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4.xml" ContentType="application/vnd.openxmlformats-officedocument.spreadsheetml.tab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punyak iring\Portofolio\"/>
    </mc:Choice>
  </mc:AlternateContent>
  <xr:revisionPtr revIDLastSave="0" documentId="13_ncr:1_{422BAEC2-8897-4CC0-B039-B750C1DC81F2}" xr6:coauthVersionLast="47" xr6:coauthVersionMax="47" xr10:uidLastSave="{00000000-0000-0000-0000-000000000000}"/>
  <bookViews>
    <workbookView xWindow="-110" yWindow="-110" windowWidth="19420" windowHeight="10300" tabRatio="621" firstSheet="3" activeTab="5" xr2:uid="{B17FBF7D-1D4A-4920-96F3-DE59F3FC124F}"/>
  </bookViews>
  <sheets>
    <sheet name="Car Sales Data" sheetId="3" r:id="rId1"/>
    <sheet name="Sebaran Gender Pelanggan" sheetId="5" r:id="rId2"/>
    <sheet name="Penjualan per Gender" sheetId="6" r:id="rId3"/>
    <sheet name="Penjualan per Kota" sheetId="7" r:id="rId4"/>
    <sheet name="Tren Bulanan" sheetId="8" r:id="rId5"/>
    <sheet name="Penjualan per Merek" sheetId="9" r:id="rId6"/>
  </sheets>
  <definedNames>
    <definedName name="_xlchart.v2.0" hidden="1">'Penjualan per Kota'!$A$4:$A$10</definedName>
    <definedName name="_xlchart.v2.1" hidden="1">'Penjualan per Kota'!$B$3</definedName>
    <definedName name="_xlchart.v2.2" hidden="1">'Penjualan per Kota'!$B$4:$B$10</definedName>
    <definedName name="ExternalData_1" localSheetId="0" hidden="1">'Car Sales Data'!$A$1:$Q$10576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5" i="9" l="1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4" i="9"/>
  <c r="B10" i="7"/>
  <c r="B9" i="7"/>
  <c r="B8" i="7"/>
  <c r="B7" i="7"/>
  <c r="B6" i="7"/>
  <c r="B5" i="7"/>
  <c r="B4" i="7"/>
  <c r="B11" i="7" s="1"/>
  <c r="B5" i="6"/>
  <c r="B4" i="6"/>
  <c r="B4" i="5"/>
  <c r="B5" i="5"/>
  <c r="B6" i="5"/>
  <c r="S2" i="3"/>
  <c r="S34" i="3"/>
  <c r="S32" i="3"/>
  <c r="S3" i="3"/>
  <c r="S33" i="3"/>
  <c r="S27" i="3"/>
  <c r="S35" i="3"/>
  <c r="S4" i="3"/>
  <c r="S25" i="3"/>
  <c r="S5" i="3"/>
  <c r="S6" i="3"/>
  <c r="S7" i="3"/>
  <c r="S29" i="3"/>
  <c r="S8" i="3"/>
  <c r="S20" i="3"/>
  <c r="S21" i="3"/>
  <c r="S13" i="3"/>
  <c r="S14" i="3"/>
  <c r="S19" i="3"/>
  <c r="S12" i="3"/>
  <c r="S9" i="3"/>
  <c r="S36" i="3"/>
  <c r="S15" i="3"/>
  <c r="S30" i="3"/>
  <c r="S17" i="3"/>
  <c r="S24" i="3"/>
  <c r="S26" i="3"/>
  <c r="S23" i="3"/>
  <c r="S10" i="3"/>
  <c r="S31" i="3"/>
  <c r="S11" i="3"/>
  <c r="S22" i="3"/>
  <c r="S16" i="3"/>
  <c r="S18" i="3"/>
  <c r="S28" i="3"/>
  <c r="S37" i="3"/>
  <c r="S38" i="3"/>
  <c r="S39" i="3"/>
  <c r="S61" i="3"/>
  <c r="S40" i="3"/>
  <c r="S41" i="3"/>
  <c r="S42" i="3"/>
  <c r="S64" i="3"/>
  <c r="S52" i="3"/>
  <c r="S51" i="3"/>
  <c r="S50" i="3"/>
  <c r="S67" i="3"/>
  <c r="S57" i="3"/>
  <c r="S78" i="3"/>
  <c r="S43" i="3"/>
  <c r="S66" i="3"/>
  <c r="S69" i="3"/>
  <c r="S55" i="3"/>
  <c r="S53" i="3"/>
  <c r="S49" i="3"/>
  <c r="S93" i="3"/>
  <c r="S79" i="3"/>
  <c r="S80" i="3"/>
  <c r="S87" i="3"/>
  <c r="S92" i="3"/>
  <c r="S90" i="3"/>
  <c r="S84" i="3"/>
  <c r="S85" i="3"/>
  <c r="S83" i="3"/>
  <c r="S89" i="3"/>
  <c r="S91" i="3"/>
  <c r="S81" i="3"/>
  <c r="S88" i="3"/>
  <c r="S86" i="3"/>
  <c r="S82" i="3"/>
  <c r="S118" i="3"/>
  <c r="S110" i="3"/>
  <c r="S108" i="3"/>
  <c r="S102" i="3"/>
  <c r="S112" i="3"/>
  <c r="S107" i="3"/>
  <c r="S115" i="3"/>
  <c r="S106" i="3"/>
  <c r="S104" i="3"/>
  <c r="S109" i="3"/>
  <c r="S105" i="3"/>
  <c r="S117" i="3"/>
  <c r="S122" i="3"/>
  <c r="S113" i="3"/>
  <c r="S94" i="3"/>
  <c r="S119" i="3"/>
  <c r="S120" i="3"/>
  <c r="S95" i="3"/>
  <c r="S96" i="3"/>
  <c r="S123" i="3"/>
  <c r="S116" i="3"/>
  <c r="S97" i="3"/>
  <c r="S114" i="3"/>
  <c r="S98" i="3"/>
  <c r="S121" i="3"/>
  <c r="S99" i="3"/>
  <c r="S111" i="3"/>
  <c r="S100" i="3"/>
  <c r="S101" i="3"/>
  <c r="S103" i="3"/>
  <c r="S124" i="3"/>
  <c r="S130" i="3"/>
  <c r="S133" i="3"/>
  <c r="S129" i="3"/>
  <c r="S131" i="3"/>
  <c r="S125" i="3"/>
  <c r="S126" i="3"/>
  <c r="S132" i="3"/>
  <c r="S128" i="3"/>
  <c r="S127" i="3"/>
  <c r="S157" i="3"/>
  <c r="S162" i="3"/>
  <c r="S173" i="3"/>
  <c r="S165" i="3"/>
  <c r="S155" i="3"/>
  <c r="S160" i="3"/>
  <c r="S163" i="3"/>
  <c r="S152" i="3"/>
  <c r="S170" i="3"/>
  <c r="S172" i="3"/>
  <c r="S156" i="3"/>
  <c r="S168" i="3"/>
  <c r="S181" i="3"/>
  <c r="S178" i="3"/>
  <c r="S175" i="3"/>
  <c r="S180" i="3"/>
  <c r="S159" i="3"/>
  <c r="S164" i="3"/>
  <c r="S161" i="3"/>
  <c r="S153" i="3"/>
  <c r="S186" i="3"/>
  <c r="S184" i="3"/>
  <c r="S182" i="3"/>
  <c r="S185" i="3"/>
  <c r="S183" i="3"/>
  <c r="S200" i="3"/>
  <c r="S208" i="3"/>
  <c r="S199" i="3"/>
  <c r="S210" i="3"/>
  <c r="S187" i="3"/>
  <c r="S209" i="3"/>
  <c r="S212" i="3"/>
  <c r="S211" i="3"/>
  <c r="S204" i="3"/>
  <c r="S203" i="3"/>
  <c r="S188" i="3"/>
  <c r="S206" i="3"/>
  <c r="S214" i="3"/>
  <c r="S189" i="3"/>
  <c r="S213" i="3"/>
  <c r="S207" i="3"/>
  <c r="S190" i="3"/>
  <c r="S215" i="3"/>
  <c r="S191" i="3"/>
  <c r="S192" i="3"/>
  <c r="S201" i="3"/>
  <c r="S193" i="3"/>
  <c r="S194" i="3"/>
  <c r="S216" i="3"/>
  <c r="S195" i="3"/>
  <c r="S196" i="3"/>
  <c r="S197" i="3"/>
  <c r="S205" i="3"/>
  <c r="S202" i="3"/>
  <c r="S198" i="3"/>
  <c r="S59" i="3"/>
  <c r="S44" i="3"/>
  <c r="S65" i="3"/>
  <c r="S63" i="3"/>
  <c r="S58" i="3"/>
  <c r="S45" i="3"/>
  <c r="S46" i="3"/>
  <c r="S54" i="3"/>
  <c r="S74" i="3"/>
  <c r="S77" i="3"/>
  <c r="S47" i="3"/>
  <c r="S48" i="3"/>
  <c r="S72" i="3"/>
  <c r="S70" i="3"/>
  <c r="S73" i="3"/>
  <c r="S62" i="3"/>
  <c r="S71" i="3"/>
  <c r="S75" i="3"/>
  <c r="S76" i="3"/>
  <c r="S56" i="3"/>
  <c r="S60" i="3"/>
  <c r="S68" i="3"/>
  <c r="S134" i="3"/>
  <c r="S142" i="3"/>
  <c r="S138" i="3"/>
  <c r="S141" i="3"/>
  <c r="S139" i="3"/>
  <c r="S140" i="3"/>
  <c r="S149" i="3"/>
  <c r="S135" i="3"/>
  <c r="S151" i="3"/>
  <c r="S150" i="3"/>
  <c r="S147" i="3"/>
  <c r="S136" i="3"/>
  <c r="S146" i="3"/>
  <c r="S145" i="3"/>
  <c r="S143" i="3"/>
  <c r="S137" i="3"/>
  <c r="S148" i="3"/>
  <c r="S144" i="3"/>
  <c r="S167" i="3"/>
  <c r="S158" i="3"/>
  <c r="S176" i="3"/>
  <c r="S166" i="3"/>
  <c r="S154" i="3"/>
  <c r="S179" i="3"/>
  <c r="S174" i="3"/>
  <c r="S177" i="3"/>
  <c r="S171" i="3"/>
  <c r="S169" i="3"/>
  <c r="S232" i="3"/>
  <c r="S237" i="3"/>
  <c r="S226" i="3"/>
  <c r="S225" i="3"/>
  <c r="S217" i="3"/>
  <c r="S218" i="3"/>
  <c r="S227" i="3"/>
  <c r="S219" i="3"/>
  <c r="S241" i="3"/>
  <c r="S240" i="3"/>
  <c r="S220" i="3"/>
  <c r="S239" i="3"/>
  <c r="S234" i="3"/>
  <c r="S231" i="3"/>
  <c r="S224" i="3"/>
  <c r="S228" i="3"/>
  <c r="S221" i="3"/>
  <c r="S230" i="3"/>
  <c r="S222" i="3"/>
  <c r="S233" i="3"/>
  <c r="S229" i="3"/>
  <c r="S236" i="3"/>
  <c r="S235" i="3"/>
  <c r="S223" i="3"/>
  <c r="S238" i="3"/>
  <c r="S242" i="3"/>
  <c r="S248" i="3"/>
  <c r="S244" i="3"/>
  <c r="S250" i="3"/>
  <c r="S249" i="3"/>
  <c r="S246" i="3"/>
  <c r="S247" i="3"/>
  <c r="S245" i="3"/>
  <c r="S251" i="3"/>
  <c r="S243" i="3"/>
  <c r="S252" i="3"/>
  <c r="S256" i="3"/>
  <c r="S255" i="3"/>
  <c r="S253" i="3"/>
  <c r="S254" i="3"/>
  <c r="S258" i="3"/>
  <c r="S261" i="3"/>
  <c r="S257" i="3"/>
  <c r="S259" i="3"/>
  <c r="S260" i="3"/>
  <c r="S267" i="3"/>
  <c r="S278" i="3"/>
  <c r="S272" i="3"/>
  <c r="S275" i="3"/>
  <c r="S281" i="3"/>
  <c r="S280" i="3"/>
  <c r="S262" i="3"/>
  <c r="S263" i="3"/>
  <c r="S269" i="3"/>
  <c r="S270" i="3"/>
  <c r="S268" i="3"/>
  <c r="S271" i="3"/>
  <c r="S273" i="3"/>
  <c r="S264" i="3"/>
  <c r="S277" i="3"/>
  <c r="S276" i="3"/>
  <c r="S274" i="3"/>
  <c r="S279" i="3"/>
  <c r="S265" i="3"/>
  <c r="S266" i="3"/>
  <c r="S286" i="3"/>
  <c r="S282" i="3"/>
  <c r="S284" i="3"/>
  <c r="S285" i="3"/>
  <c r="S283" i="3"/>
  <c r="S290" i="3"/>
  <c r="S297" i="3"/>
  <c r="S298" i="3"/>
  <c r="S300" i="3"/>
  <c r="S287" i="3"/>
  <c r="S288" i="3"/>
  <c r="S295" i="3"/>
  <c r="S292" i="3"/>
  <c r="S294" i="3"/>
  <c r="S301" i="3"/>
  <c r="S299" i="3"/>
  <c r="S296" i="3"/>
  <c r="S291" i="3"/>
  <c r="S293" i="3"/>
  <c r="S289" i="3"/>
  <c r="S302" i="3"/>
  <c r="S311" i="3"/>
  <c r="S310" i="3"/>
  <c r="S316" i="3"/>
  <c r="S303" i="3"/>
  <c r="S304" i="3"/>
  <c r="S309" i="3"/>
  <c r="S313" i="3"/>
  <c r="S305" i="3"/>
  <c r="S312" i="3"/>
  <c r="S308" i="3"/>
  <c r="S315" i="3"/>
  <c r="S314" i="3"/>
  <c r="S307" i="3"/>
  <c r="S306" i="3"/>
  <c r="S338" i="3"/>
  <c r="S317" i="3"/>
  <c r="S335" i="3"/>
  <c r="S332" i="3"/>
  <c r="S330" i="3"/>
  <c r="S331" i="3"/>
  <c r="S340" i="3"/>
  <c r="S337" i="3"/>
  <c r="S318" i="3"/>
  <c r="S319" i="3"/>
  <c r="S339" i="3"/>
  <c r="S320" i="3"/>
  <c r="S321" i="3"/>
  <c r="S334" i="3"/>
  <c r="S345" i="3"/>
  <c r="S322" i="3"/>
  <c r="S342" i="3"/>
  <c r="S323" i="3"/>
  <c r="S344" i="3"/>
  <c r="S324" i="3"/>
  <c r="S325" i="3"/>
  <c r="S333" i="3"/>
  <c r="S326" i="3"/>
  <c r="S341" i="3"/>
  <c r="S328" i="3"/>
  <c r="S327" i="3"/>
  <c r="S336" i="3"/>
  <c r="S329" i="3"/>
  <c r="S346" i="3"/>
  <c r="S343" i="3"/>
  <c r="S347" i="3"/>
  <c r="S360" i="3"/>
  <c r="S365" i="3"/>
  <c r="S359" i="3"/>
  <c r="S355" i="3"/>
  <c r="S353" i="3"/>
  <c r="S356" i="3"/>
  <c r="S378" i="3"/>
  <c r="S375" i="3"/>
  <c r="S391" i="3"/>
  <c r="S357" i="3"/>
  <c r="S369" i="3"/>
  <c r="S379" i="3"/>
  <c r="S382" i="3"/>
  <c r="S387" i="3"/>
  <c r="S368" i="3"/>
  <c r="S371" i="3"/>
  <c r="S373" i="3"/>
  <c r="S354" i="3"/>
  <c r="S388" i="3"/>
  <c r="S348" i="3"/>
  <c r="S349" i="3"/>
  <c r="S350" i="3"/>
  <c r="S351" i="3"/>
  <c r="S385" i="3"/>
  <c r="S386" i="3"/>
  <c r="S377" i="3"/>
  <c r="S372" i="3"/>
  <c r="S370" i="3"/>
  <c r="S367" i="3"/>
  <c r="S376" i="3"/>
  <c r="S389" i="3"/>
  <c r="S381" i="3"/>
  <c r="S380" i="3"/>
  <c r="S352" i="3"/>
  <c r="S361" i="3"/>
  <c r="S383" i="3"/>
  <c r="S364" i="3"/>
  <c r="S363" i="3"/>
  <c r="S358" i="3"/>
  <c r="S374" i="3"/>
  <c r="S362" i="3"/>
  <c r="S366" i="3"/>
  <c r="S384" i="3"/>
  <c r="S390" i="3"/>
  <c r="S399" i="3"/>
  <c r="S397" i="3"/>
  <c r="S392" i="3"/>
  <c r="S396" i="3"/>
  <c r="S398" i="3"/>
  <c r="S395" i="3"/>
  <c r="S400" i="3"/>
  <c r="S401" i="3"/>
  <c r="S393" i="3"/>
  <c r="S394" i="3"/>
  <c r="S413" i="3"/>
  <c r="S412" i="3"/>
  <c r="S407" i="3"/>
  <c r="S409" i="3"/>
  <c r="S415" i="3"/>
  <c r="S414" i="3"/>
  <c r="S419" i="3"/>
  <c r="S417" i="3"/>
  <c r="S402" i="3"/>
  <c r="S403" i="3"/>
  <c r="S420" i="3"/>
  <c r="S406" i="3"/>
  <c r="S418" i="3"/>
  <c r="S410" i="3"/>
  <c r="S405" i="3"/>
  <c r="S421" i="3"/>
  <c r="S404" i="3"/>
  <c r="S408" i="3"/>
  <c r="S411" i="3"/>
  <c r="S416" i="3"/>
  <c r="S428" i="3"/>
  <c r="S425" i="3"/>
  <c r="S434" i="3"/>
  <c r="S427" i="3"/>
  <c r="S431" i="3"/>
  <c r="S446" i="3"/>
  <c r="S439" i="3"/>
  <c r="S429" i="3"/>
  <c r="S433" i="3"/>
  <c r="S435" i="3"/>
  <c r="S444" i="3"/>
  <c r="S422" i="3"/>
  <c r="S440" i="3"/>
  <c r="S437" i="3"/>
  <c r="S438" i="3"/>
  <c r="S445" i="3"/>
  <c r="S423" i="3"/>
  <c r="S424" i="3"/>
  <c r="S443" i="3"/>
  <c r="S442" i="3"/>
  <c r="S436" i="3"/>
  <c r="S432" i="3"/>
  <c r="S426" i="3"/>
  <c r="S430" i="3"/>
  <c r="S441" i="3"/>
  <c r="S450" i="3"/>
  <c r="S451" i="3"/>
  <c r="S449" i="3"/>
  <c r="S447" i="3"/>
  <c r="S448" i="3"/>
  <c r="S468" i="3"/>
  <c r="S463" i="3"/>
  <c r="S467" i="3"/>
  <c r="S470" i="3"/>
  <c r="S461" i="3"/>
  <c r="S475" i="3"/>
  <c r="S469" i="3"/>
  <c r="S452" i="3"/>
  <c r="S473" i="3"/>
  <c r="S479" i="3"/>
  <c r="S453" i="3"/>
  <c r="S484" i="3"/>
  <c r="S476" i="3"/>
  <c r="S485" i="3"/>
  <c r="S486" i="3"/>
  <c r="S474" i="3"/>
  <c r="S471" i="3"/>
  <c r="S477" i="3"/>
  <c r="S481" i="3"/>
  <c r="S454" i="3"/>
  <c r="S478" i="3"/>
  <c r="S482" i="3"/>
  <c r="S455" i="3"/>
  <c r="S466" i="3"/>
  <c r="S462" i="3"/>
  <c r="S456" i="3"/>
  <c r="S472" i="3"/>
  <c r="S460" i="3"/>
  <c r="S483" i="3"/>
  <c r="S480" i="3"/>
  <c r="S457" i="3"/>
  <c r="S464" i="3"/>
  <c r="S458" i="3"/>
  <c r="S459" i="3"/>
  <c r="S465" i="3"/>
  <c r="S506" i="3"/>
  <c r="S500" i="3"/>
  <c r="S497" i="3"/>
  <c r="S502" i="3"/>
  <c r="S496" i="3"/>
  <c r="S498" i="3"/>
  <c r="S499" i="3"/>
  <c r="S509" i="3"/>
  <c r="S522" i="3"/>
  <c r="S503" i="3"/>
  <c r="S520" i="3"/>
  <c r="S524" i="3"/>
  <c r="S487" i="3"/>
  <c r="S488" i="3"/>
  <c r="S489" i="3"/>
  <c r="S490" i="3"/>
  <c r="S511" i="3"/>
  <c r="S491" i="3"/>
  <c r="S508" i="3"/>
  <c r="S517" i="3"/>
  <c r="S510" i="3"/>
  <c r="S521" i="3"/>
  <c r="S512" i="3"/>
  <c r="S518" i="3"/>
  <c r="S525" i="3"/>
  <c r="S507" i="3"/>
  <c r="S519" i="3"/>
  <c r="S494" i="3"/>
  <c r="S514" i="3"/>
  <c r="S516" i="3"/>
  <c r="S505" i="3"/>
  <c r="S492" i="3"/>
  <c r="S523" i="3"/>
  <c r="S515" i="3"/>
  <c r="S526" i="3"/>
  <c r="S495" i="3"/>
  <c r="S513" i="3"/>
  <c r="S501" i="3"/>
  <c r="S493" i="3"/>
  <c r="S504" i="3"/>
  <c r="S540" i="3"/>
  <c r="S535" i="3"/>
  <c r="S532" i="3"/>
  <c r="S527" i="3"/>
  <c r="S528" i="3"/>
  <c r="S541" i="3"/>
  <c r="S537" i="3"/>
  <c r="S534" i="3"/>
  <c r="S529" i="3"/>
  <c r="S530" i="3"/>
  <c r="S531" i="3"/>
  <c r="S538" i="3"/>
  <c r="S543" i="3"/>
  <c r="S542" i="3"/>
  <c r="S539" i="3"/>
  <c r="S536" i="3"/>
  <c r="S533" i="3"/>
  <c r="S553" i="3"/>
  <c r="S552" i="3"/>
  <c r="S556" i="3"/>
  <c r="S544" i="3"/>
  <c r="S545" i="3"/>
  <c r="S546" i="3"/>
  <c r="S547" i="3"/>
  <c r="S555" i="3"/>
  <c r="S549" i="3"/>
  <c r="S551" i="3"/>
  <c r="S550" i="3"/>
  <c r="S548" i="3"/>
  <c r="S554" i="3"/>
  <c r="S560" i="3"/>
  <c r="S561" i="3"/>
  <c r="S563" i="3"/>
  <c r="S557" i="3"/>
  <c r="S558" i="3"/>
  <c r="S564" i="3"/>
  <c r="S566" i="3"/>
  <c r="S559" i="3"/>
  <c r="S562" i="3"/>
  <c r="S565" i="3"/>
  <c r="S572" i="3"/>
  <c r="S569" i="3"/>
  <c r="S576" i="3"/>
  <c r="S568" i="3"/>
  <c r="S575" i="3"/>
  <c r="S574" i="3"/>
  <c r="S567" i="3"/>
  <c r="S570" i="3"/>
  <c r="S573" i="3"/>
  <c r="S571" i="3"/>
  <c r="S577" i="3"/>
  <c r="S581" i="3"/>
  <c r="S580" i="3"/>
  <c r="S579" i="3"/>
  <c r="S578" i="3"/>
  <c r="S586" i="3"/>
  <c r="S585" i="3"/>
  <c r="S590" i="3"/>
  <c r="S583" i="3"/>
  <c r="S589" i="3"/>
  <c r="S588" i="3"/>
  <c r="S587" i="3"/>
  <c r="S584" i="3"/>
  <c r="S591" i="3"/>
  <c r="S582" i="3"/>
  <c r="S596" i="3"/>
  <c r="S597" i="3"/>
  <c r="S592" i="3"/>
  <c r="S601" i="3"/>
  <c r="S599" i="3"/>
  <c r="S598" i="3"/>
  <c r="S594" i="3"/>
  <c r="S595" i="3"/>
  <c r="S600" i="3"/>
  <c r="S593" i="3"/>
  <c r="S616" i="3"/>
  <c r="S602" i="3"/>
  <c r="S612" i="3"/>
  <c r="S609" i="3"/>
  <c r="S610" i="3"/>
  <c r="S626" i="3"/>
  <c r="S617" i="3"/>
  <c r="S615" i="3"/>
  <c r="S603" i="3"/>
  <c r="S611" i="3"/>
  <c r="S614" i="3"/>
  <c r="S621" i="3"/>
  <c r="S620" i="3"/>
  <c r="S604" i="3"/>
  <c r="S613" i="3"/>
  <c r="S618" i="3"/>
  <c r="S619" i="3"/>
  <c r="S605" i="3"/>
  <c r="S624" i="3"/>
  <c r="S606" i="3"/>
  <c r="S622" i="3"/>
  <c r="S608" i="3"/>
  <c r="S623" i="3"/>
  <c r="S625" i="3"/>
  <c r="S607" i="3"/>
  <c r="S629" i="3"/>
  <c r="S632" i="3"/>
  <c r="S634" i="3"/>
  <c r="S630" i="3"/>
  <c r="S631" i="3"/>
  <c r="S636" i="3"/>
  <c r="S627" i="3"/>
  <c r="S635" i="3"/>
  <c r="S633" i="3"/>
  <c r="S628" i="3"/>
  <c r="S656" i="3"/>
  <c r="S658" i="3"/>
  <c r="S662" i="3"/>
  <c r="S659" i="3"/>
  <c r="S653" i="3"/>
  <c r="S649" i="3"/>
  <c r="S664" i="3"/>
  <c r="S657" i="3"/>
  <c r="S655" i="3"/>
  <c r="S651" i="3"/>
  <c r="S652" i="3"/>
  <c r="S665" i="3"/>
  <c r="S660" i="3"/>
  <c r="S637" i="3"/>
  <c r="S638" i="3"/>
  <c r="S639" i="3"/>
  <c r="S666" i="3"/>
  <c r="S640" i="3"/>
  <c r="S667" i="3"/>
  <c r="S668" i="3"/>
  <c r="S641" i="3"/>
  <c r="S642" i="3"/>
  <c r="S643" i="3"/>
  <c r="S654" i="3"/>
  <c r="S670" i="3"/>
  <c r="S644" i="3"/>
  <c r="S671" i="3"/>
  <c r="S669" i="3"/>
  <c r="S645" i="3"/>
  <c r="S650" i="3"/>
  <c r="S648" i="3"/>
  <c r="S663" i="3"/>
  <c r="S646" i="3"/>
  <c r="S661" i="3"/>
  <c r="S647" i="3"/>
  <c r="S686" i="3"/>
  <c r="S682" i="3"/>
  <c r="S672" i="3"/>
  <c r="S680" i="3"/>
  <c r="S681" i="3"/>
  <c r="S684" i="3"/>
  <c r="S683" i="3"/>
  <c r="S685" i="3"/>
  <c r="S678" i="3"/>
  <c r="S673" i="3"/>
  <c r="S679" i="3"/>
  <c r="S674" i="3"/>
  <c r="S675" i="3"/>
  <c r="S677" i="3"/>
  <c r="S676" i="3"/>
  <c r="S745" i="3"/>
  <c r="S687" i="3"/>
  <c r="S740" i="3"/>
  <c r="S746" i="3"/>
  <c r="S763" i="3"/>
  <c r="S688" i="3"/>
  <c r="S747" i="3"/>
  <c r="S754" i="3"/>
  <c r="S764" i="3"/>
  <c r="S762" i="3"/>
  <c r="S755" i="3"/>
  <c r="S756" i="3"/>
  <c r="S689" i="3"/>
  <c r="S758" i="3"/>
  <c r="S765" i="3"/>
  <c r="S761" i="3"/>
  <c r="S690" i="3"/>
  <c r="S757" i="3"/>
  <c r="S718" i="3"/>
  <c r="S731" i="3"/>
  <c r="S766" i="3"/>
  <c r="S729" i="3"/>
  <c r="S725" i="3"/>
  <c r="S691" i="3"/>
  <c r="S724" i="3"/>
  <c r="S727" i="3"/>
  <c r="S726" i="3"/>
  <c r="S692" i="3"/>
  <c r="S714" i="3"/>
  <c r="S693" i="3"/>
  <c r="S723" i="3"/>
  <c r="S694" i="3"/>
  <c r="S759" i="3"/>
  <c r="S748" i="3"/>
  <c r="S749" i="3"/>
  <c r="S695" i="3"/>
  <c r="S696" i="3"/>
  <c r="S732" i="3"/>
  <c r="S697" i="3"/>
  <c r="S736" i="3"/>
  <c r="S698" i="3"/>
  <c r="S699" i="3"/>
  <c r="S700" i="3"/>
  <c r="S750" i="3"/>
  <c r="S701" i="3"/>
  <c r="S742" i="3"/>
  <c r="S752" i="3"/>
  <c r="S741" i="3"/>
  <c r="S702" i="3"/>
  <c r="S753" i="3"/>
  <c r="S743" i="3"/>
  <c r="S760" i="3"/>
  <c r="S710" i="3"/>
  <c r="S744" i="3"/>
  <c r="S713" i="3"/>
  <c r="S715" i="3"/>
  <c r="S703" i="3"/>
  <c r="S721" i="3"/>
  <c r="S709" i="3"/>
  <c r="S730" i="3"/>
  <c r="S751" i="3"/>
  <c r="S704" i="3"/>
  <c r="S739" i="3"/>
  <c r="S734" i="3"/>
  <c r="S720" i="3"/>
  <c r="S716" i="3"/>
  <c r="S717" i="3"/>
  <c r="S738" i="3"/>
  <c r="S712" i="3"/>
  <c r="S728" i="3"/>
  <c r="S733" i="3"/>
  <c r="S722" i="3"/>
  <c r="S705" i="3"/>
  <c r="S737" i="3"/>
  <c r="S719" i="3"/>
  <c r="S706" i="3"/>
  <c r="S707" i="3"/>
  <c r="S711" i="3"/>
  <c r="S735" i="3"/>
  <c r="S708" i="3"/>
  <c r="S775" i="3"/>
  <c r="S776" i="3"/>
  <c r="S769" i="3"/>
  <c r="S770" i="3"/>
  <c r="S771" i="3"/>
  <c r="S767" i="3"/>
  <c r="S773" i="3"/>
  <c r="S772" i="3"/>
  <c r="S774" i="3"/>
  <c r="S768" i="3"/>
  <c r="S788" i="3"/>
  <c r="S777" i="3"/>
  <c r="S796" i="3"/>
  <c r="S793" i="3"/>
  <c r="S789" i="3"/>
  <c r="S778" i="3"/>
  <c r="S779" i="3"/>
  <c r="S780" i="3"/>
  <c r="S794" i="3"/>
  <c r="S795" i="3"/>
  <c r="S781" i="3"/>
  <c r="S790" i="3"/>
  <c r="S786" i="3"/>
  <c r="S784" i="3"/>
  <c r="S792" i="3"/>
  <c r="S787" i="3"/>
  <c r="S791" i="3"/>
  <c r="S785" i="3"/>
  <c r="S782" i="3"/>
  <c r="S783" i="3"/>
  <c r="S797" i="3"/>
  <c r="S829" i="3"/>
  <c r="S832" i="3"/>
  <c r="S798" i="3"/>
  <c r="S799" i="3"/>
  <c r="S830" i="3"/>
  <c r="S835" i="3"/>
  <c r="S800" i="3"/>
  <c r="S801" i="3"/>
  <c r="S824" i="3"/>
  <c r="S802" i="3"/>
  <c r="S827" i="3"/>
  <c r="S803" i="3"/>
  <c r="S836" i="3"/>
  <c r="S804" i="3"/>
  <c r="S820" i="3"/>
  <c r="S833" i="3"/>
  <c r="S818" i="3"/>
  <c r="S817" i="3"/>
  <c r="S805" i="3"/>
  <c r="S821" i="3"/>
  <c r="S823" i="3"/>
  <c r="S826" i="3"/>
  <c r="S806" i="3"/>
  <c r="S822" i="3"/>
  <c r="S834" i="3"/>
  <c r="S831" i="3"/>
  <c r="S825" i="3"/>
  <c r="S828" i="3"/>
  <c r="S807" i="3"/>
  <c r="S808" i="3"/>
  <c r="S812" i="3"/>
  <c r="S815" i="3"/>
  <c r="S813" i="3"/>
  <c r="S816" i="3"/>
  <c r="S811" i="3"/>
  <c r="S809" i="3"/>
  <c r="S819" i="3"/>
  <c r="S810" i="3"/>
  <c r="S814" i="3"/>
  <c r="S851" i="3"/>
  <c r="S837" i="3"/>
  <c r="S843" i="3"/>
  <c r="S844" i="3"/>
  <c r="S846" i="3"/>
  <c r="S847" i="3"/>
  <c r="S848" i="3"/>
  <c r="S838" i="3"/>
  <c r="S849" i="3"/>
  <c r="S845" i="3"/>
  <c r="S850" i="3"/>
  <c r="S841" i="3"/>
  <c r="S842" i="3"/>
  <c r="S839" i="3"/>
  <c r="S840" i="3"/>
  <c r="S852" i="3"/>
  <c r="S861" i="3"/>
  <c r="S859" i="3"/>
  <c r="S854" i="3"/>
  <c r="S858" i="3"/>
  <c r="S857" i="3"/>
  <c r="S856" i="3"/>
  <c r="S853" i="3"/>
  <c r="S860" i="3"/>
  <c r="S855" i="3"/>
  <c r="S862" i="3"/>
  <c r="S863" i="3"/>
  <c r="S864" i="3"/>
  <c r="S880" i="3"/>
  <c r="S881" i="3"/>
  <c r="S865" i="3"/>
  <c r="S871" i="3"/>
  <c r="S868" i="3"/>
  <c r="S878" i="3"/>
  <c r="S879" i="3"/>
  <c r="S874" i="3"/>
  <c r="S875" i="3"/>
  <c r="S873" i="3"/>
  <c r="S870" i="3"/>
  <c r="S877" i="3"/>
  <c r="S867" i="3"/>
  <c r="S876" i="3"/>
  <c r="S872" i="3"/>
  <c r="S869" i="3"/>
  <c r="S866" i="3"/>
  <c r="S889" i="3"/>
  <c r="S906" i="3"/>
  <c r="S903" i="3"/>
  <c r="S905" i="3"/>
  <c r="S904" i="3"/>
  <c r="S888" i="3"/>
  <c r="S898" i="3"/>
  <c r="S882" i="3"/>
  <c r="S893" i="3"/>
  <c r="S883" i="3"/>
  <c r="S902" i="3"/>
  <c r="S894" i="3"/>
  <c r="S897" i="3"/>
  <c r="S901" i="3"/>
  <c r="S884" i="3"/>
  <c r="S896" i="3"/>
  <c r="S892" i="3"/>
  <c r="S885" i="3"/>
  <c r="S886" i="3"/>
  <c r="S890" i="3"/>
  <c r="S887" i="3"/>
  <c r="S895" i="3"/>
  <c r="S891" i="3"/>
  <c r="S900" i="3"/>
  <c r="S899" i="3"/>
  <c r="S921" i="3"/>
  <c r="S920" i="3"/>
  <c r="S918" i="3"/>
  <c r="S912" i="3"/>
  <c r="S908" i="3"/>
  <c r="S910" i="3"/>
  <c r="S917" i="3"/>
  <c r="S907" i="3"/>
  <c r="S913" i="3"/>
  <c r="S909" i="3"/>
  <c r="S911" i="3"/>
  <c r="S914" i="3"/>
  <c r="S916" i="3"/>
  <c r="S919" i="3"/>
  <c r="S915" i="3"/>
  <c r="S926" i="3"/>
  <c r="S925" i="3"/>
  <c r="S922" i="3"/>
  <c r="S923" i="3"/>
  <c r="S924" i="3"/>
  <c r="S960" i="3"/>
  <c r="S927" i="3"/>
  <c r="S928" i="3"/>
  <c r="S929" i="3"/>
  <c r="S974" i="3"/>
  <c r="S970" i="3"/>
  <c r="S976" i="3"/>
  <c r="S961" i="3"/>
  <c r="S930" i="3"/>
  <c r="S973" i="3"/>
  <c r="S940" i="3"/>
  <c r="S953" i="3"/>
  <c r="S931" i="3"/>
  <c r="S969" i="3"/>
  <c r="S942" i="3"/>
  <c r="S932" i="3"/>
  <c r="S948" i="3"/>
  <c r="S939" i="3"/>
  <c r="S933" i="3"/>
  <c r="S968" i="3"/>
  <c r="S957" i="3"/>
  <c r="S934" i="3"/>
  <c r="S954" i="3"/>
  <c r="S972" i="3"/>
  <c r="S966" i="3"/>
  <c r="S935" i="3"/>
  <c r="S963" i="3"/>
  <c r="S962" i="3"/>
  <c r="S964" i="3"/>
  <c r="S965" i="3"/>
  <c r="S951" i="3"/>
  <c r="S959" i="3"/>
  <c r="S956" i="3"/>
  <c r="S949" i="3"/>
  <c r="S971" i="3"/>
  <c r="S944" i="3"/>
  <c r="S941" i="3"/>
  <c r="S975" i="3"/>
  <c r="S967" i="3"/>
  <c r="S952" i="3"/>
  <c r="S936" i="3"/>
  <c r="S955" i="3"/>
  <c r="S945" i="3"/>
  <c r="S947" i="3"/>
  <c r="S950" i="3"/>
  <c r="S946" i="3"/>
  <c r="S943" i="3"/>
  <c r="S937" i="3"/>
  <c r="S958" i="3"/>
  <c r="S938" i="3"/>
  <c r="S982" i="3"/>
  <c r="S985" i="3"/>
  <c r="S980" i="3"/>
  <c r="S984" i="3"/>
  <c r="S977" i="3"/>
  <c r="S981" i="3"/>
  <c r="S978" i="3"/>
  <c r="S983" i="3"/>
  <c r="S979" i="3"/>
  <c r="S986" i="3"/>
  <c r="S1009" i="3"/>
  <c r="S987" i="3"/>
  <c r="S1039" i="3"/>
  <c r="S1046" i="3"/>
  <c r="S1051" i="3"/>
  <c r="S988" i="3"/>
  <c r="S1011" i="3"/>
  <c r="S1020" i="3"/>
  <c r="S1008" i="3"/>
  <c r="S989" i="3"/>
  <c r="S1043" i="3"/>
  <c r="S1048" i="3"/>
  <c r="S1044" i="3"/>
  <c r="S990" i="3"/>
  <c r="S1028" i="3"/>
  <c r="S1034" i="3"/>
  <c r="S1025" i="3"/>
  <c r="S1035" i="3"/>
  <c r="S1041" i="3"/>
  <c r="S991" i="3"/>
  <c r="S1029" i="3"/>
  <c r="S1024" i="3"/>
  <c r="S1037" i="3"/>
  <c r="S1042" i="3"/>
  <c r="S992" i="3"/>
  <c r="S1023" i="3"/>
  <c r="S1038" i="3"/>
  <c r="S1015" i="3"/>
  <c r="S1040" i="3"/>
  <c r="S1047" i="3"/>
  <c r="S1031" i="3"/>
  <c r="S1030" i="3"/>
  <c r="S1021" i="3"/>
  <c r="S1022" i="3"/>
  <c r="S1018" i="3"/>
  <c r="S1012" i="3"/>
  <c r="S1045" i="3"/>
  <c r="S993" i="3"/>
  <c r="S994" i="3"/>
  <c r="S1005" i="3"/>
  <c r="S1033" i="3"/>
  <c r="S1019" i="3"/>
  <c r="S1032" i="3"/>
  <c r="S1026" i="3"/>
  <c r="S995" i="3"/>
  <c r="S996" i="3"/>
  <c r="S997" i="3"/>
  <c r="S998" i="3"/>
  <c r="S1007" i="3"/>
  <c r="S1017" i="3"/>
  <c r="S1036" i="3"/>
  <c r="S1016" i="3"/>
  <c r="S1014" i="3"/>
  <c r="S999" i="3"/>
  <c r="S1000" i="3"/>
  <c r="S1013" i="3"/>
  <c r="S1001" i="3"/>
  <c r="S1002" i="3"/>
  <c r="S1049" i="3"/>
  <c r="S1050" i="3"/>
  <c r="S1006" i="3"/>
  <c r="S1010" i="3"/>
  <c r="S1003" i="3"/>
  <c r="S1027" i="3"/>
  <c r="S1004" i="3"/>
  <c r="S1052" i="3"/>
  <c r="S1066" i="3"/>
  <c r="S1073" i="3"/>
  <c r="S1093" i="3"/>
  <c r="S1095" i="3"/>
  <c r="S1076" i="3"/>
  <c r="S1058" i="3"/>
  <c r="S1070" i="3"/>
  <c r="S1063" i="3"/>
  <c r="S1053" i="3"/>
  <c r="S1059" i="3"/>
  <c r="S1084" i="3"/>
  <c r="S1057" i="3"/>
  <c r="S1094" i="3"/>
  <c r="S1064" i="3"/>
  <c r="S1067" i="3"/>
  <c r="S1087" i="3"/>
  <c r="S1085" i="3"/>
  <c r="S1071" i="3"/>
  <c r="S1091" i="3"/>
  <c r="S1083" i="3"/>
  <c r="S1089" i="3"/>
  <c r="S1090" i="3"/>
  <c r="S1082" i="3"/>
  <c r="S1078" i="3"/>
  <c r="S1079" i="3"/>
  <c r="S1088" i="3"/>
  <c r="S1065" i="3"/>
  <c r="S1072" i="3"/>
  <c r="S1061" i="3"/>
  <c r="S1096" i="3"/>
  <c r="S1086" i="3"/>
  <c r="S1092" i="3"/>
  <c r="S1074" i="3"/>
  <c r="S1068" i="3"/>
  <c r="S1075" i="3"/>
  <c r="S1081" i="3"/>
  <c r="S1077" i="3"/>
  <c r="S1054" i="3"/>
  <c r="S1060" i="3"/>
  <c r="S1080" i="3"/>
  <c r="S1055" i="3"/>
  <c r="S1056" i="3"/>
  <c r="S1062" i="3"/>
  <c r="S1069" i="3"/>
  <c r="S1116" i="3"/>
  <c r="S1097" i="3"/>
  <c r="S1113" i="3"/>
  <c r="S1105" i="3"/>
  <c r="S1112" i="3"/>
  <c r="S1115" i="3"/>
  <c r="S1108" i="3"/>
  <c r="S1098" i="3"/>
  <c r="S1111" i="3"/>
  <c r="S1109" i="3"/>
  <c r="S1099" i="3"/>
  <c r="S1100" i="3"/>
  <c r="S1106" i="3"/>
  <c r="S1101" i="3"/>
  <c r="S1114" i="3"/>
  <c r="S1103" i="3"/>
  <c r="S1104" i="3"/>
  <c r="S1107" i="3"/>
  <c r="S1102" i="3"/>
  <c r="S1110" i="3"/>
  <c r="S1151" i="3"/>
  <c r="S1133" i="3"/>
  <c r="S1164" i="3"/>
  <c r="S1117" i="3"/>
  <c r="S1157" i="3"/>
  <c r="S1165" i="3"/>
  <c r="S1131" i="3"/>
  <c r="S1158" i="3"/>
  <c r="S1138" i="3"/>
  <c r="S1150" i="3"/>
  <c r="S1134" i="3"/>
  <c r="S1141" i="3"/>
  <c r="S1159" i="3"/>
  <c r="S1146" i="3"/>
  <c r="S1152" i="3"/>
  <c r="S1160" i="3"/>
  <c r="S1154" i="3"/>
  <c r="S1155" i="3"/>
  <c r="S1148" i="3"/>
  <c r="S1118" i="3"/>
  <c r="S1135" i="3"/>
  <c r="S1143" i="3"/>
  <c r="S1162" i="3"/>
  <c r="S1161" i="3"/>
  <c r="S1145" i="3"/>
  <c r="S1137" i="3"/>
  <c r="S1166" i="3"/>
  <c r="S1119" i="3"/>
  <c r="S1120" i="3"/>
  <c r="S1128" i="3"/>
  <c r="S1121" i="3"/>
  <c r="S1156" i="3"/>
  <c r="S1122" i="3"/>
  <c r="S1123" i="3"/>
  <c r="S1163" i="3"/>
  <c r="S1149" i="3"/>
  <c r="S1144" i="3"/>
  <c r="S1125" i="3"/>
  <c r="S1140" i="3"/>
  <c r="S1139" i="3"/>
  <c r="S1142" i="3"/>
  <c r="S1124" i="3"/>
  <c r="S1136" i="3"/>
  <c r="S1130" i="3"/>
  <c r="S1126" i="3"/>
  <c r="S1132" i="3"/>
  <c r="S1129" i="3"/>
  <c r="S1127" i="3"/>
  <c r="S1147" i="3"/>
  <c r="S1153" i="3"/>
  <c r="S1183" i="3"/>
  <c r="S1196" i="3"/>
  <c r="S1178" i="3"/>
  <c r="S1170" i="3"/>
  <c r="S1179" i="3"/>
  <c r="S1180" i="3"/>
  <c r="S1167" i="3"/>
  <c r="S1168" i="3"/>
  <c r="S1169" i="3"/>
  <c r="S1184" i="3"/>
  <c r="S1191" i="3"/>
  <c r="S1176" i="3"/>
  <c r="S1177" i="3"/>
  <c r="S1175" i="3"/>
  <c r="S1187" i="3"/>
  <c r="S1171" i="3"/>
  <c r="S1181" i="3"/>
  <c r="S1182" i="3"/>
  <c r="S1192" i="3"/>
  <c r="S1194" i="3"/>
  <c r="S1188" i="3"/>
  <c r="S1190" i="3"/>
  <c r="S1174" i="3"/>
  <c r="S1172" i="3"/>
  <c r="S1193" i="3"/>
  <c r="S1173" i="3"/>
  <c r="S1185" i="3"/>
  <c r="S1195" i="3"/>
  <c r="S1186" i="3"/>
  <c r="S1189" i="3"/>
  <c r="S1200" i="3"/>
  <c r="S1201" i="3"/>
  <c r="S1208" i="3"/>
  <c r="S1197" i="3"/>
  <c r="S1210" i="3"/>
  <c r="S1198" i="3"/>
  <c r="S1199" i="3"/>
  <c r="S1207" i="3"/>
  <c r="S1203" i="3"/>
  <c r="S1202" i="3"/>
  <c r="S1206" i="3"/>
  <c r="S1205" i="3"/>
  <c r="S1204" i="3"/>
  <c r="S1211" i="3"/>
  <c r="S1209" i="3"/>
  <c r="S1226" i="3"/>
  <c r="S1219" i="3"/>
  <c r="S1227" i="3"/>
  <c r="S1218" i="3"/>
  <c r="S1221" i="3"/>
  <c r="S1222" i="3"/>
  <c r="S1228" i="3"/>
  <c r="S1231" i="3"/>
  <c r="S1232" i="3"/>
  <c r="S1212" i="3"/>
  <c r="S1229" i="3"/>
  <c r="S1230" i="3"/>
  <c r="S1213" i="3"/>
  <c r="S1214" i="3"/>
  <c r="S1215" i="3"/>
  <c r="S1238" i="3"/>
  <c r="S1239" i="3"/>
  <c r="S1241" i="3"/>
  <c r="S1224" i="3"/>
  <c r="S1233" i="3"/>
  <c r="S1223" i="3"/>
  <c r="S1216" i="3"/>
  <c r="S1220" i="3"/>
  <c r="S1240" i="3"/>
  <c r="S1237" i="3"/>
  <c r="S1235" i="3"/>
  <c r="S1234" i="3"/>
  <c r="S1225" i="3"/>
  <c r="S1217" i="3"/>
  <c r="S1236" i="3"/>
  <c r="S1243" i="3"/>
  <c r="S1245" i="3"/>
  <c r="S1246" i="3"/>
  <c r="S1242" i="3"/>
  <c r="S1244" i="3"/>
  <c r="S1250" i="3"/>
  <c r="S1258" i="3"/>
  <c r="S1255" i="3"/>
  <c r="S1254" i="3"/>
  <c r="S1252" i="3"/>
  <c r="S1256" i="3"/>
  <c r="S1262" i="3"/>
  <c r="S1260" i="3"/>
  <c r="S1261" i="3"/>
  <c r="S1264" i="3"/>
  <c r="S1268" i="3"/>
  <c r="S1259" i="3"/>
  <c r="S1271" i="3"/>
  <c r="S1267" i="3"/>
  <c r="S1263" i="3"/>
  <c r="S1247" i="3"/>
  <c r="S1248" i="3"/>
  <c r="S1266" i="3"/>
  <c r="S1270" i="3"/>
  <c r="S1265" i="3"/>
  <c r="S1249" i="3"/>
  <c r="S1257" i="3"/>
  <c r="S1251" i="3"/>
  <c r="S1253" i="3"/>
  <c r="S1269" i="3"/>
  <c r="S1292" i="3"/>
  <c r="S1300" i="3"/>
  <c r="S1289" i="3"/>
  <c r="S1287" i="3"/>
  <c r="S1281" i="3"/>
  <c r="S1293" i="3"/>
  <c r="S1290" i="3"/>
  <c r="S1285" i="3"/>
  <c r="S1272" i="3"/>
  <c r="S1299" i="3"/>
  <c r="S1273" i="3"/>
  <c r="S1294" i="3"/>
  <c r="S1274" i="3"/>
  <c r="S1275" i="3"/>
  <c r="S1297" i="3"/>
  <c r="S1296" i="3"/>
  <c r="S1276" i="3"/>
  <c r="S1309" i="3"/>
  <c r="S1284" i="3"/>
  <c r="S1310" i="3"/>
  <c r="S1295" i="3"/>
  <c r="S1307" i="3"/>
  <c r="S1301" i="3"/>
  <c r="S1277" i="3"/>
  <c r="S1288" i="3"/>
  <c r="S1278" i="3"/>
  <c r="S1279" i="3"/>
  <c r="S1298" i="3"/>
  <c r="S1282" i="3"/>
  <c r="S1286" i="3"/>
  <c r="S1291" i="3"/>
  <c r="S1283" i="3"/>
  <c r="S1311" i="3"/>
  <c r="S1280" i="3"/>
  <c r="S1302" i="3"/>
  <c r="S1303" i="3"/>
  <c r="S1304" i="3"/>
  <c r="S1306" i="3"/>
  <c r="S1308" i="3"/>
  <c r="S1305" i="3"/>
  <c r="S1322" i="3"/>
  <c r="S1323" i="3"/>
  <c r="S1327" i="3"/>
  <c r="S1331" i="3"/>
  <c r="S1312" i="3"/>
  <c r="S1321" i="3"/>
  <c r="S1338" i="3"/>
  <c r="S1330" i="3"/>
  <c r="S1313" i="3"/>
  <c r="S1320" i="3"/>
  <c r="S1332" i="3"/>
  <c r="S1314" i="3"/>
  <c r="S1324" i="3"/>
  <c r="S1336" i="3"/>
  <c r="S1328" i="3"/>
  <c r="S1329" i="3"/>
  <c r="S1319" i="3"/>
  <c r="S1325" i="3"/>
  <c r="S1334" i="3"/>
  <c r="S1335" i="3"/>
  <c r="S1339" i="3"/>
  <c r="S1315" i="3"/>
  <c r="S1340" i="3"/>
  <c r="S1333" i="3"/>
  <c r="S1341" i="3"/>
  <c r="S1317" i="3"/>
  <c r="S1318" i="3"/>
  <c r="S1326" i="3"/>
  <c r="S1316" i="3"/>
  <c r="S1337" i="3"/>
  <c r="S1352" i="3"/>
  <c r="S1342" i="3"/>
  <c r="S1362" i="3"/>
  <c r="S1353" i="3"/>
  <c r="S1356" i="3"/>
  <c r="S1343" i="3"/>
  <c r="S1354" i="3"/>
  <c r="S1358" i="3"/>
  <c r="S1363" i="3"/>
  <c r="S1344" i="3"/>
  <c r="S1361" i="3"/>
  <c r="S1366" i="3"/>
  <c r="S1367" i="3"/>
  <c r="S1345" i="3"/>
  <c r="S1370" i="3"/>
  <c r="S1368" i="3"/>
  <c r="S1369" i="3"/>
  <c r="S1364" i="3"/>
  <c r="S1359" i="3"/>
  <c r="S1355" i="3"/>
  <c r="S1351" i="3"/>
  <c r="S1350" i="3"/>
  <c r="S1357" i="3"/>
  <c r="S1346" i="3"/>
  <c r="S1347" i="3"/>
  <c r="S1360" i="3"/>
  <c r="S1348" i="3"/>
  <c r="S1349" i="3"/>
  <c r="S1365" i="3"/>
  <c r="S1371" i="3"/>
  <c r="S1391" i="3"/>
  <c r="S1393" i="3"/>
  <c r="S1411" i="3"/>
  <c r="S1389" i="3"/>
  <c r="S1397" i="3"/>
  <c r="S1390" i="3"/>
  <c r="S1401" i="3"/>
  <c r="S1383" i="3"/>
  <c r="S1372" i="3"/>
  <c r="S1403" i="3"/>
  <c r="S1402" i="3"/>
  <c r="S1395" i="3"/>
  <c r="S1373" i="3"/>
  <c r="S1396" i="3"/>
  <c r="S1374" i="3"/>
  <c r="S1386" i="3"/>
  <c r="S1382" i="3"/>
  <c r="S1392" i="3"/>
  <c r="S1404" i="3"/>
  <c r="S1416" i="3"/>
  <c r="S1409" i="3"/>
  <c r="S1375" i="3"/>
  <c r="S1413" i="3"/>
  <c r="S1376" i="3"/>
  <c r="S1407" i="3"/>
  <c r="S1388" i="3"/>
  <c r="S1414" i="3"/>
  <c r="S1412" i="3"/>
  <c r="S1399" i="3"/>
  <c r="S1406" i="3"/>
  <c r="S1377" i="3"/>
  <c r="S1415" i="3"/>
  <c r="S1384" i="3"/>
  <c r="S1398" i="3"/>
  <c r="S1381" i="3"/>
  <c r="S1378" i="3"/>
  <c r="S1405" i="3"/>
  <c r="S1379" i="3"/>
  <c r="S1408" i="3"/>
  <c r="S1400" i="3"/>
  <c r="S1387" i="3"/>
  <c r="S1394" i="3"/>
  <c r="S1385" i="3"/>
  <c r="S1380" i="3"/>
  <c r="S1410" i="3"/>
  <c r="S1457" i="3"/>
  <c r="S1445" i="3"/>
  <c r="S1449" i="3"/>
  <c r="S1455" i="3"/>
  <c r="S1443" i="3"/>
  <c r="S1433" i="3"/>
  <c r="S1464" i="3"/>
  <c r="S1417" i="3"/>
  <c r="S1440" i="3"/>
  <c r="S1418" i="3"/>
  <c r="S1436" i="3"/>
  <c r="S1441" i="3"/>
  <c r="S1444" i="3"/>
  <c r="S1438" i="3"/>
  <c r="S1452" i="3"/>
  <c r="S1419" i="3"/>
  <c r="S1434" i="3"/>
  <c r="S1420" i="3"/>
  <c r="S1450" i="3"/>
  <c r="S1437" i="3"/>
  <c r="S1431" i="3"/>
  <c r="S1461" i="3"/>
  <c r="S1465" i="3"/>
  <c r="S1469" i="3"/>
  <c r="S1454" i="3"/>
  <c r="S1456" i="3"/>
  <c r="S1471" i="3"/>
  <c r="S1451" i="3"/>
  <c r="S1478" i="3"/>
  <c r="S1472" i="3"/>
  <c r="S1475" i="3"/>
  <c r="S1477" i="3"/>
  <c r="S1474" i="3"/>
  <c r="S1479" i="3"/>
  <c r="S1480" i="3"/>
  <c r="S1421" i="3"/>
  <c r="S1439" i="3"/>
  <c r="S1422" i="3"/>
  <c r="S1423" i="3"/>
  <c r="S1481" i="3"/>
  <c r="S1462" i="3"/>
  <c r="S1442" i="3"/>
  <c r="S1476" i="3"/>
  <c r="S1424" i="3"/>
  <c r="S1446" i="3"/>
  <c r="S1463" i="3"/>
  <c r="S1458" i="3"/>
  <c r="S1425" i="3"/>
  <c r="S1447" i="3"/>
  <c r="S1426" i="3"/>
  <c r="S1435" i="3"/>
  <c r="S1427" i="3"/>
  <c r="S1448" i="3"/>
  <c r="S1473" i="3"/>
  <c r="S1432" i="3"/>
  <c r="S1428" i="3"/>
  <c r="S1470" i="3"/>
  <c r="S1460" i="3"/>
  <c r="S1429" i="3"/>
  <c r="S1453" i="3"/>
  <c r="S1468" i="3"/>
  <c r="S1466" i="3"/>
  <c r="S1430" i="3"/>
  <c r="S1459" i="3"/>
  <c r="S1467" i="3"/>
  <c r="S1494" i="3"/>
  <c r="S1492" i="3"/>
  <c r="S1490" i="3"/>
  <c r="S1495" i="3"/>
  <c r="S1493" i="3"/>
  <c r="S1489" i="3"/>
  <c r="S1482" i="3"/>
  <c r="S1505" i="3"/>
  <c r="S1502" i="3"/>
  <c r="S1497" i="3"/>
  <c r="S1501" i="3"/>
  <c r="S1498" i="3"/>
  <c r="S1483" i="3"/>
  <c r="S1484" i="3"/>
  <c r="S1503" i="3"/>
  <c r="S1504" i="3"/>
  <c r="S1507" i="3"/>
  <c r="S1485" i="3"/>
  <c r="S1506" i="3"/>
  <c r="S1508" i="3"/>
  <c r="S1491" i="3"/>
  <c r="S1496" i="3"/>
  <c r="S1499" i="3"/>
  <c r="S1511" i="3"/>
  <c r="S1509" i="3"/>
  <c r="S1486" i="3"/>
  <c r="S1487" i="3"/>
  <c r="S1500" i="3"/>
  <c r="S1488" i="3"/>
  <c r="S1510" i="3"/>
  <c r="S1523" i="3"/>
  <c r="S1520" i="3"/>
  <c r="S1512" i="3"/>
  <c r="S1528" i="3"/>
  <c r="S1526" i="3"/>
  <c r="S1513" i="3"/>
  <c r="S1514" i="3"/>
  <c r="S1524" i="3"/>
  <c r="S1535" i="3"/>
  <c r="S1529" i="3"/>
  <c r="S1515" i="3"/>
  <c r="S1533" i="3"/>
  <c r="S1516" i="3"/>
  <c r="S1536" i="3"/>
  <c r="S1534" i="3"/>
  <c r="S1527" i="3"/>
  <c r="S1522" i="3"/>
  <c r="S1517" i="3"/>
  <c r="S1519" i="3"/>
  <c r="S1521" i="3"/>
  <c r="S1531" i="3"/>
  <c r="S1530" i="3"/>
  <c r="S1532" i="3"/>
  <c r="S1518" i="3"/>
  <c r="S1525" i="3"/>
  <c r="S1545" i="3"/>
  <c r="S1537" i="3"/>
  <c r="S1544" i="3"/>
  <c r="S1546" i="3"/>
  <c r="S1538" i="3"/>
  <c r="S1539" i="3"/>
  <c r="S1550" i="3"/>
  <c r="S1548" i="3"/>
  <c r="S1547" i="3"/>
  <c r="S1541" i="3"/>
  <c r="S1543" i="3"/>
  <c r="S1542" i="3"/>
  <c r="S1540" i="3"/>
  <c r="S1551" i="3"/>
  <c r="S1549" i="3"/>
  <c r="S1555" i="3"/>
  <c r="S1558" i="3"/>
  <c r="S1557" i="3"/>
  <c r="S1556" i="3"/>
  <c r="S1560" i="3"/>
  <c r="S1562" i="3"/>
  <c r="S1566" i="3"/>
  <c r="S1559" i="3"/>
  <c r="S1564" i="3"/>
  <c r="S1552" i="3"/>
  <c r="S1553" i="3"/>
  <c r="S1554" i="3"/>
  <c r="S1565" i="3"/>
  <c r="S1561" i="3"/>
  <c r="S1563" i="3"/>
  <c r="S1579" i="3"/>
  <c r="S1588" i="3"/>
  <c r="S1567" i="3"/>
  <c r="S1568" i="3"/>
  <c r="S1580" i="3"/>
  <c r="S1581" i="3"/>
  <c r="S1583" i="3"/>
  <c r="S1569" i="3"/>
  <c r="S1589" i="3"/>
  <c r="S1600" i="3"/>
  <c r="S1570" i="3"/>
  <c r="S1571" i="3"/>
  <c r="S1598" i="3"/>
  <c r="S1578" i="3"/>
  <c r="S1576" i="3"/>
  <c r="S1577" i="3"/>
  <c r="S1590" i="3"/>
  <c r="S1596" i="3"/>
  <c r="S1575" i="3"/>
  <c r="S1597" i="3"/>
  <c r="S1595" i="3"/>
  <c r="S1593" i="3"/>
  <c r="S1592" i="3"/>
  <c r="S1594" i="3"/>
  <c r="S1572" i="3"/>
  <c r="S1587" i="3"/>
  <c r="S1601" i="3"/>
  <c r="S1591" i="3"/>
  <c r="S1573" i="3"/>
  <c r="S1586" i="3"/>
  <c r="S1584" i="3"/>
  <c r="S1585" i="3"/>
  <c r="S1574" i="3"/>
  <c r="S1599" i="3"/>
  <c r="S1582" i="3"/>
  <c r="S1605" i="3"/>
  <c r="S1604" i="3"/>
  <c r="S1606" i="3"/>
  <c r="S1602" i="3"/>
  <c r="S1603" i="3"/>
  <c r="S1641" i="3"/>
  <c r="S1635" i="3"/>
  <c r="S1652" i="3"/>
  <c r="S1660" i="3"/>
  <c r="S1651" i="3"/>
  <c r="S1637" i="3"/>
  <c r="S1625" i="3"/>
  <c r="S1661" i="3"/>
  <c r="S1629" i="3"/>
  <c r="S1622" i="3"/>
  <c r="S1645" i="3"/>
  <c r="S1644" i="3"/>
  <c r="S1636" i="3"/>
  <c r="S1607" i="3"/>
  <c r="S1624" i="3"/>
  <c r="S1623" i="3"/>
  <c r="S1658" i="3"/>
  <c r="S1608" i="3"/>
  <c r="S1627" i="3"/>
  <c r="S1649" i="3"/>
  <c r="S1609" i="3"/>
  <c r="S1655" i="3"/>
  <c r="S1675" i="3"/>
  <c r="S1647" i="3"/>
  <c r="S1642" i="3"/>
  <c r="S1646" i="3"/>
  <c r="S1663" i="3"/>
  <c r="S1610" i="3"/>
  <c r="S1667" i="3"/>
  <c r="S1630" i="3"/>
  <c r="S1674" i="3"/>
  <c r="S1668" i="3"/>
  <c r="S1620" i="3"/>
  <c r="S1611" i="3"/>
  <c r="S1648" i="3"/>
  <c r="S1612" i="3"/>
  <c r="S1671" i="3"/>
  <c r="S1662" i="3"/>
  <c r="S1621" i="3"/>
  <c r="S1628" i="3"/>
  <c r="S1613" i="3"/>
  <c r="S1676" i="3"/>
  <c r="S1673" i="3"/>
  <c r="S1669" i="3"/>
  <c r="S1631" i="3"/>
  <c r="S1643" i="3"/>
  <c r="S1638" i="3"/>
  <c r="S1640" i="3"/>
  <c r="S1639" i="3"/>
  <c r="S1650" i="3"/>
  <c r="S1653" i="3"/>
  <c r="S1659" i="3"/>
  <c r="S1665" i="3"/>
  <c r="S1656" i="3"/>
  <c r="S1664" i="3"/>
  <c r="S1632" i="3"/>
  <c r="S1680" i="3"/>
  <c r="S1634" i="3"/>
  <c r="S1626" i="3"/>
  <c r="S1681" i="3"/>
  <c r="S1614" i="3"/>
  <c r="S1633" i="3"/>
  <c r="S1670" i="3"/>
  <c r="S1615" i="3"/>
  <c r="S1672" i="3"/>
  <c r="S1666" i="3"/>
  <c r="S1616" i="3"/>
  <c r="S1617" i="3"/>
  <c r="S1657" i="3"/>
  <c r="S1677" i="3"/>
  <c r="S1678" i="3"/>
  <c r="S1679" i="3"/>
  <c r="S1618" i="3"/>
  <c r="S1654" i="3"/>
  <c r="S1619" i="3"/>
  <c r="S1684" i="3"/>
  <c r="S1683" i="3"/>
  <c r="S1685" i="3"/>
  <c r="S1682" i="3"/>
  <c r="S1686" i="3"/>
  <c r="S1734" i="3"/>
  <c r="S1716" i="3"/>
  <c r="S1712" i="3"/>
  <c r="S1725" i="3"/>
  <c r="S1719" i="3"/>
  <c r="S1736" i="3"/>
  <c r="S1742" i="3"/>
  <c r="S1708" i="3"/>
  <c r="S1709" i="3"/>
  <c r="S1711" i="3"/>
  <c r="S1687" i="3"/>
  <c r="S1727" i="3"/>
  <c r="S1741" i="3"/>
  <c r="S1728" i="3"/>
  <c r="S1688" i="3"/>
  <c r="S1750" i="3"/>
  <c r="S1689" i="3"/>
  <c r="S1738" i="3"/>
  <c r="S1729" i="3"/>
  <c r="S1751" i="3"/>
  <c r="S1755" i="3"/>
  <c r="S1707" i="3"/>
  <c r="S1690" i="3"/>
  <c r="S1721" i="3"/>
  <c r="S1691" i="3"/>
  <c r="S1722" i="3"/>
  <c r="S1692" i="3"/>
  <c r="S1723" i="3"/>
  <c r="S1730" i="3"/>
  <c r="S1705" i="3"/>
  <c r="S1740" i="3"/>
  <c r="S1704" i="3"/>
  <c r="S1752" i="3"/>
  <c r="S1710" i="3"/>
  <c r="S1747" i="3"/>
  <c r="S1739" i="3"/>
  <c r="S1737" i="3"/>
  <c r="S1744" i="3"/>
  <c r="S1693" i="3"/>
  <c r="S1694" i="3"/>
  <c r="S1695" i="3"/>
  <c r="S1743" i="3"/>
  <c r="S1713" i="3"/>
  <c r="S1714" i="3"/>
  <c r="S1696" i="3"/>
  <c r="S1748" i="3"/>
  <c r="S1754" i="3"/>
  <c r="S1735" i="3"/>
  <c r="S1726" i="3"/>
  <c r="S1706" i="3"/>
  <c r="S1697" i="3"/>
  <c r="S1732" i="3"/>
  <c r="S1724" i="3"/>
  <c r="S1718" i="3"/>
  <c r="S1756" i="3"/>
  <c r="S1715" i="3"/>
  <c r="S1698" i="3"/>
  <c r="S1699" i="3"/>
  <c r="S1700" i="3"/>
  <c r="S1701" i="3"/>
  <c r="S1703" i="3"/>
  <c r="S1731" i="3"/>
  <c r="S1749" i="3"/>
  <c r="S1746" i="3"/>
  <c r="S1745" i="3"/>
  <c r="S1720" i="3"/>
  <c r="S1717" i="3"/>
  <c r="S1702" i="3"/>
  <c r="S1753" i="3"/>
  <c r="S1733" i="3"/>
  <c r="S1783" i="3"/>
  <c r="S1780" i="3"/>
  <c r="S1786" i="3"/>
  <c r="S1785" i="3"/>
  <c r="S1794" i="3"/>
  <c r="S1773" i="3"/>
  <c r="S1757" i="3"/>
  <c r="S1777" i="3"/>
  <c r="S1758" i="3"/>
  <c r="S1759" i="3"/>
  <c r="S1760" i="3"/>
  <c r="S1761" i="3"/>
  <c r="S1762" i="3"/>
  <c r="S1796" i="3"/>
  <c r="S1782" i="3"/>
  <c r="S1778" i="3"/>
  <c r="S1791" i="3"/>
  <c r="S1790" i="3"/>
  <c r="S1769" i="3"/>
  <c r="S1770" i="3"/>
  <c r="S1768" i="3"/>
  <c r="S1793" i="3"/>
  <c r="S1767" i="3"/>
  <c r="S1775" i="3"/>
  <c r="S1776" i="3"/>
  <c r="S1763" i="3"/>
  <c r="S1772" i="3"/>
  <c r="S1787" i="3"/>
  <c r="S1764" i="3"/>
  <c r="S1788" i="3"/>
  <c r="S1784" i="3"/>
  <c r="S1765" i="3"/>
  <c r="S1781" i="3"/>
  <c r="S1795" i="3"/>
  <c r="S1779" i="3"/>
  <c r="S1766" i="3"/>
  <c r="S1771" i="3"/>
  <c r="S1789" i="3"/>
  <c r="S1774" i="3"/>
  <c r="S1792" i="3"/>
  <c r="S1832" i="3"/>
  <c r="S1818" i="3"/>
  <c r="S1834" i="3"/>
  <c r="S1846" i="3"/>
  <c r="S1797" i="3"/>
  <c r="S1830" i="3"/>
  <c r="S1828" i="3"/>
  <c r="S1858" i="3"/>
  <c r="S1869" i="3"/>
  <c r="S1798" i="3"/>
  <c r="S1885" i="3"/>
  <c r="S1881" i="3"/>
  <c r="S1823" i="3"/>
  <c r="S1829" i="3"/>
  <c r="S1882" i="3"/>
  <c r="S1880" i="3"/>
  <c r="S1799" i="3"/>
  <c r="S1839" i="3"/>
  <c r="S1841" i="3"/>
  <c r="S1876" i="3"/>
  <c r="S1883" i="3"/>
  <c r="S1800" i="3"/>
  <c r="S1854" i="3"/>
  <c r="S1867" i="3"/>
  <c r="S1874" i="3"/>
  <c r="S1865" i="3"/>
  <c r="S1801" i="3"/>
  <c r="S1844" i="3"/>
  <c r="S1825" i="3"/>
  <c r="S1836" i="3"/>
  <c r="S1856" i="3"/>
  <c r="S1863" i="3"/>
  <c r="S1877" i="3"/>
  <c r="S1802" i="3"/>
  <c r="S1871" i="3"/>
  <c r="S1860" i="3"/>
  <c r="S1819" i="3"/>
  <c r="S1833" i="3"/>
  <c r="S1803" i="3"/>
  <c r="S1850" i="3"/>
  <c r="S1827" i="3"/>
  <c r="S1878" i="3"/>
  <c r="S1824" i="3"/>
  <c r="S1820" i="3"/>
  <c r="S1826" i="3"/>
  <c r="S1838" i="3"/>
  <c r="S1848" i="3"/>
  <c r="S1835" i="3"/>
  <c r="S1853" i="3"/>
  <c r="S1804" i="3"/>
  <c r="S1805" i="3"/>
  <c r="S1806" i="3"/>
  <c r="S1870" i="3"/>
  <c r="S1862" i="3"/>
  <c r="S1807" i="3"/>
  <c r="S1857" i="3"/>
  <c r="S1859" i="3"/>
  <c r="S1808" i="3"/>
  <c r="S1849" i="3"/>
  <c r="S1855" i="3"/>
  <c r="S1842" i="3"/>
  <c r="S1852" i="3"/>
  <c r="S1886" i="3"/>
  <c r="S1821" i="3"/>
  <c r="S1809" i="3"/>
  <c r="S1884" i="3"/>
  <c r="S1810" i="3"/>
  <c r="S1837" i="3"/>
  <c r="S1875" i="3"/>
  <c r="S1864" i="3"/>
  <c r="S1879" i="3"/>
  <c r="S1822" i="3"/>
  <c r="S1868" i="3"/>
  <c r="S1811" i="3"/>
  <c r="S1812" i="3"/>
  <c r="S1813" i="3"/>
  <c r="S1873" i="3"/>
  <c r="S1866" i="3"/>
  <c r="S1872" i="3"/>
  <c r="S1843" i="3"/>
  <c r="S1845" i="3"/>
  <c r="S1831" i="3"/>
  <c r="S1814" i="3"/>
  <c r="S1815" i="3"/>
  <c r="S1816" i="3"/>
  <c r="S1851" i="3"/>
  <c r="S1817" i="3"/>
  <c r="S1840" i="3"/>
  <c r="S1861" i="3"/>
  <c r="S1847" i="3"/>
  <c r="S1887" i="3"/>
  <c r="S1888" i="3"/>
  <c r="S1893" i="3"/>
  <c r="S1889" i="3"/>
  <c r="S1890" i="3"/>
  <c r="S1892" i="3"/>
  <c r="S1896" i="3"/>
  <c r="S1894" i="3"/>
  <c r="S1891" i="3"/>
  <c r="S1895" i="3"/>
  <c r="S1917" i="3"/>
  <c r="S1897" i="3"/>
  <c r="S1904" i="3"/>
  <c r="S1919" i="3"/>
  <c r="S1898" i="3"/>
  <c r="S1908" i="3"/>
  <c r="S1907" i="3"/>
  <c r="S1899" i="3"/>
  <c r="S1910" i="3"/>
  <c r="S1900" i="3"/>
  <c r="S1911" i="3"/>
  <c r="S1912" i="3"/>
  <c r="S1914" i="3"/>
  <c r="S1905" i="3"/>
  <c r="S1903" i="3"/>
  <c r="S1901" i="3"/>
  <c r="S1918" i="3"/>
  <c r="S1916" i="3"/>
  <c r="S1902" i="3"/>
  <c r="S1906" i="3"/>
  <c r="S1921" i="3"/>
  <c r="S1913" i="3"/>
  <c r="S1920" i="3"/>
  <c r="S1909" i="3"/>
  <c r="S1915" i="3"/>
  <c r="S1922" i="3"/>
  <c r="S1928" i="3"/>
  <c r="S1941" i="3"/>
  <c r="S1940" i="3"/>
  <c r="S1932" i="3"/>
  <c r="S1935" i="3"/>
  <c r="S1939" i="3"/>
  <c r="S1934" i="3"/>
  <c r="S1923" i="3"/>
  <c r="S1924" i="3"/>
  <c r="S1925" i="3"/>
  <c r="S1931" i="3"/>
  <c r="S1926" i="3"/>
  <c r="S1937" i="3"/>
  <c r="S1927" i="3"/>
  <c r="S1929" i="3"/>
  <c r="S1938" i="3"/>
  <c r="S1933" i="3"/>
  <c r="S1930" i="3"/>
  <c r="S1936" i="3"/>
  <c r="S1951" i="3"/>
  <c r="S1950" i="3"/>
  <c r="S1948" i="3"/>
  <c r="S1947" i="3"/>
  <c r="S1946" i="3"/>
  <c r="S1942" i="3"/>
  <c r="S1943" i="3"/>
  <c r="S1945" i="3"/>
  <c r="S1949" i="3"/>
  <c r="S1944" i="3"/>
  <c r="S1952" i="3"/>
  <c r="S1955" i="3"/>
  <c r="S1956" i="3"/>
  <c r="S1953" i="3"/>
  <c r="S1954" i="3"/>
  <c r="S1974" i="3"/>
  <c r="S1976" i="3"/>
  <c r="S1989" i="3"/>
  <c r="S1957" i="3"/>
  <c r="S1958" i="3"/>
  <c r="S1959" i="3"/>
  <c r="S1960" i="3"/>
  <c r="S1961" i="3"/>
  <c r="S1962" i="3"/>
  <c r="S1963" i="3"/>
  <c r="S1984" i="3"/>
  <c r="S1975" i="3"/>
  <c r="S1982" i="3"/>
  <c r="S1987" i="3"/>
  <c r="S1977" i="3"/>
  <c r="S1971" i="3"/>
  <c r="S1988" i="3"/>
  <c r="S1981" i="3"/>
  <c r="S1964" i="3"/>
  <c r="S1986" i="3"/>
  <c r="S1990" i="3"/>
  <c r="S1978" i="3"/>
  <c r="S1985" i="3"/>
  <c r="S1980" i="3"/>
  <c r="S1969" i="3"/>
  <c r="S1967" i="3"/>
  <c r="S1991" i="3"/>
  <c r="S1965" i="3"/>
  <c r="S1968" i="3"/>
  <c r="S1973" i="3"/>
  <c r="S1966" i="3"/>
  <c r="S1972" i="3"/>
  <c r="S1983" i="3"/>
  <c r="S1970" i="3"/>
  <c r="S1979" i="3"/>
  <c r="S2011" i="3"/>
  <c r="S2034" i="3"/>
  <c r="S1992" i="3"/>
  <c r="S2006" i="3"/>
  <c r="S2009" i="3"/>
  <c r="S1993" i="3"/>
  <c r="S2037" i="3"/>
  <c r="S1994" i="3"/>
  <c r="S2010" i="3"/>
  <c r="S1995" i="3"/>
  <c r="S2028" i="3"/>
  <c r="S2040" i="3"/>
  <c r="S2035" i="3"/>
  <c r="S2018" i="3"/>
  <c r="S2033" i="3"/>
  <c r="S1996" i="3"/>
  <c r="S2031" i="3"/>
  <c r="S1997" i="3"/>
  <c r="S1998" i="3"/>
  <c r="S2024" i="3"/>
  <c r="S1999" i="3"/>
  <c r="S2039" i="3"/>
  <c r="S2030" i="3"/>
  <c r="S2000" i="3"/>
  <c r="S2041" i="3"/>
  <c r="S2019" i="3"/>
  <c r="S2001" i="3"/>
  <c r="S2038" i="3"/>
  <c r="S2032" i="3"/>
  <c r="S2020" i="3"/>
  <c r="S2013" i="3"/>
  <c r="S2023" i="3"/>
  <c r="S2029" i="3"/>
  <c r="S2017" i="3"/>
  <c r="S2025" i="3"/>
  <c r="S2026" i="3"/>
  <c r="S2016" i="3"/>
  <c r="S2002" i="3"/>
  <c r="S2021" i="3"/>
  <c r="S2036" i="3"/>
  <c r="S2022" i="3"/>
  <c r="S2012" i="3"/>
  <c r="S2007" i="3"/>
  <c r="S2003" i="3"/>
  <c r="S2008" i="3"/>
  <c r="S2004" i="3"/>
  <c r="S2014" i="3"/>
  <c r="S2005" i="3"/>
  <c r="S2027" i="3"/>
  <c r="S2015" i="3"/>
  <c r="S2059" i="3"/>
  <c r="S2066" i="3"/>
  <c r="S2042" i="3"/>
  <c r="S2043" i="3"/>
  <c r="S2044" i="3"/>
  <c r="S2065" i="3"/>
  <c r="S2054" i="3"/>
  <c r="S2057" i="3"/>
  <c r="S2062" i="3"/>
  <c r="S2045" i="3"/>
  <c r="S2061" i="3"/>
  <c r="S2046" i="3"/>
  <c r="S2064" i="3"/>
  <c r="S2051" i="3"/>
  <c r="S2047" i="3"/>
  <c r="S2050" i="3"/>
  <c r="S2063" i="3"/>
  <c r="S2060" i="3"/>
  <c r="S2048" i="3"/>
  <c r="S2058" i="3"/>
  <c r="S2049" i="3"/>
  <c r="S2052" i="3"/>
  <c r="S2056" i="3"/>
  <c r="S2053" i="3"/>
  <c r="S2055" i="3"/>
  <c r="S2072" i="3"/>
  <c r="S2067" i="3"/>
  <c r="S2087" i="3"/>
  <c r="S2068" i="3"/>
  <c r="S2089" i="3"/>
  <c r="S2077" i="3"/>
  <c r="S2075" i="3"/>
  <c r="S2090" i="3"/>
  <c r="S2078" i="3"/>
  <c r="S2074" i="3"/>
  <c r="S2069" i="3"/>
  <c r="S2073" i="3"/>
  <c r="S2086" i="3"/>
  <c r="S2091" i="3"/>
  <c r="S2070" i="3"/>
  <c r="S2076" i="3"/>
  <c r="S2088" i="3"/>
  <c r="S2081" i="3"/>
  <c r="S2071" i="3"/>
  <c r="S2080" i="3"/>
  <c r="S2079" i="3"/>
  <c r="S2085" i="3"/>
  <c r="S2083" i="3"/>
  <c r="S2082" i="3"/>
  <c r="S2084" i="3"/>
  <c r="S2092" i="3"/>
  <c r="S2096" i="3"/>
  <c r="S2093" i="3"/>
  <c r="S2095" i="3"/>
  <c r="S2094" i="3"/>
  <c r="S2113" i="3"/>
  <c r="S2097" i="3"/>
  <c r="S2098" i="3"/>
  <c r="S2099" i="3"/>
  <c r="S2100" i="3"/>
  <c r="S2101" i="3"/>
  <c r="S2141" i="3"/>
  <c r="S2102" i="3"/>
  <c r="S2130" i="3"/>
  <c r="S2138" i="3"/>
  <c r="S2116" i="3"/>
  <c r="S2119" i="3"/>
  <c r="S2128" i="3"/>
  <c r="S2126" i="3"/>
  <c r="S2103" i="3"/>
  <c r="S2114" i="3"/>
  <c r="S2140" i="3"/>
  <c r="S2117" i="3"/>
  <c r="S2104" i="3"/>
  <c r="S2120" i="3"/>
  <c r="S2139" i="3"/>
  <c r="S2105" i="3"/>
  <c r="S2118" i="3"/>
  <c r="S2137" i="3"/>
  <c r="S2106" i="3"/>
  <c r="S2107" i="3"/>
  <c r="S2115" i="3"/>
  <c r="S2135" i="3"/>
  <c r="S2123" i="3"/>
  <c r="S2127" i="3"/>
  <c r="S2136" i="3"/>
  <c r="S2132" i="3"/>
  <c r="S2131" i="3"/>
  <c r="S2129" i="3"/>
  <c r="S2108" i="3"/>
  <c r="S2133" i="3"/>
  <c r="S2109" i="3"/>
  <c r="S2110" i="3"/>
  <c r="S2122" i="3"/>
  <c r="S2111" i="3"/>
  <c r="S2124" i="3"/>
  <c r="S2134" i="3"/>
  <c r="S2112" i="3"/>
  <c r="S2121" i="3"/>
  <c r="S2125" i="3"/>
  <c r="S2174" i="3"/>
  <c r="S2175" i="3"/>
  <c r="S2172" i="3"/>
  <c r="S2150" i="3"/>
  <c r="S2142" i="3"/>
  <c r="S2143" i="3"/>
  <c r="S2151" i="3"/>
  <c r="S2171" i="3"/>
  <c r="S2161" i="3"/>
  <c r="S2167" i="3"/>
  <c r="S2156" i="3"/>
  <c r="S2162" i="3"/>
  <c r="S2160" i="3"/>
  <c r="S2173" i="3"/>
  <c r="S2176" i="3"/>
  <c r="S2144" i="3"/>
  <c r="S2145" i="3"/>
  <c r="S2165" i="3"/>
  <c r="S2170" i="3"/>
  <c r="S2146" i="3"/>
  <c r="S2147" i="3"/>
  <c r="S2169" i="3"/>
  <c r="S2159" i="3"/>
  <c r="S2154" i="3"/>
  <c r="S2158" i="3"/>
  <c r="S2166" i="3"/>
  <c r="S2163" i="3"/>
  <c r="S2148" i="3"/>
  <c r="S2168" i="3"/>
  <c r="S2164" i="3"/>
  <c r="S2157" i="3"/>
  <c r="S2152" i="3"/>
  <c r="S2149" i="3"/>
  <c r="S2155" i="3"/>
  <c r="S2153" i="3"/>
  <c r="S2177" i="3"/>
  <c r="S2186" i="3"/>
  <c r="S2178" i="3"/>
  <c r="S2184" i="3"/>
  <c r="S2185" i="3"/>
  <c r="S2179" i="3"/>
  <c r="S2180" i="3"/>
  <c r="S2183" i="3"/>
  <c r="S2182" i="3"/>
  <c r="S2181" i="3"/>
  <c r="S2240" i="3"/>
  <c r="S2187" i="3"/>
  <c r="S2228" i="3"/>
  <c r="S2225" i="3"/>
  <c r="S2188" i="3"/>
  <c r="S2189" i="3"/>
  <c r="S2218" i="3"/>
  <c r="S2245" i="3"/>
  <c r="S2190" i="3"/>
  <c r="S2191" i="3"/>
  <c r="S2192" i="3"/>
  <c r="S2210" i="3"/>
  <c r="S2193" i="3"/>
  <c r="S2194" i="3"/>
  <c r="S2195" i="3"/>
  <c r="S2222" i="3"/>
  <c r="S2239" i="3"/>
  <c r="S2251" i="3"/>
  <c r="S2231" i="3"/>
  <c r="S2211" i="3"/>
  <c r="S2196" i="3"/>
  <c r="S2217" i="3"/>
  <c r="S2248" i="3"/>
  <c r="S2224" i="3"/>
  <c r="S2216" i="3"/>
  <c r="S2247" i="3"/>
  <c r="S2234" i="3"/>
  <c r="S2244" i="3"/>
  <c r="S2197" i="3"/>
  <c r="S2242" i="3"/>
  <c r="S2249" i="3"/>
  <c r="S2223" i="3"/>
  <c r="S2235" i="3"/>
  <c r="S2250" i="3"/>
  <c r="S2198" i="3"/>
  <c r="S2199" i="3"/>
  <c r="S2213" i="3"/>
  <c r="S2246" i="3"/>
  <c r="S2200" i="3"/>
  <c r="S2232" i="3"/>
  <c r="S2241" i="3"/>
  <c r="S2214" i="3"/>
  <c r="S2201" i="3"/>
  <c r="S2230" i="3"/>
  <c r="S2237" i="3"/>
  <c r="S2243" i="3"/>
  <c r="S2238" i="3"/>
  <c r="S2202" i="3"/>
  <c r="S2203" i="3"/>
  <c r="S2215" i="3"/>
  <c r="S2229" i="3"/>
  <c r="S2226" i="3"/>
  <c r="S2236" i="3"/>
  <c r="S2227" i="3"/>
  <c r="S2204" i="3"/>
  <c r="S2221" i="3"/>
  <c r="S2212" i="3"/>
  <c r="S2205" i="3"/>
  <c r="S2206" i="3"/>
  <c r="S2220" i="3"/>
  <c r="S2207" i="3"/>
  <c r="S2219" i="3"/>
  <c r="S2233" i="3"/>
  <c r="S2208" i="3"/>
  <c r="S2209" i="3"/>
  <c r="S2269" i="3"/>
  <c r="S2255" i="3"/>
  <c r="S2257" i="3"/>
  <c r="S2262" i="3"/>
  <c r="S2268" i="3"/>
  <c r="S2267" i="3"/>
  <c r="S2259" i="3"/>
  <c r="S2271" i="3"/>
  <c r="S2261" i="3"/>
  <c r="S2270" i="3"/>
  <c r="S2252" i="3"/>
  <c r="S2264" i="3"/>
  <c r="S2258" i="3"/>
  <c r="S2265" i="3"/>
  <c r="S2263" i="3"/>
  <c r="S2266" i="3"/>
  <c r="S2260" i="3"/>
  <c r="S2253" i="3"/>
  <c r="S2254" i="3"/>
  <c r="S2256" i="3"/>
  <c r="S2288" i="3"/>
  <c r="S2272" i="3"/>
  <c r="S2296" i="3"/>
  <c r="S2305" i="3"/>
  <c r="S2273" i="3"/>
  <c r="S2274" i="3"/>
  <c r="S2285" i="3"/>
  <c r="S2275" i="3"/>
  <c r="S2276" i="3"/>
  <c r="S2292" i="3"/>
  <c r="S2289" i="3"/>
  <c r="S2304" i="3"/>
  <c r="S2277" i="3"/>
  <c r="S2293" i="3"/>
  <c r="S2286" i="3"/>
  <c r="S2306" i="3"/>
  <c r="S2299" i="3"/>
  <c r="S2278" i="3"/>
  <c r="S2300" i="3"/>
  <c r="S2298" i="3"/>
  <c r="S2303" i="3"/>
  <c r="S2295" i="3"/>
  <c r="S2279" i="3"/>
  <c r="S2280" i="3"/>
  <c r="S2297" i="3"/>
  <c r="S2302" i="3"/>
  <c r="S2301" i="3"/>
  <c r="S2291" i="3"/>
  <c r="S2290" i="3"/>
  <c r="S2287" i="3"/>
  <c r="S2283" i="3"/>
  <c r="S2281" i="3"/>
  <c r="S2284" i="3"/>
  <c r="S2294" i="3"/>
  <c r="S2282" i="3"/>
  <c r="S2358" i="3"/>
  <c r="S2307" i="3"/>
  <c r="S2330" i="3"/>
  <c r="S2360" i="3"/>
  <c r="S2361" i="3"/>
  <c r="S2339" i="3"/>
  <c r="S2359" i="3"/>
  <c r="S2308" i="3"/>
  <c r="S2309" i="3"/>
  <c r="S2352" i="3"/>
  <c r="S2310" i="3"/>
  <c r="S2323" i="3"/>
  <c r="S2331" i="3"/>
  <c r="S2345" i="3"/>
  <c r="S2338" i="3"/>
  <c r="S2311" i="3"/>
  <c r="S2341" i="3"/>
  <c r="S2350" i="3"/>
  <c r="S2342" i="3"/>
  <c r="S2312" i="3"/>
  <c r="S2335" i="3"/>
  <c r="S2347" i="3"/>
  <c r="S2351" i="3"/>
  <c r="S2313" i="3"/>
  <c r="S2357" i="3"/>
  <c r="S2314" i="3"/>
  <c r="S2315" i="3"/>
  <c r="S2355" i="3"/>
  <c r="S2316" i="3"/>
  <c r="S2317" i="3"/>
  <c r="S2318" i="3"/>
  <c r="S2319" i="3"/>
  <c r="S2326" i="3"/>
  <c r="S2337" i="3"/>
  <c r="S2354" i="3"/>
  <c r="S2320" i="3"/>
  <c r="S2324" i="3"/>
  <c r="S2327" i="3"/>
  <c r="S2333" i="3"/>
  <c r="S2332" i="3"/>
  <c r="S2329" i="3"/>
  <c r="S2328" i="3"/>
  <c r="S2325" i="3"/>
  <c r="S2353" i="3"/>
  <c r="S2356" i="3"/>
  <c r="S2340" i="3"/>
  <c r="S2343" i="3"/>
  <c r="S2346" i="3"/>
  <c r="S2344" i="3"/>
  <c r="S2334" i="3"/>
  <c r="S2349" i="3"/>
  <c r="S2348" i="3"/>
  <c r="S2321" i="3"/>
  <c r="S2336" i="3"/>
  <c r="S2322" i="3"/>
  <c r="S2364" i="3"/>
  <c r="S2365" i="3"/>
  <c r="S2366" i="3"/>
  <c r="S2362" i="3"/>
  <c r="S2363" i="3"/>
  <c r="S2367" i="3"/>
  <c r="S2368" i="3"/>
  <c r="S2380" i="3"/>
  <c r="S2378" i="3"/>
  <c r="S2376" i="3"/>
  <c r="S2369" i="3"/>
  <c r="S2375" i="3"/>
  <c r="S2377" i="3"/>
  <c r="S2381" i="3"/>
  <c r="S2379" i="3"/>
  <c r="S2370" i="3"/>
  <c r="S2373" i="3"/>
  <c r="S2374" i="3"/>
  <c r="S2371" i="3"/>
  <c r="S2372" i="3"/>
  <c r="S2386" i="3"/>
  <c r="S2385" i="3"/>
  <c r="S2383" i="3"/>
  <c r="S2384" i="3"/>
  <c r="S2382" i="3"/>
  <c r="S2405" i="3"/>
  <c r="S2406" i="3"/>
  <c r="S2403" i="3"/>
  <c r="S2387" i="3"/>
  <c r="S2400" i="3"/>
  <c r="S2388" i="3"/>
  <c r="S2399" i="3"/>
  <c r="S2414" i="3"/>
  <c r="S2407" i="3"/>
  <c r="S2389" i="3"/>
  <c r="S2390" i="3"/>
  <c r="S2420" i="3"/>
  <c r="S2415" i="3"/>
  <c r="S2404" i="3"/>
  <c r="S2423" i="3"/>
  <c r="S2391" i="3"/>
  <c r="S2392" i="3"/>
  <c r="S2426" i="3"/>
  <c r="S2422" i="3"/>
  <c r="S2393" i="3"/>
  <c r="S2425" i="3"/>
  <c r="S2411" i="3"/>
  <c r="S2394" i="3"/>
  <c r="S2395" i="3"/>
  <c r="S2424" i="3"/>
  <c r="S2401" i="3"/>
  <c r="S2421" i="3"/>
  <c r="S2413" i="3"/>
  <c r="S2416" i="3"/>
  <c r="S2410" i="3"/>
  <c r="S2409" i="3"/>
  <c r="S2396" i="3"/>
  <c r="S2397" i="3"/>
  <c r="S2408" i="3"/>
  <c r="S2417" i="3"/>
  <c r="S2418" i="3"/>
  <c r="S2412" i="3"/>
  <c r="S2398" i="3"/>
  <c r="S2419" i="3"/>
  <c r="S2402" i="3"/>
  <c r="S2431" i="3"/>
  <c r="S2427" i="3"/>
  <c r="S2432" i="3"/>
  <c r="S2428" i="3"/>
  <c r="S2436" i="3"/>
  <c r="S2435" i="3"/>
  <c r="S2434" i="3"/>
  <c r="S2429" i="3"/>
  <c r="S2433" i="3"/>
  <c r="S2430" i="3"/>
  <c r="S2471" i="3"/>
  <c r="S2479" i="3"/>
  <c r="S2448" i="3"/>
  <c r="S2486" i="3"/>
  <c r="S2476" i="3"/>
  <c r="S2472" i="3"/>
  <c r="S2464" i="3"/>
  <c r="S2490" i="3"/>
  <c r="S2465" i="3"/>
  <c r="S2470" i="3"/>
  <c r="S2474" i="3"/>
  <c r="S2478" i="3"/>
  <c r="S2437" i="3"/>
  <c r="S2438" i="3"/>
  <c r="S2481" i="3"/>
  <c r="S2439" i="3"/>
  <c r="S2475" i="3"/>
  <c r="S2496" i="3"/>
  <c r="S2493" i="3"/>
  <c r="S2440" i="3"/>
  <c r="S2441" i="3"/>
  <c r="S2450" i="3"/>
  <c r="S2477" i="3"/>
  <c r="S2484" i="3"/>
  <c r="S2495" i="3"/>
  <c r="S2480" i="3"/>
  <c r="S2492" i="3"/>
  <c r="S2489" i="3"/>
  <c r="S2487" i="3"/>
  <c r="S2469" i="3"/>
  <c r="S2488" i="3"/>
  <c r="S2442" i="3"/>
  <c r="S2482" i="3"/>
  <c r="S2483" i="3"/>
  <c r="S2491" i="3"/>
  <c r="S2443" i="3"/>
  <c r="S2457" i="3"/>
  <c r="S2444" i="3"/>
  <c r="S2453" i="3"/>
  <c r="S2494" i="3"/>
  <c r="S2445" i="3"/>
  <c r="S2463" i="3"/>
  <c r="S2467" i="3"/>
  <c r="S2468" i="3"/>
  <c r="S2456" i="3"/>
  <c r="S2462" i="3"/>
  <c r="S2485" i="3"/>
  <c r="S2460" i="3"/>
  <c r="S2446" i="3"/>
  <c r="S2461" i="3"/>
  <c r="S2459" i="3"/>
  <c r="S2449" i="3"/>
  <c r="S2451" i="3"/>
  <c r="S2455" i="3"/>
  <c r="S2447" i="3"/>
  <c r="S2454" i="3"/>
  <c r="S2452" i="3"/>
  <c r="S2458" i="3"/>
  <c r="S2466" i="3"/>
  <c r="S2473" i="3"/>
  <c r="S2503" i="3"/>
  <c r="S2502" i="3"/>
  <c r="S2497" i="3"/>
  <c r="S2501" i="3"/>
  <c r="S2506" i="3"/>
  <c r="S2498" i="3"/>
  <c r="S2499" i="3"/>
  <c r="S2505" i="3"/>
  <c r="S2504" i="3"/>
  <c r="S2500" i="3"/>
  <c r="S2510" i="3"/>
  <c r="S2507" i="3"/>
  <c r="S2508" i="3"/>
  <c r="S2509" i="3"/>
  <c r="S2511" i="3"/>
  <c r="S2525" i="3"/>
  <c r="S2512" i="3"/>
  <c r="S2520" i="3"/>
  <c r="S2513" i="3"/>
  <c r="S2529" i="3"/>
  <c r="S2526" i="3"/>
  <c r="S2518" i="3"/>
  <c r="S2517" i="3"/>
  <c r="S2519" i="3"/>
  <c r="S2531" i="3"/>
  <c r="S2514" i="3"/>
  <c r="S2527" i="3"/>
  <c r="S2522" i="3"/>
  <c r="S2521" i="3"/>
  <c r="S2515" i="3"/>
  <c r="S2524" i="3"/>
  <c r="S2516" i="3"/>
  <c r="S2523" i="3"/>
  <c r="S2530" i="3"/>
  <c r="S2528" i="3"/>
  <c r="S2536" i="3"/>
  <c r="S2532" i="3"/>
  <c r="S2533" i="3"/>
  <c r="S2535" i="3"/>
  <c r="S2534" i="3"/>
  <c r="S2539" i="3"/>
  <c r="S2543" i="3"/>
  <c r="S2538" i="3"/>
  <c r="S2542" i="3"/>
  <c r="S2546" i="3"/>
  <c r="S2537" i="3"/>
  <c r="S2540" i="3"/>
  <c r="S2544" i="3"/>
  <c r="S2545" i="3"/>
  <c r="S2541" i="3"/>
  <c r="S2554" i="3"/>
  <c r="S2551" i="3"/>
  <c r="S2548" i="3"/>
  <c r="S2559" i="3"/>
  <c r="S2560" i="3"/>
  <c r="S2557" i="3"/>
  <c r="S2547" i="3"/>
  <c r="S2561" i="3"/>
  <c r="S2549" i="3"/>
  <c r="S2556" i="3"/>
  <c r="S2558" i="3"/>
  <c r="S2555" i="3"/>
  <c r="S2550" i="3"/>
  <c r="S2552" i="3"/>
  <c r="S2553" i="3"/>
  <c r="S2574" i="3"/>
  <c r="S2573" i="3"/>
  <c r="S2575" i="3"/>
  <c r="S2562" i="3"/>
  <c r="S2570" i="3"/>
  <c r="S2579" i="3"/>
  <c r="S2576" i="3"/>
  <c r="S2565" i="3"/>
  <c r="S2578" i="3"/>
  <c r="S2580" i="3"/>
  <c r="S2572" i="3"/>
  <c r="S2581" i="3"/>
  <c r="S2568" i="3"/>
  <c r="S2566" i="3"/>
  <c r="S2567" i="3"/>
  <c r="S2577" i="3"/>
  <c r="S2569" i="3"/>
  <c r="S2571" i="3"/>
  <c r="S2563" i="3"/>
  <c r="S2564" i="3"/>
  <c r="S2601" i="3"/>
  <c r="S2606" i="3"/>
  <c r="S2599" i="3"/>
  <c r="S2591" i="3"/>
  <c r="S2597" i="3"/>
  <c r="S2582" i="3"/>
  <c r="S2602" i="3"/>
  <c r="S2603" i="3"/>
  <c r="S2605" i="3"/>
  <c r="S2592" i="3"/>
  <c r="S2589" i="3"/>
  <c r="S2600" i="3"/>
  <c r="S2611" i="3"/>
  <c r="S2583" i="3"/>
  <c r="S2608" i="3"/>
  <c r="S2584" i="3"/>
  <c r="S2610" i="3"/>
  <c r="S2607" i="3"/>
  <c r="S2596" i="3"/>
  <c r="S2585" i="3"/>
  <c r="S2598" i="3"/>
  <c r="S2594" i="3"/>
  <c r="S2593" i="3"/>
  <c r="S2595" i="3"/>
  <c r="S2586" i="3"/>
  <c r="S2587" i="3"/>
  <c r="S2588" i="3"/>
  <c r="S2604" i="3"/>
  <c r="S2609" i="3"/>
  <c r="S2590" i="3"/>
  <c r="S2617" i="3"/>
  <c r="S2619" i="3"/>
  <c r="S2615" i="3"/>
  <c r="S2612" i="3"/>
  <c r="S2621" i="3"/>
  <c r="S2613" i="3"/>
  <c r="S2620" i="3"/>
  <c r="S2618" i="3"/>
  <c r="S2616" i="3"/>
  <c r="S2614" i="3"/>
  <c r="S2654" i="3"/>
  <c r="S2631" i="3"/>
  <c r="S2653" i="3"/>
  <c r="S2645" i="3"/>
  <c r="S2651" i="3"/>
  <c r="S2646" i="3"/>
  <c r="S2647" i="3"/>
  <c r="S2648" i="3"/>
  <c r="S2650" i="3"/>
  <c r="S2639" i="3"/>
  <c r="S2636" i="3"/>
  <c r="S2644" i="3"/>
  <c r="S2643" i="3"/>
  <c r="S2641" i="3"/>
  <c r="S2652" i="3"/>
  <c r="S2640" i="3"/>
  <c r="S2658" i="3"/>
  <c r="S2638" i="3"/>
  <c r="S2659" i="3"/>
  <c r="S2660" i="3"/>
  <c r="S2622" i="3"/>
  <c r="S2623" i="3"/>
  <c r="S2624" i="3"/>
  <c r="S2625" i="3"/>
  <c r="S2655" i="3"/>
  <c r="S2649" i="3"/>
  <c r="S2661" i="3"/>
  <c r="S2630" i="3"/>
  <c r="S2657" i="3"/>
  <c r="S2626" i="3"/>
  <c r="S2629" i="3"/>
  <c r="S2634" i="3"/>
  <c r="S2642" i="3"/>
  <c r="S2635" i="3"/>
  <c r="S2633" i="3"/>
  <c r="S2637" i="3"/>
  <c r="S2632" i="3"/>
  <c r="S2627" i="3"/>
  <c r="S2628" i="3"/>
  <c r="S2656" i="3"/>
  <c r="S2693" i="3"/>
  <c r="S2695" i="3"/>
  <c r="S2677" i="3"/>
  <c r="S2698" i="3"/>
  <c r="S2694" i="3"/>
  <c r="S2680" i="3"/>
  <c r="S2688" i="3"/>
  <c r="S2687" i="3"/>
  <c r="S2681" i="3"/>
  <c r="S2662" i="3"/>
  <c r="S2679" i="3"/>
  <c r="S2663" i="3"/>
  <c r="S2699" i="3"/>
  <c r="S2686" i="3"/>
  <c r="S2689" i="3"/>
  <c r="S2692" i="3"/>
  <c r="S2696" i="3"/>
  <c r="S2664" i="3"/>
  <c r="S2665" i="3"/>
  <c r="S2701" i="3"/>
  <c r="S2666" i="3"/>
  <c r="S2667" i="3"/>
  <c r="S2697" i="3"/>
  <c r="S2668" i="3"/>
  <c r="S2669" i="3"/>
  <c r="S2683" i="3"/>
  <c r="S2670" i="3"/>
  <c r="S2682" i="3"/>
  <c r="S2676" i="3"/>
  <c r="S2685" i="3"/>
  <c r="S2691" i="3"/>
  <c r="S2678" i="3"/>
  <c r="S2671" i="3"/>
  <c r="S2672" i="3"/>
  <c r="S2673" i="3"/>
  <c r="S2700" i="3"/>
  <c r="S2690" i="3"/>
  <c r="S2674" i="3"/>
  <c r="S2675" i="3"/>
  <c r="S2684" i="3"/>
  <c r="S2740" i="3"/>
  <c r="S2736" i="3"/>
  <c r="S2739" i="3"/>
  <c r="S2734" i="3"/>
  <c r="S2737" i="3"/>
  <c r="S2742" i="3"/>
  <c r="S2732" i="3"/>
  <c r="S2724" i="3"/>
  <c r="S2714" i="3"/>
  <c r="S2722" i="3"/>
  <c r="S2738" i="3"/>
  <c r="S2723" i="3"/>
  <c r="S2729" i="3"/>
  <c r="S2725" i="3"/>
  <c r="S2743" i="3"/>
  <c r="S2746" i="3"/>
  <c r="S2702" i="3"/>
  <c r="S2745" i="3"/>
  <c r="S2703" i="3"/>
  <c r="S2741" i="3"/>
  <c r="S2704" i="3"/>
  <c r="S2705" i="3"/>
  <c r="S2728" i="3"/>
  <c r="S2706" i="3"/>
  <c r="S2744" i="3"/>
  <c r="S2707" i="3"/>
  <c r="S2731" i="3"/>
  <c r="S2733" i="3"/>
  <c r="S2708" i="3"/>
  <c r="S2715" i="3"/>
  <c r="S2709" i="3"/>
  <c r="S2710" i="3"/>
  <c r="S2717" i="3"/>
  <c r="S2716" i="3"/>
  <c r="S2718" i="3"/>
  <c r="S2711" i="3"/>
  <c r="S2721" i="3"/>
  <c r="S2712" i="3"/>
  <c r="S2713" i="3"/>
  <c r="S2730" i="3"/>
  <c r="S2727" i="3"/>
  <c r="S2720" i="3"/>
  <c r="S2735" i="3"/>
  <c r="S2719" i="3"/>
  <c r="S2726" i="3"/>
  <c r="S2758" i="3"/>
  <c r="S2770" i="3"/>
  <c r="S2771" i="3"/>
  <c r="S2747" i="3"/>
  <c r="S2755" i="3"/>
  <c r="S2768" i="3"/>
  <c r="S2776" i="3"/>
  <c r="S2760" i="3"/>
  <c r="S2778" i="3"/>
  <c r="S2748" i="3"/>
  <c r="S2773" i="3"/>
  <c r="S2780" i="3"/>
  <c r="S2777" i="3"/>
  <c r="S2786" i="3"/>
  <c r="S2762" i="3"/>
  <c r="S2772" i="3"/>
  <c r="S2749" i="3"/>
  <c r="S2785" i="3"/>
  <c r="S2782" i="3"/>
  <c r="S2784" i="3"/>
  <c r="S2750" i="3"/>
  <c r="S2781" i="3"/>
  <c r="S2783" i="3"/>
  <c r="S2774" i="3"/>
  <c r="S2775" i="3"/>
  <c r="S2754" i="3"/>
  <c r="S2759" i="3"/>
  <c r="S2767" i="3"/>
  <c r="S2756" i="3"/>
  <c r="S2779" i="3"/>
  <c r="S2757" i="3"/>
  <c r="S2765" i="3"/>
  <c r="S2766" i="3"/>
  <c r="S2761" i="3"/>
  <c r="S2751" i="3"/>
  <c r="S2763" i="3"/>
  <c r="S2752" i="3"/>
  <c r="S2753" i="3"/>
  <c r="S2764" i="3"/>
  <c r="S2769" i="3"/>
  <c r="S2796" i="3"/>
  <c r="S2787" i="3"/>
  <c r="S2800" i="3"/>
  <c r="S2801" i="3"/>
  <c r="S2788" i="3"/>
  <c r="S2802" i="3"/>
  <c r="S2797" i="3"/>
  <c r="S2793" i="3"/>
  <c r="S2805" i="3"/>
  <c r="S2799" i="3"/>
  <c r="S2789" i="3"/>
  <c r="S2803" i="3"/>
  <c r="S2790" i="3"/>
  <c r="S2792" i="3"/>
  <c r="S2798" i="3"/>
  <c r="S2795" i="3"/>
  <c r="S2806" i="3"/>
  <c r="S2804" i="3"/>
  <c r="S2791" i="3"/>
  <c r="S2794" i="3"/>
  <c r="S2807" i="3"/>
  <c r="S2864" i="3"/>
  <c r="S2865" i="3"/>
  <c r="S2858" i="3"/>
  <c r="S2852" i="3"/>
  <c r="S2808" i="3"/>
  <c r="S2827" i="3"/>
  <c r="S2869" i="3"/>
  <c r="S2824" i="3"/>
  <c r="S2870" i="3"/>
  <c r="S2857" i="3"/>
  <c r="S2862" i="3"/>
  <c r="S2863" i="3"/>
  <c r="S2851" i="3"/>
  <c r="S2843" i="3"/>
  <c r="S2840" i="3"/>
  <c r="S2849" i="3"/>
  <c r="S2873" i="3"/>
  <c r="S2809" i="3"/>
  <c r="S2855" i="3"/>
  <c r="S2831" i="3"/>
  <c r="S2876" i="3"/>
  <c r="S2832" i="3"/>
  <c r="S2882" i="3"/>
  <c r="S2825" i="3"/>
  <c r="S2872" i="3"/>
  <c r="S2875" i="3"/>
  <c r="S2830" i="3"/>
  <c r="S2810" i="3"/>
  <c r="S2860" i="3"/>
  <c r="S2811" i="3"/>
  <c r="S2841" i="3"/>
  <c r="S2845" i="3"/>
  <c r="S2834" i="3"/>
  <c r="S2886" i="3"/>
  <c r="S2812" i="3"/>
  <c r="S2890" i="3"/>
  <c r="S2848" i="3"/>
  <c r="S2813" i="3"/>
  <c r="S2814" i="3"/>
  <c r="S2884" i="3"/>
  <c r="S2878" i="3"/>
  <c r="S2877" i="3"/>
  <c r="S2815" i="3"/>
  <c r="S2879" i="3"/>
  <c r="S2889" i="3"/>
  <c r="S2871" i="3"/>
  <c r="S2888" i="3"/>
  <c r="S2891" i="3"/>
  <c r="S2816" i="3"/>
  <c r="S2817" i="3"/>
  <c r="S2846" i="3"/>
  <c r="S2847" i="3"/>
  <c r="S2859" i="3"/>
  <c r="S2835" i="3"/>
  <c r="S2829" i="3"/>
  <c r="S2839" i="3"/>
  <c r="S2885" i="3"/>
  <c r="S2838" i="3"/>
  <c r="S2868" i="3"/>
  <c r="S2818" i="3"/>
  <c r="S2887" i="3"/>
  <c r="S2837" i="3"/>
  <c r="S2836" i="3"/>
  <c r="S2826" i="3"/>
  <c r="S2833" i="3"/>
  <c r="S2819" i="3"/>
  <c r="S2828" i="3"/>
  <c r="S2820" i="3"/>
  <c r="S2861" i="3"/>
  <c r="S2880" i="3"/>
  <c r="S2853" i="3"/>
  <c r="S2850" i="3"/>
  <c r="S2881" i="3"/>
  <c r="S2883" i="3"/>
  <c r="S2867" i="3"/>
  <c r="S2874" i="3"/>
  <c r="S2842" i="3"/>
  <c r="S2854" i="3"/>
  <c r="S2821" i="3"/>
  <c r="S2822" i="3"/>
  <c r="S2856" i="3"/>
  <c r="S2844" i="3"/>
  <c r="S2823" i="3"/>
  <c r="S2866" i="3"/>
  <c r="S2899" i="3"/>
  <c r="S2914" i="3"/>
  <c r="S2910" i="3"/>
  <c r="S2913" i="3"/>
  <c r="S2918" i="3"/>
  <c r="S2912" i="3"/>
  <c r="S2920" i="3"/>
  <c r="S2892" i="3"/>
  <c r="S2911" i="3"/>
  <c r="S2903" i="3"/>
  <c r="S2916" i="3"/>
  <c r="S2909" i="3"/>
  <c r="S2915" i="3"/>
  <c r="S2907" i="3"/>
  <c r="S2905" i="3"/>
  <c r="S2893" i="3"/>
  <c r="S2894" i="3"/>
  <c r="S2924" i="3"/>
  <c r="S2906" i="3"/>
  <c r="S2923" i="3"/>
  <c r="S2904" i="3"/>
  <c r="S2925" i="3"/>
  <c r="S2908" i="3"/>
  <c r="S2922" i="3"/>
  <c r="S2917" i="3"/>
  <c r="S2921" i="3"/>
  <c r="S2926" i="3"/>
  <c r="S2919" i="3"/>
  <c r="S2898" i="3"/>
  <c r="S2895" i="3"/>
  <c r="S2896" i="3"/>
  <c r="S2901" i="3"/>
  <c r="S2902" i="3"/>
  <c r="S2900" i="3"/>
  <c r="S2897" i="3"/>
  <c r="S2951" i="3"/>
  <c r="S2945" i="3"/>
  <c r="S2946" i="3"/>
  <c r="S2949" i="3"/>
  <c r="S2936" i="3"/>
  <c r="S2953" i="3"/>
  <c r="S2944" i="3"/>
  <c r="S2927" i="3"/>
  <c r="S2947" i="3"/>
  <c r="S2942" i="3"/>
  <c r="S2940" i="3"/>
  <c r="S2928" i="3"/>
  <c r="S2929" i="3"/>
  <c r="S2954" i="3"/>
  <c r="S2955" i="3"/>
  <c r="S2956" i="3"/>
  <c r="S2930" i="3"/>
  <c r="S2931" i="3"/>
  <c r="S2950" i="3"/>
  <c r="S2948" i="3"/>
  <c r="S2937" i="3"/>
  <c r="S2934" i="3"/>
  <c r="S2939" i="3"/>
  <c r="S2943" i="3"/>
  <c r="S2952" i="3"/>
  <c r="S2938" i="3"/>
  <c r="S2932" i="3"/>
  <c r="S2935" i="3"/>
  <c r="S2933" i="3"/>
  <c r="S2941" i="3"/>
  <c r="S2961" i="3"/>
  <c r="S2965" i="3"/>
  <c r="S2964" i="3"/>
  <c r="S2959" i="3"/>
  <c r="S2966" i="3"/>
  <c r="S2957" i="3"/>
  <c r="S2960" i="3"/>
  <c r="S2963" i="3"/>
  <c r="S2962" i="3"/>
  <c r="S2958" i="3"/>
  <c r="S2976" i="3"/>
  <c r="S2975" i="3"/>
  <c r="S2984" i="3"/>
  <c r="S2982" i="3"/>
  <c r="S2972" i="3"/>
  <c r="S2981" i="3"/>
  <c r="S2973" i="3"/>
  <c r="S2970" i="3"/>
  <c r="S2986" i="3"/>
  <c r="S2985" i="3"/>
  <c r="S2967" i="3"/>
  <c r="S2980" i="3"/>
  <c r="S2977" i="3"/>
  <c r="S2971" i="3"/>
  <c r="S2968" i="3"/>
  <c r="S2969" i="3"/>
  <c r="S2979" i="3"/>
  <c r="S2974" i="3"/>
  <c r="S2978" i="3"/>
  <c r="S2983" i="3"/>
  <c r="S3028" i="3"/>
  <c r="S3015" i="3"/>
  <c r="S3031" i="3"/>
  <c r="S2987" i="3"/>
  <c r="S3001" i="3"/>
  <c r="S3027" i="3"/>
  <c r="S3030" i="3"/>
  <c r="S3022" i="3"/>
  <c r="S3026" i="3"/>
  <c r="S3012" i="3"/>
  <c r="S2988" i="3"/>
  <c r="S3003" i="3"/>
  <c r="S3018" i="3"/>
  <c r="S3019" i="3"/>
  <c r="S3024" i="3"/>
  <c r="S2989" i="3"/>
  <c r="S2990" i="3"/>
  <c r="S3000" i="3"/>
  <c r="S2991" i="3"/>
  <c r="S3017" i="3"/>
  <c r="S3021" i="3"/>
  <c r="S3025" i="3"/>
  <c r="S3023" i="3"/>
  <c r="S3029" i="3"/>
  <c r="S2992" i="3"/>
  <c r="S3020" i="3"/>
  <c r="S2993" i="3"/>
  <c r="S2994" i="3"/>
  <c r="S2995" i="3"/>
  <c r="S2996" i="3"/>
  <c r="S3010" i="3"/>
  <c r="S2997" i="3"/>
  <c r="S3002" i="3"/>
  <c r="S3004" i="3"/>
  <c r="S3006" i="3"/>
  <c r="S2999" i="3"/>
  <c r="S3005" i="3"/>
  <c r="S3007" i="3"/>
  <c r="S3009" i="3"/>
  <c r="S3011" i="3"/>
  <c r="S3016" i="3"/>
  <c r="S2998" i="3"/>
  <c r="S3008" i="3"/>
  <c r="S3014" i="3"/>
  <c r="S3013" i="3"/>
  <c r="S3059" i="3"/>
  <c r="S3032" i="3"/>
  <c r="S3061" i="3"/>
  <c r="S3033" i="3"/>
  <c r="S3049" i="3"/>
  <c r="S3062" i="3"/>
  <c r="S3053" i="3"/>
  <c r="S3044" i="3"/>
  <c r="S3042" i="3"/>
  <c r="S3040" i="3"/>
  <c r="S3047" i="3"/>
  <c r="S3052" i="3"/>
  <c r="S3039" i="3"/>
  <c r="S3045" i="3"/>
  <c r="S3066" i="3"/>
  <c r="S3064" i="3"/>
  <c r="S3060" i="3"/>
  <c r="S3048" i="3"/>
  <c r="S3034" i="3"/>
  <c r="S3050" i="3"/>
  <c r="S3057" i="3"/>
  <c r="S3054" i="3"/>
  <c r="S3051" i="3"/>
  <c r="S3041" i="3"/>
  <c r="S3056" i="3"/>
  <c r="S3035" i="3"/>
  <c r="S3058" i="3"/>
  <c r="S3036" i="3"/>
  <c r="S3043" i="3"/>
  <c r="S3037" i="3"/>
  <c r="S3046" i="3"/>
  <c r="S3055" i="3"/>
  <c r="S3063" i="3"/>
  <c r="S3038" i="3"/>
  <c r="S3065" i="3"/>
  <c r="S3115" i="3"/>
  <c r="S3130" i="3"/>
  <c r="S3126" i="3"/>
  <c r="S3123" i="3"/>
  <c r="S3119" i="3"/>
  <c r="S3121" i="3"/>
  <c r="S3067" i="3"/>
  <c r="S3068" i="3"/>
  <c r="S3120" i="3"/>
  <c r="S3116" i="3"/>
  <c r="S3117" i="3"/>
  <c r="S3118" i="3"/>
  <c r="S3069" i="3"/>
  <c r="S3083" i="3"/>
  <c r="S3112" i="3"/>
  <c r="S3086" i="3"/>
  <c r="S3070" i="3"/>
  <c r="S3071" i="3"/>
  <c r="S3084" i="3"/>
  <c r="S3085" i="3"/>
  <c r="S3096" i="3"/>
  <c r="S3100" i="3"/>
  <c r="S3095" i="3"/>
  <c r="S3090" i="3"/>
  <c r="S3093" i="3"/>
  <c r="S3082" i="3"/>
  <c r="S3072" i="3"/>
  <c r="S3073" i="3"/>
  <c r="S3129" i="3"/>
  <c r="S3080" i="3"/>
  <c r="S3127" i="3"/>
  <c r="S3125" i="3"/>
  <c r="S3114" i="3"/>
  <c r="S3128" i="3"/>
  <c r="S3110" i="3"/>
  <c r="S3124" i="3"/>
  <c r="S3074" i="3"/>
  <c r="S3079" i="3"/>
  <c r="S3098" i="3"/>
  <c r="S3103" i="3"/>
  <c r="S3075" i="3"/>
  <c r="S3108" i="3"/>
  <c r="S3111" i="3"/>
  <c r="S3113" i="3"/>
  <c r="S3105" i="3"/>
  <c r="S3089" i="3"/>
  <c r="S3099" i="3"/>
  <c r="S3107" i="3"/>
  <c r="S3091" i="3"/>
  <c r="S3097" i="3"/>
  <c r="S3104" i="3"/>
  <c r="S3122" i="3"/>
  <c r="S3088" i="3"/>
  <c r="S3076" i="3"/>
  <c r="S3094" i="3"/>
  <c r="S3109" i="3"/>
  <c r="S3081" i="3"/>
  <c r="S3106" i="3"/>
  <c r="S3092" i="3"/>
  <c r="S3102" i="3"/>
  <c r="S3087" i="3"/>
  <c r="S3077" i="3"/>
  <c r="S3101" i="3"/>
  <c r="S3078" i="3"/>
  <c r="S3131" i="3"/>
  <c r="S3151" i="3"/>
  <c r="S3150" i="3"/>
  <c r="S3152" i="3"/>
  <c r="S3132" i="3"/>
  <c r="S3153" i="3"/>
  <c r="S3140" i="3"/>
  <c r="S3137" i="3"/>
  <c r="S3135" i="3"/>
  <c r="S3139" i="3"/>
  <c r="S3144" i="3"/>
  <c r="S3155" i="3"/>
  <c r="S3148" i="3"/>
  <c r="S3147" i="3"/>
  <c r="S3154" i="3"/>
  <c r="S3149" i="3"/>
  <c r="S3142" i="3"/>
  <c r="S3145" i="3"/>
  <c r="S3143" i="3"/>
  <c r="S3138" i="3"/>
  <c r="S3146" i="3"/>
  <c r="S3141" i="3"/>
  <c r="S3133" i="3"/>
  <c r="S3134" i="3"/>
  <c r="S3136" i="3"/>
  <c r="S3156" i="3"/>
  <c r="S3157" i="3"/>
  <c r="S3158" i="3"/>
  <c r="S3195" i="3"/>
  <c r="S3199" i="3"/>
  <c r="S3186" i="3"/>
  <c r="S3194" i="3"/>
  <c r="S3159" i="3"/>
  <c r="S3160" i="3"/>
  <c r="S3161" i="3"/>
  <c r="S3206" i="3"/>
  <c r="S3175" i="3"/>
  <c r="S3193" i="3"/>
  <c r="S3180" i="3"/>
  <c r="S3200" i="3"/>
  <c r="S3162" i="3"/>
  <c r="S3197" i="3"/>
  <c r="S3188" i="3"/>
  <c r="S3192" i="3"/>
  <c r="S3204" i="3"/>
  <c r="S3196" i="3"/>
  <c r="S3176" i="3"/>
  <c r="S3163" i="3"/>
  <c r="S3191" i="3"/>
  <c r="S3177" i="3"/>
  <c r="S3164" i="3"/>
  <c r="S3198" i="3"/>
  <c r="S3201" i="3"/>
  <c r="S3165" i="3"/>
  <c r="S3178" i="3"/>
  <c r="S3166" i="3"/>
  <c r="S3187" i="3"/>
  <c r="S3182" i="3"/>
  <c r="S3181" i="3"/>
  <c r="S3167" i="3"/>
  <c r="S3184" i="3"/>
  <c r="S3168" i="3"/>
  <c r="S3169" i="3"/>
  <c r="S3170" i="3"/>
  <c r="S3183" i="3"/>
  <c r="S3171" i="3"/>
  <c r="S3172" i="3"/>
  <c r="S3205" i="3"/>
  <c r="S3173" i="3"/>
  <c r="S3203" i="3"/>
  <c r="S3174" i="3"/>
  <c r="S3179" i="3"/>
  <c r="S3185" i="3"/>
  <c r="S3189" i="3"/>
  <c r="S3190" i="3"/>
  <c r="S3202" i="3"/>
  <c r="S3211" i="3"/>
  <c r="S3210" i="3"/>
  <c r="S3209" i="3"/>
  <c r="S3208" i="3"/>
  <c r="S3207" i="3"/>
  <c r="S3212" i="3"/>
  <c r="S3232" i="3"/>
  <c r="S3229" i="3"/>
  <c r="S3240" i="3"/>
  <c r="S3239" i="3"/>
  <c r="S3237" i="3"/>
  <c r="S3238" i="3"/>
  <c r="S3226" i="3"/>
  <c r="S3241" i="3"/>
  <c r="S3235" i="3"/>
  <c r="S3213" i="3"/>
  <c r="S3236" i="3"/>
  <c r="S3227" i="3"/>
  <c r="S3214" i="3"/>
  <c r="S3215" i="3"/>
  <c r="S3224" i="3"/>
  <c r="S3234" i="3"/>
  <c r="S3233" i="3"/>
  <c r="S3225" i="3"/>
  <c r="S3223" i="3"/>
  <c r="S3216" i="3"/>
  <c r="S3231" i="3"/>
  <c r="S3222" i="3"/>
  <c r="S3230" i="3"/>
  <c r="S3228" i="3"/>
  <c r="S3217" i="3"/>
  <c r="S3221" i="3"/>
  <c r="S3218" i="3"/>
  <c r="S3219" i="3"/>
  <c r="S3220" i="3"/>
  <c r="S3271" i="3"/>
  <c r="S3242" i="3"/>
  <c r="S3265" i="3"/>
  <c r="S3243" i="3"/>
  <c r="S3264" i="3"/>
  <c r="S3244" i="3"/>
  <c r="S3254" i="3"/>
  <c r="S3269" i="3"/>
  <c r="S3270" i="3"/>
  <c r="S3257" i="3"/>
  <c r="S3245" i="3"/>
  <c r="S3268" i="3"/>
  <c r="S3266" i="3"/>
  <c r="S3253" i="3"/>
  <c r="S3267" i="3"/>
  <c r="S3248" i="3"/>
  <c r="S3262" i="3"/>
  <c r="S3249" i="3"/>
  <c r="S3255" i="3"/>
  <c r="S3256" i="3"/>
  <c r="S3252" i="3"/>
  <c r="S3246" i="3"/>
  <c r="S3260" i="3"/>
  <c r="S3263" i="3"/>
  <c r="S3250" i="3"/>
  <c r="S3259" i="3"/>
  <c r="S3258" i="3"/>
  <c r="S3261" i="3"/>
  <c r="S3251" i="3"/>
  <c r="S3247" i="3"/>
  <c r="S3329" i="3"/>
  <c r="S3334" i="3"/>
  <c r="S3336" i="3"/>
  <c r="S3337" i="3"/>
  <c r="S3335" i="3"/>
  <c r="S3272" i="3"/>
  <c r="S3273" i="3"/>
  <c r="S3338" i="3"/>
  <c r="S3274" i="3"/>
  <c r="S3326" i="3"/>
  <c r="S3330" i="3"/>
  <c r="S3323" i="3"/>
  <c r="S3327" i="3"/>
  <c r="S3332" i="3"/>
  <c r="S3294" i="3"/>
  <c r="S3321" i="3"/>
  <c r="S3295" i="3"/>
  <c r="S3312" i="3"/>
  <c r="S3313" i="3"/>
  <c r="S3275" i="3"/>
  <c r="S3315" i="3"/>
  <c r="S3317" i="3"/>
  <c r="S3316" i="3"/>
  <c r="S3288" i="3"/>
  <c r="S3303" i="3"/>
  <c r="S3325" i="3"/>
  <c r="S3290" i="3"/>
  <c r="S3276" i="3"/>
  <c r="S3314" i="3"/>
  <c r="S3300" i="3"/>
  <c r="S3310" i="3"/>
  <c r="S3331" i="3"/>
  <c r="S3305" i="3"/>
  <c r="S3292" i="3"/>
  <c r="S3284" i="3"/>
  <c r="S3287" i="3"/>
  <c r="S3286" i="3"/>
  <c r="S3318" i="3"/>
  <c r="S3324" i="3"/>
  <c r="S3291" i="3"/>
  <c r="S3285" i="3"/>
  <c r="S3333" i="3"/>
  <c r="S3277" i="3"/>
  <c r="S3306" i="3"/>
  <c r="S3278" i="3"/>
  <c r="S3319" i="3"/>
  <c r="S3311" i="3"/>
  <c r="S3279" i="3"/>
  <c r="S3301" i="3"/>
  <c r="S3293" i="3"/>
  <c r="S3328" i="3"/>
  <c r="S3299" i="3"/>
  <c r="S3280" i="3"/>
  <c r="S3281" i="3"/>
  <c r="S3302" i="3"/>
  <c r="S3320" i="3"/>
  <c r="S3307" i="3"/>
  <c r="S3340" i="3"/>
  <c r="S3282" i="3"/>
  <c r="S3341" i="3"/>
  <c r="S3339" i="3"/>
  <c r="S3304" i="3"/>
  <c r="S3309" i="3"/>
  <c r="S3308" i="3"/>
  <c r="S3289" i="3"/>
  <c r="S3296" i="3"/>
  <c r="S3298" i="3"/>
  <c r="S3297" i="3"/>
  <c r="S3322" i="3"/>
  <c r="S3283" i="3"/>
  <c r="S3370" i="3"/>
  <c r="S3367" i="3"/>
  <c r="S3342" i="3"/>
  <c r="S3368" i="3"/>
  <c r="S3371" i="3"/>
  <c r="S3366" i="3"/>
  <c r="S3350" i="3"/>
  <c r="S3354" i="3"/>
  <c r="S3356" i="3"/>
  <c r="S3352" i="3"/>
  <c r="S3357" i="3"/>
  <c r="S3351" i="3"/>
  <c r="S3343" i="3"/>
  <c r="S3365" i="3"/>
  <c r="S3348" i="3"/>
  <c r="S3344" i="3"/>
  <c r="S3363" i="3"/>
  <c r="S3360" i="3"/>
  <c r="S3345" i="3"/>
  <c r="S3355" i="3"/>
  <c r="S3359" i="3"/>
  <c r="S3349" i="3"/>
  <c r="S3353" i="3"/>
  <c r="S3346" i="3"/>
  <c r="S3347" i="3"/>
  <c r="S3362" i="3"/>
  <c r="S3361" i="3"/>
  <c r="S3358" i="3"/>
  <c r="S3369" i="3"/>
  <c r="S3364" i="3"/>
  <c r="S3387" i="3"/>
  <c r="S3386" i="3"/>
  <c r="S3372" i="3"/>
  <c r="S3384" i="3"/>
  <c r="S3390" i="3"/>
  <c r="S3391" i="3"/>
  <c r="S3381" i="3"/>
  <c r="S3373" i="3"/>
  <c r="S3377" i="3"/>
  <c r="S3374" i="3"/>
  <c r="S3382" i="3"/>
  <c r="S3388" i="3"/>
  <c r="S3378" i="3"/>
  <c r="S3383" i="3"/>
  <c r="S3380" i="3"/>
  <c r="S3389" i="3"/>
  <c r="S3375" i="3"/>
  <c r="S3385" i="3"/>
  <c r="S3379" i="3"/>
  <c r="S3376" i="3"/>
  <c r="S3392" i="3"/>
  <c r="S3393" i="3"/>
  <c r="S3396" i="3"/>
  <c r="S3394" i="3"/>
  <c r="S3395" i="3"/>
  <c r="S3410" i="3"/>
  <c r="S3397" i="3"/>
  <c r="S3408" i="3"/>
  <c r="S3398" i="3"/>
  <c r="S3400" i="3"/>
  <c r="S3405" i="3"/>
  <c r="S3403" i="3"/>
  <c r="S3409" i="3"/>
  <c r="S3411" i="3"/>
  <c r="S3399" i="3"/>
  <c r="S3407" i="3"/>
  <c r="S3401" i="3"/>
  <c r="S3406" i="3"/>
  <c r="S3404" i="3"/>
  <c r="S3402" i="3"/>
  <c r="S3440" i="3"/>
  <c r="S3437" i="3"/>
  <c r="S3412" i="3"/>
  <c r="S3443" i="3"/>
  <c r="S3438" i="3"/>
  <c r="S3423" i="3"/>
  <c r="S3430" i="3"/>
  <c r="S3413" i="3"/>
  <c r="S3419" i="3"/>
  <c r="S3424" i="3"/>
  <c r="S3436" i="3"/>
  <c r="S3414" i="3"/>
  <c r="S3425" i="3"/>
  <c r="S3431" i="3"/>
  <c r="S3446" i="3"/>
  <c r="S3417" i="3"/>
  <c r="S3434" i="3"/>
  <c r="S3415" i="3"/>
  <c r="S3422" i="3"/>
  <c r="S3420" i="3"/>
  <c r="S3429" i="3"/>
  <c r="S3426" i="3"/>
  <c r="S3441" i="3"/>
  <c r="S3418" i="3"/>
  <c r="S3444" i="3"/>
  <c r="S3433" i="3"/>
  <c r="S3427" i="3"/>
  <c r="S3435" i="3"/>
  <c r="S3439" i="3"/>
  <c r="S3428" i="3"/>
  <c r="S3421" i="3"/>
  <c r="S3416" i="3"/>
  <c r="S3442" i="3"/>
  <c r="S3432" i="3"/>
  <c r="S3445" i="3"/>
  <c r="S3488" i="3"/>
  <c r="S3492" i="3"/>
  <c r="S3489" i="3"/>
  <c r="S3481" i="3"/>
  <c r="S3468" i="3"/>
  <c r="S3447" i="3"/>
  <c r="S3486" i="3"/>
  <c r="S3483" i="3"/>
  <c r="S3448" i="3"/>
  <c r="S3490" i="3"/>
  <c r="S3475" i="3"/>
  <c r="S3449" i="3"/>
  <c r="S3473" i="3"/>
  <c r="S3464" i="3"/>
  <c r="S3467" i="3"/>
  <c r="S3494" i="3"/>
  <c r="S3450" i="3"/>
  <c r="S3451" i="3"/>
  <c r="S3496" i="3"/>
  <c r="S3477" i="3"/>
  <c r="S3452" i="3"/>
  <c r="S3493" i="3"/>
  <c r="S3460" i="3"/>
  <c r="S3465" i="3"/>
  <c r="S3482" i="3"/>
  <c r="S3469" i="3"/>
  <c r="S3474" i="3"/>
  <c r="S3453" i="3"/>
  <c r="S3484" i="3"/>
  <c r="S3454" i="3"/>
  <c r="S3480" i="3"/>
  <c r="S3495" i="3"/>
  <c r="S3461" i="3"/>
  <c r="S3472" i="3"/>
  <c r="S3463" i="3"/>
  <c r="S3471" i="3"/>
  <c r="S3462" i="3"/>
  <c r="S3466" i="3"/>
  <c r="S3485" i="3"/>
  <c r="S3459" i="3"/>
  <c r="S3455" i="3"/>
  <c r="S3479" i="3"/>
  <c r="S3491" i="3"/>
  <c r="S3476" i="3"/>
  <c r="S3456" i="3"/>
  <c r="S3478" i="3"/>
  <c r="S3457" i="3"/>
  <c r="S3470" i="3"/>
  <c r="S3487" i="3"/>
  <c r="S3458" i="3"/>
  <c r="S3516" i="3"/>
  <c r="S3528" i="3"/>
  <c r="S3497" i="3"/>
  <c r="S3526" i="3"/>
  <c r="S3517" i="3"/>
  <c r="S3498" i="3"/>
  <c r="S3523" i="3"/>
  <c r="S3499" i="3"/>
  <c r="S3530" i="3"/>
  <c r="S3511" i="3"/>
  <c r="S3525" i="3"/>
  <c r="S3524" i="3"/>
  <c r="S3513" i="3"/>
  <c r="S3510" i="3"/>
  <c r="S3527" i="3"/>
  <c r="S3520" i="3"/>
  <c r="S3521" i="3"/>
  <c r="S3500" i="3"/>
  <c r="S3509" i="3"/>
  <c r="S3518" i="3"/>
  <c r="S3501" i="3"/>
  <c r="S3514" i="3"/>
  <c r="S3522" i="3"/>
  <c r="S3529" i="3"/>
  <c r="S3508" i="3"/>
  <c r="S3502" i="3"/>
  <c r="S3531" i="3"/>
  <c r="S3519" i="3"/>
  <c r="S3515" i="3"/>
  <c r="S3503" i="3"/>
  <c r="S3507" i="3"/>
  <c r="S3512" i="3"/>
  <c r="S3504" i="3"/>
  <c r="S3505" i="3"/>
  <c r="S3506" i="3"/>
  <c r="S3550" i="3"/>
  <c r="S3561" i="3"/>
  <c r="S3557" i="3"/>
  <c r="S3553" i="3"/>
  <c r="S3532" i="3"/>
  <c r="S3541" i="3"/>
  <c r="S3543" i="3"/>
  <c r="S3533" i="3"/>
  <c r="S3546" i="3"/>
  <c r="S3555" i="3"/>
  <c r="S3538" i="3"/>
  <c r="S3534" i="3"/>
  <c r="S3560" i="3"/>
  <c r="S3552" i="3"/>
  <c r="S3548" i="3"/>
  <c r="S3544" i="3"/>
  <c r="S3535" i="3"/>
  <c r="S3540" i="3"/>
  <c r="S3545" i="3"/>
  <c r="S3549" i="3"/>
  <c r="S3547" i="3"/>
  <c r="S3559" i="3"/>
  <c r="S3536" i="3"/>
  <c r="S3542" i="3"/>
  <c r="S3558" i="3"/>
  <c r="S3537" i="3"/>
  <c r="S3551" i="3"/>
  <c r="S3539" i="3"/>
  <c r="S3556" i="3"/>
  <c r="S3554" i="3"/>
  <c r="S3576" i="3"/>
  <c r="S3562" i="3"/>
  <c r="S3567" i="3"/>
  <c r="S3579" i="3"/>
  <c r="S3569" i="3"/>
  <c r="S3563" i="3"/>
  <c r="S3573" i="3"/>
  <c r="S3577" i="3"/>
  <c r="S3565" i="3"/>
  <c r="S3570" i="3"/>
  <c r="S3572" i="3"/>
  <c r="S3581" i="3"/>
  <c r="S3564" i="3"/>
  <c r="S3574" i="3"/>
  <c r="S3568" i="3"/>
  <c r="S3580" i="3"/>
  <c r="S3575" i="3"/>
  <c r="S3571" i="3"/>
  <c r="S3566" i="3"/>
  <c r="S3578" i="3"/>
  <c r="S3582" i="3"/>
  <c r="S3583" i="3"/>
  <c r="S3621" i="3"/>
  <c r="S3636" i="3"/>
  <c r="S3584" i="3"/>
  <c r="S3614" i="3"/>
  <c r="S3626" i="3"/>
  <c r="S3585" i="3"/>
  <c r="S3613" i="3"/>
  <c r="S3586" i="3"/>
  <c r="S3642" i="3"/>
  <c r="S3632" i="3"/>
  <c r="S3640" i="3"/>
  <c r="S3604" i="3"/>
  <c r="S3635" i="3"/>
  <c r="S3643" i="3"/>
  <c r="S3598" i="3"/>
  <c r="S3629" i="3"/>
  <c r="S3596" i="3"/>
  <c r="S3607" i="3"/>
  <c r="S3619" i="3"/>
  <c r="S3609" i="3"/>
  <c r="S3620" i="3"/>
  <c r="S3587" i="3"/>
  <c r="S3622" i="3"/>
  <c r="S3588" i="3"/>
  <c r="S3627" i="3"/>
  <c r="S3597" i="3"/>
  <c r="S3616" i="3"/>
  <c r="S3645" i="3"/>
  <c r="S3639" i="3"/>
  <c r="S3589" i="3"/>
  <c r="S3590" i="3"/>
  <c r="S3610" i="3"/>
  <c r="S3612" i="3"/>
  <c r="S3628" i="3"/>
  <c r="S3615" i="3"/>
  <c r="S3599" i="3"/>
  <c r="S3611" i="3"/>
  <c r="S3631" i="3"/>
  <c r="S3606" i="3"/>
  <c r="S3623" i="3"/>
  <c r="S3591" i="3"/>
  <c r="S3592" i="3"/>
  <c r="S3593" i="3"/>
  <c r="S3600" i="3"/>
  <c r="S3638" i="3"/>
  <c r="S3605" i="3"/>
  <c r="S3594" i="3"/>
  <c r="S3618" i="3"/>
  <c r="S3603" i="3"/>
  <c r="S3624" i="3"/>
  <c r="S3625" i="3"/>
  <c r="S3644" i="3"/>
  <c r="S3637" i="3"/>
  <c r="S3633" i="3"/>
  <c r="S3617" i="3"/>
  <c r="S3634" i="3"/>
  <c r="S3630" i="3"/>
  <c r="S3595" i="3"/>
  <c r="S3601" i="3"/>
  <c r="S3602" i="3"/>
  <c r="S3641" i="3"/>
  <c r="S3608" i="3"/>
  <c r="S3646" i="3"/>
  <c r="S3647" i="3"/>
  <c r="S3664" i="3"/>
  <c r="S3665" i="3"/>
  <c r="S3669" i="3"/>
  <c r="S3648" i="3"/>
  <c r="S3658" i="3"/>
  <c r="S3657" i="3"/>
  <c r="S3671" i="3"/>
  <c r="S3649" i="3"/>
  <c r="S3659" i="3"/>
  <c r="S3668" i="3"/>
  <c r="S3656" i="3"/>
  <c r="S3650" i="3"/>
  <c r="S3663" i="3"/>
  <c r="S3670" i="3"/>
  <c r="S3661" i="3"/>
  <c r="S3662" i="3"/>
  <c r="S3667" i="3"/>
  <c r="S3666" i="3"/>
  <c r="S3651" i="3"/>
  <c r="S3652" i="3"/>
  <c r="S3660" i="3"/>
  <c r="S3653" i="3"/>
  <c r="S3654" i="3"/>
  <c r="S3655" i="3"/>
  <c r="S3678" i="3"/>
  <c r="S3672" i="3"/>
  <c r="S3676" i="3"/>
  <c r="S3673" i="3"/>
  <c r="S3686" i="3"/>
  <c r="S3683" i="3"/>
  <c r="S3685" i="3"/>
  <c r="S3677" i="3"/>
  <c r="S3674" i="3"/>
  <c r="S3679" i="3"/>
  <c r="S3680" i="3"/>
  <c r="S3682" i="3"/>
  <c r="S3675" i="3"/>
  <c r="S3684" i="3"/>
  <c r="S3681" i="3"/>
  <c r="S3687" i="3"/>
  <c r="S3688" i="3"/>
  <c r="S3689" i="3"/>
  <c r="S3715" i="3"/>
  <c r="S3690" i="3"/>
  <c r="S3706" i="3"/>
  <c r="S3691" i="3"/>
  <c r="S3700" i="3"/>
  <c r="S3692" i="3"/>
  <c r="S3713" i="3"/>
  <c r="S3717" i="3"/>
  <c r="S3714" i="3"/>
  <c r="S3693" i="3"/>
  <c r="S3710" i="3"/>
  <c r="S3719" i="3"/>
  <c r="S3694" i="3"/>
  <c r="S3707" i="3"/>
  <c r="S3720" i="3"/>
  <c r="S3701" i="3"/>
  <c r="S3711" i="3"/>
  <c r="S3712" i="3"/>
  <c r="S3695" i="3"/>
  <c r="S3696" i="3"/>
  <c r="S3704" i="3"/>
  <c r="S3716" i="3"/>
  <c r="S3709" i="3"/>
  <c r="S3705" i="3"/>
  <c r="S3708" i="3"/>
  <c r="S3697" i="3"/>
  <c r="S3702" i="3"/>
  <c r="S3703" i="3"/>
  <c r="S3721" i="3"/>
  <c r="S3699" i="3"/>
  <c r="S3718" i="3"/>
  <c r="S3698" i="3"/>
  <c r="S3752" i="3"/>
  <c r="S3743" i="3"/>
  <c r="S3737" i="3"/>
  <c r="S3746" i="3"/>
  <c r="S3722" i="3"/>
  <c r="S3742" i="3"/>
  <c r="S3738" i="3"/>
  <c r="S3736" i="3"/>
  <c r="S3747" i="3"/>
  <c r="S3728" i="3"/>
  <c r="S3723" i="3"/>
  <c r="S3748" i="3"/>
  <c r="S3733" i="3"/>
  <c r="S3735" i="3"/>
  <c r="S3732" i="3"/>
  <c r="S3754" i="3"/>
  <c r="S3751" i="3"/>
  <c r="S3729" i="3"/>
  <c r="S3755" i="3"/>
  <c r="S3756" i="3"/>
  <c r="S3739" i="3"/>
  <c r="S3741" i="3"/>
  <c r="S3724" i="3"/>
  <c r="S3725" i="3"/>
  <c r="S3731" i="3"/>
  <c r="S3730" i="3"/>
  <c r="S3750" i="3"/>
  <c r="S3744" i="3"/>
  <c r="S3726" i="3"/>
  <c r="S3745" i="3"/>
  <c r="S3727" i="3"/>
  <c r="S3734" i="3"/>
  <c r="S3753" i="3"/>
  <c r="S3740" i="3"/>
  <c r="S3749" i="3"/>
  <c r="S3760" i="3"/>
  <c r="S3757" i="3"/>
  <c r="S3761" i="3"/>
  <c r="S3758" i="3"/>
  <c r="S3759" i="3"/>
  <c r="S3787" i="3"/>
  <c r="S3819" i="3"/>
  <c r="S3783" i="3"/>
  <c r="S3785" i="3"/>
  <c r="S3762" i="3"/>
  <c r="S3788" i="3"/>
  <c r="S3763" i="3"/>
  <c r="S3818" i="3"/>
  <c r="S3778" i="3"/>
  <c r="S3795" i="3"/>
  <c r="S3782" i="3"/>
  <c r="S3808" i="3"/>
  <c r="S3804" i="3"/>
  <c r="S3825" i="3"/>
  <c r="S3800" i="3"/>
  <c r="S3794" i="3"/>
  <c r="S3802" i="3"/>
  <c r="S3776" i="3"/>
  <c r="S3764" i="3"/>
  <c r="S3796" i="3"/>
  <c r="S3765" i="3"/>
  <c r="S3803" i="3"/>
  <c r="S3792" i="3"/>
  <c r="S3797" i="3"/>
  <c r="S3766" i="3"/>
  <c r="S3777" i="3"/>
  <c r="S3807" i="3"/>
  <c r="S3823" i="3"/>
  <c r="S3769" i="3"/>
  <c r="S3829" i="3"/>
  <c r="S3810" i="3"/>
  <c r="S3820" i="3"/>
  <c r="S3827" i="3"/>
  <c r="S3779" i="3"/>
  <c r="S3773" i="3"/>
  <c r="S3771" i="3"/>
  <c r="S3793" i="3"/>
  <c r="S3806" i="3"/>
  <c r="S3780" i="3"/>
  <c r="S3775" i="3"/>
  <c r="S3824" i="3"/>
  <c r="S3826" i="3"/>
  <c r="S3790" i="3"/>
  <c r="S3789" i="3"/>
  <c r="S3822" i="3"/>
  <c r="S3799" i="3"/>
  <c r="S3798" i="3"/>
  <c r="S3817" i="3"/>
  <c r="S3784" i="3"/>
  <c r="S3781" i="3"/>
  <c r="S3816" i="3"/>
  <c r="S3801" i="3"/>
  <c r="S3828" i="3"/>
  <c r="S3831" i="3"/>
  <c r="S3774" i="3"/>
  <c r="S3770" i="3"/>
  <c r="S3805" i="3"/>
  <c r="S3809" i="3"/>
  <c r="S3786" i="3"/>
  <c r="S3811" i="3"/>
  <c r="S3821" i="3"/>
  <c r="S3813" i="3"/>
  <c r="S3772" i="3"/>
  <c r="S3791" i="3"/>
  <c r="S3767" i="3"/>
  <c r="S3815" i="3"/>
  <c r="S3814" i="3"/>
  <c r="S3812" i="3"/>
  <c r="S3830" i="3"/>
  <c r="S3768" i="3"/>
  <c r="S3839" i="3"/>
  <c r="S3832" i="3"/>
  <c r="S3833" i="3"/>
  <c r="S3837" i="3"/>
  <c r="S3834" i="3"/>
  <c r="S3838" i="3"/>
  <c r="S3836" i="3"/>
  <c r="S3840" i="3"/>
  <c r="S3841" i="3"/>
  <c r="S3835" i="3"/>
  <c r="S3882" i="3"/>
  <c r="S3888" i="3"/>
  <c r="S3875" i="3"/>
  <c r="S3865" i="3"/>
  <c r="S3842" i="3"/>
  <c r="S3890" i="3"/>
  <c r="S3843" i="3"/>
  <c r="S3868" i="3"/>
  <c r="S3871" i="3"/>
  <c r="S3869" i="3"/>
  <c r="S3863" i="3"/>
  <c r="S3844" i="3"/>
  <c r="S3845" i="3"/>
  <c r="S3891" i="3"/>
  <c r="S3895" i="3"/>
  <c r="S3887" i="3"/>
  <c r="S3862" i="3"/>
  <c r="S3864" i="3"/>
  <c r="S3861" i="3"/>
  <c r="S3896" i="3"/>
  <c r="S3893" i="3"/>
  <c r="S3894" i="3"/>
  <c r="S3857" i="3"/>
  <c r="S3881" i="3"/>
  <c r="S3886" i="3"/>
  <c r="S3846" i="3"/>
  <c r="S3859" i="3"/>
  <c r="S3892" i="3"/>
  <c r="S3853" i="3"/>
  <c r="S3855" i="3"/>
  <c r="S3854" i="3"/>
  <c r="S3870" i="3"/>
  <c r="S3889" i="3"/>
  <c r="S3847" i="3"/>
  <c r="S3848" i="3"/>
  <c r="S3879" i="3"/>
  <c r="S3885" i="3"/>
  <c r="S3873" i="3"/>
  <c r="S3876" i="3"/>
  <c r="S3849" i="3"/>
  <c r="S3883" i="3"/>
  <c r="S3858" i="3"/>
  <c r="S3874" i="3"/>
  <c r="S3850" i="3"/>
  <c r="S3884" i="3"/>
  <c r="S3880" i="3"/>
  <c r="S3866" i="3"/>
  <c r="S3851" i="3"/>
  <c r="S3872" i="3"/>
  <c r="S3852" i="3"/>
  <c r="S3878" i="3"/>
  <c r="S3860" i="3"/>
  <c r="S3856" i="3"/>
  <c r="S3877" i="3"/>
  <c r="S3867" i="3"/>
  <c r="S3912" i="3"/>
  <c r="S3922" i="3"/>
  <c r="S3911" i="3"/>
  <c r="S3904" i="3"/>
  <c r="S3923" i="3"/>
  <c r="S3921" i="3"/>
  <c r="S3924" i="3"/>
  <c r="S3917" i="3"/>
  <c r="S3933" i="3"/>
  <c r="S3932" i="3"/>
  <c r="S3905" i="3"/>
  <c r="S3934" i="3"/>
  <c r="S3936" i="3"/>
  <c r="S3935" i="3"/>
  <c r="S3897" i="3"/>
  <c r="S3916" i="3"/>
  <c r="S3930" i="3"/>
  <c r="S3898" i="3"/>
  <c r="S3902" i="3"/>
  <c r="S3907" i="3"/>
  <c r="S3927" i="3"/>
  <c r="S3913" i="3"/>
  <c r="S3901" i="3"/>
  <c r="S3899" i="3"/>
  <c r="S3926" i="3"/>
  <c r="S3906" i="3"/>
  <c r="S3919" i="3"/>
  <c r="S3918" i="3"/>
  <c r="S3915" i="3"/>
  <c r="S3910" i="3"/>
  <c r="S3914" i="3"/>
  <c r="S3903" i="3"/>
  <c r="S3908" i="3"/>
  <c r="S3931" i="3"/>
  <c r="S3929" i="3"/>
  <c r="S3928" i="3"/>
  <c r="S3909" i="3"/>
  <c r="S3900" i="3"/>
  <c r="S3920" i="3"/>
  <c r="S3925" i="3"/>
  <c r="S3957" i="3"/>
  <c r="S3950" i="3"/>
  <c r="S3953" i="3"/>
  <c r="S3951" i="3"/>
  <c r="S3952" i="3"/>
  <c r="S3945" i="3"/>
  <c r="S3937" i="3"/>
  <c r="S3938" i="3"/>
  <c r="S3948" i="3"/>
  <c r="S3944" i="3"/>
  <c r="S3956" i="3"/>
  <c r="S3960" i="3"/>
  <c r="S3961" i="3"/>
  <c r="S3939" i="3"/>
  <c r="S3946" i="3"/>
  <c r="S3943" i="3"/>
  <c r="S3949" i="3"/>
  <c r="S3958" i="3"/>
  <c r="S3940" i="3"/>
  <c r="S3947" i="3"/>
  <c r="S3959" i="3"/>
  <c r="S3955" i="3"/>
  <c r="S3954" i="3"/>
  <c r="S3941" i="3"/>
  <c r="S3942" i="3"/>
  <c r="S3975" i="3"/>
  <c r="S3978" i="3"/>
  <c r="S3968" i="3"/>
  <c r="S3980" i="3"/>
  <c r="S3979" i="3"/>
  <c r="S3962" i="3"/>
  <c r="S3976" i="3"/>
  <c r="S3963" i="3"/>
  <c r="S3964" i="3"/>
  <c r="S3981" i="3"/>
  <c r="S3969" i="3"/>
  <c r="S3967" i="3"/>
  <c r="S3974" i="3"/>
  <c r="S3977" i="3"/>
  <c r="S3970" i="3"/>
  <c r="S3972" i="3"/>
  <c r="S3965" i="3"/>
  <c r="S3973" i="3"/>
  <c r="S3966" i="3"/>
  <c r="S3971" i="3"/>
  <c r="S3999" i="3"/>
  <c r="S3989" i="3"/>
  <c r="S3993" i="3"/>
  <c r="S4002" i="3"/>
  <c r="S4007" i="3"/>
  <c r="S3982" i="3"/>
  <c r="S4006" i="3"/>
  <c r="S4001" i="3"/>
  <c r="S4004" i="3"/>
  <c r="S4000" i="3"/>
  <c r="S4009" i="3"/>
  <c r="S3983" i="3"/>
  <c r="S3998" i="3"/>
  <c r="S3996" i="3"/>
  <c r="S3987" i="3"/>
  <c r="S3986" i="3"/>
  <c r="S3997" i="3"/>
  <c r="S3984" i="3"/>
  <c r="S3994" i="3"/>
  <c r="S3992" i="3"/>
  <c r="S4011" i="3"/>
  <c r="S4010" i="3"/>
  <c r="S3995" i="3"/>
  <c r="S4012" i="3"/>
  <c r="S4005" i="3"/>
  <c r="S4003" i="3"/>
  <c r="S4008" i="3"/>
  <c r="S4014" i="3"/>
  <c r="S3988" i="3"/>
  <c r="S4016" i="3"/>
  <c r="S4013" i="3"/>
  <c r="S3991" i="3"/>
  <c r="S4015" i="3"/>
  <c r="S3985" i="3"/>
  <c r="S3990" i="3"/>
  <c r="S4026" i="3"/>
  <c r="S4030" i="3"/>
  <c r="S4034" i="3"/>
  <c r="S4025" i="3"/>
  <c r="S4024" i="3"/>
  <c r="S4020" i="3"/>
  <c r="S4027" i="3"/>
  <c r="S4017" i="3"/>
  <c r="S4029" i="3"/>
  <c r="S4018" i="3"/>
  <c r="S4021" i="3"/>
  <c r="S4022" i="3"/>
  <c r="S4032" i="3"/>
  <c r="S4031" i="3"/>
  <c r="S4019" i="3"/>
  <c r="S4028" i="3"/>
  <c r="S4023" i="3"/>
  <c r="S4035" i="3"/>
  <c r="S4036" i="3"/>
  <c r="S4033" i="3"/>
  <c r="S4053" i="3"/>
  <c r="S4054" i="3"/>
  <c r="S4040" i="3"/>
  <c r="S4050" i="3"/>
  <c r="S4045" i="3"/>
  <c r="S4037" i="3"/>
  <c r="S4059" i="3"/>
  <c r="S4058" i="3"/>
  <c r="S4049" i="3"/>
  <c r="S4042" i="3"/>
  <c r="S4044" i="3"/>
  <c r="S4060" i="3"/>
  <c r="S4038" i="3"/>
  <c r="S4061" i="3"/>
  <c r="S4046" i="3"/>
  <c r="S4048" i="3"/>
  <c r="S4039" i="3"/>
  <c r="S4056" i="3"/>
  <c r="S4047" i="3"/>
  <c r="S4057" i="3"/>
  <c r="S4051" i="3"/>
  <c r="S4052" i="3"/>
  <c r="S4043" i="3"/>
  <c r="S4055" i="3"/>
  <c r="S4041" i="3"/>
  <c r="S4065" i="3"/>
  <c r="S4066" i="3"/>
  <c r="S4062" i="3"/>
  <c r="S4064" i="3"/>
  <c r="S4063" i="3"/>
  <c r="S4107" i="3"/>
  <c r="S4101" i="3"/>
  <c r="S4090" i="3"/>
  <c r="S4091" i="3"/>
  <c r="S4096" i="3"/>
  <c r="S4106" i="3"/>
  <c r="S4097" i="3"/>
  <c r="S4112" i="3"/>
  <c r="S4075" i="3"/>
  <c r="S4067" i="3"/>
  <c r="S4102" i="3"/>
  <c r="S4081" i="3"/>
  <c r="S4085" i="3"/>
  <c r="S4076" i="3"/>
  <c r="S4079" i="3"/>
  <c r="S4109" i="3"/>
  <c r="S4095" i="3"/>
  <c r="S4078" i="3"/>
  <c r="S4077" i="3"/>
  <c r="S4082" i="3"/>
  <c r="S4116" i="3"/>
  <c r="S4089" i="3"/>
  <c r="S4088" i="3"/>
  <c r="S4084" i="3"/>
  <c r="S4080" i="3"/>
  <c r="S4068" i="3"/>
  <c r="S4074" i="3"/>
  <c r="S4113" i="3"/>
  <c r="S4069" i="3"/>
  <c r="S4111" i="3"/>
  <c r="S4105" i="3"/>
  <c r="S4070" i="3"/>
  <c r="S4098" i="3"/>
  <c r="S4087" i="3"/>
  <c r="S4100" i="3"/>
  <c r="S4073" i="3"/>
  <c r="S4072" i="3"/>
  <c r="S4094" i="3"/>
  <c r="S4086" i="3"/>
  <c r="S4093" i="3"/>
  <c r="S4108" i="3"/>
  <c r="S4092" i="3"/>
  <c r="S4103" i="3"/>
  <c r="S4114" i="3"/>
  <c r="S4110" i="3"/>
  <c r="S4071" i="3"/>
  <c r="S4104" i="3"/>
  <c r="S4115" i="3"/>
  <c r="S4083" i="3"/>
  <c r="S4099" i="3"/>
  <c r="S4122" i="3"/>
  <c r="S4128" i="3"/>
  <c r="S4117" i="3"/>
  <c r="S4118" i="3"/>
  <c r="S4125" i="3"/>
  <c r="S4127" i="3"/>
  <c r="S4130" i="3"/>
  <c r="S4119" i="3"/>
  <c r="S4129" i="3"/>
  <c r="S4120" i="3"/>
  <c r="S4131" i="3"/>
  <c r="S4126" i="3"/>
  <c r="S4123" i="3"/>
  <c r="S4121" i="3"/>
  <c r="S4124" i="3"/>
  <c r="S4143" i="3"/>
  <c r="S4132" i="3"/>
  <c r="S4144" i="3"/>
  <c r="S4145" i="3"/>
  <c r="S4149" i="3"/>
  <c r="S4146" i="3"/>
  <c r="S4133" i="3"/>
  <c r="S4151" i="3"/>
  <c r="S4142" i="3"/>
  <c r="S4134" i="3"/>
  <c r="S4135" i="3"/>
  <c r="S4148" i="3"/>
  <c r="S4136" i="3"/>
  <c r="S4150" i="3"/>
  <c r="S4147" i="3"/>
  <c r="S4137" i="3"/>
  <c r="S4138" i="3"/>
  <c r="S4139" i="3"/>
  <c r="S4140" i="3"/>
  <c r="S4141" i="3"/>
  <c r="S4164" i="3"/>
  <c r="S4152" i="3"/>
  <c r="S4187" i="3"/>
  <c r="S4163" i="3"/>
  <c r="S4178" i="3"/>
  <c r="S4167" i="3"/>
  <c r="S4185" i="3"/>
  <c r="S4189" i="3"/>
  <c r="S4184" i="3"/>
  <c r="S4170" i="3"/>
  <c r="S4180" i="3"/>
  <c r="S4153" i="3"/>
  <c r="S4165" i="3"/>
  <c r="S4176" i="3"/>
  <c r="S4173" i="3"/>
  <c r="S4177" i="3"/>
  <c r="S4154" i="3"/>
  <c r="S4155" i="3"/>
  <c r="S4156" i="3"/>
  <c r="S4188" i="3"/>
  <c r="S4175" i="3"/>
  <c r="S4186" i="3"/>
  <c r="S4171" i="3"/>
  <c r="S4182" i="3"/>
  <c r="S4157" i="3"/>
  <c r="S4172" i="3"/>
  <c r="S4179" i="3"/>
  <c r="S4181" i="3"/>
  <c r="S4158" i="3"/>
  <c r="S4159" i="3"/>
  <c r="S4174" i="3"/>
  <c r="S4168" i="3"/>
  <c r="S4160" i="3"/>
  <c r="S4161" i="3"/>
  <c r="S4162" i="3"/>
  <c r="S4191" i="3"/>
  <c r="S4183" i="3"/>
  <c r="S4169" i="3"/>
  <c r="S4166" i="3"/>
  <c r="S4190" i="3"/>
  <c r="S4192" i="3"/>
  <c r="S4204" i="3"/>
  <c r="S4215" i="3"/>
  <c r="S4202" i="3"/>
  <c r="S4201" i="3"/>
  <c r="S4193" i="3"/>
  <c r="S4225" i="3"/>
  <c r="S4221" i="3"/>
  <c r="S4209" i="3"/>
  <c r="S4226" i="3"/>
  <c r="S4208" i="3"/>
  <c r="S4211" i="3"/>
  <c r="S4219" i="3"/>
  <c r="S4222" i="3"/>
  <c r="S4194" i="3"/>
  <c r="S4216" i="3"/>
  <c r="S4206" i="3"/>
  <c r="S4217" i="3"/>
  <c r="S4220" i="3"/>
  <c r="S4195" i="3"/>
  <c r="S4214" i="3"/>
  <c r="S4196" i="3"/>
  <c r="S4213" i="3"/>
  <c r="S4207" i="3"/>
  <c r="S4224" i="3"/>
  <c r="S4203" i="3"/>
  <c r="S4200" i="3"/>
  <c r="S4199" i="3"/>
  <c r="S4218" i="3"/>
  <c r="S4223" i="3"/>
  <c r="S4212" i="3"/>
  <c r="S4198" i="3"/>
  <c r="S4197" i="3"/>
  <c r="S4205" i="3"/>
  <c r="S4210" i="3"/>
  <c r="S4231" i="3"/>
  <c r="S4227" i="3"/>
  <c r="S4230" i="3"/>
  <c r="S4229" i="3"/>
  <c r="S4228" i="3"/>
  <c r="S4250" i="3"/>
  <c r="S4249" i="3"/>
  <c r="S4253" i="3"/>
  <c r="S4254" i="3"/>
  <c r="S4256" i="3"/>
  <c r="S4244" i="3"/>
  <c r="S4232" i="3"/>
  <c r="S4248" i="3"/>
  <c r="S4247" i="3"/>
  <c r="S4255" i="3"/>
  <c r="S4251" i="3"/>
  <c r="S4233" i="3"/>
  <c r="S4252" i="3"/>
  <c r="S4234" i="3"/>
  <c r="S4242" i="3"/>
  <c r="S4246" i="3"/>
  <c r="S4238" i="3"/>
  <c r="S4240" i="3"/>
  <c r="S4239" i="3"/>
  <c r="S4235" i="3"/>
  <c r="S4241" i="3"/>
  <c r="S4243" i="3"/>
  <c r="S4236" i="3"/>
  <c r="S4245" i="3"/>
  <c r="S4237" i="3"/>
  <c r="S4279" i="3"/>
  <c r="S4277" i="3"/>
  <c r="S4280" i="3"/>
  <c r="S4267" i="3"/>
  <c r="S4281" i="3"/>
  <c r="S4268" i="3"/>
  <c r="S4263" i="3"/>
  <c r="S4274" i="3"/>
  <c r="S4278" i="3"/>
  <c r="S4257" i="3"/>
  <c r="S4276" i="3"/>
  <c r="S4269" i="3"/>
  <c r="S4273" i="3"/>
  <c r="S4271" i="3"/>
  <c r="S4275" i="3"/>
  <c r="S4259" i="3"/>
  <c r="S4270" i="3"/>
  <c r="S4272" i="3"/>
  <c r="S4261" i="3"/>
  <c r="S4260" i="3"/>
  <c r="S4265" i="3"/>
  <c r="S4262" i="3"/>
  <c r="S4258" i="3"/>
  <c r="S4266" i="3"/>
  <c r="S4264" i="3"/>
  <c r="S4288" i="3"/>
  <c r="S4291" i="3"/>
  <c r="S4290" i="3"/>
  <c r="S4282" i="3"/>
  <c r="S4289" i="3"/>
  <c r="S4283" i="3"/>
  <c r="S4285" i="3"/>
  <c r="S4284" i="3"/>
  <c r="S4286" i="3"/>
  <c r="S4287" i="3"/>
  <c r="S4300" i="3"/>
  <c r="S4325" i="3"/>
  <c r="S4292" i="3"/>
  <c r="S4315" i="3"/>
  <c r="S4293" i="3"/>
  <c r="S4326" i="3"/>
  <c r="S4319" i="3"/>
  <c r="S4322" i="3"/>
  <c r="S4302" i="3"/>
  <c r="S4305" i="3"/>
  <c r="S4321" i="3"/>
  <c r="S4299" i="3"/>
  <c r="S4311" i="3"/>
  <c r="S4317" i="3"/>
  <c r="S4318" i="3"/>
  <c r="S4323" i="3"/>
  <c r="S4294" i="3"/>
  <c r="S4295" i="3"/>
  <c r="S4296" i="3"/>
  <c r="S4320" i="3"/>
  <c r="S4297" i="3"/>
  <c r="S4314" i="3"/>
  <c r="S4304" i="3"/>
  <c r="S4303" i="3"/>
  <c r="S4307" i="3"/>
  <c r="S4301" i="3"/>
  <c r="S4310" i="3"/>
  <c r="S4309" i="3"/>
  <c r="S4324" i="3"/>
  <c r="S4298" i="3"/>
  <c r="S4312" i="3"/>
  <c r="S4316" i="3"/>
  <c r="S4306" i="3"/>
  <c r="S4308" i="3"/>
  <c r="S4313" i="3"/>
  <c r="S4345" i="3"/>
  <c r="S4346" i="3"/>
  <c r="S4327" i="3"/>
  <c r="S4328" i="3"/>
  <c r="S4329" i="3"/>
  <c r="S4334" i="3"/>
  <c r="S4332" i="3"/>
  <c r="S4330" i="3"/>
  <c r="S4343" i="3"/>
  <c r="S4338" i="3"/>
  <c r="S4335" i="3"/>
  <c r="S4342" i="3"/>
  <c r="S4336" i="3"/>
  <c r="S4331" i="3"/>
  <c r="S4340" i="3"/>
  <c r="S4337" i="3"/>
  <c r="S4333" i="3"/>
  <c r="S4341" i="3"/>
  <c r="S4339" i="3"/>
  <c r="S4344" i="3"/>
  <c r="S4359" i="3"/>
  <c r="S4365" i="3"/>
  <c r="S4368" i="3"/>
  <c r="S4347" i="3"/>
  <c r="S4348" i="3"/>
  <c r="S4358" i="3"/>
  <c r="S4360" i="3"/>
  <c r="S4362" i="3"/>
  <c r="S4349" i="3"/>
  <c r="S4363" i="3"/>
  <c r="S4355" i="3"/>
  <c r="S4366" i="3"/>
  <c r="S4350" i="3"/>
  <c r="S4369" i="3"/>
  <c r="S4356" i="3"/>
  <c r="S4364" i="3"/>
  <c r="S4371" i="3"/>
  <c r="S4351" i="3"/>
  <c r="S4352" i="3"/>
  <c r="S4361" i="3"/>
  <c r="S4353" i="3"/>
  <c r="S4354" i="3"/>
  <c r="S4357" i="3"/>
  <c r="S4367" i="3"/>
  <c r="S4370" i="3"/>
  <c r="S4396" i="3"/>
  <c r="S4408" i="3"/>
  <c r="S4372" i="3"/>
  <c r="S4373" i="3"/>
  <c r="S4392" i="3"/>
  <c r="S4410" i="3"/>
  <c r="S4386" i="3"/>
  <c r="S4409" i="3"/>
  <c r="S4374" i="3"/>
  <c r="S4375" i="3"/>
  <c r="S4411" i="3"/>
  <c r="S4406" i="3"/>
  <c r="S4376" i="3"/>
  <c r="S4377" i="3"/>
  <c r="S4385" i="3"/>
  <c r="S4378" i="3"/>
  <c r="S4379" i="3"/>
  <c r="S4407" i="3"/>
  <c r="S4394" i="3"/>
  <c r="S4390" i="3"/>
  <c r="S4380" i="3"/>
  <c r="S4405" i="3"/>
  <c r="S4398" i="3"/>
  <c r="S4400" i="3"/>
  <c r="S4404" i="3"/>
  <c r="S4401" i="3"/>
  <c r="S4381" i="3"/>
  <c r="S4388" i="3"/>
  <c r="S4395" i="3"/>
  <c r="S4403" i="3"/>
  <c r="S4389" i="3"/>
  <c r="S4387" i="3"/>
  <c r="S4382" i="3"/>
  <c r="S4393" i="3"/>
  <c r="S4391" i="3"/>
  <c r="S4383" i="3"/>
  <c r="S4384" i="3"/>
  <c r="S4402" i="3"/>
  <c r="S4399" i="3"/>
  <c r="S4397" i="3"/>
  <c r="S4461" i="3"/>
  <c r="S4412" i="3"/>
  <c r="S4430" i="3"/>
  <c r="S4455" i="3"/>
  <c r="S4442" i="3"/>
  <c r="S4428" i="3"/>
  <c r="S4413" i="3"/>
  <c r="S4458" i="3"/>
  <c r="S4452" i="3"/>
  <c r="S4456" i="3"/>
  <c r="S4459" i="3"/>
  <c r="S4414" i="3"/>
  <c r="S4425" i="3"/>
  <c r="S4424" i="3"/>
  <c r="S4444" i="3"/>
  <c r="S4453" i="3"/>
  <c r="S4422" i="3"/>
  <c r="S4448" i="3"/>
  <c r="S4457" i="3"/>
  <c r="S4454" i="3"/>
  <c r="S4429" i="3"/>
  <c r="S4432" i="3"/>
  <c r="S4443" i="3"/>
  <c r="S4440" i="3"/>
  <c r="S4437" i="3"/>
  <c r="S4435" i="3"/>
  <c r="S4415" i="3"/>
  <c r="S4441" i="3"/>
  <c r="S4438" i="3"/>
  <c r="S4439" i="3"/>
  <c r="S4446" i="3"/>
  <c r="S4460" i="3"/>
  <c r="S4450" i="3"/>
  <c r="S4416" i="3"/>
  <c r="S4417" i="3"/>
  <c r="S4434" i="3"/>
  <c r="S4418" i="3"/>
  <c r="S4423" i="3"/>
  <c r="S4451" i="3"/>
  <c r="S4419" i="3"/>
  <c r="S4433" i="3"/>
  <c r="S4420" i="3"/>
  <c r="S4449" i="3"/>
  <c r="S4436" i="3"/>
  <c r="S4447" i="3"/>
  <c r="S4421" i="3"/>
  <c r="S4431" i="3"/>
  <c r="S4445" i="3"/>
  <c r="S4427" i="3"/>
  <c r="S4426" i="3"/>
  <c r="S4488" i="3"/>
  <c r="S4478" i="3"/>
  <c r="S4462" i="3"/>
  <c r="S4543" i="3"/>
  <c r="S4509" i="3"/>
  <c r="S4537" i="3"/>
  <c r="S4502" i="3"/>
  <c r="S4491" i="3"/>
  <c r="S4544" i="3"/>
  <c r="S4531" i="3"/>
  <c r="S4504" i="3"/>
  <c r="S4546" i="3"/>
  <c r="S4540" i="3"/>
  <c r="S4520" i="3"/>
  <c r="S4545" i="3"/>
  <c r="S4532" i="3"/>
  <c r="S4463" i="3"/>
  <c r="S4496" i="3"/>
  <c r="S4508" i="3"/>
  <c r="S4503" i="3"/>
  <c r="S4477" i="3"/>
  <c r="S4480" i="3"/>
  <c r="S4516" i="3"/>
  <c r="S4534" i="3"/>
  <c r="S4498" i="3"/>
  <c r="S4464" i="3"/>
  <c r="S4538" i="3"/>
  <c r="S4539" i="3"/>
  <c r="S4481" i="3"/>
  <c r="S4486" i="3"/>
  <c r="S4489" i="3"/>
  <c r="S4530" i="3"/>
  <c r="S4465" i="3"/>
  <c r="S4497" i="3"/>
  <c r="S4519" i="3"/>
  <c r="S4515" i="3"/>
  <c r="S4466" i="3"/>
  <c r="S4514" i="3"/>
  <c r="S4467" i="3"/>
  <c r="S4493" i="3"/>
  <c r="S4541" i="3"/>
  <c r="S4468" i="3"/>
  <c r="S4469" i="3"/>
  <c r="S4512" i="3"/>
  <c r="S4510" i="3"/>
  <c r="S4470" i="3"/>
  <c r="S4529" i="3"/>
  <c r="S4506" i="3"/>
  <c r="S4526" i="3"/>
  <c r="S4507" i="3"/>
  <c r="S4471" i="3"/>
  <c r="S4524" i="3"/>
  <c r="S4472" i="3"/>
  <c r="S4494" i="3"/>
  <c r="S4499" i="3"/>
  <c r="S4518" i="3"/>
  <c r="S4513" i="3"/>
  <c r="S4536" i="3"/>
  <c r="S4473" i="3"/>
  <c r="S4521" i="3"/>
  <c r="S4474" i="3"/>
  <c r="S4522" i="3"/>
  <c r="S4492" i="3"/>
  <c r="S4511" i="3"/>
  <c r="S4500" i="3"/>
  <c r="S4517" i="3"/>
  <c r="S4495" i="3"/>
  <c r="S4475" i="3"/>
  <c r="S4487" i="3"/>
  <c r="S4484" i="3"/>
  <c r="S4483" i="3"/>
  <c r="S4476" i="3"/>
  <c r="S4501" i="3"/>
  <c r="S4479" i="3"/>
  <c r="S4482" i="3"/>
  <c r="S4525" i="3"/>
  <c r="S4485" i="3"/>
  <c r="S4523" i="3"/>
  <c r="S4505" i="3"/>
  <c r="S4490" i="3"/>
  <c r="S4527" i="3"/>
  <c r="S4533" i="3"/>
  <c r="S4535" i="3"/>
  <c r="S4542" i="3"/>
  <c r="S4528" i="3"/>
  <c r="S4564" i="3"/>
  <c r="S4581" i="3"/>
  <c r="S4547" i="3"/>
  <c r="S4578" i="3"/>
  <c r="S4560" i="3"/>
  <c r="S4566" i="3"/>
  <c r="S4548" i="3"/>
  <c r="S4549" i="3"/>
  <c r="S4576" i="3"/>
  <c r="S4565" i="3"/>
  <c r="S4563" i="3"/>
  <c r="S4569" i="3"/>
  <c r="S4570" i="3"/>
  <c r="S4573" i="3"/>
  <c r="S4574" i="3"/>
  <c r="S4579" i="3"/>
  <c r="S4571" i="3"/>
  <c r="S4561" i="3"/>
  <c r="S4577" i="3"/>
  <c r="S4567" i="3"/>
  <c r="S4550" i="3"/>
  <c r="S4551" i="3"/>
  <c r="S4558" i="3"/>
  <c r="S4559" i="3"/>
  <c r="S4554" i="3"/>
  <c r="S4553" i="3"/>
  <c r="S4555" i="3"/>
  <c r="S4575" i="3"/>
  <c r="S4580" i="3"/>
  <c r="S4572" i="3"/>
  <c r="S4552" i="3"/>
  <c r="S4556" i="3"/>
  <c r="S4568" i="3"/>
  <c r="S4557" i="3"/>
  <c r="S4562" i="3"/>
  <c r="S4596" i="3"/>
  <c r="S4582" i="3"/>
  <c r="S4583" i="3"/>
  <c r="S4590" i="3"/>
  <c r="S4584" i="3"/>
  <c r="S4592" i="3"/>
  <c r="S4594" i="3"/>
  <c r="S4585" i="3"/>
  <c r="S4586" i="3"/>
  <c r="S4588" i="3"/>
  <c r="S4587" i="3"/>
  <c r="S4589" i="3"/>
  <c r="S4595" i="3"/>
  <c r="S4591" i="3"/>
  <c r="S4593" i="3"/>
  <c r="S4597" i="3"/>
  <c r="S4623" i="3"/>
  <c r="S4626" i="3"/>
  <c r="S4624" i="3"/>
  <c r="S4625" i="3"/>
  <c r="S4598" i="3"/>
  <c r="S4611" i="3"/>
  <c r="S4615" i="3"/>
  <c r="S4610" i="3"/>
  <c r="S4609" i="3"/>
  <c r="S4618" i="3"/>
  <c r="S4605" i="3"/>
  <c r="S4599" i="3"/>
  <c r="S4600" i="3"/>
  <c r="S4612" i="3"/>
  <c r="S4608" i="3"/>
  <c r="S4621" i="3"/>
  <c r="S4613" i="3"/>
  <c r="S4620" i="3"/>
  <c r="S4619" i="3"/>
  <c r="S4622" i="3"/>
  <c r="S4616" i="3"/>
  <c r="S4617" i="3"/>
  <c r="S4604" i="3"/>
  <c r="S4614" i="3"/>
  <c r="S4603" i="3"/>
  <c r="S4607" i="3"/>
  <c r="S4601" i="3"/>
  <c r="S4606" i="3"/>
  <c r="S4602" i="3"/>
  <c r="S4627" i="3"/>
  <c r="S4641" i="3"/>
  <c r="S4633" i="3"/>
  <c r="S4637" i="3"/>
  <c r="S4628" i="3"/>
  <c r="S4639" i="3"/>
  <c r="S4638" i="3"/>
  <c r="S4629" i="3"/>
  <c r="S4630" i="3"/>
  <c r="S4634" i="3"/>
  <c r="S4631" i="3"/>
  <c r="S4632" i="3"/>
  <c r="S4636" i="3"/>
  <c r="S4635" i="3"/>
  <c r="S4640" i="3"/>
  <c r="S4704" i="3"/>
  <c r="S4686" i="3"/>
  <c r="S4700" i="3"/>
  <c r="S4642" i="3"/>
  <c r="S4694" i="3"/>
  <c r="S4703" i="3"/>
  <c r="S4643" i="3"/>
  <c r="S4701" i="3"/>
  <c r="S4702" i="3"/>
  <c r="S4668" i="3"/>
  <c r="S4644" i="3"/>
  <c r="S4697" i="3"/>
  <c r="S4645" i="3"/>
  <c r="S4689" i="3"/>
  <c r="S4691" i="3"/>
  <c r="S4663" i="3"/>
  <c r="S4695" i="3"/>
  <c r="S4646" i="3"/>
  <c r="S4698" i="3"/>
  <c r="S4683" i="3"/>
  <c r="S4662" i="3"/>
  <c r="S4647" i="3"/>
  <c r="S4671" i="3"/>
  <c r="S4699" i="3"/>
  <c r="S4696" i="3"/>
  <c r="S4678" i="3"/>
  <c r="S4676" i="3"/>
  <c r="S4648" i="3"/>
  <c r="S4680" i="3"/>
  <c r="S4649" i="3"/>
  <c r="S4690" i="3"/>
  <c r="S4659" i="3"/>
  <c r="S4650" i="3"/>
  <c r="S4670" i="3"/>
  <c r="S4651" i="3"/>
  <c r="S4687" i="3"/>
  <c r="S4681" i="3"/>
  <c r="S4652" i="3"/>
  <c r="S4693" i="3"/>
  <c r="S4684" i="3"/>
  <c r="S4685" i="3"/>
  <c r="S4673" i="3"/>
  <c r="S4653" i="3"/>
  <c r="S4682" i="3"/>
  <c r="S4665" i="3"/>
  <c r="S4692" i="3"/>
  <c r="S4674" i="3"/>
  <c r="S4654" i="3"/>
  <c r="S4655" i="3"/>
  <c r="S4658" i="3"/>
  <c r="S4672" i="3"/>
  <c r="S4660" i="3"/>
  <c r="S4705" i="3"/>
  <c r="S4677" i="3"/>
  <c r="S4664" i="3"/>
  <c r="S4669" i="3"/>
  <c r="S4675" i="3"/>
  <c r="S4656" i="3"/>
  <c r="S4688" i="3"/>
  <c r="S4666" i="3"/>
  <c r="S4679" i="3"/>
  <c r="S4667" i="3"/>
  <c r="S4657" i="3"/>
  <c r="S4661" i="3"/>
  <c r="S4706" i="3"/>
  <c r="S4707" i="3"/>
  <c r="S4729" i="3"/>
  <c r="S4708" i="3"/>
  <c r="S4731" i="3"/>
  <c r="S4709" i="3"/>
  <c r="S4722" i="3"/>
  <c r="S4715" i="3"/>
  <c r="S4723" i="3"/>
  <c r="S4716" i="3"/>
  <c r="S4719" i="3"/>
  <c r="S4720" i="3"/>
  <c r="S4721" i="3"/>
  <c r="S4724" i="3"/>
  <c r="S4730" i="3"/>
  <c r="S4726" i="3"/>
  <c r="S4712" i="3"/>
  <c r="S4711" i="3"/>
  <c r="S4713" i="3"/>
  <c r="S4710" i="3"/>
  <c r="S4714" i="3"/>
  <c r="S4727" i="3"/>
  <c r="S4717" i="3"/>
  <c r="S4718" i="3"/>
  <c r="S4728" i="3"/>
  <c r="S4725" i="3"/>
  <c r="S4732" i="3"/>
  <c r="S4733" i="3"/>
  <c r="S4793" i="3"/>
  <c r="S4774" i="3"/>
  <c r="S4734" i="3"/>
  <c r="S4804" i="3"/>
  <c r="S4762" i="3"/>
  <c r="S4735" i="3"/>
  <c r="S4809" i="3"/>
  <c r="S4799" i="3"/>
  <c r="S4736" i="3"/>
  <c r="S4737" i="3"/>
  <c r="S4810" i="3"/>
  <c r="S4808" i="3"/>
  <c r="S4738" i="3"/>
  <c r="S4798" i="3"/>
  <c r="S4754" i="3"/>
  <c r="S4739" i="3"/>
  <c r="S4761" i="3"/>
  <c r="S4760" i="3"/>
  <c r="S4770" i="3"/>
  <c r="S4765" i="3"/>
  <c r="S4764" i="3"/>
  <c r="S4782" i="3"/>
  <c r="S4776" i="3"/>
  <c r="S4811" i="3"/>
  <c r="S4800" i="3"/>
  <c r="S4767" i="3"/>
  <c r="S4794" i="3"/>
  <c r="S4763" i="3"/>
  <c r="S4801" i="3"/>
  <c r="S4786" i="3"/>
  <c r="S4791" i="3"/>
  <c r="S4787" i="3"/>
  <c r="S4740" i="3"/>
  <c r="S4741" i="3"/>
  <c r="S4784" i="3"/>
  <c r="S4755" i="3"/>
  <c r="S4751" i="3"/>
  <c r="S4789" i="3"/>
  <c r="S4742" i="3"/>
  <c r="S4807" i="3"/>
  <c r="S4795" i="3"/>
  <c r="S4743" i="3"/>
  <c r="S4783" i="3"/>
  <c r="S4790" i="3"/>
  <c r="S4773" i="3"/>
  <c r="S4792" i="3"/>
  <c r="S4778" i="3"/>
  <c r="S4775" i="3"/>
  <c r="S4756" i="3"/>
  <c r="S4757" i="3"/>
  <c r="S4753" i="3"/>
  <c r="S4802" i="3"/>
  <c r="S4768" i="3"/>
  <c r="S4797" i="3"/>
  <c r="S4788" i="3"/>
  <c r="S4744" i="3"/>
  <c r="S4745" i="3"/>
  <c r="S4752" i="3"/>
  <c r="S4777" i="3"/>
  <c r="S4758" i="3"/>
  <c r="S4779" i="3"/>
  <c r="S4769" i="3"/>
  <c r="S4746" i="3"/>
  <c r="S4785" i="3"/>
  <c r="S4747" i="3"/>
  <c r="S4803" i="3"/>
  <c r="S4748" i="3"/>
  <c r="S4806" i="3"/>
  <c r="S4749" i="3"/>
  <c r="S4796" i="3"/>
  <c r="S4766" i="3"/>
  <c r="S4781" i="3"/>
  <c r="S4772" i="3"/>
  <c r="S4771" i="3"/>
  <c r="S4750" i="3"/>
  <c r="S4780" i="3"/>
  <c r="S4759" i="3"/>
  <c r="S4805" i="3"/>
  <c r="S4818" i="3"/>
  <c r="S4812" i="3"/>
  <c r="S4813" i="3"/>
  <c r="S4819" i="3"/>
  <c r="S4817" i="3"/>
  <c r="S4814" i="3"/>
  <c r="S4816" i="3"/>
  <c r="S4815" i="3"/>
  <c r="S4820" i="3"/>
  <c r="S4821" i="3"/>
  <c r="S4822" i="3"/>
  <c r="S4872" i="3"/>
  <c r="S4837" i="3"/>
  <c r="S4823" i="3"/>
  <c r="S4824" i="3"/>
  <c r="S4867" i="3"/>
  <c r="S4870" i="3"/>
  <c r="S4874" i="3"/>
  <c r="S4860" i="3"/>
  <c r="S4876" i="3"/>
  <c r="S4825" i="3"/>
  <c r="S4841" i="3"/>
  <c r="S4842" i="3"/>
  <c r="S4858" i="3"/>
  <c r="S4865" i="3"/>
  <c r="S4845" i="3"/>
  <c r="S4851" i="3"/>
  <c r="S4857" i="3"/>
  <c r="S4854" i="3"/>
  <c r="S4859" i="3"/>
  <c r="S4850" i="3"/>
  <c r="S4856" i="3"/>
  <c r="S4826" i="3"/>
  <c r="S4849" i="3"/>
  <c r="S4848" i="3"/>
  <c r="S4866" i="3"/>
  <c r="S4827" i="3"/>
  <c r="S4843" i="3"/>
  <c r="S4847" i="3"/>
  <c r="S4836" i="3"/>
  <c r="S4828" i="3"/>
  <c r="S4862" i="3"/>
  <c r="S4829" i="3"/>
  <c r="S4838" i="3"/>
  <c r="S4831" i="3"/>
  <c r="S4852" i="3"/>
  <c r="S4844" i="3"/>
  <c r="S4840" i="3"/>
  <c r="S4853" i="3"/>
  <c r="S4835" i="3"/>
  <c r="S4834" i="3"/>
  <c r="S4855" i="3"/>
  <c r="S4846" i="3"/>
  <c r="S4832" i="3"/>
  <c r="S4875" i="3"/>
  <c r="S4830" i="3"/>
  <c r="S4839" i="3"/>
  <c r="S4864" i="3"/>
  <c r="S4861" i="3"/>
  <c r="S4873" i="3"/>
  <c r="S4863" i="3"/>
  <c r="S4869" i="3"/>
  <c r="S4868" i="3"/>
  <c r="S4871" i="3"/>
  <c r="S4833" i="3"/>
  <c r="S4877" i="3"/>
  <c r="S4878" i="3"/>
  <c r="S4940" i="3"/>
  <c r="S4939" i="3"/>
  <c r="S4879" i="3"/>
  <c r="S4880" i="3"/>
  <c r="S4945" i="3"/>
  <c r="S4881" i="3"/>
  <c r="S4938" i="3"/>
  <c r="S4882" i="3"/>
  <c r="S4946" i="3"/>
  <c r="S4883" i="3"/>
  <c r="S4942" i="3"/>
  <c r="S4884" i="3"/>
  <c r="S4885" i="3"/>
  <c r="S4904" i="3"/>
  <c r="S4933" i="3"/>
  <c r="S4906" i="3"/>
  <c r="S4886" i="3"/>
  <c r="S4926" i="3"/>
  <c r="S4915" i="3"/>
  <c r="S4921" i="3"/>
  <c r="S4937" i="3"/>
  <c r="S4930" i="3"/>
  <c r="S4932" i="3"/>
  <c r="S4908" i="3"/>
  <c r="S4903" i="3"/>
  <c r="S4941" i="3"/>
  <c r="S4931" i="3"/>
  <c r="S4923" i="3"/>
  <c r="S4887" i="3"/>
  <c r="S4898" i="3"/>
  <c r="S4929" i="3"/>
  <c r="S4911" i="3"/>
  <c r="S4914" i="3"/>
  <c r="S4910" i="3"/>
  <c r="S4888" i="3"/>
  <c r="S4927" i="3"/>
  <c r="S4907" i="3"/>
  <c r="S4889" i="3"/>
  <c r="S4890" i="3"/>
  <c r="S4912" i="3"/>
  <c r="S4891" i="3"/>
  <c r="S4935" i="3"/>
  <c r="S4924" i="3"/>
  <c r="S4919" i="3"/>
  <c r="S4913" i="3"/>
  <c r="S4901" i="3"/>
  <c r="S4892" i="3"/>
  <c r="S4893" i="3"/>
  <c r="S4894" i="3"/>
  <c r="S4895" i="3"/>
  <c r="S4916" i="3"/>
  <c r="S4917" i="3"/>
  <c r="S4900" i="3"/>
  <c r="S4925" i="3"/>
  <c r="S4902" i="3"/>
  <c r="S4905" i="3"/>
  <c r="S4909" i="3"/>
  <c r="S4896" i="3"/>
  <c r="S4944" i="3"/>
  <c r="S4922" i="3"/>
  <c r="S4897" i="3"/>
  <c r="S4943" i="3"/>
  <c r="S4920" i="3"/>
  <c r="S4934" i="3"/>
  <c r="S4899" i="3"/>
  <c r="S4928" i="3"/>
  <c r="S4936" i="3"/>
  <c r="S4918" i="3"/>
  <c r="S4968" i="3"/>
  <c r="S4962" i="3"/>
  <c r="S4971" i="3"/>
  <c r="S4947" i="3"/>
  <c r="S4970" i="3"/>
  <c r="S4960" i="3"/>
  <c r="S4957" i="3"/>
  <c r="S4969" i="3"/>
  <c r="S4954" i="3"/>
  <c r="S4955" i="3"/>
  <c r="S4948" i="3"/>
  <c r="S4949" i="3"/>
  <c r="S4956" i="3"/>
  <c r="S4950" i="3"/>
  <c r="S4952" i="3"/>
  <c r="S4966" i="3"/>
  <c r="S4958" i="3"/>
  <c r="S4967" i="3"/>
  <c r="S4951" i="3"/>
  <c r="S4953" i="3"/>
  <c r="S4965" i="3"/>
  <c r="S4964" i="3"/>
  <c r="S4961" i="3"/>
  <c r="S4959" i="3"/>
  <c r="S4963" i="3"/>
  <c r="S4995" i="3"/>
  <c r="S4993" i="3"/>
  <c r="S4972" i="3"/>
  <c r="S4982" i="3"/>
  <c r="S4992" i="3"/>
  <c r="S4973" i="3"/>
  <c r="S4989" i="3"/>
  <c r="S4979" i="3"/>
  <c r="S4981" i="3"/>
  <c r="S4988" i="3"/>
  <c r="S4980" i="3"/>
  <c r="S4987" i="3"/>
  <c r="S4984" i="3"/>
  <c r="S4983" i="3"/>
  <c r="S4986" i="3"/>
  <c r="S4976" i="3"/>
  <c r="S4991" i="3"/>
  <c r="S4974" i="3"/>
  <c r="S4994" i="3"/>
  <c r="S4977" i="3"/>
  <c r="S4978" i="3"/>
  <c r="S4985" i="3"/>
  <c r="S4996" i="3"/>
  <c r="S4990" i="3"/>
  <c r="S4975" i="3"/>
  <c r="S4997" i="3"/>
  <c r="S5045" i="3"/>
  <c r="S5037" i="3"/>
  <c r="S5040" i="3"/>
  <c r="S4998" i="3"/>
  <c r="S5039" i="3"/>
  <c r="S5026" i="3"/>
  <c r="S5035" i="3"/>
  <c r="S5038" i="3"/>
  <c r="S5044" i="3"/>
  <c r="S4999" i="3"/>
  <c r="S5000" i="3"/>
  <c r="S5030" i="3"/>
  <c r="S5013" i="3"/>
  <c r="S5001" i="3"/>
  <c r="S5009" i="3"/>
  <c r="S5042" i="3"/>
  <c r="S5014" i="3"/>
  <c r="S5002" i="3"/>
  <c r="S5016" i="3"/>
  <c r="S5007" i="3"/>
  <c r="S5015" i="3"/>
  <c r="S5003" i="3"/>
  <c r="S5033" i="3"/>
  <c r="S5027" i="3"/>
  <c r="S5031" i="3"/>
  <c r="S5036" i="3"/>
  <c r="S5010" i="3"/>
  <c r="S5024" i="3"/>
  <c r="S5022" i="3"/>
  <c r="S5019" i="3"/>
  <c r="S5029" i="3"/>
  <c r="S5043" i="3"/>
  <c r="S5020" i="3"/>
  <c r="S5008" i="3"/>
  <c r="S5023" i="3"/>
  <c r="S5012" i="3"/>
  <c r="S5011" i="3"/>
  <c r="S5004" i="3"/>
  <c r="S5028" i="3"/>
  <c r="S5025" i="3"/>
  <c r="S5032" i="3"/>
  <c r="S5034" i="3"/>
  <c r="S5018" i="3"/>
  <c r="S5005" i="3"/>
  <c r="S5006" i="3"/>
  <c r="S5017" i="3"/>
  <c r="S5021" i="3"/>
  <c r="S5041" i="3"/>
  <c r="S5046" i="3"/>
  <c r="S5054" i="3"/>
  <c r="S5055" i="3"/>
  <c r="S5047" i="3"/>
  <c r="S5052" i="3"/>
  <c r="S5056" i="3"/>
  <c r="S5048" i="3"/>
  <c r="S5049" i="3"/>
  <c r="S5050" i="3"/>
  <c r="S5053" i="3"/>
  <c r="S5051" i="3"/>
  <c r="S5084" i="3"/>
  <c r="S5085" i="3"/>
  <c r="S5088" i="3"/>
  <c r="S5091" i="3"/>
  <c r="S5089" i="3"/>
  <c r="S5057" i="3"/>
  <c r="S5058" i="3"/>
  <c r="S5074" i="3"/>
  <c r="S5082" i="3"/>
  <c r="S5081" i="3"/>
  <c r="S5071" i="3"/>
  <c r="S5078" i="3"/>
  <c r="S5080" i="3"/>
  <c r="S5068" i="3"/>
  <c r="S5067" i="3"/>
  <c r="S5077" i="3"/>
  <c r="S5059" i="3"/>
  <c r="S5076" i="3"/>
  <c r="S5079" i="3"/>
  <c r="S5073" i="3"/>
  <c r="S5060" i="3"/>
  <c r="S5075" i="3"/>
  <c r="S5061" i="3"/>
  <c r="S5062" i="3"/>
  <c r="S5063" i="3"/>
  <c r="S5064" i="3"/>
  <c r="S5069" i="3"/>
  <c r="S5070" i="3"/>
  <c r="S5072" i="3"/>
  <c r="S5083" i="3"/>
  <c r="S5086" i="3"/>
  <c r="S5065" i="3"/>
  <c r="S5087" i="3"/>
  <c r="S5066" i="3"/>
  <c r="S5090" i="3"/>
  <c r="S5124" i="3"/>
  <c r="S5126" i="3"/>
  <c r="S5117" i="3"/>
  <c r="S5092" i="3"/>
  <c r="S5093" i="3"/>
  <c r="S5122" i="3"/>
  <c r="S5120" i="3"/>
  <c r="S5116" i="3"/>
  <c r="S5114" i="3"/>
  <c r="S5112" i="3"/>
  <c r="S5103" i="3"/>
  <c r="S5106" i="3"/>
  <c r="S5101" i="3"/>
  <c r="S5094" i="3"/>
  <c r="S5100" i="3"/>
  <c r="S5105" i="3"/>
  <c r="S5115" i="3"/>
  <c r="S5109" i="3"/>
  <c r="S5095" i="3"/>
  <c r="S5098" i="3"/>
  <c r="S5107" i="3"/>
  <c r="S5110" i="3"/>
  <c r="S5123" i="3"/>
  <c r="S5102" i="3"/>
  <c r="S5096" i="3"/>
  <c r="S5097" i="3"/>
  <c r="S5118" i="3"/>
  <c r="S5104" i="3"/>
  <c r="S5125" i="3"/>
  <c r="S5113" i="3"/>
  <c r="S5099" i="3"/>
  <c r="S5121" i="3"/>
  <c r="S5108" i="3"/>
  <c r="S5119" i="3"/>
  <c r="S5111" i="3"/>
  <c r="S5188" i="3"/>
  <c r="S5194" i="3"/>
  <c r="S5192" i="3"/>
  <c r="S5193" i="3"/>
  <c r="S5127" i="3"/>
  <c r="S5190" i="3"/>
  <c r="S5128" i="3"/>
  <c r="S5129" i="3"/>
  <c r="S5196" i="3"/>
  <c r="S5130" i="3"/>
  <c r="S5191" i="3"/>
  <c r="S5182" i="3"/>
  <c r="S5131" i="3"/>
  <c r="S5132" i="3"/>
  <c r="S5158" i="3"/>
  <c r="S5133" i="3"/>
  <c r="S5164" i="3"/>
  <c r="S5157" i="3"/>
  <c r="S5153" i="3"/>
  <c r="S5161" i="3"/>
  <c r="S5172" i="3"/>
  <c r="S5175" i="3"/>
  <c r="S5184" i="3"/>
  <c r="S5185" i="3"/>
  <c r="S5156" i="3"/>
  <c r="S5146" i="3"/>
  <c r="S5187" i="3"/>
  <c r="S5162" i="3"/>
  <c r="S5134" i="3"/>
  <c r="S5150" i="3"/>
  <c r="S5163" i="3"/>
  <c r="S5170" i="3"/>
  <c r="S5168" i="3"/>
  <c r="S5171" i="3"/>
  <c r="S5181" i="3"/>
  <c r="S5178" i="3"/>
  <c r="S5155" i="3"/>
  <c r="S5183" i="3"/>
  <c r="S5135" i="3"/>
  <c r="S5136" i="3"/>
  <c r="S5149" i="3"/>
  <c r="S5137" i="3"/>
  <c r="S5169" i="3"/>
  <c r="S5195" i="3"/>
  <c r="S5138" i="3"/>
  <c r="S5147" i="3"/>
  <c r="S5139" i="3"/>
  <c r="S5173" i="3"/>
  <c r="S5148" i="3"/>
  <c r="S5140" i="3"/>
  <c r="S5166" i="3"/>
  <c r="S5141" i="3"/>
  <c r="S5142" i="3"/>
  <c r="S5143" i="3"/>
  <c r="S5154" i="3"/>
  <c r="S5152" i="3"/>
  <c r="S5186" i="3"/>
  <c r="S5176" i="3"/>
  <c r="S5145" i="3"/>
  <c r="S5177" i="3"/>
  <c r="S5144" i="3"/>
  <c r="S5167" i="3"/>
  <c r="S5179" i="3"/>
  <c r="S5160" i="3"/>
  <c r="S5159" i="3"/>
  <c r="S5165" i="3"/>
  <c r="S5180" i="3"/>
  <c r="S5151" i="3"/>
  <c r="S5174" i="3"/>
  <c r="S5189" i="3"/>
  <c r="S5227" i="3"/>
  <c r="S5225" i="3"/>
  <c r="S5197" i="3"/>
  <c r="S5221" i="3"/>
  <c r="S5226" i="3"/>
  <c r="S5198" i="3"/>
  <c r="S5199" i="3"/>
  <c r="S5200" i="3"/>
  <c r="S5201" i="3"/>
  <c r="S5210" i="3"/>
  <c r="S5219" i="3"/>
  <c r="S5207" i="3"/>
  <c r="S5220" i="3"/>
  <c r="S5215" i="3"/>
  <c r="S5213" i="3"/>
  <c r="S5202" i="3"/>
  <c r="S5203" i="3"/>
  <c r="S5212" i="3"/>
  <c r="S5204" i="3"/>
  <c r="S5218" i="3"/>
  <c r="S5224" i="3"/>
  <c r="S5205" i="3"/>
  <c r="S5206" i="3"/>
  <c r="S5217" i="3"/>
  <c r="S5208" i="3"/>
  <c r="S5230" i="3"/>
  <c r="S5211" i="3"/>
  <c r="S5209" i="3"/>
  <c r="S5222" i="3"/>
  <c r="S5228" i="3"/>
  <c r="S5223" i="3"/>
  <c r="S5216" i="3"/>
  <c r="S5214" i="3"/>
  <c r="S5231" i="3"/>
  <c r="S5229" i="3"/>
  <c r="S5269" i="3"/>
  <c r="S5266" i="3"/>
  <c r="S5232" i="3"/>
  <c r="S5271" i="3"/>
  <c r="S5273" i="3"/>
  <c r="S5233" i="3"/>
  <c r="S5268" i="3"/>
  <c r="S5267" i="3"/>
  <c r="S5275" i="3"/>
  <c r="S5264" i="3"/>
  <c r="S5234" i="3"/>
  <c r="S5247" i="3"/>
  <c r="S5256" i="3"/>
  <c r="S5235" i="3"/>
  <c r="S5250" i="3"/>
  <c r="S5236" i="3"/>
  <c r="S5237" i="3"/>
  <c r="S5238" i="3"/>
  <c r="S5265" i="3"/>
  <c r="S5274" i="3"/>
  <c r="S5257" i="3"/>
  <c r="S5239" i="3"/>
  <c r="S5261" i="3"/>
  <c r="S5240" i="3"/>
  <c r="S5262" i="3"/>
  <c r="S5263" i="3"/>
  <c r="S5254" i="3"/>
  <c r="S5241" i="3"/>
  <c r="S5258" i="3"/>
  <c r="S5249" i="3"/>
  <c r="S5260" i="3"/>
  <c r="S5255" i="3"/>
  <c r="S5242" i="3"/>
  <c r="S5252" i="3"/>
  <c r="S5251" i="3"/>
  <c r="S5243" i="3"/>
  <c r="S5244" i="3"/>
  <c r="S5276" i="3"/>
  <c r="S5272" i="3"/>
  <c r="S5259" i="3"/>
  <c r="S5270" i="3"/>
  <c r="S5246" i="3"/>
  <c r="S5253" i="3"/>
  <c r="S5245" i="3"/>
  <c r="S5248" i="3"/>
  <c r="S5312" i="3"/>
  <c r="S5326" i="3"/>
  <c r="S5296" i="3"/>
  <c r="S5277" i="3"/>
  <c r="S5278" i="3"/>
  <c r="S5322" i="3"/>
  <c r="S5279" i="3"/>
  <c r="S5325" i="3"/>
  <c r="S5320" i="3"/>
  <c r="S5321" i="3"/>
  <c r="S5299" i="3"/>
  <c r="S5324" i="3"/>
  <c r="S5280" i="3"/>
  <c r="S5297" i="3"/>
  <c r="S5302" i="3"/>
  <c r="S5303" i="3"/>
  <c r="S5319" i="3"/>
  <c r="S5306" i="3"/>
  <c r="S5281" i="3"/>
  <c r="S5310" i="3"/>
  <c r="S5282" i="3"/>
  <c r="S5283" i="3"/>
  <c r="S5301" i="3"/>
  <c r="S5284" i="3"/>
  <c r="S5309" i="3"/>
  <c r="S5311" i="3"/>
  <c r="S5285" i="3"/>
  <c r="S5323" i="3"/>
  <c r="S5308" i="3"/>
  <c r="S5291" i="3"/>
  <c r="S5290" i="3"/>
  <c r="S5307" i="3"/>
  <c r="S5295" i="3"/>
  <c r="S5286" i="3"/>
  <c r="S5292" i="3"/>
  <c r="S5294" i="3"/>
  <c r="S5304" i="3"/>
  <c r="S5305" i="3"/>
  <c r="S5317" i="3"/>
  <c r="S5289" i="3"/>
  <c r="S5293" i="3"/>
  <c r="S5287" i="3"/>
  <c r="S5316" i="3"/>
  <c r="S5318" i="3"/>
  <c r="S5298" i="3"/>
  <c r="S5313" i="3"/>
  <c r="S5314" i="3"/>
  <c r="S5288" i="3"/>
  <c r="S5300" i="3"/>
  <c r="S5315" i="3"/>
  <c r="S5388" i="3"/>
  <c r="S5394" i="3"/>
  <c r="S5393" i="3"/>
  <c r="S5381" i="3"/>
  <c r="S5360" i="3"/>
  <c r="S5327" i="3"/>
  <c r="S5387" i="3"/>
  <c r="S5385" i="3"/>
  <c r="S5391" i="3"/>
  <c r="S5373" i="3"/>
  <c r="S5379" i="3"/>
  <c r="S5389" i="3"/>
  <c r="S5378" i="3"/>
  <c r="S5390" i="3"/>
  <c r="S5368" i="3"/>
  <c r="S5367" i="3"/>
  <c r="S5328" i="3"/>
  <c r="S5358" i="3"/>
  <c r="S5395" i="3"/>
  <c r="S5396" i="3"/>
  <c r="S5329" i="3"/>
  <c r="S5341" i="3"/>
  <c r="S5330" i="3"/>
  <c r="S5384" i="3"/>
  <c r="S5392" i="3"/>
  <c r="S5342" i="3"/>
  <c r="S5331" i="3"/>
  <c r="S5332" i="3"/>
  <c r="S5355" i="3"/>
  <c r="S5377" i="3"/>
  <c r="S5333" i="3"/>
  <c r="S5345" i="3"/>
  <c r="S5334" i="3"/>
  <c r="S5363" i="3"/>
  <c r="S5346" i="3"/>
  <c r="S5364" i="3"/>
  <c r="S5371" i="3"/>
  <c r="S5351" i="3"/>
  <c r="S5356" i="3"/>
  <c r="S5366" i="3"/>
  <c r="S5335" i="3"/>
  <c r="S5374" i="3"/>
  <c r="S5372" i="3"/>
  <c r="S5386" i="3"/>
  <c r="S5340" i="3"/>
  <c r="S5343" i="3"/>
  <c r="S5357" i="3"/>
  <c r="S5370" i="3"/>
  <c r="S5361" i="3"/>
  <c r="S5375" i="3"/>
  <c r="S5365" i="3"/>
  <c r="S5350" i="3"/>
  <c r="S5359" i="3"/>
  <c r="S5376" i="3"/>
  <c r="S5349" i="3"/>
  <c r="S5352" i="3"/>
  <c r="S5348" i="3"/>
  <c r="S5344" i="3"/>
  <c r="S5347" i="3"/>
  <c r="S5380" i="3"/>
  <c r="S5353" i="3"/>
  <c r="S5354" i="3"/>
  <c r="S5362" i="3"/>
  <c r="S5382" i="3"/>
  <c r="S5336" i="3"/>
  <c r="S5337" i="3"/>
  <c r="S5369" i="3"/>
  <c r="S5383" i="3"/>
  <c r="S5338" i="3"/>
  <c r="S5339" i="3"/>
  <c r="S5414" i="3"/>
  <c r="S5416" i="3"/>
  <c r="S5409" i="3"/>
  <c r="S5411" i="3"/>
  <c r="S5415" i="3"/>
  <c r="S5403" i="3"/>
  <c r="S5404" i="3"/>
  <c r="S5413" i="3"/>
  <c r="S5405" i="3"/>
  <c r="S5397" i="3"/>
  <c r="S5412" i="3"/>
  <c r="S5408" i="3"/>
  <c r="S5407" i="3"/>
  <c r="S5406" i="3"/>
  <c r="S5398" i="3"/>
  <c r="S5399" i="3"/>
  <c r="S5400" i="3"/>
  <c r="S5402" i="3"/>
  <c r="S5410" i="3"/>
  <c r="S5401" i="3"/>
  <c r="S5417" i="3"/>
  <c r="S5461" i="3"/>
  <c r="S5459" i="3"/>
  <c r="S5418" i="3"/>
  <c r="S5457" i="3"/>
  <c r="S5455" i="3"/>
  <c r="S5460" i="3"/>
  <c r="S5454" i="3"/>
  <c r="S5419" i="3"/>
  <c r="S5447" i="3"/>
  <c r="S5448" i="3"/>
  <c r="S5420" i="3"/>
  <c r="S5421" i="3"/>
  <c r="S5440" i="3"/>
  <c r="S5439" i="3"/>
  <c r="S5436" i="3"/>
  <c r="S5422" i="3"/>
  <c r="S5445" i="3"/>
  <c r="S5449" i="3"/>
  <c r="S5423" i="3"/>
  <c r="S5453" i="3"/>
  <c r="S5435" i="3"/>
  <c r="S5424" i="3"/>
  <c r="S5425" i="3"/>
  <c r="S5426" i="3"/>
  <c r="S5456" i="3"/>
  <c r="S5451" i="3"/>
  <c r="S5438" i="3"/>
  <c r="S5434" i="3"/>
  <c r="S5431" i="3"/>
  <c r="S5430" i="3"/>
  <c r="S5446" i="3"/>
  <c r="S5427" i="3"/>
  <c r="S5450" i="3"/>
  <c r="S5432" i="3"/>
  <c r="S5458" i="3"/>
  <c r="S5433" i="3"/>
  <c r="S5428" i="3"/>
  <c r="S5437" i="3"/>
  <c r="S5443" i="3"/>
  <c r="S5429" i="3"/>
  <c r="S5442" i="3"/>
  <c r="S5452" i="3"/>
  <c r="S5444" i="3"/>
  <c r="S5441" i="3"/>
  <c r="S5525" i="3"/>
  <c r="S5518" i="3"/>
  <c r="S5462" i="3"/>
  <c r="S5521" i="3"/>
  <c r="S5511" i="3"/>
  <c r="S5463" i="3"/>
  <c r="S5524" i="3"/>
  <c r="S5464" i="3"/>
  <c r="S5526" i="3"/>
  <c r="S5519" i="3"/>
  <c r="S5517" i="3"/>
  <c r="S5513" i="3"/>
  <c r="S5520" i="3"/>
  <c r="S5522" i="3"/>
  <c r="S5465" i="3"/>
  <c r="S5466" i="3"/>
  <c r="S5486" i="3"/>
  <c r="S5492" i="3"/>
  <c r="S5487" i="3"/>
  <c r="S5467" i="3"/>
  <c r="S5523" i="3"/>
  <c r="S5484" i="3"/>
  <c r="S5499" i="3"/>
  <c r="S5491" i="3"/>
  <c r="S5482" i="3"/>
  <c r="S5493" i="3"/>
  <c r="S5468" i="3"/>
  <c r="S5469" i="3"/>
  <c r="S5470" i="3"/>
  <c r="S5502" i="3"/>
  <c r="S5471" i="3"/>
  <c r="S5472" i="3"/>
  <c r="S5498" i="3"/>
  <c r="S5488" i="3"/>
  <c r="S5473" i="3"/>
  <c r="S5474" i="3"/>
  <c r="S5475" i="3"/>
  <c r="S5510" i="3"/>
  <c r="S5490" i="3"/>
  <c r="S5496" i="3"/>
  <c r="S5506" i="3"/>
  <c r="S5507" i="3"/>
  <c r="S5476" i="3"/>
  <c r="S5477" i="3"/>
  <c r="S5489" i="3"/>
  <c r="S5478" i="3"/>
  <c r="S5483" i="3"/>
  <c r="S5479" i="3"/>
  <c r="S5480" i="3"/>
  <c r="S5503" i="3"/>
  <c r="S5494" i="3"/>
  <c r="S5504" i="3"/>
  <c r="S5505" i="3"/>
  <c r="S5495" i="3"/>
  <c r="S5481" i="3"/>
  <c r="S5508" i="3"/>
  <c r="S5485" i="3"/>
  <c r="S5497" i="3"/>
  <c r="S5512" i="3"/>
  <c r="S5509" i="3"/>
  <c r="S5500" i="3"/>
  <c r="S5501" i="3"/>
  <c r="S5515" i="3"/>
  <c r="S5514" i="3"/>
  <c r="S5516" i="3"/>
  <c r="S5527" i="3"/>
  <c r="S5567" i="3"/>
  <c r="S5563" i="3"/>
  <c r="S5564" i="3"/>
  <c r="S5528" i="3"/>
  <c r="S5561" i="3"/>
  <c r="S5558" i="3"/>
  <c r="S5529" i="3"/>
  <c r="S5569" i="3"/>
  <c r="S5542" i="3"/>
  <c r="S5549" i="3"/>
  <c r="S5530" i="3"/>
  <c r="S5540" i="3"/>
  <c r="S5531" i="3"/>
  <c r="S5571" i="3"/>
  <c r="S5565" i="3"/>
  <c r="S5532" i="3"/>
  <c r="S5533" i="3"/>
  <c r="S5541" i="3"/>
  <c r="S5552" i="3"/>
  <c r="S5548" i="3"/>
  <c r="S5534" i="3"/>
  <c r="S5544" i="3"/>
  <c r="S5543" i="3"/>
  <c r="S5539" i="3"/>
  <c r="S5546" i="3"/>
  <c r="S5545" i="3"/>
  <c r="S5556" i="3"/>
  <c r="S5551" i="3"/>
  <c r="S5550" i="3"/>
  <c r="S5555" i="3"/>
  <c r="S5568" i="3"/>
  <c r="S5535" i="3"/>
  <c r="S5562" i="3"/>
  <c r="S5537" i="3"/>
  <c r="S5538" i="3"/>
  <c r="S5560" i="3"/>
  <c r="S5547" i="3"/>
  <c r="S5559" i="3"/>
  <c r="S5557" i="3"/>
  <c r="S5553" i="3"/>
  <c r="S5554" i="3"/>
  <c r="S5536" i="3"/>
  <c r="S5570" i="3"/>
  <c r="S5566" i="3"/>
  <c r="S5636" i="3"/>
  <c r="S5637" i="3"/>
  <c r="S5572" i="3"/>
  <c r="S5638" i="3"/>
  <c r="S5632" i="3"/>
  <c r="S5633" i="3"/>
  <c r="S5573" i="3"/>
  <c r="S5641" i="3"/>
  <c r="S5611" i="3"/>
  <c r="S5640" i="3"/>
  <c r="S5598" i="3"/>
  <c r="S5639" i="3"/>
  <c r="S5574" i="3"/>
  <c r="S5575" i="3"/>
  <c r="S5634" i="3"/>
  <c r="S5635" i="3"/>
  <c r="S5591" i="3"/>
  <c r="S5597" i="3"/>
  <c r="S5624" i="3"/>
  <c r="S5576" i="3"/>
  <c r="S5602" i="3"/>
  <c r="S5577" i="3"/>
  <c r="S5578" i="3"/>
  <c r="S5631" i="3"/>
  <c r="S5628" i="3"/>
  <c r="S5622" i="3"/>
  <c r="S5627" i="3"/>
  <c r="S5600" i="3"/>
  <c r="S5623" i="3"/>
  <c r="S5579" i="3"/>
  <c r="S5580" i="3"/>
  <c r="S5617" i="3"/>
  <c r="S5604" i="3"/>
  <c r="S5594" i="3"/>
  <c r="S5608" i="3"/>
  <c r="S5615" i="3"/>
  <c r="S5588" i="3"/>
  <c r="S5595" i="3"/>
  <c r="S5618" i="3"/>
  <c r="S5613" i="3"/>
  <c r="S5619" i="3"/>
  <c r="S5599" i="3"/>
  <c r="S5630" i="3"/>
  <c r="S5581" i="3"/>
  <c r="S5589" i="3"/>
  <c r="S5596" i="3"/>
  <c r="S5616" i="3"/>
  <c r="S5586" i="3"/>
  <c r="S5582" i="3"/>
  <c r="S5583" i="3"/>
  <c r="S5626" i="3"/>
  <c r="S5612" i="3"/>
  <c r="S5590" i="3"/>
  <c r="S5587" i="3"/>
  <c r="S5601" i="3"/>
  <c r="S5605" i="3"/>
  <c r="S5625" i="3"/>
  <c r="S5629" i="3"/>
  <c r="S5592" i="3"/>
  <c r="S5584" i="3"/>
  <c r="S5607" i="3"/>
  <c r="S5620" i="3"/>
  <c r="S5610" i="3"/>
  <c r="S5614" i="3"/>
  <c r="S5603" i="3"/>
  <c r="S5621" i="3"/>
  <c r="S5609" i="3"/>
  <c r="S5585" i="3"/>
  <c r="S5606" i="3"/>
  <c r="S5593" i="3"/>
  <c r="S5642" i="3"/>
  <c r="S5651" i="3"/>
  <c r="S5674" i="3"/>
  <c r="S5659" i="3"/>
  <c r="S5643" i="3"/>
  <c r="S5675" i="3"/>
  <c r="S5644" i="3"/>
  <c r="S5667" i="3"/>
  <c r="S5662" i="3"/>
  <c r="S5657" i="3"/>
  <c r="S5660" i="3"/>
  <c r="S5661" i="3"/>
  <c r="S5645" i="3"/>
  <c r="S5664" i="3"/>
  <c r="S5646" i="3"/>
  <c r="S5669" i="3"/>
  <c r="S5663" i="3"/>
  <c r="S5668" i="3"/>
  <c r="S5665" i="3"/>
  <c r="S5647" i="3"/>
  <c r="S5656" i="3"/>
  <c r="S5652" i="3"/>
  <c r="S5648" i="3"/>
  <c r="S5649" i="3"/>
  <c r="S5650" i="3"/>
  <c r="S5666" i="3"/>
  <c r="S5671" i="3"/>
  <c r="S5673" i="3"/>
  <c r="S5672" i="3"/>
  <c r="S5655" i="3"/>
  <c r="S5653" i="3"/>
  <c r="S5676" i="3"/>
  <c r="S5670" i="3"/>
  <c r="S5658" i="3"/>
  <c r="S5654" i="3"/>
  <c r="S5735" i="3"/>
  <c r="S5677" i="3"/>
  <c r="S5740" i="3"/>
  <c r="S5742" i="3"/>
  <c r="S5678" i="3"/>
  <c r="S5743" i="3"/>
  <c r="S5679" i="3"/>
  <c r="S5680" i="3"/>
  <c r="S5681" i="3"/>
  <c r="S5741" i="3"/>
  <c r="S5739" i="3"/>
  <c r="S5682" i="3"/>
  <c r="S5719" i="3"/>
  <c r="S5683" i="3"/>
  <c r="S5736" i="3"/>
  <c r="S5746" i="3"/>
  <c r="S5684" i="3"/>
  <c r="S5703" i="3"/>
  <c r="S5698" i="3"/>
  <c r="S5704" i="3"/>
  <c r="S5717" i="3"/>
  <c r="S5707" i="3"/>
  <c r="S5685" i="3"/>
  <c r="S5686" i="3"/>
  <c r="S5709" i="3"/>
  <c r="S5687" i="3"/>
  <c r="S5734" i="3"/>
  <c r="S5724" i="3"/>
  <c r="S5738" i="3"/>
  <c r="S5710" i="3"/>
  <c r="S5688" i="3"/>
  <c r="S5730" i="3"/>
  <c r="S5712" i="3"/>
  <c r="S5702" i="3"/>
  <c r="S5689" i="3"/>
  <c r="S5690" i="3"/>
  <c r="S5722" i="3"/>
  <c r="S5699" i="3"/>
  <c r="S5725" i="3"/>
  <c r="S5713" i="3"/>
  <c r="S5711" i="3"/>
  <c r="S5691" i="3"/>
  <c r="S5692" i="3"/>
  <c r="S5737" i="3"/>
  <c r="S5728" i="3"/>
  <c r="S5726" i="3"/>
  <c r="S5718" i="3"/>
  <c r="S5693" i="3"/>
  <c r="S5714" i="3"/>
  <c r="S5720" i="3"/>
  <c r="S5733" i="3"/>
  <c r="S5694" i="3"/>
  <c r="S5695" i="3"/>
  <c r="S5723" i="3"/>
  <c r="S5744" i="3"/>
  <c r="S5745" i="3"/>
  <c r="S5715" i="3"/>
  <c r="S5706" i="3"/>
  <c r="S5716" i="3"/>
  <c r="S5697" i="3"/>
  <c r="S5696" i="3"/>
  <c r="S5708" i="3"/>
  <c r="S5727" i="3"/>
  <c r="S5729" i="3"/>
  <c r="S5700" i="3"/>
  <c r="S5732" i="3"/>
  <c r="S5731" i="3"/>
  <c r="S5721" i="3"/>
  <c r="S5701" i="3"/>
  <c r="S5705" i="3"/>
  <c r="S5747" i="3"/>
  <c r="S5750" i="3"/>
  <c r="S5749" i="3"/>
  <c r="S5751" i="3"/>
  <c r="S5748" i="3"/>
  <c r="S5830" i="3"/>
  <c r="S5752" i="3"/>
  <c r="S5753" i="3"/>
  <c r="S5851" i="3"/>
  <c r="S5754" i="3"/>
  <c r="S5839" i="3"/>
  <c r="S5862" i="3"/>
  <c r="S5755" i="3"/>
  <c r="S5863" i="3"/>
  <c r="S5861" i="3"/>
  <c r="S5756" i="3"/>
  <c r="S5852" i="3"/>
  <c r="S5757" i="3"/>
  <c r="S5848" i="3"/>
  <c r="S5820" i="3"/>
  <c r="S5855" i="3"/>
  <c r="S5841" i="3"/>
  <c r="S5758" i="3"/>
  <c r="S5759" i="3"/>
  <c r="S5858" i="3"/>
  <c r="S5760" i="3"/>
  <c r="S5865" i="3"/>
  <c r="S5842" i="3"/>
  <c r="S5809" i="3"/>
  <c r="S5831" i="3"/>
  <c r="S5761" i="3"/>
  <c r="S5802" i="3"/>
  <c r="S5801" i="3"/>
  <c r="S5800" i="3"/>
  <c r="S5790" i="3"/>
  <c r="S5762" i="3"/>
  <c r="S5763" i="3"/>
  <c r="S5803" i="3"/>
  <c r="S5864" i="3"/>
  <c r="S5764" i="3"/>
  <c r="S5795" i="3"/>
  <c r="S5765" i="3"/>
  <c r="S5785" i="3"/>
  <c r="S5788" i="3"/>
  <c r="S5766" i="3"/>
  <c r="S5767" i="3"/>
  <c r="S5837" i="3"/>
  <c r="S5838" i="3"/>
  <c r="S5829" i="3"/>
  <c r="S5844" i="3"/>
  <c r="S5817" i="3"/>
  <c r="S5823" i="3"/>
  <c r="S5825" i="3"/>
  <c r="S5768" i="3"/>
  <c r="S5811" i="3"/>
  <c r="S5821" i="3"/>
  <c r="S5845" i="3"/>
  <c r="S5799" i="3"/>
  <c r="S5807" i="3"/>
  <c r="S5784" i="3"/>
  <c r="S5812" i="3"/>
  <c r="S5808" i="3"/>
  <c r="S5834" i="3"/>
  <c r="S5819" i="3"/>
  <c r="S5783" i="3"/>
  <c r="S5769" i="3"/>
  <c r="S5843" i="3"/>
  <c r="S5770" i="3"/>
  <c r="S5826" i="3"/>
  <c r="S5824" i="3"/>
  <c r="S5791" i="3"/>
  <c r="S5771" i="3"/>
  <c r="S5786" i="3"/>
  <c r="S5810" i="3"/>
  <c r="S5857" i="3"/>
  <c r="S5859" i="3"/>
  <c r="S5792" i="3"/>
  <c r="S5797" i="3"/>
  <c r="S5860" i="3"/>
  <c r="S5772" i="3"/>
  <c r="S5773" i="3"/>
  <c r="S5847" i="3"/>
  <c r="S5854" i="3"/>
  <c r="S5856" i="3"/>
  <c r="S5849" i="3"/>
  <c r="S5814" i="3"/>
  <c r="S5805" i="3"/>
  <c r="S5804" i="3"/>
  <c r="S5774" i="3"/>
  <c r="S5828" i="3"/>
  <c r="S5816" i="3"/>
  <c r="S5775" i="3"/>
  <c r="S5815" i="3"/>
  <c r="S5789" i="3"/>
  <c r="S5798" i="3"/>
  <c r="S5850" i="3"/>
  <c r="S5836" i="3"/>
  <c r="S5796" i="3"/>
  <c r="S5827" i="3"/>
  <c r="S5794" i="3"/>
  <c r="S5776" i="3"/>
  <c r="S5832" i="3"/>
  <c r="S5777" i="3"/>
  <c r="S5846" i="3"/>
  <c r="S5806" i="3"/>
  <c r="S5778" i="3"/>
  <c r="S5853" i="3"/>
  <c r="S5793" i="3"/>
  <c r="S5840" i="3"/>
  <c r="S5866" i="3"/>
  <c r="S5782" i="3"/>
  <c r="S5813" i="3"/>
  <c r="S5779" i="3"/>
  <c r="S5818" i="3"/>
  <c r="S5835" i="3"/>
  <c r="S5833" i="3"/>
  <c r="S5780" i="3"/>
  <c r="S5781" i="3"/>
  <c r="S5787" i="3"/>
  <c r="S5822" i="3"/>
  <c r="S5922" i="3"/>
  <c r="S5924" i="3"/>
  <c r="S5867" i="3"/>
  <c r="S5868" i="3"/>
  <c r="S5892" i="3"/>
  <c r="S5928" i="3"/>
  <c r="S5931" i="3"/>
  <c r="S5927" i="3"/>
  <c r="S5926" i="3"/>
  <c r="S5869" i="3"/>
  <c r="S5925" i="3"/>
  <c r="S5917" i="3"/>
  <c r="S5870" i="3"/>
  <c r="S5871" i="3"/>
  <c r="S5912" i="3"/>
  <c r="S5872" i="3"/>
  <c r="S5895" i="3"/>
  <c r="S5905" i="3"/>
  <c r="S5903" i="3"/>
  <c r="S5873" i="3"/>
  <c r="S5874" i="3"/>
  <c r="S5875" i="3"/>
  <c r="S5891" i="3"/>
  <c r="S5901" i="3"/>
  <c r="S5936" i="3"/>
  <c r="S5876" i="3"/>
  <c r="S5920" i="3"/>
  <c r="S5932" i="3"/>
  <c r="S5921" i="3"/>
  <c r="S5888" i="3"/>
  <c r="S5898" i="3"/>
  <c r="S5877" i="3"/>
  <c r="S5878" i="3"/>
  <c r="S5910" i="3"/>
  <c r="S5906" i="3"/>
  <c r="S5914" i="3"/>
  <c r="S5899" i="3"/>
  <c r="S5897" i="3"/>
  <c r="S5896" i="3"/>
  <c r="S5909" i="3"/>
  <c r="S5904" i="3"/>
  <c r="S5879" i="3"/>
  <c r="S5918" i="3"/>
  <c r="S5889" i="3"/>
  <c r="S5893" i="3"/>
  <c r="S5919" i="3"/>
  <c r="S5934" i="3"/>
  <c r="S5923" i="3"/>
  <c r="S5929" i="3"/>
  <c r="S5887" i="3"/>
  <c r="S5880" i="3"/>
  <c r="S5881" i="3"/>
  <c r="S5894" i="3"/>
  <c r="S5915" i="3"/>
  <c r="S5911" i="3"/>
  <c r="S5882" i="3"/>
  <c r="S5908" i="3"/>
  <c r="S5902" i="3"/>
  <c r="S5916" i="3"/>
  <c r="S5900" i="3"/>
  <c r="S5930" i="3"/>
  <c r="S5883" i="3"/>
  <c r="S5884" i="3"/>
  <c r="S5933" i="3"/>
  <c r="S5913" i="3"/>
  <c r="S5907" i="3"/>
  <c r="S5885" i="3"/>
  <c r="S5886" i="3"/>
  <c r="S5890" i="3"/>
  <c r="S5935" i="3"/>
  <c r="S5937" i="3"/>
  <c r="S5962" i="3"/>
  <c r="S5938" i="3"/>
  <c r="S5960" i="3"/>
  <c r="S5939" i="3"/>
  <c r="S5965" i="3"/>
  <c r="S5958" i="3"/>
  <c r="S5957" i="3"/>
  <c r="S5940" i="3"/>
  <c r="S5941" i="3"/>
  <c r="S5961" i="3"/>
  <c r="S5942" i="3"/>
  <c r="S5951" i="3"/>
  <c r="S5959" i="3"/>
  <c r="S5953" i="3"/>
  <c r="S5948" i="3"/>
  <c r="S5949" i="3"/>
  <c r="S5950" i="3"/>
  <c r="S5952" i="3"/>
  <c r="S5963" i="3"/>
  <c r="S5943" i="3"/>
  <c r="S5955" i="3"/>
  <c r="S5944" i="3"/>
  <c r="S5945" i="3"/>
  <c r="S5956" i="3"/>
  <c r="S5964" i="3"/>
  <c r="S5946" i="3"/>
  <c r="S5947" i="3"/>
  <c r="S5966" i="3"/>
  <c r="S5954" i="3"/>
  <c r="S6004" i="3"/>
  <c r="S5998" i="3"/>
  <c r="S6003" i="3"/>
  <c r="S6001" i="3"/>
  <c r="S6002" i="3"/>
  <c r="S5983" i="3"/>
  <c r="S5967" i="3"/>
  <c r="S5968" i="3"/>
  <c r="S5997" i="3"/>
  <c r="S5969" i="3"/>
  <c r="S5991" i="3"/>
  <c r="S5982" i="3"/>
  <c r="S5984" i="3"/>
  <c r="S5995" i="3"/>
  <c r="S5970" i="3"/>
  <c r="S5976" i="3"/>
  <c r="S5985" i="3"/>
  <c r="S5979" i="3"/>
  <c r="S5993" i="3"/>
  <c r="S5986" i="3"/>
  <c r="S5987" i="3"/>
  <c r="S5990" i="3"/>
  <c r="S5980" i="3"/>
  <c r="S5971" i="3"/>
  <c r="S5989" i="3"/>
  <c r="S5972" i="3"/>
  <c r="S5973" i="3"/>
  <c r="S6006" i="3"/>
  <c r="S6000" i="3"/>
  <c r="S5994" i="3"/>
  <c r="S5992" i="3"/>
  <c r="S5981" i="3"/>
  <c r="S5999" i="3"/>
  <c r="S5996" i="3"/>
  <c r="S5977" i="3"/>
  <c r="S6005" i="3"/>
  <c r="S5974" i="3"/>
  <c r="S5988" i="3"/>
  <c r="S5978" i="3"/>
  <c r="S5975" i="3"/>
  <c r="S6101" i="3"/>
  <c r="S6007" i="3"/>
  <c r="S6042" i="3"/>
  <c r="S6094" i="3"/>
  <c r="S6067" i="3"/>
  <c r="S6091" i="3"/>
  <c r="S6071" i="3"/>
  <c r="S6083" i="3"/>
  <c r="S6099" i="3"/>
  <c r="S6097" i="3"/>
  <c r="S6098" i="3"/>
  <c r="S6066" i="3"/>
  <c r="S6090" i="3"/>
  <c r="S6008" i="3"/>
  <c r="S6009" i="3"/>
  <c r="S6105" i="3"/>
  <c r="S6049" i="3"/>
  <c r="S6092" i="3"/>
  <c r="S6072" i="3"/>
  <c r="S6106" i="3"/>
  <c r="S6093" i="3"/>
  <c r="S6100" i="3"/>
  <c r="S6038" i="3"/>
  <c r="S6073" i="3"/>
  <c r="S6030" i="3"/>
  <c r="S6034" i="3"/>
  <c r="S6046" i="3"/>
  <c r="S6026" i="3"/>
  <c r="S6010" i="3"/>
  <c r="S6074" i="3"/>
  <c r="S6077" i="3"/>
  <c r="S6011" i="3"/>
  <c r="S6029" i="3"/>
  <c r="S6012" i="3"/>
  <c r="S6096" i="3"/>
  <c r="S6054" i="3"/>
  <c r="S6061" i="3"/>
  <c r="S6102" i="3"/>
  <c r="S6059" i="3"/>
  <c r="S6051" i="3"/>
  <c r="S6084" i="3"/>
  <c r="S6013" i="3"/>
  <c r="S6050" i="3"/>
  <c r="S6085" i="3"/>
  <c r="S6014" i="3"/>
  <c r="S6057" i="3"/>
  <c r="S6075" i="3"/>
  <c r="S6082" i="3"/>
  <c r="S6062" i="3"/>
  <c r="S6055" i="3"/>
  <c r="S6064" i="3"/>
  <c r="S6048" i="3"/>
  <c r="S6037" i="3"/>
  <c r="S6035" i="3"/>
  <c r="S6036" i="3"/>
  <c r="S6053" i="3"/>
  <c r="S6028" i="3"/>
  <c r="S6015" i="3"/>
  <c r="S6016" i="3"/>
  <c r="S6065" i="3"/>
  <c r="S6041" i="3"/>
  <c r="S6080" i="3"/>
  <c r="S6043" i="3"/>
  <c r="S6088" i="3"/>
  <c r="S6086" i="3"/>
  <c r="S6044" i="3"/>
  <c r="S6095" i="3"/>
  <c r="S6069" i="3"/>
  <c r="S6017" i="3"/>
  <c r="S6018" i="3"/>
  <c r="S6087" i="3"/>
  <c r="S6019" i="3"/>
  <c r="S6081" i="3"/>
  <c r="S6040" i="3"/>
  <c r="S6020" i="3"/>
  <c r="S6021" i="3"/>
  <c r="S6031" i="3"/>
  <c r="S6033" i="3"/>
  <c r="S6032" i="3"/>
  <c r="S6039" i="3"/>
  <c r="S6063" i="3"/>
  <c r="S6056" i="3"/>
  <c r="S6076" i="3"/>
  <c r="S6025" i="3"/>
  <c r="S6089" i="3"/>
  <c r="S6045" i="3"/>
  <c r="S6047" i="3"/>
  <c r="S6078" i="3"/>
  <c r="S6058" i="3"/>
  <c r="S6068" i="3"/>
  <c r="S6027" i="3"/>
  <c r="S6022" i="3"/>
  <c r="S6079" i="3"/>
  <c r="S6060" i="3"/>
  <c r="S6023" i="3"/>
  <c r="S6104" i="3"/>
  <c r="S6070" i="3"/>
  <c r="S6103" i="3"/>
  <c r="S6024" i="3"/>
  <c r="S6052" i="3"/>
  <c r="S6138" i="3"/>
  <c r="S6143" i="3"/>
  <c r="S6141" i="3"/>
  <c r="S6147" i="3"/>
  <c r="S6116" i="3"/>
  <c r="S6150" i="3"/>
  <c r="S6107" i="3"/>
  <c r="S6145" i="3"/>
  <c r="S6158" i="3"/>
  <c r="S6155" i="3"/>
  <c r="S6149" i="3"/>
  <c r="S6137" i="3"/>
  <c r="S6154" i="3"/>
  <c r="S6123" i="3"/>
  <c r="S6152" i="3"/>
  <c r="S6146" i="3"/>
  <c r="S6108" i="3"/>
  <c r="S6118" i="3"/>
  <c r="S6119" i="3"/>
  <c r="S6151" i="3"/>
  <c r="S6125" i="3"/>
  <c r="S6144" i="3"/>
  <c r="S6109" i="3"/>
  <c r="S6110" i="3"/>
  <c r="S6111" i="3"/>
  <c r="S6129" i="3"/>
  <c r="S6120" i="3"/>
  <c r="S6122" i="3"/>
  <c r="S6130" i="3"/>
  <c r="S6133" i="3"/>
  <c r="S6126" i="3"/>
  <c r="S6139" i="3"/>
  <c r="S6132" i="3"/>
  <c r="S6124" i="3"/>
  <c r="S6112" i="3"/>
  <c r="S6113" i="3"/>
  <c r="S6114" i="3"/>
  <c r="S6127" i="3"/>
  <c r="S6115" i="3"/>
  <c r="S6140" i="3"/>
  <c r="S6148" i="3"/>
  <c r="S6142" i="3"/>
  <c r="S6128" i="3"/>
  <c r="S6134" i="3"/>
  <c r="S6156" i="3"/>
  <c r="S6161" i="3"/>
  <c r="S6117" i="3"/>
  <c r="S6121" i="3"/>
  <c r="S6153" i="3"/>
  <c r="S6157" i="3"/>
  <c r="S6159" i="3"/>
  <c r="S6136" i="3"/>
  <c r="S6131" i="3"/>
  <c r="S6160" i="3"/>
  <c r="S6135" i="3"/>
  <c r="S6251" i="3"/>
  <c r="S6244" i="3"/>
  <c r="S6220" i="3"/>
  <c r="S6162" i="3"/>
  <c r="S6234" i="3"/>
  <c r="S6250" i="3"/>
  <c r="S6236" i="3"/>
  <c r="S6224" i="3"/>
  <c r="S6163" i="3"/>
  <c r="S6245" i="3"/>
  <c r="S6247" i="3"/>
  <c r="S6238" i="3"/>
  <c r="S6235" i="3"/>
  <c r="S6243" i="3"/>
  <c r="S6164" i="3"/>
  <c r="S6165" i="3"/>
  <c r="S6214" i="3"/>
  <c r="S6221" i="3"/>
  <c r="S6233" i="3"/>
  <c r="S6246" i="3"/>
  <c r="S6230" i="3"/>
  <c r="S6181" i="3"/>
  <c r="S6195" i="3"/>
  <c r="S6208" i="3"/>
  <c r="S6211" i="3"/>
  <c r="S6204" i="3"/>
  <c r="S6252" i="3"/>
  <c r="S6237" i="3"/>
  <c r="S6196" i="3"/>
  <c r="S6198" i="3"/>
  <c r="S6213" i="3"/>
  <c r="S6255" i="3"/>
  <c r="S6253" i="3"/>
  <c r="S6212" i="3"/>
  <c r="S6180" i="3"/>
  <c r="S6192" i="3"/>
  <c r="S6242" i="3"/>
  <c r="S6183" i="3"/>
  <c r="S6166" i="3"/>
  <c r="S6219" i="3"/>
  <c r="S6222" i="3"/>
  <c r="S6239" i="3"/>
  <c r="S6167" i="3"/>
  <c r="S6168" i="3"/>
  <c r="S6186" i="3"/>
  <c r="S6169" i="3"/>
  <c r="S6206" i="3"/>
  <c r="S6191" i="3"/>
  <c r="S6254" i="3"/>
  <c r="S6201" i="3"/>
  <c r="S6216" i="3"/>
  <c r="S6209" i="3"/>
  <c r="S6231" i="3"/>
  <c r="S6170" i="3"/>
  <c r="S6171" i="3"/>
  <c r="S6215" i="3"/>
  <c r="S6172" i="3"/>
  <c r="S6173" i="3"/>
  <c r="S6185" i="3"/>
  <c r="S6190" i="3"/>
  <c r="S6228" i="3"/>
  <c r="S6226" i="3"/>
  <c r="S6217" i="3"/>
  <c r="S6249" i="3"/>
  <c r="S6248" i="3"/>
  <c r="S6174" i="3"/>
  <c r="S6175" i="3"/>
  <c r="S6227" i="3"/>
  <c r="S6188" i="3"/>
  <c r="S6184" i="3"/>
  <c r="S6223" i="3"/>
  <c r="S6194" i="3"/>
  <c r="S6210" i="3"/>
  <c r="S6197" i="3"/>
  <c r="S6232" i="3"/>
  <c r="S6256" i="3"/>
  <c r="S6225" i="3"/>
  <c r="S6203" i="3"/>
  <c r="S6205" i="3"/>
  <c r="S6218" i="3"/>
  <c r="S6176" i="3"/>
  <c r="S6241" i="3"/>
  <c r="S6193" i="3"/>
  <c r="S6177" i="3"/>
  <c r="S6202" i="3"/>
  <c r="S6182" i="3"/>
  <c r="S6207" i="3"/>
  <c r="S6199" i="3"/>
  <c r="S6200" i="3"/>
  <c r="S6240" i="3"/>
  <c r="S6178" i="3"/>
  <c r="S6189" i="3"/>
  <c r="S6229" i="3"/>
  <c r="S6179" i="3"/>
  <c r="S6187" i="3"/>
  <c r="S6257" i="3"/>
  <c r="S6301" i="3"/>
  <c r="S6356" i="3"/>
  <c r="S6358" i="3"/>
  <c r="S6352" i="3"/>
  <c r="S6258" i="3"/>
  <c r="S6289" i="3"/>
  <c r="S6259" i="3"/>
  <c r="S6316" i="3"/>
  <c r="S6312" i="3"/>
  <c r="S6296" i="3"/>
  <c r="S6351" i="3"/>
  <c r="S6337" i="3"/>
  <c r="S6357" i="3"/>
  <c r="S6306" i="3"/>
  <c r="S6346" i="3"/>
  <c r="S6341" i="3"/>
  <c r="S6338" i="3"/>
  <c r="S6348" i="3"/>
  <c r="S6349" i="3"/>
  <c r="S6345" i="3"/>
  <c r="S6280" i="3"/>
  <c r="S6309" i="3"/>
  <c r="S6279" i="3"/>
  <c r="S6286" i="3"/>
  <c r="S6260" i="3"/>
  <c r="S6313" i="3"/>
  <c r="S6347" i="3"/>
  <c r="S6328" i="3"/>
  <c r="S6261" i="3"/>
  <c r="S6332" i="3"/>
  <c r="S6285" i="3"/>
  <c r="S6303" i="3"/>
  <c r="S6314" i="3"/>
  <c r="S6361" i="3"/>
  <c r="S6281" i="3"/>
  <c r="S6342" i="3"/>
  <c r="S6262" i="3"/>
  <c r="S6263" i="3"/>
  <c r="S6294" i="3"/>
  <c r="S6264" i="3"/>
  <c r="S6302" i="3"/>
  <c r="S6310" i="3"/>
  <c r="S6318" i="3"/>
  <c r="S6339" i="3"/>
  <c r="S6317" i="3"/>
  <c r="S6340" i="3"/>
  <c r="S6265" i="3"/>
  <c r="S6343" i="3"/>
  <c r="S6350" i="3"/>
  <c r="S6335" i="3"/>
  <c r="S6323" i="3"/>
  <c r="S6321" i="3"/>
  <c r="S6292" i="3"/>
  <c r="S6291" i="3"/>
  <c r="S6266" i="3"/>
  <c r="S6288" i="3"/>
  <c r="S6267" i="3"/>
  <c r="S6331" i="3"/>
  <c r="S6283" i="3"/>
  <c r="S6344" i="3"/>
  <c r="S6327" i="3"/>
  <c r="S6322" i="3"/>
  <c r="S6268" i="3"/>
  <c r="S6298" i="3"/>
  <c r="S6297" i="3"/>
  <c r="S6307" i="3"/>
  <c r="S6295" i="3"/>
  <c r="S6287" i="3"/>
  <c r="S6269" i="3"/>
  <c r="S6270" i="3"/>
  <c r="S6353" i="3"/>
  <c r="S6354" i="3"/>
  <c r="S6278" i="3"/>
  <c r="S6359" i="3"/>
  <c r="S6315" i="3"/>
  <c r="S6355" i="3"/>
  <c r="S6360" i="3"/>
  <c r="S6271" i="3"/>
  <c r="S6272" i="3"/>
  <c r="S6290" i="3"/>
  <c r="S6320" i="3"/>
  <c r="S6329" i="3"/>
  <c r="S6319" i="3"/>
  <c r="S6299" i="3"/>
  <c r="S6333" i="3"/>
  <c r="S6324" i="3"/>
  <c r="S6293" i="3"/>
  <c r="S6273" i="3"/>
  <c r="S6325" i="3"/>
  <c r="S6274" i="3"/>
  <c r="S6311" i="3"/>
  <c r="S6275" i="3"/>
  <c r="S6326" i="3"/>
  <c r="S6276" i="3"/>
  <c r="S6334" i="3"/>
  <c r="S6330" i="3"/>
  <c r="S6305" i="3"/>
  <c r="S6277" i="3"/>
  <c r="S6304" i="3"/>
  <c r="S6308" i="3"/>
  <c r="S6284" i="3"/>
  <c r="S6336" i="3"/>
  <c r="S6300" i="3"/>
  <c r="S6282" i="3"/>
  <c r="S6439" i="3"/>
  <c r="S6444" i="3"/>
  <c r="S6433" i="3"/>
  <c r="S6362" i="3"/>
  <c r="S6445" i="3"/>
  <c r="S6452" i="3"/>
  <c r="S6459" i="3"/>
  <c r="S6363" i="3"/>
  <c r="S6456" i="3"/>
  <c r="S6447" i="3"/>
  <c r="S6434" i="3"/>
  <c r="S6422" i="3"/>
  <c r="S6450" i="3"/>
  <c r="S6443" i="3"/>
  <c r="S6432" i="3"/>
  <c r="S6417" i="3"/>
  <c r="S6410" i="3"/>
  <c r="S6449" i="3"/>
  <c r="S6421" i="3"/>
  <c r="S6364" i="3"/>
  <c r="S6424" i="3"/>
  <c r="S6415" i="3"/>
  <c r="S6411" i="3"/>
  <c r="S6365" i="3"/>
  <c r="S6391" i="3"/>
  <c r="S6435" i="3"/>
  <c r="S6390" i="3"/>
  <c r="S6400" i="3"/>
  <c r="S6366" i="3"/>
  <c r="S6367" i="3"/>
  <c r="S6427" i="3"/>
  <c r="S6396" i="3"/>
  <c r="S6416" i="3"/>
  <c r="S6404" i="3"/>
  <c r="S6414" i="3"/>
  <c r="S6420" i="3"/>
  <c r="S6387" i="3"/>
  <c r="S6368" i="3"/>
  <c r="S6446" i="3"/>
  <c r="S6451" i="3"/>
  <c r="S6438" i="3"/>
  <c r="S6369" i="3"/>
  <c r="S6370" i="3"/>
  <c r="S6423" i="3"/>
  <c r="S6388" i="3"/>
  <c r="S6384" i="3"/>
  <c r="S6426" i="3"/>
  <c r="S6425" i="3"/>
  <c r="S6442" i="3"/>
  <c r="S6441" i="3"/>
  <c r="S6431" i="3"/>
  <c r="S6453" i="3"/>
  <c r="S6383" i="3"/>
  <c r="S6389" i="3"/>
  <c r="S6428" i="3"/>
  <c r="S6408" i="3"/>
  <c r="S6454" i="3"/>
  <c r="S6407" i="3"/>
  <c r="S6371" i="3"/>
  <c r="S6386" i="3"/>
  <c r="S6413" i="3"/>
  <c r="S6372" i="3"/>
  <c r="S6399" i="3"/>
  <c r="S6373" i="3"/>
  <c r="S6406" i="3"/>
  <c r="S6374" i="3"/>
  <c r="S6403" i="3"/>
  <c r="S6401" i="3"/>
  <c r="S6397" i="3"/>
  <c r="S6394" i="3"/>
  <c r="S6405" i="3"/>
  <c r="S6375" i="3"/>
  <c r="S6376" i="3"/>
  <c r="S6412" i="3"/>
  <c r="S6437" i="3"/>
  <c r="S6455" i="3"/>
  <c r="S6457" i="3"/>
  <c r="S6458" i="3"/>
  <c r="S6429" i="3"/>
  <c r="S6377" i="3"/>
  <c r="S6378" i="3"/>
  <c r="S6379" i="3"/>
  <c r="S6461" i="3"/>
  <c r="S6380" i="3"/>
  <c r="S6448" i="3"/>
  <c r="S6392" i="3"/>
  <c r="S6460" i="3"/>
  <c r="S6395" i="3"/>
  <c r="S6381" i="3"/>
  <c r="S6440" i="3"/>
  <c r="S6436" i="3"/>
  <c r="S6382" i="3"/>
  <c r="S6402" i="3"/>
  <c r="S6409" i="3"/>
  <c r="S6430" i="3"/>
  <c r="S6385" i="3"/>
  <c r="S6418" i="3"/>
  <c r="S6398" i="3"/>
  <c r="S6393" i="3"/>
  <c r="S6419" i="3"/>
  <c r="S6497" i="3"/>
  <c r="S6489" i="3"/>
  <c r="S6506" i="3"/>
  <c r="S6495" i="3"/>
  <c r="S6462" i="3"/>
  <c r="S6501" i="3"/>
  <c r="S6509" i="3"/>
  <c r="S6498" i="3"/>
  <c r="S6503" i="3"/>
  <c r="S6502" i="3"/>
  <c r="S6507" i="3"/>
  <c r="S6500" i="3"/>
  <c r="S6463" i="3"/>
  <c r="S6505" i="3"/>
  <c r="S6485" i="3"/>
  <c r="S6494" i="3"/>
  <c r="S6480" i="3"/>
  <c r="S6464" i="3"/>
  <c r="S6499" i="3"/>
  <c r="S6473" i="3"/>
  <c r="S6478" i="3"/>
  <c r="S6465" i="3"/>
  <c r="S6493" i="3"/>
  <c r="S6482" i="3"/>
  <c r="S6490" i="3"/>
  <c r="S6477" i="3"/>
  <c r="S6466" i="3"/>
  <c r="S6486" i="3"/>
  <c r="S6504" i="3"/>
  <c r="S6484" i="3"/>
  <c r="S6491" i="3"/>
  <c r="S6475" i="3"/>
  <c r="S6467" i="3"/>
  <c r="S6468" i="3"/>
  <c r="S6481" i="3"/>
  <c r="S6483" i="3"/>
  <c r="S6469" i="3"/>
  <c r="S6476" i="3"/>
  <c r="S6488" i="3"/>
  <c r="S6479" i="3"/>
  <c r="S6470" i="3"/>
  <c r="S6511" i="3"/>
  <c r="S6510" i="3"/>
  <c r="S6508" i="3"/>
  <c r="S6474" i="3"/>
  <c r="S6496" i="3"/>
  <c r="S6471" i="3"/>
  <c r="S6492" i="3"/>
  <c r="S6487" i="3"/>
  <c r="S6472" i="3"/>
  <c r="S6528" i="3"/>
  <c r="S6543" i="3"/>
  <c r="S6537" i="3"/>
  <c r="S6546" i="3"/>
  <c r="S6512" i="3"/>
  <c r="S6549" i="3"/>
  <c r="S6559" i="3"/>
  <c r="S6547" i="3"/>
  <c r="S6566" i="3"/>
  <c r="S6563" i="3"/>
  <c r="S6554" i="3"/>
  <c r="S6548" i="3"/>
  <c r="S6552" i="3"/>
  <c r="S6538" i="3"/>
  <c r="S6534" i="3"/>
  <c r="S6540" i="3"/>
  <c r="S6541" i="3"/>
  <c r="S6517" i="3"/>
  <c r="S6525" i="3"/>
  <c r="S6532" i="3"/>
  <c r="S6518" i="3"/>
  <c r="S6531" i="3"/>
  <c r="S6551" i="3"/>
  <c r="S6542" i="3"/>
  <c r="S6513" i="3"/>
  <c r="S6561" i="3"/>
  <c r="S6522" i="3"/>
  <c r="S6545" i="3"/>
  <c r="S6564" i="3"/>
  <c r="S6558" i="3"/>
  <c r="S6526" i="3"/>
  <c r="S6555" i="3"/>
  <c r="S6557" i="3"/>
  <c r="S6514" i="3"/>
  <c r="S6565" i="3"/>
  <c r="S6556" i="3"/>
  <c r="S6527" i="3"/>
  <c r="S6529" i="3"/>
  <c r="S6553" i="3"/>
  <c r="S6539" i="3"/>
  <c r="S6515" i="3"/>
  <c r="S6560" i="3"/>
  <c r="S6536" i="3"/>
  <c r="S6524" i="3"/>
  <c r="S6544" i="3"/>
  <c r="S6521" i="3"/>
  <c r="S6520" i="3"/>
  <c r="S6519" i="3"/>
  <c r="S6550" i="3"/>
  <c r="S6562" i="3"/>
  <c r="S6530" i="3"/>
  <c r="S6535" i="3"/>
  <c r="S6516" i="3"/>
  <c r="S6533" i="3"/>
  <c r="S6523" i="3"/>
  <c r="S6575" i="3"/>
  <c r="S6584" i="3"/>
  <c r="S6594" i="3"/>
  <c r="S6583" i="3"/>
  <c r="S6580" i="3"/>
  <c r="S6581" i="3"/>
  <c r="S6578" i="3"/>
  <c r="S6592" i="3"/>
  <c r="S6588" i="3"/>
  <c r="S6579" i="3"/>
  <c r="S6585" i="3"/>
  <c r="S6595" i="3"/>
  <c r="S6576" i="3"/>
  <c r="S6589" i="3"/>
  <c r="S6591" i="3"/>
  <c r="S6587" i="3"/>
  <c r="S6567" i="3"/>
  <c r="S6586" i="3"/>
  <c r="S6590" i="3"/>
  <c r="S6593" i="3"/>
  <c r="S6568" i="3"/>
  <c r="S6569" i="3"/>
  <c r="S6582" i="3"/>
  <c r="S6570" i="3"/>
  <c r="S6573" i="3"/>
  <c r="S6574" i="3"/>
  <c r="S6596" i="3"/>
  <c r="S6571" i="3"/>
  <c r="S6572" i="3"/>
  <c r="S6577" i="3"/>
  <c r="S6637" i="3"/>
  <c r="S6660" i="3"/>
  <c r="S6662" i="3"/>
  <c r="S6666" i="3"/>
  <c r="S6620" i="3"/>
  <c r="S6658" i="3"/>
  <c r="S6652" i="3"/>
  <c r="S6625" i="3"/>
  <c r="S6621" i="3"/>
  <c r="S6659" i="3"/>
  <c r="S6671" i="3"/>
  <c r="S6597" i="3"/>
  <c r="S6655" i="3"/>
  <c r="S6656" i="3"/>
  <c r="S6598" i="3"/>
  <c r="S6630" i="3"/>
  <c r="S6633" i="3"/>
  <c r="S6599" i="3"/>
  <c r="S6641" i="3"/>
  <c r="S6665" i="3"/>
  <c r="S6631" i="3"/>
  <c r="S6616" i="3"/>
  <c r="S6644" i="3"/>
  <c r="S6626" i="3"/>
  <c r="S6610" i="3"/>
  <c r="S6611" i="3"/>
  <c r="S6613" i="3"/>
  <c r="S6670" i="3"/>
  <c r="S6600" i="3"/>
  <c r="S6645" i="3"/>
  <c r="S6647" i="3"/>
  <c r="S6601" i="3"/>
  <c r="S6651" i="3"/>
  <c r="S6661" i="3"/>
  <c r="S6648" i="3"/>
  <c r="S6602" i="3"/>
  <c r="S6657" i="3"/>
  <c r="S6622" i="3"/>
  <c r="S6634" i="3"/>
  <c r="S6603" i="3"/>
  <c r="S6650" i="3"/>
  <c r="S6669" i="3"/>
  <c r="S6639" i="3"/>
  <c r="S6642" i="3"/>
  <c r="S6663" i="3"/>
  <c r="S6623" i="3"/>
  <c r="S6614" i="3"/>
  <c r="S6649" i="3"/>
  <c r="S6604" i="3"/>
  <c r="S6612" i="3"/>
  <c r="S6635" i="3"/>
  <c r="S6640" i="3"/>
  <c r="S6605" i="3"/>
  <c r="S6615" i="3"/>
  <c r="S6606" i="3"/>
  <c r="S6617" i="3"/>
  <c r="S6638" i="3"/>
  <c r="S6629" i="3"/>
  <c r="S6636" i="3"/>
  <c r="S6618" i="3"/>
  <c r="S6654" i="3"/>
  <c r="S6624" i="3"/>
  <c r="S6607" i="3"/>
  <c r="S6608" i="3"/>
  <c r="S6664" i="3"/>
  <c r="S6667" i="3"/>
  <c r="S6668" i="3"/>
  <c r="S6646" i="3"/>
  <c r="S6643" i="3"/>
  <c r="S6632" i="3"/>
  <c r="S6627" i="3"/>
  <c r="S6628" i="3"/>
  <c r="S6653" i="3"/>
  <c r="S6609" i="3"/>
  <c r="S6619" i="3"/>
  <c r="S6701" i="3"/>
  <c r="S6672" i="3"/>
  <c r="S6698" i="3"/>
  <c r="S6673" i="3"/>
  <c r="S6697" i="3"/>
  <c r="S6694" i="3"/>
  <c r="S6674" i="3"/>
  <c r="S6685" i="3"/>
  <c r="S6675" i="3"/>
  <c r="S6689" i="3"/>
  <c r="S6687" i="3"/>
  <c r="S6682" i="3"/>
  <c r="S6699" i="3"/>
  <c r="S6690" i="3"/>
  <c r="S6700" i="3"/>
  <c r="S6693" i="3"/>
  <c r="S6695" i="3"/>
  <c r="S6680" i="3"/>
  <c r="S6686" i="3"/>
  <c r="S6684" i="3"/>
  <c r="S6676" i="3"/>
  <c r="S6679" i="3"/>
  <c r="S6678" i="3"/>
  <c r="S6688" i="3"/>
  <c r="S6691" i="3"/>
  <c r="S6677" i="3"/>
  <c r="S6683" i="3"/>
  <c r="S6696" i="3"/>
  <c r="S6692" i="3"/>
  <c r="S6681" i="3"/>
  <c r="S6714" i="3"/>
  <c r="S6717" i="3"/>
  <c r="S6707" i="3"/>
  <c r="S6716" i="3"/>
  <c r="S6705" i="3"/>
  <c r="S6709" i="3"/>
  <c r="S6715" i="3"/>
  <c r="S6720" i="3"/>
  <c r="S6718" i="3"/>
  <c r="S6710" i="3"/>
  <c r="S6702" i="3"/>
  <c r="S6721" i="3"/>
  <c r="S6708" i="3"/>
  <c r="S6711" i="3"/>
  <c r="S6713" i="3"/>
  <c r="S6703" i="3"/>
  <c r="S6712" i="3"/>
  <c r="S6704" i="3"/>
  <c r="S6706" i="3"/>
  <c r="S6719" i="3"/>
  <c r="S6749" i="3"/>
  <c r="S6732" i="3"/>
  <c r="S6756" i="3"/>
  <c r="S6738" i="3"/>
  <c r="S6729" i="3"/>
  <c r="S6722" i="3"/>
  <c r="S6723" i="3"/>
  <c r="S6724" i="3"/>
  <c r="S6725" i="3"/>
  <c r="S6747" i="3"/>
  <c r="S6731" i="3"/>
  <c r="S6740" i="3"/>
  <c r="S6741" i="3"/>
  <c r="S6737" i="3"/>
  <c r="S6742" i="3"/>
  <c r="S6744" i="3"/>
  <c r="S6752" i="3"/>
  <c r="S6748" i="3"/>
  <c r="S6739" i="3"/>
  <c r="S6755" i="3"/>
  <c r="S6733" i="3"/>
  <c r="S6743" i="3"/>
  <c r="S6736" i="3"/>
  <c r="S6735" i="3"/>
  <c r="S6745" i="3"/>
  <c r="S6746" i="3"/>
  <c r="S6730" i="3"/>
  <c r="S6734" i="3"/>
  <c r="S6728" i="3"/>
  <c r="S6726" i="3"/>
  <c r="S6727" i="3"/>
  <c r="S6750" i="3"/>
  <c r="S6751" i="3"/>
  <c r="S6753" i="3"/>
  <c r="S6754" i="3"/>
  <c r="S6769" i="3"/>
  <c r="S6765" i="3"/>
  <c r="S6766" i="3"/>
  <c r="S6761" i="3"/>
  <c r="S6760" i="3"/>
  <c r="S6767" i="3"/>
  <c r="S6757" i="3"/>
  <c r="S6768" i="3"/>
  <c r="S6758" i="3"/>
  <c r="S6770" i="3"/>
  <c r="S6759" i="3"/>
  <c r="S6762" i="3"/>
  <c r="S6764" i="3"/>
  <c r="S6771" i="3"/>
  <c r="S6763" i="3"/>
  <c r="S6806" i="3"/>
  <c r="S6809" i="3"/>
  <c r="S6802" i="3"/>
  <c r="S6821" i="3"/>
  <c r="S6794" i="3"/>
  <c r="S6813" i="3"/>
  <c r="S6823" i="3"/>
  <c r="S6819" i="3"/>
  <c r="S6772" i="3"/>
  <c r="S6791" i="3"/>
  <c r="S6820" i="3"/>
  <c r="S6815" i="3"/>
  <c r="S6795" i="3"/>
  <c r="S6807" i="3"/>
  <c r="S6799" i="3"/>
  <c r="S6781" i="3"/>
  <c r="S6788" i="3"/>
  <c r="S6798" i="3"/>
  <c r="S6827" i="3"/>
  <c r="S6792" i="3"/>
  <c r="S6793" i="3"/>
  <c r="S6797" i="3"/>
  <c r="S6787" i="3"/>
  <c r="S6828" i="3"/>
  <c r="S6829" i="3"/>
  <c r="S6824" i="3"/>
  <c r="S6830" i="3"/>
  <c r="S6773" i="3"/>
  <c r="S6817" i="3"/>
  <c r="S6814" i="3"/>
  <c r="S6825" i="3"/>
  <c r="S6774" i="3"/>
  <c r="S6803" i="3"/>
  <c r="S6822" i="3"/>
  <c r="S6818" i="3"/>
  <c r="S6789" i="3"/>
  <c r="S6810" i="3"/>
  <c r="S6784" i="3"/>
  <c r="S6826" i="3"/>
  <c r="S6790" i="3"/>
  <c r="S6796" i="3"/>
  <c r="S6775" i="3"/>
  <c r="S6780" i="3"/>
  <c r="S6779" i="3"/>
  <c r="S6782" i="3"/>
  <c r="S6785" i="3"/>
  <c r="S6776" i="3"/>
  <c r="S6808" i="3"/>
  <c r="S6805" i="3"/>
  <c r="S6804" i="3"/>
  <c r="S6812" i="3"/>
  <c r="S6811" i="3"/>
  <c r="S6777" i="3"/>
  <c r="S6801" i="3"/>
  <c r="S6786" i="3"/>
  <c r="S6816" i="3"/>
  <c r="S6783" i="3"/>
  <c r="S6831" i="3"/>
  <c r="S6778" i="3"/>
  <c r="S6800" i="3"/>
  <c r="S6832" i="3"/>
  <c r="S6833" i="3"/>
  <c r="S6845" i="3"/>
  <c r="S6849" i="3"/>
  <c r="S6850" i="3"/>
  <c r="S6853" i="3"/>
  <c r="S6842" i="3"/>
  <c r="S6847" i="3"/>
  <c r="S6841" i="3"/>
  <c r="S6855" i="3"/>
  <c r="S6854" i="3"/>
  <c r="S6851" i="3"/>
  <c r="S6856" i="3"/>
  <c r="S6852" i="3"/>
  <c r="S6844" i="3"/>
  <c r="S6834" i="3"/>
  <c r="S6846" i="3"/>
  <c r="S6843" i="3"/>
  <c r="S6840" i="3"/>
  <c r="S6835" i="3"/>
  <c r="S6836" i="3"/>
  <c r="S6837" i="3"/>
  <c r="S6839" i="3"/>
  <c r="S6848" i="3"/>
  <c r="S6838" i="3"/>
  <c r="S7832" i="3"/>
  <c r="S7828" i="3"/>
  <c r="S7813" i="3"/>
  <c r="S7840" i="3"/>
  <c r="S7821" i="3"/>
  <c r="S7833" i="3"/>
  <c r="S7792" i="3"/>
  <c r="S7793" i="3"/>
  <c r="S7839" i="3"/>
  <c r="S7794" i="3"/>
  <c r="S7829" i="3"/>
  <c r="S7824" i="3"/>
  <c r="S7816" i="3"/>
  <c r="S7814" i="3"/>
  <c r="S7795" i="3"/>
  <c r="S9472" i="3"/>
  <c r="S9532" i="3"/>
  <c r="S9497" i="3"/>
  <c r="S9473" i="3"/>
  <c r="S9392" i="3"/>
  <c r="S9440" i="3"/>
  <c r="S9449" i="3"/>
  <c r="S9508" i="3"/>
  <c r="S9393" i="3"/>
  <c r="S9491" i="3"/>
  <c r="S9487" i="3"/>
  <c r="S9453" i="3"/>
  <c r="S9479" i="3"/>
  <c r="S9458" i="3"/>
  <c r="S9505" i="3"/>
  <c r="S9457" i="3"/>
  <c r="S9500" i="3"/>
  <c r="S9470" i="3"/>
  <c r="S9462" i="3"/>
  <c r="S9469" i="3"/>
  <c r="S9459" i="3"/>
  <c r="S9430" i="3"/>
  <c r="S9394" i="3"/>
  <c r="S9518" i="3"/>
  <c r="S9516" i="3"/>
  <c r="S9492" i="3"/>
  <c r="S9395" i="3"/>
  <c r="S9396" i="3"/>
  <c r="S9503" i="3"/>
  <c r="S9397" i="3"/>
  <c r="S9496" i="3"/>
  <c r="S9513" i="3"/>
  <c r="S9398" i="3"/>
  <c r="S9399" i="3"/>
  <c r="S9400" i="3"/>
  <c r="S9427" i="3"/>
  <c r="S9512" i="3"/>
  <c r="S9488" i="3"/>
  <c r="S9424" i="3"/>
  <c r="S9401" i="3"/>
  <c r="S9511" i="3"/>
  <c r="S9483" i="3"/>
  <c r="S9475" i="3"/>
  <c r="S9490" i="3"/>
  <c r="S9499" i="3"/>
  <c r="S9494" i="3"/>
  <c r="S9514" i="3"/>
  <c r="S9524" i="3"/>
  <c r="S9442" i="3"/>
  <c r="S9447" i="3"/>
  <c r="S9402" i="3"/>
  <c r="S9438" i="3"/>
  <c r="S9520" i="3"/>
  <c r="S9403" i="3"/>
  <c r="S9404" i="3"/>
  <c r="S6865" i="3"/>
  <c r="S6864" i="3"/>
  <c r="S6860" i="3"/>
  <c r="S6858" i="3"/>
  <c r="S6859" i="3"/>
  <c r="S6857" i="3"/>
  <c r="S6861" i="3"/>
  <c r="S6866" i="3"/>
  <c r="S6862" i="3"/>
  <c r="S6863" i="3"/>
  <c r="S6885" i="3"/>
  <c r="S6887" i="3"/>
  <c r="S6897" i="3"/>
  <c r="S6901" i="3"/>
  <c r="S6894" i="3"/>
  <c r="S6898" i="3"/>
  <c r="S6895" i="3"/>
  <c r="S6888" i="3"/>
  <c r="S6872" i="3"/>
  <c r="S6896" i="3"/>
  <c r="S6902" i="3"/>
  <c r="S6875" i="3"/>
  <c r="S6881" i="3"/>
  <c r="S6899" i="3"/>
  <c r="S6882" i="3"/>
  <c r="S6867" i="3"/>
  <c r="S6905" i="3"/>
  <c r="S6904" i="3"/>
  <c r="S6886" i="3"/>
  <c r="S6879" i="3"/>
  <c r="S6868" i="3"/>
  <c r="S6903" i="3"/>
  <c r="S6869" i="3"/>
  <c r="S6900" i="3"/>
  <c r="S6870" i="3"/>
  <c r="S6890" i="3"/>
  <c r="S6892" i="3"/>
  <c r="S6883" i="3"/>
  <c r="S6884" i="3"/>
  <c r="S6893" i="3"/>
  <c r="S6877" i="3"/>
  <c r="S6876" i="3"/>
  <c r="S6878" i="3"/>
  <c r="S6880" i="3"/>
  <c r="S6873" i="3"/>
  <c r="S6874" i="3"/>
  <c r="S6889" i="3"/>
  <c r="S6906" i="3"/>
  <c r="S6871" i="3"/>
  <c r="S6891" i="3"/>
  <c r="S6910" i="3"/>
  <c r="S6909" i="3"/>
  <c r="S6911" i="3"/>
  <c r="S6908" i="3"/>
  <c r="S6907" i="3"/>
  <c r="S6912" i="3"/>
  <c r="S6914" i="3"/>
  <c r="S6916" i="3"/>
  <c r="S6915" i="3"/>
  <c r="S6913" i="3"/>
  <c r="S6928" i="3"/>
  <c r="S6938" i="3"/>
  <c r="S6934" i="3"/>
  <c r="S6937" i="3"/>
  <c r="S6917" i="3"/>
  <c r="S6929" i="3"/>
  <c r="S6924" i="3"/>
  <c r="S6925" i="3"/>
  <c r="S6927" i="3"/>
  <c r="S6923" i="3"/>
  <c r="S6935" i="3"/>
  <c r="S6941" i="3"/>
  <c r="S6939" i="3"/>
  <c r="S6931" i="3"/>
  <c r="S6918" i="3"/>
  <c r="S6936" i="3"/>
  <c r="S6922" i="3"/>
  <c r="S6919" i="3"/>
  <c r="S6930" i="3"/>
  <c r="S6940" i="3"/>
  <c r="S6933" i="3"/>
  <c r="S6926" i="3"/>
  <c r="S6920" i="3"/>
  <c r="S6921" i="3"/>
  <c r="S6932" i="3"/>
  <c r="S6965" i="3"/>
  <c r="S6960" i="3"/>
  <c r="S6957" i="3"/>
  <c r="S6963" i="3"/>
  <c r="S6972" i="3"/>
  <c r="S6942" i="3"/>
  <c r="S6969" i="3"/>
  <c r="S6959" i="3"/>
  <c r="S6951" i="3"/>
  <c r="S6952" i="3"/>
  <c r="S6971" i="3"/>
  <c r="S6943" i="3"/>
  <c r="S6968" i="3"/>
  <c r="S6953" i="3"/>
  <c r="S6974" i="3"/>
  <c r="S6954" i="3"/>
  <c r="S6944" i="3"/>
  <c r="S6976" i="3"/>
  <c r="S6975" i="3"/>
  <c r="S6970" i="3"/>
  <c r="S6964" i="3"/>
  <c r="S6973" i="3"/>
  <c r="S6956" i="3"/>
  <c r="S6945" i="3"/>
  <c r="S6946" i="3"/>
  <c r="S6947" i="3"/>
  <c r="S6948" i="3"/>
  <c r="S6955" i="3"/>
  <c r="S6962" i="3"/>
  <c r="S6967" i="3"/>
  <c r="S6961" i="3"/>
  <c r="S6966" i="3"/>
  <c r="S6949" i="3"/>
  <c r="S6950" i="3"/>
  <c r="S6958" i="3"/>
  <c r="S6995" i="3"/>
  <c r="S6986" i="3"/>
  <c r="S6977" i="3"/>
  <c r="S6987" i="3"/>
  <c r="S6998" i="3"/>
  <c r="S6978" i="3"/>
  <c r="S6992" i="3"/>
  <c r="S6988" i="3"/>
  <c r="S6985" i="3"/>
  <c r="S6979" i="3"/>
  <c r="S6980" i="3"/>
  <c r="S7000" i="3"/>
  <c r="S7001" i="3"/>
  <c r="S6996" i="3"/>
  <c r="S6981" i="3"/>
  <c r="S6993" i="3"/>
  <c r="S6989" i="3"/>
  <c r="S6982" i="3"/>
  <c r="S6991" i="3"/>
  <c r="S6983" i="3"/>
  <c r="S6990" i="3"/>
  <c r="S6984" i="3"/>
  <c r="S6997" i="3"/>
  <c r="S6999" i="3"/>
  <c r="S6994" i="3"/>
  <c r="S7004" i="3"/>
  <c r="S7009" i="3"/>
  <c r="S7003" i="3"/>
  <c r="S7006" i="3"/>
  <c r="S7002" i="3"/>
  <c r="S7007" i="3"/>
  <c r="S7008" i="3"/>
  <c r="S7005" i="3"/>
  <c r="S7011" i="3"/>
  <c r="S7010" i="3"/>
  <c r="S7012" i="3"/>
  <c r="S7068" i="3"/>
  <c r="S7078" i="3"/>
  <c r="S7075" i="3"/>
  <c r="S7026" i="3"/>
  <c r="S7063" i="3"/>
  <c r="S7033" i="3"/>
  <c r="S7074" i="3"/>
  <c r="S7057" i="3"/>
  <c r="S7079" i="3"/>
  <c r="S7013" i="3"/>
  <c r="S7080" i="3"/>
  <c r="S7072" i="3"/>
  <c r="S7065" i="3"/>
  <c r="S7044" i="3"/>
  <c r="S7077" i="3"/>
  <c r="S7049" i="3"/>
  <c r="S7014" i="3"/>
  <c r="S7015" i="3"/>
  <c r="S7083" i="3"/>
  <c r="S7042" i="3"/>
  <c r="S7043" i="3"/>
  <c r="S7050" i="3"/>
  <c r="S7040" i="3"/>
  <c r="S7041" i="3"/>
  <c r="S7016" i="3"/>
  <c r="S7034" i="3"/>
  <c r="S7032" i="3"/>
  <c r="S7035" i="3"/>
  <c r="S7054" i="3"/>
  <c r="S7081" i="3"/>
  <c r="S7062" i="3"/>
  <c r="S7017" i="3"/>
  <c r="S7086" i="3"/>
  <c r="S7055" i="3"/>
  <c r="S7060" i="3"/>
  <c r="S7048" i="3"/>
  <c r="S7071" i="3"/>
  <c r="S7073" i="3"/>
  <c r="S7052" i="3"/>
  <c r="S7058" i="3"/>
  <c r="S7082" i="3"/>
  <c r="S7070" i="3"/>
  <c r="S7059" i="3"/>
  <c r="S7053" i="3"/>
  <c r="S7030" i="3"/>
  <c r="S7031" i="3"/>
  <c r="S7018" i="3"/>
  <c r="S7022" i="3"/>
  <c r="S7066" i="3"/>
  <c r="S7028" i="3"/>
  <c r="S7061" i="3"/>
  <c r="S7019" i="3"/>
  <c r="S7027" i="3"/>
  <c r="S7023" i="3"/>
  <c r="S7020" i="3"/>
  <c r="S7036" i="3"/>
  <c r="S7076" i="3"/>
  <c r="S7037" i="3"/>
  <c r="S7024" i="3"/>
  <c r="S7047" i="3"/>
  <c r="S7025" i="3"/>
  <c r="S7084" i="3"/>
  <c r="S7021" i="3"/>
  <c r="S7085" i="3"/>
  <c r="S7046" i="3"/>
  <c r="S7039" i="3"/>
  <c r="S7038" i="3"/>
  <c r="S7064" i="3"/>
  <c r="S7067" i="3"/>
  <c r="S7069" i="3"/>
  <c r="S7056" i="3"/>
  <c r="S7029" i="3"/>
  <c r="S7045" i="3"/>
  <c r="S7051" i="3"/>
  <c r="S7087" i="3"/>
  <c r="S7105" i="3"/>
  <c r="S7108" i="3"/>
  <c r="S7104" i="3"/>
  <c r="S7097" i="3"/>
  <c r="S7102" i="3"/>
  <c r="S7111" i="3"/>
  <c r="S7096" i="3"/>
  <c r="S7107" i="3"/>
  <c r="S7106" i="3"/>
  <c r="S7100" i="3"/>
  <c r="S7099" i="3"/>
  <c r="S7098" i="3"/>
  <c r="S7088" i="3"/>
  <c r="S7089" i="3"/>
  <c r="S7094" i="3"/>
  <c r="S7109" i="3"/>
  <c r="S7110" i="3"/>
  <c r="S7093" i="3"/>
  <c r="S7092" i="3"/>
  <c r="S7095" i="3"/>
  <c r="S7091" i="3"/>
  <c r="S7101" i="3"/>
  <c r="S7090" i="3"/>
  <c r="S7103" i="3"/>
  <c r="S7133" i="3"/>
  <c r="S7136" i="3"/>
  <c r="S7132" i="3"/>
  <c r="S7128" i="3"/>
  <c r="S7135" i="3"/>
  <c r="S7137" i="3"/>
  <c r="S7139" i="3"/>
  <c r="S7124" i="3"/>
  <c r="S7112" i="3"/>
  <c r="S7127" i="3"/>
  <c r="S7131" i="3"/>
  <c r="S7122" i="3"/>
  <c r="S7113" i="3"/>
  <c r="S7114" i="3"/>
  <c r="S7115" i="3"/>
  <c r="S7116" i="3"/>
  <c r="S7141" i="3"/>
  <c r="S7117" i="3"/>
  <c r="S7125" i="3"/>
  <c r="S7118" i="3"/>
  <c r="S7129" i="3"/>
  <c r="S7119" i="3"/>
  <c r="S7130" i="3"/>
  <c r="S7126" i="3"/>
  <c r="S7120" i="3"/>
  <c r="S7138" i="3"/>
  <c r="S7140" i="3"/>
  <c r="S7121" i="3"/>
  <c r="S7134" i="3"/>
  <c r="S7123" i="3"/>
  <c r="S7174" i="3"/>
  <c r="S7164" i="3"/>
  <c r="S7142" i="3"/>
  <c r="S7143" i="3"/>
  <c r="S7166" i="3"/>
  <c r="S7173" i="3"/>
  <c r="S7168" i="3"/>
  <c r="S7167" i="3"/>
  <c r="S7154" i="3"/>
  <c r="S7175" i="3"/>
  <c r="S7165" i="3"/>
  <c r="S7144" i="3"/>
  <c r="S7180" i="3"/>
  <c r="S7170" i="3"/>
  <c r="S7145" i="3"/>
  <c r="S7161" i="3"/>
  <c r="S7178" i="3"/>
  <c r="S7146" i="3"/>
  <c r="S7147" i="3"/>
  <c r="S7179" i="3"/>
  <c r="S7157" i="3"/>
  <c r="S7169" i="3"/>
  <c r="S7148" i="3"/>
  <c r="S7181" i="3"/>
  <c r="S7149" i="3"/>
  <c r="S7150" i="3"/>
  <c r="S7156" i="3"/>
  <c r="S7151" i="3"/>
  <c r="S7159" i="3"/>
  <c r="S7177" i="3"/>
  <c r="S7163" i="3"/>
  <c r="S7171" i="3"/>
  <c r="S7172" i="3"/>
  <c r="S7158" i="3"/>
  <c r="S7176" i="3"/>
  <c r="S7160" i="3"/>
  <c r="S7152" i="3"/>
  <c r="S7155" i="3"/>
  <c r="S7162" i="3"/>
  <c r="S7153" i="3"/>
  <c r="S7182" i="3"/>
  <c r="S7195" i="3"/>
  <c r="S7197" i="3"/>
  <c r="S7196" i="3"/>
  <c r="S7200" i="3"/>
  <c r="S7199" i="3"/>
  <c r="S7193" i="3"/>
  <c r="S7183" i="3"/>
  <c r="S7201" i="3"/>
  <c r="S7184" i="3"/>
  <c r="S7190" i="3"/>
  <c r="S7185" i="3"/>
  <c r="S7194" i="3"/>
  <c r="S7192" i="3"/>
  <c r="S7189" i="3"/>
  <c r="S7186" i="3"/>
  <c r="S7198" i="3"/>
  <c r="S7187" i="3"/>
  <c r="S7188" i="3"/>
  <c r="S7191" i="3"/>
  <c r="S7207" i="3"/>
  <c r="S7209" i="3"/>
  <c r="S7206" i="3"/>
  <c r="S7211" i="3"/>
  <c r="S7202" i="3"/>
  <c r="S7210" i="3"/>
  <c r="S7208" i="3"/>
  <c r="S7203" i="3"/>
  <c r="S7204" i="3"/>
  <c r="S7205" i="3"/>
  <c r="S7212" i="3"/>
  <c r="S7237" i="3"/>
  <c r="S7238" i="3"/>
  <c r="S7242" i="3"/>
  <c r="S7235" i="3"/>
  <c r="S7228" i="3"/>
  <c r="S7231" i="3"/>
  <c r="S7241" i="3"/>
  <c r="S7226" i="3"/>
  <c r="S7213" i="3"/>
  <c r="S7236" i="3"/>
  <c r="S7227" i="3"/>
  <c r="S7233" i="3"/>
  <c r="S7239" i="3"/>
  <c r="S7214" i="3"/>
  <c r="S7245" i="3"/>
  <c r="S7246" i="3"/>
  <c r="S7240" i="3"/>
  <c r="S7244" i="3"/>
  <c r="S7221" i="3"/>
  <c r="S7215" i="3"/>
  <c r="S7232" i="3"/>
  <c r="S7224" i="3"/>
  <c r="S7229" i="3"/>
  <c r="S7222" i="3"/>
  <c r="S7223" i="3"/>
  <c r="S7243" i="3"/>
  <c r="S7216" i="3"/>
  <c r="S7230" i="3"/>
  <c r="S7217" i="3"/>
  <c r="S7225" i="3"/>
  <c r="S7218" i="3"/>
  <c r="S7219" i="3"/>
  <c r="S7220" i="3"/>
  <c r="S7234" i="3"/>
  <c r="S7247" i="3"/>
  <c r="S7292" i="3"/>
  <c r="S7294" i="3"/>
  <c r="S7309" i="3"/>
  <c r="S7248" i="3"/>
  <c r="S7308" i="3"/>
  <c r="S7317" i="3"/>
  <c r="S7302" i="3"/>
  <c r="S7307" i="3"/>
  <c r="S7324" i="3"/>
  <c r="S7305" i="3"/>
  <c r="S7289" i="3"/>
  <c r="S7283" i="3"/>
  <c r="S7304" i="3"/>
  <c r="S7287" i="3"/>
  <c r="S7303" i="3"/>
  <c r="S7306" i="3"/>
  <c r="S7249" i="3"/>
  <c r="S7318" i="3"/>
  <c r="S7290" i="3"/>
  <c r="S7293" i="3"/>
  <c r="S7295" i="3"/>
  <c r="S7312" i="3"/>
  <c r="S7286" i="3"/>
  <c r="S7272" i="3"/>
  <c r="S7296" i="3"/>
  <c r="S7250" i="3"/>
  <c r="S7266" i="3"/>
  <c r="S7322" i="3"/>
  <c r="S7328" i="3"/>
  <c r="S7251" i="3"/>
  <c r="S7275" i="3"/>
  <c r="S7252" i="3"/>
  <c r="S7281" i="3"/>
  <c r="S7329" i="3"/>
  <c r="S7330" i="3"/>
  <c r="S7297" i="3"/>
  <c r="S7326" i="3"/>
  <c r="S7300" i="3"/>
  <c r="S7310" i="3"/>
  <c r="S7253" i="3"/>
  <c r="S7254" i="3"/>
  <c r="S7282" i="3"/>
  <c r="S7255" i="3"/>
  <c r="S7327" i="3"/>
  <c r="S7311" i="3"/>
  <c r="S7320" i="3"/>
  <c r="S7323" i="3"/>
  <c r="S7279" i="3"/>
  <c r="S7256" i="3"/>
  <c r="S7257" i="3"/>
  <c r="S7258" i="3"/>
  <c r="S7280" i="3"/>
  <c r="S7276" i="3"/>
  <c r="S7259" i="3"/>
  <c r="S7260" i="3"/>
  <c r="S7267" i="3"/>
  <c r="S7313" i="3"/>
  <c r="S7271" i="3"/>
  <c r="S7291" i="3"/>
  <c r="S7261" i="3"/>
  <c r="S7314" i="3"/>
  <c r="S7268" i="3"/>
  <c r="S7325" i="3"/>
  <c r="S7269" i="3"/>
  <c r="S7301" i="3"/>
  <c r="S7278" i="3"/>
  <c r="S7274" i="3"/>
  <c r="S7316" i="3"/>
  <c r="S7262" i="3"/>
  <c r="S7285" i="3"/>
  <c r="S7263" i="3"/>
  <c r="S7288" i="3"/>
  <c r="S7321" i="3"/>
  <c r="S7298" i="3"/>
  <c r="S7265" i="3"/>
  <c r="S7299" i="3"/>
  <c r="S7273" i="3"/>
  <c r="S7315" i="3"/>
  <c r="S7331" i="3"/>
  <c r="S7319" i="3"/>
  <c r="S7284" i="3"/>
  <c r="S7264" i="3"/>
  <c r="S7277" i="3"/>
  <c r="S7270" i="3"/>
  <c r="S7362" i="3"/>
  <c r="S7379" i="3"/>
  <c r="S7381" i="3"/>
  <c r="S7386" i="3"/>
  <c r="S7375" i="3"/>
  <c r="S7364" i="3"/>
  <c r="S7387" i="3"/>
  <c r="S7365" i="3"/>
  <c r="S7382" i="3"/>
  <c r="S7332" i="3"/>
  <c r="S7385" i="3"/>
  <c r="S7367" i="3"/>
  <c r="S7384" i="3"/>
  <c r="S7333" i="3"/>
  <c r="S7334" i="3"/>
  <c r="S7335" i="3"/>
  <c r="S7391" i="3"/>
  <c r="S7357" i="3"/>
  <c r="S7390" i="3"/>
  <c r="S7374" i="3"/>
  <c r="S7369" i="3"/>
  <c r="S7358" i="3"/>
  <c r="S7336" i="3"/>
  <c r="S7337" i="3"/>
  <c r="S7338" i="3"/>
  <c r="S7339" i="3"/>
  <c r="S7351" i="3"/>
  <c r="S7350" i="3"/>
  <c r="S7389" i="3"/>
  <c r="S7368" i="3"/>
  <c r="S7360" i="3"/>
  <c r="S7340" i="3"/>
  <c r="S7380" i="3"/>
  <c r="S7370" i="3"/>
  <c r="S7341" i="3"/>
  <c r="S7377" i="3"/>
  <c r="S7361" i="3"/>
  <c r="S7354" i="3"/>
  <c r="S7372" i="3"/>
  <c r="S7347" i="3"/>
  <c r="S7383" i="3"/>
  <c r="S7388" i="3"/>
  <c r="S7373" i="3"/>
  <c r="S7363" i="3"/>
  <c r="S7378" i="3"/>
  <c r="S7348" i="3"/>
  <c r="S7346" i="3"/>
  <c r="S7349" i="3"/>
  <c r="S7352" i="3"/>
  <c r="S7376" i="3"/>
  <c r="S7366" i="3"/>
  <c r="S7359" i="3"/>
  <c r="S7344" i="3"/>
  <c r="S7342" i="3"/>
  <c r="S7345" i="3"/>
  <c r="S7343" i="3"/>
  <c r="S7353" i="3"/>
  <c r="S7355" i="3"/>
  <c r="S7356" i="3"/>
  <c r="S7371" i="3"/>
  <c r="S7436" i="3"/>
  <c r="S7417" i="3"/>
  <c r="S7438" i="3"/>
  <c r="S7442" i="3"/>
  <c r="S7432" i="3"/>
  <c r="S7425" i="3"/>
  <c r="S7443" i="3"/>
  <c r="S7420" i="3"/>
  <c r="S7428" i="3"/>
  <c r="S7434" i="3"/>
  <c r="S7424" i="3"/>
  <c r="S7430" i="3"/>
  <c r="S7418" i="3"/>
  <c r="S7441" i="3"/>
  <c r="S7404" i="3"/>
  <c r="S7407" i="3"/>
  <c r="S7402" i="3"/>
  <c r="S7437" i="3"/>
  <c r="S7433" i="3"/>
  <c r="S7427" i="3"/>
  <c r="S7392" i="3"/>
  <c r="S7414" i="3"/>
  <c r="S7393" i="3"/>
  <c r="S7394" i="3"/>
  <c r="S7429" i="3"/>
  <c r="S7440" i="3"/>
  <c r="S7395" i="3"/>
  <c r="S7431" i="3"/>
  <c r="S7444" i="3"/>
  <c r="S7446" i="3"/>
  <c r="S7416" i="3"/>
  <c r="S7410" i="3"/>
  <c r="S7445" i="3"/>
  <c r="S7396" i="3"/>
  <c r="S7426" i="3"/>
  <c r="S7397" i="3"/>
  <c r="S7408" i="3"/>
  <c r="S7415" i="3"/>
  <c r="S7413" i="3"/>
  <c r="S7411" i="3"/>
  <c r="S7421" i="3"/>
  <c r="S7419" i="3"/>
  <c r="S7406" i="3"/>
  <c r="S7439" i="3"/>
  <c r="S7398" i="3"/>
  <c r="S7405" i="3"/>
  <c r="S7409" i="3"/>
  <c r="S7399" i="3"/>
  <c r="S7435" i="3"/>
  <c r="S7403" i="3"/>
  <c r="S7400" i="3"/>
  <c r="S7412" i="3"/>
  <c r="S7423" i="3"/>
  <c r="S7422" i="3"/>
  <c r="S7401" i="3"/>
  <c r="S7447" i="3"/>
  <c r="S7463" i="3"/>
  <c r="S7462" i="3"/>
  <c r="S7461" i="3"/>
  <c r="S7448" i="3"/>
  <c r="S7454" i="3"/>
  <c r="S7449" i="3"/>
  <c r="S7455" i="3"/>
  <c r="S7464" i="3"/>
  <c r="S7450" i="3"/>
  <c r="S7458" i="3"/>
  <c r="S7459" i="3"/>
  <c r="S7471" i="3"/>
  <c r="S7451" i="3"/>
  <c r="S7470" i="3"/>
  <c r="S7465" i="3"/>
  <c r="S7466" i="3"/>
  <c r="S7456" i="3"/>
  <c r="S7469" i="3"/>
  <c r="S7457" i="3"/>
  <c r="S7452" i="3"/>
  <c r="S7467" i="3"/>
  <c r="S7453" i="3"/>
  <c r="S7460" i="3"/>
  <c r="S7468" i="3"/>
  <c r="S7507" i="3"/>
  <c r="S7472" i="3"/>
  <c r="S7500" i="3"/>
  <c r="S7493" i="3"/>
  <c r="S7502" i="3"/>
  <c r="S7501" i="3"/>
  <c r="S7473" i="3"/>
  <c r="S7506" i="3"/>
  <c r="S7488" i="3"/>
  <c r="S7474" i="3"/>
  <c r="S7509" i="3"/>
  <c r="S7484" i="3"/>
  <c r="S7475" i="3"/>
  <c r="S7497" i="3"/>
  <c r="S7496" i="3"/>
  <c r="S7476" i="3"/>
  <c r="S7477" i="3"/>
  <c r="S7499" i="3"/>
  <c r="S7508" i="3"/>
  <c r="S7494" i="3"/>
  <c r="S7510" i="3"/>
  <c r="S7505" i="3"/>
  <c r="S7504" i="3"/>
  <c r="S7478" i="3"/>
  <c r="S7486" i="3"/>
  <c r="S7487" i="3"/>
  <c r="S7483" i="3"/>
  <c r="S7489" i="3"/>
  <c r="S7498" i="3"/>
  <c r="S7490" i="3"/>
  <c r="S7495" i="3"/>
  <c r="S7511" i="3"/>
  <c r="S7491" i="3"/>
  <c r="S7503" i="3"/>
  <c r="S7479" i="3"/>
  <c r="S7482" i="3"/>
  <c r="S7485" i="3"/>
  <c r="S7480" i="3"/>
  <c r="S7481" i="3"/>
  <c r="S7492" i="3"/>
  <c r="S7518" i="3"/>
  <c r="S7520" i="3"/>
  <c r="S7517" i="3"/>
  <c r="S7516" i="3"/>
  <c r="S7514" i="3"/>
  <c r="S7519" i="3"/>
  <c r="S7515" i="3"/>
  <c r="S7521" i="3"/>
  <c r="S7513" i="3"/>
  <c r="S7512" i="3"/>
  <c r="S7576" i="3"/>
  <c r="S7572" i="3"/>
  <c r="S7558" i="3"/>
  <c r="S7563" i="3"/>
  <c r="S7551" i="3"/>
  <c r="S7585" i="3"/>
  <c r="S7566" i="3"/>
  <c r="S7569" i="3"/>
  <c r="S7577" i="3"/>
  <c r="S7575" i="3"/>
  <c r="S7584" i="3"/>
  <c r="S7522" i="3"/>
  <c r="S7570" i="3"/>
  <c r="S7571" i="3"/>
  <c r="S7557" i="3"/>
  <c r="S7567" i="3"/>
  <c r="S7581" i="3"/>
  <c r="S7573" i="3"/>
  <c r="S7541" i="3"/>
  <c r="S7564" i="3"/>
  <c r="S7523" i="3"/>
  <c r="S7590" i="3"/>
  <c r="S7554" i="3"/>
  <c r="S7524" i="3"/>
  <c r="S7543" i="3"/>
  <c r="S7553" i="3"/>
  <c r="S7548" i="3"/>
  <c r="S7525" i="3"/>
  <c r="S7526" i="3"/>
  <c r="S7582" i="3"/>
  <c r="S7555" i="3"/>
  <c r="S7527" i="3"/>
  <c r="S7544" i="3"/>
  <c r="S7560" i="3"/>
  <c r="S7587" i="3"/>
  <c r="S7528" i="3"/>
  <c r="S7529" i="3"/>
  <c r="S7530" i="3"/>
  <c r="S7547" i="3"/>
  <c r="S7531" i="3"/>
  <c r="S7532" i="3"/>
  <c r="S7533" i="3"/>
  <c r="S7534" i="3"/>
  <c r="S7535" i="3"/>
  <c r="S7588" i="3"/>
  <c r="S7549" i="3"/>
  <c r="S7536" i="3"/>
  <c r="S7565" i="3"/>
  <c r="S7550" i="3"/>
  <c r="S7568" i="3"/>
  <c r="S7542" i="3"/>
  <c r="S7537" i="3"/>
  <c r="S7545" i="3"/>
  <c r="S7546" i="3"/>
  <c r="S7578" i="3"/>
  <c r="S7552" i="3"/>
  <c r="S7586" i="3"/>
  <c r="S7583" i="3"/>
  <c r="S7580" i="3"/>
  <c r="S7538" i="3"/>
  <c r="S7561" i="3"/>
  <c r="S7559" i="3"/>
  <c r="S7562" i="3"/>
  <c r="S7556" i="3"/>
  <c r="S7579" i="3"/>
  <c r="S7574" i="3"/>
  <c r="S7589" i="3"/>
  <c r="S7591" i="3"/>
  <c r="S7539" i="3"/>
  <c r="S7540" i="3"/>
  <c r="S7683" i="3"/>
  <c r="S7688" i="3"/>
  <c r="S7712" i="3"/>
  <c r="S7699" i="3"/>
  <c r="S7669" i="3"/>
  <c r="S7684" i="3"/>
  <c r="S7700" i="3"/>
  <c r="S7706" i="3"/>
  <c r="S7634" i="3"/>
  <c r="S7674" i="3"/>
  <c r="S7713" i="3"/>
  <c r="S7659" i="3"/>
  <c r="S7724" i="3"/>
  <c r="S7711" i="3"/>
  <c r="S7715" i="3"/>
  <c r="S7592" i="3"/>
  <c r="S7709" i="3"/>
  <c r="S7702" i="3"/>
  <c r="S7623" i="3"/>
  <c r="S7689" i="3"/>
  <c r="S7703" i="3"/>
  <c r="S7687" i="3"/>
  <c r="S7680" i="3"/>
  <c r="S7697" i="3"/>
  <c r="S7704" i="3"/>
  <c r="S7696" i="3"/>
  <c r="S7710" i="3"/>
  <c r="S7725" i="3"/>
  <c r="S7593" i="3"/>
  <c r="S7673" i="3"/>
  <c r="S7692" i="3"/>
  <c r="S7648" i="3"/>
  <c r="S7594" i="3"/>
  <c r="S7660" i="3"/>
  <c r="S7646" i="3"/>
  <c r="S7661" i="3"/>
  <c r="S7595" i="3"/>
  <c r="S7721" i="3"/>
  <c r="S7633" i="3"/>
  <c r="S7701" i="3"/>
  <c r="S7665" i="3"/>
  <c r="S7596" i="3"/>
  <c r="S7636" i="3"/>
  <c r="S7626" i="3"/>
  <c r="S7638" i="3"/>
  <c r="S7675" i="3"/>
  <c r="S7629" i="3"/>
  <c r="S7597" i="3"/>
  <c r="S7598" i="3"/>
  <c r="S7643" i="3"/>
  <c r="S7723" i="3"/>
  <c r="S7599" i="3"/>
  <c r="S7600" i="3"/>
  <c r="S7671" i="3"/>
  <c r="S7627" i="3"/>
  <c r="S7645" i="3"/>
  <c r="S7601" i="3"/>
  <c r="S7639" i="3"/>
  <c r="S7653" i="3"/>
  <c r="S7624" i="3"/>
  <c r="S7698" i="3"/>
  <c r="S7640" i="3"/>
  <c r="S7630" i="3"/>
  <c r="S7602" i="3"/>
  <c r="S7666" i="3"/>
  <c r="S7637" i="3"/>
  <c r="S7647" i="3"/>
  <c r="S7622" i="3"/>
  <c r="S7603" i="3"/>
  <c r="S7604" i="3"/>
  <c r="S7714" i="3"/>
  <c r="S7678" i="3"/>
  <c r="S7605" i="3"/>
  <c r="S7694" i="3"/>
  <c r="S7686" i="3"/>
  <c r="S7658" i="3"/>
  <c r="S7606" i="3"/>
  <c r="S7672" i="3"/>
  <c r="S7654" i="3"/>
  <c r="S7655" i="3"/>
  <c r="S7641" i="3"/>
  <c r="S7649" i="3"/>
  <c r="S7656" i="3"/>
  <c r="S7635" i="3"/>
  <c r="S7668" i="3"/>
  <c r="S7607" i="3"/>
  <c r="S7677" i="3"/>
  <c r="S7608" i="3"/>
  <c r="S7682" i="3"/>
  <c r="S7722" i="3"/>
  <c r="S7720" i="3"/>
  <c r="S7609" i="3"/>
  <c r="S7719" i="3"/>
  <c r="S7610" i="3"/>
  <c r="S7625" i="3"/>
  <c r="S7611" i="3"/>
  <c r="S7612" i="3"/>
  <c r="S7613" i="3"/>
  <c r="S7651" i="3"/>
  <c r="S7681" i="3"/>
  <c r="S7717" i="3"/>
  <c r="S7693" i="3"/>
  <c r="S7614" i="3"/>
  <c r="S7670" i="3"/>
  <c r="S7657" i="3"/>
  <c r="S7644" i="3"/>
  <c r="S7650" i="3"/>
  <c r="S7667" i="3"/>
  <c r="S7726" i="3"/>
  <c r="S7615" i="3"/>
  <c r="S7628" i="3"/>
  <c r="S7695" i="3"/>
  <c r="S7707" i="3"/>
  <c r="S7685" i="3"/>
  <c r="S7616" i="3"/>
  <c r="S7664" i="3"/>
  <c r="S7676" i="3"/>
  <c r="S7691" i="3"/>
  <c r="S7652" i="3"/>
  <c r="S7617" i="3"/>
  <c r="S7631" i="3"/>
  <c r="S7705" i="3"/>
  <c r="S7718" i="3"/>
  <c r="S7642" i="3"/>
  <c r="S7662" i="3"/>
  <c r="S7716" i="3"/>
  <c r="S7632" i="3"/>
  <c r="S7618" i="3"/>
  <c r="S7690" i="3"/>
  <c r="S7619" i="3"/>
  <c r="S7620" i="3"/>
  <c r="S7621" i="3"/>
  <c r="S7679" i="3"/>
  <c r="S7708" i="3"/>
  <c r="S7663" i="3"/>
  <c r="S7762" i="3"/>
  <c r="S7727" i="3"/>
  <c r="S7778" i="3"/>
  <c r="S7763" i="3"/>
  <c r="S7769" i="3"/>
  <c r="S7742" i="3"/>
  <c r="S7771" i="3"/>
  <c r="S7774" i="3"/>
  <c r="S7728" i="3"/>
  <c r="S7780" i="3"/>
  <c r="S7781" i="3"/>
  <c r="S7785" i="3"/>
  <c r="S7729" i="3"/>
  <c r="S7755" i="3"/>
  <c r="S7750" i="3"/>
  <c r="S7776" i="3"/>
  <c r="S7786" i="3"/>
  <c r="S7730" i="3"/>
  <c r="S7764" i="3"/>
  <c r="S7748" i="3"/>
  <c r="S7749" i="3"/>
  <c r="S7756" i="3"/>
  <c r="S7757" i="3"/>
  <c r="S7753" i="3"/>
  <c r="S7745" i="3"/>
  <c r="S7773" i="3"/>
  <c r="S7731" i="3"/>
  <c r="S7741" i="3"/>
  <c r="S7770" i="3"/>
  <c r="S7747" i="3"/>
  <c r="S7746" i="3"/>
  <c r="S7732" i="3"/>
  <c r="S7787" i="3"/>
  <c r="S7779" i="3"/>
  <c r="S7733" i="3"/>
  <c r="S7765" i="3"/>
  <c r="S7768" i="3"/>
  <c r="S7760" i="3"/>
  <c r="S7734" i="3"/>
  <c r="S7754" i="3"/>
  <c r="S7735" i="3"/>
  <c r="S7777" i="3"/>
  <c r="S7736" i="3"/>
  <c r="S7744" i="3"/>
  <c r="S7758" i="3"/>
  <c r="S7743" i="3"/>
  <c r="S7759" i="3"/>
  <c r="S7772" i="3"/>
  <c r="S7782" i="3"/>
  <c r="S7737" i="3"/>
  <c r="S7784" i="3"/>
  <c r="S7738" i="3"/>
  <c r="S7791" i="3"/>
  <c r="S7790" i="3"/>
  <c r="S7766" i="3"/>
  <c r="S7751" i="3"/>
  <c r="S7739" i="3"/>
  <c r="S7761" i="3"/>
  <c r="S7788" i="3"/>
  <c r="S7783" i="3"/>
  <c r="S7789" i="3"/>
  <c r="S7740" i="3"/>
  <c r="S7767" i="3"/>
  <c r="S7775" i="3"/>
  <c r="S7752" i="3"/>
  <c r="S7834" i="3"/>
  <c r="S7823" i="3"/>
  <c r="S7818" i="3"/>
  <c r="S7830" i="3"/>
  <c r="S7815" i="3"/>
  <c r="S7827" i="3"/>
  <c r="S7812" i="3"/>
  <c r="S7817" i="3"/>
  <c r="S7820" i="3"/>
  <c r="S7843" i="3"/>
  <c r="S7801" i="3"/>
  <c r="S7802" i="3"/>
  <c r="S7822" i="3"/>
  <c r="S7807" i="3"/>
  <c r="S7796" i="3"/>
  <c r="S7819" i="3"/>
  <c r="S7805" i="3"/>
  <c r="S7804" i="3"/>
  <c r="S7811" i="3"/>
  <c r="S7836" i="3"/>
  <c r="S7797" i="3"/>
  <c r="S7808" i="3"/>
  <c r="S7831" i="3"/>
  <c r="S7798" i="3"/>
  <c r="S7799" i="3"/>
  <c r="S7841" i="3"/>
  <c r="S7806" i="3"/>
  <c r="S7846" i="3"/>
  <c r="S7837" i="3"/>
  <c r="S7842" i="3"/>
  <c r="S7845" i="3"/>
  <c r="S7844" i="3"/>
  <c r="S7826" i="3"/>
  <c r="S7825" i="3"/>
  <c r="S7835" i="3"/>
  <c r="S7838" i="3"/>
  <c r="S7809" i="3"/>
  <c r="S7803" i="3"/>
  <c r="S7800" i="3"/>
  <c r="S7810" i="3"/>
  <c r="S7896" i="3"/>
  <c r="S7885" i="3"/>
  <c r="S7880" i="3"/>
  <c r="S7864" i="3"/>
  <c r="S7847" i="3"/>
  <c r="S7848" i="3"/>
  <c r="S7871" i="3"/>
  <c r="S7867" i="3"/>
  <c r="S7869" i="3"/>
  <c r="S7859" i="3"/>
  <c r="S7897" i="3"/>
  <c r="S7849" i="3"/>
  <c r="S7884" i="3"/>
  <c r="S7878" i="3"/>
  <c r="S7893" i="3"/>
  <c r="S7906" i="3"/>
  <c r="S7888" i="3"/>
  <c r="S7881" i="3"/>
  <c r="S7894" i="3"/>
  <c r="S7892" i="3"/>
  <c r="S7874" i="3"/>
  <c r="S7882" i="3"/>
  <c r="S7865" i="3"/>
  <c r="S7850" i="3"/>
  <c r="S7866" i="3"/>
  <c r="S7862" i="3"/>
  <c r="S7876" i="3"/>
  <c r="S7875" i="3"/>
  <c r="S7910" i="3"/>
  <c r="S7861" i="3"/>
  <c r="S7902" i="3"/>
  <c r="S7851" i="3"/>
  <c r="S7899" i="3"/>
  <c r="S7900" i="3"/>
  <c r="S7908" i="3"/>
  <c r="S7860" i="3"/>
  <c r="S7877" i="3"/>
  <c r="S7879" i="3"/>
  <c r="S7898" i="3"/>
  <c r="S7868" i="3"/>
  <c r="S7852" i="3"/>
  <c r="S7909" i="3"/>
  <c r="S7883" i="3"/>
  <c r="S7853" i="3"/>
  <c r="S7854" i="3"/>
  <c r="S7855" i="3"/>
  <c r="S7886" i="3"/>
  <c r="S7904" i="3"/>
  <c r="S7856" i="3"/>
  <c r="S7870" i="3"/>
  <c r="S7887" i="3"/>
  <c r="S7911" i="3"/>
  <c r="S7901" i="3"/>
  <c r="S7872" i="3"/>
  <c r="S7891" i="3"/>
  <c r="S7905" i="3"/>
  <c r="S7889" i="3"/>
  <c r="S7907" i="3"/>
  <c r="S7863" i="3"/>
  <c r="S7857" i="3"/>
  <c r="S7873" i="3"/>
  <c r="S7858" i="3"/>
  <c r="S7903" i="3"/>
  <c r="S7890" i="3"/>
  <c r="S7895" i="3"/>
  <c r="S7999" i="3"/>
  <c r="S7993" i="3"/>
  <c r="S7968" i="3"/>
  <c r="S7985" i="3"/>
  <c r="S7980" i="3"/>
  <c r="S7966" i="3"/>
  <c r="S7998" i="3"/>
  <c r="S7978" i="3"/>
  <c r="S8005" i="3"/>
  <c r="S7976" i="3"/>
  <c r="S7989" i="3"/>
  <c r="S7964" i="3"/>
  <c r="S7912" i="3"/>
  <c r="S7982" i="3"/>
  <c r="S7987" i="3"/>
  <c r="S7971" i="3"/>
  <c r="S7995" i="3"/>
  <c r="S7996" i="3"/>
  <c r="S7984" i="3"/>
  <c r="S8000" i="3"/>
  <c r="S7974" i="3"/>
  <c r="S7913" i="3"/>
  <c r="S7988" i="3"/>
  <c r="S7997" i="3"/>
  <c r="S7914" i="3"/>
  <c r="S7952" i="3"/>
  <c r="S7915" i="3"/>
  <c r="S7936" i="3"/>
  <c r="S7916" i="3"/>
  <c r="S7917" i="3"/>
  <c r="S7941" i="3"/>
  <c r="S7959" i="3"/>
  <c r="S7949" i="3"/>
  <c r="S7943" i="3"/>
  <c r="S7937" i="3"/>
  <c r="S7962" i="3"/>
  <c r="S7977" i="3"/>
  <c r="S8001" i="3"/>
  <c r="S8004" i="3"/>
  <c r="S8002" i="3"/>
  <c r="S8014" i="3"/>
  <c r="S7990" i="3"/>
  <c r="S7975" i="3"/>
  <c r="S7918" i="3"/>
  <c r="S8016" i="3"/>
  <c r="S8003" i="3"/>
  <c r="S7983" i="3"/>
  <c r="S7919" i="3"/>
  <c r="S7973" i="3"/>
  <c r="S7951" i="3"/>
  <c r="S7920" i="3"/>
  <c r="S7921" i="3"/>
  <c r="S8008" i="3"/>
  <c r="S7954" i="3"/>
  <c r="S7945" i="3"/>
  <c r="S7961" i="3"/>
  <c r="S7922" i="3"/>
  <c r="S7953" i="3"/>
  <c r="S7923" i="3"/>
  <c r="S8006" i="3"/>
  <c r="S7986" i="3"/>
  <c r="S7944" i="3"/>
  <c r="S7991" i="3"/>
  <c r="S7924" i="3"/>
  <c r="S7948" i="3"/>
  <c r="S7946" i="3"/>
  <c r="S7950" i="3"/>
  <c r="S7925" i="3"/>
  <c r="S7967" i="3"/>
  <c r="S7963" i="3"/>
  <c r="S8010" i="3"/>
  <c r="S7969" i="3"/>
  <c r="S7935" i="3"/>
  <c r="S7926" i="3"/>
  <c r="S7958" i="3"/>
  <c r="S7927" i="3"/>
  <c r="S7942" i="3"/>
  <c r="S7960" i="3"/>
  <c r="S7994" i="3"/>
  <c r="S7979" i="3"/>
  <c r="S7940" i="3"/>
  <c r="S7947" i="3"/>
  <c r="S7928" i="3"/>
  <c r="S7957" i="3"/>
  <c r="S8009" i="3"/>
  <c r="S8012" i="3"/>
  <c r="S8011" i="3"/>
  <c r="S7992" i="3"/>
  <c r="S7929" i="3"/>
  <c r="S7930" i="3"/>
  <c r="S7939" i="3"/>
  <c r="S7970" i="3"/>
  <c r="S7931" i="3"/>
  <c r="S7932" i="3"/>
  <c r="S7981" i="3"/>
  <c r="S7938" i="3"/>
  <c r="S7933" i="3"/>
  <c r="S7972" i="3"/>
  <c r="S7955" i="3"/>
  <c r="S7965" i="3"/>
  <c r="S8007" i="3"/>
  <c r="S8015" i="3"/>
  <c r="S7956" i="3"/>
  <c r="S7934" i="3"/>
  <c r="S8013" i="3"/>
  <c r="S8017" i="3"/>
  <c r="S8072" i="3"/>
  <c r="S8044" i="3"/>
  <c r="S8065" i="3"/>
  <c r="S8066" i="3"/>
  <c r="S8070" i="3"/>
  <c r="S8069" i="3"/>
  <c r="S8078" i="3"/>
  <c r="S8018" i="3"/>
  <c r="S8045" i="3"/>
  <c r="S8057" i="3"/>
  <c r="S8059" i="3"/>
  <c r="S8019" i="3"/>
  <c r="S8075" i="3"/>
  <c r="S8032" i="3"/>
  <c r="S8034" i="3"/>
  <c r="S8064" i="3"/>
  <c r="S8020" i="3"/>
  <c r="S8068" i="3"/>
  <c r="S8050" i="3"/>
  <c r="S8062" i="3"/>
  <c r="S8056" i="3"/>
  <c r="S8058" i="3"/>
  <c r="S8054" i="3"/>
  <c r="S8073" i="3"/>
  <c r="S8021" i="3"/>
  <c r="S8022" i="3"/>
  <c r="S8033" i="3"/>
  <c r="S8037" i="3"/>
  <c r="S8053" i="3"/>
  <c r="S8080" i="3"/>
  <c r="S8023" i="3"/>
  <c r="S8024" i="3"/>
  <c r="S8049" i="3"/>
  <c r="S8052" i="3"/>
  <c r="S8041" i="3"/>
  <c r="S8076" i="3"/>
  <c r="S8025" i="3"/>
  <c r="S8077" i="3"/>
  <c r="S8040" i="3"/>
  <c r="S8035" i="3"/>
  <c r="S8042" i="3"/>
  <c r="S8046" i="3"/>
  <c r="S8063" i="3"/>
  <c r="S8026" i="3"/>
  <c r="S8055" i="3"/>
  <c r="S8047" i="3"/>
  <c r="S8051" i="3"/>
  <c r="S8027" i="3"/>
  <c r="S8036" i="3"/>
  <c r="S8043" i="3"/>
  <c r="S8067" i="3"/>
  <c r="S8081" i="3"/>
  <c r="S8048" i="3"/>
  <c r="S8074" i="3"/>
  <c r="S8039" i="3"/>
  <c r="S8028" i="3"/>
  <c r="S8071" i="3"/>
  <c r="S8079" i="3"/>
  <c r="S8061" i="3"/>
  <c r="S8029" i="3"/>
  <c r="S8030" i="3"/>
  <c r="S8060" i="3"/>
  <c r="S8038" i="3"/>
  <c r="S8031" i="3"/>
  <c r="S8082" i="3"/>
  <c r="S8083" i="3"/>
  <c r="S8084" i="3"/>
  <c r="S8085" i="3"/>
  <c r="S8116" i="3"/>
  <c r="S8086" i="3"/>
  <c r="S8087" i="3"/>
  <c r="S8119" i="3"/>
  <c r="S8103" i="3"/>
  <c r="S8088" i="3"/>
  <c r="S8114" i="3"/>
  <c r="S8089" i="3"/>
  <c r="S8115" i="3"/>
  <c r="S8121" i="3"/>
  <c r="S8104" i="3"/>
  <c r="S8099" i="3"/>
  <c r="S8106" i="3"/>
  <c r="S8102" i="3"/>
  <c r="S8100" i="3"/>
  <c r="S8097" i="3"/>
  <c r="S8101" i="3"/>
  <c r="S8117" i="3"/>
  <c r="S8098" i="3"/>
  <c r="S8096" i="3"/>
  <c r="S8105" i="3"/>
  <c r="S8118" i="3"/>
  <c r="S8109" i="3"/>
  <c r="S8090" i="3"/>
  <c r="S8108" i="3"/>
  <c r="S8091" i="3"/>
  <c r="S8120" i="3"/>
  <c r="S8092" i="3"/>
  <c r="S8093" i="3"/>
  <c r="S8107" i="3"/>
  <c r="S8094" i="3"/>
  <c r="S8113" i="3"/>
  <c r="S8110" i="3"/>
  <c r="S8111" i="3"/>
  <c r="S8112" i="3"/>
  <c r="S8095" i="3"/>
  <c r="S8164" i="3"/>
  <c r="S8176" i="3"/>
  <c r="S8136" i="3"/>
  <c r="S8157" i="3"/>
  <c r="S8181" i="3"/>
  <c r="S8169" i="3"/>
  <c r="S8137" i="3"/>
  <c r="S8159" i="3"/>
  <c r="S8167" i="3"/>
  <c r="S8150" i="3"/>
  <c r="S8168" i="3"/>
  <c r="S8173" i="3"/>
  <c r="S8148" i="3"/>
  <c r="S8166" i="3"/>
  <c r="S8149" i="3"/>
  <c r="S8152" i="3"/>
  <c r="S8178" i="3"/>
  <c r="S8158" i="3"/>
  <c r="S8177" i="3"/>
  <c r="S8170" i="3"/>
  <c r="S8161" i="3"/>
  <c r="S8171" i="3"/>
  <c r="S8175" i="3"/>
  <c r="S8122" i="3"/>
  <c r="S8123" i="3"/>
  <c r="S8142" i="3"/>
  <c r="S8174" i="3"/>
  <c r="S8138" i="3"/>
  <c r="S8124" i="3"/>
  <c r="S8143" i="3"/>
  <c r="S8155" i="3"/>
  <c r="S8145" i="3"/>
  <c r="S8162" i="3"/>
  <c r="S8172" i="3"/>
  <c r="S8139" i="3"/>
  <c r="S8125" i="3"/>
  <c r="S8126" i="3"/>
  <c r="S8153" i="3"/>
  <c r="S8127" i="3"/>
  <c r="S8144" i="3"/>
  <c r="S8165" i="3"/>
  <c r="S8179" i="3"/>
  <c r="S8146" i="3"/>
  <c r="S8180" i="3"/>
  <c r="S8147" i="3"/>
  <c r="S8140" i="3"/>
  <c r="S8128" i="3"/>
  <c r="S8129" i="3"/>
  <c r="S8163" i="3"/>
  <c r="S8130" i="3"/>
  <c r="S8160" i="3"/>
  <c r="S8156" i="3"/>
  <c r="S8131" i="3"/>
  <c r="S8132" i="3"/>
  <c r="S8141" i="3"/>
  <c r="S8133" i="3"/>
  <c r="S8134" i="3"/>
  <c r="S8154" i="3"/>
  <c r="S8135" i="3"/>
  <c r="S8151" i="3"/>
  <c r="S8223" i="3"/>
  <c r="S8198" i="3"/>
  <c r="S8226" i="3"/>
  <c r="S8221" i="3"/>
  <c r="S8204" i="3"/>
  <c r="S8222" i="3"/>
  <c r="S8227" i="3"/>
  <c r="S8182" i="3"/>
  <c r="S8193" i="3"/>
  <c r="S8183" i="3"/>
  <c r="S8236" i="3"/>
  <c r="S8207" i="3"/>
  <c r="S8231" i="3"/>
  <c r="S8225" i="3"/>
  <c r="S8206" i="3"/>
  <c r="S8229" i="3"/>
  <c r="S8217" i="3"/>
  <c r="S8216" i="3"/>
  <c r="S8230" i="3"/>
  <c r="S8213" i="3"/>
  <c r="S8218" i="3"/>
  <c r="S8215" i="3"/>
  <c r="S8205" i="3"/>
  <c r="S8233" i="3"/>
  <c r="S8184" i="3"/>
  <c r="S8185" i="3"/>
  <c r="S8192" i="3"/>
  <c r="S8194" i="3"/>
  <c r="S8234" i="3"/>
  <c r="S8202" i="3"/>
  <c r="S8197" i="3"/>
  <c r="S8201" i="3"/>
  <c r="S8186" i="3"/>
  <c r="S8208" i="3"/>
  <c r="S8228" i="3"/>
  <c r="S8210" i="3"/>
  <c r="S8214" i="3"/>
  <c r="S8191" i="3"/>
  <c r="S8224" i="3"/>
  <c r="S8212" i="3"/>
  <c r="S8196" i="3"/>
  <c r="S8199" i="3"/>
  <c r="S8195" i="3"/>
  <c r="S8220" i="3"/>
  <c r="S8203" i="3"/>
  <c r="S8235" i="3"/>
  <c r="S8232" i="3"/>
  <c r="S8187" i="3"/>
  <c r="S8188" i="3"/>
  <c r="S8189" i="3"/>
  <c r="S8211" i="3"/>
  <c r="S8190" i="3"/>
  <c r="S8219" i="3"/>
  <c r="S8209" i="3"/>
  <c r="S8200" i="3"/>
  <c r="S8250" i="3"/>
  <c r="S8248" i="3"/>
  <c r="S8244" i="3"/>
  <c r="S8253" i="3"/>
  <c r="S8237" i="3"/>
  <c r="S8245" i="3"/>
  <c r="S8238" i="3"/>
  <c r="S8254" i="3"/>
  <c r="S8239" i="3"/>
  <c r="S8246" i="3"/>
  <c r="S8243" i="3"/>
  <c r="S8252" i="3"/>
  <c r="S8240" i="3"/>
  <c r="S8251" i="3"/>
  <c r="S8247" i="3"/>
  <c r="S8249" i="3"/>
  <c r="S8242" i="3"/>
  <c r="S8241" i="3"/>
  <c r="S8256" i="3"/>
  <c r="S8255" i="3"/>
  <c r="S8367" i="3"/>
  <c r="S8337" i="3"/>
  <c r="S8291" i="3"/>
  <c r="S8357" i="3"/>
  <c r="S8373" i="3"/>
  <c r="S8375" i="3"/>
  <c r="S8325" i="3"/>
  <c r="S8257" i="3"/>
  <c r="S8258" i="3"/>
  <c r="S8259" i="3"/>
  <c r="S8355" i="3"/>
  <c r="S8363" i="3"/>
  <c r="S8339" i="3"/>
  <c r="S8334" i="3"/>
  <c r="S8306" i="3"/>
  <c r="S8260" i="3"/>
  <c r="S8294" i="3"/>
  <c r="S8261" i="3"/>
  <c r="S8262" i="3"/>
  <c r="S8341" i="3"/>
  <c r="S8315" i="3"/>
  <c r="S8299" i="3"/>
  <c r="S8298" i="3"/>
  <c r="S8319" i="3"/>
  <c r="S8340" i="3"/>
  <c r="S8263" i="3"/>
  <c r="S8354" i="3"/>
  <c r="S8264" i="3"/>
  <c r="S8360" i="3"/>
  <c r="S8359" i="3"/>
  <c r="S8265" i="3"/>
  <c r="S8353" i="3"/>
  <c r="S8326" i="3"/>
  <c r="S8331" i="3"/>
  <c r="S8369" i="3"/>
  <c r="S8324" i="3"/>
  <c r="S8335" i="3"/>
  <c r="S8266" i="3"/>
  <c r="S8267" i="3"/>
  <c r="S8362" i="3"/>
  <c r="S8323" i="3"/>
  <c r="S8349" i="3"/>
  <c r="S8380" i="3"/>
  <c r="S8268" i="3"/>
  <c r="S8343" i="3"/>
  <c r="S8371" i="3"/>
  <c r="S8269" i="3"/>
  <c r="S8270" i="3"/>
  <c r="S8378" i="3"/>
  <c r="S8379" i="3"/>
  <c r="S8346" i="3"/>
  <c r="S8314" i="3"/>
  <c r="S8376" i="3"/>
  <c r="S8271" i="3"/>
  <c r="S8272" i="3"/>
  <c r="S8273" i="3"/>
  <c r="S8307" i="3"/>
  <c r="S8312" i="3"/>
  <c r="S8322" i="3"/>
  <c r="S8366" i="3"/>
  <c r="S8320" i="3"/>
  <c r="S8305" i="3"/>
  <c r="S8368" i="3"/>
  <c r="S8274" i="3"/>
  <c r="S8304" i="3"/>
  <c r="S8361" i="3"/>
  <c r="S8275" i="3"/>
  <c r="S8377" i="3"/>
  <c r="S8310" i="3"/>
  <c r="S8276" i="3"/>
  <c r="S8345" i="3"/>
  <c r="S8344" i="3"/>
  <c r="S8316" i="3"/>
  <c r="S8351" i="3"/>
  <c r="S8338" i="3"/>
  <c r="S8374" i="3"/>
  <c r="S8342" i="3"/>
  <c r="S8277" i="3"/>
  <c r="S8327" i="3"/>
  <c r="S8358" i="3"/>
  <c r="S8278" i="3"/>
  <c r="S8350" i="3"/>
  <c r="S8279" i="3"/>
  <c r="S8372" i="3"/>
  <c r="S8309" i="3"/>
  <c r="S8317" i="3"/>
  <c r="S8364" i="3"/>
  <c r="S8303" i="3"/>
  <c r="S8295" i="3"/>
  <c r="S8352" i="3"/>
  <c r="S8280" i="3"/>
  <c r="S8328" i="3"/>
  <c r="S8336" i="3"/>
  <c r="S8296" i="3"/>
  <c r="S8281" i="3"/>
  <c r="S8301" i="3"/>
  <c r="S8311" i="3"/>
  <c r="S8308" i="3"/>
  <c r="S8297" i="3"/>
  <c r="S8321" i="3"/>
  <c r="S8282" i="3"/>
  <c r="S8381" i="3"/>
  <c r="S8283" i="3"/>
  <c r="S8284" i="3"/>
  <c r="S8285" i="3"/>
  <c r="S8286" i="3"/>
  <c r="S8356" i="3"/>
  <c r="S8347" i="3"/>
  <c r="S8287" i="3"/>
  <c r="S8348" i="3"/>
  <c r="S8290" i="3"/>
  <c r="S8365" i="3"/>
  <c r="S8288" i="3"/>
  <c r="S8333" i="3"/>
  <c r="S8370" i="3"/>
  <c r="S8330" i="3"/>
  <c r="S8332" i="3"/>
  <c r="S8313" i="3"/>
  <c r="S8302" i="3"/>
  <c r="S8289" i="3"/>
  <c r="S8292" i="3"/>
  <c r="S8300" i="3"/>
  <c r="S8293" i="3"/>
  <c r="S8318" i="3"/>
  <c r="S8329" i="3"/>
  <c r="S8423" i="3"/>
  <c r="S8424" i="3"/>
  <c r="S8382" i="3"/>
  <c r="S8442" i="3"/>
  <c r="S8437" i="3"/>
  <c r="S8410" i="3"/>
  <c r="S8383" i="3"/>
  <c r="S8411" i="3"/>
  <c r="S8413" i="3"/>
  <c r="S8446" i="3"/>
  <c r="S8436" i="3"/>
  <c r="S8427" i="3"/>
  <c r="S8405" i="3"/>
  <c r="S8415" i="3"/>
  <c r="S8384" i="3"/>
  <c r="S8441" i="3"/>
  <c r="S8433" i="3"/>
  <c r="S8385" i="3"/>
  <c r="S8386" i="3"/>
  <c r="S8417" i="3"/>
  <c r="S8418" i="3"/>
  <c r="S8387" i="3"/>
  <c r="S8480" i="3"/>
  <c r="S8447" i="3"/>
  <c r="S8419" i="3"/>
  <c r="S8421" i="3"/>
  <c r="S8468" i="3"/>
  <c r="S8477" i="3"/>
  <c r="S8482" i="3"/>
  <c r="S8412" i="3"/>
  <c r="S8445" i="3"/>
  <c r="S8432" i="3"/>
  <c r="S8407" i="3"/>
  <c r="S8461" i="3"/>
  <c r="S8476" i="3"/>
  <c r="S8409" i="3"/>
  <c r="S8428" i="3"/>
  <c r="S8429" i="3"/>
  <c r="S8435" i="3"/>
  <c r="S8408" i="3"/>
  <c r="S8467" i="3"/>
  <c r="S8388" i="3"/>
  <c r="S8431" i="3"/>
  <c r="S8450" i="3"/>
  <c r="S8389" i="3"/>
  <c r="S8479" i="3"/>
  <c r="S8455" i="3"/>
  <c r="S8469" i="3"/>
  <c r="S8481" i="3"/>
  <c r="S8390" i="3"/>
  <c r="S8465" i="3"/>
  <c r="S8434" i="3"/>
  <c r="S8426" i="3"/>
  <c r="S8444" i="3"/>
  <c r="S8391" i="3"/>
  <c r="S8457" i="3"/>
  <c r="S8402" i="3"/>
  <c r="S8474" i="3"/>
  <c r="S8425" i="3"/>
  <c r="S8392" i="3"/>
  <c r="S8486" i="3"/>
  <c r="S8464" i="3"/>
  <c r="S8393" i="3"/>
  <c r="S8403" i="3"/>
  <c r="S8394" i="3"/>
  <c r="S8395" i="3"/>
  <c r="S8459" i="3"/>
  <c r="S8439" i="3"/>
  <c r="S8458" i="3"/>
  <c r="S8449" i="3"/>
  <c r="S8452" i="3"/>
  <c r="S8438" i="3"/>
  <c r="S8420" i="3"/>
  <c r="S8396" i="3"/>
  <c r="S8422" i="3"/>
  <c r="S8397" i="3"/>
  <c r="S8398" i="3"/>
  <c r="S8399" i="3"/>
  <c r="S8406" i="3"/>
  <c r="S8473" i="3"/>
  <c r="S8456" i="3"/>
  <c r="S8400" i="3"/>
  <c r="S8451" i="3"/>
  <c r="S8463" i="3"/>
  <c r="S8475" i="3"/>
  <c r="S8401" i="3"/>
  <c r="S8443" i="3"/>
  <c r="S8414" i="3"/>
  <c r="S8462" i="3"/>
  <c r="S8460" i="3"/>
  <c r="S8416" i="3"/>
  <c r="S8453" i="3"/>
  <c r="S8454" i="3"/>
  <c r="S8404" i="3"/>
  <c r="S8470" i="3"/>
  <c r="S8430" i="3"/>
  <c r="S8448" i="3"/>
  <c r="S8471" i="3"/>
  <c r="S8466" i="3"/>
  <c r="S8483" i="3"/>
  <c r="S8472" i="3"/>
  <c r="S8440" i="3"/>
  <c r="S8485" i="3"/>
  <c r="S8478" i="3"/>
  <c r="S8484" i="3"/>
  <c r="S8520" i="3"/>
  <c r="S8526" i="3"/>
  <c r="S8522" i="3"/>
  <c r="S8518" i="3"/>
  <c r="S8534" i="3"/>
  <c r="S8502" i="3"/>
  <c r="S8511" i="3"/>
  <c r="S8487" i="3"/>
  <c r="S8515" i="3"/>
  <c r="S8532" i="3"/>
  <c r="S8506" i="3"/>
  <c r="S8516" i="3"/>
  <c r="S8509" i="3"/>
  <c r="S8507" i="3"/>
  <c r="S8488" i="3"/>
  <c r="S8546" i="3"/>
  <c r="S8489" i="3"/>
  <c r="S8490" i="3"/>
  <c r="S8545" i="3"/>
  <c r="S8549" i="3"/>
  <c r="S8548" i="3"/>
  <c r="S8491" i="3"/>
  <c r="S8551" i="3"/>
  <c r="S8531" i="3"/>
  <c r="S8517" i="3"/>
  <c r="S8553" i="3"/>
  <c r="S8505" i="3"/>
  <c r="S8492" i="3"/>
  <c r="S8541" i="3"/>
  <c r="S8555" i="3"/>
  <c r="S8493" i="3"/>
  <c r="S8528" i="3"/>
  <c r="S8540" i="3"/>
  <c r="S8501" i="3"/>
  <c r="S8513" i="3"/>
  <c r="S8521" i="3"/>
  <c r="S8544" i="3"/>
  <c r="S8538" i="3"/>
  <c r="S8523" i="3"/>
  <c r="S8494" i="3"/>
  <c r="S8495" i="3"/>
  <c r="S8503" i="3"/>
  <c r="S8542" i="3"/>
  <c r="S8550" i="3"/>
  <c r="S8496" i="3"/>
  <c r="S8508" i="3"/>
  <c r="S8514" i="3"/>
  <c r="S8510" i="3"/>
  <c r="S8504" i="3"/>
  <c r="S8547" i="3"/>
  <c r="S8556" i="3"/>
  <c r="S8497" i="3"/>
  <c r="S8527" i="3"/>
  <c r="S8536" i="3"/>
  <c r="S8512" i="3"/>
  <c r="S8533" i="3"/>
  <c r="S8498" i="3"/>
  <c r="S8499" i="3"/>
  <c r="S8537" i="3"/>
  <c r="S8543" i="3"/>
  <c r="S8529" i="3"/>
  <c r="S8525" i="3"/>
  <c r="S8530" i="3"/>
  <c r="S8524" i="3"/>
  <c r="S8539" i="3"/>
  <c r="S8500" i="3"/>
  <c r="S8535" i="3"/>
  <c r="S8519" i="3"/>
  <c r="S8554" i="3"/>
  <c r="S8552" i="3"/>
  <c r="S8573" i="3"/>
  <c r="S8572" i="3"/>
  <c r="S8575" i="3"/>
  <c r="S8594" i="3"/>
  <c r="S8557" i="3"/>
  <c r="S8595" i="3"/>
  <c r="S8558" i="3"/>
  <c r="S8559" i="3"/>
  <c r="S8597" i="3"/>
  <c r="S8589" i="3"/>
  <c r="S8600" i="3"/>
  <c r="S8598" i="3"/>
  <c r="S8560" i="3"/>
  <c r="S8576" i="3"/>
  <c r="S8603" i="3"/>
  <c r="S8605" i="3"/>
  <c r="S8590" i="3"/>
  <c r="S8582" i="3"/>
  <c r="S8574" i="3"/>
  <c r="S8571" i="3"/>
  <c r="S8561" i="3"/>
  <c r="S8601" i="3"/>
  <c r="S8587" i="3"/>
  <c r="S8578" i="3"/>
  <c r="S8593" i="3"/>
  <c r="S8584" i="3"/>
  <c r="S8602" i="3"/>
  <c r="S8588" i="3"/>
  <c r="S8577" i="3"/>
  <c r="S8581" i="3"/>
  <c r="S8579" i="3"/>
  <c r="S8585" i="3"/>
  <c r="S8580" i="3"/>
  <c r="S8562" i="3"/>
  <c r="S8586" i="3"/>
  <c r="S8583" i="3"/>
  <c r="S8570" i="3"/>
  <c r="S8606" i="3"/>
  <c r="S8563" i="3"/>
  <c r="S8592" i="3"/>
  <c r="S8564" i="3"/>
  <c r="S8565" i="3"/>
  <c r="S8566" i="3"/>
  <c r="S8591" i="3"/>
  <c r="S8569" i="3"/>
  <c r="S8604" i="3"/>
  <c r="S8567" i="3"/>
  <c r="S8599" i="3"/>
  <c r="S8596" i="3"/>
  <c r="S8568" i="3"/>
  <c r="S8654" i="3"/>
  <c r="S8607" i="3"/>
  <c r="S8608" i="3"/>
  <c r="S8624" i="3"/>
  <c r="S8609" i="3"/>
  <c r="S8655" i="3"/>
  <c r="S8656" i="3"/>
  <c r="S8649" i="3"/>
  <c r="S8610" i="3"/>
  <c r="S8611" i="3"/>
  <c r="S8638" i="3"/>
  <c r="S8648" i="3"/>
  <c r="S8637" i="3"/>
  <c r="S8645" i="3"/>
  <c r="S8628" i="3"/>
  <c r="S8641" i="3"/>
  <c r="S8640" i="3"/>
  <c r="S8629" i="3"/>
  <c r="S8642" i="3"/>
  <c r="S8643" i="3"/>
  <c r="S8647" i="3"/>
  <c r="S8633" i="3"/>
  <c r="S8621" i="3"/>
  <c r="S8644" i="3"/>
  <c r="S8639" i="3"/>
  <c r="S8646" i="3"/>
  <c r="S8626" i="3"/>
  <c r="S8612" i="3"/>
  <c r="S8632" i="3"/>
  <c r="S8617" i="3"/>
  <c r="S8619" i="3"/>
  <c r="S8627" i="3"/>
  <c r="S8651" i="3"/>
  <c r="S8631" i="3"/>
  <c r="S8622" i="3"/>
  <c r="S8618" i="3"/>
  <c r="S8653" i="3"/>
  <c r="S8620" i="3"/>
  <c r="S8613" i="3"/>
  <c r="S8650" i="3"/>
  <c r="S8614" i="3"/>
  <c r="S8630" i="3"/>
  <c r="S8652" i="3"/>
  <c r="S8615" i="3"/>
  <c r="S8636" i="3"/>
  <c r="S8616" i="3"/>
  <c r="S8635" i="3"/>
  <c r="S8623" i="3"/>
  <c r="S8634" i="3"/>
  <c r="S8625" i="3"/>
  <c r="S8661" i="3"/>
  <c r="S8659" i="3"/>
  <c r="S8658" i="3"/>
  <c r="S8660" i="3"/>
  <c r="S8657" i="3"/>
  <c r="S8688" i="3"/>
  <c r="S8691" i="3"/>
  <c r="S8662" i="3"/>
  <c r="S8690" i="3"/>
  <c r="S8685" i="3"/>
  <c r="S8689" i="3"/>
  <c r="S8663" i="3"/>
  <c r="S8681" i="3"/>
  <c r="S8684" i="3"/>
  <c r="S8672" i="3"/>
  <c r="S8674" i="3"/>
  <c r="S8673" i="3"/>
  <c r="S8679" i="3"/>
  <c r="S8683" i="3"/>
  <c r="S8682" i="3"/>
  <c r="S8664" i="3"/>
  <c r="S8670" i="3"/>
  <c r="S8671" i="3"/>
  <c r="S8665" i="3"/>
  <c r="S8666" i="3"/>
  <c r="S8675" i="3"/>
  <c r="S8687" i="3"/>
  <c r="S8678" i="3"/>
  <c r="S8677" i="3"/>
  <c r="S8686" i="3"/>
  <c r="S8667" i="3"/>
  <c r="S8668" i="3"/>
  <c r="S8680" i="3"/>
  <c r="S8669" i="3"/>
  <c r="S8676" i="3"/>
  <c r="S8692" i="3"/>
  <c r="S8772" i="3"/>
  <c r="S8775" i="3"/>
  <c r="S8693" i="3"/>
  <c r="S8771" i="3"/>
  <c r="S8774" i="3"/>
  <c r="S8694" i="3"/>
  <c r="S8695" i="3"/>
  <c r="S8738" i="3"/>
  <c r="S8743" i="3"/>
  <c r="S8767" i="3"/>
  <c r="S8768" i="3"/>
  <c r="S8696" i="3"/>
  <c r="S8697" i="3"/>
  <c r="S8773" i="3"/>
  <c r="S8760" i="3"/>
  <c r="S8769" i="3"/>
  <c r="S8751" i="3"/>
  <c r="S8698" i="3"/>
  <c r="S8716" i="3"/>
  <c r="S8717" i="3"/>
  <c r="S8727" i="3"/>
  <c r="S8761" i="3"/>
  <c r="S8713" i="3"/>
  <c r="S8718" i="3"/>
  <c r="S8699" i="3"/>
  <c r="S8732" i="3"/>
  <c r="S8766" i="3"/>
  <c r="S8724" i="3"/>
  <c r="S8700" i="3"/>
  <c r="S8715" i="3"/>
  <c r="S8739" i="3"/>
  <c r="S8710" i="3"/>
  <c r="S8712" i="3"/>
  <c r="S8722" i="3"/>
  <c r="S8759" i="3"/>
  <c r="S8728" i="3"/>
  <c r="S8733" i="3"/>
  <c r="S8701" i="3"/>
  <c r="S8747" i="3"/>
  <c r="S8753" i="3"/>
  <c r="S8746" i="3"/>
  <c r="S8755" i="3"/>
  <c r="S8750" i="3"/>
  <c r="S8720" i="3"/>
  <c r="S8744" i="3"/>
  <c r="S8764" i="3"/>
  <c r="S8709" i="3"/>
  <c r="S8762" i="3"/>
  <c r="S8740" i="3"/>
  <c r="S8711" i="3"/>
  <c r="S8721" i="3"/>
  <c r="S8719" i="3"/>
  <c r="S8765" i="3"/>
  <c r="S8702" i="3"/>
  <c r="S8714" i="3"/>
  <c r="S8723" i="3"/>
  <c r="S8703" i="3"/>
  <c r="S8704" i="3"/>
  <c r="S8705" i="3"/>
  <c r="S8737" i="3"/>
  <c r="S8754" i="3"/>
  <c r="S8706" i="3"/>
  <c r="S8730" i="3"/>
  <c r="S8731" i="3"/>
  <c r="S8734" i="3"/>
  <c r="S8741" i="3"/>
  <c r="S8758" i="3"/>
  <c r="S8729" i="3"/>
  <c r="S8735" i="3"/>
  <c r="S8707" i="3"/>
  <c r="S8726" i="3"/>
  <c r="S8776" i="3"/>
  <c r="S8763" i="3"/>
  <c r="S8725" i="3"/>
  <c r="S8770" i="3"/>
  <c r="S8745" i="3"/>
  <c r="S8736" i="3"/>
  <c r="S8708" i="3"/>
  <c r="S8749" i="3"/>
  <c r="S8756" i="3"/>
  <c r="S8742" i="3"/>
  <c r="S8757" i="3"/>
  <c r="S8748" i="3"/>
  <c r="S8752" i="3"/>
  <c r="S8777" i="3"/>
  <c r="S8778" i="3"/>
  <c r="S8839" i="3"/>
  <c r="S8809" i="3"/>
  <c r="S8838" i="3"/>
  <c r="S8841" i="3"/>
  <c r="S8840" i="3"/>
  <c r="S8779" i="3"/>
  <c r="S8780" i="3"/>
  <c r="S8837" i="3"/>
  <c r="S8835" i="3"/>
  <c r="S8817" i="3"/>
  <c r="S8836" i="3"/>
  <c r="S8832" i="3"/>
  <c r="S8796" i="3"/>
  <c r="S8788" i="3"/>
  <c r="S8828" i="3"/>
  <c r="S8805" i="3"/>
  <c r="S8792" i="3"/>
  <c r="S8812" i="3"/>
  <c r="S8802" i="3"/>
  <c r="S8826" i="3"/>
  <c r="S8803" i="3"/>
  <c r="S8781" i="3"/>
  <c r="S8782" i="3"/>
  <c r="S8823" i="3"/>
  <c r="S8824" i="3"/>
  <c r="S8807" i="3"/>
  <c r="S8829" i="3"/>
  <c r="S8822" i="3"/>
  <c r="S8818" i="3"/>
  <c r="S8834" i="3"/>
  <c r="S8785" i="3"/>
  <c r="S8794" i="3"/>
  <c r="S8816" i="3"/>
  <c r="S8786" i="3"/>
  <c r="S8830" i="3"/>
  <c r="S8833" i="3"/>
  <c r="S8813" i="3"/>
  <c r="S8815" i="3"/>
  <c r="S8799" i="3"/>
  <c r="S8800" i="3"/>
  <c r="S8804" i="3"/>
  <c r="S8790" i="3"/>
  <c r="S8811" i="3"/>
  <c r="S8831" i="3"/>
  <c r="S8783" i="3"/>
  <c r="S8797" i="3"/>
  <c r="S8787" i="3"/>
  <c r="S8784" i="3"/>
  <c r="S8795" i="3"/>
  <c r="S8808" i="3"/>
  <c r="S8814" i="3"/>
  <c r="S8789" i="3"/>
  <c r="S8791" i="3"/>
  <c r="S8819" i="3"/>
  <c r="S8820" i="3"/>
  <c r="S8825" i="3"/>
  <c r="S8827" i="3"/>
  <c r="S8798" i="3"/>
  <c r="S8801" i="3"/>
  <c r="S8810" i="3"/>
  <c r="S8806" i="3"/>
  <c r="S8793" i="3"/>
  <c r="S8821" i="3"/>
  <c r="S8861" i="3"/>
  <c r="S8880" i="3"/>
  <c r="S8842" i="3"/>
  <c r="S8886" i="3"/>
  <c r="S8855" i="3"/>
  <c r="S8843" i="3"/>
  <c r="S8844" i="3"/>
  <c r="S8845" i="3"/>
  <c r="S8846" i="3"/>
  <c r="S8865" i="3"/>
  <c r="S8853" i="3"/>
  <c r="S8884" i="3"/>
  <c r="S8856" i="3"/>
  <c r="S8867" i="3"/>
  <c r="S8877" i="3"/>
  <c r="S8847" i="3"/>
  <c r="S8848" i="3"/>
  <c r="S8857" i="3"/>
  <c r="S8849" i="3"/>
  <c r="S8891" i="3"/>
  <c r="S8890" i="3"/>
  <c r="S8864" i="3"/>
  <c r="S8889" i="3"/>
  <c r="S8883" i="3"/>
  <c r="S8885" i="3"/>
  <c r="S8874" i="3"/>
  <c r="S8871" i="3"/>
  <c r="S8854" i="3"/>
  <c r="S8859" i="3"/>
  <c r="S8881" i="3"/>
  <c r="S8862" i="3"/>
  <c r="S8863" i="3"/>
  <c r="S8875" i="3"/>
  <c r="S8850" i="3"/>
  <c r="S8869" i="3"/>
  <c r="S8851" i="3"/>
  <c r="S8866" i="3"/>
  <c r="S8860" i="3"/>
  <c r="S8868" i="3"/>
  <c r="S8878" i="3"/>
  <c r="S8858" i="3"/>
  <c r="S8882" i="3"/>
  <c r="S8873" i="3"/>
  <c r="S8870" i="3"/>
  <c r="S8879" i="3"/>
  <c r="S8887" i="3"/>
  <c r="S8852" i="3"/>
  <c r="S8876" i="3"/>
  <c r="S8872" i="3"/>
  <c r="S8888" i="3"/>
  <c r="S8892" i="3"/>
  <c r="S8893" i="3"/>
  <c r="S8964" i="3"/>
  <c r="S8922" i="3"/>
  <c r="S8894" i="3"/>
  <c r="S8959" i="3"/>
  <c r="S8895" i="3"/>
  <c r="S8957" i="3"/>
  <c r="S8961" i="3"/>
  <c r="S8965" i="3"/>
  <c r="S8938" i="3"/>
  <c r="S8929" i="3"/>
  <c r="S8930" i="3"/>
  <c r="S8896" i="3"/>
  <c r="S8966" i="3"/>
  <c r="S8916" i="3"/>
  <c r="S8897" i="3"/>
  <c r="S8898" i="3"/>
  <c r="S8919" i="3"/>
  <c r="S8912" i="3"/>
  <c r="S8918" i="3"/>
  <c r="S8963" i="3"/>
  <c r="S8950" i="3"/>
  <c r="S8945" i="3"/>
  <c r="S8962" i="3"/>
  <c r="S8932" i="3"/>
  <c r="S8899" i="3"/>
  <c r="S8934" i="3"/>
  <c r="S8928" i="3"/>
  <c r="S8915" i="3"/>
  <c r="S8900" i="3"/>
  <c r="S8946" i="3"/>
  <c r="S8939" i="3"/>
  <c r="S8907" i="3"/>
  <c r="S8914" i="3"/>
  <c r="S8910" i="3"/>
  <c r="S8926" i="3"/>
  <c r="S8958" i="3"/>
  <c r="S8901" i="3"/>
  <c r="S8902" i="3"/>
  <c r="S8954" i="3"/>
  <c r="S8911" i="3"/>
  <c r="S8903" i="3"/>
  <c r="S8948" i="3"/>
  <c r="S8906" i="3"/>
  <c r="S8933" i="3"/>
  <c r="S8923" i="3"/>
  <c r="S8913" i="3"/>
  <c r="S8947" i="3"/>
  <c r="S8927" i="3"/>
  <c r="S8941" i="3"/>
  <c r="S8931" i="3"/>
  <c r="S8920" i="3"/>
  <c r="S8904" i="3"/>
  <c r="S8942" i="3"/>
  <c r="S8936" i="3"/>
  <c r="S8908" i="3"/>
  <c r="S8905" i="3"/>
  <c r="S8917" i="3"/>
  <c r="S8921" i="3"/>
  <c r="S8951" i="3"/>
  <c r="S8940" i="3"/>
  <c r="S8953" i="3"/>
  <c r="S8937" i="3"/>
  <c r="S8935" i="3"/>
  <c r="S8956" i="3"/>
  <c r="S8909" i="3"/>
  <c r="S8944" i="3"/>
  <c r="S8925" i="3"/>
  <c r="S8952" i="3"/>
  <c r="S8949" i="3"/>
  <c r="S8960" i="3"/>
  <c r="S8924" i="3"/>
  <c r="S8955" i="3"/>
  <c r="S8943" i="3"/>
  <c r="S8967" i="3"/>
  <c r="S8981" i="3"/>
  <c r="S8968" i="3"/>
  <c r="S8971" i="3"/>
  <c r="S8969" i="3"/>
  <c r="S8975" i="3"/>
  <c r="S8973" i="3"/>
  <c r="S8980" i="3"/>
  <c r="S8974" i="3"/>
  <c r="S8978" i="3"/>
  <c r="S8970" i="3"/>
  <c r="S8972" i="3"/>
  <c r="S8976" i="3"/>
  <c r="S8977" i="3"/>
  <c r="S8979" i="3"/>
  <c r="S9041" i="3"/>
  <c r="S9032" i="3"/>
  <c r="S9026" i="3"/>
  <c r="S8982" i="3"/>
  <c r="S9035" i="3"/>
  <c r="S8983" i="3"/>
  <c r="S9038" i="3"/>
  <c r="S9022" i="3"/>
  <c r="S9013" i="3"/>
  <c r="S9039" i="3"/>
  <c r="S9015" i="3"/>
  <c r="S8984" i="3"/>
  <c r="S9003" i="3"/>
  <c r="S9007" i="3"/>
  <c r="S9010" i="3"/>
  <c r="S9006" i="3"/>
  <c r="S8998" i="3"/>
  <c r="S9005" i="3"/>
  <c r="S9040" i="3"/>
  <c r="S8994" i="3"/>
  <c r="S9014" i="3"/>
  <c r="S9030" i="3"/>
  <c r="S8985" i="3"/>
  <c r="S8986" i="3"/>
  <c r="S9021" i="3"/>
  <c r="S9027" i="3"/>
  <c r="S9011" i="3"/>
  <c r="S8987" i="3"/>
  <c r="S9020" i="3"/>
  <c r="S9033" i="3"/>
  <c r="S8996" i="3"/>
  <c r="S9008" i="3"/>
  <c r="S8999" i="3"/>
  <c r="S8993" i="3"/>
  <c r="S9029" i="3"/>
  <c r="S9023" i="3"/>
  <c r="S8988" i="3"/>
  <c r="S8995" i="3"/>
  <c r="S8997" i="3"/>
  <c r="S8989" i="3"/>
  <c r="S9001" i="3"/>
  <c r="S9009" i="3"/>
  <c r="S9024" i="3"/>
  <c r="S9018" i="3"/>
  <c r="S9000" i="3"/>
  <c r="S8990" i="3"/>
  <c r="S9016" i="3"/>
  <c r="S8991" i="3"/>
  <c r="S9004" i="3"/>
  <c r="S9028" i="3"/>
  <c r="S9025" i="3"/>
  <c r="S9034" i="3"/>
  <c r="S9031" i="3"/>
  <c r="S8992" i="3"/>
  <c r="S9036" i="3"/>
  <c r="S9037" i="3"/>
  <c r="S9002" i="3"/>
  <c r="S9017" i="3"/>
  <c r="S9019" i="3"/>
  <c r="S9012" i="3"/>
  <c r="S9125" i="3"/>
  <c r="S9130" i="3"/>
  <c r="S9112" i="3"/>
  <c r="S9061" i="3"/>
  <c r="S9042" i="3"/>
  <c r="S9090" i="3"/>
  <c r="S9043" i="3"/>
  <c r="S9093" i="3"/>
  <c r="S9044" i="3"/>
  <c r="S9131" i="3"/>
  <c r="S9110" i="3"/>
  <c r="S9126" i="3"/>
  <c r="S9118" i="3"/>
  <c r="S9101" i="3"/>
  <c r="S9121" i="3"/>
  <c r="S9129" i="3"/>
  <c r="S9045" i="3"/>
  <c r="S9128" i="3"/>
  <c r="S9127" i="3"/>
  <c r="S9098" i="3"/>
  <c r="S9124" i="3"/>
  <c r="S9117" i="3"/>
  <c r="S9079" i="3"/>
  <c r="S9067" i="3"/>
  <c r="S9102" i="3"/>
  <c r="S9069" i="3"/>
  <c r="S9071" i="3"/>
  <c r="S9086" i="3"/>
  <c r="S9096" i="3"/>
  <c r="S9046" i="3"/>
  <c r="S9047" i="3"/>
  <c r="S9109" i="3"/>
  <c r="S9048" i="3"/>
  <c r="S9059" i="3"/>
  <c r="S9077" i="3"/>
  <c r="S9062" i="3"/>
  <c r="S9099" i="3"/>
  <c r="S9107" i="3"/>
  <c r="S9078" i="3"/>
  <c r="S9063" i="3"/>
  <c r="S9122" i="3"/>
  <c r="S9119" i="3"/>
  <c r="S9049" i="3"/>
  <c r="S9050" i="3"/>
  <c r="S9104" i="3"/>
  <c r="S9115" i="3"/>
  <c r="S9114" i="3"/>
  <c r="S9051" i="3"/>
  <c r="S9111" i="3"/>
  <c r="S9116" i="3"/>
  <c r="S9052" i="3"/>
  <c r="S9106" i="3"/>
  <c r="S9075" i="3"/>
  <c r="S9097" i="3"/>
  <c r="S9085" i="3"/>
  <c r="S9095" i="3"/>
  <c r="S9080" i="3"/>
  <c r="S9068" i="3"/>
  <c r="S9094" i="3"/>
  <c r="S9081" i="3"/>
  <c r="S9065" i="3"/>
  <c r="S9074" i="3"/>
  <c r="S9076" i="3"/>
  <c r="S9066" i="3"/>
  <c r="S9060" i="3"/>
  <c r="S9064" i="3"/>
  <c r="S9091" i="3"/>
  <c r="S9083" i="3"/>
  <c r="S9053" i="3"/>
  <c r="S9088" i="3"/>
  <c r="S9054" i="3"/>
  <c r="S9092" i="3"/>
  <c r="S9055" i="3"/>
  <c r="S9103" i="3"/>
  <c r="S9105" i="3"/>
  <c r="S9123" i="3"/>
  <c r="S9087" i="3"/>
  <c r="S9089" i="3"/>
  <c r="S9056" i="3"/>
  <c r="S9100" i="3"/>
  <c r="S9082" i="3"/>
  <c r="S9070" i="3"/>
  <c r="S9072" i="3"/>
  <c r="S9113" i="3"/>
  <c r="S9084" i="3"/>
  <c r="S9073" i="3"/>
  <c r="S9057" i="3"/>
  <c r="S9058" i="3"/>
  <c r="S9108" i="3"/>
  <c r="S9120" i="3"/>
  <c r="S9176" i="3"/>
  <c r="S9184" i="3"/>
  <c r="S9187" i="3"/>
  <c r="S9185" i="3"/>
  <c r="S9188" i="3"/>
  <c r="S9164" i="3"/>
  <c r="S9178" i="3"/>
  <c r="S9189" i="3"/>
  <c r="S9132" i="3"/>
  <c r="S9190" i="3"/>
  <c r="S9133" i="3"/>
  <c r="S9134" i="3"/>
  <c r="S9135" i="3"/>
  <c r="S9136" i="3"/>
  <c r="S9144" i="3"/>
  <c r="S9181" i="3"/>
  <c r="S9177" i="3"/>
  <c r="S9186" i="3"/>
  <c r="S9180" i="3"/>
  <c r="S9149" i="3"/>
  <c r="S9153" i="3"/>
  <c r="S9151" i="3"/>
  <c r="S9191" i="3"/>
  <c r="S9167" i="3"/>
  <c r="S9165" i="3"/>
  <c r="S9179" i="3"/>
  <c r="S9169" i="3"/>
  <c r="S9182" i="3"/>
  <c r="S9152" i="3"/>
  <c r="S9137" i="3"/>
  <c r="S9183" i="3"/>
  <c r="S9145" i="3"/>
  <c r="S9143" i="3"/>
  <c r="S9173" i="3"/>
  <c r="S9147" i="3"/>
  <c r="S9138" i="3"/>
  <c r="S9156" i="3"/>
  <c r="S9148" i="3"/>
  <c r="S9159" i="3"/>
  <c r="S9150" i="3"/>
  <c r="S9155" i="3"/>
  <c r="S9175" i="3"/>
  <c r="S9157" i="3"/>
  <c r="S9139" i="3"/>
  <c r="S9161" i="3"/>
  <c r="S9162" i="3"/>
  <c r="S9160" i="3"/>
  <c r="S9154" i="3"/>
  <c r="S9140" i="3"/>
  <c r="S9170" i="3"/>
  <c r="S9171" i="3"/>
  <c r="S9146" i="3"/>
  <c r="S9141" i="3"/>
  <c r="S9174" i="3"/>
  <c r="S9166" i="3"/>
  <c r="S9168" i="3"/>
  <c r="S9142" i="3"/>
  <c r="S9163" i="3"/>
  <c r="S9158" i="3"/>
  <c r="S9172" i="3"/>
  <c r="S9303" i="3"/>
  <c r="S9192" i="3"/>
  <c r="S9300" i="3"/>
  <c r="S9310" i="3"/>
  <c r="S9193" i="3"/>
  <c r="S9298" i="3"/>
  <c r="S9289" i="3"/>
  <c r="S9194" i="3"/>
  <c r="S9305" i="3"/>
  <c r="S9195" i="3"/>
  <c r="S9306" i="3"/>
  <c r="S9309" i="3"/>
  <c r="S9255" i="3"/>
  <c r="S9266" i="3"/>
  <c r="S9311" i="3"/>
  <c r="S9281" i="3"/>
  <c r="S9272" i="3"/>
  <c r="S9308" i="3"/>
  <c r="S9233" i="3"/>
  <c r="S9261" i="3"/>
  <c r="S9249" i="3"/>
  <c r="S9293" i="3"/>
  <c r="S9196" i="3"/>
  <c r="S9197" i="3"/>
  <c r="S9268" i="3"/>
  <c r="S9263" i="3"/>
  <c r="S9218" i="3"/>
  <c r="S9279" i="3"/>
  <c r="S9236" i="3"/>
  <c r="S9240" i="3"/>
  <c r="S9301" i="3"/>
  <c r="S9246" i="3"/>
  <c r="S9222" i="3"/>
  <c r="S9256" i="3"/>
  <c r="S9198" i="3"/>
  <c r="S9219" i="3"/>
  <c r="S9288" i="3"/>
  <c r="S9278" i="3"/>
  <c r="S9239" i="3"/>
  <c r="S9228" i="3"/>
  <c r="S9199" i="3"/>
  <c r="S9200" i="3"/>
  <c r="S9226" i="3"/>
  <c r="S9201" i="3"/>
  <c r="S9267" i="3"/>
  <c r="S9295" i="3"/>
  <c r="S9264" i="3"/>
  <c r="S9304" i="3"/>
  <c r="S9287" i="3"/>
  <c r="S9212" i="3"/>
  <c r="S9262" i="3"/>
  <c r="S9296" i="3"/>
  <c r="S9245" i="3"/>
  <c r="S9290" i="3"/>
  <c r="S9253" i="3"/>
  <c r="S9280" i="3"/>
  <c r="S9202" i="3"/>
  <c r="S9243" i="3"/>
  <c r="S9203" i="3"/>
  <c r="S9241" i="3"/>
  <c r="S9270" i="3"/>
  <c r="S9284" i="3"/>
  <c r="S9276" i="3"/>
  <c r="S9273" i="3"/>
  <c r="S9221" i="3"/>
  <c r="S9204" i="3"/>
  <c r="S9232" i="3"/>
  <c r="S9259" i="3"/>
  <c r="S9205" i="3"/>
  <c r="S9214" i="3"/>
  <c r="S9234" i="3"/>
  <c r="S9217" i="3"/>
  <c r="S9231" i="3"/>
  <c r="S9257" i="3"/>
  <c r="S9247" i="3"/>
  <c r="S9242" i="3"/>
  <c r="S9244" i="3"/>
  <c r="S9215" i="3"/>
  <c r="S9213" i="3"/>
  <c r="S9265" i="3"/>
  <c r="S9250" i="3"/>
  <c r="S9223" i="3"/>
  <c r="S9220" i="3"/>
  <c r="S9238" i="3"/>
  <c r="S9206" i="3"/>
  <c r="S9294" i="3"/>
  <c r="S9225" i="3"/>
  <c r="S9291" i="3"/>
  <c r="S9285" i="3"/>
  <c r="S9260" i="3"/>
  <c r="S9283" i="3"/>
  <c r="S9258" i="3"/>
  <c r="S9207" i="3"/>
  <c r="S9269" i="3"/>
  <c r="S9208" i="3"/>
  <c r="S9235" i="3"/>
  <c r="S9271" i="3"/>
  <c r="S9282" i="3"/>
  <c r="S9248" i="3"/>
  <c r="S9230" i="3"/>
  <c r="S9216" i="3"/>
  <c r="S9229" i="3"/>
  <c r="S9224" i="3"/>
  <c r="S9307" i="3"/>
  <c r="S9302" i="3"/>
  <c r="S9299" i="3"/>
  <c r="S9297" i="3"/>
  <c r="S9251" i="3"/>
  <c r="S9277" i="3"/>
  <c r="S9286" i="3"/>
  <c r="S9275" i="3"/>
  <c r="S9274" i="3"/>
  <c r="S9237" i="3"/>
  <c r="S9292" i="3"/>
  <c r="S9209" i="3"/>
  <c r="S9254" i="3"/>
  <c r="S9252" i="3"/>
  <c r="S9210" i="3"/>
  <c r="S9211" i="3"/>
  <c r="S9227" i="3"/>
  <c r="S9345" i="3"/>
  <c r="S9336" i="3"/>
  <c r="S9332" i="3"/>
  <c r="S9354" i="3"/>
  <c r="S9312" i="3"/>
  <c r="S9352" i="3"/>
  <c r="S9344" i="3"/>
  <c r="S9355" i="3"/>
  <c r="S9313" i="3"/>
  <c r="S9340" i="3"/>
  <c r="S9314" i="3"/>
  <c r="S9330" i="3"/>
  <c r="S9333" i="3"/>
  <c r="S9342" i="3"/>
  <c r="S9337" i="3"/>
  <c r="S9328" i="3"/>
  <c r="S9343" i="3"/>
  <c r="S9356" i="3"/>
  <c r="S9334" i="3"/>
  <c r="S9315" i="3"/>
  <c r="S9350" i="3"/>
  <c r="S9316" i="3"/>
  <c r="S9331" i="3"/>
  <c r="S9341" i="3"/>
  <c r="S9348" i="3"/>
  <c r="S9338" i="3"/>
  <c r="S9317" i="3"/>
  <c r="S9353" i="3"/>
  <c r="S9351" i="3"/>
  <c r="S9318" i="3"/>
  <c r="S9349" i="3"/>
  <c r="S9325" i="3"/>
  <c r="S9324" i="3"/>
  <c r="S9346" i="3"/>
  <c r="S9339" i="3"/>
  <c r="S9319" i="3"/>
  <c r="S9326" i="3"/>
  <c r="S9323" i="3"/>
  <c r="S9347" i="3"/>
  <c r="S9320" i="3"/>
  <c r="S9321" i="3"/>
  <c r="S9322" i="3"/>
  <c r="S9327" i="3"/>
  <c r="S9335" i="3"/>
  <c r="S9329" i="3"/>
  <c r="S9379" i="3"/>
  <c r="S9386" i="3"/>
  <c r="S9357" i="3"/>
  <c r="S9358" i="3"/>
  <c r="S9383" i="3"/>
  <c r="S9359" i="3"/>
  <c r="S9382" i="3"/>
  <c r="S9372" i="3"/>
  <c r="S9360" i="3"/>
  <c r="S9378" i="3"/>
  <c r="S9377" i="3"/>
  <c r="S9385" i="3"/>
  <c r="S9374" i="3"/>
  <c r="S9370" i="3"/>
  <c r="S9361" i="3"/>
  <c r="S9362" i="3"/>
  <c r="S9384" i="3"/>
  <c r="S9376" i="3"/>
  <c r="S9380" i="3"/>
  <c r="S9373" i="3"/>
  <c r="S9381" i="3"/>
  <c r="S9367" i="3"/>
  <c r="S9375" i="3"/>
  <c r="S9365" i="3"/>
  <c r="S9366" i="3"/>
  <c r="S9371" i="3"/>
  <c r="S9369" i="3"/>
  <c r="S9368" i="3"/>
  <c r="S9363" i="3"/>
  <c r="S9364" i="3"/>
  <c r="S9390" i="3"/>
  <c r="S9389" i="3"/>
  <c r="S9391" i="3"/>
  <c r="S9388" i="3"/>
  <c r="S9387" i="3"/>
  <c r="S9477" i="3"/>
  <c r="S9536" i="3"/>
  <c r="S9538" i="3"/>
  <c r="S9546" i="3"/>
  <c r="S9448" i="3"/>
  <c r="S9489" i="3"/>
  <c r="S9525" i="3"/>
  <c r="S9405" i="3"/>
  <c r="S9464" i="3"/>
  <c r="S9533" i="3"/>
  <c r="S9540" i="3"/>
  <c r="S9539" i="3"/>
  <c r="S9528" i="3"/>
  <c r="S9406" i="3"/>
  <c r="S9542" i="3"/>
  <c r="S9407" i="3"/>
  <c r="S9541" i="3"/>
  <c r="S9537" i="3"/>
  <c r="S9544" i="3"/>
  <c r="S9408" i="3"/>
  <c r="S9531" i="3"/>
  <c r="S9409" i="3"/>
  <c r="S9467" i="3"/>
  <c r="S9450" i="3"/>
  <c r="S9437" i="3"/>
  <c r="S9425" i="3"/>
  <c r="S9451" i="3"/>
  <c r="S9432" i="3"/>
  <c r="S9434" i="3"/>
  <c r="S9461" i="3"/>
  <c r="S9436" i="3"/>
  <c r="S9410" i="3"/>
  <c r="S9411" i="3"/>
  <c r="S9484" i="3"/>
  <c r="S9466" i="3"/>
  <c r="S9460" i="3"/>
  <c r="S9482" i="3"/>
  <c r="S9476" i="3"/>
  <c r="S9471" i="3"/>
  <c r="S9545" i="3"/>
  <c r="S9501" i="3"/>
  <c r="S9495" i="3"/>
  <c r="S9456" i="3"/>
  <c r="S9474" i="3"/>
  <c r="S9452" i="3"/>
  <c r="S9504" i="3"/>
  <c r="S9446" i="3"/>
  <c r="S9523" i="3"/>
  <c r="S9445" i="3"/>
  <c r="S9480" i="3"/>
  <c r="S9412" i="3"/>
  <c r="S9468" i="3"/>
  <c r="S9502" i="3"/>
  <c r="S9463" i="3"/>
  <c r="S9519" i="3"/>
  <c r="S9498" i="3"/>
  <c r="S9509" i="3"/>
  <c r="S9413" i="3"/>
  <c r="S9414" i="3"/>
  <c r="S9485" i="3"/>
  <c r="S9522" i="3"/>
  <c r="S9415" i="3"/>
  <c r="S9507" i="3"/>
  <c r="S9416" i="3"/>
  <c r="S9517" i="3"/>
  <c r="S9506" i="3"/>
  <c r="S9493" i="3"/>
  <c r="S9515" i="3"/>
  <c r="S9465" i="3"/>
  <c r="S9435" i="3"/>
  <c r="S9429" i="3"/>
  <c r="S9433" i="3"/>
  <c r="S9527" i="3"/>
  <c r="S9521" i="3"/>
  <c r="S9417" i="3"/>
  <c r="S9534" i="3"/>
  <c r="S9529" i="3"/>
  <c r="S9481" i="3"/>
  <c r="S9431" i="3"/>
  <c r="S9535" i="3"/>
  <c r="S9486" i="3"/>
  <c r="S9444" i="3"/>
  <c r="S9428" i="3"/>
  <c r="S9439" i="3"/>
  <c r="S9443" i="3"/>
  <c r="S9441" i="3"/>
  <c r="S9418" i="3"/>
  <c r="S9419" i="3"/>
  <c r="S9510" i="3"/>
  <c r="S9478" i="3"/>
  <c r="S9426" i="3"/>
  <c r="S9420" i="3"/>
  <c r="S9526" i="3"/>
  <c r="S9454" i="3"/>
  <c r="S9543" i="3"/>
  <c r="S9530" i="3"/>
  <c r="S9421" i="3"/>
  <c r="S9422" i="3"/>
  <c r="S9455" i="3"/>
  <c r="S9423" i="3"/>
  <c r="S9584" i="3"/>
  <c r="S9611" i="3"/>
  <c r="S9547" i="3"/>
  <c r="S9630" i="3"/>
  <c r="S9608" i="3"/>
  <c r="S9627" i="3"/>
  <c r="S9635" i="3"/>
  <c r="S9602" i="3"/>
  <c r="S9610" i="3"/>
  <c r="S9592" i="3"/>
  <c r="S9548" i="3"/>
  <c r="S9621" i="3"/>
  <c r="S9616" i="3"/>
  <c r="S9549" i="3"/>
  <c r="S9590" i="3"/>
  <c r="S9550" i="3"/>
  <c r="S9626" i="3"/>
  <c r="S9551" i="3"/>
  <c r="S9596" i="3"/>
  <c r="S9622" i="3"/>
  <c r="S9604" i="3"/>
  <c r="S9634" i="3"/>
  <c r="S9631" i="3"/>
  <c r="S9632" i="3"/>
  <c r="S9578" i="3"/>
  <c r="S9599" i="3"/>
  <c r="S9593" i="3"/>
  <c r="S9552" i="3"/>
  <c r="S9553" i="3"/>
  <c r="S9603" i="3"/>
  <c r="S9625" i="3"/>
  <c r="S9574" i="3"/>
  <c r="S9566" i="3"/>
  <c r="S9573" i="3"/>
  <c r="S9589" i="3"/>
  <c r="S9617" i="3"/>
  <c r="S9576" i="3"/>
  <c r="S9554" i="3"/>
  <c r="S9623" i="3"/>
  <c r="S9555" i="3"/>
  <c r="S9575" i="3"/>
  <c r="S9581" i="3"/>
  <c r="S9556" i="3"/>
  <c r="S9613" i="3"/>
  <c r="S9618" i="3"/>
  <c r="S9587" i="3"/>
  <c r="S9636" i="3"/>
  <c r="S9615" i="3"/>
  <c r="S9628" i="3"/>
  <c r="S9557" i="3"/>
  <c r="S9597" i="3"/>
  <c r="S9605" i="3"/>
  <c r="S9612" i="3"/>
  <c r="S9558" i="3"/>
  <c r="S9594" i="3"/>
  <c r="S9595" i="3"/>
  <c r="S9629" i="3"/>
  <c r="S9588" i="3"/>
  <c r="S9572" i="3"/>
  <c r="S9559" i="3"/>
  <c r="S9569" i="3"/>
  <c r="S9577" i="3"/>
  <c r="S9607" i="3"/>
  <c r="S9560" i="3"/>
  <c r="S9582" i="3"/>
  <c r="S9601" i="3"/>
  <c r="S9561" i="3"/>
  <c r="S9606" i="3"/>
  <c r="S9598" i="3"/>
  <c r="S9624" i="3"/>
  <c r="S9614" i="3"/>
  <c r="S9586" i="3"/>
  <c r="S9585" i="3"/>
  <c r="S9580" i="3"/>
  <c r="S9579" i="3"/>
  <c r="S9633" i="3"/>
  <c r="S9609" i="3"/>
  <c r="S9600" i="3"/>
  <c r="S9567" i="3"/>
  <c r="S9591" i="3"/>
  <c r="S9568" i="3"/>
  <c r="S9583" i="3"/>
  <c r="S9619" i="3"/>
  <c r="S9620" i="3"/>
  <c r="S9562" i="3"/>
  <c r="S9563" i="3"/>
  <c r="S9570" i="3"/>
  <c r="S9571" i="3"/>
  <c r="S9564" i="3"/>
  <c r="S9565" i="3"/>
  <c r="S9715" i="3"/>
  <c r="S9694" i="3"/>
  <c r="S9637" i="3"/>
  <c r="S9691" i="3"/>
  <c r="S9717" i="3"/>
  <c r="S9638" i="3"/>
  <c r="S9639" i="3"/>
  <c r="S9710" i="3"/>
  <c r="S9705" i="3"/>
  <c r="S9640" i="3"/>
  <c r="S9709" i="3"/>
  <c r="S9702" i="3"/>
  <c r="S9641" i="3"/>
  <c r="S9719" i="3"/>
  <c r="S9680" i="3"/>
  <c r="S9682" i="3"/>
  <c r="S9642" i="3"/>
  <c r="S9721" i="3"/>
  <c r="S9662" i="3"/>
  <c r="S9676" i="3"/>
  <c r="S9666" i="3"/>
  <c r="S9673" i="3"/>
  <c r="S9692" i="3"/>
  <c r="S9669" i="3"/>
  <c r="S9643" i="3"/>
  <c r="S9688" i="3"/>
  <c r="S9695" i="3"/>
  <c r="S9700" i="3"/>
  <c r="S9674" i="3"/>
  <c r="S9714" i="3"/>
  <c r="S9707" i="3"/>
  <c r="S9664" i="3"/>
  <c r="S9718" i="3"/>
  <c r="S9708" i="3"/>
  <c r="S9706" i="3"/>
  <c r="S9716" i="3"/>
  <c r="S9683" i="3"/>
  <c r="S9685" i="3"/>
  <c r="S9678" i="3"/>
  <c r="S9667" i="3"/>
  <c r="S9658" i="3"/>
  <c r="S9713" i="3"/>
  <c r="S9644" i="3"/>
  <c r="S9711" i="3"/>
  <c r="S9686" i="3"/>
  <c r="S9684" i="3"/>
  <c r="S9697" i="3"/>
  <c r="S9645" i="3"/>
  <c r="S9646" i="3"/>
  <c r="S9704" i="3"/>
  <c r="S9647" i="3"/>
  <c r="S9681" i="3"/>
  <c r="S9663" i="3"/>
  <c r="S9657" i="3"/>
  <c r="S9693" i="3"/>
  <c r="S9648" i="3"/>
  <c r="S9699" i="3"/>
  <c r="S9649" i="3"/>
  <c r="S9712" i="3"/>
  <c r="S9671" i="3"/>
  <c r="S9720" i="3"/>
  <c r="S9661" i="3"/>
  <c r="S9679" i="3"/>
  <c r="S9703" i="3"/>
  <c r="S9650" i="3"/>
  <c r="S9651" i="3"/>
  <c r="S9696" i="3"/>
  <c r="S9659" i="3"/>
  <c r="S9652" i="3"/>
  <c r="S9665" i="3"/>
  <c r="S9677" i="3"/>
  <c r="S9653" i="3"/>
  <c r="S9670" i="3"/>
  <c r="S9654" i="3"/>
  <c r="S9689" i="3"/>
  <c r="S9690" i="3"/>
  <c r="S9698" i="3"/>
  <c r="S9701" i="3"/>
  <c r="S9668" i="3"/>
  <c r="S9687" i="3"/>
  <c r="S9660" i="3"/>
  <c r="S9672" i="3"/>
  <c r="S9675" i="3"/>
  <c r="S9655" i="3"/>
  <c r="S9656" i="3"/>
  <c r="S9754" i="3"/>
  <c r="S9758" i="3"/>
  <c r="S9722" i="3"/>
  <c r="S9756" i="3"/>
  <c r="S9764" i="3"/>
  <c r="S9723" i="3"/>
  <c r="S9724" i="3"/>
  <c r="S9725" i="3"/>
  <c r="S9750" i="3"/>
  <c r="S9765" i="3"/>
  <c r="S9751" i="3"/>
  <c r="S9745" i="3"/>
  <c r="S9752" i="3"/>
  <c r="S9753" i="3"/>
  <c r="S9755" i="3"/>
  <c r="S9749" i="3"/>
  <c r="S9726" i="3"/>
  <c r="S9727" i="3"/>
  <c r="S9735" i="3"/>
  <c r="S9738" i="3"/>
  <c r="S9736" i="3"/>
  <c r="S9728" i="3"/>
  <c r="S9741" i="3"/>
  <c r="S9737" i="3"/>
  <c r="S9740" i="3"/>
  <c r="S9729" i="3"/>
  <c r="S9766" i="3"/>
  <c r="S9743" i="3"/>
  <c r="S9730" i="3"/>
  <c r="S9746" i="3"/>
  <c r="S9762" i="3"/>
  <c r="S9731" i="3"/>
  <c r="S9759" i="3"/>
  <c r="S9761" i="3"/>
  <c r="S9739" i="3"/>
  <c r="S9747" i="3"/>
  <c r="S9742" i="3"/>
  <c r="S9763" i="3"/>
  <c r="S9744" i="3"/>
  <c r="S9732" i="3"/>
  <c r="S9733" i="3"/>
  <c r="S9760" i="3"/>
  <c r="S9734" i="3"/>
  <c r="S9757" i="3"/>
  <c r="S9748" i="3"/>
  <c r="S9767" i="3"/>
  <c r="S9768" i="3"/>
  <c r="S9813" i="3"/>
  <c r="S9769" i="3"/>
  <c r="S9820" i="3"/>
  <c r="S9818" i="3"/>
  <c r="S9809" i="3"/>
  <c r="S9805" i="3"/>
  <c r="S9823" i="3"/>
  <c r="S9770" i="3"/>
  <c r="S9814" i="3"/>
  <c r="S9801" i="3"/>
  <c r="S9789" i="3"/>
  <c r="S9771" i="3"/>
  <c r="S9791" i="3"/>
  <c r="S9811" i="3"/>
  <c r="S9785" i="3"/>
  <c r="S9788" i="3"/>
  <c r="S9772" i="3"/>
  <c r="S9808" i="3"/>
  <c r="S9773" i="3"/>
  <c r="S9787" i="3"/>
  <c r="S9774" i="3"/>
  <c r="S9812" i="3"/>
  <c r="S9792" i="3"/>
  <c r="S9775" i="3"/>
  <c r="S9776" i="3"/>
  <c r="S9793" i="3"/>
  <c r="S9800" i="3"/>
  <c r="S9802" i="3"/>
  <c r="S9807" i="3"/>
  <c r="S9810" i="3"/>
  <c r="S9803" i="3"/>
  <c r="S9806" i="3"/>
  <c r="S9794" i="3"/>
  <c r="S9777" i="3"/>
  <c r="S9786" i="3"/>
  <c r="S9816" i="3"/>
  <c r="S9778" i="3"/>
  <c r="S9819" i="3"/>
  <c r="S9779" i="3"/>
  <c r="S9796" i="3"/>
  <c r="S9822" i="3"/>
  <c r="S9780" i="3"/>
  <c r="S9825" i="3"/>
  <c r="S9824" i="3"/>
  <c r="S9781" i="3"/>
  <c r="S9826" i="3"/>
  <c r="S9790" i="3"/>
  <c r="S9784" i="3"/>
  <c r="S9795" i="3"/>
  <c r="S9798" i="3"/>
  <c r="S9782" i="3"/>
  <c r="S9797" i="3"/>
  <c r="S9783" i="3"/>
  <c r="S9821" i="3"/>
  <c r="S9799" i="3"/>
  <c r="S9815" i="3"/>
  <c r="S9817" i="3"/>
  <c r="S9804" i="3"/>
  <c r="S9871" i="3"/>
  <c r="S9865" i="3"/>
  <c r="S9862" i="3"/>
  <c r="S9827" i="3"/>
  <c r="S9828" i="3"/>
  <c r="S9867" i="3"/>
  <c r="S9869" i="3"/>
  <c r="S9859" i="3"/>
  <c r="S9849" i="3"/>
  <c r="S9844" i="3"/>
  <c r="S9863" i="3"/>
  <c r="S9829" i="3"/>
  <c r="S9866" i="3"/>
  <c r="S9847" i="3"/>
  <c r="S9830" i="3"/>
  <c r="S9841" i="3"/>
  <c r="S9840" i="3"/>
  <c r="S9855" i="3"/>
  <c r="S9831" i="3"/>
  <c r="S9839" i="3"/>
  <c r="S9852" i="3"/>
  <c r="S9850" i="3"/>
  <c r="S9832" i="3"/>
  <c r="S9853" i="3"/>
  <c r="S9854" i="3"/>
  <c r="S9864" i="3"/>
  <c r="S9856" i="3"/>
  <c r="S9833" i="3"/>
  <c r="S9845" i="3"/>
  <c r="S9851" i="3"/>
  <c r="S9834" i="3"/>
  <c r="S9842" i="3"/>
  <c r="S9835" i="3"/>
  <c r="S9858" i="3"/>
  <c r="S9861" i="3"/>
  <c r="S9857" i="3"/>
  <c r="S9836" i="3"/>
  <c r="S9837" i="3"/>
  <c r="S9870" i="3"/>
  <c r="S9868" i="3"/>
  <c r="S9838" i="3"/>
  <c r="S9860" i="3"/>
  <c r="S9846" i="3"/>
  <c r="S9843" i="3"/>
  <c r="S9848" i="3"/>
  <c r="S9876" i="3"/>
  <c r="S9875" i="3"/>
  <c r="S9874" i="3"/>
  <c r="S9873" i="3"/>
  <c r="S9872" i="3"/>
  <c r="S9877" i="3"/>
  <c r="S9905" i="3"/>
  <c r="S9922" i="3"/>
  <c r="S9934" i="3"/>
  <c r="S9878" i="3"/>
  <c r="S9879" i="3"/>
  <c r="S9924" i="3"/>
  <c r="S9880" i="3"/>
  <c r="S9881" i="3"/>
  <c r="S9882" i="3"/>
  <c r="S9932" i="3"/>
  <c r="S9923" i="3"/>
  <c r="S9909" i="3"/>
  <c r="S9908" i="3"/>
  <c r="S9897" i="3"/>
  <c r="S9895" i="3"/>
  <c r="S9910" i="3"/>
  <c r="S9883" i="3"/>
  <c r="S9890" i="3"/>
  <c r="S9891" i="3"/>
  <c r="S9917" i="3"/>
  <c r="S9900" i="3"/>
  <c r="S9896" i="3"/>
  <c r="S9902" i="3"/>
  <c r="S9904" i="3"/>
  <c r="S9918" i="3"/>
  <c r="S9926" i="3"/>
  <c r="S9914" i="3"/>
  <c r="S9925" i="3"/>
  <c r="S9884" i="3"/>
  <c r="S9933" i="3"/>
  <c r="S9912" i="3"/>
  <c r="S9901" i="3"/>
  <c r="S9885" i="3"/>
  <c r="S9929" i="3"/>
  <c r="S9935" i="3"/>
  <c r="S9915" i="3"/>
  <c r="S9907" i="3"/>
  <c r="S9928" i="3"/>
  <c r="S9886" i="3"/>
  <c r="S9887" i="3"/>
  <c r="S9916" i="3"/>
  <c r="S9899" i="3"/>
  <c r="S9921" i="3"/>
  <c r="S9893" i="3"/>
  <c r="S9888" i="3"/>
  <c r="S9889" i="3"/>
  <c r="S9931" i="3"/>
  <c r="S9903" i="3"/>
  <c r="S9898" i="3"/>
  <c r="S9892" i="3"/>
  <c r="S9936" i="3"/>
  <c r="S9927" i="3"/>
  <c r="S9919" i="3"/>
  <c r="S9920" i="3"/>
  <c r="S9930" i="3"/>
  <c r="S9894" i="3"/>
  <c r="S9906" i="3"/>
  <c r="S9913" i="3"/>
  <c r="S9911" i="3"/>
  <c r="S9955" i="3"/>
  <c r="S9953" i="3"/>
  <c r="S9937" i="3"/>
  <c r="S9970" i="3"/>
  <c r="S9963" i="3"/>
  <c r="S9960" i="3"/>
  <c r="S9958" i="3"/>
  <c r="S9968" i="3"/>
  <c r="S9961" i="3"/>
  <c r="S9969" i="3"/>
  <c r="S9951" i="3"/>
  <c r="S9971" i="3"/>
  <c r="S9949" i="3"/>
  <c r="S9947" i="3"/>
  <c r="S9967" i="3"/>
  <c r="S9938" i="3"/>
  <c r="S9959" i="3"/>
  <c r="S9939" i="3"/>
  <c r="S9940" i="3"/>
  <c r="S9956" i="3"/>
  <c r="S9957" i="3"/>
  <c r="S9941" i="3"/>
  <c r="S9954" i="3"/>
  <c r="S9966" i="3"/>
  <c r="S9942" i="3"/>
  <c r="S9943" i="3"/>
  <c r="S9944" i="3"/>
  <c r="S9950" i="3"/>
  <c r="S9964" i="3"/>
  <c r="S9962" i="3"/>
  <c r="S9945" i="3"/>
  <c r="S9946" i="3"/>
  <c r="S9952" i="3"/>
  <c r="S9948" i="3"/>
  <c r="S9965" i="3"/>
  <c r="S9972" i="3"/>
  <c r="S10040" i="3"/>
  <c r="S9973" i="3"/>
  <c r="S10008" i="3"/>
  <c r="S10032" i="3"/>
  <c r="S10017" i="3"/>
  <c r="S9974" i="3"/>
  <c r="S9975" i="3"/>
  <c r="S10038" i="3"/>
  <c r="S10030" i="3"/>
  <c r="S9976" i="3"/>
  <c r="S9977" i="3"/>
  <c r="S10023" i="3"/>
  <c r="S10037" i="3"/>
  <c r="S10005" i="3"/>
  <c r="S9978" i="3"/>
  <c r="S10029" i="3"/>
  <c r="S10035" i="3"/>
  <c r="S10018" i="3"/>
  <c r="S9997" i="3"/>
  <c r="S9998" i="3"/>
  <c r="S10021" i="3"/>
  <c r="S9979" i="3"/>
  <c r="S10012" i="3"/>
  <c r="S9980" i="3"/>
  <c r="S9981" i="3"/>
  <c r="S10026" i="3"/>
  <c r="S10014" i="3"/>
  <c r="S9982" i="3"/>
  <c r="S10011" i="3"/>
  <c r="S9983" i="3"/>
  <c r="S9984" i="3"/>
  <c r="S10027" i="3"/>
  <c r="S10016" i="3"/>
  <c r="S10004" i="3"/>
  <c r="S10001" i="3"/>
  <c r="S9985" i="3"/>
  <c r="S10028" i="3"/>
  <c r="S9994" i="3"/>
  <c r="S10006" i="3"/>
  <c r="S10020" i="3"/>
  <c r="S10031" i="3"/>
  <c r="S10022" i="3"/>
  <c r="S9986" i="3"/>
  <c r="S10007" i="3"/>
  <c r="S9995" i="3"/>
  <c r="S10039" i="3"/>
  <c r="S10010" i="3"/>
  <c r="S10002" i="3"/>
  <c r="S9999" i="3"/>
  <c r="S10000" i="3"/>
  <c r="S9987" i="3"/>
  <c r="S9992" i="3"/>
  <c r="S9988" i="3"/>
  <c r="S10003" i="3"/>
  <c r="S9989" i="3"/>
  <c r="S10013" i="3"/>
  <c r="S10024" i="3"/>
  <c r="S9996" i="3"/>
  <c r="S9990" i="3"/>
  <c r="S10019" i="3"/>
  <c r="S10034" i="3"/>
  <c r="S9993" i="3"/>
  <c r="S10025" i="3"/>
  <c r="S10015" i="3"/>
  <c r="S9991" i="3"/>
  <c r="S10036" i="3"/>
  <c r="S10009" i="3"/>
  <c r="S10041" i="3"/>
  <c r="S10033" i="3"/>
  <c r="S10095" i="3"/>
  <c r="S10094" i="3"/>
  <c r="S10042" i="3"/>
  <c r="S10069" i="3"/>
  <c r="S10090" i="3"/>
  <c r="S10085" i="3"/>
  <c r="S10093" i="3"/>
  <c r="S10088" i="3"/>
  <c r="S10087" i="3"/>
  <c r="S10071" i="3"/>
  <c r="S10043" i="3"/>
  <c r="S10075" i="3"/>
  <c r="S10063" i="3"/>
  <c r="S10073" i="3"/>
  <c r="S10068" i="3"/>
  <c r="S10044" i="3"/>
  <c r="S10055" i="3"/>
  <c r="S10070" i="3"/>
  <c r="S10059" i="3"/>
  <c r="S10053" i="3"/>
  <c r="S10045" i="3"/>
  <c r="S10080" i="3"/>
  <c r="S10046" i="3"/>
  <c r="S10081" i="3"/>
  <c r="S10054" i="3"/>
  <c r="S10082" i="3"/>
  <c r="S10074" i="3"/>
  <c r="S10096" i="3"/>
  <c r="S10076" i="3"/>
  <c r="S10092" i="3"/>
  <c r="S10047" i="3"/>
  <c r="S10089" i="3"/>
  <c r="S10083" i="3"/>
  <c r="S10058" i="3"/>
  <c r="S10048" i="3"/>
  <c r="S10062" i="3"/>
  <c r="S10056" i="3"/>
  <c r="S10057" i="3"/>
  <c r="S10065" i="3"/>
  <c r="S10049" i="3"/>
  <c r="S10061" i="3"/>
  <c r="S10064" i="3"/>
  <c r="S10078" i="3"/>
  <c r="S10066" i="3"/>
  <c r="S10050" i="3"/>
  <c r="S10051" i="3"/>
  <c r="S10072" i="3"/>
  <c r="S10067" i="3"/>
  <c r="S10084" i="3"/>
  <c r="S10091" i="3"/>
  <c r="S10060" i="3"/>
  <c r="S10079" i="3"/>
  <c r="S10086" i="3"/>
  <c r="S10052" i="3"/>
  <c r="S10077" i="3"/>
  <c r="S10129" i="3"/>
  <c r="S10125" i="3"/>
  <c r="S10131" i="3"/>
  <c r="S10147" i="3"/>
  <c r="S10150" i="3"/>
  <c r="S10128" i="3"/>
  <c r="S10137" i="3"/>
  <c r="S10146" i="3"/>
  <c r="S10148" i="3"/>
  <c r="S10144" i="3"/>
  <c r="S10151" i="3"/>
  <c r="S10097" i="3"/>
  <c r="S10114" i="3"/>
  <c r="S10098" i="3"/>
  <c r="S10099" i="3"/>
  <c r="S10100" i="3"/>
  <c r="S10113" i="3"/>
  <c r="S10101" i="3"/>
  <c r="S10141" i="3"/>
  <c r="S10119" i="3"/>
  <c r="S10118" i="3"/>
  <c r="S10126" i="3"/>
  <c r="S10149" i="3"/>
  <c r="S10109" i="3"/>
  <c r="S10135" i="3"/>
  <c r="S10136" i="3"/>
  <c r="S10139" i="3"/>
  <c r="S10124" i="3"/>
  <c r="S10138" i="3"/>
  <c r="S10140" i="3"/>
  <c r="S10115" i="3"/>
  <c r="S10116" i="3"/>
  <c r="S10102" i="3"/>
  <c r="S10111" i="3"/>
  <c r="S10108" i="3"/>
  <c r="S10122" i="3"/>
  <c r="S10110" i="3"/>
  <c r="S10112" i="3"/>
  <c r="S10106" i="3"/>
  <c r="S10107" i="3"/>
  <c r="S10121" i="3"/>
  <c r="S10120" i="3"/>
  <c r="S10117" i="3"/>
  <c r="S10123" i="3"/>
  <c r="S10103" i="3"/>
  <c r="S10133" i="3"/>
  <c r="S10142" i="3"/>
  <c r="S10104" i="3"/>
  <c r="S10134" i="3"/>
  <c r="S10130" i="3"/>
  <c r="S10105" i="3"/>
  <c r="S10127" i="3"/>
  <c r="S10132" i="3"/>
  <c r="S10145" i="3"/>
  <c r="S10143" i="3"/>
  <c r="S10164" i="3"/>
  <c r="S10162" i="3"/>
  <c r="S10165" i="3"/>
  <c r="S10160" i="3"/>
  <c r="S10152" i="3"/>
  <c r="S10157" i="3"/>
  <c r="S10158" i="3"/>
  <c r="S10161" i="3"/>
  <c r="S10159" i="3"/>
  <c r="S10154" i="3"/>
  <c r="S10155" i="3"/>
  <c r="S10156" i="3"/>
  <c r="S10163" i="3"/>
  <c r="S10166" i="3"/>
  <c r="S10153" i="3"/>
  <c r="S10167" i="3"/>
  <c r="S10168" i="3"/>
  <c r="S10169" i="3"/>
  <c r="S10170" i="3"/>
  <c r="S10171" i="3"/>
  <c r="S10234" i="3"/>
  <c r="S10251" i="3"/>
  <c r="S10253" i="3"/>
  <c r="S10250" i="3"/>
  <c r="S10172" i="3"/>
  <c r="S10245" i="3"/>
  <c r="S10263" i="3"/>
  <c r="S10173" i="3"/>
  <c r="S10174" i="3"/>
  <c r="S10257" i="3"/>
  <c r="S10175" i="3"/>
  <c r="S10219" i="3"/>
  <c r="S10261" i="3"/>
  <c r="S10264" i="3"/>
  <c r="S10176" i="3"/>
  <c r="S10259" i="3"/>
  <c r="S10249" i="3"/>
  <c r="S10254" i="3"/>
  <c r="S10177" i="3"/>
  <c r="S10237" i="3"/>
  <c r="S10265" i="3"/>
  <c r="S10262" i="3"/>
  <c r="S10228" i="3"/>
  <c r="S10258" i="3"/>
  <c r="S10178" i="3"/>
  <c r="S10252" i="3"/>
  <c r="S10255" i="3"/>
  <c r="S10266" i="3"/>
  <c r="S10179" i="3"/>
  <c r="S10180" i="3"/>
  <c r="S10181" i="3"/>
  <c r="S10201" i="3"/>
  <c r="S10246" i="3"/>
  <c r="S10207" i="3"/>
  <c r="S10235" i="3"/>
  <c r="S10199" i="3"/>
  <c r="S10238" i="3"/>
  <c r="S10195" i="3"/>
  <c r="S10182" i="3"/>
  <c r="S10227" i="3"/>
  <c r="S10183" i="3"/>
  <c r="S10209" i="3"/>
  <c r="S10203" i="3"/>
  <c r="S10196" i="3"/>
  <c r="S10200" i="3"/>
  <c r="S10192" i="3"/>
  <c r="S10184" i="3"/>
  <c r="S10194" i="3"/>
  <c r="S10205" i="3"/>
  <c r="S10197" i="3"/>
  <c r="S10214" i="3"/>
  <c r="S10243" i="3"/>
  <c r="S10242" i="3"/>
  <c r="S10236" i="3"/>
  <c r="S10231" i="3"/>
  <c r="S10216" i="3"/>
  <c r="S10193" i="3"/>
  <c r="S10233" i="3"/>
  <c r="S10212" i="3"/>
  <c r="S10217" i="3"/>
  <c r="S10210" i="3"/>
  <c r="S10223" i="3"/>
  <c r="S10239" i="3"/>
  <c r="S10224" i="3"/>
  <c r="S10215" i="3"/>
  <c r="S10206" i="3"/>
  <c r="S10220" i="3"/>
  <c r="S10185" i="3"/>
  <c r="S10208" i="3"/>
  <c r="S10218" i="3"/>
  <c r="S10229" i="3"/>
  <c r="S10211" i="3"/>
  <c r="S10221" i="3"/>
  <c r="S10204" i="3"/>
  <c r="S10232" i="3"/>
  <c r="S10230" i="3"/>
  <c r="S10198" i="3"/>
  <c r="S10186" i="3"/>
  <c r="S10240" i="3"/>
  <c r="S10256" i="3"/>
  <c r="S10213" i="3"/>
  <c r="S10222" i="3"/>
  <c r="S10187" i="3"/>
  <c r="S10247" i="3"/>
  <c r="S10226" i="3"/>
  <c r="S10188" i="3"/>
  <c r="S10189" i="3"/>
  <c r="S10225" i="3"/>
  <c r="S10202" i="3"/>
  <c r="S10241" i="3"/>
  <c r="S10190" i="3"/>
  <c r="S10248" i="3"/>
  <c r="S10244" i="3"/>
  <c r="S10191" i="3"/>
  <c r="S10260" i="3"/>
  <c r="S10267" i="3"/>
  <c r="S10346" i="3"/>
  <c r="S10268" i="3"/>
  <c r="S10269" i="3"/>
  <c r="S10330" i="3"/>
  <c r="S10313" i="3"/>
  <c r="S10343" i="3"/>
  <c r="S10337" i="3"/>
  <c r="S10339" i="3"/>
  <c r="S10328" i="3"/>
  <c r="S10270" i="3"/>
  <c r="S10271" i="3"/>
  <c r="S10334" i="3"/>
  <c r="S10336" i="3"/>
  <c r="S10345" i="3"/>
  <c r="S10341" i="3"/>
  <c r="S10287" i="3"/>
  <c r="S10272" i="3"/>
  <c r="S10318" i="3"/>
  <c r="S10273" i="3"/>
  <c r="S10304" i="3"/>
  <c r="S10274" i="3"/>
  <c r="S10275" i="3"/>
  <c r="S10303" i="3"/>
  <c r="S10276" i="3"/>
  <c r="S10302" i="3"/>
  <c r="S10332" i="3"/>
  <c r="S10277" i="3"/>
  <c r="S10342" i="3"/>
  <c r="S10333" i="3"/>
  <c r="S10338" i="3"/>
  <c r="S10324" i="3"/>
  <c r="S10309" i="3"/>
  <c r="S10278" i="3"/>
  <c r="S10299" i="3"/>
  <c r="S10310" i="3"/>
  <c r="S10327" i="3"/>
  <c r="S10285" i="3"/>
  <c r="S10323" i="3"/>
  <c r="S10326" i="3"/>
  <c r="S10311" i="3"/>
  <c r="S10335" i="3"/>
  <c r="S10329" i="3"/>
  <c r="S10286" i="3"/>
  <c r="S10290" i="3"/>
  <c r="S10284" i="3"/>
  <c r="S10307" i="3"/>
  <c r="S10294" i="3"/>
  <c r="S10296" i="3"/>
  <c r="S10312" i="3"/>
  <c r="S10320" i="3"/>
  <c r="S10319" i="3"/>
  <c r="S10297" i="3"/>
  <c r="S10308" i="3"/>
  <c r="S10300" i="3"/>
  <c r="S10317" i="3"/>
  <c r="S10321" i="3"/>
  <c r="S10292" i="3"/>
  <c r="S10331" i="3"/>
  <c r="S10279" i="3"/>
  <c r="S10314" i="3"/>
  <c r="S10289" i="3"/>
  <c r="S10306" i="3"/>
  <c r="S10280" i="3"/>
  <c r="S10281" i="3"/>
  <c r="S10344" i="3"/>
  <c r="S10282" i="3"/>
  <c r="S10322" i="3"/>
  <c r="S10340" i="3"/>
  <c r="S10316" i="3"/>
  <c r="S10288" i="3"/>
  <c r="S10298" i="3"/>
  <c r="S10325" i="3"/>
  <c r="S10315" i="3"/>
  <c r="S10291" i="3"/>
  <c r="S10305" i="3"/>
  <c r="S10301" i="3"/>
  <c r="S10283" i="3"/>
  <c r="S10293" i="3"/>
  <c r="S10295" i="3"/>
  <c r="S10371" i="3"/>
  <c r="S10347" i="3"/>
  <c r="S10348" i="3"/>
  <c r="S10349" i="3"/>
  <c r="S10360" i="3"/>
  <c r="S10350" i="3"/>
  <c r="S10362" i="3"/>
  <c r="S10356" i="3"/>
  <c r="S10358" i="3"/>
  <c r="S10359" i="3"/>
  <c r="S10364" i="3"/>
  <c r="S10352" i="3"/>
  <c r="S10369" i="3"/>
  <c r="S10366" i="3"/>
  <c r="S10367" i="3"/>
  <c r="S10370" i="3"/>
  <c r="S10354" i="3"/>
  <c r="S10353" i="3"/>
  <c r="S10357" i="3"/>
  <c r="S10368" i="3"/>
  <c r="S10355" i="3"/>
  <c r="S10365" i="3"/>
  <c r="S10361" i="3"/>
  <c r="S10351" i="3"/>
  <c r="S10363" i="3"/>
  <c r="S10467" i="3"/>
  <c r="S10458" i="3"/>
  <c r="S10372" i="3"/>
  <c r="S10373" i="3"/>
  <c r="S10470" i="3"/>
  <c r="S10374" i="3"/>
  <c r="S10401" i="3"/>
  <c r="S10375" i="3"/>
  <c r="S10468" i="3"/>
  <c r="S10453" i="3"/>
  <c r="S10447" i="3"/>
  <c r="S10376" i="3"/>
  <c r="S10475" i="3"/>
  <c r="S10377" i="3"/>
  <c r="S10464" i="3"/>
  <c r="S10420" i="3"/>
  <c r="S10462" i="3"/>
  <c r="S10469" i="3"/>
  <c r="S10378" i="3"/>
  <c r="S10379" i="3"/>
  <c r="S10380" i="3"/>
  <c r="S10465" i="3"/>
  <c r="S10450" i="3"/>
  <c r="S10479" i="3"/>
  <c r="S10381" i="3"/>
  <c r="S10480" i="3"/>
  <c r="S10477" i="3"/>
  <c r="S10473" i="3"/>
  <c r="S10418" i="3"/>
  <c r="S10410" i="3"/>
  <c r="S10411" i="3"/>
  <c r="S10423" i="3"/>
  <c r="S10481" i="3"/>
  <c r="S10456" i="3"/>
  <c r="S10472" i="3"/>
  <c r="S10460" i="3"/>
  <c r="S10476" i="3"/>
  <c r="S10478" i="3"/>
  <c r="S10452" i="3"/>
  <c r="S10461" i="3"/>
  <c r="S10463" i="3"/>
  <c r="S10454" i="3"/>
  <c r="S10455" i="3"/>
  <c r="S10474" i="3"/>
  <c r="S10439" i="3"/>
  <c r="S10403" i="3"/>
  <c r="S10382" i="3"/>
  <c r="S10402" i="3"/>
  <c r="S10383" i="3"/>
  <c r="S10405" i="3"/>
  <c r="S10384" i="3"/>
  <c r="S10385" i="3"/>
  <c r="S10414" i="3"/>
  <c r="S10397" i="3"/>
  <c r="S10457" i="3"/>
  <c r="S10406" i="3"/>
  <c r="S10449" i="3"/>
  <c r="S10437" i="3"/>
  <c r="S10448" i="3"/>
  <c r="S10445" i="3"/>
  <c r="S10425" i="3"/>
  <c r="S10441" i="3"/>
  <c r="S10398" i="3"/>
  <c r="S10438" i="3"/>
  <c r="S10416" i="3"/>
  <c r="S10400" i="3"/>
  <c r="S10427" i="3"/>
  <c r="S10412" i="3"/>
  <c r="S10417" i="3"/>
  <c r="S10431" i="3"/>
  <c r="S10428" i="3"/>
  <c r="S10436" i="3"/>
  <c r="S10424" i="3"/>
  <c r="S10442" i="3"/>
  <c r="S10386" i="3"/>
  <c r="S10419" i="3"/>
  <c r="S10440" i="3"/>
  <c r="S10429" i="3"/>
  <c r="S10422" i="3"/>
  <c r="S10435" i="3"/>
  <c r="S10443" i="3"/>
  <c r="S10415" i="3"/>
  <c r="S10432" i="3"/>
  <c r="S10387" i="3"/>
  <c r="S10421" i="3"/>
  <c r="S10434" i="3"/>
  <c r="S10409" i="3"/>
  <c r="S10430" i="3"/>
  <c r="S10451" i="3"/>
  <c r="S10388" i="3"/>
  <c r="S10389" i="3"/>
  <c r="S10404" i="3"/>
  <c r="S10390" i="3"/>
  <c r="S10408" i="3"/>
  <c r="S10391" i="3"/>
  <c r="S10459" i="3"/>
  <c r="S10399" i="3"/>
  <c r="S10392" i="3"/>
  <c r="S10393" i="3"/>
  <c r="S10466" i="3"/>
  <c r="S10426" i="3"/>
  <c r="S10433" i="3"/>
  <c r="S10407" i="3"/>
  <c r="S10471" i="3"/>
  <c r="S10444" i="3"/>
  <c r="S10394" i="3"/>
  <c r="S10395" i="3"/>
  <c r="S10446" i="3"/>
  <c r="S10396" i="3"/>
  <c r="S10413" i="3"/>
  <c r="S10490" i="3"/>
  <c r="S10482" i="3"/>
  <c r="S10489" i="3"/>
  <c r="S10487" i="3"/>
  <c r="S10483" i="3"/>
  <c r="S10485" i="3"/>
  <c r="S10488" i="3"/>
  <c r="S10486" i="3"/>
  <c r="S10491" i="3"/>
  <c r="S10484" i="3"/>
  <c r="S10492" i="3"/>
  <c r="S10494" i="3"/>
  <c r="S10493" i="3"/>
  <c r="S10495" i="3"/>
  <c r="S10496" i="3"/>
  <c r="S10521" i="3"/>
  <c r="S10510" i="3"/>
  <c r="S10514" i="3"/>
  <c r="S10517" i="3"/>
  <c r="S10513" i="3"/>
  <c r="S10515" i="3"/>
  <c r="S10512" i="3"/>
  <c r="S10511" i="3"/>
  <c r="S10516" i="3"/>
  <c r="S10507" i="3"/>
  <c r="S10508" i="3"/>
  <c r="S10509" i="3"/>
  <c r="S10502" i="3"/>
  <c r="S10497" i="3"/>
  <c r="S10501" i="3"/>
  <c r="S10505" i="3"/>
  <c r="S10499" i="3"/>
  <c r="S10504" i="3"/>
  <c r="S10500" i="3"/>
  <c r="S10503" i="3"/>
  <c r="S10519" i="3"/>
  <c r="S10506" i="3"/>
  <c r="S10498" i="3"/>
  <c r="S10518" i="3"/>
  <c r="S10520" i="3"/>
  <c r="S10575" i="3"/>
  <c r="S10562" i="3"/>
  <c r="S10522" i="3"/>
  <c r="S10567" i="3"/>
  <c r="S10551" i="3"/>
  <c r="S10563" i="3"/>
  <c r="S10523" i="3"/>
  <c r="S10576" i="3"/>
  <c r="S10524" i="3"/>
  <c r="S10568" i="3"/>
  <c r="S10525" i="3"/>
  <c r="S10526" i="3"/>
  <c r="S10561" i="3"/>
  <c r="S10560" i="3"/>
  <c r="S10565" i="3"/>
  <c r="S10574" i="3"/>
  <c r="S10527" i="3"/>
  <c r="S10555" i="3"/>
  <c r="S10570" i="3"/>
  <c r="S10566" i="3"/>
  <c r="S10547" i="3"/>
  <c r="S10534" i="3"/>
  <c r="S10528" i="3"/>
  <c r="S10535" i="3"/>
  <c r="S10559" i="3"/>
  <c r="S10536" i="3"/>
  <c r="S10546" i="3"/>
  <c r="S10564" i="3"/>
  <c r="S10548" i="3"/>
  <c r="S10554" i="3"/>
  <c r="S10529" i="3"/>
  <c r="S10573" i="3"/>
  <c r="S10540" i="3"/>
  <c r="S10530" i="3"/>
  <c r="S10549" i="3"/>
  <c r="S10550" i="3"/>
  <c r="S10531" i="3"/>
  <c r="S10558" i="3"/>
  <c r="S10538" i="3"/>
  <c r="S10552" i="3"/>
  <c r="S10545" i="3"/>
  <c r="S10544" i="3"/>
  <c r="S10542" i="3"/>
  <c r="S10541" i="3"/>
  <c r="S10532" i="3"/>
  <c r="S10553" i="3"/>
  <c r="S10539" i="3"/>
  <c r="S10556" i="3"/>
  <c r="S10569" i="3"/>
  <c r="S10537" i="3"/>
  <c r="S10557" i="3"/>
  <c r="S10571" i="3"/>
  <c r="S10533" i="3"/>
  <c r="S10572" i="3"/>
  <c r="S10543" i="3"/>
  <c r="C34" i="3"/>
  <c r="C2" i="3"/>
  <c r="R2" i="3"/>
  <c r="C32" i="3"/>
  <c r="C3" i="3"/>
  <c r="C33" i="3"/>
  <c r="C27" i="3"/>
  <c r="C35" i="3"/>
  <c r="C4" i="3"/>
  <c r="C25" i="3"/>
  <c r="C5" i="3"/>
  <c r="C6" i="3"/>
  <c r="C7" i="3"/>
  <c r="C29" i="3"/>
  <c r="C8" i="3"/>
  <c r="C20" i="3"/>
  <c r="C21" i="3"/>
  <c r="C13" i="3"/>
  <c r="C14" i="3"/>
  <c r="C19" i="3"/>
  <c r="C12" i="3"/>
  <c r="C9" i="3"/>
  <c r="C36" i="3"/>
  <c r="C15" i="3"/>
  <c r="C30" i="3"/>
  <c r="C17" i="3"/>
  <c r="C24" i="3"/>
  <c r="C26" i="3"/>
  <c r="C23" i="3"/>
  <c r="C10" i="3"/>
  <c r="C31" i="3"/>
  <c r="C11" i="3"/>
  <c r="C22" i="3"/>
  <c r="C16" i="3"/>
  <c r="C18" i="3"/>
  <c r="C28" i="3"/>
  <c r="C37" i="3"/>
  <c r="C38" i="3"/>
  <c r="C39" i="3"/>
  <c r="C61" i="3"/>
  <c r="C40" i="3"/>
  <c r="C41" i="3"/>
  <c r="C42" i="3"/>
  <c r="C64" i="3"/>
  <c r="C52" i="3"/>
  <c r="C51" i="3"/>
  <c r="C50" i="3"/>
  <c r="C67" i="3"/>
  <c r="C57" i="3"/>
  <c r="C78" i="3"/>
  <c r="C43" i="3"/>
  <c r="C66" i="3"/>
  <c r="C69" i="3"/>
  <c r="C55" i="3"/>
  <c r="C53" i="3"/>
  <c r="C49" i="3"/>
  <c r="C93" i="3"/>
  <c r="C79" i="3"/>
  <c r="C80" i="3"/>
  <c r="C87" i="3"/>
  <c r="C92" i="3"/>
  <c r="C90" i="3"/>
  <c r="C84" i="3"/>
  <c r="C85" i="3"/>
  <c r="C83" i="3"/>
  <c r="C89" i="3"/>
  <c r="C91" i="3"/>
  <c r="C81" i="3"/>
  <c r="C88" i="3"/>
  <c r="C86" i="3"/>
  <c r="C82" i="3"/>
  <c r="C118" i="3"/>
  <c r="C110" i="3"/>
  <c r="C108" i="3"/>
  <c r="C102" i="3"/>
  <c r="C112" i="3"/>
  <c r="C107" i="3"/>
  <c r="C115" i="3"/>
  <c r="C106" i="3"/>
  <c r="C104" i="3"/>
  <c r="C109" i="3"/>
  <c r="C105" i="3"/>
  <c r="C117" i="3"/>
  <c r="C122" i="3"/>
  <c r="C113" i="3"/>
  <c r="C94" i="3"/>
  <c r="C119" i="3"/>
  <c r="C120" i="3"/>
  <c r="C95" i="3"/>
  <c r="C96" i="3"/>
  <c r="C123" i="3"/>
  <c r="C116" i="3"/>
  <c r="C97" i="3"/>
  <c r="C114" i="3"/>
  <c r="C98" i="3"/>
  <c r="C121" i="3"/>
  <c r="C99" i="3"/>
  <c r="C111" i="3"/>
  <c r="C100" i="3"/>
  <c r="C101" i="3"/>
  <c r="C103" i="3"/>
  <c r="C124" i="3"/>
  <c r="C130" i="3"/>
  <c r="C133" i="3"/>
  <c r="C129" i="3"/>
  <c r="C131" i="3"/>
  <c r="C125" i="3"/>
  <c r="C126" i="3"/>
  <c r="C132" i="3"/>
  <c r="C128" i="3"/>
  <c r="C127" i="3"/>
  <c r="C157" i="3"/>
  <c r="C162" i="3"/>
  <c r="C173" i="3"/>
  <c r="C165" i="3"/>
  <c r="C155" i="3"/>
  <c r="C160" i="3"/>
  <c r="C163" i="3"/>
  <c r="C152" i="3"/>
  <c r="C170" i="3"/>
  <c r="C172" i="3"/>
  <c r="C156" i="3"/>
  <c r="C168" i="3"/>
  <c r="C181" i="3"/>
  <c r="C178" i="3"/>
  <c r="C175" i="3"/>
  <c r="C180" i="3"/>
  <c r="C159" i="3"/>
  <c r="C164" i="3"/>
  <c r="C161" i="3"/>
  <c r="C153" i="3"/>
  <c r="C186" i="3"/>
  <c r="C184" i="3"/>
  <c r="C182" i="3"/>
  <c r="C185" i="3"/>
  <c r="C183" i="3"/>
  <c r="C200" i="3"/>
  <c r="C208" i="3"/>
  <c r="C199" i="3"/>
  <c r="C210" i="3"/>
  <c r="C187" i="3"/>
  <c r="C209" i="3"/>
  <c r="C212" i="3"/>
  <c r="C211" i="3"/>
  <c r="C204" i="3"/>
  <c r="C203" i="3"/>
  <c r="C188" i="3"/>
  <c r="C206" i="3"/>
  <c r="C214" i="3"/>
  <c r="C189" i="3"/>
  <c r="C213" i="3"/>
  <c r="C207" i="3"/>
  <c r="C190" i="3"/>
  <c r="C215" i="3"/>
  <c r="C191" i="3"/>
  <c r="C192" i="3"/>
  <c r="C201" i="3"/>
  <c r="C193" i="3"/>
  <c r="C194" i="3"/>
  <c r="C216" i="3"/>
  <c r="C195" i="3"/>
  <c r="C196" i="3"/>
  <c r="C197" i="3"/>
  <c r="C205" i="3"/>
  <c r="C202" i="3"/>
  <c r="C198" i="3"/>
  <c r="C59" i="3"/>
  <c r="C44" i="3"/>
  <c r="C65" i="3"/>
  <c r="C63" i="3"/>
  <c r="C58" i="3"/>
  <c r="C45" i="3"/>
  <c r="C46" i="3"/>
  <c r="C54" i="3"/>
  <c r="C74" i="3"/>
  <c r="C77" i="3"/>
  <c r="C47" i="3"/>
  <c r="C48" i="3"/>
  <c r="C72" i="3"/>
  <c r="C70" i="3"/>
  <c r="C73" i="3"/>
  <c r="C62" i="3"/>
  <c r="C71" i="3"/>
  <c r="C75" i="3"/>
  <c r="C76" i="3"/>
  <c r="C56" i="3"/>
  <c r="C60" i="3"/>
  <c r="C68" i="3"/>
  <c r="C134" i="3"/>
  <c r="C142" i="3"/>
  <c r="C138" i="3"/>
  <c r="C141" i="3"/>
  <c r="C139" i="3"/>
  <c r="C140" i="3"/>
  <c r="C149" i="3"/>
  <c r="C135" i="3"/>
  <c r="C151" i="3"/>
  <c r="C150" i="3"/>
  <c r="C147" i="3"/>
  <c r="C136" i="3"/>
  <c r="C146" i="3"/>
  <c r="C145" i="3"/>
  <c r="C143" i="3"/>
  <c r="C137" i="3"/>
  <c r="C148" i="3"/>
  <c r="C144" i="3"/>
  <c r="C167" i="3"/>
  <c r="C158" i="3"/>
  <c r="C176" i="3"/>
  <c r="C166" i="3"/>
  <c r="C154" i="3"/>
  <c r="C179" i="3"/>
  <c r="C174" i="3"/>
  <c r="C177" i="3"/>
  <c r="C171" i="3"/>
  <c r="C169" i="3"/>
  <c r="C232" i="3"/>
  <c r="C237" i="3"/>
  <c r="C226" i="3"/>
  <c r="C225" i="3"/>
  <c r="C217" i="3"/>
  <c r="C218" i="3"/>
  <c r="C227" i="3"/>
  <c r="C219" i="3"/>
  <c r="C241" i="3"/>
  <c r="C240" i="3"/>
  <c r="C220" i="3"/>
  <c r="C239" i="3"/>
  <c r="C234" i="3"/>
  <c r="C231" i="3"/>
  <c r="C224" i="3"/>
  <c r="C228" i="3"/>
  <c r="C221" i="3"/>
  <c r="C230" i="3"/>
  <c r="C222" i="3"/>
  <c r="C233" i="3"/>
  <c r="C229" i="3"/>
  <c r="C236" i="3"/>
  <c r="C235" i="3"/>
  <c r="C223" i="3"/>
  <c r="C238" i="3"/>
  <c r="C242" i="3"/>
  <c r="C248" i="3"/>
  <c r="C244" i="3"/>
  <c r="C250" i="3"/>
  <c r="C249" i="3"/>
  <c r="C246" i="3"/>
  <c r="C247" i="3"/>
  <c r="C245" i="3"/>
  <c r="C251" i="3"/>
  <c r="C243" i="3"/>
  <c r="C252" i="3"/>
  <c r="C256" i="3"/>
  <c r="C255" i="3"/>
  <c r="C253" i="3"/>
  <c r="C254" i="3"/>
  <c r="C258" i="3"/>
  <c r="C261" i="3"/>
  <c r="C257" i="3"/>
  <c r="C259" i="3"/>
  <c r="C260" i="3"/>
  <c r="C267" i="3"/>
  <c r="C278" i="3"/>
  <c r="C272" i="3"/>
  <c r="C275" i="3"/>
  <c r="C281" i="3"/>
  <c r="C280" i="3"/>
  <c r="C262" i="3"/>
  <c r="C263" i="3"/>
  <c r="C269" i="3"/>
  <c r="C270" i="3"/>
  <c r="C268" i="3"/>
  <c r="C271" i="3"/>
  <c r="C273" i="3"/>
  <c r="C264" i="3"/>
  <c r="C277" i="3"/>
  <c r="C276" i="3"/>
  <c r="C274" i="3"/>
  <c r="C279" i="3"/>
  <c r="C265" i="3"/>
  <c r="C266" i="3"/>
  <c r="C286" i="3"/>
  <c r="C282" i="3"/>
  <c r="C284" i="3"/>
  <c r="C285" i="3"/>
  <c r="C283" i="3"/>
  <c r="C290" i="3"/>
  <c r="C297" i="3"/>
  <c r="C298" i="3"/>
  <c r="C300" i="3"/>
  <c r="C287" i="3"/>
  <c r="C288" i="3"/>
  <c r="C295" i="3"/>
  <c r="C292" i="3"/>
  <c r="C294" i="3"/>
  <c r="C301" i="3"/>
  <c r="C299" i="3"/>
  <c r="C296" i="3"/>
  <c r="C291" i="3"/>
  <c r="C293" i="3"/>
  <c r="C289" i="3"/>
  <c r="C302" i="3"/>
  <c r="C311" i="3"/>
  <c r="C310" i="3"/>
  <c r="C316" i="3"/>
  <c r="C303" i="3"/>
  <c r="C304" i="3"/>
  <c r="C309" i="3"/>
  <c r="C313" i="3"/>
  <c r="C305" i="3"/>
  <c r="C312" i="3"/>
  <c r="C308" i="3"/>
  <c r="C315" i="3"/>
  <c r="C314" i="3"/>
  <c r="C307" i="3"/>
  <c r="C306" i="3"/>
  <c r="C338" i="3"/>
  <c r="C317" i="3"/>
  <c r="C335" i="3"/>
  <c r="C332" i="3"/>
  <c r="C330" i="3"/>
  <c r="C331" i="3"/>
  <c r="C340" i="3"/>
  <c r="C337" i="3"/>
  <c r="C318" i="3"/>
  <c r="C319" i="3"/>
  <c r="C339" i="3"/>
  <c r="C320" i="3"/>
  <c r="C321" i="3"/>
  <c r="C334" i="3"/>
  <c r="C345" i="3"/>
  <c r="C322" i="3"/>
  <c r="C342" i="3"/>
  <c r="C323" i="3"/>
  <c r="C344" i="3"/>
  <c r="C324" i="3"/>
  <c r="C325" i="3"/>
  <c r="C333" i="3"/>
  <c r="C326" i="3"/>
  <c r="C341" i="3"/>
  <c r="C328" i="3"/>
  <c r="C327" i="3"/>
  <c r="C336" i="3"/>
  <c r="C329" i="3"/>
  <c r="C346" i="3"/>
  <c r="C343" i="3"/>
  <c r="C347" i="3"/>
  <c r="C360" i="3"/>
  <c r="C365" i="3"/>
  <c r="C359" i="3"/>
  <c r="C355" i="3"/>
  <c r="C353" i="3"/>
  <c r="C356" i="3"/>
  <c r="C378" i="3"/>
  <c r="C375" i="3"/>
  <c r="C391" i="3"/>
  <c r="C357" i="3"/>
  <c r="C369" i="3"/>
  <c r="C379" i="3"/>
  <c r="C382" i="3"/>
  <c r="C387" i="3"/>
  <c r="C368" i="3"/>
  <c r="C371" i="3"/>
  <c r="C373" i="3"/>
  <c r="C354" i="3"/>
  <c r="C388" i="3"/>
  <c r="C348" i="3"/>
  <c r="C349" i="3"/>
  <c r="C350" i="3"/>
  <c r="C351" i="3"/>
  <c r="C385" i="3"/>
  <c r="C386" i="3"/>
  <c r="C377" i="3"/>
  <c r="C372" i="3"/>
  <c r="C370" i="3"/>
  <c r="C367" i="3"/>
  <c r="C376" i="3"/>
  <c r="C389" i="3"/>
  <c r="C381" i="3"/>
  <c r="C380" i="3"/>
  <c r="C352" i="3"/>
  <c r="C361" i="3"/>
  <c r="C383" i="3"/>
  <c r="C364" i="3"/>
  <c r="C363" i="3"/>
  <c r="C358" i="3"/>
  <c r="C374" i="3"/>
  <c r="C362" i="3"/>
  <c r="C366" i="3"/>
  <c r="C384" i="3"/>
  <c r="C390" i="3"/>
  <c r="C399" i="3"/>
  <c r="C397" i="3"/>
  <c r="C392" i="3"/>
  <c r="C396" i="3"/>
  <c r="C398" i="3"/>
  <c r="C395" i="3"/>
  <c r="C400" i="3"/>
  <c r="C401" i="3"/>
  <c r="C393" i="3"/>
  <c r="C394" i="3"/>
  <c r="C413" i="3"/>
  <c r="C412" i="3"/>
  <c r="C407" i="3"/>
  <c r="C409" i="3"/>
  <c r="C415" i="3"/>
  <c r="C414" i="3"/>
  <c r="C419" i="3"/>
  <c r="C417" i="3"/>
  <c r="C402" i="3"/>
  <c r="C403" i="3"/>
  <c r="C420" i="3"/>
  <c r="C406" i="3"/>
  <c r="C418" i="3"/>
  <c r="C410" i="3"/>
  <c r="C405" i="3"/>
  <c r="C421" i="3"/>
  <c r="C404" i="3"/>
  <c r="C408" i="3"/>
  <c r="C411" i="3"/>
  <c r="C416" i="3"/>
  <c r="C428" i="3"/>
  <c r="C425" i="3"/>
  <c r="C434" i="3"/>
  <c r="C427" i="3"/>
  <c r="C431" i="3"/>
  <c r="C446" i="3"/>
  <c r="C439" i="3"/>
  <c r="C429" i="3"/>
  <c r="C433" i="3"/>
  <c r="C435" i="3"/>
  <c r="C444" i="3"/>
  <c r="C422" i="3"/>
  <c r="C440" i="3"/>
  <c r="C437" i="3"/>
  <c r="C438" i="3"/>
  <c r="C445" i="3"/>
  <c r="C423" i="3"/>
  <c r="C424" i="3"/>
  <c r="C443" i="3"/>
  <c r="C442" i="3"/>
  <c r="C436" i="3"/>
  <c r="C432" i="3"/>
  <c r="C426" i="3"/>
  <c r="C430" i="3"/>
  <c r="C441" i="3"/>
  <c r="C450" i="3"/>
  <c r="C451" i="3"/>
  <c r="C449" i="3"/>
  <c r="C447" i="3"/>
  <c r="C448" i="3"/>
  <c r="C468" i="3"/>
  <c r="C463" i="3"/>
  <c r="C467" i="3"/>
  <c r="C470" i="3"/>
  <c r="C461" i="3"/>
  <c r="C475" i="3"/>
  <c r="C469" i="3"/>
  <c r="C452" i="3"/>
  <c r="C473" i="3"/>
  <c r="C479" i="3"/>
  <c r="C453" i="3"/>
  <c r="C484" i="3"/>
  <c r="C476" i="3"/>
  <c r="C485" i="3"/>
  <c r="C486" i="3"/>
  <c r="C474" i="3"/>
  <c r="C471" i="3"/>
  <c r="C477" i="3"/>
  <c r="C481" i="3"/>
  <c r="C454" i="3"/>
  <c r="C478" i="3"/>
  <c r="C482" i="3"/>
  <c r="C455" i="3"/>
  <c r="C466" i="3"/>
  <c r="C462" i="3"/>
  <c r="C456" i="3"/>
  <c r="C472" i="3"/>
  <c r="C460" i="3"/>
  <c r="C483" i="3"/>
  <c r="C480" i="3"/>
  <c r="C457" i="3"/>
  <c r="C464" i="3"/>
  <c r="C458" i="3"/>
  <c r="C459" i="3"/>
  <c r="C465" i="3"/>
  <c r="C506" i="3"/>
  <c r="C500" i="3"/>
  <c r="C497" i="3"/>
  <c r="C502" i="3"/>
  <c r="C496" i="3"/>
  <c r="C498" i="3"/>
  <c r="C499" i="3"/>
  <c r="C509" i="3"/>
  <c r="C522" i="3"/>
  <c r="C503" i="3"/>
  <c r="C520" i="3"/>
  <c r="C524" i="3"/>
  <c r="C487" i="3"/>
  <c r="C488" i="3"/>
  <c r="C489" i="3"/>
  <c r="C490" i="3"/>
  <c r="C511" i="3"/>
  <c r="C491" i="3"/>
  <c r="C508" i="3"/>
  <c r="C517" i="3"/>
  <c r="C510" i="3"/>
  <c r="C521" i="3"/>
  <c r="C512" i="3"/>
  <c r="C518" i="3"/>
  <c r="C525" i="3"/>
  <c r="C507" i="3"/>
  <c r="C519" i="3"/>
  <c r="C494" i="3"/>
  <c r="C514" i="3"/>
  <c r="C516" i="3"/>
  <c r="C505" i="3"/>
  <c r="C492" i="3"/>
  <c r="C523" i="3"/>
  <c r="C515" i="3"/>
  <c r="C526" i="3"/>
  <c r="C495" i="3"/>
  <c r="C513" i="3"/>
  <c r="C501" i="3"/>
  <c r="C493" i="3"/>
  <c r="C504" i="3"/>
  <c r="C540" i="3"/>
  <c r="C535" i="3"/>
  <c r="C532" i="3"/>
  <c r="C527" i="3"/>
  <c r="C528" i="3"/>
  <c r="C541" i="3"/>
  <c r="C537" i="3"/>
  <c r="C534" i="3"/>
  <c r="C529" i="3"/>
  <c r="C530" i="3"/>
  <c r="C531" i="3"/>
  <c r="C538" i="3"/>
  <c r="C543" i="3"/>
  <c r="C542" i="3"/>
  <c r="C539" i="3"/>
  <c r="C536" i="3"/>
  <c r="C533" i="3"/>
  <c r="C553" i="3"/>
  <c r="C552" i="3"/>
  <c r="C556" i="3"/>
  <c r="C544" i="3"/>
  <c r="C545" i="3"/>
  <c r="C546" i="3"/>
  <c r="C547" i="3"/>
  <c r="C555" i="3"/>
  <c r="C549" i="3"/>
  <c r="C551" i="3"/>
  <c r="C550" i="3"/>
  <c r="C548" i="3"/>
  <c r="C554" i="3"/>
  <c r="C560" i="3"/>
  <c r="C561" i="3"/>
  <c r="C563" i="3"/>
  <c r="C557" i="3"/>
  <c r="C558" i="3"/>
  <c r="C564" i="3"/>
  <c r="C566" i="3"/>
  <c r="C559" i="3"/>
  <c r="C562" i="3"/>
  <c r="C565" i="3"/>
  <c r="C572" i="3"/>
  <c r="C569" i="3"/>
  <c r="C576" i="3"/>
  <c r="C568" i="3"/>
  <c r="C575" i="3"/>
  <c r="C574" i="3"/>
  <c r="C567" i="3"/>
  <c r="C570" i="3"/>
  <c r="C573" i="3"/>
  <c r="C571" i="3"/>
  <c r="C577" i="3"/>
  <c r="C581" i="3"/>
  <c r="C580" i="3"/>
  <c r="C579" i="3"/>
  <c r="C578" i="3"/>
  <c r="C586" i="3"/>
  <c r="C585" i="3"/>
  <c r="C590" i="3"/>
  <c r="C583" i="3"/>
  <c r="C589" i="3"/>
  <c r="C588" i="3"/>
  <c r="C587" i="3"/>
  <c r="C584" i="3"/>
  <c r="C591" i="3"/>
  <c r="C582" i="3"/>
  <c r="C596" i="3"/>
  <c r="C597" i="3"/>
  <c r="C592" i="3"/>
  <c r="C601" i="3"/>
  <c r="C599" i="3"/>
  <c r="C598" i="3"/>
  <c r="C594" i="3"/>
  <c r="C595" i="3"/>
  <c r="C600" i="3"/>
  <c r="C593" i="3"/>
  <c r="C616" i="3"/>
  <c r="C602" i="3"/>
  <c r="C612" i="3"/>
  <c r="C609" i="3"/>
  <c r="C610" i="3"/>
  <c r="C626" i="3"/>
  <c r="C617" i="3"/>
  <c r="C615" i="3"/>
  <c r="C603" i="3"/>
  <c r="C611" i="3"/>
  <c r="C614" i="3"/>
  <c r="C621" i="3"/>
  <c r="C620" i="3"/>
  <c r="C604" i="3"/>
  <c r="C613" i="3"/>
  <c r="C618" i="3"/>
  <c r="C619" i="3"/>
  <c r="C605" i="3"/>
  <c r="C624" i="3"/>
  <c r="C606" i="3"/>
  <c r="C622" i="3"/>
  <c r="C608" i="3"/>
  <c r="C623" i="3"/>
  <c r="C625" i="3"/>
  <c r="C607" i="3"/>
  <c r="C629" i="3"/>
  <c r="C632" i="3"/>
  <c r="C634" i="3"/>
  <c r="C630" i="3"/>
  <c r="C631" i="3"/>
  <c r="C636" i="3"/>
  <c r="C627" i="3"/>
  <c r="C635" i="3"/>
  <c r="C633" i="3"/>
  <c r="C628" i="3"/>
  <c r="C656" i="3"/>
  <c r="C658" i="3"/>
  <c r="C662" i="3"/>
  <c r="C659" i="3"/>
  <c r="C653" i="3"/>
  <c r="C649" i="3"/>
  <c r="C664" i="3"/>
  <c r="C657" i="3"/>
  <c r="C655" i="3"/>
  <c r="C651" i="3"/>
  <c r="C652" i="3"/>
  <c r="C665" i="3"/>
  <c r="C660" i="3"/>
  <c r="C637" i="3"/>
  <c r="C638" i="3"/>
  <c r="C639" i="3"/>
  <c r="C666" i="3"/>
  <c r="C640" i="3"/>
  <c r="C667" i="3"/>
  <c r="C668" i="3"/>
  <c r="C641" i="3"/>
  <c r="C642" i="3"/>
  <c r="C643" i="3"/>
  <c r="C654" i="3"/>
  <c r="C670" i="3"/>
  <c r="C644" i="3"/>
  <c r="C671" i="3"/>
  <c r="C669" i="3"/>
  <c r="C645" i="3"/>
  <c r="C650" i="3"/>
  <c r="C648" i="3"/>
  <c r="C663" i="3"/>
  <c r="C646" i="3"/>
  <c r="C661" i="3"/>
  <c r="C647" i="3"/>
  <c r="C686" i="3"/>
  <c r="C682" i="3"/>
  <c r="C672" i="3"/>
  <c r="C680" i="3"/>
  <c r="C681" i="3"/>
  <c r="C684" i="3"/>
  <c r="C683" i="3"/>
  <c r="C685" i="3"/>
  <c r="C678" i="3"/>
  <c r="C673" i="3"/>
  <c r="C679" i="3"/>
  <c r="C674" i="3"/>
  <c r="C675" i="3"/>
  <c r="C677" i="3"/>
  <c r="C676" i="3"/>
  <c r="C745" i="3"/>
  <c r="C687" i="3"/>
  <c r="C740" i="3"/>
  <c r="C746" i="3"/>
  <c r="C763" i="3"/>
  <c r="C688" i="3"/>
  <c r="C747" i="3"/>
  <c r="C754" i="3"/>
  <c r="C764" i="3"/>
  <c r="C762" i="3"/>
  <c r="C755" i="3"/>
  <c r="C756" i="3"/>
  <c r="C689" i="3"/>
  <c r="C758" i="3"/>
  <c r="C765" i="3"/>
  <c r="C761" i="3"/>
  <c r="C690" i="3"/>
  <c r="C757" i="3"/>
  <c r="C718" i="3"/>
  <c r="C731" i="3"/>
  <c r="C766" i="3"/>
  <c r="C729" i="3"/>
  <c r="C725" i="3"/>
  <c r="C691" i="3"/>
  <c r="C724" i="3"/>
  <c r="C727" i="3"/>
  <c r="C726" i="3"/>
  <c r="C692" i="3"/>
  <c r="C714" i="3"/>
  <c r="C693" i="3"/>
  <c r="C723" i="3"/>
  <c r="C694" i="3"/>
  <c r="C759" i="3"/>
  <c r="C748" i="3"/>
  <c r="C749" i="3"/>
  <c r="C695" i="3"/>
  <c r="C696" i="3"/>
  <c r="C732" i="3"/>
  <c r="C697" i="3"/>
  <c r="C736" i="3"/>
  <c r="C698" i="3"/>
  <c r="C699" i="3"/>
  <c r="C700" i="3"/>
  <c r="C750" i="3"/>
  <c r="C701" i="3"/>
  <c r="C742" i="3"/>
  <c r="C752" i="3"/>
  <c r="C741" i="3"/>
  <c r="C702" i="3"/>
  <c r="C753" i="3"/>
  <c r="C743" i="3"/>
  <c r="C760" i="3"/>
  <c r="C710" i="3"/>
  <c r="C744" i="3"/>
  <c r="C713" i="3"/>
  <c r="C715" i="3"/>
  <c r="C703" i="3"/>
  <c r="C721" i="3"/>
  <c r="C709" i="3"/>
  <c r="C730" i="3"/>
  <c r="C751" i="3"/>
  <c r="C704" i="3"/>
  <c r="C739" i="3"/>
  <c r="C734" i="3"/>
  <c r="C720" i="3"/>
  <c r="C716" i="3"/>
  <c r="C717" i="3"/>
  <c r="C738" i="3"/>
  <c r="C712" i="3"/>
  <c r="C728" i="3"/>
  <c r="C733" i="3"/>
  <c r="C722" i="3"/>
  <c r="C705" i="3"/>
  <c r="C737" i="3"/>
  <c r="C719" i="3"/>
  <c r="C706" i="3"/>
  <c r="C707" i="3"/>
  <c r="C711" i="3"/>
  <c r="C735" i="3"/>
  <c r="C708" i="3"/>
  <c r="C775" i="3"/>
  <c r="C776" i="3"/>
  <c r="C769" i="3"/>
  <c r="C770" i="3"/>
  <c r="C771" i="3"/>
  <c r="C767" i="3"/>
  <c r="C773" i="3"/>
  <c r="C772" i="3"/>
  <c r="C774" i="3"/>
  <c r="C768" i="3"/>
  <c r="C788" i="3"/>
  <c r="C777" i="3"/>
  <c r="C796" i="3"/>
  <c r="C793" i="3"/>
  <c r="C789" i="3"/>
  <c r="C778" i="3"/>
  <c r="C779" i="3"/>
  <c r="C780" i="3"/>
  <c r="C794" i="3"/>
  <c r="C795" i="3"/>
  <c r="C781" i="3"/>
  <c r="C790" i="3"/>
  <c r="C786" i="3"/>
  <c r="C784" i="3"/>
  <c r="C792" i="3"/>
  <c r="C787" i="3"/>
  <c r="C791" i="3"/>
  <c r="C785" i="3"/>
  <c r="C782" i="3"/>
  <c r="C783" i="3"/>
  <c r="C797" i="3"/>
  <c r="C829" i="3"/>
  <c r="C832" i="3"/>
  <c r="C798" i="3"/>
  <c r="C799" i="3"/>
  <c r="C830" i="3"/>
  <c r="C835" i="3"/>
  <c r="C800" i="3"/>
  <c r="C801" i="3"/>
  <c r="C824" i="3"/>
  <c r="C802" i="3"/>
  <c r="C827" i="3"/>
  <c r="C803" i="3"/>
  <c r="C836" i="3"/>
  <c r="C804" i="3"/>
  <c r="C820" i="3"/>
  <c r="C833" i="3"/>
  <c r="C818" i="3"/>
  <c r="C817" i="3"/>
  <c r="C805" i="3"/>
  <c r="C821" i="3"/>
  <c r="C823" i="3"/>
  <c r="C826" i="3"/>
  <c r="C806" i="3"/>
  <c r="C822" i="3"/>
  <c r="C834" i="3"/>
  <c r="C831" i="3"/>
  <c r="C825" i="3"/>
  <c r="C828" i="3"/>
  <c r="C807" i="3"/>
  <c r="C808" i="3"/>
  <c r="C812" i="3"/>
  <c r="C815" i="3"/>
  <c r="C813" i="3"/>
  <c r="C816" i="3"/>
  <c r="C811" i="3"/>
  <c r="C809" i="3"/>
  <c r="C819" i="3"/>
  <c r="C810" i="3"/>
  <c r="C814" i="3"/>
  <c r="C851" i="3"/>
  <c r="C837" i="3"/>
  <c r="C843" i="3"/>
  <c r="C844" i="3"/>
  <c r="C846" i="3"/>
  <c r="C847" i="3"/>
  <c r="C848" i="3"/>
  <c r="C838" i="3"/>
  <c r="C849" i="3"/>
  <c r="C845" i="3"/>
  <c r="C850" i="3"/>
  <c r="C841" i="3"/>
  <c r="C842" i="3"/>
  <c r="C839" i="3"/>
  <c r="C840" i="3"/>
  <c r="C852" i="3"/>
  <c r="C861" i="3"/>
  <c r="C859" i="3"/>
  <c r="C854" i="3"/>
  <c r="C858" i="3"/>
  <c r="C857" i="3"/>
  <c r="C856" i="3"/>
  <c r="C853" i="3"/>
  <c r="C860" i="3"/>
  <c r="C855" i="3"/>
  <c r="C862" i="3"/>
  <c r="C863" i="3"/>
  <c r="C864" i="3"/>
  <c r="C880" i="3"/>
  <c r="C881" i="3"/>
  <c r="C865" i="3"/>
  <c r="C871" i="3"/>
  <c r="C868" i="3"/>
  <c r="C878" i="3"/>
  <c r="C879" i="3"/>
  <c r="C874" i="3"/>
  <c r="C875" i="3"/>
  <c r="C873" i="3"/>
  <c r="C870" i="3"/>
  <c r="C877" i="3"/>
  <c r="C867" i="3"/>
  <c r="C876" i="3"/>
  <c r="C872" i="3"/>
  <c r="C869" i="3"/>
  <c r="C866" i="3"/>
  <c r="C889" i="3"/>
  <c r="C906" i="3"/>
  <c r="C903" i="3"/>
  <c r="C905" i="3"/>
  <c r="C904" i="3"/>
  <c r="C888" i="3"/>
  <c r="C898" i="3"/>
  <c r="C882" i="3"/>
  <c r="C893" i="3"/>
  <c r="C883" i="3"/>
  <c r="C902" i="3"/>
  <c r="C894" i="3"/>
  <c r="C897" i="3"/>
  <c r="C901" i="3"/>
  <c r="C884" i="3"/>
  <c r="C896" i="3"/>
  <c r="C892" i="3"/>
  <c r="C885" i="3"/>
  <c r="C886" i="3"/>
  <c r="C890" i="3"/>
  <c r="C887" i="3"/>
  <c r="C895" i="3"/>
  <c r="C891" i="3"/>
  <c r="C900" i="3"/>
  <c r="C899" i="3"/>
  <c r="C921" i="3"/>
  <c r="C920" i="3"/>
  <c r="C918" i="3"/>
  <c r="C912" i="3"/>
  <c r="C908" i="3"/>
  <c r="C910" i="3"/>
  <c r="C917" i="3"/>
  <c r="C907" i="3"/>
  <c r="C913" i="3"/>
  <c r="C909" i="3"/>
  <c r="C911" i="3"/>
  <c r="C914" i="3"/>
  <c r="C916" i="3"/>
  <c r="C919" i="3"/>
  <c r="C915" i="3"/>
  <c r="C926" i="3"/>
  <c r="C925" i="3"/>
  <c r="C922" i="3"/>
  <c r="C923" i="3"/>
  <c r="C924" i="3"/>
  <c r="C960" i="3"/>
  <c r="C927" i="3"/>
  <c r="C928" i="3"/>
  <c r="C929" i="3"/>
  <c r="C974" i="3"/>
  <c r="C970" i="3"/>
  <c r="C976" i="3"/>
  <c r="C961" i="3"/>
  <c r="C930" i="3"/>
  <c r="C973" i="3"/>
  <c r="C940" i="3"/>
  <c r="C953" i="3"/>
  <c r="C931" i="3"/>
  <c r="C969" i="3"/>
  <c r="C942" i="3"/>
  <c r="C932" i="3"/>
  <c r="C948" i="3"/>
  <c r="C939" i="3"/>
  <c r="C933" i="3"/>
  <c r="C968" i="3"/>
  <c r="C957" i="3"/>
  <c r="C934" i="3"/>
  <c r="C954" i="3"/>
  <c r="C972" i="3"/>
  <c r="C966" i="3"/>
  <c r="C935" i="3"/>
  <c r="C963" i="3"/>
  <c r="C962" i="3"/>
  <c r="C964" i="3"/>
  <c r="C965" i="3"/>
  <c r="C951" i="3"/>
  <c r="C959" i="3"/>
  <c r="C956" i="3"/>
  <c r="C949" i="3"/>
  <c r="C971" i="3"/>
  <c r="C944" i="3"/>
  <c r="C941" i="3"/>
  <c r="C975" i="3"/>
  <c r="C967" i="3"/>
  <c r="C952" i="3"/>
  <c r="C936" i="3"/>
  <c r="C955" i="3"/>
  <c r="C945" i="3"/>
  <c r="C947" i="3"/>
  <c r="C950" i="3"/>
  <c r="C946" i="3"/>
  <c r="C943" i="3"/>
  <c r="C937" i="3"/>
  <c r="C958" i="3"/>
  <c r="C938" i="3"/>
  <c r="C982" i="3"/>
  <c r="C985" i="3"/>
  <c r="C980" i="3"/>
  <c r="C984" i="3"/>
  <c r="C977" i="3"/>
  <c r="C981" i="3"/>
  <c r="C978" i="3"/>
  <c r="C983" i="3"/>
  <c r="C979" i="3"/>
  <c r="C986" i="3"/>
  <c r="C1009" i="3"/>
  <c r="C987" i="3"/>
  <c r="C1039" i="3"/>
  <c r="C1046" i="3"/>
  <c r="C1051" i="3"/>
  <c r="C988" i="3"/>
  <c r="C1011" i="3"/>
  <c r="C1020" i="3"/>
  <c r="C1008" i="3"/>
  <c r="C989" i="3"/>
  <c r="C1043" i="3"/>
  <c r="C1048" i="3"/>
  <c r="C1044" i="3"/>
  <c r="C990" i="3"/>
  <c r="C1028" i="3"/>
  <c r="C1034" i="3"/>
  <c r="C1025" i="3"/>
  <c r="C1035" i="3"/>
  <c r="C1041" i="3"/>
  <c r="C991" i="3"/>
  <c r="C1029" i="3"/>
  <c r="C1024" i="3"/>
  <c r="C1037" i="3"/>
  <c r="C1042" i="3"/>
  <c r="C992" i="3"/>
  <c r="C1023" i="3"/>
  <c r="C1038" i="3"/>
  <c r="C1015" i="3"/>
  <c r="C1040" i="3"/>
  <c r="C1047" i="3"/>
  <c r="C1031" i="3"/>
  <c r="C1030" i="3"/>
  <c r="C1021" i="3"/>
  <c r="C1022" i="3"/>
  <c r="C1018" i="3"/>
  <c r="C1012" i="3"/>
  <c r="C1045" i="3"/>
  <c r="C993" i="3"/>
  <c r="C994" i="3"/>
  <c r="C1005" i="3"/>
  <c r="C1033" i="3"/>
  <c r="C1019" i="3"/>
  <c r="C1032" i="3"/>
  <c r="C1026" i="3"/>
  <c r="C995" i="3"/>
  <c r="C996" i="3"/>
  <c r="C997" i="3"/>
  <c r="C998" i="3"/>
  <c r="C1007" i="3"/>
  <c r="C1017" i="3"/>
  <c r="C1036" i="3"/>
  <c r="C1016" i="3"/>
  <c r="C1014" i="3"/>
  <c r="C999" i="3"/>
  <c r="C1000" i="3"/>
  <c r="C1013" i="3"/>
  <c r="C1001" i="3"/>
  <c r="C1002" i="3"/>
  <c r="C1049" i="3"/>
  <c r="C1050" i="3"/>
  <c r="C1006" i="3"/>
  <c r="C1010" i="3"/>
  <c r="C1003" i="3"/>
  <c r="C1027" i="3"/>
  <c r="C1004" i="3"/>
  <c r="C1052" i="3"/>
  <c r="C1066" i="3"/>
  <c r="C1073" i="3"/>
  <c r="C1093" i="3"/>
  <c r="C1095" i="3"/>
  <c r="C1076" i="3"/>
  <c r="C1058" i="3"/>
  <c r="C1070" i="3"/>
  <c r="C1063" i="3"/>
  <c r="C1053" i="3"/>
  <c r="C1059" i="3"/>
  <c r="C1084" i="3"/>
  <c r="C1057" i="3"/>
  <c r="C1094" i="3"/>
  <c r="C1064" i="3"/>
  <c r="C1067" i="3"/>
  <c r="C1087" i="3"/>
  <c r="C1085" i="3"/>
  <c r="C1071" i="3"/>
  <c r="C1091" i="3"/>
  <c r="C1083" i="3"/>
  <c r="C1089" i="3"/>
  <c r="C1090" i="3"/>
  <c r="C1082" i="3"/>
  <c r="C1078" i="3"/>
  <c r="C1079" i="3"/>
  <c r="C1088" i="3"/>
  <c r="C1065" i="3"/>
  <c r="C1072" i="3"/>
  <c r="C1061" i="3"/>
  <c r="C1096" i="3"/>
  <c r="C1086" i="3"/>
  <c r="C1092" i="3"/>
  <c r="C1074" i="3"/>
  <c r="C1068" i="3"/>
  <c r="C1075" i="3"/>
  <c r="C1081" i="3"/>
  <c r="C1077" i="3"/>
  <c r="C1054" i="3"/>
  <c r="C1060" i="3"/>
  <c r="C1080" i="3"/>
  <c r="C1055" i="3"/>
  <c r="C1056" i="3"/>
  <c r="C1062" i="3"/>
  <c r="C1069" i="3"/>
  <c r="C1116" i="3"/>
  <c r="C1097" i="3"/>
  <c r="C1113" i="3"/>
  <c r="C1105" i="3"/>
  <c r="C1112" i="3"/>
  <c r="C1115" i="3"/>
  <c r="C1108" i="3"/>
  <c r="C1098" i="3"/>
  <c r="C1111" i="3"/>
  <c r="C1109" i="3"/>
  <c r="C1099" i="3"/>
  <c r="C1100" i="3"/>
  <c r="C1106" i="3"/>
  <c r="C1101" i="3"/>
  <c r="C1114" i="3"/>
  <c r="C1103" i="3"/>
  <c r="C1104" i="3"/>
  <c r="C1107" i="3"/>
  <c r="C1102" i="3"/>
  <c r="C1110" i="3"/>
  <c r="C1151" i="3"/>
  <c r="C1133" i="3"/>
  <c r="C1164" i="3"/>
  <c r="C1117" i="3"/>
  <c r="C1157" i="3"/>
  <c r="C1165" i="3"/>
  <c r="C1131" i="3"/>
  <c r="C1158" i="3"/>
  <c r="C1138" i="3"/>
  <c r="C1150" i="3"/>
  <c r="C1134" i="3"/>
  <c r="C1141" i="3"/>
  <c r="C1159" i="3"/>
  <c r="C1146" i="3"/>
  <c r="C1152" i="3"/>
  <c r="C1160" i="3"/>
  <c r="C1154" i="3"/>
  <c r="C1155" i="3"/>
  <c r="C1148" i="3"/>
  <c r="C1118" i="3"/>
  <c r="C1135" i="3"/>
  <c r="C1143" i="3"/>
  <c r="C1162" i="3"/>
  <c r="C1161" i="3"/>
  <c r="C1145" i="3"/>
  <c r="C1137" i="3"/>
  <c r="C1166" i="3"/>
  <c r="C1119" i="3"/>
  <c r="C1120" i="3"/>
  <c r="C1128" i="3"/>
  <c r="C1121" i="3"/>
  <c r="C1156" i="3"/>
  <c r="C1122" i="3"/>
  <c r="C1123" i="3"/>
  <c r="C1163" i="3"/>
  <c r="C1149" i="3"/>
  <c r="C1144" i="3"/>
  <c r="C1125" i="3"/>
  <c r="C1140" i="3"/>
  <c r="C1139" i="3"/>
  <c r="C1142" i="3"/>
  <c r="C1124" i="3"/>
  <c r="C1136" i="3"/>
  <c r="C1130" i="3"/>
  <c r="C1126" i="3"/>
  <c r="C1132" i="3"/>
  <c r="C1129" i="3"/>
  <c r="C1127" i="3"/>
  <c r="C1147" i="3"/>
  <c r="C1153" i="3"/>
  <c r="C1183" i="3"/>
  <c r="C1196" i="3"/>
  <c r="C1178" i="3"/>
  <c r="C1170" i="3"/>
  <c r="C1179" i="3"/>
  <c r="C1180" i="3"/>
  <c r="C1167" i="3"/>
  <c r="C1168" i="3"/>
  <c r="C1169" i="3"/>
  <c r="C1184" i="3"/>
  <c r="C1191" i="3"/>
  <c r="C1176" i="3"/>
  <c r="C1177" i="3"/>
  <c r="C1175" i="3"/>
  <c r="C1187" i="3"/>
  <c r="C1171" i="3"/>
  <c r="C1181" i="3"/>
  <c r="C1182" i="3"/>
  <c r="C1192" i="3"/>
  <c r="C1194" i="3"/>
  <c r="C1188" i="3"/>
  <c r="C1190" i="3"/>
  <c r="C1174" i="3"/>
  <c r="C1172" i="3"/>
  <c r="C1193" i="3"/>
  <c r="C1173" i="3"/>
  <c r="C1185" i="3"/>
  <c r="C1195" i="3"/>
  <c r="C1186" i="3"/>
  <c r="C1189" i="3"/>
  <c r="C1200" i="3"/>
  <c r="C1201" i="3"/>
  <c r="C1208" i="3"/>
  <c r="C1197" i="3"/>
  <c r="C1210" i="3"/>
  <c r="C1198" i="3"/>
  <c r="C1199" i="3"/>
  <c r="C1207" i="3"/>
  <c r="C1203" i="3"/>
  <c r="C1202" i="3"/>
  <c r="C1206" i="3"/>
  <c r="C1205" i="3"/>
  <c r="C1204" i="3"/>
  <c r="C1211" i="3"/>
  <c r="C1209" i="3"/>
  <c r="C1226" i="3"/>
  <c r="C1219" i="3"/>
  <c r="C1227" i="3"/>
  <c r="C1218" i="3"/>
  <c r="C1221" i="3"/>
  <c r="C1222" i="3"/>
  <c r="C1228" i="3"/>
  <c r="C1231" i="3"/>
  <c r="C1232" i="3"/>
  <c r="C1212" i="3"/>
  <c r="C1229" i="3"/>
  <c r="C1230" i="3"/>
  <c r="C1213" i="3"/>
  <c r="C1214" i="3"/>
  <c r="C1215" i="3"/>
  <c r="C1238" i="3"/>
  <c r="C1239" i="3"/>
  <c r="C1241" i="3"/>
  <c r="C1224" i="3"/>
  <c r="C1233" i="3"/>
  <c r="C1223" i="3"/>
  <c r="C1216" i="3"/>
  <c r="C1220" i="3"/>
  <c r="C1240" i="3"/>
  <c r="C1237" i="3"/>
  <c r="C1235" i="3"/>
  <c r="C1234" i="3"/>
  <c r="C1225" i="3"/>
  <c r="C1217" i="3"/>
  <c r="C1236" i="3"/>
  <c r="C1243" i="3"/>
  <c r="C1245" i="3"/>
  <c r="C1246" i="3"/>
  <c r="C1242" i="3"/>
  <c r="C1244" i="3"/>
  <c r="C1250" i="3"/>
  <c r="C1258" i="3"/>
  <c r="C1255" i="3"/>
  <c r="C1254" i="3"/>
  <c r="C1252" i="3"/>
  <c r="C1256" i="3"/>
  <c r="C1262" i="3"/>
  <c r="C1260" i="3"/>
  <c r="C1261" i="3"/>
  <c r="C1264" i="3"/>
  <c r="C1268" i="3"/>
  <c r="C1259" i="3"/>
  <c r="C1271" i="3"/>
  <c r="C1267" i="3"/>
  <c r="C1263" i="3"/>
  <c r="C1247" i="3"/>
  <c r="C1248" i="3"/>
  <c r="C1266" i="3"/>
  <c r="C1270" i="3"/>
  <c r="C1265" i="3"/>
  <c r="C1249" i="3"/>
  <c r="C1257" i="3"/>
  <c r="C1251" i="3"/>
  <c r="C1253" i="3"/>
  <c r="C1269" i="3"/>
  <c r="C1292" i="3"/>
  <c r="C1300" i="3"/>
  <c r="C1289" i="3"/>
  <c r="C1287" i="3"/>
  <c r="C1281" i="3"/>
  <c r="C1293" i="3"/>
  <c r="C1290" i="3"/>
  <c r="C1285" i="3"/>
  <c r="C1272" i="3"/>
  <c r="C1299" i="3"/>
  <c r="C1273" i="3"/>
  <c r="C1294" i="3"/>
  <c r="C1274" i="3"/>
  <c r="C1275" i="3"/>
  <c r="C1297" i="3"/>
  <c r="C1296" i="3"/>
  <c r="C1276" i="3"/>
  <c r="C1309" i="3"/>
  <c r="C1284" i="3"/>
  <c r="C1310" i="3"/>
  <c r="C1295" i="3"/>
  <c r="C1307" i="3"/>
  <c r="C1301" i="3"/>
  <c r="C1277" i="3"/>
  <c r="C1288" i="3"/>
  <c r="C1278" i="3"/>
  <c r="C1279" i="3"/>
  <c r="C1298" i="3"/>
  <c r="C1282" i="3"/>
  <c r="C1286" i="3"/>
  <c r="C1291" i="3"/>
  <c r="C1283" i="3"/>
  <c r="C1311" i="3"/>
  <c r="C1280" i="3"/>
  <c r="C1302" i="3"/>
  <c r="C1303" i="3"/>
  <c r="C1304" i="3"/>
  <c r="C1306" i="3"/>
  <c r="C1308" i="3"/>
  <c r="C1305" i="3"/>
  <c r="C1322" i="3"/>
  <c r="C1323" i="3"/>
  <c r="C1327" i="3"/>
  <c r="C1331" i="3"/>
  <c r="C1312" i="3"/>
  <c r="C1321" i="3"/>
  <c r="C1338" i="3"/>
  <c r="C1330" i="3"/>
  <c r="C1313" i="3"/>
  <c r="C1320" i="3"/>
  <c r="C1332" i="3"/>
  <c r="C1314" i="3"/>
  <c r="C1324" i="3"/>
  <c r="C1336" i="3"/>
  <c r="C1328" i="3"/>
  <c r="C1329" i="3"/>
  <c r="C1319" i="3"/>
  <c r="C1325" i="3"/>
  <c r="C1334" i="3"/>
  <c r="C1335" i="3"/>
  <c r="C1339" i="3"/>
  <c r="C1315" i="3"/>
  <c r="C1340" i="3"/>
  <c r="C1333" i="3"/>
  <c r="C1341" i="3"/>
  <c r="C1317" i="3"/>
  <c r="C1318" i="3"/>
  <c r="C1326" i="3"/>
  <c r="C1316" i="3"/>
  <c r="C1337" i="3"/>
  <c r="C1352" i="3"/>
  <c r="C1342" i="3"/>
  <c r="C1362" i="3"/>
  <c r="C1353" i="3"/>
  <c r="C1356" i="3"/>
  <c r="C1343" i="3"/>
  <c r="C1354" i="3"/>
  <c r="C1358" i="3"/>
  <c r="C1363" i="3"/>
  <c r="C1344" i="3"/>
  <c r="C1361" i="3"/>
  <c r="C1366" i="3"/>
  <c r="C1367" i="3"/>
  <c r="C1345" i="3"/>
  <c r="C1370" i="3"/>
  <c r="C1368" i="3"/>
  <c r="C1369" i="3"/>
  <c r="C1364" i="3"/>
  <c r="C1359" i="3"/>
  <c r="C1355" i="3"/>
  <c r="C1351" i="3"/>
  <c r="C1350" i="3"/>
  <c r="C1357" i="3"/>
  <c r="C1346" i="3"/>
  <c r="C1347" i="3"/>
  <c r="C1360" i="3"/>
  <c r="C1348" i="3"/>
  <c r="C1349" i="3"/>
  <c r="C1365" i="3"/>
  <c r="C1371" i="3"/>
  <c r="C1391" i="3"/>
  <c r="C1393" i="3"/>
  <c r="C1411" i="3"/>
  <c r="C1389" i="3"/>
  <c r="C1397" i="3"/>
  <c r="C1390" i="3"/>
  <c r="C1401" i="3"/>
  <c r="C1383" i="3"/>
  <c r="C1372" i="3"/>
  <c r="C1403" i="3"/>
  <c r="C1402" i="3"/>
  <c r="C1395" i="3"/>
  <c r="C1373" i="3"/>
  <c r="C1396" i="3"/>
  <c r="C1374" i="3"/>
  <c r="C1386" i="3"/>
  <c r="C1382" i="3"/>
  <c r="C1392" i="3"/>
  <c r="C1404" i="3"/>
  <c r="C1416" i="3"/>
  <c r="C1409" i="3"/>
  <c r="C1375" i="3"/>
  <c r="C1413" i="3"/>
  <c r="C1376" i="3"/>
  <c r="C1407" i="3"/>
  <c r="C1388" i="3"/>
  <c r="C1414" i="3"/>
  <c r="C1412" i="3"/>
  <c r="C1399" i="3"/>
  <c r="C1406" i="3"/>
  <c r="C1377" i="3"/>
  <c r="C1415" i="3"/>
  <c r="C1384" i="3"/>
  <c r="C1398" i="3"/>
  <c r="C1381" i="3"/>
  <c r="C1378" i="3"/>
  <c r="C1405" i="3"/>
  <c r="C1379" i="3"/>
  <c r="C1408" i="3"/>
  <c r="C1400" i="3"/>
  <c r="C1387" i="3"/>
  <c r="C1394" i="3"/>
  <c r="C1385" i="3"/>
  <c r="C1380" i="3"/>
  <c r="C1410" i="3"/>
  <c r="C1457" i="3"/>
  <c r="C1445" i="3"/>
  <c r="C1449" i="3"/>
  <c r="C1455" i="3"/>
  <c r="C1443" i="3"/>
  <c r="C1433" i="3"/>
  <c r="C1464" i="3"/>
  <c r="C1417" i="3"/>
  <c r="C1440" i="3"/>
  <c r="C1418" i="3"/>
  <c r="C1436" i="3"/>
  <c r="C1441" i="3"/>
  <c r="C1444" i="3"/>
  <c r="C1438" i="3"/>
  <c r="C1452" i="3"/>
  <c r="C1419" i="3"/>
  <c r="C1434" i="3"/>
  <c r="C1420" i="3"/>
  <c r="C1450" i="3"/>
  <c r="C1437" i="3"/>
  <c r="C1431" i="3"/>
  <c r="C1461" i="3"/>
  <c r="C1465" i="3"/>
  <c r="C1469" i="3"/>
  <c r="C1454" i="3"/>
  <c r="C1456" i="3"/>
  <c r="C1471" i="3"/>
  <c r="C1451" i="3"/>
  <c r="C1478" i="3"/>
  <c r="C1472" i="3"/>
  <c r="C1475" i="3"/>
  <c r="C1477" i="3"/>
  <c r="C1474" i="3"/>
  <c r="C1479" i="3"/>
  <c r="C1480" i="3"/>
  <c r="C1421" i="3"/>
  <c r="C1439" i="3"/>
  <c r="C1422" i="3"/>
  <c r="C1423" i="3"/>
  <c r="C1481" i="3"/>
  <c r="C1462" i="3"/>
  <c r="C1442" i="3"/>
  <c r="C1476" i="3"/>
  <c r="C1424" i="3"/>
  <c r="C1446" i="3"/>
  <c r="C1463" i="3"/>
  <c r="C1458" i="3"/>
  <c r="C1425" i="3"/>
  <c r="C1447" i="3"/>
  <c r="C1426" i="3"/>
  <c r="C1435" i="3"/>
  <c r="C1427" i="3"/>
  <c r="C1448" i="3"/>
  <c r="C1473" i="3"/>
  <c r="C1432" i="3"/>
  <c r="C1428" i="3"/>
  <c r="C1470" i="3"/>
  <c r="C1460" i="3"/>
  <c r="C1429" i="3"/>
  <c r="C1453" i="3"/>
  <c r="C1468" i="3"/>
  <c r="C1466" i="3"/>
  <c r="C1430" i="3"/>
  <c r="C1459" i="3"/>
  <c r="C1467" i="3"/>
  <c r="C1494" i="3"/>
  <c r="C1492" i="3"/>
  <c r="C1490" i="3"/>
  <c r="C1495" i="3"/>
  <c r="C1493" i="3"/>
  <c r="C1489" i="3"/>
  <c r="C1482" i="3"/>
  <c r="C1505" i="3"/>
  <c r="C1502" i="3"/>
  <c r="C1497" i="3"/>
  <c r="C1501" i="3"/>
  <c r="C1498" i="3"/>
  <c r="C1483" i="3"/>
  <c r="C1484" i="3"/>
  <c r="C1503" i="3"/>
  <c r="C1504" i="3"/>
  <c r="C1507" i="3"/>
  <c r="C1485" i="3"/>
  <c r="C1506" i="3"/>
  <c r="C1508" i="3"/>
  <c r="C1491" i="3"/>
  <c r="C1496" i="3"/>
  <c r="C1499" i="3"/>
  <c r="C1511" i="3"/>
  <c r="C1509" i="3"/>
  <c r="C1486" i="3"/>
  <c r="C1487" i="3"/>
  <c r="C1500" i="3"/>
  <c r="C1488" i="3"/>
  <c r="C1510" i="3"/>
  <c r="C1523" i="3"/>
  <c r="C1520" i="3"/>
  <c r="C1512" i="3"/>
  <c r="C1528" i="3"/>
  <c r="C1526" i="3"/>
  <c r="C1513" i="3"/>
  <c r="C1514" i="3"/>
  <c r="C1524" i="3"/>
  <c r="C1535" i="3"/>
  <c r="C1529" i="3"/>
  <c r="C1515" i="3"/>
  <c r="C1533" i="3"/>
  <c r="C1516" i="3"/>
  <c r="C1536" i="3"/>
  <c r="C1534" i="3"/>
  <c r="C1527" i="3"/>
  <c r="C1522" i="3"/>
  <c r="C1517" i="3"/>
  <c r="C1519" i="3"/>
  <c r="C1521" i="3"/>
  <c r="C1531" i="3"/>
  <c r="C1530" i="3"/>
  <c r="C1532" i="3"/>
  <c r="C1518" i="3"/>
  <c r="C1525" i="3"/>
  <c r="C1545" i="3"/>
  <c r="C1537" i="3"/>
  <c r="C1544" i="3"/>
  <c r="C1546" i="3"/>
  <c r="C1538" i="3"/>
  <c r="C1539" i="3"/>
  <c r="C1550" i="3"/>
  <c r="C1548" i="3"/>
  <c r="C1547" i="3"/>
  <c r="C1541" i="3"/>
  <c r="C1543" i="3"/>
  <c r="C1542" i="3"/>
  <c r="C1540" i="3"/>
  <c r="C1551" i="3"/>
  <c r="C1549" i="3"/>
  <c r="C1555" i="3"/>
  <c r="C1558" i="3"/>
  <c r="C1557" i="3"/>
  <c r="C1556" i="3"/>
  <c r="C1560" i="3"/>
  <c r="C1562" i="3"/>
  <c r="C1566" i="3"/>
  <c r="C1559" i="3"/>
  <c r="C1564" i="3"/>
  <c r="C1552" i="3"/>
  <c r="C1553" i="3"/>
  <c r="C1554" i="3"/>
  <c r="C1565" i="3"/>
  <c r="C1561" i="3"/>
  <c r="C1563" i="3"/>
  <c r="C1579" i="3"/>
  <c r="C1588" i="3"/>
  <c r="C1567" i="3"/>
  <c r="C1568" i="3"/>
  <c r="C1580" i="3"/>
  <c r="C1581" i="3"/>
  <c r="C1583" i="3"/>
  <c r="C1569" i="3"/>
  <c r="C1589" i="3"/>
  <c r="C1600" i="3"/>
  <c r="C1570" i="3"/>
  <c r="C1571" i="3"/>
  <c r="C1598" i="3"/>
  <c r="C1578" i="3"/>
  <c r="C1576" i="3"/>
  <c r="C1577" i="3"/>
  <c r="C1590" i="3"/>
  <c r="C1596" i="3"/>
  <c r="C1575" i="3"/>
  <c r="C1597" i="3"/>
  <c r="C1595" i="3"/>
  <c r="C1593" i="3"/>
  <c r="C1592" i="3"/>
  <c r="C1594" i="3"/>
  <c r="C1572" i="3"/>
  <c r="C1587" i="3"/>
  <c r="C1601" i="3"/>
  <c r="C1591" i="3"/>
  <c r="C1573" i="3"/>
  <c r="C1586" i="3"/>
  <c r="C1584" i="3"/>
  <c r="C1585" i="3"/>
  <c r="C1574" i="3"/>
  <c r="C1599" i="3"/>
  <c r="C1582" i="3"/>
  <c r="C1605" i="3"/>
  <c r="C1604" i="3"/>
  <c r="C1606" i="3"/>
  <c r="C1602" i="3"/>
  <c r="C1603" i="3"/>
  <c r="C1641" i="3"/>
  <c r="C1635" i="3"/>
  <c r="C1652" i="3"/>
  <c r="C1660" i="3"/>
  <c r="C1651" i="3"/>
  <c r="C1637" i="3"/>
  <c r="C1625" i="3"/>
  <c r="C1661" i="3"/>
  <c r="C1629" i="3"/>
  <c r="C1622" i="3"/>
  <c r="C1645" i="3"/>
  <c r="C1644" i="3"/>
  <c r="C1636" i="3"/>
  <c r="C1607" i="3"/>
  <c r="C1624" i="3"/>
  <c r="C1623" i="3"/>
  <c r="C1658" i="3"/>
  <c r="C1608" i="3"/>
  <c r="C1627" i="3"/>
  <c r="C1649" i="3"/>
  <c r="C1609" i="3"/>
  <c r="C1655" i="3"/>
  <c r="C1675" i="3"/>
  <c r="C1647" i="3"/>
  <c r="C1642" i="3"/>
  <c r="C1646" i="3"/>
  <c r="C1663" i="3"/>
  <c r="C1610" i="3"/>
  <c r="C1667" i="3"/>
  <c r="C1630" i="3"/>
  <c r="C1674" i="3"/>
  <c r="C1668" i="3"/>
  <c r="C1620" i="3"/>
  <c r="C1611" i="3"/>
  <c r="C1648" i="3"/>
  <c r="C1612" i="3"/>
  <c r="C1671" i="3"/>
  <c r="C1662" i="3"/>
  <c r="C1621" i="3"/>
  <c r="C1628" i="3"/>
  <c r="C1613" i="3"/>
  <c r="C1676" i="3"/>
  <c r="C1673" i="3"/>
  <c r="C1669" i="3"/>
  <c r="C1631" i="3"/>
  <c r="C1643" i="3"/>
  <c r="C1638" i="3"/>
  <c r="C1640" i="3"/>
  <c r="C1639" i="3"/>
  <c r="C1650" i="3"/>
  <c r="C1653" i="3"/>
  <c r="C1659" i="3"/>
  <c r="C1665" i="3"/>
  <c r="C1656" i="3"/>
  <c r="C1664" i="3"/>
  <c r="C1632" i="3"/>
  <c r="C1680" i="3"/>
  <c r="C1634" i="3"/>
  <c r="C1626" i="3"/>
  <c r="C1681" i="3"/>
  <c r="C1614" i="3"/>
  <c r="C1633" i="3"/>
  <c r="C1670" i="3"/>
  <c r="C1615" i="3"/>
  <c r="C1672" i="3"/>
  <c r="C1666" i="3"/>
  <c r="C1616" i="3"/>
  <c r="C1617" i="3"/>
  <c r="C1657" i="3"/>
  <c r="C1677" i="3"/>
  <c r="C1678" i="3"/>
  <c r="C1679" i="3"/>
  <c r="C1618" i="3"/>
  <c r="C1654" i="3"/>
  <c r="C1619" i="3"/>
  <c r="C1684" i="3"/>
  <c r="C1683" i="3"/>
  <c r="C1685" i="3"/>
  <c r="C1682" i="3"/>
  <c r="C1686" i="3"/>
  <c r="C1734" i="3"/>
  <c r="C1716" i="3"/>
  <c r="C1712" i="3"/>
  <c r="C1725" i="3"/>
  <c r="C1719" i="3"/>
  <c r="C1736" i="3"/>
  <c r="C1742" i="3"/>
  <c r="C1708" i="3"/>
  <c r="C1709" i="3"/>
  <c r="C1711" i="3"/>
  <c r="C1687" i="3"/>
  <c r="C1727" i="3"/>
  <c r="C1741" i="3"/>
  <c r="C1728" i="3"/>
  <c r="C1688" i="3"/>
  <c r="C1750" i="3"/>
  <c r="C1689" i="3"/>
  <c r="C1738" i="3"/>
  <c r="C1729" i="3"/>
  <c r="C1751" i="3"/>
  <c r="C1755" i="3"/>
  <c r="C1707" i="3"/>
  <c r="C1690" i="3"/>
  <c r="C1721" i="3"/>
  <c r="C1691" i="3"/>
  <c r="C1722" i="3"/>
  <c r="C1692" i="3"/>
  <c r="C1723" i="3"/>
  <c r="C1730" i="3"/>
  <c r="C1705" i="3"/>
  <c r="C1740" i="3"/>
  <c r="C1704" i="3"/>
  <c r="C1752" i="3"/>
  <c r="C1710" i="3"/>
  <c r="C1747" i="3"/>
  <c r="C1739" i="3"/>
  <c r="C1737" i="3"/>
  <c r="C1744" i="3"/>
  <c r="C1693" i="3"/>
  <c r="C1694" i="3"/>
  <c r="C1695" i="3"/>
  <c r="C1743" i="3"/>
  <c r="C1713" i="3"/>
  <c r="C1714" i="3"/>
  <c r="C1696" i="3"/>
  <c r="C1748" i="3"/>
  <c r="C1754" i="3"/>
  <c r="C1735" i="3"/>
  <c r="C1726" i="3"/>
  <c r="C1706" i="3"/>
  <c r="C1697" i="3"/>
  <c r="C1732" i="3"/>
  <c r="C1724" i="3"/>
  <c r="C1718" i="3"/>
  <c r="C1756" i="3"/>
  <c r="C1715" i="3"/>
  <c r="C1698" i="3"/>
  <c r="C1699" i="3"/>
  <c r="C1700" i="3"/>
  <c r="C1701" i="3"/>
  <c r="C1703" i="3"/>
  <c r="C1731" i="3"/>
  <c r="C1749" i="3"/>
  <c r="C1746" i="3"/>
  <c r="C1745" i="3"/>
  <c r="C1720" i="3"/>
  <c r="C1717" i="3"/>
  <c r="C1702" i="3"/>
  <c r="C1753" i="3"/>
  <c r="C1733" i="3"/>
  <c r="C1783" i="3"/>
  <c r="C1780" i="3"/>
  <c r="C1786" i="3"/>
  <c r="C1785" i="3"/>
  <c r="C1794" i="3"/>
  <c r="C1773" i="3"/>
  <c r="C1757" i="3"/>
  <c r="C1777" i="3"/>
  <c r="C1758" i="3"/>
  <c r="C1759" i="3"/>
  <c r="C1760" i="3"/>
  <c r="C1761" i="3"/>
  <c r="C1762" i="3"/>
  <c r="C1796" i="3"/>
  <c r="C1782" i="3"/>
  <c r="C1778" i="3"/>
  <c r="C1791" i="3"/>
  <c r="C1790" i="3"/>
  <c r="C1769" i="3"/>
  <c r="C1770" i="3"/>
  <c r="C1768" i="3"/>
  <c r="C1793" i="3"/>
  <c r="C1767" i="3"/>
  <c r="C1775" i="3"/>
  <c r="C1776" i="3"/>
  <c r="C1763" i="3"/>
  <c r="C1772" i="3"/>
  <c r="C1787" i="3"/>
  <c r="C1764" i="3"/>
  <c r="C1788" i="3"/>
  <c r="C1784" i="3"/>
  <c r="C1765" i="3"/>
  <c r="C1781" i="3"/>
  <c r="C1795" i="3"/>
  <c r="C1779" i="3"/>
  <c r="C1766" i="3"/>
  <c r="C1771" i="3"/>
  <c r="C1789" i="3"/>
  <c r="C1774" i="3"/>
  <c r="C1792" i="3"/>
  <c r="C1832" i="3"/>
  <c r="C1818" i="3"/>
  <c r="C1834" i="3"/>
  <c r="C1846" i="3"/>
  <c r="C1797" i="3"/>
  <c r="C1830" i="3"/>
  <c r="C1828" i="3"/>
  <c r="C1858" i="3"/>
  <c r="C1869" i="3"/>
  <c r="C1798" i="3"/>
  <c r="C1885" i="3"/>
  <c r="C1881" i="3"/>
  <c r="C1823" i="3"/>
  <c r="C1829" i="3"/>
  <c r="C1882" i="3"/>
  <c r="C1880" i="3"/>
  <c r="C1799" i="3"/>
  <c r="C1839" i="3"/>
  <c r="C1841" i="3"/>
  <c r="C1876" i="3"/>
  <c r="C1883" i="3"/>
  <c r="C1800" i="3"/>
  <c r="C1854" i="3"/>
  <c r="C1867" i="3"/>
  <c r="C1874" i="3"/>
  <c r="C1865" i="3"/>
  <c r="C1801" i="3"/>
  <c r="C1844" i="3"/>
  <c r="C1825" i="3"/>
  <c r="C1836" i="3"/>
  <c r="C1856" i="3"/>
  <c r="C1863" i="3"/>
  <c r="C1877" i="3"/>
  <c r="C1802" i="3"/>
  <c r="C1871" i="3"/>
  <c r="C1860" i="3"/>
  <c r="C1819" i="3"/>
  <c r="C1833" i="3"/>
  <c r="C1803" i="3"/>
  <c r="C1850" i="3"/>
  <c r="C1827" i="3"/>
  <c r="C1878" i="3"/>
  <c r="C1824" i="3"/>
  <c r="C1820" i="3"/>
  <c r="C1826" i="3"/>
  <c r="C1838" i="3"/>
  <c r="C1848" i="3"/>
  <c r="C1835" i="3"/>
  <c r="C1853" i="3"/>
  <c r="C1804" i="3"/>
  <c r="C1805" i="3"/>
  <c r="C1806" i="3"/>
  <c r="C1870" i="3"/>
  <c r="C1862" i="3"/>
  <c r="C1807" i="3"/>
  <c r="C1857" i="3"/>
  <c r="C1859" i="3"/>
  <c r="C1808" i="3"/>
  <c r="C1849" i="3"/>
  <c r="C1855" i="3"/>
  <c r="C1842" i="3"/>
  <c r="C1852" i="3"/>
  <c r="C1886" i="3"/>
  <c r="C1821" i="3"/>
  <c r="C1809" i="3"/>
  <c r="C1884" i="3"/>
  <c r="C1810" i="3"/>
  <c r="C1837" i="3"/>
  <c r="C1875" i="3"/>
  <c r="C1864" i="3"/>
  <c r="C1879" i="3"/>
  <c r="C1822" i="3"/>
  <c r="C1868" i="3"/>
  <c r="C1811" i="3"/>
  <c r="C1812" i="3"/>
  <c r="C1813" i="3"/>
  <c r="C1873" i="3"/>
  <c r="C1866" i="3"/>
  <c r="C1872" i="3"/>
  <c r="C1843" i="3"/>
  <c r="C1845" i="3"/>
  <c r="C1831" i="3"/>
  <c r="C1814" i="3"/>
  <c r="C1815" i="3"/>
  <c r="C1816" i="3"/>
  <c r="C1851" i="3"/>
  <c r="C1817" i="3"/>
  <c r="C1840" i="3"/>
  <c r="C1861" i="3"/>
  <c r="C1847" i="3"/>
  <c r="C1887" i="3"/>
  <c r="C1888" i="3"/>
  <c r="C1893" i="3"/>
  <c r="C1889" i="3"/>
  <c r="C1890" i="3"/>
  <c r="C1892" i="3"/>
  <c r="C1896" i="3"/>
  <c r="C1894" i="3"/>
  <c r="C1891" i="3"/>
  <c r="C1895" i="3"/>
  <c r="C1917" i="3"/>
  <c r="C1897" i="3"/>
  <c r="C1904" i="3"/>
  <c r="C1919" i="3"/>
  <c r="C1898" i="3"/>
  <c r="C1908" i="3"/>
  <c r="C1907" i="3"/>
  <c r="C1899" i="3"/>
  <c r="C1910" i="3"/>
  <c r="C1900" i="3"/>
  <c r="C1911" i="3"/>
  <c r="C1912" i="3"/>
  <c r="C1914" i="3"/>
  <c r="C1905" i="3"/>
  <c r="C1903" i="3"/>
  <c r="C1901" i="3"/>
  <c r="C1918" i="3"/>
  <c r="C1916" i="3"/>
  <c r="C1902" i="3"/>
  <c r="C1906" i="3"/>
  <c r="C1921" i="3"/>
  <c r="C1913" i="3"/>
  <c r="C1920" i="3"/>
  <c r="C1909" i="3"/>
  <c r="C1915" i="3"/>
  <c r="C1922" i="3"/>
  <c r="C1928" i="3"/>
  <c r="C1941" i="3"/>
  <c r="C1940" i="3"/>
  <c r="C1932" i="3"/>
  <c r="C1935" i="3"/>
  <c r="C1939" i="3"/>
  <c r="C1934" i="3"/>
  <c r="C1923" i="3"/>
  <c r="C1924" i="3"/>
  <c r="C1925" i="3"/>
  <c r="C1931" i="3"/>
  <c r="C1926" i="3"/>
  <c r="C1937" i="3"/>
  <c r="C1927" i="3"/>
  <c r="C1929" i="3"/>
  <c r="C1938" i="3"/>
  <c r="C1933" i="3"/>
  <c r="C1930" i="3"/>
  <c r="C1936" i="3"/>
  <c r="C1951" i="3"/>
  <c r="C1950" i="3"/>
  <c r="C1948" i="3"/>
  <c r="C1947" i="3"/>
  <c r="C1946" i="3"/>
  <c r="C1942" i="3"/>
  <c r="C1943" i="3"/>
  <c r="C1945" i="3"/>
  <c r="C1949" i="3"/>
  <c r="C1944" i="3"/>
  <c r="C1952" i="3"/>
  <c r="C1955" i="3"/>
  <c r="C1956" i="3"/>
  <c r="C1953" i="3"/>
  <c r="C1954" i="3"/>
  <c r="C1974" i="3"/>
  <c r="C1976" i="3"/>
  <c r="C1989" i="3"/>
  <c r="C1957" i="3"/>
  <c r="C1958" i="3"/>
  <c r="C1959" i="3"/>
  <c r="C1960" i="3"/>
  <c r="C1961" i="3"/>
  <c r="C1962" i="3"/>
  <c r="C1963" i="3"/>
  <c r="C1984" i="3"/>
  <c r="C1975" i="3"/>
  <c r="C1982" i="3"/>
  <c r="C1987" i="3"/>
  <c r="C1977" i="3"/>
  <c r="C1971" i="3"/>
  <c r="C1988" i="3"/>
  <c r="C1981" i="3"/>
  <c r="C1964" i="3"/>
  <c r="C1986" i="3"/>
  <c r="C1990" i="3"/>
  <c r="C1978" i="3"/>
  <c r="C1985" i="3"/>
  <c r="C1980" i="3"/>
  <c r="C1969" i="3"/>
  <c r="C1967" i="3"/>
  <c r="C1991" i="3"/>
  <c r="C1965" i="3"/>
  <c r="C1968" i="3"/>
  <c r="C1973" i="3"/>
  <c r="C1966" i="3"/>
  <c r="C1972" i="3"/>
  <c r="C1983" i="3"/>
  <c r="C1970" i="3"/>
  <c r="C1979" i="3"/>
  <c r="C2011" i="3"/>
  <c r="C2034" i="3"/>
  <c r="C1992" i="3"/>
  <c r="C2006" i="3"/>
  <c r="C2009" i="3"/>
  <c r="C1993" i="3"/>
  <c r="C2037" i="3"/>
  <c r="C1994" i="3"/>
  <c r="C2010" i="3"/>
  <c r="C1995" i="3"/>
  <c r="C2028" i="3"/>
  <c r="C2040" i="3"/>
  <c r="C2035" i="3"/>
  <c r="C2018" i="3"/>
  <c r="C2033" i="3"/>
  <c r="C1996" i="3"/>
  <c r="C2031" i="3"/>
  <c r="C1997" i="3"/>
  <c r="C1998" i="3"/>
  <c r="C2024" i="3"/>
  <c r="C1999" i="3"/>
  <c r="C2039" i="3"/>
  <c r="C2030" i="3"/>
  <c r="C2000" i="3"/>
  <c r="C2041" i="3"/>
  <c r="C2019" i="3"/>
  <c r="C2001" i="3"/>
  <c r="C2038" i="3"/>
  <c r="C2032" i="3"/>
  <c r="C2020" i="3"/>
  <c r="C2013" i="3"/>
  <c r="C2023" i="3"/>
  <c r="C2029" i="3"/>
  <c r="C2017" i="3"/>
  <c r="C2025" i="3"/>
  <c r="C2026" i="3"/>
  <c r="C2016" i="3"/>
  <c r="C2002" i="3"/>
  <c r="C2021" i="3"/>
  <c r="C2036" i="3"/>
  <c r="C2022" i="3"/>
  <c r="C2012" i="3"/>
  <c r="C2007" i="3"/>
  <c r="C2003" i="3"/>
  <c r="C2008" i="3"/>
  <c r="C2004" i="3"/>
  <c r="C2014" i="3"/>
  <c r="C2005" i="3"/>
  <c r="C2027" i="3"/>
  <c r="C2015" i="3"/>
  <c r="C2059" i="3"/>
  <c r="C2066" i="3"/>
  <c r="C2042" i="3"/>
  <c r="C2043" i="3"/>
  <c r="C2044" i="3"/>
  <c r="C2065" i="3"/>
  <c r="C2054" i="3"/>
  <c r="C2057" i="3"/>
  <c r="C2062" i="3"/>
  <c r="C2045" i="3"/>
  <c r="C2061" i="3"/>
  <c r="C2046" i="3"/>
  <c r="C2064" i="3"/>
  <c r="C2051" i="3"/>
  <c r="C2047" i="3"/>
  <c r="C2050" i="3"/>
  <c r="C2063" i="3"/>
  <c r="C2060" i="3"/>
  <c r="C2048" i="3"/>
  <c r="C2058" i="3"/>
  <c r="C2049" i="3"/>
  <c r="C2052" i="3"/>
  <c r="C2056" i="3"/>
  <c r="C2053" i="3"/>
  <c r="C2055" i="3"/>
  <c r="C2072" i="3"/>
  <c r="C2067" i="3"/>
  <c r="C2087" i="3"/>
  <c r="C2068" i="3"/>
  <c r="C2089" i="3"/>
  <c r="C2077" i="3"/>
  <c r="C2075" i="3"/>
  <c r="C2090" i="3"/>
  <c r="C2078" i="3"/>
  <c r="C2074" i="3"/>
  <c r="C2069" i="3"/>
  <c r="C2073" i="3"/>
  <c r="C2086" i="3"/>
  <c r="C2091" i="3"/>
  <c r="C2070" i="3"/>
  <c r="C2076" i="3"/>
  <c r="C2088" i="3"/>
  <c r="C2081" i="3"/>
  <c r="C2071" i="3"/>
  <c r="C2080" i="3"/>
  <c r="C2079" i="3"/>
  <c r="C2085" i="3"/>
  <c r="C2083" i="3"/>
  <c r="C2082" i="3"/>
  <c r="C2084" i="3"/>
  <c r="C2092" i="3"/>
  <c r="C2096" i="3"/>
  <c r="C2093" i="3"/>
  <c r="C2095" i="3"/>
  <c r="C2094" i="3"/>
  <c r="C2113" i="3"/>
  <c r="C2097" i="3"/>
  <c r="C2098" i="3"/>
  <c r="C2099" i="3"/>
  <c r="C2100" i="3"/>
  <c r="C2101" i="3"/>
  <c r="C2141" i="3"/>
  <c r="C2102" i="3"/>
  <c r="C2130" i="3"/>
  <c r="C2138" i="3"/>
  <c r="C2116" i="3"/>
  <c r="C2119" i="3"/>
  <c r="C2128" i="3"/>
  <c r="C2126" i="3"/>
  <c r="C2103" i="3"/>
  <c r="C2114" i="3"/>
  <c r="C2140" i="3"/>
  <c r="C2117" i="3"/>
  <c r="C2104" i="3"/>
  <c r="C2120" i="3"/>
  <c r="C2139" i="3"/>
  <c r="C2105" i="3"/>
  <c r="C2118" i="3"/>
  <c r="C2137" i="3"/>
  <c r="C2106" i="3"/>
  <c r="C2107" i="3"/>
  <c r="C2115" i="3"/>
  <c r="C2135" i="3"/>
  <c r="C2123" i="3"/>
  <c r="C2127" i="3"/>
  <c r="C2136" i="3"/>
  <c r="C2132" i="3"/>
  <c r="C2131" i="3"/>
  <c r="C2129" i="3"/>
  <c r="C2108" i="3"/>
  <c r="C2133" i="3"/>
  <c r="C2109" i="3"/>
  <c r="C2110" i="3"/>
  <c r="C2122" i="3"/>
  <c r="C2111" i="3"/>
  <c r="C2124" i="3"/>
  <c r="C2134" i="3"/>
  <c r="C2112" i="3"/>
  <c r="C2121" i="3"/>
  <c r="C2125" i="3"/>
  <c r="C2174" i="3"/>
  <c r="C2175" i="3"/>
  <c r="C2172" i="3"/>
  <c r="C2150" i="3"/>
  <c r="C2142" i="3"/>
  <c r="C2143" i="3"/>
  <c r="C2151" i="3"/>
  <c r="C2171" i="3"/>
  <c r="C2161" i="3"/>
  <c r="C2167" i="3"/>
  <c r="C2156" i="3"/>
  <c r="C2162" i="3"/>
  <c r="C2160" i="3"/>
  <c r="C2173" i="3"/>
  <c r="C2176" i="3"/>
  <c r="C2144" i="3"/>
  <c r="C2145" i="3"/>
  <c r="C2165" i="3"/>
  <c r="C2170" i="3"/>
  <c r="C2146" i="3"/>
  <c r="C2147" i="3"/>
  <c r="C2169" i="3"/>
  <c r="C2159" i="3"/>
  <c r="C2154" i="3"/>
  <c r="C2158" i="3"/>
  <c r="C2166" i="3"/>
  <c r="C2163" i="3"/>
  <c r="C2148" i="3"/>
  <c r="C2168" i="3"/>
  <c r="C2164" i="3"/>
  <c r="C2157" i="3"/>
  <c r="C2152" i="3"/>
  <c r="C2149" i="3"/>
  <c r="C2155" i="3"/>
  <c r="C2153" i="3"/>
  <c r="C2177" i="3"/>
  <c r="C2186" i="3"/>
  <c r="C2178" i="3"/>
  <c r="C2184" i="3"/>
  <c r="C2185" i="3"/>
  <c r="C2179" i="3"/>
  <c r="C2180" i="3"/>
  <c r="C2183" i="3"/>
  <c r="C2182" i="3"/>
  <c r="C2181" i="3"/>
  <c r="C2240" i="3"/>
  <c r="C2187" i="3"/>
  <c r="C2228" i="3"/>
  <c r="C2225" i="3"/>
  <c r="C2188" i="3"/>
  <c r="C2189" i="3"/>
  <c r="C2218" i="3"/>
  <c r="C2245" i="3"/>
  <c r="C2190" i="3"/>
  <c r="C2191" i="3"/>
  <c r="C2192" i="3"/>
  <c r="C2210" i="3"/>
  <c r="C2193" i="3"/>
  <c r="C2194" i="3"/>
  <c r="C2195" i="3"/>
  <c r="C2222" i="3"/>
  <c r="C2239" i="3"/>
  <c r="C2251" i="3"/>
  <c r="C2231" i="3"/>
  <c r="C2211" i="3"/>
  <c r="C2196" i="3"/>
  <c r="C2217" i="3"/>
  <c r="C2248" i="3"/>
  <c r="C2224" i="3"/>
  <c r="C2216" i="3"/>
  <c r="C2247" i="3"/>
  <c r="C2234" i="3"/>
  <c r="C2244" i="3"/>
  <c r="C2197" i="3"/>
  <c r="C2242" i="3"/>
  <c r="C2249" i="3"/>
  <c r="C2223" i="3"/>
  <c r="C2235" i="3"/>
  <c r="C2250" i="3"/>
  <c r="C2198" i="3"/>
  <c r="C2199" i="3"/>
  <c r="C2213" i="3"/>
  <c r="C2246" i="3"/>
  <c r="C2200" i="3"/>
  <c r="C2232" i="3"/>
  <c r="C2241" i="3"/>
  <c r="C2214" i="3"/>
  <c r="C2201" i="3"/>
  <c r="C2230" i="3"/>
  <c r="C2237" i="3"/>
  <c r="C2243" i="3"/>
  <c r="C2238" i="3"/>
  <c r="C2202" i="3"/>
  <c r="C2203" i="3"/>
  <c r="C2215" i="3"/>
  <c r="C2229" i="3"/>
  <c r="C2226" i="3"/>
  <c r="C2236" i="3"/>
  <c r="C2227" i="3"/>
  <c r="C2204" i="3"/>
  <c r="C2221" i="3"/>
  <c r="C2212" i="3"/>
  <c r="C2205" i="3"/>
  <c r="C2206" i="3"/>
  <c r="C2220" i="3"/>
  <c r="C2207" i="3"/>
  <c r="C2219" i="3"/>
  <c r="C2233" i="3"/>
  <c r="C2208" i="3"/>
  <c r="C2209" i="3"/>
  <c r="C2269" i="3"/>
  <c r="C2255" i="3"/>
  <c r="C2257" i="3"/>
  <c r="C2262" i="3"/>
  <c r="C2268" i="3"/>
  <c r="C2267" i="3"/>
  <c r="C2259" i="3"/>
  <c r="C2271" i="3"/>
  <c r="C2261" i="3"/>
  <c r="C2270" i="3"/>
  <c r="C2252" i="3"/>
  <c r="C2264" i="3"/>
  <c r="C2258" i="3"/>
  <c r="C2265" i="3"/>
  <c r="C2263" i="3"/>
  <c r="C2266" i="3"/>
  <c r="C2260" i="3"/>
  <c r="C2253" i="3"/>
  <c r="C2254" i="3"/>
  <c r="C2256" i="3"/>
  <c r="C2288" i="3"/>
  <c r="C2272" i="3"/>
  <c r="C2296" i="3"/>
  <c r="C2305" i="3"/>
  <c r="C2273" i="3"/>
  <c r="C2274" i="3"/>
  <c r="C2285" i="3"/>
  <c r="C2275" i="3"/>
  <c r="C2276" i="3"/>
  <c r="C2292" i="3"/>
  <c r="C2289" i="3"/>
  <c r="C2304" i="3"/>
  <c r="C2277" i="3"/>
  <c r="C2293" i="3"/>
  <c r="C2286" i="3"/>
  <c r="C2306" i="3"/>
  <c r="C2299" i="3"/>
  <c r="C2278" i="3"/>
  <c r="C2300" i="3"/>
  <c r="C2298" i="3"/>
  <c r="C2303" i="3"/>
  <c r="C2295" i="3"/>
  <c r="C2279" i="3"/>
  <c r="C2280" i="3"/>
  <c r="C2297" i="3"/>
  <c r="C2302" i="3"/>
  <c r="C2301" i="3"/>
  <c r="C2291" i="3"/>
  <c r="C2290" i="3"/>
  <c r="C2287" i="3"/>
  <c r="C2283" i="3"/>
  <c r="C2281" i="3"/>
  <c r="C2284" i="3"/>
  <c r="C2294" i="3"/>
  <c r="C2282" i="3"/>
  <c r="C2358" i="3"/>
  <c r="C2307" i="3"/>
  <c r="C2330" i="3"/>
  <c r="C2360" i="3"/>
  <c r="C2361" i="3"/>
  <c r="C2339" i="3"/>
  <c r="C2359" i="3"/>
  <c r="C2308" i="3"/>
  <c r="C2309" i="3"/>
  <c r="C2352" i="3"/>
  <c r="C2310" i="3"/>
  <c r="C2323" i="3"/>
  <c r="C2331" i="3"/>
  <c r="C2345" i="3"/>
  <c r="C2338" i="3"/>
  <c r="C2311" i="3"/>
  <c r="C2341" i="3"/>
  <c r="C2350" i="3"/>
  <c r="C2342" i="3"/>
  <c r="C2312" i="3"/>
  <c r="C2335" i="3"/>
  <c r="C2347" i="3"/>
  <c r="C2351" i="3"/>
  <c r="C2313" i="3"/>
  <c r="C2357" i="3"/>
  <c r="C2314" i="3"/>
  <c r="C2315" i="3"/>
  <c r="C2355" i="3"/>
  <c r="C2316" i="3"/>
  <c r="C2317" i="3"/>
  <c r="C2318" i="3"/>
  <c r="C2319" i="3"/>
  <c r="C2326" i="3"/>
  <c r="C2337" i="3"/>
  <c r="C2354" i="3"/>
  <c r="C2320" i="3"/>
  <c r="C2324" i="3"/>
  <c r="C2327" i="3"/>
  <c r="C2333" i="3"/>
  <c r="C2332" i="3"/>
  <c r="C2329" i="3"/>
  <c r="C2328" i="3"/>
  <c r="C2325" i="3"/>
  <c r="C2353" i="3"/>
  <c r="C2356" i="3"/>
  <c r="C2340" i="3"/>
  <c r="C2343" i="3"/>
  <c r="C2346" i="3"/>
  <c r="C2344" i="3"/>
  <c r="C2334" i="3"/>
  <c r="C2349" i="3"/>
  <c r="C2348" i="3"/>
  <c r="C2321" i="3"/>
  <c r="C2336" i="3"/>
  <c r="C2322" i="3"/>
  <c r="C2364" i="3"/>
  <c r="C2365" i="3"/>
  <c r="C2366" i="3"/>
  <c r="C2362" i="3"/>
  <c r="C2363" i="3"/>
  <c r="C2367" i="3"/>
  <c r="C2368" i="3"/>
  <c r="C2380" i="3"/>
  <c r="C2378" i="3"/>
  <c r="C2376" i="3"/>
  <c r="C2369" i="3"/>
  <c r="C2375" i="3"/>
  <c r="C2377" i="3"/>
  <c r="C2381" i="3"/>
  <c r="C2379" i="3"/>
  <c r="C2370" i="3"/>
  <c r="C2373" i="3"/>
  <c r="C2374" i="3"/>
  <c r="C2371" i="3"/>
  <c r="C2372" i="3"/>
  <c r="C2386" i="3"/>
  <c r="C2385" i="3"/>
  <c r="C2383" i="3"/>
  <c r="C2384" i="3"/>
  <c r="C2382" i="3"/>
  <c r="C2405" i="3"/>
  <c r="C2406" i="3"/>
  <c r="C2403" i="3"/>
  <c r="C2387" i="3"/>
  <c r="C2400" i="3"/>
  <c r="C2388" i="3"/>
  <c r="C2399" i="3"/>
  <c r="C2414" i="3"/>
  <c r="C2407" i="3"/>
  <c r="C2389" i="3"/>
  <c r="C2390" i="3"/>
  <c r="C2420" i="3"/>
  <c r="C2415" i="3"/>
  <c r="C2404" i="3"/>
  <c r="C2423" i="3"/>
  <c r="C2391" i="3"/>
  <c r="C2392" i="3"/>
  <c r="C2426" i="3"/>
  <c r="C2422" i="3"/>
  <c r="C2393" i="3"/>
  <c r="C2425" i="3"/>
  <c r="C2411" i="3"/>
  <c r="C2394" i="3"/>
  <c r="C2395" i="3"/>
  <c r="C2424" i="3"/>
  <c r="C2401" i="3"/>
  <c r="C2421" i="3"/>
  <c r="C2413" i="3"/>
  <c r="C2416" i="3"/>
  <c r="C2410" i="3"/>
  <c r="C2409" i="3"/>
  <c r="C2396" i="3"/>
  <c r="C2397" i="3"/>
  <c r="C2408" i="3"/>
  <c r="C2417" i="3"/>
  <c r="C2418" i="3"/>
  <c r="C2412" i="3"/>
  <c r="C2398" i="3"/>
  <c r="C2419" i="3"/>
  <c r="C2402" i="3"/>
  <c r="C2431" i="3"/>
  <c r="C2427" i="3"/>
  <c r="C2432" i="3"/>
  <c r="C2428" i="3"/>
  <c r="C2436" i="3"/>
  <c r="C2435" i="3"/>
  <c r="C2434" i="3"/>
  <c r="C2429" i="3"/>
  <c r="C2433" i="3"/>
  <c r="C2430" i="3"/>
  <c r="C2471" i="3"/>
  <c r="C2479" i="3"/>
  <c r="C2448" i="3"/>
  <c r="C2486" i="3"/>
  <c r="C2476" i="3"/>
  <c r="C2472" i="3"/>
  <c r="C2464" i="3"/>
  <c r="C2490" i="3"/>
  <c r="C2465" i="3"/>
  <c r="C2470" i="3"/>
  <c r="C2474" i="3"/>
  <c r="C2478" i="3"/>
  <c r="C2437" i="3"/>
  <c r="C2438" i="3"/>
  <c r="C2481" i="3"/>
  <c r="C2439" i="3"/>
  <c r="C2475" i="3"/>
  <c r="C2496" i="3"/>
  <c r="C2493" i="3"/>
  <c r="C2440" i="3"/>
  <c r="C2441" i="3"/>
  <c r="C2450" i="3"/>
  <c r="C2477" i="3"/>
  <c r="C2484" i="3"/>
  <c r="C2495" i="3"/>
  <c r="C2480" i="3"/>
  <c r="C2492" i="3"/>
  <c r="C2489" i="3"/>
  <c r="C2487" i="3"/>
  <c r="C2469" i="3"/>
  <c r="C2488" i="3"/>
  <c r="C2442" i="3"/>
  <c r="C2482" i="3"/>
  <c r="C2483" i="3"/>
  <c r="C2491" i="3"/>
  <c r="C2443" i="3"/>
  <c r="C2457" i="3"/>
  <c r="C2444" i="3"/>
  <c r="C2453" i="3"/>
  <c r="C2494" i="3"/>
  <c r="C2445" i="3"/>
  <c r="C2463" i="3"/>
  <c r="C2467" i="3"/>
  <c r="C2468" i="3"/>
  <c r="C2456" i="3"/>
  <c r="C2462" i="3"/>
  <c r="C2485" i="3"/>
  <c r="C2460" i="3"/>
  <c r="C2446" i="3"/>
  <c r="C2461" i="3"/>
  <c r="C2459" i="3"/>
  <c r="C2449" i="3"/>
  <c r="C2451" i="3"/>
  <c r="C2455" i="3"/>
  <c r="C2447" i="3"/>
  <c r="C2454" i="3"/>
  <c r="C2452" i="3"/>
  <c r="C2458" i="3"/>
  <c r="C2466" i="3"/>
  <c r="C2473" i="3"/>
  <c r="C2503" i="3"/>
  <c r="C2502" i="3"/>
  <c r="C2497" i="3"/>
  <c r="C2501" i="3"/>
  <c r="C2506" i="3"/>
  <c r="C2498" i="3"/>
  <c r="C2499" i="3"/>
  <c r="C2505" i="3"/>
  <c r="C2504" i="3"/>
  <c r="C2500" i="3"/>
  <c r="C2510" i="3"/>
  <c r="C2507" i="3"/>
  <c r="C2508" i="3"/>
  <c r="C2509" i="3"/>
  <c r="C2511" i="3"/>
  <c r="C2525" i="3"/>
  <c r="C2512" i="3"/>
  <c r="C2520" i="3"/>
  <c r="C2513" i="3"/>
  <c r="C2529" i="3"/>
  <c r="C2526" i="3"/>
  <c r="C2518" i="3"/>
  <c r="C2517" i="3"/>
  <c r="C2519" i="3"/>
  <c r="C2531" i="3"/>
  <c r="C2514" i="3"/>
  <c r="C2527" i="3"/>
  <c r="C2522" i="3"/>
  <c r="C2521" i="3"/>
  <c r="C2515" i="3"/>
  <c r="C2524" i="3"/>
  <c r="C2516" i="3"/>
  <c r="C2523" i="3"/>
  <c r="C2530" i="3"/>
  <c r="C2528" i="3"/>
  <c r="C2536" i="3"/>
  <c r="C2532" i="3"/>
  <c r="C2533" i="3"/>
  <c r="C2535" i="3"/>
  <c r="C2534" i="3"/>
  <c r="C2539" i="3"/>
  <c r="C2543" i="3"/>
  <c r="C2538" i="3"/>
  <c r="C2542" i="3"/>
  <c r="C2546" i="3"/>
  <c r="C2537" i="3"/>
  <c r="C2540" i="3"/>
  <c r="C2544" i="3"/>
  <c r="C2545" i="3"/>
  <c r="C2541" i="3"/>
  <c r="C2554" i="3"/>
  <c r="C2551" i="3"/>
  <c r="C2548" i="3"/>
  <c r="C2559" i="3"/>
  <c r="C2560" i="3"/>
  <c r="C2557" i="3"/>
  <c r="C2547" i="3"/>
  <c r="C2561" i="3"/>
  <c r="C2549" i="3"/>
  <c r="C2556" i="3"/>
  <c r="C2558" i="3"/>
  <c r="C2555" i="3"/>
  <c r="C2550" i="3"/>
  <c r="C2552" i="3"/>
  <c r="C2553" i="3"/>
  <c r="C2574" i="3"/>
  <c r="C2573" i="3"/>
  <c r="C2575" i="3"/>
  <c r="C2562" i="3"/>
  <c r="C2570" i="3"/>
  <c r="C2579" i="3"/>
  <c r="C2576" i="3"/>
  <c r="C2565" i="3"/>
  <c r="C2578" i="3"/>
  <c r="C2580" i="3"/>
  <c r="C2572" i="3"/>
  <c r="C2581" i="3"/>
  <c r="C2568" i="3"/>
  <c r="C2566" i="3"/>
  <c r="C2567" i="3"/>
  <c r="C2577" i="3"/>
  <c r="C2569" i="3"/>
  <c r="C2571" i="3"/>
  <c r="C2563" i="3"/>
  <c r="C2564" i="3"/>
  <c r="C2601" i="3"/>
  <c r="C2606" i="3"/>
  <c r="C2599" i="3"/>
  <c r="C2591" i="3"/>
  <c r="C2597" i="3"/>
  <c r="C2582" i="3"/>
  <c r="C2602" i="3"/>
  <c r="C2603" i="3"/>
  <c r="C2605" i="3"/>
  <c r="C2592" i="3"/>
  <c r="C2589" i="3"/>
  <c r="C2600" i="3"/>
  <c r="C2611" i="3"/>
  <c r="C2583" i="3"/>
  <c r="C2608" i="3"/>
  <c r="C2584" i="3"/>
  <c r="C2610" i="3"/>
  <c r="C2607" i="3"/>
  <c r="C2596" i="3"/>
  <c r="C2585" i="3"/>
  <c r="C2598" i="3"/>
  <c r="C2594" i="3"/>
  <c r="C2593" i="3"/>
  <c r="C2595" i="3"/>
  <c r="C2586" i="3"/>
  <c r="C2587" i="3"/>
  <c r="C2588" i="3"/>
  <c r="C2604" i="3"/>
  <c r="C2609" i="3"/>
  <c r="C2590" i="3"/>
  <c r="C2617" i="3"/>
  <c r="C2619" i="3"/>
  <c r="C2615" i="3"/>
  <c r="C2612" i="3"/>
  <c r="C2621" i="3"/>
  <c r="C2613" i="3"/>
  <c r="C2620" i="3"/>
  <c r="C2618" i="3"/>
  <c r="C2616" i="3"/>
  <c r="C2614" i="3"/>
  <c r="C2654" i="3"/>
  <c r="C2631" i="3"/>
  <c r="C2653" i="3"/>
  <c r="C2645" i="3"/>
  <c r="C2651" i="3"/>
  <c r="C2646" i="3"/>
  <c r="C2647" i="3"/>
  <c r="C2648" i="3"/>
  <c r="C2650" i="3"/>
  <c r="C2639" i="3"/>
  <c r="C2636" i="3"/>
  <c r="C2644" i="3"/>
  <c r="C2643" i="3"/>
  <c r="C2641" i="3"/>
  <c r="C2652" i="3"/>
  <c r="C2640" i="3"/>
  <c r="C2658" i="3"/>
  <c r="C2638" i="3"/>
  <c r="C2659" i="3"/>
  <c r="C2660" i="3"/>
  <c r="C2622" i="3"/>
  <c r="C2623" i="3"/>
  <c r="C2624" i="3"/>
  <c r="C2625" i="3"/>
  <c r="C2655" i="3"/>
  <c r="C2649" i="3"/>
  <c r="C2661" i="3"/>
  <c r="C2630" i="3"/>
  <c r="C2657" i="3"/>
  <c r="C2626" i="3"/>
  <c r="C2629" i="3"/>
  <c r="C2634" i="3"/>
  <c r="C2642" i="3"/>
  <c r="C2635" i="3"/>
  <c r="C2633" i="3"/>
  <c r="C2637" i="3"/>
  <c r="C2632" i="3"/>
  <c r="C2627" i="3"/>
  <c r="C2628" i="3"/>
  <c r="C2656" i="3"/>
  <c r="C2693" i="3"/>
  <c r="C2695" i="3"/>
  <c r="C2677" i="3"/>
  <c r="C2698" i="3"/>
  <c r="C2694" i="3"/>
  <c r="C2680" i="3"/>
  <c r="C2688" i="3"/>
  <c r="C2687" i="3"/>
  <c r="C2681" i="3"/>
  <c r="C2662" i="3"/>
  <c r="C2679" i="3"/>
  <c r="C2663" i="3"/>
  <c r="C2699" i="3"/>
  <c r="C2686" i="3"/>
  <c r="C2689" i="3"/>
  <c r="C2692" i="3"/>
  <c r="C2696" i="3"/>
  <c r="C2664" i="3"/>
  <c r="C2665" i="3"/>
  <c r="C2701" i="3"/>
  <c r="C2666" i="3"/>
  <c r="C2667" i="3"/>
  <c r="C2697" i="3"/>
  <c r="C2668" i="3"/>
  <c r="C2669" i="3"/>
  <c r="C2683" i="3"/>
  <c r="C2670" i="3"/>
  <c r="C2682" i="3"/>
  <c r="C2676" i="3"/>
  <c r="C2685" i="3"/>
  <c r="C2691" i="3"/>
  <c r="C2678" i="3"/>
  <c r="C2671" i="3"/>
  <c r="C2672" i="3"/>
  <c r="C2673" i="3"/>
  <c r="C2700" i="3"/>
  <c r="C2690" i="3"/>
  <c r="C2674" i="3"/>
  <c r="C2675" i="3"/>
  <c r="C2684" i="3"/>
  <c r="C2740" i="3"/>
  <c r="C2736" i="3"/>
  <c r="C2739" i="3"/>
  <c r="C2734" i="3"/>
  <c r="C2737" i="3"/>
  <c r="C2742" i="3"/>
  <c r="C2732" i="3"/>
  <c r="C2724" i="3"/>
  <c r="C2714" i="3"/>
  <c r="C2722" i="3"/>
  <c r="C2738" i="3"/>
  <c r="C2723" i="3"/>
  <c r="C2729" i="3"/>
  <c r="C2725" i="3"/>
  <c r="C2743" i="3"/>
  <c r="C2746" i="3"/>
  <c r="C2702" i="3"/>
  <c r="C2745" i="3"/>
  <c r="C2703" i="3"/>
  <c r="C2741" i="3"/>
  <c r="C2704" i="3"/>
  <c r="C2705" i="3"/>
  <c r="C2728" i="3"/>
  <c r="C2706" i="3"/>
  <c r="C2744" i="3"/>
  <c r="C2707" i="3"/>
  <c r="C2731" i="3"/>
  <c r="C2733" i="3"/>
  <c r="C2708" i="3"/>
  <c r="C2715" i="3"/>
  <c r="C2709" i="3"/>
  <c r="C2710" i="3"/>
  <c r="C2717" i="3"/>
  <c r="C2716" i="3"/>
  <c r="C2718" i="3"/>
  <c r="C2711" i="3"/>
  <c r="C2721" i="3"/>
  <c r="C2712" i="3"/>
  <c r="C2713" i="3"/>
  <c r="C2730" i="3"/>
  <c r="C2727" i="3"/>
  <c r="C2720" i="3"/>
  <c r="C2735" i="3"/>
  <c r="C2719" i="3"/>
  <c r="C2726" i="3"/>
  <c r="C2758" i="3"/>
  <c r="C2770" i="3"/>
  <c r="C2771" i="3"/>
  <c r="C2747" i="3"/>
  <c r="C2755" i="3"/>
  <c r="C2768" i="3"/>
  <c r="C2776" i="3"/>
  <c r="C2760" i="3"/>
  <c r="C2778" i="3"/>
  <c r="C2748" i="3"/>
  <c r="C2773" i="3"/>
  <c r="C2780" i="3"/>
  <c r="C2777" i="3"/>
  <c r="C2786" i="3"/>
  <c r="C2762" i="3"/>
  <c r="C2772" i="3"/>
  <c r="C2749" i="3"/>
  <c r="C2785" i="3"/>
  <c r="C2782" i="3"/>
  <c r="C2784" i="3"/>
  <c r="C2750" i="3"/>
  <c r="C2781" i="3"/>
  <c r="C2783" i="3"/>
  <c r="C2774" i="3"/>
  <c r="C2775" i="3"/>
  <c r="C2754" i="3"/>
  <c r="C2759" i="3"/>
  <c r="C2767" i="3"/>
  <c r="C2756" i="3"/>
  <c r="C2779" i="3"/>
  <c r="C2757" i="3"/>
  <c r="C2765" i="3"/>
  <c r="C2766" i="3"/>
  <c r="C2761" i="3"/>
  <c r="C2751" i="3"/>
  <c r="C2763" i="3"/>
  <c r="C2752" i="3"/>
  <c r="C2753" i="3"/>
  <c r="C2764" i="3"/>
  <c r="C2769" i="3"/>
  <c r="C2796" i="3"/>
  <c r="C2787" i="3"/>
  <c r="C2800" i="3"/>
  <c r="C2801" i="3"/>
  <c r="C2788" i="3"/>
  <c r="C2802" i="3"/>
  <c r="C2797" i="3"/>
  <c r="C2793" i="3"/>
  <c r="C2805" i="3"/>
  <c r="C2799" i="3"/>
  <c r="C2789" i="3"/>
  <c r="C2803" i="3"/>
  <c r="C2790" i="3"/>
  <c r="C2792" i="3"/>
  <c r="C2798" i="3"/>
  <c r="C2795" i="3"/>
  <c r="C2806" i="3"/>
  <c r="C2804" i="3"/>
  <c r="C2791" i="3"/>
  <c r="C2794" i="3"/>
  <c r="C2807" i="3"/>
  <c r="C2864" i="3"/>
  <c r="C2865" i="3"/>
  <c r="C2858" i="3"/>
  <c r="C2852" i="3"/>
  <c r="C2808" i="3"/>
  <c r="C2827" i="3"/>
  <c r="C2869" i="3"/>
  <c r="C2824" i="3"/>
  <c r="C2870" i="3"/>
  <c r="C2857" i="3"/>
  <c r="C2862" i="3"/>
  <c r="C2863" i="3"/>
  <c r="C2851" i="3"/>
  <c r="C2843" i="3"/>
  <c r="C2840" i="3"/>
  <c r="C2849" i="3"/>
  <c r="C2873" i="3"/>
  <c r="C2809" i="3"/>
  <c r="C2855" i="3"/>
  <c r="C2831" i="3"/>
  <c r="C2876" i="3"/>
  <c r="C2832" i="3"/>
  <c r="C2882" i="3"/>
  <c r="C2825" i="3"/>
  <c r="C2872" i="3"/>
  <c r="C2875" i="3"/>
  <c r="C2830" i="3"/>
  <c r="C2810" i="3"/>
  <c r="C2860" i="3"/>
  <c r="C2811" i="3"/>
  <c r="C2841" i="3"/>
  <c r="C2845" i="3"/>
  <c r="C2834" i="3"/>
  <c r="C2886" i="3"/>
  <c r="C2812" i="3"/>
  <c r="C2890" i="3"/>
  <c r="C2848" i="3"/>
  <c r="C2813" i="3"/>
  <c r="C2814" i="3"/>
  <c r="C2884" i="3"/>
  <c r="C2878" i="3"/>
  <c r="C2877" i="3"/>
  <c r="C2815" i="3"/>
  <c r="C2879" i="3"/>
  <c r="C2889" i="3"/>
  <c r="C2871" i="3"/>
  <c r="C2888" i="3"/>
  <c r="C2891" i="3"/>
  <c r="C2816" i="3"/>
  <c r="C2817" i="3"/>
  <c r="C2846" i="3"/>
  <c r="C2847" i="3"/>
  <c r="C2859" i="3"/>
  <c r="C2835" i="3"/>
  <c r="C2829" i="3"/>
  <c r="C2839" i="3"/>
  <c r="C2885" i="3"/>
  <c r="C2838" i="3"/>
  <c r="C2868" i="3"/>
  <c r="C2818" i="3"/>
  <c r="C2887" i="3"/>
  <c r="C2837" i="3"/>
  <c r="C2836" i="3"/>
  <c r="C2826" i="3"/>
  <c r="C2833" i="3"/>
  <c r="C2819" i="3"/>
  <c r="C2828" i="3"/>
  <c r="C2820" i="3"/>
  <c r="C2861" i="3"/>
  <c r="C2880" i="3"/>
  <c r="C2853" i="3"/>
  <c r="C2850" i="3"/>
  <c r="C2881" i="3"/>
  <c r="C2883" i="3"/>
  <c r="C2867" i="3"/>
  <c r="C2874" i="3"/>
  <c r="C2842" i="3"/>
  <c r="C2854" i="3"/>
  <c r="C2821" i="3"/>
  <c r="C2822" i="3"/>
  <c r="C2856" i="3"/>
  <c r="C2844" i="3"/>
  <c r="C2823" i="3"/>
  <c r="C2866" i="3"/>
  <c r="C2899" i="3"/>
  <c r="C2914" i="3"/>
  <c r="C2910" i="3"/>
  <c r="C2913" i="3"/>
  <c r="C2918" i="3"/>
  <c r="C2912" i="3"/>
  <c r="C2920" i="3"/>
  <c r="C2892" i="3"/>
  <c r="C2911" i="3"/>
  <c r="C2903" i="3"/>
  <c r="C2916" i="3"/>
  <c r="C2909" i="3"/>
  <c r="C2915" i="3"/>
  <c r="C2907" i="3"/>
  <c r="C2905" i="3"/>
  <c r="C2893" i="3"/>
  <c r="C2894" i="3"/>
  <c r="C2924" i="3"/>
  <c r="C2906" i="3"/>
  <c r="C2923" i="3"/>
  <c r="C2904" i="3"/>
  <c r="C2925" i="3"/>
  <c r="C2908" i="3"/>
  <c r="C2922" i="3"/>
  <c r="C2917" i="3"/>
  <c r="C2921" i="3"/>
  <c r="C2926" i="3"/>
  <c r="C2919" i="3"/>
  <c r="C2898" i="3"/>
  <c r="C2895" i="3"/>
  <c r="C2896" i="3"/>
  <c r="C2901" i="3"/>
  <c r="C2902" i="3"/>
  <c r="C2900" i="3"/>
  <c r="C2897" i="3"/>
  <c r="C2951" i="3"/>
  <c r="C2945" i="3"/>
  <c r="C2946" i="3"/>
  <c r="C2949" i="3"/>
  <c r="C2936" i="3"/>
  <c r="C2953" i="3"/>
  <c r="C2944" i="3"/>
  <c r="C2927" i="3"/>
  <c r="C2947" i="3"/>
  <c r="C2942" i="3"/>
  <c r="C2940" i="3"/>
  <c r="C2928" i="3"/>
  <c r="C2929" i="3"/>
  <c r="C2954" i="3"/>
  <c r="C2955" i="3"/>
  <c r="C2956" i="3"/>
  <c r="C2930" i="3"/>
  <c r="C2931" i="3"/>
  <c r="C2950" i="3"/>
  <c r="C2948" i="3"/>
  <c r="C2937" i="3"/>
  <c r="C2934" i="3"/>
  <c r="C2939" i="3"/>
  <c r="C2943" i="3"/>
  <c r="C2952" i="3"/>
  <c r="C2938" i="3"/>
  <c r="C2932" i="3"/>
  <c r="C2935" i="3"/>
  <c r="C2933" i="3"/>
  <c r="C2941" i="3"/>
  <c r="C2961" i="3"/>
  <c r="C2965" i="3"/>
  <c r="C2964" i="3"/>
  <c r="C2959" i="3"/>
  <c r="C2966" i="3"/>
  <c r="C2957" i="3"/>
  <c r="C2960" i="3"/>
  <c r="C2963" i="3"/>
  <c r="C2962" i="3"/>
  <c r="C2958" i="3"/>
  <c r="C2976" i="3"/>
  <c r="C2975" i="3"/>
  <c r="C2984" i="3"/>
  <c r="C2982" i="3"/>
  <c r="C2972" i="3"/>
  <c r="C2981" i="3"/>
  <c r="C2973" i="3"/>
  <c r="C2970" i="3"/>
  <c r="C2986" i="3"/>
  <c r="C2985" i="3"/>
  <c r="C2967" i="3"/>
  <c r="C2980" i="3"/>
  <c r="C2977" i="3"/>
  <c r="C2971" i="3"/>
  <c r="C2968" i="3"/>
  <c r="C2969" i="3"/>
  <c r="C2979" i="3"/>
  <c r="C2974" i="3"/>
  <c r="C2978" i="3"/>
  <c r="C2983" i="3"/>
  <c r="C3028" i="3"/>
  <c r="C3015" i="3"/>
  <c r="C3031" i="3"/>
  <c r="C2987" i="3"/>
  <c r="C3001" i="3"/>
  <c r="C3027" i="3"/>
  <c r="C3030" i="3"/>
  <c r="C3022" i="3"/>
  <c r="C3026" i="3"/>
  <c r="C3012" i="3"/>
  <c r="C2988" i="3"/>
  <c r="C3003" i="3"/>
  <c r="C3018" i="3"/>
  <c r="C3019" i="3"/>
  <c r="C3024" i="3"/>
  <c r="C2989" i="3"/>
  <c r="C2990" i="3"/>
  <c r="C3000" i="3"/>
  <c r="C2991" i="3"/>
  <c r="C3017" i="3"/>
  <c r="C3021" i="3"/>
  <c r="C3025" i="3"/>
  <c r="C3023" i="3"/>
  <c r="C3029" i="3"/>
  <c r="C2992" i="3"/>
  <c r="C3020" i="3"/>
  <c r="C2993" i="3"/>
  <c r="C2994" i="3"/>
  <c r="C2995" i="3"/>
  <c r="C2996" i="3"/>
  <c r="C3010" i="3"/>
  <c r="C2997" i="3"/>
  <c r="C3002" i="3"/>
  <c r="C3004" i="3"/>
  <c r="C3006" i="3"/>
  <c r="C2999" i="3"/>
  <c r="C3005" i="3"/>
  <c r="C3007" i="3"/>
  <c r="C3009" i="3"/>
  <c r="C3011" i="3"/>
  <c r="C3016" i="3"/>
  <c r="C2998" i="3"/>
  <c r="C3008" i="3"/>
  <c r="C3014" i="3"/>
  <c r="C3013" i="3"/>
  <c r="C3059" i="3"/>
  <c r="C3032" i="3"/>
  <c r="C3061" i="3"/>
  <c r="C3033" i="3"/>
  <c r="C3049" i="3"/>
  <c r="C3062" i="3"/>
  <c r="C3053" i="3"/>
  <c r="C3044" i="3"/>
  <c r="C3042" i="3"/>
  <c r="C3040" i="3"/>
  <c r="C3047" i="3"/>
  <c r="C3052" i="3"/>
  <c r="C3039" i="3"/>
  <c r="C3045" i="3"/>
  <c r="C3066" i="3"/>
  <c r="C3064" i="3"/>
  <c r="C3060" i="3"/>
  <c r="C3048" i="3"/>
  <c r="C3034" i="3"/>
  <c r="C3050" i="3"/>
  <c r="C3057" i="3"/>
  <c r="C3054" i="3"/>
  <c r="C3051" i="3"/>
  <c r="C3041" i="3"/>
  <c r="C3056" i="3"/>
  <c r="C3035" i="3"/>
  <c r="C3058" i="3"/>
  <c r="C3036" i="3"/>
  <c r="C3043" i="3"/>
  <c r="C3037" i="3"/>
  <c r="C3046" i="3"/>
  <c r="C3055" i="3"/>
  <c r="C3063" i="3"/>
  <c r="C3038" i="3"/>
  <c r="C3065" i="3"/>
  <c r="C3115" i="3"/>
  <c r="C3130" i="3"/>
  <c r="C3126" i="3"/>
  <c r="C3123" i="3"/>
  <c r="C3119" i="3"/>
  <c r="C3121" i="3"/>
  <c r="C3067" i="3"/>
  <c r="C3068" i="3"/>
  <c r="C3120" i="3"/>
  <c r="C3116" i="3"/>
  <c r="C3117" i="3"/>
  <c r="C3118" i="3"/>
  <c r="C3069" i="3"/>
  <c r="C3083" i="3"/>
  <c r="C3112" i="3"/>
  <c r="C3086" i="3"/>
  <c r="C3070" i="3"/>
  <c r="C3071" i="3"/>
  <c r="C3084" i="3"/>
  <c r="C3085" i="3"/>
  <c r="C3096" i="3"/>
  <c r="C3100" i="3"/>
  <c r="C3095" i="3"/>
  <c r="C3090" i="3"/>
  <c r="C3093" i="3"/>
  <c r="C3082" i="3"/>
  <c r="C3072" i="3"/>
  <c r="C3073" i="3"/>
  <c r="C3129" i="3"/>
  <c r="C3080" i="3"/>
  <c r="C3127" i="3"/>
  <c r="C3125" i="3"/>
  <c r="C3114" i="3"/>
  <c r="C3128" i="3"/>
  <c r="C3110" i="3"/>
  <c r="C3124" i="3"/>
  <c r="C3074" i="3"/>
  <c r="C3079" i="3"/>
  <c r="C3098" i="3"/>
  <c r="C3103" i="3"/>
  <c r="C3075" i="3"/>
  <c r="C3108" i="3"/>
  <c r="C3111" i="3"/>
  <c r="C3113" i="3"/>
  <c r="C3105" i="3"/>
  <c r="C3089" i="3"/>
  <c r="C3099" i="3"/>
  <c r="C3107" i="3"/>
  <c r="C3091" i="3"/>
  <c r="C3097" i="3"/>
  <c r="C3104" i="3"/>
  <c r="C3122" i="3"/>
  <c r="C3088" i="3"/>
  <c r="C3076" i="3"/>
  <c r="C3094" i="3"/>
  <c r="C3109" i="3"/>
  <c r="C3081" i="3"/>
  <c r="C3106" i="3"/>
  <c r="C3092" i="3"/>
  <c r="C3102" i="3"/>
  <c r="C3087" i="3"/>
  <c r="C3077" i="3"/>
  <c r="C3101" i="3"/>
  <c r="C3078" i="3"/>
  <c r="C3131" i="3"/>
  <c r="C3151" i="3"/>
  <c r="C3150" i="3"/>
  <c r="C3152" i="3"/>
  <c r="C3132" i="3"/>
  <c r="C3153" i="3"/>
  <c r="C3140" i="3"/>
  <c r="C3137" i="3"/>
  <c r="C3135" i="3"/>
  <c r="C3139" i="3"/>
  <c r="C3144" i="3"/>
  <c r="C3155" i="3"/>
  <c r="C3148" i="3"/>
  <c r="C3147" i="3"/>
  <c r="C3154" i="3"/>
  <c r="C3149" i="3"/>
  <c r="C3142" i="3"/>
  <c r="C3145" i="3"/>
  <c r="C3143" i="3"/>
  <c r="C3138" i="3"/>
  <c r="C3146" i="3"/>
  <c r="C3141" i="3"/>
  <c r="C3133" i="3"/>
  <c r="C3134" i="3"/>
  <c r="C3136" i="3"/>
  <c r="C3156" i="3"/>
  <c r="C3157" i="3"/>
  <c r="C3158" i="3"/>
  <c r="C3195" i="3"/>
  <c r="C3199" i="3"/>
  <c r="C3186" i="3"/>
  <c r="C3194" i="3"/>
  <c r="C3159" i="3"/>
  <c r="C3160" i="3"/>
  <c r="C3161" i="3"/>
  <c r="C3206" i="3"/>
  <c r="C3175" i="3"/>
  <c r="C3193" i="3"/>
  <c r="C3180" i="3"/>
  <c r="C3200" i="3"/>
  <c r="C3162" i="3"/>
  <c r="C3197" i="3"/>
  <c r="C3188" i="3"/>
  <c r="C3192" i="3"/>
  <c r="C3204" i="3"/>
  <c r="C3196" i="3"/>
  <c r="C3176" i="3"/>
  <c r="C3163" i="3"/>
  <c r="C3191" i="3"/>
  <c r="C3177" i="3"/>
  <c r="C3164" i="3"/>
  <c r="C3198" i="3"/>
  <c r="C3201" i="3"/>
  <c r="C3165" i="3"/>
  <c r="C3178" i="3"/>
  <c r="C3166" i="3"/>
  <c r="C3187" i="3"/>
  <c r="C3182" i="3"/>
  <c r="C3181" i="3"/>
  <c r="C3167" i="3"/>
  <c r="C3184" i="3"/>
  <c r="C3168" i="3"/>
  <c r="C3169" i="3"/>
  <c r="C3170" i="3"/>
  <c r="C3183" i="3"/>
  <c r="C3171" i="3"/>
  <c r="C3172" i="3"/>
  <c r="C3205" i="3"/>
  <c r="C3173" i="3"/>
  <c r="C3203" i="3"/>
  <c r="C3174" i="3"/>
  <c r="C3179" i="3"/>
  <c r="C3185" i="3"/>
  <c r="C3189" i="3"/>
  <c r="C3190" i="3"/>
  <c r="C3202" i="3"/>
  <c r="C3211" i="3"/>
  <c r="C3210" i="3"/>
  <c r="C3209" i="3"/>
  <c r="C3208" i="3"/>
  <c r="C3207" i="3"/>
  <c r="C3212" i="3"/>
  <c r="C3232" i="3"/>
  <c r="C3229" i="3"/>
  <c r="C3240" i="3"/>
  <c r="C3239" i="3"/>
  <c r="C3237" i="3"/>
  <c r="C3238" i="3"/>
  <c r="C3226" i="3"/>
  <c r="C3241" i="3"/>
  <c r="C3235" i="3"/>
  <c r="C3213" i="3"/>
  <c r="C3236" i="3"/>
  <c r="C3227" i="3"/>
  <c r="C3214" i="3"/>
  <c r="C3215" i="3"/>
  <c r="C3224" i="3"/>
  <c r="C3234" i="3"/>
  <c r="C3233" i="3"/>
  <c r="C3225" i="3"/>
  <c r="C3223" i="3"/>
  <c r="C3216" i="3"/>
  <c r="C3231" i="3"/>
  <c r="C3222" i="3"/>
  <c r="C3230" i="3"/>
  <c r="C3228" i="3"/>
  <c r="C3217" i="3"/>
  <c r="C3221" i="3"/>
  <c r="C3218" i="3"/>
  <c r="C3219" i="3"/>
  <c r="C3220" i="3"/>
  <c r="C3271" i="3"/>
  <c r="C3242" i="3"/>
  <c r="C3265" i="3"/>
  <c r="C3243" i="3"/>
  <c r="C3264" i="3"/>
  <c r="C3244" i="3"/>
  <c r="C3254" i="3"/>
  <c r="C3269" i="3"/>
  <c r="C3270" i="3"/>
  <c r="C3257" i="3"/>
  <c r="C3245" i="3"/>
  <c r="C3268" i="3"/>
  <c r="C3266" i="3"/>
  <c r="C3253" i="3"/>
  <c r="C3267" i="3"/>
  <c r="C3248" i="3"/>
  <c r="C3262" i="3"/>
  <c r="C3249" i="3"/>
  <c r="C3255" i="3"/>
  <c r="C3256" i="3"/>
  <c r="C3252" i="3"/>
  <c r="C3246" i="3"/>
  <c r="C3260" i="3"/>
  <c r="C3263" i="3"/>
  <c r="C3250" i="3"/>
  <c r="C3259" i="3"/>
  <c r="C3258" i="3"/>
  <c r="C3261" i="3"/>
  <c r="C3251" i="3"/>
  <c r="C3247" i="3"/>
  <c r="C3329" i="3"/>
  <c r="C3334" i="3"/>
  <c r="C3336" i="3"/>
  <c r="C3337" i="3"/>
  <c r="C3335" i="3"/>
  <c r="C3272" i="3"/>
  <c r="C3273" i="3"/>
  <c r="C3338" i="3"/>
  <c r="C3274" i="3"/>
  <c r="C3326" i="3"/>
  <c r="C3330" i="3"/>
  <c r="C3323" i="3"/>
  <c r="C3327" i="3"/>
  <c r="C3332" i="3"/>
  <c r="C3294" i="3"/>
  <c r="C3321" i="3"/>
  <c r="C3295" i="3"/>
  <c r="C3312" i="3"/>
  <c r="C3313" i="3"/>
  <c r="C3275" i="3"/>
  <c r="C3315" i="3"/>
  <c r="C3317" i="3"/>
  <c r="C3316" i="3"/>
  <c r="C3288" i="3"/>
  <c r="C3303" i="3"/>
  <c r="C3325" i="3"/>
  <c r="C3290" i="3"/>
  <c r="C3276" i="3"/>
  <c r="C3314" i="3"/>
  <c r="C3300" i="3"/>
  <c r="C3310" i="3"/>
  <c r="C3331" i="3"/>
  <c r="C3305" i="3"/>
  <c r="C3292" i="3"/>
  <c r="C3284" i="3"/>
  <c r="C3287" i="3"/>
  <c r="C3286" i="3"/>
  <c r="C3318" i="3"/>
  <c r="C3324" i="3"/>
  <c r="C3291" i="3"/>
  <c r="C3285" i="3"/>
  <c r="C3333" i="3"/>
  <c r="C3277" i="3"/>
  <c r="C3306" i="3"/>
  <c r="C3278" i="3"/>
  <c r="C3319" i="3"/>
  <c r="C3311" i="3"/>
  <c r="C3279" i="3"/>
  <c r="C3301" i="3"/>
  <c r="C3293" i="3"/>
  <c r="C3328" i="3"/>
  <c r="C3299" i="3"/>
  <c r="C3280" i="3"/>
  <c r="C3281" i="3"/>
  <c r="C3302" i="3"/>
  <c r="C3320" i="3"/>
  <c r="C3307" i="3"/>
  <c r="C3340" i="3"/>
  <c r="C3282" i="3"/>
  <c r="C3341" i="3"/>
  <c r="C3339" i="3"/>
  <c r="C3304" i="3"/>
  <c r="C3309" i="3"/>
  <c r="C3308" i="3"/>
  <c r="C3289" i="3"/>
  <c r="C3296" i="3"/>
  <c r="C3298" i="3"/>
  <c r="C3297" i="3"/>
  <c r="C3322" i="3"/>
  <c r="C3283" i="3"/>
  <c r="C3370" i="3"/>
  <c r="C3367" i="3"/>
  <c r="C3342" i="3"/>
  <c r="C3368" i="3"/>
  <c r="C3371" i="3"/>
  <c r="C3366" i="3"/>
  <c r="C3350" i="3"/>
  <c r="C3354" i="3"/>
  <c r="C3356" i="3"/>
  <c r="C3352" i="3"/>
  <c r="C3357" i="3"/>
  <c r="C3351" i="3"/>
  <c r="C3343" i="3"/>
  <c r="C3365" i="3"/>
  <c r="C3348" i="3"/>
  <c r="C3344" i="3"/>
  <c r="C3363" i="3"/>
  <c r="C3360" i="3"/>
  <c r="C3345" i="3"/>
  <c r="C3355" i="3"/>
  <c r="C3359" i="3"/>
  <c r="C3349" i="3"/>
  <c r="C3353" i="3"/>
  <c r="C3346" i="3"/>
  <c r="C3347" i="3"/>
  <c r="C3362" i="3"/>
  <c r="C3361" i="3"/>
  <c r="C3358" i="3"/>
  <c r="C3369" i="3"/>
  <c r="C3364" i="3"/>
  <c r="C3387" i="3"/>
  <c r="C3386" i="3"/>
  <c r="C3372" i="3"/>
  <c r="C3384" i="3"/>
  <c r="C3390" i="3"/>
  <c r="C3391" i="3"/>
  <c r="C3381" i="3"/>
  <c r="C3373" i="3"/>
  <c r="C3377" i="3"/>
  <c r="C3374" i="3"/>
  <c r="C3382" i="3"/>
  <c r="C3388" i="3"/>
  <c r="C3378" i="3"/>
  <c r="C3383" i="3"/>
  <c r="C3380" i="3"/>
  <c r="C3389" i="3"/>
  <c r="C3375" i="3"/>
  <c r="C3385" i="3"/>
  <c r="C3379" i="3"/>
  <c r="C3376" i="3"/>
  <c r="C3392" i="3"/>
  <c r="C3393" i="3"/>
  <c r="C3396" i="3"/>
  <c r="C3394" i="3"/>
  <c r="C3395" i="3"/>
  <c r="C3410" i="3"/>
  <c r="C3397" i="3"/>
  <c r="C3408" i="3"/>
  <c r="C3398" i="3"/>
  <c r="C3400" i="3"/>
  <c r="C3405" i="3"/>
  <c r="C3403" i="3"/>
  <c r="C3409" i="3"/>
  <c r="C3411" i="3"/>
  <c r="C3399" i="3"/>
  <c r="C3407" i="3"/>
  <c r="C3401" i="3"/>
  <c r="C3406" i="3"/>
  <c r="C3404" i="3"/>
  <c r="C3402" i="3"/>
  <c r="C3440" i="3"/>
  <c r="C3437" i="3"/>
  <c r="C3412" i="3"/>
  <c r="C3443" i="3"/>
  <c r="C3438" i="3"/>
  <c r="C3423" i="3"/>
  <c r="C3430" i="3"/>
  <c r="C3413" i="3"/>
  <c r="C3419" i="3"/>
  <c r="C3424" i="3"/>
  <c r="C3436" i="3"/>
  <c r="C3414" i="3"/>
  <c r="C3425" i="3"/>
  <c r="C3431" i="3"/>
  <c r="C3446" i="3"/>
  <c r="C3417" i="3"/>
  <c r="C3434" i="3"/>
  <c r="C3415" i="3"/>
  <c r="C3422" i="3"/>
  <c r="C3420" i="3"/>
  <c r="C3429" i="3"/>
  <c r="C3426" i="3"/>
  <c r="C3441" i="3"/>
  <c r="C3418" i="3"/>
  <c r="C3444" i="3"/>
  <c r="C3433" i="3"/>
  <c r="C3427" i="3"/>
  <c r="C3435" i="3"/>
  <c r="C3439" i="3"/>
  <c r="C3428" i="3"/>
  <c r="C3421" i="3"/>
  <c r="C3416" i="3"/>
  <c r="C3442" i="3"/>
  <c r="C3432" i="3"/>
  <c r="C3445" i="3"/>
  <c r="C3488" i="3"/>
  <c r="C3492" i="3"/>
  <c r="C3489" i="3"/>
  <c r="C3481" i="3"/>
  <c r="C3468" i="3"/>
  <c r="C3447" i="3"/>
  <c r="C3486" i="3"/>
  <c r="C3483" i="3"/>
  <c r="C3448" i="3"/>
  <c r="C3490" i="3"/>
  <c r="C3475" i="3"/>
  <c r="C3449" i="3"/>
  <c r="C3473" i="3"/>
  <c r="C3464" i="3"/>
  <c r="C3467" i="3"/>
  <c r="C3494" i="3"/>
  <c r="C3450" i="3"/>
  <c r="C3451" i="3"/>
  <c r="C3496" i="3"/>
  <c r="C3477" i="3"/>
  <c r="C3452" i="3"/>
  <c r="C3493" i="3"/>
  <c r="C3460" i="3"/>
  <c r="C3465" i="3"/>
  <c r="C3482" i="3"/>
  <c r="C3469" i="3"/>
  <c r="C3474" i="3"/>
  <c r="C3453" i="3"/>
  <c r="C3484" i="3"/>
  <c r="C3454" i="3"/>
  <c r="C3480" i="3"/>
  <c r="C3495" i="3"/>
  <c r="C3461" i="3"/>
  <c r="C3472" i="3"/>
  <c r="C3463" i="3"/>
  <c r="C3471" i="3"/>
  <c r="C3462" i="3"/>
  <c r="C3466" i="3"/>
  <c r="C3485" i="3"/>
  <c r="C3459" i="3"/>
  <c r="C3455" i="3"/>
  <c r="C3479" i="3"/>
  <c r="C3491" i="3"/>
  <c r="C3476" i="3"/>
  <c r="C3456" i="3"/>
  <c r="C3478" i="3"/>
  <c r="C3457" i="3"/>
  <c r="C3470" i="3"/>
  <c r="C3487" i="3"/>
  <c r="C3458" i="3"/>
  <c r="C3516" i="3"/>
  <c r="C3528" i="3"/>
  <c r="C3497" i="3"/>
  <c r="C3526" i="3"/>
  <c r="C3517" i="3"/>
  <c r="C3498" i="3"/>
  <c r="C3523" i="3"/>
  <c r="C3499" i="3"/>
  <c r="C3530" i="3"/>
  <c r="C3511" i="3"/>
  <c r="C3525" i="3"/>
  <c r="C3524" i="3"/>
  <c r="C3513" i="3"/>
  <c r="C3510" i="3"/>
  <c r="C3527" i="3"/>
  <c r="C3520" i="3"/>
  <c r="C3521" i="3"/>
  <c r="C3500" i="3"/>
  <c r="C3509" i="3"/>
  <c r="C3518" i="3"/>
  <c r="C3501" i="3"/>
  <c r="C3514" i="3"/>
  <c r="C3522" i="3"/>
  <c r="C3529" i="3"/>
  <c r="C3508" i="3"/>
  <c r="C3502" i="3"/>
  <c r="C3531" i="3"/>
  <c r="C3519" i="3"/>
  <c r="C3515" i="3"/>
  <c r="C3503" i="3"/>
  <c r="C3507" i="3"/>
  <c r="C3512" i="3"/>
  <c r="C3504" i="3"/>
  <c r="C3505" i="3"/>
  <c r="C3506" i="3"/>
  <c r="C3550" i="3"/>
  <c r="C3561" i="3"/>
  <c r="C3557" i="3"/>
  <c r="C3553" i="3"/>
  <c r="C3532" i="3"/>
  <c r="C3541" i="3"/>
  <c r="C3543" i="3"/>
  <c r="C3533" i="3"/>
  <c r="C3546" i="3"/>
  <c r="C3555" i="3"/>
  <c r="C3538" i="3"/>
  <c r="C3534" i="3"/>
  <c r="C3560" i="3"/>
  <c r="C3552" i="3"/>
  <c r="C3548" i="3"/>
  <c r="C3544" i="3"/>
  <c r="C3535" i="3"/>
  <c r="C3540" i="3"/>
  <c r="C3545" i="3"/>
  <c r="C3549" i="3"/>
  <c r="C3547" i="3"/>
  <c r="C3559" i="3"/>
  <c r="C3536" i="3"/>
  <c r="C3542" i="3"/>
  <c r="C3558" i="3"/>
  <c r="C3537" i="3"/>
  <c r="C3551" i="3"/>
  <c r="C3539" i="3"/>
  <c r="C3556" i="3"/>
  <c r="C3554" i="3"/>
  <c r="C3576" i="3"/>
  <c r="C3562" i="3"/>
  <c r="C3567" i="3"/>
  <c r="C3579" i="3"/>
  <c r="C3569" i="3"/>
  <c r="C3563" i="3"/>
  <c r="C3573" i="3"/>
  <c r="C3577" i="3"/>
  <c r="C3565" i="3"/>
  <c r="C3570" i="3"/>
  <c r="C3572" i="3"/>
  <c r="C3581" i="3"/>
  <c r="C3564" i="3"/>
  <c r="C3574" i="3"/>
  <c r="C3568" i="3"/>
  <c r="C3580" i="3"/>
  <c r="C3575" i="3"/>
  <c r="C3571" i="3"/>
  <c r="C3566" i="3"/>
  <c r="C3578" i="3"/>
  <c r="C3582" i="3"/>
  <c r="C3583" i="3"/>
  <c r="C3621" i="3"/>
  <c r="C3636" i="3"/>
  <c r="C3584" i="3"/>
  <c r="C3614" i="3"/>
  <c r="C3626" i="3"/>
  <c r="C3585" i="3"/>
  <c r="C3613" i="3"/>
  <c r="C3586" i="3"/>
  <c r="C3642" i="3"/>
  <c r="C3632" i="3"/>
  <c r="C3640" i="3"/>
  <c r="C3604" i="3"/>
  <c r="C3635" i="3"/>
  <c r="C3643" i="3"/>
  <c r="C3598" i="3"/>
  <c r="C3629" i="3"/>
  <c r="C3596" i="3"/>
  <c r="C3607" i="3"/>
  <c r="C3619" i="3"/>
  <c r="C3609" i="3"/>
  <c r="C3620" i="3"/>
  <c r="C3587" i="3"/>
  <c r="C3622" i="3"/>
  <c r="C3588" i="3"/>
  <c r="C3627" i="3"/>
  <c r="C3597" i="3"/>
  <c r="C3616" i="3"/>
  <c r="C3645" i="3"/>
  <c r="C3639" i="3"/>
  <c r="C3589" i="3"/>
  <c r="C3590" i="3"/>
  <c r="C3610" i="3"/>
  <c r="C3612" i="3"/>
  <c r="C3628" i="3"/>
  <c r="C3615" i="3"/>
  <c r="C3599" i="3"/>
  <c r="C3611" i="3"/>
  <c r="C3631" i="3"/>
  <c r="C3606" i="3"/>
  <c r="C3623" i="3"/>
  <c r="C3591" i="3"/>
  <c r="C3592" i="3"/>
  <c r="C3593" i="3"/>
  <c r="C3600" i="3"/>
  <c r="C3638" i="3"/>
  <c r="C3605" i="3"/>
  <c r="C3594" i="3"/>
  <c r="C3618" i="3"/>
  <c r="C3603" i="3"/>
  <c r="C3624" i="3"/>
  <c r="C3625" i="3"/>
  <c r="C3644" i="3"/>
  <c r="C3637" i="3"/>
  <c r="C3633" i="3"/>
  <c r="C3617" i="3"/>
  <c r="C3634" i="3"/>
  <c r="C3630" i="3"/>
  <c r="C3595" i="3"/>
  <c r="C3601" i="3"/>
  <c r="C3602" i="3"/>
  <c r="C3641" i="3"/>
  <c r="C3608" i="3"/>
  <c r="C3646" i="3"/>
  <c r="C3647" i="3"/>
  <c r="C3664" i="3"/>
  <c r="C3665" i="3"/>
  <c r="C3669" i="3"/>
  <c r="C3648" i="3"/>
  <c r="C3658" i="3"/>
  <c r="C3657" i="3"/>
  <c r="C3671" i="3"/>
  <c r="C3649" i="3"/>
  <c r="C3659" i="3"/>
  <c r="C3668" i="3"/>
  <c r="C3656" i="3"/>
  <c r="C3650" i="3"/>
  <c r="C3663" i="3"/>
  <c r="C3670" i="3"/>
  <c r="C3661" i="3"/>
  <c r="C3662" i="3"/>
  <c r="C3667" i="3"/>
  <c r="C3666" i="3"/>
  <c r="C3651" i="3"/>
  <c r="C3652" i="3"/>
  <c r="C3660" i="3"/>
  <c r="C3653" i="3"/>
  <c r="C3654" i="3"/>
  <c r="C3655" i="3"/>
  <c r="C3678" i="3"/>
  <c r="C3672" i="3"/>
  <c r="C3676" i="3"/>
  <c r="C3673" i="3"/>
  <c r="C3686" i="3"/>
  <c r="C3683" i="3"/>
  <c r="C3685" i="3"/>
  <c r="C3677" i="3"/>
  <c r="C3674" i="3"/>
  <c r="C3679" i="3"/>
  <c r="C3680" i="3"/>
  <c r="C3682" i="3"/>
  <c r="C3675" i="3"/>
  <c r="C3684" i="3"/>
  <c r="C3681" i="3"/>
  <c r="C3687" i="3"/>
  <c r="C3688" i="3"/>
  <c r="C3689" i="3"/>
  <c r="C3715" i="3"/>
  <c r="C3690" i="3"/>
  <c r="C3706" i="3"/>
  <c r="C3691" i="3"/>
  <c r="C3700" i="3"/>
  <c r="C3692" i="3"/>
  <c r="C3713" i="3"/>
  <c r="C3717" i="3"/>
  <c r="C3714" i="3"/>
  <c r="C3693" i="3"/>
  <c r="C3710" i="3"/>
  <c r="C3719" i="3"/>
  <c r="C3694" i="3"/>
  <c r="C3707" i="3"/>
  <c r="C3720" i="3"/>
  <c r="C3701" i="3"/>
  <c r="C3711" i="3"/>
  <c r="C3712" i="3"/>
  <c r="C3695" i="3"/>
  <c r="C3696" i="3"/>
  <c r="C3704" i="3"/>
  <c r="C3716" i="3"/>
  <c r="C3709" i="3"/>
  <c r="C3705" i="3"/>
  <c r="C3708" i="3"/>
  <c r="C3697" i="3"/>
  <c r="C3702" i="3"/>
  <c r="C3703" i="3"/>
  <c r="C3721" i="3"/>
  <c r="C3699" i="3"/>
  <c r="C3718" i="3"/>
  <c r="C3698" i="3"/>
  <c r="C3752" i="3"/>
  <c r="C3743" i="3"/>
  <c r="C3737" i="3"/>
  <c r="C3746" i="3"/>
  <c r="C3722" i="3"/>
  <c r="C3742" i="3"/>
  <c r="C3738" i="3"/>
  <c r="C3736" i="3"/>
  <c r="C3747" i="3"/>
  <c r="C3728" i="3"/>
  <c r="C3723" i="3"/>
  <c r="C3748" i="3"/>
  <c r="C3733" i="3"/>
  <c r="C3735" i="3"/>
  <c r="C3732" i="3"/>
  <c r="C3754" i="3"/>
  <c r="C3751" i="3"/>
  <c r="C3729" i="3"/>
  <c r="C3755" i="3"/>
  <c r="C3756" i="3"/>
  <c r="C3739" i="3"/>
  <c r="C3741" i="3"/>
  <c r="C3724" i="3"/>
  <c r="C3725" i="3"/>
  <c r="C3731" i="3"/>
  <c r="C3730" i="3"/>
  <c r="C3750" i="3"/>
  <c r="C3744" i="3"/>
  <c r="C3726" i="3"/>
  <c r="C3745" i="3"/>
  <c r="C3727" i="3"/>
  <c r="C3734" i="3"/>
  <c r="C3753" i="3"/>
  <c r="C3740" i="3"/>
  <c r="C3749" i="3"/>
  <c r="C3760" i="3"/>
  <c r="C3757" i="3"/>
  <c r="C3761" i="3"/>
  <c r="C3758" i="3"/>
  <c r="C3759" i="3"/>
  <c r="C3787" i="3"/>
  <c r="C3819" i="3"/>
  <c r="C3783" i="3"/>
  <c r="C3785" i="3"/>
  <c r="C3762" i="3"/>
  <c r="C3788" i="3"/>
  <c r="C3763" i="3"/>
  <c r="C3818" i="3"/>
  <c r="C3778" i="3"/>
  <c r="C3795" i="3"/>
  <c r="C3782" i="3"/>
  <c r="C3808" i="3"/>
  <c r="C3804" i="3"/>
  <c r="C3825" i="3"/>
  <c r="C3800" i="3"/>
  <c r="C3794" i="3"/>
  <c r="C3802" i="3"/>
  <c r="C3776" i="3"/>
  <c r="C3764" i="3"/>
  <c r="C3796" i="3"/>
  <c r="C3765" i="3"/>
  <c r="C3803" i="3"/>
  <c r="C3792" i="3"/>
  <c r="C3797" i="3"/>
  <c r="C3766" i="3"/>
  <c r="C3777" i="3"/>
  <c r="C3807" i="3"/>
  <c r="C3823" i="3"/>
  <c r="C3769" i="3"/>
  <c r="C3829" i="3"/>
  <c r="C3810" i="3"/>
  <c r="C3820" i="3"/>
  <c r="C3827" i="3"/>
  <c r="C3779" i="3"/>
  <c r="C3773" i="3"/>
  <c r="C3771" i="3"/>
  <c r="C3793" i="3"/>
  <c r="C3806" i="3"/>
  <c r="C3780" i="3"/>
  <c r="C3775" i="3"/>
  <c r="C3824" i="3"/>
  <c r="C3826" i="3"/>
  <c r="C3790" i="3"/>
  <c r="C3789" i="3"/>
  <c r="C3822" i="3"/>
  <c r="C3799" i="3"/>
  <c r="C3798" i="3"/>
  <c r="C3817" i="3"/>
  <c r="C3784" i="3"/>
  <c r="C3781" i="3"/>
  <c r="C3816" i="3"/>
  <c r="C3801" i="3"/>
  <c r="C3828" i="3"/>
  <c r="C3831" i="3"/>
  <c r="C3774" i="3"/>
  <c r="C3770" i="3"/>
  <c r="C3805" i="3"/>
  <c r="C3809" i="3"/>
  <c r="C3786" i="3"/>
  <c r="C3811" i="3"/>
  <c r="C3821" i="3"/>
  <c r="C3813" i="3"/>
  <c r="C3772" i="3"/>
  <c r="C3791" i="3"/>
  <c r="C3767" i="3"/>
  <c r="C3815" i="3"/>
  <c r="C3814" i="3"/>
  <c r="C3812" i="3"/>
  <c r="C3830" i="3"/>
  <c r="C3768" i="3"/>
  <c r="C3839" i="3"/>
  <c r="C3832" i="3"/>
  <c r="C3833" i="3"/>
  <c r="C3837" i="3"/>
  <c r="C3834" i="3"/>
  <c r="C3838" i="3"/>
  <c r="C3836" i="3"/>
  <c r="C3840" i="3"/>
  <c r="C3841" i="3"/>
  <c r="C3835" i="3"/>
  <c r="C3882" i="3"/>
  <c r="C3888" i="3"/>
  <c r="C3875" i="3"/>
  <c r="C3865" i="3"/>
  <c r="C3842" i="3"/>
  <c r="C3890" i="3"/>
  <c r="C3843" i="3"/>
  <c r="C3868" i="3"/>
  <c r="C3871" i="3"/>
  <c r="C3869" i="3"/>
  <c r="C3863" i="3"/>
  <c r="C3844" i="3"/>
  <c r="C3845" i="3"/>
  <c r="C3891" i="3"/>
  <c r="C3895" i="3"/>
  <c r="C3887" i="3"/>
  <c r="C3862" i="3"/>
  <c r="C3864" i="3"/>
  <c r="C3861" i="3"/>
  <c r="C3896" i="3"/>
  <c r="C3893" i="3"/>
  <c r="C3894" i="3"/>
  <c r="C3857" i="3"/>
  <c r="C3881" i="3"/>
  <c r="C3886" i="3"/>
  <c r="C3846" i="3"/>
  <c r="C3859" i="3"/>
  <c r="C3892" i="3"/>
  <c r="C3853" i="3"/>
  <c r="C3855" i="3"/>
  <c r="C3854" i="3"/>
  <c r="C3870" i="3"/>
  <c r="C3889" i="3"/>
  <c r="C3847" i="3"/>
  <c r="C3848" i="3"/>
  <c r="C3879" i="3"/>
  <c r="C3885" i="3"/>
  <c r="C3873" i="3"/>
  <c r="C3876" i="3"/>
  <c r="C3849" i="3"/>
  <c r="C3883" i="3"/>
  <c r="C3858" i="3"/>
  <c r="C3874" i="3"/>
  <c r="C3850" i="3"/>
  <c r="C3884" i="3"/>
  <c r="C3880" i="3"/>
  <c r="C3866" i="3"/>
  <c r="C3851" i="3"/>
  <c r="C3872" i="3"/>
  <c r="C3852" i="3"/>
  <c r="C3878" i="3"/>
  <c r="C3860" i="3"/>
  <c r="C3856" i="3"/>
  <c r="C3877" i="3"/>
  <c r="C3867" i="3"/>
  <c r="C3912" i="3"/>
  <c r="C3922" i="3"/>
  <c r="C3911" i="3"/>
  <c r="C3904" i="3"/>
  <c r="C3923" i="3"/>
  <c r="C3921" i="3"/>
  <c r="C3924" i="3"/>
  <c r="C3917" i="3"/>
  <c r="C3933" i="3"/>
  <c r="C3932" i="3"/>
  <c r="C3905" i="3"/>
  <c r="C3934" i="3"/>
  <c r="C3936" i="3"/>
  <c r="C3935" i="3"/>
  <c r="C3897" i="3"/>
  <c r="C3916" i="3"/>
  <c r="C3930" i="3"/>
  <c r="C3898" i="3"/>
  <c r="C3902" i="3"/>
  <c r="C3907" i="3"/>
  <c r="C3927" i="3"/>
  <c r="C3913" i="3"/>
  <c r="C3901" i="3"/>
  <c r="C3899" i="3"/>
  <c r="C3926" i="3"/>
  <c r="C3906" i="3"/>
  <c r="C3919" i="3"/>
  <c r="C3918" i="3"/>
  <c r="C3915" i="3"/>
  <c r="C3910" i="3"/>
  <c r="C3914" i="3"/>
  <c r="C3903" i="3"/>
  <c r="C3908" i="3"/>
  <c r="C3931" i="3"/>
  <c r="C3929" i="3"/>
  <c r="C3928" i="3"/>
  <c r="C3909" i="3"/>
  <c r="C3900" i="3"/>
  <c r="C3920" i="3"/>
  <c r="C3925" i="3"/>
  <c r="C3957" i="3"/>
  <c r="C3950" i="3"/>
  <c r="C3953" i="3"/>
  <c r="C3951" i="3"/>
  <c r="C3952" i="3"/>
  <c r="C3945" i="3"/>
  <c r="C3937" i="3"/>
  <c r="C3938" i="3"/>
  <c r="C3948" i="3"/>
  <c r="C3944" i="3"/>
  <c r="C3956" i="3"/>
  <c r="C3960" i="3"/>
  <c r="C3961" i="3"/>
  <c r="C3939" i="3"/>
  <c r="C3946" i="3"/>
  <c r="C3943" i="3"/>
  <c r="C3949" i="3"/>
  <c r="C3958" i="3"/>
  <c r="C3940" i="3"/>
  <c r="C3947" i="3"/>
  <c r="C3959" i="3"/>
  <c r="C3955" i="3"/>
  <c r="C3954" i="3"/>
  <c r="C3941" i="3"/>
  <c r="C3942" i="3"/>
  <c r="C3975" i="3"/>
  <c r="C3978" i="3"/>
  <c r="C3968" i="3"/>
  <c r="C3980" i="3"/>
  <c r="C3979" i="3"/>
  <c r="C3962" i="3"/>
  <c r="C3976" i="3"/>
  <c r="C3963" i="3"/>
  <c r="C3964" i="3"/>
  <c r="C3981" i="3"/>
  <c r="C3969" i="3"/>
  <c r="C3967" i="3"/>
  <c r="C3974" i="3"/>
  <c r="C3977" i="3"/>
  <c r="C3970" i="3"/>
  <c r="C3972" i="3"/>
  <c r="C3965" i="3"/>
  <c r="C3973" i="3"/>
  <c r="C3966" i="3"/>
  <c r="C3971" i="3"/>
  <c r="C3999" i="3"/>
  <c r="C3989" i="3"/>
  <c r="C3993" i="3"/>
  <c r="C4002" i="3"/>
  <c r="C4007" i="3"/>
  <c r="C3982" i="3"/>
  <c r="C4006" i="3"/>
  <c r="C4001" i="3"/>
  <c r="C4004" i="3"/>
  <c r="C4000" i="3"/>
  <c r="C4009" i="3"/>
  <c r="C3983" i="3"/>
  <c r="C3998" i="3"/>
  <c r="C3996" i="3"/>
  <c r="C3987" i="3"/>
  <c r="C3986" i="3"/>
  <c r="C3997" i="3"/>
  <c r="C3984" i="3"/>
  <c r="C3994" i="3"/>
  <c r="C3992" i="3"/>
  <c r="C4011" i="3"/>
  <c r="C4010" i="3"/>
  <c r="C3995" i="3"/>
  <c r="C4012" i="3"/>
  <c r="C4005" i="3"/>
  <c r="C4003" i="3"/>
  <c r="C4008" i="3"/>
  <c r="C4014" i="3"/>
  <c r="C3988" i="3"/>
  <c r="C4016" i="3"/>
  <c r="C4013" i="3"/>
  <c r="C3991" i="3"/>
  <c r="C4015" i="3"/>
  <c r="C3985" i="3"/>
  <c r="C3990" i="3"/>
  <c r="C4026" i="3"/>
  <c r="C4030" i="3"/>
  <c r="C4034" i="3"/>
  <c r="C4025" i="3"/>
  <c r="C4024" i="3"/>
  <c r="C4020" i="3"/>
  <c r="C4027" i="3"/>
  <c r="C4017" i="3"/>
  <c r="C4029" i="3"/>
  <c r="C4018" i="3"/>
  <c r="C4021" i="3"/>
  <c r="C4022" i="3"/>
  <c r="C4032" i="3"/>
  <c r="C4031" i="3"/>
  <c r="C4019" i="3"/>
  <c r="C4028" i="3"/>
  <c r="C4023" i="3"/>
  <c r="C4035" i="3"/>
  <c r="C4036" i="3"/>
  <c r="C4033" i="3"/>
  <c r="C4053" i="3"/>
  <c r="C4054" i="3"/>
  <c r="C4040" i="3"/>
  <c r="C4050" i="3"/>
  <c r="C4045" i="3"/>
  <c r="C4037" i="3"/>
  <c r="C4059" i="3"/>
  <c r="C4058" i="3"/>
  <c r="C4049" i="3"/>
  <c r="C4042" i="3"/>
  <c r="C4044" i="3"/>
  <c r="C4060" i="3"/>
  <c r="C4038" i="3"/>
  <c r="C4061" i="3"/>
  <c r="C4046" i="3"/>
  <c r="C4048" i="3"/>
  <c r="C4039" i="3"/>
  <c r="C4056" i="3"/>
  <c r="C4047" i="3"/>
  <c r="C4057" i="3"/>
  <c r="C4051" i="3"/>
  <c r="C4052" i="3"/>
  <c r="C4043" i="3"/>
  <c r="C4055" i="3"/>
  <c r="C4041" i="3"/>
  <c r="C4065" i="3"/>
  <c r="C4066" i="3"/>
  <c r="C4062" i="3"/>
  <c r="C4064" i="3"/>
  <c r="C4063" i="3"/>
  <c r="C4107" i="3"/>
  <c r="C4101" i="3"/>
  <c r="C4090" i="3"/>
  <c r="C4091" i="3"/>
  <c r="C4096" i="3"/>
  <c r="C4106" i="3"/>
  <c r="C4097" i="3"/>
  <c r="C4112" i="3"/>
  <c r="C4075" i="3"/>
  <c r="C4067" i="3"/>
  <c r="C4102" i="3"/>
  <c r="C4081" i="3"/>
  <c r="C4085" i="3"/>
  <c r="C4076" i="3"/>
  <c r="C4079" i="3"/>
  <c r="C4109" i="3"/>
  <c r="C4095" i="3"/>
  <c r="C4078" i="3"/>
  <c r="C4077" i="3"/>
  <c r="C4082" i="3"/>
  <c r="C4116" i="3"/>
  <c r="C4089" i="3"/>
  <c r="C4088" i="3"/>
  <c r="C4084" i="3"/>
  <c r="C4080" i="3"/>
  <c r="C4068" i="3"/>
  <c r="C4074" i="3"/>
  <c r="C4113" i="3"/>
  <c r="C4069" i="3"/>
  <c r="C4111" i="3"/>
  <c r="C4105" i="3"/>
  <c r="C4070" i="3"/>
  <c r="C4098" i="3"/>
  <c r="C4087" i="3"/>
  <c r="C4100" i="3"/>
  <c r="C4073" i="3"/>
  <c r="C4072" i="3"/>
  <c r="C4094" i="3"/>
  <c r="C4086" i="3"/>
  <c r="C4093" i="3"/>
  <c r="C4108" i="3"/>
  <c r="C4092" i="3"/>
  <c r="C4103" i="3"/>
  <c r="C4114" i="3"/>
  <c r="C4110" i="3"/>
  <c r="C4071" i="3"/>
  <c r="C4104" i="3"/>
  <c r="C4115" i="3"/>
  <c r="C4083" i="3"/>
  <c r="C4099" i="3"/>
  <c r="C4122" i="3"/>
  <c r="C4128" i="3"/>
  <c r="C4117" i="3"/>
  <c r="C4118" i="3"/>
  <c r="C4125" i="3"/>
  <c r="C4127" i="3"/>
  <c r="C4130" i="3"/>
  <c r="C4119" i="3"/>
  <c r="C4129" i="3"/>
  <c r="C4120" i="3"/>
  <c r="C4131" i="3"/>
  <c r="C4126" i="3"/>
  <c r="C4123" i="3"/>
  <c r="C4121" i="3"/>
  <c r="C4124" i="3"/>
  <c r="C4143" i="3"/>
  <c r="C4132" i="3"/>
  <c r="C4144" i="3"/>
  <c r="C4145" i="3"/>
  <c r="C4149" i="3"/>
  <c r="C4146" i="3"/>
  <c r="C4133" i="3"/>
  <c r="C4151" i="3"/>
  <c r="C4142" i="3"/>
  <c r="C4134" i="3"/>
  <c r="C4135" i="3"/>
  <c r="C4148" i="3"/>
  <c r="C4136" i="3"/>
  <c r="C4150" i="3"/>
  <c r="C4147" i="3"/>
  <c r="C4137" i="3"/>
  <c r="C4138" i="3"/>
  <c r="C4139" i="3"/>
  <c r="C4140" i="3"/>
  <c r="C4141" i="3"/>
  <c r="C4164" i="3"/>
  <c r="C4152" i="3"/>
  <c r="C4187" i="3"/>
  <c r="C4163" i="3"/>
  <c r="C4178" i="3"/>
  <c r="C4167" i="3"/>
  <c r="C4185" i="3"/>
  <c r="C4189" i="3"/>
  <c r="C4184" i="3"/>
  <c r="C4170" i="3"/>
  <c r="C4180" i="3"/>
  <c r="C4153" i="3"/>
  <c r="C4165" i="3"/>
  <c r="C4176" i="3"/>
  <c r="C4173" i="3"/>
  <c r="C4177" i="3"/>
  <c r="C4154" i="3"/>
  <c r="C4155" i="3"/>
  <c r="C4156" i="3"/>
  <c r="C4188" i="3"/>
  <c r="C4175" i="3"/>
  <c r="C4186" i="3"/>
  <c r="C4171" i="3"/>
  <c r="C4182" i="3"/>
  <c r="C4157" i="3"/>
  <c r="C4172" i="3"/>
  <c r="C4179" i="3"/>
  <c r="C4181" i="3"/>
  <c r="C4158" i="3"/>
  <c r="C4159" i="3"/>
  <c r="C4174" i="3"/>
  <c r="C4168" i="3"/>
  <c r="C4160" i="3"/>
  <c r="C4161" i="3"/>
  <c r="C4162" i="3"/>
  <c r="C4191" i="3"/>
  <c r="C4183" i="3"/>
  <c r="C4169" i="3"/>
  <c r="C4166" i="3"/>
  <c r="C4190" i="3"/>
  <c r="C4192" i="3"/>
  <c r="C4204" i="3"/>
  <c r="C4215" i="3"/>
  <c r="C4202" i="3"/>
  <c r="C4201" i="3"/>
  <c r="C4193" i="3"/>
  <c r="C4225" i="3"/>
  <c r="C4221" i="3"/>
  <c r="C4209" i="3"/>
  <c r="C4226" i="3"/>
  <c r="C4208" i="3"/>
  <c r="C4211" i="3"/>
  <c r="C4219" i="3"/>
  <c r="C4222" i="3"/>
  <c r="C4194" i="3"/>
  <c r="C4216" i="3"/>
  <c r="C4206" i="3"/>
  <c r="C4217" i="3"/>
  <c r="C4220" i="3"/>
  <c r="C4195" i="3"/>
  <c r="C4214" i="3"/>
  <c r="C4196" i="3"/>
  <c r="C4213" i="3"/>
  <c r="C4207" i="3"/>
  <c r="C4224" i="3"/>
  <c r="C4203" i="3"/>
  <c r="C4200" i="3"/>
  <c r="C4199" i="3"/>
  <c r="C4218" i="3"/>
  <c r="C4223" i="3"/>
  <c r="C4212" i="3"/>
  <c r="C4198" i="3"/>
  <c r="C4197" i="3"/>
  <c r="C4205" i="3"/>
  <c r="C4210" i="3"/>
  <c r="C4231" i="3"/>
  <c r="C4227" i="3"/>
  <c r="C4230" i="3"/>
  <c r="C4229" i="3"/>
  <c r="C4228" i="3"/>
  <c r="C4250" i="3"/>
  <c r="C4249" i="3"/>
  <c r="C4253" i="3"/>
  <c r="C4254" i="3"/>
  <c r="C4256" i="3"/>
  <c r="C4244" i="3"/>
  <c r="C4232" i="3"/>
  <c r="C4248" i="3"/>
  <c r="C4247" i="3"/>
  <c r="C4255" i="3"/>
  <c r="C4251" i="3"/>
  <c r="C4233" i="3"/>
  <c r="C4252" i="3"/>
  <c r="C4234" i="3"/>
  <c r="C4242" i="3"/>
  <c r="C4246" i="3"/>
  <c r="C4238" i="3"/>
  <c r="C4240" i="3"/>
  <c r="C4239" i="3"/>
  <c r="C4235" i="3"/>
  <c r="C4241" i="3"/>
  <c r="C4243" i="3"/>
  <c r="C4236" i="3"/>
  <c r="C4245" i="3"/>
  <c r="C4237" i="3"/>
  <c r="C4279" i="3"/>
  <c r="C4277" i="3"/>
  <c r="C4280" i="3"/>
  <c r="C4267" i="3"/>
  <c r="C4281" i="3"/>
  <c r="C4268" i="3"/>
  <c r="C4263" i="3"/>
  <c r="C4274" i="3"/>
  <c r="C4278" i="3"/>
  <c r="C4257" i="3"/>
  <c r="C4276" i="3"/>
  <c r="C4269" i="3"/>
  <c r="C4273" i="3"/>
  <c r="C4271" i="3"/>
  <c r="C4275" i="3"/>
  <c r="C4259" i="3"/>
  <c r="C4270" i="3"/>
  <c r="C4272" i="3"/>
  <c r="C4261" i="3"/>
  <c r="C4260" i="3"/>
  <c r="C4265" i="3"/>
  <c r="C4262" i="3"/>
  <c r="C4258" i="3"/>
  <c r="C4266" i="3"/>
  <c r="C4264" i="3"/>
  <c r="C4288" i="3"/>
  <c r="C4291" i="3"/>
  <c r="C4290" i="3"/>
  <c r="C4282" i="3"/>
  <c r="C4289" i="3"/>
  <c r="C4283" i="3"/>
  <c r="C4285" i="3"/>
  <c r="C4284" i="3"/>
  <c r="C4286" i="3"/>
  <c r="C4287" i="3"/>
  <c r="C4300" i="3"/>
  <c r="C4325" i="3"/>
  <c r="C4292" i="3"/>
  <c r="C4315" i="3"/>
  <c r="C4293" i="3"/>
  <c r="C4326" i="3"/>
  <c r="C4319" i="3"/>
  <c r="C4322" i="3"/>
  <c r="C4302" i="3"/>
  <c r="C4305" i="3"/>
  <c r="C4321" i="3"/>
  <c r="C4299" i="3"/>
  <c r="C4311" i="3"/>
  <c r="C4317" i="3"/>
  <c r="C4318" i="3"/>
  <c r="C4323" i="3"/>
  <c r="C4294" i="3"/>
  <c r="C4295" i="3"/>
  <c r="C4296" i="3"/>
  <c r="C4320" i="3"/>
  <c r="C4297" i="3"/>
  <c r="C4314" i="3"/>
  <c r="C4304" i="3"/>
  <c r="C4303" i="3"/>
  <c r="C4307" i="3"/>
  <c r="C4301" i="3"/>
  <c r="C4310" i="3"/>
  <c r="C4309" i="3"/>
  <c r="C4324" i="3"/>
  <c r="C4298" i="3"/>
  <c r="C4312" i="3"/>
  <c r="C4316" i="3"/>
  <c r="C4306" i="3"/>
  <c r="C4308" i="3"/>
  <c r="C4313" i="3"/>
  <c r="C4345" i="3"/>
  <c r="C4346" i="3"/>
  <c r="C4327" i="3"/>
  <c r="C4328" i="3"/>
  <c r="C4329" i="3"/>
  <c r="C4334" i="3"/>
  <c r="C4332" i="3"/>
  <c r="C4330" i="3"/>
  <c r="C4343" i="3"/>
  <c r="C4338" i="3"/>
  <c r="C4335" i="3"/>
  <c r="C4342" i="3"/>
  <c r="C4336" i="3"/>
  <c r="C4331" i="3"/>
  <c r="C4340" i="3"/>
  <c r="C4337" i="3"/>
  <c r="C4333" i="3"/>
  <c r="C4341" i="3"/>
  <c r="C4339" i="3"/>
  <c r="C4344" i="3"/>
  <c r="C4359" i="3"/>
  <c r="C4365" i="3"/>
  <c r="C4368" i="3"/>
  <c r="C4347" i="3"/>
  <c r="C4348" i="3"/>
  <c r="C4358" i="3"/>
  <c r="C4360" i="3"/>
  <c r="C4362" i="3"/>
  <c r="C4349" i="3"/>
  <c r="C4363" i="3"/>
  <c r="C4355" i="3"/>
  <c r="C4366" i="3"/>
  <c r="C4350" i="3"/>
  <c r="C4369" i="3"/>
  <c r="C4356" i="3"/>
  <c r="C4364" i="3"/>
  <c r="C4371" i="3"/>
  <c r="C4351" i="3"/>
  <c r="C4352" i="3"/>
  <c r="C4361" i="3"/>
  <c r="C4353" i="3"/>
  <c r="C4354" i="3"/>
  <c r="C4357" i="3"/>
  <c r="C4367" i="3"/>
  <c r="C4370" i="3"/>
  <c r="C4396" i="3"/>
  <c r="C4408" i="3"/>
  <c r="C4372" i="3"/>
  <c r="C4373" i="3"/>
  <c r="C4392" i="3"/>
  <c r="C4410" i="3"/>
  <c r="C4386" i="3"/>
  <c r="C4409" i="3"/>
  <c r="C4374" i="3"/>
  <c r="C4375" i="3"/>
  <c r="C4411" i="3"/>
  <c r="C4406" i="3"/>
  <c r="C4376" i="3"/>
  <c r="C4377" i="3"/>
  <c r="C4385" i="3"/>
  <c r="C4378" i="3"/>
  <c r="C4379" i="3"/>
  <c r="C4407" i="3"/>
  <c r="C4394" i="3"/>
  <c r="C4390" i="3"/>
  <c r="C4380" i="3"/>
  <c r="C4405" i="3"/>
  <c r="C4398" i="3"/>
  <c r="C4400" i="3"/>
  <c r="C4404" i="3"/>
  <c r="C4401" i="3"/>
  <c r="C4381" i="3"/>
  <c r="C4388" i="3"/>
  <c r="C4395" i="3"/>
  <c r="C4403" i="3"/>
  <c r="C4389" i="3"/>
  <c r="C4387" i="3"/>
  <c r="C4382" i="3"/>
  <c r="C4393" i="3"/>
  <c r="C4391" i="3"/>
  <c r="C4383" i="3"/>
  <c r="C4384" i="3"/>
  <c r="C4402" i="3"/>
  <c r="C4399" i="3"/>
  <c r="C4397" i="3"/>
  <c r="C4461" i="3"/>
  <c r="C4412" i="3"/>
  <c r="C4430" i="3"/>
  <c r="C4455" i="3"/>
  <c r="C4442" i="3"/>
  <c r="C4428" i="3"/>
  <c r="C4413" i="3"/>
  <c r="C4458" i="3"/>
  <c r="C4452" i="3"/>
  <c r="C4456" i="3"/>
  <c r="C4459" i="3"/>
  <c r="C4414" i="3"/>
  <c r="C4425" i="3"/>
  <c r="C4424" i="3"/>
  <c r="C4444" i="3"/>
  <c r="C4453" i="3"/>
  <c r="C4422" i="3"/>
  <c r="C4448" i="3"/>
  <c r="C4457" i="3"/>
  <c r="C4454" i="3"/>
  <c r="C4429" i="3"/>
  <c r="C4432" i="3"/>
  <c r="C4443" i="3"/>
  <c r="C4440" i="3"/>
  <c r="C4437" i="3"/>
  <c r="C4435" i="3"/>
  <c r="C4415" i="3"/>
  <c r="C4441" i="3"/>
  <c r="C4438" i="3"/>
  <c r="C4439" i="3"/>
  <c r="C4446" i="3"/>
  <c r="C4460" i="3"/>
  <c r="C4450" i="3"/>
  <c r="C4416" i="3"/>
  <c r="C4417" i="3"/>
  <c r="C4434" i="3"/>
  <c r="C4418" i="3"/>
  <c r="C4423" i="3"/>
  <c r="C4451" i="3"/>
  <c r="C4419" i="3"/>
  <c r="C4433" i="3"/>
  <c r="C4420" i="3"/>
  <c r="C4449" i="3"/>
  <c r="C4436" i="3"/>
  <c r="C4447" i="3"/>
  <c r="C4421" i="3"/>
  <c r="C4431" i="3"/>
  <c r="C4445" i="3"/>
  <c r="C4427" i="3"/>
  <c r="C4426" i="3"/>
  <c r="C4488" i="3"/>
  <c r="C4478" i="3"/>
  <c r="C4462" i="3"/>
  <c r="C4543" i="3"/>
  <c r="C4509" i="3"/>
  <c r="C4537" i="3"/>
  <c r="C4502" i="3"/>
  <c r="C4491" i="3"/>
  <c r="C4544" i="3"/>
  <c r="C4531" i="3"/>
  <c r="C4504" i="3"/>
  <c r="C4546" i="3"/>
  <c r="C4540" i="3"/>
  <c r="C4520" i="3"/>
  <c r="C4545" i="3"/>
  <c r="C4532" i="3"/>
  <c r="C4463" i="3"/>
  <c r="C4496" i="3"/>
  <c r="C4508" i="3"/>
  <c r="C4503" i="3"/>
  <c r="C4477" i="3"/>
  <c r="C4480" i="3"/>
  <c r="C4516" i="3"/>
  <c r="C4534" i="3"/>
  <c r="C4498" i="3"/>
  <c r="C4464" i="3"/>
  <c r="C4538" i="3"/>
  <c r="C4539" i="3"/>
  <c r="C4481" i="3"/>
  <c r="C4486" i="3"/>
  <c r="C4489" i="3"/>
  <c r="C4530" i="3"/>
  <c r="C4465" i="3"/>
  <c r="C4497" i="3"/>
  <c r="C4519" i="3"/>
  <c r="C4515" i="3"/>
  <c r="C4466" i="3"/>
  <c r="C4514" i="3"/>
  <c r="C4467" i="3"/>
  <c r="C4493" i="3"/>
  <c r="C4541" i="3"/>
  <c r="C4468" i="3"/>
  <c r="C4469" i="3"/>
  <c r="C4512" i="3"/>
  <c r="C4510" i="3"/>
  <c r="C4470" i="3"/>
  <c r="C4529" i="3"/>
  <c r="C4506" i="3"/>
  <c r="C4526" i="3"/>
  <c r="C4507" i="3"/>
  <c r="C4471" i="3"/>
  <c r="C4524" i="3"/>
  <c r="C4472" i="3"/>
  <c r="C4494" i="3"/>
  <c r="C4499" i="3"/>
  <c r="C4518" i="3"/>
  <c r="C4513" i="3"/>
  <c r="C4536" i="3"/>
  <c r="C4473" i="3"/>
  <c r="C4521" i="3"/>
  <c r="C4474" i="3"/>
  <c r="C4522" i="3"/>
  <c r="C4492" i="3"/>
  <c r="C4511" i="3"/>
  <c r="C4500" i="3"/>
  <c r="C4517" i="3"/>
  <c r="C4495" i="3"/>
  <c r="C4475" i="3"/>
  <c r="C4487" i="3"/>
  <c r="C4484" i="3"/>
  <c r="C4483" i="3"/>
  <c r="C4476" i="3"/>
  <c r="C4501" i="3"/>
  <c r="C4479" i="3"/>
  <c r="C4482" i="3"/>
  <c r="C4525" i="3"/>
  <c r="C4485" i="3"/>
  <c r="C4523" i="3"/>
  <c r="C4505" i="3"/>
  <c r="C4490" i="3"/>
  <c r="C4527" i="3"/>
  <c r="C4533" i="3"/>
  <c r="C4535" i="3"/>
  <c r="C4542" i="3"/>
  <c r="C4528" i="3"/>
  <c r="C4564" i="3"/>
  <c r="C4581" i="3"/>
  <c r="C4547" i="3"/>
  <c r="C4578" i="3"/>
  <c r="C4560" i="3"/>
  <c r="C4566" i="3"/>
  <c r="C4548" i="3"/>
  <c r="C4549" i="3"/>
  <c r="C4576" i="3"/>
  <c r="C4565" i="3"/>
  <c r="C4563" i="3"/>
  <c r="C4569" i="3"/>
  <c r="C4570" i="3"/>
  <c r="C4573" i="3"/>
  <c r="C4574" i="3"/>
  <c r="C4579" i="3"/>
  <c r="C4571" i="3"/>
  <c r="C4561" i="3"/>
  <c r="C4577" i="3"/>
  <c r="C4567" i="3"/>
  <c r="C4550" i="3"/>
  <c r="C4551" i="3"/>
  <c r="C4558" i="3"/>
  <c r="C4559" i="3"/>
  <c r="C4554" i="3"/>
  <c r="C4553" i="3"/>
  <c r="C4555" i="3"/>
  <c r="C4575" i="3"/>
  <c r="C4580" i="3"/>
  <c r="C4572" i="3"/>
  <c r="C4552" i="3"/>
  <c r="C4556" i="3"/>
  <c r="C4568" i="3"/>
  <c r="C4557" i="3"/>
  <c r="C4562" i="3"/>
  <c r="C4596" i="3"/>
  <c r="C4582" i="3"/>
  <c r="C4583" i="3"/>
  <c r="C4590" i="3"/>
  <c r="C4584" i="3"/>
  <c r="C4592" i="3"/>
  <c r="C4594" i="3"/>
  <c r="C4585" i="3"/>
  <c r="C4586" i="3"/>
  <c r="C4588" i="3"/>
  <c r="C4587" i="3"/>
  <c r="C4589" i="3"/>
  <c r="C4595" i="3"/>
  <c r="C4591" i="3"/>
  <c r="C4593" i="3"/>
  <c r="C4597" i="3"/>
  <c r="C4623" i="3"/>
  <c r="C4626" i="3"/>
  <c r="C4624" i="3"/>
  <c r="C4625" i="3"/>
  <c r="C4598" i="3"/>
  <c r="C4611" i="3"/>
  <c r="C4615" i="3"/>
  <c r="C4610" i="3"/>
  <c r="C4609" i="3"/>
  <c r="C4618" i="3"/>
  <c r="C4605" i="3"/>
  <c r="C4599" i="3"/>
  <c r="C4600" i="3"/>
  <c r="C4612" i="3"/>
  <c r="C4608" i="3"/>
  <c r="C4621" i="3"/>
  <c r="C4613" i="3"/>
  <c r="C4620" i="3"/>
  <c r="C4619" i="3"/>
  <c r="C4622" i="3"/>
  <c r="C4616" i="3"/>
  <c r="C4617" i="3"/>
  <c r="C4604" i="3"/>
  <c r="C4614" i="3"/>
  <c r="C4603" i="3"/>
  <c r="C4607" i="3"/>
  <c r="C4601" i="3"/>
  <c r="C4606" i="3"/>
  <c r="C4602" i="3"/>
  <c r="C4627" i="3"/>
  <c r="C4641" i="3"/>
  <c r="C4633" i="3"/>
  <c r="C4637" i="3"/>
  <c r="C4628" i="3"/>
  <c r="C4639" i="3"/>
  <c r="C4638" i="3"/>
  <c r="C4629" i="3"/>
  <c r="C4630" i="3"/>
  <c r="C4634" i="3"/>
  <c r="C4631" i="3"/>
  <c r="C4632" i="3"/>
  <c r="C4636" i="3"/>
  <c r="C4635" i="3"/>
  <c r="C4640" i="3"/>
  <c r="C4704" i="3"/>
  <c r="C4686" i="3"/>
  <c r="C4700" i="3"/>
  <c r="C4642" i="3"/>
  <c r="C4694" i="3"/>
  <c r="C4703" i="3"/>
  <c r="C4643" i="3"/>
  <c r="C4701" i="3"/>
  <c r="C4702" i="3"/>
  <c r="C4668" i="3"/>
  <c r="C4644" i="3"/>
  <c r="C4697" i="3"/>
  <c r="C4645" i="3"/>
  <c r="C4689" i="3"/>
  <c r="C4691" i="3"/>
  <c r="C4663" i="3"/>
  <c r="C4695" i="3"/>
  <c r="C4646" i="3"/>
  <c r="C4698" i="3"/>
  <c r="C4683" i="3"/>
  <c r="C4662" i="3"/>
  <c r="C4647" i="3"/>
  <c r="C4671" i="3"/>
  <c r="C4699" i="3"/>
  <c r="C4696" i="3"/>
  <c r="C4678" i="3"/>
  <c r="C4676" i="3"/>
  <c r="C4648" i="3"/>
  <c r="C4680" i="3"/>
  <c r="C4649" i="3"/>
  <c r="C4690" i="3"/>
  <c r="C4659" i="3"/>
  <c r="C4650" i="3"/>
  <c r="C4670" i="3"/>
  <c r="C4651" i="3"/>
  <c r="C4687" i="3"/>
  <c r="C4681" i="3"/>
  <c r="C4652" i="3"/>
  <c r="C4693" i="3"/>
  <c r="C4684" i="3"/>
  <c r="C4685" i="3"/>
  <c r="C4673" i="3"/>
  <c r="C4653" i="3"/>
  <c r="C4682" i="3"/>
  <c r="C4665" i="3"/>
  <c r="C4692" i="3"/>
  <c r="C4674" i="3"/>
  <c r="C4654" i="3"/>
  <c r="C4655" i="3"/>
  <c r="C4658" i="3"/>
  <c r="C4672" i="3"/>
  <c r="C4660" i="3"/>
  <c r="C4705" i="3"/>
  <c r="C4677" i="3"/>
  <c r="C4664" i="3"/>
  <c r="C4669" i="3"/>
  <c r="C4675" i="3"/>
  <c r="C4656" i="3"/>
  <c r="C4688" i="3"/>
  <c r="C4666" i="3"/>
  <c r="C4679" i="3"/>
  <c r="C4667" i="3"/>
  <c r="C4657" i="3"/>
  <c r="C4661" i="3"/>
  <c r="C4706" i="3"/>
  <c r="C4707" i="3"/>
  <c r="C4729" i="3"/>
  <c r="C4708" i="3"/>
  <c r="C4731" i="3"/>
  <c r="C4709" i="3"/>
  <c r="C4722" i="3"/>
  <c r="C4715" i="3"/>
  <c r="C4723" i="3"/>
  <c r="C4716" i="3"/>
  <c r="C4719" i="3"/>
  <c r="C4720" i="3"/>
  <c r="C4721" i="3"/>
  <c r="C4724" i="3"/>
  <c r="C4730" i="3"/>
  <c r="C4726" i="3"/>
  <c r="C4712" i="3"/>
  <c r="C4711" i="3"/>
  <c r="C4713" i="3"/>
  <c r="C4710" i="3"/>
  <c r="C4714" i="3"/>
  <c r="C4727" i="3"/>
  <c r="C4717" i="3"/>
  <c r="C4718" i="3"/>
  <c r="C4728" i="3"/>
  <c r="C4725" i="3"/>
  <c r="C4732" i="3"/>
  <c r="C4733" i="3"/>
  <c r="C4793" i="3"/>
  <c r="C4774" i="3"/>
  <c r="C4734" i="3"/>
  <c r="C4804" i="3"/>
  <c r="C4762" i="3"/>
  <c r="C4735" i="3"/>
  <c r="C4809" i="3"/>
  <c r="C4799" i="3"/>
  <c r="C4736" i="3"/>
  <c r="C4737" i="3"/>
  <c r="C4810" i="3"/>
  <c r="C4808" i="3"/>
  <c r="C4738" i="3"/>
  <c r="C4798" i="3"/>
  <c r="C4754" i="3"/>
  <c r="C4739" i="3"/>
  <c r="C4761" i="3"/>
  <c r="C4760" i="3"/>
  <c r="C4770" i="3"/>
  <c r="C4765" i="3"/>
  <c r="C4764" i="3"/>
  <c r="C4782" i="3"/>
  <c r="C4776" i="3"/>
  <c r="C4811" i="3"/>
  <c r="C4800" i="3"/>
  <c r="C4767" i="3"/>
  <c r="C4794" i="3"/>
  <c r="C4763" i="3"/>
  <c r="C4801" i="3"/>
  <c r="C4786" i="3"/>
  <c r="C4791" i="3"/>
  <c r="C4787" i="3"/>
  <c r="C4740" i="3"/>
  <c r="C4741" i="3"/>
  <c r="C4784" i="3"/>
  <c r="C4755" i="3"/>
  <c r="C4751" i="3"/>
  <c r="C4789" i="3"/>
  <c r="C4742" i="3"/>
  <c r="C4807" i="3"/>
  <c r="C4795" i="3"/>
  <c r="C4743" i="3"/>
  <c r="C4783" i="3"/>
  <c r="C4790" i="3"/>
  <c r="C4773" i="3"/>
  <c r="C4792" i="3"/>
  <c r="C4778" i="3"/>
  <c r="C4775" i="3"/>
  <c r="C4756" i="3"/>
  <c r="C4757" i="3"/>
  <c r="C4753" i="3"/>
  <c r="C4802" i="3"/>
  <c r="C4768" i="3"/>
  <c r="C4797" i="3"/>
  <c r="C4788" i="3"/>
  <c r="C4744" i="3"/>
  <c r="C4745" i="3"/>
  <c r="C4752" i="3"/>
  <c r="C4777" i="3"/>
  <c r="C4758" i="3"/>
  <c r="C4779" i="3"/>
  <c r="C4769" i="3"/>
  <c r="C4746" i="3"/>
  <c r="C4785" i="3"/>
  <c r="C4747" i="3"/>
  <c r="C4803" i="3"/>
  <c r="C4748" i="3"/>
  <c r="C4806" i="3"/>
  <c r="C4749" i="3"/>
  <c r="C4796" i="3"/>
  <c r="C4766" i="3"/>
  <c r="C4781" i="3"/>
  <c r="C4772" i="3"/>
  <c r="C4771" i="3"/>
  <c r="C4750" i="3"/>
  <c r="C4780" i="3"/>
  <c r="C4759" i="3"/>
  <c r="C4805" i="3"/>
  <c r="C4818" i="3"/>
  <c r="C4812" i="3"/>
  <c r="C4813" i="3"/>
  <c r="C4819" i="3"/>
  <c r="C4817" i="3"/>
  <c r="C4814" i="3"/>
  <c r="C4816" i="3"/>
  <c r="C4815" i="3"/>
  <c r="C4820" i="3"/>
  <c r="C4821" i="3"/>
  <c r="C4822" i="3"/>
  <c r="C4872" i="3"/>
  <c r="C4837" i="3"/>
  <c r="C4823" i="3"/>
  <c r="C4824" i="3"/>
  <c r="C4867" i="3"/>
  <c r="C4870" i="3"/>
  <c r="C4874" i="3"/>
  <c r="C4860" i="3"/>
  <c r="C4876" i="3"/>
  <c r="C4825" i="3"/>
  <c r="C4841" i="3"/>
  <c r="C4842" i="3"/>
  <c r="C4858" i="3"/>
  <c r="C4865" i="3"/>
  <c r="C4845" i="3"/>
  <c r="C4851" i="3"/>
  <c r="C4857" i="3"/>
  <c r="C4854" i="3"/>
  <c r="C4859" i="3"/>
  <c r="C4850" i="3"/>
  <c r="C4856" i="3"/>
  <c r="C4826" i="3"/>
  <c r="C4849" i="3"/>
  <c r="C4848" i="3"/>
  <c r="C4866" i="3"/>
  <c r="C4827" i="3"/>
  <c r="C4843" i="3"/>
  <c r="C4847" i="3"/>
  <c r="C4836" i="3"/>
  <c r="C4828" i="3"/>
  <c r="C4862" i="3"/>
  <c r="C4829" i="3"/>
  <c r="C4838" i="3"/>
  <c r="C4831" i="3"/>
  <c r="C4852" i="3"/>
  <c r="C4844" i="3"/>
  <c r="C4840" i="3"/>
  <c r="C4853" i="3"/>
  <c r="C4835" i="3"/>
  <c r="C4834" i="3"/>
  <c r="C4855" i="3"/>
  <c r="C4846" i="3"/>
  <c r="C4832" i="3"/>
  <c r="C4875" i="3"/>
  <c r="C4830" i="3"/>
  <c r="C4839" i="3"/>
  <c r="C4864" i="3"/>
  <c r="C4861" i="3"/>
  <c r="C4873" i="3"/>
  <c r="C4863" i="3"/>
  <c r="C4869" i="3"/>
  <c r="C4868" i="3"/>
  <c r="C4871" i="3"/>
  <c r="C4833" i="3"/>
  <c r="C4877" i="3"/>
  <c r="C4878" i="3"/>
  <c r="C4940" i="3"/>
  <c r="C4939" i="3"/>
  <c r="C4879" i="3"/>
  <c r="C4880" i="3"/>
  <c r="C4945" i="3"/>
  <c r="C4881" i="3"/>
  <c r="C4938" i="3"/>
  <c r="C4882" i="3"/>
  <c r="C4946" i="3"/>
  <c r="C4883" i="3"/>
  <c r="C4942" i="3"/>
  <c r="C4884" i="3"/>
  <c r="C4885" i="3"/>
  <c r="C4904" i="3"/>
  <c r="C4933" i="3"/>
  <c r="C4906" i="3"/>
  <c r="C4886" i="3"/>
  <c r="C4926" i="3"/>
  <c r="C4915" i="3"/>
  <c r="C4921" i="3"/>
  <c r="C4937" i="3"/>
  <c r="C4930" i="3"/>
  <c r="C4932" i="3"/>
  <c r="C4908" i="3"/>
  <c r="C4903" i="3"/>
  <c r="C4941" i="3"/>
  <c r="C4931" i="3"/>
  <c r="C4923" i="3"/>
  <c r="C4887" i="3"/>
  <c r="C4898" i="3"/>
  <c r="C4929" i="3"/>
  <c r="C4911" i="3"/>
  <c r="C4914" i="3"/>
  <c r="C4910" i="3"/>
  <c r="C4888" i="3"/>
  <c r="C4927" i="3"/>
  <c r="C4907" i="3"/>
  <c r="C4889" i="3"/>
  <c r="C4890" i="3"/>
  <c r="C4912" i="3"/>
  <c r="C4891" i="3"/>
  <c r="C4935" i="3"/>
  <c r="C4924" i="3"/>
  <c r="C4919" i="3"/>
  <c r="C4913" i="3"/>
  <c r="C4901" i="3"/>
  <c r="C4892" i="3"/>
  <c r="C4893" i="3"/>
  <c r="C4894" i="3"/>
  <c r="C4895" i="3"/>
  <c r="C4916" i="3"/>
  <c r="C4917" i="3"/>
  <c r="C4900" i="3"/>
  <c r="C4925" i="3"/>
  <c r="C4902" i="3"/>
  <c r="C4905" i="3"/>
  <c r="C4909" i="3"/>
  <c r="C4896" i="3"/>
  <c r="C4944" i="3"/>
  <c r="C4922" i="3"/>
  <c r="C4897" i="3"/>
  <c r="C4943" i="3"/>
  <c r="C4920" i="3"/>
  <c r="C4934" i="3"/>
  <c r="C4899" i="3"/>
  <c r="C4928" i="3"/>
  <c r="C4936" i="3"/>
  <c r="C4918" i="3"/>
  <c r="C4968" i="3"/>
  <c r="C4962" i="3"/>
  <c r="C4971" i="3"/>
  <c r="C4947" i="3"/>
  <c r="C4970" i="3"/>
  <c r="C4960" i="3"/>
  <c r="C4957" i="3"/>
  <c r="C4969" i="3"/>
  <c r="C4954" i="3"/>
  <c r="C4955" i="3"/>
  <c r="C4948" i="3"/>
  <c r="C4949" i="3"/>
  <c r="C4956" i="3"/>
  <c r="C4950" i="3"/>
  <c r="C4952" i="3"/>
  <c r="C4966" i="3"/>
  <c r="C4958" i="3"/>
  <c r="C4967" i="3"/>
  <c r="C4951" i="3"/>
  <c r="C4953" i="3"/>
  <c r="C4965" i="3"/>
  <c r="C4964" i="3"/>
  <c r="C4961" i="3"/>
  <c r="C4959" i="3"/>
  <c r="C4963" i="3"/>
  <c r="C4995" i="3"/>
  <c r="C4993" i="3"/>
  <c r="C4972" i="3"/>
  <c r="C4982" i="3"/>
  <c r="C4992" i="3"/>
  <c r="C4973" i="3"/>
  <c r="C4989" i="3"/>
  <c r="C4979" i="3"/>
  <c r="C4981" i="3"/>
  <c r="C4988" i="3"/>
  <c r="C4980" i="3"/>
  <c r="C4987" i="3"/>
  <c r="C4984" i="3"/>
  <c r="C4983" i="3"/>
  <c r="C4986" i="3"/>
  <c r="C4976" i="3"/>
  <c r="C4991" i="3"/>
  <c r="C4974" i="3"/>
  <c r="C4994" i="3"/>
  <c r="C4977" i="3"/>
  <c r="C4978" i="3"/>
  <c r="C4985" i="3"/>
  <c r="C4996" i="3"/>
  <c r="C4990" i="3"/>
  <c r="C4975" i="3"/>
  <c r="C4997" i="3"/>
  <c r="C5045" i="3"/>
  <c r="C5037" i="3"/>
  <c r="C5040" i="3"/>
  <c r="C4998" i="3"/>
  <c r="C5039" i="3"/>
  <c r="C5026" i="3"/>
  <c r="C5035" i="3"/>
  <c r="C5038" i="3"/>
  <c r="C5044" i="3"/>
  <c r="C4999" i="3"/>
  <c r="C5000" i="3"/>
  <c r="C5030" i="3"/>
  <c r="C5013" i="3"/>
  <c r="C5001" i="3"/>
  <c r="C5009" i="3"/>
  <c r="C5042" i="3"/>
  <c r="C5014" i="3"/>
  <c r="C5002" i="3"/>
  <c r="C5016" i="3"/>
  <c r="C5007" i="3"/>
  <c r="C5015" i="3"/>
  <c r="C5003" i="3"/>
  <c r="C5033" i="3"/>
  <c r="C5027" i="3"/>
  <c r="C5031" i="3"/>
  <c r="C5036" i="3"/>
  <c r="C5010" i="3"/>
  <c r="C5024" i="3"/>
  <c r="C5022" i="3"/>
  <c r="C5019" i="3"/>
  <c r="C5029" i="3"/>
  <c r="C5043" i="3"/>
  <c r="C5020" i="3"/>
  <c r="C5008" i="3"/>
  <c r="C5023" i="3"/>
  <c r="C5012" i="3"/>
  <c r="C5011" i="3"/>
  <c r="C5004" i="3"/>
  <c r="C5028" i="3"/>
  <c r="C5025" i="3"/>
  <c r="C5032" i="3"/>
  <c r="C5034" i="3"/>
  <c r="C5018" i="3"/>
  <c r="C5005" i="3"/>
  <c r="C5006" i="3"/>
  <c r="C5017" i="3"/>
  <c r="C5021" i="3"/>
  <c r="C5041" i="3"/>
  <c r="C5046" i="3"/>
  <c r="C5054" i="3"/>
  <c r="C5055" i="3"/>
  <c r="C5047" i="3"/>
  <c r="C5052" i="3"/>
  <c r="C5056" i="3"/>
  <c r="C5048" i="3"/>
  <c r="C5049" i="3"/>
  <c r="C5050" i="3"/>
  <c r="C5053" i="3"/>
  <c r="C5051" i="3"/>
  <c r="C5084" i="3"/>
  <c r="C5085" i="3"/>
  <c r="C5088" i="3"/>
  <c r="C5091" i="3"/>
  <c r="C5089" i="3"/>
  <c r="C5057" i="3"/>
  <c r="C5058" i="3"/>
  <c r="C5074" i="3"/>
  <c r="C5082" i="3"/>
  <c r="C5081" i="3"/>
  <c r="C5071" i="3"/>
  <c r="C5078" i="3"/>
  <c r="C5080" i="3"/>
  <c r="C5068" i="3"/>
  <c r="C5067" i="3"/>
  <c r="C5077" i="3"/>
  <c r="C5059" i="3"/>
  <c r="C5076" i="3"/>
  <c r="C5079" i="3"/>
  <c r="C5073" i="3"/>
  <c r="C5060" i="3"/>
  <c r="C5075" i="3"/>
  <c r="C5061" i="3"/>
  <c r="C5062" i="3"/>
  <c r="C5063" i="3"/>
  <c r="C5064" i="3"/>
  <c r="C5069" i="3"/>
  <c r="C5070" i="3"/>
  <c r="C5072" i="3"/>
  <c r="C5083" i="3"/>
  <c r="C5086" i="3"/>
  <c r="C5065" i="3"/>
  <c r="C5087" i="3"/>
  <c r="C5066" i="3"/>
  <c r="C5090" i="3"/>
  <c r="C5124" i="3"/>
  <c r="C5126" i="3"/>
  <c r="C5117" i="3"/>
  <c r="C5092" i="3"/>
  <c r="C5093" i="3"/>
  <c r="C5122" i="3"/>
  <c r="C5120" i="3"/>
  <c r="C5116" i="3"/>
  <c r="C5114" i="3"/>
  <c r="C5112" i="3"/>
  <c r="C5103" i="3"/>
  <c r="C5106" i="3"/>
  <c r="C5101" i="3"/>
  <c r="C5094" i="3"/>
  <c r="C5100" i="3"/>
  <c r="C5105" i="3"/>
  <c r="C5115" i="3"/>
  <c r="C5109" i="3"/>
  <c r="C5095" i="3"/>
  <c r="C5098" i="3"/>
  <c r="C5107" i="3"/>
  <c r="C5110" i="3"/>
  <c r="C5123" i="3"/>
  <c r="C5102" i="3"/>
  <c r="C5096" i="3"/>
  <c r="C5097" i="3"/>
  <c r="C5118" i="3"/>
  <c r="C5104" i="3"/>
  <c r="C5125" i="3"/>
  <c r="C5113" i="3"/>
  <c r="C5099" i="3"/>
  <c r="C5121" i="3"/>
  <c r="C5108" i="3"/>
  <c r="C5119" i="3"/>
  <c r="C5111" i="3"/>
  <c r="C5188" i="3"/>
  <c r="C5194" i="3"/>
  <c r="C5192" i="3"/>
  <c r="C5193" i="3"/>
  <c r="C5127" i="3"/>
  <c r="C5190" i="3"/>
  <c r="C5128" i="3"/>
  <c r="C5129" i="3"/>
  <c r="C5196" i="3"/>
  <c r="C5130" i="3"/>
  <c r="C5191" i="3"/>
  <c r="C5182" i="3"/>
  <c r="C5131" i="3"/>
  <c r="C5132" i="3"/>
  <c r="C5158" i="3"/>
  <c r="C5133" i="3"/>
  <c r="C5164" i="3"/>
  <c r="C5157" i="3"/>
  <c r="C5153" i="3"/>
  <c r="C5161" i="3"/>
  <c r="C5172" i="3"/>
  <c r="C5175" i="3"/>
  <c r="C5184" i="3"/>
  <c r="C5185" i="3"/>
  <c r="C5156" i="3"/>
  <c r="C5146" i="3"/>
  <c r="C5187" i="3"/>
  <c r="C5162" i="3"/>
  <c r="C5134" i="3"/>
  <c r="C5150" i="3"/>
  <c r="C5163" i="3"/>
  <c r="C5170" i="3"/>
  <c r="C5168" i="3"/>
  <c r="C5171" i="3"/>
  <c r="C5181" i="3"/>
  <c r="C5178" i="3"/>
  <c r="C5155" i="3"/>
  <c r="C5183" i="3"/>
  <c r="C5135" i="3"/>
  <c r="C5136" i="3"/>
  <c r="C5149" i="3"/>
  <c r="C5137" i="3"/>
  <c r="C5169" i="3"/>
  <c r="C5195" i="3"/>
  <c r="C5138" i="3"/>
  <c r="C5147" i="3"/>
  <c r="C5139" i="3"/>
  <c r="C5173" i="3"/>
  <c r="C5148" i="3"/>
  <c r="C5140" i="3"/>
  <c r="C5166" i="3"/>
  <c r="C5141" i="3"/>
  <c r="C5142" i="3"/>
  <c r="C5143" i="3"/>
  <c r="C5154" i="3"/>
  <c r="C5152" i="3"/>
  <c r="C5186" i="3"/>
  <c r="C5176" i="3"/>
  <c r="C5145" i="3"/>
  <c r="C5177" i="3"/>
  <c r="C5144" i="3"/>
  <c r="C5167" i="3"/>
  <c r="C5179" i="3"/>
  <c r="C5160" i="3"/>
  <c r="C5159" i="3"/>
  <c r="C5165" i="3"/>
  <c r="C5180" i="3"/>
  <c r="C5151" i="3"/>
  <c r="C5174" i="3"/>
  <c r="C5189" i="3"/>
  <c r="C5227" i="3"/>
  <c r="C5225" i="3"/>
  <c r="C5197" i="3"/>
  <c r="C5221" i="3"/>
  <c r="C5226" i="3"/>
  <c r="C5198" i="3"/>
  <c r="C5199" i="3"/>
  <c r="C5200" i="3"/>
  <c r="C5201" i="3"/>
  <c r="C5210" i="3"/>
  <c r="C5219" i="3"/>
  <c r="C5207" i="3"/>
  <c r="C5220" i="3"/>
  <c r="C5215" i="3"/>
  <c r="C5213" i="3"/>
  <c r="C5202" i="3"/>
  <c r="C5203" i="3"/>
  <c r="C5212" i="3"/>
  <c r="C5204" i="3"/>
  <c r="C5218" i="3"/>
  <c r="C5224" i="3"/>
  <c r="C5205" i="3"/>
  <c r="C5206" i="3"/>
  <c r="C5217" i="3"/>
  <c r="C5208" i="3"/>
  <c r="C5230" i="3"/>
  <c r="C5211" i="3"/>
  <c r="C5209" i="3"/>
  <c r="C5222" i="3"/>
  <c r="C5228" i="3"/>
  <c r="C5223" i="3"/>
  <c r="C5216" i="3"/>
  <c r="C5214" i="3"/>
  <c r="C5231" i="3"/>
  <c r="C5229" i="3"/>
  <c r="C5269" i="3"/>
  <c r="C5266" i="3"/>
  <c r="C5232" i="3"/>
  <c r="C5271" i="3"/>
  <c r="C5273" i="3"/>
  <c r="C5233" i="3"/>
  <c r="C5268" i="3"/>
  <c r="C5267" i="3"/>
  <c r="C5275" i="3"/>
  <c r="C5264" i="3"/>
  <c r="C5234" i="3"/>
  <c r="C5247" i="3"/>
  <c r="C5256" i="3"/>
  <c r="C5235" i="3"/>
  <c r="C5250" i="3"/>
  <c r="C5236" i="3"/>
  <c r="C5237" i="3"/>
  <c r="C5238" i="3"/>
  <c r="C5265" i="3"/>
  <c r="C5274" i="3"/>
  <c r="C5257" i="3"/>
  <c r="C5239" i="3"/>
  <c r="C5261" i="3"/>
  <c r="C5240" i="3"/>
  <c r="C5262" i="3"/>
  <c r="C5263" i="3"/>
  <c r="C5254" i="3"/>
  <c r="C5241" i="3"/>
  <c r="C5258" i="3"/>
  <c r="C5249" i="3"/>
  <c r="C5260" i="3"/>
  <c r="C5255" i="3"/>
  <c r="C5242" i="3"/>
  <c r="C5252" i="3"/>
  <c r="C5251" i="3"/>
  <c r="C5243" i="3"/>
  <c r="C5244" i="3"/>
  <c r="C5276" i="3"/>
  <c r="C5272" i="3"/>
  <c r="C5259" i="3"/>
  <c r="C5270" i="3"/>
  <c r="C5246" i="3"/>
  <c r="C5253" i="3"/>
  <c r="C5245" i="3"/>
  <c r="C5248" i="3"/>
  <c r="C5312" i="3"/>
  <c r="C5326" i="3"/>
  <c r="C5296" i="3"/>
  <c r="C5277" i="3"/>
  <c r="C5278" i="3"/>
  <c r="C5322" i="3"/>
  <c r="C5279" i="3"/>
  <c r="C5325" i="3"/>
  <c r="C5320" i="3"/>
  <c r="C5321" i="3"/>
  <c r="C5299" i="3"/>
  <c r="C5324" i="3"/>
  <c r="C5280" i="3"/>
  <c r="C5297" i="3"/>
  <c r="C5302" i="3"/>
  <c r="C5303" i="3"/>
  <c r="C5319" i="3"/>
  <c r="C5306" i="3"/>
  <c r="C5281" i="3"/>
  <c r="C5310" i="3"/>
  <c r="C5282" i="3"/>
  <c r="C5283" i="3"/>
  <c r="C5301" i="3"/>
  <c r="C5284" i="3"/>
  <c r="C5309" i="3"/>
  <c r="C5311" i="3"/>
  <c r="C5285" i="3"/>
  <c r="C5323" i="3"/>
  <c r="C5308" i="3"/>
  <c r="C5291" i="3"/>
  <c r="C5290" i="3"/>
  <c r="C5307" i="3"/>
  <c r="C5295" i="3"/>
  <c r="C5286" i="3"/>
  <c r="C5292" i="3"/>
  <c r="C5294" i="3"/>
  <c r="C5304" i="3"/>
  <c r="C5305" i="3"/>
  <c r="C5317" i="3"/>
  <c r="C5289" i="3"/>
  <c r="C5293" i="3"/>
  <c r="C5287" i="3"/>
  <c r="C5316" i="3"/>
  <c r="C5318" i="3"/>
  <c r="C5298" i="3"/>
  <c r="C5313" i="3"/>
  <c r="C5314" i="3"/>
  <c r="C5288" i="3"/>
  <c r="C5300" i="3"/>
  <c r="C5315" i="3"/>
  <c r="C5388" i="3"/>
  <c r="C5394" i="3"/>
  <c r="C5393" i="3"/>
  <c r="C5381" i="3"/>
  <c r="C5360" i="3"/>
  <c r="C5327" i="3"/>
  <c r="C5387" i="3"/>
  <c r="C5385" i="3"/>
  <c r="C5391" i="3"/>
  <c r="C5373" i="3"/>
  <c r="C5379" i="3"/>
  <c r="C5389" i="3"/>
  <c r="C5378" i="3"/>
  <c r="C5390" i="3"/>
  <c r="C5368" i="3"/>
  <c r="C5367" i="3"/>
  <c r="C5328" i="3"/>
  <c r="C5358" i="3"/>
  <c r="C5395" i="3"/>
  <c r="C5396" i="3"/>
  <c r="C5329" i="3"/>
  <c r="C5341" i="3"/>
  <c r="C5330" i="3"/>
  <c r="C5384" i="3"/>
  <c r="C5392" i="3"/>
  <c r="C5342" i="3"/>
  <c r="C5331" i="3"/>
  <c r="C5332" i="3"/>
  <c r="C5355" i="3"/>
  <c r="C5377" i="3"/>
  <c r="C5333" i="3"/>
  <c r="C5345" i="3"/>
  <c r="C5334" i="3"/>
  <c r="C5363" i="3"/>
  <c r="C5346" i="3"/>
  <c r="C5364" i="3"/>
  <c r="C5371" i="3"/>
  <c r="C5351" i="3"/>
  <c r="C5356" i="3"/>
  <c r="C5366" i="3"/>
  <c r="C5335" i="3"/>
  <c r="C5374" i="3"/>
  <c r="C5372" i="3"/>
  <c r="C5386" i="3"/>
  <c r="C5340" i="3"/>
  <c r="C5343" i="3"/>
  <c r="C5357" i="3"/>
  <c r="C5370" i="3"/>
  <c r="C5361" i="3"/>
  <c r="C5375" i="3"/>
  <c r="C5365" i="3"/>
  <c r="C5350" i="3"/>
  <c r="C5359" i="3"/>
  <c r="C5376" i="3"/>
  <c r="C5349" i="3"/>
  <c r="C5352" i="3"/>
  <c r="C5348" i="3"/>
  <c r="C5344" i="3"/>
  <c r="C5347" i="3"/>
  <c r="C5380" i="3"/>
  <c r="C5353" i="3"/>
  <c r="C5354" i="3"/>
  <c r="C5362" i="3"/>
  <c r="C5382" i="3"/>
  <c r="C5336" i="3"/>
  <c r="C5337" i="3"/>
  <c r="C5369" i="3"/>
  <c r="C5383" i="3"/>
  <c r="C5338" i="3"/>
  <c r="C5339" i="3"/>
  <c r="C5414" i="3"/>
  <c r="C5416" i="3"/>
  <c r="C5409" i="3"/>
  <c r="C5411" i="3"/>
  <c r="C5415" i="3"/>
  <c r="C5403" i="3"/>
  <c r="C5404" i="3"/>
  <c r="C5413" i="3"/>
  <c r="C5405" i="3"/>
  <c r="C5397" i="3"/>
  <c r="C5412" i="3"/>
  <c r="C5408" i="3"/>
  <c r="C5407" i="3"/>
  <c r="C5406" i="3"/>
  <c r="C5398" i="3"/>
  <c r="C5399" i="3"/>
  <c r="C5400" i="3"/>
  <c r="C5402" i="3"/>
  <c r="C5410" i="3"/>
  <c r="C5401" i="3"/>
  <c r="C5417" i="3"/>
  <c r="C5461" i="3"/>
  <c r="C5459" i="3"/>
  <c r="C5418" i="3"/>
  <c r="C5457" i="3"/>
  <c r="C5455" i="3"/>
  <c r="C5460" i="3"/>
  <c r="C5454" i="3"/>
  <c r="C5419" i="3"/>
  <c r="C5447" i="3"/>
  <c r="C5448" i="3"/>
  <c r="C5420" i="3"/>
  <c r="C5421" i="3"/>
  <c r="C5440" i="3"/>
  <c r="C5439" i="3"/>
  <c r="C5436" i="3"/>
  <c r="C5422" i="3"/>
  <c r="C5445" i="3"/>
  <c r="C5449" i="3"/>
  <c r="C5423" i="3"/>
  <c r="C5453" i="3"/>
  <c r="C5435" i="3"/>
  <c r="C5424" i="3"/>
  <c r="C5425" i="3"/>
  <c r="C5426" i="3"/>
  <c r="C5456" i="3"/>
  <c r="C5451" i="3"/>
  <c r="C5438" i="3"/>
  <c r="C5434" i="3"/>
  <c r="C5431" i="3"/>
  <c r="C5430" i="3"/>
  <c r="C5446" i="3"/>
  <c r="C5427" i="3"/>
  <c r="C5450" i="3"/>
  <c r="C5432" i="3"/>
  <c r="C5458" i="3"/>
  <c r="C5433" i="3"/>
  <c r="C5428" i="3"/>
  <c r="C5437" i="3"/>
  <c r="C5443" i="3"/>
  <c r="C5429" i="3"/>
  <c r="C5442" i="3"/>
  <c r="C5452" i="3"/>
  <c r="C5444" i="3"/>
  <c r="C5441" i="3"/>
  <c r="C5525" i="3"/>
  <c r="C5518" i="3"/>
  <c r="C5462" i="3"/>
  <c r="C5521" i="3"/>
  <c r="C5511" i="3"/>
  <c r="C5463" i="3"/>
  <c r="C5524" i="3"/>
  <c r="C5464" i="3"/>
  <c r="C5526" i="3"/>
  <c r="C5519" i="3"/>
  <c r="C5517" i="3"/>
  <c r="C5513" i="3"/>
  <c r="C5520" i="3"/>
  <c r="C5522" i="3"/>
  <c r="C5465" i="3"/>
  <c r="C5466" i="3"/>
  <c r="C5486" i="3"/>
  <c r="C5492" i="3"/>
  <c r="C5487" i="3"/>
  <c r="C5467" i="3"/>
  <c r="C5523" i="3"/>
  <c r="C5484" i="3"/>
  <c r="C5499" i="3"/>
  <c r="C5491" i="3"/>
  <c r="C5482" i="3"/>
  <c r="C5493" i="3"/>
  <c r="C5468" i="3"/>
  <c r="C5469" i="3"/>
  <c r="C5470" i="3"/>
  <c r="C5502" i="3"/>
  <c r="C5471" i="3"/>
  <c r="C5472" i="3"/>
  <c r="C5498" i="3"/>
  <c r="C5488" i="3"/>
  <c r="C5473" i="3"/>
  <c r="C5474" i="3"/>
  <c r="C5475" i="3"/>
  <c r="C5510" i="3"/>
  <c r="C5490" i="3"/>
  <c r="C5496" i="3"/>
  <c r="C5506" i="3"/>
  <c r="C5507" i="3"/>
  <c r="C5476" i="3"/>
  <c r="C5477" i="3"/>
  <c r="C5489" i="3"/>
  <c r="C5478" i="3"/>
  <c r="C5483" i="3"/>
  <c r="C5479" i="3"/>
  <c r="C5480" i="3"/>
  <c r="C5503" i="3"/>
  <c r="C5494" i="3"/>
  <c r="C5504" i="3"/>
  <c r="C5505" i="3"/>
  <c r="C5495" i="3"/>
  <c r="C5481" i="3"/>
  <c r="C5508" i="3"/>
  <c r="C5485" i="3"/>
  <c r="C5497" i="3"/>
  <c r="C5512" i="3"/>
  <c r="C5509" i="3"/>
  <c r="C5500" i="3"/>
  <c r="C5501" i="3"/>
  <c r="C5515" i="3"/>
  <c r="C5514" i="3"/>
  <c r="C5516" i="3"/>
  <c r="C5527" i="3"/>
  <c r="C5567" i="3"/>
  <c r="C5563" i="3"/>
  <c r="C5564" i="3"/>
  <c r="C5528" i="3"/>
  <c r="C5561" i="3"/>
  <c r="C5558" i="3"/>
  <c r="C5529" i="3"/>
  <c r="C5569" i="3"/>
  <c r="C5542" i="3"/>
  <c r="C5549" i="3"/>
  <c r="C5530" i="3"/>
  <c r="C5540" i="3"/>
  <c r="C5531" i="3"/>
  <c r="C5571" i="3"/>
  <c r="C5565" i="3"/>
  <c r="C5532" i="3"/>
  <c r="C5533" i="3"/>
  <c r="C5541" i="3"/>
  <c r="C5552" i="3"/>
  <c r="C5548" i="3"/>
  <c r="C5534" i="3"/>
  <c r="C5544" i="3"/>
  <c r="C5543" i="3"/>
  <c r="C5539" i="3"/>
  <c r="C5546" i="3"/>
  <c r="C5545" i="3"/>
  <c r="C5556" i="3"/>
  <c r="C5551" i="3"/>
  <c r="C5550" i="3"/>
  <c r="C5555" i="3"/>
  <c r="C5568" i="3"/>
  <c r="C5535" i="3"/>
  <c r="C5562" i="3"/>
  <c r="C5537" i="3"/>
  <c r="C5538" i="3"/>
  <c r="C5560" i="3"/>
  <c r="C5547" i="3"/>
  <c r="C5559" i="3"/>
  <c r="C5557" i="3"/>
  <c r="C5553" i="3"/>
  <c r="C5554" i="3"/>
  <c r="C5536" i="3"/>
  <c r="C5570" i="3"/>
  <c r="C5566" i="3"/>
  <c r="C5636" i="3"/>
  <c r="C5637" i="3"/>
  <c r="C5572" i="3"/>
  <c r="C5638" i="3"/>
  <c r="C5632" i="3"/>
  <c r="C5633" i="3"/>
  <c r="C5573" i="3"/>
  <c r="C5641" i="3"/>
  <c r="C5611" i="3"/>
  <c r="C5640" i="3"/>
  <c r="C5598" i="3"/>
  <c r="C5639" i="3"/>
  <c r="C5574" i="3"/>
  <c r="C5575" i="3"/>
  <c r="C5634" i="3"/>
  <c r="C5635" i="3"/>
  <c r="C5591" i="3"/>
  <c r="C5597" i="3"/>
  <c r="C5624" i="3"/>
  <c r="C5576" i="3"/>
  <c r="C5602" i="3"/>
  <c r="C5577" i="3"/>
  <c r="C5578" i="3"/>
  <c r="C5631" i="3"/>
  <c r="C5628" i="3"/>
  <c r="C5622" i="3"/>
  <c r="C5627" i="3"/>
  <c r="C5600" i="3"/>
  <c r="C5623" i="3"/>
  <c r="C5579" i="3"/>
  <c r="C5580" i="3"/>
  <c r="C5617" i="3"/>
  <c r="C5604" i="3"/>
  <c r="C5594" i="3"/>
  <c r="C5608" i="3"/>
  <c r="C5615" i="3"/>
  <c r="C5588" i="3"/>
  <c r="C5595" i="3"/>
  <c r="C5618" i="3"/>
  <c r="C5613" i="3"/>
  <c r="C5619" i="3"/>
  <c r="C5599" i="3"/>
  <c r="C5630" i="3"/>
  <c r="C5581" i="3"/>
  <c r="C5589" i="3"/>
  <c r="C5596" i="3"/>
  <c r="C5616" i="3"/>
  <c r="C5586" i="3"/>
  <c r="C5582" i="3"/>
  <c r="C5583" i="3"/>
  <c r="C5626" i="3"/>
  <c r="C5612" i="3"/>
  <c r="C5590" i="3"/>
  <c r="C5587" i="3"/>
  <c r="C5601" i="3"/>
  <c r="C5605" i="3"/>
  <c r="C5625" i="3"/>
  <c r="C5629" i="3"/>
  <c r="C5592" i="3"/>
  <c r="C5584" i="3"/>
  <c r="C5607" i="3"/>
  <c r="C5620" i="3"/>
  <c r="C5610" i="3"/>
  <c r="C5614" i="3"/>
  <c r="C5603" i="3"/>
  <c r="C5621" i="3"/>
  <c r="C5609" i="3"/>
  <c r="C5585" i="3"/>
  <c r="C5606" i="3"/>
  <c r="C5593" i="3"/>
  <c r="C5642" i="3"/>
  <c r="C5651" i="3"/>
  <c r="C5674" i="3"/>
  <c r="C5659" i="3"/>
  <c r="C5643" i="3"/>
  <c r="C5675" i="3"/>
  <c r="C5644" i="3"/>
  <c r="C5667" i="3"/>
  <c r="C5662" i="3"/>
  <c r="C5657" i="3"/>
  <c r="C5660" i="3"/>
  <c r="C5661" i="3"/>
  <c r="C5645" i="3"/>
  <c r="C5664" i="3"/>
  <c r="C5646" i="3"/>
  <c r="C5669" i="3"/>
  <c r="C5663" i="3"/>
  <c r="C5668" i="3"/>
  <c r="C5665" i="3"/>
  <c r="C5647" i="3"/>
  <c r="C5656" i="3"/>
  <c r="C5652" i="3"/>
  <c r="C5648" i="3"/>
  <c r="C5649" i="3"/>
  <c r="C5650" i="3"/>
  <c r="C5666" i="3"/>
  <c r="C5671" i="3"/>
  <c r="C5673" i="3"/>
  <c r="C5672" i="3"/>
  <c r="C5655" i="3"/>
  <c r="C5653" i="3"/>
  <c r="C5676" i="3"/>
  <c r="C5670" i="3"/>
  <c r="C5658" i="3"/>
  <c r="C5654" i="3"/>
  <c r="C5735" i="3"/>
  <c r="C5677" i="3"/>
  <c r="C5740" i="3"/>
  <c r="C5742" i="3"/>
  <c r="C5678" i="3"/>
  <c r="C5743" i="3"/>
  <c r="C5679" i="3"/>
  <c r="C5680" i="3"/>
  <c r="C5681" i="3"/>
  <c r="C5741" i="3"/>
  <c r="C5739" i="3"/>
  <c r="C5682" i="3"/>
  <c r="C5719" i="3"/>
  <c r="C5683" i="3"/>
  <c r="C5736" i="3"/>
  <c r="C5746" i="3"/>
  <c r="C5684" i="3"/>
  <c r="C5703" i="3"/>
  <c r="C5698" i="3"/>
  <c r="C5704" i="3"/>
  <c r="C5717" i="3"/>
  <c r="C5707" i="3"/>
  <c r="C5685" i="3"/>
  <c r="C5686" i="3"/>
  <c r="C5709" i="3"/>
  <c r="C5687" i="3"/>
  <c r="C5734" i="3"/>
  <c r="C5724" i="3"/>
  <c r="C5738" i="3"/>
  <c r="C5710" i="3"/>
  <c r="C5688" i="3"/>
  <c r="C5730" i="3"/>
  <c r="C5712" i="3"/>
  <c r="C5702" i="3"/>
  <c r="C5689" i="3"/>
  <c r="C5690" i="3"/>
  <c r="C5722" i="3"/>
  <c r="C5699" i="3"/>
  <c r="C5725" i="3"/>
  <c r="C5713" i="3"/>
  <c r="C5711" i="3"/>
  <c r="C5691" i="3"/>
  <c r="C5692" i="3"/>
  <c r="C5737" i="3"/>
  <c r="C5728" i="3"/>
  <c r="C5726" i="3"/>
  <c r="C5718" i="3"/>
  <c r="C5693" i="3"/>
  <c r="C5714" i="3"/>
  <c r="C5720" i="3"/>
  <c r="C5733" i="3"/>
  <c r="C5694" i="3"/>
  <c r="C5695" i="3"/>
  <c r="C5723" i="3"/>
  <c r="C5744" i="3"/>
  <c r="C5745" i="3"/>
  <c r="C5715" i="3"/>
  <c r="C5706" i="3"/>
  <c r="C5716" i="3"/>
  <c r="C5697" i="3"/>
  <c r="C5696" i="3"/>
  <c r="C5708" i="3"/>
  <c r="C5727" i="3"/>
  <c r="C5729" i="3"/>
  <c r="C5700" i="3"/>
  <c r="C5732" i="3"/>
  <c r="C5731" i="3"/>
  <c r="C5721" i="3"/>
  <c r="C5701" i="3"/>
  <c r="C5705" i="3"/>
  <c r="C5747" i="3"/>
  <c r="C5750" i="3"/>
  <c r="C5749" i="3"/>
  <c r="C5751" i="3"/>
  <c r="C5748" i="3"/>
  <c r="C5830" i="3"/>
  <c r="C5752" i="3"/>
  <c r="C5753" i="3"/>
  <c r="C5851" i="3"/>
  <c r="C5754" i="3"/>
  <c r="C5839" i="3"/>
  <c r="C5862" i="3"/>
  <c r="C5755" i="3"/>
  <c r="C5863" i="3"/>
  <c r="C5861" i="3"/>
  <c r="C5756" i="3"/>
  <c r="C5852" i="3"/>
  <c r="C5757" i="3"/>
  <c r="C5848" i="3"/>
  <c r="C5820" i="3"/>
  <c r="C5855" i="3"/>
  <c r="C5841" i="3"/>
  <c r="C5758" i="3"/>
  <c r="C5759" i="3"/>
  <c r="C5858" i="3"/>
  <c r="C5760" i="3"/>
  <c r="C5865" i="3"/>
  <c r="C5842" i="3"/>
  <c r="C5809" i="3"/>
  <c r="C5831" i="3"/>
  <c r="C5761" i="3"/>
  <c r="C5802" i="3"/>
  <c r="C5801" i="3"/>
  <c r="C5800" i="3"/>
  <c r="C5790" i="3"/>
  <c r="C5762" i="3"/>
  <c r="C5763" i="3"/>
  <c r="C5803" i="3"/>
  <c r="C5864" i="3"/>
  <c r="C5764" i="3"/>
  <c r="C5795" i="3"/>
  <c r="C5765" i="3"/>
  <c r="C5785" i="3"/>
  <c r="C5788" i="3"/>
  <c r="C5766" i="3"/>
  <c r="C5767" i="3"/>
  <c r="C5837" i="3"/>
  <c r="C5838" i="3"/>
  <c r="C5829" i="3"/>
  <c r="C5844" i="3"/>
  <c r="C5817" i="3"/>
  <c r="C5823" i="3"/>
  <c r="C5825" i="3"/>
  <c r="C5768" i="3"/>
  <c r="C5811" i="3"/>
  <c r="C5821" i="3"/>
  <c r="C5845" i="3"/>
  <c r="C5799" i="3"/>
  <c r="C5807" i="3"/>
  <c r="C5784" i="3"/>
  <c r="C5812" i="3"/>
  <c r="C5808" i="3"/>
  <c r="C5834" i="3"/>
  <c r="C5819" i="3"/>
  <c r="C5783" i="3"/>
  <c r="C5769" i="3"/>
  <c r="C5843" i="3"/>
  <c r="C5770" i="3"/>
  <c r="C5826" i="3"/>
  <c r="C5824" i="3"/>
  <c r="C5791" i="3"/>
  <c r="C5771" i="3"/>
  <c r="C5786" i="3"/>
  <c r="C5810" i="3"/>
  <c r="C5857" i="3"/>
  <c r="C5859" i="3"/>
  <c r="C5792" i="3"/>
  <c r="C5797" i="3"/>
  <c r="C5860" i="3"/>
  <c r="C5772" i="3"/>
  <c r="C5773" i="3"/>
  <c r="C5847" i="3"/>
  <c r="C5854" i="3"/>
  <c r="C5856" i="3"/>
  <c r="C5849" i="3"/>
  <c r="C5814" i="3"/>
  <c r="C5805" i="3"/>
  <c r="C5804" i="3"/>
  <c r="C5774" i="3"/>
  <c r="C5828" i="3"/>
  <c r="C5816" i="3"/>
  <c r="C5775" i="3"/>
  <c r="C5815" i="3"/>
  <c r="C5789" i="3"/>
  <c r="C5798" i="3"/>
  <c r="C5850" i="3"/>
  <c r="C5836" i="3"/>
  <c r="C5796" i="3"/>
  <c r="C5827" i="3"/>
  <c r="C5794" i="3"/>
  <c r="C5776" i="3"/>
  <c r="C5832" i="3"/>
  <c r="C5777" i="3"/>
  <c r="C5846" i="3"/>
  <c r="C5806" i="3"/>
  <c r="C5778" i="3"/>
  <c r="C5853" i="3"/>
  <c r="C5793" i="3"/>
  <c r="C5840" i="3"/>
  <c r="C5866" i="3"/>
  <c r="C5782" i="3"/>
  <c r="C5813" i="3"/>
  <c r="C5779" i="3"/>
  <c r="C5818" i="3"/>
  <c r="C5835" i="3"/>
  <c r="C5833" i="3"/>
  <c r="C5780" i="3"/>
  <c r="C5781" i="3"/>
  <c r="C5787" i="3"/>
  <c r="C5822" i="3"/>
  <c r="C5922" i="3"/>
  <c r="C5924" i="3"/>
  <c r="C5867" i="3"/>
  <c r="C5868" i="3"/>
  <c r="C5892" i="3"/>
  <c r="C5928" i="3"/>
  <c r="C5931" i="3"/>
  <c r="C5927" i="3"/>
  <c r="C5926" i="3"/>
  <c r="C5869" i="3"/>
  <c r="C5925" i="3"/>
  <c r="C5917" i="3"/>
  <c r="C5870" i="3"/>
  <c r="C5871" i="3"/>
  <c r="C5912" i="3"/>
  <c r="C5872" i="3"/>
  <c r="C5895" i="3"/>
  <c r="C5905" i="3"/>
  <c r="C5903" i="3"/>
  <c r="C5873" i="3"/>
  <c r="C5874" i="3"/>
  <c r="C5875" i="3"/>
  <c r="C5891" i="3"/>
  <c r="C5901" i="3"/>
  <c r="C5936" i="3"/>
  <c r="C5876" i="3"/>
  <c r="C5920" i="3"/>
  <c r="C5932" i="3"/>
  <c r="C5921" i="3"/>
  <c r="C5888" i="3"/>
  <c r="C5898" i="3"/>
  <c r="C5877" i="3"/>
  <c r="C5878" i="3"/>
  <c r="C5910" i="3"/>
  <c r="C5906" i="3"/>
  <c r="C5914" i="3"/>
  <c r="C5899" i="3"/>
  <c r="C5897" i="3"/>
  <c r="C5896" i="3"/>
  <c r="C5909" i="3"/>
  <c r="C5904" i="3"/>
  <c r="C5879" i="3"/>
  <c r="C5918" i="3"/>
  <c r="C5889" i="3"/>
  <c r="C5893" i="3"/>
  <c r="C5919" i="3"/>
  <c r="C5934" i="3"/>
  <c r="C5923" i="3"/>
  <c r="C5929" i="3"/>
  <c r="C5887" i="3"/>
  <c r="C5880" i="3"/>
  <c r="C5881" i="3"/>
  <c r="C5894" i="3"/>
  <c r="C5915" i="3"/>
  <c r="C5911" i="3"/>
  <c r="C5882" i="3"/>
  <c r="C5908" i="3"/>
  <c r="C5902" i="3"/>
  <c r="C5916" i="3"/>
  <c r="C5900" i="3"/>
  <c r="C5930" i="3"/>
  <c r="C5883" i="3"/>
  <c r="C5884" i="3"/>
  <c r="C5933" i="3"/>
  <c r="C5913" i="3"/>
  <c r="C5907" i="3"/>
  <c r="C5885" i="3"/>
  <c r="C5886" i="3"/>
  <c r="C5890" i="3"/>
  <c r="C5935" i="3"/>
  <c r="C5937" i="3"/>
  <c r="C5962" i="3"/>
  <c r="C5938" i="3"/>
  <c r="C5960" i="3"/>
  <c r="C5939" i="3"/>
  <c r="C5965" i="3"/>
  <c r="C5958" i="3"/>
  <c r="C5957" i="3"/>
  <c r="C5940" i="3"/>
  <c r="C5941" i="3"/>
  <c r="C5961" i="3"/>
  <c r="C5942" i="3"/>
  <c r="C5951" i="3"/>
  <c r="C5959" i="3"/>
  <c r="C5953" i="3"/>
  <c r="C5948" i="3"/>
  <c r="C5949" i="3"/>
  <c r="C5950" i="3"/>
  <c r="C5952" i="3"/>
  <c r="C5963" i="3"/>
  <c r="C5943" i="3"/>
  <c r="C5955" i="3"/>
  <c r="C5944" i="3"/>
  <c r="C5945" i="3"/>
  <c r="C5956" i="3"/>
  <c r="C5964" i="3"/>
  <c r="C5946" i="3"/>
  <c r="C5947" i="3"/>
  <c r="C5966" i="3"/>
  <c r="C5954" i="3"/>
  <c r="C6004" i="3"/>
  <c r="C5998" i="3"/>
  <c r="C6003" i="3"/>
  <c r="C6001" i="3"/>
  <c r="C6002" i="3"/>
  <c r="C5983" i="3"/>
  <c r="C5967" i="3"/>
  <c r="C5968" i="3"/>
  <c r="C5997" i="3"/>
  <c r="C5969" i="3"/>
  <c r="C5991" i="3"/>
  <c r="C5982" i="3"/>
  <c r="C5984" i="3"/>
  <c r="C5995" i="3"/>
  <c r="C5970" i="3"/>
  <c r="C5976" i="3"/>
  <c r="C5985" i="3"/>
  <c r="C5979" i="3"/>
  <c r="C5993" i="3"/>
  <c r="C5986" i="3"/>
  <c r="C5987" i="3"/>
  <c r="C5990" i="3"/>
  <c r="C5980" i="3"/>
  <c r="C5971" i="3"/>
  <c r="C5989" i="3"/>
  <c r="C5972" i="3"/>
  <c r="C5973" i="3"/>
  <c r="C6006" i="3"/>
  <c r="C6000" i="3"/>
  <c r="C5994" i="3"/>
  <c r="C5992" i="3"/>
  <c r="C5981" i="3"/>
  <c r="C5999" i="3"/>
  <c r="C5996" i="3"/>
  <c r="C5977" i="3"/>
  <c r="C6005" i="3"/>
  <c r="C5974" i="3"/>
  <c r="C5988" i="3"/>
  <c r="C5978" i="3"/>
  <c r="C5975" i="3"/>
  <c r="C6101" i="3"/>
  <c r="C6007" i="3"/>
  <c r="C6042" i="3"/>
  <c r="C6094" i="3"/>
  <c r="C6067" i="3"/>
  <c r="C6091" i="3"/>
  <c r="C6071" i="3"/>
  <c r="C6083" i="3"/>
  <c r="C6099" i="3"/>
  <c r="C6097" i="3"/>
  <c r="C6098" i="3"/>
  <c r="C6066" i="3"/>
  <c r="C6090" i="3"/>
  <c r="C6008" i="3"/>
  <c r="C6009" i="3"/>
  <c r="C6105" i="3"/>
  <c r="C6049" i="3"/>
  <c r="C6092" i="3"/>
  <c r="C6072" i="3"/>
  <c r="C6106" i="3"/>
  <c r="C6093" i="3"/>
  <c r="C6100" i="3"/>
  <c r="C6038" i="3"/>
  <c r="C6073" i="3"/>
  <c r="C6030" i="3"/>
  <c r="C6034" i="3"/>
  <c r="C6046" i="3"/>
  <c r="C6026" i="3"/>
  <c r="C6010" i="3"/>
  <c r="C6074" i="3"/>
  <c r="C6077" i="3"/>
  <c r="C6011" i="3"/>
  <c r="C6029" i="3"/>
  <c r="C6012" i="3"/>
  <c r="C6096" i="3"/>
  <c r="C6054" i="3"/>
  <c r="C6061" i="3"/>
  <c r="C6102" i="3"/>
  <c r="C6059" i="3"/>
  <c r="C6051" i="3"/>
  <c r="C6084" i="3"/>
  <c r="C6013" i="3"/>
  <c r="C6050" i="3"/>
  <c r="C6085" i="3"/>
  <c r="C6014" i="3"/>
  <c r="C6057" i="3"/>
  <c r="C6075" i="3"/>
  <c r="C6082" i="3"/>
  <c r="C6062" i="3"/>
  <c r="C6055" i="3"/>
  <c r="C6064" i="3"/>
  <c r="C6048" i="3"/>
  <c r="C6037" i="3"/>
  <c r="C6035" i="3"/>
  <c r="C6036" i="3"/>
  <c r="C6053" i="3"/>
  <c r="C6028" i="3"/>
  <c r="C6015" i="3"/>
  <c r="C6016" i="3"/>
  <c r="C6065" i="3"/>
  <c r="C6041" i="3"/>
  <c r="C6080" i="3"/>
  <c r="C6043" i="3"/>
  <c r="C6088" i="3"/>
  <c r="C6086" i="3"/>
  <c r="C6044" i="3"/>
  <c r="C6095" i="3"/>
  <c r="C6069" i="3"/>
  <c r="C6017" i="3"/>
  <c r="C6018" i="3"/>
  <c r="C6087" i="3"/>
  <c r="C6019" i="3"/>
  <c r="C6081" i="3"/>
  <c r="C6040" i="3"/>
  <c r="C6020" i="3"/>
  <c r="C6021" i="3"/>
  <c r="C6031" i="3"/>
  <c r="C6033" i="3"/>
  <c r="C6032" i="3"/>
  <c r="C6039" i="3"/>
  <c r="C6063" i="3"/>
  <c r="C6056" i="3"/>
  <c r="C6076" i="3"/>
  <c r="C6025" i="3"/>
  <c r="C6089" i="3"/>
  <c r="C6045" i="3"/>
  <c r="C6047" i="3"/>
  <c r="C6078" i="3"/>
  <c r="C6058" i="3"/>
  <c r="C6068" i="3"/>
  <c r="C6027" i="3"/>
  <c r="C6022" i="3"/>
  <c r="C6079" i="3"/>
  <c r="C6060" i="3"/>
  <c r="C6023" i="3"/>
  <c r="C6104" i="3"/>
  <c r="C6070" i="3"/>
  <c r="C6103" i="3"/>
  <c r="C6024" i="3"/>
  <c r="C6052" i="3"/>
  <c r="C6138" i="3"/>
  <c r="C6143" i="3"/>
  <c r="C6141" i="3"/>
  <c r="C6147" i="3"/>
  <c r="C6116" i="3"/>
  <c r="C6150" i="3"/>
  <c r="C6107" i="3"/>
  <c r="C6145" i="3"/>
  <c r="C6158" i="3"/>
  <c r="C6155" i="3"/>
  <c r="C6149" i="3"/>
  <c r="C6137" i="3"/>
  <c r="C6154" i="3"/>
  <c r="C6123" i="3"/>
  <c r="C6152" i="3"/>
  <c r="C6146" i="3"/>
  <c r="C6108" i="3"/>
  <c r="C6118" i="3"/>
  <c r="C6119" i="3"/>
  <c r="C6151" i="3"/>
  <c r="C6125" i="3"/>
  <c r="C6144" i="3"/>
  <c r="C6109" i="3"/>
  <c r="C6110" i="3"/>
  <c r="C6111" i="3"/>
  <c r="C6129" i="3"/>
  <c r="C6120" i="3"/>
  <c r="C6122" i="3"/>
  <c r="C6130" i="3"/>
  <c r="C6133" i="3"/>
  <c r="C6126" i="3"/>
  <c r="C6139" i="3"/>
  <c r="C6132" i="3"/>
  <c r="C6124" i="3"/>
  <c r="C6112" i="3"/>
  <c r="C6113" i="3"/>
  <c r="C6114" i="3"/>
  <c r="C6127" i="3"/>
  <c r="C6115" i="3"/>
  <c r="C6140" i="3"/>
  <c r="C6148" i="3"/>
  <c r="C6142" i="3"/>
  <c r="C6128" i="3"/>
  <c r="C6134" i="3"/>
  <c r="C6156" i="3"/>
  <c r="C6161" i="3"/>
  <c r="C6117" i="3"/>
  <c r="C6121" i="3"/>
  <c r="C6153" i="3"/>
  <c r="C6157" i="3"/>
  <c r="C6159" i="3"/>
  <c r="C6136" i="3"/>
  <c r="C6131" i="3"/>
  <c r="C6160" i="3"/>
  <c r="C6135" i="3"/>
  <c r="C6251" i="3"/>
  <c r="C6244" i="3"/>
  <c r="C6220" i="3"/>
  <c r="C6162" i="3"/>
  <c r="C6234" i="3"/>
  <c r="C6250" i="3"/>
  <c r="C6236" i="3"/>
  <c r="C6224" i="3"/>
  <c r="C6163" i="3"/>
  <c r="C6245" i="3"/>
  <c r="C6247" i="3"/>
  <c r="C6238" i="3"/>
  <c r="C6235" i="3"/>
  <c r="C6243" i="3"/>
  <c r="C6164" i="3"/>
  <c r="C6165" i="3"/>
  <c r="C6214" i="3"/>
  <c r="C6221" i="3"/>
  <c r="C6233" i="3"/>
  <c r="C6246" i="3"/>
  <c r="C6230" i="3"/>
  <c r="C6181" i="3"/>
  <c r="C6195" i="3"/>
  <c r="C6208" i="3"/>
  <c r="C6211" i="3"/>
  <c r="C6204" i="3"/>
  <c r="C6252" i="3"/>
  <c r="C6237" i="3"/>
  <c r="C6196" i="3"/>
  <c r="C6198" i="3"/>
  <c r="C6213" i="3"/>
  <c r="C6255" i="3"/>
  <c r="C6253" i="3"/>
  <c r="C6212" i="3"/>
  <c r="C6180" i="3"/>
  <c r="C6192" i="3"/>
  <c r="C6242" i="3"/>
  <c r="C6183" i="3"/>
  <c r="C6166" i="3"/>
  <c r="C6219" i="3"/>
  <c r="C6222" i="3"/>
  <c r="C6239" i="3"/>
  <c r="C6167" i="3"/>
  <c r="C6168" i="3"/>
  <c r="C6186" i="3"/>
  <c r="C6169" i="3"/>
  <c r="C6206" i="3"/>
  <c r="C6191" i="3"/>
  <c r="C6254" i="3"/>
  <c r="C6201" i="3"/>
  <c r="C6216" i="3"/>
  <c r="C6209" i="3"/>
  <c r="C6231" i="3"/>
  <c r="C6170" i="3"/>
  <c r="C6171" i="3"/>
  <c r="C6215" i="3"/>
  <c r="C6172" i="3"/>
  <c r="C6173" i="3"/>
  <c r="C6185" i="3"/>
  <c r="C6190" i="3"/>
  <c r="C6228" i="3"/>
  <c r="C6226" i="3"/>
  <c r="C6217" i="3"/>
  <c r="C6249" i="3"/>
  <c r="C6248" i="3"/>
  <c r="C6174" i="3"/>
  <c r="C6175" i="3"/>
  <c r="C6227" i="3"/>
  <c r="C6188" i="3"/>
  <c r="C6184" i="3"/>
  <c r="C6223" i="3"/>
  <c r="C6194" i="3"/>
  <c r="C6210" i="3"/>
  <c r="C6197" i="3"/>
  <c r="C6232" i="3"/>
  <c r="C6256" i="3"/>
  <c r="C6225" i="3"/>
  <c r="C6203" i="3"/>
  <c r="C6205" i="3"/>
  <c r="C6218" i="3"/>
  <c r="C6176" i="3"/>
  <c r="C6241" i="3"/>
  <c r="C6193" i="3"/>
  <c r="C6177" i="3"/>
  <c r="C6202" i="3"/>
  <c r="C6182" i="3"/>
  <c r="C6207" i="3"/>
  <c r="C6199" i="3"/>
  <c r="C6200" i="3"/>
  <c r="C6240" i="3"/>
  <c r="C6178" i="3"/>
  <c r="C6189" i="3"/>
  <c r="C6229" i="3"/>
  <c r="C6179" i="3"/>
  <c r="C6187" i="3"/>
  <c r="C6257" i="3"/>
  <c r="C6301" i="3"/>
  <c r="C6356" i="3"/>
  <c r="C6358" i="3"/>
  <c r="C6352" i="3"/>
  <c r="C6258" i="3"/>
  <c r="C6289" i="3"/>
  <c r="C6259" i="3"/>
  <c r="C6316" i="3"/>
  <c r="C6312" i="3"/>
  <c r="C6296" i="3"/>
  <c r="C6351" i="3"/>
  <c r="C6337" i="3"/>
  <c r="C6357" i="3"/>
  <c r="C6306" i="3"/>
  <c r="C6346" i="3"/>
  <c r="C6341" i="3"/>
  <c r="C6338" i="3"/>
  <c r="C6348" i="3"/>
  <c r="C6349" i="3"/>
  <c r="C6345" i="3"/>
  <c r="C6280" i="3"/>
  <c r="C6309" i="3"/>
  <c r="C6279" i="3"/>
  <c r="C6286" i="3"/>
  <c r="C6260" i="3"/>
  <c r="C6313" i="3"/>
  <c r="C6347" i="3"/>
  <c r="C6328" i="3"/>
  <c r="C6261" i="3"/>
  <c r="C6332" i="3"/>
  <c r="C6285" i="3"/>
  <c r="C6303" i="3"/>
  <c r="C6314" i="3"/>
  <c r="C6361" i="3"/>
  <c r="C6281" i="3"/>
  <c r="C6342" i="3"/>
  <c r="C6262" i="3"/>
  <c r="C6263" i="3"/>
  <c r="C6294" i="3"/>
  <c r="C6264" i="3"/>
  <c r="C6302" i="3"/>
  <c r="C6310" i="3"/>
  <c r="C6318" i="3"/>
  <c r="C6339" i="3"/>
  <c r="C6317" i="3"/>
  <c r="C6340" i="3"/>
  <c r="C6265" i="3"/>
  <c r="C6343" i="3"/>
  <c r="C6350" i="3"/>
  <c r="C6335" i="3"/>
  <c r="C6323" i="3"/>
  <c r="C6321" i="3"/>
  <c r="C6292" i="3"/>
  <c r="C6291" i="3"/>
  <c r="C6266" i="3"/>
  <c r="C6288" i="3"/>
  <c r="C6267" i="3"/>
  <c r="C6331" i="3"/>
  <c r="C6283" i="3"/>
  <c r="C6344" i="3"/>
  <c r="C6327" i="3"/>
  <c r="C6322" i="3"/>
  <c r="C6268" i="3"/>
  <c r="C6298" i="3"/>
  <c r="C6297" i="3"/>
  <c r="C6307" i="3"/>
  <c r="C6295" i="3"/>
  <c r="C6287" i="3"/>
  <c r="C6269" i="3"/>
  <c r="C6270" i="3"/>
  <c r="C6353" i="3"/>
  <c r="C6354" i="3"/>
  <c r="C6278" i="3"/>
  <c r="C6359" i="3"/>
  <c r="C6315" i="3"/>
  <c r="C6355" i="3"/>
  <c r="C6360" i="3"/>
  <c r="C6271" i="3"/>
  <c r="C6272" i="3"/>
  <c r="C6290" i="3"/>
  <c r="C6320" i="3"/>
  <c r="C6329" i="3"/>
  <c r="C6319" i="3"/>
  <c r="C6299" i="3"/>
  <c r="C6333" i="3"/>
  <c r="C6324" i="3"/>
  <c r="C6293" i="3"/>
  <c r="C6273" i="3"/>
  <c r="C6325" i="3"/>
  <c r="C6274" i="3"/>
  <c r="C6311" i="3"/>
  <c r="C6275" i="3"/>
  <c r="C6326" i="3"/>
  <c r="C6276" i="3"/>
  <c r="C6334" i="3"/>
  <c r="C6330" i="3"/>
  <c r="C6305" i="3"/>
  <c r="C6277" i="3"/>
  <c r="C6304" i="3"/>
  <c r="C6308" i="3"/>
  <c r="C6284" i="3"/>
  <c r="C6336" i="3"/>
  <c r="C6300" i="3"/>
  <c r="C6282" i="3"/>
  <c r="C6439" i="3"/>
  <c r="C6444" i="3"/>
  <c r="C6433" i="3"/>
  <c r="C6362" i="3"/>
  <c r="C6445" i="3"/>
  <c r="C6452" i="3"/>
  <c r="C6459" i="3"/>
  <c r="C6363" i="3"/>
  <c r="C6456" i="3"/>
  <c r="C6447" i="3"/>
  <c r="C6434" i="3"/>
  <c r="C6422" i="3"/>
  <c r="C6450" i="3"/>
  <c r="C6443" i="3"/>
  <c r="C6432" i="3"/>
  <c r="C6417" i="3"/>
  <c r="C6410" i="3"/>
  <c r="C6449" i="3"/>
  <c r="C6421" i="3"/>
  <c r="C6364" i="3"/>
  <c r="C6424" i="3"/>
  <c r="C6415" i="3"/>
  <c r="C6411" i="3"/>
  <c r="C6365" i="3"/>
  <c r="C6391" i="3"/>
  <c r="C6435" i="3"/>
  <c r="C6390" i="3"/>
  <c r="C6400" i="3"/>
  <c r="C6366" i="3"/>
  <c r="C6367" i="3"/>
  <c r="C6427" i="3"/>
  <c r="C6396" i="3"/>
  <c r="C6416" i="3"/>
  <c r="C6404" i="3"/>
  <c r="C6414" i="3"/>
  <c r="C6420" i="3"/>
  <c r="C6387" i="3"/>
  <c r="C6368" i="3"/>
  <c r="C6446" i="3"/>
  <c r="C6451" i="3"/>
  <c r="C6438" i="3"/>
  <c r="C6369" i="3"/>
  <c r="C6370" i="3"/>
  <c r="C6423" i="3"/>
  <c r="C6388" i="3"/>
  <c r="C6384" i="3"/>
  <c r="C6426" i="3"/>
  <c r="C6425" i="3"/>
  <c r="C6442" i="3"/>
  <c r="C6441" i="3"/>
  <c r="C6431" i="3"/>
  <c r="C6453" i="3"/>
  <c r="C6383" i="3"/>
  <c r="C6389" i="3"/>
  <c r="C6428" i="3"/>
  <c r="C6408" i="3"/>
  <c r="C6454" i="3"/>
  <c r="C6407" i="3"/>
  <c r="C6371" i="3"/>
  <c r="C6386" i="3"/>
  <c r="C6413" i="3"/>
  <c r="C6372" i="3"/>
  <c r="C6399" i="3"/>
  <c r="C6373" i="3"/>
  <c r="C6406" i="3"/>
  <c r="C6374" i="3"/>
  <c r="C6403" i="3"/>
  <c r="C6401" i="3"/>
  <c r="C6397" i="3"/>
  <c r="C6394" i="3"/>
  <c r="C6405" i="3"/>
  <c r="C6375" i="3"/>
  <c r="C6376" i="3"/>
  <c r="C6412" i="3"/>
  <c r="C6437" i="3"/>
  <c r="C6455" i="3"/>
  <c r="C6457" i="3"/>
  <c r="C6458" i="3"/>
  <c r="C6429" i="3"/>
  <c r="C6377" i="3"/>
  <c r="C6378" i="3"/>
  <c r="C6379" i="3"/>
  <c r="C6461" i="3"/>
  <c r="C6380" i="3"/>
  <c r="C6448" i="3"/>
  <c r="C6392" i="3"/>
  <c r="C6460" i="3"/>
  <c r="C6395" i="3"/>
  <c r="C6381" i="3"/>
  <c r="C6440" i="3"/>
  <c r="C6436" i="3"/>
  <c r="C6382" i="3"/>
  <c r="C6402" i="3"/>
  <c r="C6409" i="3"/>
  <c r="C6430" i="3"/>
  <c r="C6385" i="3"/>
  <c r="C6418" i="3"/>
  <c r="C6398" i="3"/>
  <c r="C6393" i="3"/>
  <c r="C6419" i="3"/>
  <c r="C6497" i="3"/>
  <c r="C6489" i="3"/>
  <c r="C6506" i="3"/>
  <c r="C6495" i="3"/>
  <c r="C6462" i="3"/>
  <c r="C6501" i="3"/>
  <c r="C6509" i="3"/>
  <c r="C6498" i="3"/>
  <c r="C6503" i="3"/>
  <c r="C6502" i="3"/>
  <c r="C6507" i="3"/>
  <c r="C6500" i="3"/>
  <c r="C6463" i="3"/>
  <c r="C6505" i="3"/>
  <c r="C6485" i="3"/>
  <c r="C6494" i="3"/>
  <c r="C6480" i="3"/>
  <c r="C6464" i="3"/>
  <c r="C6499" i="3"/>
  <c r="C6473" i="3"/>
  <c r="C6478" i="3"/>
  <c r="C6465" i="3"/>
  <c r="C6493" i="3"/>
  <c r="C6482" i="3"/>
  <c r="C6490" i="3"/>
  <c r="C6477" i="3"/>
  <c r="C6466" i="3"/>
  <c r="C6486" i="3"/>
  <c r="C6504" i="3"/>
  <c r="C6484" i="3"/>
  <c r="C6491" i="3"/>
  <c r="C6475" i="3"/>
  <c r="C6467" i="3"/>
  <c r="C6468" i="3"/>
  <c r="C6481" i="3"/>
  <c r="C6483" i="3"/>
  <c r="C6469" i="3"/>
  <c r="C6476" i="3"/>
  <c r="C6488" i="3"/>
  <c r="C6479" i="3"/>
  <c r="C6470" i="3"/>
  <c r="C6511" i="3"/>
  <c r="C6510" i="3"/>
  <c r="C6508" i="3"/>
  <c r="C6474" i="3"/>
  <c r="C6496" i="3"/>
  <c r="C6471" i="3"/>
  <c r="C6492" i="3"/>
  <c r="C6487" i="3"/>
  <c r="C6472" i="3"/>
  <c r="C6528" i="3"/>
  <c r="C6543" i="3"/>
  <c r="C6537" i="3"/>
  <c r="C6546" i="3"/>
  <c r="C6512" i="3"/>
  <c r="C6549" i="3"/>
  <c r="C6559" i="3"/>
  <c r="C6547" i="3"/>
  <c r="C6566" i="3"/>
  <c r="C6563" i="3"/>
  <c r="C6554" i="3"/>
  <c r="C6548" i="3"/>
  <c r="C6552" i="3"/>
  <c r="C6538" i="3"/>
  <c r="C6534" i="3"/>
  <c r="C6540" i="3"/>
  <c r="C6541" i="3"/>
  <c r="C6517" i="3"/>
  <c r="C6525" i="3"/>
  <c r="C6532" i="3"/>
  <c r="C6518" i="3"/>
  <c r="C6531" i="3"/>
  <c r="C6551" i="3"/>
  <c r="C6542" i="3"/>
  <c r="C6513" i="3"/>
  <c r="C6561" i="3"/>
  <c r="C6522" i="3"/>
  <c r="C6545" i="3"/>
  <c r="C6564" i="3"/>
  <c r="C6558" i="3"/>
  <c r="C6526" i="3"/>
  <c r="C6555" i="3"/>
  <c r="C6557" i="3"/>
  <c r="C6514" i="3"/>
  <c r="C6565" i="3"/>
  <c r="C6556" i="3"/>
  <c r="C6527" i="3"/>
  <c r="C6529" i="3"/>
  <c r="C6553" i="3"/>
  <c r="C6539" i="3"/>
  <c r="C6515" i="3"/>
  <c r="C6560" i="3"/>
  <c r="C6536" i="3"/>
  <c r="C6524" i="3"/>
  <c r="C6544" i="3"/>
  <c r="C6521" i="3"/>
  <c r="C6520" i="3"/>
  <c r="C6519" i="3"/>
  <c r="C6550" i="3"/>
  <c r="C6562" i="3"/>
  <c r="C6530" i="3"/>
  <c r="C6535" i="3"/>
  <c r="C6516" i="3"/>
  <c r="C6533" i="3"/>
  <c r="C6523" i="3"/>
  <c r="C6575" i="3"/>
  <c r="C6584" i="3"/>
  <c r="C6594" i="3"/>
  <c r="C6583" i="3"/>
  <c r="C6580" i="3"/>
  <c r="C6581" i="3"/>
  <c r="C6578" i="3"/>
  <c r="C6592" i="3"/>
  <c r="C6588" i="3"/>
  <c r="C6579" i="3"/>
  <c r="C6585" i="3"/>
  <c r="C6595" i="3"/>
  <c r="C6576" i="3"/>
  <c r="C6589" i="3"/>
  <c r="C6591" i="3"/>
  <c r="C6587" i="3"/>
  <c r="C6567" i="3"/>
  <c r="C6586" i="3"/>
  <c r="C6590" i="3"/>
  <c r="C6593" i="3"/>
  <c r="C6568" i="3"/>
  <c r="C6569" i="3"/>
  <c r="C6582" i="3"/>
  <c r="C6570" i="3"/>
  <c r="C6573" i="3"/>
  <c r="C6574" i="3"/>
  <c r="C6596" i="3"/>
  <c r="C6571" i="3"/>
  <c r="C6572" i="3"/>
  <c r="C6577" i="3"/>
  <c r="C6637" i="3"/>
  <c r="C6660" i="3"/>
  <c r="C6662" i="3"/>
  <c r="C6666" i="3"/>
  <c r="C6620" i="3"/>
  <c r="C6658" i="3"/>
  <c r="C6652" i="3"/>
  <c r="C6625" i="3"/>
  <c r="C6621" i="3"/>
  <c r="C6659" i="3"/>
  <c r="C6671" i="3"/>
  <c r="C6597" i="3"/>
  <c r="C6655" i="3"/>
  <c r="C6656" i="3"/>
  <c r="C6598" i="3"/>
  <c r="C6630" i="3"/>
  <c r="C6633" i="3"/>
  <c r="C6599" i="3"/>
  <c r="C6641" i="3"/>
  <c r="C6665" i="3"/>
  <c r="C6631" i="3"/>
  <c r="C6616" i="3"/>
  <c r="C6644" i="3"/>
  <c r="C6626" i="3"/>
  <c r="C6610" i="3"/>
  <c r="C6611" i="3"/>
  <c r="C6613" i="3"/>
  <c r="C6670" i="3"/>
  <c r="C6600" i="3"/>
  <c r="C6645" i="3"/>
  <c r="C6647" i="3"/>
  <c r="C6601" i="3"/>
  <c r="C6651" i="3"/>
  <c r="C6661" i="3"/>
  <c r="C6648" i="3"/>
  <c r="C6602" i="3"/>
  <c r="C6657" i="3"/>
  <c r="C6622" i="3"/>
  <c r="C6634" i="3"/>
  <c r="C6603" i="3"/>
  <c r="C6650" i="3"/>
  <c r="C6669" i="3"/>
  <c r="C6639" i="3"/>
  <c r="C6642" i="3"/>
  <c r="C6663" i="3"/>
  <c r="C6623" i="3"/>
  <c r="C6614" i="3"/>
  <c r="C6649" i="3"/>
  <c r="C6604" i="3"/>
  <c r="C6612" i="3"/>
  <c r="C6635" i="3"/>
  <c r="C6640" i="3"/>
  <c r="C6605" i="3"/>
  <c r="C6615" i="3"/>
  <c r="C6606" i="3"/>
  <c r="C6617" i="3"/>
  <c r="C6638" i="3"/>
  <c r="C6629" i="3"/>
  <c r="C6636" i="3"/>
  <c r="C6618" i="3"/>
  <c r="C6654" i="3"/>
  <c r="C6624" i="3"/>
  <c r="C6607" i="3"/>
  <c r="C6608" i="3"/>
  <c r="C6664" i="3"/>
  <c r="C6667" i="3"/>
  <c r="C6668" i="3"/>
  <c r="C6646" i="3"/>
  <c r="C6643" i="3"/>
  <c r="C6632" i="3"/>
  <c r="C6627" i="3"/>
  <c r="C6628" i="3"/>
  <c r="C6653" i="3"/>
  <c r="C6609" i="3"/>
  <c r="C6619" i="3"/>
  <c r="C6701" i="3"/>
  <c r="C6672" i="3"/>
  <c r="C6698" i="3"/>
  <c r="C6673" i="3"/>
  <c r="C6697" i="3"/>
  <c r="C6694" i="3"/>
  <c r="C6674" i="3"/>
  <c r="C6685" i="3"/>
  <c r="C6675" i="3"/>
  <c r="C6689" i="3"/>
  <c r="C6687" i="3"/>
  <c r="C6682" i="3"/>
  <c r="C6699" i="3"/>
  <c r="C6690" i="3"/>
  <c r="C6700" i="3"/>
  <c r="C6693" i="3"/>
  <c r="C6695" i="3"/>
  <c r="C6680" i="3"/>
  <c r="C6686" i="3"/>
  <c r="C6684" i="3"/>
  <c r="C6676" i="3"/>
  <c r="C6679" i="3"/>
  <c r="C6678" i="3"/>
  <c r="C6688" i="3"/>
  <c r="C6691" i="3"/>
  <c r="C6677" i="3"/>
  <c r="C6683" i="3"/>
  <c r="C6696" i="3"/>
  <c r="C6692" i="3"/>
  <c r="C6681" i="3"/>
  <c r="C6714" i="3"/>
  <c r="C6717" i="3"/>
  <c r="C6707" i="3"/>
  <c r="C6716" i="3"/>
  <c r="C6705" i="3"/>
  <c r="C6709" i="3"/>
  <c r="C6715" i="3"/>
  <c r="C6720" i="3"/>
  <c r="C6718" i="3"/>
  <c r="C6710" i="3"/>
  <c r="C6702" i="3"/>
  <c r="C6721" i="3"/>
  <c r="C6708" i="3"/>
  <c r="C6711" i="3"/>
  <c r="C6713" i="3"/>
  <c r="C6703" i="3"/>
  <c r="C6712" i="3"/>
  <c r="C6704" i="3"/>
  <c r="C6706" i="3"/>
  <c r="C6719" i="3"/>
  <c r="C6749" i="3"/>
  <c r="C6732" i="3"/>
  <c r="C6756" i="3"/>
  <c r="C6738" i="3"/>
  <c r="C6729" i="3"/>
  <c r="C6722" i="3"/>
  <c r="C6723" i="3"/>
  <c r="C6724" i="3"/>
  <c r="C6725" i="3"/>
  <c r="C6747" i="3"/>
  <c r="C6731" i="3"/>
  <c r="C6740" i="3"/>
  <c r="C6741" i="3"/>
  <c r="C6737" i="3"/>
  <c r="C6742" i="3"/>
  <c r="C6744" i="3"/>
  <c r="C6752" i="3"/>
  <c r="C6748" i="3"/>
  <c r="C6739" i="3"/>
  <c r="C6755" i="3"/>
  <c r="C6733" i="3"/>
  <c r="C6743" i="3"/>
  <c r="C6736" i="3"/>
  <c r="C6735" i="3"/>
  <c r="C6745" i="3"/>
  <c r="C6746" i="3"/>
  <c r="C6730" i="3"/>
  <c r="C6734" i="3"/>
  <c r="C6728" i="3"/>
  <c r="C6726" i="3"/>
  <c r="C6727" i="3"/>
  <c r="C6750" i="3"/>
  <c r="C6751" i="3"/>
  <c r="C6753" i="3"/>
  <c r="C6754" i="3"/>
  <c r="C6769" i="3"/>
  <c r="C6765" i="3"/>
  <c r="C6766" i="3"/>
  <c r="C6761" i="3"/>
  <c r="C6760" i="3"/>
  <c r="C6767" i="3"/>
  <c r="C6757" i="3"/>
  <c r="C6768" i="3"/>
  <c r="C6758" i="3"/>
  <c r="C6770" i="3"/>
  <c r="C6759" i="3"/>
  <c r="C6762" i="3"/>
  <c r="C6764" i="3"/>
  <c r="C6771" i="3"/>
  <c r="C6763" i="3"/>
  <c r="C6806" i="3"/>
  <c r="C6809" i="3"/>
  <c r="C6802" i="3"/>
  <c r="C6821" i="3"/>
  <c r="C6794" i="3"/>
  <c r="C6813" i="3"/>
  <c r="C6823" i="3"/>
  <c r="C6819" i="3"/>
  <c r="C6772" i="3"/>
  <c r="C6791" i="3"/>
  <c r="C6820" i="3"/>
  <c r="C6815" i="3"/>
  <c r="C6795" i="3"/>
  <c r="C6807" i="3"/>
  <c r="C6799" i="3"/>
  <c r="C6781" i="3"/>
  <c r="C6788" i="3"/>
  <c r="C6798" i="3"/>
  <c r="C6827" i="3"/>
  <c r="C6792" i="3"/>
  <c r="C6793" i="3"/>
  <c r="C6797" i="3"/>
  <c r="C6787" i="3"/>
  <c r="C6828" i="3"/>
  <c r="C6829" i="3"/>
  <c r="C6824" i="3"/>
  <c r="C6830" i="3"/>
  <c r="C6773" i="3"/>
  <c r="C6817" i="3"/>
  <c r="C6814" i="3"/>
  <c r="C6825" i="3"/>
  <c r="C6774" i="3"/>
  <c r="C6803" i="3"/>
  <c r="C6822" i="3"/>
  <c r="C6818" i="3"/>
  <c r="C6789" i="3"/>
  <c r="C6810" i="3"/>
  <c r="C6784" i="3"/>
  <c r="C6826" i="3"/>
  <c r="C6790" i="3"/>
  <c r="C6796" i="3"/>
  <c r="C6775" i="3"/>
  <c r="C6780" i="3"/>
  <c r="C6779" i="3"/>
  <c r="C6782" i="3"/>
  <c r="C6785" i="3"/>
  <c r="C6776" i="3"/>
  <c r="C6808" i="3"/>
  <c r="C6805" i="3"/>
  <c r="C6804" i="3"/>
  <c r="C6812" i="3"/>
  <c r="C6811" i="3"/>
  <c r="C6777" i="3"/>
  <c r="C6801" i="3"/>
  <c r="C6786" i="3"/>
  <c r="C6816" i="3"/>
  <c r="C6783" i="3"/>
  <c r="C6831" i="3"/>
  <c r="C6778" i="3"/>
  <c r="C6800" i="3"/>
  <c r="C6832" i="3"/>
  <c r="C6833" i="3"/>
  <c r="C6845" i="3"/>
  <c r="C6849" i="3"/>
  <c r="C6850" i="3"/>
  <c r="C6853" i="3"/>
  <c r="C6842" i="3"/>
  <c r="C6847" i="3"/>
  <c r="C6841" i="3"/>
  <c r="C6855" i="3"/>
  <c r="C6854" i="3"/>
  <c r="C6851" i="3"/>
  <c r="C6856" i="3"/>
  <c r="C6852" i="3"/>
  <c r="C6844" i="3"/>
  <c r="C6834" i="3"/>
  <c r="C6846" i="3"/>
  <c r="C6843" i="3"/>
  <c r="C6840" i="3"/>
  <c r="C6835" i="3"/>
  <c r="C6836" i="3"/>
  <c r="C6837" i="3"/>
  <c r="C6839" i="3"/>
  <c r="C6848" i="3"/>
  <c r="C6838" i="3"/>
  <c r="C7832" i="3"/>
  <c r="C7828" i="3"/>
  <c r="C7813" i="3"/>
  <c r="C7840" i="3"/>
  <c r="C7821" i="3"/>
  <c r="C7833" i="3"/>
  <c r="C7792" i="3"/>
  <c r="C7793" i="3"/>
  <c r="C7839" i="3"/>
  <c r="C7794" i="3"/>
  <c r="C7829" i="3"/>
  <c r="C7824" i="3"/>
  <c r="C7816" i="3"/>
  <c r="C7814" i="3"/>
  <c r="C7795" i="3"/>
  <c r="C9472" i="3"/>
  <c r="C9532" i="3"/>
  <c r="C9497" i="3"/>
  <c r="C9473" i="3"/>
  <c r="C9392" i="3"/>
  <c r="C9440" i="3"/>
  <c r="C9449" i="3"/>
  <c r="C9508" i="3"/>
  <c r="C9393" i="3"/>
  <c r="C9491" i="3"/>
  <c r="C9487" i="3"/>
  <c r="C9453" i="3"/>
  <c r="C9479" i="3"/>
  <c r="C9458" i="3"/>
  <c r="C9505" i="3"/>
  <c r="C9457" i="3"/>
  <c r="C9500" i="3"/>
  <c r="C9470" i="3"/>
  <c r="C9462" i="3"/>
  <c r="C9469" i="3"/>
  <c r="C9459" i="3"/>
  <c r="C9430" i="3"/>
  <c r="C9394" i="3"/>
  <c r="C9518" i="3"/>
  <c r="C9516" i="3"/>
  <c r="C9492" i="3"/>
  <c r="C9395" i="3"/>
  <c r="C9396" i="3"/>
  <c r="C9503" i="3"/>
  <c r="C9397" i="3"/>
  <c r="C9496" i="3"/>
  <c r="C9513" i="3"/>
  <c r="C9398" i="3"/>
  <c r="C9399" i="3"/>
  <c r="C9400" i="3"/>
  <c r="C9427" i="3"/>
  <c r="C9512" i="3"/>
  <c r="C9488" i="3"/>
  <c r="C9424" i="3"/>
  <c r="C9401" i="3"/>
  <c r="C9511" i="3"/>
  <c r="C9483" i="3"/>
  <c r="C9475" i="3"/>
  <c r="C9490" i="3"/>
  <c r="C9499" i="3"/>
  <c r="C9494" i="3"/>
  <c r="C9514" i="3"/>
  <c r="C9524" i="3"/>
  <c r="C9442" i="3"/>
  <c r="C9447" i="3"/>
  <c r="C9402" i="3"/>
  <c r="C9438" i="3"/>
  <c r="C9520" i="3"/>
  <c r="C9403" i="3"/>
  <c r="C9404" i="3"/>
  <c r="C6865" i="3"/>
  <c r="C6864" i="3"/>
  <c r="C6860" i="3"/>
  <c r="C6858" i="3"/>
  <c r="C6859" i="3"/>
  <c r="C6857" i="3"/>
  <c r="C6861" i="3"/>
  <c r="C6866" i="3"/>
  <c r="C6862" i="3"/>
  <c r="C6863" i="3"/>
  <c r="C6885" i="3"/>
  <c r="C6887" i="3"/>
  <c r="C6897" i="3"/>
  <c r="C6901" i="3"/>
  <c r="C6894" i="3"/>
  <c r="C6898" i="3"/>
  <c r="C6895" i="3"/>
  <c r="C6888" i="3"/>
  <c r="C6872" i="3"/>
  <c r="C6896" i="3"/>
  <c r="C6902" i="3"/>
  <c r="C6875" i="3"/>
  <c r="C6881" i="3"/>
  <c r="C6899" i="3"/>
  <c r="C6882" i="3"/>
  <c r="C6867" i="3"/>
  <c r="C6905" i="3"/>
  <c r="C6904" i="3"/>
  <c r="C6886" i="3"/>
  <c r="C6879" i="3"/>
  <c r="C6868" i="3"/>
  <c r="C6903" i="3"/>
  <c r="C6869" i="3"/>
  <c r="C6900" i="3"/>
  <c r="C6870" i="3"/>
  <c r="C6890" i="3"/>
  <c r="C6892" i="3"/>
  <c r="C6883" i="3"/>
  <c r="C6884" i="3"/>
  <c r="C6893" i="3"/>
  <c r="C6877" i="3"/>
  <c r="C6876" i="3"/>
  <c r="C6878" i="3"/>
  <c r="C6880" i="3"/>
  <c r="C6873" i="3"/>
  <c r="C6874" i="3"/>
  <c r="C6889" i="3"/>
  <c r="C6906" i="3"/>
  <c r="C6871" i="3"/>
  <c r="C6891" i="3"/>
  <c r="C6910" i="3"/>
  <c r="C6909" i="3"/>
  <c r="C6911" i="3"/>
  <c r="C6908" i="3"/>
  <c r="C6907" i="3"/>
  <c r="C6912" i="3"/>
  <c r="C6914" i="3"/>
  <c r="C6916" i="3"/>
  <c r="C6915" i="3"/>
  <c r="C6913" i="3"/>
  <c r="C6928" i="3"/>
  <c r="C6938" i="3"/>
  <c r="C6934" i="3"/>
  <c r="C6937" i="3"/>
  <c r="C6917" i="3"/>
  <c r="C6929" i="3"/>
  <c r="C6924" i="3"/>
  <c r="C6925" i="3"/>
  <c r="C6927" i="3"/>
  <c r="C6923" i="3"/>
  <c r="C6935" i="3"/>
  <c r="C6941" i="3"/>
  <c r="C6939" i="3"/>
  <c r="C6931" i="3"/>
  <c r="C6918" i="3"/>
  <c r="C6936" i="3"/>
  <c r="C6922" i="3"/>
  <c r="C6919" i="3"/>
  <c r="C6930" i="3"/>
  <c r="C6940" i="3"/>
  <c r="C6933" i="3"/>
  <c r="C6926" i="3"/>
  <c r="C6920" i="3"/>
  <c r="C6921" i="3"/>
  <c r="C6932" i="3"/>
  <c r="C6965" i="3"/>
  <c r="C6960" i="3"/>
  <c r="C6957" i="3"/>
  <c r="C6963" i="3"/>
  <c r="C6972" i="3"/>
  <c r="C6942" i="3"/>
  <c r="C6969" i="3"/>
  <c r="C6959" i="3"/>
  <c r="C6951" i="3"/>
  <c r="C6952" i="3"/>
  <c r="C6971" i="3"/>
  <c r="C6943" i="3"/>
  <c r="C6968" i="3"/>
  <c r="C6953" i="3"/>
  <c r="C6974" i="3"/>
  <c r="C6954" i="3"/>
  <c r="C6944" i="3"/>
  <c r="C6976" i="3"/>
  <c r="C6975" i="3"/>
  <c r="C6970" i="3"/>
  <c r="C6964" i="3"/>
  <c r="C6973" i="3"/>
  <c r="C6956" i="3"/>
  <c r="C6945" i="3"/>
  <c r="C6946" i="3"/>
  <c r="C6947" i="3"/>
  <c r="C6948" i="3"/>
  <c r="C6955" i="3"/>
  <c r="C6962" i="3"/>
  <c r="C6967" i="3"/>
  <c r="C6961" i="3"/>
  <c r="C6966" i="3"/>
  <c r="C6949" i="3"/>
  <c r="C6950" i="3"/>
  <c r="C6958" i="3"/>
  <c r="C6995" i="3"/>
  <c r="C6986" i="3"/>
  <c r="C6977" i="3"/>
  <c r="C6987" i="3"/>
  <c r="C6998" i="3"/>
  <c r="C6978" i="3"/>
  <c r="C6992" i="3"/>
  <c r="C6988" i="3"/>
  <c r="C6985" i="3"/>
  <c r="C6979" i="3"/>
  <c r="C6980" i="3"/>
  <c r="C7000" i="3"/>
  <c r="C7001" i="3"/>
  <c r="C6996" i="3"/>
  <c r="C6981" i="3"/>
  <c r="C6993" i="3"/>
  <c r="C6989" i="3"/>
  <c r="C6982" i="3"/>
  <c r="C6991" i="3"/>
  <c r="C6983" i="3"/>
  <c r="C6990" i="3"/>
  <c r="C6984" i="3"/>
  <c r="C6997" i="3"/>
  <c r="C6999" i="3"/>
  <c r="C6994" i="3"/>
  <c r="C7004" i="3"/>
  <c r="C7009" i="3"/>
  <c r="C7003" i="3"/>
  <c r="C7006" i="3"/>
  <c r="C7002" i="3"/>
  <c r="C7007" i="3"/>
  <c r="C7008" i="3"/>
  <c r="C7005" i="3"/>
  <c r="C7011" i="3"/>
  <c r="C7010" i="3"/>
  <c r="C7012" i="3"/>
  <c r="C7068" i="3"/>
  <c r="C7078" i="3"/>
  <c r="C7075" i="3"/>
  <c r="C7026" i="3"/>
  <c r="C7063" i="3"/>
  <c r="C7033" i="3"/>
  <c r="C7074" i="3"/>
  <c r="C7057" i="3"/>
  <c r="C7079" i="3"/>
  <c r="C7013" i="3"/>
  <c r="C7080" i="3"/>
  <c r="C7072" i="3"/>
  <c r="C7065" i="3"/>
  <c r="C7044" i="3"/>
  <c r="C7077" i="3"/>
  <c r="C7049" i="3"/>
  <c r="C7014" i="3"/>
  <c r="C7015" i="3"/>
  <c r="C7083" i="3"/>
  <c r="C7042" i="3"/>
  <c r="C7043" i="3"/>
  <c r="C7050" i="3"/>
  <c r="C7040" i="3"/>
  <c r="C7041" i="3"/>
  <c r="C7016" i="3"/>
  <c r="C7034" i="3"/>
  <c r="C7032" i="3"/>
  <c r="C7035" i="3"/>
  <c r="C7054" i="3"/>
  <c r="C7081" i="3"/>
  <c r="C7062" i="3"/>
  <c r="C7017" i="3"/>
  <c r="C7086" i="3"/>
  <c r="C7055" i="3"/>
  <c r="C7060" i="3"/>
  <c r="C7048" i="3"/>
  <c r="C7071" i="3"/>
  <c r="C7073" i="3"/>
  <c r="C7052" i="3"/>
  <c r="C7058" i="3"/>
  <c r="C7082" i="3"/>
  <c r="C7070" i="3"/>
  <c r="C7059" i="3"/>
  <c r="C7053" i="3"/>
  <c r="C7030" i="3"/>
  <c r="C7031" i="3"/>
  <c r="C7018" i="3"/>
  <c r="C7022" i="3"/>
  <c r="C7066" i="3"/>
  <c r="C7028" i="3"/>
  <c r="C7061" i="3"/>
  <c r="C7019" i="3"/>
  <c r="C7027" i="3"/>
  <c r="C7023" i="3"/>
  <c r="C7020" i="3"/>
  <c r="C7036" i="3"/>
  <c r="C7076" i="3"/>
  <c r="C7037" i="3"/>
  <c r="C7024" i="3"/>
  <c r="C7047" i="3"/>
  <c r="C7025" i="3"/>
  <c r="C7084" i="3"/>
  <c r="C7021" i="3"/>
  <c r="C7085" i="3"/>
  <c r="C7046" i="3"/>
  <c r="C7039" i="3"/>
  <c r="C7038" i="3"/>
  <c r="C7064" i="3"/>
  <c r="C7067" i="3"/>
  <c r="C7069" i="3"/>
  <c r="C7056" i="3"/>
  <c r="C7029" i="3"/>
  <c r="C7045" i="3"/>
  <c r="C7051" i="3"/>
  <c r="C7087" i="3"/>
  <c r="C7105" i="3"/>
  <c r="C7108" i="3"/>
  <c r="C7104" i="3"/>
  <c r="C7097" i="3"/>
  <c r="C7102" i="3"/>
  <c r="C7111" i="3"/>
  <c r="C7096" i="3"/>
  <c r="C7107" i="3"/>
  <c r="C7106" i="3"/>
  <c r="C7100" i="3"/>
  <c r="C7099" i="3"/>
  <c r="C7098" i="3"/>
  <c r="C7088" i="3"/>
  <c r="C7089" i="3"/>
  <c r="C7094" i="3"/>
  <c r="C7109" i="3"/>
  <c r="C7110" i="3"/>
  <c r="C7093" i="3"/>
  <c r="C7092" i="3"/>
  <c r="C7095" i="3"/>
  <c r="C7091" i="3"/>
  <c r="C7101" i="3"/>
  <c r="C7090" i="3"/>
  <c r="C7103" i="3"/>
  <c r="C7133" i="3"/>
  <c r="C7136" i="3"/>
  <c r="C7132" i="3"/>
  <c r="C7128" i="3"/>
  <c r="C7135" i="3"/>
  <c r="C7137" i="3"/>
  <c r="C7139" i="3"/>
  <c r="C7124" i="3"/>
  <c r="C7112" i="3"/>
  <c r="C7127" i="3"/>
  <c r="C7131" i="3"/>
  <c r="C7122" i="3"/>
  <c r="C7113" i="3"/>
  <c r="C7114" i="3"/>
  <c r="C7115" i="3"/>
  <c r="C7116" i="3"/>
  <c r="C7141" i="3"/>
  <c r="C7117" i="3"/>
  <c r="C7125" i="3"/>
  <c r="C7118" i="3"/>
  <c r="C7129" i="3"/>
  <c r="C7119" i="3"/>
  <c r="C7130" i="3"/>
  <c r="C7126" i="3"/>
  <c r="C7120" i="3"/>
  <c r="C7138" i="3"/>
  <c r="C7140" i="3"/>
  <c r="C7121" i="3"/>
  <c r="C7134" i="3"/>
  <c r="C7123" i="3"/>
  <c r="C7174" i="3"/>
  <c r="C7164" i="3"/>
  <c r="C7142" i="3"/>
  <c r="C7143" i="3"/>
  <c r="C7166" i="3"/>
  <c r="C7173" i="3"/>
  <c r="C7168" i="3"/>
  <c r="C7167" i="3"/>
  <c r="C7154" i="3"/>
  <c r="C7175" i="3"/>
  <c r="C7165" i="3"/>
  <c r="C7144" i="3"/>
  <c r="C7180" i="3"/>
  <c r="C7170" i="3"/>
  <c r="C7145" i="3"/>
  <c r="C7161" i="3"/>
  <c r="C7178" i="3"/>
  <c r="C7146" i="3"/>
  <c r="C7147" i="3"/>
  <c r="C7179" i="3"/>
  <c r="C7157" i="3"/>
  <c r="C7169" i="3"/>
  <c r="C7148" i="3"/>
  <c r="C7181" i="3"/>
  <c r="C7149" i="3"/>
  <c r="C7150" i="3"/>
  <c r="C7156" i="3"/>
  <c r="C7151" i="3"/>
  <c r="C7159" i="3"/>
  <c r="C7177" i="3"/>
  <c r="C7163" i="3"/>
  <c r="C7171" i="3"/>
  <c r="C7172" i="3"/>
  <c r="C7158" i="3"/>
  <c r="C7176" i="3"/>
  <c r="C7160" i="3"/>
  <c r="C7152" i="3"/>
  <c r="C7155" i="3"/>
  <c r="C7162" i="3"/>
  <c r="C7153" i="3"/>
  <c r="C7182" i="3"/>
  <c r="C7195" i="3"/>
  <c r="C7197" i="3"/>
  <c r="C7196" i="3"/>
  <c r="C7200" i="3"/>
  <c r="C7199" i="3"/>
  <c r="C7193" i="3"/>
  <c r="C7183" i="3"/>
  <c r="C7201" i="3"/>
  <c r="C7184" i="3"/>
  <c r="C7190" i="3"/>
  <c r="C7185" i="3"/>
  <c r="C7194" i="3"/>
  <c r="C7192" i="3"/>
  <c r="C7189" i="3"/>
  <c r="C7186" i="3"/>
  <c r="C7198" i="3"/>
  <c r="C7187" i="3"/>
  <c r="C7188" i="3"/>
  <c r="C7191" i="3"/>
  <c r="C7207" i="3"/>
  <c r="C7209" i="3"/>
  <c r="C7206" i="3"/>
  <c r="C7211" i="3"/>
  <c r="C7202" i="3"/>
  <c r="C7210" i="3"/>
  <c r="C7208" i="3"/>
  <c r="C7203" i="3"/>
  <c r="C7204" i="3"/>
  <c r="C7205" i="3"/>
  <c r="C7212" i="3"/>
  <c r="C7237" i="3"/>
  <c r="C7238" i="3"/>
  <c r="C7242" i="3"/>
  <c r="C7235" i="3"/>
  <c r="C7228" i="3"/>
  <c r="C7231" i="3"/>
  <c r="C7241" i="3"/>
  <c r="C7226" i="3"/>
  <c r="C7213" i="3"/>
  <c r="C7236" i="3"/>
  <c r="C7227" i="3"/>
  <c r="C7233" i="3"/>
  <c r="C7239" i="3"/>
  <c r="C7214" i="3"/>
  <c r="C7245" i="3"/>
  <c r="C7246" i="3"/>
  <c r="C7240" i="3"/>
  <c r="C7244" i="3"/>
  <c r="C7221" i="3"/>
  <c r="C7215" i="3"/>
  <c r="C7232" i="3"/>
  <c r="C7224" i="3"/>
  <c r="C7229" i="3"/>
  <c r="C7222" i="3"/>
  <c r="C7223" i="3"/>
  <c r="C7243" i="3"/>
  <c r="C7216" i="3"/>
  <c r="C7230" i="3"/>
  <c r="C7217" i="3"/>
  <c r="C7225" i="3"/>
  <c r="C7218" i="3"/>
  <c r="C7219" i="3"/>
  <c r="C7220" i="3"/>
  <c r="C7234" i="3"/>
  <c r="C7247" i="3"/>
  <c r="C7292" i="3"/>
  <c r="C7294" i="3"/>
  <c r="C7309" i="3"/>
  <c r="C7248" i="3"/>
  <c r="C7308" i="3"/>
  <c r="C7317" i="3"/>
  <c r="C7302" i="3"/>
  <c r="C7307" i="3"/>
  <c r="C7324" i="3"/>
  <c r="C7305" i="3"/>
  <c r="C7289" i="3"/>
  <c r="C7283" i="3"/>
  <c r="C7304" i="3"/>
  <c r="C7287" i="3"/>
  <c r="C7303" i="3"/>
  <c r="C7306" i="3"/>
  <c r="C7249" i="3"/>
  <c r="C7318" i="3"/>
  <c r="C7290" i="3"/>
  <c r="C7293" i="3"/>
  <c r="C7295" i="3"/>
  <c r="C7312" i="3"/>
  <c r="C7286" i="3"/>
  <c r="C7272" i="3"/>
  <c r="C7296" i="3"/>
  <c r="C7250" i="3"/>
  <c r="C7266" i="3"/>
  <c r="C7322" i="3"/>
  <c r="C7328" i="3"/>
  <c r="C7251" i="3"/>
  <c r="C7275" i="3"/>
  <c r="C7252" i="3"/>
  <c r="C7281" i="3"/>
  <c r="C7329" i="3"/>
  <c r="C7330" i="3"/>
  <c r="C7297" i="3"/>
  <c r="C7326" i="3"/>
  <c r="C7300" i="3"/>
  <c r="C7310" i="3"/>
  <c r="C7253" i="3"/>
  <c r="C7254" i="3"/>
  <c r="C7282" i="3"/>
  <c r="C7255" i="3"/>
  <c r="C7327" i="3"/>
  <c r="C7311" i="3"/>
  <c r="C7320" i="3"/>
  <c r="C7323" i="3"/>
  <c r="C7279" i="3"/>
  <c r="C7256" i="3"/>
  <c r="C7257" i="3"/>
  <c r="C7258" i="3"/>
  <c r="C7280" i="3"/>
  <c r="C7276" i="3"/>
  <c r="C7259" i="3"/>
  <c r="C7260" i="3"/>
  <c r="C7267" i="3"/>
  <c r="C7313" i="3"/>
  <c r="C7271" i="3"/>
  <c r="C7291" i="3"/>
  <c r="C7261" i="3"/>
  <c r="C7314" i="3"/>
  <c r="C7268" i="3"/>
  <c r="C7325" i="3"/>
  <c r="C7269" i="3"/>
  <c r="C7301" i="3"/>
  <c r="C7278" i="3"/>
  <c r="C7274" i="3"/>
  <c r="C7316" i="3"/>
  <c r="C7262" i="3"/>
  <c r="C7285" i="3"/>
  <c r="C7263" i="3"/>
  <c r="C7288" i="3"/>
  <c r="C7321" i="3"/>
  <c r="C7298" i="3"/>
  <c r="C7265" i="3"/>
  <c r="C7299" i="3"/>
  <c r="C7273" i="3"/>
  <c r="C7315" i="3"/>
  <c r="C7331" i="3"/>
  <c r="C7319" i="3"/>
  <c r="C7284" i="3"/>
  <c r="C7264" i="3"/>
  <c r="C7277" i="3"/>
  <c r="C7270" i="3"/>
  <c r="C7362" i="3"/>
  <c r="C7379" i="3"/>
  <c r="C7381" i="3"/>
  <c r="C7386" i="3"/>
  <c r="C7375" i="3"/>
  <c r="C7364" i="3"/>
  <c r="C7387" i="3"/>
  <c r="C7365" i="3"/>
  <c r="C7382" i="3"/>
  <c r="C7332" i="3"/>
  <c r="C7385" i="3"/>
  <c r="C7367" i="3"/>
  <c r="C7384" i="3"/>
  <c r="C7333" i="3"/>
  <c r="C7334" i="3"/>
  <c r="C7335" i="3"/>
  <c r="C7391" i="3"/>
  <c r="C7357" i="3"/>
  <c r="C7390" i="3"/>
  <c r="C7374" i="3"/>
  <c r="C7369" i="3"/>
  <c r="C7358" i="3"/>
  <c r="C7336" i="3"/>
  <c r="C7337" i="3"/>
  <c r="C7338" i="3"/>
  <c r="C7339" i="3"/>
  <c r="C7351" i="3"/>
  <c r="C7350" i="3"/>
  <c r="C7389" i="3"/>
  <c r="C7368" i="3"/>
  <c r="C7360" i="3"/>
  <c r="C7340" i="3"/>
  <c r="C7380" i="3"/>
  <c r="C7370" i="3"/>
  <c r="C7341" i="3"/>
  <c r="C7377" i="3"/>
  <c r="C7361" i="3"/>
  <c r="C7354" i="3"/>
  <c r="C7372" i="3"/>
  <c r="C7347" i="3"/>
  <c r="C7383" i="3"/>
  <c r="C7388" i="3"/>
  <c r="C7373" i="3"/>
  <c r="C7363" i="3"/>
  <c r="C7378" i="3"/>
  <c r="C7348" i="3"/>
  <c r="C7346" i="3"/>
  <c r="C7349" i="3"/>
  <c r="C7352" i="3"/>
  <c r="C7376" i="3"/>
  <c r="C7366" i="3"/>
  <c r="C7359" i="3"/>
  <c r="C7344" i="3"/>
  <c r="C7342" i="3"/>
  <c r="C7345" i="3"/>
  <c r="C7343" i="3"/>
  <c r="C7353" i="3"/>
  <c r="C7355" i="3"/>
  <c r="C7356" i="3"/>
  <c r="C7371" i="3"/>
  <c r="C7436" i="3"/>
  <c r="C7417" i="3"/>
  <c r="C7438" i="3"/>
  <c r="C7442" i="3"/>
  <c r="C7432" i="3"/>
  <c r="C7425" i="3"/>
  <c r="C7443" i="3"/>
  <c r="C7420" i="3"/>
  <c r="C7428" i="3"/>
  <c r="C7434" i="3"/>
  <c r="C7424" i="3"/>
  <c r="C7430" i="3"/>
  <c r="C7418" i="3"/>
  <c r="C7441" i="3"/>
  <c r="C7404" i="3"/>
  <c r="C7407" i="3"/>
  <c r="C7402" i="3"/>
  <c r="C7437" i="3"/>
  <c r="C7433" i="3"/>
  <c r="C7427" i="3"/>
  <c r="C7392" i="3"/>
  <c r="C7414" i="3"/>
  <c r="C7393" i="3"/>
  <c r="C7394" i="3"/>
  <c r="C7429" i="3"/>
  <c r="C7440" i="3"/>
  <c r="C7395" i="3"/>
  <c r="C7431" i="3"/>
  <c r="C7444" i="3"/>
  <c r="C7446" i="3"/>
  <c r="C7416" i="3"/>
  <c r="C7410" i="3"/>
  <c r="C7445" i="3"/>
  <c r="C7396" i="3"/>
  <c r="C7426" i="3"/>
  <c r="C7397" i="3"/>
  <c r="C7408" i="3"/>
  <c r="C7415" i="3"/>
  <c r="C7413" i="3"/>
  <c r="C7411" i="3"/>
  <c r="C7421" i="3"/>
  <c r="C7419" i="3"/>
  <c r="C7406" i="3"/>
  <c r="C7439" i="3"/>
  <c r="C7398" i="3"/>
  <c r="C7405" i="3"/>
  <c r="C7409" i="3"/>
  <c r="C7399" i="3"/>
  <c r="C7435" i="3"/>
  <c r="C7403" i="3"/>
  <c r="C7400" i="3"/>
  <c r="C7412" i="3"/>
  <c r="C7423" i="3"/>
  <c r="C7422" i="3"/>
  <c r="C7401" i="3"/>
  <c r="C7447" i="3"/>
  <c r="C7463" i="3"/>
  <c r="C7462" i="3"/>
  <c r="C7461" i="3"/>
  <c r="C7448" i="3"/>
  <c r="C7454" i="3"/>
  <c r="C7449" i="3"/>
  <c r="C7455" i="3"/>
  <c r="C7464" i="3"/>
  <c r="C7450" i="3"/>
  <c r="C7458" i="3"/>
  <c r="C7459" i="3"/>
  <c r="C7471" i="3"/>
  <c r="C7451" i="3"/>
  <c r="C7470" i="3"/>
  <c r="C7465" i="3"/>
  <c r="C7466" i="3"/>
  <c r="C7456" i="3"/>
  <c r="C7469" i="3"/>
  <c r="C7457" i="3"/>
  <c r="C7452" i="3"/>
  <c r="C7467" i="3"/>
  <c r="C7453" i="3"/>
  <c r="C7460" i="3"/>
  <c r="C7468" i="3"/>
  <c r="C7507" i="3"/>
  <c r="C7472" i="3"/>
  <c r="C7500" i="3"/>
  <c r="C7493" i="3"/>
  <c r="C7502" i="3"/>
  <c r="C7501" i="3"/>
  <c r="C7473" i="3"/>
  <c r="C7506" i="3"/>
  <c r="C7488" i="3"/>
  <c r="C7474" i="3"/>
  <c r="C7509" i="3"/>
  <c r="C7484" i="3"/>
  <c r="C7475" i="3"/>
  <c r="C7497" i="3"/>
  <c r="C7496" i="3"/>
  <c r="C7476" i="3"/>
  <c r="C7477" i="3"/>
  <c r="C7499" i="3"/>
  <c r="C7508" i="3"/>
  <c r="C7494" i="3"/>
  <c r="C7510" i="3"/>
  <c r="C7505" i="3"/>
  <c r="C7504" i="3"/>
  <c r="C7478" i="3"/>
  <c r="C7486" i="3"/>
  <c r="C7487" i="3"/>
  <c r="C7483" i="3"/>
  <c r="C7489" i="3"/>
  <c r="C7498" i="3"/>
  <c r="C7490" i="3"/>
  <c r="C7495" i="3"/>
  <c r="C7511" i="3"/>
  <c r="C7491" i="3"/>
  <c r="C7503" i="3"/>
  <c r="C7479" i="3"/>
  <c r="C7482" i="3"/>
  <c r="C7485" i="3"/>
  <c r="C7480" i="3"/>
  <c r="C7481" i="3"/>
  <c r="C7492" i="3"/>
  <c r="C7518" i="3"/>
  <c r="C7520" i="3"/>
  <c r="C7517" i="3"/>
  <c r="C7516" i="3"/>
  <c r="C7514" i="3"/>
  <c r="C7519" i="3"/>
  <c r="C7515" i="3"/>
  <c r="C7521" i="3"/>
  <c r="C7513" i="3"/>
  <c r="C7512" i="3"/>
  <c r="C7576" i="3"/>
  <c r="C7572" i="3"/>
  <c r="C7558" i="3"/>
  <c r="C7563" i="3"/>
  <c r="C7551" i="3"/>
  <c r="C7585" i="3"/>
  <c r="C7566" i="3"/>
  <c r="C7569" i="3"/>
  <c r="C7577" i="3"/>
  <c r="C7575" i="3"/>
  <c r="C7584" i="3"/>
  <c r="C7522" i="3"/>
  <c r="C7570" i="3"/>
  <c r="C7571" i="3"/>
  <c r="C7557" i="3"/>
  <c r="C7567" i="3"/>
  <c r="C7581" i="3"/>
  <c r="C7573" i="3"/>
  <c r="C7541" i="3"/>
  <c r="C7564" i="3"/>
  <c r="C7523" i="3"/>
  <c r="C7590" i="3"/>
  <c r="C7554" i="3"/>
  <c r="C7524" i="3"/>
  <c r="C7543" i="3"/>
  <c r="C7553" i="3"/>
  <c r="C7548" i="3"/>
  <c r="C7525" i="3"/>
  <c r="C7526" i="3"/>
  <c r="C7582" i="3"/>
  <c r="C7555" i="3"/>
  <c r="C7527" i="3"/>
  <c r="C7544" i="3"/>
  <c r="C7560" i="3"/>
  <c r="C7587" i="3"/>
  <c r="C7528" i="3"/>
  <c r="C7529" i="3"/>
  <c r="C7530" i="3"/>
  <c r="C7547" i="3"/>
  <c r="C7531" i="3"/>
  <c r="C7532" i="3"/>
  <c r="C7533" i="3"/>
  <c r="C7534" i="3"/>
  <c r="C7535" i="3"/>
  <c r="C7588" i="3"/>
  <c r="C7549" i="3"/>
  <c r="C7536" i="3"/>
  <c r="C7565" i="3"/>
  <c r="C7550" i="3"/>
  <c r="C7568" i="3"/>
  <c r="C7542" i="3"/>
  <c r="C7537" i="3"/>
  <c r="C7545" i="3"/>
  <c r="C7546" i="3"/>
  <c r="C7578" i="3"/>
  <c r="C7552" i="3"/>
  <c r="C7586" i="3"/>
  <c r="C7583" i="3"/>
  <c r="C7580" i="3"/>
  <c r="C7538" i="3"/>
  <c r="C7561" i="3"/>
  <c r="C7559" i="3"/>
  <c r="C7562" i="3"/>
  <c r="C7556" i="3"/>
  <c r="C7579" i="3"/>
  <c r="C7574" i="3"/>
  <c r="C7589" i="3"/>
  <c r="C7591" i="3"/>
  <c r="C7539" i="3"/>
  <c r="C7540" i="3"/>
  <c r="C7683" i="3"/>
  <c r="C7688" i="3"/>
  <c r="C7712" i="3"/>
  <c r="C7699" i="3"/>
  <c r="C7669" i="3"/>
  <c r="C7684" i="3"/>
  <c r="C7700" i="3"/>
  <c r="C7706" i="3"/>
  <c r="C7634" i="3"/>
  <c r="C7674" i="3"/>
  <c r="C7713" i="3"/>
  <c r="C7659" i="3"/>
  <c r="C7724" i="3"/>
  <c r="C7711" i="3"/>
  <c r="C7715" i="3"/>
  <c r="C7592" i="3"/>
  <c r="C7709" i="3"/>
  <c r="C7702" i="3"/>
  <c r="C7623" i="3"/>
  <c r="C7689" i="3"/>
  <c r="C7703" i="3"/>
  <c r="C7687" i="3"/>
  <c r="C7680" i="3"/>
  <c r="C7697" i="3"/>
  <c r="C7704" i="3"/>
  <c r="C7696" i="3"/>
  <c r="C7710" i="3"/>
  <c r="C7725" i="3"/>
  <c r="C7593" i="3"/>
  <c r="C7673" i="3"/>
  <c r="C7692" i="3"/>
  <c r="C7648" i="3"/>
  <c r="C7594" i="3"/>
  <c r="C7660" i="3"/>
  <c r="C7646" i="3"/>
  <c r="C7661" i="3"/>
  <c r="C7595" i="3"/>
  <c r="C7721" i="3"/>
  <c r="C7633" i="3"/>
  <c r="C7701" i="3"/>
  <c r="C7665" i="3"/>
  <c r="C7596" i="3"/>
  <c r="C7636" i="3"/>
  <c r="C7626" i="3"/>
  <c r="C7638" i="3"/>
  <c r="C7675" i="3"/>
  <c r="C7629" i="3"/>
  <c r="C7597" i="3"/>
  <c r="C7598" i="3"/>
  <c r="C7643" i="3"/>
  <c r="C7723" i="3"/>
  <c r="C7599" i="3"/>
  <c r="C7600" i="3"/>
  <c r="C7671" i="3"/>
  <c r="C7627" i="3"/>
  <c r="C7645" i="3"/>
  <c r="C7601" i="3"/>
  <c r="C7639" i="3"/>
  <c r="C7653" i="3"/>
  <c r="C7624" i="3"/>
  <c r="C7698" i="3"/>
  <c r="C7640" i="3"/>
  <c r="C7630" i="3"/>
  <c r="C7602" i="3"/>
  <c r="C7666" i="3"/>
  <c r="C7637" i="3"/>
  <c r="C7647" i="3"/>
  <c r="C7622" i="3"/>
  <c r="C7603" i="3"/>
  <c r="C7604" i="3"/>
  <c r="C7714" i="3"/>
  <c r="C7678" i="3"/>
  <c r="C7605" i="3"/>
  <c r="C7694" i="3"/>
  <c r="C7686" i="3"/>
  <c r="C7658" i="3"/>
  <c r="C7606" i="3"/>
  <c r="C7672" i="3"/>
  <c r="C7654" i="3"/>
  <c r="C7655" i="3"/>
  <c r="C7641" i="3"/>
  <c r="C7649" i="3"/>
  <c r="C7656" i="3"/>
  <c r="C7635" i="3"/>
  <c r="C7668" i="3"/>
  <c r="C7607" i="3"/>
  <c r="C7677" i="3"/>
  <c r="C7608" i="3"/>
  <c r="C7682" i="3"/>
  <c r="C7722" i="3"/>
  <c r="C7720" i="3"/>
  <c r="C7609" i="3"/>
  <c r="C7719" i="3"/>
  <c r="C7610" i="3"/>
  <c r="C7625" i="3"/>
  <c r="C7611" i="3"/>
  <c r="C7612" i="3"/>
  <c r="C7613" i="3"/>
  <c r="C7651" i="3"/>
  <c r="C7681" i="3"/>
  <c r="C7717" i="3"/>
  <c r="C7693" i="3"/>
  <c r="C7614" i="3"/>
  <c r="C7670" i="3"/>
  <c r="C7657" i="3"/>
  <c r="C7644" i="3"/>
  <c r="C7650" i="3"/>
  <c r="C7667" i="3"/>
  <c r="C7726" i="3"/>
  <c r="C7615" i="3"/>
  <c r="C7628" i="3"/>
  <c r="C7695" i="3"/>
  <c r="C7707" i="3"/>
  <c r="C7685" i="3"/>
  <c r="C7616" i="3"/>
  <c r="C7664" i="3"/>
  <c r="C7676" i="3"/>
  <c r="C7691" i="3"/>
  <c r="C7652" i="3"/>
  <c r="C7617" i="3"/>
  <c r="C7631" i="3"/>
  <c r="C7705" i="3"/>
  <c r="C7718" i="3"/>
  <c r="C7642" i="3"/>
  <c r="C7662" i="3"/>
  <c r="C7716" i="3"/>
  <c r="C7632" i="3"/>
  <c r="C7618" i="3"/>
  <c r="C7690" i="3"/>
  <c r="C7619" i="3"/>
  <c r="C7620" i="3"/>
  <c r="C7621" i="3"/>
  <c r="C7679" i="3"/>
  <c r="C7708" i="3"/>
  <c r="C7663" i="3"/>
  <c r="C7762" i="3"/>
  <c r="C7727" i="3"/>
  <c r="C7778" i="3"/>
  <c r="C7763" i="3"/>
  <c r="C7769" i="3"/>
  <c r="C7742" i="3"/>
  <c r="C7771" i="3"/>
  <c r="C7774" i="3"/>
  <c r="C7728" i="3"/>
  <c r="C7780" i="3"/>
  <c r="C7781" i="3"/>
  <c r="C7785" i="3"/>
  <c r="C7729" i="3"/>
  <c r="C7755" i="3"/>
  <c r="C7750" i="3"/>
  <c r="C7776" i="3"/>
  <c r="C7786" i="3"/>
  <c r="C7730" i="3"/>
  <c r="C7764" i="3"/>
  <c r="C7748" i="3"/>
  <c r="C7749" i="3"/>
  <c r="C7756" i="3"/>
  <c r="C7757" i="3"/>
  <c r="C7753" i="3"/>
  <c r="C7745" i="3"/>
  <c r="C7773" i="3"/>
  <c r="C7731" i="3"/>
  <c r="C7741" i="3"/>
  <c r="C7770" i="3"/>
  <c r="C7747" i="3"/>
  <c r="C7746" i="3"/>
  <c r="C7732" i="3"/>
  <c r="C7787" i="3"/>
  <c r="C7779" i="3"/>
  <c r="C7733" i="3"/>
  <c r="C7765" i="3"/>
  <c r="C7768" i="3"/>
  <c r="C7760" i="3"/>
  <c r="C7734" i="3"/>
  <c r="C7754" i="3"/>
  <c r="C7735" i="3"/>
  <c r="C7777" i="3"/>
  <c r="C7736" i="3"/>
  <c r="C7744" i="3"/>
  <c r="C7758" i="3"/>
  <c r="C7743" i="3"/>
  <c r="C7759" i="3"/>
  <c r="C7772" i="3"/>
  <c r="C7782" i="3"/>
  <c r="C7737" i="3"/>
  <c r="C7784" i="3"/>
  <c r="C7738" i="3"/>
  <c r="C7791" i="3"/>
  <c r="C7790" i="3"/>
  <c r="C7766" i="3"/>
  <c r="C7751" i="3"/>
  <c r="C7739" i="3"/>
  <c r="C7761" i="3"/>
  <c r="C7788" i="3"/>
  <c r="C7783" i="3"/>
  <c r="C7789" i="3"/>
  <c r="C7740" i="3"/>
  <c r="C7767" i="3"/>
  <c r="C7775" i="3"/>
  <c r="C7752" i="3"/>
  <c r="C7834" i="3"/>
  <c r="C7823" i="3"/>
  <c r="C7818" i="3"/>
  <c r="C7830" i="3"/>
  <c r="C7815" i="3"/>
  <c r="C7827" i="3"/>
  <c r="C7812" i="3"/>
  <c r="C7817" i="3"/>
  <c r="C7820" i="3"/>
  <c r="C7843" i="3"/>
  <c r="C7801" i="3"/>
  <c r="C7802" i="3"/>
  <c r="C7822" i="3"/>
  <c r="C7807" i="3"/>
  <c r="C7796" i="3"/>
  <c r="C7819" i="3"/>
  <c r="C7805" i="3"/>
  <c r="C7804" i="3"/>
  <c r="C7811" i="3"/>
  <c r="C7836" i="3"/>
  <c r="C7797" i="3"/>
  <c r="C7808" i="3"/>
  <c r="C7831" i="3"/>
  <c r="C7798" i="3"/>
  <c r="C7799" i="3"/>
  <c r="C7841" i="3"/>
  <c r="C7806" i="3"/>
  <c r="C7846" i="3"/>
  <c r="C7837" i="3"/>
  <c r="C7842" i="3"/>
  <c r="C7845" i="3"/>
  <c r="C7844" i="3"/>
  <c r="C7826" i="3"/>
  <c r="C7825" i="3"/>
  <c r="C7835" i="3"/>
  <c r="C7838" i="3"/>
  <c r="C7809" i="3"/>
  <c r="C7803" i="3"/>
  <c r="C7800" i="3"/>
  <c r="C7810" i="3"/>
  <c r="C7896" i="3"/>
  <c r="C7885" i="3"/>
  <c r="C7880" i="3"/>
  <c r="C7864" i="3"/>
  <c r="C7847" i="3"/>
  <c r="C7848" i="3"/>
  <c r="C7871" i="3"/>
  <c r="C7867" i="3"/>
  <c r="C7869" i="3"/>
  <c r="C7859" i="3"/>
  <c r="C7897" i="3"/>
  <c r="C7849" i="3"/>
  <c r="C7884" i="3"/>
  <c r="C7878" i="3"/>
  <c r="C7893" i="3"/>
  <c r="C7906" i="3"/>
  <c r="C7888" i="3"/>
  <c r="C7881" i="3"/>
  <c r="C7894" i="3"/>
  <c r="C7892" i="3"/>
  <c r="C7874" i="3"/>
  <c r="C7882" i="3"/>
  <c r="C7865" i="3"/>
  <c r="C7850" i="3"/>
  <c r="C7866" i="3"/>
  <c r="C7862" i="3"/>
  <c r="C7876" i="3"/>
  <c r="C7875" i="3"/>
  <c r="C7910" i="3"/>
  <c r="C7861" i="3"/>
  <c r="C7902" i="3"/>
  <c r="C7851" i="3"/>
  <c r="C7899" i="3"/>
  <c r="C7900" i="3"/>
  <c r="C7908" i="3"/>
  <c r="C7860" i="3"/>
  <c r="C7877" i="3"/>
  <c r="C7879" i="3"/>
  <c r="C7898" i="3"/>
  <c r="C7868" i="3"/>
  <c r="C7852" i="3"/>
  <c r="C7909" i="3"/>
  <c r="C7883" i="3"/>
  <c r="C7853" i="3"/>
  <c r="C7854" i="3"/>
  <c r="C7855" i="3"/>
  <c r="C7886" i="3"/>
  <c r="C7904" i="3"/>
  <c r="C7856" i="3"/>
  <c r="C7870" i="3"/>
  <c r="C7887" i="3"/>
  <c r="C7911" i="3"/>
  <c r="C7901" i="3"/>
  <c r="C7872" i="3"/>
  <c r="C7891" i="3"/>
  <c r="C7905" i="3"/>
  <c r="C7889" i="3"/>
  <c r="C7907" i="3"/>
  <c r="C7863" i="3"/>
  <c r="C7857" i="3"/>
  <c r="C7873" i="3"/>
  <c r="C7858" i="3"/>
  <c r="C7903" i="3"/>
  <c r="C7890" i="3"/>
  <c r="C7895" i="3"/>
  <c r="C7999" i="3"/>
  <c r="C7993" i="3"/>
  <c r="C7968" i="3"/>
  <c r="C7985" i="3"/>
  <c r="C7980" i="3"/>
  <c r="C7966" i="3"/>
  <c r="C7998" i="3"/>
  <c r="C7978" i="3"/>
  <c r="C8005" i="3"/>
  <c r="C7976" i="3"/>
  <c r="C7989" i="3"/>
  <c r="C7964" i="3"/>
  <c r="C7912" i="3"/>
  <c r="C7982" i="3"/>
  <c r="C7987" i="3"/>
  <c r="C7971" i="3"/>
  <c r="C7995" i="3"/>
  <c r="C7996" i="3"/>
  <c r="C7984" i="3"/>
  <c r="C8000" i="3"/>
  <c r="C7974" i="3"/>
  <c r="C7913" i="3"/>
  <c r="C7988" i="3"/>
  <c r="C7997" i="3"/>
  <c r="C7914" i="3"/>
  <c r="C7952" i="3"/>
  <c r="C7915" i="3"/>
  <c r="C7936" i="3"/>
  <c r="C7916" i="3"/>
  <c r="C7917" i="3"/>
  <c r="C7941" i="3"/>
  <c r="C7959" i="3"/>
  <c r="C7949" i="3"/>
  <c r="C7943" i="3"/>
  <c r="C7937" i="3"/>
  <c r="C7962" i="3"/>
  <c r="C7977" i="3"/>
  <c r="C8001" i="3"/>
  <c r="C8004" i="3"/>
  <c r="C8002" i="3"/>
  <c r="C8014" i="3"/>
  <c r="C7990" i="3"/>
  <c r="C7975" i="3"/>
  <c r="C7918" i="3"/>
  <c r="C8016" i="3"/>
  <c r="C8003" i="3"/>
  <c r="C7983" i="3"/>
  <c r="C7919" i="3"/>
  <c r="C7973" i="3"/>
  <c r="C7951" i="3"/>
  <c r="C7920" i="3"/>
  <c r="C7921" i="3"/>
  <c r="C8008" i="3"/>
  <c r="C7954" i="3"/>
  <c r="C7945" i="3"/>
  <c r="C7961" i="3"/>
  <c r="C7922" i="3"/>
  <c r="C7953" i="3"/>
  <c r="C7923" i="3"/>
  <c r="C8006" i="3"/>
  <c r="C7986" i="3"/>
  <c r="C7944" i="3"/>
  <c r="C7991" i="3"/>
  <c r="C7924" i="3"/>
  <c r="C7948" i="3"/>
  <c r="C7946" i="3"/>
  <c r="C7950" i="3"/>
  <c r="C7925" i="3"/>
  <c r="C7967" i="3"/>
  <c r="C7963" i="3"/>
  <c r="C8010" i="3"/>
  <c r="C7969" i="3"/>
  <c r="C7935" i="3"/>
  <c r="C7926" i="3"/>
  <c r="C7958" i="3"/>
  <c r="C7927" i="3"/>
  <c r="C7942" i="3"/>
  <c r="C7960" i="3"/>
  <c r="C7994" i="3"/>
  <c r="C7979" i="3"/>
  <c r="C7940" i="3"/>
  <c r="C7947" i="3"/>
  <c r="C7928" i="3"/>
  <c r="C7957" i="3"/>
  <c r="C8009" i="3"/>
  <c r="C8012" i="3"/>
  <c r="C8011" i="3"/>
  <c r="C7992" i="3"/>
  <c r="C7929" i="3"/>
  <c r="C7930" i="3"/>
  <c r="C7939" i="3"/>
  <c r="C7970" i="3"/>
  <c r="C7931" i="3"/>
  <c r="C7932" i="3"/>
  <c r="C7981" i="3"/>
  <c r="C7938" i="3"/>
  <c r="C7933" i="3"/>
  <c r="C7972" i="3"/>
  <c r="C7955" i="3"/>
  <c r="C7965" i="3"/>
  <c r="C8007" i="3"/>
  <c r="C8015" i="3"/>
  <c r="C7956" i="3"/>
  <c r="C7934" i="3"/>
  <c r="C8013" i="3"/>
  <c r="C8017" i="3"/>
  <c r="C8072" i="3"/>
  <c r="C8044" i="3"/>
  <c r="C8065" i="3"/>
  <c r="C8066" i="3"/>
  <c r="C8070" i="3"/>
  <c r="C8069" i="3"/>
  <c r="C8078" i="3"/>
  <c r="C8018" i="3"/>
  <c r="C8045" i="3"/>
  <c r="C8057" i="3"/>
  <c r="C8059" i="3"/>
  <c r="C8019" i="3"/>
  <c r="C8075" i="3"/>
  <c r="C8032" i="3"/>
  <c r="C8034" i="3"/>
  <c r="C8064" i="3"/>
  <c r="C8020" i="3"/>
  <c r="C8068" i="3"/>
  <c r="C8050" i="3"/>
  <c r="C8062" i="3"/>
  <c r="C8056" i="3"/>
  <c r="C8058" i="3"/>
  <c r="C8054" i="3"/>
  <c r="C8073" i="3"/>
  <c r="C8021" i="3"/>
  <c r="C8022" i="3"/>
  <c r="C8033" i="3"/>
  <c r="C8037" i="3"/>
  <c r="C8053" i="3"/>
  <c r="C8080" i="3"/>
  <c r="C8023" i="3"/>
  <c r="C8024" i="3"/>
  <c r="C8049" i="3"/>
  <c r="C8052" i="3"/>
  <c r="C8041" i="3"/>
  <c r="C8076" i="3"/>
  <c r="C8025" i="3"/>
  <c r="C8077" i="3"/>
  <c r="C8040" i="3"/>
  <c r="C8035" i="3"/>
  <c r="C8042" i="3"/>
  <c r="C8046" i="3"/>
  <c r="C8063" i="3"/>
  <c r="C8026" i="3"/>
  <c r="C8055" i="3"/>
  <c r="C8047" i="3"/>
  <c r="C8051" i="3"/>
  <c r="C8027" i="3"/>
  <c r="C8036" i="3"/>
  <c r="C8043" i="3"/>
  <c r="C8067" i="3"/>
  <c r="C8081" i="3"/>
  <c r="C8048" i="3"/>
  <c r="C8074" i="3"/>
  <c r="C8039" i="3"/>
  <c r="C8028" i="3"/>
  <c r="C8071" i="3"/>
  <c r="C8079" i="3"/>
  <c r="C8061" i="3"/>
  <c r="C8029" i="3"/>
  <c r="C8030" i="3"/>
  <c r="C8060" i="3"/>
  <c r="C8038" i="3"/>
  <c r="C8031" i="3"/>
  <c r="C8082" i="3"/>
  <c r="C8083" i="3"/>
  <c r="C8084" i="3"/>
  <c r="C8085" i="3"/>
  <c r="C8116" i="3"/>
  <c r="C8086" i="3"/>
  <c r="C8087" i="3"/>
  <c r="C8119" i="3"/>
  <c r="C8103" i="3"/>
  <c r="C8088" i="3"/>
  <c r="C8114" i="3"/>
  <c r="C8089" i="3"/>
  <c r="C8115" i="3"/>
  <c r="C8121" i="3"/>
  <c r="C8104" i="3"/>
  <c r="C8099" i="3"/>
  <c r="C8106" i="3"/>
  <c r="C8102" i="3"/>
  <c r="C8100" i="3"/>
  <c r="C8097" i="3"/>
  <c r="C8101" i="3"/>
  <c r="C8117" i="3"/>
  <c r="C8098" i="3"/>
  <c r="C8096" i="3"/>
  <c r="C8105" i="3"/>
  <c r="C8118" i="3"/>
  <c r="C8109" i="3"/>
  <c r="C8090" i="3"/>
  <c r="C8108" i="3"/>
  <c r="C8091" i="3"/>
  <c r="C8120" i="3"/>
  <c r="C8092" i="3"/>
  <c r="C8093" i="3"/>
  <c r="C8107" i="3"/>
  <c r="C8094" i="3"/>
  <c r="C8113" i="3"/>
  <c r="C8110" i="3"/>
  <c r="C8111" i="3"/>
  <c r="C8112" i="3"/>
  <c r="C8095" i="3"/>
  <c r="C8164" i="3"/>
  <c r="C8176" i="3"/>
  <c r="C8136" i="3"/>
  <c r="C8157" i="3"/>
  <c r="C8181" i="3"/>
  <c r="C8169" i="3"/>
  <c r="C8137" i="3"/>
  <c r="C8159" i="3"/>
  <c r="C8167" i="3"/>
  <c r="C8150" i="3"/>
  <c r="C8168" i="3"/>
  <c r="C8173" i="3"/>
  <c r="C8148" i="3"/>
  <c r="C8166" i="3"/>
  <c r="C8149" i="3"/>
  <c r="C8152" i="3"/>
  <c r="C8178" i="3"/>
  <c r="C8158" i="3"/>
  <c r="C8177" i="3"/>
  <c r="C8170" i="3"/>
  <c r="C8161" i="3"/>
  <c r="C8171" i="3"/>
  <c r="C8175" i="3"/>
  <c r="C8122" i="3"/>
  <c r="C8123" i="3"/>
  <c r="C8142" i="3"/>
  <c r="C8174" i="3"/>
  <c r="C8138" i="3"/>
  <c r="C8124" i="3"/>
  <c r="C8143" i="3"/>
  <c r="C8155" i="3"/>
  <c r="C8145" i="3"/>
  <c r="C8162" i="3"/>
  <c r="C8172" i="3"/>
  <c r="C8139" i="3"/>
  <c r="C8125" i="3"/>
  <c r="C8126" i="3"/>
  <c r="C8153" i="3"/>
  <c r="C8127" i="3"/>
  <c r="C8144" i="3"/>
  <c r="C8165" i="3"/>
  <c r="C8179" i="3"/>
  <c r="C8146" i="3"/>
  <c r="C8180" i="3"/>
  <c r="C8147" i="3"/>
  <c r="C8140" i="3"/>
  <c r="C8128" i="3"/>
  <c r="C8129" i="3"/>
  <c r="C8163" i="3"/>
  <c r="C8130" i="3"/>
  <c r="C8160" i="3"/>
  <c r="C8156" i="3"/>
  <c r="C8131" i="3"/>
  <c r="C8132" i="3"/>
  <c r="C8141" i="3"/>
  <c r="C8133" i="3"/>
  <c r="C8134" i="3"/>
  <c r="C8154" i="3"/>
  <c r="C8135" i="3"/>
  <c r="C8151" i="3"/>
  <c r="C8223" i="3"/>
  <c r="C8198" i="3"/>
  <c r="C8226" i="3"/>
  <c r="C8221" i="3"/>
  <c r="C8204" i="3"/>
  <c r="C8222" i="3"/>
  <c r="C8227" i="3"/>
  <c r="C8182" i="3"/>
  <c r="C8193" i="3"/>
  <c r="C8183" i="3"/>
  <c r="C8236" i="3"/>
  <c r="C8207" i="3"/>
  <c r="C8231" i="3"/>
  <c r="C8225" i="3"/>
  <c r="C8206" i="3"/>
  <c r="C8229" i="3"/>
  <c r="C8217" i="3"/>
  <c r="C8216" i="3"/>
  <c r="C8230" i="3"/>
  <c r="C8213" i="3"/>
  <c r="C8218" i="3"/>
  <c r="C8215" i="3"/>
  <c r="C8205" i="3"/>
  <c r="C8233" i="3"/>
  <c r="C8184" i="3"/>
  <c r="C8185" i="3"/>
  <c r="C8192" i="3"/>
  <c r="C8194" i="3"/>
  <c r="C8234" i="3"/>
  <c r="C8202" i="3"/>
  <c r="C8197" i="3"/>
  <c r="C8201" i="3"/>
  <c r="C8186" i="3"/>
  <c r="C8208" i="3"/>
  <c r="C8228" i="3"/>
  <c r="C8210" i="3"/>
  <c r="C8214" i="3"/>
  <c r="C8191" i="3"/>
  <c r="C8224" i="3"/>
  <c r="C8212" i="3"/>
  <c r="C8196" i="3"/>
  <c r="C8199" i="3"/>
  <c r="C8195" i="3"/>
  <c r="C8220" i="3"/>
  <c r="C8203" i="3"/>
  <c r="C8235" i="3"/>
  <c r="C8232" i="3"/>
  <c r="C8187" i="3"/>
  <c r="C8188" i="3"/>
  <c r="C8189" i="3"/>
  <c r="C8211" i="3"/>
  <c r="C8190" i="3"/>
  <c r="C8219" i="3"/>
  <c r="C8209" i="3"/>
  <c r="C8200" i="3"/>
  <c r="C8250" i="3"/>
  <c r="C8248" i="3"/>
  <c r="C8244" i="3"/>
  <c r="C8253" i="3"/>
  <c r="C8237" i="3"/>
  <c r="C8245" i="3"/>
  <c r="C8238" i="3"/>
  <c r="C8254" i="3"/>
  <c r="C8239" i="3"/>
  <c r="C8246" i="3"/>
  <c r="C8243" i="3"/>
  <c r="C8252" i="3"/>
  <c r="C8240" i="3"/>
  <c r="C8251" i="3"/>
  <c r="C8247" i="3"/>
  <c r="C8249" i="3"/>
  <c r="C8242" i="3"/>
  <c r="C8241" i="3"/>
  <c r="C8256" i="3"/>
  <c r="C8255" i="3"/>
  <c r="C8367" i="3"/>
  <c r="C8337" i="3"/>
  <c r="C8291" i="3"/>
  <c r="C8357" i="3"/>
  <c r="C8373" i="3"/>
  <c r="C8375" i="3"/>
  <c r="C8325" i="3"/>
  <c r="C8257" i="3"/>
  <c r="C8258" i="3"/>
  <c r="C8259" i="3"/>
  <c r="C8355" i="3"/>
  <c r="C8363" i="3"/>
  <c r="C8339" i="3"/>
  <c r="C8334" i="3"/>
  <c r="C8306" i="3"/>
  <c r="C8260" i="3"/>
  <c r="C8294" i="3"/>
  <c r="C8261" i="3"/>
  <c r="C8262" i="3"/>
  <c r="C8341" i="3"/>
  <c r="C8315" i="3"/>
  <c r="C8299" i="3"/>
  <c r="C8298" i="3"/>
  <c r="C8319" i="3"/>
  <c r="C8340" i="3"/>
  <c r="C8263" i="3"/>
  <c r="C8354" i="3"/>
  <c r="C8264" i="3"/>
  <c r="C8360" i="3"/>
  <c r="C8359" i="3"/>
  <c r="C8265" i="3"/>
  <c r="C8353" i="3"/>
  <c r="C8326" i="3"/>
  <c r="C8331" i="3"/>
  <c r="C8369" i="3"/>
  <c r="C8324" i="3"/>
  <c r="C8335" i="3"/>
  <c r="C8266" i="3"/>
  <c r="C8267" i="3"/>
  <c r="C8362" i="3"/>
  <c r="C8323" i="3"/>
  <c r="C8349" i="3"/>
  <c r="C8380" i="3"/>
  <c r="C8268" i="3"/>
  <c r="C8343" i="3"/>
  <c r="C8371" i="3"/>
  <c r="C8269" i="3"/>
  <c r="C8270" i="3"/>
  <c r="C8378" i="3"/>
  <c r="C8379" i="3"/>
  <c r="C8346" i="3"/>
  <c r="C8314" i="3"/>
  <c r="C8376" i="3"/>
  <c r="C8271" i="3"/>
  <c r="C8272" i="3"/>
  <c r="C8273" i="3"/>
  <c r="C8307" i="3"/>
  <c r="C8312" i="3"/>
  <c r="C8322" i="3"/>
  <c r="C8366" i="3"/>
  <c r="C8320" i="3"/>
  <c r="C8305" i="3"/>
  <c r="C8368" i="3"/>
  <c r="C8274" i="3"/>
  <c r="C8304" i="3"/>
  <c r="C8361" i="3"/>
  <c r="C8275" i="3"/>
  <c r="C8377" i="3"/>
  <c r="C8310" i="3"/>
  <c r="C8276" i="3"/>
  <c r="C8345" i="3"/>
  <c r="C8344" i="3"/>
  <c r="C8316" i="3"/>
  <c r="C8351" i="3"/>
  <c r="C8338" i="3"/>
  <c r="C8374" i="3"/>
  <c r="C8342" i="3"/>
  <c r="C8277" i="3"/>
  <c r="C8327" i="3"/>
  <c r="C8358" i="3"/>
  <c r="C8278" i="3"/>
  <c r="C8350" i="3"/>
  <c r="C8279" i="3"/>
  <c r="C8372" i="3"/>
  <c r="C8309" i="3"/>
  <c r="C8317" i="3"/>
  <c r="C8364" i="3"/>
  <c r="C8303" i="3"/>
  <c r="C8295" i="3"/>
  <c r="C8352" i="3"/>
  <c r="C8280" i="3"/>
  <c r="C8328" i="3"/>
  <c r="C8336" i="3"/>
  <c r="C8296" i="3"/>
  <c r="C8281" i="3"/>
  <c r="C8301" i="3"/>
  <c r="C8311" i="3"/>
  <c r="C8308" i="3"/>
  <c r="C8297" i="3"/>
  <c r="C8321" i="3"/>
  <c r="C8282" i="3"/>
  <c r="C8381" i="3"/>
  <c r="C8283" i="3"/>
  <c r="C8284" i="3"/>
  <c r="C8285" i="3"/>
  <c r="C8286" i="3"/>
  <c r="C8356" i="3"/>
  <c r="C8347" i="3"/>
  <c r="C8287" i="3"/>
  <c r="C8348" i="3"/>
  <c r="C8290" i="3"/>
  <c r="C8365" i="3"/>
  <c r="C8288" i="3"/>
  <c r="C8333" i="3"/>
  <c r="C8370" i="3"/>
  <c r="C8330" i="3"/>
  <c r="C8332" i="3"/>
  <c r="C8313" i="3"/>
  <c r="C8302" i="3"/>
  <c r="C8289" i="3"/>
  <c r="C8292" i="3"/>
  <c r="C8300" i="3"/>
  <c r="C8293" i="3"/>
  <c r="C8318" i="3"/>
  <c r="C8329" i="3"/>
  <c r="C8423" i="3"/>
  <c r="C8424" i="3"/>
  <c r="C8382" i="3"/>
  <c r="C8442" i="3"/>
  <c r="C8437" i="3"/>
  <c r="C8410" i="3"/>
  <c r="C8383" i="3"/>
  <c r="C8411" i="3"/>
  <c r="C8413" i="3"/>
  <c r="C8446" i="3"/>
  <c r="C8436" i="3"/>
  <c r="C8427" i="3"/>
  <c r="C8405" i="3"/>
  <c r="C8415" i="3"/>
  <c r="C8384" i="3"/>
  <c r="C8441" i="3"/>
  <c r="C8433" i="3"/>
  <c r="C8385" i="3"/>
  <c r="C8386" i="3"/>
  <c r="C8417" i="3"/>
  <c r="C8418" i="3"/>
  <c r="C8387" i="3"/>
  <c r="C8480" i="3"/>
  <c r="C8447" i="3"/>
  <c r="C8419" i="3"/>
  <c r="C8421" i="3"/>
  <c r="C8468" i="3"/>
  <c r="C8477" i="3"/>
  <c r="C8482" i="3"/>
  <c r="C8412" i="3"/>
  <c r="C8445" i="3"/>
  <c r="C8432" i="3"/>
  <c r="C8407" i="3"/>
  <c r="C8461" i="3"/>
  <c r="C8476" i="3"/>
  <c r="C8409" i="3"/>
  <c r="C8428" i="3"/>
  <c r="C8429" i="3"/>
  <c r="C8435" i="3"/>
  <c r="C8408" i="3"/>
  <c r="C8467" i="3"/>
  <c r="C8388" i="3"/>
  <c r="C8431" i="3"/>
  <c r="C8450" i="3"/>
  <c r="C8389" i="3"/>
  <c r="C8479" i="3"/>
  <c r="C8455" i="3"/>
  <c r="C8469" i="3"/>
  <c r="C8481" i="3"/>
  <c r="C8390" i="3"/>
  <c r="C8465" i="3"/>
  <c r="C8434" i="3"/>
  <c r="C8426" i="3"/>
  <c r="C8444" i="3"/>
  <c r="C8391" i="3"/>
  <c r="C8457" i="3"/>
  <c r="C8402" i="3"/>
  <c r="C8474" i="3"/>
  <c r="C8425" i="3"/>
  <c r="C8392" i="3"/>
  <c r="C8486" i="3"/>
  <c r="C8464" i="3"/>
  <c r="C8393" i="3"/>
  <c r="C8403" i="3"/>
  <c r="C8394" i="3"/>
  <c r="C8395" i="3"/>
  <c r="C8459" i="3"/>
  <c r="C8439" i="3"/>
  <c r="C8458" i="3"/>
  <c r="C8449" i="3"/>
  <c r="C8452" i="3"/>
  <c r="C8438" i="3"/>
  <c r="C8420" i="3"/>
  <c r="C8396" i="3"/>
  <c r="C8422" i="3"/>
  <c r="C8397" i="3"/>
  <c r="C8398" i="3"/>
  <c r="C8399" i="3"/>
  <c r="C8406" i="3"/>
  <c r="C8473" i="3"/>
  <c r="C8456" i="3"/>
  <c r="C8400" i="3"/>
  <c r="C8451" i="3"/>
  <c r="C8463" i="3"/>
  <c r="C8475" i="3"/>
  <c r="C8401" i="3"/>
  <c r="C8443" i="3"/>
  <c r="C8414" i="3"/>
  <c r="C8462" i="3"/>
  <c r="C8460" i="3"/>
  <c r="C8416" i="3"/>
  <c r="C8453" i="3"/>
  <c r="C8454" i="3"/>
  <c r="C8404" i="3"/>
  <c r="C8470" i="3"/>
  <c r="C8430" i="3"/>
  <c r="C8448" i="3"/>
  <c r="C8471" i="3"/>
  <c r="C8466" i="3"/>
  <c r="C8483" i="3"/>
  <c r="C8472" i="3"/>
  <c r="C8440" i="3"/>
  <c r="C8485" i="3"/>
  <c r="C8478" i="3"/>
  <c r="C8484" i="3"/>
  <c r="C8520" i="3"/>
  <c r="C8526" i="3"/>
  <c r="C8522" i="3"/>
  <c r="C8518" i="3"/>
  <c r="C8534" i="3"/>
  <c r="C8502" i="3"/>
  <c r="C8511" i="3"/>
  <c r="C8487" i="3"/>
  <c r="C8515" i="3"/>
  <c r="C8532" i="3"/>
  <c r="C8506" i="3"/>
  <c r="C8516" i="3"/>
  <c r="C8509" i="3"/>
  <c r="C8507" i="3"/>
  <c r="C8488" i="3"/>
  <c r="C8546" i="3"/>
  <c r="C8489" i="3"/>
  <c r="C8490" i="3"/>
  <c r="C8545" i="3"/>
  <c r="C8549" i="3"/>
  <c r="C8548" i="3"/>
  <c r="C8491" i="3"/>
  <c r="C8551" i="3"/>
  <c r="C8531" i="3"/>
  <c r="C8517" i="3"/>
  <c r="C8553" i="3"/>
  <c r="C8505" i="3"/>
  <c r="C8492" i="3"/>
  <c r="C8541" i="3"/>
  <c r="C8555" i="3"/>
  <c r="C8493" i="3"/>
  <c r="C8528" i="3"/>
  <c r="C8540" i="3"/>
  <c r="C8501" i="3"/>
  <c r="C8513" i="3"/>
  <c r="C8521" i="3"/>
  <c r="C8544" i="3"/>
  <c r="C8538" i="3"/>
  <c r="C8523" i="3"/>
  <c r="C8494" i="3"/>
  <c r="C8495" i="3"/>
  <c r="C8503" i="3"/>
  <c r="C8542" i="3"/>
  <c r="C8550" i="3"/>
  <c r="C8496" i="3"/>
  <c r="C8508" i="3"/>
  <c r="C8514" i="3"/>
  <c r="C8510" i="3"/>
  <c r="C8504" i="3"/>
  <c r="C8547" i="3"/>
  <c r="C8556" i="3"/>
  <c r="C8497" i="3"/>
  <c r="C8527" i="3"/>
  <c r="C8536" i="3"/>
  <c r="C8512" i="3"/>
  <c r="C8533" i="3"/>
  <c r="C8498" i="3"/>
  <c r="C8499" i="3"/>
  <c r="C8537" i="3"/>
  <c r="C8543" i="3"/>
  <c r="C8529" i="3"/>
  <c r="C8525" i="3"/>
  <c r="C8530" i="3"/>
  <c r="C8524" i="3"/>
  <c r="C8539" i="3"/>
  <c r="C8500" i="3"/>
  <c r="C8535" i="3"/>
  <c r="C8519" i="3"/>
  <c r="C8554" i="3"/>
  <c r="C8552" i="3"/>
  <c r="C8573" i="3"/>
  <c r="C8572" i="3"/>
  <c r="C8575" i="3"/>
  <c r="C8594" i="3"/>
  <c r="C8557" i="3"/>
  <c r="C8595" i="3"/>
  <c r="C8558" i="3"/>
  <c r="C8559" i="3"/>
  <c r="C8597" i="3"/>
  <c r="C8589" i="3"/>
  <c r="C8600" i="3"/>
  <c r="C8598" i="3"/>
  <c r="C8560" i="3"/>
  <c r="C8576" i="3"/>
  <c r="C8603" i="3"/>
  <c r="C8605" i="3"/>
  <c r="C8590" i="3"/>
  <c r="C8582" i="3"/>
  <c r="C8574" i="3"/>
  <c r="C8571" i="3"/>
  <c r="C8561" i="3"/>
  <c r="C8601" i="3"/>
  <c r="C8587" i="3"/>
  <c r="C8578" i="3"/>
  <c r="C8593" i="3"/>
  <c r="C8584" i="3"/>
  <c r="C8602" i="3"/>
  <c r="C8588" i="3"/>
  <c r="C8577" i="3"/>
  <c r="C8581" i="3"/>
  <c r="C8579" i="3"/>
  <c r="C8585" i="3"/>
  <c r="C8580" i="3"/>
  <c r="C8562" i="3"/>
  <c r="C8586" i="3"/>
  <c r="C8583" i="3"/>
  <c r="C8570" i="3"/>
  <c r="C8606" i="3"/>
  <c r="C8563" i="3"/>
  <c r="C8592" i="3"/>
  <c r="C8564" i="3"/>
  <c r="C8565" i="3"/>
  <c r="C8566" i="3"/>
  <c r="C8591" i="3"/>
  <c r="C8569" i="3"/>
  <c r="C8604" i="3"/>
  <c r="C8567" i="3"/>
  <c r="C8599" i="3"/>
  <c r="C8596" i="3"/>
  <c r="C8568" i="3"/>
  <c r="C8654" i="3"/>
  <c r="C8607" i="3"/>
  <c r="C8608" i="3"/>
  <c r="C8624" i="3"/>
  <c r="C8609" i="3"/>
  <c r="C8655" i="3"/>
  <c r="C8656" i="3"/>
  <c r="C8649" i="3"/>
  <c r="C8610" i="3"/>
  <c r="C8611" i="3"/>
  <c r="C8638" i="3"/>
  <c r="C8648" i="3"/>
  <c r="C8637" i="3"/>
  <c r="C8645" i="3"/>
  <c r="C8628" i="3"/>
  <c r="C8641" i="3"/>
  <c r="C8640" i="3"/>
  <c r="C8629" i="3"/>
  <c r="C8642" i="3"/>
  <c r="C8643" i="3"/>
  <c r="C8647" i="3"/>
  <c r="C8633" i="3"/>
  <c r="C8621" i="3"/>
  <c r="C8644" i="3"/>
  <c r="C8639" i="3"/>
  <c r="C8646" i="3"/>
  <c r="C8626" i="3"/>
  <c r="C8612" i="3"/>
  <c r="C8632" i="3"/>
  <c r="C8617" i="3"/>
  <c r="C8619" i="3"/>
  <c r="C8627" i="3"/>
  <c r="C8651" i="3"/>
  <c r="C8631" i="3"/>
  <c r="C8622" i="3"/>
  <c r="C8618" i="3"/>
  <c r="C8653" i="3"/>
  <c r="C8620" i="3"/>
  <c r="C8613" i="3"/>
  <c r="C8650" i="3"/>
  <c r="C8614" i="3"/>
  <c r="C8630" i="3"/>
  <c r="C8652" i="3"/>
  <c r="C8615" i="3"/>
  <c r="C8636" i="3"/>
  <c r="C8616" i="3"/>
  <c r="C8635" i="3"/>
  <c r="C8623" i="3"/>
  <c r="C8634" i="3"/>
  <c r="C8625" i="3"/>
  <c r="C8661" i="3"/>
  <c r="C8659" i="3"/>
  <c r="C8658" i="3"/>
  <c r="C8660" i="3"/>
  <c r="C8657" i="3"/>
  <c r="C8688" i="3"/>
  <c r="C8691" i="3"/>
  <c r="C8662" i="3"/>
  <c r="C8690" i="3"/>
  <c r="C8685" i="3"/>
  <c r="C8689" i="3"/>
  <c r="C8663" i="3"/>
  <c r="C8681" i="3"/>
  <c r="C8684" i="3"/>
  <c r="C8672" i="3"/>
  <c r="C8674" i="3"/>
  <c r="C8673" i="3"/>
  <c r="C8679" i="3"/>
  <c r="C8683" i="3"/>
  <c r="C8682" i="3"/>
  <c r="C8664" i="3"/>
  <c r="C8670" i="3"/>
  <c r="C8671" i="3"/>
  <c r="C8665" i="3"/>
  <c r="C8666" i="3"/>
  <c r="C8675" i="3"/>
  <c r="C8687" i="3"/>
  <c r="C8678" i="3"/>
  <c r="C8677" i="3"/>
  <c r="C8686" i="3"/>
  <c r="C8667" i="3"/>
  <c r="C8668" i="3"/>
  <c r="C8680" i="3"/>
  <c r="C8669" i="3"/>
  <c r="C8676" i="3"/>
  <c r="C8692" i="3"/>
  <c r="C8772" i="3"/>
  <c r="C8775" i="3"/>
  <c r="C8693" i="3"/>
  <c r="C8771" i="3"/>
  <c r="C8774" i="3"/>
  <c r="C8694" i="3"/>
  <c r="C8695" i="3"/>
  <c r="C8738" i="3"/>
  <c r="C8743" i="3"/>
  <c r="C8767" i="3"/>
  <c r="C8768" i="3"/>
  <c r="C8696" i="3"/>
  <c r="C8697" i="3"/>
  <c r="C8773" i="3"/>
  <c r="C8760" i="3"/>
  <c r="C8769" i="3"/>
  <c r="C8751" i="3"/>
  <c r="C8698" i="3"/>
  <c r="C8716" i="3"/>
  <c r="C8717" i="3"/>
  <c r="C8727" i="3"/>
  <c r="C8761" i="3"/>
  <c r="C8713" i="3"/>
  <c r="C8718" i="3"/>
  <c r="C8699" i="3"/>
  <c r="C8732" i="3"/>
  <c r="C8766" i="3"/>
  <c r="C8724" i="3"/>
  <c r="C8700" i="3"/>
  <c r="C8715" i="3"/>
  <c r="C8739" i="3"/>
  <c r="C8710" i="3"/>
  <c r="C8712" i="3"/>
  <c r="C8722" i="3"/>
  <c r="C8759" i="3"/>
  <c r="C8728" i="3"/>
  <c r="C8733" i="3"/>
  <c r="C8701" i="3"/>
  <c r="C8747" i="3"/>
  <c r="C8753" i="3"/>
  <c r="C8746" i="3"/>
  <c r="C8755" i="3"/>
  <c r="C8750" i="3"/>
  <c r="C8720" i="3"/>
  <c r="C8744" i="3"/>
  <c r="C8764" i="3"/>
  <c r="C8709" i="3"/>
  <c r="C8762" i="3"/>
  <c r="C8740" i="3"/>
  <c r="C8711" i="3"/>
  <c r="C8721" i="3"/>
  <c r="C8719" i="3"/>
  <c r="C8765" i="3"/>
  <c r="C8702" i="3"/>
  <c r="C8714" i="3"/>
  <c r="C8723" i="3"/>
  <c r="C8703" i="3"/>
  <c r="C8704" i="3"/>
  <c r="C8705" i="3"/>
  <c r="C8737" i="3"/>
  <c r="C8754" i="3"/>
  <c r="C8706" i="3"/>
  <c r="C8730" i="3"/>
  <c r="C8731" i="3"/>
  <c r="C8734" i="3"/>
  <c r="C8741" i="3"/>
  <c r="C8758" i="3"/>
  <c r="C8729" i="3"/>
  <c r="C8735" i="3"/>
  <c r="C8707" i="3"/>
  <c r="C8726" i="3"/>
  <c r="C8776" i="3"/>
  <c r="C8763" i="3"/>
  <c r="C8725" i="3"/>
  <c r="C8770" i="3"/>
  <c r="C8745" i="3"/>
  <c r="C8736" i="3"/>
  <c r="C8708" i="3"/>
  <c r="C8749" i="3"/>
  <c r="C8756" i="3"/>
  <c r="C8742" i="3"/>
  <c r="C8757" i="3"/>
  <c r="C8748" i="3"/>
  <c r="C8752" i="3"/>
  <c r="C8777" i="3"/>
  <c r="C8778" i="3"/>
  <c r="C8839" i="3"/>
  <c r="C8809" i="3"/>
  <c r="C8838" i="3"/>
  <c r="C8841" i="3"/>
  <c r="C8840" i="3"/>
  <c r="C8779" i="3"/>
  <c r="C8780" i="3"/>
  <c r="C8837" i="3"/>
  <c r="C8835" i="3"/>
  <c r="C8817" i="3"/>
  <c r="C8836" i="3"/>
  <c r="C8832" i="3"/>
  <c r="C8796" i="3"/>
  <c r="C8788" i="3"/>
  <c r="C8828" i="3"/>
  <c r="C8805" i="3"/>
  <c r="C8792" i="3"/>
  <c r="C8812" i="3"/>
  <c r="C8802" i="3"/>
  <c r="C8826" i="3"/>
  <c r="C8803" i="3"/>
  <c r="C8781" i="3"/>
  <c r="C8782" i="3"/>
  <c r="C8823" i="3"/>
  <c r="C8824" i="3"/>
  <c r="C8807" i="3"/>
  <c r="C8829" i="3"/>
  <c r="C8822" i="3"/>
  <c r="C8818" i="3"/>
  <c r="C8834" i="3"/>
  <c r="C8785" i="3"/>
  <c r="C8794" i="3"/>
  <c r="C8816" i="3"/>
  <c r="C8786" i="3"/>
  <c r="C8830" i="3"/>
  <c r="C8833" i="3"/>
  <c r="C8813" i="3"/>
  <c r="C8815" i="3"/>
  <c r="C8799" i="3"/>
  <c r="C8800" i="3"/>
  <c r="C8804" i="3"/>
  <c r="C8790" i="3"/>
  <c r="C8811" i="3"/>
  <c r="C8831" i="3"/>
  <c r="C8783" i="3"/>
  <c r="C8797" i="3"/>
  <c r="C8787" i="3"/>
  <c r="C8784" i="3"/>
  <c r="C8795" i="3"/>
  <c r="C8808" i="3"/>
  <c r="C8814" i="3"/>
  <c r="C8789" i="3"/>
  <c r="C8791" i="3"/>
  <c r="C8819" i="3"/>
  <c r="C8820" i="3"/>
  <c r="C8825" i="3"/>
  <c r="C8827" i="3"/>
  <c r="C8798" i="3"/>
  <c r="C8801" i="3"/>
  <c r="C8810" i="3"/>
  <c r="C8806" i="3"/>
  <c r="C8793" i="3"/>
  <c r="C8821" i="3"/>
  <c r="C8861" i="3"/>
  <c r="C8880" i="3"/>
  <c r="C8842" i="3"/>
  <c r="C8886" i="3"/>
  <c r="C8855" i="3"/>
  <c r="C8843" i="3"/>
  <c r="C8844" i="3"/>
  <c r="C8845" i="3"/>
  <c r="C8846" i="3"/>
  <c r="C8865" i="3"/>
  <c r="C8853" i="3"/>
  <c r="C8884" i="3"/>
  <c r="C8856" i="3"/>
  <c r="C8867" i="3"/>
  <c r="C8877" i="3"/>
  <c r="C8847" i="3"/>
  <c r="C8848" i="3"/>
  <c r="C8857" i="3"/>
  <c r="C8849" i="3"/>
  <c r="C8891" i="3"/>
  <c r="C8890" i="3"/>
  <c r="C8864" i="3"/>
  <c r="C8889" i="3"/>
  <c r="C8883" i="3"/>
  <c r="C8885" i="3"/>
  <c r="C8874" i="3"/>
  <c r="C8871" i="3"/>
  <c r="C8854" i="3"/>
  <c r="C8859" i="3"/>
  <c r="C8881" i="3"/>
  <c r="C8862" i="3"/>
  <c r="C8863" i="3"/>
  <c r="C8875" i="3"/>
  <c r="C8850" i="3"/>
  <c r="C8869" i="3"/>
  <c r="C8851" i="3"/>
  <c r="C8866" i="3"/>
  <c r="C8860" i="3"/>
  <c r="C8868" i="3"/>
  <c r="C8878" i="3"/>
  <c r="C8858" i="3"/>
  <c r="C8882" i="3"/>
  <c r="C8873" i="3"/>
  <c r="C8870" i="3"/>
  <c r="C8879" i="3"/>
  <c r="C8887" i="3"/>
  <c r="C8852" i="3"/>
  <c r="C8876" i="3"/>
  <c r="C8872" i="3"/>
  <c r="C8888" i="3"/>
  <c r="C8892" i="3"/>
  <c r="C8893" i="3"/>
  <c r="C8964" i="3"/>
  <c r="C8922" i="3"/>
  <c r="C8894" i="3"/>
  <c r="C8959" i="3"/>
  <c r="C8895" i="3"/>
  <c r="C8957" i="3"/>
  <c r="C8961" i="3"/>
  <c r="C8965" i="3"/>
  <c r="C8938" i="3"/>
  <c r="C8929" i="3"/>
  <c r="C8930" i="3"/>
  <c r="C8896" i="3"/>
  <c r="C8966" i="3"/>
  <c r="C8916" i="3"/>
  <c r="C8897" i="3"/>
  <c r="C8898" i="3"/>
  <c r="C8919" i="3"/>
  <c r="C8912" i="3"/>
  <c r="C8918" i="3"/>
  <c r="C8963" i="3"/>
  <c r="C8950" i="3"/>
  <c r="C8945" i="3"/>
  <c r="C8962" i="3"/>
  <c r="C8932" i="3"/>
  <c r="C8899" i="3"/>
  <c r="C8934" i="3"/>
  <c r="C8928" i="3"/>
  <c r="C8915" i="3"/>
  <c r="C8900" i="3"/>
  <c r="C8946" i="3"/>
  <c r="C8939" i="3"/>
  <c r="C8907" i="3"/>
  <c r="C8914" i="3"/>
  <c r="C8910" i="3"/>
  <c r="C8926" i="3"/>
  <c r="C8958" i="3"/>
  <c r="C8901" i="3"/>
  <c r="C8902" i="3"/>
  <c r="C8954" i="3"/>
  <c r="C8911" i="3"/>
  <c r="C8903" i="3"/>
  <c r="C8948" i="3"/>
  <c r="C8906" i="3"/>
  <c r="C8933" i="3"/>
  <c r="C8923" i="3"/>
  <c r="C8913" i="3"/>
  <c r="C8947" i="3"/>
  <c r="C8927" i="3"/>
  <c r="C8941" i="3"/>
  <c r="C8931" i="3"/>
  <c r="C8920" i="3"/>
  <c r="C8904" i="3"/>
  <c r="C8942" i="3"/>
  <c r="C8936" i="3"/>
  <c r="C8908" i="3"/>
  <c r="C8905" i="3"/>
  <c r="C8917" i="3"/>
  <c r="C8921" i="3"/>
  <c r="C8951" i="3"/>
  <c r="C8940" i="3"/>
  <c r="C8953" i="3"/>
  <c r="C8937" i="3"/>
  <c r="C8935" i="3"/>
  <c r="C8956" i="3"/>
  <c r="C8909" i="3"/>
  <c r="C8944" i="3"/>
  <c r="C8925" i="3"/>
  <c r="C8952" i="3"/>
  <c r="C8949" i="3"/>
  <c r="C8960" i="3"/>
  <c r="C8924" i="3"/>
  <c r="C8955" i="3"/>
  <c r="C8943" i="3"/>
  <c r="C8967" i="3"/>
  <c r="C8981" i="3"/>
  <c r="C8968" i="3"/>
  <c r="C8971" i="3"/>
  <c r="C8969" i="3"/>
  <c r="C8975" i="3"/>
  <c r="C8973" i="3"/>
  <c r="C8980" i="3"/>
  <c r="C8974" i="3"/>
  <c r="C8978" i="3"/>
  <c r="C8970" i="3"/>
  <c r="C8972" i="3"/>
  <c r="C8976" i="3"/>
  <c r="C8977" i="3"/>
  <c r="C8979" i="3"/>
  <c r="C9041" i="3"/>
  <c r="C9032" i="3"/>
  <c r="C9026" i="3"/>
  <c r="C8982" i="3"/>
  <c r="C9035" i="3"/>
  <c r="C8983" i="3"/>
  <c r="C9038" i="3"/>
  <c r="C9022" i="3"/>
  <c r="C9013" i="3"/>
  <c r="C9039" i="3"/>
  <c r="C9015" i="3"/>
  <c r="C8984" i="3"/>
  <c r="C9003" i="3"/>
  <c r="C9007" i="3"/>
  <c r="C9010" i="3"/>
  <c r="C9006" i="3"/>
  <c r="C8998" i="3"/>
  <c r="C9005" i="3"/>
  <c r="C9040" i="3"/>
  <c r="C8994" i="3"/>
  <c r="C9014" i="3"/>
  <c r="C9030" i="3"/>
  <c r="C8985" i="3"/>
  <c r="C8986" i="3"/>
  <c r="C9021" i="3"/>
  <c r="C9027" i="3"/>
  <c r="C9011" i="3"/>
  <c r="C8987" i="3"/>
  <c r="C9020" i="3"/>
  <c r="C9033" i="3"/>
  <c r="C8996" i="3"/>
  <c r="C9008" i="3"/>
  <c r="C8999" i="3"/>
  <c r="C8993" i="3"/>
  <c r="C9029" i="3"/>
  <c r="C9023" i="3"/>
  <c r="C8988" i="3"/>
  <c r="C8995" i="3"/>
  <c r="C8997" i="3"/>
  <c r="C8989" i="3"/>
  <c r="C9001" i="3"/>
  <c r="C9009" i="3"/>
  <c r="C9024" i="3"/>
  <c r="C9018" i="3"/>
  <c r="C9000" i="3"/>
  <c r="C8990" i="3"/>
  <c r="C9016" i="3"/>
  <c r="C8991" i="3"/>
  <c r="C9004" i="3"/>
  <c r="C9028" i="3"/>
  <c r="C9025" i="3"/>
  <c r="C9034" i="3"/>
  <c r="C9031" i="3"/>
  <c r="C8992" i="3"/>
  <c r="C9036" i="3"/>
  <c r="C9037" i="3"/>
  <c r="C9002" i="3"/>
  <c r="C9017" i="3"/>
  <c r="C9019" i="3"/>
  <c r="C9012" i="3"/>
  <c r="C9125" i="3"/>
  <c r="C9130" i="3"/>
  <c r="C9112" i="3"/>
  <c r="C9061" i="3"/>
  <c r="C9042" i="3"/>
  <c r="C9090" i="3"/>
  <c r="C9043" i="3"/>
  <c r="C9093" i="3"/>
  <c r="C9044" i="3"/>
  <c r="C9131" i="3"/>
  <c r="C9110" i="3"/>
  <c r="C9126" i="3"/>
  <c r="C9118" i="3"/>
  <c r="C9101" i="3"/>
  <c r="C9121" i="3"/>
  <c r="C9129" i="3"/>
  <c r="C9045" i="3"/>
  <c r="C9128" i="3"/>
  <c r="C9127" i="3"/>
  <c r="C9098" i="3"/>
  <c r="C9124" i="3"/>
  <c r="C9117" i="3"/>
  <c r="C9079" i="3"/>
  <c r="C9067" i="3"/>
  <c r="C9102" i="3"/>
  <c r="C9069" i="3"/>
  <c r="C9071" i="3"/>
  <c r="C9086" i="3"/>
  <c r="C9096" i="3"/>
  <c r="C9046" i="3"/>
  <c r="C9047" i="3"/>
  <c r="C9109" i="3"/>
  <c r="C9048" i="3"/>
  <c r="C9059" i="3"/>
  <c r="C9077" i="3"/>
  <c r="C9062" i="3"/>
  <c r="C9099" i="3"/>
  <c r="C9107" i="3"/>
  <c r="C9078" i="3"/>
  <c r="C9063" i="3"/>
  <c r="C9122" i="3"/>
  <c r="C9119" i="3"/>
  <c r="C9049" i="3"/>
  <c r="C9050" i="3"/>
  <c r="C9104" i="3"/>
  <c r="C9115" i="3"/>
  <c r="C9114" i="3"/>
  <c r="C9051" i="3"/>
  <c r="C9111" i="3"/>
  <c r="C9116" i="3"/>
  <c r="C9052" i="3"/>
  <c r="C9106" i="3"/>
  <c r="C9075" i="3"/>
  <c r="C9097" i="3"/>
  <c r="C9085" i="3"/>
  <c r="C9095" i="3"/>
  <c r="C9080" i="3"/>
  <c r="C9068" i="3"/>
  <c r="C9094" i="3"/>
  <c r="C9081" i="3"/>
  <c r="C9065" i="3"/>
  <c r="C9074" i="3"/>
  <c r="C9076" i="3"/>
  <c r="C9066" i="3"/>
  <c r="C9060" i="3"/>
  <c r="C9064" i="3"/>
  <c r="C9091" i="3"/>
  <c r="C9083" i="3"/>
  <c r="C9053" i="3"/>
  <c r="C9088" i="3"/>
  <c r="C9054" i="3"/>
  <c r="C9092" i="3"/>
  <c r="C9055" i="3"/>
  <c r="C9103" i="3"/>
  <c r="C9105" i="3"/>
  <c r="C9123" i="3"/>
  <c r="C9087" i="3"/>
  <c r="C9089" i="3"/>
  <c r="C9056" i="3"/>
  <c r="C9100" i="3"/>
  <c r="C9082" i="3"/>
  <c r="C9070" i="3"/>
  <c r="C9072" i="3"/>
  <c r="C9113" i="3"/>
  <c r="C9084" i="3"/>
  <c r="C9073" i="3"/>
  <c r="C9057" i="3"/>
  <c r="C9058" i="3"/>
  <c r="C9108" i="3"/>
  <c r="C9120" i="3"/>
  <c r="C9176" i="3"/>
  <c r="C9184" i="3"/>
  <c r="C9187" i="3"/>
  <c r="C9185" i="3"/>
  <c r="C9188" i="3"/>
  <c r="C9164" i="3"/>
  <c r="C9178" i="3"/>
  <c r="C9189" i="3"/>
  <c r="C9132" i="3"/>
  <c r="C9190" i="3"/>
  <c r="C9133" i="3"/>
  <c r="C9134" i="3"/>
  <c r="C9135" i="3"/>
  <c r="C9136" i="3"/>
  <c r="C9144" i="3"/>
  <c r="C9181" i="3"/>
  <c r="C9177" i="3"/>
  <c r="C9186" i="3"/>
  <c r="C9180" i="3"/>
  <c r="C9149" i="3"/>
  <c r="C9153" i="3"/>
  <c r="C9151" i="3"/>
  <c r="C9191" i="3"/>
  <c r="C9167" i="3"/>
  <c r="C9165" i="3"/>
  <c r="C9179" i="3"/>
  <c r="C9169" i="3"/>
  <c r="C9182" i="3"/>
  <c r="C9152" i="3"/>
  <c r="C9137" i="3"/>
  <c r="C9183" i="3"/>
  <c r="C9145" i="3"/>
  <c r="C9143" i="3"/>
  <c r="C9173" i="3"/>
  <c r="C9147" i="3"/>
  <c r="C9138" i="3"/>
  <c r="C9156" i="3"/>
  <c r="C9148" i="3"/>
  <c r="C9159" i="3"/>
  <c r="C9150" i="3"/>
  <c r="C9155" i="3"/>
  <c r="C9175" i="3"/>
  <c r="C9157" i="3"/>
  <c r="C9139" i="3"/>
  <c r="C9161" i="3"/>
  <c r="C9162" i="3"/>
  <c r="C9160" i="3"/>
  <c r="C9154" i="3"/>
  <c r="C9140" i="3"/>
  <c r="C9170" i="3"/>
  <c r="C9171" i="3"/>
  <c r="C9146" i="3"/>
  <c r="C9141" i="3"/>
  <c r="C9174" i="3"/>
  <c r="C9166" i="3"/>
  <c r="C9168" i="3"/>
  <c r="C9142" i="3"/>
  <c r="C9163" i="3"/>
  <c r="C9158" i="3"/>
  <c r="C9172" i="3"/>
  <c r="C9303" i="3"/>
  <c r="C9192" i="3"/>
  <c r="C9300" i="3"/>
  <c r="C9310" i="3"/>
  <c r="C9193" i="3"/>
  <c r="C9298" i="3"/>
  <c r="C9289" i="3"/>
  <c r="C9194" i="3"/>
  <c r="C9305" i="3"/>
  <c r="C9195" i="3"/>
  <c r="C9306" i="3"/>
  <c r="C9309" i="3"/>
  <c r="C9255" i="3"/>
  <c r="C9266" i="3"/>
  <c r="C9311" i="3"/>
  <c r="C9281" i="3"/>
  <c r="C9272" i="3"/>
  <c r="C9308" i="3"/>
  <c r="C9233" i="3"/>
  <c r="C9261" i="3"/>
  <c r="C9249" i="3"/>
  <c r="C9293" i="3"/>
  <c r="C9196" i="3"/>
  <c r="C9197" i="3"/>
  <c r="C9268" i="3"/>
  <c r="C9263" i="3"/>
  <c r="C9218" i="3"/>
  <c r="C9279" i="3"/>
  <c r="C9236" i="3"/>
  <c r="C9240" i="3"/>
  <c r="C9301" i="3"/>
  <c r="C9246" i="3"/>
  <c r="C9222" i="3"/>
  <c r="C9256" i="3"/>
  <c r="C9198" i="3"/>
  <c r="C9219" i="3"/>
  <c r="C9288" i="3"/>
  <c r="C9278" i="3"/>
  <c r="C9239" i="3"/>
  <c r="C9228" i="3"/>
  <c r="C9199" i="3"/>
  <c r="C9200" i="3"/>
  <c r="C9226" i="3"/>
  <c r="C9201" i="3"/>
  <c r="C9267" i="3"/>
  <c r="C9295" i="3"/>
  <c r="C9264" i="3"/>
  <c r="C9304" i="3"/>
  <c r="C9287" i="3"/>
  <c r="C9212" i="3"/>
  <c r="C9262" i="3"/>
  <c r="C9296" i="3"/>
  <c r="C9245" i="3"/>
  <c r="C9290" i="3"/>
  <c r="C9253" i="3"/>
  <c r="C9280" i="3"/>
  <c r="C9202" i="3"/>
  <c r="C9243" i="3"/>
  <c r="C9203" i="3"/>
  <c r="C9241" i="3"/>
  <c r="C9270" i="3"/>
  <c r="C9284" i="3"/>
  <c r="C9276" i="3"/>
  <c r="C9273" i="3"/>
  <c r="C9221" i="3"/>
  <c r="C9204" i="3"/>
  <c r="C9232" i="3"/>
  <c r="C9259" i="3"/>
  <c r="C9205" i="3"/>
  <c r="C9214" i="3"/>
  <c r="C9234" i="3"/>
  <c r="C9217" i="3"/>
  <c r="C9231" i="3"/>
  <c r="C9257" i="3"/>
  <c r="C9247" i="3"/>
  <c r="C9242" i="3"/>
  <c r="C9244" i="3"/>
  <c r="C9215" i="3"/>
  <c r="C9213" i="3"/>
  <c r="C9265" i="3"/>
  <c r="C9250" i="3"/>
  <c r="C9223" i="3"/>
  <c r="C9220" i="3"/>
  <c r="C9238" i="3"/>
  <c r="C9206" i="3"/>
  <c r="C9294" i="3"/>
  <c r="C9225" i="3"/>
  <c r="C9291" i="3"/>
  <c r="C9285" i="3"/>
  <c r="C9260" i="3"/>
  <c r="C9283" i="3"/>
  <c r="C9258" i="3"/>
  <c r="C9207" i="3"/>
  <c r="C9269" i="3"/>
  <c r="C9208" i="3"/>
  <c r="C9235" i="3"/>
  <c r="C9271" i="3"/>
  <c r="C9282" i="3"/>
  <c r="C9248" i="3"/>
  <c r="C9230" i="3"/>
  <c r="C9216" i="3"/>
  <c r="C9229" i="3"/>
  <c r="C9224" i="3"/>
  <c r="C9307" i="3"/>
  <c r="C9302" i="3"/>
  <c r="C9299" i="3"/>
  <c r="C9297" i="3"/>
  <c r="C9251" i="3"/>
  <c r="C9277" i="3"/>
  <c r="C9286" i="3"/>
  <c r="C9275" i="3"/>
  <c r="C9274" i="3"/>
  <c r="C9237" i="3"/>
  <c r="C9292" i="3"/>
  <c r="C9209" i="3"/>
  <c r="C9254" i="3"/>
  <c r="C9252" i="3"/>
  <c r="C9210" i="3"/>
  <c r="C9211" i="3"/>
  <c r="C9227" i="3"/>
  <c r="C9345" i="3"/>
  <c r="C9336" i="3"/>
  <c r="C9332" i="3"/>
  <c r="C9354" i="3"/>
  <c r="C9312" i="3"/>
  <c r="C9352" i="3"/>
  <c r="C9344" i="3"/>
  <c r="C9355" i="3"/>
  <c r="C9313" i="3"/>
  <c r="C9340" i="3"/>
  <c r="C9314" i="3"/>
  <c r="C9330" i="3"/>
  <c r="C9333" i="3"/>
  <c r="C9342" i="3"/>
  <c r="C9337" i="3"/>
  <c r="C9328" i="3"/>
  <c r="C9343" i="3"/>
  <c r="C9356" i="3"/>
  <c r="C9334" i="3"/>
  <c r="C9315" i="3"/>
  <c r="C9350" i="3"/>
  <c r="C9316" i="3"/>
  <c r="C9331" i="3"/>
  <c r="C9341" i="3"/>
  <c r="C9348" i="3"/>
  <c r="C9338" i="3"/>
  <c r="C9317" i="3"/>
  <c r="C9353" i="3"/>
  <c r="C9351" i="3"/>
  <c r="C9318" i="3"/>
  <c r="C9349" i="3"/>
  <c r="C9325" i="3"/>
  <c r="C9324" i="3"/>
  <c r="C9346" i="3"/>
  <c r="C9339" i="3"/>
  <c r="C9319" i="3"/>
  <c r="C9326" i="3"/>
  <c r="C9323" i="3"/>
  <c r="C9347" i="3"/>
  <c r="C9320" i="3"/>
  <c r="C9321" i="3"/>
  <c r="C9322" i="3"/>
  <c r="C9327" i="3"/>
  <c r="C9335" i="3"/>
  <c r="C9329" i="3"/>
  <c r="C9379" i="3"/>
  <c r="C9386" i="3"/>
  <c r="C9357" i="3"/>
  <c r="C9358" i="3"/>
  <c r="C9383" i="3"/>
  <c r="C9359" i="3"/>
  <c r="C9382" i="3"/>
  <c r="C9372" i="3"/>
  <c r="C9360" i="3"/>
  <c r="C9378" i="3"/>
  <c r="C9377" i="3"/>
  <c r="C9385" i="3"/>
  <c r="C9374" i="3"/>
  <c r="C9370" i="3"/>
  <c r="C9361" i="3"/>
  <c r="C9362" i="3"/>
  <c r="C9384" i="3"/>
  <c r="C9376" i="3"/>
  <c r="C9380" i="3"/>
  <c r="C9373" i="3"/>
  <c r="C9381" i="3"/>
  <c r="C9367" i="3"/>
  <c r="C9375" i="3"/>
  <c r="C9365" i="3"/>
  <c r="C9366" i="3"/>
  <c r="C9371" i="3"/>
  <c r="C9369" i="3"/>
  <c r="C9368" i="3"/>
  <c r="C9363" i="3"/>
  <c r="C9364" i="3"/>
  <c r="C9390" i="3"/>
  <c r="C9389" i="3"/>
  <c r="C9391" i="3"/>
  <c r="C9388" i="3"/>
  <c r="C9387" i="3"/>
  <c r="C9477" i="3"/>
  <c r="C9536" i="3"/>
  <c r="C9538" i="3"/>
  <c r="C9546" i="3"/>
  <c r="C9448" i="3"/>
  <c r="C9489" i="3"/>
  <c r="C9525" i="3"/>
  <c r="C9405" i="3"/>
  <c r="C9464" i="3"/>
  <c r="C9533" i="3"/>
  <c r="C9540" i="3"/>
  <c r="C9539" i="3"/>
  <c r="C9528" i="3"/>
  <c r="C9406" i="3"/>
  <c r="C9542" i="3"/>
  <c r="C9407" i="3"/>
  <c r="C9541" i="3"/>
  <c r="C9537" i="3"/>
  <c r="C9544" i="3"/>
  <c r="C9408" i="3"/>
  <c r="C9531" i="3"/>
  <c r="C9409" i="3"/>
  <c r="C9467" i="3"/>
  <c r="C9450" i="3"/>
  <c r="C9437" i="3"/>
  <c r="C9425" i="3"/>
  <c r="C9451" i="3"/>
  <c r="C9432" i="3"/>
  <c r="C9434" i="3"/>
  <c r="C9461" i="3"/>
  <c r="C9436" i="3"/>
  <c r="C9410" i="3"/>
  <c r="C9411" i="3"/>
  <c r="C9484" i="3"/>
  <c r="C9466" i="3"/>
  <c r="C9460" i="3"/>
  <c r="C9482" i="3"/>
  <c r="C9476" i="3"/>
  <c r="C9471" i="3"/>
  <c r="C9545" i="3"/>
  <c r="C9501" i="3"/>
  <c r="C9495" i="3"/>
  <c r="C9456" i="3"/>
  <c r="C9474" i="3"/>
  <c r="C9452" i="3"/>
  <c r="C9504" i="3"/>
  <c r="C9446" i="3"/>
  <c r="C9523" i="3"/>
  <c r="C9445" i="3"/>
  <c r="C9480" i="3"/>
  <c r="C9412" i="3"/>
  <c r="C9468" i="3"/>
  <c r="C9502" i="3"/>
  <c r="C9463" i="3"/>
  <c r="C9519" i="3"/>
  <c r="C9498" i="3"/>
  <c r="C9509" i="3"/>
  <c r="C9413" i="3"/>
  <c r="C9414" i="3"/>
  <c r="C9485" i="3"/>
  <c r="C9522" i="3"/>
  <c r="C9415" i="3"/>
  <c r="C9507" i="3"/>
  <c r="C9416" i="3"/>
  <c r="C9517" i="3"/>
  <c r="C9506" i="3"/>
  <c r="C9493" i="3"/>
  <c r="C9515" i="3"/>
  <c r="C9465" i="3"/>
  <c r="C9435" i="3"/>
  <c r="C9429" i="3"/>
  <c r="C9433" i="3"/>
  <c r="C9527" i="3"/>
  <c r="C9521" i="3"/>
  <c r="C9417" i="3"/>
  <c r="C9534" i="3"/>
  <c r="C9529" i="3"/>
  <c r="C9481" i="3"/>
  <c r="C9431" i="3"/>
  <c r="C9535" i="3"/>
  <c r="C9486" i="3"/>
  <c r="C9444" i="3"/>
  <c r="C9428" i="3"/>
  <c r="C9439" i="3"/>
  <c r="C9443" i="3"/>
  <c r="C9441" i="3"/>
  <c r="C9418" i="3"/>
  <c r="C9419" i="3"/>
  <c r="C9510" i="3"/>
  <c r="C9478" i="3"/>
  <c r="C9426" i="3"/>
  <c r="C9420" i="3"/>
  <c r="C9526" i="3"/>
  <c r="C9454" i="3"/>
  <c r="C9543" i="3"/>
  <c r="C9530" i="3"/>
  <c r="C9421" i="3"/>
  <c r="C9422" i="3"/>
  <c r="C9455" i="3"/>
  <c r="C9423" i="3"/>
  <c r="C9584" i="3"/>
  <c r="C9611" i="3"/>
  <c r="C9547" i="3"/>
  <c r="C9630" i="3"/>
  <c r="C9608" i="3"/>
  <c r="C9627" i="3"/>
  <c r="C9635" i="3"/>
  <c r="C9602" i="3"/>
  <c r="C9610" i="3"/>
  <c r="C9592" i="3"/>
  <c r="C9548" i="3"/>
  <c r="C9621" i="3"/>
  <c r="C9616" i="3"/>
  <c r="C9549" i="3"/>
  <c r="C9590" i="3"/>
  <c r="C9550" i="3"/>
  <c r="C9626" i="3"/>
  <c r="C9551" i="3"/>
  <c r="C9596" i="3"/>
  <c r="C9622" i="3"/>
  <c r="C9604" i="3"/>
  <c r="C9634" i="3"/>
  <c r="C9631" i="3"/>
  <c r="C9632" i="3"/>
  <c r="C9578" i="3"/>
  <c r="C9599" i="3"/>
  <c r="C9593" i="3"/>
  <c r="C9552" i="3"/>
  <c r="C9553" i="3"/>
  <c r="C9603" i="3"/>
  <c r="C9625" i="3"/>
  <c r="C9574" i="3"/>
  <c r="C9566" i="3"/>
  <c r="C9573" i="3"/>
  <c r="C9589" i="3"/>
  <c r="C9617" i="3"/>
  <c r="C9576" i="3"/>
  <c r="C9554" i="3"/>
  <c r="C9623" i="3"/>
  <c r="C9555" i="3"/>
  <c r="C9575" i="3"/>
  <c r="C9581" i="3"/>
  <c r="C9556" i="3"/>
  <c r="C9613" i="3"/>
  <c r="C9618" i="3"/>
  <c r="C9587" i="3"/>
  <c r="C9636" i="3"/>
  <c r="C9615" i="3"/>
  <c r="C9628" i="3"/>
  <c r="C9557" i="3"/>
  <c r="C9597" i="3"/>
  <c r="C9605" i="3"/>
  <c r="C9612" i="3"/>
  <c r="C9558" i="3"/>
  <c r="C9594" i="3"/>
  <c r="C9595" i="3"/>
  <c r="C9629" i="3"/>
  <c r="C9588" i="3"/>
  <c r="C9572" i="3"/>
  <c r="C9559" i="3"/>
  <c r="C9569" i="3"/>
  <c r="C9577" i="3"/>
  <c r="C9607" i="3"/>
  <c r="C9560" i="3"/>
  <c r="C9582" i="3"/>
  <c r="C9601" i="3"/>
  <c r="C9561" i="3"/>
  <c r="C9606" i="3"/>
  <c r="C9598" i="3"/>
  <c r="C9624" i="3"/>
  <c r="C9614" i="3"/>
  <c r="C9586" i="3"/>
  <c r="C9585" i="3"/>
  <c r="C9580" i="3"/>
  <c r="C9579" i="3"/>
  <c r="C9633" i="3"/>
  <c r="C9609" i="3"/>
  <c r="C9600" i="3"/>
  <c r="C9567" i="3"/>
  <c r="C9591" i="3"/>
  <c r="C9568" i="3"/>
  <c r="C9583" i="3"/>
  <c r="C9619" i="3"/>
  <c r="C9620" i="3"/>
  <c r="C9562" i="3"/>
  <c r="C9563" i="3"/>
  <c r="C9570" i="3"/>
  <c r="C9571" i="3"/>
  <c r="C9564" i="3"/>
  <c r="C9565" i="3"/>
  <c r="C9715" i="3"/>
  <c r="C9694" i="3"/>
  <c r="C9637" i="3"/>
  <c r="C9691" i="3"/>
  <c r="C9717" i="3"/>
  <c r="C9638" i="3"/>
  <c r="C9639" i="3"/>
  <c r="C9710" i="3"/>
  <c r="C9705" i="3"/>
  <c r="C9640" i="3"/>
  <c r="C9709" i="3"/>
  <c r="C9702" i="3"/>
  <c r="C9641" i="3"/>
  <c r="C9719" i="3"/>
  <c r="C9680" i="3"/>
  <c r="C9682" i="3"/>
  <c r="C9642" i="3"/>
  <c r="C9721" i="3"/>
  <c r="C9662" i="3"/>
  <c r="C9676" i="3"/>
  <c r="C9666" i="3"/>
  <c r="C9673" i="3"/>
  <c r="C9692" i="3"/>
  <c r="C9669" i="3"/>
  <c r="C9643" i="3"/>
  <c r="C9688" i="3"/>
  <c r="C9695" i="3"/>
  <c r="C9700" i="3"/>
  <c r="C9674" i="3"/>
  <c r="C9714" i="3"/>
  <c r="C9707" i="3"/>
  <c r="C9664" i="3"/>
  <c r="C9718" i="3"/>
  <c r="C9708" i="3"/>
  <c r="C9706" i="3"/>
  <c r="C9716" i="3"/>
  <c r="C9683" i="3"/>
  <c r="C9685" i="3"/>
  <c r="C9678" i="3"/>
  <c r="C9667" i="3"/>
  <c r="C9658" i="3"/>
  <c r="C9713" i="3"/>
  <c r="C9644" i="3"/>
  <c r="C9711" i="3"/>
  <c r="C9686" i="3"/>
  <c r="C9684" i="3"/>
  <c r="C9697" i="3"/>
  <c r="C9645" i="3"/>
  <c r="C9646" i="3"/>
  <c r="C9704" i="3"/>
  <c r="C9647" i="3"/>
  <c r="C9681" i="3"/>
  <c r="C9663" i="3"/>
  <c r="C9657" i="3"/>
  <c r="C9693" i="3"/>
  <c r="C9648" i="3"/>
  <c r="C9699" i="3"/>
  <c r="C9649" i="3"/>
  <c r="C9712" i="3"/>
  <c r="C9671" i="3"/>
  <c r="C9720" i="3"/>
  <c r="C9661" i="3"/>
  <c r="C9679" i="3"/>
  <c r="C9703" i="3"/>
  <c r="C9650" i="3"/>
  <c r="C9651" i="3"/>
  <c r="C9696" i="3"/>
  <c r="C9659" i="3"/>
  <c r="C9652" i="3"/>
  <c r="C9665" i="3"/>
  <c r="C9677" i="3"/>
  <c r="C9653" i="3"/>
  <c r="C9670" i="3"/>
  <c r="C9654" i="3"/>
  <c r="C9689" i="3"/>
  <c r="C9690" i="3"/>
  <c r="C9698" i="3"/>
  <c r="C9701" i="3"/>
  <c r="C9668" i="3"/>
  <c r="C9687" i="3"/>
  <c r="C9660" i="3"/>
  <c r="C9672" i="3"/>
  <c r="C9675" i="3"/>
  <c r="C9655" i="3"/>
  <c r="C9656" i="3"/>
  <c r="C9754" i="3"/>
  <c r="C9758" i="3"/>
  <c r="C9722" i="3"/>
  <c r="C9756" i="3"/>
  <c r="C9764" i="3"/>
  <c r="C9723" i="3"/>
  <c r="C9724" i="3"/>
  <c r="C9725" i="3"/>
  <c r="C9750" i="3"/>
  <c r="C9765" i="3"/>
  <c r="C9751" i="3"/>
  <c r="C9745" i="3"/>
  <c r="C9752" i="3"/>
  <c r="C9753" i="3"/>
  <c r="C9755" i="3"/>
  <c r="C9749" i="3"/>
  <c r="C9726" i="3"/>
  <c r="C9727" i="3"/>
  <c r="C9735" i="3"/>
  <c r="C9738" i="3"/>
  <c r="C9736" i="3"/>
  <c r="C9728" i="3"/>
  <c r="C9741" i="3"/>
  <c r="C9737" i="3"/>
  <c r="C9740" i="3"/>
  <c r="C9729" i="3"/>
  <c r="C9766" i="3"/>
  <c r="C9743" i="3"/>
  <c r="C9730" i="3"/>
  <c r="C9746" i="3"/>
  <c r="C9762" i="3"/>
  <c r="C9731" i="3"/>
  <c r="C9759" i="3"/>
  <c r="C9761" i="3"/>
  <c r="C9739" i="3"/>
  <c r="C9747" i="3"/>
  <c r="C9742" i="3"/>
  <c r="C9763" i="3"/>
  <c r="C9744" i="3"/>
  <c r="C9732" i="3"/>
  <c r="C9733" i="3"/>
  <c r="C9760" i="3"/>
  <c r="C9734" i="3"/>
  <c r="C9757" i="3"/>
  <c r="C9748" i="3"/>
  <c r="C9767" i="3"/>
  <c r="C9768" i="3"/>
  <c r="C9813" i="3"/>
  <c r="C9769" i="3"/>
  <c r="C9820" i="3"/>
  <c r="C9818" i="3"/>
  <c r="C9809" i="3"/>
  <c r="C9805" i="3"/>
  <c r="C9823" i="3"/>
  <c r="C9770" i="3"/>
  <c r="C9814" i="3"/>
  <c r="C9801" i="3"/>
  <c r="C9789" i="3"/>
  <c r="C9771" i="3"/>
  <c r="C9791" i="3"/>
  <c r="C9811" i="3"/>
  <c r="C9785" i="3"/>
  <c r="C9788" i="3"/>
  <c r="C9772" i="3"/>
  <c r="C9808" i="3"/>
  <c r="C9773" i="3"/>
  <c r="C9787" i="3"/>
  <c r="C9774" i="3"/>
  <c r="C9812" i="3"/>
  <c r="C9792" i="3"/>
  <c r="C9775" i="3"/>
  <c r="C9776" i="3"/>
  <c r="C9793" i="3"/>
  <c r="C9800" i="3"/>
  <c r="C9802" i="3"/>
  <c r="C9807" i="3"/>
  <c r="C9810" i="3"/>
  <c r="C9803" i="3"/>
  <c r="C9806" i="3"/>
  <c r="C9794" i="3"/>
  <c r="C9777" i="3"/>
  <c r="C9786" i="3"/>
  <c r="C9816" i="3"/>
  <c r="C9778" i="3"/>
  <c r="C9819" i="3"/>
  <c r="C9779" i="3"/>
  <c r="C9796" i="3"/>
  <c r="C9822" i="3"/>
  <c r="C9780" i="3"/>
  <c r="C9825" i="3"/>
  <c r="C9824" i="3"/>
  <c r="C9781" i="3"/>
  <c r="C9826" i="3"/>
  <c r="C9790" i="3"/>
  <c r="C9784" i="3"/>
  <c r="C9795" i="3"/>
  <c r="C9798" i="3"/>
  <c r="C9782" i="3"/>
  <c r="C9797" i="3"/>
  <c r="C9783" i="3"/>
  <c r="C9821" i="3"/>
  <c r="C9799" i="3"/>
  <c r="C9815" i="3"/>
  <c r="C9817" i="3"/>
  <c r="C9804" i="3"/>
  <c r="C9871" i="3"/>
  <c r="C9865" i="3"/>
  <c r="C9862" i="3"/>
  <c r="C9827" i="3"/>
  <c r="C9828" i="3"/>
  <c r="C9867" i="3"/>
  <c r="C9869" i="3"/>
  <c r="C9859" i="3"/>
  <c r="C9849" i="3"/>
  <c r="C9844" i="3"/>
  <c r="C9863" i="3"/>
  <c r="C9829" i="3"/>
  <c r="C9866" i="3"/>
  <c r="C9847" i="3"/>
  <c r="C9830" i="3"/>
  <c r="C9841" i="3"/>
  <c r="C9840" i="3"/>
  <c r="C9855" i="3"/>
  <c r="C9831" i="3"/>
  <c r="C9839" i="3"/>
  <c r="C9852" i="3"/>
  <c r="C9850" i="3"/>
  <c r="C9832" i="3"/>
  <c r="C9853" i="3"/>
  <c r="C9854" i="3"/>
  <c r="C9864" i="3"/>
  <c r="C9856" i="3"/>
  <c r="C9833" i="3"/>
  <c r="C9845" i="3"/>
  <c r="C9851" i="3"/>
  <c r="C9834" i="3"/>
  <c r="C9842" i="3"/>
  <c r="C9835" i="3"/>
  <c r="C9858" i="3"/>
  <c r="C9861" i="3"/>
  <c r="C9857" i="3"/>
  <c r="C9836" i="3"/>
  <c r="C9837" i="3"/>
  <c r="C9870" i="3"/>
  <c r="C9868" i="3"/>
  <c r="C9838" i="3"/>
  <c r="C9860" i="3"/>
  <c r="C9846" i="3"/>
  <c r="C9843" i="3"/>
  <c r="C9848" i="3"/>
  <c r="C9876" i="3"/>
  <c r="C9875" i="3"/>
  <c r="C9874" i="3"/>
  <c r="C9873" i="3"/>
  <c r="C9872" i="3"/>
  <c r="C9877" i="3"/>
  <c r="C9905" i="3"/>
  <c r="C9922" i="3"/>
  <c r="C9934" i="3"/>
  <c r="C9878" i="3"/>
  <c r="C9879" i="3"/>
  <c r="C9924" i="3"/>
  <c r="C9880" i="3"/>
  <c r="C9881" i="3"/>
  <c r="C9882" i="3"/>
  <c r="C9932" i="3"/>
  <c r="C9923" i="3"/>
  <c r="C9909" i="3"/>
  <c r="C9908" i="3"/>
  <c r="C9897" i="3"/>
  <c r="C9895" i="3"/>
  <c r="C9910" i="3"/>
  <c r="C9883" i="3"/>
  <c r="C9890" i="3"/>
  <c r="C9891" i="3"/>
  <c r="C9917" i="3"/>
  <c r="C9900" i="3"/>
  <c r="C9896" i="3"/>
  <c r="C9902" i="3"/>
  <c r="C9904" i="3"/>
  <c r="C9918" i="3"/>
  <c r="C9926" i="3"/>
  <c r="C9914" i="3"/>
  <c r="C9925" i="3"/>
  <c r="C9884" i="3"/>
  <c r="C9933" i="3"/>
  <c r="C9912" i="3"/>
  <c r="C9901" i="3"/>
  <c r="C9885" i="3"/>
  <c r="C9929" i="3"/>
  <c r="C9935" i="3"/>
  <c r="C9915" i="3"/>
  <c r="C9907" i="3"/>
  <c r="C9928" i="3"/>
  <c r="C9886" i="3"/>
  <c r="C9887" i="3"/>
  <c r="C9916" i="3"/>
  <c r="C9899" i="3"/>
  <c r="C9921" i="3"/>
  <c r="C9893" i="3"/>
  <c r="C9888" i="3"/>
  <c r="C9889" i="3"/>
  <c r="C9931" i="3"/>
  <c r="C9903" i="3"/>
  <c r="C9898" i="3"/>
  <c r="C9892" i="3"/>
  <c r="C9936" i="3"/>
  <c r="C9927" i="3"/>
  <c r="C9919" i="3"/>
  <c r="C9920" i="3"/>
  <c r="C9930" i="3"/>
  <c r="C9894" i="3"/>
  <c r="C9906" i="3"/>
  <c r="C9913" i="3"/>
  <c r="C9911" i="3"/>
  <c r="C9955" i="3"/>
  <c r="C9953" i="3"/>
  <c r="C9937" i="3"/>
  <c r="C9970" i="3"/>
  <c r="C9963" i="3"/>
  <c r="C9960" i="3"/>
  <c r="C9958" i="3"/>
  <c r="C9968" i="3"/>
  <c r="C9961" i="3"/>
  <c r="C9969" i="3"/>
  <c r="C9951" i="3"/>
  <c r="C9971" i="3"/>
  <c r="C9949" i="3"/>
  <c r="C9947" i="3"/>
  <c r="C9967" i="3"/>
  <c r="C9938" i="3"/>
  <c r="C9959" i="3"/>
  <c r="C9939" i="3"/>
  <c r="C9940" i="3"/>
  <c r="C9956" i="3"/>
  <c r="C9957" i="3"/>
  <c r="C9941" i="3"/>
  <c r="C9954" i="3"/>
  <c r="C9966" i="3"/>
  <c r="C9942" i="3"/>
  <c r="C9943" i="3"/>
  <c r="C9944" i="3"/>
  <c r="C9950" i="3"/>
  <c r="C9964" i="3"/>
  <c r="C9962" i="3"/>
  <c r="C9945" i="3"/>
  <c r="C9946" i="3"/>
  <c r="C9952" i="3"/>
  <c r="C9948" i="3"/>
  <c r="C9965" i="3"/>
  <c r="C9972" i="3"/>
  <c r="C10040" i="3"/>
  <c r="C9973" i="3"/>
  <c r="C10008" i="3"/>
  <c r="C10032" i="3"/>
  <c r="C10017" i="3"/>
  <c r="C9974" i="3"/>
  <c r="C9975" i="3"/>
  <c r="C10038" i="3"/>
  <c r="C10030" i="3"/>
  <c r="C9976" i="3"/>
  <c r="C9977" i="3"/>
  <c r="C10023" i="3"/>
  <c r="C10037" i="3"/>
  <c r="C10005" i="3"/>
  <c r="C9978" i="3"/>
  <c r="C10029" i="3"/>
  <c r="C10035" i="3"/>
  <c r="C10018" i="3"/>
  <c r="C9997" i="3"/>
  <c r="C9998" i="3"/>
  <c r="C10021" i="3"/>
  <c r="C9979" i="3"/>
  <c r="C10012" i="3"/>
  <c r="C9980" i="3"/>
  <c r="C9981" i="3"/>
  <c r="C10026" i="3"/>
  <c r="C10014" i="3"/>
  <c r="C9982" i="3"/>
  <c r="C10011" i="3"/>
  <c r="C9983" i="3"/>
  <c r="C9984" i="3"/>
  <c r="C10027" i="3"/>
  <c r="C10016" i="3"/>
  <c r="C10004" i="3"/>
  <c r="C10001" i="3"/>
  <c r="C9985" i="3"/>
  <c r="C10028" i="3"/>
  <c r="C9994" i="3"/>
  <c r="C10006" i="3"/>
  <c r="C10020" i="3"/>
  <c r="C10031" i="3"/>
  <c r="C10022" i="3"/>
  <c r="C9986" i="3"/>
  <c r="C10007" i="3"/>
  <c r="C9995" i="3"/>
  <c r="C10039" i="3"/>
  <c r="C10010" i="3"/>
  <c r="C10002" i="3"/>
  <c r="C9999" i="3"/>
  <c r="C10000" i="3"/>
  <c r="C9987" i="3"/>
  <c r="C9992" i="3"/>
  <c r="C9988" i="3"/>
  <c r="C10003" i="3"/>
  <c r="C9989" i="3"/>
  <c r="C10013" i="3"/>
  <c r="C10024" i="3"/>
  <c r="C9996" i="3"/>
  <c r="C9990" i="3"/>
  <c r="C10019" i="3"/>
  <c r="C10034" i="3"/>
  <c r="C9993" i="3"/>
  <c r="C10025" i="3"/>
  <c r="C10015" i="3"/>
  <c r="C9991" i="3"/>
  <c r="C10036" i="3"/>
  <c r="C10009" i="3"/>
  <c r="C10041" i="3"/>
  <c r="C10033" i="3"/>
  <c r="C10095" i="3"/>
  <c r="C10094" i="3"/>
  <c r="C10042" i="3"/>
  <c r="C10069" i="3"/>
  <c r="C10090" i="3"/>
  <c r="C10085" i="3"/>
  <c r="C10093" i="3"/>
  <c r="C10088" i="3"/>
  <c r="C10087" i="3"/>
  <c r="C10071" i="3"/>
  <c r="C10043" i="3"/>
  <c r="C10075" i="3"/>
  <c r="C10063" i="3"/>
  <c r="C10073" i="3"/>
  <c r="C10068" i="3"/>
  <c r="C10044" i="3"/>
  <c r="C10055" i="3"/>
  <c r="C10070" i="3"/>
  <c r="C10059" i="3"/>
  <c r="C10053" i="3"/>
  <c r="C10045" i="3"/>
  <c r="C10080" i="3"/>
  <c r="C10046" i="3"/>
  <c r="C10081" i="3"/>
  <c r="C10054" i="3"/>
  <c r="C10082" i="3"/>
  <c r="C10074" i="3"/>
  <c r="C10096" i="3"/>
  <c r="C10076" i="3"/>
  <c r="C10092" i="3"/>
  <c r="C10047" i="3"/>
  <c r="C10089" i="3"/>
  <c r="C10083" i="3"/>
  <c r="C10058" i="3"/>
  <c r="C10048" i="3"/>
  <c r="C10062" i="3"/>
  <c r="C10056" i="3"/>
  <c r="C10057" i="3"/>
  <c r="C10065" i="3"/>
  <c r="C10049" i="3"/>
  <c r="C10061" i="3"/>
  <c r="C10064" i="3"/>
  <c r="C10078" i="3"/>
  <c r="C10066" i="3"/>
  <c r="C10050" i="3"/>
  <c r="C10051" i="3"/>
  <c r="C10072" i="3"/>
  <c r="C10067" i="3"/>
  <c r="C10084" i="3"/>
  <c r="C10091" i="3"/>
  <c r="C10060" i="3"/>
  <c r="C10079" i="3"/>
  <c r="C10086" i="3"/>
  <c r="C10052" i="3"/>
  <c r="C10077" i="3"/>
  <c r="C10129" i="3"/>
  <c r="C10125" i="3"/>
  <c r="C10131" i="3"/>
  <c r="C10147" i="3"/>
  <c r="C10150" i="3"/>
  <c r="C10128" i="3"/>
  <c r="C10137" i="3"/>
  <c r="C10146" i="3"/>
  <c r="C10148" i="3"/>
  <c r="C10144" i="3"/>
  <c r="C10151" i="3"/>
  <c r="C10097" i="3"/>
  <c r="C10114" i="3"/>
  <c r="C10098" i="3"/>
  <c r="C10099" i="3"/>
  <c r="C10100" i="3"/>
  <c r="C10113" i="3"/>
  <c r="C10101" i="3"/>
  <c r="C10141" i="3"/>
  <c r="C10119" i="3"/>
  <c r="C10118" i="3"/>
  <c r="C10126" i="3"/>
  <c r="C10149" i="3"/>
  <c r="C10109" i="3"/>
  <c r="C10135" i="3"/>
  <c r="C10136" i="3"/>
  <c r="C10139" i="3"/>
  <c r="C10124" i="3"/>
  <c r="C10138" i="3"/>
  <c r="C10140" i="3"/>
  <c r="C10115" i="3"/>
  <c r="C10116" i="3"/>
  <c r="C10102" i="3"/>
  <c r="C10111" i="3"/>
  <c r="C10108" i="3"/>
  <c r="C10122" i="3"/>
  <c r="C10110" i="3"/>
  <c r="C10112" i="3"/>
  <c r="C10106" i="3"/>
  <c r="C10107" i="3"/>
  <c r="C10121" i="3"/>
  <c r="C10120" i="3"/>
  <c r="C10117" i="3"/>
  <c r="C10123" i="3"/>
  <c r="C10103" i="3"/>
  <c r="C10133" i="3"/>
  <c r="C10142" i="3"/>
  <c r="C10104" i="3"/>
  <c r="C10134" i="3"/>
  <c r="C10130" i="3"/>
  <c r="C10105" i="3"/>
  <c r="C10127" i="3"/>
  <c r="C10132" i="3"/>
  <c r="C10145" i="3"/>
  <c r="C10143" i="3"/>
  <c r="C10164" i="3"/>
  <c r="C10162" i="3"/>
  <c r="C10165" i="3"/>
  <c r="C10160" i="3"/>
  <c r="C10152" i="3"/>
  <c r="C10157" i="3"/>
  <c r="C10158" i="3"/>
  <c r="C10161" i="3"/>
  <c r="C10159" i="3"/>
  <c r="C10154" i="3"/>
  <c r="C10155" i="3"/>
  <c r="C10156" i="3"/>
  <c r="C10163" i="3"/>
  <c r="C10166" i="3"/>
  <c r="C10153" i="3"/>
  <c r="C10167" i="3"/>
  <c r="C10168" i="3"/>
  <c r="C10169" i="3"/>
  <c r="C10170" i="3"/>
  <c r="C10171" i="3"/>
  <c r="C10234" i="3"/>
  <c r="C10251" i="3"/>
  <c r="C10253" i="3"/>
  <c r="C10250" i="3"/>
  <c r="C10172" i="3"/>
  <c r="C10245" i="3"/>
  <c r="C10263" i="3"/>
  <c r="C10173" i="3"/>
  <c r="C10174" i="3"/>
  <c r="C10257" i="3"/>
  <c r="C10175" i="3"/>
  <c r="C10219" i="3"/>
  <c r="C10261" i="3"/>
  <c r="C10264" i="3"/>
  <c r="C10176" i="3"/>
  <c r="C10259" i="3"/>
  <c r="C10249" i="3"/>
  <c r="C10254" i="3"/>
  <c r="C10177" i="3"/>
  <c r="C10237" i="3"/>
  <c r="C10265" i="3"/>
  <c r="C10262" i="3"/>
  <c r="C10228" i="3"/>
  <c r="C10258" i="3"/>
  <c r="C10178" i="3"/>
  <c r="C10252" i="3"/>
  <c r="C10255" i="3"/>
  <c r="C10266" i="3"/>
  <c r="C10179" i="3"/>
  <c r="C10180" i="3"/>
  <c r="C10181" i="3"/>
  <c r="C10201" i="3"/>
  <c r="C10246" i="3"/>
  <c r="C10207" i="3"/>
  <c r="C10235" i="3"/>
  <c r="C10199" i="3"/>
  <c r="C10238" i="3"/>
  <c r="C10195" i="3"/>
  <c r="C10182" i="3"/>
  <c r="C10227" i="3"/>
  <c r="C10183" i="3"/>
  <c r="C10209" i="3"/>
  <c r="C10203" i="3"/>
  <c r="C10196" i="3"/>
  <c r="C10200" i="3"/>
  <c r="C10192" i="3"/>
  <c r="C10184" i="3"/>
  <c r="C10194" i="3"/>
  <c r="C10205" i="3"/>
  <c r="C10197" i="3"/>
  <c r="C10214" i="3"/>
  <c r="C10243" i="3"/>
  <c r="C10242" i="3"/>
  <c r="C10236" i="3"/>
  <c r="C10231" i="3"/>
  <c r="C10216" i="3"/>
  <c r="C10193" i="3"/>
  <c r="C10233" i="3"/>
  <c r="C10212" i="3"/>
  <c r="C10217" i="3"/>
  <c r="C10210" i="3"/>
  <c r="C10223" i="3"/>
  <c r="C10239" i="3"/>
  <c r="C10224" i="3"/>
  <c r="C10215" i="3"/>
  <c r="C10206" i="3"/>
  <c r="C10220" i="3"/>
  <c r="C10185" i="3"/>
  <c r="C10208" i="3"/>
  <c r="C10218" i="3"/>
  <c r="C10229" i="3"/>
  <c r="C10211" i="3"/>
  <c r="C10221" i="3"/>
  <c r="C10204" i="3"/>
  <c r="C10232" i="3"/>
  <c r="C10230" i="3"/>
  <c r="C10198" i="3"/>
  <c r="C10186" i="3"/>
  <c r="C10240" i="3"/>
  <c r="C10256" i="3"/>
  <c r="C10213" i="3"/>
  <c r="C10222" i="3"/>
  <c r="C10187" i="3"/>
  <c r="C10247" i="3"/>
  <c r="C10226" i="3"/>
  <c r="C10188" i="3"/>
  <c r="C10189" i="3"/>
  <c r="C10225" i="3"/>
  <c r="C10202" i="3"/>
  <c r="C10241" i="3"/>
  <c r="C10190" i="3"/>
  <c r="C10248" i="3"/>
  <c r="C10244" i="3"/>
  <c r="C10191" i="3"/>
  <c r="C10260" i="3"/>
  <c r="C10267" i="3"/>
  <c r="C10346" i="3"/>
  <c r="C10268" i="3"/>
  <c r="C10269" i="3"/>
  <c r="C10330" i="3"/>
  <c r="C10313" i="3"/>
  <c r="C10343" i="3"/>
  <c r="C10337" i="3"/>
  <c r="C10339" i="3"/>
  <c r="C10328" i="3"/>
  <c r="C10270" i="3"/>
  <c r="C10271" i="3"/>
  <c r="C10334" i="3"/>
  <c r="C10336" i="3"/>
  <c r="C10345" i="3"/>
  <c r="C10341" i="3"/>
  <c r="C10287" i="3"/>
  <c r="C10272" i="3"/>
  <c r="C10318" i="3"/>
  <c r="C10273" i="3"/>
  <c r="C10304" i="3"/>
  <c r="C10274" i="3"/>
  <c r="C10275" i="3"/>
  <c r="C10303" i="3"/>
  <c r="C10276" i="3"/>
  <c r="C10302" i="3"/>
  <c r="C10332" i="3"/>
  <c r="C10277" i="3"/>
  <c r="C10342" i="3"/>
  <c r="C10333" i="3"/>
  <c r="C10338" i="3"/>
  <c r="C10324" i="3"/>
  <c r="C10309" i="3"/>
  <c r="C10278" i="3"/>
  <c r="C10299" i="3"/>
  <c r="C10310" i="3"/>
  <c r="C10327" i="3"/>
  <c r="C10285" i="3"/>
  <c r="C10323" i="3"/>
  <c r="C10326" i="3"/>
  <c r="C10311" i="3"/>
  <c r="C10335" i="3"/>
  <c r="C10329" i="3"/>
  <c r="C10286" i="3"/>
  <c r="C10290" i="3"/>
  <c r="C10284" i="3"/>
  <c r="C10307" i="3"/>
  <c r="C10294" i="3"/>
  <c r="C10296" i="3"/>
  <c r="C10312" i="3"/>
  <c r="C10320" i="3"/>
  <c r="C10319" i="3"/>
  <c r="C10297" i="3"/>
  <c r="C10308" i="3"/>
  <c r="C10300" i="3"/>
  <c r="C10317" i="3"/>
  <c r="C10321" i="3"/>
  <c r="C10292" i="3"/>
  <c r="C10331" i="3"/>
  <c r="C10279" i="3"/>
  <c r="C10314" i="3"/>
  <c r="C10289" i="3"/>
  <c r="C10306" i="3"/>
  <c r="C10280" i="3"/>
  <c r="C10281" i="3"/>
  <c r="C10344" i="3"/>
  <c r="C10282" i="3"/>
  <c r="C10322" i="3"/>
  <c r="C10340" i="3"/>
  <c r="C10316" i="3"/>
  <c r="C10288" i="3"/>
  <c r="C10298" i="3"/>
  <c r="C10325" i="3"/>
  <c r="C10315" i="3"/>
  <c r="C10291" i="3"/>
  <c r="C10305" i="3"/>
  <c r="C10301" i="3"/>
  <c r="C10283" i="3"/>
  <c r="C10293" i="3"/>
  <c r="C10295" i="3"/>
  <c r="C10371" i="3"/>
  <c r="C10347" i="3"/>
  <c r="C10348" i="3"/>
  <c r="C10349" i="3"/>
  <c r="C10360" i="3"/>
  <c r="C10350" i="3"/>
  <c r="C10362" i="3"/>
  <c r="C10356" i="3"/>
  <c r="C10358" i="3"/>
  <c r="C10359" i="3"/>
  <c r="C10364" i="3"/>
  <c r="C10352" i="3"/>
  <c r="C10369" i="3"/>
  <c r="C10366" i="3"/>
  <c r="C10367" i="3"/>
  <c r="C10370" i="3"/>
  <c r="C10354" i="3"/>
  <c r="C10353" i="3"/>
  <c r="C10357" i="3"/>
  <c r="C10368" i="3"/>
  <c r="C10355" i="3"/>
  <c r="C10365" i="3"/>
  <c r="C10361" i="3"/>
  <c r="C10351" i="3"/>
  <c r="C10363" i="3"/>
  <c r="C10467" i="3"/>
  <c r="C10458" i="3"/>
  <c r="C10372" i="3"/>
  <c r="C10373" i="3"/>
  <c r="C10470" i="3"/>
  <c r="C10374" i="3"/>
  <c r="C10401" i="3"/>
  <c r="C10375" i="3"/>
  <c r="C10468" i="3"/>
  <c r="C10453" i="3"/>
  <c r="C10447" i="3"/>
  <c r="C10376" i="3"/>
  <c r="C10475" i="3"/>
  <c r="C10377" i="3"/>
  <c r="C10464" i="3"/>
  <c r="C10420" i="3"/>
  <c r="C10462" i="3"/>
  <c r="C10469" i="3"/>
  <c r="C10378" i="3"/>
  <c r="C10379" i="3"/>
  <c r="C10380" i="3"/>
  <c r="C10465" i="3"/>
  <c r="C10450" i="3"/>
  <c r="C10479" i="3"/>
  <c r="C10381" i="3"/>
  <c r="C10480" i="3"/>
  <c r="C10477" i="3"/>
  <c r="C10473" i="3"/>
  <c r="C10418" i="3"/>
  <c r="C10410" i="3"/>
  <c r="C10411" i="3"/>
  <c r="C10423" i="3"/>
  <c r="C10481" i="3"/>
  <c r="C10456" i="3"/>
  <c r="C10472" i="3"/>
  <c r="C10460" i="3"/>
  <c r="C10476" i="3"/>
  <c r="C10478" i="3"/>
  <c r="C10452" i="3"/>
  <c r="C10461" i="3"/>
  <c r="C10463" i="3"/>
  <c r="C10454" i="3"/>
  <c r="C10455" i="3"/>
  <c r="C10474" i="3"/>
  <c r="C10439" i="3"/>
  <c r="C10403" i="3"/>
  <c r="C10382" i="3"/>
  <c r="C10402" i="3"/>
  <c r="C10383" i="3"/>
  <c r="C10405" i="3"/>
  <c r="C10384" i="3"/>
  <c r="C10385" i="3"/>
  <c r="C10414" i="3"/>
  <c r="C10397" i="3"/>
  <c r="C10457" i="3"/>
  <c r="C10406" i="3"/>
  <c r="C10449" i="3"/>
  <c r="C10437" i="3"/>
  <c r="C10448" i="3"/>
  <c r="C10445" i="3"/>
  <c r="C10425" i="3"/>
  <c r="C10441" i="3"/>
  <c r="C10398" i="3"/>
  <c r="C10438" i="3"/>
  <c r="C10416" i="3"/>
  <c r="C10400" i="3"/>
  <c r="C10427" i="3"/>
  <c r="C10412" i="3"/>
  <c r="C10417" i="3"/>
  <c r="C10431" i="3"/>
  <c r="C10428" i="3"/>
  <c r="C10436" i="3"/>
  <c r="C10424" i="3"/>
  <c r="C10442" i="3"/>
  <c r="C10386" i="3"/>
  <c r="C10419" i="3"/>
  <c r="C10440" i="3"/>
  <c r="C10429" i="3"/>
  <c r="C10422" i="3"/>
  <c r="C10435" i="3"/>
  <c r="C10443" i="3"/>
  <c r="C10415" i="3"/>
  <c r="C10432" i="3"/>
  <c r="C10387" i="3"/>
  <c r="C10421" i="3"/>
  <c r="C10434" i="3"/>
  <c r="C10409" i="3"/>
  <c r="C10430" i="3"/>
  <c r="C10451" i="3"/>
  <c r="C10388" i="3"/>
  <c r="C10389" i="3"/>
  <c r="C10404" i="3"/>
  <c r="C10390" i="3"/>
  <c r="C10408" i="3"/>
  <c r="C10391" i="3"/>
  <c r="C10459" i="3"/>
  <c r="C10399" i="3"/>
  <c r="C10392" i="3"/>
  <c r="C10393" i="3"/>
  <c r="C10466" i="3"/>
  <c r="C10426" i="3"/>
  <c r="C10433" i="3"/>
  <c r="C10407" i="3"/>
  <c r="C10471" i="3"/>
  <c r="C10444" i="3"/>
  <c r="C10394" i="3"/>
  <c r="C10395" i="3"/>
  <c r="C10446" i="3"/>
  <c r="C10396" i="3"/>
  <c r="C10413" i="3"/>
  <c r="C10490" i="3"/>
  <c r="C10482" i="3"/>
  <c r="C10489" i="3"/>
  <c r="C10487" i="3"/>
  <c r="C10483" i="3"/>
  <c r="C10485" i="3"/>
  <c r="C10488" i="3"/>
  <c r="C10486" i="3"/>
  <c r="C10491" i="3"/>
  <c r="C10484" i="3"/>
  <c r="C10492" i="3"/>
  <c r="C10494" i="3"/>
  <c r="C10493" i="3"/>
  <c r="C10495" i="3"/>
  <c r="C10496" i="3"/>
  <c r="C10521" i="3"/>
  <c r="C10510" i="3"/>
  <c r="C10514" i="3"/>
  <c r="C10517" i="3"/>
  <c r="C10513" i="3"/>
  <c r="C10515" i="3"/>
  <c r="C10512" i="3"/>
  <c r="C10511" i="3"/>
  <c r="C10516" i="3"/>
  <c r="C10507" i="3"/>
  <c r="C10508" i="3"/>
  <c r="C10509" i="3"/>
  <c r="C10502" i="3"/>
  <c r="C10497" i="3"/>
  <c r="C10501" i="3"/>
  <c r="C10505" i="3"/>
  <c r="C10499" i="3"/>
  <c r="C10504" i="3"/>
  <c r="C10500" i="3"/>
  <c r="C10503" i="3"/>
  <c r="C10519" i="3"/>
  <c r="C10506" i="3"/>
  <c r="C10498" i="3"/>
  <c r="C10518" i="3"/>
  <c r="C10520" i="3"/>
  <c r="C10575" i="3"/>
  <c r="C10562" i="3"/>
  <c r="C10522" i="3"/>
  <c r="C10567" i="3"/>
  <c r="C10551" i="3"/>
  <c r="C10563" i="3"/>
  <c r="C10523" i="3"/>
  <c r="C10576" i="3"/>
  <c r="C10524" i="3"/>
  <c r="C10568" i="3"/>
  <c r="C10525" i="3"/>
  <c r="C10526" i="3"/>
  <c r="C10561" i="3"/>
  <c r="C10560" i="3"/>
  <c r="C10565" i="3"/>
  <c r="C10574" i="3"/>
  <c r="C10527" i="3"/>
  <c r="C10555" i="3"/>
  <c r="C10570" i="3"/>
  <c r="C10566" i="3"/>
  <c r="C10547" i="3"/>
  <c r="C10534" i="3"/>
  <c r="C10528" i="3"/>
  <c r="C10535" i="3"/>
  <c r="C10559" i="3"/>
  <c r="C10536" i="3"/>
  <c r="C10546" i="3"/>
  <c r="C10564" i="3"/>
  <c r="C10548" i="3"/>
  <c r="C10554" i="3"/>
  <c r="C10529" i="3"/>
  <c r="C10573" i="3"/>
  <c r="C10540" i="3"/>
  <c r="C10530" i="3"/>
  <c r="C10549" i="3"/>
  <c r="C10550" i="3"/>
  <c r="C10531" i="3"/>
  <c r="C10558" i="3"/>
  <c r="C10538" i="3"/>
  <c r="C10552" i="3"/>
  <c r="C10545" i="3"/>
  <c r="C10544" i="3"/>
  <c r="C10542" i="3"/>
  <c r="C10541" i="3"/>
  <c r="C10532" i="3"/>
  <c r="C10553" i="3"/>
  <c r="C10539" i="3"/>
  <c r="C10556" i="3"/>
  <c r="C10569" i="3"/>
  <c r="C10537" i="3"/>
  <c r="C10557" i="3"/>
  <c r="C10571" i="3"/>
  <c r="C10533" i="3"/>
  <c r="C10572" i="3"/>
  <c r="C10543" i="3"/>
  <c r="R34" i="3"/>
  <c r="R32" i="3"/>
  <c r="R3" i="3"/>
  <c r="R33" i="3"/>
  <c r="R27" i="3"/>
  <c r="R35" i="3"/>
  <c r="R4" i="3"/>
  <c r="R25" i="3"/>
  <c r="R5" i="3"/>
  <c r="R6" i="3"/>
  <c r="R7" i="3"/>
  <c r="R29" i="3"/>
  <c r="R8" i="3"/>
  <c r="R20" i="3"/>
  <c r="R21" i="3"/>
  <c r="R13" i="3"/>
  <c r="R14" i="3"/>
  <c r="R19" i="3"/>
  <c r="R12" i="3"/>
  <c r="R9" i="3"/>
  <c r="R36" i="3"/>
  <c r="R15" i="3"/>
  <c r="R30" i="3"/>
  <c r="R17" i="3"/>
  <c r="R24" i="3"/>
  <c r="R26" i="3"/>
  <c r="R23" i="3"/>
  <c r="R10" i="3"/>
  <c r="R31" i="3"/>
  <c r="R11" i="3"/>
  <c r="R22" i="3"/>
  <c r="R16" i="3"/>
  <c r="R18" i="3"/>
  <c r="R28" i="3"/>
  <c r="R37" i="3"/>
  <c r="R38" i="3"/>
  <c r="R39" i="3"/>
  <c r="R61" i="3"/>
  <c r="R40" i="3"/>
  <c r="R41" i="3"/>
  <c r="R42" i="3"/>
  <c r="R64" i="3"/>
  <c r="R52" i="3"/>
  <c r="R51" i="3"/>
  <c r="R50" i="3"/>
  <c r="R67" i="3"/>
  <c r="R57" i="3"/>
  <c r="R78" i="3"/>
  <c r="R43" i="3"/>
  <c r="R66" i="3"/>
  <c r="R69" i="3"/>
  <c r="R55" i="3"/>
  <c r="R53" i="3"/>
  <c r="R49" i="3"/>
  <c r="R93" i="3"/>
  <c r="R79" i="3"/>
  <c r="R80" i="3"/>
  <c r="R87" i="3"/>
  <c r="R92" i="3"/>
  <c r="R90" i="3"/>
  <c r="R84" i="3"/>
  <c r="R85" i="3"/>
  <c r="R83" i="3"/>
  <c r="R89" i="3"/>
  <c r="R91" i="3"/>
  <c r="R81" i="3"/>
  <c r="R88" i="3"/>
  <c r="R86" i="3"/>
  <c r="R82" i="3"/>
  <c r="R118" i="3"/>
  <c r="R110" i="3"/>
  <c r="R108" i="3"/>
  <c r="R102" i="3"/>
  <c r="R112" i="3"/>
  <c r="R107" i="3"/>
  <c r="R115" i="3"/>
  <c r="R106" i="3"/>
  <c r="R104" i="3"/>
  <c r="R109" i="3"/>
  <c r="R105" i="3"/>
  <c r="R117" i="3"/>
  <c r="R122" i="3"/>
  <c r="R113" i="3"/>
  <c r="R94" i="3"/>
  <c r="R119" i="3"/>
  <c r="R120" i="3"/>
  <c r="R95" i="3"/>
  <c r="R96" i="3"/>
  <c r="R123" i="3"/>
  <c r="R116" i="3"/>
  <c r="R97" i="3"/>
  <c r="R114" i="3"/>
  <c r="R98" i="3"/>
  <c r="R121" i="3"/>
  <c r="R99" i="3"/>
  <c r="R111" i="3"/>
  <c r="R100" i="3"/>
  <c r="R101" i="3"/>
  <c r="R103" i="3"/>
  <c r="R124" i="3"/>
  <c r="R130" i="3"/>
  <c r="R133" i="3"/>
  <c r="R129" i="3"/>
  <c r="R131" i="3"/>
  <c r="R125" i="3"/>
  <c r="R126" i="3"/>
  <c r="R132" i="3"/>
  <c r="R128" i="3"/>
  <c r="R127" i="3"/>
  <c r="R157" i="3"/>
  <c r="R162" i="3"/>
  <c r="R173" i="3"/>
  <c r="R165" i="3"/>
  <c r="R155" i="3"/>
  <c r="R160" i="3"/>
  <c r="R163" i="3"/>
  <c r="R152" i="3"/>
  <c r="R170" i="3"/>
  <c r="R172" i="3"/>
  <c r="R156" i="3"/>
  <c r="R168" i="3"/>
  <c r="R181" i="3"/>
  <c r="R178" i="3"/>
  <c r="R175" i="3"/>
  <c r="R180" i="3"/>
  <c r="R159" i="3"/>
  <c r="R164" i="3"/>
  <c r="R161" i="3"/>
  <c r="R153" i="3"/>
  <c r="R186" i="3"/>
  <c r="R184" i="3"/>
  <c r="R182" i="3"/>
  <c r="R185" i="3"/>
  <c r="R183" i="3"/>
  <c r="R200" i="3"/>
  <c r="R208" i="3"/>
  <c r="R199" i="3"/>
  <c r="R210" i="3"/>
  <c r="R187" i="3"/>
  <c r="R209" i="3"/>
  <c r="R212" i="3"/>
  <c r="R211" i="3"/>
  <c r="R204" i="3"/>
  <c r="R203" i="3"/>
  <c r="R188" i="3"/>
  <c r="R206" i="3"/>
  <c r="R214" i="3"/>
  <c r="R189" i="3"/>
  <c r="R213" i="3"/>
  <c r="R207" i="3"/>
  <c r="R190" i="3"/>
  <c r="R215" i="3"/>
  <c r="R191" i="3"/>
  <c r="R192" i="3"/>
  <c r="R201" i="3"/>
  <c r="R193" i="3"/>
  <c r="R194" i="3"/>
  <c r="R216" i="3"/>
  <c r="R195" i="3"/>
  <c r="R196" i="3"/>
  <c r="R197" i="3"/>
  <c r="R205" i="3"/>
  <c r="R202" i="3"/>
  <c r="R198" i="3"/>
  <c r="R59" i="3"/>
  <c r="R44" i="3"/>
  <c r="R65" i="3"/>
  <c r="R63" i="3"/>
  <c r="R58" i="3"/>
  <c r="R45" i="3"/>
  <c r="R46" i="3"/>
  <c r="R54" i="3"/>
  <c r="R74" i="3"/>
  <c r="R77" i="3"/>
  <c r="R47" i="3"/>
  <c r="R48" i="3"/>
  <c r="R72" i="3"/>
  <c r="R70" i="3"/>
  <c r="R73" i="3"/>
  <c r="R62" i="3"/>
  <c r="R71" i="3"/>
  <c r="R75" i="3"/>
  <c r="R76" i="3"/>
  <c r="R56" i="3"/>
  <c r="R60" i="3"/>
  <c r="R68" i="3"/>
  <c r="R134" i="3"/>
  <c r="R142" i="3"/>
  <c r="R138" i="3"/>
  <c r="R141" i="3"/>
  <c r="R139" i="3"/>
  <c r="R140" i="3"/>
  <c r="R149" i="3"/>
  <c r="R135" i="3"/>
  <c r="R151" i="3"/>
  <c r="R150" i="3"/>
  <c r="R147" i="3"/>
  <c r="R136" i="3"/>
  <c r="R146" i="3"/>
  <c r="R145" i="3"/>
  <c r="R143" i="3"/>
  <c r="R137" i="3"/>
  <c r="R148" i="3"/>
  <c r="R144" i="3"/>
  <c r="R167" i="3"/>
  <c r="R158" i="3"/>
  <c r="R176" i="3"/>
  <c r="R166" i="3"/>
  <c r="R154" i="3"/>
  <c r="R179" i="3"/>
  <c r="R174" i="3"/>
  <c r="R177" i="3"/>
  <c r="R171" i="3"/>
  <c r="R169" i="3"/>
  <c r="R232" i="3"/>
  <c r="R237" i="3"/>
  <c r="R226" i="3"/>
  <c r="R225" i="3"/>
  <c r="R217" i="3"/>
  <c r="R218" i="3"/>
  <c r="R227" i="3"/>
  <c r="R219" i="3"/>
  <c r="R241" i="3"/>
  <c r="R240" i="3"/>
  <c r="R220" i="3"/>
  <c r="R239" i="3"/>
  <c r="R234" i="3"/>
  <c r="R231" i="3"/>
  <c r="R224" i="3"/>
  <c r="R228" i="3"/>
  <c r="R221" i="3"/>
  <c r="R230" i="3"/>
  <c r="R222" i="3"/>
  <c r="R233" i="3"/>
  <c r="R229" i="3"/>
  <c r="R236" i="3"/>
  <c r="R235" i="3"/>
  <c r="R223" i="3"/>
  <c r="R238" i="3"/>
  <c r="R242" i="3"/>
  <c r="R248" i="3"/>
  <c r="R244" i="3"/>
  <c r="R250" i="3"/>
  <c r="R249" i="3"/>
  <c r="R246" i="3"/>
  <c r="R247" i="3"/>
  <c r="R245" i="3"/>
  <c r="R251" i="3"/>
  <c r="R243" i="3"/>
  <c r="R252" i="3"/>
  <c r="R256" i="3"/>
  <c r="R255" i="3"/>
  <c r="R253" i="3"/>
  <c r="R254" i="3"/>
  <c r="R258" i="3"/>
  <c r="R261" i="3"/>
  <c r="R257" i="3"/>
  <c r="R259" i="3"/>
  <c r="R260" i="3"/>
  <c r="R267" i="3"/>
  <c r="R278" i="3"/>
  <c r="R272" i="3"/>
  <c r="R275" i="3"/>
  <c r="R281" i="3"/>
  <c r="R280" i="3"/>
  <c r="R262" i="3"/>
  <c r="R263" i="3"/>
  <c r="R269" i="3"/>
  <c r="R270" i="3"/>
  <c r="R268" i="3"/>
  <c r="R271" i="3"/>
  <c r="R273" i="3"/>
  <c r="R264" i="3"/>
  <c r="R277" i="3"/>
  <c r="R276" i="3"/>
  <c r="R274" i="3"/>
  <c r="R279" i="3"/>
  <c r="R265" i="3"/>
  <c r="R266" i="3"/>
  <c r="R286" i="3"/>
  <c r="R282" i="3"/>
  <c r="R284" i="3"/>
  <c r="R285" i="3"/>
  <c r="R283" i="3"/>
  <c r="R290" i="3"/>
  <c r="R297" i="3"/>
  <c r="R298" i="3"/>
  <c r="R300" i="3"/>
  <c r="R287" i="3"/>
  <c r="R288" i="3"/>
  <c r="R295" i="3"/>
  <c r="R292" i="3"/>
  <c r="R294" i="3"/>
  <c r="R301" i="3"/>
  <c r="R299" i="3"/>
  <c r="R296" i="3"/>
  <c r="R291" i="3"/>
  <c r="R293" i="3"/>
  <c r="R289" i="3"/>
  <c r="R302" i="3"/>
  <c r="R311" i="3"/>
  <c r="R310" i="3"/>
  <c r="R316" i="3"/>
  <c r="R303" i="3"/>
  <c r="R304" i="3"/>
  <c r="R309" i="3"/>
  <c r="R313" i="3"/>
  <c r="R305" i="3"/>
  <c r="R312" i="3"/>
  <c r="R308" i="3"/>
  <c r="R315" i="3"/>
  <c r="R314" i="3"/>
  <c r="R307" i="3"/>
  <c r="R306" i="3"/>
  <c r="R338" i="3"/>
  <c r="R317" i="3"/>
  <c r="R335" i="3"/>
  <c r="R332" i="3"/>
  <c r="R330" i="3"/>
  <c r="R331" i="3"/>
  <c r="R340" i="3"/>
  <c r="R337" i="3"/>
  <c r="R318" i="3"/>
  <c r="R319" i="3"/>
  <c r="R339" i="3"/>
  <c r="R320" i="3"/>
  <c r="R321" i="3"/>
  <c r="R334" i="3"/>
  <c r="R345" i="3"/>
  <c r="R322" i="3"/>
  <c r="R342" i="3"/>
  <c r="R323" i="3"/>
  <c r="R344" i="3"/>
  <c r="R324" i="3"/>
  <c r="R325" i="3"/>
  <c r="R333" i="3"/>
  <c r="R326" i="3"/>
  <c r="R341" i="3"/>
  <c r="R328" i="3"/>
  <c r="R327" i="3"/>
  <c r="R336" i="3"/>
  <c r="R329" i="3"/>
  <c r="R346" i="3"/>
  <c r="R343" i="3"/>
  <c r="R347" i="3"/>
  <c r="R360" i="3"/>
  <c r="R365" i="3"/>
  <c r="R359" i="3"/>
  <c r="R355" i="3"/>
  <c r="R353" i="3"/>
  <c r="R356" i="3"/>
  <c r="R378" i="3"/>
  <c r="R375" i="3"/>
  <c r="R391" i="3"/>
  <c r="R357" i="3"/>
  <c r="R369" i="3"/>
  <c r="R379" i="3"/>
  <c r="R382" i="3"/>
  <c r="R387" i="3"/>
  <c r="R368" i="3"/>
  <c r="R371" i="3"/>
  <c r="R373" i="3"/>
  <c r="R354" i="3"/>
  <c r="R388" i="3"/>
  <c r="R348" i="3"/>
  <c r="R349" i="3"/>
  <c r="R350" i="3"/>
  <c r="R351" i="3"/>
  <c r="R385" i="3"/>
  <c r="R386" i="3"/>
  <c r="R377" i="3"/>
  <c r="R372" i="3"/>
  <c r="R370" i="3"/>
  <c r="R367" i="3"/>
  <c r="R376" i="3"/>
  <c r="R389" i="3"/>
  <c r="R381" i="3"/>
  <c r="R380" i="3"/>
  <c r="R352" i="3"/>
  <c r="R361" i="3"/>
  <c r="R383" i="3"/>
  <c r="R364" i="3"/>
  <c r="R363" i="3"/>
  <c r="R358" i="3"/>
  <c r="R374" i="3"/>
  <c r="R362" i="3"/>
  <c r="R366" i="3"/>
  <c r="R384" i="3"/>
  <c r="R390" i="3"/>
  <c r="R399" i="3"/>
  <c r="R397" i="3"/>
  <c r="R392" i="3"/>
  <c r="R396" i="3"/>
  <c r="R398" i="3"/>
  <c r="R395" i="3"/>
  <c r="R400" i="3"/>
  <c r="R401" i="3"/>
  <c r="R393" i="3"/>
  <c r="R394" i="3"/>
  <c r="R413" i="3"/>
  <c r="R412" i="3"/>
  <c r="R407" i="3"/>
  <c r="R409" i="3"/>
  <c r="R415" i="3"/>
  <c r="R414" i="3"/>
  <c r="R419" i="3"/>
  <c r="R417" i="3"/>
  <c r="R402" i="3"/>
  <c r="R403" i="3"/>
  <c r="R420" i="3"/>
  <c r="R406" i="3"/>
  <c r="R418" i="3"/>
  <c r="R410" i="3"/>
  <c r="R405" i="3"/>
  <c r="R421" i="3"/>
  <c r="R404" i="3"/>
  <c r="R408" i="3"/>
  <c r="R411" i="3"/>
  <c r="R416" i="3"/>
  <c r="R428" i="3"/>
  <c r="R425" i="3"/>
  <c r="R434" i="3"/>
  <c r="R427" i="3"/>
  <c r="R431" i="3"/>
  <c r="R446" i="3"/>
  <c r="R439" i="3"/>
  <c r="R429" i="3"/>
  <c r="R433" i="3"/>
  <c r="R435" i="3"/>
  <c r="R444" i="3"/>
  <c r="R422" i="3"/>
  <c r="R440" i="3"/>
  <c r="R437" i="3"/>
  <c r="R438" i="3"/>
  <c r="R445" i="3"/>
  <c r="R423" i="3"/>
  <c r="R424" i="3"/>
  <c r="R443" i="3"/>
  <c r="R442" i="3"/>
  <c r="R436" i="3"/>
  <c r="R432" i="3"/>
  <c r="R426" i="3"/>
  <c r="R430" i="3"/>
  <c r="R441" i="3"/>
  <c r="R450" i="3"/>
  <c r="R451" i="3"/>
  <c r="R449" i="3"/>
  <c r="R447" i="3"/>
  <c r="R448" i="3"/>
  <c r="R468" i="3"/>
  <c r="R463" i="3"/>
  <c r="R467" i="3"/>
  <c r="R470" i="3"/>
  <c r="R461" i="3"/>
  <c r="R475" i="3"/>
  <c r="R469" i="3"/>
  <c r="R452" i="3"/>
  <c r="R473" i="3"/>
  <c r="R479" i="3"/>
  <c r="R453" i="3"/>
  <c r="R484" i="3"/>
  <c r="R476" i="3"/>
  <c r="R485" i="3"/>
  <c r="R486" i="3"/>
  <c r="R474" i="3"/>
  <c r="R471" i="3"/>
  <c r="R477" i="3"/>
  <c r="R481" i="3"/>
  <c r="R454" i="3"/>
  <c r="R478" i="3"/>
  <c r="R482" i="3"/>
  <c r="R455" i="3"/>
  <c r="R466" i="3"/>
  <c r="R462" i="3"/>
  <c r="R456" i="3"/>
  <c r="R472" i="3"/>
  <c r="R460" i="3"/>
  <c r="R483" i="3"/>
  <c r="R480" i="3"/>
  <c r="R457" i="3"/>
  <c r="R464" i="3"/>
  <c r="R458" i="3"/>
  <c r="R459" i="3"/>
  <c r="R465" i="3"/>
  <c r="R506" i="3"/>
  <c r="R500" i="3"/>
  <c r="R497" i="3"/>
  <c r="R502" i="3"/>
  <c r="R496" i="3"/>
  <c r="R498" i="3"/>
  <c r="R499" i="3"/>
  <c r="R509" i="3"/>
  <c r="R522" i="3"/>
  <c r="R503" i="3"/>
  <c r="R520" i="3"/>
  <c r="R524" i="3"/>
  <c r="R487" i="3"/>
  <c r="R488" i="3"/>
  <c r="R489" i="3"/>
  <c r="R490" i="3"/>
  <c r="R511" i="3"/>
  <c r="R491" i="3"/>
  <c r="R508" i="3"/>
  <c r="R517" i="3"/>
  <c r="R510" i="3"/>
  <c r="R521" i="3"/>
  <c r="R512" i="3"/>
  <c r="R518" i="3"/>
  <c r="R525" i="3"/>
  <c r="R507" i="3"/>
  <c r="R519" i="3"/>
  <c r="R494" i="3"/>
  <c r="R514" i="3"/>
  <c r="R516" i="3"/>
  <c r="R505" i="3"/>
  <c r="R492" i="3"/>
  <c r="R523" i="3"/>
  <c r="R515" i="3"/>
  <c r="R526" i="3"/>
  <c r="R495" i="3"/>
  <c r="R513" i="3"/>
  <c r="R501" i="3"/>
  <c r="R493" i="3"/>
  <c r="R504" i="3"/>
  <c r="R540" i="3"/>
  <c r="R535" i="3"/>
  <c r="R532" i="3"/>
  <c r="R527" i="3"/>
  <c r="R528" i="3"/>
  <c r="R541" i="3"/>
  <c r="R537" i="3"/>
  <c r="R534" i="3"/>
  <c r="R529" i="3"/>
  <c r="R530" i="3"/>
  <c r="R531" i="3"/>
  <c r="R538" i="3"/>
  <c r="R543" i="3"/>
  <c r="R542" i="3"/>
  <c r="R539" i="3"/>
  <c r="R536" i="3"/>
  <c r="R533" i="3"/>
  <c r="R553" i="3"/>
  <c r="R552" i="3"/>
  <c r="R556" i="3"/>
  <c r="R544" i="3"/>
  <c r="R545" i="3"/>
  <c r="R546" i="3"/>
  <c r="R547" i="3"/>
  <c r="R555" i="3"/>
  <c r="R549" i="3"/>
  <c r="R551" i="3"/>
  <c r="R550" i="3"/>
  <c r="R548" i="3"/>
  <c r="R554" i="3"/>
  <c r="R560" i="3"/>
  <c r="R561" i="3"/>
  <c r="R563" i="3"/>
  <c r="R557" i="3"/>
  <c r="R558" i="3"/>
  <c r="R564" i="3"/>
  <c r="R566" i="3"/>
  <c r="R559" i="3"/>
  <c r="R562" i="3"/>
  <c r="R565" i="3"/>
  <c r="R572" i="3"/>
  <c r="R569" i="3"/>
  <c r="R576" i="3"/>
  <c r="R568" i="3"/>
  <c r="R575" i="3"/>
  <c r="R574" i="3"/>
  <c r="R567" i="3"/>
  <c r="R570" i="3"/>
  <c r="R573" i="3"/>
  <c r="R571" i="3"/>
  <c r="R577" i="3"/>
  <c r="R581" i="3"/>
  <c r="R580" i="3"/>
  <c r="R579" i="3"/>
  <c r="R578" i="3"/>
  <c r="R586" i="3"/>
  <c r="R585" i="3"/>
  <c r="R590" i="3"/>
  <c r="R583" i="3"/>
  <c r="R589" i="3"/>
  <c r="R588" i="3"/>
  <c r="R587" i="3"/>
  <c r="R584" i="3"/>
  <c r="R591" i="3"/>
  <c r="R582" i="3"/>
  <c r="R596" i="3"/>
  <c r="R597" i="3"/>
  <c r="R592" i="3"/>
  <c r="R601" i="3"/>
  <c r="R599" i="3"/>
  <c r="R598" i="3"/>
  <c r="R594" i="3"/>
  <c r="R595" i="3"/>
  <c r="R600" i="3"/>
  <c r="R593" i="3"/>
  <c r="R616" i="3"/>
  <c r="R602" i="3"/>
  <c r="R612" i="3"/>
  <c r="R609" i="3"/>
  <c r="R610" i="3"/>
  <c r="R626" i="3"/>
  <c r="R617" i="3"/>
  <c r="R615" i="3"/>
  <c r="R603" i="3"/>
  <c r="R611" i="3"/>
  <c r="R614" i="3"/>
  <c r="R621" i="3"/>
  <c r="R620" i="3"/>
  <c r="R604" i="3"/>
  <c r="R613" i="3"/>
  <c r="R618" i="3"/>
  <c r="R619" i="3"/>
  <c r="R605" i="3"/>
  <c r="R624" i="3"/>
  <c r="R606" i="3"/>
  <c r="R622" i="3"/>
  <c r="R608" i="3"/>
  <c r="R623" i="3"/>
  <c r="R625" i="3"/>
  <c r="R607" i="3"/>
  <c r="R629" i="3"/>
  <c r="R632" i="3"/>
  <c r="R634" i="3"/>
  <c r="R630" i="3"/>
  <c r="R631" i="3"/>
  <c r="R636" i="3"/>
  <c r="R627" i="3"/>
  <c r="R635" i="3"/>
  <c r="R633" i="3"/>
  <c r="R628" i="3"/>
  <c r="R656" i="3"/>
  <c r="R658" i="3"/>
  <c r="R662" i="3"/>
  <c r="R659" i="3"/>
  <c r="R653" i="3"/>
  <c r="R649" i="3"/>
  <c r="R664" i="3"/>
  <c r="R657" i="3"/>
  <c r="R655" i="3"/>
  <c r="R651" i="3"/>
  <c r="R652" i="3"/>
  <c r="R665" i="3"/>
  <c r="R660" i="3"/>
  <c r="R637" i="3"/>
  <c r="R638" i="3"/>
  <c r="R639" i="3"/>
  <c r="R666" i="3"/>
  <c r="R640" i="3"/>
  <c r="R667" i="3"/>
  <c r="R668" i="3"/>
  <c r="R641" i="3"/>
  <c r="R642" i="3"/>
  <c r="R643" i="3"/>
  <c r="R654" i="3"/>
  <c r="R670" i="3"/>
  <c r="R644" i="3"/>
  <c r="R671" i="3"/>
  <c r="R669" i="3"/>
  <c r="R645" i="3"/>
  <c r="R650" i="3"/>
  <c r="R648" i="3"/>
  <c r="R663" i="3"/>
  <c r="R646" i="3"/>
  <c r="R661" i="3"/>
  <c r="R647" i="3"/>
  <c r="R686" i="3"/>
  <c r="R682" i="3"/>
  <c r="R672" i="3"/>
  <c r="R680" i="3"/>
  <c r="R681" i="3"/>
  <c r="R684" i="3"/>
  <c r="R683" i="3"/>
  <c r="R685" i="3"/>
  <c r="R678" i="3"/>
  <c r="R673" i="3"/>
  <c r="R679" i="3"/>
  <c r="R674" i="3"/>
  <c r="R675" i="3"/>
  <c r="R677" i="3"/>
  <c r="R676" i="3"/>
  <c r="R745" i="3"/>
  <c r="R687" i="3"/>
  <c r="R740" i="3"/>
  <c r="R746" i="3"/>
  <c r="R763" i="3"/>
  <c r="R688" i="3"/>
  <c r="R747" i="3"/>
  <c r="R754" i="3"/>
  <c r="R764" i="3"/>
  <c r="R762" i="3"/>
  <c r="R755" i="3"/>
  <c r="R756" i="3"/>
  <c r="R689" i="3"/>
  <c r="R758" i="3"/>
  <c r="R765" i="3"/>
  <c r="R761" i="3"/>
  <c r="R690" i="3"/>
  <c r="R757" i="3"/>
  <c r="R718" i="3"/>
  <c r="R731" i="3"/>
  <c r="R766" i="3"/>
  <c r="R729" i="3"/>
  <c r="R725" i="3"/>
  <c r="R691" i="3"/>
  <c r="R724" i="3"/>
  <c r="R727" i="3"/>
  <c r="R726" i="3"/>
  <c r="R692" i="3"/>
  <c r="R714" i="3"/>
  <c r="R693" i="3"/>
  <c r="R723" i="3"/>
  <c r="R694" i="3"/>
  <c r="R759" i="3"/>
  <c r="R748" i="3"/>
  <c r="R749" i="3"/>
  <c r="R695" i="3"/>
  <c r="R696" i="3"/>
  <c r="R732" i="3"/>
  <c r="R697" i="3"/>
  <c r="R736" i="3"/>
  <c r="R698" i="3"/>
  <c r="R699" i="3"/>
  <c r="R700" i="3"/>
  <c r="R750" i="3"/>
  <c r="R701" i="3"/>
  <c r="R742" i="3"/>
  <c r="R752" i="3"/>
  <c r="R741" i="3"/>
  <c r="R702" i="3"/>
  <c r="R753" i="3"/>
  <c r="R743" i="3"/>
  <c r="R760" i="3"/>
  <c r="R710" i="3"/>
  <c r="R744" i="3"/>
  <c r="R713" i="3"/>
  <c r="R715" i="3"/>
  <c r="R703" i="3"/>
  <c r="R721" i="3"/>
  <c r="R709" i="3"/>
  <c r="R730" i="3"/>
  <c r="R751" i="3"/>
  <c r="R704" i="3"/>
  <c r="R739" i="3"/>
  <c r="R734" i="3"/>
  <c r="R720" i="3"/>
  <c r="R716" i="3"/>
  <c r="R717" i="3"/>
  <c r="R738" i="3"/>
  <c r="R712" i="3"/>
  <c r="R728" i="3"/>
  <c r="R733" i="3"/>
  <c r="R722" i="3"/>
  <c r="R705" i="3"/>
  <c r="R737" i="3"/>
  <c r="R719" i="3"/>
  <c r="R706" i="3"/>
  <c r="R707" i="3"/>
  <c r="R711" i="3"/>
  <c r="R735" i="3"/>
  <c r="R708" i="3"/>
  <c r="R775" i="3"/>
  <c r="R776" i="3"/>
  <c r="R769" i="3"/>
  <c r="R770" i="3"/>
  <c r="R771" i="3"/>
  <c r="R767" i="3"/>
  <c r="R773" i="3"/>
  <c r="R772" i="3"/>
  <c r="R774" i="3"/>
  <c r="R768" i="3"/>
  <c r="R788" i="3"/>
  <c r="R777" i="3"/>
  <c r="R796" i="3"/>
  <c r="R793" i="3"/>
  <c r="R789" i="3"/>
  <c r="R778" i="3"/>
  <c r="R779" i="3"/>
  <c r="R780" i="3"/>
  <c r="R794" i="3"/>
  <c r="R795" i="3"/>
  <c r="R781" i="3"/>
  <c r="R790" i="3"/>
  <c r="R786" i="3"/>
  <c r="R784" i="3"/>
  <c r="R792" i="3"/>
  <c r="R787" i="3"/>
  <c r="R791" i="3"/>
  <c r="R785" i="3"/>
  <c r="R782" i="3"/>
  <c r="R783" i="3"/>
  <c r="R797" i="3"/>
  <c r="R829" i="3"/>
  <c r="R832" i="3"/>
  <c r="R798" i="3"/>
  <c r="R799" i="3"/>
  <c r="R830" i="3"/>
  <c r="R835" i="3"/>
  <c r="R800" i="3"/>
  <c r="R801" i="3"/>
  <c r="R824" i="3"/>
  <c r="R802" i="3"/>
  <c r="R827" i="3"/>
  <c r="R803" i="3"/>
  <c r="R836" i="3"/>
  <c r="R804" i="3"/>
  <c r="R820" i="3"/>
  <c r="R833" i="3"/>
  <c r="R818" i="3"/>
  <c r="R817" i="3"/>
  <c r="R805" i="3"/>
  <c r="R821" i="3"/>
  <c r="R823" i="3"/>
  <c r="R826" i="3"/>
  <c r="R806" i="3"/>
  <c r="R822" i="3"/>
  <c r="R834" i="3"/>
  <c r="R831" i="3"/>
  <c r="R825" i="3"/>
  <c r="R828" i="3"/>
  <c r="R807" i="3"/>
  <c r="R808" i="3"/>
  <c r="R812" i="3"/>
  <c r="R815" i="3"/>
  <c r="R813" i="3"/>
  <c r="R816" i="3"/>
  <c r="R811" i="3"/>
  <c r="R809" i="3"/>
  <c r="R819" i="3"/>
  <c r="R810" i="3"/>
  <c r="R814" i="3"/>
  <c r="R851" i="3"/>
  <c r="R837" i="3"/>
  <c r="R843" i="3"/>
  <c r="R844" i="3"/>
  <c r="R846" i="3"/>
  <c r="R847" i="3"/>
  <c r="R848" i="3"/>
  <c r="R838" i="3"/>
  <c r="R849" i="3"/>
  <c r="R845" i="3"/>
  <c r="R850" i="3"/>
  <c r="R841" i="3"/>
  <c r="R842" i="3"/>
  <c r="R839" i="3"/>
  <c r="R840" i="3"/>
  <c r="R852" i="3"/>
  <c r="R861" i="3"/>
  <c r="R859" i="3"/>
  <c r="R854" i="3"/>
  <c r="R858" i="3"/>
  <c r="R857" i="3"/>
  <c r="R856" i="3"/>
  <c r="R853" i="3"/>
  <c r="R860" i="3"/>
  <c r="R855" i="3"/>
  <c r="R862" i="3"/>
  <c r="R863" i="3"/>
  <c r="R864" i="3"/>
  <c r="R880" i="3"/>
  <c r="R881" i="3"/>
  <c r="R865" i="3"/>
  <c r="R871" i="3"/>
  <c r="R868" i="3"/>
  <c r="R878" i="3"/>
  <c r="R879" i="3"/>
  <c r="R874" i="3"/>
  <c r="R875" i="3"/>
  <c r="R873" i="3"/>
  <c r="R870" i="3"/>
  <c r="R877" i="3"/>
  <c r="R867" i="3"/>
  <c r="R876" i="3"/>
  <c r="R872" i="3"/>
  <c r="R869" i="3"/>
  <c r="R866" i="3"/>
  <c r="R889" i="3"/>
  <c r="R906" i="3"/>
  <c r="R903" i="3"/>
  <c r="R905" i="3"/>
  <c r="R904" i="3"/>
  <c r="R888" i="3"/>
  <c r="R898" i="3"/>
  <c r="R882" i="3"/>
  <c r="R893" i="3"/>
  <c r="R883" i="3"/>
  <c r="R902" i="3"/>
  <c r="R894" i="3"/>
  <c r="R897" i="3"/>
  <c r="R901" i="3"/>
  <c r="R884" i="3"/>
  <c r="R896" i="3"/>
  <c r="R892" i="3"/>
  <c r="R885" i="3"/>
  <c r="R886" i="3"/>
  <c r="R890" i="3"/>
  <c r="R887" i="3"/>
  <c r="R895" i="3"/>
  <c r="R891" i="3"/>
  <c r="R900" i="3"/>
  <c r="R899" i="3"/>
  <c r="R921" i="3"/>
  <c r="R920" i="3"/>
  <c r="R918" i="3"/>
  <c r="R912" i="3"/>
  <c r="R908" i="3"/>
  <c r="R910" i="3"/>
  <c r="R917" i="3"/>
  <c r="R907" i="3"/>
  <c r="R913" i="3"/>
  <c r="R909" i="3"/>
  <c r="R911" i="3"/>
  <c r="R914" i="3"/>
  <c r="R916" i="3"/>
  <c r="R919" i="3"/>
  <c r="R915" i="3"/>
  <c r="R926" i="3"/>
  <c r="R925" i="3"/>
  <c r="R922" i="3"/>
  <c r="R923" i="3"/>
  <c r="R924" i="3"/>
  <c r="R960" i="3"/>
  <c r="R927" i="3"/>
  <c r="R928" i="3"/>
  <c r="R929" i="3"/>
  <c r="R974" i="3"/>
  <c r="R970" i="3"/>
  <c r="R976" i="3"/>
  <c r="R961" i="3"/>
  <c r="R930" i="3"/>
  <c r="R973" i="3"/>
  <c r="R940" i="3"/>
  <c r="R953" i="3"/>
  <c r="R931" i="3"/>
  <c r="R969" i="3"/>
  <c r="R942" i="3"/>
  <c r="R932" i="3"/>
  <c r="R948" i="3"/>
  <c r="R939" i="3"/>
  <c r="R933" i="3"/>
  <c r="R968" i="3"/>
  <c r="R957" i="3"/>
  <c r="R934" i="3"/>
  <c r="R954" i="3"/>
  <c r="R972" i="3"/>
  <c r="R966" i="3"/>
  <c r="R935" i="3"/>
  <c r="R963" i="3"/>
  <c r="R962" i="3"/>
  <c r="R964" i="3"/>
  <c r="R965" i="3"/>
  <c r="R951" i="3"/>
  <c r="R959" i="3"/>
  <c r="R956" i="3"/>
  <c r="R949" i="3"/>
  <c r="R971" i="3"/>
  <c r="R944" i="3"/>
  <c r="R941" i="3"/>
  <c r="R975" i="3"/>
  <c r="R967" i="3"/>
  <c r="R952" i="3"/>
  <c r="R936" i="3"/>
  <c r="R955" i="3"/>
  <c r="R945" i="3"/>
  <c r="R947" i="3"/>
  <c r="R950" i="3"/>
  <c r="R946" i="3"/>
  <c r="R943" i="3"/>
  <c r="R937" i="3"/>
  <c r="R958" i="3"/>
  <c r="R938" i="3"/>
  <c r="R982" i="3"/>
  <c r="R985" i="3"/>
  <c r="R980" i="3"/>
  <c r="R984" i="3"/>
  <c r="R977" i="3"/>
  <c r="R981" i="3"/>
  <c r="R978" i="3"/>
  <c r="R983" i="3"/>
  <c r="R979" i="3"/>
  <c r="R986" i="3"/>
  <c r="R1009" i="3"/>
  <c r="R987" i="3"/>
  <c r="R1039" i="3"/>
  <c r="R1046" i="3"/>
  <c r="R1051" i="3"/>
  <c r="R988" i="3"/>
  <c r="R1011" i="3"/>
  <c r="R1020" i="3"/>
  <c r="R1008" i="3"/>
  <c r="R989" i="3"/>
  <c r="R1043" i="3"/>
  <c r="R1048" i="3"/>
  <c r="R1044" i="3"/>
  <c r="R990" i="3"/>
  <c r="R1028" i="3"/>
  <c r="R1034" i="3"/>
  <c r="R1025" i="3"/>
  <c r="R1035" i="3"/>
  <c r="R1041" i="3"/>
  <c r="R991" i="3"/>
  <c r="R1029" i="3"/>
  <c r="R1024" i="3"/>
  <c r="R1037" i="3"/>
  <c r="R1042" i="3"/>
  <c r="R992" i="3"/>
  <c r="R1023" i="3"/>
  <c r="R1038" i="3"/>
  <c r="R1015" i="3"/>
  <c r="R1040" i="3"/>
  <c r="R1047" i="3"/>
  <c r="R1031" i="3"/>
  <c r="R1030" i="3"/>
  <c r="R1021" i="3"/>
  <c r="R1022" i="3"/>
  <c r="R1018" i="3"/>
  <c r="R1012" i="3"/>
  <c r="R1045" i="3"/>
  <c r="R993" i="3"/>
  <c r="R994" i="3"/>
  <c r="R1005" i="3"/>
  <c r="R1033" i="3"/>
  <c r="R1019" i="3"/>
  <c r="R1032" i="3"/>
  <c r="R1026" i="3"/>
  <c r="R995" i="3"/>
  <c r="R996" i="3"/>
  <c r="R997" i="3"/>
  <c r="R998" i="3"/>
  <c r="R1007" i="3"/>
  <c r="R1017" i="3"/>
  <c r="R1036" i="3"/>
  <c r="R1016" i="3"/>
  <c r="R1014" i="3"/>
  <c r="R999" i="3"/>
  <c r="R1000" i="3"/>
  <c r="R1013" i="3"/>
  <c r="R1001" i="3"/>
  <c r="R1002" i="3"/>
  <c r="R1049" i="3"/>
  <c r="R1050" i="3"/>
  <c r="R1006" i="3"/>
  <c r="R1010" i="3"/>
  <c r="R1003" i="3"/>
  <c r="R1027" i="3"/>
  <c r="R1004" i="3"/>
  <c r="R1052" i="3"/>
  <c r="R1066" i="3"/>
  <c r="R1073" i="3"/>
  <c r="R1093" i="3"/>
  <c r="R1095" i="3"/>
  <c r="R1076" i="3"/>
  <c r="R1058" i="3"/>
  <c r="R1070" i="3"/>
  <c r="R1063" i="3"/>
  <c r="R1053" i="3"/>
  <c r="R1059" i="3"/>
  <c r="R1084" i="3"/>
  <c r="R1057" i="3"/>
  <c r="R1094" i="3"/>
  <c r="R1064" i="3"/>
  <c r="R1067" i="3"/>
  <c r="R1087" i="3"/>
  <c r="R1085" i="3"/>
  <c r="R1071" i="3"/>
  <c r="R1091" i="3"/>
  <c r="R1083" i="3"/>
  <c r="R1089" i="3"/>
  <c r="R1090" i="3"/>
  <c r="R1082" i="3"/>
  <c r="R1078" i="3"/>
  <c r="R1079" i="3"/>
  <c r="R1088" i="3"/>
  <c r="R1065" i="3"/>
  <c r="R1072" i="3"/>
  <c r="R1061" i="3"/>
  <c r="R1096" i="3"/>
  <c r="R1086" i="3"/>
  <c r="R1092" i="3"/>
  <c r="R1074" i="3"/>
  <c r="R1068" i="3"/>
  <c r="R1075" i="3"/>
  <c r="R1081" i="3"/>
  <c r="R1077" i="3"/>
  <c r="R1054" i="3"/>
  <c r="R1060" i="3"/>
  <c r="R1080" i="3"/>
  <c r="R1055" i="3"/>
  <c r="R1056" i="3"/>
  <c r="R1062" i="3"/>
  <c r="R1069" i="3"/>
  <c r="R1116" i="3"/>
  <c r="R1097" i="3"/>
  <c r="R1113" i="3"/>
  <c r="R1105" i="3"/>
  <c r="R1112" i="3"/>
  <c r="R1115" i="3"/>
  <c r="R1108" i="3"/>
  <c r="R1098" i="3"/>
  <c r="R1111" i="3"/>
  <c r="R1109" i="3"/>
  <c r="R1099" i="3"/>
  <c r="R1100" i="3"/>
  <c r="R1106" i="3"/>
  <c r="R1101" i="3"/>
  <c r="R1114" i="3"/>
  <c r="R1103" i="3"/>
  <c r="R1104" i="3"/>
  <c r="R1107" i="3"/>
  <c r="R1102" i="3"/>
  <c r="R1110" i="3"/>
  <c r="R1151" i="3"/>
  <c r="R1133" i="3"/>
  <c r="R1164" i="3"/>
  <c r="R1117" i="3"/>
  <c r="R1157" i="3"/>
  <c r="R1165" i="3"/>
  <c r="R1131" i="3"/>
  <c r="R1158" i="3"/>
  <c r="R1138" i="3"/>
  <c r="R1150" i="3"/>
  <c r="R1134" i="3"/>
  <c r="R1141" i="3"/>
  <c r="R1159" i="3"/>
  <c r="R1146" i="3"/>
  <c r="R1152" i="3"/>
  <c r="R1160" i="3"/>
  <c r="R1154" i="3"/>
  <c r="R1155" i="3"/>
  <c r="R1148" i="3"/>
  <c r="R1118" i="3"/>
  <c r="R1135" i="3"/>
  <c r="R1143" i="3"/>
  <c r="R1162" i="3"/>
  <c r="R1161" i="3"/>
  <c r="R1145" i="3"/>
  <c r="R1137" i="3"/>
  <c r="R1166" i="3"/>
  <c r="R1119" i="3"/>
  <c r="R1120" i="3"/>
  <c r="R1128" i="3"/>
  <c r="R1121" i="3"/>
  <c r="R1156" i="3"/>
  <c r="R1122" i="3"/>
  <c r="R1123" i="3"/>
  <c r="R1163" i="3"/>
  <c r="R1149" i="3"/>
  <c r="R1144" i="3"/>
  <c r="R1125" i="3"/>
  <c r="R1140" i="3"/>
  <c r="R1139" i="3"/>
  <c r="R1142" i="3"/>
  <c r="R1124" i="3"/>
  <c r="R1136" i="3"/>
  <c r="R1130" i="3"/>
  <c r="R1126" i="3"/>
  <c r="R1132" i="3"/>
  <c r="R1129" i="3"/>
  <c r="R1127" i="3"/>
  <c r="R1147" i="3"/>
  <c r="R1153" i="3"/>
  <c r="R1183" i="3"/>
  <c r="R1196" i="3"/>
  <c r="R1178" i="3"/>
  <c r="R1170" i="3"/>
  <c r="R1179" i="3"/>
  <c r="R1180" i="3"/>
  <c r="R1167" i="3"/>
  <c r="R1168" i="3"/>
  <c r="R1169" i="3"/>
  <c r="R1184" i="3"/>
  <c r="R1191" i="3"/>
  <c r="R1176" i="3"/>
  <c r="R1177" i="3"/>
  <c r="R1175" i="3"/>
  <c r="R1187" i="3"/>
  <c r="R1171" i="3"/>
  <c r="R1181" i="3"/>
  <c r="R1182" i="3"/>
  <c r="R1192" i="3"/>
  <c r="R1194" i="3"/>
  <c r="R1188" i="3"/>
  <c r="R1190" i="3"/>
  <c r="R1174" i="3"/>
  <c r="R1172" i="3"/>
  <c r="R1193" i="3"/>
  <c r="R1173" i="3"/>
  <c r="R1185" i="3"/>
  <c r="R1195" i="3"/>
  <c r="R1186" i="3"/>
  <c r="R1189" i="3"/>
  <c r="R1200" i="3"/>
  <c r="R1201" i="3"/>
  <c r="R1208" i="3"/>
  <c r="R1197" i="3"/>
  <c r="R1210" i="3"/>
  <c r="R1198" i="3"/>
  <c r="R1199" i="3"/>
  <c r="R1207" i="3"/>
  <c r="R1203" i="3"/>
  <c r="R1202" i="3"/>
  <c r="R1206" i="3"/>
  <c r="R1205" i="3"/>
  <c r="R1204" i="3"/>
  <c r="R1211" i="3"/>
  <c r="R1209" i="3"/>
  <c r="R1226" i="3"/>
  <c r="R1219" i="3"/>
  <c r="R1227" i="3"/>
  <c r="R1218" i="3"/>
  <c r="R1221" i="3"/>
  <c r="R1222" i="3"/>
  <c r="R1228" i="3"/>
  <c r="R1231" i="3"/>
  <c r="R1232" i="3"/>
  <c r="R1212" i="3"/>
  <c r="R1229" i="3"/>
  <c r="R1230" i="3"/>
  <c r="R1213" i="3"/>
  <c r="R1214" i="3"/>
  <c r="R1215" i="3"/>
  <c r="R1238" i="3"/>
  <c r="R1239" i="3"/>
  <c r="R1241" i="3"/>
  <c r="R1224" i="3"/>
  <c r="R1233" i="3"/>
  <c r="R1223" i="3"/>
  <c r="R1216" i="3"/>
  <c r="R1220" i="3"/>
  <c r="R1240" i="3"/>
  <c r="R1237" i="3"/>
  <c r="R1235" i="3"/>
  <c r="R1234" i="3"/>
  <c r="R1225" i="3"/>
  <c r="R1217" i="3"/>
  <c r="R1236" i="3"/>
  <c r="R1243" i="3"/>
  <c r="R1245" i="3"/>
  <c r="R1246" i="3"/>
  <c r="R1242" i="3"/>
  <c r="R1244" i="3"/>
  <c r="R1250" i="3"/>
  <c r="R1258" i="3"/>
  <c r="R1255" i="3"/>
  <c r="R1254" i="3"/>
  <c r="R1252" i="3"/>
  <c r="R1256" i="3"/>
  <c r="R1262" i="3"/>
  <c r="R1260" i="3"/>
  <c r="R1261" i="3"/>
  <c r="R1264" i="3"/>
  <c r="R1268" i="3"/>
  <c r="R1259" i="3"/>
  <c r="R1271" i="3"/>
  <c r="R1267" i="3"/>
  <c r="R1263" i="3"/>
  <c r="R1247" i="3"/>
  <c r="R1248" i="3"/>
  <c r="R1266" i="3"/>
  <c r="R1270" i="3"/>
  <c r="R1265" i="3"/>
  <c r="R1249" i="3"/>
  <c r="R1257" i="3"/>
  <c r="R1251" i="3"/>
  <c r="R1253" i="3"/>
  <c r="R1269" i="3"/>
  <c r="R1292" i="3"/>
  <c r="R1300" i="3"/>
  <c r="R1289" i="3"/>
  <c r="R1287" i="3"/>
  <c r="R1281" i="3"/>
  <c r="R1293" i="3"/>
  <c r="R1290" i="3"/>
  <c r="R1285" i="3"/>
  <c r="R1272" i="3"/>
  <c r="R1299" i="3"/>
  <c r="R1273" i="3"/>
  <c r="R1294" i="3"/>
  <c r="R1274" i="3"/>
  <c r="R1275" i="3"/>
  <c r="R1297" i="3"/>
  <c r="R1296" i="3"/>
  <c r="R1276" i="3"/>
  <c r="R1309" i="3"/>
  <c r="R1284" i="3"/>
  <c r="R1310" i="3"/>
  <c r="R1295" i="3"/>
  <c r="R1307" i="3"/>
  <c r="R1301" i="3"/>
  <c r="R1277" i="3"/>
  <c r="R1288" i="3"/>
  <c r="R1278" i="3"/>
  <c r="R1279" i="3"/>
  <c r="R1298" i="3"/>
  <c r="R1282" i="3"/>
  <c r="R1286" i="3"/>
  <c r="R1291" i="3"/>
  <c r="R1283" i="3"/>
  <c r="R1311" i="3"/>
  <c r="R1280" i="3"/>
  <c r="R1302" i="3"/>
  <c r="R1303" i="3"/>
  <c r="R1304" i="3"/>
  <c r="R1306" i="3"/>
  <c r="R1308" i="3"/>
  <c r="R1305" i="3"/>
  <c r="R1322" i="3"/>
  <c r="R1323" i="3"/>
  <c r="R1327" i="3"/>
  <c r="R1331" i="3"/>
  <c r="R1312" i="3"/>
  <c r="R1321" i="3"/>
  <c r="R1338" i="3"/>
  <c r="R1330" i="3"/>
  <c r="R1313" i="3"/>
  <c r="R1320" i="3"/>
  <c r="R1332" i="3"/>
  <c r="R1314" i="3"/>
  <c r="R1324" i="3"/>
  <c r="R1336" i="3"/>
  <c r="R1328" i="3"/>
  <c r="R1329" i="3"/>
  <c r="R1319" i="3"/>
  <c r="R1325" i="3"/>
  <c r="R1334" i="3"/>
  <c r="R1335" i="3"/>
  <c r="R1339" i="3"/>
  <c r="R1315" i="3"/>
  <c r="R1340" i="3"/>
  <c r="R1333" i="3"/>
  <c r="R1341" i="3"/>
  <c r="R1317" i="3"/>
  <c r="R1318" i="3"/>
  <c r="R1326" i="3"/>
  <c r="R1316" i="3"/>
  <c r="R1337" i="3"/>
  <c r="R1352" i="3"/>
  <c r="R1342" i="3"/>
  <c r="R1362" i="3"/>
  <c r="R1353" i="3"/>
  <c r="R1356" i="3"/>
  <c r="R1343" i="3"/>
  <c r="R1354" i="3"/>
  <c r="R1358" i="3"/>
  <c r="R1363" i="3"/>
  <c r="R1344" i="3"/>
  <c r="R1361" i="3"/>
  <c r="R1366" i="3"/>
  <c r="R1367" i="3"/>
  <c r="R1345" i="3"/>
  <c r="R1370" i="3"/>
  <c r="R1368" i="3"/>
  <c r="R1369" i="3"/>
  <c r="R1364" i="3"/>
  <c r="R1359" i="3"/>
  <c r="R1355" i="3"/>
  <c r="R1351" i="3"/>
  <c r="R1350" i="3"/>
  <c r="R1357" i="3"/>
  <c r="R1346" i="3"/>
  <c r="R1347" i="3"/>
  <c r="R1360" i="3"/>
  <c r="R1348" i="3"/>
  <c r="R1349" i="3"/>
  <c r="R1365" i="3"/>
  <c r="R1371" i="3"/>
  <c r="R1391" i="3"/>
  <c r="R1393" i="3"/>
  <c r="R1411" i="3"/>
  <c r="R1389" i="3"/>
  <c r="R1397" i="3"/>
  <c r="R1390" i="3"/>
  <c r="R1401" i="3"/>
  <c r="R1383" i="3"/>
  <c r="R1372" i="3"/>
  <c r="R1403" i="3"/>
  <c r="R1402" i="3"/>
  <c r="R1395" i="3"/>
  <c r="R1373" i="3"/>
  <c r="R1396" i="3"/>
  <c r="R1374" i="3"/>
  <c r="R1386" i="3"/>
  <c r="R1382" i="3"/>
  <c r="R1392" i="3"/>
  <c r="R1404" i="3"/>
  <c r="R1416" i="3"/>
  <c r="R1409" i="3"/>
  <c r="R1375" i="3"/>
  <c r="R1413" i="3"/>
  <c r="R1376" i="3"/>
  <c r="R1407" i="3"/>
  <c r="R1388" i="3"/>
  <c r="R1414" i="3"/>
  <c r="R1412" i="3"/>
  <c r="R1399" i="3"/>
  <c r="R1406" i="3"/>
  <c r="R1377" i="3"/>
  <c r="R1415" i="3"/>
  <c r="R1384" i="3"/>
  <c r="R1398" i="3"/>
  <c r="R1381" i="3"/>
  <c r="R1378" i="3"/>
  <c r="R1405" i="3"/>
  <c r="R1379" i="3"/>
  <c r="R1408" i="3"/>
  <c r="R1400" i="3"/>
  <c r="R1387" i="3"/>
  <c r="R1394" i="3"/>
  <c r="R1385" i="3"/>
  <c r="R1380" i="3"/>
  <c r="R1410" i="3"/>
  <c r="R1457" i="3"/>
  <c r="R1445" i="3"/>
  <c r="R1449" i="3"/>
  <c r="R1455" i="3"/>
  <c r="R1443" i="3"/>
  <c r="R1433" i="3"/>
  <c r="R1464" i="3"/>
  <c r="R1417" i="3"/>
  <c r="R1440" i="3"/>
  <c r="R1418" i="3"/>
  <c r="R1436" i="3"/>
  <c r="R1441" i="3"/>
  <c r="R1444" i="3"/>
  <c r="R1438" i="3"/>
  <c r="R1452" i="3"/>
  <c r="R1419" i="3"/>
  <c r="R1434" i="3"/>
  <c r="R1420" i="3"/>
  <c r="R1450" i="3"/>
  <c r="R1437" i="3"/>
  <c r="R1431" i="3"/>
  <c r="R1461" i="3"/>
  <c r="R1465" i="3"/>
  <c r="R1469" i="3"/>
  <c r="R1454" i="3"/>
  <c r="R1456" i="3"/>
  <c r="R1471" i="3"/>
  <c r="R1451" i="3"/>
  <c r="R1478" i="3"/>
  <c r="R1472" i="3"/>
  <c r="R1475" i="3"/>
  <c r="R1477" i="3"/>
  <c r="R1474" i="3"/>
  <c r="R1479" i="3"/>
  <c r="R1480" i="3"/>
  <c r="R1421" i="3"/>
  <c r="R1439" i="3"/>
  <c r="R1422" i="3"/>
  <c r="R1423" i="3"/>
  <c r="R1481" i="3"/>
  <c r="R1462" i="3"/>
  <c r="R1442" i="3"/>
  <c r="R1476" i="3"/>
  <c r="R1424" i="3"/>
  <c r="R1446" i="3"/>
  <c r="R1463" i="3"/>
  <c r="R1458" i="3"/>
  <c r="R1425" i="3"/>
  <c r="R1447" i="3"/>
  <c r="R1426" i="3"/>
  <c r="R1435" i="3"/>
  <c r="R1427" i="3"/>
  <c r="R1448" i="3"/>
  <c r="R1473" i="3"/>
  <c r="R1432" i="3"/>
  <c r="R1428" i="3"/>
  <c r="R1470" i="3"/>
  <c r="R1460" i="3"/>
  <c r="R1429" i="3"/>
  <c r="R1453" i="3"/>
  <c r="R1468" i="3"/>
  <c r="R1466" i="3"/>
  <c r="R1430" i="3"/>
  <c r="R1459" i="3"/>
  <c r="R1467" i="3"/>
  <c r="R1494" i="3"/>
  <c r="R1492" i="3"/>
  <c r="R1490" i="3"/>
  <c r="R1495" i="3"/>
  <c r="R1493" i="3"/>
  <c r="R1489" i="3"/>
  <c r="R1482" i="3"/>
  <c r="R1505" i="3"/>
  <c r="R1502" i="3"/>
  <c r="R1497" i="3"/>
  <c r="R1501" i="3"/>
  <c r="R1498" i="3"/>
  <c r="R1483" i="3"/>
  <c r="R1484" i="3"/>
  <c r="R1503" i="3"/>
  <c r="R1504" i="3"/>
  <c r="R1507" i="3"/>
  <c r="R1485" i="3"/>
  <c r="R1506" i="3"/>
  <c r="R1508" i="3"/>
  <c r="R1491" i="3"/>
  <c r="R1496" i="3"/>
  <c r="R1499" i="3"/>
  <c r="R1511" i="3"/>
  <c r="R1509" i="3"/>
  <c r="R1486" i="3"/>
  <c r="R1487" i="3"/>
  <c r="R1500" i="3"/>
  <c r="R1488" i="3"/>
  <c r="R1510" i="3"/>
  <c r="R1523" i="3"/>
  <c r="R1520" i="3"/>
  <c r="R1512" i="3"/>
  <c r="R1528" i="3"/>
  <c r="R1526" i="3"/>
  <c r="R1513" i="3"/>
  <c r="R1514" i="3"/>
  <c r="R1524" i="3"/>
  <c r="R1535" i="3"/>
  <c r="R1529" i="3"/>
  <c r="R1515" i="3"/>
  <c r="R1533" i="3"/>
  <c r="R1516" i="3"/>
  <c r="R1536" i="3"/>
  <c r="R1534" i="3"/>
  <c r="R1527" i="3"/>
  <c r="R1522" i="3"/>
  <c r="R1517" i="3"/>
  <c r="R1519" i="3"/>
  <c r="R1521" i="3"/>
  <c r="R1531" i="3"/>
  <c r="R1530" i="3"/>
  <c r="R1532" i="3"/>
  <c r="R1518" i="3"/>
  <c r="R1525" i="3"/>
  <c r="R1545" i="3"/>
  <c r="R1537" i="3"/>
  <c r="R1544" i="3"/>
  <c r="R1546" i="3"/>
  <c r="R1538" i="3"/>
  <c r="R1539" i="3"/>
  <c r="R1550" i="3"/>
  <c r="R1548" i="3"/>
  <c r="R1547" i="3"/>
  <c r="R1541" i="3"/>
  <c r="R1543" i="3"/>
  <c r="R1542" i="3"/>
  <c r="R1540" i="3"/>
  <c r="R1551" i="3"/>
  <c r="R1549" i="3"/>
  <c r="R1555" i="3"/>
  <c r="R1558" i="3"/>
  <c r="R1557" i="3"/>
  <c r="R1556" i="3"/>
  <c r="R1560" i="3"/>
  <c r="R1562" i="3"/>
  <c r="R1566" i="3"/>
  <c r="R1559" i="3"/>
  <c r="R1564" i="3"/>
  <c r="R1552" i="3"/>
  <c r="R1553" i="3"/>
  <c r="R1554" i="3"/>
  <c r="R1565" i="3"/>
  <c r="R1561" i="3"/>
  <c r="R1563" i="3"/>
  <c r="R1579" i="3"/>
  <c r="R1588" i="3"/>
  <c r="R1567" i="3"/>
  <c r="R1568" i="3"/>
  <c r="R1580" i="3"/>
  <c r="R1581" i="3"/>
  <c r="R1583" i="3"/>
  <c r="R1569" i="3"/>
  <c r="R1589" i="3"/>
  <c r="R1600" i="3"/>
  <c r="R1570" i="3"/>
  <c r="R1571" i="3"/>
  <c r="R1598" i="3"/>
  <c r="R1578" i="3"/>
  <c r="R1576" i="3"/>
  <c r="R1577" i="3"/>
  <c r="R1590" i="3"/>
  <c r="R1596" i="3"/>
  <c r="R1575" i="3"/>
  <c r="R1597" i="3"/>
  <c r="R1595" i="3"/>
  <c r="R1593" i="3"/>
  <c r="R1592" i="3"/>
  <c r="R1594" i="3"/>
  <c r="R1572" i="3"/>
  <c r="R1587" i="3"/>
  <c r="R1601" i="3"/>
  <c r="R1591" i="3"/>
  <c r="R1573" i="3"/>
  <c r="R1586" i="3"/>
  <c r="R1584" i="3"/>
  <c r="R1585" i="3"/>
  <c r="R1574" i="3"/>
  <c r="R1599" i="3"/>
  <c r="R1582" i="3"/>
  <c r="R1605" i="3"/>
  <c r="R1604" i="3"/>
  <c r="R1606" i="3"/>
  <c r="R1602" i="3"/>
  <c r="R1603" i="3"/>
  <c r="R1641" i="3"/>
  <c r="R1635" i="3"/>
  <c r="R1652" i="3"/>
  <c r="R1660" i="3"/>
  <c r="R1651" i="3"/>
  <c r="R1637" i="3"/>
  <c r="R1625" i="3"/>
  <c r="R1661" i="3"/>
  <c r="R1629" i="3"/>
  <c r="R1622" i="3"/>
  <c r="R1645" i="3"/>
  <c r="R1644" i="3"/>
  <c r="R1636" i="3"/>
  <c r="R1607" i="3"/>
  <c r="R1624" i="3"/>
  <c r="R1623" i="3"/>
  <c r="R1658" i="3"/>
  <c r="R1608" i="3"/>
  <c r="R1627" i="3"/>
  <c r="R1649" i="3"/>
  <c r="R1609" i="3"/>
  <c r="R1655" i="3"/>
  <c r="R1675" i="3"/>
  <c r="R1647" i="3"/>
  <c r="R1642" i="3"/>
  <c r="R1646" i="3"/>
  <c r="R1663" i="3"/>
  <c r="R1610" i="3"/>
  <c r="R1667" i="3"/>
  <c r="R1630" i="3"/>
  <c r="R1674" i="3"/>
  <c r="R1668" i="3"/>
  <c r="R1620" i="3"/>
  <c r="R1611" i="3"/>
  <c r="R1648" i="3"/>
  <c r="R1612" i="3"/>
  <c r="R1671" i="3"/>
  <c r="R1662" i="3"/>
  <c r="R1621" i="3"/>
  <c r="R1628" i="3"/>
  <c r="R1613" i="3"/>
  <c r="R1676" i="3"/>
  <c r="R1673" i="3"/>
  <c r="R1669" i="3"/>
  <c r="R1631" i="3"/>
  <c r="R1643" i="3"/>
  <c r="R1638" i="3"/>
  <c r="R1640" i="3"/>
  <c r="R1639" i="3"/>
  <c r="R1650" i="3"/>
  <c r="R1653" i="3"/>
  <c r="R1659" i="3"/>
  <c r="R1665" i="3"/>
  <c r="R1656" i="3"/>
  <c r="R1664" i="3"/>
  <c r="R1632" i="3"/>
  <c r="R1680" i="3"/>
  <c r="R1634" i="3"/>
  <c r="R1626" i="3"/>
  <c r="R1681" i="3"/>
  <c r="R1614" i="3"/>
  <c r="R1633" i="3"/>
  <c r="R1670" i="3"/>
  <c r="R1615" i="3"/>
  <c r="R1672" i="3"/>
  <c r="R1666" i="3"/>
  <c r="R1616" i="3"/>
  <c r="R1617" i="3"/>
  <c r="R1657" i="3"/>
  <c r="R1677" i="3"/>
  <c r="R1678" i="3"/>
  <c r="R1679" i="3"/>
  <c r="R1618" i="3"/>
  <c r="R1654" i="3"/>
  <c r="R1619" i="3"/>
  <c r="R1684" i="3"/>
  <c r="R1683" i="3"/>
  <c r="R1685" i="3"/>
  <c r="R1682" i="3"/>
  <c r="R1686" i="3"/>
  <c r="R1734" i="3"/>
  <c r="R1716" i="3"/>
  <c r="R1712" i="3"/>
  <c r="R1725" i="3"/>
  <c r="R1719" i="3"/>
  <c r="R1736" i="3"/>
  <c r="R1742" i="3"/>
  <c r="R1708" i="3"/>
  <c r="R1709" i="3"/>
  <c r="R1711" i="3"/>
  <c r="R1687" i="3"/>
  <c r="R1727" i="3"/>
  <c r="R1741" i="3"/>
  <c r="R1728" i="3"/>
  <c r="R1688" i="3"/>
  <c r="R1750" i="3"/>
  <c r="R1689" i="3"/>
  <c r="R1738" i="3"/>
  <c r="R1729" i="3"/>
  <c r="R1751" i="3"/>
  <c r="R1755" i="3"/>
  <c r="R1707" i="3"/>
  <c r="R1690" i="3"/>
  <c r="R1721" i="3"/>
  <c r="R1691" i="3"/>
  <c r="R1722" i="3"/>
  <c r="R1692" i="3"/>
  <c r="R1723" i="3"/>
  <c r="R1730" i="3"/>
  <c r="R1705" i="3"/>
  <c r="R1740" i="3"/>
  <c r="R1704" i="3"/>
  <c r="R1752" i="3"/>
  <c r="R1710" i="3"/>
  <c r="R1747" i="3"/>
  <c r="R1739" i="3"/>
  <c r="R1737" i="3"/>
  <c r="R1744" i="3"/>
  <c r="R1693" i="3"/>
  <c r="R1694" i="3"/>
  <c r="R1695" i="3"/>
  <c r="R1743" i="3"/>
  <c r="R1713" i="3"/>
  <c r="R1714" i="3"/>
  <c r="R1696" i="3"/>
  <c r="R1748" i="3"/>
  <c r="R1754" i="3"/>
  <c r="R1735" i="3"/>
  <c r="R1726" i="3"/>
  <c r="R1706" i="3"/>
  <c r="R1697" i="3"/>
  <c r="R1732" i="3"/>
  <c r="R1724" i="3"/>
  <c r="R1718" i="3"/>
  <c r="R1756" i="3"/>
  <c r="R1715" i="3"/>
  <c r="R1698" i="3"/>
  <c r="R1699" i="3"/>
  <c r="R1700" i="3"/>
  <c r="R1701" i="3"/>
  <c r="R1703" i="3"/>
  <c r="R1731" i="3"/>
  <c r="R1749" i="3"/>
  <c r="R1746" i="3"/>
  <c r="R1745" i="3"/>
  <c r="R1720" i="3"/>
  <c r="R1717" i="3"/>
  <c r="R1702" i="3"/>
  <c r="R1753" i="3"/>
  <c r="R1733" i="3"/>
  <c r="R1783" i="3"/>
  <c r="R1780" i="3"/>
  <c r="R1786" i="3"/>
  <c r="R1785" i="3"/>
  <c r="R1794" i="3"/>
  <c r="R1773" i="3"/>
  <c r="R1757" i="3"/>
  <c r="R1777" i="3"/>
  <c r="R1758" i="3"/>
  <c r="R1759" i="3"/>
  <c r="R1760" i="3"/>
  <c r="R1761" i="3"/>
  <c r="R1762" i="3"/>
  <c r="R1796" i="3"/>
  <c r="R1782" i="3"/>
  <c r="R1778" i="3"/>
  <c r="R1791" i="3"/>
  <c r="R1790" i="3"/>
  <c r="R1769" i="3"/>
  <c r="R1770" i="3"/>
  <c r="R1768" i="3"/>
  <c r="R1793" i="3"/>
  <c r="R1767" i="3"/>
  <c r="R1775" i="3"/>
  <c r="R1776" i="3"/>
  <c r="R1763" i="3"/>
  <c r="R1772" i="3"/>
  <c r="R1787" i="3"/>
  <c r="R1764" i="3"/>
  <c r="R1788" i="3"/>
  <c r="R1784" i="3"/>
  <c r="R1765" i="3"/>
  <c r="R1781" i="3"/>
  <c r="R1795" i="3"/>
  <c r="R1779" i="3"/>
  <c r="R1766" i="3"/>
  <c r="R1771" i="3"/>
  <c r="R1789" i="3"/>
  <c r="R1774" i="3"/>
  <c r="R1792" i="3"/>
  <c r="R1832" i="3"/>
  <c r="R1818" i="3"/>
  <c r="R1834" i="3"/>
  <c r="R1846" i="3"/>
  <c r="R1797" i="3"/>
  <c r="R1830" i="3"/>
  <c r="R1828" i="3"/>
  <c r="R1858" i="3"/>
  <c r="R1869" i="3"/>
  <c r="R1798" i="3"/>
  <c r="R1885" i="3"/>
  <c r="R1881" i="3"/>
  <c r="R1823" i="3"/>
  <c r="R1829" i="3"/>
  <c r="R1882" i="3"/>
  <c r="R1880" i="3"/>
  <c r="R1799" i="3"/>
  <c r="R1839" i="3"/>
  <c r="R1841" i="3"/>
  <c r="R1876" i="3"/>
  <c r="R1883" i="3"/>
  <c r="R1800" i="3"/>
  <c r="R1854" i="3"/>
  <c r="R1867" i="3"/>
  <c r="R1874" i="3"/>
  <c r="R1865" i="3"/>
  <c r="R1801" i="3"/>
  <c r="R1844" i="3"/>
  <c r="R1825" i="3"/>
  <c r="R1836" i="3"/>
  <c r="R1856" i="3"/>
  <c r="R1863" i="3"/>
  <c r="R1877" i="3"/>
  <c r="R1802" i="3"/>
  <c r="R1871" i="3"/>
  <c r="R1860" i="3"/>
  <c r="R1819" i="3"/>
  <c r="R1833" i="3"/>
  <c r="R1803" i="3"/>
  <c r="R1850" i="3"/>
  <c r="R1827" i="3"/>
  <c r="R1878" i="3"/>
  <c r="R1824" i="3"/>
  <c r="R1820" i="3"/>
  <c r="R1826" i="3"/>
  <c r="R1838" i="3"/>
  <c r="R1848" i="3"/>
  <c r="R1835" i="3"/>
  <c r="R1853" i="3"/>
  <c r="R1804" i="3"/>
  <c r="R1805" i="3"/>
  <c r="R1806" i="3"/>
  <c r="R1870" i="3"/>
  <c r="R1862" i="3"/>
  <c r="R1807" i="3"/>
  <c r="R1857" i="3"/>
  <c r="R1859" i="3"/>
  <c r="R1808" i="3"/>
  <c r="R1849" i="3"/>
  <c r="R1855" i="3"/>
  <c r="R1842" i="3"/>
  <c r="R1852" i="3"/>
  <c r="R1886" i="3"/>
  <c r="R1821" i="3"/>
  <c r="R1809" i="3"/>
  <c r="R1884" i="3"/>
  <c r="R1810" i="3"/>
  <c r="R1837" i="3"/>
  <c r="R1875" i="3"/>
  <c r="R1864" i="3"/>
  <c r="R1879" i="3"/>
  <c r="R1822" i="3"/>
  <c r="R1868" i="3"/>
  <c r="R1811" i="3"/>
  <c r="R1812" i="3"/>
  <c r="R1813" i="3"/>
  <c r="R1873" i="3"/>
  <c r="R1866" i="3"/>
  <c r="R1872" i="3"/>
  <c r="R1843" i="3"/>
  <c r="R1845" i="3"/>
  <c r="R1831" i="3"/>
  <c r="R1814" i="3"/>
  <c r="R1815" i="3"/>
  <c r="R1816" i="3"/>
  <c r="R1851" i="3"/>
  <c r="R1817" i="3"/>
  <c r="R1840" i="3"/>
  <c r="R1861" i="3"/>
  <c r="R1847" i="3"/>
  <c r="R1887" i="3"/>
  <c r="R1888" i="3"/>
  <c r="R1893" i="3"/>
  <c r="R1889" i="3"/>
  <c r="R1890" i="3"/>
  <c r="R1892" i="3"/>
  <c r="R1896" i="3"/>
  <c r="R1894" i="3"/>
  <c r="R1891" i="3"/>
  <c r="R1895" i="3"/>
  <c r="R1917" i="3"/>
  <c r="R1897" i="3"/>
  <c r="R1904" i="3"/>
  <c r="R1919" i="3"/>
  <c r="R1898" i="3"/>
  <c r="R1908" i="3"/>
  <c r="R1907" i="3"/>
  <c r="R1899" i="3"/>
  <c r="R1910" i="3"/>
  <c r="R1900" i="3"/>
  <c r="R1911" i="3"/>
  <c r="R1912" i="3"/>
  <c r="R1914" i="3"/>
  <c r="R1905" i="3"/>
  <c r="R1903" i="3"/>
  <c r="R1901" i="3"/>
  <c r="R1918" i="3"/>
  <c r="R1916" i="3"/>
  <c r="R1902" i="3"/>
  <c r="R1906" i="3"/>
  <c r="R1921" i="3"/>
  <c r="R1913" i="3"/>
  <c r="R1920" i="3"/>
  <c r="R1909" i="3"/>
  <c r="R1915" i="3"/>
  <c r="R1922" i="3"/>
  <c r="R1928" i="3"/>
  <c r="R1941" i="3"/>
  <c r="R1940" i="3"/>
  <c r="R1932" i="3"/>
  <c r="R1935" i="3"/>
  <c r="R1939" i="3"/>
  <c r="R1934" i="3"/>
  <c r="R1923" i="3"/>
  <c r="R1924" i="3"/>
  <c r="R1925" i="3"/>
  <c r="R1931" i="3"/>
  <c r="R1926" i="3"/>
  <c r="R1937" i="3"/>
  <c r="R1927" i="3"/>
  <c r="R1929" i="3"/>
  <c r="R1938" i="3"/>
  <c r="R1933" i="3"/>
  <c r="R1930" i="3"/>
  <c r="R1936" i="3"/>
  <c r="R1951" i="3"/>
  <c r="R1950" i="3"/>
  <c r="R1948" i="3"/>
  <c r="R1947" i="3"/>
  <c r="R1946" i="3"/>
  <c r="R1942" i="3"/>
  <c r="R1943" i="3"/>
  <c r="R1945" i="3"/>
  <c r="R1949" i="3"/>
  <c r="R1944" i="3"/>
  <c r="R1952" i="3"/>
  <c r="R1955" i="3"/>
  <c r="R1956" i="3"/>
  <c r="R1953" i="3"/>
  <c r="R1954" i="3"/>
  <c r="R1974" i="3"/>
  <c r="R1976" i="3"/>
  <c r="R1989" i="3"/>
  <c r="R1957" i="3"/>
  <c r="R1958" i="3"/>
  <c r="R1959" i="3"/>
  <c r="R1960" i="3"/>
  <c r="R1961" i="3"/>
  <c r="R1962" i="3"/>
  <c r="R1963" i="3"/>
  <c r="R1984" i="3"/>
  <c r="R1975" i="3"/>
  <c r="R1982" i="3"/>
  <c r="R1987" i="3"/>
  <c r="R1977" i="3"/>
  <c r="R1971" i="3"/>
  <c r="R1988" i="3"/>
  <c r="R1981" i="3"/>
  <c r="R1964" i="3"/>
  <c r="R1986" i="3"/>
  <c r="R1990" i="3"/>
  <c r="R1978" i="3"/>
  <c r="R1985" i="3"/>
  <c r="R1980" i="3"/>
  <c r="R1969" i="3"/>
  <c r="R1967" i="3"/>
  <c r="R1991" i="3"/>
  <c r="R1965" i="3"/>
  <c r="R1968" i="3"/>
  <c r="R1973" i="3"/>
  <c r="R1966" i="3"/>
  <c r="R1972" i="3"/>
  <c r="R1983" i="3"/>
  <c r="R1970" i="3"/>
  <c r="R1979" i="3"/>
  <c r="R2011" i="3"/>
  <c r="R2034" i="3"/>
  <c r="R1992" i="3"/>
  <c r="R2006" i="3"/>
  <c r="R2009" i="3"/>
  <c r="R1993" i="3"/>
  <c r="R2037" i="3"/>
  <c r="R1994" i="3"/>
  <c r="R2010" i="3"/>
  <c r="R1995" i="3"/>
  <c r="R2028" i="3"/>
  <c r="R2040" i="3"/>
  <c r="R2035" i="3"/>
  <c r="R2018" i="3"/>
  <c r="R2033" i="3"/>
  <c r="R1996" i="3"/>
  <c r="R2031" i="3"/>
  <c r="R1997" i="3"/>
  <c r="R1998" i="3"/>
  <c r="R2024" i="3"/>
  <c r="R1999" i="3"/>
  <c r="R2039" i="3"/>
  <c r="R2030" i="3"/>
  <c r="R2000" i="3"/>
  <c r="R2041" i="3"/>
  <c r="R2019" i="3"/>
  <c r="R2001" i="3"/>
  <c r="R2038" i="3"/>
  <c r="R2032" i="3"/>
  <c r="R2020" i="3"/>
  <c r="R2013" i="3"/>
  <c r="R2023" i="3"/>
  <c r="R2029" i="3"/>
  <c r="R2017" i="3"/>
  <c r="R2025" i="3"/>
  <c r="R2026" i="3"/>
  <c r="R2016" i="3"/>
  <c r="R2002" i="3"/>
  <c r="R2021" i="3"/>
  <c r="R2036" i="3"/>
  <c r="R2022" i="3"/>
  <c r="R2012" i="3"/>
  <c r="R2007" i="3"/>
  <c r="R2003" i="3"/>
  <c r="R2008" i="3"/>
  <c r="R2004" i="3"/>
  <c r="R2014" i="3"/>
  <c r="R2005" i="3"/>
  <c r="R2027" i="3"/>
  <c r="R2015" i="3"/>
  <c r="R2059" i="3"/>
  <c r="R2066" i="3"/>
  <c r="R2042" i="3"/>
  <c r="R2043" i="3"/>
  <c r="R2044" i="3"/>
  <c r="R2065" i="3"/>
  <c r="R2054" i="3"/>
  <c r="R2057" i="3"/>
  <c r="R2062" i="3"/>
  <c r="R2045" i="3"/>
  <c r="R2061" i="3"/>
  <c r="R2046" i="3"/>
  <c r="R2064" i="3"/>
  <c r="R2051" i="3"/>
  <c r="R2047" i="3"/>
  <c r="R2050" i="3"/>
  <c r="R2063" i="3"/>
  <c r="R2060" i="3"/>
  <c r="R2048" i="3"/>
  <c r="R2058" i="3"/>
  <c r="R2049" i="3"/>
  <c r="R2052" i="3"/>
  <c r="R2056" i="3"/>
  <c r="R2053" i="3"/>
  <c r="R2055" i="3"/>
  <c r="R2072" i="3"/>
  <c r="R2067" i="3"/>
  <c r="R2087" i="3"/>
  <c r="R2068" i="3"/>
  <c r="R2089" i="3"/>
  <c r="R2077" i="3"/>
  <c r="R2075" i="3"/>
  <c r="R2090" i="3"/>
  <c r="R2078" i="3"/>
  <c r="R2074" i="3"/>
  <c r="R2069" i="3"/>
  <c r="R2073" i="3"/>
  <c r="R2086" i="3"/>
  <c r="R2091" i="3"/>
  <c r="R2070" i="3"/>
  <c r="R2076" i="3"/>
  <c r="R2088" i="3"/>
  <c r="R2081" i="3"/>
  <c r="R2071" i="3"/>
  <c r="R2080" i="3"/>
  <c r="R2079" i="3"/>
  <c r="R2085" i="3"/>
  <c r="R2083" i="3"/>
  <c r="R2082" i="3"/>
  <c r="R2084" i="3"/>
  <c r="R2092" i="3"/>
  <c r="R2096" i="3"/>
  <c r="R2093" i="3"/>
  <c r="R2095" i="3"/>
  <c r="R2094" i="3"/>
  <c r="R2113" i="3"/>
  <c r="R2097" i="3"/>
  <c r="R2098" i="3"/>
  <c r="R2099" i="3"/>
  <c r="R2100" i="3"/>
  <c r="R2101" i="3"/>
  <c r="R2141" i="3"/>
  <c r="R2102" i="3"/>
  <c r="R2130" i="3"/>
  <c r="R2138" i="3"/>
  <c r="R2116" i="3"/>
  <c r="R2119" i="3"/>
  <c r="R2128" i="3"/>
  <c r="R2126" i="3"/>
  <c r="R2103" i="3"/>
  <c r="R2114" i="3"/>
  <c r="R2140" i="3"/>
  <c r="R2117" i="3"/>
  <c r="R2104" i="3"/>
  <c r="R2120" i="3"/>
  <c r="R2139" i="3"/>
  <c r="R2105" i="3"/>
  <c r="R2118" i="3"/>
  <c r="R2137" i="3"/>
  <c r="R2106" i="3"/>
  <c r="R2107" i="3"/>
  <c r="R2115" i="3"/>
  <c r="R2135" i="3"/>
  <c r="R2123" i="3"/>
  <c r="R2127" i="3"/>
  <c r="R2136" i="3"/>
  <c r="R2132" i="3"/>
  <c r="R2131" i="3"/>
  <c r="R2129" i="3"/>
  <c r="R2108" i="3"/>
  <c r="R2133" i="3"/>
  <c r="R2109" i="3"/>
  <c r="R2110" i="3"/>
  <c r="R2122" i="3"/>
  <c r="R2111" i="3"/>
  <c r="R2124" i="3"/>
  <c r="R2134" i="3"/>
  <c r="R2112" i="3"/>
  <c r="R2121" i="3"/>
  <c r="R2125" i="3"/>
  <c r="R2174" i="3"/>
  <c r="R2175" i="3"/>
  <c r="R2172" i="3"/>
  <c r="R2150" i="3"/>
  <c r="R2142" i="3"/>
  <c r="R2143" i="3"/>
  <c r="R2151" i="3"/>
  <c r="R2171" i="3"/>
  <c r="R2161" i="3"/>
  <c r="R2167" i="3"/>
  <c r="R2156" i="3"/>
  <c r="R2162" i="3"/>
  <c r="R2160" i="3"/>
  <c r="R2173" i="3"/>
  <c r="R2176" i="3"/>
  <c r="R2144" i="3"/>
  <c r="R2145" i="3"/>
  <c r="R2165" i="3"/>
  <c r="R2170" i="3"/>
  <c r="R2146" i="3"/>
  <c r="R2147" i="3"/>
  <c r="R2169" i="3"/>
  <c r="R2159" i="3"/>
  <c r="R2154" i="3"/>
  <c r="R2158" i="3"/>
  <c r="R2166" i="3"/>
  <c r="R2163" i="3"/>
  <c r="R2148" i="3"/>
  <c r="R2168" i="3"/>
  <c r="R2164" i="3"/>
  <c r="R2157" i="3"/>
  <c r="R2152" i="3"/>
  <c r="R2149" i="3"/>
  <c r="R2155" i="3"/>
  <c r="R2153" i="3"/>
  <c r="R2177" i="3"/>
  <c r="R2186" i="3"/>
  <c r="R2178" i="3"/>
  <c r="R2184" i="3"/>
  <c r="R2185" i="3"/>
  <c r="R2179" i="3"/>
  <c r="R2180" i="3"/>
  <c r="R2183" i="3"/>
  <c r="R2182" i="3"/>
  <c r="R2181" i="3"/>
  <c r="R2240" i="3"/>
  <c r="R2187" i="3"/>
  <c r="R2228" i="3"/>
  <c r="R2225" i="3"/>
  <c r="R2188" i="3"/>
  <c r="R2189" i="3"/>
  <c r="R2218" i="3"/>
  <c r="R2245" i="3"/>
  <c r="R2190" i="3"/>
  <c r="R2191" i="3"/>
  <c r="R2192" i="3"/>
  <c r="R2210" i="3"/>
  <c r="R2193" i="3"/>
  <c r="R2194" i="3"/>
  <c r="R2195" i="3"/>
  <c r="R2222" i="3"/>
  <c r="R2239" i="3"/>
  <c r="R2251" i="3"/>
  <c r="R2231" i="3"/>
  <c r="R2211" i="3"/>
  <c r="R2196" i="3"/>
  <c r="R2217" i="3"/>
  <c r="R2248" i="3"/>
  <c r="R2224" i="3"/>
  <c r="R2216" i="3"/>
  <c r="R2247" i="3"/>
  <c r="R2234" i="3"/>
  <c r="R2244" i="3"/>
  <c r="R2197" i="3"/>
  <c r="R2242" i="3"/>
  <c r="R2249" i="3"/>
  <c r="R2223" i="3"/>
  <c r="R2235" i="3"/>
  <c r="R2250" i="3"/>
  <c r="R2198" i="3"/>
  <c r="R2199" i="3"/>
  <c r="R2213" i="3"/>
  <c r="R2246" i="3"/>
  <c r="R2200" i="3"/>
  <c r="R2232" i="3"/>
  <c r="R2241" i="3"/>
  <c r="R2214" i="3"/>
  <c r="R2201" i="3"/>
  <c r="R2230" i="3"/>
  <c r="R2237" i="3"/>
  <c r="R2243" i="3"/>
  <c r="R2238" i="3"/>
  <c r="R2202" i="3"/>
  <c r="R2203" i="3"/>
  <c r="R2215" i="3"/>
  <c r="R2229" i="3"/>
  <c r="R2226" i="3"/>
  <c r="R2236" i="3"/>
  <c r="R2227" i="3"/>
  <c r="R2204" i="3"/>
  <c r="R2221" i="3"/>
  <c r="R2212" i="3"/>
  <c r="R2205" i="3"/>
  <c r="R2206" i="3"/>
  <c r="R2220" i="3"/>
  <c r="R2207" i="3"/>
  <c r="R2219" i="3"/>
  <c r="R2233" i="3"/>
  <c r="R2208" i="3"/>
  <c r="R2209" i="3"/>
  <c r="R2269" i="3"/>
  <c r="R2255" i="3"/>
  <c r="R2257" i="3"/>
  <c r="R2262" i="3"/>
  <c r="R2268" i="3"/>
  <c r="R2267" i="3"/>
  <c r="R2259" i="3"/>
  <c r="R2271" i="3"/>
  <c r="R2261" i="3"/>
  <c r="R2270" i="3"/>
  <c r="R2252" i="3"/>
  <c r="R2264" i="3"/>
  <c r="R2258" i="3"/>
  <c r="R2265" i="3"/>
  <c r="R2263" i="3"/>
  <c r="R2266" i="3"/>
  <c r="R2260" i="3"/>
  <c r="R2253" i="3"/>
  <c r="R2254" i="3"/>
  <c r="R2256" i="3"/>
  <c r="R2288" i="3"/>
  <c r="R2272" i="3"/>
  <c r="R2296" i="3"/>
  <c r="R2305" i="3"/>
  <c r="R2273" i="3"/>
  <c r="R2274" i="3"/>
  <c r="R2285" i="3"/>
  <c r="R2275" i="3"/>
  <c r="R2276" i="3"/>
  <c r="R2292" i="3"/>
  <c r="R2289" i="3"/>
  <c r="R2304" i="3"/>
  <c r="R2277" i="3"/>
  <c r="R2293" i="3"/>
  <c r="R2286" i="3"/>
  <c r="R2306" i="3"/>
  <c r="R2299" i="3"/>
  <c r="R2278" i="3"/>
  <c r="R2300" i="3"/>
  <c r="R2298" i="3"/>
  <c r="R2303" i="3"/>
  <c r="R2295" i="3"/>
  <c r="R2279" i="3"/>
  <c r="R2280" i="3"/>
  <c r="R2297" i="3"/>
  <c r="R2302" i="3"/>
  <c r="R2301" i="3"/>
  <c r="R2291" i="3"/>
  <c r="R2290" i="3"/>
  <c r="R2287" i="3"/>
  <c r="R2283" i="3"/>
  <c r="R2281" i="3"/>
  <c r="R2284" i="3"/>
  <c r="R2294" i="3"/>
  <c r="R2282" i="3"/>
  <c r="R2358" i="3"/>
  <c r="R2307" i="3"/>
  <c r="R2330" i="3"/>
  <c r="R2360" i="3"/>
  <c r="R2361" i="3"/>
  <c r="R2339" i="3"/>
  <c r="R2359" i="3"/>
  <c r="R2308" i="3"/>
  <c r="R2309" i="3"/>
  <c r="R2352" i="3"/>
  <c r="R2310" i="3"/>
  <c r="R2323" i="3"/>
  <c r="R2331" i="3"/>
  <c r="R2345" i="3"/>
  <c r="R2338" i="3"/>
  <c r="R2311" i="3"/>
  <c r="R2341" i="3"/>
  <c r="R2350" i="3"/>
  <c r="R2342" i="3"/>
  <c r="R2312" i="3"/>
  <c r="R2335" i="3"/>
  <c r="R2347" i="3"/>
  <c r="R2351" i="3"/>
  <c r="R2313" i="3"/>
  <c r="R2357" i="3"/>
  <c r="R2314" i="3"/>
  <c r="R2315" i="3"/>
  <c r="R2355" i="3"/>
  <c r="R2316" i="3"/>
  <c r="R2317" i="3"/>
  <c r="R2318" i="3"/>
  <c r="R2319" i="3"/>
  <c r="R2326" i="3"/>
  <c r="R2337" i="3"/>
  <c r="R2354" i="3"/>
  <c r="R2320" i="3"/>
  <c r="R2324" i="3"/>
  <c r="R2327" i="3"/>
  <c r="R2333" i="3"/>
  <c r="R2332" i="3"/>
  <c r="R2329" i="3"/>
  <c r="R2328" i="3"/>
  <c r="R2325" i="3"/>
  <c r="R2353" i="3"/>
  <c r="R2356" i="3"/>
  <c r="R2340" i="3"/>
  <c r="R2343" i="3"/>
  <c r="R2346" i="3"/>
  <c r="R2344" i="3"/>
  <c r="R2334" i="3"/>
  <c r="R2349" i="3"/>
  <c r="R2348" i="3"/>
  <c r="R2321" i="3"/>
  <c r="R2336" i="3"/>
  <c r="R2322" i="3"/>
  <c r="R2364" i="3"/>
  <c r="R2365" i="3"/>
  <c r="R2366" i="3"/>
  <c r="R2362" i="3"/>
  <c r="R2363" i="3"/>
  <c r="R2367" i="3"/>
  <c r="R2368" i="3"/>
  <c r="R2380" i="3"/>
  <c r="R2378" i="3"/>
  <c r="R2376" i="3"/>
  <c r="R2369" i="3"/>
  <c r="R2375" i="3"/>
  <c r="R2377" i="3"/>
  <c r="R2381" i="3"/>
  <c r="R2379" i="3"/>
  <c r="R2370" i="3"/>
  <c r="R2373" i="3"/>
  <c r="R2374" i="3"/>
  <c r="R2371" i="3"/>
  <c r="R2372" i="3"/>
  <c r="R2386" i="3"/>
  <c r="R2385" i="3"/>
  <c r="R2383" i="3"/>
  <c r="R2384" i="3"/>
  <c r="R2382" i="3"/>
  <c r="R2405" i="3"/>
  <c r="R2406" i="3"/>
  <c r="R2403" i="3"/>
  <c r="R2387" i="3"/>
  <c r="R2400" i="3"/>
  <c r="R2388" i="3"/>
  <c r="R2399" i="3"/>
  <c r="R2414" i="3"/>
  <c r="R2407" i="3"/>
  <c r="R2389" i="3"/>
  <c r="R2390" i="3"/>
  <c r="R2420" i="3"/>
  <c r="R2415" i="3"/>
  <c r="R2404" i="3"/>
  <c r="R2423" i="3"/>
  <c r="R2391" i="3"/>
  <c r="R2392" i="3"/>
  <c r="R2426" i="3"/>
  <c r="R2422" i="3"/>
  <c r="R2393" i="3"/>
  <c r="R2425" i="3"/>
  <c r="R2411" i="3"/>
  <c r="R2394" i="3"/>
  <c r="R2395" i="3"/>
  <c r="R2424" i="3"/>
  <c r="R2401" i="3"/>
  <c r="R2421" i="3"/>
  <c r="R2413" i="3"/>
  <c r="R2416" i="3"/>
  <c r="R2410" i="3"/>
  <c r="R2409" i="3"/>
  <c r="R2396" i="3"/>
  <c r="R2397" i="3"/>
  <c r="R2408" i="3"/>
  <c r="R2417" i="3"/>
  <c r="R2418" i="3"/>
  <c r="R2412" i="3"/>
  <c r="R2398" i="3"/>
  <c r="R2419" i="3"/>
  <c r="R2402" i="3"/>
  <c r="R2431" i="3"/>
  <c r="R2427" i="3"/>
  <c r="R2432" i="3"/>
  <c r="R2428" i="3"/>
  <c r="R2436" i="3"/>
  <c r="R2435" i="3"/>
  <c r="R2434" i="3"/>
  <c r="R2429" i="3"/>
  <c r="R2433" i="3"/>
  <c r="R2430" i="3"/>
  <c r="R2471" i="3"/>
  <c r="R2479" i="3"/>
  <c r="R2448" i="3"/>
  <c r="R2486" i="3"/>
  <c r="R2476" i="3"/>
  <c r="R2472" i="3"/>
  <c r="R2464" i="3"/>
  <c r="R2490" i="3"/>
  <c r="R2465" i="3"/>
  <c r="R2470" i="3"/>
  <c r="R2474" i="3"/>
  <c r="R2478" i="3"/>
  <c r="R2437" i="3"/>
  <c r="R2438" i="3"/>
  <c r="R2481" i="3"/>
  <c r="R2439" i="3"/>
  <c r="R2475" i="3"/>
  <c r="R2496" i="3"/>
  <c r="R2493" i="3"/>
  <c r="R2440" i="3"/>
  <c r="R2441" i="3"/>
  <c r="R2450" i="3"/>
  <c r="R2477" i="3"/>
  <c r="R2484" i="3"/>
  <c r="R2495" i="3"/>
  <c r="R2480" i="3"/>
  <c r="R2492" i="3"/>
  <c r="R2489" i="3"/>
  <c r="R2487" i="3"/>
  <c r="R2469" i="3"/>
  <c r="R2488" i="3"/>
  <c r="R2442" i="3"/>
  <c r="R2482" i="3"/>
  <c r="R2483" i="3"/>
  <c r="R2491" i="3"/>
  <c r="R2443" i="3"/>
  <c r="R2457" i="3"/>
  <c r="R2444" i="3"/>
  <c r="R2453" i="3"/>
  <c r="R2494" i="3"/>
  <c r="R2445" i="3"/>
  <c r="R2463" i="3"/>
  <c r="R2467" i="3"/>
  <c r="R2468" i="3"/>
  <c r="R2456" i="3"/>
  <c r="R2462" i="3"/>
  <c r="R2485" i="3"/>
  <c r="R2460" i="3"/>
  <c r="R2446" i="3"/>
  <c r="R2461" i="3"/>
  <c r="R2459" i="3"/>
  <c r="R2449" i="3"/>
  <c r="R2451" i="3"/>
  <c r="R2455" i="3"/>
  <c r="R2447" i="3"/>
  <c r="R2454" i="3"/>
  <c r="R2452" i="3"/>
  <c r="R2458" i="3"/>
  <c r="R2466" i="3"/>
  <c r="R2473" i="3"/>
  <c r="R2503" i="3"/>
  <c r="R2502" i="3"/>
  <c r="R2497" i="3"/>
  <c r="R2501" i="3"/>
  <c r="R2506" i="3"/>
  <c r="R2498" i="3"/>
  <c r="R2499" i="3"/>
  <c r="R2505" i="3"/>
  <c r="R2504" i="3"/>
  <c r="R2500" i="3"/>
  <c r="R2510" i="3"/>
  <c r="R2507" i="3"/>
  <c r="R2508" i="3"/>
  <c r="R2509" i="3"/>
  <c r="R2511" i="3"/>
  <c r="R2525" i="3"/>
  <c r="R2512" i="3"/>
  <c r="R2520" i="3"/>
  <c r="R2513" i="3"/>
  <c r="R2529" i="3"/>
  <c r="R2526" i="3"/>
  <c r="R2518" i="3"/>
  <c r="R2517" i="3"/>
  <c r="R2519" i="3"/>
  <c r="R2531" i="3"/>
  <c r="R2514" i="3"/>
  <c r="R2527" i="3"/>
  <c r="R2522" i="3"/>
  <c r="R2521" i="3"/>
  <c r="R2515" i="3"/>
  <c r="R2524" i="3"/>
  <c r="R2516" i="3"/>
  <c r="R2523" i="3"/>
  <c r="R2530" i="3"/>
  <c r="R2528" i="3"/>
  <c r="R2536" i="3"/>
  <c r="R2532" i="3"/>
  <c r="R2533" i="3"/>
  <c r="R2535" i="3"/>
  <c r="R2534" i="3"/>
  <c r="R2539" i="3"/>
  <c r="R2543" i="3"/>
  <c r="R2538" i="3"/>
  <c r="R2542" i="3"/>
  <c r="R2546" i="3"/>
  <c r="R2537" i="3"/>
  <c r="R2540" i="3"/>
  <c r="R2544" i="3"/>
  <c r="R2545" i="3"/>
  <c r="R2541" i="3"/>
  <c r="R2554" i="3"/>
  <c r="R2551" i="3"/>
  <c r="R2548" i="3"/>
  <c r="R2559" i="3"/>
  <c r="R2560" i="3"/>
  <c r="R2557" i="3"/>
  <c r="R2547" i="3"/>
  <c r="R2561" i="3"/>
  <c r="R2549" i="3"/>
  <c r="R2556" i="3"/>
  <c r="R2558" i="3"/>
  <c r="R2555" i="3"/>
  <c r="R2550" i="3"/>
  <c r="R2552" i="3"/>
  <c r="R2553" i="3"/>
  <c r="R2574" i="3"/>
  <c r="R2573" i="3"/>
  <c r="R2575" i="3"/>
  <c r="R2562" i="3"/>
  <c r="R2570" i="3"/>
  <c r="R2579" i="3"/>
  <c r="R2576" i="3"/>
  <c r="R2565" i="3"/>
  <c r="R2578" i="3"/>
  <c r="R2580" i="3"/>
  <c r="R2572" i="3"/>
  <c r="R2581" i="3"/>
  <c r="R2568" i="3"/>
  <c r="R2566" i="3"/>
  <c r="R2567" i="3"/>
  <c r="R2577" i="3"/>
  <c r="R2569" i="3"/>
  <c r="R2571" i="3"/>
  <c r="R2563" i="3"/>
  <c r="R2564" i="3"/>
  <c r="R2601" i="3"/>
  <c r="R2606" i="3"/>
  <c r="R2599" i="3"/>
  <c r="R2591" i="3"/>
  <c r="R2597" i="3"/>
  <c r="R2582" i="3"/>
  <c r="R2602" i="3"/>
  <c r="R2603" i="3"/>
  <c r="R2605" i="3"/>
  <c r="R2592" i="3"/>
  <c r="R2589" i="3"/>
  <c r="R2600" i="3"/>
  <c r="R2611" i="3"/>
  <c r="R2583" i="3"/>
  <c r="R2608" i="3"/>
  <c r="R2584" i="3"/>
  <c r="R2610" i="3"/>
  <c r="R2607" i="3"/>
  <c r="R2596" i="3"/>
  <c r="R2585" i="3"/>
  <c r="R2598" i="3"/>
  <c r="R2594" i="3"/>
  <c r="R2593" i="3"/>
  <c r="R2595" i="3"/>
  <c r="R2586" i="3"/>
  <c r="R2587" i="3"/>
  <c r="R2588" i="3"/>
  <c r="R2604" i="3"/>
  <c r="R2609" i="3"/>
  <c r="R2590" i="3"/>
  <c r="R2617" i="3"/>
  <c r="R2619" i="3"/>
  <c r="R2615" i="3"/>
  <c r="R2612" i="3"/>
  <c r="R2621" i="3"/>
  <c r="R2613" i="3"/>
  <c r="R2620" i="3"/>
  <c r="R2618" i="3"/>
  <c r="R2616" i="3"/>
  <c r="R2614" i="3"/>
  <c r="R2654" i="3"/>
  <c r="R2631" i="3"/>
  <c r="R2653" i="3"/>
  <c r="R2645" i="3"/>
  <c r="R2651" i="3"/>
  <c r="R2646" i="3"/>
  <c r="R2647" i="3"/>
  <c r="R2648" i="3"/>
  <c r="R2650" i="3"/>
  <c r="R2639" i="3"/>
  <c r="R2636" i="3"/>
  <c r="R2644" i="3"/>
  <c r="R2643" i="3"/>
  <c r="R2641" i="3"/>
  <c r="R2652" i="3"/>
  <c r="R2640" i="3"/>
  <c r="R2658" i="3"/>
  <c r="R2638" i="3"/>
  <c r="R2659" i="3"/>
  <c r="R2660" i="3"/>
  <c r="R2622" i="3"/>
  <c r="R2623" i="3"/>
  <c r="R2624" i="3"/>
  <c r="R2625" i="3"/>
  <c r="R2655" i="3"/>
  <c r="R2649" i="3"/>
  <c r="R2661" i="3"/>
  <c r="R2630" i="3"/>
  <c r="R2657" i="3"/>
  <c r="R2626" i="3"/>
  <c r="R2629" i="3"/>
  <c r="R2634" i="3"/>
  <c r="R2642" i="3"/>
  <c r="R2635" i="3"/>
  <c r="R2633" i="3"/>
  <c r="R2637" i="3"/>
  <c r="R2632" i="3"/>
  <c r="R2627" i="3"/>
  <c r="R2628" i="3"/>
  <c r="R2656" i="3"/>
  <c r="R2693" i="3"/>
  <c r="R2695" i="3"/>
  <c r="R2677" i="3"/>
  <c r="R2698" i="3"/>
  <c r="R2694" i="3"/>
  <c r="R2680" i="3"/>
  <c r="R2688" i="3"/>
  <c r="R2687" i="3"/>
  <c r="R2681" i="3"/>
  <c r="R2662" i="3"/>
  <c r="R2679" i="3"/>
  <c r="R2663" i="3"/>
  <c r="R2699" i="3"/>
  <c r="R2686" i="3"/>
  <c r="R2689" i="3"/>
  <c r="R2692" i="3"/>
  <c r="R2696" i="3"/>
  <c r="R2664" i="3"/>
  <c r="R2665" i="3"/>
  <c r="R2701" i="3"/>
  <c r="R2666" i="3"/>
  <c r="R2667" i="3"/>
  <c r="R2697" i="3"/>
  <c r="R2668" i="3"/>
  <c r="R2669" i="3"/>
  <c r="R2683" i="3"/>
  <c r="R2670" i="3"/>
  <c r="R2682" i="3"/>
  <c r="R2676" i="3"/>
  <c r="R2685" i="3"/>
  <c r="R2691" i="3"/>
  <c r="R2678" i="3"/>
  <c r="R2671" i="3"/>
  <c r="R2672" i="3"/>
  <c r="R2673" i="3"/>
  <c r="R2700" i="3"/>
  <c r="R2690" i="3"/>
  <c r="R2674" i="3"/>
  <c r="R2675" i="3"/>
  <c r="R2684" i="3"/>
  <c r="R2740" i="3"/>
  <c r="R2736" i="3"/>
  <c r="R2739" i="3"/>
  <c r="R2734" i="3"/>
  <c r="R2737" i="3"/>
  <c r="R2742" i="3"/>
  <c r="R2732" i="3"/>
  <c r="R2724" i="3"/>
  <c r="R2714" i="3"/>
  <c r="R2722" i="3"/>
  <c r="R2738" i="3"/>
  <c r="R2723" i="3"/>
  <c r="R2729" i="3"/>
  <c r="R2725" i="3"/>
  <c r="R2743" i="3"/>
  <c r="R2746" i="3"/>
  <c r="R2702" i="3"/>
  <c r="R2745" i="3"/>
  <c r="R2703" i="3"/>
  <c r="R2741" i="3"/>
  <c r="R2704" i="3"/>
  <c r="R2705" i="3"/>
  <c r="R2728" i="3"/>
  <c r="R2706" i="3"/>
  <c r="R2744" i="3"/>
  <c r="R2707" i="3"/>
  <c r="R2731" i="3"/>
  <c r="R2733" i="3"/>
  <c r="R2708" i="3"/>
  <c r="R2715" i="3"/>
  <c r="R2709" i="3"/>
  <c r="R2710" i="3"/>
  <c r="R2717" i="3"/>
  <c r="R2716" i="3"/>
  <c r="R2718" i="3"/>
  <c r="R2711" i="3"/>
  <c r="R2721" i="3"/>
  <c r="R2712" i="3"/>
  <c r="R2713" i="3"/>
  <c r="R2730" i="3"/>
  <c r="R2727" i="3"/>
  <c r="R2720" i="3"/>
  <c r="R2735" i="3"/>
  <c r="R2719" i="3"/>
  <c r="R2726" i="3"/>
  <c r="R2758" i="3"/>
  <c r="R2770" i="3"/>
  <c r="R2771" i="3"/>
  <c r="R2747" i="3"/>
  <c r="R2755" i="3"/>
  <c r="R2768" i="3"/>
  <c r="R2776" i="3"/>
  <c r="R2760" i="3"/>
  <c r="R2778" i="3"/>
  <c r="R2748" i="3"/>
  <c r="R2773" i="3"/>
  <c r="R2780" i="3"/>
  <c r="R2777" i="3"/>
  <c r="R2786" i="3"/>
  <c r="R2762" i="3"/>
  <c r="R2772" i="3"/>
  <c r="R2749" i="3"/>
  <c r="R2785" i="3"/>
  <c r="R2782" i="3"/>
  <c r="R2784" i="3"/>
  <c r="R2750" i="3"/>
  <c r="R2781" i="3"/>
  <c r="R2783" i="3"/>
  <c r="R2774" i="3"/>
  <c r="R2775" i="3"/>
  <c r="R2754" i="3"/>
  <c r="R2759" i="3"/>
  <c r="R2767" i="3"/>
  <c r="R2756" i="3"/>
  <c r="R2779" i="3"/>
  <c r="R2757" i="3"/>
  <c r="R2765" i="3"/>
  <c r="R2766" i="3"/>
  <c r="R2761" i="3"/>
  <c r="R2751" i="3"/>
  <c r="R2763" i="3"/>
  <c r="R2752" i="3"/>
  <c r="R2753" i="3"/>
  <c r="R2764" i="3"/>
  <c r="R2769" i="3"/>
  <c r="R2796" i="3"/>
  <c r="R2787" i="3"/>
  <c r="R2800" i="3"/>
  <c r="R2801" i="3"/>
  <c r="R2788" i="3"/>
  <c r="R2802" i="3"/>
  <c r="R2797" i="3"/>
  <c r="R2793" i="3"/>
  <c r="R2805" i="3"/>
  <c r="R2799" i="3"/>
  <c r="R2789" i="3"/>
  <c r="R2803" i="3"/>
  <c r="R2790" i="3"/>
  <c r="R2792" i="3"/>
  <c r="R2798" i="3"/>
  <c r="R2795" i="3"/>
  <c r="R2806" i="3"/>
  <c r="R2804" i="3"/>
  <c r="R2791" i="3"/>
  <c r="R2794" i="3"/>
  <c r="R2807" i="3"/>
  <c r="R2864" i="3"/>
  <c r="R2865" i="3"/>
  <c r="R2858" i="3"/>
  <c r="R2852" i="3"/>
  <c r="R2808" i="3"/>
  <c r="R2827" i="3"/>
  <c r="R2869" i="3"/>
  <c r="R2824" i="3"/>
  <c r="R2870" i="3"/>
  <c r="R2857" i="3"/>
  <c r="R2862" i="3"/>
  <c r="R2863" i="3"/>
  <c r="R2851" i="3"/>
  <c r="R2843" i="3"/>
  <c r="R2840" i="3"/>
  <c r="R2849" i="3"/>
  <c r="R2873" i="3"/>
  <c r="R2809" i="3"/>
  <c r="R2855" i="3"/>
  <c r="R2831" i="3"/>
  <c r="R2876" i="3"/>
  <c r="R2832" i="3"/>
  <c r="R2882" i="3"/>
  <c r="R2825" i="3"/>
  <c r="R2872" i="3"/>
  <c r="R2875" i="3"/>
  <c r="R2830" i="3"/>
  <c r="R2810" i="3"/>
  <c r="R2860" i="3"/>
  <c r="R2811" i="3"/>
  <c r="R2841" i="3"/>
  <c r="R2845" i="3"/>
  <c r="R2834" i="3"/>
  <c r="R2886" i="3"/>
  <c r="R2812" i="3"/>
  <c r="R2890" i="3"/>
  <c r="R2848" i="3"/>
  <c r="R2813" i="3"/>
  <c r="R2814" i="3"/>
  <c r="R2884" i="3"/>
  <c r="R2878" i="3"/>
  <c r="R2877" i="3"/>
  <c r="R2815" i="3"/>
  <c r="R2879" i="3"/>
  <c r="R2889" i="3"/>
  <c r="R2871" i="3"/>
  <c r="R2888" i="3"/>
  <c r="R2891" i="3"/>
  <c r="R2816" i="3"/>
  <c r="R2817" i="3"/>
  <c r="R2846" i="3"/>
  <c r="R2847" i="3"/>
  <c r="R2859" i="3"/>
  <c r="R2835" i="3"/>
  <c r="R2829" i="3"/>
  <c r="R2839" i="3"/>
  <c r="R2885" i="3"/>
  <c r="R2838" i="3"/>
  <c r="R2868" i="3"/>
  <c r="R2818" i="3"/>
  <c r="R2887" i="3"/>
  <c r="R2837" i="3"/>
  <c r="R2836" i="3"/>
  <c r="R2826" i="3"/>
  <c r="R2833" i="3"/>
  <c r="R2819" i="3"/>
  <c r="R2828" i="3"/>
  <c r="R2820" i="3"/>
  <c r="R2861" i="3"/>
  <c r="R2880" i="3"/>
  <c r="R2853" i="3"/>
  <c r="R2850" i="3"/>
  <c r="R2881" i="3"/>
  <c r="R2883" i="3"/>
  <c r="R2867" i="3"/>
  <c r="R2874" i="3"/>
  <c r="R2842" i="3"/>
  <c r="R2854" i="3"/>
  <c r="R2821" i="3"/>
  <c r="R2822" i="3"/>
  <c r="R2856" i="3"/>
  <c r="R2844" i="3"/>
  <c r="R2823" i="3"/>
  <c r="R2866" i="3"/>
  <c r="R2899" i="3"/>
  <c r="R2914" i="3"/>
  <c r="R2910" i="3"/>
  <c r="R2913" i="3"/>
  <c r="R2918" i="3"/>
  <c r="R2912" i="3"/>
  <c r="R2920" i="3"/>
  <c r="R2892" i="3"/>
  <c r="R2911" i="3"/>
  <c r="R2903" i="3"/>
  <c r="R2916" i="3"/>
  <c r="R2909" i="3"/>
  <c r="R2915" i="3"/>
  <c r="R2907" i="3"/>
  <c r="R2905" i="3"/>
  <c r="R2893" i="3"/>
  <c r="R2894" i="3"/>
  <c r="R2924" i="3"/>
  <c r="R2906" i="3"/>
  <c r="R2923" i="3"/>
  <c r="R2904" i="3"/>
  <c r="R2925" i="3"/>
  <c r="R2908" i="3"/>
  <c r="R2922" i="3"/>
  <c r="R2917" i="3"/>
  <c r="R2921" i="3"/>
  <c r="R2926" i="3"/>
  <c r="R2919" i="3"/>
  <c r="R2898" i="3"/>
  <c r="R2895" i="3"/>
  <c r="R2896" i="3"/>
  <c r="R2901" i="3"/>
  <c r="R2902" i="3"/>
  <c r="R2900" i="3"/>
  <c r="R2897" i="3"/>
  <c r="R2951" i="3"/>
  <c r="R2945" i="3"/>
  <c r="R2946" i="3"/>
  <c r="R2949" i="3"/>
  <c r="R2936" i="3"/>
  <c r="R2953" i="3"/>
  <c r="R2944" i="3"/>
  <c r="R2927" i="3"/>
  <c r="R2947" i="3"/>
  <c r="R2942" i="3"/>
  <c r="R2940" i="3"/>
  <c r="R2928" i="3"/>
  <c r="R2929" i="3"/>
  <c r="R2954" i="3"/>
  <c r="R2955" i="3"/>
  <c r="R2956" i="3"/>
  <c r="R2930" i="3"/>
  <c r="R2931" i="3"/>
  <c r="R2950" i="3"/>
  <c r="R2948" i="3"/>
  <c r="R2937" i="3"/>
  <c r="R2934" i="3"/>
  <c r="R2939" i="3"/>
  <c r="R2943" i="3"/>
  <c r="R2952" i="3"/>
  <c r="R2938" i="3"/>
  <c r="R2932" i="3"/>
  <c r="R2935" i="3"/>
  <c r="R2933" i="3"/>
  <c r="R2941" i="3"/>
  <c r="R2961" i="3"/>
  <c r="R2965" i="3"/>
  <c r="R2964" i="3"/>
  <c r="R2959" i="3"/>
  <c r="R2966" i="3"/>
  <c r="R2957" i="3"/>
  <c r="R2960" i="3"/>
  <c r="R2963" i="3"/>
  <c r="R2962" i="3"/>
  <c r="R2958" i="3"/>
  <c r="R2976" i="3"/>
  <c r="R2975" i="3"/>
  <c r="R2984" i="3"/>
  <c r="R2982" i="3"/>
  <c r="R2972" i="3"/>
  <c r="R2981" i="3"/>
  <c r="R2973" i="3"/>
  <c r="R2970" i="3"/>
  <c r="R2986" i="3"/>
  <c r="R2985" i="3"/>
  <c r="R2967" i="3"/>
  <c r="R2980" i="3"/>
  <c r="R2977" i="3"/>
  <c r="R2971" i="3"/>
  <c r="R2968" i="3"/>
  <c r="R2969" i="3"/>
  <c r="R2979" i="3"/>
  <c r="R2974" i="3"/>
  <c r="R2978" i="3"/>
  <c r="R2983" i="3"/>
  <c r="R3028" i="3"/>
  <c r="R3015" i="3"/>
  <c r="R3031" i="3"/>
  <c r="R2987" i="3"/>
  <c r="R3001" i="3"/>
  <c r="R3027" i="3"/>
  <c r="R3030" i="3"/>
  <c r="R3022" i="3"/>
  <c r="R3026" i="3"/>
  <c r="R3012" i="3"/>
  <c r="R2988" i="3"/>
  <c r="R3003" i="3"/>
  <c r="R3018" i="3"/>
  <c r="R3019" i="3"/>
  <c r="R3024" i="3"/>
  <c r="R2989" i="3"/>
  <c r="R2990" i="3"/>
  <c r="R3000" i="3"/>
  <c r="R2991" i="3"/>
  <c r="R3017" i="3"/>
  <c r="R3021" i="3"/>
  <c r="R3025" i="3"/>
  <c r="R3023" i="3"/>
  <c r="R3029" i="3"/>
  <c r="R2992" i="3"/>
  <c r="R3020" i="3"/>
  <c r="R2993" i="3"/>
  <c r="R2994" i="3"/>
  <c r="R2995" i="3"/>
  <c r="R2996" i="3"/>
  <c r="R3010" i="3"/>
  <c r="R2997" i="3"/>
  <c r="R3002" i="3"/>
  <c r="R3004" i="3"/>
  <c r="R3006" i="3"/>
  <c r="R2999" i="3"/>
  <c r="R3005" i="3"/>
  <c r="R3007" i="3"/>
  <c r="R3009" i="3"/>
  <c r="R3011" i="3"/>
  <c r="R3016" i="3"/>
  <c r="R2998" i="3"/>
  <c r="R3008" i="3"/>
  <c r="R3014" i="3"/>
  <c r="R3013" i="3"/>
  <c r="R3059" i="3"/>
  <c r="R3032" i="3"/>
  <c r="R3061" i="3"/>
  <c r="R3033" i="3"/>
  <c r="R3049" i="3"/>
  <c r="R3062" i="3"/>
  <c r="R3053" i="3"/>
  <c r="R3044" i="3"/>
  <c r="R3042" i="3"/>
  <c r="R3040" i="3"/>
  <c r="R3047" i="3"/>
  <c r="R3052" i="3"/>
  <c r="R3039" i="3"/>
  <c r="R3045" i="3"/>
  <c r="R3066" i="3"/>
  <c r="R3064" i="3"/>
  <c r="R3060" i="3"/>
  <c r="R3048" i="3"/>
  <c r="R3034" i="3"/>
  <c r="R3050" i="3"/>
  <c r="R3057" i="3"/>
  <c r="R3054" i="3"/>
  <c r="R3051" i="3"/>
  <c r="R3041" i="3"/>
  <c r="R3056" i="3"/>
  <c r="R3035" i="3"/>
  <c r="R3058" i="3"/>
  <c r="R3036" i="3"/>
  <c r="R3043" i="3"/>
  <c r="R3037" i="3"/>
  <c r="R3046" i="3"/>
  <c r="R3055" i="3"/>
  <c r="R3063" i="3"/>
  <c r="R3038" i="3"/>
  <c r="R3065" i="3"/>
  <c r="R3115" i="3"/>
  <c r="R3130" i="3"/>
  <c r="R3126" i="3"/>
  <c r="R3123" i="3"/>
  <c r="R3119" i="3"/>
  <c r="R3121" i="3"/>
  <c r="R3067" i="3"/>
  <c r="R3068" i="3"/>
  <c r="R3120" i="3"/>
  <c r="R3116" i="3"/>
  <c r="R3117" i="3"/>
  <c r="R3118" i="3"/>
  <c r="R3069" i="3"/>
  <c r="R3083" i="3"/>
  <c r="R3112" i="3"/>
  <c r="R3086" i="3"/>
  <c r="R3070" i="3"/>
  <c r="R3071" i="3"/>
  <c r="R3084" i="3"/>
  <c r="R3085" i="3"/>
  <c r="R3096" i="3"/>
  <c r="R3100" i="3"/>
  <c r="R3095" i="3"/>
  <c r="R3090" i="3"/>
  <c r="R3093" i="3"/>
  <c r="R3082" i="3"/>
  <c r="R3072" i="3"/>
  <c r="R3073" i="3"/>
  <c r="R3129" i="3"/>
  <c r="R3080" i="3"/>
  <c r="R3127" i="3"/>
  <c r="R3125" i="3"/>
  <c r="R3114" i="3"/>
  <c r="R3128" i="3"/>
  <c r="R3110" i="3"/>
  <c r="R3124" i="3"/>
  <c r="R3074" i="3"/>
  <c r="R3079" i="3"/>
  <c r="R3098" i="3"/>
  <c r="R3103" i="3"/>
  <c r="R3075" i="3"/>
  <c r="R3108" i="3"/>
  <c r="R3111" i="3"/>
  <c r="R3113" i="3"/>
  <c r="R3105" i="3"/>
  <c r="R3089" i="3"/>
  <c r="R3099" i="3"/>
  <c r="R3107" i="3"/>
  <c r="R3091" i="3"/>
  <c r="R3097" i="3"/>
  <c r="R3104" i="3"/>
  <c r="R3122" i="3"/>
  <c r="R3088" i="3"/>
  <c r="R3076" i="3"/>
  <c r="R3094" i="3"/>
  <c r="R3109" i="3"/>
  <c r="R3081" i="3"/>
  <c r="R3106" i="3"/>
  <c r="R3092" i="3"/>
  <c r="R3102" i="3"/>
  <c r="R3087" i="3"/>
  <c r="R3077" i="3"/>
  <c r="R3101" i="3"/>
  <c r="R3078" i="3"/>
  <c r="R3131" i="3"/>
  <c r="R3151" i="3"/>
  <c r="R3150" i="3"/>
  <c r="R3152" i="3"/>
  <c r="R3132" i="3"/>
  <c r="R3153" i="3"/>
  <c r="R3140" i="3"/>
  <c r="R3137" i="3"/>
  <c r="R3135" i="3"/>
  <c r="R3139" i="3"/>
  <c r="R3144" i="3"/>
  <c r="R3155" i="3"/>
  <c r="R3148" i="3"/>
  <c r="R3147" i="3"/>
  <c r="R3154" i="3"/>
  <c r="R3149" i="3"/>
  <c r="R3142" i="3"/>
  <c r="R3145" i="3"/>
  <c r="R3143" i="3"/>
  <c r="R3138" i="3"/>
  <c r="R3146" i="3"/>
  <c r="R3141" i="3"/>
  <c r="R3133" i="3"/>
  <c r="R3134" i="3"/>
  <c r="R3136" i="3"/>
  <c r="R3156" i="3"/>
  <c r="R3157" i="3"/>
  <c r="R3158" i="3"/>
  <c r="R3195" i="3"/>
  <c r="R3199" i="3"/>
  <c r="R3186" i="3"/>
  <c r="R3194" i="3"/>
  <c r="R3159" i="3"/>
  <c r="R3160" i="3"/>
  <c r="R3161" i="3"/>
  <c r="R3206" i="3"/>
  <c r="R3175" i="3"/>
  <c r="R3193" i="3"/>
  <c r="R3180" i="3"/>
  <c r="R3200" i="3"/>
  <c r="R3162" i="3"/>
  <c r="R3197" i="3"/>
  <c r="R3188" i="3"/>
  <c r="R3192" i="3"/>
  <c r="R3204" i="3"/>
  <c r="R3196" i="3"/>
  <c r="R3176" i="3"/>
  <c r="R3163" i="3"/>
  <c r="R3191" i="3"/>
  <c r="R3177" i="3"/>
  <c r="R3164" i="3"/>
  <c r="R3198" i="3"/>
  <c r="R3201" i="3"/>
  <c r="R3165" i="3"/>
  <c r="R3178" i="3"/>
  <c r="R3166" i="3"/>
  <c r="R3187" i="3"/>
  <c r="R3182" i="3"/>
  <c r="R3181" i="3"/>
  <c r="R3167" i="3"/>
  <c r="R3184" i="3"/>
  <c r="R3168" i="3"/>
  <c r="R3169" i="3"/>
  <c r="R3170" i="3"/>
  <c r="R3183" i="3"/>
  <c r="R3171" i="3"/>
  <c r="R3172" i="3"/>
  <c r="R3205" i="3"/>
  <c r="R3173" i="3"/>
  <c r="R3203" i="3"/>
  <c r="R3174" i="3"/>
  <c r="R3179" i="3"/>
  <c r="R3185" i="3"/>
  <c r="R3189" i="3"/>
  <c r="R3190" i="3"/>
  <c r="R3202" i="3"/>
  <c r="R3211" i="3"/>
  <c r="R3210" i="3"/>
  <c r="R3209" i="3"/>
  <c r="R3208" i="3"/>
  <c r="R3207" i="3"/>
  <c r="R3212" i="3"/>
  <c r="R3232" i="3"/>
  <c r="R3229" i="3"/>
  <c r="R3240" i="3"/>
  <c r="R3239" i="3"/>
  <c r="R3237" i="3"/>
  <c r="R3238" i="3"/>
  <c r="R3226" i="3"/>
  <c r="R3241" i="3"/>
  <c r="R3235" i="3"/>
  <c r="R3213" i="3"/>
  <c r="R3236" i="3"/>
  <c r="R3227" i="3"/>
  <c r="R3214" i="3"/>
  <c r="R3215" i="3"/>
  <c r="R3224" i="3"/>
  <c r="R3234" i="3"/>
  <c r="R3233" i="3"/>
  <c r="R3225" i="3"/>
  <c r="R3223" i="3"/>
  <c r="R3216" i="3"/>
  <c r="R3231" i="3"/>
  <c r="R3222" i="3"/>
  <c r="R3230" i="3"/>
  <c r="R3228" i="3"/>
  <c r="R3217" i="3"/>
  <c r="R3221" i="3"/>
  <c r="R3218" i="3"/>
  <c r="R3219" i="3"/>
  <c r="R3220" i="3"/>
  <c r="R3271" i="3"/>
  <c r="R3242" i="3"/>
  <c r="R3265" i="3"/>
  <c r="R3243" i="3"/>
  <c r="R3264" i="3"/>
  <c r="R3244" i="3"/>
  <c r="R3254" i="3"/>
  <c r="R3269" i="3"/>
  <c r="R3270" i="3"/>
  <c r="R3257" i="3"/>
  <c r="R3245" i="3"/>
  <c r="R3268" i="3"/>
  <c r="R3266" i="3"/>
  <c r="R3253" i="3"/>
  <c r="R3267" i="3"/>
  <c r="R3248" i="3"/>
  <c r="R3262" i="3"/>
  <c r="R3249" i="3"/>
  <c r="R3255" i="3"/>
  <c r="R3256" i="3"/>
  <c r="R3252" i="3"/>
  <c r="R3246" i="3"/>
  <c r="R3260" i="3"/>
  <c r="R3263" i="3"/>
  <c r="R3250" i="3"/>
  <c r="R3259" i="3"/>
  <c r="R3258" i="3"/>
  <c r="R3261" i="3"/>
  <c r="R3251" i="3"/>
  <c r="R3247" i="3"/>
  <c r="R3329" i="3"/>
  <c r="R3334" i="3"/>
  <c r="R3336" i="3"/>
  <c r="R3337" i="3"/>
  <c r="R3335" i="3"/>
  <c r="R3272" i="3"/>
  <c r="R3273" i="3"/>
  <c r="R3338" i="3"/>
  <c r="R3274" i="3"/>
  <c r="R3326" i="3"/>
  <c r="R3330" i="3"/>
  <c r="R3323" i="3"/>
  <c r="R3327" i="3"/>
  <c r="R3332" i="3"/>
  <c r="R3294" i="3"/>
  <c r="R3321" i="3"/>
  <c r="R3295" i="3"/>
  <c r="R3312" i="3"/>
  <c r="R3313" i="3"/>
  <c r="R3275" i="3"/>
  <c r="R3315" i="3"/>
  <c r="R3317" i="3"/>
  <c r="R3316" i="3"/>
  <c r="R3288" i="3"/>
  <c r="R3303" i="3"/>
  <c r="R3325" i="3"/>
  <c r="R3290" i="3"/>
  <c r="R3276" i="3"/>
  <c r="R3314" i="3"/>
  <c r="R3300" i="3"/>
  <c r="R3310" i="3"/>
  <c r="R3331" i="3"/>
  <c r="R3305" i="3"/>
  <c r="R3292" i="3"/>
  <c r="R3284" i="3"/>
  <c r="R3287" i="3"/>
  <c r="R3286" i="3"/>
  <c r="R3318" i="3"/>
  <c r="R3324" i="3"/>
  <c r="R3291" i="3"/>
  <c r="R3285" i="3"/>
  <c r="R3333" i="3"/>
  <c r="R3277" i="3"/>
  <c r="R3306" i="3"/>
  <c r="R3278" i="3"/>
  <c r="R3319" i="3"/>
  <c r="R3311" i="3"/>
  <c r="R3279" i="3"/>
  <c r="R3301" i="3"/>
  <c r="R3293" i="3"/>
  <c r="R3328" i="3"/>
  <c r="R3299" i="3"/>
  <c r="R3280" i="3"/>
  <c r="R3281" i="3"/>
  <c r="R3302" i="3"/>
  <c r="R3320" i="3"/>
  <c r="R3307" i="3"/>
  <c r="R3340" i="3"/>
  <c r="R3282" i="3"/>
  <c r="R3341" i="3"/>
  <c r="R3339" i="3"/>
  <c r="R3304" i="3"/>
  <c r="R3309" i="3"/>
  <c r="R3308" i="3"/>
  <c r="R3289" i="3"/>
  <c r="R3296" i="3"/>
  <c r="R3298" i="3"/>
  <c r="R3297" i="3"/>
  <c r="R3322" i="3"/>
  <c r="R3283" i="3"/>
  <c r="R3370" i="3"/>
  <c r="R3367" i="3"/>
  <c r="R3342" i="3"/>
  <c r="R3368" i="3"/>
  <c r="R3371" i="3"/>
  <c r="R3366" i="3"/>
  <c r="R3350" i="3"/>
  <c r="R3354" i="3"/>
  <c r="R3356" i="3"/>
  <c r="R3352" i="3"/>
  <c r="R3357" i="3"/>
  <c r="R3351" i="3"/>
  <c r="R3343" i="3"/>
  <c r="R3365" i="3"/>
  <c r="R3348" i="3"/>
  <c r="R3344" i="3"/>
  <c r="R3363" i="3"/>
  <c r="R3360" i="3"/>
  <c r="R3345" i="3"/>
  <c r="R3355" i="3"/>
  <c r="R3359" i="3"/>
  <c r="R3349" i="3"/>
  <c r="R3353" i="3"/>
  <c r="R3346" i="3"/>
  <c r="R3347" i="3"/>
  <c r="R3362" i="3"/>
  <c r="R3361" i="3"/>
  <c r="R3358" i="3"/>
  <c r="R3369" i="3"/>
  <c r="R3364" i="3"/>
  <c r="R3387" i="3"/>
  <c r="R3386" i="3"/>
  <c r="R3372" i="3"/>
  <c r="R3384" i="3"/>
  <c r="R3390" i="3"/>
  <c r="R3391" i="3"/>
  <c r="R3381" i="3"/>
  <c r="R3373" i="3"/>
  <c r="R3377" i="3"/>
  <c r="R3374" i="3"/>
  <c r="R3382" i="3"/>
  <c r="R3388" i="3"/>
  <c r="R3378" i="3"/>
  <c r="R3383" i="3"/>
  <c r="R3380" i="3"/>
  <c r="R3389" i="3"/>
  <c r="R3375" i="3"/>
  <c r="R3385" i="3"/>
  <c r="R3379" i="3"/>
  <c r="R3376" i="3"/>
  <c r="R3392" i="3"/>
  <c r="R3393" i="3"/>
  <c r="R3396" i="3"/>
  <c r="R3394" i="3"/>
  <c r="R3395" i="3"/>
  <c r="R3410" i="3"/>
  <c r="R3397" i="3"/>
  <c r="R3408" i="3"/>
  <c r="R3398" i="3"/>
  <c r="R3400" i="3"/>
  <c r="R3405" i="3"/>
  <c r="R3403" i="3"/>
  <c r="R3409" i="3"/>
  <c r="R3411" i="3"/>
  <c r="R3399" i="3"/>
  <c r="R3407" i="3"/>
  <c r="R3401" i="3"/>
  <c r="R3406" i="3"/>
  <c r="R3404" i="3"/>
  <c r="R3402" i="3"/>
  <c r="R3440" i="3"/>
  <c r="R3437" i="3"/>
  <c r="R3412" i="3"/>
  <c r="R3443" i="3"/>
  <c r="R3438" i="3"/>
  <c r="R3423" i="3"/>
  <c r="R3430" i="3"/>
  <c r="R3413" i="3"/>
  <c r="R3419" i="3"/>
  <c r="R3424" i="3"/>
  <c r="R3436" i="3"/>
  <c r="R3414" i="3"/>
  <c r="R3425" i="3"/>
  <c r="R3431" i="3"/>
  <c r="R3446" i="3"/>
  <c r="R3417" i="3"/>
  <c r="R3434" i="3"/>
  <c r="R3415" i="3"/>
  <c r="R3422" i="3"/>
  <c r="R3420" i="3"/>
  <c r="R3429" i="3"/>
  <c r="R3426" i="3"/>
  <c r="R3441" i="3"/>
  <c r="R3418" i="3"/>
  <c r="R3444" i="3"/>
  <c r="R3433" i="3"/>
  <c r="R3427" i="3"/>
  <c r="R3435" i="3"/>
  <c r="R3439" i="3"/>
  <c r="R3428" i="3"/>
  <c r="R3421" i="3"/>
  <c r="R3416" i="3"/>
  <c r="R3442" i="3"/>
  <c r="R3432" i="3"/>
  <c r="R3445" i="3"/>
  <c r="R3488" i="3"/>
  <c r="R3492" i="3"/>
  <c r="R3489" i="3"/>
  <c r="R3481" i="3"/>
  <c r="R3468" i="3"/>
  <c r="R3447" i="3"/>
  <c r="R3486" i="3"/>
  <c r="R3483" i="3"/>
  <c r="R3448" i="3"/>
  <c r="R3490" i="3"/>
  <c r="R3475" i="3"/>
  <c r="R3449" i="3"/>
  <c r="R3473" i="3"/>
  <c r="R3464" i="3"/>
  <c r="R3467" i="3"/>
  <c r="R3494" i="3"/>
  <c r="R3450" i="3"/>
  <c r="R3451" i="3"/>
  <c r="R3496" i="3"/>
  <c r="R3477" i="3"/>
  <c r="R3452" i="3"/>
  <c r="R3493" i="3"/>
  <c r="R3460" i="3"/>
  <c r="R3465" i="3"/>
  <c r="R3482" i="3"/>
  <c r="R3469" i="3"/>
  <c r="R3474" i="3"/>
  <c r="R3453" i="3"/>
  <c r="R3484" i="3"/>
  <c r="R3454" i="3"/>
  <c r="R3480" i="3"/>
  <c r="R3495" i="3"/>
  <c r="R3461" i="3"/>
  <c r="R3472" i="3"/>
  <c r="R3463" i="3"/>
  <c r="R3471" i="3"/>
  <c r="R3462" i="3"/>
  <c r="R3466" i="3"/>
  <c r="R3485" i="3"/>
  <c r="R3459" i="3"/>
  <c r="R3455" i="3"/>
  <c r="R3479" i="3"/>
  <c r="R3491" i="3"/>
  <c r="R3476" i="3"/>
  <c r="R3456" i="3"/>
  <c r="R3478" i="3"/>
  <c r="R3457" i="3"/>
  <c r="R3470" i="3"/>
  <c r="R3487" i="3"/>
  <c r="R3458" i="3"/>
  <c r="R3516" i="3"/>
  <c r="R3528" i="3"/>
  <c r="R3497" i="3"/>
  <c r="R3526" i="3"/>
  <c r="R3517" i="3"/>
  <c r="R3498" i="3"/>
  <c r="R3523" i="3"/>
  <c r="R3499" i="3"/>
  <c r="R3530" i="3"/>
  <c r="R3511" i="3"/>
  <c r="R3525" i="3"/>
  <c r="R3524" i="3"/>
  <c r="R3513" i="3"/>
  <c r="R3510" i="3"/>
  <c r="R3527" i="3"/>
  <c r="R3520" i="3"/>
  <c r="R3521" i="3"/>
  <c r="R3500" i="3"/>
  <c r="R3509" i="3"/>
  <c r="R3518" i="3"/>
  <c r="R3501" i="3"/>
  <c r="R3514" i="3"/>
  <c r="R3522" i="3"/>
  <c r="R3529" i="3"/>
  <c r="R3508" i="3"/>
  <c r="R3502" i="3"/>
  <c r="R3531" i="3"/>
  <c r="R3519" i="3"/>
  <c r="R3515" i="3"/>
  <c r="R3503" i="3"/>
  <c r="R3507" i="3"/>
  <c r="R3512" i="3"/>
  <c r="R3504" i="3"/>
  <c r="R3505" i="3"/>
  <c r="R3506" i="3"/>
  <c r="R3550" i="3"/>
  <c r="R3561" i="3"/>
  <c r="R3557" i="3"/>
  <c r="R3553" i="3"/>
  <c r="R3532" i="3"/>
  <c r="R3541" i="3"/>
  <c r="R3543" i="3"/>
  <c r="R3533" i="3"/>
  <c r="R3546" i="3"/>
  <c r="R3555" i="3"/>
  <c r="R3538" i="3"/>
  <c r="R3534" i="3"/>
  <c r="R3560" i="3"/>
  <c r="R3552" i="3"/>
  <c r="R3548" i="3"/>
  <c r="R3544" i="3"/>
  <c r="R3535" i="3"/>
  <c r="R3540" i="3"/>
  <c r="R3545" i="3"/>
  <c r="R3549" i="3"/>
  <c r="R3547" i="3"/>
  <c r="R3559" i="3"/>
  <c r="R3536" i="3"/>
  <c r="R3542" i="3"/>
  <c r="R3558" i="3"/>
  <c r="R3537" i="3"/>
  <c r="R3551" i="3"/>
  <c r="R3539" i="3"/>
  <c r="R3556" i="3"/>
  <c r="R3554" i="3"/>
  <c r="R3576" i="3"/>
  <c r="R3562" i="3"/>
  <c r="R3567" i="3"/>
  <c r="R3579" i="3"/>
  <c r="R3569" i="3"/>
  <c r="R3563" i="3"/>
  <c r="R3573" i="3"/>
  <c r="R3577" i="3"/>
  <c r="R3565" i="3"/>
  <c r="R3570" i="3"/>
  <c r="R3572" i="3"/>
  <c r="R3581" i="3"/>
  <c r="R3564" i="3"/>
  <c r="R3574" i="3"/>
  <c r="R3568" i="3"/>
  <c r="R3580" i="3"/>
  <c r="R3575" i="3"/>
  <c r="R3571" i="3"/>
  <c r="R3566" i="3"/>
  <c r="R3578" i="3"/>
  <c r="R3582" i="3"/>
  <c r="R3583" i="3"/>
  <c r="R3621" i="3"/>
  <c r="R3636" i="3"/>
  <c r="R3584" i="3"/>
  <c r="R3614" i="3"/>
  <c r="R3626" i="3"/>
  <c r="R3585" i="3"/>
  <c r="R3613" i="3"/>
  <c r="R3586" i="3"/>
  <c r="R3642" i="3"/>
  <c r="R3632" i="3"/>
  <c r="R3640" i="3"/>
  <c r="R3604" i="3"/>
  <c r="R3635" i="3"/>
  <c r="R3643" i="3"/>
  <c r="R3598" i="3"/>
  <c r="R3629" i="3"/>
  <c r="R3596" i="3"/>
  <c r="R3607" i="3"/>
  <c r="R3619" i="3"/>
  <c r="R3609" i="3"/>
  <c r="R3620" i="3"/>
  <c r="R3587" i="3"/>
  <c r="R3622" i="3"/>
  <c r="R3588" i="3"/>
  <c r="R3627" i="3"/>
  <c r="R3597" i="3"/>
  <c r="R3616" i="3"/>
  <c r="R3645" i="3"/>
  <c r="R3639" i="3"/>
  <c r="R3589" i="3"/>
  <c r="R3590" i="3"/>
  <c r="R3610" i="3"/>
  <c r="R3612" i="3"/>
  <c r="R3628" i="3"/>
  <c r="R3615" i="3"/>
  <c r="R3599" i="3"/>
  <c r="R3611" i="3"/>
  <c r="R3631" i="3"/>
  <c r="R3606" i="3"/>
  <c r="R3623" i="3"/>
  <c r="R3591" i="3"/>
  <c r="R3592" i="3"/>
  <c r="R3593" i="3"/>
  <c r="R3600" i="3"/>
  <c r="R3638" i="3"/>
  <c r="R3605" i="3"/>
  <c r="R3594" i="3"/>
  <c r="R3618" i="3"/>
  <c r="R3603" i="3"/>
  <c r="R3624" i="3"/>
  <c r="R3625" i="3"/>
  <c r="R3644" i="3"/>
  <c r="R3637" i="3"/>
  <c r="R3633" i="3"/>
  <c r="R3617" i="3"/>
  <c r="R3634" i="3"/>
  <c r="R3630" i="3"/>
  <c r="R3595" i="3"/>
  <c r="R3601" i="3"/>
  <c r="R3602" i="3"/>
  <c r="R3641" i="3"/>
  <c r="R3608" i="3"/>
  <c r="R3646" i="3"/>
  <c r="R3647" i="3"/>
  <c r="R3664" i="3"/>
  <c r="R3665" i="3"/>
  <c r="R3669" i="3"/>
  <c r="R3648" i="3"/>
  <c r="R3658" i="3"/>
  <c r="R3657" i="3"/>
  <c r="R3671" i="3"/>
  <c r="R3649" i="3"/>
  <c r="R3659" i="3"/>
  <c r="R3668" i="3"/>
  <c r="R3656" i="3"/>
  <c r="R3650" i="3"/>
  <c r="R3663" i="3"/>
  <c r="R3670" i="3"/>
  <c r="R3661" i="3"/>
  <c r="R3662" i="3"/>
  <c r="R3667" i="3"/>
  <c r="R3666" i="3"/>
  <c r="R3651" i="3"/>
  <c r="R3652" i="3"/>
  <c r="R3660" i="3"/>
  <c r="R3653" i="3"/>
  <c r="R3654" i="3"/>
  <c r="R3655" i="3"/>
  <c r="R3678" i="3"/>
  <c r="R3672" i="3"/>
  <c r="R3676" i="3"/>
  <c r="R3673" i="3"/>
  <c r="R3686" i="3"/>
  <c r="R3683" i="3"/>
  <c r="R3685" i="3"/>
  <c r="R3677" i="3"/>
  <c r="R3674" i="3"/>
  <c r="R3679" i="3"/>
  <c r="R3680" i="3"/>
  <c r="R3682" i="3"/>
  <c r="R3675" i="3"/>
  <c r="R3684" i="3"/>
  <c r="R3681" i="3"/>
  <c r="R3687" i="3"/>
  <c r="R3688" i="3"/>
  <c r="R3689" i="3"/>
  <c r="R3715" i="3"/>
  <c r="R3690" i="3"/>
  <c r="R3706" i="3"/>
  <c r="R3691" i="3"/>
  <c r="R3700" i="3"/>
  <c r="R3692" i="3"/>
  <c r="R3713" i="3"/>
  <c r="R3717" i="3"/>
  <c r="R3714" i="3"/>
  <c r="R3693" i="3"/>
  <c r="R3710" i="3"/>
  <c r="R3719" i="3"/>
  <c r="R3694" i="3"/>
  <c r="R3707" i="3"/>
  <c r="R3720" i="3"/>
  <c r="R3701" i="3"/>
  <c r="R3711" i="3"/>
  <c r="R3712" i="3"/>
  <c r="R3695" i="3"/>
  <c r="R3696" i="3"/>
  <c r="R3704" i="3"/>
  <c r="R3716" i="3"/>
  <c r="R3709" i="3"/>
  <c r="R3705" i="3"/>
  <c r="R3708" i="3"/>
  <c r="R3697" i="3"/>
  <c r="R3702" i="3"/>
  <c r="R3703" i="3"/>
  <c r="R3721" i="3"/>
  <c r="R3699" i="3"/>
  <c r="R3718" i="3"/>
  <c r="R3698" i="3"/>
  <c r="R3752" i="3"/>
  <c r="R3743" i="3"/>
  <c r="R3737" i="3"/>
  <c r="R3746" i="3"/>
  <c r="R3722" i="3"/>
  <c r="R3742" i="3"/>
  <c r="R3738" i="3"/>
  <c r="R3736" i="3"/>
  <c r="R3747" i="3"/>
  <c r="R3728" i="3"/>
  <c r="R3723" i="3"/>
  <c r="R3748" i="3"/>
  <c r="R3733" i="3"/>
  <c r="R3735" i="3"/>
  <c r="R3732" i="3"/>
  <c r="R3754" i="3"/>
  <c r="R3751" i="3"/>
  <c r="R3729" i="3"/>
  <c r="R3755" i="3"/>
  <c r="R3756" i="3"/>
  <c r="R3739" i="3"/>
  <c r="R3741" i="3"/>
  <c r="R3724" i="3"/>
  <c r="R3725" i="3"/>
  <c r="R3731" i="3"/>
  <c r="R3730" i="3"/>
  <c r="R3750" i="3"/>
  <c r="R3744" i="3"/>
  <c r="R3726" i="3"/>
  <c r="R3745" i="3"/>
  <c r="R3727" i="3"/>
  <c r="R3734" i="3"/>
  <c r="R3753" i="3"/>
  <c r="R3740" i="3"/>
  <c r="R3749" i="3"/>
  <c r="R3760" i="3"/>
  <c r="R3757" i="3"/>
  <c r="R3761" i="3"/>
  <c r="R3758" i="3"/>
  <c r="R3759" i="3"/>
  <c r="R3787" i="3"/>
  <c r="R3819" i="3"/>
  <c r="R3783" i="3"/>
  <c r="R3785" i="3"/>
  <c r="R3762" i="3"/>
  <c r="R3788" i="3"/>
  <c r="R3763" i="3"/>
  <c r="R3818" i="3"/>
  <c r="R3778" i="3"/>
  <c r="R3795" i="3"/>
  <c r="R3782" i="3"/>
  <c r="R3808" i="3"/>
  <c r="R3804" i="3"/>
  <c r="R3825" i="3"/>
  <c r="R3800" i="3"/>
  <c r="R3794" i="3"/>
  <c r="R3802" i="3"/>
  <c r="R3776" i="3"/>
  <c r="R3764" i="3"/>
  <c r="R3796" i="3"/>
  <c r="R3765" i="3"/>
  <c r="R3803" i="3"/>
  <c r="R3792" i="3"/>
  <c r="R3797" i="3"/>
  <c r="R3766" i="3"/>
  <c r="R3777" i="3"/>
  <c r="R3807" i="3"/>
  <c r="R3823" i="3"/>
  <c r="R3769" i="3"/>
  <c r="R3829" i="3"/>
  <c r="R3810" i="3"/>
  <c r="R3820" i="3"/>
  <c r="R3827" i="3"/>
  <c r="R3779" i="3"/>
  <c r="R3773" i="3"/>
  <c r="R3771" i="3"/>
  <c r="R3793" i="3"/>
  <c r="R3806" i="3"/>
  <c r="R3780" i="3"/>
  <c r="R3775" i="3"/>
  <c r="R3824" i="3"/>
  <c r="R3826" i="3"/>
  <c r="R3790" i="3"/>
  <c r="R3789" i="3"/>
  <c r="R3822" i="3"/>
  <c r="R3799" i="3"/>
  <c r="R3798" i="3"/>
  <c r="R3817" i="3"/>
  <c r="R3784" i="3"/>
  <c r="R3781" i="3"/>
  <c r="R3816" i="3"/>
  <c r="R3801" i="3"/>
  <c r="R3828" i="3"/>
  <c r="R3831" i="3"/>
  <c r="R3774" i="3"/>
  <c r="R3770" i="3"/>
  <c r="R3805" i="3"/>
  <c r="R3809" i="3"/>
  <c r="R3786" i="3"/>
  <c r="R3811" i="3"/>
  <c r="R3821" i="3"/>
  <c r="R3813" i="3"/>
  <c r="R3772" i="3"/>
  <c r="R3791" i="3"/>
  <c r="R3767" i="3"/>
  <c r="R3815" i="3"/>
  <c r="R3814" i="3"/>
  <c r="R3812" i="3"/>
  <c r="R3830" i="3"/>
  <c r="R3768" i="3"/>
  <c r="R3839" i="3"/>
  <c r="R3832" i="3"/>
  <c r="R3833" i="3"/>
  <c r="R3837" i="3"/>
  <c r="R3834" i="3"/>
  <c r="R3838" i="3"/>
  <c r="R3836" i="3"/>
  <c r="R3840" i="3"/>
  <c r="R3841" i="3"/>
  <c r="R3835" i="3"/>
  <c r="R3882" i="3"/>
  <c r="R3888" i="3"/>
  <c r="R3875" i="3"/>
  <c r="R3865" i="3"/>
  <c r="R3842" i="3"/>
  <c r="R3890" i="3"/>
  <c r="R3843" i="3"/>
  <c r="R3868" i="3"/>
  <c r="R3871" i="3"/>
  <c r="R3869" i="3"/>
  <c r="R3863" i="3"/>
  <c r="R3844" i="3"/>
  <c r="R3845" i="3"/>
  <c r="R3891" i="3"/>
  <c r="R3895" i="3"/>
  <c r="R3887" i="3"/>
  <c r="R3862" i="3"/>
  <c r="R3864" i="3"/>
  <c r="R3861" i="3"/>
  <c r="R3896" i="3"/>
  <c r="R3893" i="3"/>
  <c r="R3894" i="3"/>
  <c r="R3857" i="3"/>
  <c r="R3881" i="3"/>
  <c r="R3886" i="3"/>
  <c r="R3846" i="3"/>
  <c r="R3859" i="3"/>
  <c r="R3892" i="3"/>
  <c r="R3853" i="3"/>
  <c r="R3855" i="3"/>
  <c r="R3854" i="3"/>
  <c r="R3870" i="3"/>
  <c r="R3889" i="3"/>
  <c r="R3847" i="3"/>
  <c r="R3848" i="3"/>
  <c r="R3879" i="3"/>
  <c r="R3885" i="3"/>
  <c r="R3873" i="3"/>
  <c r="R3876" i="3"/>
  <c r="R3849" i="3"/>
  <c r="R3883" i="3"/>
  <c r="R3858" i="3"/>
  <c r="R3874" i="3"/>
  <c r="R3850" i="3"/>
  <c r="R3884" i="3"/>
  <c r="R3880" i="3"/>
  <c r="R3866" i="3"/>
  <c r="R3851" i="3"/>
  <c r="R3872" i="3"/>
  <c r="R3852" i="3"/>
  <c r="R3878" i="3"/>
  <c r="R3860" i="3"/>
  <c r="R3856" i="3"/>
  <c r="R3877" i="3"/>
  <c r="R3867" i="3"/>
  <c r="R3912" i="3"/>
  <c r="R3922" i="3"/>
  <c r="R3911" i="3"/>
  <c r="R3904" i="3"/>
  <c r="R3923" i="3"/>
  <c r="R3921" i="3"/>
  <c r="R3924" i="3"/>
  <c r="R3917" i="3"/>
  <c r="R3933" i="3"/>
  <c r="R3932" i="3"/>
  <c r="R3905" i="3"/>
  <c r="R3934" i="3"/>
  <c r="R3936" i="3"/>
  <c r="R3935" i="3"/>
  <c r="R3897" i="3"/>
  <c r="R3916" i="3"/>
  <c r="R3930" i="3"/>
  <c r="R3898" i="3"/>
  <c r="R3902" i="3"/>
  <c r="R3907" i="3"/>
  <c r="R3927" i="3"/>
  <c r="R3913" i="3"/>
  <c r="R3901" i="3"/>
  <c r="R3899" i="3"/>
  <c r="R3926" i="3"/>
  <c r="R3906" i="3"/>
  <c r="R3919" i="3"/>
  <c r="R3918" i="3"/>
  <c r="R3915" i="3"/>
  <c r="R3910" i="3"/>
  <c r="R3914" i="3"/>
  <c r="R3903" i="3"/>
  <c r="R3908" i="3"/>
  <c r="R3931" i="3"/>
  <c r="R3929" i="3"/>
  <c r="R3928" i="3"/>
  <c r="R3909" i="3"/>
  <c r="R3900" i="3"/>
  <c r="R3920" i="3"/>
  <c r="R3925" i="3"/>
  <c r="R3957" i="3"/>
  <c r="R3950" i="3"/>
  <c r="R3953" i="3"/>
  <c r="R3951" i="3"/>
  <c r="R3952" i="3"/>
  <c r="R3945" i="3"/>
  <c r="R3937" i="3"/>
  <c r="R3938" i="3"/>
  <c r="R3948" i="3"/>
  <c r="R3944" i="3"/>
  <c r="R3956" i="3"/>
  <c r="R3960" i="3"/>
  <c r="R3961" i="3"/>
  <c r="R3939" i="3"/>
  <c r="R3946" i="3"/>
  <c r="R3943" i="3"/>
  <c r="R3949" i="3"/>
  <c r="R3958" i="3"/>
  <c r="R3940" i="3"/>
  <c r="R3947" i="3"/>
  <c r="R3959" i="3"/>
  <c r="R3955" i="3"/>
  <c r="R3954" i="3"/>
  <c r="R3941" i="3"/>
  <c r="R3942" i="3"/>
  <c r="R3975" i="3"/>
  <c r="R3978" i="3"/>
  <c r="R3968" i="3"/>
  <c r="R3980" i="3"/>
  <c r="R3979" i="3"/>
  <c r="R3962" i="3"/>
  <c r="R3976" i="3"/>
  <c r="R3963" i="3"/>
  <c r="R3964" i="3"/>
  <c r="R3981" i="3"/>
  <c r="R3969" i="3"/>
  <c r="R3967" i="3"/>
  <c r="R3974" i="3"/>
  <c r="R3977" i="3"/>
  <c r="R3970" i="3"/>
  <c r="R3972" i="3"/>
  <c r="R3965" i="3"/>
  <c r="R3973" i="3"/>
  <c r="R3966" i="3"/>
  <c r="R3971" i="3"/>
  <c r="R3999" i="3"/>
  <c r="R3989" i="3"/>
  <c r="R3993" i="3"/>
  <c r="R4002" i="3"/>
  <c r="R4007" i="3"/>
  <c r="R3982" i="3"/>
  <c r="R4006" i="3"/>
  <c r="R4001" i="3"/>
  <c r="R4004" i="3"/>
  <c r="R4000" i="3"/>
  <c r="R4009" i="3"/>
  <c r="R3983" i="3"/>
  <c r="R3998" i="3"/>
  <c r="R3996" i="3"/>
  <c r="R3987" i="3"/>
  <c r="R3986" i="3"/>
  <c r="R3997" i="3"/>
  <c r="R3984" i="3"/>
  <c r="R3994" i="3"/>
  <c r="R3992" i="3"/>
  <c r="R4011" i="3"/>
  <c r="R4010" i="3"/>
  <c r="R3995" i="3"/>
  <c r="R4012" i="3"/>
  <c r="R4005" i="3"/>
  <c r="R4003" i="3"/>
  <c r="R4008" i="3"/>
  <c r="R4014" i="3"/>
  <c r="R3988" i="3"/>
  <c r="R4016" i="3"/>
  <c r="R4013" i="3"/>
  <c r="R3991" i="3"/>
  <c r="R4015" i="3"/>
  <c r="R3985" i="3"/>
  <c r="R3990" i="3"/>
  <c r="R4026" i="3"/>
  <c r="R4030" i="3"/>
  <c r="R4034" i="3"/>
  <c r="R4025" i="3"/>
  <c r="R4024" i="3"/>
  <c r="R4020" i="3"/>
  <c r="R4027" i="3"/>
  <c r="R4017" i="3"/>
  <c r="R4029" i="3"/>
  <c r="R4018" i="3"/>
  <c r="R4021" i="3"/>
  <c r="R4022" i="3"/>
  <c r="R4032" i="3"/>
  <c r="R4031" i="3"/>
  <c r="R4019" i="3"/>
  <c r="R4028" i="3"/>
  <c r="R4023" i="3"/>
  <c r="R4035" i="3"/>
  <c r="R4036" i="3"/>
  <c r="R4033" i="3"/>
  <c r="R4053" i="3"/>
  <c r="R4054" i="3"/>
  <c r="R4040" i="3"/>
  <c r="R4050" i="3"/>
  <c r="R4045" i="3"/>
  <c r="R4037" i="3"/>
  <c r="R4059" i="3"/>
  <c r="R4058" i="3"/>
  <c r="R4049" i="3"/>
  <c r="R4042" i="3"/>
  <c r="R4044" i="3"/>
  <c r="R4060" i="3"/>
  <c r="R4038" i="3"/>
  <c r="R4061" i="3"/>
  <c r="R4046" i="3"/>
  <c r="R4048" i="3"/>
  <c r="R4039" i="3"/>
  <c r="R4056" i="3"/>
  <c r="R4047" i="3"/>
  <c r="R4057" i="3"/>
  <c r="R4051" i="3"/>
  <c r="R4052" i="3"/>
  <c r="R4043" i="3"/>
  <c r="R4055" i="3"/>
  <c r="R4041" i="3"/>
  <c r="R4065" i="3"/>
  <c r="R4066" i="3"/>
  <c r="R4062" i="3"/>
  <c r="R4064" i="3"/>
  <c r="R4063" i="3"/>
  <c r="R4107" i="3"/>
  <c r="R4101" i="3"/>
  <c r="R4090" i="3"/>
  <c r="R4091" i="3"/>
  <c r="R4096" i="3"/>
  <c r="R4106" i="3"/>
  <c r="R4097" i="3"/>
  <c r="R4112" i="3"/>
  <c r="R4075" i="3"/>
  <c r="R4067" i="3"/>
  <c r="R4102" i="3"/>
  <c r="R4081" i="3"/>
  <c r="R4085" i="3"/>
  <c r="R4076" i="3"/>
  <c r="R4079" i="3"/>
  <c r="R4109" i="3"/>
  <c r="R4095" i="3"/>
  <c r="R4078" i="3"/>
  <c r="R4077" i="3"/>
  <c r="R4082" i="3"/>
  <c r="R4116" i="3"/>
  <c r="R4089" i="3"/>
  <c r="R4088" i="3"/>
  <c r="R4084" i="3"/>
  <c r="R4080" i="3"/>
  <c r="R4068" i="3"/>
  <c r="R4074" i="3"/>
  <c r="R4113" i="3"/>
  <c r="R4069" i="3"/>
  <c r="R4111" i="3"/>
  <c r="R4105" i="3"/>
  <c r="R4070" i="3"/>
  <c r="R4098" i="3"/>
  <c r="R4087" i="3"/>
  <c r="R4100" i="3"/>
  <c r="R4073" i="3"/>
  <c r="R4072" i="3"/>
  <c r="R4094" i="3"/>
  <c r="R4086" i="3"/>
  <c r="R4093" i="3"/>
  <c r="R4108" i="3"/>
  <c r="R4092" i="3"/>
  <c r="R4103" i="3"/>
  <c r="R4114" i="3"/>
  <c r="R4110" i="3"/>
  <c r="R4071" i="3"/>
  <c r="R4104" i="3"/>
  <c r="R4115" i="3"/>
  <c r="R4083" i="3"/>
  <c r="R4099" i="3"/>
  <c r="R4122" i="3"/>
  <c r="R4128" i="3"/>
  <c r="R4117" i="3"/>
  <c r="R4118" i="3"/>
  <c r="R4125" i="3"/>
  <c r="R4127" i="3"/>
  <c r="R4130" i="3"/>
  <c r="R4119" i="3"/>
  <c r="R4129" i="3"/>
  <c r="R4120" i="3"/>
  <c r="R4131" i="3"/>
  <c r="R4126" i="3"/>
  <c r="R4123" i="3"/>
  <c r="R4121" i="3"/>
  <c r="R4124" i="3"/>
  <c r="R4143" i="3"/>
  <c r="R4132" i="3"/>
  <c r="R4144" i="3"/>
  <c r="R4145" i="3"/>
  <c r="R4149" i="3"/>
  <c r="R4146" i="3"/>
  <c r="R4133" i="3"/>
  <c r="R4151" i="3"/>
  <c r="R4142" i="3"/>
  <c r="R4134" i="3"/>
  <c r="R4135" i="3"/>
  <c r="R4148" i="3"/>
  <c r="R4136" i="3"/>
  <c r="R4150" i="3"/>
  <c r="R4147" i="3"/>
  <c r="R4137" i="3"/>
  <c r="R4138" i="3"/>
  <c r="R4139" i="3"/>
  <c r="R4140" i="3"/>
  <c r="R4141" i="3"/>
  <c r="R4164" i="3"/>
  <c r="R4152" i="3"/>
  <c r="R4187" i="3"/>
  <c r="R4163" i="3"/>
  <c r="R4178" i="3"/>
  <c r="R4167" i="3"/>
  <c r="R4185" i="3"/>
  <c r="R4189" i="3"/>
  <c r="R4184" i="3"/>
  <c r="R4170" i="3"/>
  <c r="R4180" i="3"/>
  <c r="R4153" i="3"/>
  <c r="R4165" i="3"/>
  <c r="R4176" i="3"/>
  <c r="R4173" i="3"/>
  <c r="R4177" i="3"/>
  <c r="R4154" i="3"/>
  <c r="R4155" i="3"/>
  <c r="R4156" i="3"/>
  <c r="R4188" i="3"/>
  <c r="R4175" i="3"/>
  <c r="R4186" i="3"/>
  <c r="R4171" i="3"/>
  <c r="R4182" i="3"/>
  <c r="R4157" i="3"/>
  <c r="R4172" i="3"/>
  <c r="R4179" i="3"/>
  <c r="R4181" i="3"/>
  <c r="R4158" i="3"/>
  <c r="R4159" i="3"/>
  <c r="R4174" i="3"/>
  <c r="R4168" i="3"/>
  <c r="R4160" i="3"/>
  <c r="R4161" i="3"/>
  <c r="R4162" i="3"/>
  <c r="R4191" i="3"/>
  <c r="R4183" i="3"/>
  <c r="R4169" i="3"/>
  <c r="R4166" i="3"/>
  <c r="R4190" i="3"/>
  <c r="R4192" i="3"/>
  <c r="R4204" i="3"/>
  <c r="R4215" i="3"/>
  <c r="R4202" i="3"/>
  <c r="R4201" i="3"/>
  <c r="R4193" i="3"/>
  <c r="R4225" i="3"/>
  <c r="R4221" i="3"/>
  <c r="R4209" i="3"/>
  <c r="R4226" i="3"/>
  <c r="R4208" i="3"/>
  <c r="R4211" i="3"/>
  <c r="R4219" i="3"/>
  <c r="R4222" i="3"/>
  <c r="R4194" i="3"/>
  <c r="R4216" i="3"/>
  <c r="R4206" i="3"/>
  <c r="R4217" i="3"/>
  <c r="R4220" i="3"/>
  <c r="R4195" i="3"/>
  <c r="R4214" i="3"/>
  <c r="R4196" i="3"/>
  <c r="R4213" i="3"/>
  <c r="R4207" i="3"/>
  <c r="R4224" i="3"/>
  <c r="R4203" i="3"/>
  <c r="R4200" i="3"/>
  <c r="R4199" i="3"/>
  <c r="R4218" i="3"/>
  <c r="R4223" i="3"/>
  <c r="R4212" i="3"/>
  <c r="R4198" i="3"/>
  <c r="R4197" i="3"/>
  <c r="R4205" i="3"/>
  <c r="R4210" i="3"/>
  <c r="R4231" i="3"/>
  <c r="R4227" i="3"/>
  <c r="R4230" i="3"/>
  <c r="R4229" i="3"/>
  <c r="R4228" i="3"/>
  <c r="R4250" i="3"/>
  <c r="R4249" i="3"/>
  <c r="R4253" i="3"/>
  <c r="R4254" i="3"/>
  <c r="R4256" i="3"/>
  <c r="R4244" i="3"/>
  <c r="R4232" i="3"/>
  <c r="R4248" i="3"/>
  <c r="R4247" i="3"/>
  <c r="R4255" i="3"/>
  <c r="R4251" i="3"/>
  <c r="R4233" i="3"/>
  <c r="R4252" i="3"/>
  <c r="R4234" i="3"/>
  <c r="R4242" i="3"/>
  <c r="R4246" i="3"/>
  <c r="R4238" i="3"/>
  <c r="R4240" i="3"/>
  <c r="R4239" i="3"/>
  <c r="R4235" i="3"/>
  <c r="R4241" i="3"/>
  <c r="R4243" i="3"/>
  <c r="R4236" i="3"/>
  <c r="R4245" i="3"/>
  <c r="R4237" i="3"/>
  <c r="R4279" i="3"/>
  <c r="R4277" i="3"/>
  <c r="R4280" i="3"/>
  <c r="R4267" i="3"/>
  <c r="R4281" i="3"/>
  <c r="R4268" i="3"/>
  <c r="R4263" i="3"/>
  <c r="R4274" i="3"/>
  <c r="R4278" i="3"/>
  <c r="R4257" i="3"/>
  <c r="R4276" i="3"/>
  <c r="R4269" i="3"/>
  <c r="R4273" i="3"/>
  <c r="R4271" i="3"/>
  <c r="R4275" i="3"/>
  <c r="R4259" i="3"/>
  <c r="R4270" i="3"/>
  <c r="R4272" i="3"/>
  <c r="R4261" i="3"/>
  <c r="R4260" i="3"/>
  <c r="R4265" i="3"/>
  <c r="R4262" i="3"/>
  <c r="R4258" i="3"/>
  <c r="R4266" i="3"/>
  <c r="R4264" i="3"/>
  <c r="R4288" i="3"/>
  <c r="R4291" i="3"/>
  <c r="R4290" i="3"/>
  <c r="R4282" i="3"/>
  <c r="R4289" i="3"/>
  <c r="R4283" i="3"/>
  <c r="R4285" i="3"/>
  <c r="R4284" i="3"/>
  <c r="R4286" i="3"/>
  <c r="R4287" i="3"/>
  <c r="R4300" i="3"/>
  <c r="R4325" i="3"/>
  <c r="R4292" i="3"/>
  <c r="R4315" i="3"/>
  <c r="R4293" i="3"/>
  <c r="R4326" i="3"/>
  <c r="R4319" i="3"/>
  <c r="R4322" i="3"/>
  <c r="R4302" i="3"/>
  <c r="R4305" i="3"/>
  <c r="R4321" i="3"/>
  <c r="R4299" i="3"/>
  <c r="R4311" i="3"/>
  <c r="R4317" i="3"/>
  <c r="R4318" i="3"/>
  <c r="R4323" i="3"/>
  <c r="R4294" i="3"/>
  <c r="R4295" i="3"/>
  <c r="R4296" i="3"/>
  <c r="R4320" i="3"/>
  <c r="R4297" i="3"/>
  <c r="R4314" i="3"/>
  <c r="R4304" i="3"/>
  <c r="R4303" i="3"/>
  <c r="R4307" i="3"/>
  <c r="R4301" i="3"/>
  <c r="R4310" i="3"/>
  <c r="R4309" i="3"/>
  <c r="R4324" i="3"/>
  <c r="R4298" i="3"/>
  <c r="R4312" i="3"/>
  <c r="R4316" i="3"/>
  <c r="R4306" i="3"/>
  <c r="R4308" i="3"/>
  <c r="R4313" i="3"/>
  <c r="R4345" i="3"/>
  <c r="R4346" i="3"/>
  <c r="R4327" i="3"/>
  <c r="R4328" i="3"/>
  <c r="R4329" i="3"/>
  <c r="R4334" i="3"/>
  <c r="R4332" i="3"/>
  <c r="R4330" i="3"/>
  <c r="R4343" i="3"/>
  <c r="R4338" i="3"/>
  <c r="R4335" i="3"/>
  <c r="R4342" i="3"/>
  <c r="R4336" i="3"/>
  <c r="R4331" i="3"/>
  <c r="R4340" i="3"/>
  <c r="R4337" i="3"/>
  <c r="R4333" i="3"/>
  <c r="R4341" i="3"/>
  <c r="R4339" i="3"/>
  <c r="R4344" i="3"/>
  <c r="R4359" i="3"/>
  <c r="R4365" i="3"/>
  <c r="R4368" i="3"/>
  <c r="R4347" i="3"/>
  <c r="R4348" i="3"/>
  <c r="R4358" i="3"/>
  <c r="R4360" i="3"/>
  <c r="R4362" i="3"/>
  <c r="R4349" i="3"/>
  <c r="R4363" i="3"/>
  <c r="R4355" i="3"/>
  <c r="R4366" i="3"/>
  <c r="R4350" i="3"/>
  <c r="R4369" i="3"/>
  <c r="R4356" i="3"/>
  <c r="R4364" i="3"/>
  <c r="R4371" i="3"/>
  <c r="R4351" i="3"/>
  <c r="R4352" i="3"/>
  <c r="R4361" i="3"/>
  <c r="R4353" i="3"/>
  <c r="R4354" i="3"/>
  <c r="R4357" i="3"/>
  <c r="R4367" i="3"/>
  <c r="R4370" i="3"/>
  <c r="R4396" i="3"/>
  <c r="R4408" i="3"/>
  <c r="R4372" i="3"/>
  <c r="R4373" i="3"/>
  <c r="R4392" i="3"/>
  <c r="R4410" i="3"/>
  <c r="R4386" i="3"/>
  <c r="R4409" i="3"/>
  <c r="R4374" i="3"/>
  <c r="R4375" i="3"/>
  <c r="R4411" i="3"/>
  <c r="R4406" i="3"/>
  <c r="R4376" i="3"/>
  <c r="R4377" i="3"/>
  <c r="R4385" i="3"/>
  <c r="R4378" i="3"/>
  <c r="R4379" i="3"/>
  <c r="R4407" i="3"/>
  <c r="R4394" i="3"/>
  <c r="R4390" i="3"/>
  <c r="R4380" i="3"/>
  <c r="R4405" i="3"/>
  <c r="R4398" i="3"/>
  <c r="R4400" i="3"/>
  <c r="R4404" i="3"/>
  <c r="R4401" i="3"/>
  <c r="R4381" i="3"/>
  <c r="R4388" i="3"/>
  <c r="R4395" i="3"/>
  <c r="R4403" i="3"/>
  <c r="R4389" i="3"/>
  <c r="R4387" i="3"/>
  <c r="R4382" i="3"/>
  <c r="R4393" i="3"/>
  <c r="R4391" i="3"/>
  <c r="R4383" i="3"/>
  <c r="R4384" i="3"/>
  <c r="R4402" i="3"/>
  <c r="R4399" i="3"/>
  <c r="R4397" i="3"/>
  <c r="R4461" i="3"/>
  <c r="R4412" i="3"/>
  <c r="R4430" i="3"/>
  <c r="R4455" i="3"/>
  <c r="R4442" i="3"/>
  <c r="R4428" i="3"/>
  <c r="R4413" i="3"/>
  <c r="R4458" i="3"/>
  <c r="R4452" i="3"/>
  <c r="R4456" i="3"/>
  <c r="R4459" i="3"/>
  <c r="R4414" i="3"/>
  <c r="R4425" i="3"/>
  <c r="R4424" i="3"/>
  <c r="R4444" i="3"/>
  <c r="R4453" i="3"/>
  <c r="R4422" i="3"/>
  <c r="R4448" i="3"/>
  <c r="R4457" i="3"/>
  <c r="R4454" i="3"/>
  <c r="R4429" i="3"/>
  <c r="R4432" i="3"/>
  <c r="R4443" i="3"/>
  <c r="R4440" i="3"/>
  <c r="R4437" i="3"/>
  <c r="R4435" i="3"/>
  <c r="R4415" i="3"/>
  <c r="R4441" i="3"/>
  <c r="R4438" i="3"/>
  <c r="R4439" i="3"/>
  <c r="R4446" i="3"/>
  <c r="R4460" i="3"/>
  <c r="R4450" i="3"/>
  <c r="R4416" i="3"/>
  <c r="R4417" i="3"/>
  <c r="R4434" i="3"/>
  <c r="R4418" i="3"/>
  <c r="R4423" i="3"/>
  <c r="R4451" i="3"/>
  <c r="R4419" i="3"/>
  <c r="R4433" i="3"/>
  <c r="R4420" i="3"/>
  <c r="R4449" i="3"/>
  <c r="R4436" i="3"/>
  <c r="R4447" i="3"/>
  <c r="R4421" i="3"/>
  <c r="R4431" i="3"/>
  <c r="R4445" i="3"/>
  <c r="R4427" i="3"/>
  <c r="R4426" i="3"/>
  <c r="R4488" i="3"/>
  <c r="R4478" i="3"/>
  <c r="R4462" i="3"/>
  <c r="R4543" i="3"/>
  <c r="R4509" i="3"/>
  <c r="R4537" i="3"/>
  <c r="R4502" i="3"/>
  <c r="R4491" i="3"/>
  <c r="R4544" i="3"/>
  <c r="R4531" i="3"/>
  <c r="R4504" i="3"/>
  <c r="R4546" i="3"/>
  <c r="R4540" i="3"/>
  <c r="R4520" i="3"/>
  <c r="R4545" i="3"/>
  <c r="R4532" i="3"/>
  <c r="R4463" i="3"/>
  <c r="R4496" i="3"/>
  <c r="R4508" i="3"/>
  <c r="R4503" i="3"/>
  <c r="R4477" i="3"/>
  <c r="R4480" i="3"/>
  <c r="R4516" i="3"/>
  <c r="R4534" i="3"/>
  <c r="R4498" i="3"/>
  <c r="R4464" i="3"/>
  <c r="R4538" i="3"/>
  <c r="R4539" i="3"/>
  <c r="R4481" i="3"/>
  <c r="R4486" i="3"/>
  <c r="R4489" i="3"/>
  <c r="R4530" i="3"/>
  <c r="R4465" i="3"/>
  <c r="R4497" i="3"/>
  <c r="R4519" i="3"/>
  <c r="R4515" i="3"/>
  <c r="R4466" i="3"/>
  <c r="R4514" i="3"/>
  <c r="R4467" i="3"/>
  <c r="R4493" i="3"/>
  <c r="R4541" i="3"/>
  <c r="R4468" i="3"/>
  <c r="R4469" i="3"/>
  <c r="R4512" i="3"/>
  <c r="R4510" i="3"/>
  <c r="R4470" i="3"/>
  <c r="R4529" i="3"/>
  <c r="R4506" i="3"/>
  <c r="R4526" i="3"/>
  <c r="R4507" i="3"/>
  <c r="R4471" i="3"/>
  <c r="R4524" i="3"/>
  <c r="R4472" i="3"/>
  <c r="R4494" i="3"/>
  <c r="R4499" i="3"/>
  <c r="R4518" i="3"/>
  <c r="R4513" i="3"/>
  <c r="R4536" i="3"/>
  <c r="R4473" i="3"/>
  <c r="R4521" i="3"/>
  <c r="R4474" i="3"/>
  <c r="R4522" i="3"/>
  <c r="R4492" i="3"/>
  <c r="R4511" i="3"/>
  <c r="R4500" i="3"/>
  <c r="R4517" i="3"/>
  <c r="R4495" i="3"/>
  <c r="R4475" i="3"/>
  <c r="R4487" i="3"/>
  <c r="R4484" i="3"/>
  <c r="R4483" i="3"/>
  <c r="R4476" i="3"/>
  <c r="R4501" i="3"/>
  <c r="R4479" i="3"/>
  <c r="R4482" i="3"/>
  <c r="R4525" i="3"/>
  <c r="R4485" i="3"/>
  <c r="R4523" i="3"/>
  <c r="R4505" i="3"/>
  <c r="R4490" i="3"/>
  <c r="R4527" i="3"/>
  <c r="R4533" i="3"/>
  <c r="R4535" i="3"/>
  <c r="R4542" i="3"/>
  <c r="R4528" i="3"/>
  <c r="R4564" i="3"/>
  <c r="R4581" i="3"/>
  <c r="R4547" i="3"/>
  <c r="R4578" i="3"/>
  <c r="R4560" i="3"/>
  <c r="R4566" i="3"/>
  <c r="R4548" i="3"/>
  <c r="R4549" i="3"/>
  <c r="R4576" i="3"/>
  <c r="R4565" i="3"/>
  <c r="R4563" i="3"/>
  <c r="R4569" i="3"/>
  <c r="R4570" i="3"/>
  <c r="R4573" i="3"/>
  <c r="R4574" i="3"/>
  <c r="R4579" i="3"/>
  <c r="R4571" i="3"/>
  <c r="R4561" i="3"/>
  <c r="R4577" i="3"/>
  <c r="R4567" i="3"/>
  <c r="R4550" i="3"/>
  <c r="R4551" i="3"/>
  <c r="R4558" i="3"/>
  <c r="R4559" i="3"/>
  <c r="R4554" i="3"/>
  <c r="R4553" i="3"/>
  <c r="R4555" i="3"/>
  <c r="R4575" i="3"/>
  <c r="R4580" i="3"/>
  <c r="R4572" i="3"/>
  <c r="R4552" i="3"/>
  <c r="R4556" i="3"/>
  <c r="R4568" i="3"/>
  <c r="R4557" i="3"/>
  <c r="R4562" i="3"/>
  <c r="R4596" i="3"/>
  <c r="R4582" i="3"/>
  <c r="R4583" i="3"/>
  <c r="R4590" i="3"/>
  <c r="R4584" i="3"/>
  <c r="R4592" i="3"/>
  <c r="R4594" i="3"/>
  <c r="R4585" i="3"/>
  <c r="R4586" i="3"/>
  <c r="R4588" i="3"/>
  <c r="R4587" i="3"/>
  <c r="R4589" i="3"/>
  <c r="R4595" i="3"/>
  <c r="R4591" i="3"/>
  <c r="R4593" i="3"/>
  <c r="R4597" i="3"/>
  <c r="R4623" i="3"/>
  <c r="R4626" i="3"/>
  <c r="R4624" i="3"/>
  <c r="R4625" i="3"/>
  <c r="R4598" i="3"/>
  <c r="R4611" i="3"/>
  <c r="R4615" i="3"/>
  <c r="R4610" i="3"/>
  <c r="R4609" i="3"/>
  <c r="R4618" i="3"/>
  <c r="R4605" i="3"/>
  <c r="R4599" i="3"/>
  <c r="R4600" i="3"/>
  <c r="R4612" i="3"/>
  <c r="R4608" i="3"/>
  <c r="R4621" i="3"/>
  <c r="R4613" i="3"/>
  <c r="R4620" i="3"/>
  <c r="R4619" i="3"/>
  <c r="R4622" i="3"/>
  <c r="R4616" i="3"/>
  <c r="R4617" i="3"/>
  <c r="R4604" i="3"/>
  <c r="R4614" i="3"/>
  <c r="R4603" i="3"/>
  <c r="R4607" i="3"/>
  <c r="R4601" i="3"/>
  <c r="R4606" i="3"/>
  <c r="R4602" i="3"/>
  <c r="R4627" i="3"/>
  <c r="R4641" i="3"/>
  <c r="R4633" i="3"/>
  <c r="R4637" i="3"/>
  <c r="R4628" i="3"/>
  <c r="R4639" i="3"/>
  <c r="R4638" i="3"/>
  <c r="R4629" i="3"/>
  <c r="R4630" i="3"/>
  <c r="R4634" i="3"/>
  <c r="R4631" i="3"/>
  <c r="R4632" i="3"/>
  <c r="R4636" i="3"/>
  <c r="R4635" i="3"/>
  <c r="R4640" i="3"/>
  <c r="R4704" i="3"/>
  <c r="R4686" i="3"/>
  <c r="R4700" i="3"/>
  <c r="R4642" i="3"/>
  <c r="R4694" i="3"/>
  <c r="R4703" i="3"/>
  <c r="R4643" i="3"/>
  <c r="R4701" i="3"/>
  <c r="R4702" i="3"/>
  <c r="R4668" i="3"/>
  <c r="R4644" i="3"/>
  <c r="R4697" i="3"/>
  <c r="R4645" i="3"/>
  <c r="R4689" i="3"/>
  <c r="R4691" i="3"/>
  <c r="R4663" i="3"/>
  <c r="R4695" i="3"/>
  <c r="R4646" i="3"/>
  <c r="R4698" i="3"/>
  <c r="R4683" i="3"/>
  <c r="R4662" i="3"/>
  <c r="R4647" i="3"/>
  <c r="R4671" i="3"/>
  <c r="R4699" i="3"/>
  <c r="R4696" i="3"/>
  <c r="R4678" i="3"/>
  <c r="R4676" i="3"/>
  <c r="R4648" i="3"/>
  <c r="R4680" i="3"/>
  <c r="R4649" i="3"/>
  <c r="R4690" i="3"/>
  <c r="R4659" i="3"/>
  <c r="R4650" i="3"/>
  <c r="R4670" i="3"/>
  <c r="R4651" i="3"/>
  <c r="R4687" i="3"/>
  <c r="R4681" i="3"/>
  <c r="R4652" i="3"/>
  <c r="R4693" i="3"/>
  <c r="R4684" i="3"/>
  <c r="R4685" i="3"/>
  <c r="R4673" i="3"/>
  <c r="R4653" i="3"/>
  <c r="R4682" i="3"/>
  <c r="R4665" i="3"/>
  <c r="R4692" i="3"/>
  <c r="R4674" i="3"/>
  <c r="R4654" i="3"/>
  <c r="R4655" i="3"/>
  <c r="R4658" i="3"/>
  <c r="R4672" i="3"/>
  <c r="R4660" i="3"/>
  <c r="R4705" i="3"/>
  <c r="R4677" i="3"/>
  <c r="R4664" i="3"/>
  <c r="R4669" i="3"/>
  <c r="R4675" i="3"/>
  <c r="R4656" i="3"/>
  <c r="R4688" i="3"/>
  <c r="R4666" i="3"/>
  <c r="R4679" i="3"/>
  <c r="R4667" i="3"/>
  <c r="R4657" i="3"/>
  <c r="R4661" i="3"/>
  <c r="R4706" i="3"/>
  <c r="R4707" i="3"/>
  <c r="R4729" i="3"/>
  <c r="R4708" i="3"/>
  <c r="R4731" i="3"/>
  <c r="R4709" i="3"/>
  <c r="R4722" i="3"/>
  <c r="R4715" i="3"/>
  <c r="R4723" i="3"/>
  <c r="R4716" i="3"/>
  <c r="R4719" i="3"/>
  <c r="R4720" i="3"/>
  <c r="R4721" i="3"/>
  <c r="R4724" i="3"/>
  <c r="R4730" i="3"/>
  <c r="R4726" i="3"/>
  <c r="R4712" i="3"/>
  <c r="R4711" i="3"/>
  <c r="R4713" i="3"/>
  <c r="R4710" i="3"/>
  <c r="R4714" i="3"/>
  <c r="R4727" i="3"/>
  <c r="R4717" i="3"/>
  <c r="R4718" i="3"/>
  <c r="R4728" i="3"/>
  <c r="R4725" i="3"/>
  <c r="R4732" i="3"/>
  <c r="R4733" i="3"/>
  <c r="R4793" i="3"/>
  <c r="R4774" i="3"/>
  <c r="R4734" i="3"/>
  <c r="R4804" i="3"/>
  <c r="R4762" i="3"/>
  <c r="R4735" i="3"/>
  <c r="R4809" i="3"/>
  <c r="R4799" i="3"/>
  <c r="R4736" i="3"/>
  <c r="R4737" i="3"/>
  <c r="R4810" i="3"/>
  <c r="R4808" i="3"/>
  <c r="R4738" i="3"/>
  <c r="R4798" i="3"/>
  <c r="R4754" i="3"/>
  <c r="R4739" i="3"/>
  <c r="R4761" i="3"/>
  <c r="R4760" i="3"/>
  <c r="R4770" i="3"/>
  <c r="R4765" i="3"/>
  <c r="R4764" i="3"/>
  <c r="R4782" i="3"/>
  <c r="R4776" i="3"/>
  <c r="R4811" i="3"/>
  <c r="R4800" i="3"/>
  <c r="R4767" i="3"/>
  <c r="R4794" i="3"/>
  <c r="R4763" i="3"/>
  <c r="R4801" i="3"/>
  <c r="R4786" i="3"/>
  <c r="R4791" i="3"/>
  <c r="R4787" i="3"/>
  <c r="R4740" i="3"/>
  <c r="R4741" i="3"/>
  <c r="R4784" i="3"/>
  <c r="R4755" i="3"/>
  <c r="R4751" i="3"/>
  <c r="R4789" i="3"/>
  <c r="R4742" i="3"/>
  <c r="R4807" i="3"/>
  <c r="R4795" i="3"/>
  <c r="R4743" i="3"/>
  <c r="R4783" i="3"/>
  <c r="R4790" i="3"/>
  <c r="R4773" i="3"/>
  <c r="R4792" i="3"/>
  <c r="R4778" i="3"/>
  <c r="R4775" i="3"/>
  <c r="R4756" i="3"/>
  <c r="R4757" i="3"/>
  <c r="R4753" i="3"/>
  <c r="R4802" i="3"/>
  <c r="R4768" i="3"/>
  <c r="R4797" i="3"/>
  <c r="R4788" i="3"/>
  <c r="R4744" i="3"/>
  <c r="R4745" i="3"/>
  <c r="R4752" i="3"/>
  <c r="R4777" i="3"/>
  <c r="R4758" i="3"/>
  <c r="R4779" i="3"/>
  <c r="R4769" i="3"/>
  <c r="R4746" i="3"/>
  <c r="R4785" i="3"/>
  <c r="R4747" i="3"/>
  <c r="R4803" i="3"/>
  <c r="R4748" i="3"/>
  <c r="R4806" i="3"/>
  <c r="R4749" i="3"/>
  <c r="R4796" i="3"/>
  <c r="R4766" i="3"/>
  <c r="R4781" i="3"/>
  <c r="R4772" i="3"/>
  <c r="R4771" i="3"/>
  <c r="R4750" i="3"/>
  <c r="R4780" i="3"/>
  <c r="R4759" i="3"/>
  <c r="R4805" i="3"/>
  <c r="R4818" i="3"/>
  <c r="R4812" i="3"/>
  <c r="R4813" i="3"/>
  <c r="R4819" i="3"/>
  <c r="R4817" i="3"/>
  <c r="R4814" i="3"/>
  <c r="R4816" i="3"/>
  <c r="R4815" i="3"/>
  <c r="R4820" i="3"/>
  <c r="R4821" i="3"/>
  <c r="R4822" i="3"/>
  <c r="R4872" i="3"/>
  <c r="R4837" i="3"/>
  <c r="R4823" i="3"/>
  <c r="R4824" i="3"/>
  <c r="R4867" i="3"/>
  <c r="R4870" i="3"/>
  <c r="R4874" i="3"/>
  <c r="R4860" i="3"/>
  <c r="R4876" i="3"/>
  <c r="R4825" i="3"/>
  <c r="R4841" i="3"/>
  <c r="R4842" i="3"/>
  <c r="R4858" i="3"/>
  <c r="R4865" i="3"/>
  <c r="R4845" i="3"/>
  <c r="R4851" i="3"/>
  <c r="R4857" i="3"/>
  <c r="R4854" i="3"/>
  <c r="R4859" i="3"/>
  <c r="R4850" i="3"/>
  <c r="R4856" i="3"/>
  <c r="R4826" i="3"/>
  <c r="R4849" i="3"/>
  <c r="R4848" i="3"/>
  <c r="R4866" i="3"/>
  <c r="R4827" i="3"/>
  <c r="R4843" i="3"/>
  <c r="R4847" i="3"/>
  <c r="R4836" i="3"/>
  <c r="R4828" i="3"/>
  <c r="R4862" i="3"/>
  <c r="R4829" i="3"/>
  <c r="R4838" i="3"/>
  <c r="R4831" i="3"/>
  <c r="R4852" i="3"/>
  <c r="R4844" i="3"/>
  <c r="R4840" i="3"/>
  <c r="R4853" i="3"/>
  <c r="R4835" i="3"/>
  <c r="R4834" i="3"/>
  <c r="R4855" i="3"/>
  <c r="R4846" i="3"/>
  <c r="R4832" i="3"/>
  <c r="R4875" i="3"/>
  <c r="R4830" i="3"/>
  <c r="R4839" i="3"/>
  <c r="R4864" i="3"/>
  <c r="R4861" i="3"/>
  <c r="R4873" i="3"/>
  <c r="R4863" i="3"/>
  <c r="R4869" i="3"/>
  <c r="R4868" i="3"/>
  <c r="R4871" i="3"/>
  <c r="R4833" i="3"/>
  <c r="R4877" i="3"/>
  <c r="R4878" i="3"/>
  <c r="R4940" i="3"/>
  <c r="R4939" i="3"/>
  <c r="R4879" i="3"/>
  <c r="R4880" i="3"/>
  <c r="R4945" i="3"/>
  <c r="R4881" i="3"/>
  <c r="R4938" i="3"/>
  <c r="R4882" i="3"/>
  <c r="R4946" i="3"/>
  <c r="R4883" i="3"/>
  <c r="R4942" i="3"/>
  <c r="R4884" i="3"/>
  <c r="R4885" i="3"/>
  <c r="R4904" i="3"/>
  <c r="R4933" i="3"/>
  <c r="R4906" i="3"/>
  <c r="R4886" i="3"/>
  <c r="R4926" i="3"/>
  <c r="R4915" i="3"/>
  <c r="R4921" i="3"/>
  <c r="R4937" i="3"/>
  <c r="R4930" i="3"/>
  <c r="R4932" i="3"/>
  <c r="R4908" i="3"/>
  <c r="R4903" i="3"/>
  <c r="R4941" i="3"/>
  <c r="R4931" i="3"/>
  <c r="R4923" i="3"/>
  <c r="R4887" i="3"/>
  <c r="R4898" i="3"/>
  <c r="R4929" i="3"/>
  <c r="R4911" i="3"/>
  <c r="R4914" i="3"/>
  <c r="R4910" i="3"/>
  <c r="R4888" i="3"/>
  <c r="R4927" i="3"/>
  <c r="R4907" i="3"/>
  <c r="R4889" i="3"/>
  <c r="R4890" i="3"/>
  <c r="R4912" i="3"/>
  <c r="R4891" i="3"/>
  <c r="R4935" i="3"/>
  <c r="R4924" i="3"/>
  <c r="R4919" i="3"/>
  <c r="R4913" i="3"/>
  <c r="R4901" i="3"/>
  <c r="R4892" i="3"/>
  <c r="R4893" i="3"/>
  <c r="R4894" i="3"/>
  <c r="R4895" i="3"/>
  <c r="R4916" i="3"/>
  <c r="R4917" i="3"/>
  <c r="R4900" i="3"/>
  <c r="R4925" i="3"/>
  <c r="R4902" i="3"/>
  <c r="R4905" i="3"/>
  <c r="R4909" i="3"/>
  <c r="R4896" i="3"/>
  <c r="R4944" i="3"/>
  <c r="R4922" i="3"/>
  <c r="R4897" i="3"/>
  <c r="R4943" i="3"/>
  <c r="R4920" i="3"/>
  <c r="R4934" i="3"/>
  <c r="R4899" i="3"/>
  <c r="R4928" i="3"/>
  <c r="R4936" i="3"/>
  <c r="R4918" i="3"/>
  <c r="R4968" i="3"/>
  <c r="R4962" i="3"/>
  <c r="R4971" i="3"/>
  <c r="R4947" i="3"/>
  <c r="R4970" i="3"/>
  <c r="R4960" i="3"/>
  <c r="R4957" i="3"/>
  <c r="R4969" i="3"/>
  <c r="R4954" i="3"/>
  <c r="R4955" i="3"/>
  <c r="R4948" i="3"/>
  <c r="R4949" i="3"/>
  <c r="R4956" i="3"/>
  <c r="R4950" i="3"/>
  <c r="R4952" i="3"/>
  <c r="R4966" i="3"/>
  <c r="R4958" i="3"/>
  <c r="R4967" i="3"/>
  <c r="R4951" i="3"/>
  <c r="R4953" i="3"/>
  <c r="R4965" i="3"/>
  <c r="R4964" i="3"/>
  <c r="R4961" i="3"/>
  <c r="R4959" i="3"/>
  <c r="R4963" i="3"/>
  <c r="R4995" i="3"/>
  <c r="R4993" i="3"/>
  <c r="R4972" i="3"/>
  <c r="R4982" i="3"/>
  <c r="R4992" i="3"/>
  <c r="R4973" i="3"/>
  <c r="R4989" i="3"/>
  <c r="R4979" i="3"/>
  <c r="R4981" i="3"/>
  <c r="R4988" i="3"/>
  <c r="R4980" i="3"/>
  <c r="R4987" i="3"/>
  <c r="R4984" i="3"/>
  <c r="R4983" i="3"/>
  <c r="R4986" i="3"/>
  <c r="R4976" i="3"/>
  <c r="R4991" i="3"/>
  <c r="R4974" i="3"/>
  <c r="R4994" i="3"/>
  <c r="R4977" i="3"/>
  <c r="R4978" i="3"/>
  <c r="R4985" i="3"/>
  <c r="R4996" i="3"/>
  <c r="R4990" i="3"/>
  <c r="R4975" i="3"/>
  <c r="R4997" i="3"/>
  <c r="R5045" i="3"/>
  <c r="R5037" i="3"/>
  <c r="R5040" i="3"/>
  <c r="R4998" i="3"/>
  <c r="R5039" i="3"/>
  <c r="R5026" i="3"/>
  <c r="R5035" i="3"/>
  <c r="R5038" i="3"/>
  <c r="R5044" i="3"/>
  <c r="R4999" i="3"/>
  <c r="R5000" i="3"/>
  <c r="R5030" i="3"/>
  <c r="R5013" i="3"/>
  <c r="R5001" i="3"/>
  <c r="R5009" i="3"/>
  <c r="R5042" i="3"/>
  <c r="R5014" i="3"/>
  <c r="R5002" i="3"/>
  <c r="R5016" i="3"/>
  <c r="R5007" i="3"/>
  <c r="R5015" i="3"/>
  <c r="R5003" i="3"/>
  <c r="R5033" i="3"/>
  <c r="R5027" i="3"/>
  <c r="R5031" i="3"/>
  <c r="R5036" i="3"/>
  <c r="R5010" i="3"/>
  <c r="R5024" i="3"/>
  <c r="R5022" i="3"/>
  <c r="R5019" i="3"/>
  <c r="R5029" i="3"/>
  <c r="R5043" i="3"/>
  <c r="R5020" i="3"/>
  <c r="R5008" i="3"/>
  <c r="R5023" i="3"/>
  <c r="R5012" i="3"/>
  <c r="R5011" i="3"/>
  <c r="R5004" i="3"/>
  <c r="R5028" i="3"/>
  <c r="R5025" i="3"/>
  <c r="R5032" i="3"/>
  <c r="R5034" i="3"/>
  <c r="R5018" i="3"/>
  <c r="R5005" i="3"/>
  <c r="R5006" i="3"/>
  <c r="R5017" i="3"/>
  <c r="R5021" i="3"/>
  <c r="R5041" i="3"/>
  <c r="R5046" i="3"/>
  <c r="R5054" i="3"/>
  <c r="R5055" i="3"/>
  <c r="R5047" i="3"/>
  <c r="R5052" i="3"/>
  <c r="R5056" i="3"/>
  <c r="R5048" i="3"/>
  <c r="R5049" i="3"/>
  <c r="R5050" i="3"/>
  <c r="R5053" i="3"/>
  <c r="R5051" i="3"/>
  <c r="R5084" i="3"/>
  <c r="R5085" i="3"/>
  <c r="R5088" i="3"/>
  <c r="R5091" i="3"/>
  <c r="R5089" i="3"/>
  <c r="R5057" i="3"/>
  <c r="R5058" i="3"/>
  <c r="R5074" i="3"/>
  <c r="R5082" i="3"/>
  <c r="R5081" i="3"/>
  <c r="R5071" i="3"/>
  <c r="R5078" i="3"/>
  <c r="R5080" i="3"/>
  <c r="R5068" i="3"/>
  <c r="R5067" i="3"/>
  <c r="R5077" i="3"/>
  <c r="R5059" i="3"/>
  <c r="R5076" i="3"/>
  <c r="R5079" i="3"/>
  <c r="R5073" i="3"/>
  <c r="R5060" i="3"/>
  <c r="R5075" i="3"/>
  <c r="R5061" i="3"/>
  <c r="R5062" i="3"/>
  <c r="R5063" i="3"/>
  <c r="R5064" i="3"/>
  <c r="R5069" i="3"/>
  <c r="R5070" i="3"/>
  <c r="R5072" i="3"/>
  <c r="R5083" i="3"/>
  <c r="R5086" i="3"/>
  <c r="R5065" i="3"/>
  <c r="R5087" i="3"/>
  <c r="R5066" i="3"/>
  <c r="R5090" i="3"/>
  <c r="R5124" i="3"/>
  <c r="R5126" i="3"/>
  <c r="R5117" i="3"/>
  <c r="R5092" i="3"/>
  <c r="R5093" i="3"/>
  <c r="R5122" i="3"/>
  <c r="R5120" i="3"/>
  <c r="R5116" i="3"/>
  <c r="R5114" i="3"/>
  <c r="R5112" i="3"/>
  <c r="R5103" i="3"/>
  <c r="R5106" i="3"/>
  <c r="R5101" i="3"/>
  <c r="R5094" i="3"/>
  <c r="R5100" i="3"/>
  <c r="R5105" i="3"/>
  <c r="R5115" i="3"/>
  <c r="R5109" i="3"/>
  <c r="R5095" i="3"/>
  <c r="R5098" i="3"/>
  <c r="R5107" i="3"/>
  <c r="R5110" i="3"/>
  <c r="R5123" i="3"/>
  <c r="R5102" i="3"/>
  <c r="R5096" i="3"/>
  <c r="R5097" i="3"/>
  <c r="R5118" i="3"/>
  <c r="R5104" i="3"/>
  <c r="R5125" i="3"/>
  <c r="R5113" i="3"/>
  <c r="R5099" i="3"/>
  <c r="R5121" i="3"/>
  <c r="R5108" i="3"/>
  <c r="R5119" i="3"/>
  <c r="R5111" i="3"/>
  <c r="R5188" i="3"/>
  <c r="R5194" i="3"/>
  <c r="R5192" i="3"/>
  <c r="R5193" i="3"/>
  <c r="R5127" i="3"/>
  <c r="R5190" i="3"/>
  <c r="R5128" i="3"/>
  <c r="R5129" i="3"/>
  <c r="R5196" i="3"/>
  <c r="R5130" i="3"/>
  <c r="R5191" i="3"/>
  <c r="R5182" i="3"/>
  <c r="R5131" i="3"/>
  <c r="R5132" i="3"/>
  <c r="R5158" i="3"/>
  <c r="R5133" i="3"/>
  <c r="R5164" i="3"/>
  <c r="R5157" i="3"/>
  <c r="R5153" i="3"/>
  <c r="R5161" i="3"/>
  <c r="R5172" i="3"/>
  <c r="R5175" i="3"/>
  <c r="R5184" i="3"/>
  <c r="R5185" i="3"/>
  <c r="R5156" i="3"/>
  <c r="R5146" i="3"/>
  <c r="R5187" i="3"/>
  <c r="R5162" i="3"/>
  <c r="R5134" i="3"/>
  <c r="R5150" i="3"/>
  <c r="R5163" i="3"/>
  <c r="R5170" i="3"/>
  <c r="R5168" i="3"/>
  <c r="R5171" i="3"/>
  <c r="R5181" i="3"/>
  <c r="R5178" i="3"/>
  <c r="R5155" i="3"/>
  <c r="R5183" i="3"/>
  <c r="R5135" i="3"/>
  <c r="R5136" i="3"/>
  <c r="R5149" i="3"/>
  <c r="R5137" i="3"/>
  <c r="R5169" i="3"/>
  <c r="R5195" i="3"/>
  <c r="R5138" i="3"/>
  <c r="R5147" i="3"/>
  <c r="R5139" i="3"/>
  <c r="R5173" i="3"/>
  <c r="R5148" i="3"/>
  <c r="R5140" i="3"/>
  <c r="R5166" i="3"/>
  <c r="R5141" i="3"/>
  <c r="R5142" i="3"/>
  <c r="R5143" i="3"/>
  <c r="R5154" i="3"/>
  <c r="R5152" i="3"/>
  <c r="R5186" i="3"/>
  <c r="R5176" i="3"/>
  <c r="R5145" i="3"/>
  <c r="R5177" i="3"/>
  <c r="R5144" i="3"/>
  <c r="R5167" i="3"/>
  <c r="R5179" i="3"/>
  <c r="R5160" i="3"/>
  <c r="R5159" i="3"/>
  <c r="R5165" i="3"/>
  <c r="R5180" i="3"/>
  <c r="R5151" i="3"/>
  <c r="R5174" i="3"/>
  <c r="R5189" i="3"/>
  <c r="R5227" i="3"/>
  <c r="R5225" i="3"/>
  <c r="R5197" i="3"/>
  <c r="R5221" i="3"/>
  <c r="R5226" i="3"/>
  <c r="R5198" i="3"/>
  <c r="R5199" i="3"/>
  <c r="R5200" i="3"/>
  <c r="R5201" i="3"/>
  <c r="R5210" i="3"/>
  <c r="R5219" i="3"/>
  <c r="R5207" i="3"/>
  <c r="R5220" i="3"/>
  <c r="R5215" i="3"/>
  <c r="R5213" i="3"/>
  <c r="R5202" i="3"/>
  <c r="R5203" i="3"/>
  <c r="R5212" i="3"/>
  <c r="R5204" i="3"/>
  <c r="R5218" i="3"/>
  <c r="R5224" i="3"/>
  <c r="R5205" i="3"/>
  <c r="R5206" i="3"/>
  <c r="R5217" i="3"/>
  <c r="R5208" i="3"/>
  <c r="R5230" i="3"/>
  <c r="R5211" i="3"/>
  <c r="R5209" i="3"/>
  <c r="R5222" i="3"/>
  <c r="R5228" i="3"/>
  <c r="R5223" i="3"/>
  <c r="R5216" i="3"/>
  <c r="R5214" i="3"/>
  <c r="R5231" i="3"/>
  <c r="R5229" i="3"/>
  <c r="R5269" i="3"/>
  <c r="R5266" i="3"/>
  <c r="R5232" i="3"/>
  <c r="R5271" i="3"/>
  <c r="R5273" i="3"/>
  <c r="R5233" i="3"/>
  <c r="R5268" i="3"/>
  <c r="R5267" i="3"/>
  <c r="R5275" i="3"/>
  <c r="R5264" i="3"/>
  <c r="R5234" i="3"/>
  <c r="R5247" i="3"/>
  <c r="R5256" i="3"/>
  <c r="R5235" i="3"/>
  <c r="R5250" i="3"/>
  <c r="R5236" i="3"/>
  <c r="R5237" i="3"/>
  <c r="R5238" i="3"/>
  <c r="R5265" i="3"/>
  <c r="R5274" i="3"/>
  <c r="R5257" i="3"/>
  <c r="R5239" i="3"/>
  <c r="R5261" i="3"/>
  <c r="R5240" i="3"/>
  <c r="R5262" i="3"/>
  <c r="R5263" i="3"/>
  <c r="R5254" i="3"/>
  <c r="R5241" i="3"/>
  <c r="R5258" i="3"/>
  <c r="R5249" i="3"/>
  <c r="R5260" i="3"/>
  <c r="R5255" i="3"/>
  <c r="R5242" i="3"/>
  <c r="R5252" i="3"/>
  <c r="R5251" i="3"/>
  <c r="R5243" i="3"/>
  <c r="R5244" i="3"/>
  <c r="R5276" i="3"/>
  <c r="R5272" i="3"/>
  <c r="R5259" i="3"/>
  <c r="R5270" i="3"/>
  <c r="R5246" i="3"/>
  <c r="R5253" i="3"/>
  <c r="R5245" i="3"/>
  <c r="R5248" i="3"/>
  <c r="R5312" i="3"/>
  <c r="R5326" i="3"/>
  <c r="R5296" i="3"/>
  <c r="R5277" i="3"/>
  <c r="R5278" i="3"/>
  <c r="R5322" i="3"/>
  <c r="R5279" i="3"/>
  <c r="R5325" i="3"/>
  <c r="R5320" i="3"/>
  <c r="R5321" i="3"/>
  <c r="R5299" i="3"/>
  <c r="R5324" i="3"/>
  <c r="R5280" i="3"/>
  <c r="R5297" i="3"/>
  <c r="R5302" i="3"/>
  <c r="R5303" i="3"/>
  <c r="R5319" i="3"/>
  <c r="R5306" i="3"/>
  <c r="R5281" i="3"/>
  <c r="R5310" i="3"/>
  <c r="R5282" i="3"/>
  <c r="R5283" i="3"/>
  <c r="R5301" i="3"/>
  <c r="R5284" i="3"/>
  <c r="R5309" i="3"/>
  <c r="R5311" i="3"/>
  <c r="R5285" i="3"/>
  <c r="R5323" i="3"/>
  <c r="R5308" i="3"/>
  <c r="R5291" i="3"/>
  <c r="R5290" i="3"/>
  <c r="R5307" i="3"/>
  <c r="R5295" i="3"/>
  <c r="R5286" i="3"/>
  <c r="R5292" i="3"/>
  <c r="R5294" i="3"/>
  <c r="R5304" i="3"/>
  <c r="R5305" i="3"/>
  <c r="R5317" i="3"/>
  <c r="R5289" i="3"/>
  <c r="R5293" i="3"/>
  <c r="R5287" i="3"/>
  <c r="R5316" i="3"/>
  <c r="R5318" i="3"/>
  <c r="R5298" i="3"/>
  <c r="R5313" i="3"/>
  <c r="R5314" i="3"/>
  <c r="R5288" i="3"/>
  <c r="R5300" i="3"/>
  <c r="R5315" i="3"/>
  <c r="R5388" i="3"/>
  <c r="R5394" i="3"/>
  <c r="R5393" i="3"/>
  <c r="R5381" i="3"/>
  <c r="R5360" i="3"/>
  <c r="R5327" i="3"/>
  <c r="R5387" i="3"/>
  <c r="R5385" i="3"/>
  <c r="R5391" i="3"/>
  <c r="R5373" i="3"/>
  <c r="R5379" i="3"/>
  <c r="R5389" i="3"/>
  <c r="R5378" i="3"/>
  <c r="R5390" i="3"/>
  <c r="R5368" i="3"/>
  <c r="R5367" i="3"/>
  <c r="R5328" i="3"/>
  <c r="R5358" i="3"/>
  <c r="R5395" i="3"/>
  <c r="R5396" i="3"/>
  <c r="R5329" i="3"/>
  <c r="R5341" i="3"/>
  <c r="R5330" i="3"/>
  <c r="R5384" i="3"/>
  <c r="R5392" i="3"/>
  <c r="R5342" i="3"/>
  <c r="R5331" i="3"/>
  <c r="R5332" i="3"/>
  <c r="R5355" i="3"/>
  <c r="R5377" i="3"/>
  <c r="R5333" i="3"/>
  <c r="R5345" i="3"/>
  <c r="R5334" i="3"/>
  <c r="R5363" i="3"/>
  <c r="R5346" i="3"/>
  <c r="R5364" i="3"/>
  <c r="R5371" i="3"/>
  <c r="R5351" i="3"/>
  <c r="R5356" i="3"/>
  <c r="R5366" i="3"/>
  <c r="R5335" i="3"/>
  <c r="R5374" i="3"/>
  <c r="R5372" i="3"/>
  <c r="R5386" i="3"/>
  <c r="R5340" i="3"/>
  <c r="R5343" i="3"/>
  <c r="R5357" i="3"/>
  <c r="R5370" i="3"/>
  <c r="R5361" i="3"/>
  <c r="R5375" i="3"/>
  <c r="R5365" i="3"/>
  <c r="R5350" i="3"/>
  <c r="R5359" i="3"/>
  <c r="R5376" i="3"/>
  <c r="R5349" i="3"/>
  <c r="R5352" i="3"/>
  <c r="R5348" i="3"/>
  <c r="R5344" i="3"/>
  <c r="R5347" i="3"/>
  <c r="R5380" i="3"/>
  <c r="R5353" i="3"/>
  <c r="R5354" i="3"/>
  <c r="R5362" i="3"/>
  <c r="R5382" i="3"/>
  <c r="R5336" i="3"/>
  <c r="R5337" i="3"/>
  <c r="R5369" i="3"/>
  <c r="R5383" i="3"/>
  <c r="R5338" i="3"/>
  <c r="R5339" i="3"/>
  <c r="R5414" i="3"/>
  <c r="R5416" i="3"/>
  <c r="R5409" i="3"/>
  <c r="R5411" i="3"/>
  <c r="R5415" i="3"/>
  <c r="R5403" i="3"/>
  <c r="R5404" i="3"/>
  <c r="R5413" i="3"/>
  <c r="R5405" i="3"/>
  <c r="R5397" i="3"/>
  <c r="R5412" i="3"/>
  <c r="R5408" i="3"/>
  <c r="R5407" i="3"/>
  <c r="R5406" i="3"/>
  <c r="R5398" i="3"/>
  <c r="R5399" i="3"/>
  <c r="R5400" i="3"/>
  <c r="R5402" i="3"/>
  <c r="R5410" i="3"/>
  <c r="R5401" i="3"/>
  <c r="R5417" i="3"/>
  <c r="R5461" i="3"/>
  <c r="R5459" i="3"/>
  <c r="R5418" i="3"/>
  <c r="R5457" i="3"/>
  <c r="R5455" i="3"/>
  <c r="R5460" i="3"/>
  <c r="R5454" i="3"/>
  <c r="R5419" i="3"/>
  <c r="R5447" i="3"/>
  <c r="R5448" i="3"/>
  <c r="R5420" i="3"/>
  <c r="R5421" i="3"/>
  <c r="R5440" i="3"/>
  <c r="R5439" i="3"/>
  <c r="R5436" i="3"/>
  <c r="R5422" i="3"/>
  <c r="R5445" i="3"/>
  <c r="R5449" i="3"/>
  <c r="R5423" i="3"/>
  <c r="R5453" i="3"/>
  <c r="R5435" i="3"/>
  <c r="R5424" i="3"/>
  <c r="R5425" i="3"/>
  <c r="R5426" i="3"/>
  <c r="R5456" i="3"/>
  <c r="R5451" i="3"/>
  <c r="R5438" i="3"/>
  <c r="R5434" i="3"/>
  <c r="R5431" i="3"/>
  <c r="R5430" i="3"/>
  <c r="R5446" i="3"/>
  <c r="R5427" i="3"/>
  <c r="R5450" i="3"/>
  <c r="R5432" i="3"/>
  <c r="R5458" i="3"/>
  <c r="R5433" i="3"/>
  <c r="R5428" i="3"/>
  <c r="R5437" i="3"/>
  <c r="R5443" i="3"/>
  <c r="R5429" i="3"/>
  <c r="R5442" i="3"/>
  <c r="R5452" i="3"/>
  <c r="R5444" i="3"/>
  <c r="R5441" i="3"/>
  <c r="R5525" i="3"/>
  <c r="R5518" i="3"/>
  <c r="R5462" i="3"/>
  <c r="R5521" i="3"/>
  <c r="R5511" i="3"/>
  <c r="R5463" i="3"/>
  <c r="R5524" i="3"/>
  <c r="R5464" i="3"/>
  <c r="R5526" i="3"/>
  <c r="R5519" i="3"/>
  <c r="R5517" i="3"/>
  <c r="R5513" i="3"/>
  <c r="R5520" i="3"/>
  <c r="R5522" i="3"/>
  <c r="R5465" i="3"/>
  <c r="R5466" i="3"/>
  <c r="R5486" i="3"/>
  <c r="R5492" i="3"/>
  <c r="R5487" i="3"/>
  <c r="R5467" i="3"/>
  <c r="R5523" i="3"/>
  <c r="R5484" i="3"/>
  <c r="R5499" i="3"/>
  <c r="R5491" i="3"/>
  <c r="R5482" i="3"/>
  <c r="R5493" i="3"/>
  <c r="R5468" i="3"/>
  <c r="R5469" i="3"/>
  <c r="R5470" i="3"/>
  <c r="R5502" i="3"/>
  <c r="R5471" i="3"/>
  <c r="R5472" i="3"/>
  <c r="R5498" i="3"/>
  <c r="R5488" i="3"/>
  <c r="R5473" i="3"/>
  <c r="R5474" i="3"/>
  <c r="R5475" i="3"/>
  <c r="R5510" i="3"/>
  <c r="R5490" i="3"/>
  <c r="R5496" i="3"/>
  <c r="R5506" i="3"/>
  <c r="R5507" i="3"/>
  <c r="R5476" i="3"/>
  <c r="R5477" i="3"/>
  <c r="R5489" i="3"/>
  <c r="R5478" i="3"/>
  <c r="R5483" i="3"/>
  <c r="R5479" i="3"/>
  <c r="R5480" i="3"/>
  <c r="R5503" i="3"/>
  <c r="R5494" i="3"/>
  <c r="R5504" i="3"/>
  <c r="R5505" i="3"/>
  <c r="R5495" i="3"/>
  <c r="R5481" i="3"/>
  <c r="R5508" i="3"/>
  <c r="R5485" i="3"/>
  <c r="R5497" i="3"/>
  <c r="R5512" i="3"/>
  <c r="R5509" i="3"/>
  <c r="R5500" i="3"/>
  <c r="R5501" i="3"/>
  <c r="R5515" i="3"/>
  <c r="R5514" i="3"/>
  <c r="R5516" i="3"/>
  <c r="R5527" i="3"/>
  <c r="R5567" i="3"/>
  <c r="R5563" i="3"/>
  <c r="R5564" i="3"/>
  <c r="R5528" i="3"/>
  <c r="R5561" i="3"/>
  <c r="R5558" i="3"/>
  <c r="R5529" i="3"/>
  <c r="R5569" i="3"/>
  <c r="R5542" i="3"/>
  <c r="R5549" i="3"/>
  <c r="R5530" i="3"/>
  <c r="R5540" i="3"/>
  <c r="R5531" i="3"/>
  <c r="R5571" i="3"/>
  <c r="R5565" i="3"/>
  <c r="R5532" i="3"/>
  <c r="R5533" i="3"/>
  <c r="R5541" i="3"/>
  <c r="R5552" i="3"/>
  <c r="R5548" i="3"/>
  <c r="R5534" i="3"/>
  <c r="R5544" i="3"/>
  <c r="R5543" i="3"/>
  <c r="R5539" i="3"/>
  <c r="R5546" i="3"/>
  <c r="R5545" i="3"/>
  <c r="R5556" i="3"/>
  <c r="R5551" i="3"/>
  <c r="R5550" i="3"/>
  <c r="R5555" i="3"/>
  <c r="R5568" i="3"/>
  <c r="R5535" i="3"/>
  <c r="R5562" i="3"/>
  <c r="R5537" i="3"/>
  <c r="R5538" i="3"/>
  <c r="R5560" i="3"/>
  <c r="R5547" i="3"/>
  <c r="R5559" i="3"/>
  <c r="R5557" i="3"/>
  <c r="R5553" i="3"/>
  <c r="R5554" i="3"/>
  <c r="R5536" i="3"/>
  <c r="R5570" i="3"/>
  <c r="R5566" i="3"/>
  <c r="R5636" i="3"/>
  <c r="R5637" i="3"/>
  <c r="R5572" i="3"/>
  <c r="R5638" i="3"/>
  <c r="R5632" i="3"/>
  <c r="R5633" i="3"/>
  <c r="R5573" i="3"/>
  <c r="R5641" i="3"/>
  <c r="R5611" i="3"/>
  <c r="R5640" i="3"/>
  <c r="R5598" i="3"/>
  <c r="R5639" i="3"/>
  <c r="R5574" i="3"/>
  <c r="R5575" i="3"/>
  <c r="R5634" i="3"/>
  <c r="R5635" i="3"/>
  <c r="R5591" i="3"/>
  <c r="R5597" i="3"/>
  <c r="R5624" i="3"/>
  <c r="R5576" i="3"/>
  <c r="R5602" i="3"/>
  <c r="R5577" i="3"/>
  <c r="R5578" i="3"/>
  <c r="R5631" i="3"/>
  <c r="R5628" i="3"/>
  <c r="R5622" i="3"/>
  <c r="R5627" i="3"/>
  <c r="R5600" i="3"/>
  <c r="R5623" i="3"/>
  <c r="R5579" i="3"/>
  <c r="R5580" i="3"/>
  <c r="R5617" i="3"/>
  <c r="R5604" i="3"/>
  <c r="R5594" i="3"/>
  <c r="R5608" i="3"/>
  <c r="R5615" i="3"/>
  <c r="R5588" i="3"/>
  <c r="R5595" i="3"/>
  <c r="R5618" i="3"/>
  <c r="R5613" i="3"/>
  <c r="R5619" i="3"/>
  <c r="R5599" i="3"/>
  <c r="R5630" i="3"/>
  <c r="R5581" i="3"/>
  <c r="R5589" i="3"/>
  <c r="R5596" i="3"/>
  <c r="R5616" i="3"/>
  <c r="R5586" i="3"/>
  <c r="R5582" i="3"/>
  <c r="R5583" i="3"/>
  <c r="R5626" i="3"/>
  <c r="R5612" i="3"/>
  <c r="R5590" i="3"/>
  <c r="R5587" i="3"/>
  <c r="R5601" i="3"/>
  <c r="R5605" i="3"/>
  <c r="R5625" i="3"/>
  <c r="R5629" i="3"/>
  <c r="R5592" i="3"/>
  <c r="R5584" i="3"/>
  <c r="R5607" i="3"/>
  <c r="R5620" i="3"/>
  <c r="R5610" i="3"/>
  <c r="R5614" i="3"/>
  <c r="R5603" i="3"/>
  <c r="R5621" i="3"/>
  <c r="R5609" i="3"/>
  <c r="R5585" i="3"/>
  <c r="R5606" i="3"/>
  <c r="R5593" i="3"/>
  <c r="R5642" i="3"/>
  <c r="R5651" i="3"/>
  <c r="R5674" i="3"/>
  <c r="R5659" i="3"/>
  <c r="R5643" i="3"/>
  <c r="R5675" i="3"/>
  <c r="R5644" i="3"/>
  <c r="R5667" i="3"/>
  <c r="R5662" i="3"/>
  <c r="R5657" i="3"/>
  <c r="R5660" i="3"/>
  <c r="R5661" i="3"/>
  <c r="R5645" i="3"/>
  <c r="R5664" i="3"/>
  <c r="R5646" i="3"/>
  <c r="R5669" i="3"/>
  <c r="R5663" i="3"/>
  <c r="R5668" i="3"/>
  <c r="R5665" i="3"/>
  <c r="R5647" i="3"/>
  <c r="R5656" i="3"/>
  <c r="R5652" i="3"/>
  <c r="R5648" i="3"/>
  <c r="R5649" i="3"/>
  <c r="R5650" i="3"/>
  <c r="R5666" i="3"/>
  <c r="R5671" i="3"/>
  <c r="R5673" i="3"/>
  <c r="R5672" i="3"/>
  <c r="R5655" i="3"/>
  <c r="R5653" i="3"/>
  <c r="R5676" i="3"/>
  <c r="R5670" i="3"/>
  <c r="R5658" i="3"/>
  <c r="R5654" i="3"/>
  <c r="R5735" i="3"/>
  <c r="R5677" i="3"/>
  <c r="R5740" i="3"/>
  <c r="R5742" i="3"/>
  <c r="R5678" i="3"/>
  <c r="R5743" i="3"/>
  <c r="R5679" i="3"/>
  <c r="R5680" i="3"/>
  <c r="R5681" i="3"/>
  <c r="R5741" i="3"/>
  <c r="R5739" i="3"/>
  <c r="R5682" i="3"/>
  <c r="R5719" i="3"/>
  <c r="R5683" i="3"/>
  <c r="R5736" i="3"/>
  <c r="R5746" i="3"/>
  <c r="R5684" i="3"/>
  <c r="R5703" i="3"/>
  <c r="R5698" i="3"/>
  <c r="R5704" i="3"/>
  <c r="R5717" i="3"/>
  <c r="R5707" i="3"/>
  <c r="R5685" i="3"/>
  <c r="R5686" i="3"/>
  <c r="R5709" i="3"/>
  <c r="R5687" i="3"/>
  <c r="R5734" i="3"/>
  <c r="R5724" i="3"/>
  <c r="R5738" i="3"/>
  <c r="R5710" i="3"/>
  <c r="R5688" i="3"/>
  <c r="R5730" i="3"/>
  <c r="R5712" i="3"/>
  <c r="R5702" i="3"/>
  <c r="R5689" i="3"/>
  <c r="R5690" i="3"/>
  <c r="R5722" i="3"/>
  <c r="R5699" i="3"/>
  <c r="R5725" i="3"/>
  <c r="R5713" i="3"/>
  <c r="R5711" i="3"/>
  <c r="R5691" i="3"/>
  <c r="R5692" i="3"/>
  <c r="R5737" i="3"/>
  <c r="R5728" i="3"/>
  <c r="R5726" i="3"/>
  <c r="R5718" i="3"/>
  <c r="R5693" i="3"/>
  <c r="R5714" i="3"/>
  <c r="R5720" i="3"/>
  <c r="R5733" i="3"/>
  <c r="R5694" i="3"/>
  <c r="R5695" i="3"/>
  <c r="R5723" i="3"/>
  <c r="R5744" i="3"/>
  <c r="R5745" i="3"/>
  <c r="R5715" i="3"/>
  <c r="R5706" i="3"/>
  <c r="R5716" i="3"/>
  <c r="R5697" i="3"/>
  <c r="R5696" i="3"/>
  <c r="R5708" i="3"/>
  <c r="R5727" i="3"/>
  <c r="R5729" i="3"/>
  <c r="R5700" i="3"/>
  <c r="R5732" i="3"/>
  <c r="R5731" i="3"/>
  <c r="R5721" i="3"/>
  <c r="R5701" i="3"/>
  <c r="R5705" i="3"/>
  <c r="R5747" i="3"/>
  <c r="R5750" i="3"/>
  <c r="R5749" i="3"/>
  <c r="R5751" i="3"/>
  <c r="R5748" i="3"/>
  <c r="R5830" i="3"/>
  <c r="R5752" i="3"/>
  <c r="R5753" i="3"/>
  <c r="R5851" i="3"/>
  <c r="R5754" i="3"/>
  <c r="R5839" i="3"/>
  <c r="R5862" i="3"/>
  <c r="R5755" i="3"/>
  <c r="R5863" i="3"/>
  <c r="R5861" i="3"/>
  <c r="R5756" i="3"/>
  <c r="R5852" i="3"/>
  <c r="R5757" i="3"/>
  <c r="R5848" i="3"/>
  <c r="R5820" i="3"/>
  <c r="R5855" i="3"/>
  <c r="R5841" i="3"/>
  <c r="R5758" i="3"/>
  <c r="R5759" i="3"/>
  <c r="R5858" i="3"/>
  <c r="R5760" i="3"/>
  <c r="R5865" i="3"/>
  <c r="R5842" i="3"/>
  <c r="R5809" i="3"/>
  <c r="R5831" i="3"/>
  <c r="R5761" i="3"/>
  <c r="R5802" i="3"/>
  <c r="R5801" i="3"/>
  <c r="R5800" i="3"/>
  <c r="R5790" i="3"/>
  <c r="R5762" i="3"/>
  <c r="R5763" i="3"/>
  <c r="R5803" i="3"/>
  <c r="R5864" i="3"/>
  <c r="R5764" i="3"/>
  <c r="R5795" i="3"/>
  <c r="R5765" i="3"/>
  <c r="R5785" i="3"/>
  <c r="R5788" i="3"/>
  <c r="R5766" i="3"/>
  <c r="R5767" i="3"/>
  <c r="R5837" i="3"/>
  <c r="R5838" i="3"/>
  <c r="R5829" i="3"/>
  <c r="R5844" i="3"/>
  <c r="R5817" i="3"/>
  <c r="R5823" i="3"/>
  <c r="R5825" i="3"/>
  <c r="R5768" i="3"/>
  <c r="R5811" i="3"/>
  <c r="R5821" i="3"/>
  <c r="R5845" i="3"/>
  <c r="R5799" i="3"/>
  <c r="R5807" i="3"/>
  <c r="R5784" i="3"/>
  <c r="R5812" i="3"/>
  <c r="R5808" i="3"/>
  <c r="R5834" i="3"/>
  <c r="R5819" i="3"/>
  <c r="R5783" i="3"/>
  <c r="R5769" i="3"/>
  <c r="R5843" i="3"/>
  <c r="R5770" i="3"/>
  <c r="R5826" i="3"/>
  <c r="R5824" i="3"/>
  <c r="R5791" i="3"/>
  <c r="R5771" i="3"/>
  <c r="R5786" i="3"/>
  <c r="R5810" i="3"/>
  <c r="R5857" i="3"/>
  <c r="R5859" i="3"/>
  <c r="R5792" i="3"/>
  <c r="R5797" i="3"/>
  <c r="R5860" i="3"/>
  <c r="R5772" i="3"/>
  <c r="R5773" i="3"/>
  <c r="R5847" i="3"/>
  <c r="R5854" i="3"/>
  <c r="R5856" i="3"/>
  <c r="R5849" i="3"/>
  <c r="R5814" i="3"/>
  <c r="R5805" i="3"/>
  <c r="R5804" i="3"/>
  <c r="R5774" i="3"/>
  <c r="R5828" i="3"/>
  <c r="R5816" i="3"/>
  <c r="R5775" i="3"/>
  <c r="R5815" i="3"/>
  <c r="R5789" i="3"/>
  <c r="R5798" i="3"/>
  <c r="R5850" i="3"/>
  <c r="R5836" i="3"/>
  <c r="R5796" i="3"/>
  <c r="R5827" i="3"/>
  <c r="R5794" i="3"/>
  <c r="R5776" i="3"/>
  <c r="R5832" i="3"/>
  <c r="R5777" i="3"/>
  <c r="R5846" i="3"/>
  <c r="R5806" i="3"/>
  <c r="R5778" i="3"/>
  <c r="R5853" i="3"/>
  <c r="R5793" i="3"/>
  <c r="R5840" i="3"/>
  <c r="R5866" i="3"/>
  <c r="R5782" i="3"/>
  <c r="R5813" i="3"/>
  <c r="R5779" i="3"/>
  <c r="R5818" i="3"/>
  <c r="R5835" i="3"/>
  <c r="R5833" i="3"/>
  <c r="R5780" i="3"/>
  <c r="R5781" i="3"/>
  <c r="R5787" i="3"/>
  <c r="R5822" i="3"/>
  <c r="R5922" i="3"/>
  <c r="R5924" i="3"/>
  <c r="R5867" i="3"/>
  <c r="R5868" i="3"/>
  <c r="R5892" i="3"/>
  <c r="R5928" i="3"/>
  <c r="R5931" i="3"/>
  <c r="R5927" i="3"/>
  <c r="R5926" i="3"/>
  <c r="R5869" i="3"/>
  <c r="R5925" i="3"/>
  <c r="R5917" i="3"/>
  <c r="R5870" i="3"/>
  <c r="R5871" i="3"/>
  <c r="R5912" i="3"/>
  <c r="R5872" i="3"/>
  <c r="R5895" i="3"/>
  <c r="R5905" i="3"/>
  <c r="R5903" i="3"/>
  <c r="R5873" i="3"/>
  <c r="R5874" i="3"/>
  <c r="R5875" i="3"/>
  <c r="R5891" i="3"/>
  <c r="R5901" i="3"/>
  <c r="R5936" i="3"/>
  <c r="R5876" i="3"/>
  <c r="R5920" i="3"/>
  <c r="R5932" i="3"/>
  <c r="R5921" i="3"/>
  <c r="R5888" i="3"/>
  <c r="R5898" i="3"/>
  <c r="R5877" i="3"/>
  <c r="R5878" i="3"/>
  <c r="R5910" i="3"/>
  <c r="R5906" i="3"/>
  <c r="R5914" i="3"/>
  <c r="R5899" i="3"/>
  <c r="R5897" i="3"/>
  <c r="R5896" i="3"/>
  <c r="R5909" i="3"/>
  <c r="R5904" i="3"/>
  <c r="R5879" i="3"/>
  <c r="R5918" i="3"/>
  <c r="R5889" i="3"/>
  <c r="R5893" i="3"/>
  <c r="R5919" i="3"/>
  <c r="R5934" i="3"/>
  <c r="R5923" i="3"/>
  <c r="R5929" i="3"/>
  <c r="R5887" i="3"/>
  <c r="R5880" i="3"/>
  <c r="R5881" i="3"/>
  <c r="R5894" i="3"/>
  <c r="R5915" i="3"/>
  <c r="R5911" i="3"/>
  <c r="R5882" i="3"/>
  <c r="R5908" i="3"/>
  <c r="R5902" i="3"/>
  <c r="R5916" i="3"/>
  <c r="R5900" i="3"/>
  <c r="R5930" i="3"/>
  <c r="R5883" i="3"/>
  <c r="R5884" i="3"/>
  <c r="R5933" i="3"/>
  <c r="R5913" i="3"/>
  <c r="R5907" i="3"/>
  <c r="R5885" i="3"/>
  <c r="R5886" i="3"/>
  <c r="R5890" i="3"/>
  <c r="R5935" i="3"/>
  <c r="R5937" i="3"/>
  <c r="R5962" i="3"/>
  <c r="R5938" i="3"/>
  <c r="R5960" i="3"/>
  <c r="R5939" i="3"/>
  <c r="R5965" i="3"/>
  <c r="R5958" i="3"/>
  <c r="R5957" i="3"/>
  <c r="R5940" i="3"/>
  <c r="R5941" i="3"/>
  <c r="R5961" i="3"/>
  <c r="R5942" i="3"/>
  <c r="R5951" i="3"/>
  <c r="R5959" i="3"/>
  <c r="R5953" i="3"/>
  <c r="R5948" i="3"/>
  <c r="R5949" i="3"/>
  <c r="R5950" i="3"/>
  <c r="R5952" i="3"/>
  <c r="R5963" i="3"/>
  <c r="R5943" i="3"/>
  <c r="R5955" i="3"/>
  <c r="R5944" i="3"/>
  <c r="R5945" i="3"/>
  <c r="R5956" i="3"/>
  <c r="R5964" i="3"/>
  <c r="R5946" i="3"/>
  <c r="R5947" i="3"/>
  <c r="R5966" i="3"/>
  <c r="R5954" i="3"/>
  <c r="R6004" i="3"/>
  <c r="R5998" i="3"/>
  <c r="R6003" i="3"/>
  <c r="R6001" i="3"/>
  <c r="R6002" i="3"/>
  <c r="R5983" i="3"/>
  <c r="R5967" i="3"/>
  <c r="R5968" i="3"/>
  <c r="R5997" i="3"/>
  <c r="R5969" i="3"/>
  <c r="R5991" i="3"/>
  <c r="R5982" i="3"/>
  <c r="R5984" i="3"/>
  <c r="R5995" i="3"/>
  <c r="R5970" i="3"/>
  <c r="R5976" i="3"/>
  <c r="R5985" i="3"/>
  <c r="R5979" i="3"/>
  <c r="R5993" i="3"/>
  <c r="R5986" i="3"/>
  <c r="R5987" i="3"/>
  <c r="R5990" i="3"/>
  <c r="R5980" i="3"/>
  <c r="R5971" i="3"/>
  <c r="R5989" i="3"/>
  <c r="R5972" i="3"/>
  <c r="R5973" i="3"/>
  <c r="R6006" i="3"/>
  <c r="R6000" i="3"/>
  <c r="R5994" i="3"/>
  <c r="R5992" i="3"/>
  <c r="R5981" i="3"/>
  <c r="R5999" i="3"/>
  <c r="R5996" i="3"/>
  <c r="R5977" i="3"/>
  <c r="R6005" i="3"/>
  <c r="R5974" i="3"/>
  <c r="R5988" i="3"/>
  <c r="R5978" i="3"/>
  <c r="R5975" i="3"/>
  <c r="R6101" i="3"/>
  <c r="R6007" i="3"/>
  <c r="R6042" i="3"/>
  <c r="R6094" i="3"/>
  <c r="R6067" i="3"/>
  <c r="R6091" i="3"/>
  <c r="R6071" i="3"/>
  <c r="R6083" i="3"/>
  <c r="R6099" i="3"/>
  <c r="R6097" i="3"/>
  <c r="R6098" i="3"/>
  <c r="R6066" i="3"/>
  <c r="R6090" i="3"/>
  <c r="R6008" i="3"/>
  <c r="R6009" i="3"/>
  <c r="R6105" i="3"/>
  <c r="R6049" i="3"/>
  <c r="R6092" i="3"/>
  <c r="R6072" i="3"/>
  <c r="R6106" i="3"/>
  <c r="R6093" i="3"/>
  <c r="R6100" i="3"/>
  <c r="R6038" i="3"/>
  <c r="R6073" i="3"/>
  <c r="R6030" i="3"/>
  <c r="R6034" i="3"/>
  <c r="R6046" i="3"/>
  <c r="R6026" i="3"/>
  <c r="R6010" i="3"/>
  <c r="R6074" i="3"/>
  <c r="R6077" i="3"/>
  <c r="R6011" i="3"/>
  <c r="R6029" i="3"/>
  <c r="R6012" i="3"/>
  <c r="R6096" i="3"/>
  <c r="R6054" i="3"/>
  <c r="R6061" i="3"/>
  <c r="R6102" i="3"/>
  <c r="R6059" i="3"/>
  <c r="R6051" i="3"/>
  <c r="R6084" i="3"/>
  <c r="R6013" i="3"/>
  <c r="R6050" i="3"/>
  <c r="R6085" i="3"/>
  <c r="R6014" i="3"/>
  <c r="R6057" i="3"/>
  <c r="R6075" i="3"/>
  <c r="R6082" i="3"/>
  <c r="R6062" i="3"/>
  <c r="R6055" i="3"/>
  <c r="R6064" i="3"/>
  <c r="R6048" i="3"/>
  <c r="R6037" i="3"/>
  <c r="R6035" i="3"/>
  <c r="R6036" i="3"/>
  <c r="R6053" i="3"/>
  <c r="R6028" i="3"/>
  <c r="R6015" i="3"/>
  <c r="R6016" i="3"/>
  <c r="R6065" i="3"/>
  <c r="R6041" i="3"/>
  <c r="R6080" i="3"/>
  <c r="R6043" i="3"/>
  <c r="R6088" i="3"/>
  <c r="R6086" i="3"/>
  <c r="R6044" i="3"/>
  <c r="R6095" i="3"/>
  <c r="R6069" i="3"/>
  <c r="R6017" i="3"/>
  <c r="R6018" i="3"/>
  <c r="R6087" i="3"/>
  <c r="R6019" i="3"/>
  <c r="R6081" i="3"/>
  <c r="R6040" i="3"/>
  <c r="R6020" i="3"/>
  <c r="R6021" i="3"/>
  <c r="R6031" i="3"/>
  <c r="R6033" i="3"/>
  <c r="R6032" i="3"/>
  <c r="R6039" i="3"/>
  <c r="R6063" i="3"/>
  <c r="R6056" i="3"/>
  <c r="R6076" i="3"/>
  <c r="R6025" i="3"/>
  <c r="R6089" i="3"/>
  <c r="R6045" i="3"/>
  <c r="R6047" i="3"/>
  <c r="R6078" i="3"/>
  <c r="R6058" i="3"/>
  <c r="R6068" i="3"/>
  <c r="R6027" i="3"/>
  <c r="R6022" i="3"/>
  <c r="R6079" i="3"/>
  <c r="R6060" i="3"/>
  <c r="R6023" i="3"/>
  <c r="R6104" i="3"/>
  <c r="R6070" i="3"/>
  <c r="R6103" i="3"/>
  <c r="R6024" i="3"/>
  <c r="R6052" i="3"/>
  <c r="R6138" i="3"/>
  <c r="R6143" i="3"/>
  <c r="R6141" i="3"/>
  <c r="R6147" i="3"/>
  <c r="R6116" i="3"/>
  <c r="R6150" i="3"/>
  <c r="R6107" i="3"/>
  <c r="R6145" i="3"/>
  <c r="R6158" i="3"/>
  <c r="R6155" i="3"/>
  <c r="R6149" i="3"/>
  <c r="R6137" i="3"/>
  <c r="R6154" i="3"/>
  <c r="R6123" i="3"/>
  <c r="R6152" i="3"/>
  <c r="R6146" i="3"/>
  <c r="R6108" i="3"/>
  <c r="R6118" i="3"/>
  <c r="R6119" i="3"/>
  <c r="R6151" i="3"/>
  <c r="R6125" i="3"/>
  <c r="R6144" i="3"/>
  <c r="R6109" i="3"/>
  <c r="R6110" i="3"/>
  <c r="R6111" i="3"/>
  <c r="R6129" i="3"/>
  <c r="R6120" i="3"/>
  <c r="R6122" i="3"/>
  <c r="R6130" i="3"/>
  <c r="R6133" i="3"/>
  <c r="R6126" i="3"/>
  <c r="R6139" i="3"/>
  <c r="R6132" i="3"/>
  <c r="R6124" i="3"/>
  <c r="R6112" i="3"/>
  <c r="R6113" i="3"/>
  <c r="R6114" i="3"/>
  <c r="R6127" i="3"/>
  <c r="R6115" i="3"/>
  <c r="R6140" i="3"/>
  <c r="R6148" i="3"/>
  <c r="R6142" i="3"/>
  <c r="R6128" i="3"/>
  <c r="R6134" i="3"/>
  <c r="R6156" i="3"/>
  <c r="R6161" i="3"/>
  <c r="R6117" i="3"/>
  <c r="R6121" i="3"/>
  <c r="R6153" i="3"/>
  <c r="R6157" i="3"/>
  <c r="R6159" i="3"/>
  <c r="R6136" i="3"/>
  <c r="R6131" i="3"/>
  <c r="R6160" i="3"/>
  <c r="R6135" i="3"/>
  <c r="R6251" i="3"/>
  <c r="R6244" i="3"/>
  <c r="R6220" i="3"/>
  <c r="R6162" i="3"/>
  <c r="R6234" i="3"/>
  <c r="R6250" i="3"/>
  <c r="R6236" i="3"/>
  <c r="R6224" i="3"/>
  <c r="R6163" i="3"/>
  <c r="R6245" i="3"/>
  <c r="R6247" i="3"/>
  <c r="R6238" i="3"/>
  <c r="R6235" i="3"/>
  <c r="R6243" i="3"/>
  <c r="R6164" i="3"/>
  <c r="R6165" i="3"/>
  <c r="R6214" i="3"/>
  <c r="R6221" i="3"/>
  <c r="R6233" i="3"/>
  <c r="R6246" i="3"/>
  <c r="R6230" i="3"/>
  <c r="R6181" i="3"/>
  <c r="R6195" i="3"/>
  <c r="R6208" i="3"/>
  <c r="R6211" i="3"/>
  <c r="R6204" i="3"/>
  <c r="R6252" i="3"/>
  <c r="R6237" i="3"/>
  <c r="R6196" i="3"/>
  <c r="R6198" i="3"/>
  <c r="R6213" i="3"/>
  <c r="R6255" i="3"/>
  <c r="R6253" i="3"/>
  <c r="R6212" i="3"/>
  <c r="R6180" i="3"/>
  <c r="R6192" i="3"/>
  <c r="R6242" i="3"/>
  <c r="R6183" i="3"/>
  <c r="R6166" i="3"/>
  <c r="R6219" i="3"/>
  <c r="R6222" i="3"/>
  <c r="R6239" i="3"/>
  <c r="R6167" i="3"/>
  <c r="R6168" i="3"/>
  <c r="R6186" i="3"/>
  <c r="R6169" i="3"/>
  <c r="R6206" i="3"/>
  <c r="R6191" i="3"/>
  <c r="R6254" i="3"/>
  <c r="R6201" i="3"/>
  <c r="R6216" i="3"/>
  <c r="R6209" i="3"/>
  <c r="R6231" i="3"/>
  <c r="R6170" i="3"/>
  <c r="R6171" i="3"/>
  <c r="R6215" i="3"/>
  <c r="R6172" i="3"/>
  <c r="R6173" i="3"/>
  <c r="R6185" i="3"/>
  <c r="R6190" i="3"/>
  <c r="R6228" i="3"/>
  <c r="R6226" i="3"/>
  <c r="R6217" i="3"/>
  <c r="R6249" i="3"/>
  <c r="R6248" i="3"/>
  <c r="R6174" i="3"/>
  <c r="R6175" i="3"/>
  <c r="R6227" i="3"/>
  <c r="R6188" i="3"/>
  <c r="R6184" i="3"/>
  <c r="R6223" i="3"/>
  <c r="R6194" i="3"/>
  <c r="R6210" i="3"/>
  <c r="R6197" i="3"/>
  <c r="R6232" i="3"/>
  <c r="R6256" i="3"/>
  <c r="R6225" i="3"/>
  <c r="R6203" i="3"/>
  <c r="R6205" i="3"/>
  <c r="R6218" i="3"/>
  <c r="R6176" i="3"/>
  <c r="R6241" i="3"/>
  <c r="R6193" i="3"/>
  <c r="R6177" i="3"/>
  <c r="R6202" i="3"/>
  <c r="R6182" i="3"/>
  <c r="R6207" i="3"/>
  <c r="R6199" i="3"/>
  <c r="R6200" i="3"/>
  <c r="R6240" i="3"/>
  <c r="R6178" i="3"/>
  <c r="R6189" i="3"/>
  <c r="R6229" i="3"/>
  <c r="R6179" i="3"/>
  <c r="R6187" i="3"/>
  <c r="R6257" i="3"/>
  <c r="R6301" i="3"/>
  <c r="R6356" i="3"/>
  <c r="R6358" i="3"/>
  <c r="R6352" i="3"/>
  <c r="R6258" i="3"/>
  <c r="R6289" i="3"/>
  <c r="R6259" i="3"/>
  <c r="R6316" i="3"/>
  <c r="R6312" i="3"/>
  <c r="R6296" i="3"/>
  <c r="R6351" i="3"/>
  <c r="R6337" i="3"/>
  <c r="R6357" i="3"/>
  <c r="R6306" i="3"/>
  <c r="R6346" i="3"/>
  <c r="R6341" i="3"/>
  <c r="R6338" i="3"/>
  <c r="R6348" i="3"/>
  <c r="R6349" i="3"/>
  <c r="R6345" i="3"/>
  <c r="R6280" i="3"/>
  <c r="R6309" i="3"/>
  <c r="R6279" i="3"/>
  <c r="R6286" i="3"/>
  <c r="R6260" i="3"/>
  <c r="R6313" i="3"/>
  <c r="R6347" i="3"/>
  <c r="R6328" i="3"/>
  <c r="R6261" i="3"/>
  <c r="R6332" i="3"/>
  <c r="R6285" i="3"/>
  <c r="R6303" i="3"/>
  <c r="R6314" i="3"/>
  <c r="R6361" i="3"/>
  <c r="R6281" i="3"/>
  <c r="R6342" i="3"/>
  <c r="R6262" i="3"/>
  <c r="R6263" i="3"/>
  <c r="R6294" i="3"/>
  <c r="R6264" i="3"/>
  <c r="R6302" i="3"/>
  <c r="R6310" i="3"/>
  <c r="R6318" i="3"/>
  <c r="R6339" i="3"/>
  <c r="R6317" i="3"/>
  <c r="R6340" i="3"/>
  <c r="R6265" i="3"/>
  <c r="R6343" i="3"/>
  <c r="R6350" i="3"/>
  <c r="R6335" i="3"/>
  <c r="R6323" i="3"/>
  <c r="R6321" i="3"/>
  <c r="R6292" i="3"/>
  <c r="R6291" i="3"/>
  <c r="R6266" i="3"/>
  <c r="R6288" i="3"/>
  <c r="R6267" i="3"/>
  <c r="R6331" i="3"/>
  <c r="R6283" i="3"/>
  <c r="R6344" i="3"/>
  <c r="R6327" i="3"/>
  <c r="R6322" i="3"/>
  <c r="R6268" i="3"/>
  <c r="R6298" i="3"/>
  <c r="R6297" i="3"/>
  <c r="R6307" i="3"/>
  <c r="R6295" i="3"/>
  <c r="R6287" i="3"/>
  <c r="R6269" i="3"/>
  <c r="R6270" i="3"/>
  <c r="R6353" i="3"/>
  <c r="R6354" i="3"/>
  <c r="R6278" i="3"/>
  <c r="R6359" i="3"/>
  <c r="R6315" i="3"/>
  <c r="R6355" i="3"/>
  <c r="R6360" i="3"/>
  <c r="R6271" i="3"/>
  <c r="R6272" i="3"/>
  <c r="R6290" i="3"/>
  <c r="R6320" i="3"/>
  <c r="R6329" i="3"/>
  <c r="R6319" i="3"/>
  <c r="R6299" i="3"/>
  <c r="R6333" i="3"/>
  <c r="R6324" i="3"/>
  <c r="R6293" i="3"/>
  <c r="R6273" i="3"/>
  <c r="R6325" i="3"/>
  <c r="R6274" i="3"/>
  <c r="R6311" i="3"/>
  <c r="R6275" i="3"/>
  <c r="R6326" i="3"/>
  <c r="R6276" i="3"/>
  <c r="R6334" i="3"/>
  <c r="R6330" i="3"/>
  <c r="R6305" i="3"/>
  <c r="R6277" i="3"/>
  <c r="R6304" i="3"/>
  <c r="R6308" i="3"/>
  <c r="R6284" i="3"/>
  <c r="R6336" i="3"/>
  <c r="R6300" i="3"/>
  <c r="R6282" i="3"/>
  <c r="R6439" i="3"/>
  <c r="R6444" i="3"/>
  <c r="R6433" i="3"/>
  <c r="R6362" i="3"/>
  <c r="R6445" i="3"/>
  <c r="R6452" i="3"/>
  <c r="R6459" i="3"/>
  <c r="R6363" i="3"/>
  <c r="R6456" i="3"/>
  <c r="R6447" i="3"/>
  <c r="R6434" i="3"/>
  <c r="R6422" i="3"/>
  <c r="R6450" i="3"/>
  <c r="R6443" i="3"/>
  <c r="R6432" i="3"/>
  <c r="R6417" i="3"/>
  <c r="R6410" i="3"/>
  <c r="R6449" i="3"/>
  <c r="R6421" i="3"/>
  <c r="R6364" i="3"/>
  <c r="R6424" i="3"/>
  <c r="R6415" i="3"/>
  <c r="R6411" i="3"/>
  <c r="R6365" i="3"/>
  <c r="R6391" i="3"/>
  <c r="R6435" i="3"/>
  <c r="R6390" i="3"/>
  <c r="R6400" i="3"/>
  <c r="R6366" i="3"/>
  <c r="R6367" i="3"/>
  <c r="R6427" i="3"/>
  <c r="R6396" i="3"/>
  <c r="R6416" i="3"/>
  <c r="R6404" i="3"/>
  <c r="R6414" i="3"/>
  <c r="R6420" i="3"/>
  <c r="R6387" i="3"/>
  <c r="R6368" i="3"/>
  <c r="R6446" i="3"/>
  <c r="R6451" i="3"/>
  <c r="R6438" i="3"/>
  <c r="R6369" i="3"/>
  <c r="R6370" i="3"/>
  <c r="R6423" i="3"/>
  <c r="R6388" i="3"/>
  <c r="R6384" i="3"/>
  <c r="R6426" i="3"/>
  <c r="R6425" i="3"/>
  <c r="R6442" i="3"/>
  <c r="R6441" i="3"/>
  <c r="R6431" i="3"/>
  <c r="R6453" i="3"/>
  <c r="R6383" i="3"/>
  <c r="R6389" i="3"/>
  <c r="R6428" i="3"/>
  <c r="R6408" i="3"/>
  <c r="R6454" i="3"/>
  <c r="R6407" i="3"/>
  <c r="R6371" i="3"/>
  <c r="R6386" i="3"/>
  <c r="R6413" i="3"/>
  <c r="R6372" i="3"/>
  <c r="R6399" i="3"/>
  <c r="R6373" i="3"/>
  <c r="R6406" i="3"/>
  <c r="R6374" i="3"/>
  <c r="R6403" i="3"/>
  <c r="R6401" i="3"/>
  <c r="R6397" i="3"/>
  <c r="R6394" i="3"/>
  <c r="R6405" i="3"/>
  <c r="R6375" i="3"/>
  <c r="R6376" i="3"/>
  <c r="R6412" i="3"/>
  <c r="R6437" i="3"/>
  <c r="R6455" i="3"/>
  <c r="R6457" i="3"/>
  <c r="R6458" i="3"/>
  <c r="R6429" i="3"/>
  <c r="R6377" i="3"/>
  <c r="R6378" i="3"/>
  <c r="R6379" i="3"/>
  <c r="R6461" i="3"/>
  <c r="R6380" i="3"/>
  <c r="R6448" i="3"/>
  <c r="R6392" i="3"/>
  <c r="R6460" i="3"/>
  <c r="R6395" i="3"/>
  <c r="R6381" i="3"/>
  <c r="R6440" i="3"/>
  <c r="R6436" i="3"/>
  <c r="R6382" i="3"/>
  <c r="R6402" i="3"/>
  <c r="R6409" i="3"/>
  <c r="R6430" i="3"/>
  <c r="R6385" i="3"/>
  <c r="R6418" i="3"/>
  <c r="R6398" i="3"/>
  <c r="R6393" i="3"/>
  <c r="R6419" i="3"/>
  <c r="R6497" i="3"/>
  <c r="R6489" i="3"/>
  <c r="R6506" i="3"/>
  <c r="R6495" i="3"/>
  <c r="R6462" i="3"/>
  <c r="R6501" i="3"/>
  <c r="R6509" i="3"/>
  <c r="R6498" i="3"/>
  <c r="R6503" i="3"/>
  <c r="R6502" i="3"/>
  <c r="R6507" i="3"/>
  <c r="R6500" i="3"/>
  <c r="R6463" i="3"/>
  <c r="R6505" i="3"/>
  <c r="R6485" i="3"/>
  <c r="R6494" i="3"/>
  <c r="R6480" i="3"/>
  <c r="R6464" i="3"/>
  <c r="R6499" i="3"/>
  <c r="R6473" i="3"/>
  <c r="R6478" i="3"/>
  <c r="R6465" i="3"/>
  <c r="R6493" i="3"/>
  <c r="R6482" i="3"/>
  <c r="R6490" i="3"/>
  <c r="R6477" i="3"/>
  <c r="R6466" i="3"/>
  <c r="R6486" i="3"/>
  <c r="R6504" i="3"/>
  <c r="R6484" i="3"/>
  <c r="R6491" i="3"/>
  <c r="R6475" i="3"/>
  <c r="R6467" i="3"/>
  <c r="R6468" i="3"/>
  <c r="R6481" i="3"/>
  <c r="R6483" i="3"/>
  <c r="R6469" i="3"/>
  <c r="R6476" i="3"/>
  <c r="R6488" i="3"/>
  <c r="R6479" i="3"/>
  <c r="R6470" i="3"/>
  <c r="R6511" i="3"/>
  <c r="R6510" i="3"/>
  <c r="R6508" i="3"/>
  <c r="R6474" i="3"/>
  <c r="R6496" i="3"/>
  <c r="R6471" i="3"/>
  <c r="R6492" i="3"/>
  <c r="R6487" i="3"/>
  <c r="R6472" i="3"/>
  <c r="R6528" i="3"/>
  <c r="R6543" i="3"/>
  <c r="R6537" i="3"/>
  <c r="R6546" i="3"/>
  <c r="R6512" i="3"/>
  <c r="R6549" i="3"/>
  <c r="R6559" i="3"/>
  <c r="R6547" i="3"/>
  <c r="R6566" i="3"/>
  <c r="R6563" i="3"/>
  <c r="R6554" i="3"/>
  <c r="R6548" i="3"/>
  <c r="R6552" i="3"/>
  <c r="R6538" i="3"/>
  <c r="R6534" i="3"/>
  <c r="R6540" i="3"/>
  <c r="R6541" i="3"/>
  <c r="R6517" i="3"/>
  <c r="R6525" i="3"/>
  <c r="R6532" i="3"/>
  <c r="R6518" i="3"/>
  <c r="R6531" i="3"/>
  <c r="R6551" i="3"/>
  <c r="R6542" i="3"/>
  <c r="R6513" i="3"/>
  <c r="R6561" i="3"/>
  <c r="R6522" i="3"/>
  <c r="R6545" i="3"/>
  <c r="R6564" i="3"/>
  <c r="R6558" i="3"/>
  <c r="R6526" i="3"/>
  <c r="R6555" i="3"/>
  <c r="R6557" i="3"/>
  <c r="R6514" i="3"/>
  <c r="R6565" i="3"/>
  <c r="R6556" i="3"/>
  <c r="R6527" i="3"/>
  <c r="R6529" i="3"/>
  <c r="R6553" i="3"/>
  <c r="R6539" i="3"/>
  <c r="R6515" i="3"/>
  <c r="R6560" i="3"/>
  <c r="R6536" i="3"/>
  <c r="R6524" i="3"/>
  <c r="R6544" i="3"/>
  <c r="R6521" i="3"/>
  <c r="R6520" i="3"/>
  <c r="R6519" i="3"/>
  <c r="R6550" i="3"/>
  <c r="R6562" i="3"/>
  <c r="R6530" i="3"/>
  <c r="R6535" i="3"/>
  <c r="R6516" i="3"/>
  <c r="R6533" i="3"/>
  <c r="R6523" i="3"/>
  <c r="R6575" i="3"/>
  <c r="R6584" i="3"/>
  <c r="R6594" i="3"/>
  <c r="R6583" i="3"/>
  <c r="R6580" i="3"/>
  <c r="R6581" i="3"/>
  <c r="R6578" i="3"/>
  <c r="R6592" i="3"/>
  <c r="R6588" i="3"/>
  <c r="R6579" i="3"/>
  <c r="R6585" i="3"/>
  <c r="R6595" i="3"/>
  <c r="R6576" i="3"/>
  <c r="R6589" i="3"/>
  <c r="R6591" i="3"/>
  <c r="R6587" i="3"/>
  <c r="R6567" i="3"/>
  <c r="R6586" i="3"/>
  <c r="R6590" i="3"/>
  <c r="R6593" i="3"/>
  <c r="R6568" i="3"/>
  <c r="R6569" i="3"/>
  <c r="R6582" i="3"/>
  <c r="R6570" i="3"/>
  <c r="R6573" i="3"/>
  <c r="R6574" i="3"/>
  <c r="R6596" i="3"/>
  <c r="R6571" i="3"/>
  <c r="R6572" i="3"/>
  <c r="R6577" i="3"/>
  <c r="R6637" i="3"/>
  <c r="R6660" i="3"/>
  <c r="R6662" i="3"/>
  <c r="R6666" i="3"/>
  <c r="R6620" i="3"/>
  <c r="R6658" i="3"/>
  <c r="R6652" i="3"/>
  <c r="R6625" i="3"/>
  <c r="R6621" i="3"/>
  <c r="R6659" i="3"/>
  <c r="R6671" i="3"/>
  <c r="R6597" i="3"/>
  <c r="R6655" i="3"/>
  <c r="R6656" i="3"/>
  <c r="R6598" i="3"/>
  <c r="R6630" i="3"/>
  <c r="R6633" i="3"/>
  <c r="R6599" i="3"/>
  <c r="R6641" i="3"/>
  <c r="R6665" i="3"/>
  <c r="R6631" i="3"/>
  <c r="R6616" i="3"/>
  <c r="R6644" i="3"/>
  <c r="R6626" i="3"/>
  <c r="R6610" i="3"/>
  <c r="R6611" i="3"/>
  <c r="R6613" i="3"/>
  <c r="R6670" i="3"/>
  <c r="R6600" i="3"/>
  <c r="R6645" i="3"/>
  <c r="R6647" i="3"/>
  <c r="R6601" i="3"/>
  <c r="R6651" i="3"/>
  <c r="R6661" i="3"/>
  <c r="R6648" i="3"/>
  <c r="R6602" i="3"/>
  <c r="R6657" i="3"/>
  <c r="R6622" i="3"/>
  <c r="R6634" i="3"/>
  <c r="R6603" i="3"/>
  <c r="R6650" i="3"/>
  <c r="R6669" i="3"/>
  <c r="R6639" i="3"/>
  <c r="R6642" i="3"/>
  <c r="R6663" i="3"/>
  <c r="R6623" i="3"/>
  <c r="R6614" i="3"/>
  <c r="R6649" i="3"/>
  <c r="R6604" i="3"/>
  <c r="R6612" i="3"/>
  <c r="R6635" i="3"/>
  <c r="R6640" i="3"/>
  <c r="R6605" i="3"/>
  <c r="R6615" i="3"/>
  <c r="R6606" i="3"/>
  <c r="R6617" i="3"/>
  <c r="R6638" i="3"/>
  <c r="R6629" i="3"/>
  <c r="R6636" i="3"/>
  <c r="R6618" i="3"/>
  <c r="R6654" i="3"/>
  <c r="R6624" i="3"/>
  <c r="R6607" i="3"/>
  <c r="R6608" i="3"/>
  <c r="R6664" i="3"/>
  <c r="R6667" i="3"/>
  <c r="R6668" i="3"/>
  <c r="R6646" i="3"/>
  <c r="R6643" i="3"/>
  <c r="R6632" i="3"/>
  <c r="R6627" i="3"/>
  <c r="R6628" i="3"/>
  <c r="R6653" i="3"/>
  <c r="R6609" i="3"/>
  <c r="R6619" i="3"/>
  <c r="R6701" i="3"/>
  <c r="R6672" i="3"/>
  <c r="R6698" i="3"/>
  <c r="R6673" i="3"/>
  <c r="R6697" i="3"/>
  <c r="R6694" i="3"/>
  <c r="R6674" i="3"/>
  <c r="R6685" i="3"/>
  <c r="R6675" i="3"/>
  <c r="R6689" i="3"/>
  <c r="R6687" i="3"/>
  <c r="R6682" i="3"/>
  <c r="R6699" i="3"/>
  <c r="R6690" i="3"/>
  <c r="R6700" i="3"/>
  <c r="R6693" i="3"/>
  <c r="R6695" i="3"/>
  <c r="R6680" i="3"/>
  <c r="R6686" i="3"/>
  <c r="R6684" i="3"/>
  <c r="R6676" i="3"/>
  <c r="R6679" i="3"/>
  <c r="R6678" i="3"/>
  <c r="R6688" i="3"/>
  <c r="R6691" i="3"/>
  <c r="R6677" i="3"/>
  <c r="R6683" i="3"/>
  <c r="R6696" i="3"/>
  <c r="R6692" i="3"/>
  <c r="R6681" i="3"/>
  <c r="R6714" i="3"/>
  <c r="R6717" i="3"/>
  <c r="R6707" i="3"/>
  <c r="R6716" i="3"/>
  <c r="R6705" i="3"/>
  <c r="R6709" i="3"/>
  <c r="R6715" i="3"/>
  <c r="R6720" i="3"/>
  <c r="R6718" i="3"/>
  <c r="R6710" i="3"/>
  <c r="R6702" i="3"/>
  <c r="R6721" i="3"/>
  <c r="R6708" i="3"/>
  <c r="R6711" i="3"/>
  <c r="R6713" i="3"/>
  <c r="R6703" i="3"/>
  <c r="R6712" i="3"/>
  <c r="R6704" i="3"/>
  <c r="R6706" i="3"/>
  <c r="R6719" i="3"/>
  <c r="R6749" i="3"/>
  <c r="R6732" i="3"/>
  <c r="R6756" i="3"/>
  <c r="R6738" i="3"/>
  <c r="R6729" i="3"/>
  <c r="R6722" i="3"/>
  <c r="R6723" i="3"/>
  <c r="R6724" i="3"/>
  <c r="R6725" i="3"/>
  <c r="R6747" i="3"/>
  <c r="R6731" i="3"/>
  <c r="R6740" i="3"/>
  <c r="R6741" i="3"/>
  <c r="R6737" i="3"/>
  <c r="R6742" i="3"/>
  <c r="R6744" i="3"/>
  <c r="R6752" i="3"/>
  <c r="R6748" i="3"/>
  <c r="R6739" i="3"/>
  <c r="R6755" i="3"/>
  <c r="R6733" i="3"/>
  <c r="R6743" i="3"/>
  <c r="R6736" i="3"/>
  <c r="R6735" i="3"/>
  <c r="R6745" i="3"/>
  <c r="R6746" i="3"/>
  <c r="R6730" i="3"/>
  <c r="R6734" i="3"/>
  <c r="R6728" i="3"/>
  <c r="R6726" i="3"/>
  <c r="R6727" i="3"/>
  <c r="R6750" i="3"/>
  <c r="R6751" i="3"/>
  <c r="R6753" i="3"/>
  <c r="R6754" i="3"/>
  <c r="R6769" i="3"/>
  <c r="R6765" i="3"/>
  <c r="R6766" i="3"/>
  <c r="R6761" i="3"/>
  <c r="R6760" i="3"/>
  <c r="R6767" i="3"/>
  <c r="R6757" i="3"/>
  <c r="R6768" i="3"/>
  <c r="R6758" i="3"/>
  <c r="R6770" i="3"/>
  <c r="R6759" i="3"/>
  <c r="R6762" i="3"/>
  <c r="R6764" i="3"/>
  <c r="R6771" i="3"/>
  <c r="R6763" i="3"/>
  <c r="R6806" i="3"/>
  <c r="R6809" i="3"/>
  <c r="R6802" i="3"/>
  <c r="R6821" i="3"/>
  <c r="R6794" i="3"/>
  <c r="R6813" i="3"/>
  <c r="R6823" i="3"/>
  <c r="R6819" i="3"/>
  <c r="R6772" i="3"/>
  <c r="R6791" i="3"/>
  <c r="R6820" i="3"/>
  <c r="R6815" i="3"/>
  <c r="R6795" i="3"/>
  <c r="R6807" i="3"/>
  <c r="R6799" i="3"/>
  <c r="R6781" i="3"/>
  <c r="R6788" i="3"/>
  <c r="R6798" i="3"/>
  <c r="R6827" i="3"/>
  <c r="R6792" i="3"/>
  <c r="R6793" i="3"/>
  <c r="R6797" i="3"/>
  <c r="R6787" i="3"/>
  <c r="R6828" i="3"/>
  <c r="R6829" i="3"/>
  <c r="R6824" i="3"/>
  <c r="R6830" i="3"/>
  <c r="R6773" i="3"/>
  <c r="R6817" i="3"/>
  <c r="R6814" i="3"/>
  <c r="R6825" i="3"/>
  <c r="R6774" i="3"/>
  <c r="R6803" i="3"/>
  <c r="R6822" i="3"/>
  <c r="R6818" i="3"/>
  <c r="R6789" i="3"/>
  <c r="R6810" i="3"/>
  <c r="R6784" i="3"/>
  <c r="R6826" i="3"/>
  <c r="R6790" i="3"/>
  <c r="R6796" i="3"/>
  <c r="R6775" i="3"/>
  <c r="R6780" i="3"/>
  <c r="R6779" i="3"/>
  <c r="R6782" i="3"/>
  <c r="R6785" i="3"/>
  <c r="R6776" i="3"/>
  <c r="R6808" i="3"/>
  <c r="R6805" i="3"/>
  <c r="R6804" i="3"/>
  <c r="R6812" i="3"/>
  <c r="R6811" i="3"/>
  <c r="R6777" i="3"/>
  <c r="R6801" i="3"/>
  <c r="R6786" i="3"/>
  <c r="R6816" i="3"/>
  <c r="R6783" i="3"/>
  <c r="R6831" i="3"/>
  <c r="R6778" i="3"/>
  <c r="R6800" i="3"/>
  <c r="R6832" i="3"/>
  <c r="R6833" i="3"/>
  <c r="R6845" i="3"/>
  <c r="R6849" i="3"/>
  <c r="R6850" i="3"/>
  <c r="R6853" i="3"/>
  <c r="R6842" i="3"/>
  <c r="R6847" i="3"/>
  <c r="R6841" i="3"/>
  <c r="R6855" i="3"/>
  <c r="R6854" i="3"/>
  <c r="R6851" i="3"/>
  <c r="R6856" i="3"/>
  <c r="R6852" i="3"/>
  <c r="R6844" i="3"/>
  <c r="R6834" i="3"/>
  <c r="R6846" i="3"/>
  <c r="R6843" i="3"/>
  <c r="R6840" i="3"/>
  <c r="R6835" i="3"/>
  <c r="R6836" i="3"/>
  <c r="R6837" i="3"/>
  <c r="R6839" i="3"/>
  <c r="R6848" i="3"/>
  <c r="R6838" i="3"/>
  <c r="R7832" i="3"/>
  <c r="R7828" i="3"/>
  <c r="R7813" i="3"/>
  <c r="R7840" i="3"/>
  <c r="R7821" i="3"/>
  <c r="R7833" i="3"/>
  <c r="R7792" i="3"/>
  <c r="R7793" i="3"/>
  <c r="R7839" i="3"/>
  <c r="R7794" i="3"/>
  <c r="R7829" i="3"/>
  <c r="R7824" i="3"/>
  <c r="R7816" i="3"/>
  <c r="R7814" i="3"/>
  <c r="R7795" i="3"/>
  <c r="R9472" i="3"/>
  <c r="R9532" i="3"/>
  <c r="R9497" i="3"/>
  <c r="R9473" i="3"/>
  <c r="R9392" i="3"/>
  <c r="R9440" i="3"/>
  <c r="R9449" i="3"/>
  <c r="R9508" i="3"/>
  <c r="R9393" i="3"/>
  <c r="R9491" i="3"/>
  <c r="R9487" i="3"/>
  <c r="R9453" i="3"/>
  <c r="R9479" i="3"/>
  <c r="R9458" i="3"/>
  <c r="R9505" i="3"/>
  <c r="R9457" i="3"/>
  <c r="R9500" i="3"/>
  <c r="R9470" i="3"/>
  <c r="R9462" i="3"/>
  <c r="R9469" i="3"/>
  <c r="R9459" i="3"/>
  <c r="R9430" i="3"/>
  <c r="R9394" i="3"/>
  <c r="R9518" i="3"/>
  <c r="R9516" i="3"/>
  <c r="R9492" i="3"/>
  <c r="R9395" i="3"/>
  <c r="R9396" i="3"/>
  <c r="R9503" i="3"/>
  <c r="R9397" i="3"/>
  <c r="R9496" i="3"/>
  <c r="R9513" i="3"/>
  <c r="R9398" i="3"/>
  <c r="R9399" i="3"/>
  <c r="R9400" i="3"/>
  <c r="R9427" i="3"/>
  <c r="R9512" i="3"/>
  <c r="R9488" i="3"/>
  <c r="R9424" i="3"/>
  <c r="R9401" i="3"/>
  <c r="R9511" i="3"/>
  <c r="R9483" i="3"/>
  <c r="R9475" i="3"/>
  <c r="R9490" i="3"/>
  <c r="R9499" i="3"/>
  <c r="R9494" i="3"/>
  <c r="R9514" i="3"/>
  <c r="R9524" i="3"/>
  <c r="R9442" i="3"/>
  <c r="R9447" i="3"/>
  <c r="R9402" i="3"/>
  <c r="R9438" i="3"/>
  <c r="R9520" i="3"/>
  <c r="R9403" i="3"/>
  <c r="R9404" i="3"/>
  <c r="R6865" i="3"/>
  <c r="R6864" i="3"/>
  <c r="R6860" i="3"/>
  <c r="R6858" i="3"/>
  <c r="R6859" i="3"/>
  <c r="R6857" i="3"/>
  <c r="R6861" i="3"/>
  <c r="R6866" i="3"/>
  <c r="R6862" i="3"/>
  <c r="R6863" i="3"/>
  <c r="R6885" i="3"/>
  <c r="R6887" i="3"/>
  <c r="R6897" i="3"/>
  <c r="R6901" i="3"/>
  <c r="R6894" i="3"/>
  <c r="R6898" i="3"/>
  <c r="R6895" i="3"/>
  <c r="R6888" i="3"/>
  <c r="R6872" i="3"/>
  <c r="R6896" i="3"/>
  <c r="R6902" i="3"/>
  <c r="R6875" i="3"/>
  <c r="R6881" i="3"/>
  <c r="R6899" i="3"/>
  <c r="R6882" i="3"/>
  <c r="R6867" i="3"/>
  <c r="R6905" i="3"/>
  <c r="R6904" i="3"/>
  <c r="R6886" i="3"/>
  <c r="R6879" i="3"/>
  <c r="R6868" i="3"/>
  <c r="R6903" i="3"/>
  <c r="R6869" i="3"/>
  <c r="R6900" i="3"/>
  <c r="R6870" i="3"/>
  <c r="R6890" i="3"/>
  <c r="R6892" i="3"/>
  <c r="R6883" i="3"/>
  <c r="R6884" i="3"/>
  <c r="R6893" i="3"/>
  <c r="R6877" i="3"/>
  <c r="R6876" i="3"/>
  <c r="R6878" i="3"/>
  <c r="R6880" i="3"/>
  <c r="R6873" i="3"/>
  <c r="R6874" i="3"/>
  <c r="R6889" i="3"/>
  <c r="R6906" i="3"/>
  <c r="R6871" i="3"/>
  <c r="R6891" i="3"/>
  <c r="R6910" i="3"/>
  <c r="R6909" i="3"/>
  <c r="R6911" i="3"/>
  <c r="R6908" i="3"/>
  <c r="R6907" i="3"/>
  <c r="R6912" i="3"/>
  <c r="R6914" i="3"/>
  <c r="R6916" i="3"/>
  <c r="R6915" i="3"/>
  <c r="R6913" i="3"/>
  <c r="R6928" i="3"/>
  <c r="R6938" i="3"/>
  <c r="R6934" i="3"/>
  <c r="R6937" i="3"/>
  <c r="R6917" i="3"/>
  <c r="R6929" i="3"/>
  <c r="R6924" i="3"/>
  <c r="R6925" i="3"/>
  <c r="R6927" i="3"/>
  <c r="R6923" i="3"/>
  <c r="R6935" i="3"/>
  <c r="R6941" i="3"/>
  <c r="R6939" i="3"/>
  <c r="R6931" i="3"/>
  <c r="R6918" i="3"/>
  <c r="R6936" i="3"/>
  <c r="R6922" i="3"/>
  <c r="R6919" i="3"/>
  <c r="R6930" i="3"/>
  <c r="R6940" i="3"/>
  <c r="R6933" i="3"/>
  <c r="R6926" i="3"/>
  <c r="R6920" i="3"/>
  <c r="R6921" i="3"/>
  <c r="R6932" i="3"/>
  <c r="R6965" i="3"/>
  <c r="R6960" i="3"/>
  <c r="R6957" i="3"/>
  <c r="R6963" i="3"/>
  <c r="R6972" i="3"/>
  <c r="R6942" i="3"/>
  <c r="R6969" i="3"/>
  <c r="R6959" i="3"/>
  <c r="R6951" i="3"/>
  <c r="R6952" i="3"/>
  <c r="R6971" i="3"/>
  <c r="R6943" i="3"/>
  <c r="R6968" i="3"/>
  <c r="R6953" i="3"/>
  <c r="R6974" i="3"/>
  <c r="R6954" i="3"/>
  <c r="R6944" i="3"/>
  <c r="R6976" i="3"/>
  <c r="R6975" i="3"/>
  <c r="R6970" i="3"/>
  <c r="R6964" i="3"/>
  <c r="R6973" i="3"/>
  <c r="R6956" i="3"/>
  <c r="R6945" i="3"/>
  <c r="R6946" i="3"/>
  <c r="R6947" i="3"/>
  <c r="R6948" i="3"/>
  <c r="R6955" i="3"/>
  <c r="R6962" i="3"/>
  <c r="R6967" i="3"/>
  <c r="R6961" i="3"/>
  <c r="R6966" i="3"/>
  <c r="R6949" i="3"/>
  <c r="R6950" i="3"/>
  <c r="R6958" i="3"/>
  <c r="R6995" i="3"/>
  <c r="R6986" i="3"/>
  <c r="R6977" i="3"/>
  <c r="R6987" i="3"/>
  <c r="R6998" i="3"/>
  <c r="R6978" i="3"/>
  <c r="R6992" i="3"/>
  <c r="R6988" i="3"/>
  <c r="R6985" i="3"/>
  <c r="R6979" i="3"/>
  <c r="R6980" i="3"/>
  <c r="R7000" i="3"/>
  <c r="R7001" i="3"/>
  <c r="R6996" i="3"/>
  <c r="R6981" i="3"/>
  <c r="R6993" i="3"/>
  <c r="R6989" i="3"/>
  <c r="R6982" i="3"/>
  <c r="R6991" i="3"/>
  <c r="R6983" i="3"/>
  <c r="R6990" i="3"/>
  <c r="R6984" i="3"/>
  <c r="R6997" i="3"/>
  <c r="R6999" i="3"/>
  <c r="R6994" i="3"/>
  <c r="R7004" i="3"/>
  <c r="R7009" i="3"/>
  <c r="R7003" i="3"/>
  <c r="R7006" i="3"/>
  <c r="R7002" i="3"/>
  <c r="R7007" i="3"/>
  <c r="R7008" i="3"/>
  <c r="R7005" i="3"/>
  <c r="R7011" i="3"/>
  <c r="R7010" i="3"/>
  <c r="R7012" i="3"/>
  <c r="R7068" i="3"/>
  <c r="R7078" i="3"/>
  <c r="R7075" i="3"/>
  <c r="R7026" i="3"/>
  <c r="R7063" i="3"/>
  <c r="R7033" i="3"/>
  <c r="R7074" i="3"/>
  <c r="R7057" i="3"/>
  <c r="R7079" i="3"/>
  <c r="R7013" i="3"/>
  <c r="R7080" i="3"/>
  <c r="R7072" i="3"/>
  <c r="R7065" i="3"/>
  <c r="R7044" i="3"/>
  <c r="R7077" i="3"/>
  <c r="R7049" i="3"/>
  <c r="R7014" i="3"/>
  <c r="R7015" i="3"/>
  <c r="R7083" i="3"/>
  <c r="R7042" i="3"/>
  <c r="R7043" i="3"/>
  <c r="R7050" i="3"/>
  <c r="R7040" i="3"/>
  <c r="R7041" i="3"/>
  <c r="R7016" i="3"/>
  <c r="R7034" i="3"/>
  <c r="R7032" i="3"/>
  <c r="R7035" i="3"/>
  <c r="R7054" i="3"/>
  <c r="R7081" i="3"/>
  <c r="R7062" i="3"/>
  <c r="R7017" i="3"/>
  <c r="R7086" i="3"/>
  <c r="R7055" i="3"/>
  <c r="R7060" i="3"/>
  <c r="R7048" i="3"/>
  <c r="R7071" i="3"/>
  <c r="R7073" i="3"/>
  <c r="R7052" i="3"/>
  <c r="R7058" i="3"/>
  <c r="R7082" i="3"/>
  <c r="R7070" i="3"/>
  <c r="R7059" i="3"/>
  <c r="R7053" i="3"/>
  <c r="R7030" i="3"/>
  <c r="R7031" i="3"/>
  <c r="R7018" i="3"/>
  <c r="R7022" i="3"/>
  <c r="R7066" i="3"/>
  <c r="R7028" i="3"/>
  <c r="R7061" i="3"/>
  <c r="R7019" i="3"/>
  <c r="R7027" i="3"/>
  <c r="R7023" i="3"/>
  <c r="R7020" i="3"/>
  <c r="R7036" i="3"/>
  <c r="R7076" i="3"/>
  <c r="R7037" i="3"/>
  <c r="R7024" i="3"/>
  <c r="R7047" i="3"/>
  <c r="R7025" i="3"/>
  <c r="R7084" i="3"/>
  <c r="R7021" i="3"/>
  <c r="R7085" i="3"/>
  <c r="R7046" i="3"/>
  <c r="R7039" i="3"/>
  <c r="R7038" i="3"/>
  <c r="R7064" i="3"/>
  <c r="R7067" i="3"/>
  <c r="R7069" i="3"/>
  <c r="R7056" i="3"/>
  <c r="R7029" i="3"/>
  <c r="R7045" i="3"/>
  <c r="R7051" i="3"/>
  <c r="R7087" i="3"/>
  <c r="R7105" i="3"/>
  <c r="R7108" i="3"/>
  <c r="R7104" i="3"/>
  <c r="R7097" i="3"/>
  <c r="R7102" i="3"/>
  <c r="R7111" i="3"/>
  <c r="R7096" i="3"/>
  <c r="R7107" i="3"/>
  <c r="R7106" i="3"/>
  <c r="R7100" i="3"/>
  <c r="R7099" i="3"/>
  <c r="R7098" i="3"/>
  <c r="R7088" i="3"/>
  <c r="R7089" i="3"/>
  <c r="R7094" i="3"/>
  <c r="R7109" i="3"/>
  <c r="R7110" i="3"/>
  <c r="R7093" i="3"/>
  <c r="R7092" i="3"/>
  <c r="R7095" i="3"/>
  <c r="R7091" i="3"/>
  <c r="R7101" i="3"/>
  <c r="R7090" i="3"/>
  <c r="R7103" i="3"/>
  <c r="R7133" i="3"/>
  <c r="R7136" i="3"/>
  <c r="R7132" i="3"/>
  <c r="R7128" i="3"/>
  <c r="R7135" i="3"/>
  <c r="R7137" i="3"/>
  <c r="R7139" i="3"/>
  <c r="R7124" i="3"/>
  <c r="R7112" i="3"/>
  <c r="R7127" i="3"/>
  <c r="R7131" i="3"/>
  <c r="R7122" i="3"/>
  <c r="R7113" i="3"/>
  <c r="R7114" i="3"/>
  <c r="R7115" i="3"/>
  <c r="R7116" i="3"/>
  <c r="R7141" i="3"/>
  <c r="R7117" i="3"/>
  <c r="R7125" i="3"/>
  <c r="R7118" i="3"/>
  <c r="R7129" i="3"/>
  <c r="R7119" i="3"/>
  <c r="R7130" i="3"/>
  <c r="R7126" i="3"/>
  <c r="R7120" i="3"/>
  <c r="R7138" i="3"/>
  <c r="R7140" i="3"/>
  <c r="R7121" i="3"/>
  <c r="R7134" i="3"/>
  <c r="R7123" i="3"/>
  <c r="R7174" i="3"/>
  <c r="R7164" i="3"/>
  <c r="R7142" i="3"/>
  <c r="R7143" i="3"/>
  <c r="R7166" i="3"/>
  <c r="R7173" i="3"/>
  <c r="R7168" i="3"/>
  <c r="R7167" i="3"/>
  <c r="R7154" i="3"/>
  <c r="R7175" i="3"/>
  <c r="R7165" i="3"/>
  <c r="R7144" i="3"/>
  <c r="R7180" i="3"/>
  <c r="R7170" i="3"/>
  <c r="R7145" i="3"/>
  <c r="R7161" i="3"/>
  <c r="R7178" i="3"/>
  <c r="R7146" i="3"/>
  <c r="R7147" i="3"/>
  <c r="R7179" i="3"/>
  <c r="R7157" i="3"/>
  <c r="R7169" i="3"/>
  <c r="R7148" i="3"/>
  <c r="R7181" i="3"/>
  <c r="R7149" i="3"/>
  <c r="R7150" i="3"/>
  <c r="R7156" i="3"/>
  <c r="R7151" i="3"/>
  <c r="R7159" i="3"/>
  <c r="R7177" i="3"/>
  <c r="R7163" i="3"/>
  <c r="R7171" i="3"/>
  <c r="R7172" i="3"/>
  <c r="R7158" i="3"/>
  <c r="R7176" i="3"/>
  <c r="R7160" i="3"/>
  <c r="R7152" i="3"/>
  <c r="R7155" i="3"/>
  <c r="R7162" i="3"/>
  <c r="R7153" i="3"/>
  <c r="R7182" i="3"/>
  <c r="R7195" i="3"/>
  <c r="R7197" i="3"/>
  <c r="R7196" i="3"/>
  <c r="R7200" i="3"/>
  <c r="R7199" i="3"/>
  <c r="R7193" i="3"/>
  <c r="R7183" i="3"/>
  <c r="R7201" i="3"/>
  <c r="R7184" i="3"/>
  <c r="R7190" i="3"/>
  <c r="R7185" i="3"/>
  <c r="R7194" i="3"/>
  <c r="R7192" i="3"/>
  <c r="R7189" i="3"/>
  <c r="R7186" i="3"/>
  <c r="R7198" i="3"/>
  <c r="R7187" i="3"/>
  <c r="R7188" i="3"/>
  <c r="R7191" i="3"/>
  <c r="R7207" i="3"/>
  <c r="R7209" i="3"/>
  <c r="R7206" i="3"/>
  <c r="R7211" i="3"/>
  <c r="R7202" i="3"/>
  <c r="R7210" i="3"/>
  <c r="R7208" i="3"/>
  <c r="R7203" i="3"/>
  <c r="R7204" i="3"/>
  <c r="R7205" i="3"/>
  <c r="R7212" i="3"/>
  <c r="R7237" i="3"/>
  <c r="R7238" i="3"/>
  <c r="R7242" i="3"/>
  <c r="R7235" i="3"/>
  <c r="R7228" i="3"/>
  <c r="R7231" i="3"/>
  <c r="R7241" i="3"/>
  <c r="R7226" i="3"/>
  <c r="R7213" i="3"/>
  <c r="R7236" i="3"/>
  <c r="R7227" i="3"/>
  <c r="R7233" i="3"/>
  <c r="R7239" i="3"/>
  <c r="R7214" i="3"/>
  <c r="R7245" i="3"/>
  <c r="R7246" i="3"/>
  <c r="R7240" i="3"/>
  <c r="R7244" i="3"/>
  <c r="R7221" i="3"/>
  <c r="R7215" i="3"/>
  <c r="R7232" i="3"/>
  <c r="R7224" i="3"/>
  <c r="R7229" i="3"/>
  <c r="R7222" i="3"/>
  <c r="R7223" i="3"/>
  <c r="R7243" i="3"/>
  <c r="R7216" i="3"/>
  <c r="R7230" i="3"/>
  <c r="R7217" i="3"/>
  <c r="R7225" i="3"/>
  <c r="R7218" i="3"/>
  <c r="R7219" i="3"/>
  <c r="R7220" i="3"/>
  <c r="R7234" i="3"/>
  <c r="R7247" i="3"/>
  <c r="R7292" i="3"/>
  <c r="R7294" i="3"/>
  <c r="R7309" i="3"/>
  <c r="R7248" i="3"/>
  <c r="R7308" i="3"/>
  <c r="R7317" i="3"/>
  <c r="R7302" i="3"/>
  <c r="R7307" i="3"/>
  <c r="R7324" i="3"/>
  <c r="R7305" i="3"/>
  <c r="R7289" i="3"/>
  <c r="R7283" i="3"/>
  <c r="R7304" i="3"/>
  <c r="R7287" i="3"/>
  <c r="R7303" i="3"/>
  <c r="R7306" i="3"/>
  <c r="R7249" i="3"/>
  <c r="R7318" i="3"/>
  <c r="R7290" i="3"/>
  <c r="R7293" i="3"/>
  <c r="R7295" i="3"/>
  <c r="R7312" i="3"/>
  <c r="R7286" i="3"/>
  <c r="R7272" i="3"/>
  <c r="R7296" i="3"/>
  <c r="R7250" i="3"/>
  <c r="R7266" i="3"/>
  <c r="R7322" i="3"/>
  <c r="R7328" i="3"/>
  <c r="R7251" i="3"/>
  <c r="R7275" i="3"/>
  <c r="R7252" i="3"/>
  <c r="R7281" i="3"/>
  <c r="R7329" i="3"/>
  <c r="R7330" i="3"/>
  <c r="R7297" i="3"/>
  <c r="R7326" i="3"/>
  <c r="R7300" i="3"/>
  <c r="R7310" i="3"/>
  <c r="R7253" i="3"/>
  <c r="R7254" i="3"/>
  <c r="R7282" i="3"/>
  <c r="R7255" i="3"/>
  <c r="R7327" i="3"/>
  <c r="R7311" i="3"/>
  <c r="R7320" i="3"/>
  <c r="R7323" i="3"/>
  <c r="R7279" i="3"/>
  <c r="R7256" i="3"/>
  <c r="R7257" i="3"/>
  <c r="R7258" i="3"/>
  <c r="R7280" i="3"/>
  <c r="R7276" i="3"/>
  <c r="R7259" i="3"/>
  <c r="R7260" i="3"/>
  <c r="R7267" i="3"/>
  <c r="R7313" i="3"/>
  <c r="R7271" i="3"/>
  <c r="R7291" i="3"/>
  <c r="R7261" i="3"/>
  <c r="R7314" i="3"/>
  <c r="R7268" i="3"/>
  <c r="R7325" i="3"/>
  <c r="R7269" i="3"/>
  <c r="R7301" i="3"/>
  <c r="R7278" i="3"/>
  <c r="R7274" i="3"/>
  <c r="R7316" i="3"/>
  <c r="R7262" i="3"/>
  <c r="R7285" i="3"/>
  <c r="R7263" i="3"/>
  <c r="R7288" i="3"/>
  <c r="R7321" i="3"/>
  <c r="R7298" i="3"/>
  <c r="R7265" i="3"/>
  <c r="R7299" i="3"/>
  <c r="R7273" i="3"/>
  <c r="R7315" i="3"/>
  <c r="R7331" i="3"/>
  <c r="R7319" i="3"/>
  <c r="R7284" i="3"/>
  <c r="R7264" i="3"/>
  <c r="R7277" i="3"/>
  <c r="R7270" i="3"/>
  <c r="R7362" i="3"/>
  <c r="R7379" i="3"/>
  <c r="R7381" i="3"/>
  <c r="R7386" i="3"/>
  <c r="R7375" i="3"/>
  <c r="R7364" i="3"/>
  <c r="R7387" i="3"/>
  <c r="R7365" i="3"/>
  <c r="R7382" i="3"/>
  <c r="R7332" i="3"/>
  <c r="R7385" i="3"/>
  <c r="R7367" i="3"/>
  <c r="R7384" i="3"/>
  <c r="R7333" i="3"/>
  <c r="R7334" i="3"/>
  <c r="R7335" i="3"/>
  <c r="R7391" i="3"/>
  <c r="R7357" i="3"/>
  <c r="R7390" i="3"/>
  <c r="R7374" i="3"/>
  <c r="R7369" i="3"/>
  <c r="R7358" i="3"/>
  <c r="R7336" i="3"/>
  <c r="R7337" i="3"/>
  <c r="R7338" i="3"/>
  <c r="R7339" i="3"/>
  <c r="R7351" i="3"/>
  <c r="R7350" i="3"/>
  <c r="R7389" i="3"/>
  <c r="R7368" i="3"/>
  <c r="R7360" i="3"/>
  <c r="R7340" i="3"/>
  <c r="R7380" i="3"/>
  <c r="R7370" i="3"/>
  <c r="R7341" i="3"/>
  <c r="R7377" i="3"/>
  <c r="R7361" i="3"/>
  <c r="R7354" i="3"/>
  <c r="R7372" i="3"/>
  <c r="R7347" i="3"/>
  <c r="R7383" i="3"/>
  <c r="R7388" i="3"/>
  <c r="R7373" i="3"/>
  <c r="R7363" i="3"/>
  <c r="R7378" i="3"/>
  <c r="R7348" i="3"/>
  <c r="R7346" i="3"/>
  <c r="R7349" i="3"/>
  <c r="R7352" i="3"/>
  <c r="R7376" i="3"/>
  <c r="R7366" i="3"/>
  <c r="R7359" i="3"/>
  <c r="R7344" i="3"/>
  <c r="R7342" i="3"/>
  <c r="R7345" i="3"/>
  <c r="R7343" i="3"/>
  <c r="R7353" i="3"/>
  <c r="R7355" i="3"/>
  <c r="R7356" i="3"/>
  <c r="R7371" i="3"/>
  <c r="R7436" i="3"/>
  <c r="R7417" i="3"/>
  <c r="R7438" i="3"/>
  <c r="R7442" i="3"/>
  <c r="R7432" i="3"/>
  <c r="R7425" i="3"/>
  <c r="R7443" i="3"/>
  <c r="R7420" i="3"/>
  <c r="R7428" i="3"/>
  <c r="R7434" i="3"/>
  <c r="R7424" i="3"/>
  <c r="R7430" i="3"/>
  <c r="R7418" i="3"/>
  <c r="R7441" i="3"/>
  <c r="R7404" i="3"/>
  <c r="R7407" i="3"/>
  <c r="R7402" i="3"/>
  <c r="R7437" i="3"/>
  <c r="R7433" i="3"/>
  <c r="R7427" i="3"/>
  <c r="R7392" i="3"/>
  <c r="R7414" i="3"/>
  <c r="R7393" i="3"/>
  <c r="R7394" i="3"/>
  <c r="R7429" i="3"/>
  <c r="R7440" i="3"/>
  <c r="R7395" i="3"/>
  <c r="R7431" i="3"/>
  <c r="R7444" i="3"/>
  <c r="R7446" i="3"/>
  <c r="R7416" i="3"/>
  <c r="R7410" i="3"/>
  <c r="R7445" i="3"/>
  <c r="R7396" i="3"/>
  <c r="R7426" i="3"/>
  <c r="R7397" i="3"/>
  <c r="R7408" i="3"/>
  <c r="R7415" i="3"/>
  <c r="R7413" i="3"/>
  <c r="R7411" i="3"/>
  <c r="R7421" i="3"/>
  <c r="R7419" i="3"/>
  <c r="R7406" i="3"/>
  <c r="R7439" i="3"/>
  <c r="R7398" i="3"/>
  <c r="R7405" i="3"/>
  <c r="R7409" i="3"/>
  <c r="R7399" i="3"/>
  <c r="R7435" i="3"/>
  <c r="R7403" i="3"/>
  <c r="R7400" i="3"/>
  <c r="R7412" i="3"/>
  <c r="R7423" i="3"/>
  <c r="R7422" i="3"/>
  <c r="R7401" i="3"/>
  <c r="R7447" i="3"/>
  <c r="R7463" i="3"/>
  <c r="R7462" i="3"/>
  <c r="R7461" i="3"/>
  <c r="R7448" i="3"/>
  <c r="R7454" i="3"/>
  <c r="R7449" i="3"/>
  <c r="R7455" i="3"/>
  <c r="R7464" i="3"/>
  <c r="R7450" i="3"/>
  <c r="R7458" i="3"/>
  <c r="R7459" i="3"/>
  <c r="R7471" i="3"/>
  <c r="R7451" i="3"/>
  <c r="R7470" i="3"/>
  <c r="R7465" i="3"/>
  <c r="R7466" i="3"/>
  <c r="R7456" i="3"/>
  <c r="R7469" i="3"/>
  <c r="R7457" i="3"/>
  <c r="R7452" i="3"/>
  <c r="R7467" i="3"/>
  <c r="R7453" i="3"/>
  <c r="R7460" i="3"/>
  <c r="R7468" i="3"/>
  <c r="R7507" i="3"/>
  <c r="R7472" i="3"/>
  <c r="R7500" i="3"/>
  <c r="R7493" i="3"/>
  <c r="R7502" i="3"/>
  <c r="R7501" i="3"/>
  <c r="R7473" i="3"/>
  <c r="R7506" i="3"/>
  <c r="R7488" i="3"/>
  <c r="R7474" i="3"/>
  <c r="R7509" i="3"/>
  <c r="R7484" i="3"/>
  <c r="R7475" i="3"/>
  <c r="R7497" i="3"/>
  <c r="R7496" i="3"/>
  <c r="R7476" i="3"/>
  <c r="R7477" i="3"/>
  <c r="R7499" i="3"/>
  <c r="R7508" i="3"/>
  <c r="R7494" i="3"/>
  <c r="R7510" i="3"/>
  <c r="R7505" i="3"/>
  <c r="R7504" i="3"/>
  <c r="R7478" i="3"/>
  <c r="R7486" i="3"/>
  <c r="R7487" i="3"/>
  <c r="R7483" i="3"/>
  <c r="R7489" i="3"/>
  <c r="R7498" i="3"/>
  <c r="R7490" i="3"/>
  <c r="R7495" i="3"/>
  <c r="R7511" i="3"/>
  <c r="R7491" i="3"/>
  <c r="R7503" i="3"/>
  <c r="R7479" i="3"/>
  <c r="R7482" i="3"/>
  <c r="R7485" i="3"/>
  <c r="R7480" i="3"/>
  <c r="R7481" i="3"/>
  <c r="R7492" i="3"/>
  <c r="R7518" i="3"/>
  <c r="R7520" i="3"/>
  <c r="R7517" i="3"/>
  <c r="R7516" i="3"/>
  <c r="R7514" i="3"/>
  <c r="R7519" i="3"/>
  <c r="R7515" i="3"/>
  <c r="R7521" i="3"/>
  <c r="R7513" i="3"/>
  <c r="R7512" i="3"/>
  <c r="R7576" i="3"/>
  <c r="R7572" i="3"/>
  <c r="R7558" i="3"/>
  <c r="R7563" i="3"/>
  <c r="R7551" i="3"/>
  <c r="R7585" i="3"/>
  <c r="R7566" i="3"/>
  <c r="R7569" i="3"/>
  <c r="R7577" i="3"/>
  <c r="R7575" i="3"/>
  <c r="R7584" i="3"/>
  <c r="R7522" i="3"/>
  <c r="R7570" i="3"/>
  <c r="R7571" i="3"/>
  <c r="R7557" i="3"/>
  <c r="R7567" i="3"/>
  <c r="R7581" i="3"/>
  <c r="R7573" i="3"/>
  <c r="R7541" i="3"/>
  <c r="R7564" i="3"/>
  <c r="R7523" i="3"/>
  <c r="R7590" i="3"/>
  <c r="R7554" i="3"/>
  <c r="R7524" i="3"/>
  <c r="R7543" i="3"/>
  <c r="R7553" i="3"/>
  <c r="R7548" i="3"/>
  <c r="R7525" i="3"/>
  <c r="R7526" i="3"/>
  <c r="R7582" i="3"/>
  <c r="R7555" i="3"/>
  <c r="R7527" i="3"/>
  <c r="R7544" i="3"/>
  <c r="R7560" i="3"/>
  <c r="R7587" i="3"/>
  <c r="R7528" i="3"/>
  <c r="R7529" i="3"/>
  <c r="R7530" i="3"/>
  <c r="R7547" i="3"/>
  <c r="R7531" i="3"/>
  <c r="R7532" i="3"/>
  <c r="R7533" i="3"/>
  <c r="R7534" i="3"/>
  <c r="R7535" i="3"/>
  <c r="R7588" i="3"/>
  <c r="R7549" i="3"/>
  <c r="R7536" i="3"/>
  <c r="R7565" i="3"/>
  <c r="R7550" i="3"/>
  <c r="R7568" i="3"/>
  <c r="R7542" i="3"/>
  <c r="R7537" i="3"/>
  <c r="R7545" i="3"/>
  <c r="R7546" i="3"/>
  <c r="R7578" i="3"/>
  <c r="R7552" i="3"/>
  <c r="R7586" i="3"/>
  <c r="R7583" i="3"/>
  <c r="R7580" i="3"/>
  <c r="R7538" i="3"/>
  <c r="R7561" i="3"/>
  <c r="R7559" i="3"/>
  <c r="R7562" i="3"/>
  <c r="R7556" i="3"/>
  <c r="R7579" i="3"/>
  <c r="R7574" i="3"/>
  <c r="R7589" i="3"/>
  <c r="R7591" i="3"/>
  <c r="R7539" i="3"/>
  <c r="R7540" i="3"/>
  <c r="R7683" i="3"/>
  <c r="R7688" i="3"/>
  <c r="R7712" i="3"/>
  <c r="R7699" i="3"/>
  <c r="R7669" i="3"/>
  <c r="R7684" i="3"/>
  <c r="R7700" i="3"/>
  <c r="R7706" i="3"/>
  <c r="R7634" i="3"/>
  <c r="R7674" i="3"/>
  <c r="R7713" i="3"/>
  <c r="R7659" i="3"/>
  <c r="R7724" i="3"/>
  <c r="R7711" i="3"/>
  <c r="R7715" i="3"/>
  <c r="R7592" i="3"/>
  <c r="R7709" i="3"/>
  <c r="R7702" i="3"/>
  <c r="R7623" i="3"/>
  <c r="R7689" i="3"/>
  <c r="R7703" i="3"/>
  <c r="R7687" i="3"/>
  <c r="R7680" i="3"/>
  <c r="R7697" i="3"/>
  <c r="R7704" i="3"/>
  <c r="R7696" i="3"/>
  <c r="R7710" i="3"/>
  <c r="R7725" i="3"/>
  <c r="R7593" i="3"/>
  <c r="R7673" i="3"/>
  <c r="R7692" i="3"/>
  <c r="R7648" i="3"/>
  <c r="R7594" i="3"/>
  <c r="R7660" i="3"/>
  <c r="R7646" i="3"/>
  <c r="R7661" i="3"/>
  <c r="R7595" i="3"/>
  <c r="R7721" i="3"/>
  <c r="R7633" i="3"/>
  <c r="R7701" i="3"/>
  <c r="R7665" i="3"/>
  <c r="R7596" i="3"/>
  <c r="R7636" i="3"/>
  <c r="R7626" i="3"/>
  <c r="R7638" i="3"/>
  <c r="R7675" i="3"/>
  <c r="R7629" i="3"/>
  <c r="R7597" i="3"/>
  <c r="R7598" i="3"/>
  <c r="R7643" i="3"/>
  <c r="R7723" i="3"/>
  <c r="R7599" i="3"/>
  <c r="R7600" i="3"/>
  <c r="R7671" i="3"/>
  <c r="R7627" i="3"/>
  <c r="R7645" i="3"/>
  <c r="R7601" i="3"/>
  <c r="R7639" i="3"/>
  <c r="R7653" i="3"/>
  <c r="R7624" i="3"/>
  <c r="R7698" i="3"/>
  <c r="R7640" i="3"/>
  <c r="R7630" i="3"/>
  <c r="R7602" i="3"/>
  <c r="R7666" i="3"/>
  <c r="R7637" i="3"/>
  <c r="R7647" i="3"/>
  <c r="R7622" i="3"/>
  <c r="R7603" i="3"/>
  <c r="R7604" i="3"/>
  <c r="R7714" i="3"/>
  <c r="R7678" i="3"/>
  <c r="R7605" i="3"/>
  <c r="R7694" i="3"/>
  <c r="R7686" i="3"/>
  <c r="R7658" i="3"/>
  <c r="R7606" i="3"/>
  <c r="R7672" i="3"/>
  <c r="R7654" i="3"/>
  <c r="R7655" i="3"/>
  <c r="R7641" i="3"/>
  <c r="R7649" i="3"/>
  <c r="R7656" i="3"/>
  <c r="R7635" i="3"/>
  <c r="R7668" i="3"/>
  <c r="R7607" i="3"/>
  <c r="R7677" i="3"/>
  <c r="R7608" i="3"/>
  <c r="R7682" i="3"/>
  <c r="R7722" i="3"/>
  <c r="R7720" i="3"/>
  <c r="R7609" i="3"/>
  <c r="R7719" i="3"/>
  <c r="R7610" i="3"/>
  <c r="R7625" i="3"/>
  <c r="R7611" i="3"/>
  <c r="R7612" i="3"/>
  <c r="R7613" i="3"/>
  <c r="R7651" i="3"/>
  <c r="R7681" i="3"/>
  <c r="R7717" i="3"/>
  <c r="R7693" i="3"/>
  <c r="R7614" i="3"/>
  <c r="R7670" i="3"/>
  <c r="R7657" i="3"/>
  <c r="R7644" i="3"/>
  <c r="R7650" i="3"/>
  <c r="R7667" i="3"/>
  <c r="R7726" i="3"/>
  <c r="R7615" i="3"/>
  <c r="R7628" i="3"/>
  <c r="R7695" i="3"/>
  <c r="R7707" i="3"/>
  <c r="R7685" i="3"/>
  <c r="R7616" i="3"/>
  <c r="R7664" i="3"/>
  <c r="R7676" i="3"/>
  <c r="R7691" i="3"/>
  <c r="R7652" i="3"/>
  <c r="R7617" i="3"/>
  <c r="R7631" i="3"/>
  <c r="R7705" i="3"/>
  <c r="R7718" i="3"/>
  <c r="R7642" i="3"/>
  <c r="R7662" i="3"/>
  <c r="R7716" i="3"/>
  <c r="R7632" i="3"/>
  <c r="R7618" i="3"/>
  <c r="R7690" i="3"/>
  <c r="R7619" i="3"/>
  <c r="R7620" i="3"/>
  <c r="R7621" i="3"/>
  <c r="R7679" i="3"/>
  <c r="R7708" i="3"/>
  <c r="R7663" i="3"/>
  <c r="R7762" i="3"/>
  <c r="R7727" i="3"/>
  <c r="R7778" i="3"/>
  <c r="R7763" i="3"/>
  <c r="R7769" i="3"/>
  <c r="R7742" i="3"/>
  <c r="R7771" i="3"/>
  <c r="R7774" i="3"/>
  <c r="R7728" i="3"/>
  <c r="R7780" i="3"/>
  <c r="R7781" i="3"/>
  <c r="R7785" i="3"/>
  <c r="R7729" i="3"/>
  <c r="R7755" i="3"/>
  <c r="R7750" i="3"/>
  <c r="R7776" i="3"/>
  <c r="R7786" i="3"/>
  <c r="R7730" i="3"/>
  <c r="R7764" i="3"/>
  <c r="R7748" i="3"/>
  <c r="R7749" i="3"/>
  <c r="R7756" i="3"/>
  <c r="R7757" i="3"/>
  <c r="R7753" i="3"/>
  <c r="R7745" i="3"/>
  <c r="R7773" i="3"/>
  <c r="R7731" i="3"/>
  <c r="R7741" i="3"/>
  <c r="R7770" i="3"/>
  <c r="R7747" i="3"/>
  <c r="R7746" i="3"/>
  <c r="R7732" i="3"/>
  <c r="R7787" i="3"/>
  <c r="R7779" i="3"/>
  <c r="R7733" i="3"/>
  <c r="R7765" i="3"/>
  <c r="R7768" i="3"/>
  <c r="R7760" i="3"/>
  <c r="R7734" i="3"/>
  <c r="R7754" i="3"/>
  <c r="R7735" i="3"/>
  <c r="R7777" i="3"/>
  <c r="R7736" i="3"/>
  <c r="R7744" i="3"/>
  <c r="R7758" i="3"/>
  <c r="R7743" i="3"/>
  <c r="R7759" i="3"/>
  <c r="R7772" i="3"/>
  <c r="R7782" i="3"/>
  <c r="R7737" i="3"/>
  <c r="R7784" i="3"/>
  <c r="R7738" i="3"/>
  <c r="R7791" i="3"/>
  <c r="R7790" i="3"/>
  <c r="R7766" i="3"/>
  <c r="R7751" i="3"/>
  <c r="R7739" i="3"/>
  <c r="R7761" i="3"/>
  <c r="R7788" i="3"/>
  <c r="R7783" i="3"/>
  <c r="R7789" i="3"/>
  <c r="R7740" i="3"/>
  <c r="R7767" i="3"/>
  <c r="R7775" i="3"/>
  <c r="R7752" i="3"/>
  <c r="R7834" i="3"/>
  <c r="R7823" i="3"/>
  <c r="R7818" i="3"/>
  <c r="R7830" i="3"/>
  <c r="R7815" i="3"/>
  <c r="R7827" i="3"/>
  <c r="R7812" i="3"/>
  <c r="R7817" i="3"/>
  <c r="R7820" i="3"/>
  <c r="R7843" i="3"/>
  <c r="R7801" i="3"/>
  <c r="R7802" i="3"/>
  <c r="R7822" i="3"/>
  <c r="R7807" i="3"/>
  <c r="R7796" i="3"/>
  <c r="R7819" i="3"/>
  <c r="R7805" i="3"/>
  <c r="R7804" i="3"/>
  <c r="R7811" i="3"/>
  <c r="R7836" i="3"/>
  <c r="R7797" i="3"/>
  <c r="R7808" i="3"/>
  <c r="R7831" i="3"/>
  <c r="R7798" i="3"/>
  <c r="R7799" i="3"/>
  <c r="R7841" i="3"/>
  <c r="R7806" i="3"/>
  <c r="R7846" i="3"/>
  <c r="R7837" i="3"/>
  <c r="R7842" i="3"/>
  <c r="R7845" i="3"/>
  <c r="R7844" i="3"/>
  <c r="R7826" i="3"/>
  <c r="R7825" i="3"/>
  <c r="R7835" i="3"/>
  <c r="R7838" i="3"/>
  <c r="R7809" i="3"/>
  <c r="R7803" i="3"/>
  <c r="R7800" i="3"/>
  <c r="R7810" i="3"/>
  <c r="R7896" i="3"/>
  <c r="R7885" i="3"/>
  <c r="R7880" i="3"/>
  <c r="R7864" i="3"/>
  <c r="R7847" i="3"/>
  <c r="R7848" i="3"/>
  <c r="R7871" i="3"/>
  <c r="R7867" i="3"/>
  <c r="R7869" i="3"/>
  <c r="R7859" i="3"/>
  <c r="R7897" i="3"/>
  <c r="R7849" i="3"/>
  <c r="R7884" i="3"/>
  <c r="R7878" i="3"/>
  <c r="R7893" i="3"/>
  <c r="R7906" i="3"/>
  <c r="R7888" i="3"/>
  <c r="R7881" i="3"/>
  <c r="R7894" i="3"/>
  <c r="R7892" i="3"/>
  <c r="R7874" i="3"/>
  <c r="R7882" i="3"/>
  <c r="R7865" i="3"/>
  <c r="R7850" i="3"/>
  <c r="R7866" i="3"/>
  <c r="R7862" i="3"/>
  <c r="R7876" i="3"/>
  <c r="R7875" i="3"/>
  <c r="R7910" i="3"/>
  <c r="R7861" i="3"/>
  <c r="R7902" i="3"/>
  <c r="R7851" i="3"/>
  <c r="R7899" i="3"/>
  <c r="R7900" i="3"/>
  <c r="R7908" i="3"/>
  <c r="R7860" i="3"/>
  <c r="R7877" i="3"/>
  <c r="R7879" i="3"/>
  <c r="R7898" i="3"/>
  <c r="R7868" i="3"/>
  <c r="R7852" i="3"/>
  <c r="R7909" i="3"/>
  <c r="R7883" i="3"/>
  <c r="R7853" i="3"/>
  <c r="R7854" i="3"/>
  <c r="R7855" i="3"/>
  <c r="R7886" i="3"/>
  <c r="R7904" i="3"/>
  <c r="R7856" i="3"/>
  <c r="R7870" i="3"/>
  <c r="R7887" i="3"/>
  <c r="R7911" i="3"/>
  <c r="R7901" i="3"/>
  <c r="R7872" i="3"/>
  <c r="R7891" i="3"/>
  <c r="R7905" i="3"/>
  <c r="R7889" i="3"/>
  <c r="R7907" i="3"/>
  <c r="R7863" i="3"/>
  <c r="R7857" i="3"/>
  <c r="R7873" i="3"/>
  <c r="R7858" i="3"/>
  <c r="R7903" i="3"/>
  <c r="R7890" i="3"/>
  <c r="R7895" i="3"/>
  <c r="R7999" i="3"/>
  <c r="R7993" i="3"/>
  <c r="R7968" i="3"/>
  <c r="R7985" i="3"/>
  <c r="R7980" i="3"/>
  <c r="R7966" i="3"/>
  <c r="R7998" i="3"/>
  <c r="R7978" i="3"/>
  <c r="R8005" i="3"/>
  <c r="R7976" i="3"/>
  <c r="R7989" i="3"/>
  <c r="R7964" i="3"/>
  <c r="R7912" i="3"/>
  <c r="R7982" i="3"/>
  <c r="R7987" i="3"/>
  <c r="R7971" i="3"/>
  <c r="R7995" i="3"/>
  <c r="R7996" i="3"/>
  <c r="R7984" i="3"/>
  <c r="R8000" i="3"/>
  <c r="R7974" i="3"/>
  <c r="R7913" i="3"/>
  <c r="R7988" i="3"/>
  <c r="R7997" i="3"/>
  <c r="R7914" i="3"/>
  <c r="R7952" i="3"/>
  <c r="R7915" i="3"/>
  <c r="R7936" i="3"/>
  <c r="R7916" i="3"/>
  <c r="R7917" i="3"/>
  <c r="R7941" i="3"/>
  <c r="R7959" i="3"/>
  <c r="R7949" i="3"/>
  <c r="R7943" i="3"/>
  <c r="R7937" i="3"/>
  <c r="R7962" i="3"/>
  <c r="R7977" i="3"/>
  <c r="R8001" i="3"/>
  <c r="R8004" i="3"/>
  <c r="R8002" i="3"/>
  <c r="R8014" i="3"/>
  <c r="R7990" i="3"/>
  <c r="R7975" i="3"/>
  <c r="R7918" i="3"/>
  <c r="R8016" i="3"/>
  <c r="R8003" i="3"/>
  <c r="R7983" i="3"/>
  <c r="R7919" i="3"/>
  <c r="R7973" i="3"/>
  <c r="R7951" i="3"/>
  <c r="R7920" i="3"/>
  <c r="R7921" i="3"/>
  <c r="R8008" i="3"/>
  <c r="R7954" i="3"/>
  <c r="R7945" i="3"/>
  <c r="R7961" i="3"/>
  <c r="R7922" i="3"/>
  <c r="R7953" i="3"/>
  <c r="R7923" i="3"/>
  <c r="R8006" i="3"/>
  <c r="R7986" i="3"/>
  <c r="R7944" i="3"/>
  <c r="R7991" i="3"/>
  <c r="R7924" i="3"/>
  <c r="R7948" i="3"/>
  <c r="R7946" i="3"/>
  <c r="R7950" i="3"/>
  <c r="R7925" i="3"/>
  <c r="R7967" i="3"/>
  <c r="R7963" i="3"/>
  <c r="R8010" i="3"/>
  <c r="R7969" i="3"/>
  <c r="R7935" i="3"/>
  <c r="R7926" i="3"/>
  <c r="R7958" i="3"/>
  <c r="R7927" i="3"/>
  <c r="R7942" i="3"/>
  <c r="R7960" i="3"/>
  <c r="R7994" i="3"/>
  <c r="R7979" i="3"/>
  <c r="R7940" i="3"/>
  <c r="R7947" i="3"/>
  <c r="R7928" i="3"/>
  <c r="R7957" i="3"/>
  <c r="R8009" i="3"/>
  <c r="R8012" i="3"/>
  <c r="R8011" i="3"/>
  <c r="R7992" i="3"/>
  <c r="R7929" i="3"/>
  <c r="R7930" i="3"/>
  <c r="R7939" i="3"/>
  <c r="R7970" i="3"/>
  <c r="R7931" i="3"/>
  <c r="R7932" i="3"/>
  <c r="R7981" i="3"/>
  <c r="R7938" i="3"/>
  <c r="R7933" i="3"/>
  <c r="R7972" i="3"/>
  <c r="R7955" i="3"/>
  <c r="R7965" i="3"/>
  <c r="R8007" i="3"/>
  <c r="R8015" i="3"/>
  <c r="R7956" i="3"/>
  <c r="R7934" i="3"/>
  <c r="R8013" i="3"/>
  <c r="R8017" i="3"/>
  <c r="R8072" i="3"/>
  <c r="R8044" i="3"/>
  <c r="R8065" i="3"/>
  <c r="R8066" i="3"/>
  <c r="R8070" i="3"/>
  <c r="R8069" i="3"/>
  <c r="R8078" i="3"/>
  <c r="R8018" i="3"/>
  <c r="R8045" i="3"/>
  <c r="R8057" i="3"/>
  <c r="R8059" i="3"/>
  <c r="R8019" i="3"/>
  <c r="R8075" i="3"/>
  <c r="R8032" i="3"/>
  <c r="R8034" i="3"/>
  <c r="R8064" i="3"/>
  <c r="R8020" i="3"/>
  <c r="R8068" i="3"/>
  <c r="R8050" i="3"/>
  <c r="R8062" i="3"/>
  <c r="R8056" i="3"/>
  <c r="R8058" i="3"/>
  <c r="R8054" i="3"/>
  <c r="R8073" i="3"/>
  <c r="R8021" i="3"/>
  <c r="R8022" i="3"/>
  <c r="R8033" i="3"/>
  <c r="R8037" i="3"/>
  <c r="R8053" i="3"/>
  <c r="R8080" i="3"/>
  <c r="R8023" i="3"/>
  <c r="R8024" i="3"/>
  <c r="R8049" i="3"/>
  <c r="R8052" i="3"/>
  <c r="R8041" i="3"/>
  <c r="R8076" i="3"/>
  <c r="R8025" i="3"/>
  <c r="R8077" i="3"/>
  <c r="R8040" i="3"/>
  <c r="R8035" i="3"/>
  <c r="R8042" i="3"/>
  <c r="R8046" i="3"/>
  <c r="R8063" i="3"/>
  <c r="R8026" i="3"/>
  <c r="R8055" i="3"/>
  <c r="R8047" i="3"/>
  <c r="R8051" i="3"/>
  <c r="R8027" i="3"/>
  <c r="R8036" i="3"/>
  <c r="R8043" i="3"/>
  <c r="R8067" i="3"/>
  <c r="R8081" i="3"/>
  <c r="R8048" i="3"/>
  <c r="R8074" i="3"/>
  <c r="R8039" i="3"/>
  <c r="R8028" i="3"/>
  <c r="R8071" i="3"/>
  <c r="R8079" i="3"/>
  <c r="R8061" i="3"/>
  <c r="R8029" i="3"/>
  <c r="R8030" i="3"/>
  <c r="R8060" i="3"/>
  <c r="R8038" i="3"/>
  <c r="R8031" i="3"/>
  <c r="R8082" i="3"/>
  <c r="R8083" i="3"/>
  <c r="R8084" i="3"/>
  <c r="R8085" i="3"/>
  <c r="R8116" i="3"/>
  <c r="R8086" i="3"/>
  <c r="R8087" i="3"/>
  <c r="R8119" i="3"/>
  <c r="R8103" i="3"/>
  <c r="R8088" i="3"/>
  <c r="R8114" i="3"/>
  <c r="R8089" i="3"/>
  <c r="R8115" i="3"/>
  <c r="R8121" i="3"/>
  <c r="R8104" i="3"/>
  <c r="R8099" i="3"/>
  <c r="R8106" i="3"/>
  <c r="R8102" i="3"/>
  <c r="R8100" i="3"/>
  <c r="R8097" i="3"/>
  <c r="R8101" i="3"/>
  <c r="R8117" i="3"/>
  <c r="R8098" i="3"/>
  <c r="R8096" i="3"/>
  <c r="R8105" i="3"/>
  <c r="R8118" i="3"/>
  <c r="R8109" i="3"/>
  <c r="R8090" i="3"/>
  <c r="R8108" i="3"/>
  <c r="R8091" i="3"/>
  <c r="R8120" i="3"/>
  <c r="R8092" i="3"/>
  <c r="R8093" i="3"/>
  <c r="R8107" i="3"/>
  <c r="R8094" i="3"/>
  <c r="R8113" i="3"/>
  <c r="R8110" i="3"/>
  <c r="R8111" i="3"/>
  <c r="R8112" i="3"/>
  <c r="R8095" i="3"/>
  <c r="R8164" i="3"/>
  <c r="R8176" i="3"/>
  <c r="R8136" i="3"/>
  <c r="R8157" i="3"/>
  <c r="R8181" i="3"/>
  <c r="R8169" i="3"/>
  <c r="R8137" i="3"/>
  <c r="R8159" i="3"/>
  <c r="R8167" i="3"/>
  <c r="R8150" i="3"/>
  <c r="R8168" i="3"/>
  <c r="R8173" i="3"/>
  <c r="R8148" i="3"/>
  <c r="R8166" i="3"/>
  <c r="R8149" i="3"/>
  <c r="R8152" i="3"/>
  <c r="R8178" i="3"/>
  <c r="R8158" i="3"/>
  <c r="R8177" i="3"/>
  <c r="R8170" i="3"/>
  <c r="R8161" i="3"/>
  <c r="R8171" i="3"/>
  <c r="R8175" i="3"/>
  <c r="R8122" i="3"/>
  <c r="R8123" i="3"/>
  <c r="R8142" i="3"/>
  <c r="R8174" i="3"/>
  <c r="R8138" i="3"/>
  <c r="R8124" i="3"/>
  <c r="R8143" i="3"/>
  <c r="R8155" i="3"/>
  <c r="R8145" i="3"/>
  <c r="R8162" i="3"/>
  <c r="R8172" i="3"/>
  <c r="R8139" i="3"/>
  <c r="R8125" i="3"/>
  <c r="R8126" i="3"/>
  <c r="R8153" i="3"/>
  <c r="R8127" i="3"/>
  <c r="R8144" i="3"/>
  <c r="R8165" i="3"/>
  <c r="R8179" i="3"/>
  <c r="R8146" i="3"/>
  <c r="R8180" i="3"/>
  <c r="R8147" i="3"/>
  <c r="R8140" i="3"/>
  <c r="R8128" i="3"/>
  <c r="R8129" i="3"/>
  <c r="R8163" i="3"/>
  <c r="R8130" i="3"/>
  <c r="R8160" i="3"/>
  <c r="R8156" i="3"/>
  <c r="R8131" i="3"/>
  <c r="R8132" i="3"/>
  <c r="R8141" i="3"/>
  <c r="R8133" i="3"/>
  <c r="R8134" i="3"/>
  <c r="R8154" i="3"/>
  <c r="R8135" i="3"/>
  <c r="R8151" i="3"/>
  <c r="R8223" i="3"/>
  <c r="R8198" i="3"/>
  <c r="R8226" i="3"/>
  <c r="R8221" i="3"/>
  <c r="R8204" i="3"/>
  <c r="R8222" i="3"/>
  <c r="R8227" i="3"/>
  <c r="R8182" i="3"/>
  <c r="R8193" i="3"/>
  <c r="R8183" i="3"/>
  <c r="R8236" i="3"/>
  <c r="R8207" i="3"/>
  <c r="R8231" i="3"/>
  <c r="R8225" i="3"/>
  <c r="R8206" i="3"/>
  <c r="R8229" i="3"/>
  <c r="R8217" i="3"/>
  <c r="R8216" i="3"/>
  <c r="R8230" i="3"/>
  <c r="R8213" i="3"/>
  <c r="R8218" i="3"/>
  <c r="R8215" i="3"/>
  <c r="R8205" i="3"/>
  <c r="R8233" i="3"/>
  <c r="R8184" i="3"/>
  <c r="R8185" i="3"/>
  <c r="R8192" i="3"/>
  <c r="R8194" i="3"/>
  <c r="R8234" i="3"/>
  <c r="R8202" i="3"/>
  <c r="R8197" i="3"/>
  <c r="R8201" i="3"/>
  <c r="R8186" i="3"/>
  <c r="R8208" i="3"/>
  <c r="R8228" i="3"/>
  <c r="R8210" i="3"/>
  <c r="R8214" i="3"/>
  <c r="R8191" i="3"/>
  <c r="R8224" i="3"/>
  <c r="R8212" i="3"/>
  <c r="R8196" i="3"/>
  <c r="R8199" i="3"/>
  <c r="R8195" i="3"/>
  <c r="R8220" i="3"/>
  <c r="R8203" i="3"/>
  <c r="R8235" i="3"/>
  <c r="R8232" i="3"/>
  <c r="R8187" i="3"/>
  <c r="R8188" i="3"/>
  <c r="R8189" i="3"/>
  <c r="R8211" i="3"/>
  <c r="R8190" i="3"/>
  <c r="R8219" i="3"/>
  <c r="R8209" i="3"/>
  <c r="R8200" i="3"/>
  <c r="R8250" i="3"/>
  <c r="R8248" i="3"/>
  <c r="R8244" i="3"/>
  <c r="R8253" i="3"/>
  <c r="R8237" i="3"/>
  <c r="R8245" i="3"/>
  <c r="R8238" i="3"/>
  <c r="R8254" i="3"/>
  <c r="R8239" i="3"/>
  <c r="R8246" i="3"/>
  <c r="R8243" i="3"/>
  <c r="R8252" i="3"/>
  <c r="R8240" i="3"/>
  <c r="R8251" i="3"/>
  <c r="R8247" i="3"/>
  <c r="R8249" i="3"/>
  <c r="R8242" i="3"/>
  <c r="R8241" i="3"/>
  <c r="R8256" i="3"/>
  <c r="R8255" i="3"/>
  <c r="R8367" i="3"/>
  <c r="R8337" i="3"/>
  <c r="R8291" i="3"/>
  <c r="R8357" i="3"/>
  <c r="R8373" i="3"/>
  <c r="R8375" i="3"/>
  <c r="R8325" i="3"/>
  <c r="R8257" i="3"/>
  <c r="R8258" i="3"/>
  <c r="R8259" i="3"/>
  <c r="R8355" i="3"/>
  <c r="R8363" i="3"/>
  <c r="R8339" i="3"/>
  <c r="R8334" i="3"/>
  <c r="R8306" i="3"/>
  <c r="R8260" i="3"/>
  <c r="R8294" i="3"/>
  <c r="R8261" i="3"/>
  <c r="R8262" i="3"/>
  <c r="R8341" i="3"/>
  <c r="R8315" i="3"/>
  <c r="R8299" i="3"/>
  <c r="R8298" i="3"/>
  <c r="R8319" i="3"/>
  <c r="R8340" i="3"/>
  <c r="R8263" i="3"/>
  <c r="R8354" i="3"/>
  <c r="R8264" i="3"/>
  <c r="R8360" i="3"/>
  <c r="R8359" i="3"/>
  <c r="R8265" i="3"/>
  <c r="R8353" i="3"/>
  <c r="R8326" i="3"/>
  <c r="R8331" i="3"/>
  <c r="R8369" i="3"/>
  <c r="R8324" i="3"/>
  <c r="R8335" i="3"/>
  <c r="R8266" i="3"/>
  <c r="R8267" i="3"/>
  <c r="R8362" i="3"/>
  <c r="R8323" i="3"/>
  <c r="R8349" i="3"/>
  <c r="R8380" i="3"/>
  <c r="R8268" i="3"/>
  <c r="R8343" i="3"/>
  <c r="R8371" i="3"/>
  <c r="R8269" i="3"/>
  <c r="R8270" i="3"/>
  <c r="R8378" i="3"/>
  <c r="R8379" i="3"/>
  <c r="R8346" i="3"/>
  <c r="R8314" i="3"/>
  <c r="R8376" i="3"/>
  <c r="R8271" i="3"/>
  <c r="R8272" i="3"/>
  <c r="R8273" i="3"/>
  <c r="R8307" i="3"/>
  <c r="R8312" i="3"/>
  <c r="R8322" i="3"/>
  <c r="R8366" i="3"/>
  <c r="R8320" i="3"/>
  <c r="R8305" i="3"/>
  <c r="R8368" i="3"/>
  <c r="R8274" i="3"/>
  <c r="R8304" i="3"/>
  <c r="R8361" i="3"/>
  <c r="R8275" i="3"/>
  <c r="R8377" i="3"/>
  <c r="R8310" i="3"/>
  <c r="R8276" i="3"/>
  <c r="R8345" i="3"/>
  <c r="R8344" i="3"/>
  <c r="R8316" i="3"/>
  <c r="R8351" i="3"/>
  <c r="R8338" i="3"/>
  <c r="R8374" i="3"/>
  <c r="R8342" i="3"/>
  <c r="R8277" i="3"/>
  <c r="R8327" i="3"/>
  <c r="R8358" i="3"/>
  <c r="R8278" i="3"/>
  <c r="R8350" i="3"/>
  <c r="R8279" i="3"/>
  <c r="R8372" i="3"/>
  <c r="R8309" i="3"/>
  <c r="R8317" i="3"/>
  <c r="R8364" i="3"/>
  <c r="R8303" i="3"/>
  <c r="R8295" i="3"/>
  <c r="R8352" i="3"/>
  <c r="R8280" i="3"/>
  <c r="R8328" i="3"/>
  <c r="R8336" i="3"/>
  <c r="R8296" i="3"/>
  <c r="R8281" i="3"/>
  <c r="R8301" i="3"/>
  <c r="R8311" i="3"/>
  <c r="R8308" i="3"/>
  <c r="R8297" i="3"/>
  <c r="R8321" i="3"/>
  <c r="R8282" i="3"/>
  <c r="R8381" i="3"/>
  <c r="R8283" i="3"/>
  <c r="R8284" i="3"/>
  <c r="R8285" i="3"/>
  <c r="R8286" i="3"/>
  <c r="R8356" i="3"/>
  <c r="R8347" i="3"/>
  <c r="R8287" i="3"/>
  <c r="R8348" i="3"/>
  <c r="R8290" i="3"/>
  <c r="R8365" i="3"/>
  <c r="R8288" i="3"/>
  <c r="R8333" i="3"/>
  <c r="R8370" i="3"/>
  <c r="R8330" i="3"/>
  <c r="R8332" i="3"/>
  <c r="R8313" i="3"/>
  <c r="R8302" i="3"/>
  <c r="R8289" i="3"/>
  <c r="R8292" i="3"/>
  <c r="R8300" i="3"/>
  <c r="R8293" i="3"/>
  <c r="R8318" i="3"/>
  <c r="R8329" i="3"/>
  <c r="R8423" i="3"/>
  <c r="R8424" i="3"/>
  <c r="R8382" i="3"/>
  <c r="R8442" i="3"/>
  <c r="R8437" i="3"/>
  <c r="R8410" i="3"/>
  <c r="R8383" i="3"/>
  <c r="R8411" i="3"/>
  <c r="R8413" i="3"/>
  <c r="R8446" i="3"/>
  <c r="R8436" i="3"/>
  <c r="R8427" i="3"/>
  <c r="R8405" i="3"/>
  <c r="R8415" i="3"/>
  <c r="R8384" i="3"/>
  <c r="R8441" i="3"/>
  <c r="R8433" i="3"/>
  <c r="R8385" i="3"/>
  <c r="R8386" i="3"/>
  <c r="R8417" i="3"/>
  <c r="R8418" i="3"/>
  <c r="R8387" i="3"/>
  <c r="R8480" i="3"/>
  <c r="R8447" i="3"/>
  <c r="R8419" i="3"/>
  <c r="R8421" i="3"/>
  <c r="R8468" i="3"/>
  <c r="R8477" i="3"/>
  <c r="R8482" i="3"/>
  <c r="R8412" i="3"/>
  <c r="R8445" i="3"/>
  <c r="R8432" i="3"/>
  <c r="R8407" i="3"/>
  <c r="R8461" i="3"/>
  <c r="R8476" i="3"/>
  <c r="R8409" i="3"/>
  <c r="R8428" i="3"/>
  <c r="R8429" i="3"/>
  <c r="R8435" i="3"/>
  <c r="R8408" i="3"/>
  <c r="R8467" i="3"/>
  <c r="R8388" i="3"/>
  <c r="R8431" i="3"/>
  <c r="R8450" i="3"/>
  <c r="R8389" i="3"/>
  <c r="R8479" i="3"/>
  <c r="R8455" i="3"/>
  <c r="R8469" i="3"/>
  <c r="R8481" i="3"/>
  <c r="R8390" i="3"/>
  <c r="R8465" i="3"/>
  <c r="R8434" i="3"/>
  <c r="R8426" i="3"/>
  <c r="R8444" i="3"/>
  <c r="R8391" i="3"/>
  <c r="R8457" i="3"/>
  <c r="R8402" i="3"/>
  <c r="R8474" i="3"/>
  <c r="R8425" i="3"/>
  <c r="R8392" i="3"/>
  <c r="R8486" i="3"/>
  <c r="R8464" i="3"/>
  <c r="R8393" i="3"/>
  <c r="R8403" i="3"/>
  <c r="R8394" i="3"/>
  <c r="R8395" i="3"/>
  <c r="R8459" i="3"/>
  <c r="R8439" i="3"/>
  <c r="R8458" i="3"/>
  <c r="R8449" i="3"/>
  <c r="R8452" i="3"/>
  <c r="R8438" i="3"/>
  <c r="R8420" i="3"/>
  <c r="R8396" i="3"/>
  <c r="R8422" i="3"/>
  <c r="R8397" i="3"/>
  <c r="R8398" i="3"/>
  <c r="R8399" i="3"/>
  <c r="R8406" i="3"/>
  <c r="R8473" i="3"/>
  <c r="R8456" i="3"/>
  <c r="R8400" i="3"/>
  <c r="R8451" i="3"/>
  <c r="R8463" i="3"/>
  <c r="R8475" i="3"/>
  <c r="R8401" i="3"/>
  <c r="R8443" i="3"/>
  <c r="R8414" i="3"/>
  <c r="R8462" i="3"/>
  <c r="R8460" i="3"/>
  <c r="R8416" i="3"/>
  <c r="R8453" i="3"/>
  <c r="R8454" i="3"/>
  <c r="R8404" i="3"/>
  <c r="R8470" i="3"/>
  <c r="R8430" i="3"/>
  <c r="R8448" i="3"/>
  <c r="R8471" i="3"/>
  <c r="R8466" i="3"/>
  <c r="R8483" i="3"/>
  <c r="R8472" i="3"/>
  <c r="R8440" i="3"/>
  <c r="R8485" i="3"/>
  <c r="R8478" i="3"/>
  <c r="R8484" i="3"/>
  <c r="R8520" i="3"/>
  <c r="R8526" i="3"/>
  <c r="R8522" i="3"/>
  <c r="R8518" i="3"/>
  <c r="R8534" i="3"/>
  <c r="R8502" i="3"/>
  <c r="R8511" i="3"/>
  <c r="R8487" i="3"/>
  <c r="R8515" i="3"/>
  <c r="R8532" i="3"/>
  <c r="R8506" i="3"/>
  <c r="R8516" i="3"/>
  <c r="R8509" i="3"/>
  <c r="R8507" i="3"/>
  <c r="R8488" i="3"/>
  <c r="R8546" i="3"/>
  <c r="R8489" i="3"/>
  <c r="R8490" i="3"/>
  <c r="R8545" i="3"/>
  <c r="R8549" i="3"/>
  <c r="R8548" i="3"/>
  <c r="R8491" i="3"/>
  <c r="R8551" i="3"/>
  <c r="R8531" i="3"/>
  <c r="R8517" i="3"/>
  <c r="R8553" i="3"/>
  <c r="R8505" i="3"/>
  <c r="R8492" i="3"/>
  <c r="R8541" i="3"/>
  <c r="R8555" i="3"/>
  <c r="R8493" i="3"/>
  <c r="R8528" i="3"/>
  <c r="R8540" i="3"/>
  <c r="R8501" i="3"/>
  <c r="R8513" i="3"/>
  <c r="R8521" i="3"/>
  <c r="R8544" i="3"/>
  <c r="R8538" i="3"/>
  <c r="R8523" i="3"/>
  <c r="R8494" i="3"/>
  <c r="R8495" i="3"/>
  <c r="R8503" i="3"/>
  <c r="R8542" i="3"/>
  <c r="R8550" i="3"/>
  <c r="R8496" i="3"/>
  <c r="R8508" i="3"/>
  <c r="R8514" i="3"/>
  <c r="R8510" i="3"/>
  <c r="R8504" i="3"/>
  <c r="R8547" i="3"/>
  <c r="R8556" i="3"/>
  <c r="R8497" i="3"/>
  <c r="R8527" i="3"/>
  <c r="R8536" i="3"/>
  <c r="R8512" i="3"/>
  <c r="R8533" i="3"/>
  <c r="R8498" i="3"/>
  <c r="R8499" i="3"/>
  <c r="R8537" i="3"/>
  <c r="R8543" i="3"/>
  <c r="R8529" i="3"/>
  <c r="R8525" i="3"/>
  <c r="R8530" i="3"/>
  <c r="R8524" i="3"/>
  <c r="R8539" i="3"/>
  <c r="R8500" i="3"/>
  <c r="R8535" i="3"/>
  <c r="R8519" i="3"/>
  <c r="R8554" i="3"/>
  <c r="R8552" i="3"/>
  <c r="R8573" i="3"/>
  <c r="R8572" i="3"/>
  <c r="R8575" i="3"/>
  <c r="R8594" i="3"/>
  <c r="R8557" i="3"/>
  <c r="R8595" i="3"/>
  <c r="R8558" i="3"/>
  <c r="R8559" i="3"/>
  <c r="R8597" i="3"/>
  <c r="R8589" i="3"/>
  <c r="R8600" i="3"/>
  <c r="R8598" i="3"/>
  <c r="R8560" i="3"/>
  <c r="R8576" i="3"/>
  <c r="R8603" i="3"/>
  <c r="R8605" i="3"/>
  <c r="R8590" i="3"/>
  <c r="R8582" i="3"/>
  <c r="R8574" i="3"/>
  <c r="R8571" i="3"/>
  <c r="R8561" i="3"/>
  <c r="R8601" i="3"/>
  <c r="R8587" i="3"/>
  <c r="R8578" i="3"/>
  <c r="R8593" i="3"/>
  <c r="R8584" i="3"/>
  <c r="R8602" i="3"/>
  <c r="R8588" i="3"/>
  <c r="R8577" i="3"/>
  <c r="R8581" i="3"/>
  <c r="R8579" i="3"/>
  <c r="R8585" i="3"/>
  <c r="R8580" i="3"/>
  <c r="R8562" i="3"/>
  <c r="R8586" i="3"/>
  <c r="R8583" i="3"/>
  <c r="R8570" i="3"/>
  <c r="R8606" i="3"/>
  <c r="R8563" i="3"/>
  <c r="R8592" i="3"/>
  <c r="R8564" i="3"/>
  <c r="R8565" i="3"/>
  <c r="R8566" i="3"/>
  <c r="R8591" i="3"/>
  <c r="R8569" i="3"/>
  <c r="R8604" i="3"/>
  <c r="R8567" i="3"/>
  <c r="R8599" i="3"/>
  <c r="R8596" i="3"/>
  <c r="R8568" i="3"/>
  <c r="R8654" i="3"/>
  <c r="R8607" i="3"/>
  <c r="R8608" i="3"/>
  <c r="R8624" i="3"/>
  <c r="R8609" i="3"/>
  <c r="R8655" i="3"/>
  <c r="R8656" i="3"/>
  <c r="R8649" i="3"/>
  <c r="R8610" i="3"/>
  <c r="R8611" i="3"/>
  <c r="R8638" i="3"/>
  <c r="R8648" i="3"/>
  <c r="R8637" i="3"/>
  <c r="R8645" i="3"/>
  <c r="R8628" i="3"/>
  <c r="R8641" i="3"/>
  <c r="R8640" i="3"/>
  <c r="R8629" i="3"/>
  <c r="R8642" i="3"/>
  <c r="R8643" i="3"/>
  <c r="R8647" i="3"/>
  <c r="R8633" i="3"/>
  <c r="R8621" i="3"/>
  <c r="R8644" i="3"/>
  <c r="R8639" i="3"/>
  <c r="R8646" i="3"/>
  <c r="R8626" i="3"/>
  <c r="R8612" i="3"/>
  <c r="R8632" i="3"/>
  <c r="R8617" i="3"/>
  <c r="R8619" i="3"/>
  <c r="R8627" i="3"/>
  <c r="R8651" i="3"/>
  <c r="R8631" i="3"/>
  <c r="R8622" i="3"/>
  <c r="R8618" i="3"/>
  <c r="R8653" i="3"/>
  <c r="R8620" i="3"/>
  <c r="R8613" i="3"/>
  <c r="R8650" i="3"/>
  <c r="R8614" i="3"/>
  <c r="R8630" i="3"/>
  <c r="R8652" i="3"/>
  <c r="R8615" i="3"/>
  <c r="R8636" i="3"/>
  <c r="R8616" i="3"/>
  <c r="R8635" i="3"/>
  <c r="R8623" i="3"/>
  <c r="R8634" i="3"/>
  <c r="R8625" i="3"/>
  <c r="R8661" i="3"/>
  <c r="R8659" i="3"/>
  <c r="R8658" i="3"/>
  <c r="R8660" i="3"/>
  <c r="R8657" i="3"/>
  <c r="R8688" i="3"/>
  <c r="R8691" i="3"/>
  <c r="R8662" i="3"/>
  <c r="R8690" i="3"/>
  <c r="R8685" i="3"/>
  <c r="R8689" i="3"/>
  <c r="R8663" i="3"/>
  <c r="R8681" i="3"/>
  <c r="R8684" i="3"/>
  <c r="R8672" i="3"/>
  <c r="R8674" i="3"/>
  <c r="R8673" i="3"/>
  <c r="R8679" i="3"/>
  <c r="R8683" i="3"/>
  <c r="R8682" i="3"/>
  <c r="R8664" i="3"/>
  <c r="R8670" i="3"/>
  <c r="R8671" i="3"/>
  <c r="R8665" i="3"/>
  <c r="R8666" i="3"/>
  <c r="R8675" i="3"/>
  <c r="R8687" i="3"/>
  <c r="R8678" i="3"/>
  <c r="R8677" i="3"/>
  <c r="R8686" i="3"/>
  <c r="R8667" i="3"/>
  <c r="R8668" i="3"/>
  <c r="R8680" i="3"/>
  <c r="R8669" i="3"/>
  <c r="R8676" i="3"/>
  <c r="R8692" i="3"/>
  <c r="R8772" i="3"/>
  <c r="R8775" i="3"/>
  <c r="R8693" i="3"/>
  <c r="R8771" i="3"/>
  <c r="R8774" i="3"/>
  <c r="R8694" i="3"/>
  <c r="R8695" i="3"/>
  <c r="R8738" i="3"/>
  <c r="R8743" i="3"/>
  <c r="R8767" i="3"/>
  <c r="R8768" i="3"/>
  <c r="R8696" i="3"/>
  <c r="R8697" i="3"/>
  <c r="R8773" i="3"/>
  <c r="R8760" i="3"/>
  <c r="R8769" i="3"/>
  <c r="R8751" i="3"/>
  <c r="R8698" i="3"/>
  <c r="R8716" i="3"/>
  <c r="R8717" i="3"/>
  <c r="R8727" i="3"/>
  <c r="R8761" i="3"/>
  <c r="R8713" i="3"/>
  <c r="R8718" i="3"/>
  <c r="R8699" i="3"/>
  <c r="R8732" i="3"/>
  <c r="R8766" i="3"/>
  <c r="R8724" i="3"/>
  <c r="R8700" i="3"/>
  <c r="R8715" i="3"/>
  <c r="R8739" i="3"/>
  <c r="R8710" i="3"/>
  <c r="R8712" i="3"/>
  <c r="R8722" i="3"/>
  <c r="R8759" i="3"/>
  <c r="R8728" i="3"/>
  <c r="R8733" i="3"/>
  <c r="R8701" i="3"/>
  <c r="R8747" i="3"/>
  <c r="R8753" i="3"/>
  <c r="R8746" i="3"/>
  <c r="R8755" i="3"/>
  <c r="R8750" i="3"/>
  <c r="R8720" i="3"/>
  <c r="R8744" i="3"/>
  <c r="R8764" i="3"/>
  <c r="R8709" i="3"/>
  <c r="R8762" i="3"/>
  <c r="R8740" i="3"/>
  <c r="R8711" i="3"/>
  <c r="R8721" i="3"/>
  <c r="R8719" i="3"/>
  <c r="R8765" i="3"/>
  <c r="R8702" i="3"/>
  <c r="R8714" i="3"/>
  <c r="R8723" i="3"/>
  <c r="R8703" i="3"/>
  <c r="R8704" i="3"/>
  <c r="R8705" i="3"/>
  <c r="R8737" i="3"/>
  <c r="R8754" i="3"/>
  <c r="R8706" i="3"/>
  <c r="R8730" i="3"/>
  <c r="R8731" i="3"/>
  <c r="R8734" i="3"/>
  <c r="R8741" i="3"/>
  <c r="R8758" i="3"/>
  <c r="R8729" i="3"/>
  <c r="R8735" i="3"/>
  <c r="R8707" i="3"/>
  <c r="R8726" i="3"/>
  <c r="R8776" i="3"/>
  <c r="R8763" i="3"/>
  <c r="R8725" i="3"/>
  <c r="R8770" i="3"/>
  <c r="R8745" i="3"/>
  <c r="R8736" i="3"/>
  <c r="R8708" i="3"/>
  <c r="R8749" i="3"/>
  <c r="R8756" i="3"/>
  <c r="R8742" i="3"/>
  <c r="R8757" i="3"/>
  <c r="R8748" i="3"/>
  <c r="R8752" i="3"/>
  <c r="R8777" i="3"/>
  <c r="R8778" i="3"/>
  <c r="R8839" i="3"/>
  <c r="R8809" i="3"/>
  <c r="R8838" i="3"/>
  <c r="R8841" i="3"/>
  <c r="R8840" i="3"/>
  <c r="R8779" i="3"/>
  <c r="R8780" i="3"/>
  <c r="R8837" i="3"/>
  <c r="R8835" i="3"/>
  <c r="R8817" i="3"/>
  <c r="R8836" i="3"/>
  <c r="R8832" i="3"/>
  <c r="R8796" i="3"/>
  <c r="R8788" i="3"/>
  <c r="R8828" i="3"/>
  <c r="R8805" i="3"/>
  <c r="R8792" i="3"/>
  <c r="R8812" i="3"/>
  <c r="R8802" i="3"/>
  <c r="R8826" i="3"/>
  <c r="R8803" i="3"/>
  <c r="R8781" i="3"/>
  <c r="R8782" i="3"/>
  <c r="R8823" i="3"/>
  <c r="R8824" i="3"/>
  <c r="R8807" i="3"/>
  <c r="R8829" i="3"/>
  <c r="R8822" i="3"/>
  <c r="R8818" i="3"/>
  <c r="R8834" i="3"/>
  <c r="R8785" i="3"/>
  <c r="R8794" i="3"/>
  <c r="R8816" i="3"/>
  <c r="R8786" i="3"/>
  <c r="R8830" i="3"/>
  <c r="R8833" i="3"/>
  <c r="R8813" i="3"/>
  <c r="R8815" i="3"/>
  <c r="R8799" i="3"/>
  <c r="R8800" i="3"/>
  <c r="R8804" i="3"/>
  <c r="R8790" i="3"/>
  <c r="R8811" i="3"/>
  <c r="R8831" i="3"/>
  <c r="R8783" i="3"/>
  <c r="R8797" i="3"/>
  <c r="R8787" i="3"/>
  <c r="R8784" i="3"/>
  <c r="R8795" i="3"/>
  <c r="R8808" i="3"/>
  <c r="R8814" i="3"/>
  <c r="R8789" i="3"/>
  <c r="R8791" i="3"/>
  <c r="R8819" i="3"/>
  <c r="R8820" i="3"/>
  <c r="R8825" i="3"/>
  <c r="R8827" i="3"/>
  <c r="R8798" i="3"/>
  <c r="R8801" i="3"/>
  <c r="R8810" i="3"/>
  <c r="R8806" i="3"/>
  <c r="R8793" i="3"/>
  <c r="R8821" i="3"/>
  <c r="R8861" i="3"/>
  <c r="R8880" i="3"/>
  <c r="R8842" i="3"/>
  <c r="R8886" i="3"/>
  <c r="R8855" i="3"/>
  <c r="R8843" i="3"/>
  <c r="R8844" i="3"/>
  <c r="R8845" i="3"/>
  <c r="R8846" i="3"/>
  <c r="R8865" i="3"/>
  <c r="R8853" i="3"/>
  <c r="R8884" i="3"/>
  <c r="R8856" i="3"/>
  <c r="R8867" i="3"/>
  <c r="R8877" i="3"/>
  <c r="R8847" i="3"/>
  <c r="R8848" i="3"/>
  <c r="R8857" i="3"/>
  <c r="R8849" i="3"/>
  <c r="R8891" i="3"/>
  <c r="R8890" i="3"/>
  <c r="R8864" i="3"/>
  <c r="R8889" i="3"/>
  <c r="R8883" i="3"/>
  <c r="R8885" i="3"/>
  <c r="R8874" i="3"/>
  <c r="R8871" i="3"/>
  <c r="R8854" i="3"/>
  <c r="R8859" i="3"/>
  <c r="R8881" i="3"/>
  <c r="R8862" i="3"/>
  <c r="R8863" i="3"/>
  <c r="R8875" i="3"/>
  <c r="R8850" i="3"/>
  <c r="R8869" i="3"/>
  <c r="R8851" i="3"/>
  <c r="R8866" i="3"/>
  <c r="R8860" i="3"/>
  <c r="R8868" i="3"/>
  <c r="R8878" i="3"/>
  <c r="R8858" i="3"/>
  <c r="R8882" i="3"/>
  <c r="R8873" i="3"/>
  <c r="R8870" i="3"/>
  <c r="R8879" i="3"/>
  <c r="R8887" i="3"/>
  <c r="R8852" i="3"/>
  <c r="R8876" i="3"/>
  <c r="R8872" i="3"/>
  <c r="R8888" i="3"/>
  <c r="R8892" i="3"/>
  <c r="R8893" i="3"/>
  <c r="R8964" i="3"/>
  <c r="R8922" i="3"/>
  <c r="R8894" i="3"/>
  <c r="R8959" i="3"/>
  <c r="R8895" i="3"/>
  <c r="R8957" i="3"/>
  <c r="R8961" i="3"/>
  <c r="R8965" i="3"/>
  <c r="R8938" i="3"/>
  <c r="R8929" i="3"/>
  <c r="R8930" i="3"/>
  <c r="R8896" i="3"/>
  <c r="R8966" i="3"/>
  <c r="R8916" i="3"/>
  <c r="R8897" i="3"/>
  <c r="R8898" i="3"/>
  <c r="R8919" i="3"/>
  <c r="R8912" i="3"/>
  <c r="R8918" i="3"/>
  <c r="R8963" i="3"/>
  <c r="R8950" i="3"/>
  <c r="R8945" i="3"/>
  <c r="R8962" i="3"/>
  <c r="R8932" i="3"/>
  <c r="R8899" i="3"/>
  <c r="R8934" i="3"/>
  <c r="R8928" i="3"/>
  <c r="R8915" i="3"/>
  <c r="R8900" i="3"/>
  <c r="R8946" i="3"/>
  <c r="R8939" i="3"/>
  <c r="R8907" i="3"/>
  <c r="R8914" i="3"/>
  <c r="R8910" i="3"/>
  <c r="R8926" i="3"/>
  <c r="R8958" i="3"/>
  <c r="R8901" i="3"/>
  <c r="R8902" i="3"/>
  <c r="R8954" i="3"/>
  <c r="R8911" i="3"/>
  <c r="R8903" i="3"/>
  <c r="R8948" i="3"/>
  <c r="R8906" i="3"/>
  <c r="R8933" i="3"/>
  <c r="R8923" i="3"/>
  <c r="R8913" i="3"/>
  <c r="R8947" i="3"/>
  <c r="R8927" i="3"/>
  <c r="R8941" i="3"/>
  <c r="R8931" i="3"/>
  <c r="R8920" i="3"/>
  <c r="R8904" i="3"/>
  <c r="R8942" i="3"/>
  <c r="R8936" i="3"/>
  <c r="R8908" i="3"/>
  <c r="R8905" i="3"/>
  <c r="R8917" i="3"/>
  <c r="R8921" i="3"/>
  <c r="R8951" i="3"/>
  <c r="R8940" i="3"/>
  <c r="R8953" i="3"/>
  <c r="R8937" i="3"/>
  <c r="R8935" i="3"/>
  <c r="R8956" i="3"/>
  <c r="R8909" i="3"/>
  <c r="R8944" i="3"/>
  <c r="R8925" i="3"/>
  <c r="R8952" i="3"/>
  <c r="R8949" i="3"/>
  <c r="R8960" i="3"/>
  <c r="R8924" i="3"/>
  <c r="R8955" i="3"/>
  <c r="R8943" i="3"/>
  <c r="R8967" i="3"/>
  <c r="R8981" i="3"/>
  <c r="R8968" i="3"/>
  <c r="R8971" i="3"/>
  <c r="R8969" i="3"/>
  <c r="R8975" i="3"/>
  <c r="R8973" i="3"/>
  <c r="R8980" i="3"/>
  <c r="R8974" i="3"/>
  <c r="R8978" i="3"/>
  <c r="R8970" i="3"/>
  <c r="R8972" i="3"/>
  <c r="R8976" i="3"/>
  <c r="R8977" i="3"/>
  <c r="R8979" i="3"/>
  <c r="R9041" i="3"/>
  <c r="R9032" i="3"/>
  <c r="R9026" i="3"/>
  <c r="R8982" i="3"/>
  <c r="R9035" i="3"/>
  <c r="R8983" i="3"/>
  <c r="R9038" i="3"/>
  <c r="R9022" i="3"/>
  <c r="R9013" i="3"/>
  <c r="R9039" i="3"/>
  <c r="R9015" i="3"/>
  <c r="R8984" i="3"/>
  <c r="R9003" i="3"/>
  <c r="R9007" i="3"/>
  <c r="R9010" i="3"/>
  <c r="R9006" i="3"/>
  <c r="R8998" i="3"/>
  <c r="R9005" i="3"/>
  <c r="R9040" i="3"/>
  <c r="R8994" i="3"/>
  <c r="R9014" i="3"/>
  <c r="R9030" i="3"/>
  <c r="R8985" i="3"/>
  <c r="R8986" i="3"/>
  <c r="R9021" i="3"/>
  <c r="R9027" i="3"/>
  <c r="R9011" i="3"/>
  <c r="R8987" i="3"/>
  <c r="R9020" i="3"/>
  <c r="R9033" i="3"/>
  <c r="R8996" i="3"/>
  <c r="R9008" i="3"/>
  <c r="R8999" i="3"/>
  <c r="R8993" i="3"/>
  <c r="R9029" i="3"/>
  <c r="R9023" i="3"/>
  <c r="R8988" i="3"/>
  <c r="R8995" i="3"/>
  <c r="R8997" i="3"/>
  <c r="R8989" i="3"/>
  <c r="R9001" i="3"/>
  <c r="R9009" i="3"/>
  <c r="R9024" i="3"/>
  <c r="R9018" i="3"/>
  <c r="R9000" i="3"/>
  <c r="R8990" i="3"/>
  <c r="R9016" i="3"/>
  <c r="R8991" i="3"/>
  <c r="R9004" i="3"/>
  <c r="R9028" i="3"/>
  <c r="R9025" i="3"/>
  <c r="R9034" i="3"/>
  <c r="R9031" i="3"/>
  <c r="R8992" i="3"/>
  <c r="R9036" i="3"/>
  <c r="R9037" i="3"/>
  <c r="R9002" i="3"/>
  <c r="R9017" i="3"/>
  <c r="R9019" i="3"/>
  <c r="R9012" i="3"/>
  <c r="R9125" i="3"/>
  <c r="R9130" i="3"/>
  <c r="R9112" i="3"/>
  <c r="R9061" i="3"/>
  <c r="R9042" i="3"/>
  <c r="R9090" i="3"/>
  <c r="R9043" i="3"/>
  <c r="R9093" i="3"/>
  <c r="R9044" i="3"/>
  <c r="R9131" i="3"/>
  <c r="R9110" i="3"/>
  <c r="R9126" i="3"/>
  <c r="R9118" i="3"/>
  <c r="R9101" i="3"/>
  <c r="R9121" i="3"/>
  <c r="R9129" i="3"/>
  <c r="R9045" i="3"/>
  <c r="R9128" i="3"/>
  <c r="R9127" i="3"/>
  <c r="R9098" i="3"/>
  <c r="R9124" i="3"/>
  <c r="R9117" i="3"/>
  <c r="R9079" i="3"/>
  <c r="R9067" i="3"/>
  <c r="R9102" i="3"/>
  <c r="R9069" i="3"/>
  <c r="R9071" i="3"/>
  <c r="R9086" i="3"/>
  <c r="R9096" i="3"/>
  <c r="R9046" i="3"/>
  <c r="R9047" i="3"/>
  <c r="R9109" i="3"/>
  <c r="R9048" i="3"/>
  <c r="R9059" i="3"/>
  <c r="R9077" i="3"/>
  <c r="R9062" i="3"/>
  <c r="R9099" i="3"/>
  <c r="R9107" i="3"/>
  <c r="R9078" i="3"/>
  <c r="R9063" i="3"/>
  <c r="R9122" i="3"/>
  <c r="R9119" i="3"/>
  <c r="R9049" i="3"/>
  <c r="R9050" i="3"/>
  <c r="R9104" i="3"/>
  <c r="R9115" i="3"/>
  <c r="R9114" i="3"/>
  <c r="R9051" i="3"/>
  <c r="R9111" i="3"/>
  <c r="R9116" i="3"/>
  <c r="R9052" i="3"/>
  <c r="R9106" i="3"/>
  <c r="R9075" i="3"/>
  <c r="R9097" i="3"/>
  <c r="R9085" i="3"/>
  <c r="R9095" i="3"/>
  <c r="R9080" i="3"/>
  <c r="R9068" i="3"/>
  <c r="R9094" i="3"/>
  <c r="R9081" i="3"/>
  <c r="R9065" i="3"/>
  <c r="R9074" i="3"/>
  <c r="R9076" i="3"/>
  <c r="R9066" i="3"/>
  <c r="R9060" i="3"/>
  <c r="R9064" i="3"/>
  <c r="R9091" i="3"/>
  <c r="R9083" i="3"/>
  <c r="R9053" i="3"/>
  <c r="R9088" i="3"/>
  <c r="R9054" i="3"/>
  <c r="R9092" i="3"/>
  <c r="R9055" i="3"/>
  <c r="R9103" i="3"/>
  <c r="R9105" i="3"/>
  <c r="R9123" i="3"/>
  <c r="R9087" i="3"/>
  <c r="R9089" i="3"/>
  <c r="R9056" i="3"/>
  <c r="R9100" i="3"/>
  <c r="R9082" i="3"/>
  <c r="R9070" i="3"/>
  <c r="R9072" i="3"/>
  <c r="R9113" i="3"/>
  <c r="R9084" i="3"/>
  <c r="R9073" i="3"/>
  <c r="R9057" i="3"/>
  <c r="R9058" i="3"/>
  <c r="R9108" i="3"/>
  <c r="R9120" i="3"/>
  <c r="R9176" i="3"/>
  <c r="R9184" i="3"/>
  <c r="R9187" i="3"/>
  <c r="R9185" i="3"/>
  <c r="R9188" i="3"/>
  <c r="R9164" i="3"/>
  <c r="R9178" i="3"/>
  <c r="R9189" i="3"/>
  <c r="R9132" i="3"/>
  <c r="R9190" i="3"/>
  <c r="R9133" i="3"/>
  <c r="R9134" i="3"/>
  <c r="R9135" i="3"/>
  <c r="R9136" i="3"/>
  <c r="R9144" i="3"/>
  <c r="R9181" i="3"/>
  <c r="R9177" i="3"/>
  <c r="R9186" i="3"/>
  <c r="R9180" i="3"/>
  <c r="R9149" i="3"/>
  <c r="R9153" i="3"/>
  <c r="R9151" i="3"/>
  <c r="R9191" i="3"/>
  <c r="R9167" i="3"/>
  <c r="R9165" i="3"/>
  <c r="R9179" i="3"/>
  <c r="R9169" i="3"/>
  <c r="R9182" i="3"/>
  <c r="R9152" i="3"/>
  <c r="R9137" i="3"/>
  <c r="R9183" i="3"/>
  <c r="R9145" i="3"/>
  <c r="R9143" i="3"/>
  <c r="R9173" i="3"/>
  <c r="R9147" i="3"/>
  <c r="R9138" i="3"/>
  <c r="R9156" i="3"/>
  <c r="R9148" i="3"/>
  <c r="R9159" i="3"/>
  <c r="R9150" i="3"/>
  <c r="R9155" i="3"/>
  <c r="R9175" i="3"/>
  <c r="R9157" i="3"/>
  <c r="R9139" i="3"/>
  <c r="R9161" i="3"/>
  <c r="R9162" i="3"/>
  <c r="R9160" i="3"/>
  <c r="R9154" i="3"/>
  <c r="R9140" i="3"/>
  <c r="R9170" i="3"/>
  <c r="R9171" i="3"/>
  <c r="R9146" i="3"/>
  <c r="R9141" i="3"/>
  <c r="R9174" i="3"/>
  <c r="R9166" i="3"/>
  <c r="R9168" i="3"/>
  <c r="R9142" i="3"/>
  <c r="R9163" i="3"/>
  <c r="R9158" i="3"/>
  <c r="R9172" i="3"/>
  <c r="R9303" i="3"/>
  <c r="R9192" i="3"/>
  <c r="R9300" i="3"/>
  <c r="R9310" i="3"/>
  <c r="R9193" i="3"/>
  <c r="R9298" i="3"/>
  <c r="R9289" i="3"/>
  <c r="R9194" i="3"/>
  <c r="R9305" i="3"/>
  <c r="R9195" i="3"/>
  <c r="R9306" i="3"/>
  <c r="R9309" i="3"/>
  <c r="R9255" i="3"/>
  <c r="R9266" i="3"/>
  <c r="R9311" i="3"/>
  <c r="R9281" i="3"/>
  <c r="R9272" i="3"/>
  <c r="R9308" i="3"/>
  <c r="R9233" i="3"/>
  <c r="R9261" i="3"/>
  <c r="R9249" i="3"/>
  <c r="R9293" i="3"/>
  <c r="R9196" i="3"/>
  <c r="R9197" i="3"/>
  <c r="R9268" i="3"/>
  <c r="R9263" i="3"/>
  <c r="R9218" i="3"/>
  <c r="R9279" i="3"/>
  <c r="R9236" i="3"/>
  <c r="R9240" i="3"/>
  <c r="R9301" i="3"/>
  <c r="R9246" i="3"/>
  <c r="R9222" i="3"/>
  <c r="R9256" i="3"/>
  <c r="R9198" i="3"/>
  <c r="R9219" i="3"/>
  <c r="R9288" i="3"/>
  <c r="R9278" i="3"/>
  <c r="R9239" i="3"/>
  <c r="R9228" i="3"/>
  <c r="R9199" i="3"/>
  <c r="R9200" i="3"/>
  <c r="R9226" i="3"/>
  <c r="R9201" i="3"/>
  <c r="R9267" i="3"/>
  <c r="R9295" i="3"/>
  <c r="R9264" i="3"/>
  <c r="R9304" i="3"/>
  <c r="R9287" i="3"/>
  <c r="R9212" i="3"/>
  <c r="R9262" i="3"/>
  <c r="R9296" i="3"/>
  <c r="R9245" i="3"/>
  <c r="R9290" i="3"/>
  <c r="R9253" i="3"/>
  <c r="R9280" i="3"/>
  <c r="R9202" i="3"/>
  <c r="R9243" i="3"/>
  <c r="R9203" i="3"/>
  <c r="R9241" i="3"/>
  <c r="R9270" i="3"/>
  <c r="R9284" i="3"/>
  <c r="R9276" i="3"/>
  <c r="R9273" i="3"/>
  <c r="R9221" i="3"/>
  <c r="R9204" i="3"/>
  <c r="R9232" i="3"/>
  <c r="R9259" i="3"/>
  <c r="R9205" i="3"/>
  <c r="R9214" i="3"/>
  <c r="R9234" i="3"/>
  <c r="R9217" i="3"/>
  <c r="R9231" i="3"/>
  <c r="R9257" i="3"/>
  <c r="R9247" i="3"/>
  <c r="R9242" i="3"/>
  <c r="R9244" i="3"/>
  <c r="R9215" i="3"/>
  <c r="R9213" i="3"/>
  <c r="R9265" i="3"/>
  <c r="R9250" i="3"/>
  <c r="R9223" i="3"/>
  <c r="R9220" i="3"/>
  <c r="R9238" i="3"/>
  <c r="R9206" i="3"/>
  <c r="R9294" i="3"/>
  <c r="R9225" i="3"/>
  <c r="R9291" i="3"/>
  <c r="R9285" i="3"/>
  <c r="R9260" i="3"/>
  <c r="R9283" i="3"/>
  <c r="R9258" i="3"/>
  <c r="R9207" i="3"/>
  <c r="R9269" i="3"/>
  <c r="R9208" i="3"/>
  <c r="R9235" i="3"/>
  <c r="R9271" i="3"/>
  <c r="R9282" i="3"/>
  <c r="R9248" i="3"/>
  <c r="R9230" i="3"/>
  <c r="R9216" i="3"/>
  <c r="R9229" i="3"/>
  <c r="R9224" i="3"/>
  <c r="R9307" i="3"/>
  <c r="R9302" i="3"/>
  <c r="R9299" i="3"/>
  <c r="R9297" i="3"/>
  <c r="R9251" i="3"/>
  <c r="R9277" i="3"/>
  <c r="R9286" i="3"/>
  <c r="R9275" i="3"/>
  <c r="R9274" i="3"/>
  <c r="R9237" i="3"/>
  <c r="R9292" i="3"/>
  <c r="R9209" i="3"/>
  <c r="R9254" i="3"/>
  <c r="R9252" i="3"/>
  <c r="R9210" i="3"/>
  <c r="R9211" i="3"/>
  <c r="R9227" i="3"/>
  <c r="R9345" i="3"/>
  <c r="R9336" i="3"/>
  <c r="R9332" i="3"/>
  <c r="R9354" i="3"/>
  <c r="R9312" i="3"/>
  <c r="R9352" i="3"/>
  <c r="R9344" i="3"/>
  <c r="R9355" i="3"/>
  <c r="R9313" i="3"/>
  <c r="R9340" i="3"/>
  <c r="R9314" i="3"/>
  <c r="R9330" i="3"/>
  <c r="R9333" i="3"/>
  <c r="R9342" i="3"/>
  <c r="R9337" i="3"/>
  <c r="R9328" i="3"/>
  <c r="R9343" i="3"/>
  <c r="R9356" i="3"/>
  <c r="R9334" i="3"/>
  <c r="R9315" i="3"/>
  <c r="R9350" i="3"/>
  <c r="R9316" i="3"/>
  <c r="R9331" i="3"/>
  <c r="R9341" i="3"/>
  <c r="R9348" i="3"/>
  <c r="R9338" i="3"/>
  <c r="R9317" i="3"/>
  <c r="R9353" i="3"/>
  <c r="R9351" i="3"/>
  <c r="R9318" i="3"/>
  <c r="R9349" i="3"/>
  <c r="R9325" i="3"/>
  <c r="R9324" i="3"/>
  <c r="R9346" i="3"/>
  <c r="R9339" i="3"/>
  <c r="R9319" i="3"/>
  <c r="R9326" i="3"/>
  <c r="R9323" i="3"/>
  <c r="R9347" i="3"/>
  <c r="R9320" i="3"/>
  <c r="R9321" i="3"/>
  <c r="R9322" i="3"/>
  <c r="R9327" i="3"/>
  <c r="R9335" i="3"/>
  <c r="R9329" i="3"/>
  <c r="R9379" i="3"/>
  <c r="R9386" i="3"/>
  <c r="R9357" i="3"/>
  <c r="R9358" i="3"/>
  <c r="R9383" i="3"/>
  <c r="R9359" i="3"/>
  <c r="R9382" i="3"/>
  <c r="R9372" i="3"/>
  <c r="R9360" i="3"/>
  <c r="R9378" i="3"/>
  <c r="R9377" i="3"/>
  <c r="R9385" i="3"/>
  <c r="R9374" i="3"/>
  <c r="R9370" i="3"/>
  <c r="R9361" i="3"/>
  <c r="R9362" i="3"/>
  <c r="R9384" i="3"/>
  <c r="R9376" i="3"/>
  <c r="R9380" i="3"/>
  <c r="R9373" i="3"/>
  <c r="R9381" i="3"/>
  <c r="R9367" i="3"/>
  <c r="R9375" i="3"/>
  <c r="R9365" i="3"/>
  <c r="R9366" i="3"/>
  <c r="R9371" i="3"/>
  <c r="R9369" i="3"/>
  <c r="R9368" i="3"/>
  <c r="R9363" i="3"/>
  <c r="R9364" i="3"/>
  <c r="R9390" i="3"/>
  <c r="R9389" i="3"/>
  <c r="R9391" i="3"/>
  <c r="R9388" i="3"/>
  <c r="R9387" i="3"/>
  <c r="R9477" i="3"/>
  <c r="R9536" i="3"/>
  <c r="R9538" i="3"/>
  <c r="R9546" i="3"/>
  <c r="R9448" i="3"/>
  <c r="R9489" i="3"/>
  <c r="R9525" i="3"/>
  <c r="R9405" i="3"/>
  <c r="R9464" i="3"/>
  <c r="R9533" i="3"/>
  <c r="R9540" i="3"/>
  <c r="R9539" i="3"/>
  <c r="R9528" i="3"/>
  <c r="R9406" i="3"/>
  <c r="R9542" i="3"/>
  <c r="R9407" i="3"/>
  <c r="R9541" i="3"/>
  <c r="R9537" i="3"/>
  <c r="R9544" i="3"/>
  <c r="R9408" i="3"/>
  <c r="R9531" i="3"/>
  <c r="R9409" i="3"/>
  <c r="R9467" i="3"/>
  <c r="R9450" i="3"/>
  <c r="R9437" i="3"/>
  <c r="R9425" i="3"/>
  <c r="R9451" i="3"/>
  <c r="R9432" i="3"/>
  <c r="R9434" i="3"/>
  <c r="R9461" i="3"/>
  <c r="R9436" i="3"/>
  <c r="R9410" i="3"/>
  <c r="R9411" i="3"/>
  <c r="R9484" i="3"/>
  <c r="R9466" i="3"/>
  <c r="R9460" i="3"/>
  <c r="R9482" i="3"/>
  <c r="R9476" i="3"/>
  <c r="R9471" i="3"/>
  <c r="R9545" i="3"/>
  <c r="R9501" i="3"/>
  <c r="R9495" i="3"/>
  <c r="R9456" i="3"/>
  <c r="R9474" i="3"/>
  <c r="R9452" i="3"/>
  <c r="R9504" i="3"/>
  <c r="R9446" i="3"/>
  <c r="R9523" i="3"/>
  <c r="R9445" i="3"/>
  <c r="R9480" i="3"/>
  <c r="R9412" i="3"/>
  <c r="R9468" i="3"/>
  <c r="R9502" i="3"/>
  <c r="R9463" i="3"/>
  <c r="R9519" i="3"/>
  <c r="R9498" i="3"/>
  <c r="R9509" i="3"/>
  <c r="R9413" i="3"/>
  <c r="R9414" i="3"/>
  <c r="R9485" i="3"/>
  <c r="R9522" i="3"/>
  <c r="R9415" i="3"/>
  <c r="R9507" i="3"/>
  <c r="R9416" i="3"/>
  <c r="R9517" i="3"/>
  <c r="R9506" i="3"/>
  <c r="R9493" i="3"/>
  <c r="R9515" i="3"/>
  <c r="R9465" i="3"/>
  <c r="R9435" i="3"/>
  <c r="R9429" i="3"/>
  <c r="R9433" i="3"/>
  <c r="R9527" i="3"/>
  <c r="R9521" i="3"/>
  <c r="R9417" i="3"/>
  <c r="R9534" i="3"/>
  <c r="R9529" i="3"/>
  <c r="R9481" i="3"/>
  <c r="R9431" i="3"/>
  <c r="R9535" i="3"/>
  <c r="R9486" i="3"/>
  <c r="R9444" i="3"/>
  <c r="R9428" i="3"/>
  <c r="R9439" i="3"/>
  <c r="R9443" i="3"/>
  <c r="R9441" i="3"/>
  <c r="R9418" i="3"/>
  <c r="R9419" i="3"/>
  <c r="R9510" i="3"/>
  <c r="R9478" i="3"/>
  <c r="R9426" i="3"/>
  <c r="R9420" i="3"/>
  <c r="R9526" i="3"/>
  <c r="R9454" i="3"/>
  <c r="R9543" i="3"/>
  <c r="R9530" i="3"/>
  <c r="R9421" i="3"/>
  <c r="R9422" i="3"/>
  <c r="R9455" i="3"/>
  <c r="R9423" i="3"/>
  <c r="R9584" i="3"/>
  <c r="R9611" i="3"/>
  <c r="R9547" i="3"/>
  <c r="R9630" i="3"/>
  <c r="R9608" i="3"/>
  <c r="R9627" i="3"/>
  <c r="R9635" i="3"/>
  <c r="R9602" i="3"/>
  <c r="R9610" i="3"/>
  <c r="R9592" i="3"/>
  <c r="R9548" i="3"/>
  <c r="R9621" i="3"/>
  <c r="R9616" i="3"/>
  <c r="R9549" i="3"/>
  <c r="R9590" i="3"/>
  <c r="R9550" i="3"/>
  <c r="R9626" i="3"/>
  <c r="R9551" i="3"/>
  <c r="R9596" i="3"/>
  <c r="R9622" i="3"/>
  <c r="R9604" i="3"/>
  <c r="R9634" i="3"/>
  <c r="R9631" i="3"/>
  <c r="R9632" i="3"/>
  <c r="R9578" i="3"/>
  <c r="R9599" i="3"/>
  <c r="R9593" i="3"/>
  <c r="R9552" i="3"/>
  <c r="R9553" i="3"/>
  <c r="R9603" i="3"/>
  <c r="R9625" i="3"/>
  <c r="R9574" i="3"/>
  <c r="R9566" i="3"/>
  <c r="R9573" i="3"/>
  <c r="R9589" i="3"/>
  <c r="R9617" i="3"/>
  <c r="R9576" i="3"/>
  <c r="R9554" i="3"/>
  <c r="R9623" i="3"/>
  <c r="R9555" i="3"/>
  <c r="R9575" i="3"/>
  <c r="R9581" i="3"/>
  <c r="R9556" i="3"/>
  <c r="R9613" i="3"/>
  <c r="R9618" i="3"/>
  <c r="R9587" i="3"/>
  <c r="R9636" i="3"/>
  <c r="R9615" i="3"/>
  <c r="R9628" i="3"/>
  <c r="R9557" i="3"/>
  <c r="R9597" i="3"/>
  <c r="R9605" i="3"/>
  <c r="R9612" i="3"/>
  <c r="R9558" i="3"/>
  <c r="R9594" i="3"/>
  <c r="R9595" i="3"/>
  <c r="R9629" i="3"/>
  <c r="R9588" i="3"/>
  <c r="R9572" i="3"/>
  <c r="R9559" i="3"/>
  <c r="R9569" i="3"/>
  <c r="R9577" i="3"/>
  <c r="R9607" i="3"/>
  <c r="R9560" i="3"/>
  <c r="R9582" i="3"/>
  <c r="R9601" i="3"/>
  <c r="R9561" i="3"/>
  <c r="R9606" i="3"/>
  <c r="R9598" i="3"/>
  <c r="R9624" i="3"/>
  <c r="R9614" i="3"/>
  <c r="R9586" i="3"/>
  <c r="R9585" i="3"/>
  <c r="R9580" i="3"/>
  <c r="R9579" i="3"/>
  <c r="R9633" i="3"/>
  <c r="R9609" i="3"/>
  <c r="R9600" i="3"/>
  <c r="R9567" i="3"/>
  <c r="R9591" i="3"/>
  <c r="R9568" i="3"/>
  <c r="R9583" i="3"/>
  <c r="R9619" i="3"/>
  <c r="R9620" i="3"/>
  <c r="R9562" i="3"/>
  <c r="R9563" i="3"/>
  <c r="R9570" i="3"/>
  <c r="R9571" i="3"/>
  <c r="R9564" i="3"/>
  <c r="R9565" i="3"/>
  <c r="R9715" i="3"/>
  <c r="R9694" i="3"/>
  <c r="R9637" i="3"/>
  <c r="R9691" i="3"/>
  <c r="R9717" i="3"/>
  <c r="R9638" i="3"/>
  <c r="R9639" i="3"/>
  <c r="R9710" i="3"/>
  <c r="R9705" i="3"/>
  <c r="R9640" i="3"/>
  <c r="R9709" i="3"/>
  <c r="R9702" i="3"/>
  <c r="R9641" i="3"/>
  <c r="R9719" i="3"/>
  <c r="R9680" i="3"/>
  <c r="R9682" i="3"/>
  <c r="R9642" i="3"/>
  <c r="R9721" i="3"/>
  <c r="R9662" i="3"/>
  <c r="R9676" i="3"/>
  <c r="R9666" i="3"/>
  <c r="R9673" i="3"/>
  <c r="R9692" i="3"/>
  <c r="R9669" i="3"/>
  <c r="R9643" i="3"/>
  <c r="R9688" i="3"/>
  <c r="R9695" i="3"/>
  <c r="R9700" i="3"/>
  <c r="R9674" i="3"/>
  <c r="R9714" i="3"/>
  <c r="R9707" i="3"/>
  <c r="R9664" i="3"/>
  <c r="R9718" i="3"/>
  <c r="R9708" i="3"/>
  <c r="R9706" i="3"/>
  <c r="R9716" i="3"/>
  <c r="R9683" i="3"/>
  <c r="R9685" i="3"/>
  <c r="R9678" i="3"/>
  <c r="R9667" i="3"/>
  <c r="R9658" i="3"/>
  <c r="R9713" i="3"/>
  <c r="R9644" i="3"/>
  <c r="R9711" i="3"/>
  <c r="R9686" i="3"/>
  <c r="R9684" i="3"/>
  <c r="R9697" i="3"/>
  <c r="R9645" i="3"/>
  <c r="R9646" i="3"/>
  <c r="R9704" i="3"/>
  <c r="R9647" i="3"/>
  <c r="R9681" i="3"/>
  <c r="R9663" i="3"/>
  <c r="R9657" i="3"/>
  <c r="R9693" i="3"/>
  <c r="R9648" i="3"/>
  <c r="R9699" i="3"/>
  <c r="R9649" i="3"/>
  <c r="R9712" i="3"/>
  <c r="R9671" i="3"/>
  <c r="R9720" i="3"/>
  <c r="R9661" i="3"/>
  <c r="R9679" i="3"/>
  <c r="R9703" i="3"/>
  <c r="R9650" i="3"/>
  <c r="R9651" i="3"/>
  <c r="R9696" i="3"/>
  <c r="R9659" i="3"/>
  <c r="R9652" i="3"/>
  <c r="R9665" i="3"/>
  <c r="R9677" i="3"/>
  <c r="R9653" i="3"/>
  <c r="R9670" i="3"/>
  <c r="R9654" i="3"/>
  <c r="R9689" i="3"/>
  <c r="R9690" i="3"/>
  <c r="R9698" i="3"/>
  <c r="R9701" i="3"/>
  <c r="R9668" i="3"/>
  <c r="R9687" i="3"/>
  <c r="R9660" i="3"/>
  <c r="R9672" i="3"/>
  <c r="R9675" i="3"/>
  <c r="R9655" i="3"/>
  <c r="R9656" i="3"/>
  <c r="R9754" i="3"/>
  <c r="R9758" i="3"/>
  <c r="R9722" i="3"/>
  <c r="R9756" i="3"/>
  <c r="R9764" i="3"/>
  <c r="R9723" i="3"/>
  <c r="R9724" i="3"/>
  <c r="R9725" i="3"/>
  <c r="R9750" i="3"/>
  <c r="R9765" i="3"/>
  <c r="R9751" i="3"/>
  <c r="R9745" i="3"/>
  <c r="R9752" i="3"/>
  <c r="R9753" i="3"/>
  <c r="R9755" i="3"/>
  <c r="R9749" i="3"/>
  <c r="R9726" i="3"/>
  <c r="R9727" i="3"/>
  <c r="R9735" i="3"/>
  <c r="R9738" i="3"/>
  <c r="R9736" i="3"/>
  <c r="R9728" i="3"/>
  <c r="R9741" i="3"/>
  <c r="R9737" i="3"/>
  <c r="R9740" i="3"/>
  <c r="R9729" i="3"/>
  <c r="R9766" i="3"/>
  <c r="R9743" i="3"/>
  <c r="R9730" i="3"/>
  <c r="R9746" i="3"/>
  <c r="R9762" i="3"/>
  <c r="R9731" i="3"/>
  <c r="R9759" i="3"/>
  <c r="R9761" i="3"/>
  <c r="R9739" i="3"/>
  <c r="R9747" i="3"/>
  <c r="R9742" i="3"/>
  <c r="R9763" i="3"/>
  <c r="R9744" i="3"/>
  <c r="R9732" i="3"/>
  <c r="R9733" i="3"/>
  <c r="R9760" i="3"/>
  <c r="R9734" i="3"/>
  <c r="R9757" i="3"/>
  <c r="R9748" i="3"/>
  <c r="R9767" i="3"/>
  <c r="R9768" i="3"/>
  <c r="R9813" i="3"/>
  <c r="R9769" i="3"/>
  <c r="R9820" i="3"/>
  <c r="R9818" i="3"/>
  <c r="R9809" i="3"/>
  <c r="R9805" i="3"/>
  <c r="R9823" i="3"/>
  <c r="R9770" i="3"/>
  <c r="R9814" i="3"/>
  <c r="R9801" i="3"/>
  <c r="R9789" i="3"/>
  <c r="R9771" i="3"/>
  <c r="R9791" i="3"/>
  <c r="R9811" i="3"/>
  <c r="R9785" i="3"/>
  <c r="R9788" i="3"/>
  <c r="R9772" i="3"/>
  <c r="R9808" i="3"/>
  <c r="R9773" i="3"/>
  <c r="R9787" i="3"/>
  <c r="R9774" i="3"/>
  <c r="R9812" i="3"/>
  <c r="R9792" i="3"/>
  <c r="R9775" i="3"/>
  <c r="R9776" i="3"/>
  <c r="R9793" i="3"/>
  <c r="R9800" i="3"/>
  <c r="R9802" i="3"/>
  <c r="R9807" i="3"/>
  <c r="R9810" i="3"/>
  <c r="R9803" i="3"/>
  <c r="R9806" i="3"/>
  <c r="R9794" i="3"/>
  <c r="R9777" i="3"/>
  <c r="R9786" i="3"/>
  <c r="R9816" i="3"/>
  <c r="R9778" i="3"/>
  <c r="R9819" i="3"/>
  <c r="R9779" i="3"/>
  <c r="R9796" i="3"/>
  <c r="R9822" i="3"/>
  <c r="R9780" i="3"/>
  <c r="R9825" i="3"/>
  <c r="R9824" i="3"/>
  <c r="R9781" i="3"/>
  <c r="R9826" i="3"/>
  <c r="R9790" i="3"/>
  <c r="R9784" i="3"/>
  <c r="R9795" i="3"/>
  <c r="R9798" i="3"/>
  <c r="R9782" i="3"/>
  <c r="R9797" i="3"/>
  <c r="R9783" i="3"/>
  <c r="R9821" i="3"/>
  <c r="R9799" i="3"/>
  <c r="R9815" i="3"/>
  <c r="R9817" i="3"/>
  <c r="R9804" i="3"/>
  <c r="R9871" i="3"/>
  <c r="R9865" i="3"/>
  <c r="R9862" i="3"/>
  <c r="R9827" i="3"/>
  <c r="R9828" i="3"/>
  <c r="R9867" i="3"/>
  <c r="R9869" i="3"/>
  <c r="R9859" i="3"/>
  <c r="R9849" i="3"/>
  <c r="R9844" i="3"/>
  <c r="R9863" i="3"/>
  <c r="R9829" i="3"/>
  <c r="R9866" i="3"/>
  <c r="R9847" i="3"/>
  <c r="R9830" i="3"/>
  <c r="R9841" i="3"/>
  <c r="R9840" i="3"/>
  <c r="R9855" i="3"/>
  <c r="R9831" i="3"/>
  <c r="R9839" i="3"/>
  <c r="R9852" i="3"/>
  <c r="R9850" i="3"/>
  <c r="R9832" i="3"/>
  <c r="R9853" i="3"/>
  <c r="R9854" i="3"/>
  <c r="R9864" i="3"/>
  <c r="R9856" i="3"/>
  <c r="R9833" i="3"/>
  <c r="R9845" i="3"/>
  <c r="R9851" i="3"/>
  <c r="R9834" i="3"/>
  <c r="R9842" i="3"/>
  <c r="R9835" i="3"/>
  <c r="R9858" i="3"/>
  <c r="R9861" i="3"/>
  <c r="R9857" i="3"/>
  <c r="R9836" i="3"/>
  <c r="R9837" i="3"/>
  <c r="R9870" i="3"/>
  <c r="R9868" i="3"/>
  <c r="R9838" i="3"/>
  <c r="R9860" i="3"/>
  <c r="R9846" i="3"/>
  <c r="R9843" i="3"/>
  <c r="R9848" i="3"/>
  <c r="R9876" i="3"/>
  <c r="R9875" i="3"/>
  <c r="R9874" i="3"/>
  <c r="R9873" i="3"/>
  <c r="R9872" i="3"/>
  <c r="R9877" i="3"/>
  <c r="R9905" i="3"/>
  <c r="R9922" i="3"/>
  <c r="R9934" i="3"/>
  <c r="R9878" i="3"/>
  <c r="R9879" i="3"/>
  <c r="R9924" i="3"/>
  <c r="R9880" i="3"/>
  <c r="R9881" i="3"/>
  <c r="R9882" i="3"/>
  <c r="R9932" i="3"/>
  <c r="R9923" i="3"/>
  <c r="R9909" i="3"/>
  <c r="R9908" i="3"/>
  <c r="R9897" i="3"/>
  <c r="R9895" i="3"/>
  <c r="R9910" i="3"/>
  <c r="R9883" i="3"/>
  <c r="R9890" i="3"/>
  <c r="R9891" i="3"/>
  <c r="R9917" i="3"/>
  <c r="R9900" i="3"/>
  <c r="R9896" i="3"/>
  <c r="R9902" i="3"/>
  <c r="R9904" i="3"/>
  <c r="R9918" i="3"/>
  <c r="R9926" i="3"/>
  <c r="R9914" i="3"/>
  <c r="R9925" i="3"/>
  <c r="R9884" i="3"/>
  <c r="R9933" i="3"/>
  <c r="R9912" i="3"/>
  <c r="R9901" i="3"/>
  <c r="R9885" i="3"/>
  <c r="R9929" i="3"/>
  <c r="R9935" i="3"/>
  <c r="R9915" i="3"/>
  <c r="R9907" i="3"/>
  <c r="R9928" i="3"/>
  <c r="R9886" i="3"/>
  <c r="R9887" i="3"/>
  <c r="R9916" i="3"/>
  <c r="R9899" i="3"/>
  <c r="R9921" i="3"/>
  <c r="R9893" i="3"/>
  <c r="R9888" i="3"/>
  <c r="R9889" i="3"/>
  <c r="R9931" i="3"/>
  <c r="R9903" i="3"/>
  <c r="R9898" i="3"/>
  <c r="R9892" i="3"/>
  <c r="R9936" i="3"/>
  <c r="R9927" i="3"/>
  <c r="R9919" i="3"/>
  <c r="R9920" i="3"/>
  <c r="R9930" i="3"/>
  <c r="R9894" i="3"/>
  <c r="R9906" i="3"/>
  <c r="R9913" i="3"/>
  <c r="R9911" i="3"/>
  <c r="R9955" i="3"/>
  <c r="R9953" i="3"/>
  <c r="R9937" i="3"/>
  <c r="R9970" i="3"/>
  <c r="R9963" i="3"/>
  <c r="R9960" i="3"/>
  <c r="R9958" i="3"/>
  <c r="R9968" i="3"/>
  <c r="R9961" i="3"/>
  <c r="R9969" i="3"/>
  <c r="R9951" i="3"/>
  <c r="R9971" i="3"/>
  <c r="R9949" i="3"/>
  <c r="R9947" i="3"/>
  <c r="R9967" i="3"/>
  <c r="R9938" i="3"/>
  <c r="R9959" i="3"/>
  <c r="R9939" i="3"/>
  <c r="R9940" i="3"/>
  <c r="R9956" i="3"/>
  <c r="R9957" i="3"/>
  <c r="R9941" i="3"/>
  <c r="R9954" i="3"/>
  <c r="R9966" i="3"/>
  <c r="R9942" i="3"/>
  <c r="R9943" i="3"/>
  <c r="R9944" i="3"/>
  <c r="R9950" i="3"/>
  <c r="R9964" i="3"/>
  <c r="R9962" i="3"/>
  <c r="R9945" i="3"/>
  <c r="R9946" i="3"/>
  <c r="R9952" i="3"/>
  <c r="R9948" i="3"/>
  <c r="R9965" i="3"/>
  <c r="R9972" i="3"/>
  <c r="R10040" i="3"/>
  <c r="R9973" i="3"/>
  <c r="R10008" i="3"/>
  <c r="R10032" i="3"/>
  <c r="R10017" i="3"/>
  <c r="R9974" i="3"/>
  <c r="R9975" i="3"/>
  <c r="R10038" i="3"/>
  <c r="R10030" i="3"/>
  <c r="R9976" i="3"/>
  <c r="R9977" i="3"/>
  <c r="R10023" i="3"/>
  <c r="R10037" i="3"/>
  <c r="R10005" i="3"/>
  <c r="R9978" i="3"/>
  <c r="R10029" i="3"/>
  <c r="R10035" i="3"/>
  <c r="R10018" i="3"/>
  <c r="R9997" i="3"/>
  <c r="R9998" i="3"/>
  <c r="R10021" i="3"/>
  <c r="R9979" i="3"/>
  <c r="R10012" i="3"/>
  <c r="R9980" i="3"/>
  <c r="R9981" i="3"/>
  <c r="R10026" i="3"/>
  <c r="R10014" i="3"/>
  <c r="R9982" i="3"/>
  <c r="R10011" i="3"/>
  <c r="R9983" i="3"/>
  <c r="R9984" i="3"/>
  <c r="R10027" i="3"/>
  <c r="R10016" i="3"/>
  <c r="R10004" i="3"/>
  <c r="R10001" i="3"/>
  <c r="R9985" i="3"/>
  <c r="R10028" i="3"/>
  <c r="R9994" i="3"/>
  <c r="R10006" i="3"/>
  <c r="R10020" i="3"/>
  <c r="R10031" i="3"/>
  <c r="R10022" i="3"/>
  <c r="R9986" i="3"/>
  <c r="R10007" i="3"/>
  <c r="R9995" i="3"/>
  <c r="R10039" i="3"/>
  <c r="R10010" i="3"/>
  <c r="R10002" i="3"/>
  <c r="R9999" i="3"/>
  <c r="R10000" i="3"/>
  <c r="R9987" i="3"/>
  <c r="R9992" i="3"/>
  <c r="R9988" i="3"/>
  <c r="R10003" i="3"/>
  <c r="R9989" i="3"/>
  <c r="R10013" i="3"/>
  <c r="R10024" i="3"/>
  <c r="R9996" i="3"/>
  <c r="R9990" i="3"/>
  <c r="R10019" i="3"/>
  <c r="R10034" i="3"/>
  <c r="R9993" i="3"/>
  <c r="R10025" i="3"/>
  <c r="R10015" i="3"/>
  <c r="R9991" i="3"/>
  <c r="R10036" i="3"/>
  <c r="R10009" i="3"/>
  <c r="R10041" i="3"/>
  <c r="R10033" i="3"/>
  <c r="R10095" i="3"/>
  <c r="R10094" i="3"/>
  <c r="R10042" i="3"/>
  <c r="R10069" i="3"/>
  <c r="R10090" i="3"/>
  <c r="R10085" i="3"/>
  <c r="R10093" i="3"/>
  <c r="R10088" i="3"/>
  <c r="R10087" i="3"/>
  <c r="R10071" i="3"/>
  <c r="R10043" i="3"/>
  <c r="R10075" i="3"/>
  <c r="R10063" i="3"/>
  <c r="R10073" i="3"/>
  <c r="R10068" i="3"/>
  <c r="R10044" i="3"/>
  <c r="R10055" i="3"/>
  <c r="R10070" i="3"/>
  <c r="R10059" i="3"/>
  <c r="R10053" i="3"/>
  <c r="R10045" i="3"/>
  <c r="R10080" i="3"/>
  <c r="R10046" i="3"/>
  <c r="R10081" i="3"/>
  <c r="R10054" i="3"/>
  <c r="R10082" i="3"/>
  <c r="R10074" i="3"/>
  <c r="R10096" i="3"/>
  <c r="R10076" i="3"/>
  <c r="R10092" i="3"/>
  <c r="R10047" i="3"/>
  <c r="R10089" i="3"/>
  <c r="R10083" i="3"/>
  <c r="R10058" i="3"/>
  <c r="R10048" i="3"/>
  <c r="R10062" i="3"/>
  <c r="R10056" i="3"/>
  <c r="R10057" i="3"/>
  <c r="R10065" i="3"/>
  <c r="R10049" i="3"/>
  <c r="R10061" i="3"/>
  <c r="R10064" i="3"/>
  <c r="R10078" i="3"/>
  <c r="R10066" i="3"/>
  <c r="R10050" i="3"/>
  <c r="R10051" i="3"/>
  <c r="R10072" i="3"/>
  <c r="R10067" i="3"/>
  <c r="R10084" i="3"/>
  <c r="R10091" i="3"/>
  <c r="R10060" i="3"/>
  <c r="R10079" i="3"/>
  <c r="R10086" i="3"/>
  <c r="R10052" i="3"/>
  <c r="R10077" i="3"/>
  <c r="R10129" i="3"/>
  <c r="R10125" i="3"/>
  <c r="R10131" i="3"/>
  <c r="R10147" i="3"/>
  <c r="R10150" i="3"/>
  <c r="R10128" i="3"/>
  <c r="R10137" i="3"/>
  <c r="R10146" i="3"/>
  <c r="R10148" i="3"/>
  <c r="R10144" i="3"/>
  <c r="R10151" i="3"/>
  <c r="R10097" i="3"/>
  <c r="R10114" i="3"/>
  <c r="R10098" i="3"/>
  <c r="R10099" i="3"/>
  <c r="R10100" i="3"/>
  <c r="R10113" i="3"/>
  <c r="R10101" i="3"/>
  <c r="R10141" i="3"/>
  <c r="R10119" i="3"/>
  <c r="R10118" i="3"/>
  <c r="R10126" i="3"/>
  <c r="R10149" i="3"/>
  <c r="R10109" i="3"/>
  <c r="R10135" i="3"/>
  <c r="R10136" i="3"/>
  <c r="R10139" i="3"/>
  <c r="R10124" i="3"/>
  <c r="R10138" i="3"/>
  <c r="R10140" i="3"/>
  <c r="R10115" i="3"/>
  <c r="R10116" i="3"/>
  <c r="R10102" i="3"/>
  <c r="R10111" i="3"/>
  <c r="R10108" i="3"/>
  <c r="R10122" i="3"/>
  <c r="R10110" i="3"/>
  <c r="R10112" i="3"/>
  <c r="R10106" i="3"/>
  <c r="R10107" i="3"/>
  <c r="R10121" i="3"/>
  <c r="R10120" i="3"/>
  <c r="R10117" i="3"/>
  <c r="R10123" i="3"/>
  <c r="R10103" i="3"/>
  <c r="R10133" i="3"/>
  <c r="R10142" i="3"/>
  <c r="R10104" i="3"/>
  <c r="R10134" i="3"/>
  <c r="R10130" i="3"/>
  <c r="R10105" i="3"/>
  <c r="R10127" i="3"/>
  <c r="R10132" i="3"/>
  <c r="R10145" i="3"/>
  <c r="R10143" i="3"/>
  <c r="R10164" i="3"/>
  <c r="R10162" i="3"/>
  <c r="R10165" i="3"/>
  <c r="R10160" i="3"/>
  <c r="R10152" i="3"/>
  <c r="R10157" i="3"/>
  <c r="R10158" i="3"/>
  <c r="R10161" i="3"/>
  <c r="R10159" i="3"/>
  <c r="R10154" i="3"/>
  <c r="R10155" i="3"/>
  <c r="R10156" i="3"/>
  <c r="R10163" i="3"/>
  <c r="R10166" i="3"/>
  <c r="R10153" i="3"/>
  <c r="R10167" i="3"/>
  <c r="R10168" i="3"/>
  <c r="R10169" i="3"/>
  <c r="R10170" i="3"/>
  <c r="R10171" i="3"/>
  <c r="R10234" i="3"/>
  <c r="R10251" i="3"/>
  <c r="R10253" i="3"/>
  <c r="R10250" i="3"/>
  <c r="R10172" i="3"/>
  <c r="R10245" i="3"/>
  <c r="R10263" i="3"/>
  <c r="R10173" i="3"/>
  <c r="R10174" i="3"/>
  <c r="R10257" i="3"/>
  <c r="R10175" i="3"/>
  <c r="R10219" i="3"/>
  <c r="R10261" i="3"/>
  <c r="R10264" i="3"/>
  <c r="R10176" i="3"/>
  <c r="R10259" i="3"/>
  <c r="R10249" i="3"/>
  <c r="R10254" i="3"/>
  <c r="R10177" i="3"/>
  <c r="R10237" i="3"/>
  <c r="R10265" i="3"/>
  <c r="R10262" i="3"/>
  <c r="R10228" i="3"/>
  <c r="R10258" i="3"/>
  <c r="R10178" i="3"/>
  <c r="R10252" i="3"/>
  <c r="R10255" i="3"/>
  <c r="R10266" i="3"/>
  <c r="R10179" i="3"/>
  <c r="R10180" i="3"/>
  <c r="R10181" i="3"/>
  <c r="R10201" i="3"/>
  <c r="R10246" i="3"/>
  <c r="R10207" i="3"/>
  <c r="R10235" i="3"/>
  <c r="R10199" i="3"/>
  <c r="R10238" i="3"/>
  <c r="R10195" i="3"/>
  <c r="R10182" i="3"/>
  <c r="R10227" i="3"/>
  <c r="R10183" i="3"/>
  <c r="R10209" i="3"/>
  <c r="R10203" i="3"/>
  <c r="R10196" i="3"/>
  <c r="R10200" i="3"/>
  <c r="R10192" i="3"/>
  <c r="R10184" i="3"/>
  <c r="R10194" i="3"/>
  <c r="R10205" i="3"/>
  <c r="R10197" i="3"/>
  <c r="R10214" i="3"/>
  <c r="R10243" i="3"/>
  <c r="R10242" i="3"/>
  <c r="R10236" i="3"/>
  <c r="R10231" i="3"/>
  <c r="R10216" i="3"/>
  <c r="R10193" i="3"/>
  <c r="R10233" i="3"/>
  <c r="R10212" i="3"/>
  <c r="R10217" i="3"/>
  <c r="R10210" i="3"/>
  <c r="R10223" i="3"/>
  <c r="R10239" i="3"/>
  <c r="R10224" i="3"/>
  <c r="R10215" i="3"/>
  <c r="R10206" i="3"/>
  <c r="R10220" i="3"/>
  <c r="R10185" i="3"/>
  <c r="R10208" i="3"/>
  <c r="R10218" i="3"/>
  <c r="R10229" i="3"/>
  <c r="R10211" i="3"/>
  <c r="R10221" i="3"/>
  <c r="R10204" i="3"/>
  <c r="R10232" i="3"/>
  <c r="R10230" i="3"/>
  <c r="R10198" i="3"/>
  <c r="R10186" i="3"/>
  <c r="R10240" i="3"/>
  <c r="R10256" i="3"/>
  <c r="R10213" i="3"/>
  <c r="R10222" i="3"/>
  <c r="R10187" i="3"/>
  <c r="R10247" i="3"/>
  <c r="R10226" i="3"/>
  <c r="R10188" i="3"/>
  <c r="R10189" i="3"/>
  <c r="R10225" i="3"/>
  <c r="R10202" i="3"/>
  <c r="R10241" i="3"/>
  <c r="R10190" i="3"/>
  <c r="R10248" i="3"/>
  <c r="R10244" i="3"/>
  <c r="R10191" i="3"/>
  <c r="R10260" i="3"/>
  <c r="R10267" i="3"/>
  <c r="R10346" i="3"/>
  <c r="R10268" i="3"/>
  <c r="R10269" i="3"/>
  <c r="R10330" i="3"/>
  <c r="R10313" i="3"/>
  <c r="R10343" i="3"/>
  <c r="R10337" i="3"/>
  <c r="R10339" i="3"/>
  <c r="R10328" i="3"/>
  <c r="R10270" i="3"/>
  <c r="R10271" i="3"/>
  <c r="R10334" i="3"/>
  <c r="R10336" i="3"/>
  <c r="R10345" i="3"/>
  <c r="R10341" i="3"/>
  <c r="R10287" i="3"/>
  <c r="R10272" i="3"/>
  <c r="R10318" i="3"/>
  <c r="R10273" i="3"/>
  <c r="R10304" i="3"/>
  <c r="R10274" i="3"/>
  <c r="R10275" i="3"/>
  <c r="R10303" i="3"/>
  <c r="R10276" i="3"/>
  <c r="R10302" i="3"/>
  <c r="R10332" i="3"/>
  <c r="R10277" i="3"/>
  <c r="R10342" i="3"/>
  <c r="R10333" i="3"/>
  <c r="R10338" i="3"/>
  <c r="R10324" i="3"/>
  <c r="R10309" i="3"/>
  <c r="R10278" i="3"/>
  <c r="R10299" i="3"/>
  <c r="R10310" i="3"/>
  <c r="R10327" i="3"/>
  <c r="R10285" i="3"/>
  <c r="R10323" i="3"/>
  <c r="R10326" i="3"/>
  <c r="R10311" i="3"/>
  <c r="R10335" i="3"/>
  <c r="R10329" i="3"/>
  <c r="R10286" i="3"/>
  <c r="R10290" i="3"/>
  <c r="R10284" i="3"/>
  <c r="R10307" i="3"/>
  <c r="R10294" i="3"/>
  <c r="R10296" i="3"/>
  <c r="R10312" i="3"/>
  <c r="R10320" i="3"/>
  <c r="R10319" i="3"/>
  <c r="R10297" i="3"/>
  <c r="R10308" i="3"/>
  <c r="R10300" i="3"/>
  <c r="R10317" i="3"/>
  <c r="R10321" i="3"/>
  <c r="R10292" i="3"/>
  <c r="R10331" i="3"/>
  <c r="R10279" i="3"/>
  <c r="R10314" i="3"/>
  <c r="R10289" i="3"/>
  <c r="R10306" i="3"/>
  <c r="R10280" i="3"/>
  <c r="R10281" i="3"/>
  <c r="R10344" i="3"/>
  <c r="R10282" i="3"/>
  <c r="R10322" i="3"/>
  <c r="R10340" i="3"/>
  <c r="R10316" i="3"/>
  <c r="R10288" i="3"/>
  <c r="R10298" i="3"/>
  <c r="R10325" i="3"/>
  <c r="R10315" i="3"/>
  <c r="R10291" i="3"/>
  <c r="R10305" i="3"/>
  <c r="R10301" i="3"/>
  <c r="R10283" i="3"/>
  <c r="R10293" i="3"/>
  <c r="R10295" i="3"/>
  <c r="R10371" i="3"/>
  <c r="R10347" i="3"/>
  <c r="R10348" i="3"/>
  <c r="R10349" i="3"/>
  <c r="R10360" i="3"/>
  <c r="R10350" i="3"/>
  <c r="R10362" i="3"/>
  <c r="R10356" i="3"/>
  <c r="R10358" i="3"/>
  <c r="R10359" i="3"/>
  <c r="R10364" i="3"/>
  <c r="R10352" i="3"/>
  <c r="R10369" i="3"/>
  <c r="R10366" i="3"/>
  <c r="R10367" i="3"/>
  <c r="R10370" i="3"/>
  <c r="R10354" i="3"/>
  <c r="R10353" i="3"/>
  <c r="R10357" i="3"/>
  <c r="R10368" i="3"/>
  <c r="R10355" i="3"/>
  <c r="R10365" i="3"/>
  <c r="R10361" i="3"/>
  <c r="R10351" i="3"/>
  <c r="R10363" i="3"/>
  <c r="R10467" i="3"/>
  <c r="R10458" i="3"/>
  <c r="R10372" i="3"/>
  <c r="R10373" i="3"/>
  <c r="R10470" i="3"/>
  <c r="R10374" i="3"/>
  <c r="R10401" i="3"/>
  <c r="R10375" i="3"/>
  <c r="R10468" i="3"/>
  <c r="R10453" i="3"/>
  <c r="R10447" i="3"/>
  <c r="R10376" i="3"/>
  <c r="R10475" i="3"/>
  <c r="R10377" i="3"/>
  <c r="R10464" i="3"/>
  <c r="R10420" i="3"/>
  <c r="R10462" i="3"/>
  <c r="R10469" i="3"/>
  <c r="R10378" i="3"/>
  <c r="R10379" i="3"/>
  <c r="R10380" i="3"/>
  <c r="R10465" i="3"/>
  <c r="R10450" i="3"/>
  <c r="R10479" i="3"/>
  <c r="R10381" i="3"/>
  <c r="R10480" i="3"/>
  <c r="R10477" i="3"/>
  <c r="R10473" i="3"/>
  <c r="R10418" i="3"/>
  <c r="R10410" i="3"/>
  <c r="R10411" i="3"/>
  <c r="R10423" i="3"/>
  <c r="R10481" i="3"/>
  <c r="R10456" i="3"/>
  <c r="R10472" i="3"/>
  <c r="R10460" i="3"/>
  <c r="R10476" i="3"/>
  <c r="R10478" i="3"/>
  <c r="R10452" i="3"/>
  <c r="R10461" i="3"/>
  <c r="R10463" i="3"/>
  <c r="R10454" i="3"/>
  <c r="R10455" i="3"/>
  <c r="R10474" i="3"/>
  <c r="R10439" i="3"/>
  <c r="R10403" i="3"/>
  <c r="R10382" i="3"/>
  <c r="R10402" i="3"/>
  <c r="R10383" i="3"/>
  <c r="R10405" i="3"/>
  <c r="R10384" i="3"/>
  <c r="R10385" i="3"/>
  <c r="R10414" i="3"/>
  <c r="R10397" i="3"/>
  <c r="R10457" i="3"/>
  <c r="R10406" i="3"/>
  <c r="R10449" i="3"/>
  <c r="R10437" i="3"/>
  <c r="R10448" i="3"/>
  <c r="R10445" i="3"/>
  <c r="R10425" i="3"/>
  <c r="R10441" i="3"/>
  <c r="R10398" i="3"/>
  <c r="R10438" i="3"/>
  <c r="R10416" i="3"/>
  <c r="R10400" i="3"/>
  <c r="R10427" i="3"/>
  <c r="R10412" i="3"/>
  <c r="R10417" i="3"/>
  <c r="R10431" i="3"/>
  <c r="R10428" i="3"/>
  <c r="R10436" i="3"/>
  <c r="R10424" i="3"/>
  <c r="R10442" i="3"/>
  <c r="R10386" i="3"/>
  <c r="R10419" i="3"/>
  <c r="R10440" i="3"/>
  <c r="R10429" i="3"/>
  <c r="R10422" i="3"/>
  <c r="R10435" i="3"/>
  <c r="R10443" i="3"/>
  <c r="R10415" i="3"/>
  <c r="R10432" i="3"/>
  <c r="R10387" i="3"/>
  <c r="R10421" i="3"/>
  <c r="R10434" i="3"/>
  <c r="R10409" i="3"/>
  <c r="R10430" i="3"/>
  <c r="R10451" i="3"/>
  <c r="R10388" i="3"/>
  <c r="R10389" i="3"/>
  <c r="R10404" i="3"/>
  <c r="R10390" i="3"/>
  <c r="R10408" i="3"/>
  <c r="R10391" i="3"/>
  <c r="R10459" i="3"/>
  <c r="R10399" i="3"/>
  <c r="R10392" i="3"/>
  <c r="R10393" i="3"/>
  <c r="R10466" i="3"/>
  <c r="R10426" i="3"/>
  <c r="R10433" i="3"/>
  <c r="R10407" i="3"/>
  <c r="R10471" i="3"/>
  <c r="R10444" i="3"/>
  <c r="R10394" i="3"/>
  <c r="R10395" i="3"/>
  <c r="R10446" i="3"/>
  <c r="R10396" i="3"/>
  <c r="R10413" i="3"/>
  <c r="R10490" i="3"/>
  <c r="R10482" i="3"/>
  <c r="R10489" i="3"/>
  <c r="R10487" i="3"/>
  <c r="R10483" i="3"/>
  <c r="R10485" i="3"/>
  <c r="R10488" i="3"/>
  <c r="R10486" i="3"/>
  <c r="R10491" i="3"/>
  <c r="R10484" i="3"/>
  <c r="R10492" i="3"/>
  <c r="R10494" i="3"/>
  <c r="R10493" i="3"/>
  <c r="R10495" i="3"/>
  <c r="R10496" i="3"/>
  <c r="R10521" i="3"/>
  <c r="R10510" i="3"/>
  <c r="R10514" i="3"/>
  <c r="R10517" i="3"/>
  <c r="R10513" i="3"/>
  <c r="R10515" i="3"/>
  <c r="R10512" i="3"/>
  <c r="R10511" i="3"/>
  <c r="R10516" i="3"/>
  <c r="R10507" i="3"/>
  <c r="R10508" i="3"/>
  <c r="R10509" i="3"/>
  <c r="R10502" i="3"/>
  <c r="R10497" i="3"/>
  <c r="R10501" i="3"/>
  <c r="R10505" i="3"/>
  <c r="R10499" i="3"/>
  <c r="R10504" i="3"/>
  <c r="R10500" i="3"/>
  <c r="R10503" i="3"/>
  <c r="R10519" i="3"/>
  <c r="R10506" i="3"/>
  <c r="R10498" i="3"/>
  <c r="R10518" i="3"/>
  <c r="R10520" i="3"/>
  <c r="R10575" i="3"/>
  <c r="R10562" i="3"/>
  <c r="R10522" i="3"/>
  <c r="R10567" i="3"/>
  <c r="R10551" i="3"/>
  <c r="R10563" i="3"/>
  <c r="R10523" i="3"/>
  <c r="R10576" i="3"/>
  <c r="R10524" i="3"/>
  <c r="R10568" i="3"/>
  <c r="R10525" i="3"/>
  <c r="R10526" i="3"/>
  <c r="R10561" i="3"/>
  <c r="R10560" i="3"/>
  <c r="R10565" i="3"/>
  <c r="R10574" i="3"/>
  <c r="R10527" i="3"/>
  <c r="R10555" i="3"/>
  <c r="R10570" i="3"/>
  <c r="R10566" i="3"/>
  <c r="R10547" i="3"/>
  <c r="R10534" i="3"/>
  <c r="R10528" i="3"/>
  <c r="R10535" i="3"/>
  <c r="R10559" i="3"/>
  <c r="R10536" i="3"/>
  <c r="R10546" i="3"/>
  <c r="R10564" i="3"/>
  <c r="R10548" i="3"/>
  <c r="R10554" i="3"/>
  <c r="R10529" i="3"/>
  <c r="R10573" i="3"/>
  <c r="R10540" i="3"/>
  <c r="R10530" i="3"/>
  <c r="R10549" i="3"/>
  <c r="R10550" i="3"/>
  <c r="R10531" i="3"/>
  <c r="R10558" i="3"/>
  <c r="R10538" i="3"/>
  <c r="R10552" i="3"/>
  <c r="R10545" i="3"/>
  <c r="R10544" i="3"/>
  <c r="R10542" i="3"/>
  <c r="R10541" i="3"/>
  <c r="R10532" i="3"/>
  <c r="R10553" i="3"/>
  <c r="R10539" i="3"/>
  <c r="R10556" i="3"/>
  <c r="R10569" i="3"/>
  <c r="R10537" i="3"/>
  <c r="R10557" i="3"/>
  <c r="R10571" i="3"/>
  <c r="R10533" i="3"/>
  <c r="R10572" i="3"/>
  <c r="R10543" i="3"/>
  <c r="B6" i="6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956B244-A664-4A6E-8A53-863185846CC7}" keepAlive="1" name="Query - Car Sales Data" description="Connection to the 'Car Sales Data' query in the workbook." type="5" refreshedVersion="8" background="1" saveData="1">
    <dbPr connection="Provider=Microsoft.Mashup.OleDb.1;Data Source=$Workbook$;Location=&quot;Car Sales Data&quot;;Extended Properties=&quot;&quot;" command="SELECT * FROM [Car Sales Data]"/>
  </connection>
  <connection id="2" xr16:uid="{58FDE8D2-7E51-4D32-9A97-89E4BA593747}" keepAlive="1" name="Query - Car Sales Data (2)" description="Connection to the 'Car Sales Data (2)' query in the workbook." type="5" refreshedVersion="8" background="1" saveData="1">
    <dbPr connection="Provider=Microsoft.Mashup.OleDb.1;Data Source=$Workbook$;Location=&quot;Car Sales Data (2)&quot;;Extended Properties=&quot;&quot;" command="SELECT * FROM [Car Sales Data (2)]"/>
  </connection>
</connections>
</file>

<file path=xl/sharedStrings.xml><?xml version="1.0" encoding="utf-8"?>
<sst xmlns="http://schemas.openxmlformats.org/spreadsheetml/2006/main" count="126999" uniqueCount="12874">
  <si>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</si>
  <si>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</si>
  <si>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</si>
  <si>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</si>
  <si>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</si>
  <si>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</si>
  <si>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</si>
  <si>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</si>
  <si>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</si>
  <si>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</si>
  <si>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</si>
  <si>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</si>
  <si>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</si>
  <si>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</si>
  <si>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</si>
  <si>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</si>
  <si>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</si>
  <si>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</si>
  <si>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</si>
  <si>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</si>
  <si>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</si>
  <si>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</si>
  <si>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</si>
  <si>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</si>
  <si>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</si>
  <si>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</si>
  <si>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</si>
  <si>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</si>
  <si>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</si>
  <si>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</si>
  <si>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</si>
  <si>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</si>
  <si>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</si>
  <si>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</si>
  <si>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</si>
  <si>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</si>
  <si>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</si>
  <si>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</si>
  <si>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</si>
  <si>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</si>
  <si>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</si>
  <si>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</si>
  <si>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</si>
  <si>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</si>
  <si>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</si>
  <si>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</si>
  <si>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</si>
  <si>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</si>
  <si>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</si>
  <si>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</si>
  <si>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</si>
  <si>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</si>
  <si>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</si>
  <si>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</si>
  <si>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</si>
  <si>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</si>
  <si>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</si>
  <si>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</si>
  <si>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</si>
  <si>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</si>
  <si>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</si>
  <si>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</si>
  <si>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</si>
  <si>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</si>
  <si>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</si>
  <si>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</si>
  <si>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</si>
  <si>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</si>
  <si>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</si>
  <si>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</si>
  <si>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</si>
  <si>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</si>
  <si>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</si>
  <si>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</si>
  <si>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</si>
  <si>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Graham</t>
  </si>
  <si>
    <t>U-Haul CO</t>
  </si>
  <si>
    <t>Galant</t>
  </si>
  <si>
    <t>C_CND_000009</t>
  </si>
  <si>
    <t>Naomi</t>
  </si>
  <si>
    <t>Rabun Used Car Sales</t>
  </si>
  <si>
    <t>Chevrolet</t>
  </si>
  <si>
    <t>Malibu</t>
  </si>
  <si>
    <t>Hardtop</t>
  </si>
  <si>
    <t>C_CND_000010</t>
  </si>
  <si>
    <t>Grayson</t>
  </si>
  <si>
    <t>Female</t>
  </si>
  <si>
    <t>Escort</t>
  </si>
  <si>
    <t>C_CND_000011</t>
  </si>
  <si>
    <t>Gregory</t>
  </si>
  <si>
    <t>Race Car Help</t>
  </si>
  <si>
    <t>RL</t>
  </si>
  <si>
    <t>C_CND_000012</t>
  </si>
  <si>
    <t>Amar'E</t>
  </si>
  <si>
    <t>Nissan</t>
  </si>
  <si>
    <t>Pathfinder</t>
  </si>
  <si>
    <t>C_CND_000013</t>
  </si>
  <si>
    <t>Griffin</t>
  </si>
  <si>
    <t>Saab-Belle Dodge</t>
  </si>
  <si>
    <t>Mercury</t>
  </si>
  <si>
    <t>Grand Marquis</t>
  </si>
  <si>
    <t>C_CND_000014</t>
  </si>
  <si>
    <t>Harrison</t>
  </si>
  <si>
    <t>Scrivener Performance Engineering</t>
  </si>
  <si>
    <t>BMW</t>
  </si>
  <si>
    <t>323i</t>
  </si>
  <si>
    <t>C_CND_000015</t>
  </si>
  <si>
    <t>Zainab</t>
  </si>
  <si>
    <t>Chrysler</t>
  </si>
  <si>
    <t>Sebring Coupe</t>
  </si>
  <si>
    <t>Sedan</t>
  </si>
  <si>
    <t>C_CND_000016</t>
  </si>
  <si>
    <t>Zara</t>
  </si>
  <si>
    <t>Subaru</t>
  </si>
  <si>
    <t>Forester</t>
  </si>
  <si>
    <t>C_CND_000017</t>
  </si>
  <si>
    <t>Zoe</t>
  </si>
  <si>
    <t>Hyundai</t>
  </si>
  <si>
    <t>Accent</t>
  </si>
  <si>
    <t>C_CND_000018</t>
  </si>
  <si>
    <t>Zoey</t>
  </si>
  <si>
    <t>C_CND_000019</t>
  </si>
  <si>
    <t>Aaliyah</t>
  </si>
  <si>
    <t>Land Cruiser</t>
  </si>
  <si>
    <t>C_CND_000020</t>
  </si>
  <si>
    <t>Abigail</t>
  </si>
  <si>
    <t>Honda</t>
  </si>
  <si>
    <t>Accord</t>
  </si>
  <si>
    <t>C_CND_000021</t>
  </si>
  <si>
    <t>Adrianna</t>
  </si>
  <si>
    <t>4Runner</t>
  </si>
  <si>
    <t>C_CND_000022</t>
  </si>
  <si>
    <t>Joshua</t>
  </si>
  <si>
    <t>Infiniti</t>
  </si>
  <si>
    <t>I30</t>
  </si>
  <si>
    <t>C_CND_000023</t>
  </si>
  <si>
    <t>Marcus</t>
  </si>
  <si>
    <t>Diehl Motor CO Inc</t>
  </si>
  <si>
    <t>Audi</t>
  </si>
  <si>
    <t>A4</t>
  </si>
  <si>
    <t>C_CND_000024</t>
  </si>
  <si>
    <t>Arthur</t>
  </si>
  <si>
    <t>Star Enterprises Inc</t>
  </si>
  <si>
    <t>Porsche</t>
  </si>
  <si>
    <t>Carrera Cabrio</t>
  </si>
  <si>
    <t>C_CND_000025</t>
  </si>
  <si>
    <t>Lizzie</t>
  </si>
  <si>
    <t>Suburban Ford</t>
  </si>
  <si>
    <t>Volkswagen</t>
  </si>
  <si>
    <t>Jetta</t>
  </si>
  <si>
    <t>C_CND_000026</t>
  </si>
  <si>
    <t>Florian</t>
  </si>
  <si>
    <t>Tri-State Mack Inc</t>
  </si>
  <si>
    <t>Viper</t>
  </si>
  <si>
    <t>C_CND_000027</t>
  </si>
  <si>
    <t>Cassandre</t>
  </si>
  <si>
    <t>Buick</t>
  </si>
  <si>
    <t>Regal</t>
  </si>
  <si>
    <t>C_CND_000028</t>
  </si>
  <si>
    <t>Syrielle</t>
  </si>
  <si>
    <t>Progressive Shippers Cooperative Association No</t>
  </si>
  <si>
    <t>LHS</t>
  </si>
  <si>
    <t>C_CND_000029</t>
  </si>
  <si>
    <t>Sloane</t>
  </si>
  <si>
    <t>C_CND_000030</t>
  </si>
  <si>
    <t>Sofia</t>
  </si>
  <si>
    <t>Ryder Truck Rental and Leasing</t>
  </si>
  <si>
    <t>Saturn</t>
  </si>
  <si>
    <t>LW</t>
  </si>
  <si>
    <t>C_CND_000031</t>
  </si>
  <si>
    <t>Sophia</t>
  </si>
  <si>
    <t>3000GT</t>
  </si>
  <si>
    <t>C_CND_000032</t>
  </si>
  <si>
    <t>Sophie</t>
  </si>
  <si>
    <t>Mercedes-B</t>
  </si>
  <si>
    <t>SLK230</t>
  </si>
  <si>
    <t>C_CND_000033</t>
  </si>
  <si>
    <t>Stella</t>
  </si>
  <si>
    <t>C_CND_000034</t>
  </si>
  <si>
    <t>Suri</t>
  </si>
  <si>
    <t>Civic</t>
  </si>
  <si>
    <t>C_CND_000035</t>
  </si>
  <si>
    <t>Sury</t>
  </si>
  <si>
    <t>Jaguar</t>
  </si>
  <si>
    <t>S-Type</t>
  </si>
  <si>
    <t>C_CND_000036</t>
  </si>
  <si>
    <t>Haley</t>
  </si>
  <si>
    <t>Volvo</t>
  </si>
  <si>
    <t>S40</t>
  </si>
  <si>
    <t>C_CND_000037</t>
  </si>
  <si>
    <t>Hannah</t>
  </si>
  <si>
    <t>Enterprise Rent A Car</t>
  </si>
  <si>
    <t>Mountaineer</t>
  </si>
  <si>
    <t>C_CND_000038</t>
  </si>
  <si>
    <t>Haylee</t>
  </si>
  <si>
    <t>Gartner Buick Hyundai Saab</t>
  </si>
  <si>
    <t>Park Avenue</t>
  </si>
  <si>
    <t>C_CND_000039</t>
  </si>
  <si>
    <t>Hayley</t>
  </si>
  <si>
    <t>Hatfield Volkswagen</t>
  </si>
  <si>
    <t>Montero Sport</t>
  </si>
  <si>
    <t>C_CND_000040</t>
  </si>
  <si>
    <t>Harry</t>
  </si>
  <si>
    <t>Sentra</t>
  </si>
  <si>
    <t>C_CND_000041</t>
  </si>
  <si>
    <t>Henry</t>
  </si>
  <si>
    <t>C_CND_000042</t>
  </si>
  <si>
    <t>Hersh</t>
  </si>
  <si>
    <t>S80</t>
  </si>
  <si>
    <t>C_CND_000043</t>
  </si>
  <si>
    <t>Hershel</t>
  </si>
  <si>
    <t>Lumina</t>
  </si>
  <si>
    <t>C_CND_000044</t>
  </si>
  <si>
    <t>Aicha</t>
  </si>
  <si>
    <t>C_CND_000045</t>
  </si>
  <si>
    <t>Aisha</t>
  </si>
  <si>
    <t>Pontiac</t>
  </si>
  <si>
    <t>Bonneville</t>
  </si>
  <si>
    <t>C_CND_000046</t>
  </si>
  <si>
    <t>Aissatou</t>
  </si>
  <si>
    <t>C-Class</t>
  </si>
  <si>
    <t>C_CND_000047</t>
  </si>
  <si>
    <t>Alana</t>
  </si>
  <si>
    <t>C_CND_000048</t>
  </si>
  <si>
    <t>Chloe</t>
  </si>
  <si>
    <t>C_CND_000049</t>
  </si>
  <si>
    <t>Valentine</t>
  </si>
  <si>
    <t>Altima</t>
  </si>
  <si>
    <t>C_CND_000050</t>
  </si>
  <si>
    <t>Aurore</t>
  </si>
  <si>
    <t>DeVille</t>
  </si>
  <si>
    <t>C_CND_000051</t>
  </si>
  <si>
    <t>Nikita</t>
  </si>
  <si>
    <t>Stratus</t>
  </si>
  <si>
    <t>C_CND_000052</t>
  </si>
  <si>
    <t>Justine</t>
  </si>
  <si>
    <t>C_CND_000053</t>
  </si>
  <si>
    <t>Sylvia</t>
  </si>
  <si>
    <t>Cougar</t>
  </si>
  <si>
    <t>C_CND_000054</t>
  </si>
  <si>
    <t>C_CND_000055</t>
  </si>
  <si>
    <t>Tamar</t>
  </si>
  <si>
    <t>C_CND_000056</t>
  </si>
  <si>
    <t>Hazel</t>
  </si>
  <si>
    <t>Iceberg Rentals</t>
  </si>
  <si>
    <t>SW</t>
  </si>
  <si>
    <t>C_CND_000057</t>
  </si>
  <si>
    <t>Heaven</t>
  </si>
  <si>
    <t>McKinney Dodge Chrysler Jeep</t>
  </si>
  <si>
    <t>C70</t>
  </si>
  <si>
    <t>C_CND_000058</t>
  </si>
  <si>
    <t>Heidi</t>
  </si>
  <si>
    <t>Motor Vehicle Branch Office</t>
  </si>
  <si>
    <t>C_CND_000059</t>
  </si>
  <si>
    <t>Hershy</t>
  </si>
  <si>
    <t>C_CND_000060</t>
  </si>
  <si>
    <t>Hudson</t>
  </si>
  <si>
    <t>SLK</t>
  </si>
  <si>
    <t>C_CND_000061</t>
  </si>
  <si>
    <t>Amare</t>
  </si>
  <si>
    <t>Tacoma</t>
  </si>
  <si>
    <t>C_CND_000062</t>
  </si>
  <si>
    <t>Alexandria</t>
  </si>
  <si>
    <t>C_CND_000063</t>
  </si>
  <si>
    <t>Alexis</t>
  </si>
  <si>
    <t>M-Class</t>
  </si>
  <si>
    <t>C_CND_000064</t>
  </si>
  <si>
    <t>Alyssa</t>
  </si>
  <si>
    <t>Nebo Chevrolet</t>
  </si>
  <si>
    <t>A6</t>
  </si>
  <si>
    <t>C_CND_000065</t>
  </si>
  <si>
    <t>Coline</t>
  </si>
  <si>
    <t>Intrepid</t>
  </si>
  <si>
    <t>C_CND_000066</t>
  </si>
  <si>
    <t>Annaelle</t>
  </si>
  <si>
    <t>C_CND_000067</t>
  </si>
  <si>
    <t>Anais</t>
  </si>
  <si>
    <t>C_CND_000068</t>
  </si>
  <si>
    <t>Taylor</t>
  </si>
  <si>
    <t>Sienna</t>
  </si>
  <si>
    <t>C_CND_000069</t>
  </si>
  <si>
    <t>Tessa</t>
  </si>
  <si>
    <t>C_CND_000070</t>
  </si>
  <si>
    <t>Toby</t>
  </si>
  <si>
    <t>C_CND_000071</t>
  </si>
  <si>
    <t>Heidy</t>
  </si>
  <si>
    <t>C_CND_000072</t>
  </si>
  <si>
    <t>Helen</t>
  </si>
  <si>
    <t>New Castle Ford Lincoln Mercury</t>
  </si>
  <si>
    <t>C_CND_000073</t>
  </si>
  <si>
    <t>Imani</t>
  </si>
  <si>
    <t>Pars Auto Sales</t>
  </si>
  <si>
    <t>Eclipse</t>
  </si>
  <si>
    <t>C_CND_000074</t>
  </si>
  <si>
    <t>Ingrid</t>
  </si>
  <si>
    <t>Pitre Buick-Pontiac-Gmc of Scottsdale</t>
  </si>
  <si>
    <t>Contour</t>
  </si>
  <si>
    <t>C_CND_000075</t>
  </si>
  <si>
    <t>Irene</t>
  </si>
  <si>
    <t>C_CND_000076</t>
  </si>
  <si>
    <t>Iris</t>
  </si>
  <si>
    <t>C_CND_000077</t>
  </si>
  <si>
    <t>Hunter</t>
  </si>
  <si>
    <t>Lincoln</t>
  </si>
  <si>
    <t>Town car</t>
  </si>
  <si>
    <t>C_CND_000078</t>
  </si>
  <si>
    <t>James</t>
  </si>
  <si>
    <t>Focus</t>
  </si>
  <si>
    <t>C_CND_000079</t>
  </si>
  <si>
    <t>Ilan</t>
  </si>
  <si>
    <t>C_CND_000080</t>
  </si>
  <si>
    <t>Isaac</t>
  </si>
  <si>
    <t>C_CND_000081</t>
  </si>
  <si>
    <t>Aaron</t>
  </si>
  <si>
    <t>C_CND_000082</t>
  </si>
  <si>
    <t>Israel</t>
  </si>
  <si>
    <t>Mustang</t>
  </si>
  <si>
    <t>C_CND_000083</t>
  </si>
  <si>
    <t>Amara</t>
  </si>
  <si>
    <t>Oldsmobile</t>
  </si>
  <si>
    <t>Cutlass</t>
  </si>
  <si>
    <t>C_CND_000084</t>
  </si>
  <si>
    <t>Amaya</t>
  </si>
  <si>
    <t>Corvette</t>
  </si>
  <si>
    <t>C_CND_000085</t>
  </si>
  <si>
    <t>Amelia</t>
  </si>
  <si>
    <t>Impala</t>
  </si>
  <si>
    <t>C_CND_000086</t>
  </si>
  <si>
    <t>Amia</t>
  </si>
  <si>
    <t>Cabrio</t>
  </si>
  <si>
    <t>C_CND_000087</t>
  </si>
  <si>
    <t>Amina</t>
  </si>
  <si>
    <t>Dakota</t>
  </si>
  <si>
    <t>C_CND_000088</t>
  </si>
  <si>
    <t>Aminata</t>
  </si>
  <si>
    <t>300M</t>
  </si>
  <si>
    <t>C_CND_000089</t>
  </si>
  <si>
    <t>Alizee</t>
  </si>
  <si>
    <t>328i</t>
  </si>
  <si>
    <t>C_CND_000090</t>
  </si>
  <si>
    <t>Caroline</t>
  </si>
  <si>
    <t>Bravada</t>
  </si>
  <si>
    <t>C_CND_000091</t>
  </si>
  <si>
    <t>Wadia</t>
  </si>
  <si>
    <t>Maxima</t>
  </si>
  <si>
    <t>C_CND_000092</t>
  </si>
  <si>
    <t>Mauricio</t>
  </si>
  <si>
    <t>Ram Pickup</t>
  </si>
  <si>
    <t>C_CND_000093</t>
  </si>
  <si>
    <t>Maximilian</t>
  </si>
  <si>
    <t>Concorde</t>
  </si>
  <si>
    <t>C_CND_000094</t>
  </si>
  <si>
    <t>Elisa</t>
  </si>
  <si>
    <t>C_CND_000095</t>
  </si>
  <si>
    <t>Tzipora</t>
  </si>
  <si>
    <t>V70</t>
  </si>
  <si>
    <t>C_CND_000096</t>
  </si>
  <si>
    <t>Tziporah</t>
  </si>
  <si>
    <t>Quest</t>
  </si>
  <si>
    <t>C_CND_000097</t>
  </si>
  <si>
    <t>Tzippy</t>
  </si>
  <si>
    <t>C_CND_000098</t>
  </si>
  <si>
    <t>Tzivia</t>
  </si>
  <si>
    <t>C_CND_000099</t>
  </si>
  <si>
    <t>Valentina</t>
  </si>
  <si>
    <t>C_CND_000100</t>
  </si>
  <si>
    <t>Valerie</t>
  </si>
  <si>
    <t>C_CND_000101</t>
  </si>
  <si>
    <t>Isabel</t>
  </si>
  <si>
    <t>Lexus</t>
  </si>
  <si>
    <t>ES300</t>
  </si>
  <si>
    <t>C_CND_000102</t>
  </si>
  <si>
    <t>Isabela</t>
  </si>
  <si>
    <t>C_CND_000103</t>
  </si>
  <si>
    <t>Ivan</t>
  </si>
  <si>
    <t>C_CND_000104</t>
  </si>
  <si>
    <t>Abel</t>
  </si>
  <si>
    <t>SL-Class</t>
  </si>
  <si>
    <t>C_CND_000105</t>
  </si>
  <si>
    <t>Amira</t>
  </si>
  <si>
    <t>Explorer</t>
  </si>
  <si>
    <t>C_CND_000106</t>
  </si>
  <si>
    <t>Amirah</t>
  </si>
  <si>
    <t>C_CND_000107</t>
  </si>
  <si>
    <t>Mathias</t>
  </si>
  <si>
    <t>C_CND_000108</t>
  </si>
  <si>
    <t>Noel</t>
  </si>
  <si>
    <t>Prizm</t>
  </si>
  <si>
    <t>C_CND_000109</t>
  </si>
  <si>
    <t>Vanessa</t>
  </si>
  <si>
    <t>C_CND_000110</t>
  </si>
  <si>
    <t>Vera</t>
  </si>
  <si>
    <t>Camaro</t>
  </si>
  <si>
    <t>C_CND_000111</t>
  </si>
  <si>
    <t>Isabella</t>
  </si>
  <si>
    <t>Outback</t>
  </si>
  <si>
    <t>C_CND_000112</t>
  </si>
  <si>
    <t>Isabelle</t>
  </si>
  <si>
    <t>C_CND_000113</t>
  </si>
  <si>
    <t>Isis</t>
  </si>
  <si>
    <t>Taurus</t>
  </si>
  <si>
    <t>C_CND_000114</t>
  </si>
  <si>
    <t>Itzel</t>
  </si>
  <si>
    <t>Cavalier</t>
  </si>
  <si>
    <t>C_CND_000115</t>
  </si>
  <si>
    <t>Yadiel</t>
  </si>
  <si>
    <t>C_CND_000116</t>
  </si>
  <si>
    <t>Joseph</t>
  </si>
  <si>
    <t>C_CND_000117</t>
  </si>
  <si>
    <t>Jake</t>
  </si>
  <si>
    <t>C_CND_000118</t>
  </si>
  <si>
    <t>GS400</t>
  </si>
  <si>
    <t>C_CND_000119</t>
  </si>
  <si>
    <t>Amiya</t>
  </si>
  <si>
    <t>C_CND_000120</t>
  </si>
  <si>
    <t>Amiyah</t>
  </si>
  <si>
    <t>C_CND_000121</t>
  </si>
  <si>
    <t>Angelina</t>
  </si>
  <si>
    <t>C_CND_000122</t>
  </si>
  <si>
    <t>Aniya</t>
  </si>
  <si>
    <t>Monte Carlo</t>
  </si>
  <si>
    <t>C_CND_000123</t>
  </si>
  <si>
    <t>Benott</t>
  </si>
  <si>
    <t>C_CND_000124</t>
  </si>
  <si>
    <t>Lucas</t>
  </si>
  <si>
    <t>C_CND_000125</t>
  </si>
  <si>
    <t>Clara</t>
  </si>
  <si>
    <t>Sonata</t>
  </si>
  <si>
    <t>C_CND_000126</t>
  </si>
  <si>
    <t>Sable</t>
  </si>
  <si>
    <t>C_CND_000127</t>
  </si>
  <si>
    <t>C_CND_000128</t>
  </si>
  <si>
    <t>Veronika</t>
  </si>
  <si>
    <t>C_CND_000129</t>
  </si>
  <si>
    <t>Victoria</t>
  </si>
  <si>
    <t>Metro</t>
  </si>
  <si>
    <t>C_CND_000130</t>
  </si>
  <si>
    <t>Violet</t>
  </si>
  <si>
    <t>C_CND_000131</t>
  </si>
  <si>
    <t>Izabella</t>
  </si>
  <si>
    <t>C_CND_000132</t>
  </si>
  <si>
    <t>Jason</t>
  </si>
  <si>
    <t>C_CND_000133</t>
  </si>
  <si>
    <t>Aniyah</t>
  </si>
  <si>
    <t>Plymouth</t>
  </si>
  <si>
    <t>Voyager</t>
  </si>
  <si>
    <t>C_CND_000134</t>
  </si>
  <si>
    <t>Elise</t>
  </si>
  <si>
    <t>C_CND_000135</t>
  </si>
  <si>
    <t>Vivian</t>
  </si>
  <si>
    <t>Cirrus</t>
  </si>
  <si>
    <t>C_CND_000136</t>
  </si>
  <si>
    <t>Jacqueline</t>
  </si>
  <si>
    <t>C_CND_000137</t>
  </si>
  <si>
    <t>Jada</t>
  </si>
  <si>
    <t>C_CND_000138</t>
  </si>
  <si>
    <t>Jade</t>
  </si>
  <si>
    <t>C_CND_000139</t>
  </si>
  <si>
    <t>Jaelynn</t>
  </si>
  <si>
    <t>C_CND_000140</t>
  </si>
  <si>
    <t>Jamie</t>
  </si>
  <si>
    <t>Avenger</t>
  </si>
  <si>
    <t>C_CND_000141</t>
  </si>
  <si>
    <t>Janelle</t>
  </si>
  <si>
    <t>C_CND_000142</t>
  </si>
  <si>
    <t>Jasper</t>
  </si>
  <si>
    <t>C_CND_000143</t>
  </si>
  <si>
    <t>Jayden</t>
  </si>
  <si>
    <t>Odyssey</t>
  </si>
  <si>
    <t>C_CND_000144</t>
  </si>
  <si>
    <t>Jesse</t>
  </si>
  <si>
    <t>Intrigue</t>
  </si>
  <si>
    <t>C_CND_000145</t>
  </si>
  <si>
    <t>Joel</t>
  </si>
  <si>
    <t>C_CND_000146</t>
  </si>
  <si>
    <t>John</t>
  </si>
  <si>
    <t>C_CND_000147</t>
  </si>
  <si>
    <t>Jonah</t>
  </si>
  <si>
    <t>Silhouette</t>
  </si>
  <si>
    <t>C_CND_000148</t>
  </si>
  <si>
    <t>Annabelle</t>
  </si>
  <si>
    <t>Saab</t>
  </si>
  <si>
    <t>5-Sep</t>
  </si>
  <si>
    <t>C_CND_000149</t>
  </si>
  <si>
    <t>Aria</t>
  </si>
  <si>
    <t>C_CND_000150</t>
  </si>
  <si>
    <t>Ariana</t>
  </si>
  <si>
    <t>528i</t>
  </si>
  <si>
    <t>C_CND_000151</t>
  </si>
  <si>
    <t>Arianna</t>
  </si>
  <si>
    <t>C_CND_000152</t>
  </si>
  <si>
    <t>Ariel</t>
  </si>
  <si>
    <t>LS400</t>
  </si>
  <si>
    <t>C_CND_000153</t>
  </si>
  <si>
    <t>Arielle</t>
  </si>
  <si>
    <t>C_CND_000154</t>
  </si>
  <si>
    <t>Louane</t>
  </si>
  <si>
    <t>C_CND_000155</t>
  </si>
  <si>
    <t>Nina</t>
  </si>
  <si>
    <t>C_CND_000156</t>
  </si>
  <si>
    <t>Laurine</t>
  </si>
  <si>
    <t>C_CND_000157</t>
  </si>
  <si>
    <t>Noah</t>
  </si>
  <si>
    <t>C_CND_000158</t>
  </si>
  <si>
    <t>C_CND_000159</t>
  </si>
  <si>
    <t>Romain</t>
  </si>
  <si>
    <t>C_CND_000160</t>
  </si>
  <si>
    <t>Vivienne</t>
  </si>
  <si>
    <t>C_CND_000161</t>
  </si>
  <si>
    <t>Gurdeniz</t>
  </si>
  <si>
    <t>C_CND_000162</t>
  </si>
  <si>
    <t>C_CND_000163</t>
  </si>
  <si>
    <t>Yael</t>
  </si>
  <si>
    <t>C_CND_000164</t>
  </si>
  <si>
    <t>Yasmine</t>
  </si>
  <si>
    <t>C_CND_000165</t>
  </si>
  <si>
    <t>Matheo</t>
  </si>
  <si>
    <t>C_CND_000166</t>
  </si>
  <si>
    <t>Jaslene</t>
  </si>
  <si>
    <t>Breeze</t>
  </si>
  <si>
    <t>C_CND_000167</t>
  </si>
  <si>
    <t>Jasmin</t>
  </si>
  <si>
    <t>Beetle</t>
  </si>
  <si>
    <t>C_CND_000168</t>
  </si>
  <si>
    <t>Jasmine</t>
  </si>
  <si>
    <t>C_CND_000169</t>
  </si>
  <si>
    <t>Jayda</t>
  </si>
  <si>
    <t>Elantra</t>
  </si>
  <si>
    <t>C_CND_000170</t>
  </si>
  <si>
    <t>Jonathan</t>
  </si>
  <si>
    <t>C_CND_000171</t>
  </si>
  <si>
    <t>Jordan</t>
  </si>
  <si>
    <t>Continental</t>
  </si>
  <si>
    <t>C_CND_000172</t>
  </si>
  <si>
    <t>C_CND_000173</t>
  </si>
  <si>
    <t>Allison</t>
  </si>
  <si>
    <t>C_CND_000174</t>
  </si>
  <si>
    <t>Ashley</t>
  </si>
  <si>
    <t>RAV4</t>
  </si>
  <si>
    <t>C_CND_000175</t>
  </si>
  <si>
    <t>Aubree</t>
  </si>
  <si>
    <t>Villager</t>
  </si>
  <si>
    <t>C_CND_000176</t>
  </si>
  <si>
    <t>Aubrey</t>
  </si>
  <si>
    <t>C_CND_000177</t>
  </si>
  <si>
    <t>Autumn</t>
  </si>
  <si>
    <t>C_CND_000178</t>
  </si>
  <si>
    <t>Victor</t>
  </si>
  <si>
    <t>C_CND_000179</t>
  </si>
  <si>
    <t>Ludivine</t>
  </si>
  <si>
    <t>C_CND_000180</t>
  </si>
  <si>
    <t>C_CND_000181</t>
  </si>
  <si>
    <t>Luckas</t>
  </si>
  <si>
    <t>C_CND_000182</t>
  </si>
  <si>
    <t>S70</t>
  </si>
  <si>
    <t>C_CND_000183</t>
  </si>
  <si>
    <t>Yitty</t>
  </si>
  <si>
    <t>C_CND_000184</t>
  </si>
  <si>
    <t>Yocheved</t>
  </si>
  <si>
    <t>C_CND_000185</t>
  </si>
  <si>
    <t>Zissy</t>
  </si>
  <si>
    <t>LS</t>
  </si>
  <si>
    <t>C_CND_000186</t>
  </si>
  <si>
    <t>Jayla</t>
  </si>
  <si>
    <t>C_CND_000187</t>
  </si>
  <si>
    <t>Jaylah</t>
  </si>
  <si>
    <t>C_CND_000188</t>
  </si>
  <si>
    <t>Jayleen</t>
  </si>
  <si>
    <t>C_CND_000189</t>
  </si>
  <si>
    <t>Jaylene</t>
  </si>
  <si>
    <t>Ram Van</t>
  </si>
  <si>
    <t>C_CND_000190</t>
  </si>
  <si>
    <t>Judah</t>
  </si>
  <si>
    <t>C_CND_000191</t>
  </si>
  <si>
    <t>Jude</t>
  </si>
  <si>
    <t>C_CND_000192</t>
  </si>
  <si>
    <t>Julian</t>
  </si>
  <si>
    <t>C_CND_000193</t>
  </si>
  <si>
    <t>Justin</t>
  </si>
  <si>
    <t>S-Class</t>
  </si>
  <si>
    <t>C_CND_000194</t>
  </si>
  <si>
    <t>Ava</t>
  </si>
  <si>
    <t>C_CND_000195</t>
  </si>
  <si>
    <t>Avery</t>
  </si>
  <si>
    <t>C_CND_000196</t>
  </si>
  <si>
    <t>Bella</t>
  </si>
  <si>
    <t>C_CND_000197</t>
  </si>
  <si>
    <t>Blessing</t>
  </si>
  <si>
    <t>C_CND_000198</t>
  </si>
  <si>
    <t>Angele</t>
  </si>
  <si>
    <t>C_CND_000199</t>
  </si>
  <si>
    <t>Mathis</t>
  </si>
  <si>
    <t>C_CND_000200</t>
  </si>
  <si>
    <t>Evann</t>
  </si>
  <si>
    <t>C_CND_000201</t>
  </si>
  <si>
    <t>Gael</t>
  </si>
  <si>
    <t>C_CND_000202</t>
  </si>
  <si>
    <t>E-Class</t>
  </si>
  <si>
    <t>C_CND_000203</t>
  </si>
  <si>
    <t>Grand Am</t>
  </si>
  <si>
    <t>C_CND_000204</t>
  </si>
  <si>
    <t>Aarav</t>
  </si>
  <si>
    <t>C_CND_000205</t>
  </si>
  <si>
    <t>SC</t>
  </si>
  <si>
    <t>C_CND_000206</t>
  </si>
  <si>
    <t>Jaylin</t>
  </si>
  <si>
    <t>C_CND_000207</t>
  </si>
  <si>
    <t>Jaylyn</t>
  </si>
  <si>
    <t>C_CND_000208</t>
  </si>
  <si>
    <t>Kacper</t>
  </si>
  <si>
    <t>C_CND_000209</t>
  </si>
  <si>
    <t>Kai</t>
  </si>
  <si>
    <t>C_CND_000210</t>
  </si>
  <si>
    <t>Brianna</t>
  </si>
  <si>
    <t>Passat</t>
  </si>
  <si>
    <t>C_CND_000211</t>
  </si>
  <si>
    <t>Brielle</t>
  </si>
  <si>
    <t>C_CND_000212</t>
  </si>
  <si>
    <t>Hugo</t>
  </si>
  <si>
    <t>Xterra</t>
  </si>
  <si>
    <t>C_CND_000213</t>
  </si>
  <si>
    <t>Kassandra</t>
  </si>
  <si>
    <t>C_CND_000214</t>
  </si>
  <si>
    <t>Abdul</t>
  </si>
  <si>
    <t>C_CND_000215</t>
  </si>
  <si>
    <t>Abdullah</t>
  </si>
  <si>
    <t>C_CND_000216</t>
  </si>
  <si>
    <t>Jazlyn</t>
  </si>
  <si>
    <t>C_CND_000217</t>
  </si>
  <si>
    <t>Jazmin</t>
  </si>
  <si>
    <t>Frontier</t>
  </si>
  <si>
    <t>C_CND_000218</t>
  </si>
  <si>
    <t>Jazmine</t>
  </si>
  <si>
    <t>C_CND_000219</t>
  </si>
  <si>
    <t>Jennifer</t>
  </si>
  <si>
    <t>C_CND_000220</t>
  </si>
  <si>
    <t>Jessica</t>
  </si>
  <si>
    <t>C_CND_000221</t>
  </si>
  <si>
    <t>Kenneth</t>
  </si>
  <si>
    <t>C_CND_000222</t>
  </si>
  <si>
    <t>Kevin</t>
  </si>
  <si>
    <t>Crown Victoria</t>
  </si>
  <si>
    <t>C_CND_000223</t>
  </si>
  <si>
    <t>Kieran</t>
  </si>
  <si>
    <t>C_CND_000224</t>
  </si>
  <si>
    <t>Kyle</t>
  </si>
  <si>
    <t>C_CND_000225</t>
  </si>
  <si>
    <t>Landon</t>
  </si>
  <si>
    <t>Camry</t>
  </si>
  <si>
    <t>C_CND_000226</t>
  </si>
  <si>
    <t>Brooke</t>
  </si>
  <si>
    <t>C_CND_000227</t>
  </si>
  <si>
    <t>Brooklyn</t>
  </si>
  <si>
    <t>C_CND_000228</t>
  </si>
  <si>
    <t>Cali</t>
  </si>
  <si>
    <t>C_CND_000229</t>
  </si>
  <si>
    <t>Chanel</t>
  </si>
  <si>
    <t>Navigator</t>
  </si>
  <si>
    <t>C_CND_000230</t>
  </si>
  <si>
    <t>Charlotte</t>
  </si>
  <si>
    <t>C_CND_000231</t>
  </si>
  <si>
    <t>Oliver</t>
  </si>
  <si>
    <t>C_CND_000232</t>
  </si>
  <si>
    <t>Owen</t>
  </si>
  <si>
    <t>C_CND_000233</t>
  </si>
  <si>
    <t>Tomy</t>
  </si>
  <si>
    <t>C_CND_000234</t>
  </si>
  <si>
    <t>Timothe</t>
  </si>
  <si>
    <t>C_CND_000235</t>
  </si>
  <si>
    <t>Leo</t>
  </si>
  <si>
    <t>C_CND_000236</t>
  </si>
  <si>
    <t>Adam</t>
  </si>
  <si>
    <t>CL500</t>
  </si>
  <si>
    <t>C_CND_000237</t>
  </si>
  <si>
    <t>Aditya</t>
  </si>
  <si>
    <t>C_CND_000238</t>
  </si>
  <si>
    <t>Adrian</t>
  </si>
  <si>
    <t>C_CND_000239</t>
  </si>
  <si>
    <t>Ahmed</t>
  </si>
  <si>
    <t>C_CND_000240</t>
  </si>
  <si>
    <t>C_CND_000241</t>
  </si>
  <si>
    <t>Jimena</t>
  </si>
  <si>
    <t>Escalade</t>
  </si>
  <si>
    <t>C_CND_000242</t>
  </si>
  <si>
    <t>Jocelyn</t>
  </si>
  <si>
    <t>C_CND_000243</t>
  </si>
  <si>
    <t>C_CND_000244</t>
  </si>
  <si>
    <t>C_CND_000245</t>
  </si>
  <si>
    <t>Chelsea</t>
  </si>
  <si>
    <t>C_CND_000246</t>
  </si>
  <si>
    <t>C_CND_000247</t>
  </si>
  <si>
    <t>Pablo</t>
  </si>
  <si>
    <t>C_CND_000248</t>
  </si>
  <si>
    <t>Matthieu</t>
  </si>
  <si>
    <t>C_CND_000249</t>
  </si>
  <si>
    <t>Aiden</t>
  </si>
  <si>
    <t>C_CND_000250</t>
  </si>
  <si>
    <t>Mary</t>
  </si>
  <si>
    <t>Golf</t>
  </si>
  <si>
    <t>C_CND_000251</t>
  </si>
  <si>
    <t>Johanna</t>
  </si>
  <si>
    <t>C_CND_000252</t>
  </si>
  <si>
    <t>Leon</t>
  </si>
  <si>
    <t>C_CND_000253</t>
  </si>
  <si>
    <t>Christina</t>
  </si>
  <si>
    <t>Ranger</t>
  </si>
  <si>
    <t>C_CND_000254</t>
  </si>
  <si>
    <t>Gwendoline</t>
  </si>
  <si>
    <t>C_CND_000255</t>
  </si>
  <si>
    <t>Alex</t>
  </si>
  <si>
    <t>C_CND_000256</t>
  </si>
  <si>
    <t>Joselyn</t>
  </si>
  <si>
    <t>C_CND_000257</t>
  </si>
  <si>
    <t>Leonardo</t>
  </si>
  <si>
    <t>C_CND_000258</t>
  </si>
  <si>
    <t>C_CND_000259</t>
  </si>
  <si>
    <t>Malik</t>
  </si>
  <si>
    <t>C_CND_000260</t>
  </si>
  <si>
    <t>Alexander</t>
  </si>
  <si>
    <t>C_CND_000261</t>
  </si>
  <si>
    <t>Julia</t>
  </si>
  <si>
    <t>C_CND_000262</t>
  </si>
  <si>
    <t>Juliana</t>
  </si>
  <si>
    <t>C_CND_000263</t>
  </si>
  <si>
    <t>Julianna</t>
  </si>
  <si>
    <t>C_CND_000264</t>
  </si>
  <si>
    <t>Juliet</t>
  </si>
  <si>
    <t>C_CND_000265</t>
  </si>
  <si>
    <t>Lev</t>
  </si>
  <si>
    <t>C_CND_000266</t>
  </si>
  <si>
    <t>Levi</t>
  </si>
  <si>
    <t>C_CND_000267</t>
  </si>
  <si>
    <t>Liam</t>
  </si>
  <si>
    <t>C_CND_000268</t>
  </si>
  <si>
    <t>Lipa</t>
  </si>
  <si>
    <t>C_CND_000269</t>
  </si>
  <si>
    <t>Danielle</t>
  </si>
  <si>
    <t>C_CND_000270</t>
  </si>
  <si>
    <t>Destiny</t>
  </si>
  <si>
    <t>C_CND_000271</t>
  </si>
  <si>
    <t>Egypt</t>
  </si>
  <si>
    <t>Prowler</t>
  </si>
  <si>
    <t>C_CND_000272</t>
  </si>
  <si>
    <t>Eliana</t>
  </si>
  <si>
    <t>C_CND_000273</t>
  </si>
  <si>
    <t>Felix</t>
  </si>
  <si>
    <t>C_CND_000274</t>
  </si>
  <si>
    <t>Julien</t>
  </si>
  <si>
    <t>C_CND_000275</t>
  </si>
  <si>
    <t>Gabrielle</t>
  </si>
  <si>
    <t>C_CND_000276</t>
  </si>
  <si>
    <t>Emeline</t>
  </si>
  <si>
    <t>Windstar</t>
  </si>
  <si>
    <t>C_CND_000277</t>
  </si>
  <si>
    <t>Ali</t>
  </si>
  <si>
    <t>C_CND_000278</t>
  </si>
  <si>
    <t>Allen</t>
  </si>
  <si>
    <t>C_CND_000279</t>
  </si>
  <si>
    <t>Alvin</t>
  </si>
  <si>
    <t>C_CND_000280</t>
  </si>
  <si>
    <t>Andrew</t>
  </si>
  <si>
    <t>C_CND_000281</t>
  </si>
  <si>
    <t>Juliette</t>
  </si>
  <si>
    <t>C_CND_000282</t>
  </si>
  <si>
    <t>Logan</t>
  </si>
  <si>
    <t>GTI</t>
  </si>
  <si>
    <t>C_CND_000283</t>
  </si>
  <si>
    <t>Elizabeth</t>
  </si>
  <si>
    <t>C_CND_000284</t>
  </si>
  <si>
    <t>Theo</t>
  </si>
  <si>
    <t>C_CND_000285</t>
  </si>
  <si>
    <t>Andy</t>
  </si>
  <si>
    <t>C_CND_000286</t>
  </si>
  <si>
    <t>Julissa</t>
  </si>
  <si>
    <t>C_CND_000287</t>
  </si>
  <si>
    <t>Kaelyn</t>
  </si>
  <si>
    <t>C_CND_000288</t>
  </si>
  <si>
    <t>Kailey</t>
  </si>
  <si>
    <t>C_CND_000289</t>
  </si>
  <si>
    <t>Lorenzo</t>
  </si>
  <si>
    <t>C_CND_000290</t>
  </si>
  <si>
    <t>Louis</t>
  </si>
  <si>
    <t>C_CND_000291</t>
  </si>
  <si>
    <t>Luca</t>
  </si>
  <si>
    <t>C_CND_000292</t>
  </si>
  <si>
    <t>Ella</t>
  </si>
  <si>
    <t>C_CND_000293</t>
  </si>
  <si>
    <t>Emily</t>
  </si>
  <si>
    <t>C_CND_000294</t>
  </si>
  <si>
    <t>Emma</t>
  </si>
  <si>
    <t>Passport</t>
  </si>
  <si>
    <t>C_CND_000295</t>
  </si>
  <si>
    <t>Cedric</t>
  </si>
  <si>
    <t>C_CND_000296</t>
  </si>
  <si>
    <t>C_CND_000297</t>
  </si>
  <si>
    <t>Rafael</t>
  </si>
  <si>
    <t>C_CND_000298</t>
  </si>
  <si>
    <t>Anson</t>
  </si>
  <si>
    <t>C_CND_000299</t>
  </si>
  <si>
    <t>Anthony</t>
  </si>
  <si>
    <t>C_CND_000300</t>
  </si>
  <si>
    <t>Arjun</t>
  </si>
  <si>
    <t>C_CND_000301</t>
  </si>
  <si>
    <t>Kailyn</t>
  </si>
  <si>
    <t>C_CND_000302</t>
  </si>
  <si>
    <t>Kaitlyn</t>
  </si>
  <si>
    <t>Boxter</t>
  </si>
  <si>
    <t>C_CND_000303</t>
  </si>
  <si>
    <t>Kamila</t>
  </si>
  <si>
    <t>C_CND_000304</t>
  </si>
  <si>
    <t>LX470</t>
  </si>
  <si>
    <t>C_CND_000305</t>
  </si>
  <si>
    <t>Luka</t>
  </si>
  <si>
    <t>C_CND_000306</t>
  </si>
  <si>
    <t>Lukas</t>
  </si>
  <si>
    <t>C_CND_000307</t>
  </si>
  <si>
    <t>Eva</t>
  </si>
  <si>
    <t>C_CND_000308</t>
  </si>
  <si>
    <t>Faith</t>
  </si>
  <si>
    <t>C_CND_000309</t>
  </si>
  <si>
    <t>Fanta</t>
  </si>
  <si>
    <t>C_CND_000310</t>
  </si>
  <si>
    <t>C_CND_000311</t>
  </si>
  <si>
    <t>Clemence</t>
  </si>
  <si>
    <t>C_CND_000312</t>
  </si>
  <si>
    <t>Calista</t>
  </si>
  <si>
    <t>C_CND_000313</t>
  </si>
  <si>
    <t>Armaan</t>
  </si>
  <si>
    <t>C_CND_000314</t>
  </si>
  <si>
    <t>Noa</t>
  </si>
  <si>
    <t>C_CND_000315</t>
  </si>
  <si>
    <t>C_CND_000316</t>
  </si>
  <si>
    <t>Karen</t>
  </si>
  <si>
    <t>C_CND_000317</t>
  </si>
  <si>
    <t>Karla</t>
  </si>
  <si>
    <t>C_CND_000318</t>
  </si>
  <si>
    <t>Kate</t>
  </si>
  <si>
    <t>C_CND_000319</t>
  </si>
  <si>
    <t>Katelyn</t>
  </si>
  <si>
    <t>C_CND_000320</t>
  </si>
  <si>
    <t>Katelynn</t>
  </si>
  <si>
    <t>C_CND_000321</t>
  </si>
  <si>
    <t>Katherine</t>
  </si>
  <si>
    <t>C_CND_000322</t>
  </si>
  <si>
    <t>Luke</t>
  </si>
  <si>
    <t>C_CND_000323</t>
  </si>
  <si>
    <t>Maksim</t>
  </si>
  <si>
    <t>C_CND_000324</t>
  </si>
  <si>
    <t>Marc</t>
  </si>
  <si>
    <t>C_CND_000325</t>
  </si>
  <si>
    <t>Marco</t>
  </si>
  <si>
    <t>C_CND_000326</t>
  </si>
  <si>
    <t>C_CND_000327</t>
  </si>
  <si>
    <t>Mark</t>
  </si>
  <si>
    <t>C_CND_000328</t>
  </si>
  <si>
    <t>Fatima</t>
  </si>
  <si>
    <t>CR-V</t>
  </si>
  <si>
    <t>C_CND_000329</t>
  </si>
  <si>
    <t>Fatou</t>
  </si>
  <si>
    <t>C_CND_000330</t>
  </si>
  <si>
    <t>Fatoumata</t>
  </si>
  <si>
    <t>C_CND_000331</t>
  </si>
  <si>
    <t>Gabriella</t>
  </si>
  <si>
    <t>C_CND_000332</t>
  </si>
  <si>
    <t>C_CND_000333</t>
  </si>
  <si>
    <t>Genesis</t>
  </si>
  <si>
    <t>C_CND_000334</t>
  </si>
  <si>
    <t>Camille</t>
  </si>
  <si>
    <t>C_CND_000335</t>
  </si>
  <si>
    <t>Lou</t>
  </si>
  <si>
    <t>C_CND_000336</t>
  </si>
  <si>
    <t>Sarah</t>
  </si>
  <si>
    <t>C_CND_000337</t>
  </si>
  <si>
    <t>C_CND_000338</t>
  </si>
  <si>
    <t>Jeanne</t>
  </si>
  <si>
    <t>C_CND_000339</t>
  </si>
  <si>
    <t>Marion</t>
  </si>
  <si>
    <t>C_CND_000340</t>
  </si>
  <si>
    <t>Ayaan</t>
  </si>
  <si>
    <t>C_CND_000341</t>
  </si>
  <si>
    <t>Helia</t>
  </si>
  <si>
    <t>C_CND_000342</t>
  </si>
  <si>
    <t>Benjamin</t>
  </si>
  <si>
    <t>C_CND_000343</t>
  </si>
  <si>
    <t>Benson</t>
  </si>
  <si>
    <t>C_CND_000344</t>
  </si>
  <si>
    <t>Brandon</t>
  </si>
  <si>
    <t>Sunfire</t>
  </si>
  <si>
    <t>C_CND_000345</t>
  </si>
  <si>
    <t>Brian</t>
  </si>
  <si>
    <t>C_CND_000346</t>
  </si>
  <si>
    <t>Katie</t>
  </si>
  <si>
    <t>C_CND_000347</t>
  </si>
  <si>
    <t>Kayla</t>
  </si>
  <si>
    <t>C_CND_000348</t>
  </si>
  <si>
    <t>Kaylee</t>
  </si>
  <si>
    <t>C_CND_000349</t>
  </si>
  <si>
    <t>Kayleen</t>
  </si>
  <si>
    <t>C_CND_000350</t>
  </si>
  <si>
    <t>Kayleigh</t>
  </si>
  <si>
    <t>C_CND_000351</t>
  </si>
  <si>
    <t>Kaylie</t>
  </si>
  <si>
    <t>C_CND_000352</t>
  </si>
  <si>
    <t>Kaylin</t>
  </si>
  <si>
    <t>C_CND_000353</t>
  </si>
  <si>
    <t>Keily</t>
  </si>
  <si>
    <t>C_CND_000354</t>
  </si>
  <si>
    <t>Kelly</t>
  </si>
  <si>
    <t>C_CND_000355</t>
  </si>
  <si>
    <t>Alexandra</t>
  </si>
  <si>
    <t>C_CND_000356</t>
  </si>
  <si>
    <t>Mason</t>
  </si>
  <si>
    <t>C_CND_000357</t>
  </si>
  <si>
    <t>Mateo</t>
  </si>
  <si>
    <t>C_CND_000358</t>
  </si>
  <si>
    <t>Matteo</t>
  </si>
  <si>
    <t>C_CND_000359</t>
  </si>
  <si>
    <t>Matthew</t>
  </si>
  <si>
    <t>C_CND_000360</t>
  </si>
  <si>
    <t>Lily</t>
  </si>
  <si>
    <t>Caravan</t>
  </si>
  <si>
    <t>C_CND_000361</t>
  </si>
  <si>
    <t>Maxim</t>
  </si>
  <si>
    <t>C_CND_000362</t>
  </si>
  <si>
    <t>C_CND_000363</t>
  </si>
  <si>
    <t>Maximus</t>
  </si>
  <si>
    <t>Ram Wagon</t>
  </si>
  <si>
    <t>C_CND_000364</t>
  </si>
  <si>
    <t>C_CND_000365</t>
  </si>
  <si>
    <t>Neon</t>
  </si>
  <si>
    <t>C_CND_000366</t>
  </si>
  <si>
    <t>Jeep</t>
  </si>
  <si>
    <t>Wrangler</t>
  </si>
  <si>
    <t>C_CND_000367</t>
  </si>
  <si>
    <t>C_CND_000368</t>
  </si>
  <si>
    <t>Harmony</t>
  </si>
  <si>
    <t>C_CND_000369</t>
  </si>
  <si>
    <t>Hawa</t>
  </si>
  <si>
    <t>C_CND_000370</t>
  </si>
  <si>
    <t>C_CND_000371</t>
  </si>
  <si>
    <t>Hope</t>
  </si>
  <si>
    <t>C_CND_000372</t>
  </si>
  <si>
    <t>C_CND_000373</t>
  </si>
  <si>
    <t>C_CND_000374</t>
  </si>
  <si>
    <t>C_CND_000375</t>
  </si>
  <si>
    <t>Baptiste</t>
  </si>
  <si>
    <t>C_CND_000376</t>
  </si>
  <si>
    <t>Aidan</t>
  </si>
  <si>
    <t>C_CND_000377</t>
  </si>
  <si>
    <t>Valentin</t>
  </si>
  <si>
    <t>C_CND_000378</t>
  </si>
  <si>
    <t>Ophelie</t>
  </si>
  <si>
    <t>C_CND_000379</t>
  </si>
  <si>
    <t>Corentin</t>
  </si>
  <si>
    <t>C_CND_000380</t>
  </si>
  <si>
    <t>Alexandre</t>
  </si>
  <si>
    <t>C_CND_000381</t>
  </si>
  <si>
    <t>Alan</t>
  </si>
  <si>
    <t>C_CND_000382</t>
  </si>
  <si>
    <t>Bryan</t>
  </si>
  <si>
    <t>C_CND_000383</t>
  </si>
  <si>
    <t>Faustine</t>
  </si>
  <si>
    <t>C_CND_000384</t>
  </si>
  <si>
    <t>Calvin</t>
  </si>
  <si>
    <t>C_CND_000385</t>
  </si>
  <si>
    <t>C_CND_000386</t>
  </si>
  <si>
    <t>Charles</t>
  </si>
  <si>
    <t>C_CND_000387</t>
  </si>
  <si>
    <t>Christian</t>
  </si>
  <si>
    <t>C_CND_000388</t>
  </si>
  <si>
    <t>Christopher</t>
  </si>
  <si>
    <t>C_CND_000389</t>
  </si>
  <si>
    <t>Cody</t>
  </si>
  <si>
    <t>C_CND_000390</t>
  </si>
  <si>
    <t>Connor</t>
  </si>
  <si>
    <t>C_CND_000391</t>
  </si>
  <si>
    <t>Keyla</t>
  </si>
  <si>
    <t>Integra</t>
  </si>
  <si>
    <t>C_CND_000392</t>
  </si>
  <si>
    <t>Khloe</t>
  </si>
  <si>
    <t>C_CND_000393</t>
  </si>
  <si>
    <t>Alina</t>
  </si>
  <si>
    <t>C_CND_000394</t>
  </si>
  <si>
    <t>Mayer</t>
  </si>
  <si>
    <t>C_CND_000395</t>
  </si>
  <si>
    <t>C_CND_000396</t>
  </si>
  <si>
    <t>C_CND_000397</t>
  </si>
  <si>
    <t>Quentin</t>
  </si>
  <si>
    <t>C_CND_000398</t>
  </si>
  <si>
    <t>Manon</t>
  </si>
  <si>
    <t>C_CND_000399</t>
  </si>
  <si>
    <t>Daniel</t>
  </si>
  <si>
    <t>C_CND_000400</t>
  </si>
  <si>
    <t>Danny</t>
  </si>
  <si>
    <t>C_CND_000401</t>
  </si>
  <si>
    <t>Kiara</t>
  </si>
  <si>
    <t>C_CND_000402</t>
  </si>
  <si>
    <t>Kimberly</t>
  </si>
  <si>
    <t>C_CND_000403</t>
  </si>
  <si>
    <t>Krystal</t>
  </si>
  <si>
    <t>C_CND_000404</t>
  </si>
  <si>
    <t>Kylee</t>
  </si>
  <si>
    <t>C_CND_000405</t>
  </si>
  <si>
    <t>Meilech</t>
  </si>
  <si>
    <t>C_CND_000406</t>
  </si>
  <si>
    <t>Meir</t>
  </si>
  <si>
    <t>C_CND_000407</t>
  </si>
  <si>
    <t>Menachem</t>
  </si>
  <si>
    <t>C_CND_000408</t>
  </si>
  <si>
    <t>Menashe</t>
  </si>
  <si>
    <t>C_CND_000409</t>
  </si>
  <si>
    <t>C_CND_000410</t>
  </si>
  <si>
    <t>Grand Prix</t>
  </si>
  <si>
    <t>C_CND_000411</t>
  </si>
  <si>
    <t>Grand Cherokee</t>
  </si>
  <si>
    <t>C_CND_000412</t>
  </si>
  <si>
    <t>C_CND_000413</t>
  </si>
  <si>
    <t>Anna</t>
  </si>
  <si>
    <t>C_CND_000414</t>
  </si>
  <si>
    <t>Clemet</t>
  </si>
  <si>
    <t>C_CND_000415</t>
  </si>
  <si>
    <t>C_CND_000416</t>
  </si>
  <si>
    <t>Jules</t>
  </si>
  <si>
    <t>F-Series</t>
  </si>
  <si>
    <t>C_CND_000417</t>
  </si>
  <si>
    <t>Darren</t>
  </si>
  <si>
    <t>C_CND_000418</t>
  </si>
  <si>
    <t>David</t>
  </si>
  <si>
    <t>C_CND_000419</t>
  </si>
  <si>
    <t>Derek</t>
  </si>
  <si>
    <t>C_CND_000420</t>
  </si>
  <si>
    <t>Devin</t>
  </si>
  <si>
    <t>C_CND_000421</t>
  </si>
  <si>
    <t>Kylie</t>
  </si>
  <si>
    <t>C_CND_000422</t>
  </si>
  <si>
    <t>Laila</t>
  </si>
  <si>
    <t>C_CND_000423</t>
  </si>
  <si>
    <t>Laura</t>
  </si>
  <si>
    <t>C_CND_000424</t>
  </si>
  <si>
    <t>Lauren</t>
  </si>
  <si>
    <t>C_CND_000425</t>
  </si>
  <si>
    <t>Layla</t>
  </si>
  <si>
    <t>C_CND_000426</t>
  </si>
  <si>
    <t>Mendel</t>
  </si>
  <si>
    <t>C_CND_000427</t>
  </si>
  <si>
    <t>Mendy</t>
  </si>
  <si>
    <t>C_CND_000428</t>
  </si>
  <si>
    <t>Micah</t>
  </si>
  <si>
    <t>C_CND_000429</t>
  </si>
  <si>
    <t>Michael</t>
  </si>
  <si>
    <t>C_CND_000430</t>
  </si>
  <si>
    <t>Miles</t>
  </si>
  <si>
    <t>C_CND_000431</t>
  </si>
  <si>
    <t>C_CND_000432</t>
  </si>
  <si>
    <t>A8</t>
  </si>
  <si>
    <t>C_CND_000433</t>
  </si>
  <si>
    <t>C_CND_000434</t>
  </si>
  <si>
    <t>Jordyn</t>
  </si>
  <si>
    <t>C_CND_000435</t>
  </si>
  <si>
    <t>Journee</t>
  </si>
  <si>
    <t>C_CND_000436</t>
  </si>
  <si>
    <t>C_CND_000437</t>
  </si>
  <si>
    <t>C_CND_000438</t>
  </si>
  <si>
    <t>C_CND_000439</t>
  </si>
  <si>
    <t>C_CND_000440</t>
  </si>
  <si>
    <t>Godard</t>
  </si>
  <si>
    <t>C_CND_000441</t>
  </si>
  <si>
    <t>Dylan</t>
  </si>
  <si>
    <t>C_CND_000442</t>
  </si>
  <si>
    <t>Eason</t>
  </si>
  <si>
    <t>C_CND_000443</t>
  </si>
  <si>
    <t>Loreley</t>
  </si>
  <si>
    <t>C_CND_000444</t>
  </si>
  <si>
    <t>Edwin</t>
  </si>
  <si>
    <t>C_CND_000445</t>
  </si>
  <si>
    <t>Elijah</t>
  </si>
  <si>
    <t>C_CND_000446</t>
  </si>
  <si>
    <t>Lea</t>
  </si>
  <si>
    <t>C_CND_000447</t>
  </si>
  <si>
    <t>Milo</t>
  </si>
  <si>
    <t>C_CND_000448</t>
  </si>
  <si>
    <t>Journey</t>
  </si>
  <si>
    <t>C_CND_000449</t>
  </si>
  <si>
    <t>C_CND_000450</t>
  </si>
  <si>
    <t>C_CND_000451</t>
  </si>
  <si>
    <t>Leah</t>
  </si>
  <si>
    <t>C_CND_000452</t>
  </si>
  <si>
    <t>Leila</t>
  </si>
  <si>
    <t>C_CND_000453</t>
  </si>
  <si>
    <t>Leilani</t>
  </si>
  <si>
    <t>C_CND_000454</t>
  </si>
  <si>
    <t>Lesley</t>
  </si>
  <si>
    <t>C_CND_000455</t>
  </si>
  <si>
    <t>Leslie</t>
  </si>
  <si>
    <t>C_CND_000456</t>
  </si>
  <si>
    <t>Lesly</t>
  </si>
  <si>
    <t>Mystique</t>
  </si>
  <si>
    <t>C_CND_000457</t>
  </si>
  <si>
    <t>Leyla</t>
  </si>
  <si>
    <t>C_CND_000458</t>
  </si>
  <si>
    <t>Mohamed</t>
  </si>
  <si>
    <t>C_CND_000459</t>
  </si>
  <si>
    <t>Mohammed</t>
  </si>
  <si>
    <t>C_CND_000460</t>
  </si>
  <si>
    <t>Moishe</t>
  </si>
  <si>
    <t>C_CND_000461</t>
  </si>
  <si>
    <t>Mordechai</t>
  </si>
  <si>
    <t>C_CND_000462</t>
  </si>
  <si>
    <t>Morris</t>
  </si>
  <si>
    <t>C_CND_000463</t>
  </si>
  <si>
    <t>C_CND_000464</t>
  </si>
  <si>
    <t>Moshe</t>
  </si>
  <si>
    <t>C_CND_000465</t>
  </si>
  <si>
    <t>Joy</t>
  </si>
  <si>
    <t>C_CND_000466</t>
  </si>
  <si>
    <t>Kadiatou</t>
  </si>
  <si>
    <t>C_CND_000467</t>
  </si>
  <si>
    <t>C_CND_000468</t>
  </si>
  <si>
    <t>Kali</t>
  </si>
  <si>
    <t>C_CND_000469</t>
  </si>
  <si>
    <t>C_CND_000470</t>
  </si>
  <si>
    <t>C_CND_000471</t>
  </si>
  <si>
    <t>Kelsey</t>
  </si>
  <si>
    <t>C_CND_000472</t>
  </si>
  <si>
    <t>Jeremy</t>
  </si>
  <si>
    <t>C_CND_000473</t>
  </si>
  <si>
    <t>C_CND_000474</t>
  </si>
  <si>
    <t>Baruch</t>
  </si>
  <si>
    <t>C_CND_000475</t>
  </si>
  <si>
    <t>Sohane</t>
  </si>
  <si>
    <t>C_CND_000476</t>
  </si>
  <si>
    <t>Pauline</t>
  </si>
  <si>
    <t>C_CND_000477</t>
  </si>
  <si>
    <t>Dilhan</t>
  </si>
  <si>
    <t>C_CND_000478</t>
  </si>
  <si>
    <t>Samuel</t>
  </si>
  <si>
    <t>C_CND_000479</t>
  </si>
  <si>
    <t>Eric</t>
  </si>
  <si>
    <t>C_CND_000480</t>
  </si>
  <si>
    <t>C_CND_000481</t>
  </si>
  <si>
    <t>Evan</t>
  </si>
  <si>
    <t>C_CND_000482</t>
  </si>
  <si>
    <t>Farhan</t>
  </si>
  <si>
    <t>C_CND_000483</t>
  </si>
  <si>
    <t>C_CND_000484</t>
  </si>
  <si>
    <t>Gabriel</t>
  </si>
  <si>
    <t>C_CND_000485</t>
  </si>
  <si>
    <t>Gavin</t>
  </si>
  <si>
    <t>C_CND_000486</t>
  </si>
  <si>
    <t>Lia</t>
  </si>
  <si>
    <t>C_CND_000487</t>
  </si>
  <si>
    <t>Liana</t>
  </si>
  <si>
    <t>C_CND_000488</t>
  </si>
  <si>
    <t>Liliana</t>
  </si>
  <si>
    <t>3-Sep</t>
  </si>
  <si>
    <t>C_CND_000489</t>
  </si>
  <si>
    <t>C_CND_000490</t>
  </si>
  <si>
    <t>Lindsay</t>
  </si>
  <si>
    <t>C_CND_000491</t>
  </si>
  <si>
    <t>Lizbeth</t>
  </si>
  <si>
    <t>C_CND_000492</t>
  </si>
  <si>
    <t>London</t>
  </si>
  <si>
    <t>C_CND_000493</t>
  </si>
  <si>
    <t>Lucia</t>
  </si>
  <si>
    <t>C_CND_000494</t>
  </si>
  <si>
    <t>C_CND_000495</t>
  </si>
  <si>
    <t>Georgia</t>
  </si>
  <si>
    <t>C_CND_000496</t>
  </si>
  <si>
    <t>Nathan</t>
  </si>
  <si>
    <t>C_CND_000497</t>
  </si>
  <si>
    <t>Nathaniel</t>
  </si>
  <si>
    <t>C_CND_000498</t>
  </si>
  <si>
    <t>Nicholas</t>
  </si>
  <si>
    <t>C_CND_000499</t>
  </si>
  <si>
    <t>Nico</t>
  </si>
  <si>
    <t>C_CND_000500</t>
  </si>
  <si>
    <t>Nicolas</t>
  </si>
  <si>
    <t>C_CND_000501</t>
  </si>
  <si>
    <t>Nikolas</t>
  </si>
  <si>
    <t>C_CND_000502</t>
  </si>
  <si>
    <t>Kennedy</t>
  </si>
  <si>
    <t>Cherokee</t>
  </si>
  <si>
    <t>C_CND_000503</t>
  </si>
  <si>
    <t>Khadijah</t>
  </si>
  <si>
    <t>C_CND_000504</t>
  </si>
  <si>
    <t>Carrera Coupe</t>
  </si>
  <si>
    <t>C_CND_000505</t>
  </si>
  <si>
    <t>C_CND_000506</t>
  </si>
  <si>
    <t>Kimora</t>
  </si>
  <si>
    <t>C_CND_000507</t>
  </si>
  <si>
    <t>Kristen</t>
  </si>
  <si>
    <t>C_CND_000508</t>
  </si>
  <si>
    <t>Kyla</t>
  </si>
  <si>
    <t>C_CND_000509</t>
  </si>
  <si>
    <t>C_CND_000510</t>
  </si>
  <si>
    <t>Youcef</t>
  </si>
  <si>
    <t>C_CND_000511</t>
  </si>
  <si>
    <t>Lylia</t>
  </si>
  <si>
    <t>C_CND_000512</t>
  </si>
  <si>
    <t>Tony</t>
  </si>
  <si>
    <t>C_CND_000513</t>
  </si>
  <si>
    <t>C_CND_000514</t>
  </si>
  <si>
    <t>Lilou</t>
  </si>
  <si>
    <t>C_CND_000515</t>
  </si>
  <si>
    <t>Brady</t>
  </si>
  <si>
    <t>C_CND_000516</t>
  </si>
  <si>
    <t>Bastien</t>
  </si>
  <si>
    <t>C_CND_000517</t>
  </si>
  <si>
    <t>C_CND_000518</t>
  </si>
  <si>
    <t>George</t>
  </si>
  <si>
    <t>Catera</t>
  </si>
  <si>
    <t>C_CND_000519</t>
  </si>
  <si>
    <t>C_CND_000520</t>
  </si>
  <si>
    <t>Hayden</t>
  </si>
  <si>
    <t>C_CND_000521</t>
  </si>
  <si>
    <t>C_CND_000522</t>
  </si>
  <si>
    <t>Ian</t>
  </si>
  <si>
    <t>C_CND_000523</t>
  </si>
  <si>
    <t>Ibrahim</t>
  </si>
  <si>
    <t>C_CND_000524</t>
  </si>
  <si>
    <t>C_CND_000525</t>
  </si>
  <si>
    <t>Ishaan</t>
  </si>
  <si>
    <t>C_CND_000526</t>
  </si>
  <si>
    <t>Luna</t>
  </si>
  <si>
    <t>C_CND_000527</t>
  </si>
  <si>
    <t>Luz</t>
  </si>
  <si>
    <t>C_CND_000528</t>
  </si>
  <si>
    <t>Madeline</t>
  </si>
  <si>
    <t>C_CND_000529</t>
  </si>
  <si>
    <t>C_CND_000530</t>
  </si>
  <si>
    <t>Noam</t>
  </si>
  <si>
    <t>C_CND_000531</t>
  </si>
  <si>
    <t>Nolan</t>
  </si>
  <si>
    <t>C_CND_000532</t>
  </si>
  <si>
    <t>C_CND_000533</t>
  </si>
  <si>
    <t>C_CND_000534</t>
  </si>
  <si>
    <t>Lailah</t>
  </si>
  <si>
    <t>C_CND_000535</t>
  </si>
  <si>
    <t>Elea</t>
  </si>
  <si>
    <t>C_CND_000536</t>
  </si>
  <si>
    <t>C_CND_000537</t>
  </si>
  <si>
    <t>Declan</t>
  </si>
  <si>
    <t>C_CND_000538</t>
  </si>
  <si>
    <t>C_CND_000539</t>
  </si>
  <si>
    <t>Jack</t>
  </si>
  <si>
    <t>C_CND_000540</t>
  </si>
  <si>
    <t>Jackson</t>
  </si>
  <si>
    <t>C_CND_000541</t>
  </si>
  <si>
    <t>Madelyn</t>
  </si>
  <si>
    <t>C_CND_000542</t>
  </si>
  <si>
    <t>Madison</t>
  </si>
  <si>
    <t>C_CND_000543</t>
  </si>
  <si>
    <t>Makayla</t>
  </si>
  <si>
    <t>C_CND_000544</t>
  </si>
  <si>
    <t>Nosson</t>
  </si>
  <si>
    <t>C_CND_000545</t>
  </si>
  <si>
    <t>C_CND_000546</t>
  </si>
  <si>
    <t>Omar</t>
  </si>
  <si>
    <t>C_CND_000547</t>
  </si>
  <si>
    <t>C_CND_000548</t>
  </si>
  <si>
    <t>Lauryn</t>
  </si>
  <si>
    <t>C_CND_000549</t>
  </si>
  <si>
    <t>C_CND_000550</t>
  </si>
  <si>
    <t>Morgane</t>
  </si>
  <si>
    <t>C_CND_000551</t>
  </si>
  <si>
    <t>Eren-Kaan</t>
  </si>
  <si>
    <t>C_CND_000552</t>
  </si>
  <si>
    <t>C_CND_000553</t>
  </si>
  <si>
    <t>Jacky</t>
  </si>
  <si>
    <t>C_CND_000554</t>
  </si>
  <si>
    <t>Jacob</t>
  </si>
  <si>
    <t>C_CND_000555</t>
  </si>
  <si>
    <t>Jaden</t>
  </si>
  <si>
    <t>C_CND_000556</t>
  </si>
  <si>
    <t>Maria</t>
  </si>
  <si>
    <t>C_CND_000557</t>
  </si>
  <si>
    <t>Mariah</t>
  </si>
  <si>
    <t>C_CND_000558</t>
  </si>
  <si>
    <t>Oscar</t>
  </si>
  <si>
    <t>C_CND_000559</t>
  </si>
  <si>
    <t>C_CND_000560</t>
  </si>
  <si>
    <t>C_CND_000561</t>
  </si>
  <si>
    <t>C_CND_000562</t>
  </si>
  <si>
    <t>Osman</t>
  </si>
  <si>
    <t>C_CND_000563</t>
  </si>
  <si>
    <t>Oceane</t>
  </si>
  <si>
    <t>C_CND_000564</t>
  </si>
  <si>
    <t>C_CND_000565</t>
  </si>
  <si>
    <t>C_CND_000566</t>
  </si>
  <si>
    <t>Mariana</t>
  </si>
  <si>
    <t>C_CND_000567</t>
  </si>
  <si>
    <t>Marilyn</t>
  </si>
  <si>
    <t>C_CND_000568</t>
  </si>
  <si>
    <t>Parker</t>
  </si>
  <si>
    <t>C_CND_000569</t>
  </si>
  <si>
    <t>Patrick</t>
  </si>
  <si>
    <t>C_CND_000570</t>
  </si>
  <si>
    <t>Lillian</t>
  </si>
  <si>
    <t>Seville</t>
  </si>
  <si>
    <t>C_CND_000571</t>
  </si>
  <si>
    <t>C_CND_000572</t>
  </si>
  <si>
    <t>C_CND_000573</t>
  </si>
  <si>
    <t>Musa</t>
  </si>
  <si>
    <t>C_CND_000574</t>
  </si>
  <si>
    <t>C_CND_000575</t>
  </si>
  <si>
    <t>Jay</t>
  </si>
  <si>
    <t>C_CND_000576</t>
  </si>
  <si>
    <t>Marisol</t>
  </si>
  <si>
    <t>C_CND_000577</t>
  </si>
  <si>
    <t>Paul</t>
  </si>
  <si>
    <t>C_CND_000578</t>
  </si>
  <si>
    <t>C_CND_000579</t>
  </si>
  <si>
    <t>Reda</t>
  </si>
  <si>
    <t>C_CND_000580</t>
  </si>
  <si>
    <t>C_CND_000581</t>
  </si>
  <si>
    <t>Maya</t>
  </si>
  <si>
    <t>C_CND_000582</t>
  </si>
  <si>
    <t>Megan</t>
  </si>
  <si>
    <t>C_CND_000583</t>
  </si>
  <si>
    <t>C_CND_000584</t>
  </si>
  <si>
    <t>Philip</t>
  </si>
  <si>
    <t>C_CND_000585</t>
  </si>
  <si>
    <t>Londyn</t>
  </si>
  <si>
    <t>C_CND_000586</t>
  </si>
  <si>
    <t>Lyric</t>
  </si>
  <si>
    <t>C_CND_000587</t>
  </si>
  <si>
    <t>Alexandra Filipa</t>
  </si>
  <si>
    <t>C_CND_000588</t>
  </si>
  <si>
    <t>C_CND_000589</t>
  </si>
  <si>
    <t>Jeffrey</t>
  </si>
  <si>
    <t>C_CND_000590</t>
  </si>
  <si>
    <t>C_CND_000591</t>
  </si>
  <si>
    <t>Melanie</t>
  </si>
  <si>
    <t>C_CND_000592</t>
  </si>
  <si>
    <t>Melany</t>
  </si>
  <si>
    <t>CLK Coupe</t>
  </si>
  <si>
    <t>C_CND_000593</t>
  </si>
  <si>
    <t>Pinchas</t>
  </si>
  <si>
    <t>C_CND_000594</t>
  </si>
  <si>
    <t>Pinchus</t>
  </si>
  <si>
    <t>LeSabre</t>
  </si>
  <si>
    <t>C_CND_000595</t>
  </si>
  <si>
    <t>Mackenzie</t>
  </si>
  <si>
    <t>C_CND_000596</t>
  </si>
  <si>
    <t>C_CND_000597</t>
  </si>
  <si>
    <t>Kadir</t>
  </si>
  <si>
    <t>C_CND_000598</t>
  </si>
  <si>
    <t>Maksum</t>
  </si>
  <si>
    <t>C_CND_000599</t>
  </si>
  <si>
    <t>Jerry</t>
  </si>
  <si>
    <t>C_CND_000600</t>
  </si>
  <si>
    <t>Jia</t>
  </si>
  <si>
    <t>C_CND_000601</t>
  </si>
  <si>
    <t>Melissa</t>
  </si>
  <si>
    <t>C_CND_000602</t>
  </si>
  <si>
    <t>Melody</t>
  </si>
  <si>
    <t>C_CND_000603</t>
  </si>
  <si>
    <t>Mia</t>
  </si>
  <si>
    <t>C_CND_000604</t>
  </si>
  <si>
    <t>Miah</t>
  </si>
  <si>
    <t>C_CND_000605</t>
  </si>
  <si>
    <t>Michelle</t>
  </si>
  <si>
    <t>C_CND_000606</t>
  </si>
  <si>
    <t>Quinn</t>
  </si>
  <si>
    <t>C_CND_000607</t>
  </si>
  <si>
    <t>C_CND_000608</t>
  </si>
  <si>
    <t>Raphael</t>
  </si>
  <si>
    <t>C_CND_000609</t>
  </si>
  <si>
    <t>Rayan</t>
  </si>
  <si>
    <t>C_CND_000610</t>
  </si>
  <si>
    <t>Reed</t>
  </si>
  <si>
    <t>C_CND_000611</t>
  </si>
  <si>
    <t>Madisyn</t>
  </si>
  <si>
    <t>C_CND_000612</t>
  </si>
  <si>
    <t>C_CND_000613</t>
  </si>
  <si>
    <t>Malaysia</t>
  </si>
  <si>
    <t>C_CND_000614</t>
  </si>
  <si>
    <t>Malia</t>
  </si>
  <si>
    <t>C_CND_000615</t>
  </si>
  <si>
    <t>Maliyah</t>
  </si>
  <si>
    <t>C_CND_000616</t>
  </si>
  <si>
    <t>C_CND_000617</t>
  </si>
  <si>
    <t>Nais</t>
  </si>
  <si>
    <t>C_CND_000618</t>
  </si>
  <si>
    <t>Ryder</t>
  </si>
  <si>
    <t>C_CND_000619</t>
  </si>
  <si>
    <t>Clement</t>
  </si>
  <si>
    <t>C_CND_000620</t>
  </si>
  <si>
    <t>Cyrielle</t>
  </si>
  <si>
    <t>C_CND_000621</t>
  </si>
  <si>
    <t>C_CND_000622</t>
  </si>
  <si>
    <t>Johnny</t>
  </si>
  <si>
    <t>C_CND_000623</t>
  </si>
  <si>
    <t>C_CND_000624</t>
  </si>
  <si>
    <t>C_CND_000625</t>
  </si>
  <si>
    <t>C_CND_000626</t>
  </si>
  <si>
    <t>Mikaela</t>
  </si>
  <si>
    <t>C_CND_000627</t>
  </si>
  <si>
    <t>Mikayla</t>
  </si>
  <si>
    <t>C_CND_000628</t>
  </si>
  <si>
    <t>Reid</t>
  </si>
  <si>
    <t>C_CND_000629</t>
  </si>
  <si>
    <t>Richard</t>
  </si>
  <si>
    <t>C_CND_000630</t>
  </si>
  <si>
    <t>C_CND_000631</t>
  </si>
  <si>
    <t>Mariam</t>
  </si>
  <si>
    <t>C_CND_000632</t>
  </si>
  <si>
    <t>C_CND_000633</t>
  </si>
  <si>
    <t>C_CND_000634</t>
  </si>
  <si>
    <t>C_CND_000635</t>
  </si>
  <si>
    <t>C_CND_000636</t>
  </si>
  <si>
    <t>Mila</t>
  </si>
  <si>
    <t>C_CND_000637</t>
  </si>
  <si>
    <t>Miley</t>
  </si>
  <si>
    <t>C_CND_000638</t>
  </si>
  <si>
    <t>Miranda</t>
  </si>
  <si>
    <t>C_CND_000639</t>
  </si>
  <si>
    <t>Miriam</t>
  </si>
  <si>
    <t>C_CND_000640</t>
  </si>
  <si>
    <t>Mya</t>
  </si>
  <si>
    <t>C_CND_000641</t>
  </si>
  <si>
    <t>Nadia</t>
  </si>
  <si>
    <t>Sebring Conv.</t>
  </si>
  <si>
    <t>C_CND_000642</t>
  </si>
  <si>
    <t>Nancy</t>
  </si>
  <si>
    <t>C_CND_000643</t>
  </si>
  <si>
    <t>Riley</t>
  </si>
  <si>
    <t>C_CND_000644</t>
  </si>
  <si>
    <t>Robert</t>
  </si>
  <si>
    <t>C_CND_000645</t>
  </si>
  <si>
    <t>C_CND_000646</t>
  </si>
  <si>
    <t>Roman</t>
  </si>
  <si>
    <t>C_CND_000647</t>
  </si>
  <si>
    <t>Rowan</t>
  </si>
  <si>
    <t>C_CND_000648</t>
  </si>
  <si>
    <t>Kingsley</t>
  </si>
  <si>
    <t>C_CND_000649</t>
  </si>
  <si>
    <t>C_CND_000650</t>
  </si>
  <si>
    <t>Mariama</t>
  </si>
  <si>
    <t>C_CND_000651</t>
  </si>
  <si>
    <t>Maryam</t>
  </si>
  <si>
    <t>C_CND_000652</t>
  </si>
  <si>
    <t>C_CND_000653</t>
  </si>
  <si>
    <t>Mckenzie</t>
  </si>
  <si>
    <t>C_CND_000654</t>
  </si>
  <si>
    <t>C_CND_000655</t>
  </si>
  <si>
    <t>GS300</t>
  </si>
  <si>
    <t>C_CND_000656</t>
  </si>
  <si>
    <t>C_CND_000657</t>
  </si>
  <si>
    <t>C_CND_000658</t>
  </si>
  <si>
    <t>Wilson</t>
  </si>
  <si>
    <t>C_CND_000659</t>
  </si>
  <si>
    <t>C_CND_000660</t>
  </si>
  <si>
    <t>Romane</t>
  </si>
  <si>
    <t>C_CND_000661</t>
  </si>
  <si>
    <t>Mae</t>
  </si>
  <si>
    <t>C_CND_000662</t>
  </si>
  <si>
    <t>Antoine</t>
  </si>
  <si>
    <t>C_CND_000663</t>
  </si>
  <si>
    <t>Lilian</t>
  </si>
  <si>
    <t>C_CND_000664</t>
  </si>
  <si>
    <t>C_CND_000665</t>
  </si>
  <si>
    <t>C_CND_000666</t>
  </si>
  <si>
    <t>C_CND_000667</t>
  </si>
  <si>
    <t>C_CND_000668</t>
  </si>
  <si>
    <t>C_CND_000669</t>
  </si>
  <si>
    <t>Lawrence</t>
  </si>
  <si>
    <t>C_CND_000670</t>
  </si>
  <si>
    <t>C_CND_000671</t>
  </si>
  <si>
    <t>Natalia</t>
  </si>
  <si>
    <t>C_CND_000672</t>
  </si>
  <si>
    <t>Natalie</t>
  </si>
  <si>
    <t>C_CND_000673</t>
  </si>
  <si>
    <t>Nataly</t>
  </si>
  <si>
    <t>C_CND_000674</t>
  </si>
  <si>
    <t>Salvatore</t>
  </si>
  <si>
    <t>C_CND_000675</t>
  </si>
  <si>
    <t>Sam</t>
  </si>
  <si>
    <t>C_CND_000676</t>
  </si>
  <si>
    <t>Samir</t>
  </si>
  <si>
    <t>C_CND_000677</t>
  </si>
  <si>
    <t>C_CND_000678</t>
  </si>
  <si>
    <t>Firebird</t>
  </si>
  <si>
    <t>C_CND_000679</t>
  </si>
  <si>
    <t>Milan</t>
  </si>
  <si>
    <t>C_CND_000680</t>
  </si>
  <si>
    <t>Axelle</t>
  </si>
  <si>
    <t>C_CND_000681</t>
  </si>
  <si>
    <t>Thomas</t>
  </si>
  <si>
    <t>C_CND_000682</t>
  </si>
  <si>
    <t>C_CND_000683</t>
  </si>
  <si>
    <t>C_CND_000684</t>
  </si>
  <si>
    <t>C_CND_000685</t>
  </si>
  <si>
    <t>C_CND_000686</t>
  </si>
  <si>
    <t>Natasha</t>
  </si>
  <si>
    <t>C_CND_000687</t>
  </si>
  <si>
    <t>Nathalia</t>
  </si>
  <si>
    <t>C_CND_000688</t>
  </si>
  <si>
    <t>Nathalie</t>
  </si>
  <si>
    <t>C_CND_000689</t>
  </si>
  <si>
    <t>Nathaly</t>
  </si>
  <si>
    <t>C_CND_000690</t>
  </si>
  <si>
    <t>Nayeli</t>
  </si>
  <si>
    <t>C_CND_000691</t>
  </si>
  <si>
    <t>Nevaeh</t>
  </si>
  <si>
    <t>C_CND_000692</t>
  </si>
  <si>
    <t>Nicole</t>
  </si>
  <si>
    <t>C_CND_000693</t>
  </si>
  <si>
    <t>C_CND_000694</t>
  </si>
  <si>
    <t>Noemi</t>
  </si>
  <si>
    <t>C_CND_000695</t>
  </si>
  <si>
    <t>Nyla</t>
  </si>
  <si>
    <t>C_CND_000696</t>
  </si>
  <si>
    <t>Olivia</t>
  </si>
  <si>
    <t>C_CND_000697</t>
  </si>
  <si>
    <t>Paola</t>
  </si>
  <si>
    <t>C_CND_000698</t>
  </si>
  <si>
    <t>Penelope</t>
  </si>
  <si>
    <t>C_CND_000699</t>
  </si>
  <si>
    <t>Perla</t>
  </si>
  <si>
    <t>C_CND_000700</t>
  </si>
  <si>
    <t>Rachel</t>
  </si>
  <si>
    <t>C_CND_000701</t>
  </si>
  <si>
    <t>Raquel</t>
  </si>
  <si>
    <t>C_CND_000702</t>
  </si>
  <si>
    <t>C_CND_000703</t>
  </si>
  <si>
    <t>Santino</t>
  </si>
  <si>
    <t>C_CND_000704</t>
  </si>
  <si>
    <t>Sean</t>
  </si>
  <si>
    <t>C_CND_000705</t>
  </si>
  <si>
    <t>Sebastian</t>
  </si>
  <si>
    <t>C_CND_000706</t>
  </si>
  <si>
    <t>Shalom</t>
  </si>
  <si>
    <t>V40</t>
  </si>
  <si>
    <t>C_CND_000707</t>
  </si>
  <si>
    <t>Shane</t>
  </si>
  <si>
    <t>C_CND_000708</t>
  </si>
  <si>
    <t>Shaul</t>
  </si>
  <si>
    <t>Montero</t>
  </si>
  <si>
    <t>C_CND_000709</t>
  </si>
  <si>
    <t>Shaya</t>
  </si>
  <si>
    <t>C_CND_000710</t>
  </si>
  <si>
    <t>Shea</t>
  </si>
  <si>
    <t>C_CND_000711</t>
  </si>
  <si>
    <t>Shia</t>
  </si>
  <si>
    <t>C_CND_000712</t>
  </si>
  <si>
    <t>Shimon</t>
  </si>
  <si>
    <t>C_CND_000713</t>
  </si>
  <si>
    <t>C_CND_000714</t>
  </si>
  <si>
    <t>Shloimy</t>
  </si>
  <si>
    <t>C_CND_000715</t>
  </si>
  <si>
    <t>Mohammad</t>
  </si>
  <si>
    <t>C_CND_000716</t>
  </si>
  <si>
    <t>Shlomo</t>
  </si>
  <si>
    <t>C_CND_000717</t>
  </si>
  <si>
    <t>Shmiel</t>
  </si>
  <si>
    <t>C_CND_000718</t>
  </si>
  <si>
    <t>Miracle</t>
  </si>
  <si>
    <t>Town &amp; Country</t>
  </si>
  <si>
    <t>C_CND_000719</t>
  </si>
  <si>
    <t>Morgan</t>
  </si>
  <si>
    <t>C_CND_000720</t>
  </si>
  <si>
    <t>C_CND_000721</t>
  </si>
  <si>
    <t>Nahla</t>
  </si>
  <si>
    <t>C_CND_000722</t>
  </si>
  <si>
    <t>C_CND_000723</t>
  </si>
  <si>
    <t>C_CND_000724</t>
  </si>
  <si>
    <t>Nia</t>
  </si>
  <si>
    <t>C_CND_000725</t>
  </si>
  <si>
    <t>Nova</t>
  </si>
  <si>
    <t>C_CND_000726</t>
  </si>
  <si>
    <t>C_CND_000727</t>
  </si>
  <si>
    <t>Nylah</t>
  </si>
  <si>
    <t>C_CND_000728</t>
  </si>
  <si>
    <t>C_CND_000729</t>
  </si>
  <si>
    <t>Oumou</t>
  </si>
  <si>
    <t>C_CND_000730</t>
  </si>
  <si>
    <t>Paige</t>
  </si>
  <si>
    <t>C_CND_000731</t>
  </si>
  <si>
    <t>Paris</t>
  </si>
  <si>
    <t>C_CND_000732</t>
  </si>
  <si>
    <t>C_CND_000733</t>
  </si>
  <si>
    <t>Peyton</t>
  </si>
  <si>
    <t>C_CND_000734</t>
  </si>
  <si>
    <t>Lucy</t>
  </si>
  <si>
    <t>C_CND_000735</t>
  </si>
  <si>
    <t>Hay-Lee</t>
  </si>
  <si>
    <t>C_CND_000736</t>
  </si>
  <si>
    <t>Carine</t>
  </si>
  <si>
    <t>C_CND_000737</t>
  </si>
  <si>
    <t>Andre</t>
  </si>
  <si>
    <t>C_CND_000738</t>
  </si>
  <si>
    <t>Amelie</t>
  </si>
  <si>
    <t>C_CND_000739</t>
  </si>
  <si>
    <t>C_CND_000740</t>
  </si>
  <si>
    <t>Tom</t>
  </si>
  <si>
    <t>C_CND_000741</t>
  </si>
  <si>
    <t>Amandine</t>
  </si>
  <si>
    <t>C_CND_000742</t>
  </si>
  <si>
    <t>C_CND_000743</t>
  </si>
  <si>
    <t>C_CND_000744</t>
  </si>
  <si>
    <t>C_CND_000745</t>
  </si>
  <si>
    <t>C_CND_000746</t>
  </si>
  <si>
    <t>C_CND_000747</t>
  </si>
  <si>
    <t>C_CND_000748</t>
  </si>
  <si>
    <t>Louann</t>
  </si>
  <si>
    <t>C_CND_000749</t>
  </si>
  <si>
    <t>Orlane</t>
  </si>
  <si>
    <t>C_CND_000750</t>
  </si>
  <si>
    <t>SL</t>
  </si>
  <si>
    <t>C_CND_000751</t>
  </si>
  <si>
    <t>C_CND_000752</t>
  </si>
  <si>
    <t>C_CND_000753</t>
  </si>
  <si>
    <t>C_CND_000754</t>
  </si>
  <si>
    <t>Martin</t>
  </si>
  <si>
    <t>C_CND_000755</t>
  </si>
  <si>
    <t>C_CND_000756</t>
  </si>
  <si>
    <t>C_CND_000757</t>
  </si>
  <si>
    <t>Max</t>
  </si>
  <si>
    <t>C_CND_000758</t>
  </si>
  <si>
    <t>C_CND_000759</t>
  </si>
  <si>
    <t>C_CND_000760</t>
  </si>
  <si>
    <t>C_CND_000761</t>
  </si>
  <si>
    <t>C_CND_000762</t>
  </si>
  <si>
    <t>C_CND_000763</t>
  </si>
  <si>
    <t>Muhammad</t>
  </si>
  <si>
    <t>C_CND_000764</t>
  </si>
  <si>
    <t>C_CND_000765</t>
  </si>
  <si>
    <t>C_CND_000766</t>
  </si>
  <si>
    <t>Rebecca</t>
  </si>
  <si>
    <t>C_CND_000767</t>
  </si>
  <si>
    <t>Rihanna</t>
  </si>
  <si>
    <t>C_CND_000768</t>
  </si>
  <si>
    <t>Shmuel</t>
  </si>
  <si>
    <t>C_CND_000769</t>
  </si>
  <si>
    <t>Shneur</t>
  </si>
  <si>
    <t>C_CND_000770</t>
  </si>
  <si>
    <t>Phoenix</t>
  </si>
  <si>
    <t>C_CND_000771</t>
  </si>
  <si>
    <t>C_CND_000772</t>
  </si>
  <si>
    <t>Pierre</t>
  </si>
  <si>
    <t>C_CND_000773</t>
  </si>
  <si>
    <t>C_CND_000774</t>
  </si>
  <si>
    <t>Nelson</t>
  </si>
  <si>
    <t>C_CND_000775</t>
  </si>
  <si>
    <t>C_CND_000776</t>
  </si>
  <si>
    <t>C_CND_000777</t>
  </si>
  <si>
    <t>Rosa</t>
  </si>
  <si>
    <t>C_CND_000778</t>
  </si>
  <si>
    <t>Rose</t>
  </si>
  <si>
    <t>C_CND_000779</t>
  </si>
  <si>
    <t>Roselyn</t>
  </si>
  <si>
    <t>C_CND_000780</t>
  </si>
  <si>
    <t>Sholom</t>
  </si>
  <si>
    <t>C_CND_000781</t>
  </si>
  <si>
    <t>Shulem</t>
  </si>
  <si>
    <t>C_CND_000782</t>
  </si>
  <si>
    <t>Sidney</t>
  </si>
  <si>
    <t>C_CND_000783</t>
  </si>
  <si>
    <t>Silas</t>
  </si>
  <si>
    <t>C_CND_000784</t>
  </si>
  <si>
    <t>Samantha</t>
  </si>
  <si>
    <t>C_CND_000785</t>
  </si>
  <si>
    <t>Sanaa</t>
  </si>
  <si>
    <t>C_CND_000786</t>
  </si>
  <si>
    <t>Sanai</t>
  </si>
  <si>
    <t>C_CND_000787</t>
  </si>
  <si>
    <t>Saniyah</t>
  </si>
  <si>
    <t>C_CND_000788</t>
  </si>
  <si>
    <t>C_CND_000789</t>
  </si>
  <si>
    <t>C_CND_000790</t>
  </si>
  <si>
    <t>Elisabeth</t>
  </si>
  <si>
    <t>C_CND_000791</t>
  </si>
  <si>
    <t>Flavie</t>
  </si>
  <si>
    <t>C_CND_000792</t>
  </si>
  <si>
    <t>C_CND_000793</t>
  </si>
  <si>
    <t>C_CND_000794</t>
  </si>
  <si>
    <t>C_CND_000795</t>
  </si>
  <si>
    <t>C_CND_000796</t>
  </si>
  <si>
    <t>Ruby</t>
  </si>
  <si>
    <t>C_CND_000797</t>
  </si>
  <si>
    <t>Sabrina</t>
  </si>
  <si>
    <t>C_CND_000798</t>
  </si>
  <si>
    <t>Sadie</t>
  </si>
  <si>
    <t>C_CND_000799</t>
  </si>
  <si>
    <t>C_CND_000800</t>
  </si>
  <si>
    <t>Samara</t>
  </si>
  <si>
    <t>C_CND_000801</t>
  </si>
  <si>
    <t>Sara</t>
  </si>
  <si>
    <t>C_CND_000802</t>
  </si>
  <si>
    <t>C_CND_000803</t>
  </si>
  <si>
    <t>Sarai</t>
  </si>
  <si>
    <t>C_CND_000804</t>
  </si>
  <si>
    <t>Simcha</t>
  </si>
  <si>
    <t>C_CND_000805</t>
  </si>
  <si>
    <t>C_CND_000806</t>
  </si>
  <si>
    <t>Solomon</t>
  </si>
  <si>
    <t>C_CND_000807</t>
  </si>
  <si>
    <t>Priscille</t>
  </si>
  <si>
    <t>C_CND_000808</t>
  </si>
  <si>
    <t>C_CND_000809</t>
  </si>
  <si>
    <t>Sasha</t>
  </si>
  <si>
    <t>C_CND_000810</t>
  </si>
  <si>
    <t>Savannah</t>
  </si>
  <si>
    <t>C_CND_000811</t>
  </si>
  <si>
    <t>Scarlett</t>
  </si>
  <si>
    <t>C_CND_000812</t>
  </si>
  <si>
    <t>C_CND_000813</t>
  </si>
  <si>
    <t>C_CND_000814</t>
  </si>
  <si>
    <t>Sariah</t>
  </si>
  <si>
    <t>C_CND_000815</t>
  </si>
  <si>
    <t>C_CND_000816</t>
  </si>
  <si>
    <t>Serenity</t>
  </si>
  <si>
    <t>C_CND_000817</t>
  </si>
  <si>
    <t>Shiloh</t>
  </si>
  <si>
    <t>C_CND_000818</t>
  </si>
  <si>
    <t>Skye</t>
  </si>
  <si>
    <t>C_CND_000819</t>
  </si>
  <si>
    <t>Skyla</t>
  </si>
  <si>
    <t>C_CND_000820</t>
  </si>
  <si>
    <t>C_CND_000821</t>
  </si>
  <si>
    <t>C_CND_000822</t>
  </si>
  <si>
    <t>Kaden</t>
  </si>
  <si>
    <t>C_CND_000823</t>
  </si>
  <si>
    <t>Kayden</t>
  </si>
  <si>
    <t>C_CND_000824</t>
  </si>
  <si>
    <t>C_CND_000825</t>
  </si>
  <si>
    <t>Mamadou</t>
  </si>
  <si>
    <t>C_CND_000826</t>
  </si>
  <si>
    <t>C_CND_000827</t>
  </si>
  <si>
    <t>C_CND_000828</t>
  </si>
  <si>
    <t>C_CND_000829</t>
  </si>
  <si>
    <t>Peter</t>
  </si>
  <si>
    <t>C_CND_000830</t>
  </si>
  <si>
    <t>C_CND_000831</t>
  </si>
  <si>
    <t>Raymond</t>
  </si>
  <si>
    <t>C_CND_000832</t>
  </si>
  <si>
    <t>C_CND_000833</t>
  </si>
  <si>
    <t>Ricky</t>
  </si>
  <si>
    <t>C_CND_000834</t>
  </si>
  <si>
    <t>Rohan</t>
  </si>
  <si>
    <t>C_CND_000835</t>
  </si>
  <si>
    <t>Ryan</t>
  </si>
  <si>
    <t>C_CND_000836</t>
  </si>
  <si>
    <t>C_CND_000837</t>
  </si>
  <si>
    <t>C_CND_000838</t>
  </si>
  <si>
    <t>Savanna</t>
  </si>
  <si>
    <t>C_CND_000839</t>
  </si>
  <si>
    <t>Selma</t>
  </si>
  <si>
    <t>C_CND_000840</t>
  </si>
  <si>
    <t>Shaina</t>
  </si>
  <si>
    <t>C_CND_000841</t>
  </si>
  <si>
    <t>Shaindy</t>
  </si>
  <si>
    <t>C_CND_000842</t>
  </si>
  <si>
    <t>Skylah</t>
  </si>
  <si>
    <t>C_CND_000843</t>
  </si>
  <si>
    <t>Skylar</t>
  </si>
  <si>
    <t>C_CND_000844</t>
  </si>
  <si>
    <t>Skyler</t>
  </si>
  <si>
    <t>C_CND_000845</t>
  </si>
  <si>
    <t>C_CND_000846</t>
  </si>
  <si>
    <t>C_CND_000847</t>
  </si>
  <si>
    <t>C_CND_000848</t>
  </si>
  <si>
    <t>C_CND_000849</t>
  </si>
  <si>
    <t>C_CND_000850</t>
  </si>
  <si>
    <t>C_CND_000851</t>
  </si>
  <si>
    <t>C_CND_000852</t>
  </si>
  <si>
    <t>Scarlet</t>
  </si>
  <si>
    <t>C_CND_000853</t>
  </si>
  <si>
    <t>Shifra</t>
  </si>
  <si>
    <t>C_CND_000854</t>
  </si>
  <si>
    <t>Shira</t>
  </si>
  <si>
    <t>C_CND_000855</t>
  </si>
  <si>
    <t>C_CND_000856</t>
  </si>
  <si>
    <t>C_CND_000857</t>
  </si>
  <si>
    <t>C_CND_000858</t>
  </si>
  <si>
    <t>C_CND_000859</t>
  </si>
  <si>
    <t>Shawn</t>
  </si>
  <si>
    <t>C_CND_000860</t>
  </si>
  <si>
    <t>Simon</t>
  </si>
  <si>
    <t>C_CND_000861</t>
  </si>
  <si>
    <t>C_CND_000862</t>
  </si>
  <si>
    <t>Selena</t>
  </si>
  <si>
    <t>C_CND_000863</t>
  </si>
  <si>
    <t>Alero</t>
  </si>
  <si>
    <t>C_CND_000864</t>
  </si>
  <si>
    <t>Sherlyn</t>
  </si>
  <si>
    <t>C_CND_000865</t>
  </si>
  <si>
    <t>Lyla</t>
  </si>
  <si>
    <t>C_CND_000866</t>
  </si>
  <si>
    <t>C_CND_000867</t>
  </si>
  <si>
    <t>Nora</t>
  </si>
  <si>
    <t>C_CND_000868</t>
  </si>
  <si>
    <t>Sima</t>
  </si>
  <si>
    <t>C_CND_000869</t>
  </si>
  <si>
    <t>Summer</t>
  </si>
  <si>
    <t>C_CND_000870</t>
  </si>
  <si>
    <t>Sydney</t>
  </si>
  <si>
    <t>C_CND_000871</t>
  </si>
  <si>
    <t>C_CND_000872</t>
  </si>
  <si>
    <t>Tiana</t>
  </si>
  <si>
    <t>C_CND_000873</t>
  </si>
  <si>
    <t>Audrey</t>
  </si>
  <si>
    <t>C_CND_000874</t>
  </si>
  <si>
    <t>Ewen</t>
  </si>
  <si>
    <t>C_CND_000875</t>
  </si>
  <si>
    <t>C_CND_000876</t>
  </si>
  <si>
    <t>Thessa</t>
  </si>
  <si>
    <t>C_CND_000877</t>
  </si>
  <si>
    <t>Stanley</t>
  </si>
  <si>
    <t>C_CND_000878</t>
  </si>
  <si>
    <t>Steven</t>
  </si>
  <si>
    <t>C_CND_000879</t>
  </si>
  <si>
    <t>Syed</t>
  </si>
  <si>
    <t>C_CND_000880</t>
  </si>
  <si>
    <t>Tenzin</t>
  </si>
  <si>
    <t>C_CND_000881</t>
  </si>
  <si>
    <t>Shirley</t>
  </si>
  <si>
    <t>C_CND_000882</t>
  </si>
  <si>
    <t>C_CND_000883</t>
  </si>
  <si>
    <t>C_CND_000884</t>
  </si>
  <si>
    <t>C_CND_000885</t>
  </si>
  <si>
    <t>C_CND_000886</t>
  </si>
  <si>
    <t>Simone</t>
  </si>
  <si>
    <t>C_CND_000887</t>
  </si>
  <si>
    <t>C_CND_000888</t>
  </si>
  <si>
    <t>C_CND_000889</t>
  </si>
  <si>
    <t>C_CND_000890</t>
  </si>
  <si>
    <t>C_CND_000891</t>
  </si>
  <si>
    <t>Tianna</t>
  </si>
  <si>
    <t>C_CND_000892</t>
  </si>
  <si>
    <t>Tori</t>
  </si>
  <si>
    <t>C_CND_000893</t>
  </si>
  <si>
    <t>Trinity</t>
  </si>
  <si>
    <t>C_CND_000894</t>
  </si>
  <si>
    <t>C_CND_000895</t>
  </si>
  <si>
    <t>C_CND_000896</t>
  </si>
  <si>
    <t>C_CND_000897</t>
  </si>
  <si>
    <t>Johan</t>
  </si>
  <si>
    <t>C_CND_000898</t>
  </si>
  <si>
    <t>C_CND_000899</t>
  </si>
  <si>
    <t>C_CND_000900</t>
  </si>
  <si>
    <t>C_CND_000901</t>
  </si>
  <si>
    <t>Terry</t>
  </si>
  <si>
    <t>C_CND_000902</t>
  </si>
  <si>
    <t>C_CND_000903</t>
  </si>
  <si>
    <t>Timothy</t>
  </si>
  <si>
    <t>C_CND_000904</t>
  </si>
  <si>
    <t>C_CND_000905</t>
  </si>
  <si>
    <t>Travis</t>
  </si>
  <si>
    <t>C_CND_000906</t>
  </si>
  <si>
    <t>C_CND_000907</t>
  </si>
  <si>
    <t>C_CND_000908</t>
  </si>
  <si>
    <t>Stacy</t>
  </si>
  <si>
    <t>C_CND_000909</t>
  </si>
  <si>
    <t>C_CND_000910</t>
  </si>
  <si>
    <t>Messiah</t>
  </si>
  <si>
    <t>C_CND_000911</t>
  </si>
  <si>
    <t>C_CND_000912</t>
  </si>
  <si>
    <t>Winter</t>
  </si>
  <si>
    <t>C_CND_000913</t>
  </si>
  <si>
    <t>Wynter</t>
  </si>
  <si>
    <t>C_CND_000914</t>
  </si>
  <si>
    <t>Zaniyah</t>
  </si>
  <si>
    <t>C_CND_000915</t>
  </si>
  <si>
    <t>C_CND_000916</t>
  </si>
  <si>
    <t>Alix</t>
  </si>
  <si>
    <t>C_CND_000917</t>
  </si>
  <si>
    <t>Leanne</t>
  </si>
  <si>
    <t>C_CND_000918</t>
  </si>
  <si>
    <t>Tyler</t>
  </si>
  <si>
    <t>C_CND_000919</t>
  </si>
  <si>
    <t>C_CND_000920</t>
  </si>
  <si>
    <t>Vincent</t>
  </si>
  <si>
    <t>C_CND_000921</t>
  </si>
  <si>
    <t>C_CND_000922</t>
  </si>
  <si>
    <t>C_CND_000923</t>
  </si>
  <si>
    <t>C_CND_000924</t>
  </si>
  <si>
    <t>C_CND_000925</t>
  </si>
  <si>
    <t>William</t>
  </si>
  <si>
    <t>C_CND_000926</t>
  </si>
  <si>
    <t>Stephanie</t>
  </si>
  <si>
    <t>C_CND_000927</t>
  </si>
  <si>
    <t>Stephany</t>
  </si>
  <si>
    <t>C_CND_000928</t>
  </si>
  <si>
    <t>Tatiana</t>
  </si>
  <si>
    <t>C_CND_000929</t>
  </si>
  <si>
    <t>C_CND_000930</t>
  </si>
  <si>
    <t>C_CND_000931</t>
  </si>
  <si>
    <t>Tiffany</t>
  </si>
  <si>
    <t>C_CND_000932</t>
  </si>
  <si>
    <t>C_CND_000933</t>
  </si>
  <si>
    <t>Valeria</t>
  </si>
  <si>
    <t>C_CND_000934</t>
  </si>
  <si>
    <t>C_CND_000935</t>
  </si>
  <si>
    <t>C_CND_000936</t>
  </si>
  <si>
    <t>C_CND_000937</t>
  </si>
  <si>
    <t>C_CND_000938</t>
  </si>
  <si>
    <t>Sylvie</t>
  </si>
  <si>
    <t>C_CND_000939</t>
  </si>
  <si>
    <t>Talia</t>
  </si>
  <si>
    <t>C_CND_000940</t>
  </si>
  <si>
    <t>Bryant</t>
  </si>
  <si>
    <t>C_CND_000941</t>
  </si>
  <si>
    <t>Mirage</t>
  </si>
  <si>
    <t>C_CND_000942</t>
  </si>
  <si>
    <t>C_CND_000943</t>
  </si>
  <si>
    <t>C_CND_000944</t>
  </si>
  <si>
    <t>C_CND_000945</t>
  </si>
  <si>
    <t>C_CND_000946</t>
  </si>
  <si>
    <t>Zariah</t>
  </si>
  <si>
    <t>C_CND_000947</t>
  </si>
  <si>
    <t>Zendaya</t>
  </si>
  <si>
    <t>C_CND_000948</t>
  </si>
  <si>
    <t>C_CND_000949</t>
  </si>
  <si>
    <t>C_CND_000950</t>
  </si>
  <si>
    <t>Zuri</t>
  </si>
  <si>
    <t>C_CND_000951</t>
  </si>
  <si>
    <t>C_CND_000952</t>
  </si>
  <si>
    <t>C_CND_000953</t>
  </si>
  <si>
    <t>Adelyn</t>
  </si>
  <si>
    <t>C_CND_000954</t>
  </si>
  <si>
    <t>Adriana</t>
  </si>
  <si>
    <t>C_CND_000955</t>
  </si>
  <si>
    <t>C_CND_000956</t>
  </si>
  <si>
    <t>Enzo</t>
  </si>
  <si>
    <t>C_CND_000957</t>
  </si>
  <si>
    <t>Leonie</t>
  </si>
  <si>
    <t>C_CND_000958</t>
  </si>
  <si>
    <t>C_CND_000959</t>
  </si>
  <si>
    <t>Gaston</t>
  </si>
  <si>
    <t>C_CND_000960</t>
  </si>
  <si>
    <t>C_CND_000961</t>
  </si>
  <si>
    <t>C_CND_000962</t>
  </si>
  <si>
    <t>C_CND_000963</t>
  </si>
  <si>
    <t>C_CND_000964</t>
  </si>
  <si>
    <t>C_CND_000965</t>
  </si>
  <si>
    <t>C_CND_000966</t>
  </si>
  <si>
    <t>C_CND_000967</t>
  </si>
  <si>
    <t>Xavier</t>
  </si>
  <si>
    <t>C_CND_000968</t>
  </si>
  <si>
    <t>Zachary</t>
  </si>
  <si>
    <t>C_CND_000969</t>
  </si>
  <si>
    <t>Zain</t>
  </si>
  <si>
    <t>C_CND_000970</t>
  </si>
  <si>
    <t>Zayan</t>
  </si>
  <si>
    <t>C_CND_000971</t>
  </si>
  <si>
    <t>C_CND_000972</t>
  </si>
  <si>
    <t>Abdoul</t>
  </si>
  <si>
    <t>C_CND_000973</t>
  </si>
  <si>
    <t>Abdoulaye</t>
  </si>
  <si>
    <t>C_CND_000974</t>
  </si>
  <si>
    <t>C_CND_000975</t>
  </si>
  <si>
    <t>Aden</t>
  </si>
  <si>
    <t>C_CND_000976</t>
  </si>
  <si>
    <t>Veronica</t>
  </si>
  <si>
    <t>C_CND_000977</t>
  </si>
  <si>
    <t>C_CND_000978</t>
  </si>
  <si>
    <t>C_CND_000979</t>
  </si>
  <si>
    <t>C_CND_000980</t>
  </si>
  <si>
    <t>Aileen</t>
  </si>
  <si>
    <t>C_CND_000981</t>
  </si>
  <si>
    <t>C_CND_000982</t>
  </si>
  <si>
    <t>C_CND_000983</t>
  </si>
  <si>
    <t>C_CND_000984</t>
  </si>
  <si>
    <t>Adonis</t>
  </si>
  <si>
    <t>C_CND_000985</t>
  </si>
  <si>
    <t>C_CND_000986</t>
  </si>
  <si>
    <t>C_CND_000987</t>
  </si>
  <si>
    <t>Viviana</t>
  </si>
  <si>
    <t>C_CND_000988</t>
  </si>
  <si>
    <t>Wendy</t>
  </si>
  <si>
    <t>C_CND_000989</t>
  </si>
  <si>
    <t>Ximena</t>
  </si>
  <si>
    <t>C_CND_000990</t>
  </si>
  <si>
    <t>Yamilet</t>
  </si>
  <si>
    <t>C_CND_000991</t>
  </si>
  <si>
    <t>Yaretzi</t>
  </si>
  <si>
    <t>C_CND_000992</t>
  </si>
  <si>
    <t>C_CND_000993</t>
  </si>
  <si>
    <t>C_CND_000994</t>
  </si>
  <si>
    <t>C_CND_000995</t>
  </si>
  <si>
    <t>Addison</t>
  </si>
  <si>
    <t>C_CND_000996</t>
  </si>
  <si>
    <t>Adele</t>
  </si>
  <si>
    <t>C_CND_000997</t>
  </si>
  <si>
    <t>Adeline</t>
  </si>
  <si>
    <t>C_CND_000998</t>
  </si>
  <si>
    <t>Adina</t>
  </si>
  <si>
    <t>C_CND_000999</t>
  </si>
  <si>
    <t>C_CND_001000</t>
  </si>
  <si>
    <t>C_CND_001001</t>
  </si>
  <si>
    <t>C_CND_001002</t>
  </si>
  <si>
    <t>Cecilia</t>
  </si>
  <si>
    <t>C_CND_001003</t>
  </si>
  <si>
    <t>C_CND_001004</t>
  </si>
  <si>
    <t>Virginia</t>
  </si>
  <si>
    <t>C_CND_001005</t>
  </si>
  <si>
    <t>C_CND_001006</t>
  </si>
  <si>
    <t>C_CND_001007</t>
  </si>
  <si>
    <t>Willa</t>
  </si>
  <si>
    <t>C_CND_001008</t>
  </si>
  <si>
    <t>C_CND_001009</t>
  </si>
  <si>
    <t>Yara</t>
  </si>
  <si>
    <t>C_CND_001010</t>
  </si>
  <si>
    <t>Yehudis</t>
  </si>
  <si>
    <t>C_CND_001011</t>
  </si>
  <si>
    <t>Yides</t>
  </si>
  <si>
    <t>C_CND_001012</t>
  </si>
  <si>
    <t>Alanis</t>
  </si>
  <si>
    <t>C_CND_001013</t>
  </si>
  <si>
    <t>Alejandra</t>
  </si>
  <si>
    <t>C_CND_001014</t>
  </si>
  <si>
    <t>Alessandra</t>
  </si>
  <si>
    <t>C_CND_001015</t>
  </si>
  <si>
    <t>Alexa</t>
  </si>
  <si>
    <t>C_CND_001016</t>
  </si>
  <si>
    <t>C_CND_001017</t>
  </si>
  <si>
    <t>Alexia</t>
  </si>
  <si>
    <t>C_CND_001018</t>
  </si>
  <si>
    <t>C_CND_001019</t>
  </si>
  <si>
    <t>Alice</t>
  </si>
  <si>
    <t>C_CND_001020</t>
  </si>
  <si>
    <t>Alicia</t>
  </si>
  <si>
    <t>C_CND_001021</t>
  </si>
  <si>
    <t>C_CND_001022</t>
  </si>
  <si>
    <t>Alison</t>
  </si>
  <si>
    <t>C_CND_001023</t>
  </si>
  <si>
    <t>Alissa</t>
  </si>
  <si>
    <t>C_CND_001024</t>
  </si>
  <si>
    <t>Aliyah</t>
  </si>
  <si>
    <t>C_CND_001025</t>
  </si>
  <si>
    <t>Kelia</t>
  </si>
  <si>
    <t>C_CND_001026</t>
  </si>
  <si>
    <t>Andrea</t>
  </si>
  <si>
    <t>C_CND_001027</t>
  </si>
  <si>
    <t>C_CND_001028</t>
  </si>
  <si>
    <t>C_CND_001029</t>
  </si>
  <si>
    <t>C_CND_001030</t>
  </si>
  <si>
    <t>C_CND_001031</t>
  </si>
  <si>
    <t>Pierre-Andre</t>
  </si>
  <si>
    <t>C_CND_001032</t>
  </si>
  <si>
    <t>Esteban</t>
  </si>
  <si>
    <t>C_CND_001033</t>
  </si>
  <si>
    <t>C_CND_001034</t>
  </si>
  <si>
    <t>C_CND_001035</t>
  </si>
  <si>
    <t>Hulya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</si>
  <si>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</si>
  <si>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</si>
  <si>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</si>
  <si>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</si>
  <si>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</si>
  <si>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</si>
  <si>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</si>
  <si>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</si>
  <si>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Alijah</t>
  </si>
  <si>
    <t>C_CND_001044</t>
  </si>
  <si>
    <t>C_CND_001045</t>
  </si>
  <si>
    <t>Amadou</t>
  </si>
  <si>
    <t>C_CND_001046</t>
  </si>
  <si>
    <t>C_CND_001047</t>
  </si>
  <si>
    <t>C_CND_001048</t>
  </si>
  <si>
    <t>Amari</t>
  </si>
  <si>
    <t>C_CND_001049</t>
  </si>
  <si>
    <t>C_CND_001050</t>
  </si>
  <si>
    <t>C_CND_001051</t>
  </si>
  <si>
    <t>C_CND_001052</t>
  </si>
  <si>
    <t>C_CND_001053</t>
  </si>
  <si>
    <t>Ahuva</t>
  </si>
  <si>
    <t>C_CND_001054</t>
  </si>
  <si>
    <t>C_CND_001055</t>
  </si>
  <si>
    <t>Alessia</t>
  </si>
  <si>
    <t>C_CND_001056</t>
  </si>
  <si>
    <t>C_CND_001057</t>
  </si>
  <si>
    <t>C_CND_001058</t>
  </si>
  <si>
    <t>C_CND_001059</t>
  </si>
  <si>
    <t>C_CND_001060</t>
  </si>
  <si>
    <t>Yitta</t>
  </si>
  <si>
    <t>C_CND_001061</t>
  </si>
  <si>
    <t>Eleanor</t>
  </si>
  <si>
    <t>C_CND_001062</t>
  </si>
  <si>
    <t>C_CND_001063</t>
  </si>
  <si>
    <t>C_CND_001064</t>
  </si>
  <si>
    <t>C_CND_001065</t>
  </si>
  <si>
    <t>C_CND_001066</t>
  </si>
  <si>
    <t>C_CND_001067</t>
  </si>
  <si>
    <t>C_CND_001068</t>
  </si>
  <si>
    <t>Aayan</t>
  </si>
  <si>
    <t>C_CND_001069</t>
  </si>
  <si>
    <t>C_CND_001070</t>
  </si>
  <si>
    <t>Allyson</t>
  </si>
  <si>
    <t>C_CND_001071</t>
  </si>
  <si>
    <t>Alma</t>
  </si>
  <si>
    <t>C_CND_001072</t>
  </si>
  <si>
    <t>Alondra</t>
  </si>
  <si>
    <t>C_CND_001073</t>
  </si>
  <si>
    <t>C_CND_001074</t>
  </si>
  <si>
    <t>Amalia</t>
  </si>
  <si>
    <t>C_CND_001075</t>
  </si>
  <si>
    <t>Amanda</t>
  </si>
  <si>
    <t>C_CND_001076</t>
  </si>
  <si>
    <t>C_CND_001077</t>
  </si>
  <si>
    <t>Amber</t>
  </si>
  <si>
    <t>C_CND_001078</t>
  </si>
  <si>
    <t>C_CND_001079</t>
  </si>
  <si>
    <t>Laurene</t>
  </si>
  <si>
    <t>C_CND_001080</t>
  </si>
  <si>
    <t>Killian</t>
  </si>
  <si>
    <t>C_CND_001081</t>
  </si>
  <si>
    <t>C_CND_001082</t>
  </si>
  <si>
    <t>Tristan</t>
  </si>
  <si>
    <t>C_CND_001083</t>
  </si>
  <si>
    <t>C_CND_001084</t>
  </si>
  <si>
    <t>C_CND_001085</t>
  </si>
  <si>
    <t>C_CND_001086</t>
  </si>
  <si>
    <t>C_CND_001087</t>
  </si>
  <si>
    <t>Angel</t>
  </si>
  <si>
    <t>C_CND_001088</t>
  </si>
  <si>
    <t>C_CND_001089</t>
  </si>
  <si>
    <t>Antonio</t>
  </si>
  <si>
    <t>C_CND_001090</t>
  </si>
  <si>
    <t>Ashton</t>
  </si>
  <si>
    <t>C_CND_001091</t>
  </si>
  <si>
    <t>C_CND_001092</t>
  </si>
  <si>
    <t>C_CND_001093</t>
  </si>
  <si>
    <t>Ayden</t>
  </si>
  <si>
    <t>C_CND_001094</t>
  </si>
  <si>
    <t>C_CND_001095</t>
  </si>
  <si>
    <t>Blake</t>
  </si>
  <si>
    <t>C_CND_001096</t>
  </si>
  <si>
    <t>C_CND_001097</t>
  </si>
  <si>
    <t>C_CND_001098</t>
  </si>
  <si>
    <t>Alisa</t>
  </si>
  <si>
    <t>C_CND_001099</t>
  </si>
  <si>
    <t>Aliza</t>
  </si>
  <si>
    <t>C_CND_001100</t>
  </si>
  <si>
    <t>C_CND_001101</t>
  </si>
  <si>
    <t>C_CND_001102</t>
  </si>
  <si>
    <t>C_CND_001103</t>
  </si>
  <si>
    <t>C_CND_001104</t>
  </si>
  <si>
    <t>C_CND_001105</t>
  </si>
  <si>
    <t>Amy</t>
  </si>
  <si>
    <t>C_CND_001106</t>
  </si>
  <si>
    <t>Ana</t>
  </si>
  <si>
    <t>C_CND_001107</t>
  </si>
  <si>
    <t>Anabella</t>
  </si>
  <si>
    <t>C_CND_001108</t>
  </si>
  <si>
    <t>C_CND_001109</t>
  </si>
  <si>
    <t>Victorine</t>
  </si>
  <si>
    <t>C_CND_001110</t>
  </si>
  <si>
    <t>C_CND_001111</t>
  </si>
  <si>
    <t>Ismail</t>
  </si>
  <si>
    <t>C_CND_001112</t>
  </si>
  <si>
    <t>C_CND_001113</t>
  </si>
  <si>
    <t>C_CND_001114</t>
  </si>
  <si>
    <t>C_CND_001115</t>
  </si>
  <si>
    <t>Bryce</t>
  </si>
  <si>
    <t>C_CND_001116</t>
  </si>
  <si>
    <t>C_CND_001117</t>
  </si>
  <si>
    <t>C_CND_001118</t>
  </si>
  <si>
    <t>C_CND_001119</t>
  </si>
  <si>
    <t>C_CND_001120</t>
  </si>
  <si>
    <t>C_CND_001121</t>
  </si>
  <si>
    <t>C_CND_001122</t>
  </si>
  <si>
    <t>C_CND_001123</t>
  </si>
  <si>
    <t>C_CND_001124</t>
  </si>
  <si>
    <t>Anastasia</t>
  </si>
  <si>
    <t>C_CND_001125</t>
  </si>
  <si>
    <t>Angelica</t>
  </si>
  <si>
    <t>C_CND_001126</t>
  </si>
  <si>
    <t>C_CND_001127</t>
  </si>
  <si>
    <t>C_CND_001128</t>
  </si>
  <si>
    <t>C_CND_001129</t>
  </si>
  <si>
    <t>C_CND_001130</t>
  </si>
  <si>
    <t>C_CND_001131</t>
  </si>
  <si>
    <t>Albert</t>
  </si>
  <si>
    <t>C_CND_001132</t>
  </si>
  <si>
    <t>C_CND_001133</t>
  </si>
  <si>
    <t>C_CND_001134</t>
  </si>
  <si>
    <t>C_CND_001135</t>
  </si>
  <si>
    <t>C_CND_001136</t>
  </si>
  <si>
    <t>Anabelle</t>
  </si>
  <si>
    <t>C_CND_001137</t>
  </si>
  <si>
    <t>Anaya</t>
  </si>
  <si>
    <t>C_CND_001138</t>
  </si>
  <si>
    <t>C_CND_001139</t>
  </si>
  <si>
    <t>Angela</t>
  </si>
  <si>
    <t>C_CND_001140</t>
  </si>
  <si>
    <t>C_CND_001141</t>
  </si>
  <si>
    <t>C_CND_001142</t>
  </si>
  <si>
    <t>Angeline</t>
  </si>
  <si>
    <t>C_CND_001143</t>
  </si>
  <si>
    <t>Angelique</t>
  </si>
  <si>
    <t>C_CND_001144</t>
  </si>
  <si>
    <t>Angie</t>
  </si>
  <si>
    <t>C_CND_001145</t>
  </si>
  <si>
    <t>C_CND_001146</t>
  </si>
  <si>
    <t>C_CND_001147</t>
  </si>
  <si>
    <t>C_CND_001148</t>
  </si>
  <si>
    <t>Esther</t>
  </si>
  <si>
    <t>C_CND_001149</t>
  </si>
  <si>
    <t>Lena</t>
  </si>
  <si>
    <t>C_CND_001150</t>
  </si>
  <si>
    <t>Achille</t>
  </si>
  <si>
    <t>C_CND_001151</t>
  </si>
  <si>
    <t>C_CND_001152</t>
  </si>
  <si>
    <t>Anne-Capucine</t>
  </si>
  <si>
    <t>C_CND_001153</t>
  </si>
  <si>
    <t>Lylou</t>
  </si>
  <si>
    <t>C_CND_001154</t>
  </si>
  <si>
    <t>C_CND_001155</t>
  </si>
  <si>
    <t>Perrine</t>
  </si>
  <si>
    <t>C_CND_001156</t>
  </si>
  <si>
    <t>Bryson</t>
  </si>
  <si>
    <t>C_CND_001157</t>
  </si>
  <si>
    <t>Caleb</t>
  </si>
  <si>
    <t>C_CND_001158</t>
  </si>
  <si>
    <t>Cameron</t>
  </si>
  <si>
    <t>C_CND_001159</t>
  </si>
  <si>
    <t>Carmelo</t>
  </si>
  <si>
    <t>C_CND_001160</t>
  </si>
  <si>
    <t>Carter</t>
  </si>
  <si>
    <t>C_CND_001161</t>
  </si>
  <si>
    <t>Cayden</t>
  </si>
  <si>
    <t>C_CND_001162</t>
  </si>
  <si>
    <t>Chad</t>
  </si>
  <si>
    <t>C_CND_001163</t>
  </si>
  <si>
    <t>Chance</t>
  </si>
  <si>
    <t>C_CND_001164</t>
  </si>
  <si>
    <t>C_CND_001165</t>
  </si>
  <si>
    <t>Chase</t>
  </si>
  <si>
    <t>C_CND_001166</t>
  </si>
  <si>
    <t>C_CND_001167</t>
  </si>
  <si>
    <t>C_CND_001168</t>
  </si>
  <si>
    <t>Annabel</t>
  </si>
  <si>
    <t>C_CND_001169</t>
  </si>
  <si>
    <t>C_CND_001170</t>
  </si>
  <si>
    <t>C_CND_001171</t>
  </si>
  <si>
    <t>C_CND_001172</t>
  </si>
  <si>
    <t>Century</t>
  </si>
  <si>
    <t>C_CND_001173</t>
  </si>
  <si>
    <t>C_CND_001174</t>
  </si>
  <si>
    <t>C_CND_001175</t>
  </si>
  <si>
    <t>C_CND_001176</t>
  </si>
  <si>
    <t>Angus</t>
  </si>
  <si>
    <t>C_CND_001177</t>
  </si>
  <si>
    <t>C_CND_001178</t>
  </si>
  <si>
    <t>Annabella</t>
  </si>
  <si>
    <t>C_CND_001179</t>
  </si>
  <si>
    <t>C_CND_001180</t>
  </si>
  <si>
    <t>Annalise</t>
  </si>
  <si>
    <t>C_CND_001181</t>
  </si>
  <si>
    <t>April</t>
  </si>
  <si>
    <t>C_CND_001182</t>
  </si>
  <si>
    <t>Arabella</t>
  </si>
  <si>
    <t>C_CND_001183</t>
  </si>
  <si>
    <t>Arely</t>
  </si>
  <si>
    <t>C_CND_001184</t>
  </si>
  <si>
    <t>Elfie</t>
  </si>
  <si>
    <t>C_CND_001185</t>
  </si>
  <si>
    <t>Lylien</t>
  </si>
  <si>
    <t>C_CND_001186</t>
  </si>
  <si>
    <t>Lina</t>
  </si>
  <si>
    <t>C_CND_001187</t>
  </si>
  <si>
    <t>C_CND_001188</t>
  </si>
  <si>
    <t>Kylian</t>
  </si>
  <si>
    <t>C_CND_001189</t>
  </si>
  <si>
    <t>C_CND_001190</t>
  </si>
  <si>
    <t>Chris</t>
  </si>
  <si>
    <t>C_CND_001191</t>
  </si>
  <si>
    <t>C_CND_001192</t>
  </si>
  <si>
    <t>C_CND_001193</t>
  </si>
  <si>
    <t>C_CND_001194</t>
  </si>
  <si>
    <t>Corey</t>
  </si>
  <si>
    <t>C_CND_001195</t>
  </si>
  <si>
    <t>C_CND_001196</t>
  </si>
  <si>
    <t>C_CND_001197</t>
  </si>
  <si>
    <t>Ariela</t>
  </si>
  <si>
    <t>C_CND_001198</t>
  </si>
  <si>
    <t>Ariella</t>
  </si>
  <si>
    <t>C_CND_001199</t>
  </si>
  <si>
    <t>C_CND_001200</t>
  </si>
  <si>
    <t>C_CND_001201</t>
  </si>
  <si>
    <t>Aryan</t>
  </si>
  <si>
    <t>C_CND_001202</t>
  </si>
  <si>
    <t>C_CND_001203</t>
  </si>
  <si>
    <t>C_CND_001204</t>
  </si>
  <si>
    <t>C_CND_001205</t>
  </si>
  <si>
    <t>C_CND_001206</t>
  </si>
  <si>
    <t>C_CND_001207</t>
  </si>
  <si>
    <t>Solene</t>
  </si>
  <si>
    <t>C_CND_001208</t>
  </si>
  <si>
    <t>Darius</t>
  </si>
  <si>
    <t>C_CND_001209</t>
  </si>
  <si>
    <t>C_CND_001210</t>
  </si>
  <si>
    <t>C_CND_001211</t>
  </si>
  <si>
    <t>C_CND_001212</t>
  </si>
  <si>
    <t>Atara</t>
  </si>
  <si>
    <t>C_CND_001213</t>
  </si>
  <si>
    <t>C_CND_001214</t>
  </si>
  <si>
    <t>C_CND_001215</t>
  </si>
  <si>
    <t>C_CND_001216</t>
  </si>
  <si>
    <t>C_CND_001217</t>
  </si>
  <si>
    <t>Asher</t>
  </si>
  <si>
    <t>C_CND_001218</t>
  </si>
  <si>
    <t>C_CND_001219</t>
  </si>
  <si>
    <t>C_CND_001220</t>
  </si>
  <si>
    <t>Ayan</t>
  </si>
  <si>
    <t>C_CND_001221</t>
  </si>
  <si>
    <t>C_CND_001222</t>
  </si>
  <si>
    <t>C_CND_001223</t>
  </si>
  <si>
    <t>C_CND_001224</t>
  </si>
  <si>
    <t>C_CND_001225</t>
  </si>
  <si>
    <t>C_CND_001226</t>
  </si>
  <si>
    <t>Arya</t>
  </si>
  <si>
    <t>C_CND_001227</t>
  </si>
  <si>
    <t>C_CND_001228</t>
  </si>
  <si>
    <t>Athena</t>
  </si>
  <si>
    <t>C_CND_001229</t>
  </si>
  <si>
    <t>C_CND_001230</t>
  </si>
  <si>
    <t>C_CND_001231</t>
  </si>
  <si>
    <t>C_CND_001232</t>
  </si>
  <si>
    <t>Aurelien</t>
  </si>
  <si>
    <t>C_CND_001233</t>
  </si>
  <si>
    <t>Victoire</t>
  </si>
  <si>
    <t>C_CND_001234</t>
  </si>
  <si>
    <t>Francesca</t>
  </si>
  <si>
    <t>C_CND_001235</t>
  </si>
  <si>
    <t>Derrick</t>
  </si>
  <si>
    <t>C_CND_001236</t>
  </si>
  <si>
    <t>C_CND_001237</t>
  </si>
  <si>
    <t>Devon</t>
  </si>
  <si>
    <t>C_CND_001238</t>
  </si>
  <si>
    <t>Dominic</t>
  </si>
  <si>
    <t>C_CND_001239</t>
  </si>
  <si>
    <t>Donovan</t>
  </si>
  <si>
    <t>C_CND_001240</t>
  </si>
  <si>
    <t>Dwayne</t>
  </si>
  <si>
    <t>C_CND_001241</t>
  </si>
  <si>
    <t>C_CND_001242</t>
  </si>
  <si>
    <t>C_CND_001243</t>
  </si>
  <si>
    <t>C_CND_001244</t>
  </si>
  <si>
    <t>Adelie</t>
  </si>
  <si>
    <t>C_CND_001245</t>
  </si>
  <si>
    <t>C_CND_001246</t>
  </si>
  <si>
    <t>Avigail</t>
  </si>
  <si>
    <t>C_CND_001247</t>
  </si>
  <si>
    <t>Aviva</t>
  </si>
  <si>
    <t>C_CND_001248</t>
  </si>
  <si>
    <t>Ayla</t>
  </si>
  <si>
    <t>C_CND_001249</t>
  </si>
  <si>
    <t>Baila</t>
  </si>
  <si>
    <t>C_CND_001250</t>
  </si>
  <si>
    <t>Barbara</t>
  </si>
  <si>
    <t>C_CND_001251</t>
  </si>
  <si>
    <t>C_CND_001252</t>
  </si>
  <si>
    <t>C_CND_001253</t>
  </si>
  <si>
    <t>Bruce</t>
  </si>
  <si>
    <t>C_CND_001254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</si>
  <si>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</si>
  <si>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</si>
  <si>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</si>
  <si>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</si>
  <si>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</si>
  <si>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</si>
  <si>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</si>
  <si>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Thea</t>
  </si>
  <si>
    <t>C_CND_001262</t>
  </si>
  <si>
    <t>C_CND_001263</t>
  </si>
  <si>
    <t>Ilona</t>
  </si>
  <si>
    <t>C_CND_001264</t>
  </si>
  <si>
    <t>Axel</t>
  </si>
  <si>
    <t>C_CND_001265</t>
  </si>
  <si>
    <t>C_CND_001266</t>
  </si>
  <si>
    <t>Edward</t>
  </si>
  <si>
    <t>C_CND_001267</t>
  </si>
  <si>
    <t>Eli</t>
  </si>
  <si>
    <t>C_CND_001268</t>
  </si>
  <si>
    <t>Elias</t>
  </si>
  <si>
    <t>C_CND_001269</t>
  </si>
  <si>
    <t>C_CND_001270</t>
  </si>
  <si>
    <t>Emmanuel</t>
  </si>
  <si>
    <t>C_CND_001271</t>
  </si>
  <si>
    <t>Batsheva</t>
  </si>
  <si>
    <t>C_CND_001272</t>
  </si>
  <si>
    <t>Batya</t>
  </si>
  <si>
    <t>C_CND_001273</t>
  </si>
  <si>
    <t>Beatrice</t>
  </si>
  <si>
    <t>C_CND_001274</t>
  </si>
  <si>
    <t>C_CND_001275</t>
  </si>
  <si>
    <t>Bianca</t>
  </si>
  <si>
    <t>C_CND_001276</t>
  </si>
  <si>
    <t>C_CND_001277</t>
  </si>
  <si>
    <t>Blima</t>
  </si>
  <si>
    <t>C_CND_001278</t>
  </si>
  <si>
    <t>Blimy</t>
  </si>
  <si>
    <t>C_CND_001279</t>
  </si>
  <si>
    <t>C_CND_001280</t>
  </si>
  <si>
    <t>Carson</t>
  </si>
  <si>
    <t>C_CND_001281</t>
  </si>
  <si>
    <t>C_CND_001282</t>
  </si>
  <si>
    <t>C_CND_001283</t>
  </si>
  <si>
    <t>C_CND_001284</t>
  </si>
  <si>
    <t>C_CND_001285</t>
  </si>
  <si>
    <t>C_CND_001286</t>
  </si>
  <si>
    <t>C_CND_001287</t>
  </si>
  <si>
    <t>C_CND_001288</t>
  </si>
  <si>
    <t>Ayleen</t>
  </si>
  <si>
    <t>C_CND_001289</t>
  </si>
  <si>
    <t>Aylin</t>
  </si>
  <si>
    <t>C_CND_001290</t>
  </si>
  <si>
    <t>C_CND_001291</t>
  </si>
  <si>
    <t>C_CND_001292</t>
  </si>
  <si>
    <t>Brenda</t>
  </si>
  <si>
    <t>C_CND_001293</t>
  </si>
  <si>
    <t>Briana</t>
  </si>
  <si>
    <t>C_CND_001294</t>
  </si>
  <si>
    <t>C_CND_001295</t>
  </si>
  <si>
    <t>C_CND_001296</t>
  </si>
  <si>
    <t>C_CND_001297</t>
  </si>
  <si>
    <t>Lisa</t>
  </si>
  <si>
    <t>C_CND_001298</t>
  </si>
  <si>
    <t>Maxime</t>
  </si>
  <si>
    <t>C_CND_001299</t>
  </si>
  <si>
    <t>Kim</t>
  </si>
  <si>
    <t>C_CND_001300</t>
  </si>
  <si>
    <t>Charlene</t>
  </si>
  <si>
    <t>C_CND_001301</t>
  </si>
  <si>
    <t>C_CND_001302</t>
  </si>
  <si>
    <t>Jean Michel</t>
  </si>
  <si>
    <t>C_CND_001303</t>
  </si>
  <si>
    <t>C_CND_001304</t>
  </si>
  <si>
    <t>Ethan</t>
  </si>
  <si>
    <t>C_CND_001305</t>
  </si>
  <si>
    <t>C_CND_001306</t>
  </si>
  <si>
    <t>C_CND_001307</t>
  </si>
  <si>
    <t>C_CND_001308</t>
  </si>
  <si>
    <t>C_CND_001309</t>
  </si>
  <si>
    <t>Giovanni</t>
  </si>
  <si>
    <t>C_CND_001310</t>
  </si>
  <si>
    <t>Hassan</t>
  </si>
  <si>
    <t>C_CND_001311</t>
  </si>
  <si>
    <t>Bracha</t>
  </si>
  <si>
    <t>C_CND_001312</t>
  </si>
  <si>
    <t>Breindy</t>
  </si>
  <si>
    <t>C_CND_001313</t>
  </si>
  <si>
    <t>C_CND_001314</t>
  </si>
  <si>
    <t>C_CND_001315</t>
  </si>
  <si>
    <t>Cyrus</t>
  </si>
  <si>
    <t>C_CND_001316</t>
  </si>
  <si>
    <t>C_CND_001317</t>
  </si>
  <si>
    <t>C_CND_001318</t>
  </si>
  <si>
    <t>Brigitte</t>
  </si>
  <si>
    <t>C_CND_001319</t>
  </si>
  <si>
    <t>Brittany</t>
  </si>
  <si>
    <t>C_CND_001320</t>
  </si>
  <si>
    <t>C_CND_001321</t>
  </si>
  <si>
    <t>Fiona</t>
  </si>
  <si>
    <t>C_CND_001322</t>
  </si>
  <si>
    <t>Nelsey</t>
  </si>
  <si>
    <t>C_CND_001323</t>
  </si>
  <si>
    <t>C_CND_001324</t>
  </si>
  <si>
    <t>C_CND_001325</t>
  </si>
  <si>
    <t>C_CND_001326</t>
  </si>
  <si>
    <t>Bridget</t>
  </si>
  <si>
    <t>C_CND_001327</t>
  </si>
  <si>
    <t>C_CND_001328</t>
  </si>
  <si>
    <t>C_CND_001329</t>
  </si>
  <si>
    <t>C_CND_001330</t>
  </si>
  <si>
    <t>C_CND_001331</t>
  </si>
  <si>
    <t>C_CND_001332</t>
  </si>
  <si>
    <t>C_CND_001333</t>
  </si>
  <si>
    <t>Bryanna</t>
  </si>
  <si>
    <t>C_CND_001334</t>
  </si>
  <si>
    <t>Camila</t>
  </si>
  <si>
    <t>C_CND_001335</t>
  </si>
  <si>
    <t>C_CND_001336</t>
  </si>
  <si>
    <t>Eliott</t>
  </si>
  <si>
    <t>C_CND_001337</t>
  </si>
  <si>
    <t>Arame</t>
  </si>
  <si>
    <t>C_CND_001338</t>
  </si>
  <si>
    <t>C_CND_001339</t>
  </si>
  <si>
    <t>Ibrahima</t>
  </si>
  <si>
    <t>C_CND_001340</t>
  </si>
  <si>
    <t>C_CND_001341</t>
  </si>
  <si>
    <t>Brucha</t>
  </si>
  <si>
    <t>C_CND_001342</t>
  </si>
  <si>
    <t>Bruchy</t>
  </si>
  <si>
    <t>C_CND_001343</t>
  </si>
  <si>
    <t>Brynn</t>
  </si>
  <si>
    <t>C_CND_001344</t>
  </si>
  <si>
    <t>Caitlin</t>
  </si>
  <si>
    <t>C_CND_001345</t>
  </si>
  <si>
    <t>C_CND_001346</t>
  </si>
  <si>
    <t>C_CND_001347</t>
  </si>
  <si>
    <t>C_CND_001348</t>
  </si>
  <si>
    <t>C_CND_001349</t>
  </si>
  <si>
    <t>C_CND_001350</t>
  </si>
  <si>
    <t>C_CND_001351</t>
  </si>
  <si>
    <t>Edison</t>
  </si>
  <si>
    <t>C_CND_001352</t>
  </si>
  <si>
    <t>C_CND_001353</t>
  </si>
  <si>
    <t>Carla</t>
  </si>
  <si>
    <t>C_CND_001354</t>
  </si>
  <si>
    <t>Carmen</t>
  </si>
  <si>
    <t>C_CND_001355</t>
  </si>
  <si>
    <t>Carolina</t>
  </si>
  <si>
    <t>C_CND_001356</t>
  </si>
  <si>
    <t>C_CND_001357</t>
  </si>
  <si>
    <t>Cataleya</t>
  </si>
  <si>
    <t>C_CND_001358</t>
  </si>
  <si>
    <t>Catalina</t>
  </si>
  <si>
    <t>C_CND_001359</t>
  </si>
  <si>
    <t>C_CND_001360</t>
  </si>
  <si>
    <t>C_CND_001361</t>
  </si>
  <si>
    <t>C_CND_001362</t>
  </si>
  <si>
    <t>C_CND_001363</t>
  </si>
  <si>
    <t>C_CND_001364</t>
  </si>
  <si>
    <t>Eoda</t>
  </si>
  <si>
    <t>C_CND_001365</t>
  </si>
  <si>
    <t>Isaiah</t>
  </si>
  <si>
    <t>C_CND_001366</t>
  </si>
  <si>
    <t>Ishmael</t>
  </si>
  <si>
    <t>C_CND_001367</t>
  </si>
  <si>
    <t>Isiah</t>
  </si>
  <si>
    <t>C_CND_001368</t>
  </si>
  <si>
    <t>Jace</t>
  </si>
  <si>
    <t>C_CND_001369</t>
  </si>
  <si>
    <t>C_CND_001370</t>
  </si>
  <si>
    <t>C_CND_001371</t>
  </si>
  <si>
    <t>Casey</t>
  </si>
  <si>
    <t>C_CND_001372</t>
  </si>
  <si>
    <t>Catherine</t>
  </si>
  <si>
    <t>C_CND_001373</t>
  </si>
  <si>
    <t>C_CND_001374</t>
  </si>
  <si>
    <t>Celia</t>
  </si>
  <si>
    <t>C_CND_001375</t>
  </si>
  <si>
    <t>Chana</t>
  </si>
  <si>
    <t>C_CND_001376</t>
  </si>
  <si>
    <t>Chany</t>
  </si>
  <si>
    <t>C_CND_001377</t>
  </si>
  <si>
    <t>Charlie</t>
  </si>
  <si>
    <t>C_CND_001378</t>
  </si>
  <si>
    <t>C_CND_001379</t>
  </si>
  <si>
    <t>Chava</t>
  </si>
  <si>
    <t>C_CND_001380</t>
  </si>
  <si>
    <t>C_CND_001381</t>
  </si>
  <si>
    <t>C_CND_001382</t>
  </si>
  <si>
    <t>Elvis</t>
  </si>
  <si>
    <t>C_CND_001383</t>
  </si>
  <si>
    <t>C_CND_001384</t>
  </si>
  <si>
    <t>C_CND_001385</t>
  </si>
  <si>
    <t>C_CND_001386</t>
  </si>
  <si>
    <t>C_CND_001387</t>
  </si>
  <si>
    <t>C_CND_001388</t>
  </si>
  <si>
    <t>C_CND_001389</t>
  </si>
  <si>
    <t>C_CND_001390</t>
  </si>
  <si>
    <t>C_CND_001391</t>
  </si>
  <si>
    <t>Celeste</t>
  </si>
  <si>
    <t>C_CND_001392</t>
  </si>
  <si>
    <t>Celine</t>
  </si>
  <si>
    <t>C_CND_001393</t>
  </si>
  <si>
    <t>C_CND_001394</t>
  </si>
  <si>
    <t>C_CND_001395</t>
  </si>
  <si>
    <t>C_CND_001396</t>
  </si>
  <si>
    <t>C_CND_001397</t>
  </si>
  <si>
    <t>Crystal</t>
  </si>
  <si>
    <t>C_CND_001398</t>
  </si>
  <si>
    <t>Julie</t>
  </si>
  <si>
    <t>C_CND_001399</t>
  </si>
  <si>
    <t>C_CND_001400</t>
  </si>
  <si>
    <t>C_CND_001401</t>
  </si>
  <si>
    <t>C_CND_001402</t>
  </si>
  <si>
    <t>C_CND_001403</t>
  </si>
  <si>
    <t>C_CND_001404</t>
  </si>
  <si>
    <t>Silya</t>
  </si>
  <si>
    <t>C_CND_001405</t>
  </si>
  <si>
    <t>C_CND_001406</t>
  </si>
  <si>
    <t>C_CND_001407</t>
  </si>
  <si>
    <t>C_CND_001408</t>
  </si>
  <si>
    <t>Jaheim</t>
  </si>
  <si>
    <t>C_CND_001409</t>
  </si>
  <si>
    <t>Jahmir</t>
  </si>
  <si>
    <t>C_CND_001410</t>
  </si>
  <si>
    <t>Jaiden</t>
  </si>
  <si>
    <t>C_CND_001411</t>
  </si>
  <si>
    <t>Jalen</t>
  </si>
  <si>
    <t>C_CND_001412</t>
  </si>
  <si>
    <t>Jamal</t>
  </si>
  <si>
    <t>C_CND_001413</t>
  </si>
  <si>
    <t>Jamel</t>
  </si>
  <si>
    <t>C_CND_001414</t>
  </si>
  <si>
    <t>C_CND_001415</t>
  </si>
  <si>
    <t>Jamir</t>
  </si>
  <si>
    <t>C_CND_001416</t>
  </si>
  <si>
    <t>Chavy</t>
  </si>
  <si>
    <t>C_CND_001417</t>
  </si>
  <si>
    <t>Chaya</t>
  </si>
  <si>
    <t>C_CND_001418</t>
  </si>
  <si>
    <t>C_CND_001419</t>
  </si>
  <si>
    <t>C_CND_001420</t>
  </si>
  <si>
    <t>Claire</t>
  </si>
  <si>
    <t>C_CND_001421</t>
  </si>
  <si>
    <t>C_CND_001422</t>
  </si>
  <si>
    <t>Colette</t>
  </si>
  <si>
    <t>C_CND_001423</t>
  </si>
  <si>
    <t>Cora</t>
  </si>
  <si>
    <t>C_CND_001424</t>
  </si>
  <si>
    <t>Dahlia</t>
  </si>
  <si>
    <t>C_CND_001425</t>
  </si>
  <si>
    <t>Daisy</t>
  </si>
  <si>
    <t>C_CND_001426</t>
  </si>
  <si>
    <t>Dalia</t>
  </si>
  <si>
    <t>C_CND_001427</t>
  </si>
  <si>
    <t>Daniela</t>
  </si>
  <si>
    <t>C_CND_001428</t>
  </si>
  <si>
    <t>Daniella</t>
  </si>
  <si>
    <t>C_CND_001429</t>
  </si>
  <si>
    <t>Gordon</t>
  </si>
  <si>
    <t>C_CND_001430</t>
  </si>
  <si>
    <t>Hamza</t>
  </si>
  <si>
    <t>C_CND_001431</t>
  </si>
  <si>
    <t>C_CND_001432</t>
  </si>
  <si>
    <t>C_CND_001433</t>
  </si>
  <si>
    <t>C_CND_001434</t>
  </si>
  <si>
    <t>C_CND_001435</t>
  </si>
  <si>
    <t>C_CND_001436</t>
  </si>
  <si>
    <t>C_CND_001437</t>
  </si>
  <si>
    <t>C_CND_001438</t>
  </si>
  <si>
    <t>C_CND_001439</t>
  </si>
  <si>
    <t>C_CND_001440</t>
  </si>
  <si>
    <t>C_CND_001441</t>
  </si>
  <si>
    <t>C_CND_001442</t>
  </si>
  <si>
    <t>Cynthia</t>
  </si>
  <si>
    <t>C_CND_001443</t>
  </si>
  <si>
    <t>C_CND_001444</t>
  </si>
  <si>
    <t>Daleyza</t>
  </si>
  <si>
    <t>C_CND_001445</t>
  </si>
  <si>
    <t>C_CND_001446</t>
  </si>
  <si>
    <t>C_CND_001447</t>
  </si>
  <si>
    <t>Danna</t>
  </si>
  <si>
    <t>C_CND_001448</t>
  </si>
  <si>
    <t>Dayana</t>
  </si>
  <si>
    <t>C_CND_001449</t>
  </si>
  <si>
    <t>Delilah</t>
  </si>
  <si>
    <t>C_CND_001450</t>
  </si>
  <si>
    <t>C_CND_001451</t>
  </si>
  <si>
    <t>Diana</t>
  </si>
  <si>
    <t>C_CND_001452</t>
  </si>
  <si>
    <t>Eileen</t>
  </si>
  <si>
    <t>C_CND_001453</t>
  </si>
  <si>
    <t>Elena</t>
  </si>
  <si>
    <t>C_CND_001454</t>
  </si>
  <si>
    <t>C_CND_001455</t>
  </si>
  <si>
    <t>Isaure</t>
  </si>
  <si>
    <t>C_CND_001456</t>
  </si>
  <si>
    <t>Elyot</t>
  </si>
  <si>
    <t>C_CND_001457</t>
  </si>
  <si>
    <t>Iman</t>
  </si>
  <si>
    <t>C_CND_001458</t>
  </si>
  <si>
    <t>C_CND_001459</t>
  </si>
  <si>
    <t>Ilana</t>
  </si>
  <si>
    <t>C_CND_001460</t>
  </si>
  <si>
    <t>C_CND_001461</t>
  </si>
  <si>
    <t>C_CND_001462</t>
  </si>
  <si>
    <t>Maelle</t>
  </si>
  <si>
    <t>C_CND_001463</t>
  </si>
  <si>
    <t>C_CND_001464</t>
  </si>
  <si>
    <t>C_CND_001465</t>
  </si>
  <si>
    <t>Annette</t>
  </si>
  <si>
    <t>C_CND_001466</t>
  </si>
  <si>
    <t>Rhiannon</t>
  </si>
  <si>
    <t>C_CND_001467</t>
  </si>
  <si>
    <t>Rudrey</t>
  </si>
  <si>
    <t>C_CND_001468</t>
  </si>
  <si>
    <t>Jared</t>
  </si>
  <si>
    <t>C_CND_001469</t>
  </si>
  <si>
    <t>Jasiah</t>
  </si>
  <si>
    <t>C_CND_001470</t>
  </si>
  <si>
    <t>C_CND_001471</t>
  </si>
  <si>
    <t>C_CND_001472</t>
  </si>
  <si>
    <t>Jaylen</t>
  </si>
  <si>
    <t>C_CND_001473</t>
  </si>
  <si>
    <t>Jayson</t>
  </si>
  <si>
    <t>C_CND_001474</t>
  </si>
  <si>
    <t>Jelani</t>
  </si>
  <si>
    <t>C_CND_001475</t>
  </si>
  <si>
    <t>Jeremiah</t>
  </si>
  <si>
    <t>C_CND_001476</t>
  </si>
  <si>
    <t>C_CND_001477</t>
  </si>
  <si>
    <t>Jermaine</t>
  </si>
  <si>
    <t>C_CND_001478</t>
  </si>
  <si>
    <t>C_CND_001479</t>
  </si>
  <si>
    <t>C_CND_001480</t>
  </si>
  <si>
    <t>C_CND_001481</t>
  </si>
  <si>
    <t>C_CND_001482</t>
  </si>
  <si>
    <t>Devora</t>
  </si>
  <si>
    <t>C_CND_001483</t>
  </si>
  <si>
    <t>Devorah</t>
  </si>
  <si>
    <t>C_CND_001484</t>
  </si>
  <si>
    <t>C_CND_001485</t>
  </si>
  <si>
    <t>Dina</t>
  </si>
  <si>
    <t>C_CND_001486</t>
  </si>
  <si>
    <t>C_CND_001487</t>
  </si>
  <si>
    <t>C_CND_001488</t>
  </si>
  <si>
    <t>C_CND_001489</t>
  </si>
  <si>
    <t>C_CND_001490</t>
  </si>
  <si>
    <t>C_CND_001491</t>
  </si>
  <si>
    <t>C_CND_001492</t>
  </si>
  <si>
    <t>C_CND_001493</t>
  </si>
  <si>
    <t>C_CND_001494</t>
  </si>
  <si>
    <t>Eliza</t>
  </si>
  <si>
    <t>C_CND_001495</t>
  </si>
  <si>
    <t>C_CND_001496</t>
  </si>
  <si>
    <t>C_CND_001497</t>
  </si>
  <si>
    <t>Emely</t>
  </si>
  <si>
    <t>C_CND_001498</t>
  </si>
  <si>
    <t>Emilia</t>
  </si>
  <si>
    <t>C_CND_001499</t>
  </si>
  <si>
    <t>C_CND_001500</t>
  </si>
  <si>
    <t>Judithe</t>
  </si>
  <si>
    <t>C_CND_001501</t>
  </si>
  <si>
    <t>Eleonore</t>
  </si>
  <si>
    <t>C_CND_001502</t>
  </si>
  <si>
    <t>C_CND_001503</t>
  </si>
  <si>
    <t>C_CND_001504</t>
  </si>
  <si>
    <t>C_CND_001505</t>
  </si>
  <si>
    <t>C_CND_001506</t>
  </si>
  <si>
    <t>C_CND_001507</t>
  </si>
  <si>
    <t>C_CND_001508</t>
  </si>
  <si>
    <t>C_CND_001509</t>
  </si>
  <si>
    <t>Josiah</t>
  </si>
  <si>
    <t>C_CND_001510</t>
  </si>
  <si>
    <t>C_CND_001511</t>
  </si>
  <si>
    <t>Eden</t>
  </si>
  <si>
    <t>C_CND_001512</t>
  </si>
  <si>
    <t>C_CND_001513</t>
  </si>
  <si>
    <t>C_CND_001514</t>
  </si>
  <si>
    <t>C_CND_001515</t>
  </si>
  <si>
    <t>C_CND_001516</t>
  </si>
  <si>
    <t>C_CND_001517</t>
  </si>
  <si>
    <t>C_CND_001518</t>
  </si>
  <si>
    <t>C_CND_001519</t>
  </si>
  <si>
    <t>C_CND_001520</t>
  </si>
  <si>
    <t>Madeleine</t>
  </si>
  <si>
    <t>C_CND_001521</t>
  </si>
  <si>
    <t>C_CND_001522</t>
  </si>
  <si>
    <t>C_CND_001523</t>
  </si>
  <si>
    <t>Erika</t>
  </si>
  <si>
    <t>C_CND_001524</t>
  </si>
  <si>
    <t>Esmeralda</t>
  </si>
  <si>
    <t>C_CND_001525</t>
  </si>
  <si>
    <t>C_CND_001526</t>
  </si>
  <si>
    <t>C_CND_001527</t>
  </si>
  <si>
    <t>Lenny</t>
  </si>
  <si>
    <t>C_CND_001528</t>
  </si>
  <si>
    <t>C_CND_001529</t>
  </si>
  <si>
    <t>Elixane</t>
  </si>
  <si>
    <t>C_CND_001530</t>
  </si>
  <si>
    <t>Mathilda</t>
  </si>
  <si>
    <t>C_CND_001531</t>
  </si>
  <si>
    <t>Justice</t>
  </si>
  <si>
    <t>C_CND_001532</t>
  </si>
  <si>
    <t>C_CND_001533</t>
  </si>
  <si>
    <t>C_CND_001534</t>
  </si>
  <si>
    <t>C_CND_001535</t>
  </si>
  <si>
    <t>Kaiden</t>
  </si>
  <si>
    <t>C_CND_001536</t>
  </si>
  <si>
    <t>Elisheva</t>
  </si>
  <si>
    <t>C_CND_001537</t>
  </si>
  <si>
    <t>C_CND_001538</t>
  </si>
  <si>
    <t>C_CND_001539</t>
  </si>
  <si>
    <t>C_CND_001540</t>
  </si>
  <si>
    <t>C_CND_001541</t>
  </si>
  <si>
    <t>C_CND_001542</t>
  </si>
  <si>
    <t>C_CND_001543</t>
  </si>
  <si>
    <t>Evangeline</t>
  </si>
  <si>
    <t>C_CND_001544</t>
  </si>
  <si>
    <t>Evelyn</t>
  </si>
  <si>
    <t>C_CND_001545</t>
  </si>
  <si>
    <t>C_CND_001546</t>
  </si>
  <si>
    <t>C_CND_001547</t>
  </si>
  <si>
    <t>Helene</t>
  </si>
  <si>
    <t>C_CND_001548</t>
  </si>
  <si>
    <t>Kaleb</t>
  </si>
  <si>
    <t>C_CND_001549</t>
  </si>
  <si>
    <t>Kamari</t>
  </si>
  <si>
    <t>C_CND_001550</t>
  </si>
  <si>
    <t>Kameron</t>
  </si>
  <si>
    <t>C_CND_001551</t>
  </si>
  <si>
    <t>C_CND_001552</t>
  </si>
  <si>
    <t>Elle</t>
  </si>
  <si>
    <t>C_CND_001553</t>
  </si>
  <si>
    <t>Elliana</t>
  </si>
  <si>
    <t>C_CND_001554</t>
  </si>
  <si>
    <t>C_CND_001555</t>
  </si>
  <si>
    <t>C_CND_001556</t>
  </si>
  <si>
    <t>C_CND_001557</t>
  </si>
  <si>
    <t>C_CND_001558</t>
  </si>
  <si>
    <t>C_CND_001559</t>
  </si>
  <si>
    <t>Gabriela</t>
  </si>
  <si>
    <t>C_CND_001560</t>
  </si>
  <si>
    <t>C_CND_001561</t>
  </si>
  <si>
    <t>Robin</t>
  </si>
  <si>
    <t>C_CND_001562</t>
  </si>
  <si>
    <t>Etienne</t>
  </si>
  <si>
    <t>C_CND_001563</t>
  </si>
  <si>
    <t>C_CND_001564</t>
  </si>
  <si>
    <t>Keith</t>
  </si>
  <si>
    <t>C_CND_001565</t>
  </si>
  <si>
    <t>C_CND_001566</t>
  </si>
  <si>
    <t>Ellie</t>
  </si>
  <si>
    <t>C_CND_001567</t>
  </si>
  <si>
    <t>Eloise</t>
  </si>
  <si>
    <t>C_CND_001568</t>
  </si>
  <si>
    <t>Emerson</t>
  </si>
  <si>
    <t>C_CND_001569</t>
  </si>
  <si>
    <t>C_CND_001570</t>
  </si>
  <si>
    <t>C_CND_001571</t>
  </si>
  <si>
    <t>C_CND_001572</t>
  </si>
  <si>
    <t>Erin</t>
  </si>
  <si>
    <t>C_CND_001573</t>
  </si>
  <si>
    <t>C_CND_001574</t>
  </si>
  <si>
    <t>C_CND_001575</t>
  </si>
  <si>
    <t>C_CND_001576</t>
  </si>
  <si>
    <t>C_CND_001577</t>
  </si>
  <si>
    <t>C_CND_001578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</si>
  <si>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</si>
  <si>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</si>
  <si>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</si>
  <si>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</si>
  <si>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</si>
  <si>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</si>
  <si>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</si>
  <si>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C_CND_001586</t>
  </si>
  <si>
    <t>C_CND_001587</t>
  </si>
  <si>
    <t>Maelys</t>
  </si>
  <si>
    <t>C_CND_001588</t>
  </si>
  <si>
    <t>Jean Baptiste</t>
  </si>
  <si>
    <t>C_CND_001589</t>
  </si>
  <si>
    <t>C_CND_001590</t>
  </si>
  <si>
    <t>C_CND_001591</t>
  </si>
  <si>
    <t>Amelys</t>
  </si>
  <si>
    <t>C_CND_001592</t>
  </si>
  <si>
    <t>Alban</t>
  </si>
  <si>
    <t>C_CND_001593</t>
  </si>
  <si>
    <t>Virgilet</t>
  </si>
  <si>
    <t>C_CND_001594</t>
  </si>
  <si>
    <t>C_CND_001595</t>
  </si>
  <si>
    <t>Khalil</t>
  </si>
  <si>
    <t>C_CND_001596</t>
  </si>
  <si>
    <t>King</t>
  </si>
  <si>
    <t>C_CND_001597</t>
  </si>
  <si>
    <t>Kiyan</t>
  </si>
  <si>
    <t>C_CND_001598</t>
  </si>
  <si>
    <t>C_CND_001599</t>
  </si>
  <si>
    <t>Kymani</t>
  </si>
  <si>
    <t>C_CND_001600</t>
  </si>
  <si>
    <t>Lamar</t>
  </si>
  <si>
    <t>C_CND_001601</t>
  </si>
  <si>
    <t>Ester</t>
  </si>
  <si>
    <t>C_CND_001602</t>
  </si>
  <si>
    <t>C_CND_001603</t>
  </si>
  <si>
    <t>C_CND_001604</t>
  </si>
  <si>
    <t>C_CND_001605</t>
  </si>
  <si>
    <t>C_CND_001606</t>
  </si>
  <si>
    <t>C_CND_001607</t>
  </si>
  <si>
    <t>Esty</t>
  </si>
  <si>
    <t>C_CND_001608</t>
  </si>
  <si>
    <t>Etty</t>
  </si>
  <si>
    <t>C_CND_001609</t>
  </si>
  <si>
    <t>C_CND_001610</t>
  </si>
  <si>
    <t>Eve</t>
  </si>
  <si>
    <t>C_CND_001611</t>
  </si>
  <si>
    <t>C_CND_001612</t>
  </si>
  <si>
    <t>Faiga</t>
  </si>
  <si>
    <t>C_CND_001613</t>
  </si>
  <si>
    <t>Faigy</t>
  </si>
  <si>
    <t>C_CND_001614</t>
  </si>
  <si>
    <t>Finley</t>
  </si>
  <si>
    <t>C_CND_001615</t>
  </si>
  <si>
    <t>C_CND_001616</t>
  </si>
  <si>
    <t>Fradel</t>
  </si>
  <si>
    <t>C_CND_001617</t>
  </si>
  <si>
    <t>Fraidy</t>
  </si>
  <si>
    <t>C_CND_001618</t>
  </si>
  <si>
    <t>C_CND_001619</t>
  </si>
  <si>
    <t>Frimet</t>
  </si>
  <si>
    <t>C_CND_001620</t>
  </si>
  <si>
    <t>C_CND_001621</t>
  </si>
  <si>
    <t>C_CND_001622</t>
  </si>
  <si>
    <t>C_CND_001623</t>
  </si>
  <si>
    <t>Kingston</t>
  </si>
  <si>
    <t>C_CND_001624</t>
  </si>
  <si>
    <t>Krish</t>
  </si>
  <si>
    <t>C_CND_001625</t>
  </si>
  <si>
    <t>C_CND_001626</t>
  </si>
  <si>
    <t>C_CND_001627</t>
  </si>
  <si>
    <t>C_CND_001628</t>
  </si>
  <si>
    <t>C_CND_001629</t>
  </si>
  <si>
    <t>C_CND_001630</t>
  </si>
  <si>
    <t>C_CND_001631</t>
  </si>
  <si>
    <t>C_CND_001632</t>
  </si>
  <si>
    <t>C_CND_001633</t>
  </si>
  <si>
    <t>C_CND_001634</t>
  </si>
  <si>
    <t>C_CND_001635</t>
  </si>
  <si>
    <t>C_CND_001636</t>
  </si>
  <si>
    <t>Hailie</t>
  </si>
  <si>
    <t>C_CND_001637</t>
  </si>
  <si>
    <t>C_CND_001638</t>
  </si>
  <si>
    <t>C_CND_001639</t>
  </si>
  <si>
    <t>C_CND_001640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</si>
  <si>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</si>
  <si>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</si>
  <si>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</si>
  <si>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</si>
  <si>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</si>
  <si>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</si>
  <si>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</si>
  <si>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Ivanna</t>
  </si>
  <si>
    <t>C_CND_001648</t>
  </si>
  <si>
    <t>C_CND_001649</t>
  </si>
  <si>
    <t>C_CND_001650</t>
  </si>
  <si>
    <t>C_CND_001651</t>
  </si>
  <si>
    <t>C_CND_001652</t>
  </si>
  <si>
    <t>Abthu-Mustapha</t>
  </si>
  <si>
    <t>C_CND_001653</t>
  </si>
  <si>
    <t>Anis</t>
  </si>
  <si>
    <t>C_CND_001654</t>
  </si>
  <si>
    <t>C_CND_001655</t>
  </si>
  <si>
    <t>C_CND_001656</t>
  </si>
  <si>
    <t>C_CND_001657</t>
  </si>
  <si>
    <t>Nabili</t>
  </si>
  <si>
    <t>C_CND_001658</t>
  </si>
  <si>
    <t>C_CND_001659</t>
  </si>
  <si>
    <t>Yoann</t>
  </si>
  <si>
    <t>C_CND_001660</t>
  </si>
  <si>
    <t>C_CND_001661</t>
  </si>
  <si>
    <t>C_CND_001662</t>
  </si>
  <si>
    <t>C_CND_001663</t>
  </si>
  <si>
    <t>Leandre</t>
  </si>
  <si>
    <t>C_CND_001664</t>
  </si>
  <si>
    <t>C_CND_001665</t>
  </si>
  <si>
    <t>Mayron</t>
  </si>
  <si>
    <t>C_CND_001666</t>
  </si>
  <si>
    <t>C_CND_001667</t>
  </si>
  <si>
    <t>C_CND_001668</t>
  </si>
  <si>
    <t>C_CND_001669</t>
  </si>
  <si>
    <t>C_CND_001670</t>
  </si>
  <si>
    <t>Makai</t>
  </si>
  <si>
    <t>C_CND_001671</t>
  </si>
  <si>
    <t>Malachi</t>
  </si>
  <si>
    <t>C_CND_001672</t>
  </si>
  <si>
    <t>Malcolm</t>
  </si>
  <si>
    <t>C_CND_001673</t>
  </si>
  <si>
    <t>C_CND_001674</t>
  </si>
  <si>
    <t>C_CND_001675</t>
  </si>
  <si>
    <t>C_CND_001676</t>
  </si>
  <si>
    <t>C_CND_001677</t>
  </si>
  <si>
    <t>Marquis</t>
  </si>
  <si>
    <t>C_CND_001678</t>
  </si>
  <si>
    <t>C_CND_001679</t>
  </si>
  <si>
    <t>C_CND_001680</t>
  </si>
  <si>
    <t>Maurice</t>
  </si>
  <si>
    <t>C_CND_001681</t>
  </si>
  <si>
    <t>C_CND_001682</t>
  </si>
  <si>
    <t>C_CND_001683</t>
  </si>
  <si>
    <t>C_CND_001684</t>
  </si>
  <si>
    <t>C_CND_001685</t>
  </si>
  <si>
    <t>Mekhi</t>
  </si>
  <si>
    <t>C_CND_001686</t>
  </si>
  <si>
    <t>C_CND_001687</t>
  </si>
  <si>
    <t>Gemma</t>
  </si>
  <si>
    <t>C_CND_001688</t>
  </si>
  <si>
    <t>Genevieve</t>
  </si>
  <si>
    <t>C_CND_001689</t>
  </si>
  <si>
    <t>C_CND_001690</t>
  </si>
  <si>
    <t>C_CND_001691</t>
  </si>
  <si>
    <t>C_CND_001692</t>
  </si>
  <si>
    <t>Giovanna</t>
  </si>
  <si>
    <t>C_CND_001693</t>
  </si>
  <si>
    <t>Gittel</t>
  </si>
  <si>
    <t>C_CND_001694</t>
  </si>
  <si>
    <t>Gitty</t>
  </si>
  <si>
    <t>C_CND_001695</t>
  </si>
  <si>
    <t>Giuliana</t>
  </si>
  <si>
    <t>C_CND_001696</t>
  </si>
  <si>
    <t>Golda</t>
  </si>
  <si>
    <t>C_CND_001697</t>
  </si>
  <si>
    <t>Goldy</t>
  </si>
  <si>
    <t>C_CND_001698</t>
  </si>
  <si>
    <t>C_CND_001699</t>
  </si>
  <si>
    <t>Greta</t>
  </si>
  <si>
    <t>C_CND_001700</t>
  </si>
  <si>
    <t>C_CND_001701</t>
  </si>
  <si>
    <t>Maxwell</t>
  </si>
  <si>
    <t>C_CND_001702</t>
  </si>
  <si>
    <t>C_CND_001703</t>
  </si>
  <si>
    <t>C_CND_001704</t>
  </si>
  <si>
    <t>C_CND_001705</t>
  </si>
  <si>
    <t>C_CND_001706</t>
  </si>
  <si>
    <t>C_CND_001707</t>
  </si>
  <si>
    <t>C_CND_001708</t>
  </si>
  <si>
    <t>C_CND_001709</t>
  </si>
  <si>
    <t>Mustafa</t>
  </si>
  <si>
    <t>C_CND_001710</t>
  </si>
  <si>
    <t>C_CND_001711</t>
  </si>
  <si>
    <t>C_CND_001712</t>
  </si>
  <si>
    <t>Neil</t>
  </si>
  <si>
    <t>C_CND_001713</t>
  </si>
  <si>
    <t>C_CND_001714</t>
  </si>
  <si>
    <t>C_CND_001715</t>
  </si>
  <si>
    <t>C_CND_001716</t>
  </si>
  <si>
    <t>C_CND_001717</t>
  </si>
  <si>
    <t>C_CND_001718</t>
  </si>
  <si>
    <t>C_CND_001719</t>
  </si>
  <si>
    <t>C_CND_001720</t>
  </si>
  <si>
    <t>C_CND_001721</t>
  </si>
  <si>
    <t>C_CND_001722</t>
  </si>
  <si>
    <t>C_CND_001723</t>
  </si>
  <si>
    <t>Jessie</t>
  </si>
  <si>
    <t>C_CND_001724</t>
  </si>
  <si>
    <t>C_CND_001725</t>
  </si>
  <si>
    <t>C_CND_001726</t>
  </si>
  <si>
    <t>C_CND_001727</t>
  </si>
  <si>
    <t>C_CND_001728</t>
  </si>
  <si>
    <t>Mathilde</t>
  </si>
  <si>
    <t>C_CND_001729</t>
  </si>
  <si>
    <t>C_CND_001730</t>
  </si>
  <si>
    <t>Adrien</t>
  </si>
  <si>
    <t>C_CND_001731</t>
  </si>
  <si>
    <t>C_CND_001732</t>
  </si>
  <si>
    <t>C_CND_001733</t>
  </si>
  <si>
    <t>Antonin</t>
  </si>
  <si>
    <t>C_CND_001734</t>
  </si>
  <si>
    <t>C_CND_001735</t>
  </si>
  <si>
    <t>Florent</t>
  </si>
  <si>
    <t>C_CND_001736</t>
  </si>
  <si>
    <t>C_CND_001737</t>
  </si>
  <si>
    <t>C_CND_001738</t>
  </si>
  <si>
    <t>Sustine</t>
  </si>
  <si>
    <t>C_CND_001739</t>
  </si>
  <si>
    <t>C_CND_001740</t>
  </si>
  <si>
    <t>Soline</t>
  </si>
  <si>
    <t>C_CND_001741</t>
  </si>
  <si>
    <t>Lola</t>
  </si>
  <si>
    <t>C_CND_001742</t>
  </si>
  <si>
    <t>C_CND_001743</t>
  </si>
  <si>
    <t>C_CND_001744</t>
  </si>
  <si>
    <t>C_CND_001745</t>
  </si>
  <si>
    <t>C_CND_001746</t>
  </si>
  <si>
    <t>C_CND_001747</t>
  </si>
  <si>
    <t>C_CND_001748</t>
  </si>
  <si>
    <t>Moussa</t>
  </si>
  <si>
    <t>C_CND_001749</t>
  </si>
  <si>
    <t>Myles</t>
  </si>
  <si>
    <t>C_CND_001750</t>
  </si>
  <si>
    <t>Nana</t>
  </si>
  <si>
    <t>C_CND_001751</t>
  </si>
  <si>
    <t>Nasir</t>
  </si>
  <si>
    <t>C_CND_001752</t>
  </si>
  <si>
    <t>C_CND_001753</t>
  </si>
  <si>
    <t>C_CND_001754</t>
  </si>
  <si>
    <t>Nehemiah</t>
  </si>
  <si>
    <t>C_CND_001755</t>
  </si>
  <si>
    <t>C_CND_001756</t>
  </si>
  <si>
    <t>Hadassa</t>
  </si>
  <si>
    <t>C_CND_001757</t>
  </si>
  <si>
    <t>Hadassah</t>
  </si>
  <si>
    <t>C_CND_001758</t>
  </si>
  <si>
    <t>C_CND_001759</t>
  </si>
  <si>
    <t>Hanna</t>
  </si>
  <si>
    <t>C_CND_001760</t>
  </si>
  <si>
    <t>C_CND_001761</t>
  </si>
  <si>
    <t>Harper</t>
  </si>
  <si>
    <t>C_CND_001762</t>
  </si>
  <si>
    <t>C_CND_001763</t>
  </si>
  <si>
    <t>Henny</t>
  </si>
  <si>
    <t>C_CND_001764</t>
  </si>
  <si>
    <t>C_CND_001765</t>
  </si>
  <si>
    <t>Nikhil</t>
  </si>
  <si>
    <t>C_CND_001766</t>
  </si>
  <si>
    <t>C_CND_001767</t>
  </si>
  <si>
    <t>C_CND_001768</t>
  </si>
  <si>
    <t>C_CND_001769</t>
  </si>
  <si>
    <t>C_CND_001770</t>
  </si>
  <si>
    <t>C_CND_001771</t>
  </si>
  <si>
    <t>C_CND_001772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</si>
  <si>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</si>
  <si>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</si>
  <si>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</si>
  <si>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</si>
  <si>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</si>
  <si>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</si>
  <si>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</si>
  <si>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</si>
  <si>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Lucille</t>
  </si>
  <si>
    <t>C_CND_001781</t>
  </si>
  <si>
    <t>Florine</t>
  </si>
  <si>
    <t>C_CND_001782</t>
  </si>
  <si>
    <t>C_CND_001783</t>
  </si>
  <si>
    <t>C_CND_001784</t>
  </si>
  <si>
    <t>Yona</t>
  </si>
  <si>
    <t>C_CND_001785</t>
  </si>
  <si>
    <t>Avril</t>
  </si>
  <si>
    <t>C_CND_001786</t>
  </si>
  <si>
    <t>Alessio</t>
  </si>
  <si>
    <t>C_CND_001787</t>
  </si>
  <si>
    <t>Allan</t>
  </si>
  <si>
    <t>C_CND_001788</t>
  </si>
  <si>
    <t>C_CND_001789</t>
  </si>
  <si>
    <t>Nigel</t>
  </si>
  <si>
    <t>C_CND_001790</t>
  </si>
  <si>
    <t>C_CND_001791</t>
  </si>
  <si>
    <t>C_CND_001792</t>
  </si>
  <si>
    <t>Omari</t>
  </si>
  <si>
    <t>C_CND_001793</t>
  </si>
  <si>
    <t>Ousmane</t>
  </si>
  <si>
    <t>C_CND_001794</t>
  </si>
  <si>
    <t>C_CND_001795</t>
  </si>
  <si>
    <t>Preston</t>
  </si>
  <si>
    <t>C_CND_001796</t>
  </si>
  <si>
    <t>Hindy</t>
  </si>
  <si>
    <t>C_CND_001797</t>
  </si>
  <si>
    <t>Idy</t>
  </si>
  <si>
    <t>C_CND_001798</t>
  </si>
  <si>
    <t>C_CND_001799</t>
  </si>
  <si>
    <t>C_CND_001800</t>
  </si>
  <si>
    <t>C_CND_001801</t>
  </si>
  <si>
    <t>C_CND_001802</t>
  </si>
  <si>
    <t>C_CND_001803</t>
  </si>
  <si>
    <t>Isla</t>
  </si>
  <si>
    <t>C_CND_001804</t>
  </si>
  <si>
    <t>Ivy</t>
  </si>
  <si>
    <t>C_CND_001805</t>
  </si>
  <si>
    <t>C_CND_001806</t>
  </si>
  <si>
    <t>C_CND_001807</t>
  </si>
  <si>
    <t>Jane</t>
  </si>
  <si>
    <t>C_CND_001808</t>
  </si>
  <si>
    <t>C_CND_001809</t>
  </si>
  <si>
    <t>Jenna</t>
  </si>
  <si>
    <t>C_CND_001810</t>
  </si>
  <si>
    <t>C_CND_001811</t>
  </si>
  <si>
    <t>C_CND_001812</t>
  </si>
  <si>
    <t>Josephine</t>
  </si>
  <si>
    <t>C_CND_001813</t>
  </si>
  <si>
    <t>Joyce</t>
  </si>
  <si>
    <t>C_CND_001814</t>
  </si>
  <si>
    <t>C_CND_001815</t>
  </si>
  <si>
    <t>Rayyan</t>
  </si>
  <si>
    <t>C_CND_001816</t>
  </si>
  <si>
    <t>C_CND_001817</t>
  </si>
  <si>
    <t>C_CND_001818</t>
  </si>
  <si>
    <t>C_CND_001819</t>
  </si>
  <si>
    <t>C_CND_001820</t>
  </si>
  <si>
    <t>Roy</t>
  </si>
  <si>
    <t>C_CND_001821</t>
  </si>
  <si>
    <t>Luciana</t>
  </si>
  <si>
    <t>C_CND_001822</t>
  </si>
  <si>
    <t>C_CND_001823</t>
  </si>
  <si>
    <t>C_CND_001824</t>
  </si>
  <si>
    <t>C_CND_001825</t>
  </si>
  <si>
    <t>Shayaan</t>
  </si>
  <si>
    <t>C_CND_001826</t>
  </si>
  <si>
    <t>C_CND_001827</t>
  </si>
  <si>
    <t>C_CND_001828</t>
  </si>
  <si>
    <t>C_CND_001829</t>
  </si>
  <si>
    <t>Subhan</t>
  </si>
  <si>
    <t>C_CND_001830</t>
  </si>
  <si>
    <t>C_CND_001831</t>
  </si>
  <si>
    <t>C_CND_001832</t>
  </si>
  <si>
    <t>C_CND_001833</t>
  </si>
  <si>
    <t>C_CND_001834</t>
  </si>
  <si>
    <t>C_CND_001835</t>
  </si>
  <si>
    <t>C_CND_001836</t>
  </si>
  <si>
    <t>C_CND_001837</t>
  </si>
  <si>
    <t>C_CND_001838</t>
  </si>
  <si>
    <t>C_CND_001839</t>
  </si>
  <si>
    <t>C_CND_001840</t>
  </si>
  <si>
    <t>C_CND_001841</t>
  </si>
  <si>
    <t>C_CND_001842</t>
  </si>
  <si>
    <t>C_CND_001843</t>
  </si>
  <si>
    <t>Keila</t>
  </si>
  <si>
    <t>C_CND_001844</t>
  </si>
  <si>
    <t>C_CND_001845</t>
  </si>
  <si>
    <t>Kendra</t>
  </si>
  <si>
    <t>C_CND_001846</t>
  </si>
  <si>
    <t>C_CND_001847</t>
  </si>
  <si>
    <t>C_CND_001848</t>
  </si>
  <si>
    <t>C_CND_001849</t>
  </si>
  <si>
    <t>C_CND_001850</t>
  </si>
  <si>
    <t>Lorena</t>
  </si>
  <si>
    <t>C_CND_001851</t>
  </si>
  <si>
    <t>C_CND_001852</t>
  </si>
  <si>
    <t>Schelly</t>
  </si>
  <si>
    <t>C_CND_001853</t>
  </si>
  <si>
    <t>Jupia</t>
  </si>
  <si>
    <t>C_CND_001854</t>
  </si>
  <si>
    <t>Yylvain</t>
  </si>
  <si>
    <t>C_CND_001855</t>
  </si>
  <si>
    <t>C_CND_001856</t>
  </si>
  <si>
    <t>C_CND_001857</t>
  </si>
  <si>
    <t>C_CND_001858</t>
  </si>
  <si>
    <t>Rodrigues</t>
  </si>
  <si>
    <t>C_CND_001859</t>
  </si>
  <si>
    <t>C_CND_001860</t>
  </si>
  <si>
    <t>Paulyne</t>
  </si>
  <si>
    <t>C_CND_001861</t>
  </si>
  <si>
    <t>Yann</t>
  </si>
  <si>
    <t>C_CND_001862</t>
  </si>
  <si>
    <t>C_CND_001863</t>
  </si>
  <si>
    <t>Elita</t>
  </si>
  <si>
    <t>C_CND_001864</t>
  </si>
  <si>
    <t>Amedeo</t>
  </si>
  <si>
    <t>C_CND_001865</t>
  </si>
  <si>
    <t>C_CND_001866</t>
  </si>
  <si>
    <t>C_CND_001867</t>
  </si>
  <si>
    <t>C_CND_001868</t>
  </si>
  <si>
    <t>Prince</t>
  </si>
  <si>
    <t>C_CND_001869</t>
  </si>
  <si>
    <t>Quincy</t>
  </si>
  <si>
    <t>C_CND_001870</t>
  </si>
  <si>
    <t>Ricardo</t>
  </si>
  <si>
    <t>C_CND_001871</t>
  </si>
  <si>
    <t>C_CND_001872</t>
  </si>
  <si>
    <t>C_CND_001873</t>
  </si>
  <si>
    <t>Rodney</t>
  </si>
  <si>
    <t>C_CND_001874</t>
  </si>
  <si>
    <t>C_CND_001875</t>
  </si>
  <si>
    <t>C_CND_001876</t>
  </si>
  <si>
    <t>C_CND_001877</t>
  </si>
  <si>
    <t>C_CND_001878</t>
  </si>
  <si>
    <t>Sekou</t>
  </si>
  <si>
    <t>C_CND_001879</t>
  </si>
  <si>
    <t>Seth</t>
  </si>
  <si>
    <t>C_CND_001880</t>
  </si>
  <si>
    <t>C_CND_001881</t>
  </si>
  <si>
    <t>Sincere</t>
  </si>
  <si>
    <t>C_CND_001882</t>
  </si>
  <si>
    <t>Stephen</t>
  </si>
  <si>
    <t>C_CND_001883</t>
  </si>
  <si>
    <t>C_CND_001884</t>
  </si>
  <si>
    <t>Terrell</t>
  </si>
  <si>
    <t>C_CND_001885</t>
  </si>
  <si>
    <t>Terrence</t>
  </si>
  <si>
    <t>C_CND_001886</t>
  </si>
  <si>
    <t>C_CND_001887</t>
  </si>
  <si>
    <t>C_CND_001888</t>
  </si>
  <si>
    <t>C_CND_001889</t>
  </si>
  <si>
    <t>Theodore</t>
  </si>
  <si>
    <t>C_CND_001890</t>
  </si>
  <si>
    <t>C_CND_001891</t>
  </si>
  <si>
    <t>C_CND_001892</t>
  </si>
  <si>
    <t>Jean</t>
  </si>
  <si>
    <t>C_CND_001893</t>
  </si>
  <si>
    <t>C_CND_001894</t>
  </si>
  <si>
    <t>C_CND_001895</t>
  </si>
  <si>
    <t>C_CND_001896</t>
  </si>
  <si>
    <t>C_CND_001897</t>
  </si>
  <si>
    <t>C_CND_001898</t>
  </si>
  <si>
    <t>C_CND_001899</t>
  </si>
  <si>
    <t>C_CND_001900</t>
  </si>
  <si>
    <t>C_CND_001901</t>
  </si>
  <si>
    <t>C_CND_001902</t>
  </si>
  <si>
    <t>C_CND_001903</t>
  </si>
  <si>
    <t>C_CND_001904</t>
  </si>
  <si>
    <t>C_CND_001905</t>
  </si>
  <si>
    <t>C_CND_001906</t>
  </si>
  <si>
    <t>C_CND_001907</t>
  </si>
  <si>
    <t>C_CND_001908</t>
  </si>
  <si>
    <t>C_CND_001909</t>
  </si>
  <si>
    <t>C_CND_001910</t>
  </si>
  <si>
    <t>C_CND_001911</t>
  </si>
  <si>
    <t>C_CND_001912</t>
  </si>
  <si>
    <t>C_CND_001913</t>
  </si>
  <si>
    <t>Loriane</t>
  </si>
  <si>
    <t>C_CND_001914</t>
  </si>
  <si>
    <t>Jublin</t>
  </si>
  <si>
    <t>C_CND_001915</t>
  </si>
  <si>
    <t>C_CND_001916</t>
  </si>
  <si>
    <t>C_CND_001917</t>
  </si>
  <si>
    <t>Troy</t>
  </si>
  <si>
    <t>C_CND_001918</t>
  </si>
  <si>
    <t>C_CND_001919</t>
  </si>
  <si>
    <t>C_CND_001920</t>
  </si>
  <si>
    <t>C_CND_001921</t>
  </si>
  <si>
    <t>C_CND_001922</t>
  </si>
  <si>
    <t>C_CND_001923</t>
  </si>
  <si>
    <t>Kathryn</t>
  </si>
  <si>
    <t>C_CND_001924</t>
  </si>
  <si>
    <t>C_CND_001925</t>
  </si>
  <si>
    <t>Vihaan</t>
  </si>
  <si>
    <t>C_CND_001926</t>
  </si>
  <si>
    <t>C_CND_001927</t>
  </si>
  <si>
    <t>Wesley</t>
  </si>
  <si>
    <t>C_CND_001928</t>
  </si>
  <si>
    <t>C_CND_001929</t>
  </si>
  <si>
    <t>C_CND_001930</t>
  </si>
  <si>
    <t>C_CND_001931</t>
  </si>
  <si>
    <t>C_CND_001932</t>
  </si>
  <si>
    <t>C_CND_001933</t>
  </si>
  <si>
    <t>C_CND_001934</t>
  </si>
  <si>
    <t>C_CND_001935</t>
  </si>
  <si>
    <t>Soleyss</t>
  </si>
  <si>
    <t>C_CND_001936</t>
  </si>
  <si>
    <t>C_CND_001937</t>
  </si>
  <si>
    <t>C_CND_001938</t>
  </si>
  <si>
    <t>C_CND_001939</t>
  </si>
  <si>
    <t>Zaire</t>
  </si>
  <si>
    <t>C_CND_001940</t>
  </si>
  <si>
    <t>Zion</t>
  </si>
  <si>
    <t>C_CND_001941</t>
  </si>
  <si>
    <t>C_CND_001942</t>
  </si>
  <si>
    <t>Kira</t>
  </si>
  <si>
    <t>C_CND_001943</t>
  </si>
  <si>
    <t>C_CND_001944</t>
  </si>
  <si>
    <t>Winston</t>
  </si>
  <si>
    <t>C_CND_001945</t>
  </si>
  <si>
    <t>C_CND_001946</t>
  </si>
  <si>
    <t>C_CND_001947</t>
  </si>
  <si>
    <t>C_CND_001948</t>
  </si>
  <si>
    <t>C_CND_001949</t>
  </si>
  <si>
    <t>Zyaire</t>
  </si>
  <si>
    <t>C_CND_001950</t>
  </si>
  <si>
    <t>C_CND_001951</t>
  </si>
  <si>
    <t>C_CND_001952</t>
  </si>
  <si>
    <t>Yusuf</t>
  </si>
  <si>
    <t>C_CND_001953</t>
  </si>
  <si>
    <t>C_CND_001954</t>
  </si>
  <si>
    <t>C_CND_001955</t>
  </si>
  <si>
    <t>Abdiel</t>
  </si>
  <si>
    <t>C_CND_001956</t>
  </si>
  <si>
    <t>C_CND_001957</t>
  </si>
  <si>
    <t>Lara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</si>
  <si>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</si>
  <si>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</si>
  <si>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</si>
  <si>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</si>
  <si>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</si>
  <si>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</si>
  <si>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</si>
  <si>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</si>
  <si>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</si>
  <si>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</si>
  <si>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</si>
  <si>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Tina</t>
  </si>
  <si>
    <t>C_CND_001969</t>
  </si>
  <si>
    <t>C_CND_001970</t>
  </si>
  <si>
    <t>C_CND_001971</t>
  </si>
  <si>
    <t>C_CND_001972</t>
  </si>
  <si>
    <t>C_CND_001973</t>
  </si>
  <si>
    <t>Litzy</t>
  </si>
  <si>
    <t>C_CND_001974</t>
  </si>
  <si>
    <t>C_CND_001975</t>
  </si>
  <si>
    <t>C_CND_001976</t>
  </si>
  <si>
    <t>C_CND_001977</t>
  </si>
  <si>
    <t>Nilla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</si>
  <si>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</si>
  <si>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</si>
  <si>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</si>
  <si>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</si>
  <si>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</si>
  <si>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</si>
  <si>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</si>
  <si>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</si>
  <si>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Abraham</t>
  </si>
  <si>
    <t>C_CND_001986</t>
  </si>
  <si>
    <t>C_CND_001987</t>
  </si>
  <si>
    <t>C_CND_001988</t>
  </si>
  <si>
    <t>C_CND_001989</t>
  </si>
  <si>
    <t>C_CND_001990</t>
  </si>
  <si>
    <t>Adriel</t>
  </si>
  <si>
    <t>C_CND_001991</t>
  </si>
  <si>
    <t>C_CND_001992</t>
  </si>
  <si>
    <t>C_CND_001993</t>
  </si>
  <si>
    <t>Leora</t>
  </si>
  <si>
    <t>C_CND_001994</t>
  </si>
  <si>
    <t>C_CND_001995</t>
  </si>
  <si>
    <t>C_CND_001996</t>
  </si>
  <si>
    <t>Liba</t>
  </si>
  <si>
    <t>C_CND_001997</t>
  </si>
  <si>
    <t>Libby</t>
  </si>
  <si>
    <t>C_CND_001998</t>
  </si>
  <si>
    <t>Lila</t>
  </si>
  <si>
    <t>C_CND_001999</t>
  </si>
  <si>
    <t>Lilah</t>
  </si>
  <si>
    <t>C_CND_002000</t>
  </si>
  <si>
    <t>C_CND_002001</t>
  </si>
  <si>
    <t>C_CND_002002</t>
  </si>
  <si>
    <t>C_CND_002003</t>
  </si>
  <si>
    <t>Eunice</t>
  </si>
  <si>
    <t>C_CND_002004</t>
  </si>
  <si>
    <t>C_CND_002005</t>
  </si>
  <si>
    <t>C_CND_002006</t>
  </si>
  <si>
    <t>C_CND_002007</t>
  </si>
  <si>
    <t>C_CND_002008</t>
  </si>
  <si>
    <t>C_CND_002009</t>
  </si>
  <si>
    <t>Alpha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</si>
  <si>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</si>
  <si>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</si>
  <si>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</si>
  <si>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</si>
  <si>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</si>
  <si>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</si>
  <si>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</si>
  <si>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</si>
  <si>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</si>
  <si>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</si>
  <si>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</si>
  <si>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</si>
  <si>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</si>
  <si>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</si>
  <si>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Fonty</t>
  </si>
  <si>
    <t>C_CND_002024</t>
  </si>
  <si>
    <t>Lancelot</t>
  </si>
  <si>
    <t>C_CND_002025</t>
  </si>
  <si>
    <t>Ioriss</t>
  </si>
  <si>
    <t>C_CND_002026</t>
  </si>
  <si>
    <t>C_CND_002027</t>
  </si>
  <si>
    <t>Anaelle</t>
  </si>
  <si>
    <t>C_CND_002028</t>
  </si>
  <si>
    <t>Eliot</t>
  </si>
  <si>
    <t>C_CND_002029</t>
  </si>
  <si>
    <t>Waala</t>
  </si>
  <si>
    <t>C_CND_002030</t>
  </si>
  <si>
    <t>Brice</t>
  </si>
  <si>
    <t>C_CND_002031</t>
  </si>
  <si>
    <t>C_CND_002032</t>
  </si>
  <si>
    <t>C_CND_002033</t>
  </si>
  <si>
    <t>C_CND_002034</t>
  </si>
  <si>
    <t>C_CND_002035</t>
  </si>
  <si>
    <t>Alberto</t>
  </si>
  <si>
    <t>C_CND_002036</t>
  </si>
  <si>
    <t>Aldo</t>
  </si>
  <si>
    <t>C_CND_002037</t>
  </si>
  <si>
    <t>Alejandro</t>
  </si>
  <si>
    <t>C_CND_002038</t>
  </si>
  <si>
    <t>C_CND_002039</t>
  </si>
  <si>
    <t>C_CND_002040</t>
  </si>
  <si>
    <t>C_CND_002041</t>
  </si>
  <si>
    <t>C_CND_002042</t>
  </si>
  <si>
    <t>Lilly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</si>
  <si>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</si>
  <si>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</si>
  <si>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</si>
  <si>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</si>
  <si>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</si>
  <si>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</si>
  <si>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</si>
  <si>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Amir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</si>
  <si>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</si>
  <si>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</si>
  <si>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</si>
  <si>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</si>
  <si>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</si>
  <si>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</si>
  <si>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</si>
  <si>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</si>
  <si>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Lucie</t>
  </si>
  <si>
    <t>C_CND_002058</t>
  </si>
  <si>
    <t>Anna Clara</t>
  </si>
  <si>
    <t>C_CND_002059</t>
  </si>
  <si>
    <t>Damien</t>
  </si>
  <si>
    <t>C_CND_002060</t>
  </si>
  <si>
    <t>Maela</t>
  </si>
  <si>
    <t>C_CND_002061</t>
  </si>
  <si>
    <t>Alfredo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</si>
  <si>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</si>
  <si>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</si>
  <si>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</si>
  <si>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</si>
  <si>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</si>
  <si>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</si>
  <si>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</si>
  <si>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</si>
  <si>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</si>
  <si>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</si>
  <si>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</si>
  <si>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</si>
  <si>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</si>
  <si>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Armani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</si>
  <si>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</si>
  <si>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</si>
  <si>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</si>
  <si>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</si>
  <si>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</si>
  <si>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</si>
  <si>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</si>
  <si>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</si>
  <si>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</si>
  <si>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Tiphaine</t>
  </si>
  <si>
    <t>C_CND_002084</t>
  </si>
  <si>
    <t>Stessa</t>
  </si>
  <si>
    <t>C_CND_002085</t>
  </si>
  <si>
    <t>C_CND_002086</t>
  </si>
  <si>
    <t>Anderson</t>
  </si>
  <si>
    <t>C_CND_002087</t>
  </si>
  <si>
    <t>C_CND_002088</t>
  </si>
  <si>
    <t>Andres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</si>
  <si>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</si>
  <si>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</si>
  <si>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</si>
  <si>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</si>
  <si>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</si>
  <si>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</si>
  <si>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</si>
  <si>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</si>
  <si>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</si>
  <si>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</si>
  <si>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</si>
  <si>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Maeve</t>
  </si>
  <si>
    <t>C_CND_002100</t>
  </si>
  <si>
    <t>C_CND_002101</t>
  </si>
  <si>
    <t>Malak</t>
  </si>
  <si>
    <t>C_CND_002102</t>
  </si>
  <si>
    <t>Malka</t>
  </si>
  <si>
    <t>C_CND_002103</t>
  </si>
  <si>
    <t>Malky</t>
  </si>
  <si>
    <t>C_CND_002104</t>
  </si>
  <si>
    <t>Margaret</t>
  </si>
  <si>
    <t>C_CND_002105</t>
  </si>
  <si>
    <t>C_CND_002106</t>
  </si>
  <si>
    <t>C_CND_002107</t>
  </si>
  <si>
    <t>C_CND_002108</t>
  </si>
  <si>
    <t>C_CND_002109</t>
  </si>
  <si>
    <t>Boubacar</t>
  </si>
  <si>
    <t>C_CND_002110</t>
  </si>
  <si>
    <t>Bradley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</si>
  <si>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</si>
  <si>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</si>
  <si>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</si>
  <si>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</si>
  <si>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</si>
  <si>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</si>
  <si>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</si>
  <si>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</si>
  <si>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</si>
  <si>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</si>
  <si>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</si>
  <si>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</si>
  <si>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</si>
  <si>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</si>
  <si>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</si>
  <si>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</si>
  <si>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</si>
  <si>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Hedis</t>
  </si>
  <si>
    <t>C_CND_002128</t>
  </si>
  <si>
    <t>Cybelia</t>
  </si>
  <si>
    <t>C_CND_002129</t>
  </si>
  <si>
    <t>Sinem</t>
  </si>
  <si>
    <t>C_CND_002130</t>
  </si>
  <si>
    <t>C_CND_002131</t>
  </si>
  <si>
    <t>C_CND_002132</t>
  </si>
  <si>
    <t>Angelo</t>
  </si>
  <si>
    <t>C_CND_002133</t>
  </si>
  <si>
    <t>C_CND_002134</t>
  </si>
  <si>
    <t>C_CND_002135</t>
  </si>
  <si>
    <t>C_CND_002136</t>
  </si>
  <si>
    <t>Armando</t>
  </si>
  <si>
    <t>C_CND_002137</t>
  </si>
  <si>
    <t>C_CND_002138</t>
  </si>
  <si>
    <t>Arturo</t>
  </si>
  <si>
    <t>C_CND_002139</t>
  </si>
  <si>
    <t>C_CND_002140</t>
  </si>
  <si>
    <t>C_CND_002141</t>
  </si>
  <si>
    <t>C_CND_002142</t>
  </si>
  <si>
    <t>C_CND_002143</t>
  </si>
  <si>
    <t>C_CND_002144</t>
  </si>
  <si>
    <t>Matilda</t>
  </si>
  <si>
    <t>C_CND_002145</t>
  </si>
  <si>
    <t>C_CND_002146</t>
  </si>
  <si>
    <t>C_CND_002147</t>
  </si>
  <si>
    <t>C_CND_002148</t>
  </si>
  <si>
    <t>C_CND_002149</t>
  </si>
  <si>
    <t>C_CND_002150</t>
  </si>
  <si>
    <t>Caden</t>
  </si>
  <si>
    <t>C_CND_002151</t>
  </si>
  <si>
    <t>C_CND_002152</t>
  </si>
  <si>
    <t>C_CND_002153</t>
  </si>
  <si>
    <t>Camren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</si>
  <si>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</si>
  <si>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</si>
  <si>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</si>
  <si>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</si>
  <si>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</si>
  <si>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</si>
  <si>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</si>
  <si>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</si>
  <si>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</si>
  <si>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</si>
  <si>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</si>
  <si>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</si>
  <si>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</si>
  <si>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Zekeriya</t>
  </si>
  <si>
    <t>C_CND_002167</t>
  </si>
  <si>
    <t>Maxence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</si>
  <si>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</si>
  <si>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</si>
  <si>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</si>
  <si>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</si>
  <si>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</si>
  <si>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</si>
  <si>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</si>
  <si>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</si>
  <si>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Brayan</t>
  </si>
  <si>
    <t>C_CND_002176</t>
  </si>
  <si>
    <t>Michaela</t>
  </si>
  <si>
    <t>C_CND_002177</t>
  </si>
  <si>
    <t>Michal</t>
  </si>
  <si>
    <t>C_CND_002178</t>
  </si>
  <si>
    <t>C_CND_002179</t>
  </si>
  <si>
    <t>C_CND_002180</t>
  </si>
  <si>
    <t>C_CND_002181</t>
  </si>
  <si>
    <t>C_CND_002182</t>
  </si>
  <si>
    <t>Nazim</t>
  </si>
  <si>
    <t>C_CND_002183</t>
  </si>
  <si>
    <t>C_CND_002184</t>
  </si>
  <si>
    <t>Brayden</t>
  </si>
  <si>
    <t>C_CND_002185</t>
  </si>
  <si>
    <t>C_CND_002186</t>
  </si>
  <si>
    <t>C_CND_002187</t>
  </si>
  <si>
    <t>C_CND_002188</t>
  </si>
  <si>
    <t>C_CND_002189</t>
  </si>
  <si>
    <t>Milena</t>
  </si>
  <si>
    <t>C_CND_002190</t>
  </si>
  <si>
    <t>Mindy</t>
  </si>
  <si>
    <t>C_CND_002191</t>
  </si>
  <si>
    <t>Miri</t>
  </si>
  <si>
    <t>C_CND_002192</t>
  </si>
  <si>
    <t>C_CND_002193</t>
  </si>
  <si>
    <t>Molly</t>
  </si>
  <si>
    <t>C_CND_002194</t>
  </si>
  <si>
    <t>C_CND_002195</t>
  </si>
  <si>
    <t>C_CND_002196</t>
  </si>
  <si>
    <t>C_CND_002197</t>
  </si>
  <si>
    <t>C_CND_002198</t>
  </si>
  <si>
    <t>Nechama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</si>
  <si>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</si>
  <si>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</si>
  <si>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</si>
  <si>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</si>
  <si>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</si>
  <si>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</si>
  <si>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</si>
  <si>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</si>
  <si>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</si>
  <si>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Ezekiel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</si>
  <si>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</si>
  <si>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</si>
  <si>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</si>
  <si>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</si>
  <si>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</si>
  <si>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</si>
  <si>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</si>
  <si>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</si>
  <si>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</si>
  <si>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</si>
  <si>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</si>
  <si>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Princess</t>
  </si>
  <si>
    <t>C_CND_002219</t>
  </si>
  <si>
    <t>C_CND_002220</t>
  </si>
  <si>
    <t>C_CND_002221</t>
  </si>
  <si>
    <t>C_CND_002222</t>
  </si>
  <si>
    <t>Sade</t>
  </si>
  <si>
    <t>C_CND_002223</t>
  </si>
  <si>
    <t>C_CND_002224</t>
  </si>
  <si>
    <t>C_CND_002225</t>
  </si>
  <si>
    <t>C_CND_002226</t>
  </si>
  <si>
    <t>C_CND_002227</t>
  </si>
  <si>
    <t>Maeua</t>
  </si>
  <si>
    <t>C_CND_002228</t>
  </si>
  <si>
    <t>Maxyne</t>
  </si>
  <si>
    <t>C_CND_002229</t>
  </si>
  <si>
    <t>Noemie</t>
  </si>
  <si>
    <t>C_CND_002230</t>
  </si>
  <si>
    <t>Maylis</t>
  </si>
  <si>
    <t>C_CND_002231</t>
  </si>
  <si>
    <t>Ilian</t>
  </si>
  <si>
    <t>C_CND_002232</t>
  </si>
  <si>
    <t>Zora</t>
  </si>
  <si>
    <t>C_CND_002233</t>
  </si>
  <si>
    <t>Elysa</t>
  </si>
  <si>
    <t>C_CND_002234</t>
  </si>
  <si>
    <t>Apolline</t>
  </si>
  <si>
    <t>C_CND_002235</t>
  </si>
  <si>
    <t>Flora</t>
  </si>
  <si>
    <t>C_CND_002236</t>
  </si>
  <si>
    <t>Betul</t>
  </si>
  <si>
    <t>C_CND_002237</t>
  </si>
  <si>
    <t>Baran</t>
  </si>
  <si>
    <t>C_CND_002238</t>
  </si>
  <si>
    <t>C_CND_002239</t>
  </si>
  <si>
    <t>C_CND_002240</t>
  </si>
  <si>
    <t>C_CND_002241</t>
  </si>
  <si>
    <t>Byron</t>
  </si>
  <si>
    <t>C_CND_002242</t>
  </si>
  <si>
    <t>C_CND_002243</t>
  </si>
  <si>
    <t>C_CND_002244</t>
  </si>
  <si>
    <t>Carlos</t>
  </si>
  <si>
    <t>C_CND_002245</t>
  </si>
  <si>
    <t>C_CND_002246</t>
  </si>
  <si>
    <t>Cesar</t>
  </si>
  <si>
    <t>C_CND_002247</t>
  </si>
  <si>
    <t>C_CND_002248</t>
  </si>
  <si>
    <t>Ada</t>
  </si>
  <si>
    <t>C_CND_002249</t>
  </si>
  <si>
    <t>C_CND_002250</t>
  </si>
  <si>
    <t>Aiza</t>
  </si>
  <si>
    <t>C_CND_002251</t>
  </si>
  <si>
    <t>C_CND_002252</t>
  </si>
  <si>
    <t>Nicolette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</si>
  <si>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</si>
  <si>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</si>
  <si>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</si>
  <si>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</si>
  <si>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</si>
  <si>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</si>
  <si>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</si>
  <si>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Samiya</t>
  </si>
  <si>
    <t>C_CND_002260</t>
  </si>
  <si>
    <t>Samiyah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</si>
  <si>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</si>
  <si>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</si>
  <si>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</si>
  <si>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</si>
  <si>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</si>
  <si>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</si>
  <si>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</si>
  <si>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Aleena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</si>
  <si>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</si>
  <si>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</si>
  <si>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</si>
  <si>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</si>
  <si>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</si>
  <si>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</si>
  <si>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</si>
  <si>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</si>
  <si>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Pearl</t>
  </si>
  <si>
    <t>C_CND_002276</t>
  </si>
  <si>
    <t>C_CND_002277</t>
  </si>
  <si>
    <t>Perel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</si>
  <si>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</si>
  <si>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</si>
  <si>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</si>
  <si>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</si>
  <si>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</si>
  <si>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</si>
  <si>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</si>
  <si>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</si>
  <si>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Saniya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</si>
  <si>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</si>
  <si>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</si>
  <si>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</si>
  <si>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</si>
  <si>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</si>
  <si>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</si>
  <si>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</si>
  <si>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Leane</t>
  </si>
  <si>
    <t>C_CND_002293</t>
  </si>
  <si>
    <t>C_CND_002294</t>
  </si>
  <si>
    <t>C_CND_002295</t>
  </si>
  <si>
    <t>Atilla</t>
  </si>
  <si>
    <t>C_CND_002296</t>
  </si>
  <si>
    <t>C_CND_002297</t>
  </si>
  <si>
    <t>Leonard</t>
  </si>
  <si>
    <t>C_CND_002298</t>
  </si>
  <si>
    <t>C_CND_002299</t>
  </si>
  <si>
    <t>C_CND_002300</t>
  </si>
  <si>
    <t>Alisha</t>
  </si>
  <si>
    <t>C_CND_002301</t>
  </si>
  <si>
    <t>C_CND_002302</t>
  </si>
  <si>
    <t>C_CND_002303</t>
  </si>
  <si>
    <t>C_CND_002304</t>
  </si>
  <si>
    <t>C_CND_002305</t>
  </si>
  <si>
    <t>C_CND_002306</t>
  </si>
  <si>
    <t>Pessy</t>
  </si>
  <si>
    <t>C_CND_002307</t>
  </si>
  <si>
    <t>Phoebe</t>
  </si>
  <si>
    <t>C_CND_002308</t>
  </si>
  <si>
    <t>Piper</t>
  </si>
  <si>
    <t>C_CND_002309</t>
  </si>
  <si>
    <t>C_CND_002310</t>
  </si>
  <si>
    <t>C_CND_002311</t>
  </si>
  <si>
    <t>Raizel</t>
  </si>
  <si>
    <t>C_CND_002312</t>
  </si>
  <si>
    <t>Raizy</t>
  </si>
  <si>
    <t>C_CND_002313</t>
  </si>
  <si>
    <t>C_CND_002314</t>
  </si>
  <si>
    <t>Reese</t>
  </si>
  <si>
    <t>C_CND_002315</t>
  </si>
  <si>
    <t>Rifka</t>
  </si>
  <si>
    <t>C_CND_002316</t>
  </si>
  <si>
    <t>Rifky</t>
  </si>
  <si>
    <t>C_CND_002317</t>
  </si>
  <si>
    <t>RX300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</si>
  <si>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</si>
  <si>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</si>
  <si>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</si>
  <si>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</si>
  <si>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</si>
  <si>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</si>
  <si>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</si>
  <si>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</si>
  <si>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</si>
  <si>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</si>
  <si>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</si>
  <si>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</si>
  <si>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Shania</t>
  </si>
  <si>
    <t>C_CND_002330</t>
  </si>
  <si>
    <t>Shaniya</t>
  </si>
  <si>
    <t>C_CND_002331</t>
  </si>
  <si>
    <t>C_CND_002332</t>
  </si>
  <si>
    <t>C_CND_002333</t>
  </si>
  <si>
    <t>C_CND_002334</t>
  </si>
  <si>
    <t>C_CND_002335</t>
  </si>
  <si>
    <t>C_CND_002336</t>
  </si>
  <si>
    <t>Soraya</t>
  </si>
  <si>
    <t>C_CND_002337</t>
  </si>
  <si>
    <t>C_CND_002338</t>
  </si>
  <si>
    <t>C_CND_002339</t>
  </si>
  <si>
    <t>C_CND_002340</t>
  </si>
  <si>
    <t>C_CND_002341</t>
  </si>
  <si>
    <t>Adell</t>
  </si>
  <si>
    <t>C_CND_002342</t>
  </si>
  <si>
    <t>Ovmaima</t>
  </si>
  <si>
    <t>C_CND_002343</t>
  </si>
  <si>
    <t>Oregane</t>
  </si>
  <si>
    <t>C_CND_002344</t>
  </si>
  <si>
    <t>Kehdi</t>
  </si>
  <si>
    <t>C_CND_002345</t>
  </si>
  <si>
    <t>C_CND_002346</t>
  </si>
  <si>
    <t>C_CND_002347</t>
  </si>
  <si>
    <t>Louisa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</si>
  <si>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</si>
  <si>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</si>
  <si>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</si>
  <si>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</si>
  <si>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</si>
  <si>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</si>
  <si>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</si>
  <si>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</si>
  <si>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</si>
  <si>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Anika</t>
  </si>
  <si>
    <t>C_CND_002357</t>
  </si>
  <si>
    <t>C_CND_002358</t>
  </si>
  <si>
    <t>C_CND_002359</t>
  </si>
  <si>
    <t>Annie</t>
  </si>
  <si>
    <t>C_CND_002360</t>
  </si>
  <si>
    <t>C_CND_002361</t>
  </si>
  <si>
    <t>Rivka</t>
  </si>
  <si>
    <t>C_CND_002362</t>
  </si>
  <si>
    <t>C_CND_002363</t>
  </si>
  <si>
    <t>Symphony</t>
  </si>
  <si>
    <t>C_CND_002364</t>
  </si>
  <si>
    <t>Patricia</t>
  </si>
  <si>
    <t>C_CND_002365</t>
  </si>
  <si>
    <t>C_CND_002366</t>
  </si>
  <si>
    <t>Rivky</t>
  </si>
  <si>
    <t>C_CND_002367</t>
  </si>
  <si>
    <t>Rochel</t>
  </si>
  <si>
    <t>C_CND_002368</t>
  </si>
  <si>
    <t>Roizy</t>
  </si>
  <si>
    <t>C_CND_002369</t>
  </si>
  <si>
    <t>C_CND_002370</t>
  </si>
  <si>
    <t>C_CND_002371</t>
  </si>
  <si>
    <t>Jamari</t>
  </si>
  <si>
    <t>C_CND_002372</t>
  </si>
  <si>
    <t>Tabitha</t>
  </si>
  <si>
    <t>C_CND_002373</t>
  </si>
  <si>
    <t>Tamia</t>
  </si>
  <si>
    <t>C_CND_002374</t>
  </si>
  <si>
    <t>Taraji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</si>
  <si>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</si>
  <si>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</si>
  <si>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</si>
  <si>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</si>
  <si>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</si>
  <si>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</si>
  <si>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</si>
  <si>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</si>
  <si>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</si>
  <si>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</si>
  <si>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Sirine</t>
  </si>
  <si>
    <t>C_CND_002385</t>
  </si>
  <si>
    <t>C_CND_002386</t>
  </si>
  <si>
    <t>C_CND_002387</t>
  </si>
  <si>
    <t>Ruchy</t>
  </si>
  <si>
    <t>C_CND_002388</t>
  </si>
  <si>
    <t>Ruth</t>
  </si>
  <si>
    <t>C_CND_002389</t>
  </si>
  <si>
    <t>C_CND_002390</t>
  </si>
  <si>
    <t>C_CND_002391</t>
  </si>
  <si>
    <t>C_CND_002392</t>
  </si>
  <si>
    <t>Salma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</si>
  <si>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</si>
  <si>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</si>
  <si>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</si>
  <si>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</si>
  <si>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</si>
  <si>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</si>
  <si>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</si>
  <si>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</si>
  <si>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</si>
  <si>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</si>
  <si>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</si>
  <si>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</si>
  <si>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</si>
  <si>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</si>
  <si>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</si>
  <si>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Zahara</t>
  </si>
  <si>
    <t>C_CND_002408</t>
  </si>
  <si>
    <t>C_CND_002409</t>
  </si>
  <si>
    <t>C_CND_002410</t>
  </si>
  <si>
    <t>C_CND_002411</t>
  </si>
  <si>
    <t>Thibault</t>
  </si>
  <si>
    <t>C_CND_002412</t>
  </si>
  <si>
    <t>C_CND_002413</t>
  </si>
  <si>
    <t>C_CND_002414</t>
  </si>
  <si>
    <t>Aristide</t>
  </si>
  <si>
    <t>C_CND_002415</t>
  </si>
  <si>
    <t>C_CND_002416</t>
  </si>
  <si>
    <t>C_CND_002417</t>
  </si>
  <si>
    <t>Norah</t>
  </si>
  <si>
    <t>C_CND_002418</t>
  </si>
  <si>
    <t>C_CND_002419</t>
  </si>
  <si>
    <t>Ayesha</t>
  </si>
  <si>
    <t>C_CND_002420</t>
  </si>
  <si>
    <t>C_CND_002421</t>
  </si>
  <si>
    <t>Bonnie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</si>
  <si>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</si>
  <si>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</si>
  <si>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</si>
  <si>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</si>
  <si>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</si>
  <si>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</si>
  <si>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</si>
  <si>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</si>
  <si>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</si>
  <si>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Zaria</t>
  </si>
  <si>
    <t>C_CND_002431</t>
  </si>
  <si>
    <t>C_CND_002432</t>
  </si>
  <si>
    <t>C_CND_002433</t>
  </si>
  <si>
    <t>Candyce</t>
  </si>
  <si>
    <t>C_CND_002434</t>
  </si>
  <si>
    <t>C_CND_002435</t>
  </si>
  <si>
    <t>C_CND_002436</t>
  </si>
  <si>
    <t>C_CND_002437</t>
  </si>
  <si>
    <t>C_CND_002438</t>
  </si>
  <si>
    <t>C_CND_002439</t>
  </si>
  <si>
    <t>Serena</t>
  </si>
  <si>
    <t>C_CND_002440</t>
  </si>
  <si>
    <t>C_CND_002441</t>
  </si>
  <si>
    <t>Shaindel</t>
  </si>
  <si>
    <t>C_CND_002442</t>
  </si>
  <si>
    <t>C_CND_002443</t>
  </si>
  <si>
    <t>Shevy</t>
  </si>
  <si>
    <t>C_CND_002444</t>
  </si>
  <si>
    <t>C_CND_002445</t>
  </si>
  <si>
    <t>C_CND_002446</t>
  </si>
  <si>
    <t>Shoshana</t>
  </si>
  <si>
    <t>C_CND_002447</t>
  </si>
  <si>
    <t>Siena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</si>
  <si>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</si>
  <si>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</si>
  <si>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</si>
  <si>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</si>
  <si>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</si>
  <si>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</si>
  <si>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</si>
  <si>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</si>
  <si>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</si>
  <si>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</si>
  <si>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</si>
  <si>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</si>
  <si>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</si>
  <si>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</si>
  <si>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</si>
  <si>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</si>
  <si>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</si>
  <si>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Abby</t>
  </si>
  <si>
    <t>C_CND_002465</t>
  </si>
  <si>
    <t>C_CND_002466</t>
  </si>
  <si>
    <t>C_CND_002467</t>
  </si>
  <si>
    <t>C_CND_002468</t>
  </si>
  <si>
    <t>C_CND_002469</t>
  </si>
  <si>
    <t>Aimee</t>
  </si>
  <si>
    <t>C_CND_002470</t>
  </si>
  <si>
    <t>C_CND_002471</t>
  </si>
  <si>
    <t>C_CND_002472</t>
  </si>
  <si>
    <t>Hargaux</t>
  </si>
  <si>
    <t>C_CND_002473</t>
  </si>
  <si>
    <t>Fabio</t>
  </si>
  <si>
    <t>C_CND_002474</t>
  </si>
  <si>
    <t>Akin</t>
  </si>
  <si>
    <t>C_CND_002475</t>
  </si>
  <si>
    <t>C_CND_002476</t>
  </si>
  <si>
    <t>C_CND_002477</t>
  </si>
  <si>
    <t>C_CND_002478</t>
  </si>
  <si>
    <t>Jihane</t>
  </si>
  <si>
    <t>C_CND_002479</t>
  </si>
  <si>
    <t>C_CND_002480</t>
  </si>
  <si>
    <t>Maximilien</t>
  </si>
  <si>
    <t>C_CND_002481</t>
  </si>
  <si>
    <t>Leopaul</t>
  </si>
  <si>
    <t>C_CND_002482</t>
  </si>
  <si>
    <t>Olympe</t>
  </si>
  <si>
    <t>C_CND_002483</t>
  </si>
  <si>
    <t>C_CND_002484</t>
  </si>
  <si>
    <t>Christine</t>
  </si>
  <si>
    <t>C_CND_002485</t>
  </si>
  <si>
    <t>Christy</t>
  </si>
  <si>
    <t>C_CND_002486</t>
  </si>
  <si>
    <t>Cindy</t>
  </si>
  <si>
    <t>C_CND_002487</t>
  </si>
  <si>
    <t>C_CND_002488</t>
  </si>
  <si>
    <t>C_CND_002489</t>
  </si>
  <si>
    <t>C_CND_002490</t>
  </si>
  <si>
    <t>Diya</t>
  </si>
  <si>
    <t>C_CND_002491</t>
  </si>
  <si>
    <t>C_CND_002492</t>
  </si>
  <si>
    <t>Elaine</t>
  </si>
  <si>
    <t>C_CND_002493</t>
  </si>
  <si>
    <t>C_CND_002494</t>
  </si>
  <si>
    <t>Elina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</si>
  <si>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</si>
  <si>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</si>
  <si>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</si>
  <si>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</si>
  <si>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</si>
  <si>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</si>
  <si>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</si>
  <si>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</si>
  <si>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</si>
  <si>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Miguel</t>
  </si>
  <si>
    <t>C_CND_002504</t>
  </si>
  <si>
    <t>C_CND_002505</t>
  </si>
  <si>
    <t>C_CND_002506</t>
  </si>
  <si>
    <t>Simi</t>
  </si>
  <si>
    <t>C_CND_002507</t>
  </si>
  <si>
    <t>Kareem</t>
  </si>
  <si>
    <t>C_CND_002508</t>
  </si>
  <si>
    <t>C_CND_002509</t>
  </si>
  <si>
    <t>C_CND_002510</t>
  </si>
  <si>
    <t>Erica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</si>
  <si>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</si>
  <si>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</si>
  <si>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</si>
  <si>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</si>
  <si>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</si>
  <si>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</si>
  <si>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</si>
  <si>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</si>
  <si>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</si>
  <si>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</si>
  <si>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</si>
  <si>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</si>
  <si>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</si>
  <si>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Soufine</t>
  </si>
  <si>
    <t>C_CND_002524</t>
  </si>
  <si>
    <t>C_CND_002525</t>
  </si>
  <si>
    <t>Aina</t>
  </si>
  <si>
    <t>C_CND_002526</t>
  </si>
  <si>
    <t>C_CND_002527</t>
  </si>
  <si>
    <t>C_CND_002528</t>
  </si>
  <si>
    <t>C_CND_002529</t>
  </si>
  <si>
    <t>Eshal</t>
  </si>
  <si>
    <t>C_CND_002530</t>
  </si>
  <si>
    <t>C_CND_002531</t>
  </si>
  <si>
    <t>C_CND_002532</t>
  </si>
  <si>
    <t>C_CND_002533</t>
  </si>
  <si>
    <t>Alisson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</si>
  <si>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</si>
  <si>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</si>
  <si>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</si>
  <si>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</si>
  <si>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</si>
  <si>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</si>
  <si>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</si>
  <si>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</si>
  <si>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</si>
  <si>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Nahil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</si>
  <si>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</si>
  <si>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</si>
  <si>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</si>
  <si>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</si>
  <si>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</si>
  <si>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</si>
  <si>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</si>
  <si>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Kristian</t>
  </si>
  <si>
    <t>C_CND_002550</t>
  </si>
  <si>
    <t>C_CND_002551</t>
  </si>
  <si>
    <t>C_CND_002552</t>
  </si>
  <si>
    <t>C_CND_002553</t>
  </si>
  <si>
    <t>C_CND_002554</t>
  </si>
  <si>
    <t>Alyson</t>
  </si>
  <si>
    <t>C_CND_002555</t>
  </si>
  <si>
    <t>C_CND_002556</t>
  </si>
  <si>
    <t>C_CND_002557</t>
  </si>
  <si>
    <t>Antony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</si>
  <si>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</si>
  <si>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</si>
  <si>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</si>
  <si>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</si>
  <si>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</si>
  <si>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</si>
  <si>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</si>
  <si>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</si>
  <si>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</si>
  <si>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</si>
  <si>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</si>
  <si>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</si>
  <si>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</si>
  <si>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</si>
  <si>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</si>
  <si>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</si>
  <si>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Lili-Rose</t>
  </si>
  <si>
    <t>C_CND_002574</t>
  </si>
  <si>
    <t>C_CND_002575</t>
  </si>
  <si>
    <t>C_CND_002576</t>
  </si>
  <si>
    <t>Kathy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</si>
  <si>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</si>
  <si>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</si>
  <si>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</si>
  <si>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</si>
  <si>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</si>
  <si>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</si>
  <si>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</si>
  <si>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</si>
  <si>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</si>
  <si>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</si>
  <si>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</si>
  <si>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</si>
  <si>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</si>
  <si>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Mahamadou</t>
  </si>
  <si>
    <t>C_CND_002590</t>
  </si>
  <si>
    <t>C_CND_002591</t>
  </si>
  <si>
    <t>Makhi</t>
  </si>
  <si>
    <t>C_CND_002592</t>
  </si>
  <si>
    <t>C_CND_002593</t>
  </si>
  <si>
    <t>C_CND_002594</t>
  </si>
  <si>
    <t>C_CND_002595</t>
  </si>
  <si>
    <t>C_CND_002596</t>
  </si>
  <si>
    <t>Analia</t>
  </si>
  <si>
    <t>C_CND_002597</t>
  </si>
  <si>
    <t>C_CND_002598</t>
  </si>
  <si>
    <t>C_CND_002599</t>
  </si>
  <si>
    <t>Remi</t>
  </si>
  <si>
    <t>C_CND_002600</t>
  </si>
  <si>
    <t>Ana Isabel</t>
  </si>
  <si>
    <t>C_CND_002601</t>
  </si>
  <si>
    <t>C_CND_002602</t>
  </si>
  <si>
    <t>Akram</t>
  </si>
  <si>
    <t>C_CND_002603</t>
  </si>
  <si>
    <t>Ketia</t>
  </si>
  <si>
    <t>C_CND_002604</t>
  </si>
  <si>
    <t>C_CND_002605</t>
  </si>
  <si>
    <t>C_CND_002606</t>
  </si>
  <si>
    <t>C_CND_002607</t>
  </si>
  <si>
    <t>C_CND_002608</t>
  </si>
  <si>
    <t>C_CND_002609</t>
  </si>
  <si>
    <t>Janice</t>
  </si>
  <si>
    <t>C_CND_002610</t>
  </si>
  <si>
    <t>Jannat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</si>
  <si>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</si>
  <si>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</si>
  <si>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</si>
  <si>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</si>
  <si>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</si>
  <si>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</si>
  <si>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</si>
  <si>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Anastasya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</si>
  <si>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</si>
  <si>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</si>
  <si>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</si>
  <si>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</si>
  <si>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</si>
  <si>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</si>
  <si>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</si>
  <si>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</si>
  <si>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</si>
  <si>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</si>
  <si>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</si>
  <si>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</si>
  <si>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</si>
  <si>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</si>
  <si>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</si>
  <si>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</si>
  <si>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</si>
  <si>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</si>
  <si>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</si>
  <si>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</si>
  <si>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</si>
  <si>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</si>
  <si>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Angely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</si>
  <si>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</si>
  <si>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</si>
  <si>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</si>
  <si>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</si>
  <si>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</si>
  <si>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</si>
  <si>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</si>
  <si>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</si>
  <si>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</si>
  <si>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</si>
  <si>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Koray</t>
  </si>
  <si>
    <t>C_CND_002650</t>
  </si>
  <si>
    <t>Geoffrey</t>
  </si>
  <si>
    <t>C_CND_002651</t>
  </si>
  <si>
    <t>Abdjadi</t>
  </si>
  <si>
    <t>C_CND_002652</t>
  </si>
  <si>
    <t>Bilal</t>
  </si>
  <si>
    <t>C_CND_002653</t>
  </si>
  <si>
    <t>Jenny</t>
  </si>
  <si>
    <t>C_CND_002654</t>
  </si>
  <si>
    <t>C_CND_002655</t>
  </si>
  <si>
    <t>C_CND_002656</t>
  </si>
  <si>
    <t>C_CND_002657</t>
  </si>
  <si>
    <t>Joanna</t>
  </si>
  <si>
    <t>C_CND_002658</t>
  </si>
  <si>
    <t>C_CND_002659</t>
  </si>
  <si>
    <t>C_CND_002660</t>
  </si>
  <si>
    <t>C_CND_002661</t>
  </si>
  <si>
    <t>C_CND_002662</t>
  </si>
  <si>
    <t>C_CND_002663</t>
  </si>
  <si>
    <t>Yachet</t>
  </si>
  <si>
    <t>C_CND_002664</t>
  </si>
  <si>
    <t>C_CND_002665</t>
  </si>
  <si>
    <t>C_CND_002666</t>
  </si>
  <si>
    <t>C_CND_002667</t>
  </si>
  <si>
    <t>C_CND_002668</t>
  </si>
  <si>
    <t>C_CND_002669</t>
  </si>
  <si>
    <t>C_CND_002670</t>
  </si>
  <si>
    <t>C_CND_002671</t>
  </si>
  <si>
    <t>C_CND_002672</t>
  </si>
  <si>
    <t>C_CND_002673</t>
  </si>
  <si>
    <t>C_CND_002674</t>
  </si>
  <si>
    <t>C_CND_002675</t>
  </si>
  <si>
    <t>C_CND_002676</t>
  </si>
  <si>
    <t>C_CND_002677</t>
  </si>
  <si>
    <t>C_CND_002678</t>
  </si>
  <si>
    <t>C_CND_002679</t>
  </si>
  <si>
    <t>C_CND_002680</t>
  </si>
  <si>
    <t>Arianny</t>
  </si>
  <si>
    <t>C_CND_002681</t>
  </si>
  <si>
    <t>C_CND_002682</t>
  </si>
  <si>
    <t>C_CND_002683</t>
  </si>
  <si>
    <t>C_CND_002684</t>
  </si>
  <si>
    <t>Ashly</t>
  </si>
  <si>
    <t>C_CND_002685</t>
  </si>
  <si>
    <t>C_CND_002686</t>
  </si>
  <si>
    <t>C_CND_002687</t>
  </si>
  <si>
    <t>C_CND_002688</t>
  </si>
  <si>
    <t>C_CND_002689</t>
  </si>
  <si>
    <t>C_CND_002690</t>
  </si>
  <si>
    <t>Cassandra</t>
  </si>
  <si>
    <t>C_CND_002691</t>
  </si>
  <si>
    <t>Estelle</t>
  </si>
  <si>
    <t>C_CND_002692</t>
  </si>
  <si>
    <t>C_CND_002693</t>
  </si>
  <si>
    <t>C_CND_002694</t>
  </si>
  <si>
    <t>C_CND_002695</t>
  </si>
  <si>
    <t>C_CND_002696</t>
  </si>
  <si>
    <t>C_CND_002697</t>
  </si>
  <si>
    <t>C_CND_002698</t>
  </si>
  <si>
    <t>C_CND_002699</t>
  </si>
  <si>
    <t>C_CND_002700</t>
  </si>
  <si>
    <t>C_CND_002701</t>
  </si>
  <si>
    <t>C_CND_002702</t>
  </si>
  <si>
    <t>C_CND_002703</t>
  </si>
  <si>
    <t>C_CND_002704</t>
  </si>
  <si>
    <t>C_CND_002705</t>
  </si>
  <si>
    <t>C_CND_002706</t>
  </si>
  <si>
    <t>C_CND_002707</t>
  </si>
  <si>
    <t>C_CND_002708</t>
  </si>
  <si>
    <t>C_CND_002709</t>
  </si>
  <si>
    <t>C_CND_002710</t>
  </si>
  <si>
    <t>C_CND_002711</t>
  </si>
  <si>
    <t>C_CND_002712</t>
  </si>
  <si>
    <t>C_CND_002713</t>
  </si>
  <si>
    <t>C_CND_002714</t>
  </si>
  <si>
    <t>C_CND_002715</t>
  </si>
  <si>
    <t>C_CND_002716</t>
  </si>
  <si>
    <t>C_CND_002717</t>
  </si>
  <si>
    <t>Oumar</t>
  </si>
  <si>
    <t>C_CND_002718</t>
  </si>
  <si>
    <t>C_CND_002719</t>
  </si>
  <si>
    <t>C_CND_002720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</si>
  <si>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</si>
  <si>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</si>
  <si>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</si>
  <si>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</si>
  <si>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</si>
  <si>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</si>
  <si>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</si>
  <si>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C_CND_002728</t>
  </si>
  <si>
    <t>Mathew</t>
  </si>
  <si>
    <t>C_CND_002729</t>
  </si>
  <si>
    <t>Lylian</t>
  </si>
  <si>
    <t>C_CND_002730</t>
  </si>
  <si>
    <t>Terence</t>
  </si>
  <si>
    <t>C_CND_002731</t>
  </si>
  <si>
    <t>Ashae</t>
  </si>
  <si>
    <t>C_CND_002732</t>
  </si>
  <si>
    <t>Empty</t>
  </si>
  <si>
    <t>C_CND_002733</t>
  </si>
  <si>
    <t>Helike</t>
  </si>
  <si>
    <t>C_CND_002734</t>
  </si>
  <si>
    <t>C_CND_002735</t>
  </si>
  <si>
    <t>C_CND_002736</t>
  </si>
  <si>
    <t>C_CND_002737</t>
  </si>
  <si>
    <t>C_CND_002738</t>
  </si>
  <si>
    <t>C_CND_002739</t>
  </si>
  <si>
    <t>C_CND_002740</t>
  </si>
  <si>
    <t>C_CND_002741</t>
  </si>
  <si>
    <t>C_CND_002742</t>
  </si>
  <si>
    <t>C_CND_002743</t>
  </si>
  <si>
    <t>Leela</t>
  </si>
  <si>
    <t>C_CND_002744</t>
  </si>
  <si>
    <t>C_CND_002745</t>
  </si>
  <si>
    <t>C_CND_002746</t>
  </si>
  <si>
    <t>C_CND_002747</t>
  </si>
  <si>
    <t>C_CND_002748</t>
  </si>
  <si>
    <t>C_CND_002749</t>
  </si>
  <si>
    <t>C_CND_002750</t>
  </si>
  <si>
    <t>C_CND_002751</t>
  </si>
  <si>
    <t>C_CND_002752</t>
  </si>
  <si>
    <t>C_CND_002753</t>
  </si>
  <si>
    <t>C_CND_002754</t>
  </si>
  <si>
    <t>C_CND_002755</t>
  </si>
  <si>
    <t>C_CND_002756</t>
  </si>
  <si>
    <t>C_CND_002757</t>
  </si>
  <si>
    <t>C_CND_002758</t>
  </si>
  <si>
    <t>C_CND_002759</t>
  </si>
  <si>
    <t>C_CND_002760</t>
  </si>
  <si>
    <t>C_CND_002761</t>
  </si>
  <si>
    <t>C_CND_002762</t>
  </si>
  <si>
    <t>C_CND_002763</t>
  </si>
  <si>
    <t>C_CND_002764</t>
  </si>
  <si>
    <t>Brianny</t>
  </si>
  <si>
    <t>C_CND_002765</t>
  </si>
  <si>
    <t>C_CND_002766</t>
  </si>
  <si>
    <t>Britney</t>
  </si>
  <si>
    <t>C_CND_002767</t>
  </si>
  <si>
    <t>C_CND_002768</t>
  </si>
  <si>
    <t>C_CND_002769</t>
  </si>
  <si>
    <t>C_CND_002770</t>
  </si>
  <si>
    <t>C_CND_002771</t>
  </si>
  <si>
    <t>Clarisse</t>
  </si>
  <si>
    <t>C_CND_002772</t>
  </si>
  <si>
    <t>C_CND_002773</t>
  </si>
  <si>
    <t>Sacha</t>
  </si>
  <si>
    <t>C_CND_002774</t>
  </si>
  <si>
    <t>Ornella</t>
  </si>
  <si>
    <t>C_CND_002775</t>
  </si>
  <si>
    <t>C_CND_002776</t>
  </si>
  <si>
    <t>Yoan</t>
  </si>
  <si>
    <t>C_CND_002777</t>
  </si>
  <si>
    <t>Mathieu</t>
  </si>
  <si>
    <t>C_CND_002778</t>
  </si>
  <si>
    <t>Maggie</t>
  </si>
  <si>
    <t>C_CND_002779</t>
  </si>
  <si>
    <t>Mandy</t>
  </si>
  <si>
    <t>C_CND_002780</t>
  </si>
  <si>
    <t>C_CND_002781</t>
  </si>
  <si>
    <t>C_CND_002782</t>
  </si>
  <si>
    <t>C_CND_002783</t>
  </si>
  <si>
    <t>C_CND_002784</t>
  </si>
  <si>
    <t>C_CND_002785</t>
  </si>
  <si>
    <t>C_CND_002786</t>
  </si>
  <si>
    <t>C_CND_002787</t>
  </si>
  <si>
    <t>C_CND_002788</t>
  </si>
  <si>
    <t>C_CND_002789</t>
  </si>
  <si>
    <t>C_CND_002790</t>
  </si>
  <si>
    <t>C_CND_002791</t>
  </si>
  <si>
    <t>C_CND_002792</t>
  </si>
  <si>
    <t>C_CND_002793</t>
  </si>
  <si>
    <t>Javier</t>
  </si>
  <si>
    <t>C_CND_002794</t>
  </si>
  <si>
    <t>C_CND_002795</t>
  </si>
  <si>
    <t>C_CND_002796</t>
  </si>
  <si>
    <t>C_CND_002797</t>
  </si>
  <si>
    <t>C_CND_002798</t>
  </si>
  <si>
    <t>Nawell</t>
  </si>
  <si>
    <t>C_CND_002799</t>
  </si>
  <si>
    <t>C_CND_002800</t>
  </si>
  <si>
    <t>Saruul</t>
  </si>
  <si>
    <t>C_CND_002801</t>
  </si>
  <si>
    <t>C_CND_002802</t>
  </si>
  <si>
    <t>C_CND_002803</t>
  </si>
  <si>
    <t>Mina</t>
  </si>
  <si>
    <t>C_CND_002804</t>
  </si>
  <si>
    <t>C_CND_002805</t>
  </si>
  <si>
    <t>C_CND_002806</t>
  </si>
  <si>
    <t>C_CND_002807</t>
  </si>
  <si>
    <t>C_CND_002808</t>
  </si>
  <si>
    <t>C_CND_002809</t>
  </si>
  <si>
    <t>C_CND_002810</t>
  </si>
  <si>
    <t>C_CND_002811</t>
  </si>
  <si>
    <t>C_CND_002812</t>
  </si>
  <si>
    <t>C_CND_002813</t>
  </si>
  <si>
    <t>C_CND_002814</t>
  </si>
  <si>
    <t>C_CND_002815</t>
  </si>
  <si>
    <t>C_CND_002816</t>
  </si>
  <si>
    <t>C_CND_002817</t>
  </si>
  <si>
    <t>C_CND_002818</t>
  </si>
  <si>
    <t>C_CND_002819</t>
  </si>
  <si>
    <t>C_CND_002820</t>
  </si>
  <si>
    <t>C_CND_002821</t>
  </si>
  <si>
    <t>C_CND_002822</t>
  </si>
  <si>
    <t>C_CND_002823</t>
  </si>
  <si>
    <t>C_CND_002824</t>
  </si>
  <si>
    <t>C_CND_002825</t>
  </si>
  <si>
    <t>C_CND_002826</t>
  </si>
  <si>
    <t>C_CND_002827</t>
  </si>
  <si>
    <t>C_CND_002828</t>
  </si>
  <si>
    <t>C_CND_002829</t>
  </si>
  <si>
    <t>C_CND_002830</t>
  </si>
  <si>
    <t>C_CND_002831</t>
  </si>
  <si>
    <t>C_CND_002832</t>
  </si>
  <si>
    <t>C_CND_002833</t>
  </si>
  <si>
    <t>C_CND_002834</t>
  </si>
  <si>
    <t>C_CND_002835</t>
  </si>
  <si>
    <t>C_CND_002836</t>
  </si>
  <si>
    <t>C_CND_002837</t>
  </si>
  <si>
    <t>C_CND_002838</t>
  </si>
  <si>
    <t>C_CND_002839</t>
  </si>
  <si>
    <t>C_CND_002840</t>
  </si>
  <si>
    <t>C_CND_002841</t>
  </si>
  <si>
    <t>C_CND_002842</t>
  </si>
  <si>
    <t>C_CND_002843</t>
  </si>
  <si>
    <t>C_CND_002844</t>
  </si>
  <si>
    <t>C_CND_002845</t>
  </si>
  <si>
    <t>C_CND_002846</t>
  </si>
  <si>
    <t>C_CND_002847</t>
  </si>
  <si>
    <t>Cristina</t>
  </si>
  <si>
    <t>C_CND_002848</t>
  </si>
  <si>
    <t>C_CND_002849</t>
  </si>
  <si>
    <t>C_CND_002850</t>
  </si>
  <si>
    <t>C_CND_002851</t>
  </si>
  <si>
    <t>Damaris</t>
  </si>
  <si>
    <t>C_CND_002852</t>
  </si>
  <si>
    <t>Dana</t>
  </si>
  <si>
    <t>C_CND_002853</t>
  </si>
  <si>
    <t>C_CND_002854</t>
  </si>
  <si>
    <t>C_CND_002855</t>
  </si>
  <si>
    <t>C_CND_002856</t>
  </si>
  <si>
    <t>C_CND_002857</t>
  </si>
  <si>
    <t>C_CND_002858</t>
  </si>
  <si>
    <t>C_CND_002859</t>
  </si>
  <si>
    <t>C_CND_002860</t>
  </si>
  <si>
    <t>Anissa</t>
  </si>
  <si>
    <t>C_CND_002861</t>
  </si>
  <si>
    <t>C_CND_002862</t>
  </si>
  <si>
    <t>Heliose</t>
  </si>
  <si>
    <t>C_CND_002863</t>
  </si>
  <si>
    <t>C_CND_002864</t>
  </si>
  <si>
    <t>Kenann</t>
  </si>
  <si>
    <t>C_CND_002865</t>
  </si>
  <si>
    <t>Marie</t>
  </si>
  <si>
    <t>C_CND_002866</t>
  </si>
  <si>
    <t>C_CND_002867</t>
  </si>
  <si>
    <t>Erwann</t>
  </si>
  <si>
    <t>C_CND_002868</t>
  </si>
  <si>
    <t>C_CND_002869</t>
  </si>
  <si>
    <t>C_CND_002870</t>
  </si>
  <si>
    <t>Heloise</t>
  </si>
  <si>
    <t>C_CND_002871</t>
  </si>
  <si>
    <t>C_CND_002872</t>
  </si>
  <si>
    <t>Boris</t>
  </si>
  <si>
    <t>C_CND_002873</t>
  </si>
  <si>
    <t>C_CND_002874</t>
  </si>
  <si>
    <t>C_CND_002875</t>
  </si>
  <si>
    <t>C_CND_002876</t>
  </si>
  <si>
    <t>C_CND_002877</t>
  </si>
  <si>
    <t>Queenie</t>
  </si>
  <si>
    <t>C_CND_002878</t>
  </si>
  <si>
    <t>C_CND_002879</t>
  </si>
  <si>
    <t>Raina</t>
  </si>
  <si>
    <t>C_CND_002880</t>
  </si>
  <si>
    <t>C_CND_002881</t>
  </si>
  <si>
    <t>Renee</t>
  </si>
  <si>
    <t>C_CND_002882</t>
  </si>
  <si>
    <t>C_CND_002883</t>
  </si>
  <si>
    <t>C_CND_002884</t>
  </si>
  <si>
    <t>C_CND_002885</t>
  </si>
  <si>
    <t>C_CND_002886</t>
  </si>
  <si>
    <t>C_CND_002887</t>
  </si>
  <si>
    <t>Selina</t>
  </si>
  <si>
    <t>C_CND_002888</t>
  </si>
  <si>
    <t>C_CND_002889</t>
  </si>
  <si>
    <t>Sharon</t>
  </si>
  <si>
    <t>C_CND_002890</t>
  </si>
  <si>
    <t>C_CND_002891</t>
  </si>
  <si>
    <t>C_CND_002892</t>
  </si>
  <si>
    <t>C_CND_002893</t>
  </si>
  <si>
    <t>C_CND_002894</t>
  </si>
  <si>
    <t>C_CND_002895</t>
  </si>
  <si>
    <t>C_CND_002896</t>
  </si>
  <si>
    <t>C_CND_002897</t>
  </si>
  <si>
    <t>C_CND_002898</t>
  </si>
  <si>
    <t>C_CND_002899</t>
  </si>
  <si>
    <t>C_CND_002900</t>
  </si>
  <si>
    <t>Adan</t>
  </si>
  <si>
    <t>C_CND_002901</t>
  </si>
  <si>
    <t>C_CND_002902</t>
  </si>
  <si>
    <t>C_CND_002903</t>
  </si>
  <si>
    <t>C_CND_002904</t>
  </si>
  <si>
    <t>C_CND_002905</t>
  </si>
  <si>
    <t>C_CND_002906</t>
  </si>
  <si>
    <t>C_CND_002907</t>
  </si>
  <si>
    <t>Denise</t>
  </si>
  <si>
    <t>C_CND_002908</t>
  </si>
  <si>
    <t>C_CND_002909</t>
  </si>
  <si>
    <t>C_CND_002910</t>
  </si>
  <si>
    <t>Dulce</t>
  </si>
  <si>
    <t>C_CND_002911</t>
  </si>
  <si>
    <t>C_CND_002912</t>
  </si>
  <si>
    <t>C_CND_002913</t>
  </si>
  <si>
    <t>C_CND_002914</t>
  </si>
  <si>
    <t>Marine</t>
  </si>
  <si>
    <t>C_CND_002915</t>
  </si>
  <si>
    <t>Amaury</t>
  </si>
  <si>
    <t>C_CND_002916</t>
  </si>
  <si>
    <t>Amine</t>
  </si>
  <si>
    <t>C_CND_002917</t>
  </si>
  <si>
    <t>C_CND_002918</t>
  </si>
  <si>
    <t>C_CND_002919</t>
  </si>
  <si>
    <t>C_CND_002920</t>
  </si>
  <si>
    <t>C_CND_002921</t>
  </si>
  <si>
    <t>C_CND_002922</t>
  </si>
  <si>
    <t>C_CND_002923</t>
  </si>
  <si>
    <t>C_CND_002924</t>
  </si>
  <si>
    <t>Syeda</t>
  </si>
  <si>
    <t>C_CND_002925</t>
  </si>
  <si>
    <t>Tanisha</t>
  </si>
  <si>
    <t>C_CND_002926</t>
  </si>
  <si>
    <t>C_CND_002927</t>
  </si>
  <si>
    <t>C_CND_002928</t>
  </si>
  <si>
    <t>C_CND_002929</t>
  </si>
  <si>
    <t>C_CND_002930</t>
  </si>
  <si>
    <t>C_CND_002931</t>
  </si>
  <si>
    <t>C_CND_002932</t>
  </si>
  <si>
    <t>C_CND_002933</t>
  </si>
  <si>
    <t>C_CND_002934</t>
  </si>
  <si>
    <t>C_CND_002935</t>
  </si>
  <si>
    <t>C_CND_002936</t>
  </si>
  <si>
    <t>C_CND_002937</t>
  </si>
  <si>
    <t>C_CND_002938</t>
  </si>
  <si>
    <t>C_CND_002939</t>
  </si>
  <si>
    <t>C_CND_002940</t>
  </si>
  <si>
    <t>Elianna</t>
  </si>
  <si>
    <t>C_CND_002941</t>
  </si>
  <si>
    <t>Elianny</t>
  </si>
  <si>
    <t>C_CND_002942</t>
  </si>
  <si>
    <t>C_CND_002943</t>
  </si>
  <si>
    <t>C_CND_002944</t>
  </si>
  <si>
    <t>Ouradou</t>
  </si>
  <si>
    <t>C_CND_002945</t>
  </si>
  <si>
    <t>Maellys</t>
  </si>
  <si>
    <t>C_CND_002946</t>
  </si>
  <si>
    <t>Louhann</t>
  </si>
  <si>
    <t>C_CND_002947</t>
  </si>
  <si>
    <t>C_CND_002948</t>
  </si>
  <si>
    <t>C_CND_002949</t>
  </si>
  <si>
    <t>C_CND_002950</t>
  </si>
  <si>
    <t>C_CND_002951</t>
  </si>
  <si>
    <t>C_CND_002952</t>
  </si>
  <si>
    <t>C_CND_002953</t>
  </si>
  <si>
    <t>C_CND_002954</t>
  </si>
  <si>
    <t>Vicky</t>
  </si>
  <si>
    <t>C_CND_002955</t>
  </si>
  <si>
    <t>C_CND_002956</t>
  </si>
  <si>
    <t>C_CND_002957</t>
  </si>
  <si>
    <t>C_CND_002958</t>
  </si>
  <si>
    <t>C_CND_002959</t>
  </si>
  <si>
    <t>C_CND_002960</t>
  </si>
  <si>
    <t>C_CND_002961</t>
  </si>
  <si>
    <t>C_CND_002962</t>
  </si>
  <si>
    <t>Mathys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</si>
  <si>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</si>
  <si>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</si>
  <si>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</si>
  <si>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</si>
  <si>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</si>
  <si>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</si>
  <si>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</si>
  <si>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</si>
  <si>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C_CND_002971</t>
  </si>
  <si>
    <t>C_CND_002972</t>
  </si>
  <si>
    <t>C_CND_002973</t>
  </si>
  <si>
    <t>C_CND_002974</t>
  </si>
  <si>
    <t>C_CND_002975</t>
  </si>
  <si>
    <t>C_CND_002976</t>
  </si>
  <si>
    <t>C_CND_002977</t>
  </si>
  <si>
    <t>C_CND_002978</t>
  </si>
  <si>
    <t>Loic</t>
  </si>
  <si>
    <t>C_CND_002979</t>
  </si>
  <si>
    <t>C_CND_002980</t>
  </si>
  <si>
    <t>Them</t>
  </si>
  <si>
    <t>C_CND_002981</t>
  </si>
  <si>
    <t>C_CND_002982</t>
  </si>
  <si>
    <t>Winnie</t>
  </si>
  <si>
    <t>C_CND_002983</t>
  </si>
  <si>
    <t>Xin</t>
  </si>
  <si>
    <t>C_CND_002984</t>
  </si>
  <si>
    <t>Yu</t>
  </si>
  <si>
    <t>C_CND_002985</t>
  </si>
  <si>
    <t>Zahra</t>
  </si>
  <si>
    <t>C_CND_002986</t>
  </si>
  <si>
    <t>C_CND_002987</t>
  </si>
  <si>
    <t>C_CND_002988</t>
  </si>
  <si>
    <t>C_CND_002989</t>
  </si>
  <si>
    <t>C_CND_002990</t>
  </si>
  <si>
    <t>C_CND_002991</t>
  </si>
  <si>
    <t>C_CND_002992</t>
  </si>
  <si>
    <t>C_CND_002993</t>
  </si>
  <si>
    <t>C_CND_002994</t>
  </si>
  <si>
    <t>C_CND_002995</t>
  </si>
  <si>
    <t>C_CND_002996</t>
  </si>
  <si>
    <t>C_CND_002997</t>
  </si>
  <si>
    <t>C_CND_002998</t>
  </si>
  <si>
    <t>C_CND_002999</t>
  </si>
  <si>
    <t>C_CND_003000</t>
  </si>
  <si>
    <t>C_CND_003001</t>
  </si>
  <si>
    <t>C_CND_003002</t>
  </si>
  <si>
    <t>C_CND_003003</t>
  </si>
  <si>
    <t>C_CND_003004</t>
  </si>
  <si>
    <t>C_CND_003005</t>
  </si>
  <si>
    <t>Estrella</t>
  </si>
  <si>
    <t>C_CND_003006</t>
  </si>
  <si>
    <t>C_CND_003007</t>
  </si>
  <si>
    <t>C_CND_003008</t>
  </si>
  <si>
    <t>C_CND_003009</t>
  </si>
  <si>
    <t>C_CND_003010</t>
  </si>
  <si>
    <t>Fernanda</t>
  </si>
  <si>
    <t>C_CND_003011</t>
  </si>
  <si>
    <t>C_CND_003012</t>
  </si>
  <si>
    <t>C_CND_003013</t>
  </si>
  <si>
    <t>C_CND_003014</t>
  </si>
  <si>
    <t>C_CND_003015</t>
  </si>
  <si>
    <t>Bertille</t>
  </si>
  <si>
    <t>C_CND_003016</t>
  </si>
  <si>
    <t>C_CND_003017</t>
  </si>
  <si>
    <t>C_CND_003018</t>
  </si>
  <si>
    <t>Asma</t>
  </si>
  <si>
    <t>C_CND_003019</t>
  </si>
  <si>
    <t>C_CND_003020</t>
  </si>
  <si>
    <t>C_CND_003021</t>
  </si>
  <si>
    <t>C_CND_003022</t>
  </si>
  <si>
    <t>C_CND_003023</t>
  </si>
  <si>
    <t>C_CND_003024</t>
  </si>
  <si>
    <t>C_CND_003025</t>
  </si>
  <si>
    <t>C_CND_003026</t>
  </si>
  <si>
    <t>C_CND_003027</t>
  </si>
  <si>
    <t>C_CND_003028</t>
  </si>
  <si>
    <t>C_CND_003029</t>
  </si>
  <si>
    <t>C_CND_003030</t>
  </si>
  <si>
    <t>C_CND_003031</t>
  </si>
  <si>
    <t>C_CND_003032</t>
  </si>
  <si>
    <t>C_CND_003033</t>
  </si>
  <si>
    <t>C_CND_003034</t>
  </si>
  <si>
    <t>C_CND_003035</t>
  </si>
  <si>
    <t>C_CND_003036</t>
  </si>
  <si>
    <t>C_CND_003037</t>
  </si>
  <si>
    <t>C_CND_003038</t>
  </si>
  <si>
    <t>C_CND_003039</t>
  </si>
  <si>
    <t>C_CND_003040</t>
  </si>
  <si>
    <t>C_CND_003041</t>
  </si>
  <si>
    <t>C_CND_003042</t>
  </si>
  <si>
    <t>C_CND_003043</t>
  </si>
  <si>
    <t>C_CND_003044</t>
  </si>
  <si>
    <t>C_CND_003045</t>
  </si>
  <si>
    <t>C_CND_003046</t>
  </si>
  <si>
    <t>C_CND_003047</t>
  </si>
  <si>
    <t>C_CND_003048</t>
  </si>
  <si>
    <t>C_CND_003049</t>
  </si>
  <si>
    <t>C_CND_003050</t>
  </si>
  <si>
    <t>C_CND_003051</t>
  </si>
  <si>
    <t>C_CND_003052</t>
  </si>
  <si>
    <t>C_CND_003053</t>
  </si>
  <si>
    <t>C_CND_003054</t>
  </si>
  <si>
    <t>C_CND_003055</t>
  </si>
  <si>
    <t>C_CND_003056</t>
  </si>
  <si>
    <t>C_CND_003057</t>
  </si>
  <si>
    <t>C_CND_003058</t>
  </si>
  <si>
    <t>C_CND_003059</t>
  </si>
  <si>
    <t>C_CND_003060</t>
  </si>
  <si>
    <t>C_CND_003061</t>
  </si>
  <si>
    <t>C_CND_003062</t>
  </si>
  <si>
    <t>C_CND_003063</t>
  </si>
  <si>
    <t>C_CND_003064</t>
  </si>
  <si>
    <t>Amani</t>
  </si>
  <si>
    <t>C_CND_003065</t>
  </si>
  <si>
    <t>C_CND_003066</t>
  </si>
  <si>
    <t>C_CND_003067</t>
  </si>
  <si>
    <t>C_CND_003068</t>
  </si>
  <si>
    <t>C_CND_003069</t>
  </si>
  <si>
    <t>C_CND_003070</t>
  </si>
  <si>
    <t>C_CND_003071</t>
  </si>
  <si>
    <t>C_CND_003072</t>
  </si>
  <si>
    <t>C_CND_003073</t>
  </si>
  <si>
    <t>C_CND_003074</t>
  </si>
  <si>
    <t>C_CND_003075</t>
  </si>
  <si>
    <t>C_CND_003076</t>
  </si>
  <si>
    <t>C_CND_003077</t>
  </si>
  <si>
    <t>C_CND_003078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</si>
  <si>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</si>
  <si>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</si>
  <si>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</si>
  <si>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</si>
  <si>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</si>
  <si>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</si>
  <si>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</si>
  <si>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</si>
  <si>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</si>
  <si>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</si>
  <si>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</si>
  <si>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C_CND_003090</t>
  </si>
  <si>
    <t>C_CND_003091</t>
  </si>
  <si>
    <t>C_CND_003092</t>
  </si>
  <si>
    <t>C_CND_003093</t>
  </si>
  <si>
    <t>C_CND_003094</t>
  </si>
  <si>
    <t>C_CND_003095</t>
  </si>
  <si>
    <t>C_CND_003096</t>
  </si>
  <si>
    <t>C_CND_003097</t>
  </si>
  <si>
    <t>C_CND_003098</t>
  </si>
  <si>
    <t>C_CND_003099</t>
  </si>
  <si>
    <t>C_CND_003100</t>
  </si>
  <si>
    <t>C_CND_003101</t>
  </si>
  <si>
    <t>C_CND_003102</t>
  </si>
  <si>
    <t>C_CND_003103</t>
  </si>
  <si>
    <t>C_CND_003104</t>
  </si>
  <si>
    <t>C_CND_003105</t>
  </si>
  <si>
    <t>C_CND_003106</t>
  </si>
  <si>
    <t>Louison</t>
  </si>
  <si>
    <t>C_CND_003107</t>
  </si>
  <si>
    <t>Loann</t>
  </si>
  <si>
    <t>C_CND_003108</t>
  </si>
  <si>
    <t>C_CND_003109</t>
  </si>
  <si>
    <t>Mohee</t>
  </si>
  <si>
    <t>C_CND_003110</t>
  </si>
  <si>
    <t>C_CND_003111</t>
  </si>
  <si>
    <t>C_CND_003112</t>
  </si>
  <si>
    <t>Lou-Anne</t>
  </si>
  <si>
    <t>C_CND_003113</t>
  </si>
  <si>
    <t>Nalou</t>
  </si>
  <si>
    <t>C_CND_003114</t>
  </si>
  <si>
    <t>Ema</t>
  </si>
  <si>
    <t>C_CND_003115</t>
  </si>
  <si>
    <t>C_CND_003116</t>
  </si>
  <si>
    <t>C_CND_003117</t>
  </si>
  <si>
    <t>Jessyca</t>
  </si>
  <si>
    <t>C_CND_003118</t>
  </si>
  <si>
    <t>C_CND_003119</t>
  </si>
  <si>
    <t>C_CND_003120</t>
  </si>
  <si>
    <t>C_CND_003121</t>
  </si>
  <si>
    <t>C_CND_003122</t>
  </si>
  <si>
    <t>C_CND_003123</t>
  </si>
  <si>
    <t>C_CND_003124</t>
  </si>
  <si>
    <t>C_CND_003125</t>
  </si>
  <si>
    <t>C_CND_003126</t>
  </si>
  <si>
    <t>C_CND_003127</t>
  </si>
  <si>
    <t>C_CND_003128</t>
  </si>
  <si>
    <t>C_CND_003129</t>
  </si>
  <si>
    <t>C_CND_003130</t>
  </si>
  <si>
    <t>C_CND_003131</t>
  </si>
  <si>
    <t>C_CND_003132</t>
  </si>
  <si>
    <t>C_CND_003133</t>
  </si>
  <si>
    <t>C_CND_003134</t>
  </si>
  <si>
    <t>C_CND_003135</t>
  </si>
  <si>
    <t>C_CND_003136</t>
  </si>
  <si>
    <t>C_CND_003137</t>
  </si>
  <si>
    <t>C_CND_003138</t>
  </si>
  <si>
    <t>Camilo</t>
  </si>
  <si>
    <t>C_CND_003139</t>
  </si>
  <si>
    <t>C_CND_003140</t>
  </si>
  <si>
    <t>C_CND_003141</t>
  </si>
  <si>
    <t>C_CND_003142</t>
  </si>
  <si>
    <t>C_CND_003143</t>
  </si>
  <si>
    <t>C_CND_003144</t>
  </si>
  <si>
    <t>C_CND_003145</t>
  </si>
  <si>
    <t>C_CND_003146</t>
  </si>
  <si>
    <t>Tao</t>
  </si>
  <si>
    <t>C_CND_003147</t>
  </si>
  <si>
    <t>C_CND_003148</t>
  </si>
  <si>
    <t>Melodie</t>
  </si>
  <si>
    <t>C_CND_003149</t>
  </si>
  <si>
    <t>C_CND_003150</t>
  </si>
  <si>
    <t>C_CND_003151</t>
  </si>
  <si>
    <t>C_CND_003152</t>
  </si>
  <si>
    <t>C_CND_003153</t>
  </si>
  <si>
    <t>C_CND_003154</t>
  </si>
  <si>
    <t>C_CND_003155</t>
  </si>
  <si>
    <t>C_CND_003156</t>
  </si>
  <si>
    <t>C_CND_003157</t>
  </si>
  <si>
    <t>C_CND_003158</t>
  </si>
  <si>
    <t>C_CND_003159</t>
  </si>
  <si>
    <t>C_CND_003160</t>
  </si>
  <si>
    <t>C_CND_003161</t>
  </si>
  <si>
    <t>C_CND_003162</t>
  </si>
  <si>
    <t>C_CND_003163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</si>
  <si>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</si>
  <si>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</si>
  <si>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</si>
  <si>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</si>
  <si>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</si>
  <si>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</si>
  <si>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</si>
  <si>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</si>
  <si>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C_CND_003172</t>
  </si>
  <si>
    <t>C_CND_003173</t>
  </si>
  <si>
    <t>C_CND_003174</t>
  </si>
  <si>
    <t>C_CND_003175</t>
  </si>
  <si>
    <t>Cristopher</t>
  </si>
  <si>
    <t>C_CND_003176</t>
  </si>
  <si>
    <t>C_CND_003177</t>
  </si>
  <si>
    <t>C_CND_003178</t>
  </si>
  <si>
    <t>C_CND_003179</t>
  </si>
  <si>
    <t>C_CND_003180</t>
  </si>
  <si>
    <t>C_CND_003181</t>
  </si>
  <si>
    <t>C_CND_003182</t>
  </si>
  <si>
    <t>C_CND_003183</t>
  </si>
  <si>
    <t>C_CND_003184</t>
  </si>
  <si>
    <t>C_CND_003185</t>
  </si>
  <si>
    <t>C_CND_003186</t>
  </si>
  <si>
    <t>C_CND_003187</t>
  </si>
  <si>
    <t>C_CND_003188</t>
  </si>
  <si>
    <t>Macia</t>
  </si>
  <si>
    <t>C_CND_003189</t>
  </si>
  <si>
    <t>Elsa</t>
  </si>
  <si>
    <t>C_CND_003190</t>
  </si>
  <si>
    <t>C_CND_003191</t>
  </si>
  <si>
    <t>C_CND_003192</t>
  </si>
  <si>
    <t>Calia</t>
  </si>
  <si>
    <t>C_CND_003193</t>
  </si>
  <si>
    <t>C_CND_003194</t>
  </si>
  <si>
    <t>Marin</t>
  </si>
  <si>
    <t>C_CND_003195</t>
  </si>
  <si>
    <t>C_CND_003196</t>
  </si>
  <si>
    <t>C_CND_003197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</si>
  <si>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</si>
  <si>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</si>
  <si>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</si>
  <si>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</si>
  <si>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</si>
  <si>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</si>
  <si>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</si>
  <si>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Cheyenne</t>
  </si>
  <si>
    <t>C_CND_003205</t>
  </si>
  <si>
    <t>C_CND_003206</t>
  </si>
  <si>
    <t>C_CND_003207</t>
  </si>
  <si>
    <t>C_CND_003208</t>
  </si>
  <si>
    <t>C_CND_003209</t>
  </si>
  <si>
    <t>C_CND_003210</t>
  </si>
  <si>
    <t>C_CND_003211</t>
  </si>
  <si>
    <t>C_CND_003212</t>
  </si>
  <si>
    <t>C_CND_003213</t>
  </si>
  <si>
    <t>C_CND_003214</t>
  </si>
  <si>
    <t>C_CND_003215</t>
  </si>
  <si>
    <t>C_CND_003216</t>
  </si>
  <si>
    <t>C_CND_003217</t>
  </si>
  <si>
    <t>C_CND_003218</t>
  </si>
  <si>
    <t>C_CND_003219</t>
  </si>
  <si>
    <t>C_CND_003220</t>
  </si>
  <si>
    <t>Dante</t>
  </si>
  <si>
    <t>C_CND_003221</t>
  </si>
  <si>
    <t>Dariel</t>
  </si>
  <si>
    <t>C_CND_003222</t>
  </si>
  <si>
    <t>Darwin</t>
  </si>
  <si>
    <t>C_CND_003223</t>
  </si>
  <si>
    <t>C_CND_003224</t>
  </si>
  <si>
    <t>C_CND_003225</t>
  </si>
  <si>
    <t>C_CND_003226</t>
  </si>
  <si>
    <t>C_CND_003227</t>
  </si>
  <si>
    <t>C_CND_003228</t>
  </si>
  <si>
    <t>C_CND_003229</t>
  </si>
  <si>
    <t>C_CND_003230</t>
  </si>
  <si>
    <t>C_CND_003231</t>
  </si>
  <si>
    <t>C_CND_003232</t>
  </si>
  <si>
    <t>C_CND_003233</t>
  </si>
  <si>
    <t>C_CND_003234</t>
  </si>
  <si>
    <t>Astrid</t>
  </si>
  <si>
    <t>C_CND_003235</t>
  </si>
  <si>
    <t>C_CND_003236</t>
  </si>
  <si>
    <t>C_CND_003237</t>
  </si>
  <si>
    <t>C_CND_003238</t>
  </si>
  <si>
    <t>C_CND_003239</t>
  </si>
  <si>
    <t>C_CND_003240</t>
  </si>
  <si>
    <t>C_CND_003241</t>
  </si>
  <si>
    <t>C_CND_003242</t>
  </si>
  <si>
    <t>C_CND_003243</t>
  </si>
  <si>
    <t>C_CND_003244</t>
  </si>
  <si>
    <t>C_CND_003245</t>
  </si>
  <si>
    <t>C_CND_003246</t>
  </si>
  <si>
    <t>C_CND_003247</t>
  </si>
  <si>
    <t>C_CND_003248</t>
  </si>
  <si>
    <t>Dean</t>
  </si>
  <si>
    <t>C_CND_003249</t>
  </si>
  <si>
    <t>Denzel</t>
  </si>
  <si>
    <t>C_CND_003250</t>
  </si>
  <si>
    <t>C_CND_003251</t>
  </si>
  <si>
    <t>C_CND_003252</t>
  </si>
  <si>
    <t>C_CND_003253</t>
  </si>
  <si>
    <t>C_CND_003254</t>
  </si>
  <si>
    <t>C_CND_003255</t>
  </si>
  <si>
    <t>C_CND_003256</t>
  </si>
  <si>
    <t>C_CND_003257</t>
  </si>
  <si>
    <t>C_CND_003258</t>
  </si>
  <si>
    <t>C_CND_003259</t>
  </si>
  <si>
    <t>Lucile</t>
  </si>
  <si>
    <t>C_CND_003260</t>
  </si>
  <si>
    <t>Isadora</t>
  </si>
  <si>
    <t>C_CND_003261</t>
  </si>
  <si>
    <t>C_CND_003262</t>
  </si>
  <si>
    <t>Hadrien</t>
  </si>
  <si>
    <t>C_CND_003263</t>
  </si>
  <si>
    <t>Emile</t>
  </si>
  <si>
    <t>C_CND_003264</t>
  </si>
  <si>
    <t>C_CND_003265</t>
  </si>
  <si>
    <t>C_CND_003266</t>
  </si>
  <si>
    <t>C_CND_003267</t>
  </si>
  <si>
    <t>C_CND_003268</t>
  </si>
  <si>
    <t>C_CND_003269</t>
  </si>
  <si>
    <t>Essence</t>
  </si>
  <si>
    <t>C_CND_003270</t>
  </si>
  <si>
    <t>C_CND_003271</t>
  </si>
  <si>
    <t>C_CND_003272</t>
  </si>
  <si>
    <t>C_CND_003273</t>
  </si>
  <si>
    <t>C_CND_003274</t>
  </si>
  <si>
    <t>C_CND_003275</t>
  </si>
  <si>
    <t>C_CND_003276</t>
  </si>
  <si>
    <t>C_CND_003277</t>
  </si>
  <si>
    <t>C_CND_003278</t>
  </si>
  <si>
    <t>C_CND_003279</t>
  </si>
  <si>
    <t>C_CND_003280</t>
  </si>
  <si>
    <t>C_CND_003281</t>
  </si>
  <si>
    <t>C_CND_003282</t>
  </si>
  <si>
    <t>C_CND_003283</t>
  </si>
  <si>
    <t>C_CND_003284</t>
  </si>
  <si>
    <t>C_CND_003285</t>
  </si>
  <si>
    <t>C_CND_003286</t>
  </si>
  <si>
    <t>Dominick</t>
  </si>
  <si>
    <t>C_CND_003287</t>
  </si>
  <si>
    <t>C_CND_003288</t>
  </si>
  <si>
    <t>C_CND_003289</t>
  </si>
  <si>
    <t>Eddy</t>
  </si>
  <si>
    <t>C_CND_003290</t>
  </si>
  <si>
    <t>Edgar</t>
  </si>
  <si>
    <t>C_CND_003291</t>
  </si>
  <si>
    <t>Eduardo</t>
  </si>
  <si>
    <t>C_CND_003292</t>
  </si>
  <si>
    <t>C_CND_003293</t>
  </si>
  <si>
    <t>C_CND_003294</t>
  </si>
  <si>
    <t>C_CND_003295</t>
  </si>
  <si>
    <t>Elian</t>
  </si>
  <si>
    <t>C_CND_003296</t>
  </si>
  <si>
    <t>C_CND_003297</t>
  </si>
  <si>
    <t>C_CND_003298</t>
  </si>
  <si>
    <t>Manele</t>
  </si>
  <si>
    <t>C_CND_003299</t>
  </si>
  <si>
    <t>C_CND_003300</t>
  </si>
  <si>
    <t>C_CND_003301</t>
  </si>
  <si>
    <t>C_CND_003302</t>
  </si>
  <si>
    <t>C_CND_003303</t>
  </si>
  <si>
    <t>C_CND_003304</t>
  </si>
  <si>
    <t>C_CND_003305</t>
  </si>
  <si>
    <t>C_CND_003306</t>
  </si>
  <si>
    <t>C_CND_003307</t>
  </si>
  <si>
    <t>C_CND_003308</t>
  </si>
  <si>
    <t>C_CND_003309</t>
  </si>
  <si>
    <t>C_CND_003310</t>
  </si>
  <si>
    <t>C_CND_003311</t>
  </si>
  <si>
    <t>C_CND_003312</t>
  </si>
  <si>
    <t>C_CND_003313</t>
  </si>
  <si>
    <t>C_CND_003314</t>
  </si>
  <si>
    <t>Clairine</t>
  </si>
  <si>
    <t>C_CND_003315</t>
  </si>
  <si>
    <t>C_CND_003316</t>
  </si>
  <si>
    <t>C_CND_003317</t>
  </si>
  <si>
    <t>Albertine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</si>
  <si>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</si>
  <si>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</si>
  <si>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</si>
  <si>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</si>
  <si>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</si>
  <si>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</si>
  <si>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</si>
  <si>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</si>
  <si>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Enola</t>
  </si>
  <si>
    <t>C_CND_003326</t>
  </si>
  <si>
    <t>C_CND_003327</t>
  </si>
  <si>
    <t>C_CND_003328</t>
  </si>
  <si>
    <t>C_CND_003329</t>
  </si>
  <si>
    <t>C_CND_003330</t>
  </si>
  <si>
    <t>C_CND_003331</t>
  </si>
  <si>
    <t>C_CND_003332</t>
  </si>
  <si>
    <t>C_CND_003333</t>
  </si>
  <si>
    <t>C_CND_003334</t>
  </si>
  <si>
    <t>C_CND_003335</t>
  </si>
  <si>
    <t>C_CND_003336</t>
  </si>
  <si>
    <t>C_CND_003337</t>
  </si>
  <si>
    <t>C_CND_003338</t>
  </si>
  <si>
    <t>C_CND_003339</t>
  </si>
  <si>
    <t>C_CND_003340</t>
  </si>
  <si>
    <t>C_CND_003341</t>
  </si>
  <si>
    <t>C_CND_003342</t>
  </si>
  <si>
    <t>C_CND_003343</t>
  </si>
  <si>
    <t>C_CND_003344</t>
  </si>
  <si>
    <t>C_CND_003345</t>
  </si>
  <si>
    <t>C_CND_003346</t>
  </si>
  <si>
    <t>C_CND_003347</t>
  </si>
  <si>
    <t>Emanuel</t>
  </si>
  <si>
    <t>C_CND_003348</t>
  </si>
  <si>
    <t>Emiliano</t>
  </si>
  <si>
    <t>C_CND_003349</t>
  </si>
  <si>
    <t>Emilio</t>
  </si>
  <si>
    <t>C_CND_003350</t>
  </si>
  <si>
    <t>C_CND_003351</t>
  </si>
  <si>
    <t>Enrique</t>
  </si>
  <si>
    <t>C_CND_003352</t>
  </si>
  <si>
    <t>C_CND_003353</t>
  </si>
  <si>
    <t>C_CND_003354</t>
  </si>
  <si>
    <t>C_CND_003355</t>
  </si>
  <si>
    <t>C_CND_003356</t>
  </si>
  <si>
    <t>C_CND_003357</t>
  </si>
  <si>
    <t>C_CND_003358</t>
  </si>
  <si>
    <t>C_CND_003359</t>
  </si>
  <si>
    <t>C_CND_003360</t>
  </si>
  <si>
    <t>C_CND_003361</t>
  </si>
  <si>
    <t>Malou</t>
  </si>
  <si>
    <t>C_CND_003362</t>
  </si>
  <si>
    <t>C_CND_003363</t>
  </si>
  <si>
    <t>Ikyas</t>
  </si>
  <si>
    <t>C_CND_003364</t>
  </si>
  <si>
    <t>C_CND_003365</t>
  </si>
  <si>
    <t>C_CND_003366</t>
  </si>
  <si>
    <t>C_CND_003367</t>
  </si>
  <si>
    <t>C_CND_003368</t>
  </si>
  <si>
    <t>C_CND_003369</t>
  </si>
  <si>
    <t>Jaliyah</t>
  </si>
  <si>
    <t>C_CND_003370</t>
  </si>
  <si>
    <t>C_CND_003371</t>
  </si>
  <si>
    <t>C_CND_003372</t>
  </si>
  <si>
    <t>C_CND_003373</t>
  </si>
  <si>
    <t>C_CND_003374</t>
  </si>
  <si>
    <t>C_CND_003375</t>
  </si>
  <si>
    <t>Erick</t>
  </si>
  <si>
    <t>C_CND_003376</t>
  </si>
  <si>
    <t>Erik</t>
  </si>
  <si>
    <t>C_CND_003377</t>
  </si>
  <si>
    <t>C_CND_003378</t>
  </si>
  <si>
    <t>C_CND_003379</t>
  </si>
  <si>
    <t>C_CND_003380</t>
  </si>
  <si>
    <t>C_CND_003381</t>
  </si>
  <si>
    <t>C_CND_003382</t>
  </si>
  <si>
    <t>C_CND_003383</t>
  </si>
  <si>
    <t>C_CND_003384</t>
  </si>
  <si>
    <t>Kyllian</t>
  </si>
  <si>
    <t>C_CND_003385</t>
  </si>
  <si>
    <t>Soleme</t>
  </si>
  <si>
    <t>C_CND_003386</t>
  </si>
  <si>
    <t>C_CND_003387</t>
  </si>
  <si>
    <t>Janiya</t>
  </si>
  <si>
    <t>C_CND_003388</t>
  </si>
  <si>
    <t>Janiyah</t>
  </si>
  <si>
    <t>C_CND_003389</t>
  </si>
  <si>
    <t>C_CND_003390</t>
  </si>
  <si>
    <t>C_CND_003391</t>
  </si>
  <si>
    <t>C_CND_003392</t>
  </si>
  <si>
    <t>C_CND_003393</t>
  </si>
  <si>
    <t>C_CND_003394</t>
  </si>
  <si>
    <t>C_CND_003395</t>
  </si>
  <si>
    <t>C_CND_003396</t>
  </si>
  <si>
    <t>C_CND_003397</t>
  </si>
  <si>
    <t>C_CND_003398</t>
  </si>
  <si>
    <t>C_CND_003399</t>
  </si>
  <si>
    <t>C_CND_003400</t>
  </si>
  <si>
    <t>C_CND_003401</t>
  </si>
  <si>
    <t>C_CND_003402</t>
  </si>
  <si>
    <t>C_CND_003403</t>
  </si>
  <si>
    <t>C_CND_003404</t>
  </si>
  <si>
    <t>C_CND_003405</t>
  </si>
  <si>
    <t>Atis</t>
  </si>
  <si>
    <t>C_CND_003406</t>
  </si>
  <si>
    <t>Margaux</t>
  </si>
  <si>
    <t>C_CND_003407</t>
  </si>
  <si>
    <t>C_CND_003408</t>
  </si>
  <si>
    <t>C_CND_003409</t>
  </si>
  <si>
    <t>C_CND_003410</t>
  </si>
  <si>
    <t>C_CND_003411</t>
  </si>
  <si>
    <t>C_CND_003412</t>
  </si>
  <si>
    <t>C_CND_003413</t>
  </si>
  <si>
    <t>C_CND_003414</t>
  </si>
  <si>
    <t>C_CND_003415</t>
  </si>
  <si>
    <t>C_CND_003416</t>
  </si>
  <si>
    <t>C_CND_003417</t>
  </si>
  <si>
    <t>C_CND_003418</t>
  </si>
  <si>
    <t>C_CND_003419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</si>
  <si>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</si>
  <si>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</si>
  <si>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</si>
  <si>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</si>
  <si>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</si>
  <si>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</si>
  <si>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</si>
  <si>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C_CND_003427</t>
  </si>
  <si>
    <t>C_CND_003428</t>
  </si>
  <si>
    <t>C_CND_003429</t>
  </si>
  <si>
    <t>C_CND_003430</t>
  </si>
  <si>
    <t>C_CND_003431</t>
  </si>
  <si>
    <t>C_CND_003432</t>
  </si>
  <si>
    <t>Armand</t>
  </si>
  <si>
    <t>C_CND_003433</t>
  </si>
  <si>
    <t>C_CND_003434</t>
  </si>
  <si>
    <t>C_CND_003435</t>
  </si>
  <si>
    <t>Salha</t>
  </si>
  <si>
    <t>C_CND_003436</t>
  </si>
  <si>
    <t>Eyma</t>
  </si>
  <si>
    <t>C_CND_003437</t>
  </si>
  <si>
    <t>C_CND_003438</t>
  </si>
  <si>
    <t>C_CND_003439</t>
  </si>
  <si>
    <t>C_CND_003440</t>
  </si>
  <si>
    <t>Kaliyah</t>
  </si>
  <si>
    <t>C_CND_003441</t>
  </si>
  <si>
    <t>Kamiyah</t>
  </si>
  <si>
    <t>C_CND_003442</t>
  </si>
  <si>
    <t>C_CND_003443</t>
  </si>
  <si>
    <t>C_CND_003444</t>
  </si>
  <si>
    <t>C_CND_003445</t>
  </si>
  <si>
    <t>C_CND_003446</t>
  </si>
  <si>
    <t>C_CND_003447</t>
  </si>
  <si>
    <t>C_CND_003448</t>
  </si>
  <si>
    <t>C_CND_003449</t>
  </si>
  <si>
    <t>C_CND_003450</t>
  </si>
  <si>
    <t>C_CND_003451</t>
  </si>
  <si>
    <t>C_CND_003452</t>
  </si>
  <si>
    <t>C_CND_003453</t>
  </si>
  <si>
    <t>C_CND_003454</t>
  </si>
  <si>
    <t>C_CND_003455</t>
  </si>
  <si>
    <t>C_CND_003456</t>
  </si>
  <si>
    <t>C_CND_003457</t>
  </si>
  <si>
    <t>C_CND_003458</t>
  </si>
  <si>
    <t>C_CND_003459</t>
  </si>
  <si>
    <t>C_CND_003460</t>
  </si>
  <si>
    <t>C_CND_003461</t>
  </si>
  <si>
    <t>C_CND_003462</t>
  </si>
  <si>
    <t>C_CND_003463</t>
  </si>
  <si>
    <t>C_CND_003464</t>
  </si>
  <si>
    <t>C_CND_003465</t>
  </si>
  <si>
    <t>C_CND_003466</t>
  </si>
  <si>
    <t>C_CND_003467</t>
  </si>
  <si>
    <t>C_CND_003468</t>
  </si>
  <si>
    <t>C_CND_003469</t>
  </si>
  <si>
    <t>C_CND_003470</t>
  </si>
  <si>
    <t>C_CND_003471</t>
  </si>
  <si>
    <t>C_CND_003472</t>
  </si>
  <si>
    <t>C_CND_003473</t>
  </si>
  <si>
    <t>C_CND_003474</t>
  </si>
  <si>
    <t>C_CND_003475</t>
  </si>
  <si>
    <t>C_CND_003476</t>
  </si>
  <si>
    <t>C_CND_003477</t>
  </si>
  <si>
    <t>Lorine</t>
  </si>
  <si>
    <t>C_CND_003478</t>
  </si>
  <si>
    <t>Ugo</t>
  </si>
  <si>
    <t>C_CND_003479</t>
  </si>
  <si>
    <t>C_CND_003480</t>
  </si>
  <si>
    <t>C_CND_003481</t>
  </si>
  <si>
    <t>C_CND_003482</t>
  </si>
  <si>
    <t>Doezwal</t>
  </si>
  <si>
    <t>C_CND_003483</t>
  </si>
  <si>
    <t>C_CND_003484</t>
  </si>
  <si>
    <t>C_CND_003485</t>
  </si>
  <si>
    <t>Doriane</t>
  </si>
  <si>
    <t>C_CND_003486</t>
  </si>
  <si>
    <t>C_CND_003487</t>
  </si>
  <si>
    <t>Kenya</t>
  </si>
  <si>
    <t>C_CND_003488</t>
  </si>
  <si>
    <t>C_CND_003489</t>
  </si>
  <si>
    <t>C_CND_003490</t>
  </si>
  <si>
    <t>C_CND_003491</t>
  </si>
  <si>
    <t>C_CND_003492</t>
  </si>
  <si>
    <t>C_CND_003493</t>
  </si>
  <si>
    <t>C_CND_003494</t>
  </si>
  <si>
    <t>C_CND_003495</t>
  </si>
  <si>
    <t>C_CND_003496</t>
  </si>
  <si>
    <t>C_CND_003497</t>
  </si>
  <si>
    <t>C_CND_003498</t>
  </si>
  <si>
    <t>C_CND_003499</t>
  </si>
  <si>
    <t>C_CND_003500</t>
  </si>
  <si>
    <t>C_CND_003501</t>
  </si>
  <si>
    <t>C_CND_003502</t>
  </si>
  <si>
    <t>C_CND_003503</t>
  </si>
  <si>
    <t>C_CND_003504</t>
  </si>
  <si>
    <t>C_CND_003505</t>
  </si>
  <si>
    <t>C_CND_003506</t>
  </si>
  <si>
    <t>C_CND_003507</t>
  </si>
  <si>
    <t>Jaelyn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</si>
  <si>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</si>
  <si>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</si>
  <si>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</si>
  <si>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</si>
  <si>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</si>
  <si>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</si>
  <si>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</si>
  <si>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</si>
  <si>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</si>
  <si>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</si>
  <si>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Charly</t>
  </si>
  <si>
    <t>C_CND_003518</t>
  </si>
  <si>
    <t>C_CND_003519</t>
  </si>
  <si>
    <t>C_CND_003520</t>
  </si>
  <si>
    <t>C_CND_003521</t>
  </si>
  <si>
    <t>C_CND_003522</t>
  </si>
  <si>
    <t>C_CND_003523</t>
  </si>
  <si>
    <t>C_CND_003524</t>
  </si>
  <si>
    <t>C_CND_003525</t>
  </si>
  <si>
    <t>C_CND_003526</t>
  </si>
  <si>
    <t>C_CND_003527</t>
  </si>
  <si>
    <t>C_CND_003528</t>
  </si>
  <si>
    <t>C_CND_003529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</si>
  <si>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</si>
  <si>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</si>
  <si>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</si>
  <si>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</si>
  <si>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</si>
  <si>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</si>
  <si>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</si>
  <si>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</si>
  <si>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</si>
  <si>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</si>
  <si>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</si>
  <si>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</si>
  <si>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</si>
  <si>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</si>
  <si>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</si>
  <si>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</si>
  <si>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</si>
  <si>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</si>
  <si>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C_CND_003548</t>
  </si>
  <si>
    <t>C_CND_003549</t>
  </si>
  <si>
    <t>Gann</t>
  </si>
  <si>
    <t>C_CND_003550</t>
  </si>
  <si>
    <t>Dalva</t>
  </si>
  <si>
    <t>C_CND_003551</t>
  </si>
  <si>
    <t>C_CND_003552</t>
  </si>
  <si>
    <t>Izabela</t>
  </si>
  <si>
    <t>C_CND_003553</t>
  </si>
  <si>
    <t>Jhon</t>
  </si>
  <si>
    <t>C_CND_003554</t>
  </si>
  <si>
    <t>C_CND_003555</t>
  </si>
  <si>
    <t>C_CND_003556</t>
  </si>
  <si>
    <t>C_CND_003557</t>
  </si>
  <si>
    <t>C_CND_003558</t>
  </si>
  <si>
    <t>C_CND_003559</t>
  </si>
  <si>
    <t>C_CND_003560</t>
  </si>
  <si>
    <t>C_CND_003561</t>
  </si>
  <si>
    <t>C_CND_003562</t>
  </si>
  <si>
    <t>C_CND_003563</t>
  </si>
  <si>
    <t>C_CND_003564</t>
  </si>
  <si>
    <t>C_CND_003565</t>
  </si>
  <si>
    <t>C_CND_003566</t>
  </si>
  <si>
    <t>C_CND_003567</t>
  </si>
  <si>
    <t>C_CND_003568</t>
  </si>
  <si>
    <t>Jazzlyn</t>
  </si>
  <si>
    <t>C_CND_003569</t>
  </si>
  <si>
    <t>C_CND_003570</t>
  </si>
  <si>
    <t>C_CND_003571</t>
  </si>
  <si>
    <t>C_CND_003572</t>
  </si>
  <si>
    <t>C_CND_003573</t>
  </si>
  <si>
    <t>Cloe</t>
  </si>
  <si>
    <t>C_CND_003574</t>
  </si>
  <si>
    <t>Ines</t>
  </si>
  <si>
    <t>C_CND_003575</t>
  </si>
  <si>
    <t>Tya</t>
  </si>
  <si>
    <t>C_CND_003576</t>
  </si>
  <si>
    <t>C_CND_003577</t>
  </si>
  <si>
    <t>C_CND_003578</t>
  </si>
  <si>
    <t>C_CND_003579</t>
  </si>
  <si>
    <t>C_CND_003580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</si>
  <si>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</si>
  <si>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</si>
  <si>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</si>
  <si>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</si>
  <si>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</si>
  <si>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</si>
  <si>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</si>
  <si>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</si>
  <si>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</si>
  <si>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</si>
  <si>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</si>
  <si>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</si>
  <si>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</si>
  <si>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</si>
  <si>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</si>
  <si>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Naftuli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</si>
  <si>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</si>
  <si>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</si>
  <si>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</si>
  <si>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</si>
  <si>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</si>
  <si>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</si>
  <si>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</si>
  <si>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</si>
  <si>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C_CND_003604</t>
  </si>
  <si>
    <t>C_CND_003605</t>
  </si>
  <si>
    <t>C_CND_003606</t>
  </si>
  <si>
    <t>C_CND_003607</t>
  </si>
  <si>
    <t>C_CND_003608</t>
  </si>
  <si>
    <t>C_CND_003609</t>
  </si>
  <si>
    <t>C_CND_003610</t>
  </si>
  <si>
    <t>C_CND_003611</t>
  </si>
  <si>
    <t>C_CND_003612</t>
  </si>
  <si>
    <t>C_CND_003613</t>
  </si>
  <si>
    <t>C_CND_003614</t>
  </si>
  <si>
    <t>C_CND_003615</t>
  </si>
  <si>
    <t>C_CND_003616</t>
  </si>
  <si>
    <t>C_CND_003617</t>
  </si>
  <si>
    <t>C_CND_003618</t>
  </si>
  <si>
    <t>C_CND_003619</t>
  </si>
  <si>
    <t>C_CND_003620</t>
  </si>
  <si>
    <t>C_CND_003621</t>
  </si>
  <si>
    <t>C_CND_003622</t>
  </si>
  <si>
    <t>C_CND_003623</t>
  </si>
  <si>
    <t>C_CND_003624</t>
  </si>
  <si>
    <t>C_CND_003625</t>
  </si>
  <si>
    <t>C_CND_003626</t>
  </si>
  <si>
    <t>C_CND_003627</t>
  </si>
  <si>
    <t>Clotilde</t>
  </si>
  <si>
    <t>C_CND_003628</t>
  </si>
  <si>
    <t>Chiara</t>
  </si>
  <si>
    <t>C_CND_003629</t>
  </si>
  <si>
    <t>C_CND_003630</t>
  </si>
  <si>
    <t>C_CND_003631</t>
  </si>
  <si>
    <t>C_CND_003632</t>
  </si>
  <si>
    <t>C_CND_003633</t>
  </si>
  <si>
    <t>C_CND_003634</t>
  </si>
  <si>
    <t>C_CND_003635</t>
  </si>
  <si>
    <t>C_CND_003636</t>
  </si>
  <si>
    <t>C_CND_003637</t>
  </si>
  <si>
    <t>C_CND_003638</t>
  </si>
  <si>
    <t>C_CND_003639</t>
  </si>
  <si>
    <t>C_CND_003640</t>
  </si>
  <si>
    <t>C_CND_003641</t>
  </si>
  <si>
    <t>C_CND_003642</t>
  </si>
  <si>
    <t>C_CND_003643</t>
  </si>
  <si>
    <t>C_CND_003644</t>
  </si>
  <si>
    <t>C_CND_003645</t>
  </si>
  <si>
    <t>C_CND_003646</t>
  </si>
  <si>
    <t>C_CND_003647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</si>
  <si>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</si>
  <si>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</si>
  <si>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</si>
  <si>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</si>
  <si>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</si>
  <si>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</si>
  <si>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</si>
  <si>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</si>
  <si>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</si>
  <si>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</si>
  <si>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</si>
  <si>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</si>
  <si>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</si>
  <si>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</si>
  <si>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Ewann</t>
  </si>
  <si>
    <t>C_CND_003662</t>
  </si>
  <si>
    <t>C_CND_003663</t>
  </si>
  <si>
    <t>C_CND_003664</t>
  </si>
  <si>
    <t>C_CND_003665</t>
  </si>
  <si>
    <t>C_CND_003666</t>
  </si>
  <si>
    <t>C_CND_003667</t>
  </si>
  <si>
    <t>C_CND_003668</t>
  </si>
  <si>
    <t>C_CND_003669</t>
  </si>
  <si>
    <t>C_CND_003670</t>
  </si>
  <si>
    <t>C_CND_003671</t>
  </si>
  <si>
    <t>C_CND_003672</t>
  </si>
  <si>
    <t>C_CND_003673</t>
  </si>
  <si>
    <t>C_CND_003674</t>
  </si>
  <si>
    <t>C_CND_003675</t>
  </si>
  <si>
    <t>C_CND_003676</t>
  </si>
  <si>
    <t>C_CND_003677</t>
  </si>
  <si>
    <t>C_CND_003678</t>
  </si>
  <si>
    <t>C_CND_003679</t>
  </si>
  <si>
    <t>C_CND_003680</t>
  </si>
  <si>
    <t>C_CND_003681</t>
  </si>
  <si>
    <t>C_CND_003682</t>
  </si>
  <si>
    <t>Thibaut</t>
  </si>
  <si>
    <t>C_CND_003683</t>
  </si>
  <si>
    <t>C_CND_003684</t>
  </si>
  <si>
    <t>C_CND_003685</t>
  </si>
  <si>
    <t>C_CND_003686</t>
  </si>
  <si>
    <t>C_CND_003687</t>
  </si>
  <si>
    <t>C_CND_003688</t>
  </si>
  <si>
    <t>C_CND_003689</t>
  </si>
  <si>
    <t>C_CND_003690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</si>
  <si>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</si>
  <si>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</si>
  <si>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</si>
  <si>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</si>
  <si>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</si>
  <si>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</si>
  <si>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</si>
  <si>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</si>
  <si>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</si>
  <si>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</si>
  <si>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</si>
  <si>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</si>
  <si>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</si>
  <si>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</si>
  <si>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</si>
  <si>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</si>
  <si>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</si>
  <si>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</si>
  <si>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</si>
  <si>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</si>
  <si>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</si>
  <si>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Deborah</t>
  </si>
  <si>
    <t>C_CND_003712</t>
  </si>
  <si>
    <t>Jean Hubert</t>
  </si>
  <si>
    <t>C_CND_003713</t>
  </si>
  <si>
    <t>C_CND_003714</t>
  </si>
  <si>
    <t>C_CND_003715</t>
  </si>
  <si>
    <t>C_CND_003716</t>
  </si>
  <si>
    <t>C_CND_003717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</si>
  <si>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</si>
  <si>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</si>
  <si>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</si>
  <si>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</si>
  <si>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</si>
  <si>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</si>
  <si>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</si>
  <si>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</si>
  <si>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</si>
  <si>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</si>
  <si>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</si>
  <si>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</si>
  <si>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</si>
  <si>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</si>
  <si>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</si>
  <si>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</si>
  <si>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</si>
  <si>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</si>
  <si>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</si>
  <si>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</si>
  <si>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</si>
  <si>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</si>
  <si>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C_CND_003740</t>
  </si>
  <si>
    <t>C_CND_003741</t>
  </si>
  <si>
    <t>C_CND_003742</t>
  </si>
  <si>
    <t>C_CND_003743</t>
  </si>
  <si>
    <t>Tristsan</t>
  </si>
  <si>
    <t>C_CND_003744</t>
  </si>
  <si>
    <t>C_CND_003745</t>
  </si>
  <si>
    <t>Tidra</t>
  </si>
  <si>
    <t>C_CND_003746</t>
  </si>
  <si>
    <t>C_CND_003747</t>
  </si>
  <si>
    <t>Sandy</t>
  </si>
  <si>
    <t>C_CND_003748</t>
  </si>
  <si>
    <t>C_CND_003749</t>
  </si>
  <si>
    <t>C_CND_003750</t>
  </si>
  <si>
    <t>C_CND_003751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</si>
  <si>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</si>
  <si>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</si>
  <si>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</si>
  <si>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</si>
  <si>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</si>
  <si>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</si>
  <si>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</si>
  <si>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</si>
  <si>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</si>
  <si>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</si>
  <si>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</si>
  <si>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</si>
  <si>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</si>
  <si>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</si>
  <si>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</si>
  <si>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</si>
  <si>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</si>
  <si>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</si>
  <si>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C_CND_003770</t>
  </si>
  <si>
    <t>C_CND_003771</t>
  </si>
  <si>
    <t>C_CND_003772</t>
  </si>
  <si>
    <t>C_CND_003773</t>
  </si>
  <si>
    <t>C_CND_003774</t>
  </si>
  <si>
    <t>C_CND_003775</t>
  </si>
  <si>
    <t>C_CND_003776</t>
  </si>
  <si>
    <t>C_CND_003777</t>
  </si>
  <si>
    <t>C_CND_003778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</si>
  <si>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</si>
  <si>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</si>
  <si>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</si>
  <si>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</si>
  <si>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</si>
  <si>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</si>
  <si>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</si>
  <si>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</si>
  <si>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</si>
  <si>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Liz</t>
  </si>
  <si>
    <t>C_CND_003788</t>
  </si>
  <si>
    <t>C_CND_003789</t>
  </si>
  <si>
    <t>C_CND_003790</t>
  </si>
  <si>
    <t>C_CND_003791</t>
  </si>
  <si>
    <t>C_CND_003792</t>
  </si>
  <si>
    <t>C_CND_003793</t>
  </si>
  <si>
    <t>C_CND_003794</t>
  </si>
  <si>
    <t>C_CND_003795</t>
  </si>
  <si>
    <t>C_CND_003796</t>
  </si>
  <si>
    <t>C_CND_003797</t>
  </si>
  <si>
    <t>C_CND_003798</t>
  </si>
  <si>
    <t>C_CND_003799</t>
  </si>
  <si>
    <t>C_CND_003800</t>
  </si>
  <si>
    <t>C_CND_003801</t>
  </si>
  <si>
    <t>C_CND_003802</t>
  </si>
  <si>
    <t>C_CND_003803</t>
  </si>
  <si>
    <t>C_CND_003804</t>
  </si>
  <si>
    <t>C_CND_003805</t>
  </si>
  <si>
    <t>C_CND_003806</t>
  </si>
  <si>
    <t>C_CND_003807</t>
  </si>
  <si>
    <t>C_CND_003808</t>
  </si>
  <si>
    <t>C_CND_003809</t>
  </si>
  <si>
    <t>C_CND_003810</t>
  </si>
  <si>
    <t>C_CND_003811</t>
  </si>
  <si>
    <t>Louise</t>
  </si>
  <si>
    <t>C_CND_003812</t>
  </si>
  <si>
    <t>Orelly</t>
  </si>
  <si>
    <t>C_CND_003813</t>
  </si>
  <si>
    <t>C_CND_003814</t>
  </si>
  <si>
    <t>Valerian</t>
  </si>
  <si>
    <t>C_CND_003815</t>
  </si>
  <si>
    <t>C_CND_003816</t>
  </si>
  <si>
    <t>Erwan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</si>
  <si>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</si>
  <si>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</si>
  <si>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</si>
  <si>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</si>
  <si>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</si>
  <si>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</si>
  <si>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</si>
  <si>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</si>
  <si>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</si>
  <si>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</si>
  <si>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</si>
  <si>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</si>
  <si>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</si>
  <si>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</si>
  <si>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</si>
  <si>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</si>
  <si>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</si>
  <si>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</si>
  <si>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</si>
  <si>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</si>
  <si>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</si>
  <si>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</si>
  <si>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</si>
  <si>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</si>
  <si>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</si>
  <si>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</si>
  <si>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C_CND_003843</t>
  </si>
  <si>
    <t>C_CND_003844</t>
  </si>
  <si>
    <t>C_CND_003845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</si>
  <si>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</si>
  <si>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</si>
  <si>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</si>
  <si>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</si>
  <si>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</si>
  <si>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</si>
  <si>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</si>
  <si>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C_CND_003853</t>
  </si>
  <si>
    <t>C_CND_003854</t>
  </si>
  <si>
    <t>C_CND_003855</t>
  </si>
  <si>
    <t>C_CND_003856</t>
  </si>
  <si>
    <t>C_CND_003857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</si>
  <si>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</si>
  <si>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</si>
  <si>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</si>
  <si>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</si>
  <si>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</si>
  <si>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</si>
  <si>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</si>
  <si>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</si>
  <si>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</si>
  <si>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</si>
  <si>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</si>
  <si>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</si>
  <si>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</si>
  <si>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</si>
  <si>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</si>
  <si>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</si>
  <si>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</si>
  <si>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C_CND_003875</t>
  </si>
  <si>
    <t>C_CND_003876</t>
  </si>
  <si>
    <t>Oriane</t>
  </si>
  <si>
    <t>C_CND_003877</t>
  </si>
  <si>
    <t>C_CND_003878</t>
  </si>
  <si>
    <t>Radya</t>
  </si>
  <si>
    <t>C_CND_003879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</si>
  <si>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</si>
  <si>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</si>
  <si>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</si>
  <si>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</si>
  <si>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</si>
  <si>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</si>
  <si>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</si>
  <si>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C_CND_003887</t>
  </si>
  <si>
    <t>C_CND_003888</t>
  </si>
  <si>
    <t>C_CND_003889</t>
  </si>
  <si>
    <t>C_CND_003890</t>
  </si>
  <si>
    <t>C_CND_003891</t>
  </si>
  <si>
    <t>C_CND_003892</t>
  </si>
  <si>
    <t>C_CND_003893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</si>
  <si>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</si>
  <si>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</si>
  <si>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</si>
  <si>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</si>
  <si>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</si>
  <si>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</si>
  <si>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</si>
  <si>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C_CND_003901</t>
  </si>
  <si>
    <t>C_CND_003902</t>
  </si>
  <si>
    <t>C_CND_003903</t>
  </si>
  <si>
    <t>C_CND_003904</t>
  </si>
  <si>
    <t>C_CND_003905</t>
  </si>
  <si>
    <t>C_CND_003906</t>
  </si>
  <si>
    <t>C_CND_003907</t>
  </si>
  <si>
    <t>C_CND_003908</t>
  </si>
  <si>
    <t>C_CND_003909</t>
  </si>
  <si>
    <t>Melina</t>
  </si>
  <si>
    <t>C_CND_003910</t>
  </si>
  <si>
    <t>C_CND_003911</t>
  </si>
  <si>
    <t>C_CND_003912</t>
  </si>
  <si>
    <t>C_CND_003913</t>
  </si>
  <si>
    <t>C_CND_003914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</si>
  <si>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</si>
  <si>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</si>
  <si>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</si>
  <si>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</si>
  <si>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</si>
  <si>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</si>
  <si>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</si>
  <si>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</si>
  <si>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C_CND_003923</t>
  </si>
  <si>
    <t>C_CND_003924</t>
  </si>
  <si>
    <t>Sephora</t>
  </si>
  <si>
    <t>C_CND_003925</t>
  </si>
  <si>
    <t>Maud</t>
  </si>
  <si>
    <t>C_CND_003926</t>
  </si>
  <si>
    <t>C_CND_003927</t>
  </si>
  <si>
    <t>C_CND_003928</t>
  </si>
  <si>
    <t>C_CND_003929</t>
  </si>
  <si>
    <t>C_CND_003930</t>
  </si>
  <si>
    <t>C_CND_003931</t>
  </si>
  <si>
    <t>C_CND_003932</t>
  </si>
  <si>
    <t>C_CND_003933</t>
  </si>
  <si>
    <t>C_CND_003934</t>
  </si>
  <si>
    <t>C_CND_003935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</si>
  <si>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</si>
  <si>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</si>
  <si>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</si>
  <si>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</si>
  <si>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</si>
  <si>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</si>
  <si>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</si>
  <si>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</si>
  <si>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</si>
  <si>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C_CND_003945</t>
  </si>
  <si>
    <t>C_CND_003946</t>
  </si>
  <si>
    <t>C_CND_003947</t>
  </si>
  <si>
    <t>C_CND_003948</t>
  </si>
  <si>
    <t>C_CND_003949</t>
  </si>
  <si>
    <t>C_CND_003950</t>
  </si>
  <si>
    <t>C_CND_003951</t>
  </si>
  <si>
    <t>C_CND_003952</t>
  </si>
  <si>
    <t>C_CND_003953</t>
  </si>
  <si>
    <t>Ainhoa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</si>
  <si>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</si>
  <si>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</si>
  <si>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</si>
  <si>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</si>
  <si>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</si>
  <si>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</si>
  <si>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</si>
  <si>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</si>
  <si>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</si>
  <si>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</si>
  <si>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</si>
  <si>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</si>
  <si>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</si>
  <si>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</si>
  <si>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</si>
  <si>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</si>
  <si>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C_CND_003970</t>
  </si>
  <si>
    <t>C_CND_003971</t>
  </si>
  <si>
    <t>C_CND_003972</t>
  </si>
  <si>
    <t>C_CND_003973</t>
  </si>
  <si>
    <t>Eloic</t>
  </si>
  <si>
    <t>C_CND_003974</t>
  </si>
  <si>
    <t>C_CND_003975</t>
  </si>
  <si>
    <t>C_CND_003976</t>
  </si>
  <si>
    <t>C_CND_003977</t>
  </si>
  <si>
    <t>C_CND_003978</t>
  </si>
  <si>
    <t>C_CND_003979</t>
  </si>
  <si>
    <t>C_CND_003980</t>
  </si>
  <si>
    <t>C_CND_003981</t>
  </si>
  <si>
    <t>C_CND_003982</t>
  </si>
  <si>
    <t>C_CND_003983</t>
  </si>
  <si>
    <t>C_CND_003984</t>
  </si>
  <si>
    <t>C_CND_003985</t>
  </si>
  <si>
    <t>C_CND_003986</t>
  </si>
  <si>
    <t>C_CND_003987</t>
  </si>
  <si>
    <t>C_CND_003988</t>
  </si>
  <si>
    <t>C_CND_003989</t>
  </si>
  <si>
    <t>C_CND_003990</t>
  </si>
  <si>
    <t>C_CND_003991</t>
  </si>
  <si>
    <t>C_CND_003992</t>
  </si>
  <si>
    <t>C_CND_003993</t>
  </si>
  <si>
    <t>C_CND_003994</t>
  </si>
  <si>
    <t>C_CND_003995</t>
  </si>
  <si>
    <t>C_CND_003996</t>
  </si>
  <si>
    <t>C_CND_003997</t>
  </si>
  <si>
    <t>C_CND_003998</t>
  </si>
  <si>
    <t>C_CND_003999</t>
  </si>
  <si>
    <t>C_CND_004000</t>
  </si>
  <si>
    <t>C_CND_004001</t>
  </si>
  <si>
    <t>C_CND_004002</t>
  </si>
  <si>
    <t>C_CND_004003</t>
  </si>
  <si>
    <t>C_CND_004004</t>
  </si>
  <si>
    <t>C_CND_004005</t>
  </si>
  <si>
    <t>Kyliann</t>
  </si>
  <si>
    <t>C_CND_004006</t>
  </si>
  <si>
    <t>C_CND_004007</t>
  </si>
  <si>
    <t>Janna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</si>
  <si>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</si>
  <si>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</si>
  <si>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</si>
  <si>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</si>
  <si>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</si>
  <si>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</si>
  <si>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</si>
  <si>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</si>
  <si>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</si>
  <si>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</si>
  <si>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</si>
  <si>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</si>
  <si>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</si>
  <si>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</si>
  <si>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</si>
  <si>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</si>
  <si>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</si>
  <si>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</si>
  <si>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C_CND_004026</t>
  </si>
  <si>
    <t>C_CND_004027</t>
  </si>
  <si>
    <t>C_CND_004028</t>
  </si>
  <si>
    <t>C_CND_004029</t>
  </si>
  <si>
    <t>Docian</t>
  </si>
  <si>
    <t>C_CND_004030</t>
  </si>
  <si>
    <t>C_CND_004031</t>
  </si>
  <si>
    <t>Manae</t>
  </si>
  <si>
    <t>C_CND_004032</t>
  </si>
  <si>
    <t>C_CND_004033</t>
  </si>
  <si>
    <t>C_CND_004034</t>
  </si>
  <si>
    <t>C_CND_004035</t>
  </si>
  <si>
    <t>C_CND_004036</t>
  </si>
  <si>
    <t>C_CND_004037</t>
  </si>
  <si>
    <t>C_CND_004038</t>
  </si>
  <si>
    <t>C_CND_004039</t>
  </si>
  <si>
    <t>C_CND_004040</t>
  </si>
  <si>
    <t>C_CND_004041</t>
  </si>
  <si>
    <t>C_CND_004042</t>
  </si>
  <si>
    <t>C_CND_004043</t>
  </si>
  <si>
    <t>C_CND_004044</t>
  </si>
  <si>
    <t>C_CND_004045</t>
  </si>
  <si>
    <t>C_CND_004046</t>
  </si>
  <si>
    <t>C_CND_004047</t>
  </si>
  <si>
    <t>C_CND_004048</t>
  </si>
  <si>
    <t>C_CND_004049</t>
  </si>
  <si>
    <t>C_CND_004050</t>
  </si>
  <si>
    <t>C_CND_004051</t>
  </si>
  <si>
    <t>C_CND_004052</t>
  </si>
  <si>
    <t>C_CND_004053</t>
  </si>
  <si>
    <t>C_CND_004054</t>
  </si>
  <si>
    <t>C_CND_004055</t>
  </si>
  <si>
    <t>C_CND_004056</t>
  </si>
  <si>
    <t>C_CND_004057</t>
  </si>
  <si>
    <t>C_CND_004058</t>
  </si>
  <si>
    <t>C_CND_004059</t>
  </si>
  <si>
    <t>C_CND_004060</t>
  </si>
  <si>
    <t>C_CND_004061</t>
  </si>
  <si>
    <t>C_CND_004062</t>
  </si>
  <si>
    <t>C_CND_004063</t>
  </si>
  <si>
    <t>C_CND_004064</t>
  </si>
  <si>
    <t>C_CND_004065</t>
  </si>
  <si>
    <t>C_CND_004066</t>
  </si>
  <si>
    <t>C_CND_004067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</si>
  <si>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</si>
  <si>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</si>
  <si>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</si>
  <si>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</si>
  <si>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</si>
  <si>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</si>
  <si>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</si>
  <si>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</si>
  <si>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</si>
  <si>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</si>
  <si>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</si>
  <si>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C_CND_004079</t>
  </si>
  <si>
    <t>C_CND_004080</t>
  </si>
  <si>
    <t>C_CND_004081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</si>
  <si>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</si>
  <si>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</si>
  <si>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</si>
  <si>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</si>
  <si>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</si>
  <si>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</si>
  <si>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</si>
  <si>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C_CND_004089</t>
  </si>
  <si>
    <t>C_CND_004090</t>
  </si>
  <si>
    <t>C_CND_004091</t>
  </si>
  <si>
    <t>C_CND_004092</t>
  </si>
  <si>
    <t>C_CND_004093</t>
  </si>
  <si>
    <t>C_CND_004094</t>
  </si>
  <si>
    <t>C_CND_004095</t>
  </si>
  <si>
    <t>C_CND_004096</t>
  </si>
  <si>
    <t>Bienne</t>
  </si>
  <si>
    <t>C_CND_004097</t>
  </si>
  <si>
    <t>C_CND_004098</t>
  </si>
  <si>
    <t>Mercutio</t>
  </si>
  <si>
    <t>C_CND_004099</t>
  </si>
  <si>
    <t>Zied</t>
  </si>
  <si>
    <t>C_CND_004100</t>
  </si>
  <si>
    <t>Killyan</t>
  </si>
  <si>
    <t>C_CND_004101</t>
  </si>
  <si>
    <t>C_CND_004102</t>
  </si>
  <si>
    <t>Natacha</t>
  </si>
  <si>
    <t>C_CND_004103</t>
  </si>
  <si>
    <t>C_CND_004104</t>
  </si>
  <si>
    <t>C_CND_004105</t>
  </si>
  <si>
    <t>C_CND_004106</t>
  </si>
  <si>
    <t>C_CND_004107</t>
  </si>
  <si>
    <t>C_CND_004108</t>
  </si>
  <si>
    <t>C_CND_004109</t>
  </si>
  <si>
    <t>C_CND_004110</t>
  </si>
  <si>
    <t>C_CND_004111</t>
  </si>
  <si>
    <t>C_CND_004112</t>
  </si>
  <si>
    <t>C_CND_004113</t>
  </si>
  <si>
    <t>C_CND_004114</t>
  </si>
  <si>
    <t>C_CND_004115</t>
  </si>
  <si>
    <t>C_CND_004116</t>
  </si>
  <si>
    <t>C_CND_004117</t>
  </si>
  <si>
    <t>C_CND_004118</t>
  </si>
  <si>
    <t>C_CND_004119</t>
  </si>
  <si>
    <t>C_CND_004120</t>
  </si>
  <si>
    <t>C_CND_004121</t>
  </si>
  <si>
    <t>Colin</t>
  </si>
  <si>
    <t>C_CND_004122</t>
  </si>
  <si>
    <t>C_CND_004123</t>
  </si>
  <si>
    <t>C_CND_004124</t>
  </si>
  <si>
    <t>C_CND_004125</t>
  </si>
  <si>
    <t>Weber</t>
  </si>
  <si>
    <t>C_CND_004126</t>
  </si>
  <si>
    <t>C_CND_004127</t>
  </si>
  <si>
    <t>C_CND_004128</t>
  </si>
  <si>
    <t>C_CND_004129</t>
  </si>
  <si>
    <t>C_CND_004130</t>
  </si>
  <si>
    <t>C_CND_004131</t>
  </si>
  <si>
    <t>C_CND_004132</t>
  </si>
  <si>
    <t>C_CND_004133</t>
  </si>
  <si>
    <t>C_CND_004134</t>
  </si>
  <si>
    <t>C_CND_004135</t>
  </si>
  <si>
    <t>C_CND_004136</t>
  </si>
  <si>
    <t>Lauryne</t>
  </si>
  <si>
    <t>C_CND_004137</t>
  </si>
  <si>
    <t>C_CND_004138</t>
  </si>
  <si>
    <t>C_CND_004139</t>
  </si>
  <si>
    <t>C_CND_004140</t>
  </si>
  <si>
    <t>C_CND_004141</t>
  </si>
  <si>
    <t>C_CND_004142</t>
  </si>
  <si>
    <t>C_CND_004143</t>
  </si>
  <si>
    <t>C_CND_004144</t>
  </si>
  <si>
    <t>C_CND_004145</t>
  </si>
  <si>
    <t>C_CND_004146</t>
  </si>
  <si>
    <t>C_CND_004147</t>
  </si>
  <si>
    <t>C_CND_004148</t>
  </si>
  <si>
    <t>C_CND_004149</t>
  </si>
  <si>
    <t>C_CND_004150</t>
  </si>
  <si>
    <t>C_CND_004151</t>
  </si>
  <si>
    <t>C_CND_004152</t>
  </si>
  <si>
    <t>C_CND_004153</t>
  </si>
  <si>
    <t>C_CND_004154</t>
  </si>
  <si>
    <t>C_CND_004155</t>
  </si>
  <si>
    <t>C_CND_004156</t>
  </si>
  <si>
    <t>C_CND_004157</t>
  </si>
  <si>
    <t>C_CND_004158</t>
  </si>
  <si>
    <t>C_CND_004159</t>
  </si>
  <si>
    <t>Mira</t>
  </si>
  <si>
    <t>C_CND_004160</t>
  </si>
  <si>
    <t>C_CND_004161</t>
  </si>
  <si>
    <t>C_CND_004162</t>
  </si>
  <si>
    <t>C_CND_004163</t>
  </si>
  <si>
    <t>C_CND_004164</t>
  </si>
  <si>
    <t>C_CND_004165</t>
  </si>
  <si>
    <t>Alston</t>
  </si>
  <si>
    <t>C_CND_004166</t>
  </si>
  <si>
    <t>C_CND_004167</t>
  </si>
  <si>
    <t>C_CND_004168</t>
  </si>
  <si>
    <t>C_CND_004169</t>
  </si>
  <si>
    <t>C_CND_004170</t>
  </si>
  <si>
    <t>C_CND_004171</t>
  </si>
  <si>
    <t>C_CND_004172</t>
  </si>
  <si>
    <t>C_CND_004173</t>
  </si>
  <si>
    <t>C_CND_004174</t>
  </si>
  <si>
    <t>C_CND_004175</t>
  </si>
  <si>
    <t>C_CND_004176</t>
  </si>
  <si>
    <t>Mohammed-Can</t>
  </si>
  <si>
    <t>C_CND_004177</t>
  </si>
  <si>
    <t>Canille</t>
  </si>
  <si>
    <t>C_CND_004178</t>
  </si>
  <si>
    <t>Zabou</t>
  </si>
  <si>
    <t>C_CND_004179</t>
  </si>
  <si>
    <t>C_CND_004180</t>
  </si>
  <si>
    <t>C_CND_004181</t>
  </si>
  <si>
    <t>Ilario</t>
  </si>
  <si>
    <t>C_CND_004182</t>
  </si>
  <si>
    <t>Line</t>
  </si>
  <si>
    <t>C_CND_004183</t>
  </si>
  <si>
    <t>C_CND_004184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</si>
  <si>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</si>
  <si>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</si>
  <si>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</si>
  <si>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</si>
  <si>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</si>
  <si>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</si>
  <si>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</si>
  <si>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</si>
  <si>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C_CND_004193</t>
  </si>
  <si>
    <t>C_CND_004194</t>
  </si>
  <si>
    <t>C_CND_004195</t>
  </si>
  <si>
    <t>C_CND_004196</t>
  </si>
  <si>
    <t>C_CND_004197</t>
  </si>
  <si>
    <t>C_CND_004198</t>
  </si>
  <si>
    <t>C_CND_004199</t>
  </si>
  <si>
    <t>C_CND_004200</t>
  </si>
  <si>
    <t>Rocco</t>
  </si>
  <si>
    <t>C_CND_004201</t>
  </si>
  <si>
    <t>C_CND_004202</t>
  </si>
  <si>
    <t>Rory</t>
  </si>
  <si>
    <t>C_CND_004203</t>
  </si>
  <si>
    <t>C_CND_004204</t>
  </si>
  <si>
    <t>Stacey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</si>
  <si>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</si>
  <si>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</si>
  <si>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</si>
  <si>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</si>
  <si>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</si>
  <si>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</si>
  <si>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</si>
  <si>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</si>
  <si>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</si>
  <si>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Rapraep</t>
  </si>
  <si>
    <t>C_CND_004214</t>
  </si>
  <si>
    <t>C_CND_004215</t>
  </si>
  <si>
    <t>C_CND_004216</t>
  </si>
  <si>
    <t>C_CND_004217</t>
  </si>
  <si>
    <t>Guilaume</t>
  </si>
  <si>
    <t>C_CND_004218</t>
  </si>
  <si>
    <t>Yohan</t>
  </si>
  <si>
    <t>C_CND_004219</t>
  </si>
  <si>
    <t>C_CND_004220</t>
  </si>
  <si>
    <t>C_CND_004221</t>
  </si>
  <si>
    <t>C_CND_004222</t>
  </si>
  <si>
    <t>C_CND_004223</t>
  </si>
  <si>
    <t>C_CND_004224</t>
  </si>
  <si>
    <t>C_CND_004225</t>
  </si>
  <si>
    <t>C_CND_004226</t>
  </si>
  <si>
    <t>C_CND_004227</t>
  </si>
  <si>
    <t>C_CND_004228</t>
  </si>
  <si>
    <t>C_CND_004229</t>
  </si>
  <si>
    <t>Martial</t>
  </si>
  <si>
    <t>C_CND_004230</t>
  </si>
  <si>
    <t>C_CND_004231</t>
  </si>
  <si>
    <t>C_CND_004232</t>
  </si>
  <si>
    <t>C_CND_004233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</si>
  <si>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</si>
  <si>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</si>
  <si>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</si>
  <si>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</si>
  <si>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</si>
  <si>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</si>
  <si>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</si>
  <si>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</si>
  <si>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</si>
  <si>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</si>
  <si>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C_CND_004244</t>
  </si>
  <si>
    <t>C_CND_004245</t>
  </si>
  <si>
    <t>C_CND_004246</t>
  </si>
  <si>
    <t>C_CND_004247</t>
  </si>
  <si>
    <t>C_CND_004248</t>
  </si>
  <si>
    <t>Loreen</t>
  </si>
  <si>
    <t>C_CND_004249</t>
  </si>
  <si>
    <t>C_CND_004250</t>
  </si>
  <si>
    <t>C_CND_004251</t>
  </si>
  <si>
    <t>C_CND_004252</t>
  </si>
  <si>
    <t>C_CND_004253</t>
  </si>
  <si>
    <t>C_CND_004254</t>
  </si>
  <si>
    <t>C_CND_004255</t>
  </si>
  <si>
    <t>C_CND_004256</t>
  </si>
  <si>
    <t>C_CND_004257</t>
  </si>
  <si>
    <t>C_CND_004258</t>
  </si>
  <si>
    <t>C_CND_004259</t>
  </si>
  <si>
    <t>C_CND_004260</t>
  </si>
  <si>
    <t>C_CND_004261</t>
  </si>
  <si>
    <t>C_CND_004262</t>
  </si>
  <si>
    <t>C_CND_004263</t>
  </si>
  <si>
    <t>C_CND_004264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</si>
  <si>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</si>
  <si>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</si>
  <si>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</si>
  <si>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</si>
  <si>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</si>
  <si>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</si>
  <si>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</si>
  <si>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</si>
  <si>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</si>
  <si>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</si>
  <si>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</si>
  <si>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Maslo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</si>
  <si>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</si>
  <si>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</si>
  <si>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</si>
  <si>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</si>
  <si>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</si>
  <si>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</si>
  <si>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</si>
  <si>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</si>
  <si>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C_CND_004284</t>
  </si>
  <si>
    <t>C_CND_004285</t>
  </si>
  <si>
    <t>C_CND_004286</t>
  </si>
  <si>
    <t>C_CND_004287</t>
  </si>
  <si>
    <t>C_CND_004288</t>
  </si>
  <si>
    <t>C_CND_004289</t>
  </si>
  <si>
    <t>C_CND_004290</t>
  </si>
  <si>
    <t>C_CND_004291</t>
  </si>
  <si>
    <t>C_CND_004292</t>
  </si>
  <si>
    <t>C_CND_004293</t>
  </si>
  <si>
    <t>C_CND_004294</t>
  </si>
  <si>
    <t>C_CND_004295</t>
  </si>
  <si>
    <t>C_CND_004296</t>
  </si>
  <si>
    <t>C_CND_004297</t>
  </si>
  <si>
    <t>C_CND_004298</t>
  </si>
  <si>
    <t>C_CND_004299</t>
  </si>
  <si>
    <t>C_CND_004300</t>
  </si>
  <si>
    <t>Yamileth</t>
  </si>
  <si>
    <t>C_CND_004301</t>
  </si>
  <si>
    <t>C_CND_004302</t>
  </si>
  <si>
    <t>C_CND_004303</t>
  </si>
  <si>
    <t>C_CND_004304</t>
  </si>
  <si>
    <t>C_CND_004305</t>
  </si>
  <si>
    <t>C_CND_004306</t>
  </si>
  <si>
    <t>C_CND_004307</t>
  </si>
  <si>
    <t>C_CND_004308</t>
  </si>
  <si>
    <t>C_CND_004309</t>
  </si>
  <si>
    <t>C_CND_004310</t>
  </si>
  <si>
    <t>C_CND_004311</t>
  </si>
  <si>
    <t>C_CND_004312</t>
  </si>
  <si>
    <t>C_CND_004313</t>
  </si>
  <si>
    <t>C_CND_004314</t>
  </si>
  <si>
    <t>Ary</t>
  </si>
  <si>
    <t>C_CND_004315</t>
  </si>
  <si>
    <t>C_CND_004316</t>
  </si>
  <si>
    <t>C_CND_004317</t>
  </si>
  <si>
    <t>Coralie</t>
  </si>
  <si>
    <t>C_CND_004318</t>
  </si>
  <si>
    <t>C_CND_004319</t>
  </si>
  <si>
    <t>C_CND_004320</t>
  </si>
  <si>
    <t>C_CND_004321</t>
  </si>
  <si>
    <t>C_CND_004322</t>
  </si>
  <si>
    <t>C_CND_004323</t>
  </si>
  <si>
    <t>C_CND_004324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</si>
  <si>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</si>
  <si>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</si>
  <si>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</si>
  <si>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</si>
  <si>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</si>
  <si>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</si>
  <si>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</si>
  <si>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</si>
  <si>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</si>
  <si>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Adelaide</t>
  </si>
  <si>
    <t>C_CND_004334</t>
  </si>
  <si>
    <t>C_CND_004335</t>
  </si>
  <si>
    <t>C_CND_004336</t>
  </si>
  <si>
    <t>C_CND_004337</t>
  </si>
  <si>
    <t>C_CND_004338</t>
  </si>
  <si>
    <t>C_CND_004339</t>
  </si>
  <si>
    <t>Correntin</t>
  </si>
  <si>
    <t>C_CND_004340</t>
  </si>
  <si>
    <t>C_CND_004341</t>
  </si>
  <si>
    <t>Loanne</t>
  </si>
  <si>
    <t>C_CND_004342</t>
  </si>
  <si>
    <t>C_CND_004343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</si>
  <si>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</si>
  <si>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</si>
  <si>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</si>
  <si>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</si>
  <si>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</si>
  <si>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</si>
  <si>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</si>
  <si>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C_CND_004351</t>
  </si>
  <si>
    <t>C_CND_004352</t>
  </si>
  <si>
    <t>C_CND_004353</t>
  </si>
  <si>
    <t>C_CND_004354</t>
  </si>
  <si>
    <t>C_CND_004355</t>
  </si>
  <si>
    <t>C_CND_004356</t>
  </si>
  <si>
    <t>C_CND_004357</t>
  </si>
  <si>
    <t>C_CND_004358</t>
  </si>
  <si>
    <t>C_CND_004359</t>
  </si>
  <si>
    <t>C_CND_004360</t>
  </si>
  <si>
    <t>C_CND_004361</t>
  </si>
  <si>
    <t>C_CND_004362</t>
  </si>
  <si>
    <t>C_CND_004363</t>
  </si>
  <si>
    <t>C_CND_004364</t>
  </si>
  <si>
    <t>Cyril</t>
  </si>
  <si>
    <t>C_CND_004365</t>
  </si>
  <si>
    <t>Camilya</t>
  </si>
  <si>
    <t>C_CND_004366</t>
  </si>
  <si>
    <t>C_CND_004367</t>
  </si>
  <si>
    <t>C_CND_004368</t>
  </si>
  <si>
    <t>C_CND_004369</t>
  </si>
  <si>
    <t>C_CND_004370</t>
  </si>
  <si>
    <t>C_CND_004371</t>
  </si>
  <si>
    <t>C_CND_004372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</si>
  <si>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</si>
  <si>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</si>
  <si>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</si>
  <si>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</si>
  <si>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</si>
  <si>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</si>
  <si>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</si>
  <si>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</si>
  <si>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C_CND_004381</t>
  </si>
  <si>
    <t>C_CND_004382</t>
  </si>
  <si>
    <t>C_CND_004383</t>
  </si>
  <si>
    <t>C_CND_004384</t>
  </si>
  <si>
    <t>C_CND_004385</t>
  </si>
  <si>
    <t>C_CND_004386</t>
  </si>
  <si>
    <t>C_CND_004387</t>
  </si>
  <si>
    <t>C_CND_004388</t>
  </si>
  <si>
    <t>C_CND_004389</t>
  </si>
  <si>
    <t>C_CND_004390</t>
  </si>
  <si>
    <t>C_CND_004391</t>
  </si>
  <si>
    <t>C_CND_004392</t>
  </si>
  <si>
    <t>C_CND_004393</t>
  </si>
  <si>
    <t>C_CND_004394</t>
  </si>
  <si>
    <t>C_CND_004395</t>
  </si>
  <si>
    <t>C_CND_004396</t>
  </si>
  <si>
    <t>Paco</t>
  </si>
  <si>
    <t>C_CND_004397</t>
  </si>
  <si>
    <t>C_CND_004398</t>
  </si>
  <si>
    <t>Juqacs</t>
  </si>
  <si>
    <t>C_CND_004399</t>
  </si>
  <si>
    <t>C_CND_004400</t>
  </si>
  <si>
    <t>Paulo</t>
  </si>
  <si>
    <t>C_CND_004401</t>
  </si>
  <si>
    <t>C_CND_004402</t>
  </si>
  <si>
    <t>C_CND_004403</t>
  </si>
  <si>
    <t>C_CND_004404</t>
  </si>
  <si>
    <t>C_CND_004405</t>
  </si>
  <si>
    <t>C_CND_004406</t>
  </si>
  <si>
    <t>C_CND_004407</t>
  </si>
  <si>
    <t>C_CND_004408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</si>
  <si>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</si>
  <si>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</si>
  <si>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</si>
  <si>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</si>
  <si>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</si>
  <si>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</si>
  <si>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</si>
  <si>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</si>
  <si>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C_CND_004417</t>
  </si>
  <si>
    <t>C_CND_004418</t>
  </si>
  <si>
    <t>C_CND_004419</t>
  </si>
  <si>
    <t>C_CND_004420</t>
  </si>
  <si>
    <t>C_CND_004421</t>
  </si>
  <si>
    <t>C_CND_004422</t>
  </si>
  <si>
    <t>C_CND_004423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</si>
  <si>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</si>
  <si>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</si>
  <si>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</si>
  <si>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</si>
  <si>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</si>
  <si>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</si>
  <si>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</si>
  <si>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</si>
  <si>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</si>
  <si>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C_CND_004433</t>
  </si>
  <si>
    <t>C_CND_004434</t>
  </si>
  <si>
    <t>C_CND_004435</t>
  </si>
  <si>
    <t>C_CND_004436</t>
  </si>
  <si>
    <t>C_CND_004437</t>
  </si>
  <si>
    <t>C_CND_004438</t>
  </si>
  <si>
    <t>C_CND_004439</t>
  </si>
  <si>
    <t>C_CND_004440</t>
  </si>
  <si>
    <t>C_CND_004441</t>
  </si>
  <si>
    <t>Fantine</t>
  </si>
  <si>
    <t>C_CND_004442</t>
  </si>
  <si>
    <t>Batiste</t>
  </si>
  <si>
    <t>C_CND_004443</t>
  </si>
  <si>
    <t>Kimberley</t>
  </si>
  <si>
    <t>C_CND_004444</t>
  </si>
  <si>
    <t>Alexane</t>
  </si>
  <si>
    <t>C_CND_004445</t>
  </si>
  <si>
    <t>Gabin</t>
  </si>
  <si>
    <t>C_CND_004446</t>
  </si>
  <si>
    <t>Witolo</t>
  </si>
  <si>
    <t>C_CND_004447</t>
  </si>
  <si>
    <t>C_CND_004448</t>
  </si>
  <si>
    <t>C_CND_004449</t>
  </si>
  <si>
    <t>C_CND_004450</t>
  </si>
  <si>
    <t>Ilyes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</si>
  <si>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</si>
  <si>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</si>
  <si>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</si>
  <si>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</si>
  <si>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</si>
  <si>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</si>
  <si>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</si>
  <si>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</si>
  <si>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</si>
  <si>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C_CND_004460</t>
  </si>
  <si>
    <t>C_CND_004461</t>
  </si>
  <si>
    <t>C_CND_004462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</si>
  <si>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</si>
  <si>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</si>
  <si>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</si>
  <si>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</si>
  <si>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</si>
  <si>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</si>
  <si>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</si>
  <si>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</si>
  <si>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</si>
  <si>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</si>
  <si>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</si>
  <si>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</si>
  <si>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</si>
  <si>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</si>
  <si>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</si>
  <si>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</si>
  <si>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C_CND_004479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</si>
  <si>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</si>
  <si>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</si>
  <si>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</si>
  <si>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</si>
  <si>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</si>
  <si>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</si>
  <si>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</si>
  <si>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C_CND_004487</t>
  </si>
  <si>
    <t>Antonia</t>
  </si>
  <si>
    <t>C_CND_004488</t>
  </si>
  <si>
    <t>C_CND_004489</t>
  </si>
  <si>
    <t>C_CND_004490</t>
  </si>
  <si>
    <t>C_CND_004491</t>
  </si>
  <si>
    <t>C_CND_004492</t>
  </si>
  <si>
    <t>C_CND_004493</t>
  </si>
  <si>
    <t>C_CND_004494</t>
  </si>
  <si>
    <t>C_CND_004495</t>
  </si>
  <si>
    <t>C_CND_004496</t>
  </si>
  <si>
    <t>C_CND_004497</t>
  </si>
  <si>
    <t>C_CND_004498</t>
  </si>
  <si>
    <t>C_CND_004499</t>
  </si>
  <si>
    <t>C_CND_004500</t>
  </si>
  <si>
    <t>C_CND_004501</t>
  </si>
  <si>
    <t>C_CND_004502</t>
  </si>
  <si>
    <t>C_CND_004503</t>
  </si>
  <si>
    <t>C_CND_004504</t>
  </si>
  <si>
    <t>C_CND_004505</t>
  </si>
  <si>
    <t>C_CND_004506</t>
  </si>
  <si>
    <t>C_CND_004507</t>
  </si>
  <si>
    <t>C_CND_004508</t>
  </si>
  <si>
    <t>C_CND_004509</t>
  </si>
  <si>
    <t>C_CND_004510</t>
  </si>
  <si>
    <t>C_CND_004511</t>
  </si>
  <si>
    <t>C_CND_004512</t>
  </si>
  <si>
    <t>C_CND_004513</t>
  </si>
  <si>
    <t>Sourhc</t>
  </si>
  <si>
    <t>C_CND_004514</t>
  </si>
  <si>
    <t>Mepoc</t>
  </si>
  <si>
    <t>C_CND_004515</t>
  </si>
  <si>
    <t>C_CND_004516</t>
  </si>
  <si>
    <t>C_CND_004517</t>
  </si>
  <si>
    <t>Maessane</t>
  </si>
  <si>
    <t>C_CND_004518</t>
  </si>
  <si>
    <t>C_CND_004519</t>
  </si>
  <si>
    <t>C_CND_004520</t>
  </si>
  <si>
    <t>C_CND_004521</t>
  </si>
  <si>
    <t>C_CND_004522</t>
  </si>
  <si>
    <t>C_CND_004523</t>
  </si>
  <si>
    <t>C_CND_004524</t>
  </si>
  <si>
    <t>C_CND_004525</t>
  </si>
  <si>
    <t>Nacim</t>
  </si>
  <si>
    <t>C_CND_004526</t>
  </si>
  <si>
    <t>C_CND_004527</t>
  </si>
  <si>
    <t>Hadison</t>
  </si>
  <si>
    <t>C_CND_004528</t>
  </si>
  <si>
    <t>C_CND_004529</t>
  </si>
  <si>
    <t>C_CND_004530</t>
  </si>
  <si>
    <t>C_CND_004531</t>
  </si>
  <si>
    <t>C_CND_004532</t>
  </si>
  <si>
    <t>C_CND_004533</t>
  </si>
  <si>
    <t>C_CND_004534</t>
  </si>
  <si>
    <t>C_CND_004535</t>
  </si>
  <si>
    <t>C_CND_004536</t>
  </si>
  <si>
    <t>C_CND_004537</t>
  </si>
  <si>
    <t>C_CND_004538</t>
  </si>
  <si>
    <t>C_CND_004539</t>
  </si>
  <si>
    <t>C_CND_004540</t>
  </si>
  <si>
    <t>C_CND_004541</t>
  </si>
  <si>
    <t>C_CND_004542</t>
  </si>
  <si>
    <t>C_CND_004543</t>
  </si>
  <si>
    <t>C_CND_004544</t>
  </si>
  <si>
    <t>C_CND_004545</t>
  </si>
  <si>
    <t>Tzvi</t>
  </si>
  <si>
    <t>C_CND_004546</t>
  </si>
  <si>
    <t>C_CND_004547</t>
  </si>
  <si>
    <t>C_CND_004548</t>
  </si>
  <si>
    <t>C_CND_004549</t>
  </si>
  <si>
    <t>C_CND_004550</t>
  </si>
  <si>
    <t>C_CND_004551</t>
  </si>
  <si>
    <t>C_CND_004552</t>
  </si>
  <si>
    <t>C_CND_004553</t>
  </si>
  <si>
    <t>C_CND_004554</t>
  </si>
  <si>
    <t>C_CND_004555</t>
  </si>
  <si>
    <t>C_CND_004556</t>
  </si>
  <si>
    <t>C_CND_004557</t>
  </si>
  <si>
    <t>C_CND_004558</t>
  </si>
  <si>
    <t>C_CND_004559</t>
  </si>
  <si>
    <t>C_CND_004560</t>
  </si>
  <si>
    <t>C_CND_004561</t>
  </si>
  <si>
    <t>C_CND_004562</t>
  </si>
  <si>
    <t>C_CND_004563</t>
  </si>
  <si>
    <t>C_CND_004564</t>
  </si>
  <si>
    <t>C_CND_004565</t>
  </si>
  <si>
    <t>C_CND_004566</t>
  </si>
  <si>
    <t>C_CND_004567</t>
  </si>
  <si>
    <t>C_CND_004568</t>
  </si>
  <si>
    <t>C_CND_004569</t>
  </si>
  <si>
    <t>Yannis</t>
  </si>
  <si>
    <t>C_CND_004570</t>
  </si>
  <si>
    <t>C_CND_004571</t>
  </si>
  <si>
    <t>C_CND_004572</t>
  </si>
  <si>
    <t>C_CND_004573</t>
  </si>
  <si>
    <t>Guillian</t>
  </si>
  <si>
    <t>C_CND_004574</t>
  </si>
  <si>
    <t>Usher</t>
  </si>
  <si>
    <t>C_CND_004575</t>
  </si>
  <si>
    <t>C_CND_004576</t>
  </si>
  <si>
    <t>C_CND_004577</t>
  </si>
  <si>
    <t>Vincenzo</t>
  </si>
  <si>
    <t>C_CND_004578</t>
  </si>
  <si>
    <t>C_CND_004579</t>
  </si>
  <si>
    <t>C_CND_004580</t>
  </si>
  <si>
    <t>Wyatt</t>
  </si>
  <si>
    <t>C_CND_004581</t>
  </si>
  <si>
    <t>C_CND_004582</t>
  </si>
  <si>
    <t>C_CND_004583</t>
  </si>
  <si>
    <t>C_CND_004584</t>
  </si>
  <si>
    <t>Aya</t>
  </si>
  <si>
    <t>C_CND_004585</t>
  </si>
  <si>
    <t>C_CND_004586</t>
  </si>
  <si>
    <t>C_CND_004587</t>
  </si>
  <si>
    <t>C_CND_004588</t>
  </si>
  <si>
    <t>C_CND_004589</t>
  </si>
  <si>
    <t>C_CND_004590</t>
  </si>
  <si>
    <t>Joey</t>
  </si>
  <si>
    <t>C_CND_004591</t>
  </si>
  <si>
    <t>Nael</t>
  </si>
  <si>
    <t>C_CND_004592</t>
  </si>
  <si>
    <t>Mayli</t>
  </si>
  <si>
    <t>C_CND_004593</t>
  </si>
  <si>
    <t>C_CND_004594</t>
  </si>
  <si>
    <t>Yaakov</t>
  </si>
  <si>
    <t>C_CND_004595</t>
  </si>
  <si>
    <t>Yakov</t>
  </si>
  <si>
    <t>C_CND_004596</t>
  </si>
  <si>
    <t>C_CND_004597</t>
  </si>
  <si>
    <t>C_CND_004598</t>
  </si>
  <si>
    <t>C_CND_004599</t>
  </si>
  <si>
    <t>C_CND_004600</t>
  </si>
  <si>
    <t>C_CND_004601</t>
  </si>
  <si>
    <t>C_CND_004602</t>
  </si>
  <si>
    <t>C_CND_004603</t>
  </si>
  <si>
    <t>C_CND_004604</t>
  </si>
  <si>
    <t>C_CND_004605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</si>
  <si>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</si>
  <si>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</si>
  <si>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</si>
  <si>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</si>
  <si>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</si>
  <si>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</si>
  <si>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</si>
  <si>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</si>
  <si>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</si>
  <si>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Tara</t>
  </si>
  <si>
    <t>C_CND_004615</t>
  </si>
  <si>
    <t>Maurius</t>
  </si>
  <si>
    <t>C_CND_004616</t>
  </si>
  <si>
    <t>C_CND_004617</t>
  </si>
  <si>
    <t>C_CND_004618</t>
  </si>
  <si>
    <t>Cahille</t>
  </si>
  <si>
    <t>C_CND_004619</t>
  </si>
  <si>
    <t>C_CND_004620</t>
  </si>
  <si>
    <t>Yaseen</t>
  </si>
  <si>
    <t>C_CND_004621</t>
  </si>
  <si>
    <t>Yechezkel</t>
  </si>
  <si>
    <t>C_CND_004622</t>
  </si>
  <si>
    <t>Yechiel</t>
  </si>
  <si>
    <t>C_CND_004623</t>
  </si>
  <si>
    <t>Yehoshua</t>
  </si>
  <si>
    <t>C_CND_004624</t>
  </si>
  <si>
    <t>Yehuda</t>
  </si>
  <si>
    <t>C_CND_004625</t>
  </si>
  <si>
    <t>Yehudah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</si>
  <si>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</si>
  <si>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</si>
  <si>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</si>
  <si>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</si>
  <si>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</si>
  <si>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</si>
  <si>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</si>
  <si>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</si>
  <si>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</si>
  <si>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</si>
  <si>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Meline</t>
  </si>
  <si>
    <t>C_CND_004636</t>
  </si>
  <si>
    <t>Widiane</t>
  </si>
  <si>
    <t>C_CND_004637</t>
  </si>
  <si>
    <t>C_CND_004638</t>
  </si>
  <si>
    <t>Yida</t>
  </si>
  <si>
    <t>C_CND_004639</t>
  </si>
  <si>
    <t>Yidel</t>
  </si>
  <si>
    <t>C_CND_004640</t>
  </si>
  <si>
    <t>Yisrael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</si>
  <si>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</si>
  <si>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</si>
  <si>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</si>
  <si>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</si>
  <si>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</si>
  <si>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</si>
  <si>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</si>
  <si>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</si>
  <si>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</si>
  <si>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</si>
  <si>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</si>
  <si>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</si>
  <si>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</si>
  <si>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</si>
  <si>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</si>
  <si>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</si>
  <si>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</si>
  <si>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</si>
  <si>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</si>
  <si>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</si>
  <si>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</si>
  <si>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</si>
  <si>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</si>
  <si>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</si>
  <si>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Chanie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</si>
  <si>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</si>
  <si>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</si>
  <si>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</si>
  <si>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</si>
  <si>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</si>
  <si>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</si>
  <si>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</si>
  <si>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</si>
  <si>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</si>
  <si>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</si>
  <si>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</si>
  <si>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</si>
  <si>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</si>
  <si>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</si>
  <si>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</si>
  <si>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</si>
  <si>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</si>
  <si>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</si>
  <si>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Nathanael</t>
  </si>
  <si>
    <t>C_CND_004683</t>
  </si>
  <si>
    <t>C_CND_004684</t>
  </si>
  <si>
    <t>Zaia</t>
  </si>
  <si>
    <t>C_CND_004685</t>
  </si>
  <si>
    <t>C_CND_004686</t>
  </si>
  <si>
    <t>C_CND_004687</t>
  </si>
  <si>
    <t>C_CND_004688</t>
  </si>
  <si>
    <t>Guilhem</t>
  </si>
  <si>
    <t>C_CND_004689</t>
  </si>
  <si>
    <t>C_CND_004690</t>
  </si>
  <si>
    <t>C_CND_004691</t>
  </si>
  <si>
    <t>C_CND_004692</t>
  </si>
  <si>
    <t>C_CND_004693</t>
  </si>
  <si>
    <t>Yisroel</t>
  </si>
  <si>
    <t>C_CND_004694</t>
  </si>
  <si>
    <t>Yitzchak</t>
  </si>
  <si>
    <t>C_CND_004695</t>
  </si>
  <si>
    <t>Yitzchok</t>
  </si>
  <si>
    <t>C_CND_004696</t>
  </si>
  <si>
    <t>Yoel</t>
  </si>
  <si>
    <t>C_CND_004697</t>
  </si>
  <si>
    <t>Yonah</t>
  </si>
  <si>
    <t>C_CND_004698</t>
  </si>
  <si>
    <t>Yosef</t>
  </si>
  <si>
    <t>C_CND_004699</t>
  </si>
  <si>
    <t>Yousef</t>
  </si>
  <si>
    <t>C_CND_004700</t>
  </si>
  <si>
    <t>Youssef</t>
  </si>
  <si>
    <t>C_CND_004701</t>
  </si>
  <si>
    <t>C_CND_004702</t>
  </si>
  <si>
    <t>Zalmen</t>
  </si>
  <si>
    <t>C_CND_004703</t>
  </si>
  <si>
    <t>Zev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</si>
  <si>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</si>
  <si>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</si>
  <si>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</si>
  <si>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</si>
  <si>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</si>
  <si>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</si>
  <si>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</si>
  <si>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</si>
  <si>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</si>
  <si>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</si>
  <si>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</si>
  <si>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</si>
  <si>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</si>
  <si>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</si>
  <si>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</si>
  <si>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</si>
  <si>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</si>
  <si>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</si>
  <si>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Delphine</t>
  </si>
  <si>
    <t>C_CND_004722</t>
  </si>
  <si>
    <t>Prune</t>
  </si>
  <si>
    <t>C_CND_004723</t>
  </si>
  <si>
    <t>C_CND_004724</t>
  </si>
  <si>
    <t>C_CND_004725</t>
  </si>
  <si>
    <t>Lou Anne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</si>
  <si>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</si>
  <si>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</si>
  <si>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</si>
  <si>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</si>
  <si>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</si>
  <si>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</si>
  <si>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</si>
  <si>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</si>
  <si>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</si>
  <si>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</si>
  <si>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</si>
  <si>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</si>
  <si>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</si>
  <si>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</si>
  <si>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</si>
  <si>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</si>
  <si>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</si>
  <si>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</si>
  <si>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</si>
  <si>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</si>
  <si>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</si>
  <si>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</si>
  <si>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</si>
  <si>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</si>
  <si>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</si>
  <si>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</si>
  <si>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</si>
  <si>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</si>
  <si>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</si>
  <si>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</si>
  <si>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</si>
  <si>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</si>
  <si>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</si>
  <si>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</si>
  <si>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</si>
  <si>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</si>
  <si>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</si>
  <si>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</si>
  <si>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</si>
  <si>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</si>
  <si>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</si>
  <si>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</si>
  <si>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</si>
  <si>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</si>
  <si>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</si>
  <si>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</si>
  <si>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</si>
  <si>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</si>
  <si>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</si>
  <si>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</si>
  <si>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</si>
  <si>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</si>
  <si>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</si>
  <si>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</si>
  <si>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</si>
  <si>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</si>
  <si>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Jean-Marie</t>
  </si>
  <si>
    <t>C_CND_004782</t>
  </si>
  <si>
    <t>C_CND_004783</t>
  </si>
  <si>
    <t>Athina</t>
  </si>
  <si>
    <t>C_CND_004784</t>
  </si>
  <si>
    <t>Gloria</t>
  </si>
  <si>
    <t>C_CND_004785</t>
  </si>
  <si>
    <t>C_CND_004786</t>
  </si>
  <si>
    <t>Ymenie</t>
  </si>
  <si>
    <t>C_CND_004787</t>
  </si>
  <si>
    <t>Noe</t>
  </si>
  <si>
    <t>C_CND_004788</t>
  </si>
  <si>
    <t>C_CND_004789</t>
  </si>
  <si>
    <t>C_CND_004790</t>
  </si>
  <si>
    <t>C_CND_004791</t>
  </si>
  <si>
    <t>C_CND_004792</t>
  </si>
  <si>
    <t>Kenan</t>
  </si>
  <si>
    <t>C_CND_004793</t>
  </si>
  <si>
    <t>C_CND_004794</t>
  </si>
  <si>
    <t>Tylana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</si>
  <si>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</si>
  <si>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</si>
  <si>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</si>
  <si>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</si>
  <si>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</si>
  <si>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</si>
  <si>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</si>
  <si>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</si>
  <si>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</si>
  <si>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</si>
  <si>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</si>
  <si>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</si>
  <si>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</si>
  <si>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</si>
  <si>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</si>
  <si>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Elouan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</si>
  <si>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</si>
  <si>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</si>
  <si>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</si>
  <si>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</si>
  <si>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</si>
  <si>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</si>
  <si>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</si>
  <si>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</si>
  <si>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</si>
  <si>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Emy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</si>
  <si>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</si>
  <si>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</si>
  <si>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</si>
  <si>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</si>
  <si>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</si>
  <si>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</si>
  <si>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</si>
  <si>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</si>
  <si>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</si>
  <si>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</si>
  <si>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</si>
  <si>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</si>
  <si>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</si>
  <si>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</si>
  <si>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</si>
  <si>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</si>
  <si>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</si>
  <si>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</si>
  <si>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</si>
  <si>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</si>
  <si>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</si>
  <si>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</si>
  <si>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</si>
  <si>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</si>
  <si>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</si>
  <si>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</si>
  <si>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</si>
  <si>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</si>
  <si>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</si>
  <si>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</si>
  <si>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</si>
  <si>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</si>
  <si>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</si>
  <si>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</si>
  <si>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</si>
  <si>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</si>
  <si>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Isaline</t>
  </si>
  <si>
    <t>C_CND_004855</t>
  </si>
  <si>
    <t>C_CND_004856</t>
  </si>
  <si>
    <t>C_CND_004857</t>
  </si>
  <si>
    <t>C_CND_004858</t>
  </si>
  <si>
    <t>Ysaline</t>
  </si>
  <si>
    <t>C_CND_004859</t>
  </si>
  <si>
    <t>C_CND_004860</t>
  </si>
  <si>
    <t>C_CND_004861</t>
  </si>
  <si>
    <t>Yanisu</t>
  </si>
  <si>
    <t>C_CND_004862</t>
  </si>
  <si>
    <t>C_CND_004863</t>
  </si>
  <si>
    <t>Yanis</t>
  </si>
  <si>
    <t>C_CND_004864</t>
  </si>
  <si>
    <t>C_CND_004865</t>
  </si>
  <si>
    <t>Anya</t>
  </si>
  <si>
    <t>C_CND_004866</t>
  </si>
  <si>
    <t>C_CND_004867</t>
  </si>
  <si>
    <t>C_CND_004868</t>
  </si>
  <si>
    <t>C_CND_004869</t>
  </si>
  <si>
    <t>C_CND_004870</t>
  </si>
  <si>
    <t>Arisha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</si>
  <si>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</si>
  <si>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</si>
  <si>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</si>
  <si>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</si>
  <si>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</si>
  <si>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</si>
  <si>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</si>
  <si>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</si>
  <si>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</si>
  <si>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</si>
  <si>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</si>
  <si>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</si>
  <si>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</si>
  <si>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</si>
  <si>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</si>
  <si>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</si>
  <si>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</si>
  <si>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</si>
  <si>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</si>
  <si>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</si>
  <si>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</si>
  <si>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</si>
  <si>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</si>
  <si>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</si>
  <si>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</si>
  <si>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</si>
  <si>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</si>
  <si>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</si>
  <si>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</si>
  <si>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</si>
  <si>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</si>
  <si>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</si>
  <si>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</si>
  <si>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Jariel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</si>
  <si>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</si>
  <si>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</si>
  <si>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</si>
  <si>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</si>
  <si>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</si>
  <si>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</si>
  <si>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</si>
  <si>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</si>
  <si>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</si>
  <si>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</si>
  <si>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</si>
  <si>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</si>
  <si>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</si>
  <si>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</si>
  <si>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</si>
  <si>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Pedro</t>
  </si>
  <si>
    <t>C_CND_004919</t>
  </si>
  <si>
    <t>C_CND_004920</t>
  </si>
  <si>
    <t>C_CND_004921</t>
  </si>
  <si>
    <t>Swann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</si>
  <si>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</si>
  <si>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</si>
  <si>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</si>
  <si>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</si>
  <si>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</si>
  <si>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</si>
  <si>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</si>
  <si>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Louis-Marie</t>
  </si>
  <si>
    <t>C_CND_004929</t>
  </si>
  <si>
    <t>C_CND_004930</t>
  </si>
  <si>
    <t>C_CND_004931</t>
  </si>
  <si>
    <t>C_CND_004932</t>
  </si>
  <si>
    <t>C_CND_004933</t>
  </si>
  <si>
    <t>Keller</t>
  </si>
  <si>
    <t>C_CND_004934</t>
  </si>
  <si>
    <t>C_CND_004935</t>
  </si>
  <si>
    <t>C_CND_004936</t>
  </si>
  <si>
    <t>C_CND_004937</t>
  </si>
  <si>
    <t>C_CND_004938</t>
  </si>
  <si>
    <t>Kellian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</si>
  <si>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</si>
  <si>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</si>
  <si>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</si>
  <si>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</si>
  <si>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</si>
  <si>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</si>
  <si>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</si>
  <si>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</si>
  <si>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</si>
  <si>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</si>
  <si>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</si>
  <si>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</si>
  <si>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</si>
  <si>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</si>
  <si>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</si>
  <si>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</si>
  <si>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</si>
  <si>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</si>
  <si>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</si>
  <si>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</si>
  <si>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</si>
  <si>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</si>
  <si>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</si>
  <si>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</si>
  <si>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</si>
  <si>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</si>
  <si>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Benoit</t>
  </si>
  <si>
    <t>C_CND_004965</t>
  </si>
  <si>
    <t>C_CND_004966</t>
  </si>
  <si>
    <t>C_CND_004967</t>
  </si>
  <si>
    <t>Connie</t>
  </si>
  <si>
    <t>C_CND_004968</t>
  </si>
  <si>
    <t>C_CND_004969</t>
  </si>
  <si>
    <t>C_CND_004970</t>
  </si>
  <si>
    <t>Daphne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</si>
  <si>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</si>
  <si>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</si>
  <si>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</si>
  <si>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</si>
  <si>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</si>
  <si>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</si>
  <si>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</si>
  <si>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Ari</t>
  </si>
  <si>
    <t>C_CND_004978</t>
  </si>
  <si>
    <t>Frady</t>
  </si>
  <si>
    <t>C_CND_004979</t>
  </si>
  <si>
    <t>C_CND_004980</t>
  </si>
  <si>
    <t>Frances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</si>
  <si>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</si>
  <si>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</si>
  <si>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</si>
  <si>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</si>
  <si>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</si>
  <si>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</si>
  <si>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</si>
  <si>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C_CND_004988</t>
  </si>
  <si>
    <t>C_CND_004989</t>
  </si>
  <si>
    <t>C_CND_004990</t>
  </si>
  <si>
    <t>C_CND_004991</t>
  </si>
  <si>
    <t>C_CND_004992</t>
  </si>
  <si>
    <t>Doris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</si>
  <si>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</si>
  <si>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</si>
  <si>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</si>
  <si>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</si>
  <si>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</si>
  <si>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</si>
  <si>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</si>
  <si>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</si>
  <si>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</si>
  <si>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</si>
  <si>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C_CND_005003</t>
  </si>
  <si>
    <t>C_CND_005004</t>
  </si>
  <si>
    <t>C_CND_005005</t>
  </si>
  <si>
    <t>C_CND_005006</t>
  </si>
  <si>
    <t>C_CND_005007</t>
  </si>
  <si>
    <t>C_CND_005008</t>
  </si>
  <si>
    <t>C_CND_005009</t>
  </si>
  <si>
    <t>C_CND_005010</t>
  </si>
  <si>
    <t>C_CND_005011</t>
  </si>
  <si>
    <t>C_CND_005012</t>
  </si>
  <si>
    <t>C_CND_005013</t>
  </si>
  <si>
    <t>C_CND_005014</t>
  </si>
  <si>
    <t>C_CND_005015</t>
  </si>
  <si>
    <t>Giada</t>
  </si>
  <si>
    <t>C_CND_005016</t>
  </si>
  <si>
    <t>C_CND_005017</t>
  </si>
  <si>
    <t>C_CND_005018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</si>
  <si>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</si>
  <si>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</si>
  <si>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</si>
  <si>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</si>
  <si>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</si>
  <si>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</si>
  <si>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</si>
  <si>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</si>
  <si>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</si>
  <si>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Constance</t>
  </si>
  <si>
    <t>C_CND_005028</t>
  </si>
  <si>
    <t>C_CND_005029</t>
  </si>
  <si>
    <t>C_CND_005030</t>
  </si>
  <si>
    <t>C_CND_005031</t>
  </si>
  <si>
    <t>Pierre Jean</t>
  </si>
  <si>
    <t>C_CND_005032</t>
  </si>
  <si>
    <t>C_CND_005033</t>
  </si>
  <si>
    <t>C_CND_005034</t>
  </si>
  <si>
    <t>C_CND_005035</t>
  </si>
  <si>
    <t>Royce</t>
  </si>
  <si>
    <t>C_CND_005036</t>
  </si>
  <si>
    <t>C_CND_005037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</si>
  <si>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</si>
  <si>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</si>
  <si>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</si>
  <si>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</si>
  <si>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</si>
  <si>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</si>
  <si>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</si>
  <si>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</si>
  <si>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C_CND_005046</t>
  </si>
  <si>
    <t>C_CND_005047</t>
  </si>
  <si>
    <t>C_CND_005048</t>
  </si>
  <si>
    <t>C_CND_005049</t>
  </si>
  <si>
    <t>C_CND_005050</t>
  </si>
  <si>
    <t>C_CND_005051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</si>
  <si>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</si>
  <si>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</si>
  <si>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</si>
  <si>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</si>
  <si>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</si>
  <si>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</si>
  <si>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</si>
  <si>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</si>
  <si>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</si>
  <si>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</si>
  <si>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</si>
  <si>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</si>
  <si>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C_CND_005064</t>
  </si>
  <si>
    <t>Giulia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</si>
  <si>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</si>
  <si>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</si>
  <si>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</si>
  <si>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</si>
  <si>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</si>
  <si>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</si>
  <si>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</si>
  <si>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</si>
  <si>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</si>
  <si>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</si>
  <si>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</si>
  <si>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</si>
  <si>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</si>
  <si>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</si>
  <si>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</si>
  <si>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</si>
  <si>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Kelliane</t>
  </si>
  <si>
    <t>C_CND_005081</t>
  </si>
  <si>
    <t>C_CND_005082</t>
  </si>
  <si>
    <t>C_CND_005083</t>
  </si>
  <si>
    <t>C_CND_005084</t>
  </si>
  <si>
    <t>C_CND_005085</t>
  </si>
  <si>
    <t>Marina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</si>
  <si>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</si>
  <si>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</si>
  <si>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</si>
  <si>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</si>
  <si>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</si>
  <si>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</si>
  <si>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</si>
  <si>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</si>
  <si>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</si>
  <si>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</si>
  <si>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</si>
  <si>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</si>
  <si>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</si>
  <si>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</si>
  <si>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Hadley</t>
  </si>
  <si>
    <t>C_CND_005100</t>
  </si>
  <si>
    <t>C_CND_005101</t>
  </si>
  <si>
    <t>Hana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</si>
  <si>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</si>
  <si>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</si>
  <si>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</si>
  <si>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</si>
  <si>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</si>
  <si>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</si>
  <si>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</si>
  <si>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</si>
  <si>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</si>
  <si>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</si>
  <si>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</si>
  <si>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Eoen</t>
  </si>
  <si>
    <t>C_CND_005113</t>
  </si>
  <si>
    <t>C_CND_005114</t>
  </si>
  <si>
    <t>C_CND_005115</t>
  </si>
  <si>
    <t>C_CND_005116</t>
  </si>
  <si>
    <t>C_CND_005117</t>
  </si>
  <si>
    <t>Aharon</t>
  </si>
  <si>
    <t>C_CND_005118</t>
  </si>
  <si>
    <t>Ismael</t>
  </si>
  <si>
    <t>C_CND_005119</t>
  </si>
  <si>
    <t>C_CND_005120</t>
  </si>
  <si>
    <t>Margot</t>
  </si>
  <si>
    <t>C_CND_005121</t>
  </si>
  <si>
    <t>C_CND_005122</t>
  </si>
  <si>
    <t>C_CND_005123</t>
  </si>
  <si>
    <t>C_CND_005124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</si>
  <si>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</si>
  <si>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</si>
  <si>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</si>
  <si>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</si>
  <si>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</si>
  <si>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</si>
  <si>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</si>
  <si>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</si>
  <si>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</si>
  <si>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</si>
  <si>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</si>
  <si>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</si>
  <si>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</si>
  <si>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</si>
  <si>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</si>
  <si>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</si>
  <si>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</si>
  <si>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</si>
  <si>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Helena</t>
  </si>
  <si>
    <t>C_CND_005143</t>
  </si>
  <si>
    <t>C_CND_005144</t>
  </si>
  <si>
    <t>C_CND_005145</t>
  </si>
  <si>
    <t>C_CND_005146</t>
  </si>
  <si>
    <t>C_CND_005147</t>
  </si>
  <si>
    <t>C_CND_005148</t>
  </si>
  <si>
    <t>C_CND_005149</t>
  </si>
  <si>
    <t>C_CND_005150</t>
  </si>
  <si>
    <t>C_CND_005151</t>
  </si>
  <si>
    <t>C_CND_005152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</si>
  <si>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</si>
  <si>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</si>
  <si>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</si>
  <si>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</si>
  <si>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</si>
  <si>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</si>
  <si>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</si>
  <si>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</si>
  <si>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C_CND_005161</t>
  </si>
  <si>
    <t>C_CND_005162</t>
  </si>
  <si>
    <t>C_CND_005163</t>
  </si>
  <si>
    <t>C_CND_005164</t>
  </si>
  <si>
    <t>C_CND_005165</t>
  </si>
  <si>
    <t>C_CND_005166</t>
  </si>
  <si>
    <t>C_CND_005167</t>
  </si>
  <si>
    <t>C_CND_005168</t>
  </si>
  <si>
    <t>C_CND_005169</t>
  </si>
  <si>
    <t>C_CND_005170</t>
  </si>
  <si>
    <t>C_CND_005171</t>
  </si>
  <si>
    <t>C_CND_005172</t>
  </si>
  <si>
    <t>C_CND_005173</t>
  </si>
  <si>
    <t>C_CND_005174</t>
  </si>
  <si>
    <t>C_CND_005175</t>
  </si>
  <si>
    <t>C_CND_005176</t>
  </si>
  <si>
    <t>C_CND_005177</t>
  </si>
  <si>
    <t>C_CND_005178</t>
  </si>
  <si>
    <t>Aryeh</t>
  </si>
  <si>
    <t>C_CND_005179</t>
  </si>
  <si>
    <t>Avrum</t>
  </si>
  <si>
    <t>C_CND_005180</t>
  </si>
  <si>
    <t>Jayce</t>
  </si>
  <si>
    <t>C_CND_005181</t>
  </si>
  <si>
    <t>Jayceon</t>
  </si>
  <si>
    <t>C_CND_005182</t>
  </si>
  <si>
    <t>C_CND_005183</t>
  </si>
  <si>
    <t>C_CND_005184</t>
  </si>
  <si>
    <t>C_CND_005185</t>
  </si>
  <si>
    <t>C_CND_005186</t>
  </si>
  <si>
    <t>C_CND_005187</t>
  </si>
  <si>
    <t>C_CND_005188</t>
  </si>
  <si>
    <t>C_CND_005189</t>
  </si>
  <si>
    <t>C_CND_005190</t>
  </si>
  <si>
    <t>C_CND_005191</t>
  </si>
  <si>
    <t>C_CND_005192</t>
  </si>
  <si>
    <t>Jolin</t>
  </si>
  <si>
    <t>C_CND_005193</t>
  </si>
  <si>
    <t>C_CND_005194</t>
  </si>
  <si>
    <t>C_CND_005195</t>
  </si>
  <si>
    <t>Judy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</si>
  <si>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</si>
  <si>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</si>
  <si>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</si>
  <si>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</si>
  <si>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</si>
  <si>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</si>
  <si>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</si>
  <si>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</si>
  <si>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</si>
  <si>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</si>
  <si>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Jana</t>
  </si>
  <si>
    <t>C_CND_005206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</si>
  <si>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</si>
  <si>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</si>
  <si>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</si>
  <si>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</si>
  <si>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</si>
  <si>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</si>
  <si>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</si>
  <si>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</si>
  <si>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</si>
  <si>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</si>
  <si>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</si>
  <si>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</si>
  <si>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</si>
  <si>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</si>
  <si>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</si>
  <si>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Benzion</t>
  </si>
  <si>
    <t>C_CND_005222</t>
  </si>
  <si>
    <t>C_CND_005223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</si>
  <si>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</si>
  <si>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</si>
  <si>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</si>
  <si>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</si>
  <si>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</si>
  <si>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</si>
  <si>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</si>
  <si>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</si>
  <si>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</si>
  <si>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</si>
  <si>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</si>
  <si>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</si>
  <si>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</si>
  <si>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</si>
  <si>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</si>
  <si>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</si>
  <si>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</si>
  <si>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</si>
  <si>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</si>
  <si>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Jolie</t>
  </si>
  <si>
    <t>C_CND_005243</t>
  </si>
  <si>
    <t>C_CND_005244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</si>
  <si>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</si>
  <si>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</si>
  <si>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</si>
  <si>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</si>
  <si>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</si>
  <si>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</si>
  <si>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</si>
  <si>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</si>
  <si>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</si>
  <si>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</si>
  <si>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</si>
  <si>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</si>
  <si>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</si>
  <si>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</si>
  <si>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</si>
  <si>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</si>
  <si>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</si>
  <si>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</si>
  <si>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</si>
  <si>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Binyomin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</si>
  <si>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</si>
  <si>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</si>
  <si>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</si>
  <si>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</si>
  <si>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</si>
  <si>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</si>
  <si>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</si>
  <si>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</si>
  <si>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</si>
  <si>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Lohann</t>
  </si>
  <si>
    <t>C_CND_005273</t>
  </si>
  <si>
    <t>C_CND_005274</t>
  </si>
  <si>
    <t>C_CND_005275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</si>
  <si>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</si>
  <si>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</si>
  <si>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</si>
  <si>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</si>
  <si>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</si>
  <si>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</si>
  <si>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</si>
  <si>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</si>
  <si>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</si>
  <si>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</si>
  <si>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</si>
  <si>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</si>
  <si>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</si>
  <si>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</si>
  <si>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</si>
  <si>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June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</si>
  <si>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</si>
  <si>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</si>
  <si>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</si>
  <si>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</si>
  <si>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</si>
  <si>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</si>
  <si>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</si>
  <si>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</si>
  <si>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</si>
  <si>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</si>
  <si>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</si>
  <si>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</si>
  <si>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</si>
  <si>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</si>
  <si>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</si>
  <si>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</si>
  <si>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</si>
  <si>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</si>
  <si>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</si>
  <si>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C_CND_005310</t>
  </si>
  <si>
    <t>C_CND_005311</t>
  </si>
  <si>
    <t>C_CND_005312</t>
  </si>
  <si>
    <t>Karter</t>
  </si>
  <si>
    <t>C_CND_005313</t>
  </si>
  <si>
    <t>C_CND_005314</t>
  </si>
  <si>
    <t>C_CND_005315</t>
  </si>
  <si>
    <t>C_CND_005316</t>
  </si>
  <si>
    <t>C_CND_005317</t>
  </si>
  <si>
    <t>C_CND_005318</t>
  </si>
  <si>
    <t>Laure</t>
  </si>
  <si>
    <t>C_CND_005319</t>
  </si>
  <si>
    <t>Lydia</t>
  </si>
  <si>
    <t>C_CND_005320</t>
  </si>
  <si>
    <t>C_CND_005321</t>
  </si>
  <si>
    <t>C_CND_005322</t>
  </si>
  <si>
    <t>C_CND_005323</t>
  </si>
  <si>
    <t>C_CND_005324</t>
  </si>
  <si>
    <t>Manha</t>
  </si>
  <si>
    <t>Avalon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</si>
  <si>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</si>
  <si>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</si>
  <si>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</si>
  <si>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</si>
  <si>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</si>
  <si>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</si>
  <si>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</si>
  <si>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</si>
  <si>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</si>
  <si>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</si>
  <si>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</si>
  <si>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</si>
  <si>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</si>
  <si>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</si>
  <si>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</si>
  <si>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</si>
  <si>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C_CND_005341</t>
  </si>
  <si>
    <t>C_CND_005342</t>
  </si>
  <si>
    <t>C_CND_005343</t>
  </si>
  <si>
    <t>C_CND_005344</t>
  </si>
  <si>
    <t>Keira</t>
  </si>
  <si>
    <t>C_CND_005345</t>
  </si>
  <si>
    <t>C_CND_005346</t>
  </si>
  <si>
    <t>C_CND_005347</t>
  </si>
  <si>
    <t>Lana</t>
  </si>
  <si>
    <t>C_CND_005348</t>
  </si>
  <si>
    <t>C_CND_005349</t>
  </si>
  <si>
    <t>C_CND_005350</t>
  </si>
  <si>
    <t>Naftali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</si>
  <si>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</si>
  <si>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</si>
  <si>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</si>
  <si>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</si>
  <si>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</si>
  <si>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</si>
  <si>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</si>
  <si>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</si>
  <si>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</si>
  <si>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</si>
  <si>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</si>
  <si>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</si>
  <si>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</si>
  <si>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</si>
  <si>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</si>
  <si>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</si>
  <si>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</si>
  <si>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</si>
  <si>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</si>
  <si>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</si>
  <si>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Kyrie</t>
  </si>
  <si>
    <t>C_CND_005371</t>
  </si>
  <si>
    <t>C_CND_005372</t>
  </si>
  <si>
    <t>Chaim</t>
  </si>
  <si>
    <t>C_CND_005373</t>
  </si>
  <si>
    <t>C_CND_005374</t>
  </si>
  <si>
    <t>C_CND_005375</t>
  </si>
  <si>
    <t>C_CND_005376</t>
  </si>
  <si>
    <t>C_CND_005377</t>
  </si>
  <si>
    <t>Major</t>
  </si>
  <si>
    <t>C_CND_005378</t>
  </si>
  <si>
    <t>C_CND_005379</t>
  </si>
  <si>
    <t>C_CND_005380</t>
  </si>
  <si>
    <t>C_CND_005381</t>
  </si>
  <si>
    <t>C_CND_005382</t>
  </si>
  <si>
    <t>Inesse</t>
  </si>
  <si>
    <t>C_CND_005383</t>
  </si>
  <si>
    <t>C_CND_005384</t>
  </si>
  <si>
    <t>C_CND_005385</t>
  </si>
  <si>
    <t>C_CND_005386</t>
  </si>
  <si>
    <t>Lora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</si>
  <si>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</si>
  <si>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</si>
  <si>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</si>
  <si>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</si>
  <si>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</si>
  <si>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</si>
  <si>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</si>
  <si>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Cassie</t>
  </si>
  <si>
    <t>C_CND_005394</t>
  </si>
  <si>
    <t>C_CND_005395</t>
  </si>
  <si>
    <t>Anae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</si>
  <si>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</si>
  <si>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</si>
  <si>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</si>
  <si>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</si>
  <si>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</si>
  <si>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</si>
  <si>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</si>
  <si>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</si>
  <si>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</si>
  <si>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</si>
  <si>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</si>
  <si>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</si>
  <si>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</si>
  <si>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</si>
  <si>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</si>
  <si>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</si>
  <si>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</si>
  <si>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</si>
  <si>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</si>
  <si>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</si>
  <si>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</si>
  <si>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</si>
  <si>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</si>
  <si>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</si>
  <si>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</si>
  <si>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</si>
  <si>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</si>
  <si>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</si>
  <si>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</si>
  <si>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</si>
  <si>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</si>
  <si>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</si>
  <si>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</si>
  <si>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</si>
  <si>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</si>
  <si>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</si>
  <si>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</si>
  <si>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</si>
  <si>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</si>
  <si>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</si>
  <si>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</si>
  <si>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</si>
  <si>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</si>
  <si>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</si>
  <si>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</si>
  <si>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</si>
  <si>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</si>
  <si>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</si>
  <si>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</si>
  <si>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</si>
  <si>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</si>
  <si>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</si>
  <si>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</si>
  <si>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</si>
  <si>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Conor</t>
  </si>
  <si>
    <t>C_CND_005450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</si>
  <si>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</si>
  <si>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</si>
  <si>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</si>
  <si>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</si>
  <si>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</si>
  <si>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</si>
  <si>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</si>
  <si>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</si>
  <si>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C_CND_005459</t>
  </si>
  <si>
    <t>C_CND_005460</t>
  </si>
  <si>
    <t>Marie - Camille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</si>
  <si>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</si>
  <si>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</si>
  <si>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</si>
  <si>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</si>
  <si>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</si>
  <si>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</si>
  <si>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</si>
  <si>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</si>
  <si>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</si>
  <si>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</si>
  <si>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</si>
  <si>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</si>
  <si>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</si>
  <si>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</si>
  <si>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</si>
  <si>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Liv</t>
  </si>
  <si>
    <t>C_CND_005476</t>
  </si>
  <si>
    <t>Livia</t>
  </si>
  <si>
    <t>C_CND_005477</t>
  </si>
  <si>
    <t>C_CND_005478</t>
  </si>
  <si>
    <t>C_CND_005479</t>
  </si>
  <si>
    <t>C_CND_005480</t>
  </si>
  <si>
    <t>C_CND_005481</t>
  </si>
  <si>
    <t>Leona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</si>
  <si>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</si>
  <si>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</si>
  <si>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</si>
  <si>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</si>
  <si>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</si>
  <si>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</si>
  <si>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</si>
  <si>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</si>
  <si>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</si>
  <si>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</si>
  <si>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</si>
  <si>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</si>
  <si>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</si>
  <si>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</si>
  <si>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</si>
  <si>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</si>
  <si>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</si>
  <si>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C_CND_005499</t>
  </si>
  <si>
    <t>C_CND_005500</t>
  </si>
  <si>
    <t>C_CND_005501</t>
  </si>
  <si>
    <t>C_CND_005502</t>
  </si>
  <si>
    <t>Dashiell</t>
  </si>
  <si>
    <t>C_CND_005503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</si>
  <si>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</si>
  <si>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</si>
  <si>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</si>
  <si>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</si>
  <si>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</si>
  <si>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</si>
  <si>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</si>
  <si>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</si>
  <si>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</si>
  <si>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</si>
  <si>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</si>
  <si>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</si>
  <si>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C_CND_005516</t>
  </si>
  <si>
    <t>C_CND_005517</t>
  </si>
  <si>
    <t>Eugene</t>
  </si>
  <si>
    <t>C_CND_005518</t>
  </si>
  <si>
    <t>C_CND_005519</t>
  </si>
  <si>
    <t>C_CND_005520</t>
  </si>
  <si>
    <t>C_CND_005521</t>
  </si>
  <si>
    <t>C_CND_005522</t>
  </si>
  <si>
    <t>Tasnim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</si>
  <si>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</si>
  <si>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</si>
  <si>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</si>
  <si>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</si>
  <si>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</si>
  <si>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</si>
  <si>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</si>
  <si>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</si>
  <si>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</si>
  <si>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</si>
  <si>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</si>
  <si>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C_CND_005534</t>
  </si>
  <si>
    <t>C_CND_005535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</si>
  <si>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</si>
  <si>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</si>
  <si>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</si>
  <si>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</si>
  <si>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</si>
  <si>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</si>
  <si>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</si>
  <si>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</si>
  <si>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</si>
  <si>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</si>
  <si>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</si>
  <si>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</si>
  <si>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</si>
  <si>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</si>
  <si>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</si>
  <si>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</si>
  <si>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</si>
  <si>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</si>
  <si>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</si>
  <si>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</si>
  <si>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</si>
  <si>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</si>
  <si>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</si>
  <si>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</si>
  <si>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</si>
  <si>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</si>
  <si>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</si>
  <si>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</si>
  <si>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C_CND_005564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</si>
  <si>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</si>
  <si>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</si>
  <si>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</si>
  <si>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</si>
  <si>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</si>
  <si>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</si>
  <si>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</si>
  <si>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</si>
  <si>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</si>
  <si>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</si>
  <si>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</si>
  <si>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</si>
  <si>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</si>
  <si>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</si>
  <si>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</si>
  <si>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</si>
  <si>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</si>
  <si>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</si>
  <si>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</si>
  <si>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</si>
  <si>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</si>
  <si>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</si>
  <si>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</si>
  <si>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</si>
  <si>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</si>
  <si>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</si>
  <si>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</si>
  <si>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</si>
  <si>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</si>
  <si>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</si>
  <si>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</si>
  <si>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</si>
  <si>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</si>
  <si>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</si>
  <si>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Mirel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</si>
  <si>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</si>
  <si>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</si>
  <si>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</si>
  <si>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</si>
  <si>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</si>
  <si>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</si>
  <si>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</si>
  <si>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</si>
  <si>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</si>
  <si>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</si>
  <si>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</si>
  <si>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</si>
  <si>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</si>
  <si>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</si>
  <si>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</si>
  <si>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</si>
  <si>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</si>
  <si>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</si>
  <si>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</si>
  <si>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</si>
  <si>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</si>
  <si>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</si>
  <si>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</si>
  <si>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</si>
  <si>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</si>
  <si>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</si>
  <si>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</si>
  <si>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</si>
  <si>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</si>
  <si>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</si>
  <si>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</si>
  <si>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</si>
  <si>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</si>
  <si>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</si>
  <si>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</si>
  <si>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</si>
  <si>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</si>
  <si>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</si>
  <si>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</si>
  <si>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Alani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</si>
  <si>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</si>
  <si>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</si>
  <si>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</si>
  <si>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</si>
  <si>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</si>
  <si>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</si>
  <si>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</si>
  <si>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</si>
  <si>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</si>
  <si>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</si>
  <si>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</si>
  <si>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</si>
  <si>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</si>
  <si>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</si>
  <si>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</si>
  <si>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</si>
  <si>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</si>
  <si>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</si>
  <si>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</si>
  <si>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</si>
  <si>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</si>
  <si>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</si>
  <si>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</si>
  <si>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C_CND_005661</t>
  </si>
  <si>
    <t>C_CND_005662</t>
  </si>
  <si>
    <t>C_CND_005663</t>
  </si>
  <si>
    <t>C_CND_005664</t>
  </si>
  <si>
    <t>C_CND_005665</t>
  </si>
  <si>
    <t>Reyno</t>
  </si>
  <si>
    <t>C_CND_005666</t>
  </si>
  <si>
    <t>C_CND_005667</t>
  </si>
  <si>
    <t>C_CND_005668</t>
  </si>
  <si>
    <t>Zayden</t>
  </si>
  <si>
    <t>C_CND_005669</t>
  </si>
  <si>
    <t>C_CND_005670</t>
  </si>
  <si>
    <t>C_CND_005671</t>
  </si>
  <si>
    <t>C_CND_005672</t>
  </si>
  <si>
    <t>C_CND_005673</t>
  </si>
  <si>
    <t>Ilhan</t>
  </si>
  <si>
    <t>C_CND_005674</t>
  </si>
  <si>
    <t>C_CND_005675</t>
  </si>
  <si>
    <t>C_CND_005676</t>
  </si>
  <si>
    <t>C_CND_005677</t>
  </si>
  <si>
    <t>C_CND_005678</t>
  </si>
  <si>
    <t>C_CND_005679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</si>
  <si>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</si>
  <si>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</si>
  <si>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</si>
  <si>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</si>
  <si>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</si>
  <si>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</si>
  <si>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</si>
  <si>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C_CND_005687</t>
  </si>
  <si>
    <t>C_CND_005688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</si>
  <si>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</si>
  <si>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</si>
  <si>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</si>
  <si>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</si>
  <si>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</si>
  <si>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</si>
  <si>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</si>
  <si>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Noor</t>
  </si>
  <si>
    <t>C_CND_005696</t>
  </si>
  <si>
    <t>C_CND_005697</t>
  </si>
  <si>
    <t>Olive</t>
  </si>
  <si>
    <t>C_CND_005698</t>
  </si>
  <si>
    <t>C_CND_005699</t>
  </si>
  <si>
    <t>C_CND_005700</t>
  </si>
  <si>
    <t>C_CND_005701</t>
  </si>
  <si>
    <t>C_CND_005702</t>
  </si>
  <si>
    <t>C_CND_005703</t>
  </si>
  <si>
    <t>Perl</t>
  </si>
  <si>
    <t>C_CND_005704</t>
  </si>
  <si>
    <t>C_CND_005705</t>
  </si>
  <si>
    <t>C_CND_005706</t>
  </si>
  <si>
    <t>C_CND_005707</t>
  </si>
  <si>
    <t>C_CND_005708</t>
  </si>
  <si>
    <t>Cristian</t>
  </si>
  <si>
    <t>C_CND_005709</t>
  </si>
  <si>
    <t>Cristofer</t>
  </si>
  <si>
    <t>C_CND_005710</t>
  </si>
  <si>
    <t>C_CND_005711</t>
  </si>
  <si>
    <t>Damian</t>
  </si>
  <si>
    <t>C_CND_005712</t>
  </si>
  <si>
    <t>C_CND_005713</t>
  </si>
  <si>
    <t>C_CND_005714</t>
  </si>
  <si>
    <t>C_CND_005715</t>
  </si>
  <si>
    <t>C_CND_005716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</si>
  <si>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</si>
  <si>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</si>
  <si>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</si>
  <si>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</si>
  <si>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</si>
  <si>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</si>
  <si>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</si>
  <si>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</si>
  <si>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</si>
  <si>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</si>
  <si>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Ewan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</si>
  <si>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</si>
  <si>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</si>
  <si>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</si>
  <si>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</si>
  <si>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</si>
  <si>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</si>
  <si>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</si>
  <si>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</si>
  <si>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</si>
  <si>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</si>
  <si>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</si>
  <si>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</si>
  <si>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C_CND_005739</t>
  </si>
  <si>
    <t>C_CND_005740</t>
  </si>
  <si>
    <t>C_CND_005741</t>
  </si>
  <si>
    <t>C_CND_005742</t>
  </si>
  <si>
    <t>C_CND_005743</t>
  </si>
  <si>
    <t>C_CND_005744</t>
  </si>
  <si>
    <t>Titovan</t>
  </si>
  <si>
    <t>C_CND_005745</t>
  </si>
  <si>
    <t>C_CND_005746</t>
  </si>
  <si>
    <t>C_CND_005747</t>
  </si>
  <si>
    <t>Perry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</si>
  <si>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</si>
  <si>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</si>
  <si>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</si>
  <si>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</si>
  <si>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</si>
  <si>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</si>
  <si>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</si>
  <si>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</si>
  <si>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</si>
  <si>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</si>
  <si>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</si>
  <si>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</si>
  <si>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</si>
  <si>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</si>
  <si>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</si>
  <si>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</si>
  <si>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</si>
  <si>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</si>
  <si>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</si>
  <si>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</si>
  <si>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</si>
  <si>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</si>
  <si>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</si>
  <si>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</si>
  <si>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</si>
  <si>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</si>
  <si>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</si>
  <si>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</si>
  <si>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</si>
  <si>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</si>
  <si>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</si>
  <si>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Polina</t>
  </si>
  <si>
    <t>C_CND_005779</t>
  </si>
  <si>
    <t>C_CND_005780</t>
  </si>
  <si>
    <t>C_CND_005781</t>
  </si>
  <si>
    <t>C_CND_005782</t>
  </si>
  <si>
    <t>C_CND_005783</t>
  </si>
  <si>
    <t>C_CND_005784</t>
  </si>
  <si>
    <t>C_CND_005785</t>
  </si>
  <si>
    <t>C_CND_005786</t>
  </si>
  <si>
    <t>Reem</t>
  </si>
  <si>
    <t>C_CND_005787</t>
  </si>
  <si>
    <t>C_CND_005788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</si>
  <si>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</si>
  <si>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</si>
  <si>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</si>
  <si>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</si>
  <si>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</si>
  <si>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</si>
  <si>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</si>
  <si>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</si>
  <si>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Rosie</t>
  </si>
  <si>
    <t>C_CND_005797</t>
  </si>
  <si>
    <t>Dennis</t>
  </si>
  <si>
    <t>C_CND_005798</t>
  </si>
  <si>
    <t>Dereck</t>
  </si>
  <si>
    <t>C_CND_005799</t>
  </si>
  <si>
    <t>C_CND_005800</t>
  </si>
  <si>
    <t>Derick</t>
  </si>
  <si>
    <t>C_CND_005801</t>
  </si>
  <si>
    <t>C_CND_005802</t>
  </si>
  <si>
    <t>Diego</t>
  </si>
  <si>
    <t>C_CND_005803</t>
  </si>
  <si>
    <t>C_CND_005804</t>
  </si>
  <si>
    <t>C_CND_005805</t>
  </si>
  <si>
    <t>C_CND_005806</t>
  </si>
  <si>
    <t>Eddie</t>
  </si>
  <si>
    <t>C_CND_005807</t>
  </si>
  <si>
    <t>C_CND_005808</t>
  </si>
  <si>
    <t>C_CND_005809</t>
  </si>
  <si>
    <t>C_CND_005810</t>
  </si>
  <si>
    <t>C_CND_005811</t>
  </si>
  <si>
    <t>C_CND_005812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</si>
  <si>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</si>
  <si>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</si>
  <si>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</si>
  <si>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</si>
  <si>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</si>
  <si>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</si>
  <si>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</si>
  <si>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C_CND_005820</t>
  </si>
  <si>
    <t>C_CND_005821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</si>
  <si>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</si>
  <si>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</si>
  <si>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</si>
  <si>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</si>
  <si>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</si>
  <si>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</si>
  <si>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</si>
  <si>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</si>
  <si>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</si>
  <si>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</si>
  <si>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</si>
  <si>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</si>
  <si>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</si>
  <si>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</si>
  <si>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</si>
  <si>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</si>
  <si>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</si>
  <si>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</si>
  <si>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</si>
  <si>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</si>
  <si>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C_CND_005842</t>
  </si>
  <si>
    <t>C_CND_005843</t>
  </si>
  <si>
    <t>C_CND_005844</t>
  </si>
  <si>
    <t>C_CND_005845</t>
  </si>
  <si>
    <t>C_CND_005846</t>
  </si>
  <si>
    <t>Awa</t>
  </si>
  <si>
    <t>C_CND_005847</t>
  </si>
  <si>
    <t>Ayanna</t>
  </si>
  <si>
    <t>C_CND_005848</t>
  </si>
  <si>
    <t>C_CND_005849</t>
  </si>
  <si>
    <t>Bintou</t>
  </si>
  <si>
    <t>C_CND_005850</t>
  </si>
  <si>
    <t>C_CND_005851</t>
  </si>
  <si>
    <t>C_CND_005852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</si>
  <si>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</si>
  <si>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</si>
  <si>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</si>
  <si>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</si>
  <si>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</si>
  <si>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</si>
  <si>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</si>
  <si>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</si>
  <si>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</si>
  <si>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</si>
  <si>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</si>
  <si>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</si>
  <si>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</si>
  <si>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</si>
  <si>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C_CND_005867</t>
  </si>
  <si>
    <t>C_CND_005868</t>
  </si>
  <si>
    <t>C_CND_005869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</si>
  <si>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</si>
  <si>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</si>
  <si>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</si>
  <si>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</si>
  <si>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</si>
  <si>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</si>
  <si>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</si>
  <si>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</si>
  <si>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</si>
  <si>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</si>
  <si>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</si>
  <si>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</si>
  <si>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</si>
  <si>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</si>
  <si>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</si>
  <si>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</si>
  <si>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</si>
  <si>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Sage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</si>
  <si>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</si>
  <si>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</si>
  <si>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</si>
  <si>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</si>
  <si>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</si>
  <si>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</si>
  <si>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</si>
  <si>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</si>
  <si>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</si>
  <si>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</si>
  <si>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</si>
  <si>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</si>
  <si>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</si>
  <si>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</si>
  <si>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</si>
  <si>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</si>
  <si>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</si>
  <si>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Ezequiel</t>
  </si>
  <si>
    <t>C_CND_005904</t>
  </si>
  <si>
    <t>C_CND_005905</t>
  </si>
  <si>
    <t>Fernando</t>
  </si>
  <si>
    <t>C_CND_005906</t>
  </si>
  <si>
    <t>Francisco</t>
  </si>
  <si>
    <t>C_CND_005907</t>
  </si>
  <si>
    <t>Frank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</si>
  <si>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</si>
  <si>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</si>
  <si>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</si>
  <si>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</si>
  <si>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</si>
  <si>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</si>
  <si>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</si>
  <si>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C_CND_005915</t>
  </si>
  <si>
    <t>C_CND_005916</t>
  </si>
  <si>
    <t>C_CND_005917</t>
  </si>
  <si>
    <t>C_CND_005918</t>
  </si>
  <si>
    <t>Domitille</t>
  </si>
  <si>
    <t>C_CND_005919</t>
  </si>
  <si>
    <t>C_CND_005920</t>
  </si>
  <si>
    <t>C_CND_005921</t>
  </si>
  <si>
    <t>C_CND_005922</t>
  </si>
  <si>
    <t>C_CND_005923</t>
  </si>
  <si>
    <t>Mahora</t>
  </si>
  <si>
    <t>C_CND_005924</t>
  </si>
  <si>
    <t>Mike</t>
  </si>
  <si>
    <t>C_CND_005925</t>
  </si>
  <si>
    <t>C_CND_005926</t>
  </si>
  <si>
    <t>C_CND_005927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</si>
  <si>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</si>
  <si>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</si>
  <si>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</si>
  <si>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</si>
  <si>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</si>
  <si>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</si>
  <si>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</si>
  <si>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</si>
  <si>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</si>
  <si>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</si>
  <si>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</si>
  <si>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</si>
  <si>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</si>
  <si>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C_CND_005941</t>
  </si>
  <si>
    <t>C_CND_005942</t>
  </si>
  <si>
    <t>C_CND_005943</t>
  </si>
  <si>
    <t>C_CND_005944</t>
  </si>
  <si>
    <t>C_CND_005945</t>
  </si>
  <si>
    <t>Ananya</t>
  </si>
  <si>
    <t>C_CND_005946</t>
  </si>
  <si>
    <t>C_CND_005947</t>
  </si>
  <si>
    <t>C_CND_005948</t>
  </si>
  <si>
    <t>Franklin</t>
  </si>
  <si>
    <t>C_CND_005949</t>
  </si>
  <si>
    <t>Freddy</t>
  </si>
  <si>
    <t>C_CND_005950</t>
  </si>
  <si>
    <t>C_CND_005951</t>
  </si>
  <si>
    <t>C_CND_005952</t>
  </si>
  <si>
    <t>C_CND_005953</t>
  </si>
  <si>
    <t>C_CND_005954</t>
  </si>
  <si>
    <t>C_CND_005955</t>
  </si>
  <si>
    <t>C_CND_005956</t>
  </si>
  <si>
    <t>C_CND_005957</t>
  </si>
  <si>
    <t>C_CND_005958</t>
  </si>
  <si>
    <t>C_CND_005959</t>
  </si>
  <si>
    <t>C_CND_005960</t>
  </si>
  <si>
    <t>Arnand</t>
  </si>
  <si>
    <t>C_CND_005961</t>
  </si>
  <si>
    <t>C_CND_005962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</si>
  <si>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</si>
  <si>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</si>
  <si>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</si>
  <si>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</si>
  <si>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</si>
  <si>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</si>
  <si>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</si>
  <si>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</si>
  <si>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</si>
  <si>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</si>
  <si>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</si>
  <si>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</si>
  <si>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</si>
  <si>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</si>
  <si>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</si>
  <si>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</si>
  <si>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</si>
  <si>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C_CND_005980</t>
  </si>
  <si>
    <t>C_CND_005981</t>
  </si>
  <si>
    <t>C_CND_005982</t>
  </si>
  <si>
    <t>Gerardo</t>
  </si>
  <si>
    <t>C_CND_005983</t>
  </si>
  <si>
    <t>Giovani</t>
  </si>
  <si>
    <t>C_CND_005984</t>
  </si>
  <si>
    <t>C_CND_005985</t>
  </si>
  <si>
    <t>Giovanny</t>
  </si>
  <si>
    <t>C_CND_005986</t>
  </si>
  <si>
    <t>C_CND_005987</t>
  </si>
  <si>
    <t>Gustavo</t>
  </si>
  <si>
    <t>C_CND_005988</t>
  </si>
  <si>
    <t>Hector</t>
  </si>
  <si>
    <t>C_CND_005989</t>
  </si>
  <si>
    <t>C_CND_005990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</si>
  <si>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</si>
  <si>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</si>
  <si>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</si>
  <si>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</si>
  <si>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</si>
  <si>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</si>
  <si>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</si>
  <si>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</si>
  <si>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</si>
  <si>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C_CND_006000</t>
  </si>
  <si>
    <t>C_CND_006001</t>
  </si>
  <si>
    <t>C_CND_006002</t>
  </si>
  <si>
    <t>Violette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</si>
  <si>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</si>
  <si>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</si>
  <si>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</si>
  <si>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</si>
  <si>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</si>
  <si>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</si>
  <si>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</si>
  <si>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</si>
  <si>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</si>
  <si>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</si>
  <si>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</si>
  <si>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</si>
  <si>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</si>
  <si>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</si>
  <si>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</si>
  <si>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</si>
  <si>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</si>
  <si>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</si>
  <si>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</si>
  <si>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</si>
  <si>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</si>
  <si>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</si>
  <si>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</si>
  <si>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</si>
  <si>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</si>
  <si>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</si>
  <si>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</si>
  <si>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</si>
  <si>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</si>
  <si>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</si>
  <si>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</si>
  <si>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</si>
  <si>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</si>
  <si>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</si>
  <si>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</si>
  <si>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C_CND_006038</t>
  </si>
  <si>
    <t>Carina</t>
  </si>
  <si>
    <t>C_CND_006039</t>
  </si>
  <si>
    <t>C_CND_006040</t>
  </si>
  <si>
    <t>C_CND_006041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</si>
  <si>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</si>
  <si>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</si>
  <si>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</si>
  <si>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</si>
  <si>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</si>
  <si>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</si>
  <si>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</si>
  <si>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Iker</t>
  </si>
  <si>
    <t>C_CND_006049</t>
  </si>
  <si>
    <t>C_CND_006050</t>
  </si>
  <si>
    <t>C_CND_006051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</si>
  <si>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</si>
  <si>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</si>
  <si>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</si>
  <si>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</si>
  <si>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</si>
  <si>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</si>
  <si>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</si>
  <si>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Jadiel</t>
  </si>
  <si>
    <t>C_CND_006059</t>
  </si>
  <si>
    <t>C_CND_006060</t>
  </si>
  <si>
    <t>Jaime</t>
  </si>
  <si>
    <t>C_CND_006061</t>
  </si>
  <si>
    <t>C_CND_006062</t>
  </si>
  <si>
    <t>C_CND_006063</t>
  </si>
  <si>
    <t>Janiel</t>
  </si>
  <si>
    <t>C_CND_006064</t>
  </si>
  <si>
    <t>Januel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</si>
  <si>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</si>
  <si>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</si>
  <si>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</si>
  <si>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</si>
  <si>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</si>
  <si>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</si>
  <si>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</si>
  <si>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</si>
  <si>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</si>
  <si>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</si>
  <si>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Karina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</si>
  <si>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</si>
  <si>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</si>
  <si>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</si>
  <si>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</si>
  <si>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</si>
  <si>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</si>
  <si>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</si>
  <si>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</si>
  <si>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</si>
  <si>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</si>
  <si>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</si>
  <si>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</si>
  <si>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</si>
  <si>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</si>
  <si>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</si>
  <si>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</si>
  <si>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</si>
  <si>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C_CND_006092</t>
  </si>
  <si>
    <t>C_CND_006093</t>
  </si>
  <si>
    <t>C_CND_006094</t>
  </si>
  <si>
    <t>C_CND_006095</t>
  </si>
  <si>
    <t>C_CND_006096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</si>
  <si>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</si>
  <si>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</si>
  <si>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</si>
  <si>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</si>
  <si>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</si>
  <si>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</si>
  <si>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</si>
  <si>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</si>
  <si>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</si>
  <si>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</si>
  <si>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</si>
  <si>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</si>
  <si>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</si>
  <si>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</si>
  <si>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</si>
  <si>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</si>
  <si>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</si>
  <si>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</si>
  <si>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C_CND_006115</t>
  </si>
  <si>
    <t>C_CND_006116</t>
  </si>
  <si>
    <t>C_CND_006117</t>
  </si>
  <si>
    <t>C_CND_006118</t>
  </si>
  <si>
    <t>C_CND_006119</t>
  </si>
  <si>
    <t>C_CND_006120</t>
  </si>
  <si>
    <t>C_CND_006121</t>
  </si>
  <si>
    <t>C_CND_006122</t>
  </si>
  <si>
    <t>C_CND_006123</t>
  </si>
  <si>
    <t>C_CND_006124</t>
  </si>
  <si>
    <t>C_CND_006125</t>
  </si>
  <si>
    <t>C_CND_006126</t>
  </si>
  <si>
    <t>Anne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</si>
  <si>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</si>
  <si>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</si>
  <si>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</si>
  <si>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</si>
  <si>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</si>
  <si>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</si>
  <si>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</si>
  <si>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</si>
  <si>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</si>
  <si>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</si>
  <si>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Jeancarlos</t>
  </si>
  <si>
    <t>C_CND_006137</t>
  </si>
  <si>
    <t>Jefferson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</si>
  <si>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</si>
  <si>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</si>
  <si>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</si>
  <si>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</si>
  <si>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</si>
  <si>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</si>
  <si>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</si>
  <si>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</si>
  <si>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</si>
  <si>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</si>
  <si>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Anne-Gaelle</t>
  </si>
  <si>
    <t>C_CND_006148</t>
  </si>
  <si>
    <t>C_CND_006149</t>
  </si>
  <si>
    <t>Leena</t>
  </si>
  <si>
    <t>C_CND_006150</t>
  </si>
  <si>
    <t>C_CND_006151</t>
  </si>
  <si>
    <t>C_CND_006152</t>
  </si>
  <si>
    <t>Makenzie</t>
  </si>
  <si>
    <t>C_CND_006153</t>
  </si>
  <si>
    <t>C_CND_006154</t>
  </si>
  <si>
    <t>C_CND_006155</t>
  </si>
  <si>
    <t>C_CND_006156</t>
  </si>
  <si>
    <t>C_CND_006157</t>
  </si>
  <si>
    <t>C_CND_006158</t>
  </si>
  <si>
    <t>C_CND_006159</t>
  </si>
  <si>
    <t>C_CND_006160</t>
  </si>
  <si>
    <t>Philippe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</si>
  <si>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</si>
  <si>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</si>
  <si>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</si>
  <si>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</si>
  <si>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</si>
  <si>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</si>
  <si>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</si>
  <si>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</si>
  <si>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</si>
  <si>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</si>
  <si>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</si>
  <si>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</si>
  <si>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</si>
  <si>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</si>
  <si>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</si>
  <si>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</si>
  <si>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</si>
  <si>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</si>
  <si>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</si>
  <si>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</si>
  <si>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</si>
  <si>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</si>
  <si>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</si>
  <si>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C_CND_006184</t>
  </si>
  <si>
    <t>C_CND_006185</t>
  </si>
  <si>
    <t>Emaan</t>
  </si>
  <si>
    <t>C_CND_006186</t>
  </si>
  <si>
    <t>C_CND_006187</t>
  </si>
  <si>
    <t>C_CND_006188</t>
  </si>
  <si>
    <t>C_CND_006189</t>
  </si>
  <si>
    <t>C_CND_006190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</si>
  <si>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</si>
  <si>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</si>
  <si>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</si>
  <si>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</si>
  <si>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</si>
  <si>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</si>
  <si>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</si>
  <si>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</si>
  <si>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</si>
  <si>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Jencarlos</t>
  </si>
  <si>
    <t>C_CND_006200</t>
  </si>
  <si>
    <t>C_CND_006201</t>
  </si>
  <si>
    <t>Jeremias</t>
  </si>
  <si>
    <t>C_CND_006202</t>
  </si>
  <si>
    <t>C_CND_006203</t>
  </si>
  <si>
    <t>C_CND_006204</t>
  </si>
  <si>
    <t>C_CND_006205</t>
  </si>
  <si>
    <t>Jesus</t>
  </si>
  <si>
    <t>C_CND_006206</t>
  </si>
  <si>
    <t>Jimmy</t>
  </si>
  <si>
    <t>C_CND_006207</t>
  </si>
  <si>
    <t>Joaquin</t>
  </si>
  <si>
    <t>C_CND_006208</t>
  </si>
  <si>
    <t>C_CND_006209</t>
  </si>
  <si>
    <t>C_CND_006210</t>
  </si>
  <si>
    <t>Johann</t>
  </si>
  <si>
    <t>C_CND_006211</t>
  </si>
  <si>
    <t>C_CND_006212</t>
  </si>
  <si>
    <t>Johnathan</t>
  </si>
  <si>
    <t>C_CND_006213</t>
  </si>
  <si>
    <t>C_CND_006214</t>
  </si>
  <si>
    <t>C_CND_006215</t>
  </si>
  <si>
    <t>C_CND_006216</t>
  </si>
  <si>
    <t>C_CND_006217</t>
  </si>
  <si>
    <t>Jorge</t>
  </si>
  <si>
    <t>C_CND_006218</t>
  </si>
  <si>
    <t>C_CND_006219</t>
  </si>
  <si>
    <t>C_CND_006220</t>
  </si>
  <si>
    <t>Leanna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</si>
  <si>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</si>
  <si>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</si>
  <si>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</si>
  <si>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</si>
  <si>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</si>
  <si>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</si>
  <si>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</si>
  <si>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</si>
  <si>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</si>
  <si>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</si>
  <si>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C_CND_006231</t>
  </si>
  <si>
    <t>C_CND_006232</t>
  </si>
  <si>
    <t>C_CND_006233</t>
  </si>
  <si>
    <t>C_CND_006234</t>
  </si>
  <si>
    <t>C_CND_006235</t>
  </si>
  <si>
    <t>C_CND_006236</t>
  </si>
  <si>
    <t>Francois</t>
  </si>
  <si>
    <t>C_CND_006237</t>
  </si>
  <si>
    <t>C_CND_006238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</si>
  <si>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</si>
  <si>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</si>
  <si>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</si>
  <si>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</si>
  <si>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</si>
  <si>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</si>
  <si>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</si>
  <si>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</si>
  <si>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</si>
  <si>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C_CND_006248</t>
  </si>
  <si>
    <t>C_CND_006249</t>
  </si>
  <si>
    <t>Renan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</si>
  <si>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</si>
  <si>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</si>
  <si>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</si>
  <si>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</si>
  <si>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</si>
  <si>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</si>
  <si>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</si>
  <si>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</si>
  <si>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</si>
  <si>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</si>
  <si>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</si>
  <si>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</si>
  <si>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</si>
  <si>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</si>
  <si>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</si>
  <si>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</si>
  <si>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</si>
  <si>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</si>
  <si>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</si>
  <si>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</si>
  <si>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</si>
  <si>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</si>
  <si>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</si>
  <si>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</si>
  <si>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</si>
  <si>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</si>
  <si>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</si>
  <si>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C_CND_006277</t>
  </si>
  <si>
    <t>Inaaya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</si>
  <si>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</si>
  <si>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</si>
  <si>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</si>
  <si>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</si>
  <si>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</si>
  <si>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</si>
  <si>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</si>
  <si>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</si>
  <si>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</si>
  <si>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</si>
  <si>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Shloime</t>
  </si>
  <si>
    <t>C_CND_006288</t>
  </si>
  <si>
    <t>C_CND_006289</t>
  </si>
  <si>
    <t>C_CND_006290</t>
  </si>
  <si>
    <t>C_CND_006291</t>
  </si>
  <si>
    <t>C_CND_006292</t>
  </si>
  <si>
    <t>C_CND_006293</t>
  </si>
  <si>
    <t>C_CND_006294</t>
  </si>
  <si>
    <t>C_CND_006295</t>
  </si>
  <si>
    <t>C_CND_006296</t>
  </si>
  <si>
    <t>C_CND_006297</t>
  </si>
  <si>
    <t>C_CND_006298</t>
  </si>
  <si>
    <t>Jose</t>
  </si>
  <si>
    <t>C_CND_006299</t>
  </si>
  <si>
    <t>C_CND_006300</t>
  </si>
  <si>
    <t>C_CND_006301</t>
  </si>
  <si>
    <t>C_CND_006302</t>
  </si>
  <si>
    <t>Josue</t>
  </si>
  <si>
    <t>C_CND_006303</t>
  </si>
  <si>
    <t>Juan</t>
  </si>
  <si>
    <t>C_CND_006304</t>
  </si>
  <si>
    <t>C_CND_006305</t>
  </si>
  <si>
    <t>C_CND_006306</t>
  </si>
  <si>
    <t>Julio</t>
  </si>
  <si>
    <t>C_CND_006307</t>
  </si>
  <si>
    <t>Julius</t>
  </si>
  <si>
    <t>C_CND_006308</t>
  </si>
  <si>
    <t>Junior</t>
  </si>
  <si>
    <t>C_CND_006309</t>
  </si>
  <si>
    <t>C_CND_006310</t>
  </si>
  <si>
    <t>C_CND_006311</t>
  </si>
  <si>
    <t>C_CND_006312</t>
  </si>
  <si>
    <t>Kelvin</t>
  </si>
  <si>
    <t>C_CND_006313</t>
  </si>
  <si>
    <t>C_CND_006314</t>
  </si>
  <si>
    <t>Kenny</t>
  </si>
  <si>
    <t>C_CND_006315</t>
  </si>
  <si>
    <t>C_CND_006316</t>
  </si>
  <si>
    <t>C_CND_006317</t>
  </si>
  <si>
    <t>Larry</t>
  </si>
  <si>
    <t>C_CND_006318</t>
  </si>
  <si>
    <t>Leandro</t>
  </si>
  <si>
    <t>C_CND_006319</t>
  </si>
  <si>
    <t>C_CND_006320</t>
  </si>
  <si>
    <t>C_CND_006321</t>
  </si>
  <si>
    <t>C_CND_006322</t>
  </si>
  <si>
    <t>Maia</t>
  </si>
  <si>
    <t>C_CND_006323</t>
  </si>
  <si>
    <t>Maite</t>
  </si>
  <si>
    <t>C_CND_006324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</si>
  <si>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</si>
  <si>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</si>
  <si>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</si>
  <si>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</si>
  <si>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</si>
  <si>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</si>
  <si>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</si>
  <si>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</si>
  <si>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Florentin</t>
  </si>
  <si>
    <t>C_CND_006333</t>
  </si>
  <si>
    <t>C_CND_006334</t>
  </si>
  <si>
    <t>C_CND_006335</t>
  </si>
  <si>
    <t>C_CND_006336</t>
  </si>
  <si>
    <t>C_CND_006337</t>
  </si>
  <si>
    <t>C_CND_006338</t>
  </si>
  <si>
    <t>C_CND_006339</t>
  </si>
  <si>
    <t>C_CND_006340</t>
  </si>
  <si>
    <t>C_CND_006341</t>
  </si>
  <si>
    <t>C_CND_006342</t>
  </si>
  <si>
    <t>Marius</t>
  </si>
  <si>
    <t>C_CND_006343</t>
  </si>
  <si>
    <t>C_CND_006344</t>
  </si>
  <si>
    <t>C_CND_006345</t>
  </si>
  <si>
    <t>C_CND_006346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</si>
  <si>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</si>
  <si>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</si>
  <si>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</si>
  <si>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</si>
  <si>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</si>
  <si>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</si>
  <si>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</si>
  <si>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</si>
  <si>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</si>
  <si>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</si>
  <si>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</si>
  <si>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</si>
  <si>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</si>
  <si>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</si>
  <si>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</si>
  <si>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</si>
  <si>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</si>
  <si>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</si>
  <si>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C_CND_006365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</si>
  <si>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</si>
  <si>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</si>
  <si>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</si>
  <si>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</si>
  <si>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</si>
  <si>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</si>
  <si>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</si>
  <si>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</si>
  <si>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</si>
  <si>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</si>
  <si>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</si>
  <si>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</si>
  <si>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</si>
  <si>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</si>
  <si>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</si>
  <si>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</si>
  <si>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</si>
  <si>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</si>
  <si>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</si>
  <si>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</si>
  <si>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</si>
  <si>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</si>
  <si>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</si>
  <si>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</si>
  <si>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</si>
  <si>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</si>
  <si>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</si>
  <si>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</si>
  <si>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</si>
  <si>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</si>
  <si>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</si>
  <si>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</si>
  <si>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</si>
  <si>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</si>
  <si>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</si>
  <si>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Linda</t>
  </si>
  <si>
    <t>C_CND_006401</t>
  </si>
  <si>
    <t>C_CND_006402</t>
  </si>
  <si>
    <t>C_CND_006403</t>
  </si>
  <si>
    <t>Leonel</t>
  </si>
  <si>
    <t>C_CND_006404</t>
  </si>
  <si>
    <t>C_CND_006405</t>
  </si>
  <si>
    <t>C_CND_006406</t>
  </si>
  <si>
    <t>C_CND_006407</t>
  </si>
  <si>
    <t>C_CND_006408</t>
  </si>
  <si>
    <t>C_CND_006409</t>
  </si>
  <si>
    <t>Luis</t>
  </si>
  <si>
    <t>C_CND_006410</t>
  </si>
  <si>
    <t>C_CND_006411</t>
  </si>
  <si>
    <t>Manuel</t>
  </si>
  <si>
    <t>C_CND_006412</t>
  </si>
  <si>
    <t>C_CND_006413</t>
  </si>
  <si>
    <t>Marcos</t>
  </si>
  <si>
    <t>C_CND_006414</t>
  </si>
  <si>
    <t>C_CND_006415</t>
  </si>
  <si>
    <t>Mario</t>
  </si>
  <si>
    <t>C_CND_006416</t>
  </si>
  <si>
    <t>C_CND_006417</t>
  </si>
  <si>
    <t>Marlon</t>
  </si>
  <si>
    <t>C_CND_006418</t>
  </si>
  <si>
    <t>C_CND_006419</t>
  </si>
  <si>
    <t>Marvin</t>
  </si>
  <si>
    <t>C_CND_006420</t>
  </si>
  <si>
    <t>C_CND_006421</t>
  </si>
  <si>
    <t>C_CND_006422</t>
  </si>
  <si>
    <t>Neosa</t>
  </si>
  <si>
    <t>C_CND_006423</t>
  </si>
  <si>
    <t>C_CND_006424</t>
  </si>
  <si>
    <t>C_CND_006425</t>
  </si>
  <si>
    <t>C_CND_006426</t>
  </si>
  <si>
    <t>Nashley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</si>
  <si>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</si>
  <si>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</si>
  <si>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</si>
  <si>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</si>
  <si>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</si>
  <si>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</si>
  <si>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</si>
  <si>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</si>
  <si>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</si>
  <si>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</si>
  <si>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</si>
  <si>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Nyah</t>
  </si>
  <si>
    <t>C_CND_006438</t>
  </si>
  <si>
    <t>C_CND_006439</t>
  </si>
  <si>
    <t>C_CND_006440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</si>
  <si>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</si>
  <si>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</si>
  <si>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</si>
  <si>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</si>
  <si>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</si>
  <si>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</si>
  <si>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</si>
  <si>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</si>
  <si>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Bleuenn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</si>
  <si>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</si>
  <si>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</si>
  <si>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</si>
  <si>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</si>
  <si>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</si>
  <si>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</si>
  <si>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</si>
  <si>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</si>
  <si>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</si>
  <si>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</si>
  <si>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</si>
  <si>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</si>
  <si>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</si>
  <si>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</si>
  <si>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</si>
  <si>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</si>
  <si>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</si>
  <si>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</si>
  <si>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</si>
  <si>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</si>
  <si>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</si>
  <si>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</si>
  <si>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</si>
  <si>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</si>
  <si>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</si>
  <si>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</si>
  <si>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</si>
  <si>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</si>
  <si>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</si>
  <si>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</si>
  <si>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</si>
  <si>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</si>
  <si>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</si>
  <si>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</si>
  <si>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</si>
  <si>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Matias</t>
  </si>
  <si>
    <t>C_CND_006484</t>
  </si>
  <si>
    <t>C_CND_006485</t>
  </si>
  <si>
    <t>C_CND_006486</t>
  </si>
  <si>
    <t>C_CND_006487</t>
  </si>
  <si>
    <t>Maximiliano</t>
  </si>
  <si>
    <t>C_CND_006488</t>
  </si>
  <si>
    <t>Maximo</t>
  </si>
  <si>
    <t>C_CND_006489</t>
  </si>
  <si>
    <t>C_CND_006490</t>
  </si>
  <si>
    <t>Melvin</t>
  </si>
  <si>
    <t>C_CND_006491</t>
  </si>
  <si>
    <t>C_CND_006492</t>
  </si>
  <si>
    <t>Paula</t>
  </si>
  <si>
    <t>C_CND_006493</t>
  </si>
  <si>
    <t>C_CND_006494</t>
  </si>
  <si>
    <t>C_CND_006495</t>
  </si>
  <si>
    <t>Wandrille</t>
  </si>
  <si>
    <t>C_CND_006496</t>
  </si>
  <si>
    <t>C_CND_006497</t>
  </si>
  <si>
    <t>C_CND_006498</t>
  </si>
  <si>
    <t>C_CND_006499</t>
  </si>
  <si>
    <t>C_CND_006500</t>
  </si>
  <si>
    <t>C_CND_006501</t>
  </si>
  <si>
    <t>C_CND_006502</t>
  </si>
  <si>
    <t>C_CND_006503</t>
  </si>
  <si>
    <t>C_CND_006504</t>
  </si>
  <si>
    <t>C_CND_006505</t>
  </si>
  <si>
    <t>C_CND_006506</t>
  </si>
  <si>
    <t>Aziliz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</si>
  <si>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</si>
  <si>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</si>
  <si>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</si>
  <si>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</si>
  <si>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</si>
  <si>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</si>
  <si>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</si>
  <si>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</si>
  <si>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</si>
  <si>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</si>
  <si>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</si>
  <si>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</si>
  <si>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</si>
  <si>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</si>
  <si>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</si>
  <si>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</si>
  <si>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</si>
  <si>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</si>
  <si>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</si>
  <si>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</si>
  <si>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</si>
  <si>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</si>
  <si>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</si>
  <si>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</si>
  <si>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</si>
  <si>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</si>
  <si>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</si>
  <si>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</si>
  <si>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</si>
  <si>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</si>
  <si>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Moises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</si>
  <si>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</si>
  <si>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</si>
  <si>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</si>
  <si>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</si>
  <si>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</si>
  <si>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</si>
  <si>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</si>
  <si>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</si>
  <si>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</si>
  <si>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</si>
  <si>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</si>
  <si>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</si>
  <si>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</si>
  <si>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</si>
  <si>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</si>
  <si>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</si>
  <si>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</si>
  <si>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</si>
  <si>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Codric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</si>
  <si>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</si>
  <si>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</si>
  <si>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</si>
  <si>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</si>
  <si>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</si>
  <si>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</si>
  <si>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</si>
  <si>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</si>
  <si>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</si>
  <si>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</si>
  <si>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</si>
  <si>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</si>
  <si>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</si>
  <si>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</si>
  <si>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</si>
  <si>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</si>
  <si>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</si>
  <si>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</si>
  <si>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</si>
  <si>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</si>
  <si>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</si>
  <si>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</si>
  <si>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</si>
  <si>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</si>
  <si>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</si>
  <si>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</si>
  <si>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</si>
  <si>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</si>
  <si>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</si>
  <si>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C_CND_006584</t>
  </si>
  <si>
    <t>Shayla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</si>
  <si>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</si>
  <si>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</si>
  <si>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</si>
  <si>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</si>
  <si>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</si>
  <si>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</si>
  <si>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</si>
  <si>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Amberly</t>
  </si>
  <si>
    <t>C_CND_006592</t>
  </si>
  <si>
    <t>C_CND_006593</t>
  </si>
  <si>
    <t>C_CND_006594</t>
  </si>
  <si>
    <t>C_CND_006595</t>
  </si>
  <si>
    <t>C_CND_006596</t>
  </si>
  <si>
    <t>C_CND_006597</t>
  </si>
  <si>
    <t>C_CND_006598</t>
  </si>
  <si>
    <t>C_CND_006599</t>
  </si>
  <si>
    <t>C_CND_006600</t>
  </si>
  <si>
    <t>C_CND_006601</t>
  </si>
  <si>
    <t>C_CND_006602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</si>
  <si>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</si>
  <si>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</si>
  <si>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</si>
  <si>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</si>
  <si>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</si>
  <si>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</si>
  <si>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</si>
  <si>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</si>
  <si>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</si>
  <si>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</si>
  <si>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Sarina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</si>
  <si>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</si>
  <si>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</si>
  <si>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</si>
  <si>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</si>
  <si>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</si>
  <si>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</si>
  <si>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</si>
  <si>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</si>
  <si>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</si>
  <si>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</si>
  <si>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C_CND_006623</t>
  </si>
  <si>
    <t>C_CND_006624</t>
  </si>
  <si>
    <t>C_CND_006625</t>
  </si>
  <si>
    <t>C_CND_006626</t>
  </si>
  <si>
    <t>C_CND_006627</t>
  </si>
  <si>
    <t>C_CND_006628</t>
  </si>
  <si>
    <t>C_CND_006629</t>
  </si>
  <si>
    <t>C_CND_006630</t>
  </si>
  <si>
    <t>C_CND_006631</t>
  </si>
  <si>
    <t>C_CND_006632</t>
  </si>
  <si>
    <t>Randy</t>
  </si>
  <si>
    <t>C_CND_006633</t>
  </si>
  <si>
    <t>C_CND_006634</t>
  </si>
  <si>
    <t>C_CND_006635</t>
  </si>
  <si>
    <t>C_CND_006636</t>
  </si>
  <si>
    <t>C_CND_006637</t>
  </si>
  <si>
    <t>C_CND_006638</t>
  </si>
  <si>
    <t>Roberto</t>
  </si>
  <si>
    <t>C_CND_006639</t>
  </si>
  <si>
    <t>Rodrigo</t>
  </si>
  <si>
    <t>C_CND_006640</t>
  </si>
  <si>
    <t>Roger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</si>
  <si>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</si>
  <si>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</si>
  <si>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</si>
  <si>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</si>
  <si>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</si>
  <si>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</si>
  <si>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</si>
  <si>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C_CND_006648</t>
  </si>
  <si>
    <t>C_CND_006649</t>
  </si>
  <si>
    <t>C_CND_006650</t>
  </si>
  <si>
    <t>C_CND_006651</t>
  </si>
  <si>
    <t>C_CND_006652</t>
  </si>
  <si>
    <t>C_CND_006653</t>
  </si>
  <si>
    <t>Valery</t>
  </si>
  <si>
    <t>C_CND_006654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</si>
  <si>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</si>
  <si>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</si>
  <si>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</si>
  <si>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</si>
  <si>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</si>
  <si>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</si>
  <si>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</si>
  <si>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</si>
  <si>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</si>
  <si>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</si>
  <si>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</si>
  <si>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</si>
  <si>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</si>
  <si>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</si>
  <si>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</si>
  <si>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</si>
  <si>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</si>
  <si>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</si>
  <si>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</si>
  <si>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</si>
  <si>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</si>
  <si>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</si>
  <si>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</si>
  <si>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</si>
  <si>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</si>
  <si>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</si>
  <si>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</si>
  <si>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</si>
  <si>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Anton</t>
  </si>
  <si>
    <t>C_CND_006683</t>
  </si>
  <si>
    <t>Romeo</t>
  </si>
  <si>
    <t>C_CND_006684</t>
  </si>
  <si>
    <t>C_CND_006685</t>
  </si>
  <si>
    <t>Ruben</t>
  </si>
  <si>
    <t>C_CND_006686</t>
  </si>
  <si>
    <t>C_CND_006687</t>
  </si>
  <si>
    <t>C_CND_006688</t>
  </si>
  <si>
    <t>Santiago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</si>
  <si>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</si>
  <si>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</si>
  <si>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</si>
  <si>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</si>
  <si>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</si>
  <si>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</si>
  <si>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</si>
  <si>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</si>
  <si>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</si>
  <si>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</si>
  <si>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</si>
  <si>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</si>
  <si>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</si>
  <si>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</si>
  <si>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</si>
  <si>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</si>
  <si>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</si>
  <si>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C_CND_006706</t>
  </si>
  <si>
    <t>C_CND_006707</t>
  </si>
  <si>
    <t>C_CND_006708</t>
  </si>
  <si>
    <t>C_CND_006709</t>
  </si>
  <si>
    <t>C_CND_006710</t>
  </si>
  <si>
    <t>C_CND_006711</t>
  </si>
  <si>
    <t>C_CND_006712</t>
  </si>
  <si>
    <t>C_CND_006713</t>
  </si>
  <si>
    <t>C_CND_006714</t>
  </si>
  <si>
    <t>Raphaele</t>
  </si>
  <si>
    <t>C_CND_006715</t>
  </si>
  <si>
    <t>C_CND_006716</t>
  </si>
  <si>
    <t>C_CND_006717</t>
  </si>
  <si>
    <t>C_CND_006718</t>
  </si>
  <si>
    <t>C_CND_006719</t>
  </si>
  <si>
    <t>Edouard</t>
  </si>
  <si>
    <t>C_CND_006720</t>
  </si>
  <si>
    <t>C_CND_006721</t>
  </si>
  <si>
    <t>C_CND_006722</t>
  </si>
  <si>
    <t>C_CND_006723</t>
  </si>
  <si>
    <t>C_CND_006724</t>
  </si>
  <si>
    <t>C_CND_006725</t>
  </si>
  <si>
    <t>C_CND_006726</t>
  </si>
  <si>
    <t>C_CND_006727</t>
  </si>
  <si>
    <t>C_CND_006728</t>
  </si>
  <si>
    <t>C_CND_006729</t>
  </si>
  <si>
    <t>C_CND_006730</t>
  </si>
  <si>
    <t>C_CND_006731</t>
  </si>
  <si>
    <t>C_CND_006732</t>
  </si>
  <si>
    <t>C_CND_006733</t>
  </si>
  <si>
    <t>Zoya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</si>
  <si>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</si>
  <si>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</si>
  <si>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</si>
  <si>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</si>
  <si>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</si>
  <si>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</si>
  <si>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</si>
  <si>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</si>
  <si>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</si>
  <si>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</si>
  <si>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</si>
  <si>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</si>
  <si>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</si>
  <si>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</si>
  <si>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</si>
  <si>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</si>
  <si>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Aymard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</si>
  <si>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</si>
  <si>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</si>
  <si>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</si>
  <si>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</si>
  <si>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</si>
  <si>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</si>
  <si>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</si>
  <si>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</si>
  <si>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</si>
  <si>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</si>
  <si>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</si>
  <si>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Abrielle</t>
  </si>
  <si>
    <t>C_CND_006761</t>
  </si>
  <si>
    <t>C_CND_006762</t>
  </si>
  <si>
    <t>C_CND_006763</t>
  </si>
  <si>
    <t>C_CND_006764</t>
  </si>
  <si>
    <t>C_CND_006765</t>
  </si>
  <si>
    <t>C_CND_006766</t>
  </si>
  <si>
    <t>C_CND_006767</t>
  </si>
  <si>
    <t>C_CND_006768</t>
  </si>
  <si>
    <t>C_CND_006769</t>
  </si>
  <si>
    <t>C_CND_006770</t>
  </si>
  <si>
    <t>C_CND_006771</t>
  </si>
  <si>
    <t>C_CND_006772</t>
  </si>
  <si>
    <t>C_CND_006773</t>
  </si>
  <si>
    <t>C_CND_006774</t>
  </si>
  <si>
    <t>C_CND_006775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</si>
  <si>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</si>
  <si>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</si>
  <si>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</si>
  <si>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</si>
  <si>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</si>
  <si>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</si>
  <si>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</si>
  <si>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</si>
  <si>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</si>
  <si>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</si>
  <si>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Aissata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</si>
  <si>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</si>
  <si>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</si>
  <si>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</si>
  <si>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</si>
  <si>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</si>
  <si>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</si>
  <si>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</si>
  <si>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</si>
  <si>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</si>
  <si>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</si>
  <si>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</si>
  <si>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Uriel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</si>
  <si>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</si>
  <si>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</si>
  <si>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</si>
  <si>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</si>
  <si>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</si>
  <si>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</si>
  <si>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</si>
  <si>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Yahir</t>
  </si>
  <si>
    <t>C_CND_006804</t>
  </si>
  <si>
    <t>Yair</t>
  </si>
  <si>
    <t>C_CND_006805</t>
  </si>
  <si>
    <t>Yandel</t>
  </si>
  <si>
    <t>C_CND_006806</t>
  </si>
  <si>
    <t>Yaniel</t>
  </si>
  <si>
    <t>C_CND_006807</t>
  </si>
  <si>
    <t>Clea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</si>
  <si>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</si>
  <si>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</si>
  <si>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</si>
  <si>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</si>
  <si>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</si>
  <si>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</si>
  <si>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</si>
  <si>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</si>
  <si>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</si>
  <si>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</si>
  <si>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</si>
  <si>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</si>
  <si>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Camilla</t>
  </si>
  <si>
    <t>C_CND_006820</t>
  </si>
  <si>
    <t>C_CND_006821</t>
  </si>
  <si>
    <t>C_CND_006822</t>
  </si>
  <si>
    <t>C_CND_006823</t>
  </si>
  <si>
    <t>C_CND_006824</t>
  </si>
  <si>
    <t>C_CND_006825</t>
  </si>
  <si>
    <t>Maelis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</si>
  <si>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</si>
  <si>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</si>
  <si>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</si>
  <si>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</si>
  <si>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</si>
  <si>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</si>
  <si>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</si>
  <si>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</si>
  <si>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</si>
  <si>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</si>
  <si>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</si>
  <si>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</si>
  <si>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</si>
  <si>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</si>
  <si>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</si>
  <si>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</si>
  <si>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</si>
  <si>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Yerik</t>
  </si>
  <si>
    <t>C_CND_006843</t>
  </si>
  <si>
    <t>C_CND_006844</t>
  </si>
  <si>
    <t>C_CND_006845</t>
  </si>
  <si>
    <t>C_CND_006846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</si>
  <si>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</si>
  <si>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</si>
  <si>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</si>
  <si>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</si>
  <si>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</si>
  <si>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</si>
  <si>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</si>
  <si>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C_CND_006854</t>
  </si>
  <si>
    <t>C_CND_006855</t>
  </si>
  <si>
    <t>Jun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</si>
  <si>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</si>
  <si>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</si>
  <si>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</si>
  <si>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</si>
  <si>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</si>
  <si>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</si>
  <si>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</si>
  <si>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</si>
  <si>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</si>
  <si>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</si>
  <si>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Laetitia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</si>
  <si>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</si>
  <si>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</si>
  <si>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</si>
  <si>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</si>
  <si>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</si>
  <si>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</si>
  <si>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</si>
  <si>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</si>
  <si>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</si>
  <si>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</si>
  <si>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</si>
  <si>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</si>
  <si>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</si>
  <si>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C_CND_006879</t>
  </si>
  <si>
    <t>C_CND_006880</t>
  </si>
  <si>
    <t>C_CND_006881</t>
  </si>
  <si>
    <t>C_CND_006882</t>
  </si>
  <si>
    <t>C_CND_006883</t>
  </si>
  <si>
    <t>C_CND_006884</t>
  </si>
  <si>
    <t>C_CND_006885</t>
  </si>
  <si>
    <t>C_CND_006886</t>
  </si>
  <si>
    <t>C_CND_006887</t>
  </si>
  <si>
    <t>C_CND_006888</t>
  </si>
  <si>
    <t>C_CND_006889</t>
  </si>
  <si>
    <t>C_CND_006890</t>
  </si>
  <si>
    <t>C_CND_006891</t>
  </si>
  <si>
    <t>Asia</t>
  </si>
  <si>
    <t>C_CND_006892</t>
  </si>
  <si>
    <t>C_CND_006893</t>
  </si>
  <si>
    <t>C_CND_006894</t>
  </si>
  <si>
    <t>C_CND_006895</t>
  </si>
  <si>
    <t>Ahron</t>
  </si>
  <si>
    <t>C_CND_006896</t>
  </si>
  <si>
    <t>C_CND_006897</t>
  </si>
  <si>
    <t>C_CND_006898</t>
  </si>
  <si>
    <t>C_CND_006899</t>
  </si>
  <si>
    <t>C_CND_006900</t>
  </si>
  <si>
    <t>C_CND_006901</t>
  </si>
  <si>
    <t>Alec</t>
  </si>
  <si>
    <t>C_CND_006902</t>
  </si>
  <si>
    <t>C_CND_006903</t>
  </si>
  <si>
    <t>C_CND_006904</t>
  </si>
  <si>
    <t>C_CND_006905</t>
  </si>
  <si>
    <t>C_CND_006906</t>
  </si>
  <si>
    <t>C_CND_006907</t>
  </si>
  <si>
    <t>Mattias</t>
  </si>
  <si>
    <t>C_CND_006908</t>
  </si>
  <si>
    <t>Anisa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</si>
  <si>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</si>
  <si>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</si>
  <si>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</si>
  <si>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</si>
  <si>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</si>
  <si>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</si>
  <si>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</si>
  <si>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</si>
  <si>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</si>
  <si>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</si>
  <si>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</si>
  <si>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</si>
  <si>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</si>
  <si>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</si>
  <si>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</si>
  <si>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</si>
  <si>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</si>
  <si>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</si>
  <si>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</si>
  <si>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</si>
  <si>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</si>
  <si>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</si>
  <si>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</si>
  <si>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</si>
  <si>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</si>
  <si>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</si>
  <si>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</si>
  <si>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</si>
  <si>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</si>
  <si>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</si>
  <si>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</si>
  <si>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</si>
  <si>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</si>
  <si>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</si>
  <si>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</si>
  <si>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C_CND_006944</t>
  </si>
  <si>
    <t>C_CND_006945</t>
  </si>
  <si>
    <t>Azaria</t>
  </si>
  <si>
    <t>C_CND_006946</t>
  </si>
  <si>
    <t>C_CND_006947</t>
  </si>
  <si>
    <t>Bria</t>
  </si>
  <si>
    <t>C_CND_006948</t>
  </si>
  <si>
    <t>C_CND_006949</t>
  </si>
  <si>
    <t>C_CND_006950</t>
  </si>
  <si>
    <t>C_CND_006951</t>
  </si>
  <si>
    <t>C_CND_006952</t>
  </si>
  <si>
    <t>C_CND_006953</t>
  </si>
  <si>
    <t>Amrom</t>
  </si>
  <si>
    <t>C_CND_006954</t>
  </si>
  <si>
    <t>C_CND_006955</t>
  </si>
  <si>
    <t>Shirine</t>
  </si>
  <si>
    <t>C_CND_006956</t>
  </si>
  <si>
    <t>C_CND_006957</t>
  </si>
  <si>
    <t>C_CND_006958</t>
  </si>
  <si>
    <t>C_CND_006959</t>
  </si>
  <si>
    <t>C_CND_006960</t>
  </si>
  <si>
    <t>C_CND_006961</t>
  </si>
  <si>
    <t>C_CND_006962</t>
  </si>
  <si>
    <t>C_CND_006963</t>
  </si>
  <si>
    <t>C_CND_006964</t>
  </si>
  <si>
    <t>Eugenie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</si>
  <si>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</si>
  <si>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</si>
  <si>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</si>
  <si>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</si>
  <si>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</si>
  <si>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</si>
  <si>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</si>
  <si>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</si>
  <si>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</si>
  <si>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Rehan</t>
  </si>
  <si>
    <t>C_CND_006974</t>
  </si>
  <si>
    <t>C_CND_006975</t>
  </si>
  <si>
    <t>C_CND_006976</t>
  </si>
  <si>
    <t>C_CND_006977</t>
  </si>
  <si>
    <t>C_CND_006978</t>
  </si>
  <si>
    <t>Aron</t>
  </si>
  <si>
    <t>C_CND_006979</t>
  </si>
  <si>
    <t>C_CND_006980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</si>
  <si>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</si>
  <si>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</si>
  <si>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</si>
  <si>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</si>
  <si>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</si>
  <si>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</si>
  <si>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</si>
  <si>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</si>
  <si>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</si>
  <si>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</si>
  <si>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</si>
  <si>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</si>
  <si>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</si>
  <si>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</si>
  <si>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</si>
  <si>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</si>
  <si>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</si>
  <si>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Nisanur</t>
  </si>
  <si>
    <t>C_CND_006998</t>
  </si>
  <si>
    <t>C_CND_006999</t>
  </si>
  <si>
    <t>August</t>
  </si>
  <si>
    <t>C_CND_007000</t>
  </si>
  <si>
    <t>Augustus</t>
  </si>
  <si>
    <t>C_CND_007001</t>
  </si>
  <si>
    <t>Basya</t>
  </si>
  <si>
    <t>C_CND_007002</t>
  </si>
  <si>
    <t>C_CND_007003</t>
  </si>
  <si>
    <t>C_CND_007004</t>
  </si>
  <si>
    <t>Beatrix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</si>
  <si>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</si>
  <si>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</si>
  <si>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</si>
  <si>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</si>
  <si>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</si>
  <si>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</si>
  <si>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</si>
  <si>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</si>
  <si>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</si>
  <si>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</si>
  <si>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</si>
  <si>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</si>
  <si>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</si>
  <si>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</si>
  <si>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C_CND_007019</t>
  </si>
  <si>
    <t>C_CND_007020</t>
  </si>
  <si>
    <t>Emani</t>
  </si>
  <si>
    <t>C_CND_007021</t>
  </si>
  <si>
    <t>C_CND_007022</t>
  </si>
  <si>
    <t>C_CND_007023</t>
  </si>
  <si>
    <t>C_CND_007024</t>
  </si>
  <si>
    <t>C_CND_007025</t>
  </si>
  <si>
    <t>C_CND_007026</t>
  </si>
  <si>
    <t>Avi</t>
  </si>
  <si>
    <t>C_CND_007027</t>
  </si>
  <si>
    <t>Kawther</t>
  </si>
  <si>
    <t>C_CND_007028</t>
  </si>
  <si>
    <t>C_CND_007029</t>
  </si>
  <si>
    <t>C_CND_007030</t>
  </si>
  <si>
    <t>C_CND_007031</t>
  </si>
  <si>
    <t>C_CND_007032</t>
  </si>
  <si>
    <t>C_CND_007033</t>
  </si>
  <si>
    <t>C_CND_007034</t>
  </si>
  <si>
    <t>C_CND_007035</t>
  </si>
  <si>
    <t>C_CND_007036</t>
  </si>
  <si>
    <t>C_CND_007037</t>
  </si>
  <si>
    <t>C_CND_007038</t>
  </si>
  <si>
    <t>C_CND_007039</t>
  </si>
  <si>
    <t>Shayan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</si>
  <si>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</si>
  <si>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</si>
  <si>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</si>
  <si>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</si>
  <si>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</si>
  <si>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</si>
  <si>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</si>
  <si>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</si>
  <si>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C_CND_007048</t>
  </si>
  <si>
    <t>C_CND_007049</t>
  </si>
  <si>
    <t>C_CND_007050</t>
  </si>
  <si>
    <t>C_CND_007051</t>
  </si>
  <si>
    <t>C_CND_007052</t>
  </si>
  <si>
    <t>Juitette</t>
  </si>
  <si>
    <t>C_CND_007053</t>
  </si>
  <si>
    <t>C_CND_007054</t>
  </si>
  <si>
    <t>C_CND_007055</t>
  </si>
  <si>
    <t>C_CND_007056</t>
  </si>
  <si>
    <t>Beckett</t>
  </si>
  <si>
    <t>C_CND_007057</t>
  </si>
  <si>
    <t>Ben</t>
  </si>
  <si>
    <t>C_CND_007058</t>
  </si>
  <si>
    <t>C_CND_007059</t>
  </si>
  <si>
    <t>Bennett</t>
  </si>
  <si>
    <t>C_CND_007060</t>
  </si>
  <si>
    <t>C_CND_007061</t>
  </si>
  <si>
    <t>Candice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</si>
  <si>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</si>
  <si>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</si>
  <si>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</si>
  <si>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</si>
  <si>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</si>
  <si>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</si>
  <si>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</si>
  <si>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</si>
  <si>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</si>
  <si>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</si>
  <si>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</si>
  <si>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</si>
  <si>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C_CND_007074</t>
  </si>
  <si>
    <t>C_CND_007075</t>
  </si>
  <si>
    <t>Berish</t>
  </si>
  <si>
    <t>C_CND_007076</t>
  </si>
  <si>
    <t>C_CND_007077</t>
  </si>
  <si>
    <t>C_CND_007078</t>
  </si>
  <si>
    <t>Cassidy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</si>
  <si>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</si>
  <si>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</si>
  <si>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</si>
  <si>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</si>
  <si>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</si>
  <si>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</si>
  <si>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</si>
  <si>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</si>
  <si>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</si>
  <si>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</si>
  <si>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</si>
  <si>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</si>
  <si>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</si>
  <si>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</si>
  <si>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</si>
  <si>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</si>
  <si>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</si>
  <si>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</si>
  <si>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</si>
  <si>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</si>
  <si>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</si>
  <si>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</si>
  <si>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</si>
  <si>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</si>
  <si>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</si>
  <si>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</si>
  <si>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</si>
  <si>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</si>
  <si>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</si>
  <si>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</si>
  <si>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</si>
  <si>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</si>
  <si>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</si>
  <si>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</si>
  <si>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Boruch</t>
  </si>
  <si>
    <t>C_CND_007113</t>
  </si>
  <si>
    <t>C_CND_007114</t>
  </si>
  <si>
    <t>C_CND_007115</t>
  </si>
  <si>
    <t>C_CND_007116</t>
  </si>
  <si>
    <t>Brendan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</si>
  <si>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</si>
  <si>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</si>
  <si>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</si>
  <si>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</si>
  <si>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</si>
  <si>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</si>
  <si>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</si>
  <si>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</si>
  <si>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</si>
  <si>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Carmine</t>
  </si>
  <si>
    <t>C_CND_007126</t>
  </si>
  <si>
    <t>C_CND_007127</t>
  </si>
  <si>
    <t>C_CND_007128</t>
  </si>
  <si>
    <t>C_CND_007129</t>
  </si>
  <si>
    <t>C_CND_007130</t>
  </si>
  <si>
    <t>Jean-Francois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</si>
  <si>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</si>
  <si>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</si>
  <si>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</si>
  <si>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</si>
  <si>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</si>
  <si>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</si>
  <si>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</si>
  <si>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</si>
  <si>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</si>
  <si>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</si>
  <si>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Claudia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</si>
  <si>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</si>
  <si>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</si>
  <si>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</si>
  <si>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</si>
  <si>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</si>
  <si>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</si>
  <si>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</si>
  <si>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</si>
  <si>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</si>
  <si>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</si>
  <si>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</si>
  <si>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</si>
  <si>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</si>
  <si>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</si>
  <si>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</si>
  <si>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</si>
  <si>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</si>
  <si>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</si>
  <si>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</si>
  <si>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</si>
  <si>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</si>
  <si>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</si>
  <si>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</si>
  <si>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</si>
  <si>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</si>
  <si>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</si>
  <si>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</si>
  <si>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C_CND_007168</t>
  </si>
  <si>
    <t>C_CND_007169</t>
  </si>
  <si>
    <t>C_CND_007170</t>
  </si>
  <si>
    <t>Idriss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</si>
  <si>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</si>
  <si>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</si>
  <si>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</si>
  <si>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</si>
  <si>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</si>
  <si>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</si>
  <si>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</si>
  <si>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</si>
  <si>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</si>
  <si>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</si>
  <si>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</si>
  <si>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</si>
  <si>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</si>
  <si>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</si>
  <si>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</si>
  <si>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</si>
  <si>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</si>
  <si>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</si>
  <si>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</si>
  <si>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</si>
  <si>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</si>
  <si>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</si>
  <si>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</si>
  <si>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Cheskel</t>
  </si>
  <si>
    <t>C_CND_007194</t>
  </si>
  <si>
    <t>C_CND_007195</t>
  </si>
  <si>
    <t>Haiak</t>
  </si>
  <si>
    <t>C_CND_007196</t>
  </si>
  <si>
    <t>Cole</t>
  </si>
  <si>
    <t>C_CND_007197</t>
  </si>
  <si>
    <t>C_CND_007198</t>
  </si>
  <si>
    <t>C_CND_007199</t>
  </si>
  <si>
    <t>Ambre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</si>
  <si>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</si>
  <si>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</si>
  <si>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</si>
  <si>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</si>
  <si>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</si>
  <si>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</si>
  <si>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</si>
  <si>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</si>
  <si>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</si>
  <si>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</si>
  <si>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</si>
  <si>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</si>
  <si>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</si>
  <si>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</si>
  <si>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</si>
  <si>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</si>
  <si>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</si>
  <si>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</si>
  <si>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</si>
  <si>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</si>
  <si>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</si>
  <si>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</si>
  <si>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</si>
  <si>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</si>
  <si>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</si>
  <si>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Kourtney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</si>
  <si>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</si>
  <si>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</si>
  <si>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</si>
  <si>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</si>
  <si>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</si>
  <si>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</si>
  <si>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</si>
  <si>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</si>
  <si>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</si>
  <si>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</si>
  <si>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</si>
  <si>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</si>
  <si>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</si>
  <si>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</si>
  <si>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Edith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</si>
  <si>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</si>
  <si>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</si>
  <si>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</si>
  <si>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</si>
  <si>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</si>
  <si>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</si>
  <si>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</si>
  <si>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</si>
  <si>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C_CND_007247</t>
  </si>
  <si>
    <t>C_CND_007248</t>
  </si>
  <si>
    <t>C_CND_007249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</si>
  <si>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</si>
  <si>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</si>
  <si>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</si>
  <si>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</si>
  <si>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</si>
  <si>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</si>
  <si>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</si>
  <si>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</si>
  <si>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</si>
  <si>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</si>
  <si>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</si>
  <si>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</si>
  <si>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</si>
  <si>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</si>
  <si>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</si>
  <si>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</si>
  <si>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</si>
  <si>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</si>
  <si>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</si>
  <si>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</si>
  <si>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</si>
  <si>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</si>
  <si>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</si>
  <si>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</si>
  <si>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</si>
  <si>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</si>
  <si>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Eslam</t>
  </si>
  <si>
    <t>C_CND_007276</t>
  </si>
  <si>
    <t>Dovid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</si>
  <si>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</si>
  <si>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</si>
  <si>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</si>
  <si>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</si>
  <si>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</si>
  <si>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</si>
  <si>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</si>
  <si>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</si>
  <si>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</si>
  <si>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</si>
  <si>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</si>
  <si>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</si>
  <si>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</si>
  <si>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C_CND_007290</t>
  </si>
  <si>
    <t>C_CND_007291</t>
  </si>
  <si>
    <t>C_CND_007292</t>
  </si>
  <si>
    <t>C_CND_007293</t>
  </si>
  <si>
    <t>C_CND_007294</t>
  </si>
  <si>
    <t>C_CND_007295</t>
  </si>
  <si>
    <t>C_CND_007296</t>
  </si>
  <si>
    <t>C_CND_007297</t>
  </si>
  <si>
    <t>Marthe</t>
  </si>
  <si>
    <t>C_CND_007298</t>
  </si>
  <si>
    <t>Eitan</t>
  </si>
  <si>
    <t>C_CND_007299</t>
  </si>
  <si>
    <t>C_CND_007300</t>
  </si>
  <si>
    <t>C_CND_007301</t>
  </si>
  <si>
    <t>Eliezer</t>
  </si>
  <si>
    <t>C_CND_007302</t>
  </si>
  <si>
    <t>C_CND_007303</t>
  </si>
  <si>
    <t>C_CND_007304</t>
  </si>
  <si>
    <t>C_CND_007305</t>
  </si>
  <si>
    <t>C_CND_007306</t>
  </si>
  <si>
    <t>C_CND_007307</t>
  </si>
  <si>
    <t>Emmeline</t>
  </si>
  <si>
    <t>C_CND_007308</t>
  </si>
  <si>
    <t>C_CND_007309</t>
  </si>
  <si>
    <t>C_CND_007310</t>
  </si>
  <si>
    <t>C_CND_007311</t>
  </si>
  <si>
    <t>C_CND_007312</t>
  </si>
  <si>
    <t>C_CND_007313</t>
  </si>
  <si>
    <t>C_CND_007314</t>
  </si>
  <si>
    <t>C_CND_007315</t>
  </si>
  <si>
    <t>C_CND_007316</t>
  </si>
  <si>
    <t>C_CND_007317</t>
  </si>
  <si>
    <t>C_CND_007318</t>
  </si>
  <si>
    <t>C_CND_007319</t>
  </si>
  <si>
    <t>C_CND_007320</t>
  </si>
  <si>
    <t>C_CND_007321</t>
  </si>
  <si>
    <t>C_CND_007322</t>
  </si>
  <si>
    <t>C_CND_007323</t>
  </si>
  <si>
    <t>C_CND_007324</t>
  </si>
  <si>
    <t>C_CND_007325</t>
  </si>
  <si>
    <t>C_CND_007326</t>
  </si>
  <si>
    <t>C_CND_007327</t>
  </si>
  <si>
    <t>C_CND_007328</t>
  </si>
  <si>
    <t>C_CND_007329</t>
  </si>
  <si>
    <t>C_CND_007330</t>
  </si>
  <si>
    <t>C_CND_007331</t>
  </si>
  <si>
    <t>C_CND_007332</t>
  </si>
  <si>
    <t>C_CND_007333</t>
  </si>
  <si>
    <t>C_CND_007334</t>
  </si>
  <si>
    <t>C_CND_007335</t>
  </si>
  <si>
    <t>C_CND_007336</t>
  </si>
  <si>
    <t>C_CND_007337</t>
  </si>
  <si>
    <t>C_CND_007338</t>
  </si>
  <si>
    <t>C_CND_007339</t>
  </si>
  <si>
    <t>C_CND_007340</t>
  </si>
  <si>
    <t>C_CND_007341</t>
  </si>
  <si>
    <t>C_CND_007342</t>
  </si>
  <si>
    <t>C_CND_007343</t>
  </si>
  <si>
    <t>C_CND_007344</t>
  </si>
  <si>
    <t>C_CND_007345</t>
  </si>
  <si>
    <t>C_CND_007346</t>
  </si>
  <si>
    <t>C_CND_007347</t>
  </si>
  <si>
    <t>C_CND_007348</t>
  </si>
  <si>
    <t>C_CND_007349</t>
  </si>
  <si>
    <t>C_CND_007350</t>
  </si>
  <si>
    <t>C_CND_007351</t>
  </si>
  <si>
    <t>Nicko</t>
  </si>
  <si>
    <t>C_CND_007352</t>
  </si>
  <si>
    <t>Eliyahu</t>
  </si>
  <si>
    <t>C_CND_007353</t>
  </si>
  <si>
    <t>Elliot</t>
  </si>
  <si>
    <t>C_CND_007354</t>
  </si>
  <si>
    <t>Elliott</t>
  </si>
  <si>
    <t>C_CND_007355</t>
  </si>
  <si>
    <t>Ellis</t>
  </si>
  <si>
    <t>C_CND_007356</t>
  </si>
  <si>
    <t>C_CND_007357</t>
  </si>
  <si>
    <t>C_CND_007358</t>
  </si>
  <si>
    <t>C_CND_007359</t>
  </si>
  <si>
    <t>Ezra</t>
  </si>
  <si>
    <t>C_CND_007360</t>
  </si>
  <si>
    <t>Mehdi</t>
  </si>
  <si>
    <t>C_CND_007361</t>
  </si>
  <si>
    <t>Kenza</t>
  </si>
  <si>
    <t>C_CND_007362</t>
  </si>
  <si>
    <t>Finn</t>
  </si>
  <si>
    <t>C_CND_007363</t>
  </si>
  <si>
    <t>C_CND_007364</t>
  </si>
  <si>
    <t>C_CND_007365</t>
  </si>
  <si>
    <t>C_CND_007366</t>
  </si>
  <si>
    <t>C_CND_007367</t>
  </si>
  <si>
    <t>C_CND_007368</t>
  </si>
  <si>
    <t>C_CND_007369</t>
  </si>
  <si>
    <t>C_CND_007370</t>
  </si>
  <si>
    <t>C_CND_007371</t>
  </si>
  <si>
    <t>C_CND_007372</t>
  </si>
  <si>
    <t>C_CND_007373</t>
  </si>
  <si>
    <t>Gregoire</t>
  </si>
  <si>
    <t>C_CND_007374</t>
  </si>
  <si>
    <t>C_CND_007375</t>
  </si>
  <si>
    <t>C_CND_007376</t>
  </si>
  <si>
    <t>C_CND_007377</t>
  </si>
  <si>
    <t>C_CND_007378</t>
  </si>
  <si>
    <t>C_CND_007379</t>
  </si>
  <si>
    <t>C_CND_007380</t>
  </si>
  <si>
    <t>C_CND_007381</t>
  </si>
  <si>
    <t>C_CND_007382</t>
  </si>
  <si>
    <t>Freya</t>
  </si>
  <si>
    <t>C_CND_007383</t>
  </si>
  <si>
    <t>C_CND_007384</t>
  </si>
  <si>
    <t>C_CND_007385</t>
  </si>
  <si>
    <t>C_CND_007386</t>
  </si>
  <si>
    <t>C_CND_007387</t>
  </si>
  <si>
    <t>C_CND_007388</t>
  </si>
  <si>
    <t>C_CND_007389</t>
  </si>
  <si>
    <t>C_CND_007390</t>
  </si>
  <si>
    <t>C_CND_007391</t>
  </si>
  <si>
    <t>C_CND_007392</t>
  </si>
  <si>
    <t>C_CND_007393</t>
  </si>
  <si>
    <t>C_CND_007394</t>
  </si>
  <si>
    <t>C_CND_007395</t>
  </si>
  <si>
    <t>C_CND_007396</t>
  </si>
  <si>
    <t>C_CND_007397</t>
  </si>
  <si>
    <t>Damani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</si>
  <si>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</si>
  <si>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</si>
  <si>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</si>
  <si>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</si>
  <si>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</si>
  <si>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</si>
  <si>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</si>
  <si>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</si>
  <si>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</si>
  <si>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</si>
  <si>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</si>
  <si>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</si>
  <si>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</si>
  <si>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</si>
  <si>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</si>
  <si>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</si>
  <si>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</si>
  <si>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C_CND_007415</t>
  </si>
  <si>
    <t>C_CND_007416</t>
  </si>
  <si>
    <t>C_CND_007417</t>
  </si>
  <si>
    <t>C_CND_007418</t>
  </si>
  <si>
    <t>C_CND_007419</t>
  </si>
  <si>
    <t>C_CND_007420</t>
  </si>
  <si>
    <t>C_CND_007421</t>
  </si>
  <si>
    <t>C_CND_007422</t>
  </si>
  <si>
    <t>C_CND_007423</t>
  </si>
  <si>
    <t>Payton</t>
  </si>
  <si>
    <t>C_CND_007424</t>
  </si>
  <si>
    <t>C_CND_007425</t>
  </si>
  <si>
    <t>C_CND_007426</t>
  </si>
  <si>
    <t>C_CND_007427</t>
  </si>
  <si>
    <t>C_CND_007428</t>
  </si>
  <si>
    <t>C_CND_007429</t>
  </si>
  <si>
    <t>Grant</t>
  </si>
  <si>
    <t>C_CND_007430</t>
  </si>
  <si>
    <t>C_CND_007431</t>
  </si>
  <si>
    <t>C_CND_007432</t>
  </si>
  <si>
    <t>Greyson</t>
  </si>
  <si>
    <t>C_CND_007433</t>
  </si>
  <si>
    <t>C_CND_007434</t>
  </si>
  <si>
    <t>C_CND_007435</t>
  </si>
  <si>
    <t>C_CND_007436</t>
  </si>
  <si>
    <t>Teddy</t>
  </si>
  <si>
    <t>C_CND_007437</t>
  </si>
  <si>
    <t>C_CND_007438</t>
  </si>
  <si>
    <t>C_CND_007439</t>
  </si>
  <si>
    <t>C_CND_007440</t>
  </si>
  <si>
    <t>Elodie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</si>
  <si>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</si>
  <si>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</si>
  <si>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</si>
  <si>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</si>
  <si>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</si>
  <si>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</si>
  <si>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</si>
  <si>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C_CND_007448</t>
  </si>
  <si>
    <t>C_CND_007449</t>
  </si>
  <si>
    <t>C_CND_007450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</si>
  <si>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</si>
  <si>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</si>
  <si>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</si>
  <si>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</si>
  <si>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</si>
  <si>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</si>
  <si>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</si>
  <si>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</si>
  <si>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</si>
  <si>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</si>
  <si>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C_CND_007461</t>
  </si>
  <si>
    <t>C_CND_007462</t>
  </si>
  <si>
    <t>C_CND_007463</t>
  </si>
  <si>
    <t>C_CND_007464</t>
  </si>
  <si>
    <t>C_CND_007465</t>
  </si>
  <si>
    <t>C_CND_007466</t>
  </si>
  <si>
    <t>C_CND_007467</t>
  </si>
  <si>
    <t>C_CND_007468</t>
  </si>
  <si>
    <t>C_CND_007469</t>
  </si>
  <si>
    <t>C_CND_007470</t>
  </si>
  <si>
    <t>C_CND_007471</t>
  </si>
  <si>
    <t>C_CND_007472</t>
  </si>
  <si>
    <t>C_CND_007473</t>
  </si>
  <si>
    <t>Precious</t>
  </si>
  <si>
    <t>C_CND_007474</t>
  </si>
  <si>
    <t>C_CND_007475</t>
  </si>
  <si>
    <t>C_CND_007476</t>
  </si>
  <si>
    <t>Saige</t>
  </si>
  <si>
    <t>C_CND_007477</t>
  </si>
  <si>
    <t>C_CND_007478</t>
  </si>
  <si>
    <t>C_CND_007479</t>
  </si>
  <si>
    <t>C_CND_007480</t>
  </si>
  <si>
    <t>C_CND_007481</t>
  </si>
  <si>
    <t>C_CND_007482</t>
  </si>
  <si>
    <t>C_CND_007483</t>
  </si>
  <si>
    <t>C_CND_007484</t>
  </si>
  <si>
    <t>C_CND_007485</t>
  </si>
  <si>
    <t>C_CND_007486</t>
  </si>
  <si>
    <t>C_CND_007487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</si>
  <si>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</si>
  <si>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</si>
  <si>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</si>
  <si>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</si>
  <si>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</si>
  <si>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</si>
  <si>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</si>
  <si>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</si>
  <si>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</si>
  <si>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</si>
  <si>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</si>
  <si>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</si>
  <si>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</si>
  <si>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</si>
  <si>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</si>
  <si>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</si>
  <si>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</si>
  <si>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</si>
  <si>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</si>
  <si>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</si>
  <si>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</si>
  <si>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</si>
  <si>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</si>
  <si>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</si>
  <si>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</si>
  <si>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</si>
  <si>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</si>
  <si>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</si>
  <si>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</si>
  <si>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C_CND_007517</t>
  </si>
  <si>
    <t>C_CND_007518</t>
  </si>
  <si>
    <t>C_CND_007519</t>
  </si>
  <si>
    <t>C_CND_007520</t>
  </si>
  <si>
    <t>C_CND_007521</t>
  </si>
  <si>
    <t>C_CND_007522</t>
  </si>
  <si>
    <t>C_CND_007523</t>
  </si>
  <si>
    <t>C_CND_007524</t>
  </si>
  <si>
    <t>C_CND_007525</t>
  </si>
  <si>
    <t>C_CND_007526</t>
  </si>
  <si>
    <t>C_CND_007527</t>
  </si>
  <si>
    <t>Nawel</t>
  </si>
  <si>
    <t>C_CND_007528</t>
  </si>
  <si>
    <t>C_CND_007529</t>
  </si>
  <si>
    <t>C_CND_007530</t>
  </si>
  <si>
    <t>C_CND_007531</t>
  </si>
  <si>
    <t>C_CND_007532</t>
  </si>
  <si>
    <t>C_CND_007533</t>
  </si>
  <si>
    <t>C_CND_007534</t>
  </si>
  <si>
    <t>C_CND_007535</t>
  </si>
  <si>
    <t>C_CND_007536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</si>
  <si>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</si>
  <si>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</si>
  <si>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</si>
  <si>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</si>
  <si>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</si>
  <si>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</si>
  <si>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</si>
  <si>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</si>
  <si>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</si>
  <si>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C_CND_007546</t>
  </si>
  <si>
    <t>C_CND_007547</t>
  </si>
  <si>
    <t>C_CND_007548</t>
  </si>
  <si>
    <t>C_CND_007549</t>
  </si>
  <si>
    <t>C_CND_007550</t>
  </si>
  <si>
    <t>Shlome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</si>
  <si>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</si>
  <si>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</si>
  <si>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</si>
  <si>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</si>
  <si>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</si>
  <si>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</si>
  <si>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</si>
  <si>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</si>
  <si>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</si>
  <si>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</si>
  <si>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</si>
  <si>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</si>
  <si>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</si>
  <si>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</si>
  <si>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</si>
  <si>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None</t>
  </si>
  <si>
    <t>C_CND_007566</t>
  </si>
  <si>
    <t>C_CND_007567</t>
  </si>
  <si>
    <t>C_CND_007568</t>
  </si>
  <si>
    <t>C_CND_007569</t>
  </si>
  <si>
    <t>C_CND_007570</t>
  </si>
  <si>
    <t>C_CND_007571</t>
  </si>
  <si>
    <t>C_CND_007572</t>
  </si>
  <si>
    <t>Juline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</si>
  <si>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</si>
  <si>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</si>
  <si>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</si>
  <si>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</si>
  <si>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</si>
  <si>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</si>
  <si>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</si>
  <si>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</si>
  <si>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</si>
  <si>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</si>
  <si>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</si>
  <si>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</si>
  <si>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</si>
  <si>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</si>
  <si>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</si>
  <si>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</si>
  <si>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</si>
  <si>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</si>
  <si>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</si>
  <si>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</si>
  <si>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</si>
  <si>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</si>
  <si>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</si>
  <si>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</si>
  <si>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</si>
  <si>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</si>
  <si>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</si>
  <si>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</si>
  <si>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</si>
  <si>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</si>
  <si>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</si>
  <si>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</si>
  <si>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</si>
  <si>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</si>
  <si>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</si>
  <si>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</si>
  <si>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</si>
  <si>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</si>
  <si>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</si>
  <si>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</si>
  <si>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</si>
  <si>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</si>
  <si>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</si>
  <si>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</si>
  <si>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</si>
  <si>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</si>
  <si>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</si>
  <si>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C_CND_007620</t>
  </si>
  <si>
    <t>C_CND_007621</t>
  </si>
  <si>
    <t>Lilia</t>
  </si>
  <si>
    <t>C_CND_007622</t>
  </si>
  <si>
    <t>C_CND_007623</t>
  </si>
  <si>
    <t>Gianni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</si>
  <si>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</si>
  <si>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</si>
  <si>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</si>
  <si>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</si>
  <si>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</si>
  <si>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</si>
  <si>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</si>
  <si>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</si>
  <si>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</si>
  <si>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Lazer</t>
  </si>
  <si>
    <t>C_CND_007633</t>
  </si>
  <si>
    <t>Jasmina</t>
  </si>
  <si>
    <t>C_CND_007634</t>
  </si>
  <si>
    <t>C_CND_007635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</si>
  <si>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</si>
  <si>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</si>
  <si>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</si>
  <si>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</si>
  <si>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</si>
  <si>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</si>
  <si>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</si>
  <si>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</si>
  <si>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</si>
  <si>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</si>
  <si>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Naofel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</si>
  <si>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</si>
  <si>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</si>
  <si>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</si>
  <si>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</si>
  <si>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</si>
  <si>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</si>
  <si>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</si>
  <si>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</si>
  <si>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</si>
  <si>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</si>
  <si>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</si>
  <si>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</si>
  <si>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</si>
  <si>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</si>
  <si>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</si>
  <si>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</si>
  <si>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</si>
  <si>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</si>
  <si>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</si>
  <si>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</si>
  <si>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</si>
  <si>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</si>
  <si>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</si>
  <si>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</si>
  <si>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</si>
  <si>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C_CND_007671</t>
  </si>
  <si>
    <t>C_CND_007672</t>
  </si>
  <si>
    <t>C_CND_007673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</si>
  <si>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</si>
  <si>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</si>
  <si>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</si>
  <si>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</si>
  <si>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</si>
  <si>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</si>
  <si>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</si>
  <si>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</si>
  <si>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</si>
  <si>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</si>
  <si>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</si>
  <si>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</si>
  <si>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</si>
  <si>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</si>
  <si>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</si>
  <si>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</si>
  <si>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Abril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</si>
  <si>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</si>
  <si>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</si>
  <si>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</si>
  <si>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</si>
  <si>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</si>
  <si>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</si>
  <si>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</si>
  <si>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</si>
  <si>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Alanna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</si>
  <si>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</si>
  <si>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</si>
  <si>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</si>
  <si>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</si>
  <si>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</si>
  <si>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</si>
  <si>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</si>
  <si>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</si>
  <si>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</si>
  <si>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</si>
  <si>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</si>
  <si>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</si>
  <si>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</si>
  <si>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</si>
  <si>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</si>
  <si>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</si>
  <si>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</si>
  <si>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</si>
  <si>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</si>
  <si>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</si>
  <si>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</si>
  <si>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</si>
  <si>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Carlyne</t>
  </si>
  <si>
    <t>C_CND_007720</t>
  </si>
  <si>
    <t>C_CND_007721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</si>
  <si>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</si>
  <si>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</si>
  <si>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</si>
  <si>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</si>
  <si>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</si>
  <si>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</si>
  <si>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</si>
  <si>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</si>
  <si>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</si>
  <si>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</si>
  <si>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</si>
  <si>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</si>
  <si>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</si>
  <si>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</si>
  <si>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</si>
  <si>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</si>
  <si>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</si>
  <si>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</si>
  <si>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</si>
  <si>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</si>
  <si>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</si>
  <si>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</si>
  <si>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</si>
  <si>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</si>
  <si>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</si>
  <si>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Katerina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</si>
  <si>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</si>
  <si>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</si>
  <si>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</si>
  <si>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</si>
  <si>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</si>
  <si>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</si>
  <si>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</si>
  <si>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</si>
  <si>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</si>
  <si>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</si>
  <si>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C_CND_007757</t>
  </si>
  <si>
    <t>Layan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</si>
  <si>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</si>
  <si>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</si>
  <si>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</si>
  <si>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</si>
  <si>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</si>
  <si>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</si>
  <si>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</si>
  <si>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</si>
  <si>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</si>
  <si>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</si>
  <si>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</si>
  <si>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</si>
  <si>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</si>
  <si>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</si>
  <si>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</si>
  <si>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</si>
  <si>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</si>
  <si>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</si>
  <si>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</si>
  <si>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</si>
  <si>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</si>
  <si>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</si>
  <si>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</si>
  <si>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</si>
  <si>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</si>
  <si>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</si>
  <si>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</si>
  <si>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</si>
  <si>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</si>
  <si>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</si>
  <si>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</si>
  <si>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</si>
  <si>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</si>
  <si>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</si>
  <si>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</si>
  <si>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</si>
  <si>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</si>
  <si>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</si>
  <si>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</si>
  <si>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</si>
  <si>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</si>
  <si>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</si>
  <si>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</si>
  <si>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</si>
  <si>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</si>
  <si>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</si>
  <si>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</si>
  <si>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</si>
  <si>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</si>
  <si>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</si>
  <si>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</si>
  <si>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</si>
  <si>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</si>
  <si>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</si>
  <si>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</si>
  <si>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</si>
  <si>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</si>
  <si>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Anabel</t>
  </si>
  <si>
    <t>C_CND_007815</t>
  </si>
  <si>
    <t>Hinda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</si>
  <si>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</si>
  <si>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</si>
  <si>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</si>
  <si>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</si>
  <si>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</si>
  <si>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</si>
  <si>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</si>
  <si>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</si>
  <si>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</si>
  <si>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</si>
  <si>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</si>
  <si>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</si>
  <si>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</si>
  <si>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</si>
  <si>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</si>
  <si>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</si>
  <si>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</si>
  <si>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</si>
  <si>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</si>
  <si>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</si>
  <si>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</si>
  <si>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</si>
  <si>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</si>
  <si>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</si>
  <si>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</si>
  <si>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</si>
  <si>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</si>
  <si>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</si>
  <si>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</si>
  <si>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</si>
  <si>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</si>
  <si>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</si>
  <si>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</si>
  <si>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</si>
  <si>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</si>
  <si>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</si>
  <si>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</si>
  <si>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</si>
  <si>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</si>
  <si>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</si>
  <si>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</si>
  <si>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</si>
  <si>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</si>
  <si>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</si>
  <si>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</si>
  <si>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</si>
  <si>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</si>
  <si>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</si>
  <si>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</si>
  <si>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</si>
  <si>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</si>
  <si>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</si>
  <si>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</si>
  <si>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</si>
  <si>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</si>
  <si>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</si>
  <si>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</si>
  <si>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</si>
  <si>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</si>
  <si>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</si>
  <si>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</si>
  <si>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</si>
  <si>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</si>
  <si>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</si>
  <si>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</si>
  <si>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</si>
  <si>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</si>
  <si>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</si>
  <si>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</si>
  <si>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</si>
  <si>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</si>
  <si>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</si>
  <si>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</si>
  <si>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</si>
  <si>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</si>
  <si>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</si>
  <si>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</si>
  <si>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</si>
  <si>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</si>
  <si>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</si>
  <si>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</si>
  <si>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</si>
  <si>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</si>
  <si>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</si>
  <si>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</si>
  <si>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</si>
  <si>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</si>
  <si>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</si>
  <si>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</si>
  <si>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</si>
  <si>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</si>
  <si>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</si>
  <si>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</si>
  <si>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</si>
  <si>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</si>
  <si>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</si>
  <si>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</si>
  <si>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</si>
  <si>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</si>
  <si>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</si>
  <si>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</si>
  <si>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</si>
  <si>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</si>
  <si>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</si>
  <si>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C_CND_007920</t>
  </si>
  <si>
    <t>C_CND_007921</t>
  </si>
  <si>
    <t>C_CND_007922</t>
  </si>
  <si>
    <t>C_CND_007923</t>
  </si>
  <si>
    <t>C_CND_007924</t>
  </si>
  <si>
    <t>C_CND_007925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</si>
  <si>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</si>
  <si>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</si>
  <si>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</si>
  <si>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</si>
  <si>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</si>
  <si>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</si>
  <si>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</si>
  <si>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</si>
  <si>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</si>
  <si>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Neo</t>
  </si>
  <si>
    <t>C_CND_007935</t>
  </si>
  <si>
    <t>C_CND_007936</t>
  </si>
  <si>
    <t>C_CND_007937</t>
  </si>
  <si>
    <t>C_CND_007938</t>
  </si>
  <si>
    <t>Matthias</t>
  </si>
  <si>
    <t>C_CND_007939</t>
  </si>
  <si>
    <t>C_CND_007940</t>
  </si>
  <si>
    <t>C_CND_007941</t>
  </si>
  <si>
    <t>C_CND_007942</t>
  </si>
  <si>
    <t>C_CND_007943</t>
  </si>
  <si>
    <t>Mallaury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</si>
  <si>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</si>
  <si>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</si>
  <si>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</si>
  <si>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</si>
  <si>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</si>
  <si>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</si>
  <si>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</si>
  <si>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</si>
  <si>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</si>
  <si>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</si>
  <si>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</si>
  <si>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</si>
  <si>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</si>
  <si>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</si>
  <si>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</si>
  <si>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</si>
  <si>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</si>
  <si>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</si>
  <si>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</si>
  <si>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</si>
  <si>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</si>
  <si>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</si>
  <si>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</si>
  <si>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</si>
  <si>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</si>
  <si>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</si>
  <si>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</si>
  <si>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</si>
  <si>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</si>
  <si>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</si>
  <si>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</si>
  <si>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</si>
  <si>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</si>
  <si>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</si>
  <si>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</si>
  <si>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C_CND_007979</t>
  </si>
  <si>
    <t>C_CND_007980</t>
  </si>
  <si>
    <t>C_CND_007981</t>
  </si>
  <si>
    <t>C_CND_007982</t>
  </si>
  <si>
    <t>C_CND_007983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</si>
  <si>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</si>
  <si>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</si>
  <si>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</si>
  <si>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</si>
  <si>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</si>
  <si>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</si>
  <si>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</si>
  <si>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</si>
  <si>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</si>
  <si>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</si>
  <si>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</si>
  <si>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</si>
  <si>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</si>
  <si>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</si>
  <si>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</si>
  <si>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</si>
  <si>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</si>
  <si>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</si>
  <si>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Alter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</si>
  <si>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</si>
  <si>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</si>
  <si>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</si>
  <si>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</si>
  <si>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</si>
  <si>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</si>
  <si>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</si>
  <si>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</si>
  <si>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</si>
  <si>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</si>
  <si>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</si>
  <si>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C_CND_008013</t>
  </si>
  <si>
    <t>C_CND_008014</t>
  </si>
  <si>
    <t>Anthea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</si>
  <si>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</si>
  <si>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</si>
  <si>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</si>
  <si>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</si>
  <si>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</si>
  <si>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</si>
  <si>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</si>
  <si>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</si>
  <si>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</si>
  <si>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</si>
  <si>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</si>
  <si>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</si>
  <si>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</si>
  <si>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</si>
  <si>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</si>
  <si>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</si>
  <si>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</si>
  <si>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</si>
  <si>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</si>
  <si>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</si>
  <si>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</si>
  <si>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</si>
  <si>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</si>
  <si>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</si>
  <si>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</si>
  <si>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</si>
  <si>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</si>
  <si>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</si>
  <si>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</si>
  <si>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</si>
  <si>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</si>
  <si>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</si>
  <si>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</si>
  <si>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</si>
  <si>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</si>
  <si>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Mushka</t>
  </si>
  <si>
    <t>C_CND_008050</t>
  </si>
  <si>
    <t>C_CND_008051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</si>
  <si>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</si>
  <si>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</si>
  <si>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</si>
  <si>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</si>
  <si>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</si>
  <si>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</si>
  <si>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</si>
  <si>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</si>
  <si>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</si>
  <si>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</si>
  <si>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</si>
  <si>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</si>
  <si>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</si>
  <si>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</si>
  <si>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</si>
  <si>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C_CND_008067</t>
  </si>
  <si>
    <t>C_CND_008068</t>
  </si>
  <si>
    <t>C_CND_008069</t>
  </si>
  <si>
    <t>C_CND_008070</t>
  </si>
  <si>
    <t>C_CND_008071</t>
  </si>
  <si>
    <t>Sergio</t>
  </si>
  <si>
    <t>C_CND_008072</t>
  </si>
  <si>
    <t>C_CND_008073</t>
  </si>
  <si>
    <t>C_CND_008074</t>
  </si>
  <si>
    <t>C_CND_008075</t>
  </si>
  <si>
    <t>Steve</t>
  </si>
  <si>
    <t>C_CND_008076</t>
  </si>
  <si>
    <t>C_CND_008077</t>
  </si>
  <si>
    <t>C_CND_008078</t>
  </si>
  <si>
    <t>C_CND_008079</t>
  </si>
  <si>
    <t>C_CND_008080</t>
  </si>
  <si>
    <t>Tomas</t>
  </si>
  <si>
    <t>C_CND_008081</t>
  </si>
  <si>
    <t>C_CND_008082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</si>
  <si>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</si>
  <si>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</si>
  <si>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</si>
  <si>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</si>
  <si>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</si>
  <si>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</si>
  <si>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</si>
  <si>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</si>
  <si>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</si>
  <si>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</si>
  <si>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</si>
  <si>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</si>
  <si>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</si>
  <si>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</si>
  <si>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</si>
  <si>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</si>
  <si>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</si>
  <si>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</si>
  <si>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</si>
  <si>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</si>
  <si>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</si>
  <si>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C_CND_008104</t>
  </si>
  <si>
    <t>C_CND_008105</t>
  </si>
  <si>
    <t>C_CND_008106</t>
  </si>
  <si>
    <t>C_CND_008107</t>
  </si>
  <si>
    <t>Seraphin</t>
  </si>
  <si>
    <t>C_CND_008108</t>
  </si>
  <si>
    <t>C_CND_008109</t>
  </si>
  <si>
    <t>C_CND_008110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</si>
  <si>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</si>
  <si>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</si>
  <si>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</si>
  <si>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</si>
  <si>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</si>
  <si>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</si>
  <si>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</si>
  <si>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</si>
  <si>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</si>
  <si>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</si>
  <si>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</si>
  <si>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</si>
  <si>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</si>
  <si>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</si>
  <si>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</si>
  <si>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</si>
  <si>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Magaly</t>
  </si>
  <si>
    <t>C_CND_008127</t>
  </si>
  <si>
    <t>C_CND_008128</t>
  </si>
  <si>
    <t>C_CND_008129</t>
  </si>
  <si>
    <t>Sulie</t>
  </si>
  <si>
    <t>C_CND_008130</t>
  </si>
  <si>
    <t>C_CND_008131</t>
  </si>
  <si>
    <t>C_CND_008132</t>
  </si>
  <si>
    <t>C_CND_008133</t>
  </si>
  <si>
    <t>Marjorie</t>
  </si>
  <si>
    <t>C_CND_008134</t>
  </si>
  <si>
    <t>Marylou</t>
  </si>
  <si>
    <t>C_CND_008135</t>
  </si>
  <si>
    <t>C_CND_008136</t>
  </si>
  <si>
    <t>C_CND_008137</t>
  </si>
  <si>
    <t>C_CND_008138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</si>
  <si>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</si>
  <si>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</si>
  <si>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</si>
  <si>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</si>
  <si>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</si>
  <si>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</si>
  <si>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</si>
  <si>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</si>
  <si>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C_CND_008147</t>
  </si>
  <si>
    <t>C_CND_008148</t>
  </si>
  <si>
    <t>C_CND_008149</t>
  </si>
  <si>
    <t>C_CND_008150</t>
  </si>
  <si>
    <t>C_CND_008151</t>
  </si>
  <si>
    <t>C_CND_008152</t>
  </si>
  <si>
    <t>Berenice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</si>
  <si>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</si>
  <si>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</si>
  <si>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</si>
  <si>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</si>
  <si>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</si>
  <si>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</si>
  <si>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</si>
  <si>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</si>
  <si>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</si>
  <si>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</si>
  <si>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</si>
  <si>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</si>
  <si>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Guillaume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</si>
  <si>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</si>
  <si>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</si>
  <si>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</si>
  <si>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</si>
  <si>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</si>
  <si>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</si>
  <si>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</si>
  <si>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</si>
  <si>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</si>
  <si>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</si>
  <si>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</si>
  <si>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C_CND_008176</t>
  </si>
  <si>
    <t>C_CND_008177</t>
  </si>
  <si>
    <t>C_CND_008178</t>
  </si>
  <si>
    <t>C_CND_008179</t>
  </si>
  <si>
    <t>Yariel</t>
  </si>
  <si>
    <t>C_CND_008180</t>
  </si>
  <si>
    <t>C_CND_008181</t>
  </si>
  <si>
    <t>C_CND_008182</t>
  </si>
  <si>
    <t>C_CND_008183</t>
  </si>
  <si>
    <t>C_CND_008184</t>
  </si>
  <si>
    <t>C_CND_008185</t>
  </si>
  <si>
    <t>C_CND_008186</t>
  </si>
  <si>
    <t>C_CND_008187</t>
  </si>
  <si>
    <t>C_CND_008188</t>
  </si>
  <si>
    <t>C_CND_008189</t>
  </si>
  <si>
    <t>C_CND_008190</t>
  </si>
  <si>
    <t>C_CND_008191</t>
  </si>
  <si>
    <t>C_CND_008192</t>
  </si>
  <si>
    <t>C_CND_008193</t>
  </si>
  <si>
    <t>C_CND_008194</t>
  </si>
  <si>
    <t>C_CND_008195</t>
  </si>
  <si>
    <t>C_CND_008196</t>
  </si>
  <si>
    <t>Tova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</si>
  <si>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</si>
  <si>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</si>
  <si>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</si>
  <si>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</si>
  <si>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</si>
  <si>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</si>
  <si>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</si>
  <si>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</si>
  <si>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</si>
  <si>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</si>
  <si>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</si>
  <si>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</si>
  <si>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</si>
  <si>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</si>
  <si>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Spencer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</si>
  <si>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</si>
  <si>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</si>
  <si>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</si>
  <si>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</si>
  <si>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</si>
  <si>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</si>
  <si>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</si>
  <si>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</si>
  <si>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</si>
  <si>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</si>
  <si>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Ori</t>
  </si>
  <si>
    <t>C_CND_008221</t>
  </si>
  <si>
    <t>Orion</t>
  </si>
  <si>
    <t>C_CND_008222</t>
  </si>
  <si>
    <t>C_CND_008223</t>
  </si>
  <si>
    <t>Otto</t>
  </si>
  <si>
    <t>C_CND_008224</t>
  </si>
  <si>
    <t>C_CND_008225</t>
  </si>
  <si>
    <t>C_CND_008226</t>
  </si>
  <si>
    <t>Armeric</t>
  </si>
  <si>
    <t>C_CND_008227</t>
  </si>
  <si>
    <t>Monserrat</t>
  </si>
  <si>
    <t>C_CND_008228</t>
  </si>
  <si>
    <t>Atyana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</si>
  <si>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</si>
  <si>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</si>
  <si>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</si>
  <si>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</si>
  <si>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</si>
  <si>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</si>
  <si>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</si>
  <si>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</si>
  <si>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</si>
  <si>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</si>
  <si>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</si>
  <si>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</si>
  <si>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Akiva</t>
  </si>
  <si>
    <t>C_CND_008241</t>
  </si>
  <si>
    <t>C_CND_008242</t>
  </si>
  <si>
    <t>C_CND_008243</t>
  </si>
  <si>
    <t>C_CND_008244</t>
  </si>
  <si>
    <t>C_CND_008245</t>
  </si>
  <si>
    <t>C_CND_008246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</si>
  <si>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</si>
  <si>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</si>
  <si>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</si>
  <si>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</si>
  <si>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</si>
  <si>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</si>
  <si>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</si>
  <si>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</si>
  <si>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</si>
  <si>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</si>
  <si>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</si>
  <si>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</si>
  <si>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</si>
  <si>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</si>
  <si>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</si>
  <si>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</si>
  <si>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</si>
  <si>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</si>
  <si>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</si>
  <si>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</si>
  <si>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</si>
  <si>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</si>
  <si>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</si>
  <si>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</si>
  <si>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</si>
  <si>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Jeane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</si>
  <si>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</si>
  <si>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</si>
  <si>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</si>
  <si>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</si>
  <si>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</si>
  <si>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</si>
  <si>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</si>
  <si>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</si>
  <si>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</si>
  <si>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</si>
  <si>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</si>
  <si>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</si>
  <si>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</si>
  <si>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</si>
  <si>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</si>
  <si>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</si>
  <si>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</si>
  <si>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</si>
  <si>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</si>
  <si>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</si>
  <si>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</si>
  <si>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</si>
  <si>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</si>
  <si>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</si>
  <si>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</si>
  <si>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</si>
  <si>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</si>
  <si>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</si>
  <si>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</si>
  <si>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</si>
  <si>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</si>
  <si>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</si>
  <si>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</si>
  <si>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</si>
  <si>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</si>
  <si>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Rhys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</si>
  <si>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</si>
  <si>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</si>
  <si>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</si>
  <si>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</si>
  <si>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</si>
  <si>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</si>
  <si>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</si>
  <si>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</si>
  <si>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</si>
  <si>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</si>
  <si>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</si>
  <si>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</si>
  <si>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</si>
  <si>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</si>
  <si>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</si>
  <si>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</si>
  <si>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</si>
  <si>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</si>
  <si>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</si>
  <si>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Avraham</t>
  </si>
  <si>
    <t>C_CND_008326</t>
  </si>
  <si>
    <t>Avrohom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</si>
  <si>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</si>
  <si>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</si>
  <si>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</si>
  <si>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</si>
  <si>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</si>
  <si>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</si>
  <si>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</si>
  <si>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</si>
  <si>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</si>
  <si>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</si>
  <si>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</si>
  <si>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</si>
  <si>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</si>
  <si>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Izaiah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</si>
  <si>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</si>
  <si>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</si>
  <si>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</si>
  <si>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</si>
  <si>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</si>
  <si>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</si>
  <si>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</si>
  <si>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Jael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</si>
  <si>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</si>
  <si>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</si>
  <si>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</si>
  <si>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</si>
  <si>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</si>
  <si>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</si>
  <si>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</si>
  <si>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</si>
  <si>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</si>
  <si>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</si>
  <si>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</si>
  <si>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</si>
  <si>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</si>
  <si>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Jayren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</si>
  <si>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</si>
  <si>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</si>
  <si>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</si>
  <si>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</si>
  <si>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</si>
  <si>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</si>
  <si>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</si>
  <si>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</si>
  <si>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</si>
  <si>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</si>
  <si>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</si>
  <si>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</si>
  <si>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</si>
  <si>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</si>
  <si>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</si>
  <si>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</si>
  <si>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</si>
  <si>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</si>
  <si>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</si>
  <si>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</si>
  <si>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</si>
  <si>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</si>
  <si>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</si>
  <si>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</si>
  <si>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</si>
  <si>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</si>
  <si>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</si>
  <si>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</si>
  <si>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</si>
  <si>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</si>
  <si>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</si>
  <si>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</si>
  <si>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Ronan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</si>
  <si>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</si>
  <si>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</si>
  <si>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</si>
  <si>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</si>
  <si>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</si>
  <si>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</si>
  <si>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</si>
  <si>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</si>
  <si>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</si>
  <si>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</si>
  <si>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Sawyer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</si>
  <si>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</si>
  <si>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</si>
  <si>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</si>
  <si>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</si>
  <si>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</si>
  <si>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</si>
  <si>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</si>
  <si>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</si>
  <si>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</si>
  <si>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</si>
  <si>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</si>
  <si>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</si>
  <si>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</si>
  <si>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</si>
  <si>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Salome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</si>
  <si>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</si>
  <si>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</si>
  <si>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</si>
  <si>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</si>
  <si>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</si>
  <si>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</si>
  <si>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</si>
  <si>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</si>
  <si>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</si>
  <si>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</si>
  <si>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</si>
  <si>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</si>
  <si>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</si>
  <si>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</si>
  <si>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</si>
  <si>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</si>
  <si>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</si>
  <si>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</si>
  <si>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</si>
  <si>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</si>
  <si>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</si>
  <si>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</si>
  <si>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</si>
  <si>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</si>
  <si>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</si>
  <si>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</si>
  <si>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</si>
  <si>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</si>
  <si>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</si>
  <si>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Brody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</si>
  <si>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</si>
  <si>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</si>
  <si>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</si>
  <si>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</si>
  <si>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</si>
  <si>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</si>
  <si>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</si>
  <si>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</si>
  <si>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</si>
  <si>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</si>
  <si>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</si>
  <si>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</si>
  <si>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</si>
  <si>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</si>
  <si>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</si>
  <si>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</si>
  <si>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</si>
  <si>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</si>
  <si>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</si>
  <si>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</si>
  <si>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</si>
  <si>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</si>
  <si>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</si>
  <si>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</si>
  <si>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</si>
  <si>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</si>
  <si>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Jonas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</si>
  <si>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</si>
  <si>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</si>
  <si>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</si>
  <si>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</si>
  <si>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</si>
  <si>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</si>
  <si>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</si>
  <si>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</si>
  <si>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</si>
  <si>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</si>
  <si>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</si>
  <si>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</si>
  <si>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</si>
  <si>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</si>
  <si>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</si>
  <si>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</si>
  <si>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</si>
  <si>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</si>
  <si>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</si>
  <si>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</si>
  <si>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</si>
  <si>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</si>
  <si>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</si>
  <si>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</si>
  <si>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</si>
  <si>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</si>
  <si>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</si>
  <si>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</si>
  <si>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</si>
  <si>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</si>
  <si>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</si>
  <si>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Lee Ann</t>
  </si>
  <si>
    <t>C_CND_008502</t>
  </si>
  <si>
    <t>C_CND_008503</t>
  </si>
  <si>
    <t>C_CND_008504</t>
  </si>
  <si>
    <t>C_CND_008505</t>
  </si>
  <si>
    <t>C_CND_008506</t>
  </si>
  <si>
    <t>Shraga</t>
  </si>
  <si>
    <t>C_CND_008507</t>
  </si>
  <si>
    <t>Maryline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</si>
  <si>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</si>
  <si>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</si>
  <si>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</si>
  <si>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</si>
  <si>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</si>
  <si>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</si>
  <si>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</si>
  <si>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</si>
  <si>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</si>
  <si>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</si>
  <si>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</si>
  <si>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</si>
  <si>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</si>
  <si>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</si>
  <si>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</si>
  <si>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</si>
  <si>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Dorian</t>
  </si>
  <si>
    <t>C_CND_008524</t>
  </si>
  <si>
    <t>C_CND_008525</t>
  </si>
  <si>
    <t>C_CND_008526</t>
  </si>
  <si>
    <t>C_CND_008527</t>
  </si>
  <si>
    <t>C_CND_008528</t>
  </si>
  <si>
    <t>C_CND_008529</t>
  </si>
  <si>
    <t>Eulaly</t>
  </si>
  <si>
    <t>C_CND_008530</t>
  </si>
  <si>
    <t>Violeta</t>
  </si>
  <si>
    <t>C_CND_008531</t>
  </si>
  <si>
    <t>C_CND_008532</t>
  </si>
  <si>
    <t>C_CND_008533</t>
  </si>
  <si>
    <t>C_CND_008534</t>
  </si>
  <si>
    <t>Yasmin</t>
  </si>
  <si>
    <t>C_CND_008535</t>
  </si>
  <si>
    <t>C_CND_008536</t>
  </si>
  <si>
    <t>C_CND_008537</t>
  </si>
  <si>
    <t>Pierrick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</si>
  <si>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</si>
  <si>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</si>
  <si>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</si>
  <si>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</si>
  <si>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</si>
  <si>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</si>
  <si>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</si>
  <si>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</si>
  <si>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</si>
  <si>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</si>
  <si>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</si>
  <si>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Cooper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</si>
  <si>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</si>
  <si>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</si>
  <si>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</si>
  <si>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</si>
  <si>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</si>
  <si>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</si>
  <si>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</si>
  <si>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</si>
  <si>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</si>
  <si>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</si>
  <si>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</si>
  <si>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</si>
  <si>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</si>
  <si>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</si>
  <si>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</si>
  <si>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</si>
  <si>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</si>
  <si>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</si>
  <si>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</si>
  <si>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</si>
  <si>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</si>
  <si>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Julise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</si>
  <si>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</si>
  <si>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</si>
  <si>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</si>
  <si>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</si>
  <si>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</si>
  <si>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</si>
  <si>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</si>
  <si>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</si>
  <si>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</si>
  <si>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</si>
  <si>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Ulysse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</si>
  <si>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</si>
  <si>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</si>
  <si>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</si>
  <si>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</si>
  <si>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</si>
  <si>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</si>
  <si>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</si>
  <si>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</si>
  <si>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</si>
  <si>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</si>
  <si>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Walter</t>
  </si>
  <si>
    <t>C_CND_008590</t>
  </si>
  <si>
    <t>C_CND_008591</t>
  </si>
  <si>
    <t>C_CND_008592</t>
  </si>
  <si>
    <t>Wolf</t>
  </si>
  <si>
    <t>C_CND_008593</t>
  </si>
  <si>
    <t>C_CND_008594</t>
  </si>
  <si>
    <t>C_CND_008595</t>
  </si>
  <si>
    <t>Laure-Anne</t>
  </si>
  <si>
    <t>C_CND_008596</t>
  </si>
  <si>
    <t>C_CND_008597</t>
  </si>
  <si>
    <t>C_CND_008598</t>
  </si>
  <si>
    <t>Adelina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</si>
  <si>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</si>
  <si>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</si>
  <si>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</si>
  <si>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</si>
  <si>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</si>
  <si>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</si>
  <si>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</si>
  <si>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</si>
  <si>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</si>
  <si>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</si>
  <si>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</si>
  <si>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</si>
  <si>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</si>
  <si>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</si>
  <si>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</si>
  <si>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</si>
  <si>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</si>
  <si>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Dov</t>
  </si>
  <si>
    <t>C_CND_008616</t>
  </si>
  <si>
    <t>C_CND_008617</t>
  </si>
  <si>
    <t>C_CND_008618</t>
  </si>
  <si>
    <t>C_CND_008619</t>
  </si>
  <si>
    <t>Efraim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</si>
  <si>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</si>
  <si>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</si>
  <si>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</si>
  <si>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</si>
  <si>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</si>
  <si>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</si>
  <si>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</si>
  <si>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</si>
  <si>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</si>
  <si>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</si>
  <si>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</si>
  <si>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</si>
  <si>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</si>
  <si>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</si>
  <si>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</si>
  <si>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</si>
  <si>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</si>
  <si>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</si>
  <si>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</si>
  <si>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</si>
  <si>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</si>
  <si>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</si>
  <si>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Yanky</t>
  </si>
  <si>
    <t>C_CND_008642</t>
  </si>
  <si>
    <t>Yassin</t>
  </si>
  <si>
    <t>C_CND_008643</t>
  </si>
  <si>
    <t>C_CND_008644</t>
  </si>
  <si>
    <t>C_CND_008645</t>
  </si>
  <si>
    <t>Thidault</t>
  </si>
  <si>
    <t>C_CND_008646</t>
  </si>
  <si>
    <t>C_CND_008647</t>
  </si>
  <si>
    <t>C_CND_008648</t>
  </si>
  <si>
    <t>C_CND_008649</t>
  </si>
  <si>
    <t>C_CND_008650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</si>
  <si>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</si>
  <si>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</si>
  <si>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</si>
  <si>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</si>
  <si>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</si>
  <si>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</si>
  <si>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</si>
  <si>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</si>
  <si>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</si>
  <si>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</si>
  <si>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</si>
  <si>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</si>
  <si>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</si>
  <si>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</si>
  <si>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</si>
  <si>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Elimelech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</si>
  <si>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</si>
  <si>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</si>
  <si>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</si>
  <si>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</si>
  <si>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</si>
  <si>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</si>
  <si>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</si>
  <si>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</si>
  <si>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C_CND_008674</t>
  </si>
  <si>
    <t>C_CND_008675</t>
  </si>
  <si>
    <t>C_CND_008676</t>
  </si>
  <si>
    <t>C_CND_008677</t>
  </si>
  <si>
    <t>C_CND_008678</t>
  </si>
  <si>
    <t>C_CND_008679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</si>
  <si>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</si>
  <si>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</si>
  <si>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</si>
  <si>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</si>
  <si>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</si>
  <si>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</si>
  <si>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</si>
  <si>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</si>
  <si>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</si>
  <si>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</si>
  <si>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</si>
  <si>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</si>
  <si>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</si>
  <si>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</si>
  <si>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</si>
  <si>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</si>
  <si>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</si>
  <si>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</si>
  <si>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</si>
  <si>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</si>
  <si>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</si>
  <si>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C_CND_008701</t>
  </si>
  <si>
    <t>C_CND_008702</t>
  </si>
  <si>
    <t>C_CND_008703</t>
  </si>
  <si>
    <t>C_CND_008704</t>
  </si>
  <si>
    <t>C_CND_008705</t>
  </si>
  <si>
    <t>Sharleen</t>
  </si>
  <si>
    <t>C_CND_008706</t>
  </si>
  <si>
    <t>Joran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</si>
  <si>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</si>
  <si>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</si>
  <si>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</si>
  <si>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</si>
  <si>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</si>
  <si>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</si>
  <si>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</si>
  <si>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</si>
  <si>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</si>
  <si>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</si>
  <si>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</si>
  <si>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</si>
  <si>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</si>
  <si>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Filip</t>
  </si>
  <si>
    <t>C_CND_008720</t>
  </si>
  <si>
    <t>C_CND_008721</t>
  </si>
  <si>
    <t>Francesco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</si>
  <si>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</si>
  <si>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</si>
  <si>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</si>
  <si>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</si>
  <si>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</si>
  <si>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</si>
  <si>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</si>
  <si>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</si>
  <si>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</si>
  <si>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</si>
  <si>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</si>
  <si>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</si>
  <si>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</si>
  <si>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</si>
  <si>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</si>
  <si>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</si>
  <si>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</si>
  <si>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</si>
  <si>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</si>
  <si>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</si>
  <si>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</si>
  <si>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</si>
  <si>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C_CND_008744</t>
  </si>
  <si>
    <t>C_CND_008745</t>
  </si>
  <si>
    <t>C_CND_008746</t>
  </si>
  <si>
    <t>C_CND_008747</t>
  </si>
  <si>
    <t>C_CND_008748</t>
  </si>
  <si>
    <t>C_CND_008749</t>
  </si>
  <si>
    <t>Gavriel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</si>
  <si>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</si>
  <si>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</si>
  <si>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</si>
  <si>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</si>
  <si>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</si>
  <si>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</si>
  <si>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</si>
  <si>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</si>
  <si>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</si>
  <si>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</si>
  <si>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</si>
  <si>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</si>
  <si>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</si>
  <si>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</si>
  <si>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</si>
  <si>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</si>
  <si>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</si>
  <si>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</si>
  <si>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</si>
  <si>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</si>
  <si>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</si>
  <si>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</si>
  <si>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</si>
  <si>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</si>
  <si>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</si>
  <si>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</si>
  <si>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</si>
  <si>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</si>
  <si>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</si>
  <si>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</si>
  <si>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</si>
  <si>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</si>
  <si>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</si>
  <si>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</si>
  <si>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</si>
  <si>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</si>
  <si>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</si>
  <si>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</si>
  <si>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</si>
  <si>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</si>
  <si>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</si>
  <si>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</si>
  <si>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</si>
  <si>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</si>
  <si>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</si>
  <si>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</si>
  <si>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</si>
  <si>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</si>
  <si>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</si>
  <si>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</si>
  <si>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</si>
  <si>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</si>
  <si>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</si>
  <si>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</si>
  <si>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</si>
  <si>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</si>
  <si>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</si>
  <si>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</si>
  <si>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</si>
  <si>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</si>
  <si>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</si>
  <si>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</si>
  <si>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</si>
  <si>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</si>
  <si>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</si>
  <si>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</si>
  <si>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</si>
  <si>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</si>
  <si>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</si>
  <si>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</si>
  <si>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</si>
  <si>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Avital</t>
  </si>
  <si>
    <t>C_CND_008821</t>
  </si>
  <si>
    <t>C_CND_008822</t>
  </si>
  <si>
    <t>C_CND_008823</t>
  </si>
  <si>
    <t>Ayala</t>
  </si>
  <si>
    <t>C_CND_008824</t>
  </si>
  <si>
    <t>C_CND_008825</t>
  </si>
  <si>
    <t>Aziza</t>
  </si>
  <si>
    <t>C_CND_008826</t>
  </si>
  <si>
    <t>C_CND_008827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</si>
  <si>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</si>
  <si>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</si>
  <si>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</si>
  <si>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</si>
  <si>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</si>
  <si>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</si>
  <si>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</si>
  <si>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</si>
  <si>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</si>
  <si>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</si>
  <si>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</si>
  <si>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</si>
  <si>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</si>
  <si>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</si>
  <si>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</si>
  <si>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</si>
  <si>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</si>
  <si>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</si>
  <si>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Neymar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</si>
  <si>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</si>
  <si>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</si>
  <si>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</si>
  <si>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</si>
  <si>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</si>
  <si>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</si>
  <si>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</si>
  <si>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C_CND_008853</t>
  </si>
  <si>
    <t>C_CND_008854</t>
  </si>
  <si>
    <t>C_CND_008855</t>
  </si>
  <si>
    <t>C_CND_008856</t>
  </si>
  <si>
    <t>C_CND_008857</t>
  </si>
  <si>
    <t>Fabien</t>
  </si>
  <si>
    <t>C_CND_008858</t>
  </si>
  <si>
    <t>C_CND_008859</t>
  </si>
  <si>
    <t>C_CND_008860</t>
  </si>
  <si>
    <t>C_CND_008861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</si>
  <si>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</si>
  <si>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</si>
  <si>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</si>
  <si>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</si>
  <si>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</si>
  <si>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</si>
  <si>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</si>
  <si>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</si>
  <si>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</si>
  <si>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</si>
  <si>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</si>
  <si>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</si>
  <si>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</si>
  <si>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</si>
  <si>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</si>
  <si>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Lolita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</si>
  <si>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</si>
  <si>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</si>
  <si>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</si>
  <si>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</si>
  <si>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</si>
  <si>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</si>
  <si>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</si>
  <si>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</si>
  <si>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</si>
  <si>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</si>
  <si>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</si>
  <si>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C_CND_008888</t>
  </si>
  <si>
    <t>Nil</t>
  </si>
  <si>
    <t>C_CND_008889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</si>
  <si>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</si>
  <si>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</si>
  <si>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</si>
  <si>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</si>
  <si>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</si>
  <si>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</si>
  <si>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</si>
  <si>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</si>
  <si>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</si>
  <si>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</si>
  <si>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</si>
  <si>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</si>
  <si>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</si>
  <si>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</si>
  <si>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</si>
  <si>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</si>
  <si>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</si>
  <si>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</si>
  <si>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</si>
  <si>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</si>
  <si>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</si>
  <si>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Raul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</si>
  <si>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</si>
  <si>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</si>
  <si>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</si>
  <si>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</si>
  <si>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</si>
  <si>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</si>
  <si>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</si>
  <si>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Shana</t>
  </si>
  <si>
    <t>C_CND_008918</t>
  </si>
  <si>
    <t>C_CND_008919</t>
  </si>
  <si>
    <t>C_CND_008920</t>
  </si>
  <si>
    <t>C_CND_008921</t>
  </si>
  <si>
    <t>C_CND_008922</t>
  </si>
  <si>
    <t>C_CND_008923</t>
  </si>
  <si>
    <t>Agathe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</si>
  <si>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</si>
  <si>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</si>
  <si>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</si>
  <si>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</si>
  <si>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</si>
  <si>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</si>
  <si>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</si>
  <si>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</si>
  <si>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</si>
  <si>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</si>
  <si>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</si>
  <si>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</si>
  <si>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</si>
  <si>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Gregorie</t>
  </si>
  <si>
    <t>C_CND_008937</t>
  </si>
  <si>
    <t>C_CND_008938</t>
  </si>
  <si>
    <t>Diane</t>
  </si>
  <si>
    <t>C_CND_008939</t>
  </si>
  <si>
    <t>Carly</t>
  </si>
  <si>
    <t>C_CND_008940</t>
  </si>
  <si>
    <t>C_CND_008941</t>
  </si>
  <si>
    <t>C_CND_008942</t>
  </si>
  <si>
    <t>C_CND_008943</t>
  </si>
  <si>
    <t>C_CND_008944</t>
  </si>
  <si>
    <t>Cecelia</t>
  </si>
  <si>
    <t>C_CND_008945</t>
  </si>
  <si>
    <t>C_CND_008946</t>
  </si>
  <si>
    <t>C_CND_008947</t>
  </si>
  <si>
    <t>C_CND_008948</t>
  </si>
  <si>
    <t>C_CND_008949</t>
  </si>
  <si>
    <t>C_CND_008950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</si>
  <si>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</si>
  <si>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</si>
  <si>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</si>
  <si>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</si>
  <si>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</si>
  <si>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</si>
  <si>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</si>
  <si>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</si>
  <si>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</si>
  <si>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</si>
  <si>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</si>
  <si>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</si>
  <si>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</si>
  <si>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</si>
  <si>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</si>
  <si>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Ronald</t>
  </si>
  <si>
    <t>C_CND_008966</t>
  </si>
  <si>
    <t>C_CND_008967</t>
  </si>
  <si>
    <t>C_CND_008968</t>
  </si>
  <si>
    <t>C_CND_008969</t>
  </si>
  <si>
    <t>C_CND_008970</t>
  </si>
  <si>
    <t>Saul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</si>
  <si>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</si>
  <si>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</si>
  <si>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</si>
  <si>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</si>
  <si>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</si>
  <si>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</si>
  <si>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</si>
  <si>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</si>
  <si>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</si>
  <si>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</si>
  <si>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</si>
  <si>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C_CND_008982</t>
  </si>
  <si>
    <t>C_CND_008983</t>
  </si>
  <si>
    <t>C_CND_008984</t>
  </si>
  <si>
    <t>Athys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</si>
  <si>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</si>
  <si>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</si>
  <si>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</si>
  <si>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</si>
  <si>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</si>
  <si>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</si>
  <si>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</si>
  <si>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</si>
  <si>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</si>
  <si>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</si>
  <si>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</si>
  <si>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</si>
  <si>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</si>
  <si>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</si>
  <si>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</si>
  <si>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</si>
  <si>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</si>
  <si>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</si>
  <si>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</si>
  <si>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</si>
  <si>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</si>
  <si>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</si>
  <si>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</si>
  <si>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</si>
  <si>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</si>
  <si>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Harmanie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</si>
  <si>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</si>
  <si>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</si>
  <si>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</si>
  <si>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</si>
  <si>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</si>
  <si>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</si>
  <si>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</si>
  <si>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</si>
  <si>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</si>
  <si>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</si>
  <si>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Clementine</t>
  </si>
  <si>
    <t>C_CND_009020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</si>
  <si>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</si>
  <si>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</si>
  <si>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</si>
  <si>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</si>
  <si>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</si>
  <si>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</si>
  <si>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</si>
  <si>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Nabila</t>
  </si>
  <si>
    <t>C_CND_009098</t>
  </si>
  <si>
    <t>C_CND_009099</t>
  </si>
  <si>
    <t>Flavien</t>
  </si>
  <si>
    <t>C_CND_009100</t>
  </si>
  <si>
    <t>C_CND_009101</t>
  </si>
  <si>
    <t>C_CND_009102</t>
  </si>
  <si>
    <t>C_CND_009103</t>
  </si>
  <si>
    <t>Colomban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</si>
  <si>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</si>
  <si>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</si>
  <si>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</si>
  <si>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</si>
  <si>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</si>
  <si>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</si>
  <si>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</si>
  <si>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</si>
  <si>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</si>
  <si>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</si>
  <si>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</si>
  <si>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</si>
  <si>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</si>
  <si>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</si>
  <si>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</si>
  <si>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</si>
  <si>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</si>
  <si>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</si>
  <si>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</si>
  <si>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</si>
  <si>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</si>
  <si>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C_CND_009125</t>
  </si>
  <si>
    <t>Ahmad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</si>
  <si>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</si>
  <si>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</si>
  <si>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</si>
  <si>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</si>
  <si>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</si>
  <si>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</si>
  <si>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</si>
  <si>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</si>
  <si>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</si>
  <si>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</si>
  <si>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</si>
  <si>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</si>
  <si>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</si>
  <si>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</si>
  <si>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</si>
  <si>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</si>
  <si>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Joan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</si>
  <si>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</si>
  <si>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</si>
  <si>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</si>
  <si>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</si>
  <si>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</si>
  <si>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</si>
  <si>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</si>
  <si>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</si>
  <si>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</si>
  <si>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</si>
  <si>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</si>
  <si>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</si>
  <si>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</si>
  <si>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</si>
  <si>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</si>
  <si>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</si>
  <si>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</si>
  <si>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</si>
  <si>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</si>
  <si>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Lilas</t>
  </si>
  <si>
    <t>C_CND_009161</t>
  </si>
  <si>
    <t>C_CND_009162</t>
  </si>
  <si>
    <t>C_CND_009163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</si>
  <si>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</si>
  <si>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</si>
  <si>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</si>
  <si>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</si>
  <si>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</si>
  <si>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</si>
  <si>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</si>
  <si>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</si>
  <si>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</si>
  <si>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</si>
  <si>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</si>
  <si>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</si>
  <si>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</si>
  <si>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</si>
  <si>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</si>
  <si>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</si>
  <si>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</si>
  <si>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</si>
  <si>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</si>
  <si>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</si>
  <si>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Moses</t>
  </si>
  <si>
    <t>C_CND_009184</t>
  </si>
  <si>
    <t>C_CND_009185</t>
  </si>
  <si>
    <t>C_CND_009186</t>
  </si>
  <si>
    <t>C_CND_009187</t>
  </si>
  <si>
    <t>Aleksander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</si>
  <si>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</si>
  <si>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</si>
  <si>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</si>
  <si>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</si>
  <si>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</si>
  <si>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</si>
  <si>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</si>
  <si>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</si>
  <si>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</si>
  <si>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</si>
  <si>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</si>
  <si>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Archer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</si>
  <si>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</si>
  <si>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</si>
  <si>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</si>
  <si>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</si>
  <si>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</si>
  <si>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</si>
  <si>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</si>
  <si>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</si>
  <si>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</si>
  <si>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</si>
  <si>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</si>
  <si>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</si>
  <si>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</si>
  <si>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</si>
  <si>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</si>
  <si>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</si>
  <si>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</si>
  <si>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</si>
  <si>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</si>
  <si>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</si>
  <si>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C_CND_009219</t>
  </si>
  <si>
    <t>C_CND_009220</t>
  </si>
  <si>
    <t>C_CND_009221</t>
  </si>
  <si>
    <t>C_CND_009222</t>
  </si>
  <si>
    <t>C_CND_009223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</si>
  <si>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</si>
  <si>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</si>
  <si>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</si>
  <si>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</si>
  <si>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</si>
  <si>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</si>
  <si>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</si>
  <si>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</si>
  <si>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</si>
  <si>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</si>
  <si>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</si>
  <si>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</si>
  <si>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</si>
  <si>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</si>
  <si>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</si>
  <si>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</si>
  <si>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Esme</t>
  </si>
  <si>
    <t>C_CND_009240</t>
  </si>
  <si>
    <t>C_CND_009241</t>
  </si>
  <si>
    <t>Maeva</t>
  </si>
  <si>
    <t>C_CND_009242</t>
  </si>
  <si>
    <t>C_CND_009243</t>
  </si>
  <si>
    <t>C_CND_009244</t>
  </si>
  <si>
    <t>C_CND_009245</t>
  </si>
  <si>
    <t>C_CND_009246</t>
  </si>
  <si>
    <t>C_CND_009247</t>
  </si>
  <si>
    <t>C_CND_009248</t>
  </si>
  <si>
    <t>Everly</t>
  </si>
  <si>
    <t>C_CND_009249</t>
  </si>
  <si>
    <t>Evie</t>
  </si>
  <si>
    <t>C_CND_009250</t>
  </si>
  <si>
    <t>Ahmet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</si>
  <si>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</si>
  <si>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</si>
  <si>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</si>
  <si>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</si>
  <si>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</si>
  <si>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</si>
  <si>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</si>
  <si>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</si>
  <si>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</si>
  <si>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</si>
  <si>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</si>
  <si>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</si>
  <si>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</si>
  <si>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</si>
  <si>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</si>
  <si>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</si>
  <si>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</si>
  <si>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</si>
  <si>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</si>
  <si>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</si>
  <si>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</si>
  <si>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Atticus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</si>
  <si>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</si>
  <si>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</si>
  <si>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</si>
  <si>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</si>
  <si>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</si>
  <si>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</si>
  <si>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</si>
  <si>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</si>
  <si>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</si>
  <si>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</si>
  <si>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</si>
  <si>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</si>
  <si>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</si>
  <si>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</si>
  <si>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</si>
  <si>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</si>
  <si>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C_CND_009288</t>
  </si>
  <si>
    <t>C_CND_009289</t>
  </si>
  <si>
    <t>C_CND_009290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</si>
  <si>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</si>
  <si>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</si>
  <si>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</si>
  <si>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</si>
  <si>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</si>
  <si>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</si>
  <si>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</si>
  <si>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</si>
  <si>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</si>
  <si>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</si>
  <si>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</si>
  <si>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</si>
  <si>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</si>
  <si>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</si>
  <si>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</si>
  <si>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</si>
  <si>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</si>
  <si>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</si>
  <si>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</si>
  <si>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</si>
  <si>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Anselme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</si>
  <si>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</si>
  <si>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</si>
  <si>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</si>
  <si>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</si>
  <si>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</si>
  <si>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</si>
  <si>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</si>
  <si>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</si>
  <si>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</si>
  <si>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</si>
  <si>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</si>
  <si>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</si>
  <si>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</si>
  <si>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</si>
  <si>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</si>
  <si>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</si>
  <si>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</si>
  <si>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</si>
  <si>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</si>
  <si>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</si>
  <si>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</si>
  <si>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</si>
  <si>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</si>
  <si>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</si>
  <si>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</si>
  <si>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</si>
  <si>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</si>
  <si>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</si>
  <si>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</si>
  <si>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</si>
  <si>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</si>
  <si>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</si>
  <si>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</si>
  <si>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</si>
  <si>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Bentzion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</si>
  <si>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</si>
  <si>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</si>
  <si>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</si>
  <si>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</si>
  <si>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</si>
  <si>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</si>
  <si>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</si>
  <si>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</si>
  <si>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</si>
  <si>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</si>
  <si>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</si>
  <si>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</si>
  <si>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</si>
  <si>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</si>
  <si>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</si>
  <si>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</si>
  <si>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</si>
  <si>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</si>
  <si>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</si>
  <si>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</si>
  <si>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</si>
  <si>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</si>
  <si>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C_CND_009367</t>
  </si>
  <si>
    <t>C_CND_009368</t>
  </si>
  <si>
    <t>C_CND_009369</t>
  </si>
  <si>
    <t>C_CND_009370</t>
  </si>
  <si>
    <t>C_CND_009371</t>
  </si>
  <si>
    <t>C_CND_009372</t>
  </si>
  <si>
    <t>C_CND_009373</t>
  </si>
  <si>
    <t>Loris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</si>
  <si>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</si>
  <si>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</si>
  <si>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</si>
  <si>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</si>
  <si>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</si>
  <si>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</si>
  <si>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</si>
  <si>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</si>
  <si>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</si>
  <si>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</si>
  <si>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</si>
  <si>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</si>
  <si>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</si>
  <si>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</si>
  <si>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</si>
  <si>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</si>
  <si>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</si>
  <si>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</si>
  <si>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</si>
  <si>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</si>
  <si>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</si>
  <si>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</si>
  <si>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</si>
  <si>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</si>
  <si>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</si>
  <si>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</si>
  <si>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</si>
  <si>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</si>
  <si>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</si>
  <si>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</si>
  <si>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</si>
  <si>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</si>
  <si>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</si>
  <si>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</si>
  <si>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</si>
  <si>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</si>
  <si>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</si>
  <si>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</si>
  <si>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</si>
  <si>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</si>
  <si>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</si>
  <si>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</si>
  <si>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</si>
  <si>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</si>
  <si>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C_CND_009418</t>
  </si>
  <si>
    <t>C_CND_009419</t>
  </si>
  <si>
    <t>C_CND_009420</t>
  </si>
  <si>
    <t>C_CND_009421</t>
  </si>
  <si>
    <t>Samy</t>
  </si>
  <si>
    <t>C_CND_009422</t>
  </si>
  <si>
    <t>C_CND_009423</t>
  </si>
  <si>
    <t>C_CND_009424</t>
  </si>
  <si>
    <t>C_CND_009425</t>
  </si>
  <si>
    <t>C_CND_009426</t>
  </si>
  <si>
    <t>C_CND_009427</t>
  </si>
  <si>
    <t>Caiden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</si>
  <si>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</si>
  <si>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</si>
  <si>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</si>
  <si>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</si>
  <si>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</si>
  <si>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</si>
  <si>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</si>
  <si>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</si>
  <si>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</si>
  <si>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</si>
  <si>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</si>
  <si>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</si>
  <si>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</si>
  <si>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</si>
  <si>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</si>
  <si>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</si>
  <si>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</si>
  <si>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</si>
  <si>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</si>
  <si>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Chesky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</si>
  <si>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</si>
  <si>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</si>
  <si>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</si>
  <si>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</si>
  <si>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</si>
  <si>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</si>
  <si>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</si>
  <si>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</si>
  <si>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</si>
  <si>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</si>
  <si>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</si>
  <si>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</si>
  <si>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</si>
  <si>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</si>
  <si>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</si>
  <si>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</si>
  <si>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</si>
  <si>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C_CND_009464</t>
  </si>
  <si>
    <t>C_CND_009465</t>
  </si>
  <si>
    <t>C_CND_009466</t>
  </si>
  <si>
    <t>C_CND_009467</t>
  </si>
  <si>
    <t>C_CND_009468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</si>
  <si>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</si>
  <si>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</si>
  <si>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</si>
  <si>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</si>
  <si>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</si>
  <si>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</si>
  <si>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</si>
  <si>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</si>
  <si>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</si>
  <si>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</si>
  <si>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</si>
  <si>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</si>
  <si>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</si>
  <si>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</si>
  <si>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</si>
  <si>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</si>
  <si>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</si>
  <si>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</si>
  <si>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</si>
  <si>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</si>
  <si>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</si>
  <si>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</si>
  <si>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</si>
  <si>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</si>
  <si>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</si>
  <si>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</si>
  <si>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</si>
  <si>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</si>
  <si>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</si>
  <si>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</si>
  <si>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</si>
  <si>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</si>
  <si>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</si>
  <si>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</si>
  <si>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</si>
  <si>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</si>
  <si>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</si>
  <si>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</si>
  <si>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</si>
  <si>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</si>
  <si>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</si>
  <si>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</si>
  <si>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</si>
  <si>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</si>
  <si>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</si>
  <si>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</si>
  <si>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</si>
  <si>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</si>
  <si>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</si>
  <si>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</si>
  <si>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</si>
  <si>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</si>
  <si>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</si>
  <si>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</si>
  <si>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</si>
  <si>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</si>
  <si>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</si>
  <si>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</si>
  <si>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</si>
  <si>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</si>
  <si>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C_CND_009529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</si>
  <si>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</si>
  <si>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</si>
  <si>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</si>
  <si>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</si>
  <si>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</si>
  <si>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</si>
  <si>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</si>
  <si>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C_CND_009537</t>
  </si>
  <si>
    <t>C_CND_009538</t>
  </si>
  <si>
    <t>Drew</t>
  </si>
  <si>
    <t>C_CND_009539</t>
  </si>
  <si>
    <t>C_CND_009540</t>
  </si>
  <si>
    <t>C_CND_009541</t>
  </si>
  <si>
    <t>C_CND_009542</t>
  </si>
  <si>
    <t>C_CND_009543</t>
  </si>
  <si>
    <t>Elan</t>
  </si>
  <si>
    <t>C_CND_009544</t>
  </si>
  <si>
    <t>C_CND_009545</t>
  </si>
  <si>
    <t>C_CND_009546</t>
  </si>
  <si>
    <t>C_CND_009547</t>
  </si>
  <si>
    <t>C_CND_009548</t>
  </si>
  <si>
    <t>C_CND_009549</t>
  </si>
  <si>
    <t>C_CND_009550</t>
  </si>
  <si>
    <t>C_CND_009551</t>
  </si>
  <si>
    <t>C_CND_009552</t>
  </si>
  <si>
    <t>C_CND_009553</t>
  </si>
  <si>
    <t>Eluzer</t>
  </si>
  <si>
    <t>C_CND_009554</t>
  </si>
  <si>
    <t>Emmett</t>
  </si>
  <si>
    <t>C_CND_009555</t>
  </si>
  <si>
    <t>Ephraim</t>
  </si>
  <si>
    <t>C_CND_009556</t>
  </si>
  <si>
    <t>C_CND_009557</t>
  </si>
  <si>
    <t>C_CND_009558</t>
  </si>
  <si>
    <t>Kilian</t>
  </si>
  <si>
    <t>C_CND_009559</t>
  </si>
  <si>
    <t>C_CND_009560</t>
  </si>
  <si>
    <t>C_CND_009561</t>
  </si>
  <si>
    <t>C_CND_009562</t>
  </si>
  <si>
    <t>C_CND_009563</t>
  </si>
  <si>
    <t>C_CND_009564</t>
  </si>
  <si>
    <t>Adriano</t>
  </si>
  <si>
    <t>C_CND_009565</t>
  </si>
  <si>
    <t>Blaise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</si>
  <si>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</si>
  <si>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</si>
  <si>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</si>
  <si>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</si>
  <si>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</si>
  <si>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</si>
  <si>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</si>
  <si>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</si>
  <si>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</si>
  <si>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</si>
  <si>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</si>
  <si>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</si>
  <si>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C_CND_009578</t>
  </si>
  <si>
    <t>C_CND_009579</t>
  </si>
  <si>
    <t>C_CND_009580</t>
  </si>
  <si>
    <t>C_CND_009581</t>
  </si>
  <si>
    <t>C_CND_009582</t>
  </si>
  <si>
    <t>C_CND_009583</t>
  </si>
  <si>
    <t>C_CND_009584</t>
  </si>
  <si>
    <t>C_CND_009585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</si>
  <si>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</si>
  <si>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</si>
  <si>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</si>
  <si>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</si>
  <si>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</si>
  <si>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</si>
  <si>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</si>
  <si>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</si>
  <si>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</si>
  <si>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</si>
  <si>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</si>
  <si>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</si>
  <si>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</si>
  <si>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</si>
  <si>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</si>
  <si>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</si>
  <si>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</si>
  <si>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</si>
  <si>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C_CND_009604</t>
  </si>
  <si>
    <t>C_CND_009605</t>
  </si>
  <si>
    <t>C_CND_009606</t>
  </si>
  <si>
    <t>C_CND_009607</t>
  </si>
  <si>
    <t>C_CND_009608</t>
  </si>
  <si>
    <t>C_CND_009609</t>
  </si>
  <si>
    <t>C_CND_009610</t>
  </si>
  <si>
    <t>C_CND_009611</t>
  </si>
  <si>
    <t>C_CND_009612</t>
  </si>
  <si>
    <t>Jamar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</si>
  <si>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</si>
  <si>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</si>
  <si>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</si>
  <si>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</si>
  <si>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</si>
  <si>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</si>
  <si>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</si>
  <si>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</si>
  <si>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</si>
  <si>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</si>
  <si>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</si>
  <si>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</si>
  <si>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</si>
  <si>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</si>
  <si>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</si>
  <si>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</si>
  <si>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</si>
  <si>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</si>
  <si>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</si>
  <si>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</si>
  <si>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</si>
  <si>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</si>
  <si>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</si>
  <si>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</si>
  <si>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</si>
  <si>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</si>
  <si>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Everett</t>
  </si>
  <si>
    <t>C_CND_009639</t>
  </si>
  <si>
    <t>C_CND_009640</t>
  </si>
  <si>
    <t>Ezriel</t>
  </si>
  <si>
    <t>C_CND_009641</t>
  </si>
  <si>
    <t>C_CND_009642</t>
  </si>
  <si>
    <t>C_CND_009643</t>
  </si>
  <si>
    <t>C_CND_009644</t>
  </si>
  <si>
    <t>C_CND_009645</t>
  </si>
  <si>
    <t>C_CND_009646</t>
  </si>
  <si>
    <t>Frederick</t>
  </si>
  <si>
    <t>C_CND_009647</t>
  </si>
  <si>
    <t>C_CND_009648</t>
  </si>
  <si>
    <t>C_CND_009649</t>
  </si>
  <si>
    <t>C_CND_009650</t>
  </si>
  <si>
    <t>C_CND_009651</t>
  </si>
  <si>
    <t>C_CND_009652</t>
  </si>
  <si>
    <t>C_CND_009653</t>
  </si>
  <si>
    <t>C_CND_009654</t>
  </si>
  <si>
    <t>C_CND_009655</t>
  </si>
  <si>
    <t>C_CND_009656</t>
  </si>
  <si>
    <t>Erine</t>
  </si>
  <si>
    <t>C_CND_009657</t>
  </si>
  <si>
    <t>Leana</t>
  </si>
  <si>
    <t>C_CND_009658</t>
  </si>
  <si>
    <t>C_CND_009659</t>
  </si>
  <si>
    <t>C_CND_009660</t>
  </si>
  <si>
    <t>C_CND_009661</t>
  </si>
  <si>
    <t>C_CND_009662</t>
  </si>
  <si>
    <t>C_CND_009663</t>
  </si>
  <si>
    <t>C_CND_009664</t>
  </si>
  <si>
    <t>C_CND_009665</t>
  </si>
  <si>
    <t>C_CND_009666</t>
  </si>
  <si>
    <t>C_CND_009667</t>
  </si>
  <si>
    <t>C_CND_009668</t>
  </si>
  <si>
    <t>C_CND_009669</t>
  </si>
  <si>
    <t>C_CND_009670</t>
  </si>
  <si>
    <t>C_CND_009671</t>
  </si>
  <si>
    <t>C_CND_009672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</si>
  <si>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</si>
  <si>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</si>
  <si>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</si>
  <si>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</si>
  <si>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</si>
  <si>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</si>
  <si>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</si>
  <si>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</si>
  <si>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</si>
  <si>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</si>
  <si>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</si>
  <si>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</si>
  <si>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</si>
  <si>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C_CND_009686</t>
  </si>
  <si>
    <t>C_CND_009687</t>
  </si>
  <si>
    <t>C_CND_009688</t>
  </si>
  <si>
    <t>Jaxon</t>
  </si>
  <si>
    <t>C_CND_009689</t>
  </si>
  <si>
    <t>C_CND_009690</t>
  </si>
  <si>
    <t>C_CND_009691</t>
  </si>
  <si>
    <t>Yllona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</si>
  <si>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</si>
  <si>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</si>
  <si>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</si>
  <si>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</si>
  <si>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</si>
  <si>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</si>
  <si>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</si>
  <si>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</si>
  <si>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</si>
  <si>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</si>
  <si>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</si>
  <si>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</si>
  <si>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</si>
  <si>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</si>
  <si>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Farouk</t>
  </si>
  <si>
    <t>C_CND_009706</t>
  </si>
  <si>
    <t>C_CND_009707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</si>
  <si>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</si>
  <si>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</si>
  <si>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</si>
  <si>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</si>
  <si>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</si>
  <si>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</si>
  <si>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</si>
  <si>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</si>
  <si>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</si>
  <si>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</si>
  <si>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</si>
  <si>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</si>
  <si>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</si>
  <si>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</si>
  <si>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</si>
  <si>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</si>
  <si>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</si>
  <si>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</si>
  <si>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</si>
  <si>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</si>
  <si>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</si>
  <si>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</si>
  <si>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</si>
  <si>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</si>
  <si>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Harvey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</si>
  <si>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</si>
  <si>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</si>
  <si>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</si>
  <si>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</si>
  <si>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</si>
  <si>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</si>
  <si>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</si>
  <si>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</si>
  <si>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</si>
  <si>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</si>
  <si>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</si>
  <si>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Nionon</t>
  </si>
  <si>
    <t>C_CND_009743</t>
  </si>
  <si>
    <t>C_CND_009744</t>
  </si>
  <si>
    <t>C_CND_009745</t>
  </si>
  <si>
    <t>C_CND_009746</t>
  </si>
  <si>
    <t>C_CND_009747</t>
  </si>
  <si>
    <t>C_CND_009748</t>
  </si>
  <si>
    <t>C_CND_009749</t>
  </si>
  <si>
    <t>C_CND_009750</t>
  </si>
  <si>
    <t>C_CND_009751</t>
  </si>
  <si>
    <t>C_CND_009752</t>
  </si>
  <si>
    <t>C_CND_009753</t>
  </si>
  <si>
    <t>C_CND_009754</t>
  </si>
  <si>
    <t>C_CND_009755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</si>
  <si>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</si>
  <si>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</si>
  <si>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</si>
  <si>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</si>
  <si>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</si>
  <si>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</si>
  <si>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</si>
  <si>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</si>
  <si>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</si>
  <si>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</si>
  <si>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</si>
  <si>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</si>
  <si>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</si>
  <si>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</si>
  <si>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</si>
  <si>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</si>
  <si>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</si>
  <si>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</si>
  <si>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</si>
  <si>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</si>
  <si>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</si>
  <si>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</si>
  <si>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</si>
  <si>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</si>
  <si>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</si>
  <si>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</si>
  <si>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</si>
  <si>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</si>
  <si>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</si>
  <si>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</si>
  <si>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</si>
  <si>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</si>
  <si>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</si>
  <si>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</si>
  <si>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</si>
  <si>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</si>
  <si>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</si>
  <si>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</si>
  <si>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</si>
  <si>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</si>
  <si>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</si>
  <si>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</si>
  <si>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</si>
  <si>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C_CND_009799</t>
  </si>
  <si>
    <t>C_CND_009800</t>
  </si>
  <si>
    <t>C_CND_009801</t>
  </si>
  <si>
    <t>C_CND_009802</t>
  </si>
  <si>
    <t>C_CND_009803</t>
  </si>
  <si>
    <t>C_CND_009804</t>
  </si>
  <si>
    <t>C_CND_009805</t>
  </si>
  <si>
    <t>C_CND_009806</t>
  </si>
  <si>
    <t>Issac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</si>
  <si>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</si>
  <si>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</si>
  <si>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</si>
  <si>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</si>
  <si>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</si>
  <si>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</si>
  <si>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</si>
  <si>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</si>
  <si>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</si>
  <si>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</si>
  <si>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</si>
  <si>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</si>
  <si>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</si>
  <si>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</si>
  <si>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</si>
  <si>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</si>
  <si>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</si>
  <si>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</si>
  <si>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</si>
  <si>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</si>
  <si>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C_CND_009827</t>
  </si>
  <si>
    <t>Tanael</t>
  </si>
  <si>
    <t>C_CND_009828</t>
  </si>
  <si>
    <t>C_CND_009829</t>
  </si>
  <si>
    <t>C_CND_009830</t>
  </si>
  <si>
    <t>C_CND_009831</t>
  </si>
  <si>
    <t>Ruidaniel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</si>
  <si>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</si>
  <si>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</si>
  <si>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</si>
  <si>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</si>
  <si>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</si>
  <si>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</si>
  <si>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</si>
  <si>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</si>
  <si>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</si>
  <si>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</si>
  <si>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</si>
  <si>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</si>
  <si>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</si>
  <si>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</si>
  <si>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</si>
  <si>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</si>
  <si>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</si>
  <si>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C_CND_009849</t>
  </si>
  <si>
    <t>C_CND_009850</t>
  </si>
  <si>
    <t>C_CND_009851</t>
  </si>
  <si>
    <t>Jad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</si>
  <si>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</si>
  <si>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</si>
  <si>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</si>
  <si>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</si>
  <si>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</si>
  <si>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</si>
  <si>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</si>
  <si>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</si>
  <si>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</si>
  <si>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</si>
  <si>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</si>
  <si>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</si>
  <si>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</si>
  <si>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</si>
  <si>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</si>
  <si>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</si>
  <si>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</si>
  <si>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</si>
  <si>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</si>
  <si>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</si>
  <si>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</si>
  <si>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</si>
  <si>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</si>
  <si>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</si>
  <si>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</si>
  <si>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</si>
  <si>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</si>
  <si>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</si>
  <si>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</si>
  <si>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</si>
  <si>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</si>
  <si>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</si>
  <si>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</si>
  <si>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</si>
  <si>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</si>
  <si>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</si>
  <si>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</si>
  <si>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</si>
  <si>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</si>
  <si>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</si>
  <si>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</si>
  <si>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Aurelie</t>
  </si>
  <si>
    <t>C_CND_009893</t>
  </si>
  <si>
    <t>C_CND_009894</t>
  </si>
  <si>
    <t>C_CND_009895</t>
  </si>
  <si>
    <t>Jolan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</si>
  <si>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</si>
  <si>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</si>
  <si>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</si>
  <si>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</si>
  <si>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</si>
  <si>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</si>
  <si>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</si>
  <si>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</si>
  <si>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</si>
  <si>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</si>
  <si>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</si>
  <si>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</si>
  <si>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</si>
  <si>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</si>
  <si>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</si>
  <si>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</si>
  <si>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</si>
  <si>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</si>
  <si>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</si>
  <si>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</si>
  <si>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</si>
  <si>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</si>
  <si>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</si>
  <si>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</si>
  <si>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</si>
  <si>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</si>
  <si>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</si>
  <si>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</si>
  <si>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</si>
  <si>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</si>
  <si>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</si>
  <si>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</si>
  <si>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</si>
  <si>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</si>
  <si>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</si>
  <si>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</si>
  <si>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</si>
  <si>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Mouhamed</t>
  </si>
  <si>
    <t>C_CND_009933</t>
  </si>
  <si>
    <t>C_CND_009934</t>
  </si>
  <si>
    <t>C_CND_009935</t>
  </si>
  <si>
    <t>Liffan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</si>
  <si>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</si>
  <si>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</si>
  <si>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</si>
  <si>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</si>
  <si>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</si>
  <si>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</si>
  <si>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</si>
  <si>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</si>
  <si>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</si>
  <si>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</si>
  <si>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</si>
  <si>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</si>
  <si>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</si>
  <si>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</si>
  <si>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</si>
  <si>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</si>
  <si>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</si>
  <si>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</si>
  <si>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</si>
  <si>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</si>
  <si>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</si>
  <si>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</si>
  <si>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</si>
  <si>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</si>
  <si>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</si>
  <si>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</si>
  <si>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</si>
  <si>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</si>
  <si>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</si>
  <si>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</si>
  <si>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</si>
  <si>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</si>
  <si>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</si>
  <si>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</si>
  <si>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</si>
  <si>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</si>
  <si>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</si>
  <si>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</si>
  <si>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</si>
  <si>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</si>
  <si>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</si>
  <si>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</si>
  <si>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</si>
  <si>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</si>
  <si>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</si>
  <si>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</si>
  <si>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</si>
  <si>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</si>
  <si>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</si>
  <si>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</si>
  <si>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</si>
  <si>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</si>
  <si>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</si>
  <si>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</si>
  <si>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</si>
  <si>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</si>
  <si>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</si>
  <si>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</si>
  <si>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</si>
  <si>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</si>
  <si>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</si>
  <si>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Zemzem</t>
  </si>
  <si>
    <t>C_CND_009997</t>
  </si>
  <si>
    <t>C_CND_009998</t>
  </si>
  <si>
    <t>C_CND_009999</t>
  </si>
  <si>
    <t>C_CND_010000</t>
  </si>
  <si>
    <t>Princeton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</si>
  <si>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</si>
  <si>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</si>
  <si>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</si>
  <si>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</si>
  <si>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</si>
  <si>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</si>
  <si>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</si>
  <si>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</si>
  <si>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</si>
  <si>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</si>
  <si>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</si>
  <si>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</si>
  <si>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</si>
  <si>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</si>
  <si>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</si>
  <si>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</si>
  <si>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</si>
  <si>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</si>
  <si>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</si>
  <si>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</si>
  <si>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</si>
  <si>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</si>
  <si>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</si>
  <si>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</si>
  <si>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</si>
  <si>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</si>
  <si>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</si>
  <si>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</si>
  <si>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</si>
  <si>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</si>
  <si>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</si>
  <si>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</si>
  <si>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</si>
  <si>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</si>
  <si>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</si>
  <si>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</si>
  <si>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Savion</t>
  </si>
  <si>
    <t>C_CND_010037</t>
  </si>
  <si>
    <t>Irlande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</si>
  <si>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</si>
  <si>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</si>
  <si>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</si>
  <si>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</si>
  <si>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</si>
  <si>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</si>
  <si>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</si>
  <si>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</si>
  <si>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</si>
  <si>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</si>
  <si>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</si>
  <si>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</si>
  <si>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</si>
  <si>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</si>
  <si>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</si>
  <si>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</si>
  <si>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</si>
  <si>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</si>
  <si>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</si>
  <si>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</si>
  <si>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</si>
  <si>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</si>
  <si>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</si>
  <si>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</si>
  <si>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Roiza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</si>
  <si>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</si>
  <si>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</si>
  <si>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</si>
  <si>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</si>
  <si>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</si>
  <si>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</si>
  <si>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</si>
  <si>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</si>
  <si>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</si>
  <si>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</si>
  <si>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</si>
  <si>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</si>
  <si>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</si>
  <si>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</si>
  <si>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</si>
  <si>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</si>
  <si>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</si>
  <si>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</si>
  <si>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</si>
  <si>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</si>
  <si>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</si>
  <si>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</si>
  <si>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</si>
  <si>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</si>
  <si>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</si>
  <si>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</si>
  <si>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</si>
  <si>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</si>
  <si>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</si>
  <si>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</si>
  <si>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</si>
  <si>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</si>
  <si>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</si>
  <si>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</si>
  <si>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</si>
  <si>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</si>
  <si>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</si>
  <si>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</si>
  <si>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</si>
  <si>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</si>
  <si>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</si>
  <si>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</si>
  <si>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Martorie</t>
  </si>
  <si>
    <t>C_CND_010104</t>
  </si>
  <si>
    <t>C_CND_010105</t>
  </si>
  <si>
    <t>C_CND_010106</t>
  </si>
  <si>
    <t>C_CND_010107</t>
  </si>
  <si>
    <t>Zahir</t>
  </si>
  <si>
    <t>C_CND_010108</t>
  </si>
  <si>
    <t>Zaiden</t>
  </si>
  <si>
    <t>C_CND_010109</t>
  </si>
  <si>
    <t>C_CND_010110</t>
  </si>
  <si>
    <t>Zamir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</si>
  <si>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</si>
  <si>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</si>
  <si>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</si>
  <si>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</si>
  <si>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</si>
  <si>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</si>
  <si>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</si>
  <si>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</si>
  <si>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</si>
  <si>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</si>
  <si>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</si>
  <si>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</si>
  <si>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</si>
  <si>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</si>
  <si>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</si>
  <si>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</si>
  <si>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</si>
  <si>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</si>
  <si>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</si>
  <si>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</si>
  <si>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</si>
  <si>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</si>
  <si>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Meyer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</si>
  <si>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</si>
  <si>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</si>
  <si>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</si>
  <si>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</si>
  <si>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</si>
  <si>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</si>
  <si>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</si>
  <si>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</si>
  <si>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</si>
  <si>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</si>
  <si>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</si>
  <si>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</si>
  <si>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</si>
  <si>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</si>
  <si>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</si>
  <si>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</si>
  <si>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</si>
  <si>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</si>
  <si>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</si>
  <si>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</si>
  <si>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</si>
  <si>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</si>
  <si>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</si>
  <si>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Zane</t>
  </si>
  <si>
    <t>C_CND_010156</t>
  </si>
  <si>
    <t>C_CND_010157</t>
  </si>
  <si>
    <t>C_CND_010158</t>
  </si>
  <si>
    <t>Sollyvan</t>
  </si>
  <si>
    <t>C_CND_010159</t>
  </si>
  <si>
    <t>C_CND_010160</t>
  </si>
  <si>
    <t>C_CND_010161</t>
  </si>
  <si>
    <t>C_CND_010162</t>
  </si>
  <si>
    <t>C_CND_010163</t>
  </si>
  <si>
    <t>C_CND_010164</t>
  </si>
  <si>
    <t>Frieda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</si>
  <si>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</si>
  <si>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</si>
  <si>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</si>
  <si>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</si>
  <si>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</si>
  <si>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</si>
  <si>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</si>
  <si>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</si>
  <si>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</si>
  <si>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</si>
  <si>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</si>
  <si>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</si>
  <si>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</si>
  <si>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</si>
  <si>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</si>
  <si>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</si>
  <si>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</si>
  <si>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</si>
  <si>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</si>
  <si>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</si>
  <si>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</si>
  <si>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Liloo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</si>
  <si>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</si>
  <si>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</si>
  <si>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</si>
  <si>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</si>
  <si>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</si>
  <si>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</si>
  <si>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</si>
  <si>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Imane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</si>
  <si>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</si>
  <si>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</si>
  <si>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</si>
  <si>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</si>
  <si>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</si>
  <si>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</si>
  <si>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</si>
  <si>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</si>
  <si>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</si>
  <si>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</si>
  <si>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</si>
  <si>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</si>
  <si>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</si>
  <si>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</si>
  <si>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</si>
  <si>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</si>
  <si>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</si>
  <si>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</si>
  <si>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</si>
  <si>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</si>
  <si>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</si>
  <si>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</si>
  <si>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</si>
  <si>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</si>
  <si>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</si>
  <si>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</si>
  <si>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</si>
  <si>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</si>
  <si>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</si>
  <si>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</si>
  <si>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</si>
  <si>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</si>
  <si>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</si>
  <si>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</si>
  <si>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Nachman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</si>
  <si>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</si>
  <si>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</si>
  <si>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</si>
  <si>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</si>
  <si>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</si>
  <si>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</si>
  <si>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</si>
  <si>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</si>
  <si>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</si>
  <si>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</si>
  <si>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</si>
  <si>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</si>
  <si>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</si>
  <si>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</si>
  <si>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</si>
  <si>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</si>
  <si>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</si>
  <si>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</si>
  <si>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</si>
  <si>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</si>
  <si>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</si>
  <si>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</si>
  <si>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</si>
  <si>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</si>
  <si>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</si>
  <si>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</si>
  <si>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</si>
  <si>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</si>
  <si>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</si>
  <si>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</si>
  <si>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</si>
  <si>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</si>
  <si>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</si>
  <si>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</si>
  <si>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</si>
  <si>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</si>
  <si>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</si>
  <si>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</si>
  <si>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</si>
  <si>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</si>
  <si>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</si>
  <si>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</si>
  <si>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</si>
  <si>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</si>
  <si>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</si>
  <si>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</si>
  <si>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</si>
  <si>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</si>
  <si>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</si>
  <si>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</si>
  <si>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</si>
  <si>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</si>
  <si>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</si>
  <si>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</si>
  <si>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</si>
  <si>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</si>
  <si>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Lfo-Paul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</si>
  <si>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</si>
  <si>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</si>
  <si>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</si>
  <si>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</si>
  <si>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</si>
  <si>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</si>
  <si>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</si>
  <si>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</si>
  <si>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</si>
  <si>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</si>
  <si>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</si>
  <si>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</si>
  <si>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</si>
  <si>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</si>
  <si>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</si>
  <si>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</si>
  <si>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</si>
  <si>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</si>
  <si>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</si>
  <si>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</si>
  <si>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</si>
  <si>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</si>
  <si>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</si>
  <si>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</si>
  <si>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</si>
  <si>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</si>
  <si>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</si>
  <si>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</si>
  <si>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</si>
  <si>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</si>
  <si>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</si>
  <si>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</si>
  <si>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</si>
  <si>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</si>
  <si>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</si>
  <si>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</si>
  <si>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</si>
  <si>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</si>
  <si>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</si>
  <si>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</si>
  <si>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</si>
  <si>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</si>
  <si>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</si>
  <si>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</si>
  <si>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</si>
  <si>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</si>
  <si>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</si>
  <si>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</si>
  <si>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</si>
  <si>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</si>
  <si>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</si>
  <si>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</si>
  <si>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</si>
  <si>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</si>
  <si>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</si>
  <si>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</si>
  <si>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</si>
  <si>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</si>
  <si>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</si>
  <si>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</si>
  <si>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</si>
  <si>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</si>
  <si>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</si>
  <si>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</si>
  <si>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</si>
  <si>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</si>
  <si>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</si>
  <si>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</si>
  <si>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</si>
  <si>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</si>
  <si>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</si>
  <si>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</si>
  <si>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</si>
  <si>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</si>
  <si>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</si>
  <si>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</si>
  <si>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</si>
  <si>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</si>
  <si>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</si>
  <si>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</si>
  <si>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</si>
  <si>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Reuven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</si>
  <si>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</si>
  <si>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</si>
  <si>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</si>
  <si>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</si>
  <si>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</si>
  <si>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</si>
  <si>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</si>
  <si>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</si>
  <si>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</si>
  <si>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Tangux</t>
  </si>
  <si>
    <t>C_CND_010373</t>
  </si>
  <si>
    <t>C_CND_010374</t>
  </si>
  <si>
    <t>C_CND_010375</t>
  </si>
  <si>
    <t>Meliot</t>
  </si>
  <si>
    <t>C_CND_010376</t>
  </si>
  <si>
    <t>Malicia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</si>
  <si>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</si>
  <si>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</si>
  <si>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</si>
  <si>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</si>
  <si>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</si>
  <si>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</si>
  <si>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</si>
  <si>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</si>
  <si>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</si>
  <si>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</si>
  <si>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</si>
  <si>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</si>
  <si>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</si>
  <si>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</si>
  <si>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</si>
  <si>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</si>
  <si>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</si>
  <si>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</si>
  <si>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</si>
  <si>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</si>
  <si>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</si>
  <si>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</si>
  <si>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</si>
  <si>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</si>
  <si>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</si>
  <si>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</si>
  <si>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</si>
  <si>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</si>
  <si>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</si>
  <si>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</si>
  <si>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</si>
  <si>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</si>
  <si>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</si>
  <si>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</si>
  <si>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</si>
  <si>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</si>
  <si>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</si>
  <si>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</si>
  <si>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</si>
  <si>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</si>
  <si>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</si>
  <si>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</si>
  <si>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</si>
  <si>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</si>
  <si>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</si>
  <si>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</si>
  <si>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</si>
  <si>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</si>
  <si>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</si>
  <si>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</si>
  <si>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</si>
  <si>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</si>
  <si>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</si>
  <si>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</si>
  <si>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</si>
  <si>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</si>
  <si>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</si>
  <si>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</si>
  <si>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</si>
  <si>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</si>
  <si>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</si>
  <si>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</si>
  <si>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</si>
  <si>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</si>
  <si>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</si>
  <si>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</si>
  <si>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</si>
  <si>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</si>
  <si>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</si>
  <si>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</si>
  <si>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</si>
  <si>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</si>
  <si>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</si>
  <si>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</si>
  <si>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</si>
  <si>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</si>
  <si>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</si>
  <si>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</si>
  <si>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</si>
  <si>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</si>
  <si>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</si>
  <si>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</si>
  <si>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</si>
  <si>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</si>
  <si>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</si>
  <si>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</si>
  <si>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</si>
  <si>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</si>
  <si>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Sami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</si>
  <si>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</si>
  <si>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</si>
  <si>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</si>
  <si>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</si>
  <si>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</si>
  <si>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</si>
  <si>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</si>
  <si>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</si>
  <si>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</si>
  <si>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</si>
  <si>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</si>
  <si>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</si>
  <si>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</si>
  <si>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</si>
  <si>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</si>
  <si>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</si>
  <si>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</si>
  <si>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</si>
  <si>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</si>
  <si>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</si>
  <si>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</si>
  <si>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</si>
  <si>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</si>
  <si>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Raian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</si>
  <si>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</si>
  <si>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</si>
  <si>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</si>
  <si>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</si>
  <si>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</si>
  <si>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</si>
  <si>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</si>
  <si>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</si>
  <si>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</si>
  <si>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</si>
  <si>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</si>
  <si>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</si>
  <si>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</si>
  <si>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</si>
  <si>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Palo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</si>
  <si>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</si>
  <si>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</si>
  <si>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</si>
  <si>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</si>
  <si>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</si>
  <si>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</si>
  <si>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</si>
  <si>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</si>
  <si>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</si>
  <si>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</si>
  <si>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</si>
  <si>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</si>
  <si>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</si>
  <si>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</si>
  <si>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</si>
  <si>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</si>
  <si>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</si>
  <si>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</si>
  <si>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</si>
  <si>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</si>
  <si>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</si>
  <si>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</si>
  <si>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</si>
  <si>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</si>
  <si>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</si>
  <si>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</si>
  <si>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</si>
  <si>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</si>
  <si>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</si>
  <si>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</si>
  <si>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</si>
  <si>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</si>
  <si>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</si>
  <si>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</si>
  <si>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</si>
  <si>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</si>
  <si>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</si>
  <si>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</si>
  <si>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</si>
  <si>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</si>
  <si>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</si>
  <si>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</si>
  <si>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</si>
  <si>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</si>
  <si>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</si>
  <si>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</si>
  <si>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</si>
  <si>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</si>
  <si>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</si>
  <si>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</si>
  <si>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</si>
  <si>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</si>
  <si>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</si>
  <si>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</si>
  <si>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</si>
  <si>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</si>
  <si>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</si>
  <si>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</si>
  <si>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</si>
  <si>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</si>
  <si>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</si>
  <si>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</si>
  <si>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</si>
  <si>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</si>
  <si>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</si>
  <si>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</si>
  <si>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</si>
  <si>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</si>
  <si>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</si>
  <si>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</si>
  <si>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</si>
  <si>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</si>
  <si>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</si>
  <si>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</si>
  <si>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</si>
  <si>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</si>
  <si>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Yliess</t>
  </si>
  <si>
    <t>C_CND_010578</t>
  </si>
  <si>
    <t>C_CND_010579</t>
  </si>
  <si>
    <t>Khla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</si>
  <si>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</si>
  <si>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</si>
  <si>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</si>
  <si>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</si>
  <si>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</si>
  <si>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</si>
  <si>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</si>
  <si>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</si>
  <si>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</si>
  <si>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</si>
  <si>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</si>
  <si>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</si>
  <si>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</si>
  <si>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</si>
  <si>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</si>
  <si>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</si>
  <si>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</si>
  <si>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</si>
  <si>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</si>
  <si>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</si>
  <si>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</si>
  <si>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</si>
  <si>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</si>
  <si>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</si>
  <si>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</si>
  <si>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</si>
  <si>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</si>
  <si>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</si>
  <si>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</si>
  <si>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</si>
  <si>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</si>
  <si>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</si>
  <si>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</si>
  <si>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</si>
  <si>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</si>
  <si>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</si>
  <si>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</si>
  <si>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</si>
  <si>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Cypaien</t>
  </si>
  <si>
    <t>C_CND_010618</t>
  </si>
  <si>
    <t>C_CND_010619</t>
  </si>
  <si>
    <t>Harie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</si>
  <si>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</si>
  <si>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</si>
  <si>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</si>
  <si>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</si>
  <si>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</si>
  <si>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</si>
  <si>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</si>
  <si>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</si>
  <si>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</si>
  <si>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</si>
  <si>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</si>
  <si>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</si>
  <si>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</si>
  <si>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</si>
  <si>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</si>
  <si>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</si>
  <si>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</si>
  <si>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</si>
  <si>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</si>
  <si>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Fabian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</si>
  <si>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</si>
  <si>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</si>
  <si>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</si>
  <si>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</si>
  <si>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</si>
  <si>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</si>
  <si>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</si>
  <si>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Income Segment</t>
  </si>
  <si>
    <t>Grand Total</t>
  </si>
  <si>
    <t>Sum of Price ($)</t>
  </si>
  <si>
    <t>Month</t>
  </si>
  <si>
    <t>MM</t>
  </si>
  <si>
    <t>Total</t>
  </si>
  <si>
    <t>Syarat</t>
  </si>
  <si>
    <t>Feb</t>
  </si>
  <si>
    <t>Jan</t>
  </si>
  <si>
    <t>Mar</t>
  </si>
  <si>
    <t>Apr</t>
  </si>
  <si>
    <t>May</t>
  </si>
  <si>
    <t>Jul</t>
  </si>
  <si>
    <t>Agt</t>
  </si>
  <si>
    <t>Sep</t>
  </si>
  <si>
    <t>Oct</t>
  </si>
  <si>
    <t>Nov</t>
  </si>
  <si>
    <t>Dec</t>
  </si>
  <si>
    <t>Laki-laki</t>
  </si>
  <si>
    <t>Perempuan</t>
  </si>
  <si>
    <t>Sebaran Gender Pelanggan</t>
  </si>
  <si>
    <t>Jumlah</t>
  </si>
  <si>
    <t>Total Penjualan Mobil Berdasarkan Gender</t>
  </si>
  <si>
    <t>Total Penjualan Mobil ($)</t>
  </si>
  <si>
    <t>Total Penjualan Mobil per Kota</t>
  </si>
  <si>
    <t>Nama Kota</t>
  </si>
  <si>
    <t>Total Penjualan</t>
  </si>
  <si>
    <t>Kota</t>
  </si>
  <si>
    <t>Total Penjualan per Merek Mobil</t>
  </si>
  <si>
    <t>Merek Mobil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</si>
</sst>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[$-13809]dd/mm/yyyy;@"/>
    <numFmt numFmtId="165" formatCode="_-* #,##0_-;\-* #,##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0">
    <xf numFmtId="0" fontId="0" fillId="0" borderId="0" xfId="0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2" fontId="0" fillId="0" borderId="0" xfId="0" applyNumberFormat="1"/>
    <xf numFmtId="0" fontId="2" fillId="0" borderId="0" xfId="0" applyFont="1"/>
    <xf numFmtId="0" fontId="3" fillId="0" borderId="0" xfId="0" applyFont="1"/>
    <xf numFmtId="165" fontId="0" fillId="0" borderId="0" xfId="1" applyNumberFormat="1" applyFont="1"/>
    <xf numFmtId="0" fontId="4" fillId="0" borderId="0" xfId="0" applyFont="1"/>
  </cellXfs>
  <cellStyles count="2">
    <cellStyle name="Comma" xfId="1" builtinId="3"/>
    <cellStyle name="Normal" xfId="0" builtinId="0"/>
  </cellStyles>
  <dxfs count="22">
    <dxf>
      <alignment horizontal="left" vertical="bottom" textRotation="0" wrapText="0" indent="0" justifyLastLine="0" shrinkToFit="0" readingOrder="0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164" formatCode="[$-13809]dd/mm/yyyy;@"/>
    </dxf>
    <dxf>
      <numFmt numFmtId="0" formatCode="General"/>
    </dxf>
  </dxfs>
  <tableStyles count="0" defaultTableStyle="TableStyleMedium2" defaultPivotStyle="PivotStyleLight16"/>
  <colors>
    <mruColors>
      <color rgb="FFF8CAA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2DA-4D81-AE80-1DC694F555FE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C2DA-4D81-AE80-1DC694F555FE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'Sebaran Gender Pelanggan'!$A$4:$A$5</c:f>
              <c:strCache>
                <c:ptCount val="2"/>
                <c:pt idx="0">
                  <c:v>Laki-laki</c:v>
                </c:pt>
                <c:pt idx="1">
                  <c:v>Perempuan</c:v>
                </c:pt>
              </c:strCache>
            </c:strRef>
          </c:cat>
          <c:val>
            <c:numRef>
              <c:f>'Sebaran Gender Pelanggan'!$B$4:$B$5</c:f>
              <c:numCache>
                <c:formatCode>General</c:formatCode>
                <c:ptCount val="2"/>
                <c:pt idx="0">
                  <c:v>8449</c:v>
                </c:pt>
                <c:pt idx="1">
                  <c:v>2126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DA-4D81-AE80-1DC694F55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'Penjualan per Gender'!$A$4</c:f>
              <c:strCache>
                <c:ptCount val="1"/>
                <c:pt idx="0">
                  <c:v>Laki-laki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'Penjualan per Gender'!$B$3</c:f>
              <c:strCache>
                <c:ptCount val="1"/>
                <c:pt idx="0">
                  <c:v>Total Penjualan Mobil ($)</c:v>
                </c:pt>
              </c:strCache>
            </c:strRef>
          </c:cat>
          <c:val>
            <c:numRef>
              <c:f>'Penjualan per Gender'!$B$4</c:f>
              <c:numCache>
                <c:formatCode>_-* #,##0_-;\-* #,##0_-;_-* "-"??_-;_-@_-</c:formatCode>
                <c:ptCount val="1"/>
                <c:pt idx="0">
                  <c:v>238093241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04-4152-A45F-A8D18282EA3B}"/>
            </c:ext>
          </c:extLst>
        </c:ser>
        <c:ser>
          <c:idx val="1"/>
          <c:order val="1"/>
          <c:tx>
            <c:strRef>
              <c:f>'Penjualan per Gender'!$A$5</c:f>
              <c:strCache>
                <c:ptCount val="1"/>
                <c:pt idx="0">
                  <c:v>Perempuan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'Penjualan per Gender'!$B$3</c:f>
              <c:strCache>
                <c:ptCount val="1"/>
                <c:pt idx="0">
                  <c:v>Total Penjualan Mobil ($)</c:v>
                </c:pt>
              </c:strCache>
            </c:strRef>
          </c:cat>
          <c:val>
            <c:numRef>
              <c:f>'Penjualan per Gender'!$B$5</c:f>
              <c:numCache>
                <c:formatCode>_-* #,##0_-;\-* #,##0_-;_-* "-"??_-;_-@_-</c:formatCode>
                <c:ptCount val="1"/>
                <c:pt idx="0">
                  <c:v>60184878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04-4152-A45F-A8D18282E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29489744"/>
        <c:axId val="1029475824"/>
      </c:barChart>
      <c:catAx>
        <c:axId val="10294897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29475824"/>
        <c:crosses val="autoZero"/>
        <c:auto val="1"/>
        <c:lblAlgn val="ctr"/>
        <c:lblOffset val="100"/>
        <c:noMultiLvlLbl val="0"/>
      </c:catAx>
      <c:valAx>
        <c:axId val="1029475824"/>
        <c:scaling>
          <c:orientation val="minMax"/>
        </c:scaling>
        <c:delete val="0"/>
        <c:axPos val="l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948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60C8-4015-A598-B01E1B89AB83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60C8-4015-A598-B01E1B89AB83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60C8-4015-A598-B01E1B89AB83}"/>
              </c:ext>
            </c:extLst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60C8-4015-A598-B01E1B89AB83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60C8-4015-A598-B01E1B89AB83}"/>
              </c:ext>
            </c:extLst>
          </c:dPt>
          <c:dPt>
            <c:idx val="5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60C8-4015-A598-B01E1B89AB83}"/>
              </c:ext>
            </c:extLst>
          </c:dPt>
          <c:dPt>
            <c:idx val="6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60C8-4015-A598-B01E1B89AB8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'Penjualan per Kota'!$A$4:$A$10</c:f>
              <c:strCache>
                <c:ptCount val="7"/>
                <c:pt idx="0">
                  <c:v>Austin</c:v>
                </c:pt>
                <c:pt idx="1">
                  <c:v>Janesville</c:v>
                </c:pt>
                <c:pt idx="2">
                  <c:v>Scottsdale</c:v>
                </c:pt>
                <c:pt idx="3">
                  <c:v>Pasco</c:v>
                </c:pt>
                <c:pt idx="4">
                  <c:v>Middletown</c:v>
                </c:pt>
                <c:pt idx="5">
                  <c:v>Aurora</c:v>
                </c:pt>
                <c:pt idx="6">
                  <c:v>Greenville</c:v>
                </c:pt>
              </c:strCache>
            </c:strRef>
          </c:cat>
          <c:val>
            <c:numRef>
              <c:f>'Penjualan per Kota'!$B$4:$B$10</c:f>
              <c:numCache>
                <c:formatCode>_-* #,##0_-;\-* #,##0_-;_-* "-"??_-;_-@_-</c:formatCode>
                <c:ptCount val="7"/>
                <c:pt idx="0">
                  <c:v>51871886</c:v>
                </c:pt>
                <c:pt idx="1">
                  <c:v>47309848</c:v>
                </c:pt>
                <c:pt idx="2">
                  <c:v>42292978</c:v>
                </c:pt>
                <c:pt idx="3">
                  <c:v>39374095</c:v>
                </c:pt>
                <c:pt idx="4">
                  <c:v>39205048</c:v>
                </c:pt>
                <c:pt idx="5">
                  <c:v>39127577</c:v>
                </c:pt>
                <c:pt idx="6">
                  <c:v>39096687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0F-4405-8D60-EF5AF53B9D41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_xlchart.v2.2</cx:f>
      </cx:numDim>
    </cx:data>
  </cx:chartData>
  <cx:chart>
    <cx:plotArea>
      <cx:plotAreaRegion>
        <cx:series layoutId="funnel" uniqueId="{154255DC-7438-4291-9E64-B7E2B1090D1E}">
          <cx:tx>
            <cx:txData>
              <cx:f>_xlchart.v2.1</cx:f>
              <cx:v>Total Penjualan</cx:v>
            </cx:txData>
          </cx:tx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149225</xdr:colOff>
      <xdr:row>0</xdr:row>
      <xdr:rowOff>215900</xdr:rowOff>
    </xdr:from>
    <xdr:to>
      <xdr:col>9</xdr:col>
      <xdr:colOff>552450</xdr:colOff>
      <xdr:row>13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F53962-0D09-33FC-D447-94E8459241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206375</xdr:colOff>
      <xdr:row>1</xdr:row>
      <xdr:rowOff>158750</xdr:rowOff>
    </xdr:from>
    <xdr:to>
      <xdr:col>9</xdr:col>
      <xdr:colOff>25400</xdr:colOff>
      <xdr:row>13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27CF93-B644-AFDA-322B-9C25386978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104775</xdr:colOff>
      <xdr:row>1</xdr:row>
      <xdr:rowOff>177800</xdr:rowOff>
    </xdr:from>
    <xdr:to>
      <xdr:col>8</xdr:col>
      <xdr:colOff>152400</xdr:colOff>
      <xdr:row>14</xdr:row>
      <xdr:rowOff>171450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8D3E560-3B30-60F7-FC16-AADC894E9E2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66925" y="539750"/>
              <a:ext cx="3705225" cy="238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D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276225</xdr:colOff>
      <xdr:row>1</xdr:row>
      <xdr:rowOff>177800</xdr:rowOff>
    </xdr:from>
    <xdr:to>
      <xdr:col>14</xdr:col>
      <xdr:colOff>209550</xdr:colOff>
      <xdr:row>14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82A4A7-7989-47A1-9C31-398372EE5D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880.184284143521" createdVersion="8" refreshedVersion="8" minRefreshableVersion="3" recordCount="10575" xr:uid="{1703BF6F-D1F3-40AD-8EE9-9C2F5E067BA0}">
  <cacheSource type="worksheet">
    <worksheetSource name="Car_Sales_Data3"/>
  </cacheSource>
  <cacheFields count="19">
    <cacheField name="Car_id" numFmtId="0">
      <sharedItems/>
    </cacheField>
    <cacheField name="Date" numFmtId="164">
      <sharedItems containsSemiMixedTypes="0" containsNonDate="0" containsDate="1" containsString="0" minDate="2022-01-02T00:00:00" maxDate="2023-01-01T00:00:00" count="285">
        <d v="2022-01-02T00:00:00"/>
        <d v="2022-01-03T00:00:00"/>
        <d v="2022-01-04T00:00:00"/>
        <d v="2022-01-05T00:00:00"/>
        <d v="2022-01-06T00:00:00"/>
        <d v="2022-01-07T00:00:00"/>
        <d v="2022-01-09T00:00:00"/>
        <d v="2022-01-10T00:00:00"/>
        <d v="2022-01-11T00:00:00"/>
        <d v="2022-01-21T00:00:00"/>
        <d v="2022-01-23T00:00:00"/>
        <d v="2022-01-24T00:00:00"/>
        <d v="2022-01-26T00:00:00"/>
        <d v="2022-01-27T00:00:00"/>
        <d v="2022-01-28T00:00:00"/>
        <d v="2022-01-30T00:00:00"/>
        <d v="2022-01-31T00:00:00"/>
        <d v="2022-02-03T00:00:00"/>
        <d v="2022-02-06T00:00:00"/>
        <d v="2022-02-07T00:00:00"/>
        <d v="2022-02-08T00:00:00"/>
        <d v="2022-02-09T00:00:00"/>
        <d v="2022-02-10T00:00:00"/>
        <d v="2022-02-14T00:00:00"/>
        <d v="2022-02-15T00:00:00"/>
        <d v="2022-02-16T00:00:00"/>
        <d v="2022-02-18T00:00:00"/>
        <d v="2022-02-20T00:00:00"/>
        <d v="2022-02-21T00:00:00"/>
        <d v="2022-02-22T00:00:00"/>
        <d v="2022-02-23T00:00:00"/>
        <d v="2022-02-25T00:00:00"/>
        <d v="2022-02-27T00:00:00"/>
        <d v="2022-02-28T00:00:00"/>
        <d v="2022-03-01T00:00:00"/>
        <d v="2022-03-02T00:00:00"/>
        <d v="2022-03-05T00:00:00"/>
        <d v="2022-03-06T00:00:00"/>
        <d v="2022-03-07T00:00:00"/>
        <d v="2022-03-08T00:00:00"/>
        <d v="2022-03-09T00:00:00"/>
        <d v="2022-03-10T00:00:00"/>
        <d v="2022-03-12T00:00:00"/>
        <d v="2022-03-13T00:00:00"/>
        <d v="2022-03-14T00:00:00"/>
        <d v="2022-03-15T00:00:00"/>
        <d v="2022-03-16T00:00:00"/>
        <d v="2022-03-17T00:00:00"/>
        <d v="2022-03-19T00:00:00"/>
        <d v="2022-03-20T00:00:00"/>
        <d v="2022-03-21T00:00:00"/>
        <d v="2022-03-22T00:00:00"/>
        <d v="2022-03-23T00:00:00"/>
        <d v="2022-03-24T00:00:00"/>
        <d v="2022-03-26T00:00:00"/>
        <d v="2022-03-27T00:00:00"/>
        <d v="2022-03-28T00:00:00"/>
        <d v="2022-03-29T00:00:00"/>
        <d v="2022-03-30T00:00:00"/>
        <d v="2022-04-02T00:00:00"/>
        <d v="2022-04-04T00:00:00"/>
        <d v="2022-04-05T00:00:00"/>
        <d v="2022-04-06T00:00:00"/>
        <d v="2022-04-07T00:00:00"/>
        <d v="2022-04-09T00:00:00"/>
        <d v="2022-04-10T00:00:00"/>
        <d v="2022-04-11T00:00:00"/>
        <d v="2022-04-12T00:00:00"/>
        <d v="2022-04-13T00:00:00"/>
        <d v="2022-04-14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8T00:00:00"/>
        <d v="2022-05-29T00:00:00"/>
        <d v="2022-05-30T00:00:00"/>
        <d v="2022-05-31T00:00:00"/>
        <d v="2022-06-01T00:00:00"/>
        <d v="2022-06-04T00:00:00"/>
        <d v="2022-06-05T00:00:00"/>
        <d v="2022-06-07T00:00:00"/>
        <d v="2022-06-08T00:00:00"/>
        <d v="2022-06-09T00:00:00"/>
        <d v="2022-06-11T00:00:00"/>
        <d v="2022-06-12T00:00:00"/>
        <d v="2022-06-13T00:00:00"/>
        <d v="2022-06-14T00:00:00"/>
        <d v="2022-06-15T00:00:00"/>
        <d v="2022-06-16T00:00:00"/>
        <d v="2022-06-18T00:00:00"/>
        <d v="2022-06-19T00:00:00"/>
        <d v="2022-06-20T00:00:00"/>
        <d v="2022-06-21T00:00:00"/>
        <d v="2022-06-22T00:00:00"/>
        <d v="2022-06-23T00:00:00"/>
        <d v="2022-06-25T00:00:00"/>
        <d v="2022-06-26T00:00:00"/>
        <d v="2022-06-28T00:00:00"/>
        <d v="2022-06-29T00:00:00"/>
        <d v="2022-07-02T00:00:00"/>
        <d v="2022-07-03T00:00:00"/>
        <d v="2022-07-04T00:00:00"/>
        <d v="2022-07-05T00:00:00"/>
        <d v="2022-07-06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6T00:00:00"/>
        <d v="2022-07-17T00:00:00"/>
        <d v="2022-07-18T00:00:00"/>
        <d v="2022-07-19T00:00:00"/>
        <d v="2022-07-20T00:00:00"/>
        <d v="2022-07-23T00:00:00"/>
        <d v="2022-07-24T00:00:00"/>
        <d v="2022-07-25T00:00:00"/>
        <d v="2022-07-26T00:00:00"/>
        <d v="2022-07-27T00:00:00"/>
        <d v="2022-07-30T00:00:00"/>
        <d v="2022-07-31T00:00:00"/>
        <d v="2022-08-01T00:00:00"/>
        <d v="2022-08-02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3T00:00:00"/>
        <d v="2022-08-15T00:00:00"/>
        <d v="2022-08-16T00:00:00"/>
        <d v="2022-08-17T00:00:00"/>
        <d v="2022-08-21T00:00:00"/>
        <d v="2022-08-22T00:00:00"/>
        <d v="2022-08-23T00:00:00"/>
        <d v="2022-08-24T00:00:00"/>
        <d v="2022-08-25T00:00:00"/>
        <d v="2022-08-27T00:00:00"/>
        <d v="2022-08-28T00:00:00"/>
        <d v="2022-08-29T00:00:00"/>
        <d v="2022-08-31T00:00:00"/>
        <d v="2022-09-01T00:00:00"/>
        <d v="2022-09-03T00:00:00"/>
        <d v="2022-09-04T00:00:00"/>
        <d v="2022-09-05T00:00:00"/>
        <d v="2022-09-06T00:00:00"/>
        <d v="2022-09-07T00:00:00"/>
        <d v="2022-09-08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4T00:00:00"/>
        <d v="2022-09-25T00:00:00"/>
        <d v="2022-09-26T00:00:00"/>
        <d v="2022-09-27T00:00:00"/>
        <d v="2022-09-28T00:00:00"/>
        <d v="2022-10-01T00:00:00"/>
        <d v="2022-10-02T00:00:00"/>
        <d v="2022-10-03T00:00:00"/>
        <d v="2022-10-04T00:00:00"/>
        <d v="2022-10-05T00:00:00"/>
        <d v="2022-10-08T00:00:00"/>
        <d v="2022-10-09T00:00:00"/>
        <d v="2022-10-10T00:00:00"/>
        <d v="2022-10-13T00:00:00"/>
        <d v="2022-10-15T00:00:00"/>
        <d v="2022-10-16T00:00:00"/>
        <d v="2022-10-17T00:00:00"/>
        <d v="2022-10-18T00:00:00"/>
        <d v="2022-10-19T00:00:00"/>
        <d v="2022-10-20T00:00:00"/>
        <d v="2022-10-22T00:00:00"/>
        <d v="2022-10-23T00:00:00"/>
        <d v="2022-10-24T00:00:00"/>
        <d v="2022-10-25T00:00:00"/>
        <d v="2022-10-26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3T00:00:00"/>
        <d v="2022-11-14T00:00:00"/>
        <d v="2022-11-15T00:00:00"/>
        <d v="2022-11-16T00:00:00"/>
        <d v="2022-11-17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</sharedItems>
    </cacheField>
    <cacheField name="Month" numFmtId="2">
      <sharedItems count="14">
        <s v="01"/>
        <s v="02"/>
        <s v="03"/>
        <s v="04"/>
        <s v="05"/>
        <s v="06"/>
        <s v="07"/>
        <s v="08"/>
        <s v="09"/>
        <s v="10"/>
        <s v="11"/>
        <s v="12"/>
        <s v="" u="1"/>
        <s v="11/25/2022" u="1"/>
      </sharedItems>
    </cacheField>
    <cacheField name="Customer Name" numFmtId="0">
      <sharedItems/>
    </cacheField>
    <cacheField name="Gender" numFmtId="0">
      <sharedItems count="2">
        <s v="Male"/>
        <s v="Female"/>
      </sharedItems>
    </cacheField>
    <cacheField name="Annual Income" numFmtId="0">
      <sharedItems containsSemiMixedTypes="0" containsString="0" containsNumber="1" containsInteger="1" minValue="13500" maxValue="7650000"/>
    </cacheField>
    <cacheField name="Dealer_Name" numFmtId="0">
      <sharedItems/>
    </cacheField>
    <cacheField name="Company" numFmtId="0">
      <sharedItems count="30">
        <s v="Ford"/>
        <s v="Toyota"/>
        <s v="Mitsubishi"/>
        <s v="Acura"/>
        <s v="Nissan"/>
        <s v="BMW"/>
        <s v="Chrysler"/>
        <s v="Honda"/>
        <s v="Hyundai"/>
        <s v="Cadillac"/>
        <s v="Audi"/>
        <s v="Volkswagen"/>
        <s v="Subaru"/>
        <s v="Mercedes-B"/>
        <s v="Dodge"/>
        <s v="Chevrolet"/>
        <s v="Buick"/>
        <s v="Jaguar"/>
        <s v="Mercury"/>
        <s v="Porsche"/>
        <s v="Saturn"/>
        <s v="Infiniti"/>
        <s v="Volvo"/>
        <s v="Lincoln"/>
        <s v="Pontiac"/>
        <s v="Plymouth"/>
        <s v="Lexus"/>
        <s v="Oldsmobile"/>
        <s v="Saab"/>
        <s v="Jeep"/>
      </sharedItems>
    </cacheField>
    <cacheField name="Model" numFmtId="0">
      <sharedItems count="154">
        <s v="Expedition"/>
        <s v="Celica"/>
        <s v="Galant"/>
        <s v="Escort"/>
        <s v="RL"/>
        <s v="Pathfinder"/>
        <s v="323i"/>
        <s v="4Runner"/>
        <s v="LHS"/>
        <s v="3000GT"/>
        <s v="Accord"/>
        <s v="Accent"/>
        <s v="Eldorado"/>
        <s v="A4"/>
        <s v="Jetta"/>
        <s v="Civic"/>
        <s v="Land Cruiser"/>
        <s v="Sebring Coupe"/>
        <s v="Forester"/>
        <s v="SLK230"/>
        <s v="Viper"/>
        <s v="Malibu"/>
        <s v="Regal"/>
        <s v="Diamante"/>
        <s v="S-Type"/>
        <s v="Grand Marquis"/>
        <s v="Carrera Cabrio"/>
        <s v="LW"/>
        <s v="TL"/>
        <s v="Durango"/>
        <s v="Corolla"/>
        <s v="I30"/>
        <s v="S40"/>
        <s v="Mountaineer"/>
        <s v="Park Avenue"/>
        <s v="Sentra"/>
        <s v="S80"/>
        <s v="DeVille"/>
        <s v="Beetle"/>
        <s v="Continental"/>
        <s v="Camaro"/>
        <s v="SLK"/>
        <s v="C-Class"/>
        <s v="Bonneville"/>
        <s v="Montero Sport"/>
        <s v="Cougar"/>
        <s v="LS"/>
        <s v="SW"/>
        <s v="Breeze"/>
        <s v="Sienna"/>
        <s v="Elantra"/>
        <s v="Lumina"/>
        <s v="Intrepid"/>
        <s v="Stratus"/>
        <s v="GS400"/>
        <s v="S70"/>
        <s v="RAV4"/>
        <s v="Altima"/>
        <s v="Villager"/>
        <s v="C70"/>
        <s v="A6"/>
        <s v="M-Class"/>
        <s v="Tacoma"/>
        <s v="Impala"/>
        <s v="300M"/>
        <s v="328i"/>
        <s v="Ram Pickup"/>
        <s v="Quest"/>
        <s v="Maxima"/>
        <s v="Contour"/>
        <s v="Focus"/>
        <s v="Eclipse"/>
        <s v="Corvette"/>
        <s v="Concorde"/>
        <s v="Town car"/>
        <s v="Mustang"/>
        <s v="Cabrio"/>
        <s v="Dakota"/>
        <s v="V70"/>
        <s v="Cutlass"/>
        <s v="Bravada"/>
        <s v="ES300"/>
        <s v="SL-Class"/>
        <s v="Explorer"/>
        <s v="Prizm"/>
        <s v="528i"/>
        <s v="Grand Am"/>
        <s v="Silhouette"/>
        <s v="S-Class"/>
        <s v="Ram Van"/>
        <s v="E-Class"/>
        <s v="SC"/>
        <s v="Passat"/>
        <s v="Outback"/>
        <s v="Metro"/>
        <s v="Cavalier"/>
        <s v="Sable"/>
        <s v="Monte Carlo"/>
        <s v="Taurus"/>
        <s v="Xterra"/>
        <s v="Sonata"/>
        <s v="Voyager"/>
        <s v="Cirrus"/>
        <s v="Avenger"/>
        <s v="LS400"/>
        <s v="Aurora"/>
        <s v="Intrigue"/>
        <s v="Odyssey"/>
        <s v="5-Sep"/>
        <s v="Frontier"/>
        <s v="Crown Victoria"/>
        <s v="CL500"/>
        <s v="Navigator"/>
        <s v="Camry"/>
        <s v="Escalade"/>
        <s v="Golf"/>
        <s v="Ranger"/>
        <s v="Prowler"/>
        <s v="Windstar"/>
        <s v="GTI"/>
        <s v="Passport"/>
        <s v="Boxter"/>
        <s v="LX470"/>
        <s v="CR-V"/>
        <s v="Sunfire"/>
        <s v="Wrangler"/>
        <s v="Neon"/>
        <s v="Caravan"/>
        <s v="Ram Wagon"/>
        <s v="Integra"/>
        <s v="Grand Prix"/>
        <s v="Grand Cherokee"/>
        <s v="F-Series"/>
        <s v="A8"/>
        <s v="Mystique"/>
        <s v="3-Sep"/>
        <s v="Carrera Coupe"/>
        <s v="Cherokee"/>
        <s v="Catera"/>
        <s v="Seville"/>
        <s v="CLK Coupe"/>
        <s v="LeSabre"/>
        <s v="Sebring Conv."/>
        <s v="GS300"/>
        <s v="Firebird"/>
        <s v="SL"/>
        <s v="Montero"/>
        <s v="Town &amp; Country"/>
        <s v="V40"/>
        <s v="Alero"/>
        <s v="Mirage"/>
        <s v="Century"/>
        <s v="RX300"/>
        <s v="Avalon"/>
      </sharedItems>
    </cacheField>
    <cacheField name="Engine" numFmtId="0">
      <sharedItems/>
    </cacheField>
    <cacheField name="Transmission" numFmtId="0">
      <sharedItems/>
    </cacheField>
    <cacheField name="Color" numFmtId="0">
      <sharedItems/>
    </cacheField>
    <cacheField name="Price ($)" numFmtId="0">
      <sharedItems containsSemiMixedTypes="0" containsString="0" containsNumber="1" containsInteger="1" minValue="9000" maxValue="85800"/>
    </cacheField>
    <cacheField name="Dealer_No " numFmtId="0">
      <sharedItems/>
    </cacheField>
    <cacheField name="Body Style" numFmtId="0">
      <sharedItems/>
    </cacheField>
    <cacheField name="Phone" numFmtId="0">
      <sharedItems containsSemiMixedTypes="0" containsString="0" containsNumber="1" containsInteger="1" minValue="6000191" maxValue="8999305"/>
    </cacheField>
    <cacheField name="Dealer_Region" numFmtId="0">
      <sharedItems count="7">
        <s v="Middletown"/>
        <s v="Pasco"/>
        <s v="Austin"/>
        <s v="Scottsdale"/>
        <s v="Greenville"/>
        <s v="Janesville"/>
        <s v="Aurora"/>
      </sharedItems>
    </cacheField>
    <cacheField name="Income Segment" numFmtId="0">
      <sharedItems/>
    </cacheField>
    <cacheField name="Syarat" numFmtId="0">
      <sharedItems count="3">
        <s v="Risky"/>
        <s v="Eligible"/>
        <s v="Ineligible" u="1"/>
      </sharedItems>
    </cacheField>
  </cacheFields>
  <extLst>
    <ext xmlns:x14="http://schemas.microsoft.com/office/spreadsheetml/2009/9/main" uri="{725AE2AE-9491-48be-B2B4-4EB974FC3084}">
      <x14:pivotCacheDefinition pivotCacheId="159145961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575">
  <r>
    <s v="C_CND_000001"/>
    <x v="0"/>
    <x v="0"/>
    <s v="Geraldine"/>
    <x v="0"/>
    <n v="13500"/>
    <s v="Buddy Storbeck's Diesel Service Inc"/>
    <x v="0"/>
    <x v="0"/>
    <s v="DoubleÂ Overhead Camshaft"/>
    <s v="Auto"/>
    <s v="Black"/>
    <n v="26000"/>
    <s v="06457-3834"/>
    <s v="SUV"/>
    <n v="8264678"/>
    <x v="0"/>
    <s v="Tertile 1"/>
    <x v="0"/>
  </r>
  <r>
    <s v="C_CND_000004"/>
    <x v="0"/>
    <x v="0"/>
    <s v="Giselle"/>
    <x v="0"/>
    <n v="13500"/>
    <s v="Chrysler of Tri-Cities"/>
    <x v="1"/>
    <x v="1"/>
    <s v="Overhead Camshaft"/>
    <s v="Manual"/>
    <s v="Pale White"/>
    <n v="14000"/>
    <s v="99301-3882"/>
    <s v="SUV"/>
    <n v="6257557"/>
    <x v="1"/>
    <s v="Tertile 1"/>
    <x v="0"/>
  </r>
  <r>
    <s v="C_CND_000008"/>
    <x v="0"/>
    <x v="0"/>
    <s v="Graham"/>
    <x v="0"/>
    <n v="13500"/>
    <s v="U-Haul CO"/>
    <x v="2"/>
    <x v="2"/>
    <s v="DoubleÂ Overhead Camshaft"/>
    <s v="Auto"/>
    <s v="Pale White"/>
    <n v="42000"/>
    <s v="78758-7841"/>
    <s v="Passenger"/>
    <n v="6206512"/>
    <x v="2"/>
    <s v="Tertile 1"/>
    <x v="0"/>
  </r>
  <r>
    <s v="C_CND_000010"/>
    <x v="0"/>
    <x v="0"/>
    <s v="Grayson"/>
    <x v="1"/>
    <n v="13500"/>
    <s v="Rabun Used Car Sales"/>
    <x v="0"/>
    <x v="3"/>
    <s v="DoubleÂ Overhead Camshaft"/>
    <s v="Auto"/>
    <s v="Pale White"/>
    <n v="15000"/>
    <s v="85257-3102"/>
    <s v="Passenger"/>
    <n v="7836892"/>
    <x v="3"/>
    <s v="Tertile 1"/>
    <x v="0"/>
  </r>
  <r>
    <s v="C_CND_000011"/>
    <x v="0"/>
    <x v="0"/>
    <s v="Gregory"/>
    <x v="0"/>
    <n v="13500"/>
    <s v="Race Car Help"/>
    <x v="3"/>
    <x v="4"/>
    <s v="Overhead Camshaft"/>
    <s v="Manual"/>
    <s v="Pale White"/>
    <n v="31000"/>
    <s v="78758-7841"/>
    <s v="SUV"/>
    <n v="7995489"/>
    <x v="2"/>
    <s v="Tertile 1"/>
    <x v="0"/>
  </r>
  <r>
    <s v="C_CND_000012"/>
    <x v="0"/>
    <x v="0"/>
    <s v="Amar'E"/>
    <x v="0"/>
    <n v="13500"/>
    <s v="Race Car Help"/>
    <x v="4"/>
    <x v="5"/>
    <s v="DoubleÂ Overhead Camshaft"/>
    <s v="Auto"/>
    <s v="Pale White"/>
    <n v="46000"/>
    <s v="78758-7841"/>
    <s v="Hardtop"/>
    <n v="7288103"/>
    <x v="1"/>
    <s v="Tertile 1"/>
    <x v="0"/>
  </r>
  <r>
    <s v="C_CND_000014"/>
    <x v="0"/>
    <x v="0"/>
    <s v="Harrison"/>
    <x v="0"/>
    <n v="13500"/>
    <s v="Scrivener Performance Engineering"/>
    <x v="5"/>
    <x v="6"/>
    <s v="DoubleÂ Overhead Camshaft"/>
    <s v="Auto"/>
    <s v="Pale White"/>
    <n v="15000"/>
    <s v="38701-8047"/>
    <s v="Hatchback"/>
    <n v="7558767"/>
    <x v="4"/>
    <s v="Tertile 1"/>
    <x v="0"/>
  </r>
  <r>
    <s v="C_CND_000021"/>
    <x v="0"/>
    <x v="0"/>
    <s v="Adrianna"/>
    <x v="0"/>
    <n v="13500"/>
    <s v="Clay Johnson Auto Sales"/>
    <x v="1"/>
    <x v="7"/>
    <s v="Overhead Camshaft"/>
    <s v="Manual"/>
    <s v="Black"/>
    <n v="25000"/>
    <s v="78758-7841"/>
    <s v="Sedan"/>
    <n v="7889827"/>
    <x v="2"/>
    <s v="Tertile 1"/>
    <x v="0"/>
  </r>
  <r>
    <s v="C_CND_000029"/>
    <x v="0"/>
    <x v="0"/>
    <s v="Sloane"/>
    <x v="0"/>
    <n v="13500"/>
    <s v="Race Car Help"/>
    <x v="6"/>
    <x v="8"/>
    <s v="Overhead Camshaft"/>
    <s v="Manual"/>
    <s v="Pale White"/>
    <n v="41000"/>
    <s v="78758-7841"/>
    <s v="Hatchback"/>
    <n v="6292720"/>
    <x v="5"/>
    <s v="Tertile 1"/>
    <x v="0"/>
  </r>
  <r>
    <s v="C_CND_000031"/>
    <x v="0"/>
    <x v="0"/>
    <s v="Sophia"/>
    <x v="0"/>
    <n v="210000"/>
    <s v="Saab-Belle Dodge"/>
    <x v="2"/>
    <x v="9"/>
    <s v="Overhead Camshaft"/>
    <s v="Manual"/>
    <s v="Pale White"/>
    <n v="20000"/>
    <s v="60504-7114"/>
    <s v="Sedan"/>
    <n v="8847858"/>
    <x v="2"/>
    <s v="Tertile 1"/>
    <x v="0"/>
  </r>
  <r>
    <s v="C_CND_000020"/>
    <x v="0"/>
    <x v="0"/>
    <s v="Abigail"/>
    <x v="0"/>
    <n v="455000"/>
    <s v="Classic Chevy"/>
    <x v="7"/>
    <x v="10"/>
    <s v="DoubleÂ Overhead Camshaft"/>
    <s v="Auto"/>
    <s v="Pale White"/>
    <n v="21000"/>
    <s v="85257-3102"/>
    <s v="Sedan"/>
    <n v="6736704"/>
    <x v="3"/>
    <s v="Tertile 1"/>
    <x v="0"/>
  </r>
  <r>
    <s v="C_CND_000017"/>
    <x v="0"/>
    <x v="0"/>
    <s v="Zoe"/>
    <x v="1"/>
    <n v="535000"/>
    <s v="Capitol KIA"/>
    <x v="8"/>
    <x v="11"/>
    <s v="Overhead Camshaft"/>
    <s v="Manual"/>
    <s v="Black"/>
    <n v="18000"/>
    <s v="38701-8047"/>
    <s v="Hatchback"/>
    <n v="7814646"/>
    <x v="4"/>
    <s v="Tertile 1"/>
    <x v="0"/>
  </r>
  <r>
    <s v="C_CND_000018"/>
    <x v="0"/>
    <x v="0"/>
    <s v="Zoey"/>
    <x v="1"/>
    <n v="570000"/>
    <s v="Chrysler of Tri-Cities"/>
    <x v="9"/>
    <x v="12"/>
    <s v="DoubleÂ Overhead Camshaft"/>
    <s v="Auto"/>
    <s v="Pale White"/>
    <n v="31000"/>
    <s v="99301-3882"/>
    <s v="Passenger"/>
    <n v="7456650"/>
    <x v="1"/>
    <s v="Tertile 2"/>
    <x v="0"/>
  </r>
  <r>
    <s v="C_CND_000023"/>
    <x v="0"/>
    <x v="0"/>
    <s v="Marcus"/>
    <x v="0"/>
    <n v="585000"/>
    <s v="Diehl Motor CO Inc"/>
    <x v="10"/>
    <x v="13"/>
    <s v="Overhead Camshaft"/>
    <s v="Manual"/>
    <s v="Pale White"/>
    <n v="12000"/>
    <s v="06457-3834"/>
    <s v="Hardtop"/>
    <n v="8097778"/>
    <x v="0"/>
    <s v="Tertile 2"/>
    <x v="0"/>
  </r>
  <r>
    <s v="C_CND_000033"/>
    <x v="0"/>
    <x v="0"/>
    <s v="Stella"/>
    <x v="0"/>
    <n v="635000"/>
    <s v="Star Enterprises Inc"/>
    <x v="7"/>
    <x v="10"/>
    <s v="DoubleÂ Overhead Camshaft"/>
    <s v="Auto"/>
    <s v="Pale White"/>
    <n v="19000"/>
    <s v="99301-3882"/>
    <s v="Sedan"/>
    <n v="6827044"/>
    <x v="6"/>
    <s v="Tertile 2"/>
    <x v="0"/>
  </r>
  <r>
    <s v="C_CND_000025"/>
    <x v="0"/>
    <x v="0"/>
    <s v="Lizzie"/>
    <x v="0"/>
    <n v="672000"/>
    <s v="Suburban Ford"/>
    <x v="11"/>
    <x v="14"/>
    <s v="DoubleÂ Overhead Camshaft"/>
    <s v="Auto"/>
    <s v="Pale White"/>
    <n v="22000"/>
    <s v="53546-9427"/>
    <s v="Passenger"/>
    <n v="8570849"/>
    <x v="5"/>
    <s v="Tertile 2"/>
    <x v="0"/>
  </r>
  <r>
    <s v="C_CND_000034"/>
    <x v="0"/>
    <x v="0"/>
    <s v="Suri"/>
    <x v="0"/>
    <n v="675000"/>
    <s v="Tri-State Mack Inc"/>
    <x v="7"/>
    <x v="15"/>
    <s v="Overhead Camshaft"/>
    <s v="Manual"/>
    <s v="Black"/>
    <n v="43000"/>
    <s v="85257-3102"/>
    <s v="Hatchback"/>
    <n v="7954038"/>
    <x v="4"/>
    <s v="Tertile 2"/>
    <x v="0"/>
  </r>
  <r>
    <s v="C_CND_000019"/>
    <x v="0"/>
    <x v="0"/>
    <s v="Aaliyah"/>
    <x v="0"/>
    <n v="685000"/>
    <s v="Chrysler Plymouth"/>
    <x v="1"/>
    <x v="16"/>
    <s v="DoubleÂ Overhead Camshaft"/>
    <s v="Auto"/>
    <s v="Pale White"/>
    <n v="33000"/>
    <s v="53546-9427"/>
    <s v="SUV"/>
    <n v="7627010"/>
    <x v="5"/>
    <s v="Tertile 2"/>
    <x v="0"/>
  </r>
  <r>
    <s v="C_CND_000015"/>
    <x v="0"/>
    <x v="0"/>
    <s v="Zainab"/>
    <x v="0"/>
    <n v="722000"/>
    <s v="Buddy Storbeck's Diesel Service Inc"/>
    <x v="6"/>
    <x v="17"/>
    <s v="Overhead Camshaft"/>
    <s v="Manual"/>
    <s v="Pale White"/>
    <n v="26000"/>
    <s v="06457-3834"/>
    <s v="Sedan"/>
    <n v="7677191"/>
    <x v="0"/>
    <s v="Tertile 2"/>
    <x v="0"/>
  </r>
  <r>
    <s v="C_CND_000016"/>
    <x v="0"/>
    <x v="0"/>
    <s v="Zara"/>
    <x v="0"/>
    <n v="746000"/>
    <s v="C &amp; M Motors Inc"/>
    <x v="12"/>
    <x v="18"/>
    <s v="Overhead Camshaft"/>
    <s v="Manual"/>
    <s v="Pale White"/>
    <n v="17000"/>
    <s v="60504-7114"/>
    <s v="Hatchback"/>
    <n v="8431908"/>
    <x v="6"/>
    <s v="Tertile 2"/>
    <x v="0"/>
  </r>
  <r>
    <s v="C_CND_000032"/>
    <x v="0"/>
    <x v="0"/>
    <s v="Sophie"/>
    <x v="0"/>
    <n v="750000"/>
    <s v="Scrivener Performance Engineering"/>
    <x v="13"/>
    <x v="19"/>
    <s v="Overhead Camshaft"/>
    <s v="Manual"/>
    <s v="Pale White"/>
    <n v="14000"/>
    <s v="38701-8047"/>
    <s v="Hatchback"/>
    <n v="8344679"/>
    <x v="0"/>
    <s v="Tertile 2"/>
    <x v="0"/>
  </r>
  <r>
    <s v="C_CND_000028"/>
    <x v="0"/>
    <x v="0"/>
    <s v="Syrielle"/>
    <x v="0"/>
    <n v="791000"/>
    <s v="Progressive Shippers Cooperative Association No"/>
    <x v="6"/>
    <x v="8"/>
    <s v="Overhead Camshaft"/>
    <s v="Manual"/>
    <s v="Pale White"/>
    <n v="41000"/>
    <s v="53546-9427"/>
    <s v="Hatchback"/>
    <n v="6281210"/>
    <x v="5"/>
    <s v="Tertile 2"/>
    <x v="1"/>
  </r>
  <r>
    <s v="C_CND_000026"/>
    <x v="0"/>
    <x v="0"/>
    <s v="Florian"/>
    <x v="0"/>
    <n v="801250"/>
    <s v="Tri-State Mack Inc"/>
    <x v="14"/>
    <x v="20"/>
    <s v="DoubleÂ Overhead Camshaft"/>
    <s v="Auto"/>
    <s v="Pale White"/>
    <n v="31250"/>
    <s v="85257-3102"/>
    <s v="SUV"/>
    <n v="8520534"/>
    <x v="3"/>
    <s v="Tertile 2"/>
    <x v="1"/>
  </r>
  <r>
    <s v="C_CND_000009"/>
    <x v="0"/>
    <x v="0"/>
    <s v="Naomi"/>
    <x v="0"/>
    <n v="815000"/>
    <s v="Rabun Used Car Sales"/>
    <x v="15"/>
    <x v="21"/>
    <s v="Overhead Camshaft"/>
    <s v="Manual"/>
    <s v="Pale White"/>
    <n v="82000"/>
    <s v="85257-3102"/>
    <s v="Hardtop"/>
    <n v="7194857"/>
    <x v="1"/>
    <s v="Tertile 2"/>
    <x v="1"/>
  </r>
  <r>
    <s v="C_CND_000027"/>
    <x v="0"/>
    <x v="0"/>
    <s v="Cassandre"/>
    <x v="1"/>
    <n v="820000"/>
    <s v="U-Haul CO"/>
    <x v="16"/>
    <x v="22"/>
    <s v="DoubleÂ Overhead Camshaft"/>
    <s v="Auto"/>
    <s v="Black"/>
    <n v="19000"/>
    <s v="78758-7841"/>
    <s v="Passenger"/>
    <n v="6362556"/>
    <x v="2"/>
    <s v="Tertile 2"/>
    <x v="1"/>
  </r>
  <r>
    <s v="C_CND_000006"/>
    <x v="0"/>
    <x v="0"/>
    <s v="Guadalupe"/>
    <x v="0"/>
    <n v="850000"/>
    <s v="Classic Chevy"/>
    <x v="2"/>
    <x v="23"/>
    <s v="Overhead Camshaft"/>
    <s v="Manual"/>
    <s v="Pale White"/>
    <n v="12000"/>
    <s v="85257-3102"/>
    <s v="Hatchback"/>
    <n v="7315216"/>
    <x v="3"/>
    <s v="Tertile 2"/>
    <x v="1"/>
  </r>
  <r>
    <s v="C_CND_000035"/>
    <x v="0"/>
    <x v="0"/>
    <s v="Sury"/>
    <x v="0"/>
    <n v="880000"/>
    <s v="U-Haul CO"/>
    <x v="17"/>
    <x v="24"/>
    <s v="DoubleÂ Overhead Camshaft"/>
    <s v="Auto"/>
    <s v="Black"/>
    <n v="16000"/>
    <s v="78758-7841"/>
    <s v="Passenger"/>
    <n v="7400390"/>
    <x v="1"/>
    <s v="Tertile 2"/>
    <x v="1"/>
  </r>
  <r>
    <s v="C_CND_000013"/>
    <x v="0"/>
    <x v="0"/>
    <s v="Griffin"/>
    <x v="0"/>
    <n v="885000"/>
    <s v="Saab-Belle Dodge"/>
    <x v="18"/>
    <x v="25"/>
    <s v="DoubleÂ Overhead Camshaft"/>
    <s v="Auto"/>
    <s v="Black"/>
    <n v="9000"/>
    <s v="60504-7114"/>
    <s v="SUV"/>
    <n v="6842408"/>
    <x v="6"/>
    <s v="Tertile 2"/>
    <x v="1"/>
  </r>
  <r>
    <s v="C_CND_000024"/>
    <x v="0"/>
    <x v="0"/>
    <s v="Arthur"/>
    <x v="0"/>
    <n v="920000"/>
    <s v="Star Enterprises Inc"/>
    <x v="19"/>
    <x v="26"/>
    <s v="DoubleÂ Overhead Camshaft"/>
    <s v="Auto"/>
    <s v="Pale White"/>
    <n v="18000"/>
    <s v="99301-3882"/>
    <s v="Passenger"/>
    <n v="7959858"/>
    <x v="1"/>
    <s v="Tertile 2"/>
    <x v="1"/>
  </r>
  <r>
    <s v="C_CND_000030"/>
    <x v="0"/>
    <x v="0"/>
    <s v="Sofia"/>
    <x v="0"/>
    <n v="1020000"/>
    <s v="Ryder Truck Rental and Leasing"/>
    <x v="20"/>
    <x v="27"/>
    <s v="Overhead Camshaft"/>
    <s v="Manual"/>
    <s v="Pale White"/>
    <n v="13000"/>
    <s v="06457-3834"/>
    <s v="Hatchback"/>
    <n v="7698986"/>
    <x v="3"/>
    <s v="Tertile 3"/>
    <x v="1"/>
  </r>
  <r>
    <s v="C_CND_000003"/>
    <x v="0"/>
    <x v="0"/>
    <s v="Gianna"/>
    <x v="0"/>
    <n v="1035000"/>
    <s v="Capitol KIA"/>
    <x v="9"/>
    <x v="12"/>
    <s v="Overhead Camshaft"/>
    <s v="Manual"/>
    <s v="Red"/>
    <n v="31500"/>
    <s v="38701-8047"/>
    <s v="Passenger"/>
    <n v="7298798"/>
    <x v="4"/>
    <s v="Tertile 3"/>
    <x v="1"/>
  </r>
  <r>
    <s v="C_CND_000005"/>
    <x v="0"/>
    <x v="0"/>
    <s v="Grace"/>
    <x v="0"/>
    <n v="1465000"/>
    <s v="Chrysler Plymouth"/>
    <x v="3"/>
    <x v="28"/>
    <s v="DoubleÂ Overhead Camshaft"/>
    <s v="Auto"/>
    <s v="Red"/>
    <n v="24500"/>
    <s v="53546-9427"/>
    <s v="Hatchback"/>
    <n v="7081483"/>
    <x v="5"/>
    <s v="Tertile 3"/>
    <x v="1"/>
  </r>
  <r>
    <s v="C_CND_000002"/>
    <x v="0"/>
    <x v="0"/>
    <s v="Gia"/>
    <x v="0"/>
    <n v="1480000"/>
    <s v="C &amp; M Motors Inc"/>
    <x v="14"/>
    <x v="29"/>
    <s v="DoubleÂ Overhead Camshaft"/>
    <s v="Auto"/>
    <s v="Black"/>
    <n v="19000"/>
    <s v="60504-7114"/>
    <s v="SUV"/>
    <n v="6848189"/>
    <x v="6"/>
    <s v="Tertile 3"/>
    <x v="1"/>
  </r>
  <r>
    <s v="C_CND_000007"/>
    <x v="0"/>
    <x v="0"/>
    <s v="Hailey"/>
    <x v="0"/>
    <n v="1600000"/>
    <s v="Clay Johnson Auto Sales"/>
    <x v="1"/>
    <x v="30"/>
    <s v="Overhead Camshaft"/>
    <s v="Manual"/>
    <s v="Pale White"/>
    <n v="14000"/>
    <s v="78758-7841"/>
    <s v="Passenger"/>
    <n v="7727879"/>
    <x v="2"/>
    <s v="Tertile 3"/>
    <x v="1"/>
  </r>
  <r>
    <s v="C_CND_000022"/>
    <x v="0"/>
    <x v="0"/>
    <s v="Joshua"/>
    <x v="0"/>
    <n v="2500000"/>
    <s v="Classic Chevy"/>
    <x v="21"/>
    <x v="31"/>
    <s v="DoubleÂ Overhead Camshaft"/>
    <s v="Auto"/>
    <s v="Black"/>
    <n v="21000"/>
    <s v="85257-3102"/>
    <s v="Hardtop"/>
    <n v="6183219"/>
    <x v="2"/>
    <s v="Tertile 3"/>
    <x v="1"/>
  </r>
  <r>
    <s v="C_CND_000036"/>
    <x v="1"/>
    <x v="0"/>
    <s v="Haley"/>
    <x v="0"/>
    <n v="13500"/>
    <s v="Diehl Motor CO Inc"/>
    <x v="22"/>
    <x v="32"/>
    <s v="DoubleÂ Overhead Camshaft"/>
    <s v="Auto"/>
    <s v="Pale White"/>
    <n v="42000"/>
    <s v="06457-3834"/>
    <s v="Sedan"/>
    <n v="7153628"/>
    <x v="0"/>
    <s v="Tertile 1"/>
    <x v="0"/>
  </r>
  <r>
    <s v="C_CND_000037"/>
    <x v="1"/>
    <x v="0"/>
    <s v="Hannah"/>
    <x v="0"/>
    <n v="13500"/>
    <s v="Enterprise Rent A Car"/>
    <x v="18"/>
    <x v="33"/>
    <s v="DoubleÂ Overhead Camshaft"/>
    <s v="Auto"/>
    <s v="Pale White"/>
    <n v="21000"/>
    <s v="60504-7114"/>
    <s v="SUV"/>
    <n v="6125796"/>
    <x v="6"/>
    <s v="Tertile 1"/>
    <x v="0"/>
  </r>
  <r>
    <s v="C_CND_000038"/>
    <x v="1"/>
    <x v="0"/>
    <s v="Haylee"/>
    <x v="0"/>
    <n v="13500"/>
    <s v="Gartner Buick Hyundai Saab"/>
    <x v="16"/>
    <x v="34"/>
    <s v="DoubleÂ Overhead Camshaft"/>
    <s v="Auto"/>
    <s v="Black"/>
    <n v="61000"/>
    <s v="38701-8047"/>
    <s v="Hatchback"/>
    <n v="7438037"/>
    <x v="4"/>
    <s v="Tertile 1"/>
    <x v="0"/>
  </r>
  <r>
    <s v="C_CND_000040"/>
    <x v="1"/>
    <x v="0"/>
    <s v="Harry"/>
    <x v="1"/>
    <n v="13500"/>
    <s v="Star Enterprises Inc"/>
    <x v="4"/>
    <x v="35"/>
    <s v="DoubleÂ Overhead Camshaft"/>
    <s v="Auto"/>
    <s v="Black"/>
    <n v="16000"/>
    <s v="99301-3882"/>
    <s v="Passenger"/>
    <n v="7213857"/>
    <x v="1"/>
    <s v="Tertile 1"/>
    <x v="0"/>
  </r>
  <r>
    <s v="C_CND_000041"/>
    <x v="1"/>
    <x v="0"/>
    <s v="Henry"/>
    <x v="0"/>
    <n v="13500"/>
    <s v="Suburban Ford"/>
    <x v="6"/>
    <x v="17"/>
    <s v="Overhead Camshaft"/>
    <s v="Manual"/>
    <s v="Pale White"/>
    <n v="26000"/>
    <s v="53546-9427"/>
    <s v="Sedan"/>
    <n v="7704004"/>
    <x v="5"/>
    <s v="Tertile 1"/>
    <x v="0"/>
  </r>
  <r>
    <s v="C_CND_000042"/>
    <x v="1"/>
    <x v="0"/>
    <s v="Hersh"/>
    <x v="1"/>
    <n v="13500"/>
    <s v="Tri-State Mack Inc"/>
    <x v="22"/>
    <x v="36"/>
    <s v="Overhead Camshaft"/>
    <s v="Manual"/>
    <s v="Pale White"/>
    <n v="21000"/>
    <s v="85257-3102"/>
    <s v="Sedan"/>
    <n v="8018700"/>
    <x v="3"/>
    <s v="Tertile 1"/>
    <x v="0"/>
  </r>
  <r>
    <s v="C_CND_000050"/>
    <x v="1"/>
    <x v="0"/>
    <s v="Aurore"/>
    <x v="0"/>
    <n v="13500"/>
    <s v="Ryder Truck Rental and Leasing"/>
    <x v="9"/>
    <x v="37"/>
    <s v="DoubleÂ Overhead Camshaft"/>
    <s v="Auto"/>
    <s v="Pale White"/>
    <n v="22000"/>
    <s v="06457-3834"/>
    <s v="SUV"/>
    <n v="7836930"/>
    <x v="0"/>
    <s v="Tertile 1"/>
    <x v="0"/>
  </r>
  <r>
    <s v="C_CND_000167"/>
    <x v="1"/>
    <x v="0"/>
    <s v="Jasmin"/>
    <x v="1"/>
    <n v="13500"/>
    <s v="Clay Johnson Auto Sales"/>
    <x v="11"/>
    <x v="38"/>
    <s v="DoubleÂ Overhead Camshaft"/>
    <s v="Auto"/>
    <s v="Pale White"/>
    <n v="45000"/>
    <s v="78758-7841"/>
    <s v="SUV"/>
    <n v="8808261"/>
    <x v="2"/>
    <s v="Tertile 1"/>
    <x v="0"/>
  </r>
  <r>
    <s v="C_CND_000171"/>
    <x v="1"/>
    <x v="0"/>
    <s v="Jordan"/>
    <x v="0"/>
    <n v="13500"/>
    <s v="Scrivener Performance Engineering"/>
    <x v="23"/>
    <x v="39"/>
    <s v="Overhead Camshaft"/>
    <s v="Manual"/>
    <s v="Pale White"/>
    <n v="82000"/>
    <s v="38701-8047"/>
    <s v="Passenger"/>
    <n v="6642461"/>
    <x v="4"/>
    <s v="Tertile 1"/>
    <x v="0"/>
  </r>
  <r>
    <s v="C_CND_000172"/>
    <x v="1"/>
    <x v="0"/>
    <s v="Joseph"/>
    <x v="1"/>
    <n v="13500"/>
    <s v="Star Enterprises Inc"/>
    <x v="15"/>
    <x v="40"/>
    <s v="DoubleÂ Overhead Camshaft"/>
    <s v="Auto"/>
    <s v="Pale White"/>
    <n v="24000"/>
    <s v="99301-3882"/>
    <s v="Sedan"/>
    <n v="7781272"/>
    <x v="1"/>
    <s v="Tertile 1"/>
    <x v="0"/>
  </r>
  <r>
    <s v="C_CND_000176"/>
    <x v="1"/>
    <x v="0"/>
    <s v="Aubrey"/>
    <x v="0"/>
    <n v="13500"/>
    <s v="Tri-State Mack Inc"/>
    <x v="17"/>
    <x v="24"/>
    <s v="Overhead Camshaft"/>
    <s v="Manual"/>
    <s v="Pale White"/>
    <n v="20000"/>
    <s v="85257-3102"/>
    <s v="Passenger"/>
    <n v="8626515"/>
    <x v="3"/>
    <s v="Tertile 1"/>
    <x v="0"/>
  </r>
  <r>
    <s v="C_CND_000177"/>
    <x v="1"/>
    <x v="0"/>
    <s v="Autumn"/>
    <x v="0"/>
    <n v="13500"/>
    <s v="U-Haul CO"/>
    <x v="13"/>
    <x v="41"/>
    <s v="Overhead Camshaft"/>
    <s v="Manual"/>
    <s v="Pale White"/>
    <n v="17000"/>
    <s v="78758-7841"/>
    <s v="Passenger"/>
    <n v="8692179"/>
    <x v="2"/>
    <s v="Tertile 1"/>
    <x v="0"/>
  </r>
  <r>
    <s v="C_CND_000055"/>
    <x v="1"/>
    <x v="0"/>
    <s v="Tamar"/>
    <x v="0"/>
    <n v="520000"/>
    <s v="Chrysler of Tri-Cities"/>
    <x v="3"/>
    <x v="4"/>
    <s v="Overhead Camshaft"/>
    <s v="Manual"/>
    <s v="Pale White"/>
    <n v="17000"/>
    <s v="99301-3882"/>
    <s v="SUV"/>
    <n v="8523869"/>
    <x v="0"/>
    <s v="Tertile 1"/>
    <x v="0"/>
  </r>
  <r>
    <s v="C_CND_000046"/>
    <x v="1"/>
    <x v="0"/>
    <s v="Aissatou"/>
    <x v="0"/>
    <n v="566000"/>
    <s v="Gartner Buick Hyundai Saab"/>
    <x v="13"/>
    <x v="42"/>
    <s v="Overhead Camshaft"/>
    <s v="Manual"/>
    <s v="Pale White"/>
    <n v="12000"/>
    <s v="38701-8047"/>
    <s v="Hatchback"/>
    <n v="6547535"/>
    <x v="4"/>
    <s v="Tertile 2"/>
    <x v="0"/>
  </r>
  <r>
    <s v="C_CND_000045"/>
    <x v="1"/>
    <x v="0"/>
    <s v="Aisha"/>
    <x v="0"/>
    <n v="575000"/>
    <s v="Enterprise Rent A Car"/>
    <x v="24"/>
    <x v="43"/>
    <s v="Overhead Camshaft"/>
    <s v="Manual"/>
    <s v="Black"/>
    <n v="36001"/>
    <s v="60504-7114"/>
    <s v="Hatchback"/>
    <n v="6091237"/>
    <x v="6"/>
    <s v="Tertile 2"/>
    <x v="0"/>
  </r>
  <r>
    <s v="C_CND_000044"/>
    <x v="1"/>
    <x v="0"/>
    <s v="Aicha"/>
    <x v="0"/>
    <n v="600000"/>
    <s v="Diehl Motor CO Inc"/>
    <x v="2"/>
    <x v="44"/>
    <s v="DoubleÂ Overhead Camshaft"/>
    <s v="Auto"/>
    <s v="Black"/>
    <n v="45001"/>
    <s v="06457-3834"/>
    <s v="Hatchback"/>
    <n v="6739543"/>
    <x v="0"/>
    <s v="Tertile 2"/>
    <x v="0"/>
  </r>
  <r>
    <s v="C_CND_000054"/>
    <x v="1"/>
    <x v="0"/>
    <s v="Chloe"/>
    <x v="0"/>
    <n v="615000"/>
    <s v="Scrivener Performance Engineering"/>
    <x v="15"/>
    <x v="21"/>
    <s v="Overhead Camshaft"/>
    <s v="Manual"/>
    <s v="Pale White"/>
    <n v="14000"/>
    <s v="38701-8047"/>
    <s v="Hardtop"/>
    <n v="7890478"/>
    <x v="0"/>
    <s v="Tertile 2"/>
    <x v="0"/>
  </r>
  <r>
    <s v="C_CND_000173"/>
    <x v="1"/>
    <x v="0"/>
    <s v="Allison"/>
    <x v="0"/>
    <n v="626800"/>
    <s v="Nebo Chevrolet"/>
    <x v="4"/>
    <x v="5"/>
    <s v="Overhead Camshaft"/>
    <s v="Manual"/>
    <s v="Pale White"/>
    <n v="11800"/>
    <s v="06457-3834"/>
    <s v="Hardtop"/>
    <n v="6438030"/>
    <x v="2"/>
    <s v="Tertile 2"/>
    <x v="0"/>
  </r>
  <r>
    <s v="C_CND_000053"/>
    <x v="1"/>
    <x v="0"/>
    <s v="Sylvia"/>
    <x v="1"/>
    <n v="640000"/>
    <s v="C &amp; M Motors Inc"/>
    <x v="18"/>
    <x v="45"/>
    <s v="DoubleÂ Overhead Camshaft"/>
    <s v="Auto"/>
    <s v="Black"/>
    <n v="33000"/>
    <s v="60504-7114"/>
    <s v="Hatchback"/>
    <n v="6402878"/>
    <x v="3"/>
    <s v="Tertile 2"/>
    <x v="0"/>
  </r>
  <r>
    <s v="C_CND_000185"/>
    <x v="1"/>
    <x v="0"/>
    <s v="Zissy"/>
    <x v="0"/>
    <n v="655000"/>
    <s v="Rabun Used Car Sales"/>
    <x v="20"/>
    <x v="46"/>
    <s v="DoubleÂ Overhead Camshaft"/>
    <s v="Auto"/>
    <s v="Pale White"/>
    <n v="51000"/>
    <s v="85257-3102"/>
    <s v="Sedan"/>
    <n v="6300537"/>
    <x v="4"/>
    <s v="Tertile 2"/>
    <x v="0"/>
  </r>
  <r>
    <s v="C_CND_000048"/>
    <x v="1"/>
    <x v="0"/>
    <s v="Chloe"/>
    <x v="0"/>
    <n v="730000"/>
    <s v="Rabun Used Car Sales"/>
    <x v="3"/>
    <x v="28"/>
    <s v="DoubleÂ Overhead Camshaft"/>
    <s v="Auto"/>
    <s v="Pale White"/>
    <n v="29000"/>
    <s v="85257-3102"/>
    <s v="Hatchback"/>
    <n v="6404807"/>
    <x v="3"/>
    <s v="Tertile 2"/>
    <x v="0"/>
  </r>
  <r>
    <s v="C_CND_000170"/>
    <x v="1"/>
    <x v="0"/>
    <s v="Jonathan"/>
    <x v="0"/>
    <n v="800000"/>
    <s v="Saab-Belle Dodge"/>
    <x v="20"/>
    <x v="47"/>
    <s v="Overhead Camshaft"/>
    <s v="Manual"/>
    <s v="Black"/>
    <n v="36000"/>
    <s v="60504-7114"/>
    <s v="Passenger"/>
    <n v="7960177"/>
    <x v="6"/>
    <s v="Tertile 2"/>
    <x v="1"/>
  </r>
  <r>
    <s v="C_CND_000166"/>
    <x v="1"/>
    <x v="0"/>
    <s v="Jaslene"/>
    <x v="1"/>
    <n v="847000"/>
    <s v="Classic Chevy"/>
    <x v="25"/>
    <x v="48"/>
    <s v="Overhead Camshaft"/>
    <s v="Manual"/>
    <s v="Pale White"/>
    <n v="16000"/>
    <s v="85257-3102"/>
    <s v="SUV"/>
    <n v="8431840"/>
    <x v="3"/>
    <s v="Tertile 2"/>
    <x v="1"/>
  </r>
  <r>
    <s v="C_CND_000186"/>
    <x v="1"/>
    <x v="0"/>
    <s v="Jayla"/>
    <x v="0"/>
    <n v="890000"/>
    <s v="Gartner Buick Hyundai Saab"/>
    <x v="2"/>
    <x v="23"/>
    <s v="Overhead Camshaft"/>
    <s v="Manual"/>
    <s v="Pale White"/>
    <n v="19000"/>
    <s v="38701-8047"/>
    <s v="Hatchback"/>
    <n v="7658357"/>
    <x v="4"/>
    <s v="Tertile 2"/>
    <x v="1"/>
  </r>
  <r>
    <s v="C_CND_000039"/>
    <x v="1"/>
    <x v="0"/>
    <s v="Hayley"/>
    <x v="0"/>
    <n v="941000"/>
    <s v="Hatfield Volkswagen"/>
    <x v="2"/>
    <x v="44"/>
    <s v="DoubleÂ Overhead Camshaft"/>
    <s v="Auto"/>
    <s v="Pale White"/>
    <n v="39000"/>
    <s v="99301-3882"/>
    <s v="SUV"/>
    <n v="6837588"/>
    <x v="1"/>
    <s v="Tertile 2"/>
    <x v="1"/>
  </r>
  <r>
    <s v="C_CND_000181"/>
    <x v="1"/>
    <x v="0"/>
    <s v="Luckas"/>
    <x v="0"/>
    <n v="951000"/>
    <s v="Race Car Help"/>
    <x v="1"/>
    <x v="49"/>
    <s v="Overhead Camshaft"/>
    <s v="Manual"/>
    <s v="Black"/>
    <n v="16000"/>
    <s v="78758-7841"/>
    <s v="Passenger"/>
    <n v="6492064"/>
    <x v="2"/>
    <s v="Tertile 2"/>
    <x v="1"/>
  </r>
  <r>
    <s v="C_CND_000169"/>
    <x v="1"/>
    <x v="0"/>
    <s v="Jayda"/>
    <x v="0"/>
    <n v="955000"/>
    <s v="Enterprise Rent A Car"/>
    <x v="8"/>
    <x v="50"/>
    <s v="Overhead Camshaft"/>
    <s v="Manual"/>
    <s v="Pale White"/>
    <n v="26000"/>
    <s v="60504-7114"/>
    <s v="Sedan"/>
    <n v="6422078"/>
    <x v="6"/>
    <s v="Tertile 2"/>
    <x v="1"/>
  </r>
  <r>
    <s v="C_CND_000043"/>
    <x v="1"/>
    <x v="0"/>
    <s v="Hershel"/>
    <x v="0"/>
    <n v="967500"/>
    <s v="U-Haul CO"/>
    <x v="15"/>
    <x v="51"/>
    <s v="Overhead Camshaft"/>
    <s v="Manual"/>
    <s v="Black"/>
    <n v="42500"/>
    <s v="78758-7841"/>
    <s v="Passenger"/>
    <n v="6793858"/>
    <x v="2"/>
    <s v="Tertile 2"/>
    <x v="1"/>
  </r>
  <r>
    <s v="C_CND_000168"/>
    <x v="1"/>
    <x v="0"/>
    <s v="Jasmine"/>
    <x v="0"/>
    <n v="1176500"/>
    <s v="Diehl Motor CO Inc"/>
    <x v="14"/>
    <x v="52"/>
    <s v="Overhead Camshaft"/>
    <s v="Manual"/>
    <s v="Black"/>
    <n v="11650"/>
    <s v="06457-3834"/>
    <s v="Sedan"/>
    <n v="8193979"/>
    <x v="0"/>
    <s v="Tertile 3"/>
    <x v="1"/>
  </r>
  <r>
    <s v="C_CND_000051"/>
    <x v="1"/>
    <x v="0"/>
    <s v="Nikita"/>
    <x v="0"/>
    <n v="1180000"/>
    <s v="Saab-Belle Dodge"/>
    <x v="14"/>
    <x v="53"/>
    <s v="DoubleÂ Overhead Camshaft"/>
    <s v="Auto"/>
    <s v="Pale White"/>
    <n v="31000"/>
    <s v="60504-7114"/>
    <s v="Hatchback"/>
    <n v="7316398"/>
    <x v="6"/>
    <s v="Tertile 3"/>
    <x v="1"/>
  </r>
  <r>
    <s v="C_CND_000047"/>
    <x v="1"/>
    <x v="0"/>
    <s v="Alana"/>
    <x v="0"/>
    <n v="1250000"/>
    <s v="Hatfield Volkswagen"/>
    <x v="5"/>
    <x v="6"/>
    <s v="Overhead Camshaft"/>
    <s v="Manual"/>
    <s v="Pale White"/>
    <n v="21001"/>
    <s v="99301-3882"/>
    <s v="Hatchback"/>
    <n v="8689761"/>
    <x v="1"/>
    <s v="Tertile 3"/>
    <x v="1"/>
  </r>
  <r>
    <s v="C_CND_000187"/>
    <x v="1"/>
    <x v="0"/>
    <s v="Jaylah"/>
    <x v="0"/>
    <n v="1330000"/>
    <s v="Hatfield Volkswagen"/>
    <x v="26"/>
    <x v="54"/>
    <s v="DoubleÂ Overhead Camshaft"/>
    <s v="Auto"/>
    <s v="Pale White"/>
    <n v="31000"/>
    <s v="99301-3882"/>
    <s v="Hatchback"/>
    <n v="7154079"/>
    <x v="1"/>
    <s v="Tertile 3"/>
    <x v="1"/>
  </r>
  <r>
    <s v="C_CND_000052"/>
    <x v="1"/>
    <x v="0"/>
    <s v="Justine"/>
    <x v="0"/>
    <n v="1360000"/>
    <s v="Progressive Shippers Cooperative Association No"/>
    <x v="10"/>
    <x v="13"/>
    <s v="DoubleÂ Overhead Camshaft"/>
    <s v="Auto"/>
    <s v="Black"/>
    <n v="27000"/>
    <s v="53546-9427"/>
    <s v="Hardtop"/>
    <n v="7680267"/>
    <x v="2"/>
    <s v="Tertile 3"/>
    <x v="1"/>
  </r>
  <r>
    <s v="C_CND_000179"/>
    <x v="1"/>
    <x v="0"/>
    <s v="Ludivine"/>
    <x v="0"/>
    <n v="1385000"/>
    <s v="Progressive Shippers Cooperative Association No"/>
    <x v="16"/>
    <x v="22"/>
    <s v="DoubleÂ Overhead Camshaft"/>
    <s v="Auto"/>
    <s v="Pale White"/>
    <n v="46500"/>
    <s v="53546-9427"/>
    <s v="Passenger"/>
    <n v="6775570"/>
    <x v="5"/>
    <s v="Tertile 3"/>
    <x v="1"/>
  </r>
  <r>
    <s v="C_CND_000182"/>
    <x v="1"/>
    <x v="0"/>
    <s v="Victor"/>
    <x v="0"/>
    <n v="1390000"/>
    <s v="Race Car Help"/>
    <x v="22"/>
    <x v="55"/>
    <s v="Overhead Camshaft"/>
    <s v="Manual"/>
    <s v="Black"/>
    <n v="22000"/>
    <s v="78758-7841"/>
    <s v="Hardtop"/>
    <n v="6729766"/>
    <x v="2"/>
    <s v="Tertile 3"/>
    <x v="1"/>
  </r>
  <r>
    <s v="C_CND_000178"/>
    <x v="1"/>
    <x v="0"/>
    <s v="Victor"/>
    <x v="0"/>
    <n v="1589000"/>
    <s v="Pitre Buick-Pontiac-Gmc of Scottsdale"/>
    <x v="11"/>
    <x v="14"/>
    <s v="DoubleÂ Overhead Camshaft"/>
    <s v="Auto"/>
    <s v="Pale White"/>
    <n v="16900"/>
    <s v="99301-3882"/>
    <s v="Passenger"/>
    <n v="8280131"/>
    <x v="1"/>
    <s v="Tertile 3"/>
    <x v="1"/>
  </r>
  <r>
    <s v="C_CND_000180"/>
    <x v="1"/>
    <x v="0"/>
    <s v="Anais"/>
    <x v="0"/>
    <n v="2000000"/>
    <s v="Rabun Used Car Sales"/>
    <x v="13"/>
    <x v="42"/>
    <s v="DoubleÂ Overhead Camshaft"/>
    <s v="Auto"/>
    <s v="Black"/>
    <n v="14000"/>
    <s v="85257-3102"/>
    <s v="Hatchback"/>
    <n v="8957521"/>
    <x v="3"/>
    <s v="Tertile 3"/>
    <x v="1"/>
  </r>
  <r>
    <s v="C_CND_000174"/>
    <x v="1"/>
    <x v="0"/>
    <s v="Ashley"/>
    <x v="0"/>
    <n v="2115000"/>
    <s v="Star Enterprises Inc"/>
    <x v="1"/>
    <x v="56"/>
    <s v="DoubleÂ Overhead Camshaft"/>
    <s v="Auto"/>
    <s v="Pale White"/>
    <n v="27500"/>
    <s v="99301-3882"/>
    <s v="Hatchback"/>
    <n v="7063414"/>
    <x v="1"/>
    <s v="Tertile 3"/>
    <x v="1"/>
  </r>
  <r>
    <s v="C_CND_000183"/>
    <x v="1"/>
    <x v="0"/>
    <s v="Yitty"/>
    <x v="0"/>
    <n v="2320000"/>
    <s v="U-Haul CO"/>
    <x v="4"/>
    <x v="57"/>
    <s v="DoubleÂ Overhead Camshaft"/>
    <s v="Auto"/>
    <s v="Pale White"/>
    <n v="20000"/>
    <s v="78758-7841"/>
    <s v="Hatchback"/>
    <n v="8827586"/>
    <x v="0"/>
    <s v="Tertile 3"/>
    <x v="1"/>
  </r>
  <r>
    <s v="C_CND_000184"/>
    <x v="1"/>
    <x v="0"/>
    <s v="Yocheved"/>
    <x v="1"/>
    <n v="2752000"/>
    <s v="Progressive Shippers Cooperative Association No"/>
    <x v="1"/>
    <x v="1"/>
    <s v="Overhead Camshaft"/>
    <s v="Manual"/>
    <s v="Pale White"/>
    <n v="14200"/>
    <s v="53546-9427"/>
    <s v="SUV"/>
    <n v="8378577"/>
    <x v="6"/>
    <s v="Tertile 3"/>
    <x v="1"/>
  </r>
  <r>
    <s v="C_CND_000175"/>
    <x v="1"/>
    <x v="0"/>
    <s v="Aubree"/>
    <x v="0"/>
    <n v="2810000"/>
    <s v="Suburban Ford"/>
    <x v="18"/>
    <x v="58"/>
    <s v="DoubleÂ Overhead Camshaft"/>
    <s v="Auto"/>
    <s v="Pale White"/>
    <n v="36000"/>
    <s v="53546-9427"/>
    <s v="Passenger"/>
    <n v="7033838"/>
    <x v="5"/>
    <s v="Tertile 3"/>
    <x v="1"/>
  </r>
  <r>
    <s v="C_CND_000049"/>
    <x v="1"/>
    <x v="0"/>
    <s v="Valentine"/>
    <x v="0"/>
    <n v="4060000"/>
    <s v="Race Car Help"/>
    <x v="4"/>
    <x v="57"/>
    <s v="DoubleÂ Overhead Camshaft"/>
    <s v="Auto"/>
    <s v="Pale White"/>
    <n v="20000"/>
    <s v="78758-7841"/>
    <s v="Hatchback"/>
    <n v="7117432"/>
    <x v="2"/>
    <s v="Tertile 3"/>
    <x v="1"/>
  </r>
  <r>
    <s v="C_CND_000057"/>
    <x v="2"/>
    <x v="0"/>
    <s v="Heaven"/>
    <x v="0"/>
    <n v="13500"/>
    <s v="McKinney Dodge Chrysler Jeep"/>
    <x v="22"/>
    <x v="59"/>
    <s v="Overhead Camshaft"/>
    <s v="Manual"/>
    <s v="Black"/>
    <n v="17000"/>
    <s v="85257-3102"/>
    <s v="Hatchback"/>
    <n v="6444851"/>
    <x v="3"/>
    <s v="Tertile 1"/>
    <x v="0"/>
  </r>
  <r>
    <s v="C_CND_000058"/>
    <x v="2"/>
    <x v="0"/>
    <s v="Heidi"/>
    <x v="0"/>
    <n v="13500"/>
    <s v="Motor Vehicle Branch Office"/>
    <x v="18"/>
    <x v="33"/>
    <s v="Overhead Camshaft"/>
    <s v="Manual"/>
    <s v="Pale White"/>
    <n v="21000"/>
    <s v="78758-7841"/>
    <s v="SUV"/>
    <n v="6052630"/>
    <x v="2"/>
    <s v="Tertile 1"/>
    <x v="0"/>
  </r>
  <r>
    <s v="C_CND_000067"/>
    <x v="2"/>
    <x v="0"/>
    <s v="Anais"/>
    <x v="0"/>
    <n v="13500"/>
    <s v="Suburban Ford"/>
    <x v="14"/>
    <x v="20"/>
    <s v="Overhead Camshaft"/>
    <s v="Manual"/>
    <s v="Black"/>
    <n v="26000"/>
    <s v="53546-9427"/>
    <s v="SUV"/>
    <n v="6595676"/>
    <x v="5"/>
    <s v="Tertile 1"/>
    <x v="0"/>
  </r>
  <r>
    <s v="C_CND_000070"/>
    <x v="2"/>
    <x v="0"/>
    <s v="Toby"/>
    <x v="0"/>
    <n v="13500"/>
    <s v="Clay Johnson Auto Sales"/>
    <x v="2"/>
    <x v="23"/>
    <s v="DoubleÂ Overhead Camshaft"/>
    <s v="Auto"/>
    <s v="Pale White"/>
    <n v="21000"/>
    <s v="78758-7841"/>
    <s v="Hatchback"/>
    <n v="8822935"/>
    <x v="1"/>
    <s v="Tertile 1"/>
    <x v="0"/>
  </r>
  <r>
    <s v="C_CND_000064"/>
    <x v="2"/>
    <x v="0"/>
    <s v="Alyssa"/>
    <x v="1"/>
    <n v="280000"/>
    <s v="Nebo Chevrolet"/>
    <x v="10"/>
    <x v="60"/>
    <s v="DoubleÂ Overhead Camshaft"/>
    <s v="Auto"/>
    <s v="Black"/>
    <n v="14000"/>
    <s v="06457-3834"/>
    <s v="SUV"/>
    <n v="7419754"/>
    <x v="0"/>
    <s v="Tertile 1"/>
    <x v="0"/>
  </r>
  <r>
    <s v="C_CND_000062"/>
    <x v="2"/>
    <x v="0"/>
    <s v="Alexandria"/>
    <x v="0"/>
    <n v="393000"/>
    <s v="Iceberg Rentals"/>
    <x v="13"/>
    <x v="42"/>
    <s v="Overhead Camshaft"/>
    <s v="Manual"/>
    <s v="Pale White"/>
    <n v="17000"/>
    <s v="53546-9427"/>
    <s v="Hatchback"/>
    <n v="7181009"/>
    <x v="5"/>
    <s v="Tertile 1"/>
    <x v="0"/>
  </r>
  <r>
    <s v="C_CND_000063"/>
    <x v="2"/>
    <x v="0"/>
    <s v="Alexis"/>
    <x v="0"/>
    <n v="440000"/>
    <s v="McKinney Dodge Chrysler Jeep"/>
    <x v="13"/>
    <x v="61"/>
    <s v="Overhead Camshaft"/>
    <s v="Manual"/>
    <s v="Pale White"/>
    <n v="41000"/>
    <s v="85257-3102"/>
    <s v="Hatchback"/>
    <n v="7936565"/>
    <x v="2"/>
    <s v="Tertile 1"/>
    <x v="0"/>
  </r>
  <r>
    <s v="C_CND_000069"/>
    <x v="2"/>
    <x v="0"/>
    <s v="Tessa"/>
    <x v="1"/>
    <n v="660000"/>
    <s v="Classic Chevy"/>
    <x v="22"/>
    <x v="32"/>
    <s v="DoubleÂ Overhead Camshaft"/>
    <s v="Auto"/>
    <s v="Pale White"/>
    <n v="42000"/>
    <s v="85257-3102"/>
    <s v="Sedan"/>
    <n v="6741165"/>
    <x v="4"/>
    <s v="Tertile 2"/>
    <x v="0"/>
  </r>
  <r>
    <s v="C_CND_000059"/>
    <x v="2"/>
    <x v="0"/>
    <s v="Hershy"/>
    <x v="0"/>
    <n v="890000"/>
    <s v="Buddy Storbeck's Diesel Service Inc"/>
    <x v="13"/>
    <x v="42"/>
    <s v="Overhead Camshaft"/>
    <s v="Manual"/>
    <s v="Pale White"/>
    <n v="12000"/>
    <s v="06457-3834"/>
    <s v="Hatchback"/>
    <n v="8939776"/>
    <x v="0"/>
    <s v="Tertile 2"/>
    <x v="1"/>
  </r>
  <r>
    <s v="C_CND_000068"/>
    <x v="2"/>
    <x v="0"/>
    <s v="Taylor"/>
    <x v="0"/>
    <n v="895000"/>
    <s v="Chrysler Plymouth"/>
    <x v="1"/>
    <x v="49"/>
    <s v="Overhead Camshaft"/>
    <s v="Manual"/>
    <s v="Black"/>
    <n v="12000"/>
    <s v="53546-9427"/>
    <s v="Passenger"/>
    <n v="7244029"/>
    <x v="6"/>
    <s v="Tertile 2"/>
    <x v="1"/>
  </r>
  <r>
    <s v="C_CND_000065"/>
    <x v="2"/>
    <x v="0"/>
    <s v="Coline"/>
    <x v="0"/>
    <n v="1151000"/>
    <s v="Scrivener Performance Engineering"/>
    <x v="14"/>
    <x v="52"/>
    <s v="DoubleÂ Overhead Camshaft"/>
    <s v="Auto"/>
    <s v="Pale White"/>
    <n v="31100"/>
    <s v="38701-8047"/>
    <s v="Sedan"/>
    <n v="8637804"/>
    <x v="4"/>
    <s v="Tertile 3"/>
    <x v="1"/>
  </r>
  <r>
    <s v="C_CND_000061"/>
    <x v="2"/>
    <x v="0"/>
    <s v="Amare"/>
    <x v="0"/>
    <n v="1330000"/>
    <s v="Ryder Truck Rental and Leasing"/>
    <x v="1"/>
    <x v="62"/>
    <s v="Overhead Camshaft"/>
    <s v="Manual"/>
    <s v="Black"/>
    <n v="36000"/>
    <s v="06457-3834"/>
    <s v="Hardtop"/>
    <n v="6139882"/>
    <x v="5"/>
    <s v="Tertile 3"/>
    <x v="1"/>
  </r>
  <r>
    <s v="C_CND_000066"/>
    <x v="2"/>
    <x v="0"/>
    <s v="Annaelle"/>
    <x v="0"/>
    <n v="1650000"/>
    <s v="Star Enterprises Inc"/>
    <x v="16"/>
    <x v="34"/>
    <s v="DoubleÂ Overhead Camshaft"/>
    <s v="Auto"/>
    <s v="Black"/>
    <n v="61000"/>
    <s v="99301-3882"/>
    <s v="Hatchback"/>
    <n v="8380613"/>
    <x v="1"/>
    <s v="Tertile 3"/>
    <x v="1"/>
  </r>
  <r>
    <s v="C_CND_000060"/>
    <x v="2"/>
    <x v="0"/>
    <s v="Hudson"/>
    <x v="0"/>
    <n v="1800000"/>
    <s v="C &amp; M Motors Inc"/>
    <x v="13"/>
    <x v="41"/>
    <s v="Overhead Camshaft"/>
    <s v="Manual"/>
    <s v="Pale White"/>
    <n v="17000"/>
    <s v="60504-7114"/>
    <s v="Passenger"/>
    <n v="7177888"/>
    <x v="6"/>
    <s v="Tertile 3"/>
    <x v="1"/>
  </r>
  <r>
    <s v="C_CND_000056"/>
    <x v="2"/>
    <x v="0"/>
    <s v="Hazel"/>
    <x v="0"/>
    <n v="1876000"/>
    <s v="Iceberg Rentals"/>
    <x v="20"/>
    <x v="47"/>
    <s v="DoubleÂ Overhead Camshaft"/>
    <s v="Auto"/>
    <s v="Pale White"/>
    <n v="25600"/>
    <s v="53546-9427"/>
    <s v="Passenger"/>
    <n v="8852693"/>
    <x v="5"/>
    <s v="Tertile 3"/>
    <x v="1"/>
  </r>
  <r>
    <s v="C_CND_000085"/>
    <x v="3"/>
    <x v="0"/>
    <s v="Amelia"/>
    <x v="0"/>
    <n v="13500"/>
    <s v="Pitre Buick-Pontiac-Gmc of Scottsdale"/>
    <x v="15"/>
    <x v="63"/>
    <s v="Overhead Camshaft"/>
    <s v="Manual"/>
    <s v="Pale White"/>
    <n v="22001"/>
    <s v="99301-3882"/>
    <s v="Hatchback"/>
    <n v="8636283"/>
    <x v="1"/>
    <s v="Tertile 1"/>
    <x v="0"/>
  </r>
  <r>
    <s v="C_CND_000088"/>
    <x v="3"/>
    <x v="0"/>
    <s v="Aminata"/>
    <x v="0"/>
    <n v="13500"/>
    <s v="Race Car Help"/>
    <x v="6"/>
    <x v="64"/>
    <s v="DoubleÂ Overhead Camshaft"/>
    <s v="Auto"/>
    <s v="Black"/>
    <n v="26000"/>
    <s v="78758-7841"/>
    <s v="SUV"/>
    <n v="8941079"/>
    <x v="2"/>
    <s v="Tertile 1"/>
    <x v="0"/>
  </r>
  <r>
    <s v="C_CND_000089"/>
    <x v="3"/>
    <x v="0"/>
    <s v="Alizee"/>
    <x v="0"/>
    <n v="13500"/>
    <s v="Tri-State Mack Inc"/>
    <x v="5"/>
    <x v="65"/>
    <s v="DoubleÂ Overhead Camshaft"/>
    <s v="Auto"/>
    <s v="Black"/>
    <n v="18000"/>
    <s v="85257-3102"/>
    <s v="Sedan"/>
    <n v="6136111"/>
    <x v="3"/>
    <s v="Tertile 1"/>
    <x v="0"/>
  </r>
  <r>
    <s v="C_CND_000092"/>
    <x v="3"/>
    <x v="0"/>
    <s v="Mauricio"/>
    <x v="0"/>
    <n v="13500"/>
    <s v="Race Car Help"/>
    <x v="14"/>
    <x v="66"/>
    <s v="Overhead Camshaft"/>
    <s v="Manual"/>
    <s v="Pale White"/>
    <n v="21001"/>
    <s v="78758-7841"/>
    <s v="Hardtop"/>
    <n v="8188037"/>
    <x v="2"/>
    <s v="Tertile 1"/>
    <x v="0"/>
  </r>
  <r>
    <s v="C_CND_000094"/>
    <x v="3"/>
    <x v="0"/>
    <s v="Elisa"/>
    <x v="0"/>
    <n v="13500"/>
    <s v="Chrysler of Tri-Cities"/>
    <x v="6"/>
    <x v="64"/>
    <s v="DoubleÂ Overhead Camshaft"/>
    <s v="Auto"/>
    <s v="Pale White"/>
    <n v="16000"/>
    <s v="99301-3882"/>
    <s v="SUV"/>
    <n v="6130679"/>
    <x v="1"/>
    <s v="Tertile 1"/>
    <x v="0"/>
  </r>
  <r>
    <s v="C_CND_000096"/>
    <x v="3"/>
    <x v="0"/>
    <s v="Tziporah"/>
    <x v="1"/>
    <n v="13500"/>
    <s v="Enterprise Rent A Car"/>
    <x v="4"/>
    <x v="67"/>
    <s v="Overhead Camshaft"/>
    <s v="Manual"/>
    <s v="Black"/>
    <n v="19000"/>
    <s v="60504-7114"/>
    <s v="SUV"/>
    <n v="8750989"/>
    <x v="3"/>
    <s v="Tertile 1"/>
    <x v="0"/>
  </r>
  <r>
    <s v="C_CND_000098"/>
    <x v="3"/>
    <x v="0"/>
    <s v="Tzivia"/>
    <x v="0"/>
    <n v="13500"/>
    <s v="Hatfield Volkswagen"/>
    <x v="7"/>
    <x v="10"/>
    <s v="Overhead Camshaft"/>
    <s v="Manual"/>
    <s v="Black"/>
    <n v="43000"/>
    <s v="99301-3882"/>
    <s v="Sedan"/>
    <n v="7944735"/>
    <x v="5"/>
    <s v="Tertile 1"/>
    <x v="0"/>
  </r>
  <r>
    <s v="C_CND_000099"/>
    <x v="3"/>
    <x v="0"/>
    <s v="Valentina"/>
    <x v="1"/>
    <n v="13500"/>
    <s v="Iceberg Rentals"/>
    <x v="4"/>
    <x v="68"/>
    <s v="Overhead Camshaft"/>
    <s v="Manual"/>
    <s v="Pale White"/>
    <n v="54000"/>
    <s v="53546-9427"/>
    <s v="Sedan"/>
    <n v="8099375"/>
    <x v="3"/>
    <s v="Tertile 1"/>
    <x v="0"/>
  </r>
  <r>
    <s v="C_CND_000074"/>
    <x v="3"/>
    <x v="0"/>
    <s v="Ingrid"/>
    <x v="0"/>
    <n v="300000"/>
    <s v="Pitre Buick-Pontiac-Gmc of Scottsdale"/>
    <x v="0"/>
    <x v="69"/>
    <s v="DoubleÂ Overhead Camshaft"/>
    <s v="Auto"/>
    <s v="Pale White"/>
    <n v="62000"/>
    <s v="99301-3882"/>
    <s v="Sedan"/>
    <n v="7031644"/>
    <x v="1"/>
    <s v="Tertile 1"/>
    <x v="0"/>
  </r>
  <r>
    <s v="C_CND_000100"/>
    <x v="3"/>
    <x v="0"/>
    <s v="Valerie"/>
    <x v="0"/>
    <n v="320000"/>
    <s v="McKinney Dodge Chrysler Jeep"/>
    <x v="14"/>
    <x v="29"/>
    <s v="DoubleÂ Overhead Camshaft"/>
    <s v="Auto"/>
    <s v="Pale White"/>
    <n v="22000"/>
    <s v="85257-3102"/>
    <s v="SUV"/>
    <n v="6641303"/>
    <x v="2"/>
    <s v="Tertile 1"/>
    <x v="0"/>
  </r>
  <r>
    <s v="C_CND_000079"/>
    <x v="3"/>
    <x v="0"/>
    <s v="Ilan"/>
    <x v="0"/>
    <n v="410000"/>
    <s v="Classic Chevy"/>
    <x v="10"/>
    <x v="60"/>
    <s v="Overhead Camshaft"/>
    <s v="Manual"/>
    <s v="Black"/>
    <n v="15000"/>
    <s v="85257-3102"/>
    <s v="SUV"/>
    <n v="8011357"/>
    <x v="3"/>
    <s v="Tertile 1"/>
    <x v="0"/>
  </r>
  <r>
    <s v="C_CND_000081"/>
    <x v="3"/>
    <x v="0"/>
    <s v="Aaron"/>
    <x v="0"/>
    <n v="480000"/>
    <s v="Tri-State Mack Inc"/>
    <x v="4"/>
    <x v="5"/>
    <s v="DoubleÂ Overhead Camshaft"/>
    <s v="Auto"/>
    <s v="Pale White"/>
    <n v="46000"/>
    <s v="85257-3102"/>
    <s v="Hardtop"/>
    <n v="6559063"/>
    <x v="4"/>
    <s v="Tertile 1"/>
    <x v="0"/>
  </r>
  <r>
    <s v="C_CND_000078"/>
    <x v="3"/>
    <x v="0"/>
    <s v="James"/>
    <x v="0"/>
    <n v="490000"/>
    <s v="Motor Vehicle Branch Office"/>
    <x v="0"/>
    <x v="70"/>
    <s v="Overhead Camshaft"/>
    <s v="Manual"/>
    <s v="Black"/>
    <n v="49000"/>
    <s v="78758-7841"/>
    <s v="Hardtop"/>
    <n v="6766211"/>
    <x v="2"/>
    <s v="Tertile 1"/>
    <x v="0"/>
  </r>
  <r>
    <s v="C_CND_000076"/>
    <x v="3"/>
    <x v="0"/>
    <s v="Iris"/>
    <x v="1"/>
    <n v="542000"/>
    <s v="Rabun Used Car Sales"/>
    <x v="2"/>
    <x v="44"/>
    <s v="DoubleÂ Overhead Camshaft"/>
    <s v="Auto"/>
    <s v="Black"/>
    <n v="45000"/>
    <s v="85257-3102"/>
    <s v="SUV"/>
    <n v="6245275"/>
    <x v="3"/>
    <s v="Tertile 1"/>
    <x v="0"/>
  </r>
  <r>
    <s v="C_CND_000073"/>
    <x v="3"/>
    <x v="0"/>
    <s v="Imani"/>
    <x v="1"/>
    <n v="745000"/>
    <s v="Pars Auto Sales"/>
    <x v="2"/>
    <x v="71"/>
    <s v="Overhead Camshaft"/>
    <s v="Manual"/>
    <s v="Black"/>
    <n v="25000"/>
    <s v="38701-8047"/>
    <s v="SUV"/>
    <n v="6204993"/>
    <x v="4"/>
    <s v="Tertile 2"/>
    <x v="0"/>
  </r>
  <r>
    <s v="C_CND_000080"/>
    <x v="3"/>
    <x v="0"/>
    <s v="Isaac"/>
    <x v="0"/>
    <n v="930000"/>
    <s v="Clay Johnson Auto Sales"/>
    <x v="3"/>
    <x v="28"/>
    <s v="DoubleÂ Overhead Camshaft"/>
    <s v="Auto"/>
    <s v="Black"/>
    <n v="28000"/>
    <s v="78758-7841"/>
    <s v="Hatchback"/>
    <n v="7539127"/>
    <x v="2"/>
    <s v="Tertile 2"/>
    <x v="1"/>
  </r>
  <r>
    <s v="C_CND_000072"/>
    <x v="3"/>
    <x v="0"/>
    <s v="Helen"/>
    <x v="1"/>
    <n v="1000000"/>
    <s v="New Castle Ford Lincoln Mercury"/>
    <x v="17"/>
    <x v="24"/>
    <s v="Overhead Camshaft"/>
    <s v="Manual"/>
    <s v="Pale White"/>
    <n v="45000"/>
    <s v="60504-7114"/>
    <s v="Passenger"/>
    <n v="8872334"/>
    <x v="6"/>
    <s v="Tertile 2"/>
    <x v="1"/>
  </r>
  <r>
    <s v="C_CND_000097"/>
    <x v="3"/>
    <x v="0"/>
    <s v="Tzippy"/>
    <x v="0"/>
    <n v="1050000"/>
    <s v="Gartner Buick Hyundai Saab"/>
    <x v="6"/>
    <x v="8"/>
    <s v="DoubleÂ Overhead Camshaft"/>
    <s v="Auto"/>
    <s v="Black"/>
    <n v="26000"/>
    <s v="38701-8047"/>
    <s v="Hatchback"/>
    <n v="6784534"/>
    <x v="2"/>
    <s v="Tertile 3"/>
    <x v="1"/>
  </r>
  <r>
    <s v="C_CND_000075"/>
    <x v="3"/>
    <x v="0"/>
    <s v="Irene"/>
    <x v="0"/>
    <n v="1097000"/>
    <s v="Progressive Shippers Cooperative Association No"/>
    <x v="11"/>
    <x v="14"/>
    <s v="DoubleÂ Overhead Camshaft"/>
    <s v="Auto"/>
    <s v="Black"/>
    <n v="22700"/>
    <s v="53546-9427"/>
    <s v="Passenger"/>
    <n v="7179280"/>
    <x v="5"/>
    <s v="Tertile 3"/>
    <x v="1"/>
  </r>
  <r>
    <s v="C_CND_000084"/>
    <x v="3"/>
    <x v="0"/>
    <s v="Amaya"/>
    <x v="1"/>
    <n v="1100000"/>
    <s v="Pars Auto Sales"/>
    <x v="15"/>
    <x v="72"/>
    <s v="DoubleÂ Overhead Camshaft"/>
    <s v="Auto"/>
    <s v="Pale White"/>
    <n v="45000"/>
    <s v="38701-8047"/>
    <s v="SUV"/>
    <n v="7078803"/>
    <x v="4"/>
    <s v="Tertile 3"/>
    <x v="1"/>
  </r>
  <r>
    <s v="C_CND_000093"/>
    <x v="3"/>
    <x v="0"/>
    <s v="Maximilian"/>
    <x v="0"/>
    <n v="1115000"/>
    <s v="Saab-Belle Dodge"/>
    <x v="6"/>
    <x v="73"/>
    <s v="DoubleÂ Overhead Camshaft"/>
    <s v="Auto"/>
    <s v="Pale White"/>
    <n v="46500"/>
    <s v="60504-7114"/>
    <s v="Hardtop"/>
    <n v="8351089"/>
    <x v="6"/>
    <s v="Tertile 3"/>
    <x v="1"/>
  </r>
  <r>
    <s v="C_CND_000077"/>
    <x v="3"/>
    <x v="0"/>
    <s v="Hunter"/>
    <x v="0"/>
    <n v="1200000"/>
    <s v="Chrysler of Tri-Cities"/>
    <x v="23"/>
    <x v="74"/>
    <s v="Overhead Camshaft"/>
    <s v="Manual"/>
    <s v="Black"/>
    <n v="17000"/>
    <s v="99301-3882"/>
    <s v="Hatchback"/>
    <n v="7072635"/>
    <x v="1"/>
    <s v="Tertile 3"/>
    <x v="1"/>
  </r>
  <r>
    <s v="C_CND_000091"/>
    <x v="3"/>
    <x v="0"/>
    <s v="Wadia"/>
    <x v="0"/>
    <n v="1245000"/>
    <s v="Buddy Storbeck's Diesel Service Inc"/>
    <x v="4"/>
    <x v="68"/>
    <s v="Overhead Camshaft"/>
    <s v="Manual"/>
    <s v="Pale White"/>
    <n v="22500"/>
    <s v="06457-3834"/>
    <s v="Sedan"/>
    <n v="7696195"/>
    <x v="0"/>
    <s v="Tertile 3"/>
    <x v="1"/>
  </r>
  <r>
    <s v="C_CND_000082"/>
    <x v="3"/>
    <x v="0"/>
    <s v="Israel"/>
    <x v="1"/>
    <n v="1360000"/>
    <s v="Enterprise Rent A Car"/>
    <x v="0"/>
    <x v="75"/>
    <s v="Overhead Camshaft"/>
    <s v="Manual"/>
    <s v="Pale White"/>
    <n v="43000"/>
    <s v="60504-7114"/>
    <s v="Hatchback"/>
    <n v="8082987"/>
    <x v="6"/>
    <s v="Tertile 3"/>
    <x v="1"/>
  </r>
  <r>
    <s v="C_CND_000071"/>
    <x v="3"/>
    <x v="0"/>
    <s v="Heidy"/>
    <x v="0"/>
    <n v="1636000"/>
    <s v="Nebo Chevrolet"/>
    <x v="9"/>
    <x v="37"/>
    <s v="DoubleÂ Overhead Camshaft"/>
    <s v="Auto"/>
    <s v="Pale White"/>
    <n v="22600"/>
    <s v="06457-3834"/>
    <s v="SUV"/>
    <n v="8026457"/>
    <x v="0"/>
    <s v="Tertile 3"/>
    <x v="1"/>
  </r>
  <r>
    <s v="C_CND_000086"/>
    <x v="3"/>
    <x v="0"/>
    <s v="Amia"/>
    <x v="0"/>
    <n v="1700000"/>
    <s v="Progressive Shippers Cooperative Association No"/>
    <x v="11"/>
    <x v="76"/>
    <s v="Overhead Camshaft"/>
    <s v="Manual"/>
    <s v="Pale White"/>
    <n v="25001"/>
    <s v="53546-9427"/>
    <s v="Sedan"/>
    <n v="7109521"/>
    <x v="5"/>
    <s v="Tertile 3"/>
    <x v="1"/>
  </r>
  <r>
    <s v="C_CND_000087"/>
    <x v="3"/>
    <x v="0"/>
    <s v="Amina"/>
    <x v="0"/>
    <n v="1908000"/>
    <s v="Rabun Used Car Sales"/>
    <x v="14"/>
    <x v="77"/>
    <s v="Overhead Camshaft"/>
    <s v="Manual"/>
    <s v="Pale White"/>
    <n v="12800"/>
    <s v="85257-3102"/>
    <s v="Sedan"/>
    <n v="7305344"/>
    <x v="3"/>
    <s v="Tertile 3"/>
    <x v="1"/>
  </r>
  <r>
    <s v="C_CND_000095"/>
    <x v="3"/>
    <x v="0"/>
    <s v="Tzipora"/>
    <x v="0"/>
    <n v="2110000"/>
    <s v="Diehl Motor CO Inc"/>
    <x v="22"/>
    <x v="78"/>
    <s v="DoubleÂ Overhead Camshaft"/>
    <s v="Auto"/>
    <s v="Black"/>
    <n v="39000"/>
    <s v="06457-3834"/>
    <s v="Passenger"/>
    <n v="6260413"/>
    <x v="5"/>
    <s v="Tertile 3"/>
    <x v="1"/>
  </r>
  <r>
    <s v="C_CND_000083"/>
    <x v="3"/>
    <x v="0"/>
    <s v="Amara"/>
    <x v="0"/>
    <n v="2200000"/>
    <s v="New Castle Ford Lincoln Mercury"/>
    <x v="27"/>
    <x v="79"/>
    <s v="DoubleÂ Overhead Camshaft"/>
    <s v="Auto"/>
    <s v="Pale White"/>
    <n v="41000"/>
    <s v="60504-7114"/>
    <s v="Sedan"/>
    <n v="7328070"/>
    <x v="6"/>
    <s v="Tertile 3"/>
    <x v="1"/>
  </r>
  <r>
    <s v="C_CND_000090"/>
    <x v="3"/>
    <x v="0"/>
    <s v="Caroline"/>
    <x v="0"/>
    <n v="2550000"/>
    <s v="U-Haul CO"/>
    <x v="27"/>
    <x v="80"/>
    <s v="DoubleÂ Overhead Camshaft"/>
    <s v="Auto"/>
    <s v="Pale White"/>
    <n v="19000"/>
    <s v="78758-7841"/>
    <s v="Hatchback"/>
    <n v="8001444"/>
    <x v="2"/>
    <s v="Tertile 3"/>
    <x v="1"/>
  </r>
  <r>
    <s v="C_CND_000101"/>
    <x v="4"/>
    <x v="0"/>
    <s v="Isabel"/>
    <x v="0"/>
    <n v="13500"/>
    <s v="Race Car Help"/>
    <x v="26"/>
    <x v="81"/>
    <s v="DoubleÂ Overhead Camshaft"/>
    <s v="Auto"/>
    <s v="Black"/>
    <n v="16001"/>
    <s v="78758-7841"/>
    <s v="SUV"/>
    <n v="8158584"/>
    <x v="2"/>
    <s v="Tertile 1"/>
    <x v="0"/>
  </r>
  <r>
    <s v="C_CND_000106"/>
    <x v="4"/>
    <x v="0"/>
    <s v="Amirah"/>
    <x v="0"/>
    <n v="13500"/>
    <s v="Saab-Belle Dodge"/>
    <x v="4"/>
    <x v="5"/>
    <s v="DoubleÂ Overhead Camshaft"/>
    <s v="Auto"/>
    <s v="Pale White"/>
    <n v="21000"/>
    <s v="60504-7114"/>
    <s v="Hatchback"/>
    <n v="8844816"/>
    <x v="6"/>
    <s v="Tertile 1"/>
    <x v="0"/>
  </r>
  <r>
    <s v="C_CND_000107"/>
    <x v="4"/>
    <x v="0"/>
    <s v="Mathias"/>
    <x v="1"/>
    <n v="13500"/>
    <s v="Chrysler Plymouth"/>
    <x v="22"/>
    <x v="59"/>
    <s v="DoubleÂ Overhead Camshaft"/>
    <s v="Auto"/>
    <s v="Black"/>
    <n v="49000"/>
    <s v="53546-9427"/>
    <s v="Hatchback"/>
    <n v="8002612"/>
    <x v="5"/>
    <s v="Tertile 1"/>
    <x v="0"/>
  </r>
  <r>
    <s v="C_CND_000110"/>
    <x v="4"/>
    <x v="0"/>
    <s v="Vera"/>
    <x v="1"/>
    <n v="365000"/>
    <s v="Nebo Chevrolet"/>
    <x v="15"/>
    <x v="40"/>
    <s v="DoubleÂ Overhead Camshaft"/>
    <s v="Auto"/>
    <s v="Pale White"/>
    <n v="17000"/>
    <s v="06457-3834"/>
    <s v="Sedan"/>
    <n v="6759578"/>
    <x v="6"/>
    <s v="Tertile 1"/>
    <x v="0"/>
  </r>
  <r>
    <s v="C_CND_000109"/>
    <x v="4"/>
    <x v="0"/>
    <s v="Vanessa"/>
    <x v="0"/>
    <n v="480000"/>
    <s v="Motor Vehicle Branch Office"/>
    <x v="18"/>
    <x v="25"/>
    <s v="Overhead Camshaft"/>
    <s v="Manual"/>
    <s v="Pale White"/>
    <n v="71000"/>
    <s v="78758-7841"/>
    <s v="SUV"/>
    <n v="8884667"/>
    <x v="0"/>
    <s v="Tertile 1"/>
    <x v="0"/>
  </r>
  <r>
    <s v="C_CND_000104"/>
    <x v="4"/>
    <x v="0"/>
    <s v="Abel"/>
    <x v="0"/>
    <n v="659000"/>
    <s v="Buddy Storbeck's Diesel Service Inc"/>
    <x v="13"/>
    <x v="82"/>
    <s v="Overhead Camshaft"/>
    <s v="Manual"/>
    <s v="Black"/>
    <n v="38000"/>
    <s v="06457-3834"/>
    <s v="Hardtop"/>
    <n v="6682438"/>
    <x v="5"/>
    <s v="Tertile 2"/>
    <x v="0"/>
  </r>
  <r>
    <s v="C_CND_000102"/>
    <x v="4"/>
    <x v="0"/>
    <s v="Isabela"/>
    <x v="1"/>
    <n v="760000"/>
    <s v="Ryder Truck Rental and Leasing"/>
    <x v="5"/>
    <x v="65"/>
    <s v="DoubleÂ Overhead Camshaft"/>
    <s v="Auto"/>
    <s v="Black"/>
    <n v="16001"/>
    <s v="06457-3834"/>
    <s v="Sedan"/>
    <n v="7159142"/>
    <x v="0"/>
    <s v="Tertile 2"/>
    <x v="1"/>
  </r>
  <r>
    <s v="C_CND_000105"/>
    <x v="4"/>
    <x v="0"/>
    <s v="Amira"/>
    <x v="0"/>
    <n v="1330000"/>
    <s v="Ryder Truck Rental and Leasing"/>
    <x v="0"/>
    <x v="83"/>
    <s v="DoubleÂ Overhead Camshaft"/>
    <s v="Auto"/>
    <s v="Pale White"/>
    <n v="42000"/>
    <s v="06457-3834"/>
    <s v="Hatchback"/>
    <n v="7189696"/>
    <x v="0"/>
    <s v="Tertile 3"/>
    <x v="1"/>
  </r>
  <r>
    <s v="C_CND_000108"/>
    <x v="4"/>
    <x v="0"/>
    <s v="Noel"/>
    <x v="0"/>
    <n v="1362000"/>
    <s v="Chrysler of Tri-Cities"/>
    <x v="15"/>
    <x v="84"/>
    <s v="Overhead Camshaft"/>
    <s v="Manual"/>
    <s v="Pale White"/>
    <n v="21200"/>
    <s v="99301-3882"/>
    <s v="Hardtop"/>
    <n v="6633882"/>
    <x v="1"/>
    <s v="Tertile 3"/>
    <x v="1"/>
  </r>
  <r>
    <s v="C_CND_000103"/>
    <x v="4"/>
    <x v="0"/>
    <s v="Ivan"/>
    <x v="0"/>
    <n v="1390000"/>
    <s v="Gartner Buick Hyundai Saab"/>
    <x v="1"/>
    <x v="16"/>
    <s v="DoubleÂ Overhead Camshaft"/>
    <s v="Auto"/>
    <s v="Pale White"/>
    <n v="12000"/>
    <s v="38701-8047"/>
    <s v="SUV"/>
    <n v="7495544"/>
    <x v="4"/>
    <s v="Tertile 3"/>
    <x v="1"/>
  </r>
  <r>
    <s v="C_CND_000188"/>
    <x v="5"/>
    <x v="0"/>
    <s v="Jayleen"/>
    <x v="0"/>
    <n v="13500"/>
    <s v="Iceberg Rentals"/>
    <x v="19"/>
    <x v="26"/>
    <s v="DoubleÂ Overhead Camshaft"/>
    <s v="Auto"/>
    <s v="Pale White"/>
    <n v="32000"/>
    <s v="53546-9427"/>
    <s v="Passenger"/>
    <n v="7160297"/>
    <x v="5"/>
    <s v="Tertile 1"/>
    <x v="0"/>
  </r>
  <r>
    <s v="C_CND_000195"/>
    <x v="5"/>
    <x v="0"/>
    <s v="Avery"/>
    <x v="0"/>
    <n v="13500"/>
    <s v="C &amp; M Motors Inc"/>
    <x v="5"/>
    <x v="85"/>
    <s v="DoubleÂ Overhead Camshaft"/>
    <s v="Auto"/>
    <s v="Black"/>
    <n v="31000"/>
    <s v="60504-7114"/>
    <s v="SUV"/>
    <n v="8525846"/>
    <x v="6"/>
    <s v="Tertile 1"/>
    <x v="0"/>
  </r>
  <r>
    <s v="C_CND_000199"/>
    <x v="5"/>
    <x v="0"/>
    <s v="Mathis"/>
    <x v="0"/>
    <n v="13500"/>
    <s v="Saab-Belle Dodge"/>
    <x v="14"/>
    <x v="20"/>
    <s v="DoubleÂ Overhead Camshaft"/>
    <s v="Auto"/>
    <s v="Pale White"/>
    <n v="41000"/>
    <s v="60504-7114"/>
    <s v="SUV"/>
    <n v="6784925"/>
    <x v="6"/>
    <s v="Tertile 1"/>
    <x v="0"/>
  </r>
  <r>
    <s v="C_CND_000203"/>
    <x v="5"/>
    <x v="0"/>
    <s v="Zoey"/>
    <x v="0"/>
    <n v="13500"/>
    <s v="Ryder Truck Rental and Leasing"/>
    <x v="24"/>
    <x v="86"/>
    <s v="DoubleÂ Overhead Camshaft"/>
    <s v="Auto"/>
    <s v="Pale White"/>
    <n v="19000"/>
    <s v="06457-3834"/>
    <s v="SUV"/>
    <n v="7428074"/>
    <x v="5"/>
    <s v="Tertile 1"/>
    <x v="0"/>
  </r>
  <r>
    <s v="C_CND_000190"/>
    <x v="5"/>
    <x v="0"/>
    <s v="Judah"/>
    <x v="0"/>
    <n v="570000"/>
    <s v="Tri-State Mack Inc"/>
    <x v="27"/>
    <x v="87"/>
    <s v="Overhead Camshaft"/>
    <s v="Manual"/>
    <s v="Pale White"/>
    <n v="14000"/>
    <s v="85257-3102"/>
    <s v="Sedan"/>
    <n v="8641482"/>
    <x v="3"/>
    <s v="Tertile 2"/>
    <x v="0"/>
  </r>
  <r>
    <s v="C_CND_000192"/>
    <x v="5"/>
    <x v="0"/>
    <s v="Julian"/>
    <x v="1"/>
    <n v="630000"/>
    <s v="Progressive Shippers Cooperative Association No"/>
    <x v="27"/>
    <x v="79"/>
    <s v="DoubleÂ Overhead Camshaft"/>
    <s v="Auto"/>
    <s v="Pale White"/>
    <n v="46000"/>
    <s v="53546-9427"/>
    <s v="Sedan"/>
    <n v="6440545"/>
    <x v="5"/>
    <s v="Tertile 2"/>
    <x v="0"/>
  </r>
  <r>
    <s v="C_CND_000193"/>
    <x v="5"/>
    <x v="0"/>
    <s v="Justin"/>
    <x v="1"/>
    <n v="700500"/>
    <s v="Rabun Used Car Sales"/>
    <x v="13"/>
    <x v="88"/>
    <s v="DoubleÂ Overhead Camshaft"/>
    <s v="Auto"/>
    <s v="Black"/>
    <n v="39500"/>
    <s v="85257-3102"/>
    <s v="SUV"/>
    <n v="7293423"/>
    <x v="3"/>
    <s v="Tertile 2"/>
    <x v="0"/>
  </r>
  <r>
    <s v="C_CND_000191"/>
    <x v="5"/>
    <x v="0"/>
    <s v="Jude"/>
    <x v="0"/>
    <n v="715000"/>
    <s v="U-Haul CO"/>
    <x v="10"/>
    <x v="60"/>
    <s v="Overhead Camshaft"/>
    <s v="Manual"/>
    <s v="Black"/>
    <n v="25000"/>
    <s v="78758-7841"/>
    <s v="SUV"/>
    <n v="6554530"/>
    <x v="2"/>
    <s v="Tertile 2"/>
    <x v="0"/>
  </r>
  <r>
    <s v="C_CND_000189"/>
    <x v="5"/>
    <x v="0"/>
    <s v="Jaylene"/>
    <x v="0"/>
    <n v="900000"/>
    <s v="McKinney Dodge Chrysler Jeep"/>
    <x v="14"/>
    <x v="89"/>
    <s v="DoubleÂ Overhead Camshaft"/>
    <s v="Auto"/>
    <s v="Pale White"/>
    <n v="31000"/>
    <s v="85257-3102"/>
    <s v="Hatchback"/>
    <n v="8063218"/>
    <x v="3"/>
    <s v="Tertile 2"/>
    <x v="1"/>
  </r>
  <r>
    <s v="C_CND_000202"/>
    <x v="5"/>
    <x v="0"/>
    <s v="Zoe"/>
    <x v="0"/>
    <n v="960000"/>
    <s v="Race Car Help"/>
    <x v="13"/>
    <x v="90"/>
    <s v="DoubleÂ Overhead Camshaft"/>
    <s v="Auto"/>
    <s v="Pale White"/>
    <n v="31000"/>
    <s v="78758-7841"/>
    <s v="Sedan"/>
    <n v="8928940"/>
    <x v="1"/>
    <s v="Tertile 2"/>
    <x v="1"/>
  </r>
  <r>
    <s v="C_CND_000205"/>
    <x v="5"/>
    <x v="0"/>
    <s v="Mathis"/>
    <x v="0"/>
    <n v="1130000"/>
    <s v="Ryder Truck Rental and Leasing"/>
    <x v="20"/>
    <x v="91"/>
    <s v="DoubleÂ Overhead Camshaft"/>
    <s v="Auto"/>
    <s v="Black"/>
    <n v="33000"/>
    <s v="06457-3834"/>
    <s v="Hardtop"/>
    <n v="7941618"/>
    <x v="0"/>
    <s v="Tertile 3"/>
    <x v="1"/>
  </r>
  <r>
    <s v="C_CND_000201"/>
    <x v="5"/>
    <x v="0"/>
    <s v="Gael"/>
    <x v="0"/>
    <n v="1300000"/>
    <s v="Star Enterprises Inc"/>
    <x v="13"/>
    <x v="41"/>
    <s v="Overhead Camshaft"/>
    <s v="Manual"/>
    <s v="Black"/>
    <n v="26000"/>
    <s v="99301-3882"/>
    <s v="Passenger"/>
    <n v="6471180"/>
    <x v="1"/>
    <s v="Tertile 3"/>
    <x v="1"/>
  </r>
  <r>
    <s v="C_CND_000200"/>
    <x v="5"/>
    <x v="0"/>
    <s v="Evann"/>
    <x v="0"/>
    <n v="1540000"/>
    <s v="Scrivener Performance Engineering"/>
    <x v="17"/>
    <x v="24"/>
    <s v="Overhead Camshaft"/>
    <s v="Manual"/>
    <s v="Pale White"/>
    <n v="21000"/>
    <s v="38701-8047"/>
    <s v="Passenger"/>
    <n v="7826082"/>
    <x v="4"/>
    <s v="Tertile 3"/>
    <x v="1"/>
  </r>
  <r>
    <s v="C_CND_000198"/>
    <x v="5"/>
    <x v="0"/>
    <s v="Angele"/>
    <x v="1"/>
    <n v="1700000"/>
    <s v="Ryder Truck Rental and Leasing"/>
    <x v="0"/>
    <x v="75"/>
    <s v="Overhead Camshaft"/>
    <s v="Manual"/>
    <s v="Black"/>
    <n v="22000"/>
    <s v="06457-3834"/>
    <s v="Hatchback"/>
    <n v="8283096"/>
    <x v="0"/>
    <s v="Tertile 3"/>
    <x v="1"/>
  </r>
  <r>
    <s v="C_CND_000204"/>
    <x v="5"/>
    <x v="0"/>
    <s v="Aarav"/>
    <x v="0"/>
    <n v="1810000"/>
    <s v="Saab-Belle Dodge"/>
    <x v="20"/>
    <x v="27"/>
    <s v="Overhead Camshaft"/>
    <s v="Manual"/>
    <s v="Pale White"/>
    <n v="13000"/>
    <s v="60504-7114"/>
    <s v="Hatchback"/>
    <n v="8948624"/>
    <x v="3"/>
    <s v="Tertile 3"/>
    <x v="1"/>
  </r>
  <r>
    <s v="C_CND_000194"/>
    <x v="5"/>
    <x v="0"/>
    <s v="Ava"/>
    <x v="0"/>
    <n v="2130000"/>
    <s v="Buddy Storbeck's Diesel Service Inc"/>
    <x v="2"/>
    <x v="9"/>
    <s v="DoubleÂ Overhead Camshaft"/>
    <s v="Auto"/>
    <s v="Black"/>
    <n v="39000"/>
    <s v="06457-3834"/>
    <s v="Sedan"/>
    <n v="6687979"/>
    <x v="0"/>
    <s v="Tertile 3"/>
    <x v="1"/>
  </r>
  <r>
    <s v="C_CND_000197"/>
    <x v="5"/>
    <x v="0"/>
    <s v="Blessing"/>
    <x v="0"/>
    <n v="2150000"/>
    <s v="Chrysler of Tri-Cities"/>
    <x v="6"/>
    <x v="64"/>
    <s v="DoubleÂ Overhead Camshaft"/>
    <s v="Auto"/>
    <s v="Pale White"/>
    <n v="22000"/>
    <s v="99301-3882"/>
    <s v="SUV"/>
    <n v="7273916"/>
    <x v="1"/>
    <s v="Tertile 3"/>
    <x v="1"/>
  </r>
  <r>
    <s v="C_CND_000196"/>
    <x v="5"/>
    <x v="0"/>
    <s v="Bella"/>
    <x v="0"/>
    <n v="2950000"/>
    <s v="Capitol KIA"/>
    <x v="15"/>
    <x v="21"/>
    <s v="Overhead Camshaft"/>
    <s v="Manual"/>
    <s v="Pale White"/>
    <n v="41000"/>
    <s v="38701-8047"/>
    <s v="Hatchback"/>
    <n v="6436923"/>
    <x v="4"/>
    <s v="Tertile 3"/>
    <x v="1"/>
  </r>
  <r>
    <s v="C_CND_000118"/>
    <x v="6"/>
    <x v="0"/>
    <s v="James"/>
    <x v="1"/>
    <n v="13500"/>
    <s v="Nebo Chevrolet"/>
    <x v="26"/>
    <x v="54"/>
    <s v="DoubleÂ Overhead Camshaft"/>
    <s v="Auto"/>
    <s v="Black"/>
    <n v="12000"/>
    <s v="06457-3834"/>
    <s v="Hatchback"/>
    <n v="6586288"/>
    <x v="0"/>
    <s v="Tertile 1"/>
    <x v="0"/>
  </r>
  <r>
    <s v="C_CND_000130"/>
    <x v="6"/>
    <x v="0"/>
    <s v="Violet"/>
    <x v="0"/>
    <n v="13500"/>
    <s v="Progressive Shippers Cooperative Association No"/>
    <x v="17"/>
    <x v="24"/>
    <s v="Overhead Camshaft"/>
    <s v="Manual"/>
    <s v="Pale White"/>
    <n v="20000"/>
    <s v="53546-9427"/>
    <s v="Passenger"/>
    <n v="6328688"/>
    <x v="3"/>
    <s v="Tertile 1"/>
    <x v="0"/>
  </r>
  <r>
    <s v="C_CND_000210"/>
    <x v="6"/>
    <x v="0"/>
    <s v="Brianna"/>
    <x v="0"/>
    <n v="13500"/>
    <s v="Chrysler Plymouth"/>
    <x v="11"/>
    <x v="92"/>
    <s v="Overhead Camshaft"/>
    <s v="Manual"/>
    <s v="Pale White"/>
    <n v="27000"/>
    <s v="53546-9427"/>
    <s v="Hatchback"/>
    <n v="7555872"/>
    <x v="5"/>
    <s v="Tertile 1"/>
    <x v="0"/>
  </r>
  <r>
    <s v="C_CND_000115"/>
    <x v="6"/>
    <x v="0"/>
    <s v="Yadiel"/>
    <x v="0"/>
    <n v="451000"/>
    <s v="McKinney Dodge Chrysler Jeep"/>
    <x v="10"/>
    <x v="13"/>
    <s v="DoubleÂ Overhead Camshaft"/>
    <s v="Auto"/>
    <s v="Black"/>
    <n v="27000"/>
    <s v="85257-3102"/>
    <s v="Hardtop"/>
    <n v="7824922"/>
    <x v="2"/>
    <s v="Tertile 1"/>
    <x v="0"/>
  </r>
  <r>
    <s v="C_CND_000121"/>
    <x v="6"/>
    <x v="0"/>
    <s v="Angelina"/>
    <x v="0"/>
    <n v="470000"/>
    <s v="Suburban Ford"/>
    <x v="6"/>
    <x v="17"/>
    <s v="DoubleÂ Overhead Camshaft"/>
    <s v="Auto"/>
    <s v="Pale White"/>
    <n v="19000"/>
    <s v="53546-9427"/>
    <s v="Sedan"/>
    <n v="7212279"/>
    <x v="5"/>
    <s v="Tertile 1"/>
    <x v="0"/>
  </r>
  <r>
    <s v="C_CND_000111"/>
    <x v="6"/>
    <x v="0"/>
    <s v="Isabella"/>
    <x v="1"/>
    <n v="481000"/>
    <s v="Saab-Belle Dodge"/>
    <x v="12"/>
    <x v="93"/>
    <s v="DoubleÂ Overhead Camshaft"/>
    <s v="Auto"/>
    <s v="Pale White"/>
    <n v="57001"/>
    <s v="60504-7114"/>
    <s v="SUV"/>
    <n v="6376331"/>
    <x v="6"/>
    <s v="Tertile 1"/>
    <x v="0"/>
  </r>
  <r>
    <s v="C_CND_000207"/>
    <x v="6"/>
    <x v="0"/>
    <s v="Jaylyn"/>
    <x v="0"/>
    <n v="500000"/>
    <s v="Nebo Chevrolet"/>
    <x v="1"/>
    <x v="16"/>
    <s v="DoubleÂ Overhead Camshaft"/>
    <s v="Auto"/>
    <s v="Black"/>
    <n v="21000"/>
    <s v="06457-3834"/>
    <s v="SUV"/>
    <n v="8854864"/>
    <x v="0"/>
    <s v="Tertile 1"/>
    <x v="0"/>
  </r>
  <r>
    <s v="C_CND_000127"/>
    <x v="6"/>
    <x v="0"/>
    <s v="Alexis"/>
    <x v="0"/>
    <n v="642000"/>
    <s v="Suburban Ford"/>
    <x v="13"/>
    <x v="82"/>
    <s v="Overhead Camshaft"/>
    <s v="Manual"/>
    <s v="Pale White"/>
    <n v="17000"/>
    <s v="53546-9427"/>
    <s v="Hardtop"/>
    <n v="6278363"/>
    <x v="4"/>
    <s v="Tertile 2"/>
    <x v="0"/>
  </r>
  <r>
    <s v="C_CND_000116"/>
    <x v="6"/>
    <x v="0"/>
    <s v="Joseph"/>
    <x v="1"/>
    <n v="650000"/>
    <s v="U-Haul CO"/>
    <x v="0"/>
    <x v="70"/>
    <s v="Overhead Camshaft"/>
    <s v="Manual"/>
    <s v="Black"/>
    <n v="49000"/>
    <s v="78758-7841"/>
    <s v="Hardtop"/>
    <n v="8944331"/>
    <x v="5"/>
    <s v="Tertile 2"/>
    <x v="0"/>
  </r>
  <r>
    <s v="C_CND_000129"/>
    <x v="6"/>
    <x v="0"/>
    <s v="Victoria"/>
    <x v="0"/>
    <n v="670000"/>
    <s v="Pitre Buick-Pontiac-Gmc of Scottsdale"/>
    <x v="15"/>
    <x v="94"/>
    <s v="DoubleÂ Overhead Camshaft"/>
    <s v="Auto"/>
    <s v="Pale White"/>
    <n v="19000"/>
    <s v="99301-3882"/>
    <s v="Passenger"/>
    <n v="8368721"/>
    <x v="5"/>
    <s v="Tertile 2"/>
    <x v="0"/>
  </r>
  <r>
    <s v="C_CND_000112"/>
    <x v="6"/>
    <x v="0"/>
    <s v="Isabelle"/>
    <x v="0"/>
    <n v="700000"/>
    <s v="Scrivener Performance Engineering"/>
    <x v="16"/>
    <x v="34"/>
    <s v="DoubleÂ Overhead Camshaft"/>
    <s v="Auto"/>
    <s v="Pale White"/>
    <n v="62001"/>
    <s v="38701-8047"/>
    <s v="Hatchback"/>
    <n v="6729016"/>
    <x v="4"/>
    <s v="Tertile 2"/>
    <x v="0"/>
  </r>
  <r>
    <s v="C_CND_000117"/>
    <x v="6"/>
    <x v="0"/>
    <s v="Jake"/>
    <x v="0"/>
    <n v="700000"/>
    <s v="Motor Vehicle Branch Office"/>
    <x v="2"/>
    <x v="23"/>
    <s v="Overhead Camshaft"/>
    <s v="Manual"/>
    <s v="Black"/>
    <n v="49000"/>
    <s v="78758-7841"/>
    <s v="Hatchback"/>
    <n v="7757499"/>
    <x v="2"/>
    <s v="Tertile 2"/>
    <x v="0"/>
  </r>
  <r>
    <s v="C_CND_000128"/>
    <x v="6"/>
    <x v="0"/>
    <s v="Veronika"/>
    <x v="1"/>
    <n v="705000"/>
    <s v="Pars Auto Sales"/>
    <x v="22"/>
    <x v="59"/>
    <s v="Overhead Camshaft"/>
    <s v="Manual"/>
    <s v="Pale White"/>
    <n v="24000"/>
    <s v="38701-8047"/>
    <s v="Hatchback"/>
    <n v="6323753"/>
    <x v="1"/>
    <s v="Tertile 2"/>
    <x v="0"/>
  </r>
  <r>
    <s v="C_CND_000114"/>
    <x v="6"/>
    <x v="0"/>
    <s v="Itzel"/>
    <x v="0"/>
    <n v="750000"/>
    <s v="Suburban Ford"/>
    <x v="15"/>
    <x v="95"/>
    <s v="Overhead Camshaft"/>
    <s v="Manual"/>
    <s v="Pale White"/>
    <n v="20001"/>
    <s v="53546-9427"/>
    <s v="SUV"/>
    <n v="7281617"/>
    <x v="5"/>
    <s v="Tertile 2"/>
    <x v="0"/>
  </r>
  <r>
    <s v="C_CND_000209"/>
    <x v="6"/>
    <x v="0"/>
    <s v="Kai"/>
    <x v="0"/>
    <n v="860000"/>
    <s v="Ryder Truck Rental and Leasing"/>
    <x v="27"/>
    <x v="80"/>
    <s v="DoubleÂ Overhead Camshaft"/>
    <s v="Auto"/>
    <s v="Pale White"/>
    <n v="15000"/>
    <s v="06457-3834"/>
    <s v="Hatchback"/>
    <n v="7296907"/>
    <x v="0"/>
    <s v="Tertile 2"/>
    <x v="1"/>
  </r>
  <r>
    <s v="C_CND_000206"/>
    <x v="6"/>
    <x v="0"/>
    <s v="Jaylin"/>
    <x v="0"/>
    <n v="1090000"/>
    <s v="Motor Vehicle Branch Office"/>
    <x v="18"/>
    <x v="96"/>
    <s v="Overhead Camshaft"/>
    <s v="Manual"/>
    <s v="Pale White"/>
    <n v="61000"/>
    <s v="78758-7841"/>
    <s v="Sedan"/>
    <n v="7356041"/>
    <x v="2"/>
    <s v="Tertile 3"/>
    <x v="1"/>
  </r>
  <r>
    <s v="C_CND_000122"/>
    <x v="6"/>
    <x v="0"/>
    <s v="Aniya"/>
    <x v="1"/>
    <n v="1167500"/>
    <s v="Tri-State Mack Inc"/>
    <x v="15"/>
    <x v="97"/>
    <s v="Overhead Camshaft"/>
    <s v="Manual"/>
    <s v="Pale White"/>
    <n v="26750"/>
    <s v="85257-3102"/>
    <s v="Hatchback"/>
    <n v="8144887"/>
    <x v="3"/>
    <s v="Tertile 3"/>
    <x v="1"/>
  </r>
  <r>
    <s v="C_CND_000215"/>
    <x v="6"/>
    <x v="0"/>
    <s v="Abdullah"/>
    <x v="0"/>
    <n v="1175000"/>
    <s v="Suburban Ford"/>
    <x v="22"/>
    <x v="32"/>
    <s v="DoubleÂ Overhead Camshaft"/>
    <s v="Auto"/>
    <s v="Pale White"/>
    <n v="29500"/>
    <s v="53546-9427"/>
    <s v="Sedan"/>
    <n v="8210697"/>
    <x v="6"/>
    <s v="Tertile 3"/>
    <x v="1"/>
  </r>
  <r>
    <s v="C_CND_000119"/>
    <x v="6"/>
    <x v="0"/>
    <s v="Amiya"/>
    <x v="1"/>
    <n v="1220000"/>
    <s v="Scrivener Performance Engineering"/>
    <x v="13"/>
    <x v="61"/>
    <s v="Overhead Camshaft"/>
    <s v="Manual"/>
    <s v="Pale White"/>
    <n v="25000"/>
    <s v="38701-8047"/>
    <s v="Hatchback"/>
    <n v="8486170"/>
    <x v="4"/>
    <s v="Tertile 3"/>
    <x v="1"/>
  </r>
  <r>
    <s v="C_CND_000214"/>
    <x v="6"/>
    <x v="0"/>
    <s v="Abdul"/>
    <x v="0"/>
    <n v="1250000"/>
    <s v="Star Enterprises Inc"/>
    <x v="11"/>
    <x v="92"/>
    <s v="DoubleÂ Overhead Camshaft"/>
    <s v="Auto"/>
    <s v="Pale White"/>
    <n v="32000"/>
    <s v="99301-3882"/>
    <s v="Hatchback"/>
    <n v="7104776"/>
    <x v="0"/>
    <s v="Tertile 3"/>
    <x v="1"/>
  </r>
  <r>
    <s v="C_CND_000120"/>
    <x v="6"/>
    <x v="0"/>
    <s v="Amiyah"/>
    <x v="0"/>
    <n v="1300000"/>
    <s v="Star Enterprises Inc"/>
    <x v="6"/>
    <x v="73"/>
    <s v="DoubleÂ Overhead Camshaft"/>
    <s v="Auto"/>
    <s v="Pale White"/>
    <n v="42000"/>
    <s v="99301-3882"/>
    <s v="Hatchback"/>
    <n v="6732905"/>
    <x v="1"/>
    <s v="Tertile 3"/>
    <x v="1"/>
  </r>
  <r>
    <s v="C_CND_000113"/>
    <x v="6"/>
    <x v="0"/>
    <s v="Isis"/>
    <x v="0"/>
    <n v="1350000"/>
    <s v="Star Enterprises Inc"/>
    <x v="0"/>
    <x v="98"/>
    <s v="Overhead Camshaft"/>
    <s v="Manual"/>
    <s v="Black"/>
    <n v="69001"/>
    <s v="99301-3882"/>
    <s v="SUV"/>
    <n v="7270473"/>
    <x v="1"/>
    <s v="Tertile 3"/>
    <x v="1"/>
  </r>
  <r>
    <s v="C_CND_000212"/>
    <x v="6"/>
    <x v="0"/>
    <s v="Hugo"/>
    <x v="0"/>
    <n v="1372500"/>
    <s v="Suburban Ford"/>
    <x v="4"/>
    <x v="99"/>
    <s v="DoubleÂ Overhead Camshaft"/>
    <s v="Auto"/>
    <s v="Black"/>
    <n v="9250"/>
    <s v="53546-9427"/>
    <s v="Passenger"/>
    <n v="6171876"/>
    <x v="5"/>
    <s v="Tertile 3"/>
    <x v="1"/>
  </r>
  <r>
    <s v="C_CND_000125"/>
    <x v="6"/>
    <x v="0"/>
    <s v="Clara"/>
    <x v="1"/>
    <n v="1690000"/>
    <s v="Enterprise Rent A Car"/>
    <x v="8"/>
    <x v="100"/>
    <s v="Overhead Camshaft"/>
    <s v="Manual"/>
    <s v="Black"/>
    <n v="15000"/>
    <s v="60504-7114"/>
    <s v="SUV"/>
    <n v="6238423"/>
    <x v="6"/>
    <s v="Tertile 3"/>
    <x v="1"/>
  </r>
  <r>
    <s v="C_CND_000208"/>
    <x v="6"/>
    <x v="0"/>
    <s v="Kacper"/>
    <x v="1"/>
    <n v="1700000"/>
    <s v="Race Car Help"/>
    <x v="4"/>
    <x v="68"/>
    <s v="Overhead Camshaft"/>
    <s v="Manual"/>
    <s v="Pale White"/>
    <n v="16000"/>
    <s v="78758-7841"/>
    <s v="Sedan"/>
    <n v="6668924"/>
    <x v="2"/>
    <s v="Tertile 3"/>
    <x v="1"/>
  </r>
  <r>
    <s v="C_CND_000213"/>
    <x v="6"/>
    <x v="0"/>
    <s v="Kassandra"/>
    <x v="0"/>
    <n v="1800000"/>
    <s v="Tri-State Mack Inc"/>
    <x v="0"/>
    <x v="75"/>
    <s v="DoubleÂ Overhead Camshaft"/>
    <s v="Auto"/>
    <s v="Pale White"/>
    <n v="31000"/>
    <s v="85257-3102"/>
    <s v="Hatchback"/>
    <n v="8997806"/>
    <x v="3"/>
    <s v="Tertile 3"/>
    <x v="1"/>
  </r>
  <r>
    <s v="C_CND_000124"/>
    <x v="6"/>
    <x v="0"/>
    <s v="Lucas"/>
    <x v="0"/>
    <n v="1900000"/>
    <s v="Diehl Motor CO Inc"/>
    <x v="20"/>
    <x v="27"/>
    <s v="Overhead Camshaft"/>
    <s v="Manual"/>
    <s v="Pale White"/>
    <n v="49000"/>
    <s v="06457-3834"/>
    <s v="Hatchback"/>
    <n v="8892301"/>
    <x v="0"/>
    <s v="Tertile 3"/>
    <x v="1"/>
  </r>
  <r>
    <s v="C_CND_000211"/>
    <x v="6"/>
    <x v="0"/>
    <s v="Brielle"/>
    <x v="0"/>
    <n v="2035000"/>
    <s v="Classic Chevy"/>
    <x v="11"/>
    <x v="92"/>
    <s v="DoubleÂ Overhead Camshaft"/>
    <s v="Auto"/>
    <s v="Pale White"/>
    <n v="13500"/>
    <s v="85257-3102"/>
    <s v="Hatchback"/>
    <n v="6327935"/>
    <x v="3"/>
    <s v="Tertile 3"/>
    <x v="1"/>
  </r>
  <r>
    <s v="C_CND_000126"/>
    <x v="6"/>
    <x v="0"/>
    <s v="Clara"/>
    <x v="0"/>
    <n v="2800000"/>
    <s v="Gartner Buick Hyundai Saab"/>
    <x v="18"/>
    <x v="96"/>
    <s v="DoubleÂ Overhead Camshaft"/>
    <s v="Auto"/>
    <s v="Pale White"/>
    <n v="26000"/>
    <s v="38701-8047"/>
    <s v="Sedan"/>
    <n v="7552575"/>
    <x v="4"/>
    <s v="Tertile 3"/>
    <x v="1"/>
  </r>
  <r>
    <s v="C_CND_000123"/>
    <x v="6"/>
    <x v="0"/>
    <s v="Benott"/>
    <x v="0"/>
    <n v="3000000"/>
    <s v="Clay Johnson Auto Sales"/>
    <x v="9"/>
    <x v="12"/>
    <s v="DoubleÂ Overhead Camshaft"/>
    <s v="Auto"/>
    <s v="Pale White"/>
    <n v="31000"/>
    <s v="78758-7841"/>
    <s v="Passenger"/>
    <n v="8668755"/>
    <x v="2"/>
    <s v="Tertile 3"/>
    <x v="1"/>
  </r>
  <r>
    <s v="C_CND_000133"/>
    <x v="7"/>
    <x v="0"/>
    <s v="Aniyah"/>
    <x v="0"/>
    <n v="13500"/>
    <s v="U-Haul CO"/>
    <x v="25"/>
    <x v="101"/>
    <s v="Overhead Camshaft"/>
    <s v="Manual"/>
    <s v="Pale White"/>
    <n v="20000"/>
    <s v="78758-7841"/>
    <s v="Passenger"/>
    <n v="7541816"/>
    <x v="2"/>
    <s v="Tertile 1"/>
    <x v="0"/>
  </r>
  <r>
    <s v="C_CND_000135"/>
    <x v="7"/>
    <x v="0"/>
    <s v="Vivian"/>
    <x v="0"/>
    <n v="520500"/>
    <s v="Rabun Used Car Sales"/>
    <x v="6"/>
    <x v="102"/>
    <s v="DoubleÂ Overhead Camshaft"/>
    <s v="Auto"/>
    <s v="Pale White"/>
    <n v="12500"/>
    <s v="85257-3102"/>
    <s v="Passenger"/>
    <n v="7578367"/>
    <x v="2"/>
    <s v="Tertile 1"/>
    <x v="0"/>
  </r>
  <r>
    <s v="C_CND_000132"/>
    <x v="7"/>
    <x v="0"/>
    <s v="Jason"/>
    <x v="0"/>
    <n v="1275000"/>
    <s v="New Castle Ford Lincoln Mercury"/>
    <x v="5"/>
    <x v="6"/>
    <s v="DoubleÂ Overhead Camshaft"/>
    <s v="Auto"/>
    <s v="Pale White"/>
    <n v="15500"/>
    <s v="60504-7114"/>
    <s v="Hatchback"/>
    <n v="8070819"/>
    <x v="6"/>
    <s v="Tertile 3"/>
    <x v="1"/>
  </r>
  <r>
    <s v="C_CND_000134"/>
    <x v="7"/>
    <x v="0"/>
    <s v="Elise"/>
    <x v="0"/>
    <n v="1650000"/>
    <s v="Hatfield Volkswagen"/>
    <x v="4"/>
    <x v="68"/>
    <s v="Overhead Camshaft"/>
    <s v="Manual"/>
    <s v="Pale White"/>
    <n v="29000"/>
    <s v="99301-3882"/>
    <s v="Sedan"/>
    <n v="8368460"/>
    <x v="1"/>
    <s v="Tertile 3"/>
    <x v="1"/>
  </r>
  <r>
    <s v="C_CND_000131"/>
    <x v="7"/>
    <x v="0"/>
    <s v="Izabella"/>
    <x v="1"/>
    <n v="1985000"/>
    <s v="Tri-State Mack Inc"/>
    <x v="3"/>
    <x v="28"/>
    <s v="DoubleÂ Overhead Camshaft"/>
    <s v="Auto"/>
    <s v="Black"/>
    <n v="28501"/>
    <s v="85257-3102"/>
    <s v="Hatchback"/>
    <n v="6553517"/>
    <x v="3"/>
    <s v="Tertile 3"/>
    <x v="1"/>
  </r>
  <r>
    <s v="C_CND_000140"/>
    <x v="8"/>
    <x v="0"/>
    <s v="Jamie"/>
    <x v="0"/>
    <n v="13500"/>
    <s v="Chrysler of Tri-Cities"/>
    <x v="14"/>
    <x v="103"/>
    <s v="DoubleÂ Overhead Camshaft"/>
    <s v="Auto"/>
    <s v="Pale White"/>
    <n v="22000"/>
    <s v="99301-3882"/>
    <s v="Passenger"/>
    <n v="6500188"/>
    <x v="1"/>
    <s v="Tertile 1"/>
    <x v="0"/>
  </r>
  <r>
    <s v="C_CND_000146"/>
    <x v="8"/>
    <x v="0"/>
    <s v="John"/>
    <x v="0"/>
    <n v="13500"/>
    <s v="Race Car Help"/>
    <x v="0"/>
    <x v="98"/>
    <s v="Overhead Camshaft"/>
    <s v="Manual"/>
    <s v="Black"/>
    <n v="69000"/>
    <s v="78758-7841"/>
    <s v="SUV"/>
    <n v="8687698"/>
    <x v="2"/>
    <s v="Tertile 1"/>
    <x v="0"/>
  </r>
  <r>
    <s v="C_CND_000149"/>
    <x v="8"/>
    <x v="0"/>
    <s v="Aria"/>
    <x v="0"/>
    <n v="13500"/>
    <s v="Rabun Used Car Sales"/>
    <x v="7"/>
    <x v="15"/>
    <s v="Overhead Camshaft"/>
    <s v="Manual"/>
    <s v="Black"/>
    <n v="43000"/>
    <s v="85257-3102"/>
    <s v="Hatchback"/>
    <n v="8406767"/>
    <x v="3"/>
    <s v="Tertile 1"/>
    <x v="0"/>
  </r>
  <r>
    <s v="C_CND_000152"/>
    <x v="8"/>
    <x v="0"/>
    <s v="Ariel"/>
    <x v="0"/>
    <n v="13500"/>
    <s v="Saab-Belle Dodge"/>
    <x v="26"/>
    <x v="104"/>
    <s v="DoubleÂ Overhead Camshaft"/>
    <s v="Auto"/>
    <s v="Black"/>
    <n v="39000"/>
    <s v="60504-7114"/>
    <s v="Sedan"/>
    <n v="7232005"/>
    <x v="6"/>
    <s v="Tertile 1"/>
    <x v="0"/>
  </r>
  <r>
    <s v="C_CND_000154"/>
    <x v="8"/>
    <x v="0"/>
    <s v="Louane"/>
    <x v="0"/>
    <n v="13500"/>
    <s v="Iceberg Rentals"/>
    <x v="11"/>
    <x v="14"/>
    <s v="DoubleÂ Overhead Camshaft"/>
    <s v="Auto"/>
    <s v="Pale White"/>
    <n v="16000"/>
    <s v="53546-9427"/>
    <s v="Passenger"/>
    <n v="7398647"/>
    <x v="5"/>
    <s v="Tertile 1"/>
    <x v="0"/>
  </r>
  <r>
    <s v="C_CND_000155"/>
    <x v="8"/>
    <x v="0"/>
    <s v="Nina"/>
    <x v="0"/>
    <n v="13500"/>
    <s v="McKinney Dodge Chrysler Jeep"/>
    <x v="24"/>
    <x v="43"/>
    <s v="DoubleÂ Overhead Camshaft"/>
    <s v="Auto"/>
    <s v="Pale White"/>
    <n v="19000"/>
    <s v="85257-3102"/>
    <s v="Hatchback"/>
    <n v="7387235"/>
    <x v="3"/>
    <s v="Tertile 1"/>
    <x v="0"/>
  </r>
  <r>
    <s v="C_CND_000157"/>
    <x v="8"/>
    <x v="0"/>
    <s v="Noah"/>
    <x v="1"/>
    <n v="13500"/>
    <s v="Nebo Chevrolet"/>
    <x v="27"/>
    <x v="105"/>
    <s v="Overhead Camshaft"/>
    <s v="Manual"/>
    <s v="Pale White"/>
    <n v="71000"/>
    <s v="06457-3834"/>
    <s v="Passenger"/>
    <n v="7887874"/>
    <x v="0"/>
    <s v="Tertile 1"/>
    <x v="0"/>
  </r>
  <r>
    <s v="C_CND_000158"/>
    <x v="8"/>
    <x v="0"/>
    <s v="Arthur"/>
    <x v="0"/>
    <n v="13500"/>
    <s v="New Castle Ford Lincoln Mercury"/>
    <x v="0"/>
    <x v="75"/>
    <s v="Overhead Camshaft"/>
    <s v="Manual"/>
    <s v="Pale White"/>
    <n v="25000"/>
    <s v="60504-7114"/>
    <s v="Hatchback"/>
    <n v="8238020"/>
    <x v="6"/>
    <s v="Tertile 1"/>
    <x v="0"/>
  </r>
  <r>
    <s v="C_CND_000160"/>
    <x v="8"/>
    <x v="0"/>
    <s v="Vivienne"/>
    <x v="0"/>
    <n v="13500"/>
    <s v="Race Car Help"/>
    <x v="0"/>
    <x v="0"/>
    <s v="Overhead Camshaft"/>
    <s v="Manual"/>
    <s v="Pale White"/>
    <n v="22000"/>
    <s v="78758-7841"/>
    <s v="SUV"/>
    <n v="6859342"/>
    <x v="0"/>
    <s v="Tertile 1"/>
    <x v="0"/>
  </r>
  <r>
    <s v="C_CND_000161"/>
    <x v="8"/>
    <x v="0"/>
    <s v="Gurdeniz"/>
    <x v="0"/>
    <n v="13500"/>
    <s v="Diehl Motor CO Inc"/>
    <x v="13"/>
    <x v="61"/>
    <s v="Overhead Camshaft"/>
    <s v="Manual"/>
    <s v="Pale White"/>
    <n v="41000"/>
    <s v="06457-3834"/>
    <s v="Hardtop"/>
    <n v="7891679"/>
    <x v="0"/>
    <s v="Tertile 1"/>
    <x v="0"/>
  </r>
  <r>
    <s v="C_CND_000162"/>
    <x v="8"/>
    <x v="0"/>
    <s v="Anais"/>
    <x v="1"/>
    <n v="13500"/>
    <s v="Gartner Buick Hyundai Saab"/>
    <x v="0"/>
    <x v="70"/>
    <s v="Overhead Camshaft"/>
    <s v="Manual"/>
    <s v="Black"/>
    <n v="49000"/>
    <s v="38701-8047"/>
    <s v="Hardtop"/>
    <n v="8493769"/>
    <x v="4"/>
    <s v="Tertile 1"/>
    <x v="0"/>
  </r>
  <r>
    <s v="C_CND_000165"/>
    <x v="8"/>
    <x v="0"/>
    <s v="Matheo"/>
    <x v="1"/>
    <n v="13500"/>
    <s v="Rabun Used Car Sales"/>
    <x v="12"/>
    <x v="18"/>
    <s v="DoubleÂ Overhead Camshaft"/>
    <s v="Auto"/>
    <s v="Black"/>
    <n v="22000"/>
    <s v="85257-3102"/>
    <s v="Hardtop"/>
    <n v="6815074"/>
    <x v="3"/>
    <s v="Tertile 1"/>
    <x v="0"/>
  </r>
  <r>
    <s v="C_CND_000138"/>
    <x v="8"/>
    <x v="0"/>
    <s v="Jade"/>
    <x v="0"/>
    <n v="441000"/>
    <s v="C &amp; M Motors Inc"/>
    <x v="14"/>
    <x v="52"/>
    <s v="Overhead Camshaft"/>
    <s v="Manual"/>
    <s v="Black"/>
    <n v="11000"/>
    <s v="60504-7114"/>
    <s v="Sedan"/>
    <n v="6536878"/>
    <x v="6"/>
    <s v="Tertile 1"/>
    <x v="0"/>
  </r>
  <r>
    <s v="C_CND_000136"/>
    <x v="8"/>
    <x v="0"/>
    <s v="Jacqueline"/>
    <x v="1"/>
    <n v="500000"/>
    <s v="U-Haul CO"/>
    <x v="18"/>
    <x v="25"/>
    <s v="Overhead Camshaft"/>
    <s v="Manual"/>
    <s v="Pale White"/>
    <n v="16001"/>
    <s v="78758-7841"/>
    <s v="SUV"/>
    <n v="6435654"/>
    <x v="2"/>
    <s v="Tertile 1"/>
    <x v="0"/>
  </r>
  <r>
    <s v="C_CND_000156"/>
    <x v="8"/>
    <x v="0"/>
    <s v="Laurine"/>
    <x v="0"/>
    <n v="661000"/>
    <s v="Motor Vehicle Branch Office"/>
    <x v="15"/>
    <x v="97"/>
    <s v="Overhead Camshaft"/>
    <s v="Manual"/>
    <s v="Black"/>
    <n v="44000"/>
    <s v="78758-7841"/>
    <s v="Hatchback"/>
    <n v="8931658"/>
    <x v="2"/>
    <s v="Tertile 2"/>
    <x v="0"/>
  </r>
  <r>
    <s v="C_CND_000164"/>
    <x v="8"/>
    <x v="0"/>
    <s v="Yasmine"/>
    <x v="1"/>
    <n v="715000"/>
    <s v="Star Enterprises Inc"/>
    <x v="5"/>
    <x v="85"/>
    <s v="Overhead Camshaft"/>
    <s v="Manual"/>
    <s v="Black"/>
    <n v="21000"/>
    <s v="99301-3882"/>
    <s v="SUV"/>
    <n v="6539980"/>
    <x v="5"/>
    <s v="Tertile 2"/>
    <x v="0"/>
  </r>
  <r>
    <s v="C_CND_000145"/>
    <x v="8"/>
    <x v="0"/>
    <s v="Joel"/>
    <x v="1"/>
    <n v="849500"/>
    <s v="Rabun Used Car Sales"/>
    <x v="3"/>
    <x v="4"/>
    <s v="Overhead Camshaft"/>
    <s v="Manual"/>
    <s v="Pale White"/>
    <n v="26500"/>
    <s v="85257-3102"/>
    <s v="SUV"/>
    <n v="7583887"/>
    <x v="3"/>
    <s v="Tertile 2"/>
    <x v="1"/>
  </r>
  <r>
    <s v="C_CND_000144"/>
    <x v="8"/>
    <x v="0"/>
    <s v="Jesse"/>
    <x v="1"/>
    <n v="901000"/>
    <s v="Progressive Shippers Cooperative Association No"/>
    <x v="27"/>
    <x v="106"/>
    <s v="Overhead Camshaft"/>
    <s v="Manual"/>
    <s v="Pale White"/>
    <n v="25000"/>
    <s v="53546-9427"/>
    <s v="SUV"/>
    <n v="7264601"/>
    <x v="5"/>
    <s v="Tertile 2"/>
    <x v="1"/>
  </r>
  <r>
    <s v="C_CND_000163"/>
    <x v="8"/>
    <x v="0"/>
    <s v="Yael"/>
    <x v="0"/>
    <n v="950000"/>
    <s v="Scrivener Performance Engineering"/>
    <x v="11"/>
    <x v="14"/>
    <s v="DoubleÂ Overhead Camshaft"/>
    <s v="Auto"/>
    <s v="Pale White"/>
    <n v="19000"/>
    <s v="38701-8047"/>
    <s v="Passenger"/>
    <n v="8239781"/>
    <x v="1"/>
    <s v="Tertile 2"/>
    <x v="1"/>
  </r>
  <r>
    <s v="C_CND_000147"/>
    <x v="8"/>
    <x v="0"/>
    <s v="Jonah"/>
    <x v="1"/>
    <n v="1071500"/>
    <s v="Ryder Truck Rental and Leasing"/>
    <x v="27"/>
    <x v="87"/>
    <s v="Overhead Camshaft"/>
    <s v="Manual"/>
    <s v="Pale White"/>
    <n v="14150"/>
    <s v="06457-3834"/>
    <s v="Sedan"/>
    <n v="7808972"/>
    <x v="0"/>
    <s v="Tertile 3"/>
    <x v="1"/>
  </r>
  <r>
    <s v="C_CND_000151"/>
    <x v="8"/>
    <x v="0"/>
    <s v="Arianna"/>
    <x v="0"/>
    <n v="1100000"/>
    <s v="Ryder Truck Rental and Leasing"/>
    <x v="27"/>
    <x v="87"/>
    <s v="DoubleÂ Overhead Camshaft"/>
    <s v="Auto"/>
    <s v="Pale White"/>
    <n v="12000"/>
    <s v="06457-3834"/>
    <s v="Sedan"/>
    <n v="6420448"/>
    <x v="0"/>
    <s v="Tertile 3"/>
    <x v="1"/>
  </r>
  <r>
    <s v="C_CND_000137"/>
    <x v="8"/>
    <x v="0"/>
    <s v="Jada"/>
    <x v="0"/>
    <n v="1172500"/>
    <s v="Buddy Storbeck's Diesel Service Inc"/>
    <x v="26"/>
    <x v="81"/>
    <s v="DoubleÂ Overhead Camshaft"/>
    <s v="Auto"/>
    <s v="Pale White"/>
    <n v="27250"/>
    <s v="06457-3834"/>
    <s v="SUV"/>
    <n v="7906708"/>
    <x v="0"/>
    <s v="Tertile 3"/>
    <x v="1"/>
  </r>
  <r>
    <s v="C_CND_000141"/>
    <x v="8"/>
    <x v="0"/>
    <s v="Janelle"/>
    <x v="0"/>
    <n v="1200000"/>
    <s v="Chrysler Plymouth"/>
    <x v="15"/>
    <x v="72"/>
    <s v="Overhead Camshaft"/>
    <s v="Manual"/>
    <s v="Pale White"/>
    <n v="22000"/>
    <s v="53546-9427"/>
    <s v="SUV"/>
    <n v="8574162"/>
    <x v="5"/>
    <s v="Tertile 3"/>
    <x v="1"/>
  </r>
  <r>
    <s v="C_CND_000139"/>
    <x v="8"/>
    <x v="0"/>
    <s v="Jaelynn"/>
    <x v="0"/>
    <n v="1310000"/>
    <s v="Capitol KIA"/>
    <x v="4"/>
    <x v="68"/>
    <s v="Overhead Camshaft"/>
    <s v="Manual"/>
    <s v="Pale White"/>
    <n v="22001"/>
    <s v="38701-8047"/>
    <s v="Sedan"/>
    <n v="6374244"/>
    <x v="4"/>
    <s v="Tertile 3"/>
    <x v="1"/>
  </r>
  <r>
    <s v="C_CND_000143"/>
    <x v="8"/>
    <x v="0"/>
    <s v="Jayden"/>
    <x v="0"/>
    <n v="1340000"/>
    <s v="Pitre Buick-Pontiac-Gmc of Scottsdale"/>
    <x v="7"/>
    <x v="107"/>
    <s v="Overhead Camshaft"/>
    <s v="Manual"/>
    <s v="Pale White"/>
    <n v="27000"/>
    <s v="99301-3882"/>
    <s v="Passenger"/>
    <n v="6691774"/>
    <x v="1"/>
    <s v="Tertile 3"/>
    <x v="1"/>
  </r>
  <r>
    <s v="C_CND_000142"/>
    <x v="8"/>
    <x v="0"/>
    <s v="Jasper"/>
    <x v="0"/>
    <n v="1680000"/>
    <s v="Pars Auto Sales"/>
    <x v="3"/>
    <x v="4"/>
    <s v="Overhead Camshaft"/>
    <s v="Manual"/>
    <s v="Black"/>
    <n v="18000"/>
    <s v="38701-8047"/>
    <s v="SUV"/>
    <n v="6655590"/>
    <x v="4"/>
    <s v="Tertile 3"/>
    <x v="1"/>
  </r>
  <r>
    <s v="C_CND_000150"/>
    <x v="8"/>
    <x v="0"/>
    <s v="Ariana"/>
    <x v="0"/>
    <n v="1700000"/>
    <s v="Race Car Help"/>
    <x v="5"/>
    <x v="85"/>
    <s v="Overhead Camshaft"/>
    <s v="Manual"/>
    <s v="Pale White"/>
    <n v="25000"/>
    <s v="78758-7841"/>
    <s v="SUV"/>
    <n v="7946702"/>
    <x v="2"/>
    <s v="Tertile 3"/>
    <x v="1"/>
  </r>
  <r>
    <s v="C_CND_000148"/>
    <x v="8"/>
    <x v="0"/>
    <s v="Annabelle"/>
    <x v="0"/>
    <n v="1740000"/>
    <s v="Progressive Shippers Cooperative Association No"/>
    <x v="28"/>
    <x v="108"/>
    <s v="Overhead Camshaft"/>
    <s v="Manual"/>
    <s v="Pale White"/>
    <n v="28000"/>
    <s v="53546-9427"/>
    <s v="Hatchback"/>
    <n v="6099473"/>
    <x v="5"/>
    <s v="Tertile 3"/>
    <x v="1"/>
  </r>
  <r>
    <s v="C_CND_000153"/>
    <x v="8"/>
    <x v="0"/>
    <s v="Arielle"/>
    <x v="0"/>
    <n v="2155000"/>
    <s v="Scrivener Performance Engineering"/>
    <x v="9"/>
    <x v="12"/>
    <s v="DoubleÂ Overhead Camshaft"/>
    <s v="Auto"/>
    <s v="Black"/>
    <n v="60500"/>
    <s v="38701-8047"/>
    <s v="Passenger"/>
    <n v="7622532"/>
    <x v="4"/>
    <s v="Tertile 3"/>
    <x v="1"/>
  </r>
  <r>
    <s v="C_CND_000159"/>
    <x v="8"/>
    <x v="0"/>
    <s v="Romain"/>
    <x v="0"/>
    <n v="2750000"/>
    <s v="Pars Auto Sales"/>
    <x v="2"/>
    <x v="23"/>
    <s v="DoubleÂ Overhead Camshaft"/>
    <s v="Auto"/>
    <s v="Black"/>
    <n v="18000"/>
    <s v="38701-8047"/>
    <s v="Hatchback"/>
    <n v="6735346"/>
    <x v="4"/>
    <s v="Tertile 3"/>
    <x v="1"/>
  </r>
  <r>
    <s v="C_CND_000220"/>
    <x v="9"/>
    <x v="0"/>
    <s v="Jessica"/>
    <x v="1"/>
    <n v="13500"/>
    <s v="Rabun Used Car Sales"/>
    <x v="5"/>
    <x v="85"/>
    <s v="Overhead Camshaft"/>
    <s v="Manual"/>
    <s v="Black"/>
    <n v="21000"/>
    <s v="85257-3102"/>
    <s v="SUV"/>
    <n v="6053967"/>
    <x v="3"/>
    <s v="Tertile 1"/>
    <x v="0"/>
  </r>
  <r>
    <s v="C_CND_000221"/>
    <x v="9"/>
    <x v="0"/>
    <s v="Kenneth"/>
    <x v="0"/>
    <n v="13500"/>
    <s v="Saab-Belle Dodge"/>
    <x v="5"/>
    <x v="85"/>
    <s v="DoubleÂ Overhead Camshaft"/>
    <s v="Auto"/>
    <s v="Pale White"/>
    <n v="62000"/>
    <s v="60504-7114"/>
    <s v="SUV"/>
    <n v="7755205"/>
    <x v="6"/>
    <s v="Tertile 1"/>
    <x v="0"/>
  </r>
  <r>
    <s v="C_CND_000223"/>
    <x v="9"/>
    <x v="0"/>
    <s v="Kieran"/>
    <x v="0"/>
    <n v="13500"/>
    <s v="Star Enterprises Inc"/>
    <x v="4"/>
    <x v="109"/>
    <s v="Overhead Camshaft"/>
    <s v="Manual"/>
    <s v="Pale White"/>
    <n v="20000"/>
    <s v="99301-3882"/>
    <s v="Hatchback"/>
    <n v="6579013"/>
    <x v="1"/>
    <s v="Tertile 1"/>
    <x v="0"/>
  </r>
  <r>
    <s v="C_CND_000226"/>
    <x v="9"/>
    <x v="0"/>
    <s v="Brooke"/>
    <x v="0"/>
    <n v="13500"/>
    <s v="Clay Johnson Auto Sales"/>
    <x v="9"/>
    <x v="12"/>
    <s v="DoubleÂ Overhead Camshaft"/>
    <s v="Auto"/>
    <s v="Pale White"/>
    <n v="17000"/>
    <s v="78758-7841"/>
    <s v="Passenger"/>
    <n v="8652954"/>
    <x v="2"/>
    <s v="Tertile 1"/>
    <x v="0"/>
  </r>
  <r>
    <s v="C_CND_000232"/>
    <x v="9"/>
    <x v="0"/>
    <s v="Owen"/>
    <x v="0"/>
    <n v="13500"/>
    <s v="Diehl Motor CO Inc"/>
    <x v="1"/>
    <x v="62"/>
    <s v="Overhead Camshaft"/>
    <s v="Manual"/>
    <s v="Pale White"/>
    <n v="24000"/>
    <s v="06457-3834"/>
    <s v="Hardtop"/>
    <n v="7856638"/>
    <x v="0"/>
    <s v="Tertile 1"/>
    <x v="0"/>
  </r>
  <r>
    <s v="C_CND_000234"/>
    <x v="9"/>
    <x v="0"/>
    <s v="Timothe"/>
    <x v="0"/>
    <n v="13500"/>
    <s v="Race Car Help"/>
    <x v="0"/>
    <x v="110"/>
    <s v="DoubleÂ Overhead Camshaft"/>
    <s v="Auto"/>
    <s v="Pale White"/>
    <n v="29000"/>
    <s v="78758-7841"/>
    <s v="Passenger"/>
    <n v="6944597"/>
    <x v="2"/>
    <s v="Tertile 1"/>
    <x v="0"/>
  </r>
  <r>
    <s v="C_CND_000239"/>
    <x v="9"/>
    <x v="0"/>
    <s v="Ahmed"/>
    <x v="0"/>
    <n v="13500"/>
    <s v="C &amp; M Motors Inc"/>
    <x v="24"/>
    <x v="43"/>
    <s v="DoubleÂ Overhead Camshaft"/>
    <s v="Auto"/>
    <s v="Pale White"/>
    <n v="19000"/>
    <s v="60504-7114"/>
    <s v="Hatchback"/>
    <n v="7853364"/>
    <x v="3"/>
    <s v="Tertile 1"/>
    <x v="0"/>
  </r>
  <r>
    <s v="C_CND_000230"/>
    <x v="9"/>
    <x v="0"/>
    <s v="Charlotte"/>
    <x v="0"/>
    <n v="320000"/>
    <s v="Hatfield Volkswagen"/>
    <x v="4"/>
    <x v="109"/>
    <s v="DoubleÂ Overhead Camshaft"/>
    <s v="Auto"/>
    <s v="Pale White"/>
    <n v="18000"/>
    <s v="99301-3882"/>
    <s v="Hatchback"/>
    <n v="7638367"/>
    <x v="1"/>
    <s v="Tertile 1"/>
    <x v="0"/>
  </r>
  <r>
    <s v="C_CND_000219"/>
    <x v="9"/>
    <x v="0"/>
    <s v="Jennifer"/>
    <x v="1"/>
    <n v="423500"/>
    <s v="Progressive Shippers Cooperative Association No"/>
    <x v="2"/>
    <x v="44"/>
    <s v="Overhead Camshaft"/>
    <s v="Manual"/>
    <s v="Pale White"/>
    <n v="12500"/>
    <s v="53546-9427"/>
    <s v="SUV"/>
    <n v="7091817"/>
    <x v="5"/>
    <s v="Tertile 1"/>
    <x v="0"/>
  </r>
  <r>
    <s v="C_CND_000218"/>
    <x v="9"/>
    <x v="0"/>
    <s v="Jazmine"/>
    <x v="1"/>
    <n v="480000"/>
    <s v="Pitre Buick-Pontiac-Gmc of Scottsdale"/>
    <x v="3"/>
    <x v="4"/>
    <s v="Overhead Camshaft"/>
    <s v="Manual"/>
    <s v="Pale White"/>
    <n v="17001"/>
    <s v="99301-3882"/>
    <s v="SUV"/>
    <n v="8884589"/>
    <x v="1"/>
    <s v="Tertile 1"/>
    <x v="0"/>
  </r>
  <r>
    <s v="C_CND_000222"/>
    <x v="9"/>
    <x v="0"/>
    <s v="Kevin"/>
    <x v="0"/>
    <n v="653000"/>
    <s v="Scrivener Performance Engineering"/>
    <x v="0"/>
    <x v="110"/>
    <s v="DoubleÂ Overhead Camshaft"/>
    <s v="Auto"/>
    <s v="Black"/>
    <n v="11000"/>
    <s v="38701-8047"/>
    <s v="Passenger"/>
    <n v="6075959"/>
    <x v="4"/>
    <s v="Tertile 2"/>
    <x v="0"/>
  </r>
  <r>
    <s v="C_CND_000231"/>
    <x v="9"/>
    <x v="0"/>
    <s v="Oliver"/>
    <x v="0"/>
    <n v="690000"/>
    <s v="Chrysler Plymouth"/>
    <x v="15"/>
    <x v="84"/>
    <s v="DoubleÂ Overhead Camshaft"/>
    <s v="Auto"/>
    <s v="Pale White"/>
    <n v="15000"/>
    <s v="53546-9427"/>
    <s v="Hardtop"/>
    <n v="6042502"/>
    <x v="5"/>
    <s v="Tertile 2"/>
    <x v="0"/>
  </r>
  <r>
    <s v="C_CND_000236"/>
    <x v="9"/>
    <x v="0"/>
    <s v="Adam"/>
    <x v="0"/>
    <n v="800000"/>
    <s v="Tri-State Mack Inc"/>
    <x v="13"/>
    <x v="111"/>
    <s v="Overhead Camshaft"/>
    <s v="Manual"/>
    <s v="Black"/>
    <n v="22000"/>
    <s v="85257-3102"/>
    <s v="SUV"/>
    <n v="6063129"/>
    <x v="4"/>
    <s v="Tertile 2"/>
    <x v="1"/>
  </r>
  <r>
    <s v="C_CND_000233"/>
    <x v="9"/>
    <x v="0"/>
    <s v="Tomy"/>
    <x v="0"/>
    <n v="905000"/>
    <s v="Rabun Used Car Sales"/>
    <x v="4"/>
    <x v="35"/>
    <s v="DoubleÂ Overhead Camshaft"/>
    <s v="Auto"/>
    <s v="Black"/>
    <n v="16000"/>
    <s v="85257-3102"/>
    <s v="Passenger"/>
    <n v="7774440"/>
    <x v="3"/>
    <s v="Tertile 2"/>
    <x v="1"/>
  </r>
  <r>
    <s v="C_CND_000229"/>
    <x v="9"/>
    <x v="0"/>
    <s v="Chanel"/>
    <x v="1"/>
    <n v="920000"/>
    <s v="Gartner Buick Hyundai Saab"/>
    <x v="23"/>
    <x v="112"/>
    <s v="DoubleÂ Overhead Camshaft"/>
    <s v="Auto"/>
    <s v="Black"/>
    <n v="19000"/>
    <s v="38701-8047"/>
    <s v="Sedan"/>
    <n v="6548543"/>
    <x v="4"/>
    <s v="Tertile 2"/>
    <x v="1"/>
  </r>
  <r>
    <s v="C_CND_000216"/>
    <x v="9"/>
    <x v="0"/>
    <s v="Jazlyn"/>
    <x v="0"/>
    <n v="1100000"/>
    <s v="New Castle Ford Lincoln Mercury"/>
    <x v="18"/>
    <x v="58"/>
    <s v="Overhead Camshaft"/>
    <s v="Manual"/>
    <s v="Pale White"/>
    <n v="14000"/>
    <s v="60504-7114"/>
    <s v="Passenger"/>
    <n v="8717945"/>
    <x v="6"/>
    <s v="Tertile 3"/>
    <x v="1"/>
  </r>
  <r>
    <s v="C_CND_000235"/>
    <x v="9"/>
    <x v="0"/>
    <s v="Leo"/>
    <x v="1"/>
    <n v="1180000"/>
    <s v="Ryder Truck Rental and Leasing"/>
    <x v="24"/>
    <x v="43"/>
    <s v="DoubleÂ Overhead Camshaft"/>
    <s v="Auto"/>
    <s v="Pale White"/>
    <n v="19000"/>
    <s v="06457-3834"/>
    <s v="Hatchback"/>
    <n v="8669480"/>
    <x v="0"/>
    <s v="Tertile 3"/>
    <x v="1"/>
  </r>
  <r>
    <s v="C_CND_000228"/>
    <x v="9"/>
    <x v="0"/>
    <s v="Cali"/>
    <x v="0"/>
    <n v="1190000"/>
    <s v="Enterprise Rent A Car"/>
    <x v="22"/>
    <x v="32"/>
    <s v="Overhead Camshaft"/>
    <s v="Manual"/>
    <s v="Black"/>
    <n v="36000"/>
    <s v="60504-7114"/>
    <s v="Sedan"/>
    <n v="8439749"/>
    <x v="6"/>
    <s v="Tertile 3"/>
    <x v="1"/>
  </r>
  <r>
    <s v="C_CND_000238"/>
    <x v="9"/>
    <x v="0"/>
    <s v="Adrian"/>
    <x v="1"/>
    <n v="1200000"/>
    <s v="Buddy Storbeck's Diesel Service Inc"/>
    <x v="2"/>
    <x v="2"/>
    <s v="DoubleÂ Overhead Camshaft"/>
    <s v="Auto"/>
    <s v="Pale White"/>
    <n v="36000"/>
    <s v="06457-3834"/>
    <s v="Passenger"/>
    <n v="8725531"/>
    <x v="5"/>
    <s v="Tertile 3"/>
    <x v="1"/>
  </r>
  <r>
    <s v="C_CND_000237"/>
    <x v="9"/>
    <x v="0"/>
    <s v="Aditya"/>
    <x v="0"/>
    <n v="1225000"/>
    <s v="U-Haul CO"/>
    <x v="14"/>
    <x v="20"/>
    <s v="DoubleÂ Overhead Camshaft"/>
    <s v="Auto"/>
    <s v="Pale White"/>
    <n v="23500"/>
    <s v="78758-7841"/>
    <s v="SUV"/>
    <n v="6972050"/>
    <x v="1"/>
    <s v="Tertile 3"/>
    <x v="1"/>
  </r>
  <r>
    <s v="C_CND_000217"/>
    <x v="9"/>
    <x v="0"/>
    <s v="Jazmin"/>
    <x v="0"/>
    <n v="1315000"/>
    <s v="Pars Auto Sales"/>
    <x v="4"/>
    <x v="109"/>
    <s v="DoubleÂ Overhead Camshaft"/>
    <s v="Auto"/>
    <s v="Pale White"/>
    <n v="18501"/>
    <s v="38701-8047"/>
    <s v="Hatchback"/>
    <n v="6719698"/>
    <x v="4"/>
    <s v="Tertile 3"/>
    <x v="1"/>
  </r>
  <r>
    <s v="C_CND_000240"/>
    <x v="9"/>
    <x v="0"/>
    <s v="Mathis"/>
    <x v="0"/>
    <n v="1350000"/>
    <s v="Star Enterprises Inc"/>
    <x v="1"/>
    <x v="62"/>
    <s v="DoubleÂ Overhead Camshaft"/>
    <s v="Auto"/>
    <s v="Pale White"/>
    <n v="53000"/>
    <s v="99301-3882"/>
    <s v="Hardtop"/>
    <n v="6090926"/>
    <x v="1"/>
    <s v="Tertile 3"/>
    <x v="1"/>
  </r>
  <r>
    <s v="C_CND_000227"/>
    <x v="9"/>
    <x v="0"/>
    <s v="Brooklyn"/>
    <x v="0"/>
    <n v="1500000"/>
    <s v="Diehl Motor CO Inc"/>
    <x v="26"/>
    <x v="81"/>
    <s v="DoubleÂ Overhead Camshaft"/>
    <s v="Auto"/>
    <s v="Pale White"/>
    <n v="27000"/>
    <s v="06457-3834"/>
    <s v="Hatchback"/>
    <n v="8165932"/>
    <x v="0"/>
    <s v="Tertile 3"/>
    <x v="1"/>
  </r>
  <r>
    <s v="C_CND_000225"/>
    <x v="9"/>
    <x v="0"/>
    <s v="Landon"/>
    <x v="0"/>
    <n v="2180000"/>
    <s v="Tri-State Mack Inc"/>
    <x v="1"/>
    <x v="113"/>
    <s v="Overhead Camshaft"/>
    <s v="Manual"/>
    <s v="Black"/>
    <n v="29000"/>
    <s v="85257-3102"/>
    <s v="Hatchback"/>
    <n v="7778542"/>
    <x v="3"/>
    <s v="Tertile 3"/>
    <x v="1"/>
  </r>
  <r>
    <s v="C_CND_000224"/>
    <x v="9"/>
    <x v="0"/>
    <s v="Kyle"/>
    <x v="0"/>
    <n v="2862000"/>
    <s v="Suburban Ford"/>
    <x v="7"/>
    <x v="10"/>
    <s v="DoubleÂ Overhead Camshaft"/>
    <s v="Auto"/>
    <s v="Pale White"/>
    <n v="21200"/>
    <s v="53546-9427"/>
    <s v="Sedan"/>
    <n v="6175694"/>
    <x v="5"/>
    <s v="Tertile 3"/>
    <x v="1"/>
  </r>
  <r>
    <s v="C_CND_000241"/>
    <x v="10"/>
    <x v="0"/>
    <s v="Jimena"/>
    <x v="0"/>
    <n v="426000"/>
    <s v="Race Car Help"/>
    <x v="9"/>
    <x v="114"/>
    <s v="DoubleÂ Overhead Camshaft"/>
    <s v="Auto"/>
    <s v="Black"/>
    <n v="28000"/>
    <s v="78758-7841"/>
    <s v="Sedan"/>
    <n v="6059431"/>
    <x v="2"/>
    <s v="Tertile 1"/>
    <x v="0"/>
  </r>
  <r>
    <s v="C_CND_000250"/>
    <x v="10"/>
    <x v="0"/>
    <s v="Mary"/>
    <x v="1"/>
    <n v="600000"/>
    <s v="U-Haul CO"/>
    <x v="11"/>
    <x v="115"/>
    <s v="DoubleÂ Overhead Camshaft"/>
    <s v="Auto"/>
    <s v="Pale White"/>
    <n v="35000"/>
    <s v="78758-7841"/>
    <s v="Hardtop"/>
    <n v="6723919"/>
    <x v="2"/>
    <s v="Tertile 2"/>
    <x v="0"/>
  </r>
  <r>
    <s v="C_CND_000243"/>
    <x v="10"/>
    <x v="0"/>
    <s v="Alana"/>
    <x v="0"/>
    <n v="770000"/>
    <s v="Suburban Ford"/>
    <x v="15"/>
    <x v="84"/>
    <s v="DoubleÂ Overhead Camshaft"/>
    <s v="Auto"/>
    <s v="Pale White"/>
    <n v="42000"/>
    <s v="53546-9427"/>
    <s v="Hardtop"/>
    <n v="6410028"/>
    <x v="5"/>
    <s v="Tertile 2"/>
    <x v="1"/>
  </r>
  <r>
    <s v="C_CND_000248"/>
    <x v="10"/>
    <x v="0"/>
    <s v="Matthieu"/>
    <x v="0"/>
    <n v="1200000"/>
    <s v="Scrivener Performance Engineering"/>
    <x v="13"/>
    <x v="42"/>
    <s v="DoubleÂ Overhead Camshaft"/>
    <s v="Auto"/>
    <s v="Pale White"/>
    <n v="15000"/>
    <s v="38701-8047"/>
    <s v="Hatchback"/>
    <n v="7186099"/>
    <x v="4"/>
    <s v="Tertile 3"/>
    <x v="1"/>
  </r>
  <r>
    <s v="C_CND_000246"/>
    <x v="10"/>
    <x v="0"/>
    <s v="Chloe"/>
    <x v="0"/>
    <n v="1285000"/>
    <s v="McKinney Dodge Chrysler Jeep"/>
    <x v="13"/>
    <x v="88"/>
    <s v="DoubleÂ Overhead Camshaft"/>
    <s v="Auto"/>
    <s v="Black"/>
    <n v="39500"/>
    <s v="85257-3102"/>
    <s v="SUV"/>
    <n v="6712658"/>
    <x v="3"/>
    <s v="Tertile 3"/>
    <x v="1"/>
  </r>
  <r>
    <s v="C_CND_000247"/>
    <x v="10"/>
    <x v="0"/>
    <s v="Pablo"/>
    <x v="0"/>
    <n v="1400000"/>
    <s v="Enterprise Rent A Car"/>
    <x v="1"/>
    <x v="62"/>
    <s v="Overhead Camshaft"/>
    <s v="Manual"/>
    <s v="Pale White"/>
    <n v="24001"/>
    <s v="60504-7114"/>
    <s v="Hardtop"/>
    <n v="7391292"/>
    <x v="6"/>
    <s v="Tertile 3"/>
    <x v="1"/>
  </r>
  <r>
    <s v="C_CND_000242"/>
    <x v="10"/>
    <x v="0"/>
    <s v="Jocelyn"/>
    <x v="0"/>
    <n v="1447500"/>
    <s v="Ryder Truck Rental and Leasing"/>
    <x v="27"/>
    <x v="87"/>
    <s v="DoubleÂ Overhead Camshaft"/>
    <s v="Auto"/>
    <s v="Black"/>
    <n v="60750"/>
    <s v="06457-3834"/>
    <s v="Sedan"/>
    <n v="7474014"/>
    <x v="0"/>
    <s v="Tertile 3"/>
    <x v="1"/>
  </r>
  <r>
    <s v="C_CND_000245"/>
    <x v="10"/>
    <x v="0"/>
    <s v="Chelsea"/>
    <x v="1"/>
    <n v="1540000"/>
    <s v="Iceberg Rentals"/>
    <x v="0"/>
    <x v="69"/>
    <s v="DoubleÂ Overhead Camshaft"/>
    <s v="Auto"/>
    <s v="Pale White"/>
    <n v="62000"/>
    <s v="53546-9427"/>
    <s v="Sedan"/>
    <n v="7798861"/>
    <x v="5"/>
    <s v="Tertile 3"/>
    <x v="1"/>
  </r>
  <r>
    <s v="C_CND_000244"/>
    <x v="10"/>
    <x v="0"/>
    <s v="Leo"/>
    <x v="0"/>
    <n v="1610000"/>
    <s v="Buddy Storbeck's Diesel Service Inc"/>
    <x v="9"/>
    <x v="12"/>
    <s v="Overhead Camshaft"/>
    <s v="Manual"/>
    <s v="Pale White"/>
    <n v="31000"/>
    <s v="06457-3834"/>
    <s v="Passenger"/>
    <n v="6249100"/>
    <x v="0"/>
    <s v="Tertile 3"/>
    <x v="1"/>
  </r>
  <r>
    <s v="C_CND_000249"/>
    <x v="10"/>
    <x v="0"/>
    <s v="Aiden"/>
    <x v="0"/>
    <n v="1720000"/>
    <s v="Chrysler of Tri-Cities"/>
    <x v="4"/>
    <x v="67"/>
    <s v="Overhead Camshaft"/>
    <s v="Manual"/>
    <s v="Black"/>
    <n v="19000"/>
    <s v="99301-3882"/>
    <s v="SUV"/>
    <n v="7445427"/>
    <x v="0"/>
    <s v="Tertile 3"/>
    <x v="1"/>
  </r>
  <r>
    <s v="C_CND_000251"/>
    <x v="11"/>
    <x v="0"/>
    <s v="Johanna"/>
    <x v="0"/>
    <n v="457000"/>
    <s v="Saab-Belle Dodge"/>
    <x v="8"/>
    <x v="100"/>
    <s v="Overhead Camshaft"/>
    <s v="Manual"/>
    <s v="Pale White"/>
    <n v="21000"/>
    <s v="60504-7114"/>
    <s v="SUV"/>
    <n v="7019166"/>
    <x v="6"/>
    <s v="Tertile 1"/>
    <x v="0"/>
  </r>
  <r>
    <s v="C_CND_000254"/>
    <x v="11"/>
    <x v="0"/>
    <s v="Gwendoline"/>
    <x v="1"/>
    <n v="860000"/>
    <s v="Star Enterprises Inc"/>
    <x v="15"/>
    <x v="72"/>
    <s v="DoubleÂ Overhead Camshaft"/>
    <s v="Auto"/>
    <s v="Pale White"/>
    <n v="45000"/>
    <s v="99301-3882"/>
    <s v="SUV"/>
    <n v="6628315"/>
    <x v="1"/>
    <s v="Tertile 2"/>
    <x v="1"/>
  </r>
  <r>
    <s v="C_CND_000255"/>
    <x v="11"/>
    <x v="0"/>
    <s v="Alex"/>
    <x v="0"/>
    <n v="944000"/>
    <s v="Classic Chevy"/>
    <x v="27"/>
    <x v="87"/>
    <s v="DoubleÂ Overhead Camshaft"/>
    <s v="Auto"/>
    <s v="Pale White"/>
    <n v="12000"/>
    <s v="85257-3102"/>
    <s v="Sedan"/>
    <n v="8350736"/>
    <x v="4"/>
    <s v="Tertile 2"/>
    <x v="1"/>
  </r>
  <r>
    <s v="C_CND_000253"/>
    <x v="11"/>
    <x v="0"/>
    <s v="Christina"/>
    <x v="0"/>
    <n v="1975000"/>
    <s v="Motor Vehicle Branch Office"/>
    <x v="0"/>
    <x v="116"/>
    <s v="Overhead Camshaft"/>
    <s v="Manual"/>
    <s v="Black"/>
    <n v="18500"/>
    <s v="78758-7841"/>
    <s v="Hatchback"/>
    <n v="6711152"/>
    <x v="2"/>
    <s v="Tertile 3"/>
    <x v="1"/>
  </r>
  <r>
    <s v="C_CND_000252"/>
    <x v="11"/>
    <x v="0"/>
    <s v="Leon"/>
    <x v="0"/>
    <n v="2450000"/>
    <s v="C &amp; M Motors Inc"/>
    <x v="4"/>
    <x v="57"/>
    <s v="DoubleÂ Overhead Camshaft"/>
    <s v="Auto"/>
    <s v="Pale White"/>
    <n v="20000"/>
    <s v="60504-7114"/>
    <s v="Hatchback"/>
    <n v="8939266"/>
    <x v="6"/>
    <s v="Tertile 3"/>
    <x v="1"/>
  </r>
  <r>
    <s v="C_CND_000258"/>
    <x v="12"/>
    <x v="0"/>
    <s v="Dakota"/>
    <x v="0"/>
    <n v="316000"/>
    <s v="Nebo Chevrolet"/>
    <x v="15"/>
    <x v="72"/>
    <s v="DoubleÂ Overhead Camshaft"/>
    <s v="Auto"/>
    <s v="Pale White"/>
    <n v="46000"/>
    <s v="06457-3834"/>
    <s v="SUV"/>
    <n v="8530223"/>
    <x v="0"/>
    <s v="Tertile 1"/>
    <x v="0"/>
  </r>
  <r>
    <s v="C_CND_000256"/>
    <x v="12"/>
    <x v="0"/>
    <s v="Joselyn"/>
    <x v="0"/>
    <n v="1135000"/>
    <s v="Scrivener Performance Engineering"/>
    <x v="15"/>
    <x v="84"/>
    <s v="Overhead Camshaft"/>
    <s v="Manual"/>
    <s v="Pale White"/>
    <n v="21500"/>
    <s v="38701-8047"/>
    <s v="SUV"/>
    <n v="7134389"/>
    <x v="4"/>
    <s v="Tertile 3"/>
    <x v="1"/>
  </r>
  <r>
    <s v="C_CND_000259"/>
    <x v="12"/>
    <x v="0"/>
    <s v="Malik"/>
    <x v="0"/>
    <n v="1151000"/>
    <s v="Suburban Ford"/>
    <x v="1"/>
    <x v="30"/>
    <s v="DoubleÂ Overhead Camshaft"/>
    <s v="Auto"/>
    <s v="Pale White"/>
    <n v="41100"/>
    <s v="53546-9427"/>
    <s v="Passenger"/>
    <n v="7658291"/>
    <x v="5"/>
    <s v="Tertile 3"/>
    <x v="1"/>
  </r>
  <r>
    <s v="C_CND_000260"/>
    <x v="12"/>
    <x v="0"/>
    <s v="Alexander"/>
    <x v="0"/>
    <n v="1385000"/>
    <s v="Clay Johnson Auto Sales"/>
    <x v="1"/>
    <x v="56"/>
    <s v="Overhead Camshaft"/>
    <s v="Manual"/>
    <s v="Pale White"/>
    <n v="22500"/>
    <s v="78758-7841"/>
    <s v="Hatchback"/>
    <n v="7810244"/>
    <x v="1"/>
    <s v="Tertile 3"/>
    <x v="1"/>
  </r>
  <r>
    <s v="C_CND_000257"/>
    <x v="12"/>
    <x v="0"/>
    <s v="Leonardo"/>
    <x v="1"/>
    <n v="2210000"/>
    <s v="Capitol KIA"/>
    <x v="22"/>
    <x v="32"/>
    <s v="Overhead Camshaft"/>
    <s v="Manual"/>
    <s v="Pale White"/>
    <n v="17000"/>
    <s v="38701-8047"/>
    <s v="Sedan"/>
    <n v="8387204"/>
    <x v="4"/>
    <s v="Tertile 3"/>
    <x v="1"/>
  </r>
  <r>
    <s v="C_CND_000267"/>
    <x v="13"/>
    <x v="0"/>
    <s v="Liam"/>
    <x v="0"/>
    <n v="13500"/>
    <s v="Classic Chevy"/>
    <x v="3"/>
    <x v="4"/>
    <s v="Overhead Camshaft"/>
    <s v="Manual"/>
    <s v="Black"/>
    <n v="18000"/>
    <s v="85257-3102"/>
    <s v="SUV"/>
    <n v="7085492"/>
    <x v="3"/>
    <s v="Tertile 1"/>
    <x v="0"/>
  </r>
  <r>
    <s v="C_CND_000268"/>
    <x v="13"/>
    <x v="0"/>
    <s v="Lipa"/>
    <x v="1"/>
    <n v="13500"/>
    <s v="Clay Johnson Auto Sales"/>
    <x v="7"/>
    <x v="107"/>
    <s v="Overhead Camshaft"/>
    <s v="Manual"/>
    <s v="Pale White"/>
    <n v="27000"/>
    <s v="78758-7841"/>
    <s v="Passenger"/>
    <n v="8594191"/>
    <x v="2"/>
    <s v="Tertile 1"/>
    <x v="0"/>
  </r>
  <r>
    <s v="C_CND_000274"/>
    <x v="13"/>
    <x v="0"/>
    <s v="Julien"/>
    <x v="0"/>
    <n v="13500"/>
    <s v="U-Haul CO"/>
    <x v="11"/>
    <x v="76"/>
    <s v="DoubleÂ Overhead Camshaft"/>
    <s v="Auto"/>
    <s v="Pale White"/>
    <n v="17000"/>
    <s v="78758-7841"/>
    <s v="Sedan"/>
    <n v="7691251"/>
    <x v="2"/>
    <s v="Tertile 1"/>
    <x v="0"/>
  </r>
  <r>
    <s v="C_CND_000279"/>
    <x v="13"/>
    <x v="0"/>
    <s v="Alvin"/>
    <x v="1"/>
    <n v="13500"/>
    <s v="Gartner Buick Hyundai Saab"/>
    <x v="2"/>
    <x v="23"/>
    <s v="DoubleÂ Overhead Camshaft"/>
    <s v="Auto"/>
    <s v="Black"/>
    <n v="18000"/>
    <s v="38701-8047"/>
    <s v="Hatchback"/>
    <n v="8429371"/>
    <x v="2"/>
    <s v="Tertile 1"/>
    <x v="0"/>
  </r>
  <r>
    <s v="C_CND_000280"/>
    <x v="13"/>
    <x v="0"/>
    <s v="Andrew"/>
    <x v="0"/>
    <n v="650000"/>
    <s v="Hatfield Volkswagen"/>
    <x v="1"/>
    <x v="1"/>
    <s v="DoubleÂ Overhead Camshaft"/>
    <s v="Auto"/>
    <s v="Pale White"/>
    <n v="25000"/>
    <s v="99301-3882"/>
    <s v="SUV"/>
    <n v="6632898"/>
    <x v="5"/>
    <s v="Tertile 2"/>
    <x v="0"/>
  </r>
  <r>
    <s v="C_CND_000261"/>
    <x v="13"/>
    <x v="0"/>
    <s v="Julia"/>
    <x v="1"/>
    <n v="700000"/>
    <s v="Star Enterprises Inc"/>
    <x v="18"/>
    <x v="25"/>
    <s v="DoubleÂ Overhead Camshaft"/>
    <s v="Auto"/>
    <s v="Black"/>
    <n v="9000"/>
    <s v="99301-3882"/>
    <s v="SUV"/>
    <n v="8364023"/>
    <x v="1"/>
    <s v="Tertile 2"/>
    <x v="0"/>
  </r>
  <r>
    <s v="C_CND_000271"/>
    <x v="13"/>
    <x v="0"/>
    <s v="Egypt"/>
    <x v="1"/>
    <n v="720000"/>
    <s v="Pitre Buick-Pontiac-Gmc of Scottsdale"/>
    <x v="25"/>
    <x v="117"/>
    <s v="DoubleÂ Overhead Camshaft"/>
    <s v="Auto"/>
    <s v="Pale White"/>
    <n v="15000"/>
    <s v="99301-3882"/>
    <s v="Hatchback"/>
    <n v="6534513"/>
    <x v="1"/>
    <s v="Tertile 2"/>
    <x v="0"/>
  </r>
  <r>
    <s v="C_CND_000269"/>
    <x v="13"/>
    <x v="0"/>
    <s v="Danielle"/>
    <x v="1"/>
    <n v="807000"/>
    <s v="New Castle Ford Lincoln Mercury"/>
    <x v="1"/>
    <x v="56"/>
    <s v="Overhead Camshaft"/>
    <s v="Manual"/>
    <s v="Pale White"/>
    <n v="22000"/>
    <s v="60504-7114"/>
    <s v="Hatchback"/>
    <n v="8541398"/>
    <x v="6"/>
    <s v="Tertile 2"/>
    <x v="1"/>
  </r>
  <r>
    <s v="C_CND_000270"/>
    <x v="13"/>
    <x v="0"/>
    <s v="Destiny"/>
    <x v="1"/>
    <n v="825000"/>
    <s v="Pars Auto Sales"/>
    <x v="1"/>
    <x v="62"/>
    <s v="Overhead Camshaft"/>
    <s v="Manual"/>
    <s v="Pale White"/>
    <n v="82000"/>
    <s v="38701-8047"/>
    <s v="Hatchback"/>
    <n v="7848361"/>
    <x v="4"/>
    <s v="Tertile 2"/>
    <x v="1"/>
  </r>
  <r>
    <s v="C_CND_000272"/>
    <x v="13"/>
    <x v="0"/>
    <s v="Eliana"/>
    <x v="1"/>
    <n v="850000"/>
    <s v="Progressive Shippers Cooperative Association No"/>
    <x v="1"/>
    <x v="113"/>
    <s v="DoubleÂ Overhead Camshaft"/>
    <s v="Auto"/>
    <s v="Pale White"/>
    <n v="31000"/>
    <s v="53546-9427"/>
    <s v="Hatchback"/>
    <n v="6484440"/>
    <x v="5"/>
    <s v="Tertile 2"/>
    <x v="1"/>
  </r>
  <r>
    <s v="C_CND_000263"/>
    <x v="13"/>
    <x v="0"/>
    <s v="Julianna"/>
    <x v="1"/>
    <n v="962000"/>
    <s v="Tri-State Mack Inc"/>
    <x v="4"/>
    <x v="68"/>
    <s v="Overhead Camshaft"/>
    <s v="Manual"/>
    <s v="Pale White"/>
    <n v="59000"/>
    <s v="85257-3102"/>
    <s v="Sedan"/>
    <n v="6194175"/>
    <x v="3"/>
    <s v="Tertile 2"/>
    <x v="1"/>
  </r>
  <r>
    <s v="C_CND_000273"/>
    <x v="13"/>
    <x v="0"/>
    <s v="Felix"/>
    <x v="0"/>
    <n v="1130000"/>
    <s v="Tri-State Mack Inc"/>
    <x v="11"/>
    <x v="92"/>
    <s v="DoubleÂ Overhead Camshaft"/>
    <s v="Auto"/>
    <s v="Pale White"/>
    <n v="13000"/>
    <s v="85257-3102"/>
    <s v="Hatchback"/>
    <n v="6179651"/>
    <x v="3"/>
    <s v="Tertile 3"/>
    <x v="1"/>
  </r>
  <r>
    <s v="C_CND_000277"/>
    <x v="13"/>
    <x v="0"/>
    <s v="Ali"/>
    <x v="1"/>
    <n v="1280000"/>
    <s v="Diehl Motor CO Inc"/>
    <x v="14"/>
    <x v="29"/>
    <s v="DoubleÂ Overhead Camshaft"/>
    <s v="Auto"/>
    <s v="Pale White"/>
    <n v="10000"/>
    <s v="06457-3834"/>
    <s v="SUV"/>
    <n v="6575129"/>
    <x v="5"/>
    <s v="Tertile 3"/>
    <x v="1"/>
  </r>
  <r>
    <s v="C_CND_000264"/>
    <x v="13"/>
    <x v="0"/>
    <s v="Juliet"/>
    <x v="0"/>
    <n v="1290000"/>
    <s v="U-Haul CO"/>
    <x v="22"/>
    <x v="55"/>
    <s v="Overhead Camshaft"/>
    <s v="Manual"/>
    <s v="Black"/>
    <n v="22000"/>
    <s v="78758-7841"/>
    <s v="SUV"/>
    <n v="7025992"/>
    <x v="2"/>
    <s v="Tertile 3"/>
    <x v="1"/>
  </r>
  <r>
    <s v="C_CND_000276"/>
    <x v="13"/>
    <x v="0"/>
    <s v="Emeline"/>
    <x v="0"/>
    <n v="1311000"/>
    <s v="C &amp; M Motors Inc"/>
    <x v="0"/>
    <x v="118"/>
    <s v="DoubleÂ Overhead Camshaft"/>
    <s v="Auto"/>
    <s v="Pale White"/>
    <n v="19100"/>
    <s v="60504-7114"/>
    <s v="Sedan"/>
    <n v="8711691"/>
    <x v="6"/>
    <s v="Tertile 3"/>
    <x v="1"/>
  </r>
  <r>
    <s v="C_CND_000275"/>
    <x v="13"/>
    <x v="0"/>
    <s v="Gabrielle"/>
    <x v="0"/>
    <n v="1370000"/>
    <s v="Buddy Storbeck's Diesel Service Inc"/>
    <x v="6"/>
    <x v="17"/>
    <s v="DoubleÂ Overhead Camshaft"/>
    <s v="Auto"/>
    <s v="Pale White"/>
    <n v="46000"/>
    <s v="06457-3834"/>
    <s v="Sedan"/>
    <n v="6154930"/>
    <x v="0"/>
    <s v="Tertile 3"/>
    <x v="1"/>
  </r>
  <r>
    <s v="C_CND_000262"/>
    <x v="13"/>
    <x v="0"/>
    <s v="Juliana"/>
    <x v="0"/>
    <n v="1542000"/>
    <s v="Suburban Ford"/>
    <x v="15"/>
    <x v="95"/>
    <s v="Overhead Camshaft"/>
    <s v="Manual"/>
    <s v="Pale White"/>
    <n v="20200"/>
    <s v="53546-9427"/>
    <s v="SUV"/>
    <n v="7546455"/>
    <x v="5"/>
    <s v="Tertile 3"/>
    <x v="1"/>
  </r>
  <r>
    <s v="C_CND_000278"/>
    <x v="13"/>
    <x v="0"/>
    <s v="Allen"/>
    <x v="0"/>
    <n v="2000000"/>
    <s v="Enterprise Rent A Car"/>
    <x v="23"/>
    <x v="39"/>
    <s v="Overhead Camshaft"/>
    <s v="Manual"/>
    <s v="Black"/>
    <n v="42000"/>
    <s v="60504-7114"/>
    <s v="Passenger"/>
    <n v="7712199"/>
    <x v="3"/>
    <s v="Tertile 3"/>
    <x v="1"/>
  </r>
  <r>
    <s v="C_CND_000266"/>
    <x v="13"/>
    <x v="0"/>
    <s v="Levi"/>
    <x v="1"/>
    <n v="2155000"/>
    <s v="Chrysler Plymouth"/>
    <x v="15"/>
    <x v="72"/>
    <s v="DoubleÂ Overhead Camshaft"/>
    <s v="Auto"/>
    <s v="Pale White"/>
    <n v="25500"/>
    <s v="53546-9427"/>
    <s v="SUV"/>
    <n v="8672450"/>
    <x v="5"/>
    <s v="Tertile 3"/>
    <x v="1"/>
  </r>
  <r>
    <s v="C_CND_000265"/>
    <x v="13"/>
    <x v="0"/>
    <s v="Lev"/>
    <x v="0"/>
    <n v="2250000"/>
    <s v="Chrysler of Tri-Cities"/>
    <x v="12"/>
    <x v="93"/>
    <s v="DoubleÂ Overhead Camshaft"/>
    <s v="Auto"/>
    <s v="Pale White"/>
    <n v="57000"/>
    <s v="99301-3882"/>
    <s v="SUV"/>
    <n v="8108037"/>
    <x v="1"/>
    <s v="Tertile 3"/>
    <x v="1"/>
  </r>
  <r>
    <s v="C_CND_000282"/>
    <x v="14"/>
    <x v="0"/>
    <s v="Logan"/>
    <x v="0"/>
    <n v="13500"/>
    <s v="Diehl Motor CO Inc"/>
    <x v="11"/>
    <x v="119"/>
    <s v="Overhead Camshaft"/>
    <s v="Manual"/>
    <s v="Black"/>
    <n v="25000"/>
    <s v="06457-3834"/>
    <s v="SUV"/>
    <n v="7536144"/>
    <x v="0"/>
    <s v="Tertile 1"/>
    <x v="0"/>
  </r>
  <r>
    <s v="C_CND_000285"/>
    <x v="14"/>
    <x v="0"/>
    <s v="Andy"/>
    <x v="0"/>
    <n v="655000"/>
    <s v="Iceberg Rentals"/>
    <x v="27"/>
    <x v="87"/>
    <s v="Overhead Camshaft"/>
    <s v="Manual"/>
    <s v="Pale White"/>
    <n v="25000"/>
    <s v="53546-9427"/>
    <s v="Sedan"/>
    <n v="8221235"/>
    <x v="3"/>
    <s v="Tertile 2"/>
    <x v="0"/>
  </r>
  <r>
    <s v="C_CND_000283"/>
    <x v="14"/>
    <x v="0"/>
    <s v="Elizabeth"/>
    <x v="1"/>
    <n v="911000"/>
    <s v="Rabun Used Car Sales"/>
    <x v="16"/>
    <x v="34"/>
    <s v="Overhead Camshaft"/>
    <s v="Manual"/>
    <s v="Pale White"/>
    <n v="23000"/>
    <s v="85257-3102"/>
    <s v="Hatchback"/>
    <n v="6911603"/>
    <x v="3"/>
    <s v="Tertile 2"/>
    <x v="1"/>
  </r>
  <r>
    <s v="C_CND_000284"/>
    <x v="14"/>
    <x v="0"/>
    <s v="Theo"/>
    <x v="0"/>
    <n v="1150000"/>
    <s v="Capitol KIA"/>
    <x v="11"/>
    <x v="14"/>
    <s v="DoubleÂ Overhead Camshaft"/>
    <s v="Auto"/>
    <s v="Pale White"/>
    <n v="33000"/>
    <s v="38701-8047"/>
    <s v="Passenger"/>
    <n v="6226752"/>
    <x v="4"/>
    <s v="Tertile 3"/>
    <x v="1"/>
  </r>
  <r>
    <s v="C_CND_000281"/>
    <x v="14"/>
    <x v="0"/>
    <s v="Juliette"/>
    <x v="0"/>
    <n v="1290000"/>
    <s v="Progressive Shippers Cooperative Association No"/>
    <x v="11"/>
    <x v="14"/>
    <s v="DoubleÂ Overhead Camshaft"/>
    <s v="Auto"/>
    <s v="Black"/>
    <n v="22000"/>
    <s v="53546-9427"/>
    <s v="Passenger"/>
    <n v="8164247"/>
    <x v="5"/>
    <s v="Tertile 3"/>
    <x v="1"/>
  </r>
  <r>
    <s v="C_CND_000290"/>
    <x v="15"/>
    <x v="0"/>
    <s v="Louis"/>
    <x v="0"/>
    <n v="13500"/>
    <s v="Gartner Buick Hyundai Saab"/>
    <x v="8"/>
    <x v="100"/>
    <s v="Overhead Camshaft"/>
    <s v="Manual"/>
    <s v="Black"/>
    <n v="20000"/>
    <s v="38701-8047"/>
    <s v="SUV"/>
    <n v="7465437"/>
    <x v="4"/>
    <s v="Tertile 1"/>
    <x v="0"/>
  </r>
  <r>
    <s v="C_CND_000291"/>
    <x v="15"/>
    <x v="0"/>
    <s v="Luca"/>
    <x v="0"/>
    <n v="13500"/>
    <s v="Hatfield Volkswagen"/>
    <x v="11"/>
    <x v="92"/>
    <s v="DoubleÂ Overhead Camshaft"/>
    <s v="Auto"/>
    <s v="Black"/>
    <n v="9000"/>
    <s v="99301-3882"/>
    <s v="Hatchback"/>
    <n v="6535530"/>
    <x v="1"/>
    <s v="Tertile 1"/>
    <x v="0"/>
  </r>
  <r>
    <s v="C_CND_000300"/>
    <x v="15"/>
    <x v="0"/>
    <s v="Arjun"/>
    <x v="1"/>
    <n v="335000"/>
    <s v="Nebo Chevrolet"/>
    <x v="0"/>
    <x v="98"/>
    <s v="Overhead Camshaft"/>
    <s v="Manual"/>
    <s v="Pale White"/>
    <n v="22000"/>
    <s v="06457-3834"/>
    <s v="SUV"/>
    <n v="7915626"/>
    <x v="6"/>
    <s v="Tertile 1"/>
    <x v="0"/>
  </r>
  <r>
    <s v="C_CND_000286"/>
    <x v="15"/>
    <x v="0"/>
    <s v="Julissa"/>
    <x v="0"/>
    <n v="470000"/>
    <s v="Rabun Used Car Sales"/>
    <x v="7"/>
    <x v="10"/>
    <s v="Overhead Camshaft"/>
    <s v="Manual"/>
    <s v="Black"/>
    <n v="43000"/>
    <s v="85257-3102"/>
    <s v="Sedan"/>
    <n v="6988136"/>
    <x v="3"/>
    <s v="Tertile 1"/>
    <x v="0"/>
  </r>
  <r>
    <s v="C_CND_000298"/>
    <x v="15"/>
    <x v="0"/>
    <s v="Anson"/>
    <x v="1"/>
    <n v="580000"/>
    <s v="McKinney Dodge Chrysler Jeep"/>
    <x v="1"/>
    <x v="1"/>
    <s v="Overhead Camshaft"/>
    <s v="Manual"/>
    <s v="Pale White"/>
    <n v="14000"/>
    <s v="85257-3102"/>
    <s v="SUV"/>
    <n v="8547639"/>
    <x v="2"/>
    <s v="Tertile 2"/>
    <x v="0"/>
  </r>
  <r>
    <s v="C_CND_000293"/>
    <x v="15"/>
    <x v="0"/>
    <s v="Emily"/>
    <x v="1"/>
    <n v="592000"/>
    <s v="Ryder Truck Rental and Leasing"/>
    <x v="13"/>
    <x v="42"/>
    <s v="Overhead Camshaft"/>
    <s v="Manual"/>
    <s v="Pale White"/>
    <n v="17000"/>
    <s v="06457-3834"/>
    <s v="Hatchback"/>
    <n v="6044969"/>
    <x v="0"/>
    <s v="Tertile 2"/>
    <x v="0"/>
  </r>
  <r>
    <s v="C_CND_000299"/>
    <x v="15"/>
    <x v="0"/>
    <s v="Anthony"/>
    <x v="0"/>
    <n v="710000"/>
    <s v="Motor Vehicle Branch Office"/>
    <x v="15"/>
    <x v="40"/>
    <s v="DoubleÂ Overhead Camshaft"/>
    <s v="Auto"/>
    <s v="Black"/>
    <n v="41000"/>
    <s v="78758-7841"/>
    <s v="Sedan"/>
    <n v="7348351"/>
    <x v="0"/>
    <s v="Tertile 2"/>
    <x v="0"/>
  </r>
  <r>
    <s v="C_CND_000294"/>
    <x v="15"/>
    <x v="0"/>
    <s v="Emma"/>
    <x v="0"/>
    <n v="750000"/>
    <s v="Saab-Belle Dodge"/>
    <x v="7"/>
    <x v="120"/>
    <s v="Overhead Camshaft"/>
    <s v="Manual"/>
    <s v="Pale White"/>
    <n v="27000"/>
    <s v="60504-7114"/>
    <s v="Hatchback"/>
    <n v="7272811"/>
    <x v="6"/>
    <s v="Tertile 2"/>
    <x v="0"/>
  </r>
  <r>
    <s v="C_CND_000292"/>
    <x v="15"/>
    <x v="0"/>
    <s v="Ella"/>
    <x v="0"/>
    <n v="916000"/>
    <s v="Race Car Help"/>
    <x v="0"/>
    <x v="110"/>
    <s v="DoubleÂ Overhead Camshaft"/>
    <s v="Auto"/>
    <s v="Pale White"/>
    <n v="29000"/>
    <s v="78758-7841"/>
    <s v="Passenger"/>
    <n v="8160891"/>
    <x v="2"/>
    <s v="Tertile 2"/>
    <x v="1"/>
  </r>
  <r>
    <s v="C_CND_000297"/>
    <x v="15"/>
    <x v="0"/>
    <s v="Rafael"/>
    <x v="0"/>
    <n v="1125000"/>
    <s v="New Castle Ford Lincoln Mercury"/>
    <x v="7"/>
    <x v="120"/>
    <s v="Overhead Camshaft"/>
    <s v="Manual"/>
    <s v="Pale White"/>
    <n v="27500"/>
    <s v="60504-7114"/>
    <s v="Hardtop"/>
    <n v="6779688"/>
    <x v="6"/>
    <s v="Tertile 3"/>
    <x v="1"/>
  </r>
  <r>
    <s v="C_CND_000287"/>
    <x v="15"/>
    <x v="0"/>
    <s v="Kaelyn"/>
    <x v="0"/>
    <n v="1180000"/>
    <s v="Race Car Help"/>
    <x v="5"/>
    <x v="65"/>
    <s v="Overhead Camshaft"/>
    <s v="Manual"/>
    <s v="Pale White"/>
    <n v="21001"/>
    <s v="78758-7841"/>
    <s v="Sedan"/>
    <n v="8690744"/>
    <x v="2"/>
    <s v="Tertile 3"/>
    <x v="1"/>
  </r>
  <r>
    <s v="C_CND_000288"/>
    <x v="15"/>
    <x v="0"/>
    <s v="Kailey"/>
    <x v="0"/>
    <n v="1195000"/>
    <s v="Ryder Truck Rental and Leasing"/>
    <x v="24"/>
    <x v="43"/>
    <s v="Overhead Camshaft"/>
    <s v="Manual"/>
    <s v="Pale White"/>
    <n v="11501"/>
    <s v="06457-3834"/>
    <s v="Hatchback"/>
    <n v="8027275"/>
    <x v="0"/>
    <s v="Tertile 3"/>
    <x v="1"/>
  </r>
  <r>
    <s v="C_CND_000296"/>
    <x v="15"/>
    <x v="0"/>
    <s v="Hugo"/>
    <x v="1"/>
    <n v="1410000"/>
    <s v="Chrysler Plymouth"/>
    <x v="18"/>
    <x v="45"/>
    <s v="DoubleÂ Overhead Camshaft"/>
    <s v="Auto"/>
    <s v="Black"/>
    <n v="33000"/>
    <s v="53546-9427"/>
    <s v="Hatchback"/>
    <n v="6730472"/>
    <x v="5"/>
    <s v="Tertile 3"/>
    <x v="1"/>
  </r>
  <r>
    <s v="C_CND_000289"/>
    <x v="15"/>
    <x v="0"/>
    <s v="Lorenzo"/>
    <x v="1"/>
    <n v="1420000"/>
    <s v="Enterprise Rent A Car"/>
    <x v="11"/>
    <x v="92"/>
    <s v="DoubleÂ Overhead Camshaft"/>
    <s v="Auto"/>
    <s v="Pale White"/>
    <n v="32000"/>
    <s v="60504-7114"/>
    <s v="Hatchback"/>
    <n v="6608005"/>
    <x v="6"/>
    <s v="Tertile 3"/>
    <x v="1"/>
  </r>
  <r>
    <s v="C_CND_000295"/>
    <x v="15"/>
    <x v="0"/>
    <s v="Cedric"/>
    <x v="0"/>
    <n v="1900000"/>
    <s v="Chrysler of Tri-Cities"/>
    <x v="7"/>
    <x v="107"/>
    <s v="Overhead Camshaft"/>
    <s v="Manual"/>
    <s v="Pale White"/>
    <n v="54000"/>
    <s v="99301-3882"/>
    <s v="Passenger"/>
    <n v="6894798"/>
    <x v="1"/>
    <s v="Tertile 3"/>
    <x v="1"/>
  </r>
  <r>
    <s v="C_CND_000301"/>
    <x v="16"/>
    <x v="0"/>
    <s v="Kailyn"/>
    <x v="1"/>
    <n v="13500"/>
    <s v="Saab-Belle Dodge"/>
    <x v="0"/>
    <x v="70"/>
    <s v="Overhead Camshaft"/>
    <s v="Manual"/>
    <s v="Pale White"/>
    <n v="24000"/>
    <s v="60504-7114"/>
    <s v="SUV"/>
    <n v="8740005"/>
    <x v="6"/>
    <s v="Tertile 1"/>
    <x v="0"/>
  </r>
  <r>
    <s v="C_CND_000305"/>
    <x v="16"/>
    <x v="0"/>
    <s v="Luka"/>
    <x v="0"/>
    <n v="13500"/>
    <s v="McKinney Dodge Chrysler Jeep"/>
    <x v="6"/>
    <x v="17"/>
    <s v="DoubleÂ Overhead Camshaft"/>
    <s v="Auto"/>
    <s v="Pale White"/>
    <n v="46000"/>
    <s v="85257-3102"/>
    <s v="Sedan"/>
    <n v="8987884"/>
    <x v="3"/>
    <s v="Tertile 1"/>
    <x v="0"/>
  </r>
  <r>
    <s v="C_CND_000306"/>
    <x v="16"/>
    <x v="0"/>
    <s v="Lukas"/>
    <x v="0"/>
    <n v="13500"/>
    <s v="Motor Vehicle Branch Office"/>
    <x v="14"/>
    <x v="53"/>
    <s v="Overhead Camshaft"/>
    <s v="Manual"/>
    <s v="Pale White"/>
    <n v="37000"/>
    <s v="78758-7841"/>
    <s v="Hatchback"/>
    <n v="7580732"/>
    <x v="2"/>
    <s v="Tertile 1"/>
    <x v="0"/>
  </r>
  <r>
    <s v="C_CND_000309"/>
    <x v="16"/>
    <x v="0"/>
    <s v="Fanta"/>
    <x v="1"/>
    <n v="13500"/>
    <s v="Suburban Ford"/>
    <x v="1"/>
    <x v="30"/>
    <s v="DoubleÂ Overhead Camshaft"/>
    <s v="Auto"/>
    <s v="Pale White"/>
    <n v="41000"/>
    <s v="53546-9427"/>
    <s v="Passenger"/>
    <n v="6374482"/>
    <x v="5"/>
    <s v="Tertile 1"/>
    <x v="0"/>
  </r>
  <r>
    <s v="C_CND_000315"/>
    <x v="16"/>
    <x v="0"/>
    <s v="Austin"/>
    <x v="0"/>
    <n v="13500"/>
    <s v="Pitre Buick-Pontiac-Gmc of Scottsdale"/>
    <x v="18"/>
    <x v="45"/>
    <s v="DoubleÂ Overhead Camshaft"/>
    <s v="Auto"/>
    <s v="Black"/>
    <n v="33000"/>
    <s v="99301-3882"/>
    <s v="Hatchback"/>
    <n v="8843585"/>
    <x v="5"/>
    <s v="Tertile 1"/>
    <x v="0"/>
  </r>
  <r>
    <s v="C_CND_000314"/>
    <x v="16"/>
    <x v="0"/>
    <s v="Noa"/>
    <x v="1"/>
    <n v="591000"/>
    <s v="Rabun Used Car Sales"/>
    <x v="2"/>
    <x v="44"/>
    <s v="DoubleÂ Overhead Camshaft"/>
    <s v="Auto"/>
    <s v="Pale White"/>
    <n v="39000"/>
    <s v="85257-3102"/>
    <s v="Hardtop"/>
    <n v="7081916"/>
    <x v="6"/>
    <s v="Tertile 2"/>
    <x v="0"/>
  </r>
  <r>
    <s v="C_CND_000311"/>
    <x v="16"/>
    <x v="0"/>
    <s v="Clemence"/>
    <x v="0"/>
    <n v="630100"/>
    <s v="Diehl Motor CO Inc"/>
    <x v="14"/>
    <x v="53"/>
    <s v="Overhead Camshaft"/>
    <s v="Manual"/>
    <s v="Pale White"/>
    <n v="25100"/>
    <s v="06457-3834"/>
    <s v="Hatchback"/>
    <n v="8123167"/>
    <x v="0"/>
    <s v="Tertile 2"/>
    <x v="0"/>
  </r>
  <r>
    <s v="C_CND_000307"/>
    <x v="16"/>
    <x v="0"/>
    <s v="Eva"/>
    <x v="1"/>
    <n v="922000"/>
    <s v="Scrivener Performance Engineering"/>
    <x v="14"/>
    <x v="20"/>
    <s v="Overhead Camshaft"/>
    <s v="Manual"/>
    <s v="Black"/>
    <n v="26000"/>
    <s v="38701-8047"/>
    <s v="SUV"/>
    <n v="6994009"/>
    <x v="4"/>
    <s v="Tertile 2"/>
    <x v="1"/>
  </r>
  <r>
    <s v="C_CND_000303"/>
    <x v="16"/>
    <x v="0"/>
    <s v="Kamila"/>
    <x v="1"/>
    <n v="970000"/>
    <s v="Star Enterprises Inc"/>
    <x v="27"/>
    <x v="106"/>
    <s v="Overhead Camshaft"/>
    <s v="Manual"/>
    <s v="Pale White"/>
    <n v="37000"/>
    <s v="99301-3882"/>
    <s v="SUV"/>
    <n v="7599809"/>
    <x v="1"/>
    <s v="Tertile 2"/>
    <x v="1"/>
  </r>
  <r>
    <s v="C_CND_000302"/>
    <x v="16"/>
    <x v="0"/>
    <s v="Kaitlyn"/>
    <x v="0"/>
    <n v="1012500"/>
    <s v="Scrivener Performance Engineering"/>
    <x v="19"/>
    <x v="121"/>
    <s v="Overhead Camshaft"/>
    <s v="Manual"/>
    <s v="Pale White"/>
    <n v="24250"/>
    <s v="38701-8047"/>
    <s v="SUV"/>
    <n v="7058375"/>
    <x v="4"/>
    <s v="Tertile 3"/>
    <x v="1"/>
  </r>
  <r>
    <s v="C_CND_000310"/>
    <x v="16"/>
    <x v="0"/>
    <s v="Matheo"/>
    <x v="0"/>
    <n v="1090000"/>
    <s v="Clay Johnson Auto Sales"/>
    <x v="4"/>
    <x v="67"/>
    <s v="Overhead Camshaft"/>
    <s v="Manual"/>
    <s v="Black"/>
    <n v="12000"/>
    <s v="78758-7841"/>
    <s v="SUV"/>
    <n v="6569596"/>
    <x v="2"/>
    <s v="Tertile 3"/>
    <x v="1"/>
  </r>
  <r>
    <s v="C_CND_000308"/>
    <x v="16"/>
    <x v="0"/>
    <s v="Faith"/>
    <x v="1"/>
    <n v="1130000"/>
    <s v="Star Enterprises Inc"/>
    <x v="4"/>
    <x v="5"/>
    <s v="DoubleÂ Overhead Camshaft"/>
    <s v="Auto"/>
    <s v="Pale White"/>
    <n v="21000"/>
    <s v="99301-3882"/>
    <s v="Hatchback"/>
    <n v="6214183"/>
    <x v="1"/>
    <s v="Tertile 3"/>
    <x v="1"/>
  </r>
  <r>
    <s v="C_CND_000313"/>
    <x v="16"/>
    <x v="0"/>
    <s v="Armaan"/>
    <x v="0"/>
    <n v="1330000"/>
    <s v="New Castle Ford Lincoln Mercury"/>
    <x v="27"/>
    <x v="105"/>
    <s v="Overhead Camshaft"/>
    <s v="Manual"/>
    <s v="Pale White"/>
    <n v="34000"/>
    <s v="60504-7114"/>
    <s v="Passenger"/>
    <n v="7360406"/>
    <x v="4"/>
    <s v="Tertile 3"/>
    <x v="1"/>
  </r>
  <r>
    <s v="C_CND_000312"/>
    <x v="16"/>
    <x v="0"/>
    <s v="Calista"/>
    <x v="0"/>
    <n v="1350000"/>
    <s v="Enterprise Rent A Car"/>
    <x v="1"/>
    <x v="113"/>
    <s v="Overhead Camshaft"/>
    <s v="Manual"/>
    <s v="Black"/>
    <n v="34000"/>
    <s v="60504-7114"/>
    <s v="Hatchback"/>
    <n v="8382877"/>
    <x v="6"/>
    <s v="Tertile 3"/>
    <x v="1"/>
  </r>
  <r>
    <s v="C_CND_000304"/>
    <x v="16"/>
    <x v="0"/>
    <s v="Lucas"/>
    <x v="1"/>
    <n v="1495000"/>
    <s v="Iceberg Rentals"/>
    <x v="26"/>
    <x v="122"/>
    <s v="Overhead Camshaft"/>
    <s v="Manual"/>
    <s v="Pale White"/>
    <n v="54500"/>
    <s v="53546-9427"/>
    <s v="SUV"/>
    <n v="6737724"/>
    <x v="5"/>
    <s v="Tertile 3"/>
    <x v="1"/>
  </r>
  <r>
    <s v="C_CND_000317"/>
    <x v="17"/>
    <x v="1"/>
    <s v="Karla"/>
    <x v="1"/>
    <n v="13500"/>
    <s v="Tri-State Mack Inc"/>
    <x v="3"/>
    <x v="4"/>
    <s v="Overhead Camshaft"/>
    <s v="Manual"/>
    <s v="Black"/>
    <n v="18000"/>
    <s v="85257-3102"/>
    <s v="SUV"/>
    <n v="7539875"/>
    <x v="3"/>
    <s v="Tertile 1"/>
    <x v="0"/>
  </r>
  <r>
    <s v="C_CND_000324"/>
    <x v="17"/>
    <x v="1"/>
    <s v="Marc"/>
    <x v="0"/>
    <n v="13500"/>
    <s v="Pars Auto Sales"/>
    <x v="8"/>
    <x v="100"/>
    <s v="Overhead Camshaft"/>
    <s v="Manual"/>
    <s v="Pale White"/>
    <n v="13000"/>
    <s v="38701-8047"/>
    <s v="SUV"/>
    <n v="7890074"/>
    <x v="4"/>
    <s v="Tertile 1"/>
    <x v="0"/>
  </r>
  <r>
    <s v="C_CND_000325"/>
    <x v="17"/>
    <x v="1"/>
    <s v="Marco"/>
    <x v="1"/>
    <n v="13500"/>
    <s v="Pitre Buick-Pontiac-Gmc of Scottsdale"/>
    <x v="0"/>
    <x v="98"/>
    <s v="Overhead Camshaft"/>
    <s v="Manual"/>
    <s v="Black"/>
    <n v="43000"/>
    <s v="99301-3882"/>
    <s v="SUV"/>
    <n v="7480624"/>
    <x v="1"/>
    <s v="Tertile 1"/>
    <x v="0"/>
  </r>
  <r>
    <s v="C_CND_000327"/>
    <x v="17"/>
    <x v="1"/>
    <s v="Mark"/>
    <x v="0"/>
    <n v="13500"/>
    <s v="Rabun Used Car Sales"/>
    <x v="19"/>
    <x v="121"/>
    <s v="DoubleÂ Overhead Camshaft"/>
    <s v="Auto"/>
    <s v="Black"/>
    <n v="26000"/>
    <s v="85257-3102"/>
    <s v="SUV"/>
    <n v="8148532"/>
    <x v="3"/>
    <s v="Tertile 1"/>
    <x v="0"/>
  </r>
  <r>
    <s v="C_CND_000328"/>
    <x v="17"/>
    <x v="1"/>
    <s v="Fatima"/>
    <x v="1"/>
    <n v="13500"/>
    <s v="Tri-State Mack Inc"/>
    <x v="7"/>
    <x v="123"/>
    <s v="DoubleÂ Overhead Camshaft"/>
    <s v="Auto"/>
    <s v="Pale White"/>
    <n v="12000"/>
    <s v="85257-3102"/>
    <s v="SUV"/>
    <n v="7592271"/>
    <x v="3"/>
    <s v="Tertile 1"/>
    <x v="0"/>
  </r>
  <r>
    <s v="C_CND_000331"/>
    <x v="17"/>
    <x v="1"/>
    <s v="Gabriella"/>
    <x v="0"/>
    <n v="13500"/>
    <s v="Rabun Used Car Sales"/>
    <x v="11"/>
    <x v="38"/>
    <s v="DoubleÂ Overhead Camshaft"/>
    <s v="Auto"/>
    <s v="Pale White"/>
    <n v="45000"/>
    <s v="85257-3102"/>
    <s v="Hatchback"/>
    <n v="6697665"/>
    <x v="2"/>
    <s v="Tertile 1"/>
    <x v="0"/>
  </r>
  <r>
    <s v="C_CND_000333"/>
    <x v="17"/>
    <x v="1"/>
    <s v="Genesis"/>
    <x v="0"/>
    <n v="13500"/>
    <s v="Ryder Truck Rental and Leasing"/>
    <x v="20"/>
    <x v="27"/>
    <s v="Overhead Camshaft"/>
    <s v="Manual"/>
    <s v="Pale White"/>
    <n v="13000"/>
    <s v="06457-3834"/>
    <s v="Hatchback"/>
    <n v="7561365"/>
    <x v="0"/>
    <s v="Tertile 1"/>
    <x v="0"/>
  </r>
  <r>
    <s v="C_CND_000335"/>
    <x v="17"/>
    <x v="1"/>
    <s v="Lou"/>
    <x v="0"/>
    <n v="13500"/>
    <s v="Hatfield Volkswagen"/>
    <x v="15"/>
    <x v="94"/>
    <s v="Overhead Camshaft"/>
    <s v="Manual"/>
    <s v="Pale White"/>
    <n v="13000"/>
    <s v="99301-3882"/>
    <s v="Passenger"/>
    <n v="8716925"/>
    <x v="1"/>
    <s v="Tertile 1"/>
    <x v="0"/>
  </r>
  <r>
    <s v="C_CND_000336"/>
    <x v="17"/>
    <x v="1"/>
    <s v="Sarah"/>
    <x v="1"/>
    <n v="13500"/>
    <s v="Iceberg Rentals"/>
    <x v="28"/>
    <x v="108"/>
    <s v="Overhead Camshaft"/>
    <s v="Manual"/>
    <s v="Pale White"/>
    <n v="28000"/>
    <s v="53546-9427"/>
    <s v="Hatchback"/>
    <n v="8962316"/>
    <x v="5"/>
    <s v="Tertile 1"/>
    <x v="0"/>
  </r>
  <r>
    <s v="C_CND_000338"/>
    <x v="17"/>
    <x v="1"/>
    <s v="Jeanne"/>
    <x v="0"/>
    <n v="13500"/>
    <s v="Motor Vehicle Branch Office"/>
    <x v="4"/>
    <x v="99"/>
    <s v="Overhead Camshaft"/>
    <s v="Manual"/>
    <s v="Pale White"/>
    <n v="31000"/>
    <s v="78758-7841"/>
    <s v="Passenger"/>
    <n v="7457602"/>
    <x v="2"/>
    <s v="Tertile 1"/>
    <x v="0"/>
  </r>
  <r>
    <s v="C_CND_000341"/>
    <x v="17"/>
    <x v="1"/>
    <s v="Helia"/>
    <x v="1"/>
    <n v="13500"/>
    <s v="Saab-Belle Dodge"/>
    <x v="0"/>
    <x v="116"/>
    <s v="Overhead Camshaft"/>
    <s v="Manual"/>
    <s v="Black"/>
    <n v="18000"/>
    <s v="60504-7114"/>
    <s v="Hardtop"/>
    <n v="6796602"/>
    <x v="5"/>
    <s v="Tertile 1"/>
    <x v="0"/>
  </r>
  <r>
    <s v="C_CND_000340"/>
    <x v="17"/>
    <x v="1"/>
    <s v="Ayaan"/>
    <x v="0"/>
    <n v="550000"/>
    <s v="Progressive Shippers Cooperative Association No"/>
    <x v="15"/>
    <x v="51"/>
    <s v="Overhead Camshaft"/>
    <s v="Manual"/>
    <s v="Black"/>
    <n v="42000"/>
    <s v="53546-9427"/>
    <s v="Passenger"/>
    <n v="7148486"/>
    <x v="3"/>
    <s v="Tertile 2"/>
    <x v="0"/>
  </r>
  <r>
    <s v="C_CND_000343"/>
    <x v="17"/>
    <x v="1"/>
    <s v="Benson"/>
    <x v="1"/>
    <n v="580000"/>
    <s v="Ryder Truck Rental and Leasing"/>
    <x v="9"/>
    <x v="12"/>
    <s v="Overhead Camshaft"/>
    <s v="Manual"/>
    <s v="Black"/>
    <n v="85000"/>
    <s v="06457-3834"/>
    <s v="Passenger"/>
    <n v="6417156"/>
    <x v="6"/>
    <s v="Tertile 2"/>
    <x v="0"/>
  </r>
  <r>
    <s v="C_CND_000320"/>
    <x v="17"/>
    <x v="1"/>
    <s v="Katelynn"/>
    <x v="0"/>
    <n v="730000"/>
    <s v="C &amp; M Motors Inc"/>
    <x v="13"/>
    <x v="61"/>
    <s v="Overhead Camshaft"/>
    <s v="Manual"/>
    <s v="Pale White"/>
    <n v="25000"/>
    <s v="60504-7114"/>
    <s v="SUV"/>
    <n v="7275191"/>
    <x v="6"/>
    <s v="Tertile 2"/>
    <x v="0"/>
  </r>
  <r>
    <s v="C_CND_000321"/>
    <x v="17"/>
    <x v="1"/>
    <s v="Katherine"/>
    <x v="0"/>
    <n v="770000"/>
    <s v="Capitol KIA"/>
    <x v="4"/>
    <x v="5"/>
    <s v="DoubleÂ Overhead Camshaft"/>
    <s v="Auto"/>
    <s v="Pale White"/>
    <n v="46000"/>
    <s v="38701-8047"/>
    <s v="SUV"/>
    <n v="8835994"/>
    <x v="4"/>
    <s v="Tertile 2"/>
    <x v="1"/>
  </r>
  <r>
    <s v="C_CND_000319"/>
    <x v="17"/>
    <x v="1"/>
    <s v="Katelyn"/>
    <x v="0"/>
    <n v="840000"/>
    <s v="Buddy Storbeck's Diesel Service Inc"/>
    <x v="2"/>
    <x v="44"/>
    <s v="DoubleÂ Overhead Camshaft"/>
    <s v="Auto"/>
    <s v="Pale White"/>
    <n v="39000"/>
    <s v="06457-3834"/>
    <s v="SUV"/>
    <n v="6503890"/>
    <x v="0"/>
    <s v="Tertile 2"/>
    <x v="1"/>
  </r>
  <r>
    <s v="C_CND_000337"/>
    <x v="17"/>
    <x v="1"/>
    <s v="Arthur"/>
    <x v="0"/>
    <n v="905000"/>
    <s v="McKinney Dodge Chrysler Jeep"/>
    <x v="13"/>
    <x v="19"/>
    <s v="Overhead Camshaft"/>
    <s v="Manual"/>
    <s v="Pale White"/>
    <n v="14000"/>
    <s v="85257-3102"/>
    <s v="Hatchback"/>
    <n v="6034632"/>
    <x v="3"/>
    <s v="Tertile 2"/>
    <x v="1"/>
  </r>
  <r>
    <s v="C_CND_000329"/>
    <x v="17"/>
    <x v="1"/>
    <s v="Fatou"/>
    <x v="0"/>
    <n v="910000"/>
    <s v="U-Haul CO"/>
    <x v="1"/>
    <x v="30"/>
    <s v="Overhead Camshaft"/>
    <s v="Manual"/>
    <s v="Pale White"/>
    <n v="22000"/>
    <s v="78758-7841"/>
    <s v="Passenger"/>
    <n v="8047606"/>
    <x v="2"/>
    <s v="Tertile 2"/>
    <x v="1"/>
  </r>
  <r>
    <s v="C_CND_000318"/>
    <x v="17"/>
    <x v="1"/>
    <s v="Kate"/>
    <x v="1"/>
    <n v="927000"/>
    <s v="U-Haul CO"/>
    <x v="7"/>
    <x v="10"/>
    <s v="DoubleÂ Overhead Camshaft"/>
    <s v="Auto"/>
    <s v="Pale White"/>
    <n v="21000"/>
    <s v="78758-7841"/>
    <s v="Sedan"/>
    <n v="6862992"/>
    <x v="2"/>
    <s v="Tertile 2"/>
    <x v="1"/>
  </r>
  <r>
    <s v="C_CND_000342"/>
    <x v="17"/>
    <x v="1"/>
    <s v="Benjamin"/>
    <x v="0"/>
    <n v="936000"/>
    <s v="Race Car Help"/>
    <x v="10"/>
    <x v="60"/>
    <s v="Overhead Camshaft"/>
    <s v="Manual"/>
    <s v="Pale White"/>
    <n v="13000"/>
    <s v="78758-7841"/>
    <s v="SUV"/>
    <n v="7691935"/>
    <x v="0"/>
    <s v="Tertile 2"/>
    <x v="1"/>
  </r>
  <r>
    <s v="C_CND_000323"/>
    <x v="17"/>
    <x v="1"/>
    <s v="Maksim"/>
    <x v="1"/>
    <n v="995000"/>
    <s v="New Castle Ford Lincoln Mercury"/>
    <x v="14"/>
    <x v="77"/>
    <s v="DoubleÂ Overhead Camshaft"/>
    <s v="Auto"/>
    <s v="Pale White"/>
    <n v="21000"/>
    <s v="60504-7114"/>
    <s v="Sedan"/>
    <n v="6181924"/>
    <x v="6"/>
    <s v="Tertile 2"/>
    <x v="1"/>
  </r>
  <r>
    <s v="C_CND_000316"/>
    <x v="17"/>
    <x v="1"/>
    <s v="Karen"/>
    <x v="0"/>
    <n v="1030000"/>
    <s v="Suburban Ford"/>
    <x v="23"/>
    <x v="112"/>
    <s v="Overhead Camshaft"/>
    <s v="Manual"/>
    <s v="Pale White"/>
    <n v="33000"/>
    <s v="53546-9427"/>
    <s v="Sedan"/>
    <n v="6038590"/>
    <x v="5"/>
    <s v="Tertile 3"/>
    <x v="1"/>
  </r>
  <r>
    <s v="C_CND_000326"/>
    <x v="17"/>
    <x v="1"/>
    <s v="Marcus"/>
    <x v="0"/>
    <n v="1100000"/>
    <s v="Progressive Shippers Cooperative Association No"/>
    <x v="1"/>
    <x v="56"/>
    <s v="Overhead Camshaft"/>
    <s v="Manual"/>
    <s v="Pale White"/>
    <n v="22000"/>
    <s v="53546-9427"/>
    <s v="Hatchback"/>
    <n v="7410063"/>
    <x v="5"/>
    <s v="Tertile 3"/>
    <x v="1"/>
  </r>
  <r>
    <s v="C_CND_000322"/>
    <x v="17"/>
    <x v="1"/>
    <s v="Luke"/>
    <x v="1"/>
    <n v="1125000"/>
    <s v="Nebo Chevrolet"/>
    <x v="15"/>
    <x v="94"/>
    <s v="Overhead Camshaft"/>
    <s v="Manual"/>
    <s v="Pale White"/>
    <n v="13500"/>
    <s v="06457-3834"/>
    <s v="Passenger"/>
    <n v="6838769"/>
    <x v="0"/>
    <s v="Tertile 3"/>
    <x v="1"/>
  </r>
  <r>
    <s v="C_CND_000339"/>
    <x v="17"/>
    <x v="1"/>
    <s v="Marion"/>
    <x v="0"/>
    <n v="1152000"/>
    <s v="Nebo Chevrolet"/>
    <x v="0"/>
    <x v="110"/>
    <s v="DoubleÂ Overhead Camshaft"/>
    <s v="Auto"/>
    <s v="Pale White"/>
    <n v="29200"/>
    <s v="06457-3834"/>
    <s v="Passenger"/>
    <n v="8920349"/>
    <x v="0"/>
    <s v="Tertile 3"/>
    <x v="1"/>
  </r>
  <r>
    <s v="C_CND_000332"/>
    <x v="17"/>
    <x v="1"/>
    <s v="Gabrielle"/>
    <x v="0"/>
    <n v="1200000"/>
    <s v="Race Car Help"/>
    <x v="25"/>
    <x v="117"/>
    <s v="Overhead Camshaft"/>
    <s v="Manual"/>
    <s v="Pale White"/>
    <n v="71000"/>
    <s v="78758-7841"/>
    <s v="Hatchback"/>
    <n v="8372194"/>
    <x v="2"/>
    <s v="Tertile 3"/>
    <x v="1"/>
  </r>
  <r>
    <s v="C_CND_000345"/>
    <x v="17"/>
    <x v="1"/>
    <s v="Brian"/>
    <x v="0"/>
    <n v="1605000"/>
    <s v="Scrivener Performance Engineering"/>
    <x v="16"/>
    <x v="22"/>
    <s v="Overhead Camshaft"/>
    <s v="Manual"/>
    <s v="Pale White"/>
    <n v="43500"/>
    <s v="38701-8047"/>
    <s v="Passenger"/>
    <n v="7161187"/>
    <x v="1"/>
    <s v="Tertile 3"/>
    <x v="1"/>
  </r>
  <r>
    <s v="C_CND_000334"/>
    <x v="17"/>
    <x v="1"/>
    <s v="Camille"/>
    <x v="0"/>
    <n v="1660000"/>
    <s v="Gartner Buick Hyundai Saab"/>
    <x v="18"/>
    <x v="58"/>
    <s v="Overhead Camshaft"/>
    <s v="Manual"/>
    <s v="Pale White"/>
    <n v="14000"/>
    <s v="38701-8047"/>
    <s v="Passenger"/>
    <n v="6395931"/>
    <x v="4"/>
    <s v="Tertile 3"/>
    <x v="1"/>
  </r>
  <r>
    <s v="C_CND_000330"/>
    <x v="17"/>
    <x v="1"/>
    <s v="Fatoumata"/>
    <x v="0"/>
    <n v="1859000"/>
    <s v="Progressive Shippers Cooperative Association No"/>
    <x v="4"/>
    <x v="5"/>
    <s v="DoubleÂ Overhead Camshaft"/>
    <s v="Auto"/>
    <s v="Pale White"/>
    <n v="21900"/>
    <s v="53546-9427"/>
    <s v="Hatchback"/>
    <n v="8924275"/>
    <x v="5"/>
    <s v="Tertile 3"/>
    <x v="1"/>
  </r>
  <r>
    <s v="C_CND_000344"/>
    <x v="17"/>
    <x v="1"/>
    <s v="Brandon"/>
    <x v="0"/>
    <n v="1900000"/>
    <s v="Saab-Belle Dodge"/>
    <x v="24"/>
    <x v="124"/>
    <s v="Overhead Camshaft"/>
    <s v="Manual"/>
    <s v="Pale White"/>
    <n v="43000"/>
    <s v="60504-7114"/>
    <s v="Sedan"/>
    <n v="7976159"/>
    <x v="4"/>
    <s v="Tertile 3"/>
    <x v="1"/>
  </r>
  <r>
    <s v="C_CND_000346"/>
    <x v="18"/>
    <x v="1"/>
    <s v="Katie"/>
    <x v="0"/>
    <n v="13500"/>
    <s v="Chrysler of Tri-Cities"/>
    <x v="1"/>
    <x v="62"/>
    <s v="Overhead Camshaft"/>
    <s v="Manual"/>
    <s v="Black"/>
    <n v="36000"/>
    <s v="99301-3882"/>
    <s v="SUV"/>
    <n v="8982126"/>
    <x v="1"/>
    <s v="Tertile 1"/>
    <x v="0"/>
  </r>
  <r>
    <s v="C_CND_000366"/>
    <x v="18"/>
    <x v="1"/>
    <s v="Hailey"/>
    <x v="0"/>
    <n v="13500"/>
    <s v="Star Enterprises Inc"/>
    <x v="29"/>
    <x v="125"/>
    <s v="DoubleÂ Overhead Camshaft"/>
    <s v="Auto"/>
    <s v="Pale White"/>
    <n v="19000"/>
    <s v="99301-3882"/>
    <s v="Hatchback"/>
    <n v="7581505"/>
    <x v="1"/>
    <s v="Tertile 1"/>
    <x v="0"/>
  </r>
  <r>
    <s v="C_CND_000367"/>
    <x v="18"/>
    <x v="1"/>
    <s v="Hannah"/>
    <x v="1"/>
    <n v="13500"/>
    <s v="Suburban Ford"/>
    <x v="25"/>
    <x v="126"/>
    <s v="DoubleÂ Overhead Camshaft"/>
    <s v="Auto"/>
    <s v="Pale White"/>
    <n v="27000"/>
    <s v="53546-9427"/>
    <s v="SUV"/>
    <n v="6592847"/>
    <x v="5"/>
    <s v="Tertile 1"/>
    <x v="0"/>
  </r>
  <r>
    <s v="C_CND_000368"/>
    <x v="18"/>
    <x v="1"/>
    <s v="Harmony"/>
    <x v="0"/>
    <n v="13500"/>
    <s v="Tri-State Mack Inc"/>
    <x v="26"/>
    <x v="104"/>
    <s v="DoubleÂ Overhead Camshaft"/>
    <s v="Auto"/>
    <s v="Pale White"/>
    <n v="18000"/>
    <s v="85257-3102"/>
    <s v="Sedan"/>
    <n v="6828784"/>
    <x v="3"/>
    <s v="Tertile 1"/>
    <x v="0"/>
  </r>
  <r>
    <s v="C_CND_000369"/>
    <x v="18"/>
    <x v="1"/>
    <s v="Hawa"/>
    <x v="1"/>
    <n v="13500"/>
    <s v="U-Haul CO"/>
    <x v="25"/>
    <x v="101"/>
    <s v="Overhead Camshaft"/>
    <s v="Manual"/>
    <s v="Black"/>
    <n v="75000"/>
    <s v="78758-7841"/>
    <s v="Passenger"/>
    <n v="7539512"/>
    <x v="2"/>
    <s v="Tertile 1"/>
    <x v="0"/>
  </r>
  <r>
    <s v="C_CND_000380"/>
    <x v="18"/>
    <x v="1"/>
    <s v="Alexandre"/>
    <x v="0"/>
    <n v="13500"/>
    <s v="Saab-Belle Dodge"/>
    <x v="4"/>
    <x v="109"/>
    <s v="Overhead Camshaft"/>
    <s v="Manual"/>
    <s v="Pale White"/>
    <n v="20000"/>
    <s v="60504-7114"/>
    <s v="Hatchback"/>
    <n v="6838175"/>
    <x v="6"/>
    <s v="Tertile 1"/>
    <x v="0"/>
  </r>
  <r>
    <s v="C_CND_000351"/>
    <x v="18"/>
    <x v="1"/>
    <s v="Kaylie"/>
    <x v="1"/>
    <n v="420000"/>
    <s v="Enterprise Rent A Car"/>
    <x v="14"/>
    <x v="29"/>
    <s v="DoubleÂ Overhead Camshaft"/>
    <s v="Auto"/>
    <s v="Black"/>
    <n v="24000"/>
    <s v="60504-7114"/>
    <s v="SUV"/>
    <n v="7088700"/>
    <x v="6"/>
    <s v="Tertile 1"/>
    <x v="0"/>
  </r>
  <r>
    <s v="C_CND_000364"/>
    <x v="18"/>
    <x v="1"/>
    <s v="Gianna"/>
    <x v="0"/>
    <n v="480000"/>
    <s v="Saab-Belle Dodge"/>
    <x v="11"/>
    <x v="119"/>
    <s v="Overhead Camshaft"/>
    <s v="Manual"/>
    <s v="Black"/>
    <n v="25000"/>
    <s v="60504-7114"/>
    <s v="SUV"/>
    <n v="8127221"/>
    <x v="6"/>
    <s v="Tertile 1"/>
    <x v="0"/>
  </r>
  <r>
    <s v="C_CND_000350"/>
    <x v="18"/>
    <x v="1"/>
    <s v="Kayleigh"/>
    <x v="0"/>
    <n v="500000"/>
    <s v="Diehl Motor CO Inc"/>
    <x v="20"/>
    <x v="46"/>
    <s v="Overhead Camshaft"/>
    <s v="Manual"/>
    <s v="Pale White"/>
    <n v="14000"/>
    <s v="06457-3834"/>
    <s v="Sedan"/>
    <n v="7514641"/>
    <x v="0"/>
    <s v="Tertile 1"/>
    <x v="0"/>
  </r>
  <r>
    <s v="C_CND_000352"/>
    <x v="18"/>
    <x v="1"/>
    <s v="Kaylin"/>
    <x v="1"/>
    <n v="500000"/>
    <s v="Gartner Buick Hyundai Saab"/>
    <x v="14"/>
    <x v="66"/>
    <s v="DoubleÂ Overhead Camshaft"/>
    <s v="Auto"/>
    <s v="Pale White"/>
    <n v="39000"/>
    <s v="38701-8047"/>
    <s v="SUV"/>
    <n v="8458735"/>
    <x v="4"/>
    <s v="Tertile 1"/>
    <x v="0"/>
  </r>
  <r>
    <s v="C_CND_000356"/>
    <x v="18"/>
    <x v="1"/>
    <s v="Mason"/>
    <x v="0"/>
    <n v="512000"/>
    <s v="Ryder Truck Rental and Leasing"/>
    <x v="11"/>
    <x v="92"/>
    <s v="DoubleÂ Overhead Camshaft"/>
    <s v="Auto"/>
    <s v="Pale White"/>
    <n v="31000"/>
    <s v="06457-3834"/>
    <s v="Hatchback"/>
    <n v="8041492"/>
    <x v="0"/>
    <s v="Tertile 1"/>
    <x v="0"/>
  </r>
  <r>
    <s v="C_CND_000385"/>
    <x v="18"/>
    <x v="1"/>
    <s v="Valentin"/>
    <x v="1"/>
    <n v="570000"/>
    <s v="Tri-State Mack Inc"/>
    <x v="14"/>
    <x v="66"/>
    <s v="Overhead Camshaft"/>
    <s v="Manual"/>
    <s v="Pale White"/>
    <n v="20000"/>
    <s v="85257-3102"/>
    <s v="Hardtop"/>
    <n v="8843407"/>
    <x v="6"/>
    <s v="Tertile 2"/>
    <x v="0"/>
  </r>
  <r>
    <s v="C_CND_000349"/>
    <x v="18"/>
    <x v="1"/>
    <s v="Kayleen"/>
    <x v="0"/>
    <n v="600000"/>
    <s v="Clay Johnson Auto Sales"/>
    <x v="14"/>
    <x v="103"/>
    <s v="DoubleÂ Overhead Camshaft"/>
    <s v="Auto"/>
    <s v="Black"/>
    <n v="16000"/>
    <s v="78758-7841"/>
    <s v="Passenger"/>
    <n v="6872309"/>
    <x v="2"/>
    <s v="Tertile 2"/>
    <x v="0"/>
  </r>
  <r>
    <s v="C_CND_000347"/>
    <x v="18"/>
    <x v="1"/>
    <s v="Kayla"/>
    <x v="0"/>
    <n v="603000"/>
    <s v="Chrysler Plymouth"/>
    <x v="21"/>
    <x v="31"/>
    <s v="Overhead Camshaft"/>
    <s v="Manual"/>
    <s v="Pale White"/>
    <n v="16000"/>
    <s v="53546-9427"/>
    <s v="SUV"/>
    <n v="8879181"/>
    <x v="5"/>
    <s v="Tertile 2"/>
    <x v="0"/>
  </r>
  <r>
    <s v="C_CND_000381"/>
    <x v="18"/>
    <x v="1"/>
    <s v="Alan"/>
    <x v="0"/>
    <n v="610000"/>
    <s v="Tri-State Mack Inc"/>
    <x v="2"/>
    <x v="44"/>
    <s v="Overhead Camshaft"/>
    <s v="Manual"/>
    <s v="Pale White"/>
    <n v="29001"/>
    <s v="85257-3102"/>
    <s v="Hardtop"/>
    <n v="8481912"/>
    <x v="2"/>
    <s v="Tertile 2"/>
    <x v="0"/>
  </r>
  <r>
    <s v="C_CND_000387"/>
    <x v="18"/>
    <x v="1"/>
    <s v="Christian"/>
    <x v="0"/>
    <n v="610000"/>
    <s v="Rabun Used Car Sales"/>
    <x v="27"/>
    <x v="106"/>
    <s v="Overhead Camshaft"/>
    <s v="Manual"/>
    <s v="Pale White"/>
    <n v="37000"/>
    <s v="85257-3102"/>
    <s v="SUV"/>
    <n v="8570948"/>
    <x v="4"/>
    <s v="Tertile 2"/>
    <x v="0"/>
  </r>
  <r>
    <s v="C_CND_000384"/>
    <x v="18"/>
    <x v="1"/>
    <s v="Calvin"/>
    <x v="1"/>
    <n v="637000"/>
    <s v="Tri-State Mack Inc"/>
    <x v="3"/>
    <x v="4"/>
    <s v="DoubleÂ Overhead Camshaft"/>
    <s v="Auto"/>
    <s v="Black"/>
    <n v="24000"/>
    <s v="85257-3102"/>
    <s v="SUV"/>
    <n v="8501584"/>
    <x v="2"/>
    <s v="Tertile 2"/>
    <x v="0"/>
  </r>
  <r>
    <s v="C_CND_000383"/>
    <x v="18"/>
    <x v="1"/>
    <s v="Faustine"/>
    <x v="0"/>
    <n v="685000"/>
    <s v="Scrivener Performance Engineering"/>
    <x v="14"/>
    <x v="127"/>
    <s v="DoubleÂ Overhead Camshaft"/>
    <s v="Auto"/>
    <s v="Pale White"/>
    <n v="19000"/>
    <s v="38701-8047"/>
    <s v="Hardtop"/>
    <n v="7512196"/>
    <x v="3"/>
    <s v="Tertile 2"/>
    <x v="0"/>
  </r>
  <r>
    <s v="C_CND_000348"/>
    <x v="18"/>
    <x v="1"/>
    <s v="Kaylee"/>
    <x v="0"/>
    <n v="700000"/>
    <s v="Classic Chevy"/>
    <x v="0"/>
    <x v="118"/>
    <s v="DoubleÂ Overhead Camshaft"/>
    <s v="Auto"/>
    <s v="Pale White"/>
    <n v="31000"/>
    <s v="85257-3102"/>
    <s v="Sedan"/>
    <n v="8138829"/>
    <x v="3"/>
    <s v="Tertile 2"/>
    <x v="0"/>
  </r>
  <r>
    <s v="C_CND_000388"/>
    <x v="18"/>
    <x v="1"/>
    <s v="Christopher"/>
    <x v="1"/>
    <n v="700000"/>
    <s v="Race Car Help"/>
    <x v="13"/>
    <x v="41"/>
    <s v="Overhead Camshaft"/>
    <s v="Manual"/>
    <s v="Pale White"/>
    <n v="17000"/>
    <s v="78758-7841"/>
    <s v="Passenger"/>
    <n v="8869724"/>
    <x v="1"/>
    <s v="Tertile 2"/>
    <x v="0"/>
  </r>
  <r>
    <s v="C_CND_000375"/>
    <x v="18"/>
    <x v="1"/>
    <s v="Baptiste"/>
    <x v="0"/>
    <n v="728000"/>
    <s v="Pitre Buick-Pontiac-Gmc of Scottsdale"/>
    <x v="26"/>
    <x v="54"/>
    <s v="DoubleÂ Overhead Camshaft"/>
    <s v="Auto"/>
    <s v="Black"/>
    <n v="12000"/>
    <s v="99301-3882"/>
    <s v="Hatchback"/>
    <n v="7230075"/>
    <x v="1"/>
    <s v="Tertile 2"/>
    <x v="0"/>
  </r>
  <r>
    <s v="C_CND_000361"/>
    <x v="18"/>
    <x v="1"/>
    <s v="Maxim"/>
    <x v="0"/>
    <n v="730000"/>
    <s v="Tri-State Mack Inc"/>
    <x v="5"/>
    <x v="6"/>
    <s v="Overhead Camshaft"/>
    <s v="Manual"/>
    <s v="Pale White"/>
    <n v="21000"/>
    <s v="85257-3102"/>
    <s v="Hatchback"/>
    <n v="7746769"/>
    <x v="3"/>
    <s v="Tertile 2"/>
    <x v="0"/>
  </r>
  <r>
    <s v="C_CND_000357"/>
    <x v="18"/>
    <x v="1"/>
    <s v="Mateo"/>
    <x v="0"/>
    <n v="820000"/>
    <s v="Saab-Belle Dodge"/>
    <x v="5"/>
    <x v="85"/>
    <s v="Overhead Camshaft"/>
    <s v="Manual"/>
    <s v="Black"/>
    <n v="21000"/>
    <s v="60504-7114"/>
    <s v="SUV"/>
    <n v="6241610"/>
    <x v="6"/>
    <s v="Tertile 2"/>
    <x v="1"/>
  </r>
  <r>
    <s v="C_CND_000374"/>
    <x v="18"/>
    <x v="1"/>
    <s v="Marc"/>
    <x v="1"/>
    <n v="840000"/>
    <s v="Pars Auto Sales"/>
    <x v="13"/>
    <x v="111"/>
    <s v="Overhead Camshaft"/>
    <s v="Manual"/>
    <s v="Pale White"/>
    <n v="29000"/>
    <s v="38701-8047"/>
    <s v="SUV"/>
    <n v="8263309"/>
    <x v="4"/>
    <s v="Tertile 2"/>
    <x v="1"/>
  </r>
  <r>
    <s v="C_CND_000362"/>
    <x v="18"/>
    <x v="1"/>
    <s v="Maximilian"/>
    <x v="0"/>
    <n v="880000"/>
    <s v="U-Haul CO"/>
    <x v="2"/>
    <x v="9"/>
    <s v="Overhead Camshaft"/>
    <s v="Manual"/>
    <s v="Pale White"/>
    <n v="24000"/>
    <s v="78758-7841"/>
    <s v="Sedan"/>
    <n v="7801790"/>
    <x v="2"/>
    <s v="Tertile 2"/>
    <x v="1"/>
  </r>
  <r>
    <s v="C_CND_000373"/>
    <x v="18"/>
    <x v="1"/>
    <s v="Gabrielle"/>
    <x v="0"/>
    <n v="920000"/>
    <s v="New Castle Ford Lincoln Mercury"/>
    <x v="26"/>
    <x v="104"/>
    <s v="Overhead Camshaft"/>
    <s v="Manual"/>
    <s v="Pale White"/>
    <n v="25000"/>
    <s v="60504-7114"/>
    <s v="Sedan"/>
    <n v="8091325"/>
    <x v="6"/>
    <s v="Tertile 2"/>
    <x v="1"/>
  </r>
  <r>
    <s v="C_CND_000363"/>
    <x v="18"/>
    <x v="1"/>
    <s v="Maximus"/>
    <x v="0"/>
    <n v="925000"/>
    <s v="Progressive Shippers Cooperative Association No"/>
    <x v="14"/>
    <x v="128"/>
    <s v="DoubleÂ Overhead Camshaft"/>
    <s v="Auto"/>
    <s v="Black"/>
    <n v="22000"/>
    <s v="53546-9427"/>
    <s v="Passenger"/>
    <n v="8319148"/>
    <x v="5"/>
    <s v="Tertile 2"/>
    <x v="1"/>
  </r>
  <r>
    <s v="C_CND_000386"/>
    <x v="18"/>
    <x v="1"/>
    <s v="Charles"/>
    <x v="0"/>
    <n v="926000"/>
    <s v="Progressive Shippers Cooperative Association No"/>
    <x v="16"/>
    <x v="22"/>
    <s v="DoubleÂ Overhead Camshaft"/>
    <s v="Auto"/>
    <s v="Black"/>
    <n v="19000"/>
    <s v="53546-9427"/>
    <s v="Passenger"/>
    <n v="8984113"/>
    <x v="6"/>
    <s v="Tertile 2"/>
    <x v="1"/>
  </r>
  <r>
    <s v="C_CND_000354"/>
    <x v="18"/>
    <x v="1"/>
    <s v="Kelly"/>
    <x v="1"/>
    <n v="960000"/>
    <s v="Iceberg Rentals"/>
    <x v="22"/>
    <x v="55"/>
    <s v="DoubleÂ Overhead Camshaft"/>
    <s v="Auto"/>
    <s v="Pale White"/>
    <n v="20000"/>
    <s v="53546-9427"/>
    <s v="SUV"/>
    <n v="8804792"/>
    <x v="5"/>
    <s v="Tertile 2"/>
    <x v="1"/>
  </r>
  <r>
    <s v="C_CND_000376"/>
    <x v="18"/>
    <x v="1"/>
    <s v="Aidan"/>
    <x v="0"/>
    <n v="980000"/>
    <s v="Scrivener Performance Engineering"/>
    <x v="14"/>
    <x v="127"/>
    <s v="DoubleÂ Overhead Camshaft"/>
    <s v="Auto"/>
    <s v="Black"/>
    <n v="23000"/>
    <s v="38701-8047"/>
    <s v="Hardtop"/>
    <n v="8420039"/>
    <x v="4"/>
    <s v="Tertile 2"/>
    <x v="1"/>
  </r>
  <r>
    <s v="C_CND_000372"/>
    <x v="18"/>
    <x v="1"/>
    <s v="Imani"/>
    <x v="0"/>
    <n v="1005000"/>
    <s v="Capitol KIA"/>
    <x v="2"/>
    <x v="23"/>
    <s v="DoubleÂ Overhead Camshaft"/>
    <s v="Auto"/>
    <s v="Pale White"/>
    <n v="21500"/>
    <s v="38701-8047"/>
    <s v="Hatchback"/>
    <n v="7560129"/>
    <x v="4"/>
    <s v="Tertile 2"/>
    <x v="1"/>
  </r>
  <r>
    <s v="C_CND_000353"/>
    <x v="18"/>
    <x v="1"/>
    <s v="Keily"/>
    <x v="1"/>
    <n v="1035000"/>
    <s v="Hatfield Volkswagen"/>
    <x v="3"/>
    <x v="28"/>
    <s v="Overhead Camshaft"/>
    <s v="Manual"/>
    <s v="Pale White"/>
    <n v="14500"/>
    <s v="99301-3882"/>
    <s v="Hatchback"/>
    <n v="6244359"/>
    <x v="1"/>
    <s v="Tertile 3"/>
    <x v="1"/>
  </r>
  <r>
    <s v="C_CND_000358"/>
    <x v="18"/>
    <x v="1"/>
    <s v="Matteo"/>
    <x v="0"/>
    <n v="1050000"/>
    <s v="Scrivener Performance Engineering"/>
    <x v="2"/>
    <x v="23"/>
    <s v="DoubleÂ Overhead Camshaft"/>
    <s v="Auto"/>
    <s v="Pale White"/>
    <n v="21000"/>
    <s v="38701-8047"/>
    <s v="Hatchback"/>
    <n v="6552853"/>
    <x v="4"/>
    <s v="Tertile 3"/>
    <x v="1"/>
  </r>
  <r>
    <s v="C_CND_000379"/>
    <x v="18"/>
    <x v="1"/>
    <s v="Corentin"/>
    <x v="0"/>
    <n v="1200000"/>
    <s v="Ryder Truck Rental and Leasing"/>
    <x v="2"/>
    <x v="23"/>
    <s v="DoubleÂ Overhead Camshaft"/>
    <s v="Auto"/>
    <s v="Pale White"/>
    <n v="21000"/>
    <s v="06457-3834"/>
    <s v="Hatchback"/>
    <n v="7160885"/>
    <x v="0"/>
    <s v="Tertile 3"/>
    <x v="1"/>
  </r>
  <r>
    <s v="C_CND_000378"/>
    <x v="18"/>
    <x v="1"/>
    <s v="Ophelie"/>
    <x v="0"/>
    <n v="1325000"/>
    <s v="Race Car Help"/>
    <x v="24"/>
    <x v="43"/>
    <s v="DoubleÂ Overhead Camshaft"/>
    <s v="Auto"/>
    <s v="Pale White"/>
    <n v="19500"/>
    <s v="78758-7841"/>
    <s v="Hatchback"/>
    <n v="8643280"/>
    <x v="2"/>
    <s v="Tertile 3"/>
    <x v="1"/>
  </r>
  <r>
    <s v="C_CND_000359"/>
    <x v="18"/>
    <x v="1"/>
    <s v="Matthew"/>
    <x v="0"/>
    <n v="1326000"/>
    <s v="Star Enterprises Inc"/>
    <x v="1"/>
    <x v="56"/>
    <s v="Overhead Camshaft"/>
    <s v="Manual"/>
    <s v="Black"/>
    <n v="85600"/>
    <s v="99301-3882"/>
    <s v="Hatchback"/>
    <n v="8706152"/>
    <x v="1"/>
    <s v="Tertile 3"/>
    <x v="1"/>
  </r>
  <r>
    <s v="C_CND_000382"/>
    <x v="18"/>
    <x v="1"/>
    <s v="Bryan"/>
    <x v="0"/>
    <n v="1415000"/>
    <s v="Star Enterprises Inc"/>
    <x v="10"/>
    <x v="60"/>
    <s v="Overhead Camshaft"/>
    <s v="Manual"/>
    <s v="Black"/>
    <n v="25500"/>
    <s v="99301-3882"/>
    <s v="SUV"/>
    <n v="7958184"/>
    <x v="5"/>
    <s v="Tertile 3"/>
    <x v="1"/>
  </r>
  <r>
    <s v="C_CND_000389"/>
    <x v="18"/>
    <x v="1"/>
    <s v="Cody"/>
    <x v="0"/>
    <n v="1525000"/>
    <s v="Ryder Truck Rental and Leasing"/>
    <x v="16"/>
    <x v="34"/>
    <s v="Overhead Camshaft"/>
    <s v="Manual"/>
    <s v="Black"/>
    <n v="29500"/>
    <s v="06457-3834"/>
    <s v="Hatchback"/>
    <n v="6040770"/>
    <x v="5"/>
    <s v="Tertile 3"/>
    <x v="1"/>
  </r>
  <r>
    <s v="C_CND_000370"/>
    <x v="18"/>
    <x v="1"/>
    <s v="Heaven"/>
    <x v="0"/>
    <n v="1635000"/>
    <s v="Buddy Storbeck's Diesel Service Inc"/>
    <x v="25"/>
    <x v="117"/>
    <s v="Overhead Camshaft"/>
    <s v="Manual"/>
    <s v="Pale White"/>
    <n v="71500"/>
    <s v="06457-3834"/>
    <s v="Hatchback"/>
    <n v="8952847"/>
    <x v="0"/>
    <s v="Tertile 3"/>
    <x v="1"/>
  </r>
  <r>
    <s v="C_CND_000371"/>
    <x v="18"/>
    <x v="1"/>
    <s v="Hope"/>
    <x v="0"/>
    <n v="1705000"/>
    <s v="C &amp; M Motors Inc"/>
    <x v="20"/>
    <x v="91"/>
    <s v="Overhead Camshaft"/>
    <s v="Manual"/>
    <s v="Pale White"/>
    <n v="61500"/>
    <s v="60504-7114"/>
    <s v="Hatchback"/>
    <n v="7453504"/>
    <x v="6"/>
    <s v="Tertile 3"/>
    <x v="1"/>
  </r>
  <r>
    <s v="C_CND_000360"/>
    <x v="18"/>
    <x v="1"/>
    <s v="Lily"/>
    <x v="1"/>
    <n v="1800000"/>
    <s v="Progressive Shippers Cooperative Association No"/>
    <x v="14"/>
    <x v="127"/>
    <s v="DoubleÂ Overhead Camshaft"/>
    <s v="Auto"/>
    <s v="Black"/>
    <n v="23000"/>
    <s v="53546-9427"/>
    <s v="Hardtop"/>
    <n v="7860814"/>
    <x v="6"/>
    <s v="Tertile 3"/>
    <x v="1"/>
  </r>
  <r>
    <s v="C_CND_000365"/>
    <x v="18"/>
    <x v="1"/>
    <s v="Grace"/>
    <x v="1"/>
    <n v="1835000"/>
    <s v="Scrivener Performance Engineering"/>
    <x v="25"/>
    <x v="126"/>
    <s v="Overhead Camshaft"/>
    <s v="Manual"/>
    <s v="Pale White"/>
    <n v="22500"/>
    <s v="38701-8047"/>
    <s v="SUV"/>
    <n v="6218737"/>
    <x v="4"/>
    <s v="Tertile 3"/>
    <x v="1"/>
  </r>
  <r>
    <s v="C_CND_000377"/>
    <x v="18"/>
    <x v="1"/>
    <s v="Valentin"/>
    <x v="0"/>
    <n v="1900000"/>
    <s v="Rabun Used Car Sales"/>
    <x v="2"/>
    <x v="23"/>
    <s v="Overhead Camshaft"/>
    <s v="Manual"/>
    <s v="Pale White"/>
    <n v="19000"/>
    <s v="85257-3102"/>
    <s v="Hatchback"/>
    <n v="7056941"/>
    <x v="3"/>
    <s v="Tertile 3"/>
    <x v="1"/>
  </r>
  <r>
    <s v="C_CND_000390"/>
    <x v="18"/>
    <x v="1"/>
    <s v="Connor"/>
    <x v="0"/>
    <n v="1900000"/>
    <s v="Saab-Belle Dodge"/>
    <x v="26"/>
    <x v="104"/>
    <s v="DoubleÂ Overhead Camshaft"/>
    <s v="Auto"/>
    <s v="Pale White"/>
    <n v="46000"/>
    <s v="60504-7114"/>
    <s v="Sedan"/>
    <n v="6267907"/>
    <x v="3"/>
    <s v="Tertile 3"/>
    <x v="1"/>
  </r>
  <r>
    <s v="C_CND_000355"/>
    <x v="18"/>
    <x v="1"/>
    <s v="Alexandra"/>
    <x v="0"/>
    <n v="2345000"/>
    <s v="Tri-State Mack Inc"/>
    <x v="4"/>
    <x v="5"/>
    <s v="Overhead Camshaft"/>
    <s v="Manual"/>
    <s v="Pale White"/>
    <n v="16500"/>
    <s v="85257-3102"/>
    <s v="Hardtop"/>
    <n v="8182025"/>
    <x v="3"/>
    <s v="Tertile 3"/>
    <x v="1"/>
  </r>
  <r>
    <s v="C_CND_000393"/>
    <x v="19"/>
    <x v="1"/>
    <s v="Alina"/>
    <x v="0"/>
    <n v="13500"/>
    <s v="Suburban Ford"/>
    <x v="0"/>
    <x v="116"/>
    <s v="Overhead Camshaft"/>
    <s v="Manual"/>
    <s v="Black"/>
    <n v="25000"/>
    <s v="53546-9427"/>
    <s v="Hardtop"/>
    <n v="8000230"/>
    <x v="5"/>
    <s v="Tertile 1"/>
    <x v="0"/>
  </r>
  <r>
    <s v="C_CND_000399"/>
    <x v="19"/>
    <x v="1"/>
    <s v="Daniel"/>
    <x v="0"/>
    <n v="13500"/>
    <s v="Scrivener Performance Engineering"/>
    <x v="1"/>
    <x v="49"/>
    <s v="Overhead Camshaft"/>
    <s v="Manual"/>
    <s v="Black"/>
    <n v="27000"/>
    <s v="38701-8047"/>
    <s v="Passenger"/>
    <n v="8724403"/>
    <x v="2"/>
    <s v="Tertile 1"/>
    <x v="0"/>
  </r>
  <r>
    <s v="C_CND_000400"/>
    <x v="19"/>
    <x v="1"/>
    <s v="Danny"/>
    <x v="0"/>
    <n v="13500"/>
    <s v="Star Enterprises Inc"/>
    <x v="29"/>
    <x v="125"/>
    <s v="DoubleÂ Overhead Camshaft"/>
    <s v="Auto"/>
    <s v="Pale White"/>
    <n v="19000"/>
    <s v="99301-3882"/>
    <s v="Hatchback"/>
    <n v="8601323"/>
    <x v="0"/>
    <s v="Tertile 1"/>
    <x v="0"/>
  </r>
  <r>
    <s v="C_CND_000396"/>
    <x v="19"/>
    <x v="1"/>
    <s v="Isabelle"/>
    <x v="0"/>
    <n v="690000"/>
    <s v="Chrysler Plymouth"/>
    <x v="15"/>
    <x v="51"/>
    <s v="Overhead Camshaft"/>
    <s v="Manual"/>
    <s v="Pale White"/>
    <n v="12000"/>
    <s v="53546-9427"/>
    <s v="Passenger"/>
    <n v="7152789"/>
    <x v="5"/>
    <s v="Tertile 2"/>
    <x v="0"/>
  </r>
  <r>
    <s v="C_CND_000394"/>
    <x v="19"/>
    <x v="1"/>
    <s v="Mayer"/>
    <x v="0"/>
    <n v="715000"/>
    <s v="Race Car Help"/>
    <x v="15"/>
    <x v="95"/>
    <s v="Overhead Camshaft"/>
    <s v="Manual"/>
    <s v="Pale White"/>
    <n v="14000"/>
    <s v="78758-7841"/>
    <s v="SUV"/>
    <n v="8699809"/>
    <x v="2"/>
    <s v="Tertile 2"/>
    <x v="0"/>
  </r>
  <r>
    <s v="C_CND_000392"/>
    <x v="19"/>
    <x v="1"/>
    <s v="Khloe"/>
    <x v="0"/>
    <n v="720000"/>
    <s v="Motor Vehicle Branch Office"/>
    <x v="0"/>
    <x v="75"/>
    <s v="Overhead Camshaft"/>
    <s v="Manual"/>
    <s v="Pale White"/>
    <n v="25000"/>
    <s v="78758-7841"/>
    <s v="Hatchback"/>
    <n v="6799958"/>
    <x v="2"/>
    <s v="Tertile 2"/>
    <x v="0"/>
  </r>
  <r>
    <s v="C_CND_000395"/>
    <x v="19"/>
    <x v="1"/>
    <s v="Isabella"/>
    <x v="0"/>
    <n v="852000"/>
    <s v="Chrysler of Tri-Cities"/>
    <x v="13"/>
    <x v="41"/>
    <s v="DoubleÂ Overhead Camshaft"/>
    <s v="Auto"/>
    <s v="Pale White"/>
    <n v="19000"/>
    <s v="99301-3882"/>
    <s v="Passenger"/>
    <n v="8952066"/>
    <x v="1"/>
    <s v="Tertile 2"/>
    <x v="1"/>
  </r>
  <r>
    <s v="C_CND_000391"/>
    <x v="19"/>
    <x v="1"/>
    <s v="Keyla"/>
    <x v="1"/>
    <n v="960000"/>
    <s v="McKinney Dodge Chrysler Jeep"/>
    <x v="3"/>
    <x v="129"/>
    <s v="DoubleÂ Overhead Camshaft"/>
    <s v="Auto"/>
    <s v="Black"/>
    <n v="45000"/>
    <s v="85257-3102"/>
    <s v="Passenger"/>
    <n v="6373366"/>
    <x v="3"/>
    <s v="Tertile 2"/>
    <x v="1"/>
  </r>
  <r>
    <s v="C_CND_000397"/>
    <x v="19"/>
    <x v="1"/>
    <s v="Quentin"/>
    <x v="0"/>
    <n v="1030000"/>
    <s v="Star Enterprises Inc"/>
    <x v="3"/>
    <x v="4"/>
    <s v="Overhead Camshaft"/>
    <s v="Manual"/>
    <s v="Pale White"/>
    <n v="17000"/>
    <s v="99301-3882"/>
    <s v="SUV"/>
    <n v="7124758"/>
    <x v="1"/>
    <s v="Tertile 3"/>
    <x v="1"/>
  </r>
  <r>
    <s v="C_CND_000398"/>
    <x v="19"/>
    <x v="1"/>
    <s v="Manon"/>
    <x v="0"/>
    <n v="3200000"/>
    <s v="Suburban Ford"/>
    <x v="6"/>
    <x v="8"/>
    <s v="DoubleÂ Overhead Camshaft"/>
    <s v="Auto"/>
    <s v="Black"/>
    <n v="26000"/>
    <s v="53546-9427"/>
    <s v="Hatchback"/>
    <n v="8790575"/>
    <x v="5"/>
    <s v="Tertile 3"/>
    <x v="1"/>
  </r>
  <r>
    <s v="C_CND_000409"/>
    <x v="20"/>
    <x v="1"/>
    <s v="Jada"/>
    <x v="0"/>
    <n v="13500"/>
    <s v="Classic Chevy"/>
    <x v="1"/>
    <x v="113"/>
    <s v="Overhead Camshaft"/>
    <s v="Manual"/>
    <s v="Black"/>
    <n v="29000"/>
    <s v="85257-3102"/>
    <s v="Hatchback"/>
    <n v="8851769"/>
    <x v="3"/>
    <s v="Tertile 1"/>
    <x v="0"/>
  </r>
  <r>
    <s v="C_CND_000410"/>
    <x v="20"/>
    <x v="1"/>
    <s v="Jade"/>
    <x v="0"/>
    <n v="13500"/>
    <s v="Clay Johnson Auto Sales"/>
    <x v="24"/>
    <x v="130"/>
    <s v="DoubleÂ Overhead Camshaft"/>
    <s v="Auto"/>
    <s v="Pale White"/>
    <n v="42000"/>
    <s v="78758-7841"/>
    <s v="Passenger"/>
    <n v="8121200"/>
    <x v="2"/>
    <s v="Tertile 1"/>
    <x v="0"/>
  </r>
  <r>
    <s v="C_CND_000417"/>
    <x v="20"/>
    <x v="1"/>
    <s v="Darren"/>
    <x v="0"/>
    <n v="13500"/>
    <s v="Suburban Ford"/>
    <x v="19"/>
    <x v="121"/>
    <s v="Overhead Camshaft"/>
    <s v="Manual"/>
    <s v="Pale White"/>
    <n v="24000"/>
    <s v="53546-9427"/>
    <s v="SUV"/>
    <n v="7256054"/>
    <x v="6"/>
    <s v="Tertile 1"/>
    <x v="0"/>
  </r>
  <r>
    <s v="C_CND_000415"/>
    <x v="20"/>
    <x v="1"/>
    <s v="Alex"/>
    <x v="0"/>
    <n v="380000"/>
    <s v="Progressive Shippers Cooperative Association No"/>
    <x v="13"/>
    <x v="82"/>
    <s v="Overhead Camshaft"/>
    <s v="Manual"/>
    <s v="Pale White"/>
    <n v="26000"/>
    <s v="53546-9427"/>
    <s v="Hardtop"/>
    <n v="8426599"/>
    <x v="5"/>
    <s v="Tertile 1"/>
    <x v="0"/>
  </r>
  <r>
    <s v="C_CND_000412"/>
    <x v="20"/>
    <x v="1"/>
    <s v="Jasmine"/>
    <x v="0"/>
    <n v="405000"/>
    <s v="Enterprise Rent A Car"/>
    <x v="1"/>
    <x v="1"/>
    <s v="Overhead Camshaft"/>
    <s v="Manual"/>
    <s v="Pale White"/>
    <n v="14000"/>
    <s v="60504-7114"/>
    <s v="SUV"/>
    <n v="6367069"/>
    <x v="6"/>
    <s v="Tertile 1"/>
    <x v="0"/>
  </r>
  <r>
    <s v="C_CND_000403"/>
    <x v="20"/>
    <x v="1"/>
    <s v="Krystal"/>
    <x v="0"/>
    <n v="450000"/>
    <s v="Pars Auto Sales"/>
    <x v="9"/>
    <x v="12"/>
    <s v="DoubleÂ Overhead Camshaft"/>
    <s v="Auto"/>
    <s v="Black"/>
    <n v="60000"/>
    <s v="38701-8047"/>
    <s v="Passenger"/>
    <n v="8155813"/>
    <x v="4"/>
    <s v="Tertile 1"/>
    <x v="0"/>
  </r>
  <r>
    <s v="C_CND_000418"/>
    <x v="20"/>
    <x v="1"/>
    <s v="David"/>
    <x v="0"/>
    <n v="454000"/>
    <s v="Tri-State Mack Inc"/>
    <x v="13"/>
    <x v="41"/>
    <s v="DoubleÂ Overhead Camshaft"/>
    <s v="Auto"/>
    <s v="Pale White"/>
    <n v="46000"/>
    <s v="85257-3102"/>
    <s v="Passenger"/>
    <n v="8326958"/>
    <x v="4"/>
    <s v="Tertile 1"/>
    <x v="0"/>
  </r>
  <r>
    <s v="C_CND_000404"/>
    <x v="20"/>
    <x v="1"/>
    <s v="Kylee"/>
    <x v="0"/>
    <n v="515000"/>
    <s v="Pitre Buick-Pontiac-Gmc of Scottsdale"/>
    <x v="19"/>
    <x v="121"/>
    <s v="Overhead Camshaft"/>
    <s v="Manual"/>
    <s v="Pale White"/>
    <n v="14000"/>
    <s v="99301-3882"/>
    <s v="SUV"/>
    <n v="6863920"/>
    <x v="1"/>
    <s v="Tertile 1"/>
    <x v="0"/>
  </r>
  <r>
    <s v="C_CND_000414"/>
    <x v="20"/>
    <x v="1"/>
    <s v="Clemet"/>
    <x v="0"/>
    <n v="550000"/>
    <s v="U-Haul CO"/>
    <x v="4"/>
    <x v="99"/>
    <s v="DoubleÂ Overhead Camshaft"/>
    <s v="Auto"/>
    <s v="Black"/>
    <n v="9000"/>
    <s v="78758-7841"/>
    <s v="Passenger"/>
    <n v="6726247"/>
    <x v="2"/>
    <s v="Tertile 2"/>
    <x v="0"/>
  </r>
  <r>
    <s v="C_CND_000419"/>
    <x v="20"/>
    <x v="1"/>
    <s v="Derek"/>
    <x v="0"/>
    <n v="562000"/>
    <s v="U-Haul CO"/>
    <x v="18"/>
    <x v="96"/>
    <s v="DoubleÂ Overhead Camshaft"/>
    <s v="Auto"/>
    <s v="Pale White"/>
    <n v="39000"/>
    <s v="78758-7841"/>
    <s v="Sedan"/>
    <n v="7026144"/>
    <x v="1"/>
    <s v="Tertile 2"/>
    <x v="0"/>
  </r>
  <r>
    <s v="C_CND_000402"/>
    <x v="20"/>
    <x v="1"/>
    <s v="Kimberly"/>
    <x v="0"/>
    <n v="725000"/>
    <s v="New Castle Ford Lincoln Mercury"/>
    <x v="13"/>
    <x v="42"/>
    <s v="DoubleÂ Overhead Camshaft"/>
    <s v="Auto"/>
    <s v="Black"/>
    <n v="14000"/>
    <s v="60504-7114"/>
    <s v="Hatchback"/>
    <n v="6988989"/>
    <x v="6"/>
    <s v="Tertile 2"/>
    <x v="0"/>
  </r>
  <r>
    <s v="C_CND_000401"/>
    <x v="20"/>
    <x v="1"/>
    <s v="Kiara"/>
    <x v="0"/>
    <n v="785000"/>
    <s v="Nebo Chevrolet"/>
    <x v="2"/>
    <x v="44"/>
    <s v="Overhead Camshaft"/>
    <s v="Manual"/>
    <s v="Pale White"/>
    <n v="29000"/>
    <s v="06457-3834"/>
    <s v="SUV"/>
    <n v="8005217"/>
    <x v="0"/>
    <s v="Tertile 2"/>
    <x v="1"/>
  </r>
  <r>
    <s v="C_CND_000406"/>
    <x v="20"/>
    <x v="1"/>
    <s v="Meir"/>
    <x v="0"/>
    <n v="810000"/>
    <s v="Saab-Belle Dodge"/>
    <x v="2"/>
    <x v="23"/>
    <s v="Overhead Camshaft"/>
    <s v="Manual"/>
    <s v="Black"/>
    <n v="22000"/>
    <s v="60504-7114"/>
    <s v="Hatchback"/>
    <n v="7719614"/>
    <x v="6"/>
    <s v="Tertile 2"/>
    <x v="1"/>
  </r>
  <r>
    <s v="C_CND_000405"/>
    <x v="20"/>
    <x v="1"/>
    <s v="Meilech"/>
    <x v="0"/>
    <n v="840500"/>
    <s v="Ryder Truck Rental and Leasing"/>
    <x v="14"/>
    <x v="103"/>
    <s v="DoubleÂ Overhead Camshaft"/>
    <s v="Auto"/>
    <s v="Pale White"/>
    <n v="22500"/>
    <s v="06457-3834"/>
    <s v="Passenger"/>
    <n v="6208717"/>
    <x v="0"/>
    <s v="Tertile 2"/>
    <x v="1"/>
  </r>
  <r>
    <s v="C_CND_000420"/>
    <x v="20"/>
    <x v="1"/>
    <s v="Devin"/>
    <x v="0"/>
    <n v="1000000"/>
    <s v="Buddy Storbeck's Diesel Service Inc"/>
    <x v="3"/>
    <x v="28"/>
    <s v="DoubleÂ Overhead Camshaft"/>
    <s v="Auto"/>
    <s v="Pale White"/>
    <n v="24000"/>
    <s v="06457-3834"/>
    <s v="Hatchback"/>
    <n v="7722013"/>
    <x v="5"/>
    <s v="Tertile 2"/>
    <x v="1"/>
  </r>
  <r>
    <s v="C_CND_000408"/>
    <x v="20"/>
    <x v="1"/>
    <s v="Menashe"/>
    <x v="0"/>
    <n v="1325000"/>
    <s v="Star Enterprises Inc"/>
    <x v="7"/>
    <x v="10"/>
    <s v="Overhead Camshaft"/>
    <s v="Manual"/>
    <s v="Black"/>
    <n v="43500"/>
    <s v="99301-3882"/>
    <s v="Sedan"/>
    <n v="6088402"/>
    <x v="1"/>
    <s v="Tertile 3"/>
    <x v="1"/>
  </r>
  <r>
    <s v="C_CND_000413"/>
    <x v="20"/>
    <x v="1"/>
    <s v="Anna"/>
    <x v="1"/>
    <n v="1450000"/>
    <s v="Tri-State Mack Inc"/>
    <x v="23"/>
    <x v="39"/>
    <s v="Overhead Camshaft"/>
    <s v="Manual"/>
    <s v="Black"/>
    <n v="18000"/>
    <s v="85257-3102"/>
    <s v="Passenger"/>
    <n v="6000458"/>
    <x v="3"/>
    <s v="Tertile 3"/>
    <x v="1"/>
  </r>
  <r>
    <s v="C_CND_000407"/>
    <x v="20"/>
    <x v="1"/>
    <s v="Menachem"/>
    <x v="0"/>
    <n v="1600000"/>
    <s v="Scrivener Performance Engineering"/>
    <x v="22"/>
    <x v="59"/>
    <s v="Overhead Camshaft"/>
    <s v="Manual"/>
    <s v="Pale White"/>
    <n v="24000"/>
    <s v="38701-8047"/>
    <s v="Hatchback"/>
    <n v="8127385"/>
    <x v="4"/>
    <s v="Tertile 3"/>
    <x v="1"/>
  </r>
  <r>
    <s v="C_CND_000411"/>
    <x v="20"/>
    <x v="1"/>
    <s v="Janelle"/>
    <x v="0"/>
    <n v="2120000"/>
    <s v="Diehl Motor CO Inc"/>
    <x v="29"/>
    <x v="131"/>
    <s v="Overhead Camshaft"/>
    <s v="Manual"/>
    <s v="Black"/>
    <n v="19000"/>
    <s v="06457-3834"/>
    <s v="SUV"/>
    <n v="8600506"/>
    <x v="0"/>
    <s v="Tertile 3"/>
    <x v="1"/>
  </r>
  <r>
    <s v="C_CND_000416"/>
    <x v="20"/>
    <x v="1"/>
    <s v="Jules"/>
    <x v="0"/>
    <n v="2830000"/>
    <s v="Rabun Used Car Sales"/>
    <x v="0"/>
    <x v="132"/>
    <s v="Overhead Camshaft"/>
    <s v="Manual"/>
    <s v="Pale White"/>
    <n v="13000"/>
    <s v="85257-3102"/>
    <s v="Passenger"/>
    <n v="7963438"/>
    <x v="3"/>
    <s v="Tertile 3"/>
    <x v="1"/>
  </r>
  <r>
    <s v="C_CND_000432"/>
    <x v="21"/>
    <x v="1"/>
    <s v="Jayla"/>
    <x v="0"/>
    <n v="13500"/>
    <s v="Hatfield Volkswagen"/>
    <x v="10"/>
    <x v="133"/>
    <s v="Overhead Camshaft"/>
    <s v="Manual"/>
    <s v="Black"/>
    <n v="44000"/>
    <s v="99301-3882"/>
    <s v="Passenger"/>
    <n v="6748072"/>
    <x v="1"/>
    <s v="Tertile 1"/>
    <x v="0"/>
  </r>
  <r>
    <s v="C_CND_000437"/>
    <x v="21"/>
    <x v="1"/>
    <s v="Luca"/>
    <x v="0"/>
    <n v="13500"/>
    <s v="Ryder Truck Rental and Leasing"/>
    <x v="7"/>
    <x v="10"/>
    <s v="Overhead Camshaft"/>
    <s v="Manual"/>
    <s v="Pale White"/>
    <n v="14000"/>
    <s v="06457-3834"/>
    <s v="Sedan"/>
    <n v="8919137"/>
    <x v="0"/>
    <s v="Tertile 1"/>
    <x v="0"/>
  </r>
  <r>
    <s v="C_CND_000438"/>
    <x v="21"/>
    <x v="1"/>
    <s v="Florian"/>
    <x v="1"/>
    <n v="13500"/>
    <s v="Saab-Belle Dodge"/>
    <x v="5"/>
    <x v="65"/>
    <s v="DoubleÂ Overhead Camshaft"/>
    <s v="Auto"/>
    <s v="Black"/>
    <n v="18000"/>
    <s v="60504-7114"/>
    <s v="Sedan"/>
    <n v="8582152"/>
    <x v="6"/>
    <s v="Tertile 1"/>
    <x v="0"/>
  </r>
  <r>
    <s v="C_CND_000422"/>
    <x v="21"/>
    <x v="1"/>
    <s v="Laila"/>
    <x v="0"/>
    <n v="530000"/>
    <s v="Rabun Used Car Sales"/>
    <x v="18"/>
    <x v="58"/>
    <s v="DoubleÂ Overhead Camshaft"/>
    <s v="Auto"/>
    <s v="Black"/>
    <n v="28001"/>
    <s v="85257-3102"/>
    <s v="Passenger"/>
    <n v="6816141"/>
    <x v="3"/>
    <s v="Tertile 1"/>
    <x v="0"/>
  </r>
  <r>
    <s v="C_CND_000443"/>
    <x v="21"/>
    <x v="1"/>
    <s v="Loreley"/>
    <x v="1"/>
    <n v="591000"/>
    <s v="Buddy Storbeck's Diesel Service Inc"/>
    <x v="2"/>
    <x v="44"/>
    <s v="DoubleÂ Overhead Camshaft"/>
    <s v="Auto"/>
    <s v="Black"/>
    <n v="45000"/>
    <s v="06457-3834"/>
    <s v="Hardtop"/>
    <n v="7669561"/>
    <x v="1"/>
    <s v="Tertile 2"/>
    <x v="0"/>
  </r>
  <r>
    <s v="C_CND_000424"/>
    <x v="21"/>
    <x v="1"/>
    <s v="Lauren"/>
    <x v="1"/>
    <n v="600000"/>
    <s v="Ryder Truck Rental and Leasing"/>
    <x v="18"/>
    <x v="45"/>
    <s v="Overhead Camshaft"/>
    <s v="Manual"/>
    <s v="Pale White"/>
    <n v="22001"/>
    <s v="06457-3834"/>
    <s v="Hatchback"/>
    <n v="6615917"/>
    <x v="0"/>
    <s v="Tertile 2"/>
    <x v="0"/>
  </r>
  <r>
    <s v="C_CND_000421"/>
    <x v="21"/>
    <x v="1"/>
    <s v="Kylie"/>
    <x v="1"/>
    <n v="680000"/>
    <s v="Progressive Shippers Cooperative Association No"/>
    <x v="24"/>
    <x v="130"/>
    <s v="DoubleÂ Overhead Camshaft"/>
    <s v="Auto"/>
    <s v="Pale White"/>
    <n v="19000"/>
    <s v="53546-9427"/>
    <s v="Passenger"/>
    <n v="7886047"/>
    <x v="5"/>
    <s v="Tertile 2"/>
    <x v="0"/>
  </r>
  <r>
    <s v="C_CND_000428"/>
    <x v="21"/>
    <x v="1"/>
    <s v="Micah"/>
    <x v="0"/>
    <n v="685000"/>
    <s v="U-Haul CO"/>
    <x v="1"/>
    <x v="7"/>
    <s v="Overhead Camshaft"/>
    <s v="Manual"/>
    <s v="Black"/>
    <n v="25000"/>
    <s v="78758-7841"/>
    <s v="Sedan"/>
    <n v="6759646"/>
    <x v="2"/>
    <s v="Tertile 2"/>
    <x v="0"/>
  </r>
  <r>
    <s v="C_CND_000444"/>
    <x v="21"/>
    <x v="1"/>
    <s v="Edwin"/>
    <x v="0"/>
    <n v="800000"/>
    <s v="Chrysler Plymouth"/>
    <x v="27"/>
    <x v="106"/>
    <s v="DoubleÂ Overhead Camshaft"/>
    <s v="Auto"/>
    <s v="Pale White"/>
    <n v="45000"/>
    <s v="53546-9427"/>
    <s v="SUV"/>
    <n v="7540134"/>
    <x v="6"/>
    <s v="Tertile 2"/>
    <x v="1"/>
  </r>
  <r>
    <s v="C_CND_000425"/>
    <x v="21"/>
    <x v="1"/>
    <s v="Layla"/>
    <x v="0"/>
    <n v="805000"/>
    <s v="Saab-Belle Dodge"/>
    <x v="5"/>
    <x v="6"/>
    <s v="DoubleÂ Overhead Camshaft"/>
    <s v="Auto"/>
    <s v="Pale White"/>
    <n v="22001"/>
    <s v="60504-7114"/>
    <s v="Hatchback"/>
    <n v="6595968"/>
    <x v="6"/>
    <s v="Tertile 2"/>
    <x v="1"/>
  </r>
  <r>
    <s v="C_CND_000442"/>
    <x v="21"/>
    <x v="1"/>
    <s v="Eason"/>
    <x v="0"/>
    <n v="820000"/>
    <s v="Capitol KIA"/>
    <x v="13"/>
    <x v="88"/>
    <s v="DoubleÂ Overhead Camshaft"/>
    <s v="Auto"/>
    <s v="Pale White"/>
    <n v="10000"/>
    <s v="38701-8047"/>
    <s v="SUV"/>
    <n v="6617039"/>
    <x v="2"/>
    <s v="Tertile 2"/>
    <x v="1"/>
  </r>
  <r>
    <s v="C_CND_000429"/>
    <x v="21"/>
    <x v="1"/>
    <s v="Michael"/>
    <x v="0"/>
    <n v="878000"/>
    <s v="Buddy Storbeck's Diesel Service Inc"/>
    <x v="13"/>
    <x v="88"/>
    <s v="Overhead Camshaft"/>
    <s v="Manual"/>
    <s v="Black"/>
    <n v="85000"/>
    <s v="06457-3834"/>
    <s v="SUV"/>
    <n v="8526296"/>
    <x v="0"/>
    <s v="Tertile 2"/>
    <x v="1"/>
  </r>
  <r>
    <s v="C_CND_000423"/>
    <x v="21"/>
    <x v="1"/>
    <s v="Laura"/>
    <x v="0"/>
    <n v="895000"/>
    <s v="Race Car Help"/>
    <x v="27"/>
    <x v="87"/>
    <s v="DoubleÂ Overhead Camshaft"/>
    <s v="Auto"/>
    <s v="Black"/>
    <n v="60001"/>
    <s v="78758-7841"/>
    <s v="Sedan"/>
    <n v="6228155"/>
    <x v="2"/>
    <s v="Tertile 2"/>
    <x v="1"/>
  </r>
  <r>
    <s v="C_CND_000430"/>
    <x v="21"/>
    <x v="1"/>
    <s v="Miles"/>
    <x v="0"/>
    <n v="957000"/>
    <s v="C &amp; M Motors Inc"/>
    <x v="2"/>
    <x v="9"/>
    <s v="Overhead Camshaft"/>
    <s v="Manual"/>
    <s v="Pale White"/>
    <n v="21000"/>
    <s v="60504-7114"/>
    <s v="Sedan"/>
    <n v="8905811"/>
    <x v="6"/>
    <s v="Tertile 2"/>
    <x v="1"/>
  </r>
  <r>
    <s v="C_CND_000441"/>
    <x v="21"/>
    <x v="1"/>
    <s v="Dylan"/>
    <x v="1"/>
    <n v="985000"/>
    <s v="C &amp; M Motors Inc"/>
    <x v="22"/>
    <x v="59"/>
    <s v="Overhead Camshaft"/>
    <s v="Manual"/>
    <s v="Black"/>
    <n v="36000"/>
    <s v="60504-7114"/>
    <s v="Hatchback"/>
    <n v="7126712"/>
    <x v="3"/>
    <s v="Tertile 2"/>
    <x v="1"/>
  </r>
  <r>
    <s v="C_CND_000434"/>
    <x v="21"/>
    <x v="1"/>
    <s v="Jordyn"/>
    <x v="0"/>
    <n v="1020000"/>
    <s v="McKinney Dodge Chrysler Jeep"/>
    <x v="13"/>
    <x v="41"/>
    <s v="DoubleÂ Overhead Camshaft"/>
    <s v="Auto"/>
    <s v="Pale White"/>
    <n v="46000"/>
    <s v="85257-3102"/>
    <s v="Passenger"/>
    <n v="6381408"/>
    <x v="3"/>
    <s v="Tertile 3"/>
    <x v="1"/>
  </r>
  <r>
    <s v="C_CND_000435"/>
    <x v="21"/>
    <x v="1"/>
    <s v="Journee"/>
    <x v="0"/>
    <n v="1041000"/>
    <s v="Motor Vehicle Branch Office"/>
    <x v="0"/>
    <x v="132"/>
    <s v="Overhead Camshaft"/>
    <s v="Manual"/>
    <s v="Black"/>
    <n v="22100"/>
    <s v="78758-7841"/>
    <s v="Passenger"/>
    <n v="7925467"/>
    <x v="2"/>
    <s v="Tertile 3"/>
    <x v="1"/>
  </r>
  <r>
    <s v="C_CND_000427"/>
    <x v="21"/>
    <x v="1"/>
    <s v="Mendy"/>
    <x v="0"/>
    <n v="1285000"/>
    <s v="Tri-State Mack Inc"/>
    <x v="2"/>
    <x v="23"/>
    <s v="DoubleÂ Overhead Camshaft"/>
    <s v="Auto"/>
    <s v="Pale White"/>
    <n v="21500"/>
    <s v="85257-3102"/>
    <s v="Hatchback"/>
    <n v="6544854"/>
    <x v="3"/>
    <s v="Tertile 3"/>
    <x v="1"/>
  </r>
  <r>
    <s v="C_CND_000433"/>
    <x v="21"/>
    <x v="1"/>
    <s v="Jordan"/>
    <x v="0"/>
    <n v="1435000"/>
    <s v="Iceberg Rentals"/>
    <x v="9"/>
    <x v="12"/>
    <s v="Overhead Camshaft"/>
    <s v="Manual"/>
    <s v="Pale White"/>
    <n v="31500"/>
    <s v="53546-9427"/>
    <s v="Passenger"/>
    <n v="6457683"/>
    <x v="5"/>
    <s v="Tertile 3"/>
    <x v="1"/>
  </r>
  <r>
    <s v="C_CND_000445"/>
    <x v="21"/>
    <x v="1"/>
    <s v="Elijah"/>
    <x v="0"/>
    <n v="1501000"/>
    <s v="Classic Chevy"/>
    <x v="14"/>
    <x v="77"/>
    <s v="DoubleÂ Overhead Camshaft"/>
    <s v="Auto"/>
    <s v="Pale White"/>
    <n v="21100"/>
    <s v="85257-3102"/>
    <s v="Sedan"/>
    <n v="8749967"/>
    <x v="4"/>
    <s v="Tertile 3"/>
    <x v="1"/>
  </r>
  <r>
    <s v="C_CND_000440"/>
    <x v="21"/>
    <x v="1"/>
    <s v="Godard"/>
    <x v="0"/>
    <n v="1650000"/>
    <s v="Star Enterprises Inc"/>
    <x v="24"/>
    <x v="124"/>
    <s v="DoubleÂ Overhead Camshaft"/>
    <s v="Auto"/>
    <s v="Black"/>
    <n v="18000"/>
    <s v="99301-3882"/>
    <s v="Sedan"/>
    <n v="7608332"/>
    <x v="1"/>
    <s v="Tertile 3"/>
    <x v="1"/>
  </r>
  <r>
    <s v="C_CND_000439"/>
    <x v="21"/>
    <x v="1"/>
    <s v="Chloe"/>
    <x v="0"/>
    <n v="2060000"/>
    <s v="Scrivener Performance Engineering"/>
    <x v="11"/>
    <x v="76"/>
    <s v="DoubleÂ Overhead Camshaft"/>
    <s v="Auto"/>
    <s v="Black"/>
    <n v="16000"/>
    <s v="38701-8047"/>
    <s v="Sedan"/>
    <n v="8831276"/>
    <x v="4"/>
    <s v="Tertile 3"/>
    <x v="1"/>
  </r>
  <r>
    <s v="C_CND_000431"/>
    <x v="21"/>
    <x v="1"/>
    <s v="Jayda"/>
    <x v="0"/>
    <n v="2100000"/>
    <s v="Gartner Buick Hyundai Saab"/>
    <x v="3"/>
    <x v="4"/>
    <s v="DoubleÂ Overhead Camshaft"/>
    <s v="Auto"/>
    <s v="Black"/>
    <n v="24000"/>
    <s v="38701-8047"/>
    <s v="SUV"/>
    <n v="8328637"/>
    <x v="4"/>
    <s v="Tertile 3"/>
    <x v="1"/>
  </r>
  <r>
    <s v="C_CND_000436"/>
    <x v="21"/>
    <x v="1"/>
    <s v="Manon"/>
    <x v="0"/>
    <n v="2260000"/>
    <s v="Race Car Help"/>
    <x v="29"/>
    <x v="131"/>
    <s v="Overhead Camshaft"/>
    <s v="Manual"/>
    <s v="Pale White"/>
    <n v="21000"/>
    <s v="78758-7841"/>
    <s v="SUV"/>
    <n v="7091237"/>
    <x v="2"/>
    <s v="Tertile 3"/>
    <x v="1"/>
  </r>
  <r>
    <s v="C_CND_000426"/>
    <x v="21"/>
    <x v="1"/>
    <s v="Mendel"/>
    <x v="0"/>
    <n v="3150000"/>
    <s v="Suburban Ford"/>
    <x v="25"/>
    <x v="126"/>
    <s v="Overhead Camshaft"/>
    <s v="Manual"/>
    <s v="Pale White"/>
    <n v="22000"/>
    <s v="53546-9427"/>
    <s v="SUV"/>
    <n v="8184715"/>
    <x v="5"/>
    <s v="Tertile 3"/>
    <x v="1"/>
  </r>
  <r>
    <s v="C_CND_000449"/>
    <x v="22"/>
    <x v="1"/>
    <s v="Luca"/>
    <x v="0"/>
    <n v="13500"/>
    <s v="Suburban Ford"/>
    <x v="27"/>
    <x v="87"/>
    <s v="Overhead Camshaft"/>
    <s v="Manual"/>
    <s v="Pale White"/>
    <n v="15000"/>
    <s v="53546-9427"/>
    <s v="Sedan"/>
    <n v="8983215"/>
    <x v="5"/>
    <s v="Tertile 1"/>
    <x v="0"/>
  </r>
  <r>
    <s v="C_CND_000450"/>
    <x v="22"/>
    <x v="1"/>
    <s v="Theo"/>
    <x v="0"/>
    <n v="13500"/>
    <s v="Gartner Buick Hyundai Saab"/>
    <x v="21"/>
    <x v="31"/>
    <s v="DoubleÂ Overhead Camshaft"/>
    <s v="Auto"/>
    <s v="Black"/>
    <n v="21000"/>
    <s v="38701-8047"/>
    <s v="Hardtop"/>
    <n v="7363601"/>
    <x v="4"/>
    <s v="Tertile 1"/>
    <x v="0"/>
  </r>
  <r>
    <s v="C_CND_000448"/>
    <x v="22"/>
    <x v="1"/>
    <s v="Journey"/>
    <x v="0"/>
    <n v="565000"/>
    <s v="Nebo Chevrolet"/>
    <x v="6"/>
    <x v="64"/>
    <s v="DoubleÂ Overhead Camshaft"/>
    <s v="Auto"/>
    <s v="Black"/>
    <n v="26000"/>
    <s v="06457-3834"/>
    <s v="SUV"/>
    <n v="8416308"/>
    <x v="0"/>
    <s v="Tertile 2"/>
    <x v="0"/>
  </r>
  <r>
    <s v="C_CND_000446"/>
    <x v="22"/>
    <x v="1"/>
    <s v="Lea"/>
    <x v="1"/>
    <n v="760000"/>
    <s v="Scrivener Performance Engineering"/>
    <x v="3"/>
    <x v="28"/>
    <s v="DoubleÂ Overhead Camshaft"/>
    <s v="Auto"/>
    <s v="Black"/>
    <n v="28001"/>
    <s v="38701-8047"/>
    <s v="Hatchback"/>
    <n v="8069059"/>
    <x v="4"/>
    <s v="Tertile 2"/>
    <x v="1"/>
  </r>
  <r>
    <s v="C_CND_000447"/>
    <x v="22"/>
    <x v="1"/>
    <s v="Milo"/>
    <x v="1"/>
    <n v="1200000"/>
    <s v="Capitol KIA"/>
    <x v="11"/>
    <x v="119"/>
    <s v="DoubleÂ Overhead Camshaft"/>
    <s v="Auto"/>
    <s v="Pale White"/>
    <n v="25000"/>
    <s v="38701-8047"/>
    <s v="SUV"/>
    <n v="7059355"/>
    <x v="4"/>
    <s v="Tertile 3"/>
    <x v="1"/>
  </r>
  <r>
    <s v="C_CND_000458"/>
    <x v="23"/>
    <x v="1"/>
    <s v="Mohamed"/>
    <x v="1"/>
    <n v="13500"/>
    <s v="Chrysler of Tri-Cities"/>
    <x v="4"/>
    <x v="57"/>
    <s v="DoubleÂ Overhead Camshaft"/>
    <s v="Auto"/>
    <s v="Pale White"/>
    <n v="21000"/>
    <s v="99301-3882"/>
    <s v="Hatchback"/>
    <n v="6540020"/>
    <x v="1"/>
    <s v="Tertile 1"/>
    <x v="0"/>
  </r>
  <r>
    <s v="C_CND_000461"/>
    <x v="23"/>
    <x v="1"/>
    <s v="Mordechai"/>
    <x v="0"/>
    <n v="13500"/>
    <s v="Clay Johnson Auto Sales"/>
    <x v="0"/>
    <x v="110"/>
    <s v="Overhead Camshaft"/>
    <s v="Manual"/>
    <s v="Pale White"/>
    <n v="20000"/>
    <s v="78758-7841"/>
    <s v="Passenger"/>
    <n v="8767784"/>
    <x v="2"/>
    <s v="Tertile 1"/>
    <x v="0"/>
  </r>
  <r>
    <s v="C_CND_000470"/>
    <x v="23"/>
    <x v="1"/>
    <s v="Kaylee"/>
    <x v="0"/>
    <n v="13500"/>
    <s v="Race Car Help"/>
    <x v="24"/>
    <x v="43"/>
    <s v="DoubleÂ Overhead Camshaft"/>
    <s v="Auto"/>
    <s v="Pale White"/>
    <n v="20000"/>
    <s v="78758-7841"/>
    <s v="Hatchback"/>
    <n v="8875803"/>
    <x v="2"/>
    <s v="Tertile 1"/>
    <x v="0"/>
  </r>
  <r>
    <s v="C_CND_000473"/>
    <x v="23"/>
    <x v="1"/>
    <s v="Vanessa"/>
    <x v="0"/>
    <n v="13500"/>
    <s v="U-Haul CO"/>
    <x v="25"/>
    <x v="117"/>
    <s v="Overhead Camshaft"/>
    <s v="Manual"/>
    <s v="Pale White"/>
    <n v="16000"/>
    <s v="78758-7841"/>
    <s v="Hatchback"/>
    <n v="7631462"/>
    <x v="2"/>
    <s v="Tertile 1"/>
    <x v="0"/>
  </r>
  <r>
    <s v="C_CND_000476"/>
    <x v="23"/>
    <x v="1"/>
    <s v="Pauline"/>
    <x v="0"/>
    <n v="13500"/>
    <s v="Capitol KIA"/>
    <x v="0"/>
    <x v="0"/>
    <s v="DoubleÂ Overhead Camshaft"/>
    <s v="Auto"/>
    <s v="Black"/>
    <n v="26000"/>
    <s v="38701-8047"/>
    <s v="SUV"/>
    <n v="7732717"/>
    <x v="4"/>
    <s v="Tertile 1"/>
    <x v="0"/>
  </r>
  <r>
    <s v="C_CND_000481"/>
    <x v="23"/>
    <x v="1"/>
    <s v="Evan"/>
    <x v="0"/>
    <n v="13500"/>
    <s v="Gartner Buick Hyundai Saab"/>
    <x v="22"/>
    <x v="36"/>
    <s v="Overhead Camshaft"/>
    <s v="Manual"/>
    <s v="Pale White"/>
    <n v="25000"/>
    <s v="38701-8047"/>
    <s v="Sedan"/>
    <n v="8414102"/>
    <x v="2"/>
    <s v="Tertile 1"/>
    <x v="0"/>
  </r>
  <r>
    <s v="C_CND_000483"/>
    <x v="23"/>
    <x v="1"/>
    <s v="Felix"/>
    <x v="0"/>
    <n v="13500"/>
    <s v="Iceberg Rentals"/>
    <x v="11"/>
    <x v="119"/>
    <s v="Overhead Camshaft"/>
    <s v="Manual"/>
    <s v="Black"/>
    <n v="25000"/>
    <s v="53546-9427"/>
    <s v="SUV"/>
    <n v="7653538"/>
    <x v="3"/>
    <s v="Tertile 1"/>
    <x v="0"/>
  </r>
  <r>
    <s v="C_CND_000484"/>
    <x v="23"/>
    <x v="1"/>
    <s v="Gabriel"/>
    <x v="0"/>
    <n v="13500"/>
    <s v="McKinney Dodge Chrysler Jeep"/>
    <x v="15"/>
    <x v="97"/>
    <s v="Overhead Camshaft"/>
    <s v="Manual"/>
    <s v="Pale White"/>
    <n v="17000"/>
    <s v="85257-3102"/>
    <s v="Hatchback"/>
    <n v="8365420"/>
    <x v="2"/>
    <s v="Tertile 1"/>
    <x v="0"/>
  </r>
  <r>
    <s v="C_CND_000478"/>
    <x v="23"/>
    <x v="1"/>
    <s v="Samuel"/>
    <x v="0"/>
    <n v="424000"/>
    <s v="Chrysler Plymouth"/>
    <x v="9"/>
    <x v="12"/>
    <s v="Overhead Camshaft"/>
    <s v="Manual"/>
    <s v="Pale White"/>
    <n v="31000"/>
    <s v="53546-9427"/>
    <s v="Passenger"/>
    <n v="8608359"/>
    <x v="5"/>
    <s v="Tertile 1"/>
    <x v="0"/>
  </r>
  <r>
    <s v="C_CND_000455"/>
    <x v="23"/>
    <x v="1"/>
    <s v="Leslie"/>
    <x v="0"/>
    <n v="440000"/>
    <s v="Progressive Shippers Cooperative Association No"/>
    <x v="6"/>
    <x v="64"/>
    <s v="DoubleÂ Overhead Camshaft"/>
    <s v="Auto"/>
    <s v="Black"/>
    <n v="26000"/>
    <s v="53546-9427"/>
    <s v="SUV"/>
    <n v="8766594"/>
    <x v="5"/>
    <s v="Tertile 1"/>
    <x v="0"/>
  </r>
  <r>
    <s v="C_CND_000475"/>
    <x v="23"/>
    <x v="1"/>
    <s v="Sohane"/>
    <x v="0"/>
    <n v="561000"/>
    <s v="C &amp; M Motors Inc"/>
    <x v="13"/>
    <x v="19"/>
    <s v="DoubleÂ Overhead Camshaft"/>
    <s v="Auto"/>
    <s v="Black"/>
    <n v="33000"/>
    <s v="60504-7114"/>
    <s v="Hatchback"/>
    <n v="8505763"/>
    <x v="6"/>
    <s v="Tertile 2"/>
    <x v="0"/>
  </r>
  <r>
    <s v="C_CND_000452"/>
    <x v="23"/>
    <x v="1"/>
    <s v="Leila"/>
    <x v="1"/>
    <n v="580000"/>
    <s v="Suburban Ford"/>
    <x v="29"/>
    <x v="131"/>
    <s v="Overhead Camshaft"/>
    <s v="Manual"/>
    <s v="Pale White"/>
    <n v="21001"/>
    <s v="53546-9427"/>
    <s v="SUV"/>
    <n v="8019490"/>
    <x v="5"/>
    <s v="Tertile 2"/>
    <x v="0"/>
  </r>
  <r>
    <s v="C_CND_000482"/>
    <x v="23"/>
    <x v="1"/>
    <s v="Farhan"/>
    <x v="0"/>
    <n v="660000"/>
    <s v="Hatfield Volkswagen"/>
    <x v="27"/>
    <x v="106"/>
    <s v="DoubleÂ Overhead Camshaft"/>
    <s v="Auto"/>
    <s v="Pale White"/>
    <n v="45000"/>
    <s v="99301-3882"/>
    <s v="SUV"/>
    <n v="7379408"/>
    <x v="5"/>
    <s v="Tertile 2"/>
    <x v="0"/>
  </r>
  <r>
    <s v="C_CND_000485"/>
    <x v="23"/>
    <x v="1"/>
    <s v="Gavin"/>
    <x v="1"/>
    <n v="663500"/>
    <s v="Motor Vehicle Branch Office"/>
    <x v="13"/>
    <x v="88"/>
    <s v="Overhead Camshaft"/>
    <s v="Manual"/>
    <s v="Pale White"/>
    <n v="21500"/>
    <s v="78758-7841"/>
    <s v="SUV"/>
    <n v="7214445"/>
    <x v="0"/>
    <s v="Tertile 2"/>
    <x v="0"/>
  </r>
  <r>
    <s v="C_CND_000474"/>
    <x v="23"/>
    <x v="1"/>
    <s v="Baruch"/>
    <x v="0"/>
    <n v="685000"/>
    <s v="New Castle Ford Lincoln Mercury"/>
    <x v="6"/>
    <x v="73"/>
    <s v="DoubleÂ Overhead Camshaft"/>
    <s v="Auto"/>
    <s v="Pale White"/>
    <n v="42000"/>
    <s v="60504-7114"/>
    <s v="Hardtop"/>
    <n v="6284138"/>
    <x v="6"/>
    <s v="Tertile 2"/>
    <x v="0"/>
  </r>
  <r>
    <s v="C_CND_000453"/>
    <x v="23"/>
    <x v="1"/>
    <s v="Leilani"/>
    <x v="1"/>
    <n v="725000"/>
    <s v="Tri-State Mack Inc"/>
    <x v="13"/>
    <x v="111"/>
    <s v="Overhead Camshaft"/>
    <s v="Manual"/>
    <s v="Black"/>
    <n v="22001"/>
    <s v="85257-3102"/>
    <s v="SUV"/>
    <n v="8588830"/>
    <x v="3"/>
    <s v="Tertile 2"/>
    <x v="0"/>
  </r>
  <r>
    <s v="C_CND_000451"/>
    <x v="23"/>
    <x v="1"/>
    <s v="Leah"/>
    <x v="0"/>
    <n v="752000"/>
    <s v="Star Enterprises Inc"/>
    <x v="26"/>
    <x v="54"/>
    <s v="DoubleÂ Overhead Camshaft"/>
    <s v="Auto"/>
    <s v="Pale White"/>
    <n v="31001"/>
    <s v="99301-3882"/>
    <s v="Hatchback"/>
    <n v="6327743"/>
    <x v="1"/>
    <s v="Tertile 2"/>
    <x v="0"/>
  </r>
  <r>
    <s v="C_CND_000457"/>
    <x v="23"/>
    <x v="1"/>
    <s v="Leyla"/>
    <x v="0"/>
    <n v="755000"/>
    <s v="Race Car Help"/>
    <x v="26"/>
    <x v="54"/>
    <s v="DoubleÂ Overhead Camshaft"/>
    <s v="Auto"/>
    <s v="Pale White"/>
    <n v="31000"/>
    <s v="78758-7841"/>
    <s v="Hatchback"/>
    <n v="7460379"/>
    <x v="2"/>
    <s v="Tertile 2"/>
    <x v="0"/>
  </r>
  <r>
    <s v="C_CND_000454"/>
    <x v="23"/>
    <x v="1"/>
    <s v="Lesley"/>
    <x v="1"/>
    <n v="758000"/>
    <s v="U-Haul CO"/>
    <x v="11"/>
    <x v="14"/>
    <s v="DoubleÂ Overhead Camshaft"/>
    <s v="Auto"/>
    <s v="Pale White"/>
    <n v="38000"/>
    <s v="78758-7841"/>
    <s v="Passenger"/>
    <n v="7580374"/>
    <x v="2"/>
    <s v="Tertile 2"/>
    <x v="1"/>
  </r>
  <r>
    <s v="C_CND_000467"/>
    <x v="23"/>
    <x v="1"/>
    <s v="Kaitlyn"/>
    <x v="1"/>
    <n v="800000"/>
    <s v="Pitre Buick-Pontiac-Gmc of Scottsdale"/>
    <x v="23"/>
    <x v="112"/>
    <s v="DoubleÂ Overhead Camshaft"/>
    <s v="Auto"/>
    <s v="Black"/>
    <n v="19000"/>
    <s v="99301-3882"/>
    <s v="Sedan"/>
    <n v="8958510"/>
    <x v="1"/>
    <s v="Tertile 2"/>
    <x v="1"/>
  </r>
  <r>
    <s v="C_CND_000477"/>
    <x v="23"/>
    <x v="1"/>
    <s v="Dilhan"/>
    <x v="1"/>
    <n v="830000"/>
    <s v="Chrysler of Tri-Cities"/>
    <x v="14"/>
    <x v="29"/>
    <s v="DoubleÂ Overhead Camshaft"/>
    <s v="Auto"/>
    <s v="Black"/>
    <n v="19000"/>
    <s v="99301-3882"/>
    <s v="SUV"/>
    <n v="8974784"/>
    <x v="1"/>
    <s v="Tertile 2"/>
    <x v="1"/>
  </r>
  <r>
    <s v="C_CND_000459"/>
    <x v="23"/>
    <x v="1"/>
    <s v="Mohammed"/>
    <x v="1"/>
    <n v="862000"/>
    <s v="Chrysler Plymouth"/>
    <x v="0"/>
    <x v="69"/>
    <s v="DoubleÂ Overhead Camshaft"/>
    <s v="Auto"/>
    <s v="Pale White"/>
    <n v="62000"/>
    <s v="53546-9427"/>
    <s v="Sedan"/>
    <n v="7249749"/>
    <x v="5"/>
    <s v="Tertile 2"/>
    <x v="1"/>
  </r>
  <r>
    <s v="C_CND_000466"/>
    <x v="23"/>
    <x v="1"/>
    <s v="Kadiatou"/>
    <x v="0"/>
    <n v="900000"/>
    <s v="Pars Auto Sales"/>
    <x v="15"/>
    <x v="97"/>
    <s v="Overhead Camshaft"/>
    <s v="Manual"/>
    <s v="Black"/>
    <n v="44000"/>
    <s v="38701-8047"/>
    <s v="Hatchback"/>
    <n v="8380627"/>
    <x v="4"/>
    <s v="Tertile 2"/>
    <x v="1"/>
  </r>
  <r>
    <s v="C_CND_000456"/>
    <x v="23"/>
    <x v="1"/>
    <s v="Lesly"/>
    <x v="1"/>
    <n v="970000"/>
    <s v="Rabun Used Car Sales"/>
    <x v="18"/>
    <x v="134"/>
    <s v="DoubleÂ Overhead Camshaft"/>
    <s v="Auto"/>
    <s v="Pale White"/>
    <n v="29000"/>
    <s v="85257-3102"/>
    <s v="Passenger"/>
    <n v="7618560"/>
    <x v="3"/>
    <s v="Tertile 2"/>
    <x v="1"/>
  </r>
  <r>
    <s v="C_CND_000463"/>
    <x v="23"/>
    <x v="1"/>
    <s v="Allison"/>
    <x v="0"/>
    <n v="1005000"/>
    <s v="Buddy Storbeck's Diesel Service Inc"/>
    <x v="2"/>
    <x v="71"/>
    <s v="DoubleÂ Overhead Camshaft"/>
    <s v="Auto"/>
    <s v="Black"/>
    <n v="27500"/>
    <s v="06457-3834"/>
    <s v="Hardtop"/>
    <n v="8206647"/>
    <x v="0"/>
    <s v="Tertile 2"/>
    <x v="1"/>
  </r>
  <r>
    <s v="C_CND_000468"/>
    <x v="23"/>
    <x v="1"/>
    <s v="Kali"/>
    <x v="1"/>
    <n v="1135000"/>
    <s v="Progressive Shippers Cooperative Association No"/>
    <x v="2"/>
    <x v="44"/>
    <s v="DoubleÂ Overhead Camshaft"/>
    <s v="Auto"/>
    <s v="Pale White"/>
    <n v="53500"/>
    <s v="53546-9427"/>
    <s v="Hatchback"/>
    <n v="8306867"/>
    <x v="5"/>
    <s v="Tertile 3"/>
    <x v="1"/>
  </r>
  <r>
    <s v="C_CND_000471"/>
    <x v="23"/>
    <x v="1"/>
    <s v="Kelsey"/>
    <x v="0"/>
    <n v="1230000"/>
    <s v="Ryder Truck Rental and Leasing"/>
    <x v="0"/>
    <x v="118"/>
    <s v="DoubleÂ Overhead Camshaft"/>
    <s v="Auto"/>
    <s v="Pale White"/>
    <n v="19000"/>
    <s v="06457-3834"/>
    <s v="Sedan"/>
    <n v="8001428"/>
    <x v="0"/>
    <s v="Tertile 3"/>
    <x v="1"/>
  </r>
  <r>
    <s v="C_CND_000460"/>
    <x v="23"/>
    <x v="1"/>
    <s v="Moishe"/>
    <x v="0"/>
    <n v="1236000"/>
    <s v="Classic Chevy"/>
    <x v="2"/>
    <x v="2"/>
    <s v="DoubleÂ Overhead Camshaft"/>
    <s v="Auto"/>
    <s v="Pale White"/>
    <n v="36600"/>
    <s v="85257-3102"/>
    <s v="Passenger"/>
    <n v="6132994"/>
    <x v="3"/>
    <s v="Tertile 3"/>
    <x v="1"/>
  </r>
  <r>
    <s v="C_CND_000480"/>
    <x v="23"/>
    <x v="1"/>
    <s v="Luka"/>
    <x v="0"/>
    <n v="1415000"/>
    <s v="Race Car Help"/>
    <x v="12"/>
    <x v="18"/>
    <s v="Overhead Camshaft"/>
    <s v="Manual"/>
    <s v="Pale White"/>
    <n v="17500"/>
    <s v="78758-7841"/>
    <s v="Hardtop"/>
    <n v="6356206"/>
    <x v="2"/>
    <s v="Tertile 3"/>
    <x v="1"/>
  </r>
  <r>
    <s v="C_CND_000469"/>
    <x v="23"/>
    <x v="1"/>
    <s v="Kayla"/>
    <x v="0"/>
    <n v="1490000"/>
    <s v="Rabun Used Car Sales"/>
    <x v="27"/>
    <x v="106"/>
    <s v="DoubleÂ Overhead Camshaft"/>
    <s v="Auto"/>
    <s v="Pale White"/>
    <n v="45000"/>
    <s v="85257-3102"/>
    <s v="SUV"/>
    <n v="6369267"/>
    <x v="3"/>
    <s v="Tertile 3"/>
    <x v="1"/>
  </r>
  <r>
    <s v="C_CND_000472"/>
    <x v="23"/>
    <x v="1"/>
    <s v="Jeremy"/>
    <x v="0"/>
    <n v="1650000"/>
    <s v="Tri-State Mack Inc"/>
    <x v="11"/>
    <x v="119"/>
    <s v="DoubleÂ Overhead Camshaft"/>
    <s v="Auto"/>
    <s v="Pale White"/>
    <n v="25000"/>
    <s v="85257-3102"/>
    <s v="SUV"/>
    <n v="7263050"/>
    <x v="3"/>
    <s v="Tertile 3"/>
    <x v="1"/>
  </r>
  <r>
    <s v="C_CND_000479"/>
    <x v="23"/>
    <x v="1"/>
    <s v="Eric"/>
    <x v="0"/>
    <n v="1663000"/>
    <s v="Diehl Motor CO Inc"/>
    <x v="12"/>
    <x v="93"/>
    <s v="Overhead Camshaft"/>
    <s v="Manual"/>
    <s v="Pale White"/>
    <n v="49300"/>
    <s v="06457-3834"/>
    <s v="SUV"/>
    <n v="8403838"/>
    <x v="5"/>
    <s v="Tertile 3"/>
    <x v="1"/>
  </r>
  <r>
    <s v="C_CND_000462"/>
    <x v="23"/>
    <x v="1"/>
    <s v="Morris"/>
    <x v="0"/>
    <n v="1750000"/>
    <s v="Diehl Motor CO Inc"/>
    <x v="4"/>
    <x v="109"/>
    <s v="Overhead Camshaft"/>
    <s v="Manual"/>
    <s v="Black"/>
    <n v="53000"/>
    <s v="06457-3834"/>
    <s v="Hatchback"/>
    <n v="7586964"/>
    <x v="0"/>
    <s v="Tertile 3"/>
    <x v="1"/>
  </r>
  <r>
    <s v="C_CND_000464"/>
    <x v="23"/>
    <x v="1"/>
    <s v="Moshe"/>
    <x v="0"/>
    <n v="2010000"/>
    <s v="Gartner Buick Hyundai Saab"/>
    <x v="3"/>
    <x v="4"/>
    <s v="Overhead Camshaft"/>
    <s v="Manual"/>
    <s v="Pale White"/>
    <n v="31000"/>
    <s v="38701-8047"/>
    <s v="SUV"/>
    <n v="8938872"/>
    <x v="4"/>
    <s v="Tertile 3"/>
    <x v="1"/>
  </r>
  <r>
    <s v="C_CND_000465"/>
    <x v="23"/>
    <x v="1"/>
    <s v="Joy"/>
    <x v="0"/>
    <n v="2250000"/>
    <s v="New Castle Ford Lincoln Mercury"/>
    <x v="25"/>
    <x v="126"/>
    <s v="DoubleÂ Overhead Camshaft"/>
    <s v="Auto"/>
    <s v="Pale White"/>
    <n v="27000"/>
    <s v="60504-7114"/>
    <s v="SUV"/>
    <n v="7126248"/>
    <x v="6"/>
    <s v="Tertile 3"/>
    <x v="1"/>
  </r>
  <r>
    <s v="C_CND_000498"/>
    <x v="24"/>
    <x v="1"/>
    <s v="Nicholas"/>
    <x v="0"/>
    <n v="13500"/>
    <s v="Nebo Chevrolet"/>
    <x v="18"/>
    <x v="25"/>
    <s v="Overhead Camshaft"/>
    <s v="Manual"/>
    <s v="Pale White"/>
    <n v="16000"/>
    <s v="06457-3834"/>
    <s v="SUV"/>
    <n v="8246066"/>
    <x v="0"/>
    <s v="Tertile 1"/>
    <x v="0"/>
  </r>
  <r>
    <s v="C_CND_000499"/>
    <x v="24"/>
    <x v="1"/>
    <s v="Nico"/>
    <x v="0"/>
    <n v="13500"/>
    <s v="New Castle Ford Lincoln Mercury"/>
    <x v="5"/>
    <x v="85"/>
    <s v="Overhead Camshaft"/>
    <s v="Manual"/>
    <s v="Pale White"/>
    <n v="29000"/>
    <s v="60504-7114"/>
    <s v="SUV"/>
    <n v="6362075"/>
    <x v="6"/>
    <s v="Tertile 1"/>
    <x v="0"/>
  </r>
  <r>
    <s v="C_CND_000500"/>
    <x v="24"/>
    <x v="1"/>
    <s v="Nicolas"/>
    <x v="0"/>
    <n v="13500"/>
    <s v="Pars Auto Sales"/>
    <x v="2"/>
    <x v="2"/>
    <s v="DoubleÂ Overhead Camshaft"/>
    <s v="Auto"/>
    <s v="Pale White"/>
    <n v="36000"/>
    <s v="38701-8047"/>
    <s v="Passenger"/>
    <n v="6575531"/>
    <x v="4"/>
    <s v="Tertile 1"/>
    <x v="0"/>
  </r>
  <r>
    <s v="C_CND_000501"/>
    <x v="24"/>
    <x v="1"/>
    <s v="Nikolas"/>
    <x v="0"/>
    <n v="13500"/>
    <s v="Pitre Buick-Pontiac-Gmc of Scottsdale"/>
    <x v="5"/>
    <x v="85"/>
    <s v="DoubleÂ Overhead Camshaft"/>
    <s v="Auto"/>
    <s v="Pale White"/>
    <n v="62000"/>
    <s v="99301-3882"/>
    <s v="SUV"/>
    <n v="7580953"/>
    <x v="1"/>
    <s v="Tertile 1"/>
    <x v="0"/>
  </r>
  <r>
    <s v="C_CND_000503"/>
    <x v="24"/>
    <x v="1"/>
    <s v="Khadijah"/>
    <x v="1"/>
    <n v="13500"/>
    <s v="Scrivener Performance Engineering"/>
    <x v="11"/>
    <x v="92"/>
    <s v="Overhead Camshaft"/>
    <s v="Manual"/>
    <s v="Pale White"/>
    <n v="12000"/>
    <s v="38701-8047"/>
    <s v="Hatchback"/>
    <n v="8527216"/>
    <x v="4"/>
    <s v="Tertile 1"/>
    <x v="0"/>
  </r>
  <r>
    <s v="C_CND_000517"/>
    <x v="24"/>
    <x v="1"/>
    <s v="Brandon"/>
    <x v="0"/>
    <n v="13500"/>
    <s v="Tri-State Mack Inc"/>
    <x v="6"/>
    <x v="73"/>
    <s v="DoubleÂ Overhead Camshaft"/>
    <s v="Auto"/>
    <s v="Pale White"/>
    <n v="46000"/>
    <s v="85257-3102"/>
    <s v="Hardtop"/>
    <n v="8198224"/>
    <x v="2"/>
    <s v="Tertile 1"/>
    <x v="0"/>
  </r>
  <r>
    <s v="C_CND_000524"/>
    <x v="24"/>
    <x v="1"/>
    <s v="Isaac"/>
    <x v="0"/>
    <n v="13500"/>
    <s v="Race Car Help"/>
    <x v="25"/>
    <x v="101"/>
    <s v="Overhead Camshaft"/>
    <s v="Manual"/>
    <s v="Pale White"/>
    <n v="20000"/>
    <s v="78758-7841"/>
    <s v="Passenger"/>
    <n v="8486721"/>
    <x v="0"/>
    <s v="Tertile 1"/>
    <x v="0"/>
  </r>
  <r>
    <s v="C_CND_000513"/>
    <x v="24"/>
    <x v="1"/>
    <s v="Theo"/>
    <x v="0"/>
    <n v="350000"/>
    <s v="Enterprise Rent A Car"/>
    <x v="1"/>
    <x v="30"/>
    <s v="Overhead Camshaft"/>
    <s v="Manual"/>
    <s v="Pale White"/>
    <n v="14000"/>
    <s v="60504-7114"/>
    <s v="Passenger"/>
    <n v="8812716"/>
    <x v="6"/>
    <s v="Tertile 1"/>
    <x v="0"/>
  </r>
  <r>
    <s v="C_CND_000521"/>
    <x v="24"/>
    <x v="1"/>
    <s v="Henry"/>
    <x v="0"/>
    <n v="399000"/>
    <s v="Pitre Buick-Pontiac-Gmc of Scottsdale"/>
    <x v="5"/>
    <x v="85"/>
    <s v="Overhead Camshaft"/>
    <s v="Manual"/>
    <s v="Pale White"/>
    <n v="14000"/>
    <s v="99301-3882"/>
    <s v="SUV"/>
    <n v="6631542"/>
    <x v="5"/>
    <s v="Tertile 1"/>
    <x v="0"/>
  </r>
  <r>
    <s v="C_CND_000490"/>
    <x v="24"/>
    <x v="1"/>
    <s v="Lindsay"/>
    <x v="0"/>
    <n v="462500"/>
    <s v="Suburban Ford"/>
    <x v="20"/>
    <x v="27"/>
    <s v="Overhead Camshaft"/>
    <s v="Manual"/>
    <s v="Pale White"/>
    <n v="13500"/>
    <s v="53546-9427"/>
    <s v="Hatchback"/>
    <n v="7765322"/>
    <x v="5"/>
    <s v="Tertile 1"/>
    <x v="0"/>
  </r>
  <r>
    <s v="C_CND_000488"/>
    <x v="24"/>
    <x v="1"/>
    <s v="Liliana"/>
    <x v="1"/>
    <n v="509500"/>
    <s v="Scrivener Performance Engineering"/>
    <x v="28"/>
    <x v="135"/>
    <s v="DoubleÂ Overhead Camshaft"/>
    <s v="Auto"/>
    <s v="Black"/>
    <n v="23501"/>
    <s v="38701-8047"/>
    <s v="Sedan"/>
    <n v="7033655"/>
    <x v="4"/>
    <s v="Tertile 1"/>
    <x v="0"/>
  </r>
  <r>
    <s v="C_CND_000491"/>
    <x v="24"/>
    <x v="1"/>
    <s v="Lizbeth"/>
    <x v="0"/>
    <n v="670000"/>
    <s v="Tri-State Mack Inc"/>
    <x v="14"/>
    <x v="29"/>
    <s v="DoubleÂ Overhead Camshaft"/>
    <s v="Auto"/>
    <s v="Black"/>
    <n v="24000"/>
    <s v="85257-3102"/>
    <s v="SUV"/>
    <n v="6872525"/>
    <x v="3"/>
    <s v="Tertile 2"/>
    <x v="0"/>
  </r>
  <r>
    <s v="C_CND_000492"/>
    <x v="24"/>
    <x v="1"/>
    <s v="London"/>
    <x v="0"/>
    <n v="675000"/>
    <s v="U-Haul CO"/>
    <x v="2"/>
    <x v="9"/>
    <s v="Overhead Camshaft"/>
    <s v="Manual"/>
    <s v="Pale White"/>
    <n v="24000"/>
    <s v="78758-7841"/>
    <s v="Sedan"/>
    <n v="6002998"/>
    <x v="2"/>
    <s v="Tertile 2"/>
    <x v="0"/>
  </r>
  <r>
    <s v="C_CND_000487"/>
    <x v="24"/>
    <x v="1"/>
    <s v="Liana"/>
    <x v="0"/>
    <n v="700000"/>
    <s v="Saab-Belle Dodge"/>
    <x v="12"/>
    <x v="18"/>
    <s v="DoubleÂ Overhead Camshaft"/>
    <s v="Auto"/>
    <s v="Black"/>
    <n v="22001"/>
    <s v="60504-7114"/>
    <s v="SUV"/>
    <n v="8232134"/>
    <x v="6"/>
    <s v="Tertile 2"/>
    <x v="0"/>
  </r>
  <r>
    <s v="C_CND_000523"/>
    <x v="24"/>
    <x v="1"/>
    <s v="Ibrahim"/>
    <x v="1"/>
    <n v="727500"/>
    <s v="Rabun Used Car Sales"/>
    <x v="5"/>
    <x v="6"/>
    <s v="DoubleÂ Overhead Camshaft"/>
    <s v="Auto"/>
    <s v="Black"/>
    <n v="9500"/>
    <s v="85257-3102"/>
    <s v="Hatchback"/>
    <n v="6199090"/>
    <x v="2"/>
    <s v="Tertile 2"/>
    <x v="0"/>
  </r>
  <r>
    <s v="C_CND_000489"/>
    <x v="24"/>
    <x v="1"/>
    <s v="Lily"/>
    <x v="0"/>
    <n v="830000"/>
    <s v="Star Enterprises Inc"/>
    <x v="20"/>
    <x v="91"/>
    <s v="Overhead Camshaft"/>
    <s v="Manual"/>
    <s v="Pale White"/>
    <n v="61000"/>
    <s v="99301-3882"/>
    <s v="SUV"/>
    <n v="6677245"/>
    <x v="1"/>
    <s v="Tertile 2"/>
    <x v="1"/>
  </r>
  <r>
    <s v="C_CND_000495"/>
    <x v="24"/>
    <x v="1"/>
    <s v="Georgia"/>
    <x v="0"/>
    <n v="830000"/>
    <s v="Diehl Motor CO Inc"/>
    <x v="20"/>
    <x v="91"/>
    <s v="DoubleÂ Overhead Camshaft"/>
    <s v="Auto"/>
    <s v="Black"/>
    <n v="33000"/>
    <s v="06457-3834"/>
    <s v="Hardtop"/>
    <n v="7123918"/>
    <x v="2"/>
    <s v="Tertile 2"/>
    <x v="1"/>
  </r>
  <r>
    <s v="C_CND_000525"/>
    <x v="24"/>
    <x v="1"/>
    <s v="Ishaan"/>
    <x v="1"/>
    <n v="965000"/>
    <s v="Ryder Truck Rental and Leasing"/>
    <x v="22"/>
    <x v="78"/>
    <s v="DoubleÂ Overhead Camshaft"/>
    <s v="Auto"/>
    <s v="Black"/>
    <n v="39000"/>
    <s v="06457-3834"/>
    <s v="Passenger"/>
    <n v="7045405"/>
    <x v="6"/>
    <s v="Tertile 2"/>
    <x v="1"/>
  </r>
  <r>
    <s v="C_CND_000516"/>
    <x v="24"/>
    <x v="1"/>
    <s v="Bastien"/>
    <x v="0"/>
    <n v="975000"/>
    <s v="Iceberg Rentals"/>
    <x v="16"/>
    <x v="34"/>
    <s v="DoubleÂ Overhead Camshaft"/>
    <s v="Auto"/>
    <s v="Black"/>
    <n v="61000"/>
    <s v="53546-9427"/>
    <s v="Hatchback"/>
    <n v="7279330"/>
    <x v="5"/>
    <s v="Tertile 2"/>
    <x v="1"/>
  </r>
  <r>
    <s v="C_CND_000486"/>
    <x v="24"/>
    <x v="1"/>
    <s v="Lia"/>
    <x v="1"/>
    <n v="985000"/>
    <s v="Ryder Truck Rental and Leasing"/>
    <x v="0"/>
    <x v="0"/>
    <s v="DoubleÂ Overhead Camshaft"/>
    <s v="Auto"/>
    <s v="Black"/>
    <n v="26001"/>
    <s v="06457-3834"/>
    <s v="SUV"/>
    <n v="8282706"/>
    <x v="0"/>
    <s v="Tertile 2"/>
    <x v="1"/>
  </r>
  <r>
    <s v="C_CND_000511"/>
    <x v="24"/>
    <x v="1"/>
    <s v="Lylia"/>
    <x v="1"/>
    <n v="995000"/>
    <s v="Clay Johnson Auto Sales"/>
    <x v="3"/>
    <x v="28"/>
    <s v="DoubleÂ Overhead Camshaft"/>
    <s v="Auto"/>
    <s v="Pale White"/>
    <n v="24000"/>
    <s v="78758-7841"/>
    <s v="Hatchback"/>
    <n v="8054987"/>
    <x v="2"/>
    <s v="Tertile 2"/>
    <x v="1"/>
  </r>
  <r>
    <s v="C_CND_000504"/>
    <x v="24"/>
    <x v="1"/>
    <s v="Khloe"/>
    <x v="0"/>
    <n v="1005000"/>
    <s v="Star Enterprises Inc"/>
    <x v="19"/>
    <x v="136"/>
    <s v="Overhead Camshaft"/>
    <s v="Manual"/>
    <s v="Pale White"/>
    <n v="26500"/>
    <s v="99301-3882"/>
    <s v="Hatchback"/>
    <n v="6784129"/>
    <x v="1"/>
    <s v="Tertile 2"/>
    <x v="1"/>
  </r>
  <r>
    <s v="C_CND_000493"/>
    <x v="24"/>
    <x v="1"/>
    <s v="Lucia"/>
    <x v="0"/>
    <n v="1042000"/>
    <s v="Buddy Storbeck's Diesel Service Inc"/>
    <x v="15"/>
    <x v="97"/>
    <s v="DoubleÂ Overhead Camshaft"/>
    <s v="Auto"/>
    <s v="Pale White"/>
    <n v="21200"/>
    <s v="06457-3834"/>
    <s v="Hatchback"/>
    <n v="8928661"/>
    <x v="0"/>
    <s v="Tertile 3"/>
    <x v="1"/>
  </r>
  <r>
    <s v="C_CND_000506"/>
    <x v="24"/>
    <x v="1"/>
    <s v="Kimora"/>
    <x v="1"/>
    <n v="1045000"/>
    <s v="Tri-State Mack Inc"/>
    <x v="14"/>
    <x v="66"/>
    <s v="DoubleÂ Overhead Camshaft"/>
    <s v="Auto"/>
    <s v="Pale White"/>
    <n v="57500"/>
    <s v="85257-3102"/>
    <s v="Hatchback"/>
    <n v="8226270"/>
    <x v="2"/>
    <s v="Tertile 3"/>
    <x v="1"/>
  </r>
  <r>
    <s v="C_CND_000502"/>
    <x v="24"/>
    <x v="1"/>
    <s v="Kennedy"/>
    <x v="0"/>
    <n v="1050000"/>
    <s v="Saab-Belle Dodge"/>
    <x v="29"/>
    <x v="137"/>
    <s v="DoubleÂ Overhead Camshaft"/>
    <s v="Auto"/>
    <s v="Pale White"/>
    <n v="14000"/>
    <s v="60504-7114"/>
    <s v="Sedan"/>
    <n v="8011515"/>
    <x v="6"/>
    <s v="Tertile 3"/>
    <x v="1"/>
  </r>
  <r>
    <s v="C_CND_000508"/>
    <x v="24"/>
    <x v="1"/>
    <s v="Kyla"/>
    <x v="0"/>
    <n v="1126000"/>
    <s v="Progressive Shippers Cooperative Association No"/>
    <x v="18"/>
    <x v="96"/>
    <s v="DoubleÂ Overhead Camshaft"/>
    <s v="Auto"/>
    <s v="Pale White"/>
    <n v="39600"/>
    <s v="53546-9427"/>
    <s v="Sedan"/>
    <n v="8262408"/>
    <x v="5"/>
    <s v="Tertile 3"/>
    <x v="1"/>
  </r>
  <r>
    <s v="C_CND_000522"/>
    <x v="24"/>
    <x v="1"/>
    <s v="Ian"/>
    <x v="0"/>
    <n v="1240000"/>
    <s v="Progressive Shippers Cooperative Association No"/>
    <x v="22"/>
    <x v="36"/>
    <s v="Overhead Camshaft"/>
    <s v="Manual"/>
    <s v="Pale White"/>
    <n v="21000"/>
    <s v="53546-9427"/>
    <s v="Sedan"/>
    <n v="7135746"/>
    <x v="3"/>
    <s v="Tertile 3"/>
    <x v="1"/>
  </r>
  <r>
    <s v="C_CND_000514"/>
    <x v="24"/>
    <x v="1"/>
    <s v="Lilou"/>
    <x v="0"/>
    <n v="1250000"/>
    <s v="Gartner Buick Hyundai Saab"/>
    <x v="22"/>
    <x v="32"/>
    <s v="DoubleÂ Overhead Camshaft"/>
    <s v="Auto"/>
    <s v="Pale White"/>
    <n v="42000"/>
    <s v="38701-8047"/>
    <s v="Sedan"/>
    <n v="8378169"/>
    <x v="4"/>
    <s v="Tertile 3"/>
    <x v="1"/>
  </r>
  <r>
    <s v="C_CND_000519"/>
    <x v="24"/>
    <x v="1"/>
    <s v="Baptiste"/>
    <x v="1"/>
    <n v="1260000"/>
    <s v="Chrysler of Tri-Cities"/>
    <x v="21"/>
    <x v="31"/>
    <s v="Overhead Camshaft"/>
    <s v="Manual"/>
    <s v="Pale White"/>
    <n v="22000"/>
    <s v="99301-3882"/>
    <s v="Hardtop"/>
    <n v="6608855"/>
    <x v="2"/>
    <s v="Tertile 3"/>
    <x v="1"/>
  </r>
  <r>
    <s v="C_CND_000515"/>
    <x v="24"/>
    <x v="1"/>
    <s v="Brady"/>
    <x v="0"/>
    <n v="1275000"/>
    <s v="Suburban Ford"/>
    <x v="10"/>
    <x v="13"/>
    <s v="Overhead Camshaft"/>
    <s v="Manual"/>
    <s v="Pale White"/>
    <n v="12500"/>
    <s v="53546-9427"/>
    <s v="Hardtop"/>
    <n v="6261709"/>
    <x v="5"/>
    <s v="Tertile 3"/>
    <x v="1"/>
  </r>
  <r>
    <s v="C_CND_000505"/>
    <x v="24"/>
    <x v="1"/>
    <s v="Kiara"/>
    <x v="0"/>
    <n v="1316500"/>
    <s v="Suburban Ford"/>
    <x v="6"/>
    <x v="64"/>
    <s v="DoubleÂ Overhead Camshaft"/>
    <s v="Auto"/>
    <s v="Pale White"/>
    <n v="22650"/>
    <s v="53546-9427"/>
    <s v="SUV"/>
    <n v="8885364"/>
    <x v="5"/>
    <s v="Tertile 3"/>
    <x v="1"/>
  </r>
  <r>
    <s v="C_CND_000509"/>
    <x v="24"/>
    <x v="1"/>
    <s v="Kylee"/>
    <x v="1"/>
    <n v="1320000"/>
    <s v="Rabun Used Car Sales"/>
    <x v="27"/>
    <x v="87"/>
    <s v="Overhead Camshaft"/>
    <s v="Manual"/>
    <s v="Pale White"/>
    <n v="25000"/>
    <s v="85257-3102"/>
    <s v="Sedan"/>
    <n v="8851572"/>
    <x v="3"/>
    <s v="Tertile 3"/>
    <x v="1"/>
  </r>
  <r>
    <s v="C_CND_000512"/>
    <x v="24"/>
    <x v="1"/>
    <s v="Tony"/>
    <x v="0"/>
    <n v="1320000"/>
    <s v="Diehl Motor CO Inc"/>
    <x v="2"/>
    <x v="23"/>
    <s v="Overhead Camshaft"/>
    <s v="Manual"/>
    <s v="Pale White"/>
    <n v="12000"/>
    <s v="06457-3834"/>
    <s v="Hatchback"/>
    <n v="8928430"/>
    <x v="0"/>
    <s v="Tertile 3"/>
    <x v="1"/>
  </r>
  <r>
    <s v="C_CND_000496"/>
    <x v="24"/>
    <x v="1"/>
    <s v="Nathan"/>
    <x v="1"/>
    <n v="1480000"/>
    <s v="McKinney Dodge Chrysler Jeep"/>
    <x v="13"/>
    <x v="88"/>
    <s v="Overhead Camshaft"/>
    <s v="Manual"/>
    <s v="Pale White"/>
    <n v="21000"/>
    <s v="85257-3102"/>
    <s v="SUV"/>
    <n v="6464425"/>
    <x v="3"/>
    <s v="Tertile 3"/>
    <x v="1"/>
  </r>
  <r>
    <s v="C_CND_000507"/>
    <x v="24"/>
    <x v="1"/>
    <s v="Kristen"/>
    <x v="0"/>
    <n v="1495000"/>
    <s v="U-Haul CO"/>
    <x v="13"/>
    <x v="42"/>
    <s v="DoubleÂ Overhead Camshaft"/>
    <s v="Auto"/>
    <s v="Pale White"/>
    <n v="15500"/>
    <s v="78758-7841"/>
    <s v="Hatchback"/>
    <n v="6478607"/>
    <x v="2"/>
    <s v="Tertile 3"/>
    <x v="1"/>
  </r>
  <r>
    <s v="C_CND_000494"/>
    <x v="24"/>
    <x v="1"/>
    <s v="Gabriella"/>
    <x v="0"/>
    <n v="1560000"/>
    <s v="Chrysler of Tri-Cities"/>
    <x v="18"/>
    <x v="33"/>
    <s v="DoubleÂ Overhead Camshaft"/>
    <s v="Auto"/>
    <s v="Pale White"/>
    <n v="21000"/>
    <s v="99301-3882"/>
    <s v="Hardtop"/>
    <n v="8973448"/>
    <x v="4"/>
    <s v="Tertile 3"/>
    <x v="1"/>
  </r>
  <r>
    <s v="C_CND_000518"/>
    <x v="24"/>
    <x v="1"/>
    <s v="George"/>
    <x v="0"/>
    <n v="1631000"/>
    <s v="Nebo Chevrolet"/>
    <x v="9"/>
    <x v="138"/>
    <s v="DoubleÂ Overhead Camshaft"/>
    <s v="Auto"/>
    <s v="Pale White"/>
    <n v="28100"/>
    <s v="06457-3834"/>
    <s v="Hatchback"/>
    <n v="8477827"/>
    <x v="6"/>
    <s v="Tertile 3"/>
    <x v="1"/>
  </r>
  <r>
    <s v="C_CND_000497"/>
    <x v="24"/>
    <x v="1"/>
    <s v="Nathaniel"/>
    <x v="0"/>
    <n v="1682000"/>
    <s v="Motor Vehicle Branch Office"/>
    <x v="5"/>
    <x v="6"/>
    <s v="DoubleÂ Overhead Camshaft"/>
    <s v="Auto"/>
    <s v="Black"/>
    <n v="9200"/>
    <s v="78758-7841"/>
    <s v="Hatchback"/>
    <n v="7891405"/>
    <x v="2"/>
    <s v="Tertile 3"/>
    <x v="1"/>
  </r>
  <r>
    <s v="C_CND_000510"/>
    <x v="24"/>
    <x v="1"/>
    <s v="Youcef"/>
    <x v="0"/>
    <n v="1750000"/>
    <s v="Classic Chevy"/>
    <x v="1"/>
    <x v="1"/>
    <s v="Overhead Camshaft"/>
    <s v="Manual"/>
    <s v="Pale White"/>
    <n v="14000"/>
    <s v="85257-3102"/>
    <s v="SUV"/>
    <n v="7673891"/>
    <x v="3"/>
    <s v="Tertile 3"/>
    <x v="1"/>
  </r>
  <r>
    <s v="C_CND_000520"/>
    <x v="24"/>
    <x v="1"/>
    <s v="Hayden"/>
    <x v="0"/>
    <n v="2450000"/>
    <s v="Pars Auto Sales"/>
    <x v="18"/>
    <x v="25"/>
    <s v="Overhead Camshaft"/>
    <s v="Manual"/>
    <s v="Black"/>
    <n v="49000"/>
    <s v="38701-8047"/>
    <s v="SUV"/>
    <n v="6541455"/>
    <x v="1"/>
    <s v="Tertile 3"/>
    <x v="1"/>
  </r>
  <r>
    <s v="C_CND_000529"/>
    <x v="25"/>
    <x v="1"/>
    <s v="Noah"/>
    <x v="0"/>
    <n v="13500"/>
    <s v="Progressive Shippers Cooperative Association No"/>
    <x v="27"/>
    <x v="79"/>
    <s v="DoubleÂ Overhead Camshaft"/>
    <s v="Auto"/>
    <s v="Pale White"/>
    <n v="15000"/>
    <s v="53546-9427"/>
    <s v="Sedan"/>
    <n v="6616874"/>
    <x v="5"/>
    <s v="Tertile 1"/>
    <x v="0"/>
  </r>
  <r>
    <s v="C_CND_000530"/>
    <x v="25"/>
    <x v="1"/>
    <s v="Noam"/>
    <x v="0"/>
    <n v="13500"/>
    <s v="Rabun Used Car Sales"/>
    <x v="25"/>
    <x v="101"/>
    <s v="Overhead Camshaft"/>
    <s v="Manual"/>
    <s v="Pale White"/>
    <n v="20000"/>
    <s v="85257-3102"/>
    <s v="Passenger"/>
    <n v="8001056"/>
    <x v="3"/>
    <s v="Tertile 1"/>
    <x v="0"/>
  </r>
  <r>
    <s v="C_CND_000534"/>
    <x v="25"/>
    <x v="1"/>
    <s v="Lailah"/>
    <x v="1"/>
    <n v="13500"/>
    <s v="Saab-Belle Dodge"/>
    <x v="1"/>
    <x v="30"/>
    <s v="Overhead Camshaft"/>
    <s v="Manual"/>
    <s v="Pale White"/>
    <n v="14000"/>
    <s v="60504-7114"/>
    <s v="Passenger"/>
    <n v="8584566"/>
    <x v="6"/>
    <s v="Tertile 1"/>
    <x v="0"/>
  </r>
  <r>
    <s v="C_CND_000535"/>
    <x v="25"/>
    <x v="1"/>
    <s v="Elea"/>
    <x v="1"/>
    <n v="494000"/>
    <s v="Motor Vehicle Branch Office"/>
    <x v="20"/>
    <x v="47"/>
    <s v="DoubleÂ Overhead Camshaft"/>
    <s v="Auto"/>
    <s v="Pale White"/>
    <n v="25000"/>
    <s v="78758-7841"/>
    <s v="Passenger"/>
    <n v="6835807"/>
    <x v="2"/>
    <s v="Tertile 1"/>
    <x v="0"/>
  </r>
  <r>
    <s v="C_CND_000536"/>
    <x v="25"/>
    <x v="1"/>
    <s v="Sarah"/>
    <x v="0"/>
    <n v="580000"/>
    <s v="Nebo Chevrolet"/>
    <x v="22"/>
    <x v="59"/>
    <s v="Overhead Camshaft"/>
    <s v="Manual"/>
    <s v="Black"/>
    <n v="17000"/>
    <s v="06457-3834"/>
    <s v="Hatchback"/>
    <n v="7158561"/>
    <x v="0"/>
    <s v="Tertile 2"/>
    <x v="0"/>
  </r>
  <r>
    <s v="C_CND_000528"/>
    <x v="25"/>
    <x v="1"/>
    <s v="Madeline"/>
    <x v="1"/>
    <n v="715000"/>
    <s v="Chrysler of Tri-Cities"/>
    <x v="5"/>
    <x v="85"/>
    <s v="Overhead Camshaft"/>
    <s v="Manual"/>
    <s v="Pale White"/>
    <n v="29000"/>
    <s v="99301-3882"/>
    <s v="SUV"/>
    <n v="6285620"/>
    <x v="1"/>
    <s v="Tertile 2"/>
    <x v="0"/>
  </r>
  <r>
    <s v="C_CND_000542"/>
    <x v="25"/>
    <x v="1"/>
    <s v="Madison"/>
    <x v="0"/>
    <n v="715000"/>
    <s v="Classic Chevy"/>
    <x v="9"/>
    <x v="114"/>
    <s v="DoubleÂ Overhead Camshaft"/>
    <s v="Auto"/>
    <s v="Black"/>
    <n v="26000"/>
    <s v="85257-3102"/>
    <s v="Sedan"/>
    <n v="7485080"/>
    <x v="3"/>
    <s v="Tertile 2"/>
    <x v="0"/>
  </r>
  <r>
    <s v="C_CND_000533"/>
    <x v="25"/>
    <x v="1"/>
    <s v="Laila"/>
    <x v="0"/>
    <n v="770000"/>
    <s v="Ryder Truck Rental and Leasing"/>
    <x v="26"/>
    <x v="54"/>
    <s v="DoubleÂ Overhead Camshaft"/>
    <s v="Auto"/>
    <s v="Black"/>
    <n v="12000"/>
    <s v="06457-3834"/>
    <s v="Hatchback"/>
    <n v="6918254"/>
    <x v="0"/>
    <s v="Tertile 2"/>
    <x v="1"/>
  </r>
  <r>
    <s v="C_CND_000527"/>
    <x v="25"/>
    <x v="1"/>
    <s v="Luz"/>
    <x v="0"/>
    <n v="773000"/>
    <s v="Capitol KIA"/>
    <x v="26"/>
    <x v="54"/>
    <s v="DoubleÂ Overhead Camshaft"/>
    <s v="Auto"/>
    <s v="Pale White"/>
    <n v="31000"/>
    <s v="38701-8047"/>
    <s v="Hatchback"/>
    <n v="6125793"/>
    <x v="4"/>
    <s v="Tertile 2"/>
    <x v="1"/>
  </r>
  <r>
    <s v="C_CND_000541"/>
    <x v="25"/>
    <x v="1"/>
    <s v="Madelyn"/>
    <x v="0"/>
    <n v="810000"/>
    <s v="Chrysler Plymouth"/>
    <x v="15"/>
    <x v="40"/>
    <s v="DoubleÂ Overhead Camshaft"/>
    <s v="Auto"/>
    <s v="Black"/>
    <n v="41000"/>
    <s v="53546-9427"/>
    <s v="Sedan"/>
    <n v="8806094"/>
    <x v="5"/>
    <s v="Tertile 2"/>
    <x v="1"/>
  </r>
  <r>
    <s v="C_CND_000532"/>
    <x v="25"/>
    <x v="1"/>
    <s v="Kylie"/>
    <x v="0"/>
    <n v="822000"/>
    <s v="Race Car Help"/>
    <x v="19"/>
    <x v="136"/>
    <s v="DoubleÂ Overhead Camshaft"/>
    <s v="Auto"/>
    <s v="Pale White"/>
    <n v="22000"/>
    <s v="78758-7841"/>
    <s v="Hatchback"/>
    <n v="6677814"/>
    <x v="2"/>
    <s v="Tertile 2"/>
    <x v="1"/>
  </r>
  <r>
    <s v="C_CND_000537"/>
    <x v="25"/>
    <x v="1"/>
    <s v="Declan"/>
    <x v="0"/>
    <n v="825000"/>
    <s v="Pars Auto Sales"/>
    <x v="25"/>
    <x v="48"/>
    <s v="DoubleÂ Overhead Camshaft"/>
    <s v="Auto"/>
    <s v="Pale White"/>
    <n v="39000"/>
    <s v="38701-8047"/>
    <s v="Hardtop"/>
    <n v="6906972"/>
    <x v="4"/>
    <s v="Tertile 2"/>
    <x v="1"/>
  </r>
  <r>
    <s v="C_CND_000540"/>
    <x v="25"/>
    <x v="1"/>
    <s v="Jackson"/>
    <x v="0"/>
    <n v="840000"/>
    <s v="Star Enterprises Inc"/>
    <x v="6"/>
    <x v="8"/>
    <s v="DoubleÂ Overhead Camshaft"/>
    <s v="Auto"/>
    <s v="Pale White"/>
    <n v="21000"/>
    <s v="99301-3882"/>
    <s v="Hatchback"/>
    <n v="6736254"/>
    <x v="5"/>
    <s v="Tertile 2"/>
    <x v="1"/>
  </r>
  <r>
    <s v="C_CND_000526"/>
    <x v="25"/>
    <x v="1"/>
    <s v="Luna"/>
    <x v="0"/>
    <n v="910000"/>
    <s v="C &amp; M Motors Inc"/>
    <x v="14"/>
    <x v="29"/>
    <s v="Overhead Camshaft"/>
    <s v="Manual"/>
    <s v="Black"/>
    <n v="22000"/>
    <s v="60504-7114"/>
    <s v="SUV"/>
    <n v="7135308"/>
    <x v="6"/>
    <s v="Tertile 2"/>
    <x v="1"/>
  </r>
  <r>
    <s v="C_CND_000531"/>
    <x v="25"/>
    <x v="1"/>
    <s v="Nolan"/>
    <x v="0"/>
    <n v="915000"/>
    <s v="Race Car Help"/>
    <x v="24"/>
    <x v="130"/>
    <s v="DoubleÂ Overhead Camshaft"/>
    <s v="Auto"/>
    <s v="Pale White"/>
    <n v="19000"/>
    <s v="78758-7841"/>
    <s v="Passenger"/>
    <n v="6327667"/>
    <x v="2"/>
    <s v="Tertile 2"/>
    <x v="1"/>
  </r>
  <r>
    <s v="C_CND_000539"/>
    <x v="25"/>
    <x v="1"/>
    <s v="Jack"/>
    <x v="1"/>
    <n v="1930000"/>
    <s v="Scrivener Performance Engineering"/>
    <x v="4"/>
    <x v="5"/>
    <s v="Overhead Camshaft"/>
    <s v="Manual"/>
    <s v="Pale White"/>
    <n v="16000"/>
    <s v="38701-8047"/>
    <s v="Hatchback"/>
    <n v="7646137"/>
    <x v="1"/>
    <s v="Tertile 3"/>
    <x v="1"/>
  </r>
  <r>
    <s v="C_CND_000538"/>
    <x v="25"/>
    <x v="1"/>
    <s v="Ivan"/>
    <x v="1"/>
    <n v="2530000"/>
    <s v="Saab-Belle Dodge"/>
    <x v="6"/>
    <x v="17"/>
    <s v="DoubleÂ Overhead Camshaft"/>
    <s v="Auto"/>
    <s v="Pale White"/>
    <n v="19000"/>
    <s v="60504-7114"/>
    <s v="Sedan"/>
    <n v="7219042"/>
    <x v="4"/>
    <s v="Tertile 3"/>
    <x v="1"/>
  </r>
  <r>
    <s v="C_CND_000546"/>
    <x v="26"/>
    <x v="1"/>
    <s v="Omar"/>
    <x v="0"/>
    <n v="13500"/>
    <s v="Scrivener Performance Engineering"/>
    <x v="14"/>
    <x v="89"/>
    <s v="DoubleÂ Overhead Camshaft"/>
    <s v="Auto"/>
    <s v="Pale White"/>
    <n v="15000"/>
    <s v="38701-8047"/>
    <s v="Hatchback"/>
    <n v="8675849"/>
    <x v="4"/>
    <s v="Tertile 1"/>
    <x v="0"/>
  </r>
  <r>
    <s v="C_CND_000547"/>
    <x v="26"/>
    <x v="1"/>
    <s v="Lauren"/>
    <x v="0"/>
    <n v="13500"/>
    <s v="Scrivener Performance Engineering"/>
    <x v="11"/>
    <x v="92"/>
    <s v="Overhead Camshaft"/>
    <s v="Manual"/>
    <s v="Pale White"/>
    <n v="27000"/>
    <s v="38701-8047"/>
    <s v="Hatchback"/>
    <n v="6852213"/>
    <x v="4"/>
    <s v="Tertile 1"/>
    <x v="0"/>
  </r>
  <r>
    <s v="C_CND_000548"/>
    <x v="26"/>
    <x v="1"/>
    <s v="Lauryn"/>
    <x v="0"/>
    <n v="13500"/>
    <s v="Star Enterprises Inc"/>
    <x v="0"/>
    <x v="0"/>
    <s v="DoubleÂ Overhead Camshaft"/>
    <s v="Auto"/>
    <s v="Black"/>
    <n v="41000"/>
    <s v="99301-3882"/>
    <s v="SUV"/>
    <n v="6289861"/>
    <x v="1"/>
    <s v="Tertile 1"/>
    <x v="0"/>
  </r>
  <r>
    <s v="C_CND_000549"/>
    <x v="26"/>
    <x v="1"/>
    <s v="Layla"/>
    <x v="1"/>
    <n v="13500"/>
    <s v="Suburban Ford"/>
    <x v="14"/>
    <x v="29"/>
    <s v="Overhead Camshaft"/>
    <s v="Manual"/>
    <s v="Pale White"/>
    <n v="31000"/>
    <s v="53546-9427"/>
    <s v="SUV"/>
    <n v="7977359"/>
    <x v="5"/>
    <s v="Tertile 1"/>
    <x v="0"/>
  </r>
  <r>
    <s v="C_CND_000554"/>
    <x v="26"/>
    <x v="1"/>
    <s v="Jacob"/>
    <x v="1"/>
    <n v="13500"/>
    <s v="Tri-State Mack Inc"/>
    <x v="26"/>
    <x v="104"/>
    <s v="Overhead Camshaft"/>
    <s v="Manual"/>
    <s v="Pale White"/>
    <n v="54000"/>
    <s v="85257-3102"/>
    <s v="Sedan"/>
    <n v="8521858"/>
    <x v="2"/>
    <s v="Tertile 1"/>
    <x v="0"/>
  </r>
  <r>
    <s v="C_CND_000551"/>
    <x v="26"/>
    <x v="1"/>
    <s v="Eren-Kaan"/>
    <x v="0"/>
    <n v="325000"/>
    <s v="Pitre Buick-Pontiac-Gmc of Scottsdale"/>
    <x v="17"/>
    <x v="24"/>
    <s v="Overhead Camshaft"/>
    <s v="Manual"/>
    <s v="Pale White"/>
    <n v="45000"/>
    <s v="99301-3882"/>
    <s v="Passenger"/>
    <n v="6466663"/>
    <x v="1"/>
    <s v="Tertile 1"/>
    <x v="0"/>
  </r>
  <r>
    <s v="C_CND_000553"/>
    <x v="26"/>
    <x v="1"/>
    <s v="Jacky"/>
    <x v="0"/>
    <n v="560000"/>
    <s v="Suburban Ford"/>
    <x v="2"/>
    <x v="23"/>
    <s v="Overhead Camshaft"/>
    <s v="Manual"/>
    <s v="Black"/>
    <n v="49000"/>
    <s v="53546-9427"/>
    <s v="Hatchback"/>
    <n v="6452383"/>
    <x v="3"/>
    <s v="Tertile 2"/>
    <x v="0"/>
  </r>
  <r>
    <s v="C_CND_000552"/>
    <x v="26"/>
    <x v="1"/>
    <s v="Kyle"/>
    <x v="0"/>
    <n v="745000"/>
    <s v="Nebo Chevrolet"/>
    <x v="4"/>
    <x v="5"/>
    <s v="DoubleÂ Overhead Camshaft"/>
    <s v="Auto"/>
    <s v="Pale White"/>
    <n v="21000"/>
    <s v="06457-3834"/>
    <s v="Hardtop"/>
    <n v="6020678"/>
    <x v="0"/>
    <s v="Tertile 2"/>
    <x v="0"/>
  </r>
  <r>
    <s v="C_CND_000544"/>
    <x v="26"/>
    <x v="1"/>
    <s v="Nosson"/>
    <x v="0"/>
    <n v="781000"/>
    <s v="Ryder Truck Rental and Leasing"/>
    <x v="1"/>
    <x v="1"/>
    <s v="Overhead Camshaft"/>
    <s v="Manual"/>
    <s v="Pale White"/>
    <n v="14000"/>
    <s v="06457-3834"/>
    <s v="SUV"/>
    <n v="7697275"/>
    <x v="0"/>
    <s v="Tertile 2"/>
    <x v="1"/>
  </r>
  <r>
    <s v="C_CND_000543"/>
    <x v="26"/>
    <x v="1"/>
    <s v="Makayla"/>
    <x v="0"/>
    <n v="790000"/>
    <s v="Clay Johnson Auto Sales"/>
    <x v="11"/>
    <x v="92"/>
    <s v="DoubleÂ Overhead Camshaft"/>
    <s v="Auto"/>
    <s v="Black"/>
    <n v="9000"/>
    <s v="78758-7841"/>
    <s v="Hatchback"/>
    <n v="8635781"/>
    <x v="2"/>
    <s v="Tertile 2"/>
    <x v="1"/>
  </r>
  <r>
    <s v="C_CND_000555"/>
    <x v="26"/>
    <x v="1"/>
    <s v="Jaden"/>
    <x v="0"/>
    <n v="900000"/>
    <s v="U-Haul CO"/>
    <x v="15"/>
    <x v="97"/>
    <s v="DoubleÂ Overhead Camshaft"/>
    <s v="Auto"/>
    <s v="Pale White"/>
    <n v="21000"/>
    <s v="78758-7841"/>
    <s v="Hatchback"/>
    <n v="6438090"/>
    <x v="0"/>
    <s v="Tertile 2"/>
    <x v="1"/>
  </r>
  <r>
    <s v="C_CND_000550"/>
    <x v="26"/>
    <x v="1"/>
    <s v="Morgane"/>
    <x v="0"/>
    <n v="1160000"/>
    <s v="Pars Auto Sales"/>
    <x v="9"/>
    <x v="37"/>
    <s v="DoubleÂ Overhead Camshaft"/>
    <s v="Auto"/>
    <s v="Pale White"/>
    <n v="22000"/>
    <s v="38701-8047"/>
    <s v="SUV"/>
    <n v="8118201"/>
    <x v="4"/>
    <s v="Tertile 3"/>
    <x v="1"/>
  </r>
  <r>
    <s v="C_CND_000545"/>
    <x v="26"/>
    <x v="1"/>
    <s v="Kaylee"/>
    <x v="0"/>
    <n v="1627000"/>
    <s v="Saab-Belle Dodge"/>
    <x v="19"/>
    <x v="136"/>
    <s v="Overhead Camshaft"/>
    <s v="Manual"/>
    <s v="Black"/>
    <n v="16700"/>
    <s v="60504-7114"/>
    <s v="Hardtop"/>
    <n v="8326273"/>
    <x v="6"/>
    <s v="Tertile 3"/>
    <x v="1"/>
  </r>
  <r>
    <s v="C_CND_000559"/>
    <x v="27"/>
    <x v="1"/>
    <s v="Owen"/>
    <x v="1"/>
    <n v="13500"/>
    <s v="Suburban Ford"/>
    <x v="9"/>
    <x v="37"/>
    <s v="DoubleÂ Overhead Camshaft"/>
    <s v="Auto"/>
    <s v="Pale White"/>
    <n v="22000"/>
    <s v="53546-9427"/>
    <s v="SUV"/>
    <n v="8380491"/>
    <x v="5"/>
    <s v="Tertile 1"/>
    <x v="0"/>
  </r>
  <r>
    <s v="C_CND_000560"/>
    <x v="27"/>
    <x v="1"/>
    <s v="Leah"/>
    <x v="0"/>
    <n v="13500"/>
    <s v="Tri-State Mack Inc"/>
    <x v="2"/>
    <x v="23"/>
    <s v="Overhead Camshaft"/>
    <s v="Manual"/>
    <s v="Pale White"/>
    <n v="12000"/>
    <s v="85257-3102"/>
    <s v="Hatchback"/>
    <n v="6631477"/>
    <x v="3"/>
    <s v="Tertile 1"/>
    <x v="0"/>
  </r>
  <r>
    <s v="C_CND_000563"/>
    <x v="27"/>
    <x v="1"/>
    <s v="Oceane"/>
    <x v="0"/>
    <n v="13500"/>
    <s v="Race Car Help"/>
    <x v="11"/>
    <x v="14"/>
    <s v="DoubleÂ Overhead Camshaft"/>
    <s v="Auto"/>
    <s v="Black"/>
    <n v="22000"/>
    <s v="78758-7841"/>
    <s v="Passenger"/>
    <n v="8832826"/>
    <x v="2"/>
    <s v="Tertile 1"/>
    <x v="0"/>
  </r>
  <r>
    <s v="C_CND_000556"/>
    <x v="27"/>
    <x v="1"/>
    <s v="Maria"/>
    <x v="1"/>
    <n v="460000"/>
    <s v="Diehl Motor CO Inc"/>
    <x v="8"/>
    <x v="100"/>
    <s v="Overhead Camshaft"/>
    <s v="Manual"/>
    <s v="Black"/>
    <n v="20000"/>
    <s v="06457-3834"/>
    <s v="SUV"/>
    <n v="7283681"/>
    <x v="0"/>
    <s v="Tertile 1"/>
    <x v="0"/>
  </r>
  <r>
    <s v="C_CND_000557"/>
    <x v="27"/>
    <x v="1"/>
    <s v="Mariah"/>
    <x v="0"/>
    <n v="540000"/>
    <s v="Enterprise Rent A Car"/>
    <x v="13"/>
    <x v="82"/>
    <s v="Overhead Camshaft"/>
    <s v="Manual"/>
    <s v="Pale White"/>
    <n v="17000"/>
    <s v="60504-7114"/>
    <s v="SUV"/>
    <n v="8896135"/>
    <x v="6"/>
    <s v="Tertile 1"/>
    <x v="0"/>
  </r>
  <r>
    <s v="C_CND_000564"/>
    <x v="27"/>
    <x v="1"/>
    <s v="Jake"/>
    <x v="1"/>
    <n v="680500"/>
    <s v="Progressive Shippers Cooperative Association No"/>
    <x v="5"/>
    <x v="65"/>
    <s v="Overhead Camshaft"/>
    <s v="Manual"/>
    <s v="Black"/>
    <n v="69500"/>
    <s v="53546-9427"/>
    <s v="Sedan"/>
    <n v="6391264"/>
    <x v="6"/>
    <s v="Tertile 2"/>
    <x v="0"/>
  </r>
  <r>
    <s v="C_CND_000558"/>
    <x v="27"/>
    <x v="1"/>
    <s v="Oscar"/>
    <x v="0"/>
    <n v="875000"/>
    <s v="Star Enterprises Inc"/>
    <x v="17"/>
    <x v="24"/>
    <s v="DoubleÂ Overhead Camshaft"/>
    <s v="Auto"/>
    <s v="Black"/>
    <n v="27000"/>
    <s v="99301-3882"/>
    <s v="Passenger"/>
    <n v="8087925"/>
    <x v="1"/>
    <s v="Tertile 2"/>
    <x v="1"/>
  </r>
  <r>
    <s v="C_CND_000561"/>
    <x v="27"/>
    <x v="1"/>
    <s v="Leilani"/>
    <x v="0"/>
    <n v="890000"/>
    <s v="U-Haul CO"/>
    <x v="15"/>
    <x v="72"/>
    <s v="DoubleÂ Overhead Camshaft"/>
    <s v="Auto"/>
    <s v="Pale White"/>
    <n v="25000"/>
    <s v="78758-7841"/>
    <s v="SUV"/>
    <n v="6536839"/>
    <x v="2"/>
    <s v="Tertile 2"/>
    <x v="1"/>
  </r>
  <r>
    <s v="C_CND_000565"/>
    <x v="27"/>
    <x v="1"/>
    <s v="James"/>
    <x v="0"/>
    <n v="902000"/>
    <s v="Rabun Used Car Sales"/>
    <x v="1"/>
    <x v="62"/>
    <s v="Overhead Camshaft"/>
    <s v="Manual"/>
    <s v="Black"/>
    <n v="36000"/>
    <s v="85257-3102"/>
    <s v="Hatchback"/>
    <n v="7998623"/>
    <x v="4"/>
    <s v="Tertile 2"/>
    <x v="1"/>
  </r>
  <r>
    <s v="C_CND_000562"/>
    <x v="27"/>
    <x v="1"/>
    <s v="Osman"/>
    <x v="0"/>
    <n v="2350000"/>
    <s v="Rabun Used Car Sales"/>
    <x v="0"/>
    <x v="69"/>
    <s v="DoubleÂ Overhead Camshaft"/>
    <s v="Auto"/>
    <s v="Pale White"/>
    <n v="62000"/>
    <s v="85257-3102"/>
    <s v="Sedan"/>
    <n v="7007135"/>
    <x v="3"/>
    <s v="Tertile 3"/>
    <x v="1"/>
  </r>
  <r>
    <s v="C_CND_000572"/>
    <x v="28"/>
    <x v="1"/>
    <s v="Miles"/>
    <x v="0"/>
    <n v="13500"/>
    <s v="Race Car Help"/>
    <x v="21"/>
    <x v="31"/>
    <s v="DoubleÂ Overhead Camshaft"/>
    <s v="Auto"/>
    <s v="Black"/>
    <n v="21000"/>
    <s v="78758-7841"/>
    <s v="Hardtop"/>
    <n v="6528347"/>
    <x v="2"/>
    <s v="Tertile 1"/>
    <x v="0"/>
  </r>
  <r>
    <s v="C_CND_000569"/>
    <x v="28"/>
    <x v="1"/>
    <s v="Patrick"/>
    <x v="1"/>
    <n v="595000"/>
    <s v="U-Haul CO"/>
    <x v="6"/>
    <x v="17"/>
    <s v="Overhead Camshaft"/>
    <s v="Manual"/>
    <s v="Black"/>
    <n v="12000"/>
    <s v="78758-7841"/>
    <s v="Sedan"/>
    <n v="7705516"/>
    <x v="2"/>
    <s v="Tertile 2"/>
    <x v="0"/>
  </r>
  <r>
    <s v="C_CND_000567"/>
    <x v="28"/>
    <x v="1"/>
    <s v="Marilyn"/>
    <x v="0"/>
    <n v="685000"/>
    <s v="Hatfield Volkswagen"/>
    <x v="0"/>
    <x v="70"/>
    <s v="Overhead Camshaft"/>
    <s v="Manual"/>
    <s v="Pale White"/>
    <n v="17000"/>
    <s v="99301-3882"/>
    <s v="SUV"/>
    <n v="7972719"/>
    <x v="1"/>
    <s v="Tertile 2"/>
    <x v="0"/>
  </r>
  <r>
    <s v="C_CND_000573"/>
    <x v="28"/>
    <x v="1"/>
    <s v="Musa"/>
    <x v="0"/>
    <n v="752000"/>
    <s v="Star Enterprises Inc"/>
    <x v="22"/>
    <x v="55"/>
    <s v="DoubleÂ Overhead Camshaft"/>
    <s v="Auto"/>
    <s v="Pale White"/>
    <n v="20000"/>
    <s v="99301-3882"/>
    <s v="Hardtop"/>
    <n v="6321171"/>
    <x v="1"/>
    <s v="Tertile 2"/>
    <x v="0"/>
  </r>
  <r>
    <s v="C_CND_000575"/>
    <x v="28"/>
    <x v="1"/>
    <s v="Jay"/>
    <x v="1"/>
    <n v="801000"/>
    <s v="Ryder Truck Rental and Leasing"/>
    <x v="15"/>
    <x v="94"/>
    <s v="DoubleÂ Overhead Camshaft"/>
    <s v="Auto"/>
    <s v="Pale White"/>
    <n v="12000"/>
    <s v="06457-3834"/>
    <s v="Passenger"/>
    <n v="8653853"/>
    <x v="5"/>
    <s v="Tertile 2"/>
    <x v="1"/>
  </r>
  <r>
    <s v="C_CND_000566"/>
    <x v="28"/>
    <x v="1"/>
    <s v="Mariana"/>
    <x v="0"/>
    <n v="825000"/>
    <s v="Gartner Buick Hyundai Saab"/>
    <x v="23"/>
    <x v="39"/>
    <s v="Overhead Camshaft"/>
    <s v="Manual"/>
    <s v="Black"/>
    <n v="18001"/>
    <s v="38701-8047"/>
    <s v="Passenger"/>
    <n v="8196804"/>
    <x v="4"/>
    <s v="Tertile 2"/>
    <x v="1"/>
  </r>
  <r>
    <s v="C_CND_000574"/>
    <x v="28"/>
    <x v="1"/>
    <s v="Jason"/>
    <x v="0"/>
    <n v="825000"/>
    <s v="Race Car Help"/>
    <x v="0"/>
    <x v="75"/>
    <s v="DoubleÂ Overhead Camshaft"/>
    <s v="Auto"/>
    <s v="Pale White"/>
    <n v="22000"/>
    <s v="78758-7841"/>
    <s v="Hatchback"/>
    <n v="6948195"/>
    <x v="1"/>
    <s v="Tertile 2"/>
    <x v="1"/>
  </r>
  <r>
    <s v="C_CND_000571"/>
    <x v="28"/>
    <x v="1"/>
    <s v="Logan"/>
    <x v="1"/>
    <n v="1100000"/>
    <s v="C &amp; M Motors Inc"/>
    <x v="14"/>
    <x v="127"/>
    <s v="DoubleÂ Overhead Camshaft"/>
    <s v="Auto"/>
    <s v="Pale White"/>
    <n v="19000"/>
    <s v="60504-7114"/>
    <s v="Hatchback"/>
    <n v="6926317"/>
    <x v="6"/>
    <s v="Tertile 3"/>
    <x v="1"/>
  </r>
  <r>
    <s v="C_CND_000570"/>
    <x v="28"/>
    <x v="1"/>
    <s v="Lillian"/>
    <x v="1"/>
    <n v="1190000"/>
    <s v="Buddy Storbeck's Diesel Service Inc"/>
    <x v="9"/>
    <x v="139"/>
    <s v="Overhead Camshaft"/>
    <s v="Manual"/>
    <s v="Pale White"/>
    <n v="22000"/>
    <s v="06457-3834"/>
    <s v="Hatchback"/>
    <n v="6466455"/>
    <x v="0"/>
    <s v="Tertile 3"/>
    <x v="1"/>
  </r>
  <r>
    <s v="C_CND_000568"/>
    <x v="28"/>
    <x v="1"/>
    <s v="Parker"/>
    <x v="0"/>
    <n v="1300000"/>
    <s v="Tri-State Mack Inc"/>
    <x v="23"/>
    <x v="112"/>
    <s v="Overhead Camshaft"/>
    <s v="Manual"/>
    <s v="Pale White"/>
    <n v="33000"/>
    <s v="85257-3102"/>
    <s v="Sedan"/>
    <n v="8743071"/>
    <x v="3"/>
    <s v="Tertile 3"/>
    <x v="1"/>
  </r>
  <r>
    <s v="C_CND_000576"/>
    <x v="29"/>
    <x v="1"/>
    <s v="Marisol"/>
    <x v="1"/>
    <n v="445000"/>
    <s v="Iceberg Rentals"/>
    <x v="24"/>
    <x v="43"/>
    <s v="DoubleÂ Overhead Camshaft"/>
    <s v="Auto"/>
    <s v="Pale White"/>
    <n v="20000"/>
    <s v="53546-9427"/>
    <s v="Hatchback"/>
    <n v="7390232"/>
    <x v="5"/>
    <s v="Tertile 1"/>
    <x v="0"/>
  </r>
  <r>
    <s v="C_CND_000580"/>
    <x v="29"/>
    <x v="1"/>
    <s v="Jayden"/>
    <x v="0"/>
    <n v="668500"/>
    <s v="Saab-Belle Dodge"/>
    <x v="3"/>
    <x v="129"/>
    <s v="DoubleÂ Overhead Camshaft"/>
    <s v="Auto"/>
    <s v="Black"/>
    <n v="45500"/>
    <s v="60504-7114"/>
    <s v="Passenger"/>
    <n v="7872509"/>
    <x v="3"/>
    <s v="Tertile 2"/>
    <x v="0"/>
  </r>
  <r>
    <s v="C_CND_000579"/>
    <x v="29"/>
    <x v="1"/>
    <s v="Reda"/>
    <x v="0"/>
    <n v="760000"/>
    <s v="Scrivener Performance Engineering"/>
    <x v="5"/>
    <x v="65"/>
    <s v="DoubleÂ Overhead Camshaft"/>
    <s v="Auto"/>
    <s v="Black"/>
    <n v="16000"/>
    <s v="38701-8047"/>
    <s v="Sedan"/>
    <n v="8290004"/>
    <x v="4"/>
    <s v="Tertile 2"/>
    <x v="1"/>
  </r>
  <r>
    <s v="C_CND_000578"/>
    <x v="29"/>
    <x v="1"/>
    <s v="London"/>
    <x v="0"/>
    <n v="765000"/>
    <s v="Capitol KIA"/>
    <x v="20"/>
    <x v="91"/>
    <s v="Overhead Camshaft"/>
    <s v="Manual"/>
    <s v="Pale White"/>
    <n v="61000"/>
    <s v="38701-8047"/>
    <s v="Hatchback"/>
    <n v="8434935"/>
    <x v="4"/>
    <s v="Tertile 2"/>
    <x v="1"/>
  </r>
  <r>
    <s v="C_CND_000577"/>
    <x v="29"/>
    <x v="1"/>
    <s v="Paul"/>
    <x v="0"/>
    <n v="1430000"/>
    <s v="Progressive Shippers Cooperative Association No"/>
    <x v="14"/>
    <x v="29"/>
    <s v="DoubleÂ Overhead Camshaft"/>
    <s v="Auto"/>
    <s v="Black"/>
    <n v="19000"/>
    <s v="53546-9427"/>
    <s v="SUV"/>
    <n v="8773780"/>
    <x v="5"/>
    <s v="Tertile 3"/>
    <x v="1"/>
  </r>
  <r>
    <s v="C_CND_000590"/>
    <x v="30"/>
    <x v="1"/>
    <s v="Jeremy"/>
    <x v="1"/>
    <n v="390000"/>
    <s v="Star Enterprises Inc"/>
    <x v="14"/>
    <x v="52"/>
    <s v="Overhead Camshaft"/>
    <s v="Manual"/>
    <s v="Black"/>
    <n v="11000"/>
    <s v="99301-3882"/>
    <s v="Sedan"/>
    <n v="6027351"/>
    <x v="0"/>
    <s v="Tertile 1"/>
    <x v="0"/>
  </r>
  <r>
    <s v="C_CND_000584"/>
    <x v="30"/>
    <x v="1"/>
    <s v="Philip"/>
    <x v="0"/>
    <n v="480000"/>
    <s v="Race Car Help"/>
    <x v="15"/>
    <x v="72"/>
    <s v="DoubleÂ Overhead Camshaft"/>
    <s v="Auto"/>
    <s v="Pale White"/>
    <n v="45000"/>
    <s v="78758-7841"/>
    <s v="SUV"/>
    <n v="6182819"/>
    <x v="2"/>
    <s v="Tertile 1"/>
    <x v="0"/>
  </r>
  <r>
    <s v="C_CND_000588"/>
    <x v="30"/>
    <x v="1"/>
    <s v="Lea"/>
    <x v="0"/>
    <n v="505000"/>
    <s v="Suburban Ford"/>
    <x v="16"/>
    <x v="34"/>
    <s v="DoubleÂ Overhead Camshaft"/>
    <s v="Auto"/>
    <s v="Pale White"/>
    <n v="62000"/>
    <s v="53546-9427"/>
    <s v="Hatchback"/>
    <n v="7364033"/>
    <x v="5"/>
    <s v="Tertile 1"/>
    <x v="0"/>
  </r>
  <r>
    <s v="C_CND_000582"/>
    <x v="30"/>
    <x v="1"/>
    <s v="Megan"/>
    <x v="0"/>
    <n v="510000"/>
    <s v="Motor Vehicle Branch Office"/>
    <x v="26"/>
    <x v="104"/>
    <s v="DoubleÂ Overhead Camshaft"/>
    <s v="Auto"/>
    <s v="Pale White"/>
    <n v="27000"/>
    <s v="78758-7841"/>
    <s v="Sedan"/>
    <n v="8755338"/>
    <x v="2"/>
    <s v="Tertile 1"/>
    <x v="0"/>
  </r>
  <r>
    <s v="C_CND_000581"/>
    <x v="30"/>
    <x v="1"/>
    <s v="Maya"/>
    <x v="0"/>
    <n v="805000"/>
    <s v="McKinney Dodge Chrysler Jeep"/>
    <x v="1"/>
    <x v="113"/>
    <s v="DoubleÂ Overhead Camshaft"/>
    <s v="Auto"/>
    <s v="Pale White"/>
    <n v="31000"/>
    <s v="85257-3102"/>
    <s v="Hatchback"/>
    <n v="8101678"/>
    <x v="3"/>
    <s v="Tertile 2"/>
    <x v="1"/>
  </r>
  <r>
    <s v="C_CND_000587"/>
    <x v="30"/>
    <x v="1"/>
    <s v="Alexandra Filipa"/>
    <x v="0"/>
    <n v="815000"/>
    <s v="Star Enterprises Inc"/>
    <x v="12"/>
    <x v="93"/>
    <s v="DoubleÂ Overhead Camshaft"/>
    <s v="Auto"/>
    <s v="Pale White"/>
    <n v="57000"/>
    <s v="99301-3882"/>
    <s v="SUV"/>
    <n v="7478439"/>
    <x v="1"/>
    <s v="Tertile 2"/>
    <x v="1"/>
  </r>
  <r>
    <s v="C_CND_000586"/>
    <x v="30"/>
    <x v="1"/>
    <s v="Lyric"/>
    <x v="1"/>
    <n v="835000"/>
    <s v="Chrysler Plymouth"/>
    <x v="11"/>
    <x v="76"/>
    <s v="DoubleÂ Overhead Camshaft"/>
    <s v="Auto"/>
    <s v="Pale White"/>
    <n v="17000"/>
    <s v="53546-9427"/>
    <s v="Sedan"/>
    <n v="8125633"/>
    <x v="5"/>
    <s v="Tertile 2"/>
    <x v="1"/>
  </r>
  <r>
    <s v="C_CND_000585"/>
    <x v="30"/>
    <x v="1"/>
    <s v="Londyn"/>
    <x v="1"/>
    <n v="860000"/>
    <s v="Chrysler of Tri-Cities"/>
    <x v="2"/>
    <x v="44"/>
    <s v="DoubleÂ Overhead Camshaft"/>
    <s v="Auto"/>
    <s v="Pale White"/>
    <n v="53000"/>
    <s v="99301-3882"/>
    <s v="Hatchback"/>
    <n v="6272168"/>
    <x v="1"/>
    <s v="Tertile 2"/>
    <x v="1"/>
  </r>
  <r>
    <s v="C_CND_000583"/>
    <x v="30"/>
    <x v="1"/>
    <s v="George"/>
    <x v="0"/>
    <n v="1006000"/>
    <s v="Chrysler of Tri-Cities"/>
    <x v="15"/>
    <x v="84"/>
    <s v="DoubleÂ Overhead Camshaft"/>
    <s v="Auto"/>
    <s v="Pale White"/>
    <n v="15601"/>
    <s v="99301-3882"/>
    <s v="Hardtop"/>
    <n v="8573478"/>
    <x v="1"/>
    <s v="Tertile 2"/>
    <x v="1"/>
  </r>
  <r>
    <s v="C_CND_000589"/>
    <x v="30"/>
    <x v="1"/>
    <s v="Jeffrey"/>
    <x v="0"/>
    <n v="1165000"/>
    <s v="Scrivener Performance Engineering"/>
    <x v="6"/>
    <x v="73"/>
    <s v="DoubleÂ Overhead Camshaft"/>
    <s v="Auto"/>
    <s v="Pale White"/>
    <n v="42500"/>
    <s v="38701-8047"/>
    <s v="Hatchback"/>
    <n v="7841055"/>
    <x v="2"/>
    <s v="Tertile 3"/>
    <x v="1"/>
  </r>
  <r>
    <s v="C_CND_000593"/>
    <x v="31"/>
    <x v="1"/>
    <s v="Pinchas"/>
    <x v="0"/>
    <n v="13500"/>
    <s v="Ryder Truck Rental and Leasing"/>
    <x v="24"/>
    <x v="86"/>
    <s v="DoubleÂ Overhead Camshaft"/>
    <s v="Auto"/>
    <s v="Pale White"/>
    <n v="12000"/>
    <s v="06457-3834"/>
    <s v="SUV"/>
    <n v="8374673"/>
    <x v="0"/>
    <s v="Tertile 1"/>
    <x v="0"/>
  </r>
  <r>
    <s v="C_CND_000600"/>
    <x v="31"/>
    <x v="1"/>
    <s v="Jia"/>
    <x v="0"/>
    <n v="13500"/>
    <s v="Tri-State Mack Inc"/>
    <x v="15"/>
    <x v="95"/>
    <s v="Overhead Camshaft"/>
    <s v="Manual"/>
    <s v="Pale White"/>
    <n v="14000"/>
    <s v="85257-3102"/>
    <s v="SUV"/>
    <n v="8391158"/>
    <x v="4"/>
    <s v="Tertile 1"/>
    <x v="0"/>
  </r>
  <r>
    <s v="C_CND_000597"/>
    <x v="31"/>
    <x v="1"/>
    <s v="Kadir"/>
    <x v="0"/>
    <n v="580000"/>
    <s v="Tri-State Mack Inc"/>
    <x v="0"/>
    <x v="98"/>
    <s v="Overhead Camshaft"/>
    <s v="Manual"/>
    <s v="Black"/>
    <n v="69000"/>
    <s v="85257-3102"/>
    <s v="SUV"/>
    <n v="6252638"/>
    <x v="3"/>
    <s v="Tertile 2"/>
    <x v="0"/>
  </r>
  <r>
    <s v="C_CND_000598"/>
    <x v="31"/>
    <x v="1"/>
    <s v="Maksum"/>
    <x v="0"/>
    <n v="603000"/>
    <s v="U-Haul CO"/>
    <x v="15"/>
    <x v="95"/>
    <s v="Overhead Camshaft"/>
    <s v="Manual"/>
    <s v="Pale White"/>
    <n v="20000"/>
    <s v="78758-7841"/>
    <s v="SUV"/>
    <n v="6316143"/>
    <x v="2"/>
    <s v="Tertile 2"/>
    <x v="0"/>
  </r>
  <r>
    <s v="C_CND_000591"/>
    <x v="31"/>
    <x v="1"/>
    <s v="Melanie"/>
    <x v="0"/>
    <n v="612000"/>
    <s v="Nebo Chevrolet"/>
    <x v="15"/>
    <x v="51"/>
    <s v="Overhead Camshaft"/>
    <s v="Manual"/>
    <s v="Pale White"/>
    <n v="26000"/>
    <s v="06457-3834"/>
    <s v="Passenger"/>
    <n v="8291553"/>
    <x v="0"/>
    <s v="Tertile 2"/>
    <x v="0"/>
  </r>
  <r>
    <s v="C_CND_000592"/>
    <x v="31"/>
    <x v="1"/>
    <s v="Melany"/>
    <x v="0"/>
    <n v="662000"/>
    <s v="New Castle Ford Lincoln Mercury"/>
    <x v="13"/>
    <x v="140"/>
    <s v="DoubleÂ Overhead Camshaft"/>
    <s v="Auto"/>
    <s v="Pale White"/>
    <n v="22000"/>
    <s v="60504-7114"/>
    <s v="Sedan"/>
    <n v="6295734"/>
    <x v="6"/>
    <s v="Tertile 2"/>
    <x v="0"/>
  </r>
  <r>
    <s v="C_CND_000596"/>
    <x v="31"/>
    <x v="1"/>
    <s v="Madison"/>
    <x v="0"/>
    <n v="850000"/>
    <s v="Clay Johnson Auto Sales"/>
    <x v="23"/>
    <x v="74"/>
    <s v="DoubleÂ Overhead Camshaft"/>
    <s v="Auto"/>
    <s v="Pale White"/>
    <n v="18000"/>
    <s v="78758-7841"/>
    <s v="Hatchback"/>
    <n v="8993047"/>
    <x v="2"/>
    <s v="Tertile 2"/>
    <x v="1"/>
  </r>
  <r>
    <s v="C_CND_000595"/>
    <x v="31"/>
    <x v="1"/>
    <s v="Mackenzie"/>
    <x v="0"/>
    <n v="881000"/>
    <s v="Classic Chevy"/>
    <x v="14"/>
    <x v="66"/>
    <s v="Overhead Camshaft"/>
    <s v="Manual"/>
    <s v="Pale White"/>
    <n v="16000"/>
    <s v="85257-3102"/>
    <s v="Hatchback"/>
    <n v="7765301"/>
    <x v="2"/>
    <s v="Tertile 2"/>
    <x v="1"/>
  </r>
  <r>
    <s v="C_CND_000599"/>
    <x v="31"/>
    <x v="1"/>
    <s v="Jerry"/>
    <x v="0"/>
    <n v="890500"/>
    <s v="Suburban Ford"/>
    <x v="25"/>
    <x v="48"/>
    <s v="DoubleÂ Overhead Camshaft"/>
    <s v="Auto"/>
    <s v="Pale White"/>
    <n v="22500"/>
    <s v="53546-9427"/>
    <s v="Hatchback"/>
    <n v="7991070"/>
    <x v="6"/>
    <s v="Tertile 2"/>
    <x v="1"/>
  </r>
  <r>
    <s v="C_CND_000594"/>
    <x v="31"/>
    <x v="1"/>
    <s v="Pinchus"/>
    <x v="1"/>
    <n v="965000"/>
    <s v="Saab-Belle Dodge"/>
    <x v="16"/>
    <x v="141"/>
    <s v="Overhead Camshaft"/>
    <s v="Manual"/>
    <s v="Black"/>
    <n v="20000"/>
    <s v="60504-7114"/>
    <s v="Sedan"/>
    <n v="8675887"/>
    <x v="6"/>
    <s v="Tertile 2"/>
    <x v="1"/>
  </r>
  <r>
    <s v="C_CND_000602"/>
    <x v="32"/>
    <x v="1"/>
    <s v="Melody"/>
    <x v="1"/>
    <n v="13500"/>
    <s v="Pitre Buick-Pontiac-Gmc of Scottsdale"/>
    <x v="0"/>
    <x v="83"/>
    <s v="DoubleÂ Overhead Camshaft"/>
    <s v="Auto"/>
    <s v="Pale White"/>
    <n v="41000"/>
    <s v="99301-3882"/>
    <s v="Hatchback"/>
    <n v="7947220"/>
    <x v="1"/>
    <s v="Tertile 1"/>
    <x v="0"/>
  </r>
  <r>
    <s v="C_CND_000609"/>
    <x v="32"/>
    <x v="1"/>
    <s v="Rayan"/>
    <x v="0"/>
    <n v="13500"/>
    <s v="Tri-State Mack Inc"/>
    <x v="5"/>
    <x v="6"/>
    <s v="DoubleÂ Overhead Camshaft"/>
    <s v="Auto"/>
    <s v="Pale White"/>
    <n v="19000"/>
    <s v="85257-3102"/>
    <s v="Hatchback"/>
    <n v="6977939"/>
    <x v="3"/>
    <s v="Tertile 1"/>
    <x v="0"/>
  </r>
  <r>
    <s v="C_CND_000614"/>
    <x v="32"/>
    <x v="1"/>
    <s v="Malia"/>
    <x v="0"/>
    <n v="13500"/>
    <s v="Hatfield Volkswagen"/>
    <x v="13"/>
    <x v="61"/>
    <s v="Overhead Camshaft"/>
    <s v="Manual"/>
    <s v="Pale White"/>
    <n v="25000"/>
    <s v="99301-3882"/>
    <s v="Hatchback"/>
    <n v="8643987"/>
    <x v="1"/>
    <s v="Tertile 1"/>
    <x v="0"/>
  </r>
  <r>
    <s v="C_CND_000618"/>
    <x v="32"/>
    <x v="1"/>
    <s v="Ryder"/>
    <x v="0"/>
    <n v="13500"/>
    <s v="Pitre Buick-Pontiac-Gmc of Scottsdale"/>
    <x v="6"/>
    <x v="73"/>
    <s v="DoubleÂ Overhead Camshaft"/>
    <s v="Auto"/>
    <s v="Pale White"/>
    <n v="42000"/>
    <s v="99301-3882"/>
    <s v="Hardtop"/>
    <n v="6505188"/>
    <x v="1"/>
    <s v="Tertile 1"/>
    <x v="0"/>
  </r>
  <r>
    <s v="C_CND_000620"/>
    <x v="32"/>
    <x v="1"/>
    <s v="Cyrielle"/>
    <x v="0"/>
    <n v="13500"/>
    <s v="Saab-Belle Dodge"/>
    <x v="4"/>
    <x v="68"/>
    <s v="Overhead Camshaft"/>
    <s v="Manual"/>
    <s v="Pale White"/>
    <n v="22000"/>
    <s v="60504-7114"/>
    <s v="Sedan"/>
    <n v="6196377"/>
    <x v="6"/>
    <s v="Tertile 1"/>
    <x v="0"/>
  </r>
  <r>
    <s v="C_CND_000625"/>
    <x v="32"/>
    <x v="1"/>
    <s v="Joseph"/>
    <x v="0"/>
    <n v="13500"/>
    <s v="Chrysler of Tri-Cities"/>
    <x v="11"/>
    <x v="92"/>
    <s v="Overhead Camshaft"/>
    <s v="Manual"/>
    <s v="Pale White"/>
    <n v="27000"/>
    <s v="99301-3882"/>
    <s v="Hatchback"/>
    <n v="6871210"/>
    <x v="0"/>
    <s v="Tertile 1"/>
    <x v="0"/>
  </r>
  <r>
    <s v="C_CND_000622"/>
    <x v="32"/>
    <x v="1"/>
    <s v="Johnny"/>
    <x v="1"/>
    <n v="458000"/>
    <s v="Buddy Storbeck's Diesel Service Inc"/>
    <x v="0"/>
    <x v="70"/>
    <s v="Overhead Camshaft"/>
    <s v="Manual"/>
    <s v="Pale White"/>
    <n v="17000"/>
    <s v="06457-3834"/>
    <s v="Hatchback"/>
    <n v="8790801"/>
    <x v="5"/>
    <s v="Tertile 1"/>
    <x v="0"/>
  </r>
  <r>
    <s v="C_CND_000604"/>
    <x v="32"/>
    <x v="1"/>
    <s v="Miah"/>
    <x v="1"/>
    <n v="474000"/>
    <s v="Rabun Used Car Sales"/>
    <x v="24"/>
    <x v="86"/>
    <s v="DoubleÂ Overhead Camshaft"/>
    <s v="Auto"/>
    <s v="Pale White"/>
    <n v="19000"/>
    <s v="85257-3102"/>
    <s v="SUV"/>
    <n v="6617011"/>
    <x v="3"/>
    <s v="Tertile 1"/>
    <x v="0"/>
  </r>
  <r>
    <s v="C_CND_000605"/>
    <x v="32"/>
    <x v="1"/>
    <s v="Michelle"/>
    <x v="1"/>
    <n v="490000"/>
    <s v="Race Car Help"/>
    <x v="6"/>
    <x v="17"/>
    <s v="DoubleÂ Overhead Camshaft"/>
    <s v="Auto"/>
    <s v="Pale White"/>
    <n v="46000"/>
    <s v="78758-7841"/>
    <s v="Sedan"/>
    <n v="7395060"/>
    <x v="2"/>
    <s v="Tertile 1"/>
    <x v="0"/>
  </r>
  <r>
    <s v="C_CND_000610"/>
    <x v="32"/>
    <x v="1"/>
    <s v="Reed"/>
    <x v="0"/>
    <n v="556000"/>
    <s v="U-Haul CO"/>
    <x v="14"/>
    <x v="53"/>
    <s v="DoubleÂ Overhead Camshaft"/>
    <s v="Auto"/>
    <s v="Pale White"/>
    <n v="31000"/>
    <s v="78758-7841"/>
    <s v="Hatchback"/>
    <n v="6307214"/>
    <x v="2"/>
    <s v="Tertile 2"/>
    <x v="0"/>
  </r>
  <r>
    <s v="C_CND_000603"/>
    <x v="32"/>
    <x v="1"/>
    <s v="Mia"/>
    <x v="0"/>
    <n v="720000"/>
    <s v="Progressive Shippers Cooperative Association No"/>
    <x v="0"/>
    <x v="118"/>
    <s v="Overhead Camshaft"/>
    <s v="Manual"/>
    <s v="Pale White"/>
    <n v="17000"/>
    <s v="53546-9427"/>
    <s v="Sedan"/>
    <n v="7479865"/>
    <x v="5"/>
    <s v="Tertile 2"/>
    <x v="0"/>
  </r>
  <r>
    <s v="C_CND_000615"/>
    <x v="32"/>
    <x v="1"/>
    <s v="Maliyah"/>
    <x v="0"/>
    <n v="760000"/>
    <s v="Iceberg Rentals"/>
    <x v="15"/>
    <x v="84"/>
    <s v="Overhead Camshaft"/>
    <s v="Manual"/>
    <s v="Pale White"/>
    <n v="22000"/>
    <s v="53546-9427"/>
    <s v="Hatchback"/>
    <n v="8869478"/>
    <x v="5"/>
    <s v="Tertile 2"/>
    <x v="1"/>
  </r>
  <r>
    <s v="C_CND_000611"/>
    <x v="32"/>
    <x v="1"/>
    <s v="Madisyn"/>
    <x v="1"/>
    <n v="900000"/>
    <s v="Diehl Motor CO Inc"/>
    <x v="2"/>
    <x v="23"/>
    <s v="DoubleÂ Overhead Camshaft"/>
    <s v="Auto"/>
    <s v="Black"/>
    <n v="18000"/>
    <s v="06457-3834"/>
    <s v="Hatchback"/>
    <n v="6871183"/>
    <x v="0"/>
    <s v="Tertile 2"/>
    <x v="1"/>
  </r>
  <r>
    <s v="C_CND_000608"/>
    <x v="32"/>
    <x v="1"/>
    <s v="Raphael"/>
    <x v="0"/>
    <n v="975000"/>
    <s v="Suburban Ford"/>
    <x v="6"/>
    <x v="8"/>
    <s v="DoubleÂ Overhead Camshaft"/>
    <s v="Auto"/>
    <s v="Pale White"/>
    <n v="21000"/>
    <s v="53546-9427"/>
    <s v="Hatchback"/>
    <n v="8411665"/>
    <x v="5"/>
    <s v="Tertile 2"/>
    <x v="1"/>
  </r>
  <r>
    <s v="C_CND_000601"/>
    <x v="32"/>
    <x v="1"/>
    <s v="Melissa"/>
    <x v="0"/>
    <n v="978000"/>
    <s v="Pars Auto Sales"/>
    <x v="27"/>
    <x v="87"/>
    <s v="Overhead Camshaft"/>
    <s v="Manual"/>
    <s v="Pale White"/>
    <n v="34000"/>
    <s v="38701-8047"/>
    <s v="Sedan"/>
    <n v="6498035"/>
    <x v="4"/>
    <s v="Tertile 2"/>
    <x v="1"/>
  </r>
  <r>
    <s v="C_CND_000607"/>
    <x v="32"/>
    <x v="1"/>
    <s v="Rafael"/>
    <x v="0"/>
    <n v="1035000"/>
    <s v="Star Enterprises Inc"/>
    <x v="3"/>
    <x v="4"/>
    <s v="Overhead Camshaft"/>
    <s v="Manual"/>
    <s v="Black"/>
    <n v="18500"/>
    <s v="99301-3882"/>
    <s v="SUV"/>
    <n v="8442009"/>
    <x v="1"/>
    <s v="Tertile 3"/>
    <x v="1"/>
  </r>
  <r>
    <s v="C_CND_000616"/>
    <x v="32"/>
    <x v="1"/>
    <s v="Lea"/>
    <x v="0"/>
    <n v="1220000"/>
    <s v="Progressive Shippers Cooperative Association No"/>
    <x v="3"/>
    <x v="28"/>
    <s v="DoubleÂ Overhead Camshaft"/>
    <s v="Auto"/>
    <s v="Black"/>
    <n v="28000"/>
    <s v="53546-9427"/>
    <s v="Hatchback"/>
    <n v="8978357"/>
    <x v="5"/>
    <s v="Tertile 3"/>
    <x v="1"/>
  </r>
  <r>
    <s v="C_CND_000617"/>
    <x v="32"/>
    <x v="1"/>
    <s v="Nais"/>
    <x v="0"/>
    <n v="1238000"/>
    <s v="Rabun Used Car Sales"/>
    <x v="18"/>
    <x v="25"/>
    <s v="Overhead Camshaft"/>
    <s v="Manual"/>
    <s v="Pale White"/>
    <n v="16800"/>
    <s v="85257-3102"/>
    <s v="SUV"/>
    <n v="8907733"/>
    <x v="3"/>
    <s v="Tertile 3"/>
    <x v="1"/>
  </r>
  <r>
    <s v="C_CND_000613"/>
    <x v="32"/>
    <x v="1"/>
    <s v="Malaysia"/>
    <x v="0"/>
    <n v="1250000"/>
    <s v="Gartner Buick Hyundai Saab"/>
    <x v="24"/>
    <x v="130"/>
    <s v="DoubleÂ Overhead Camshaft"/>
    <s v="Auto"/>
    <s v="Pale White"/>
    <n v="19000"/>
    <s v="38701-8047"/>
    <s v="Passenger"/>
    <n v="8943064"/>
    <x v="4"/>
    <s v="Tertile 3"/>
    <x v="1"/>
  </r>
  <r>
    <s v="C_CND_000612"/>
    <x v="32"/>
    <x v="1"/>
    <s v="Makayla"/>
    <x v="0"/>
    <n v="1300000"/>
    <s v="Enterprise Rent A Car"/>
    <x v="24"/>
    <x v="130"/>
    <s v="DoubleÂ Overhead Camshaft"/>
    <s v="Auto"/>
    <s v="Pale White"/>
    <n v="19000"/>
    <s v="60504-7114"/>
    <s v="Passenger"/>
    <n v="7966597"/>
    <x v="6"/>
    <s v="Tertile 3"/>
    <x v="1"/>
  </r>
  <r>
    <s v="C_CND_000621"/>
    <x v="32"/>
    <x v="1"/>
    <s v="John"/>
    <x v="1"/>
    <n v="1310000"/>
    <s v="U-Haul CO"/>
    <x v="0"/>
    <x v="98"/>
    <s v="Overhead Camshaft"/>
    <s v="Manual"/>
    <s v="Black"/>
    <n v="43000"/>
    <s v="78758-7841"/>
    <s v="SUV"/>
    <n v="6805022"/>
    <x v="1"/>
    <s v="Tertile 3"/>
    <x v="1"/>
  </r>
  <r>
    <s v="C_CND_000623"/>
    <x v="32"/>
    <x v="1"/>
    <s v="Jonathan"/>
    <x v="0"/>
    <n v="1442000"/>
    <s v="C &amp; M Motors Inc"/>
    <x v="7"/>
    <x v="123"/>
    <s v="DoubleÂ Overhead Camshaft"/>
    <s v="Auto"/>
    <s v="Pale White"/>
    <n v="22200"/>
    <s v="60504-7114"/>
    <s v="SUV"/>
    <n v="7851186"/>
    <x v="3"/>
    <s v="Tertile 3"/>
    <x v="1"/>
  </r>
  <r>
    <s v="C_CND_000619"/>
    <x v="32"/>
    <x v="1"/>
    <s v="Clement"/>
    <x v="0"/>
    <n v="1480000"/>
    <s v="Ryder Truck Rental and Leasing"/>
    <x v="14"/>
    <x v="52"/>
    <s v="Overhead Camshaft"/>
    <s v="Manual"/>
    <s v="Black"/>
    <n v="11000"/>
    <s v="06457-3834"/>
    <s v="Sedan"/>
    <n v="6015528"/>
    <x v="0"/>
    <s v="Tertile 3"/>
    <x v="1"/>
  </r>
  <r>
    <s v="C_CND_000624"/>
    <x v="32"/>
    <x v="1"/>
    <s v="Jordan"/>
    <x v="1"/>
    <n v="2200000"/>
    <s v="Capitol KIA"/>
    <x v="15"/>
    <x v="84"/>
    <s v="Overhead Camshaft"/>
    <s v="Manual"/>
    <s v="Black"/>
    <n v="16000"/>
    <s v="38701-8047"/>
    <s v="Hatchback"/>
    <n v="6279351"/>
    <x v="2"/>
    <s v="Tertile 3"/>
    <x v="1"/>
  </r>
  <r>
    <s v="C_CND_000606"/>
    <x v="32"/>
    <x v="1"/>
    <s v="Quinn"/>
    <x v="0"/>
    <n v="2380000"/>
    <s v="Scrivener Performance Engineering"/>
    <x v="28"/>
    <x v="108"/>
    <s v="Overhead Camshaft"/>
    <s v="Manual"/>
    <s v="Pale White"/>
    <n v="28000"/>
    <s v="38701-8047"/>
    <s v="Hatchback"/>
    <n v="8862051"/>
    <x v="4"/>
    <s v="Tertile 3"/>
    <x v="1"/>
  </r>
  <r>
    <s v="C_CND_000632"/>
    <x v="33"/>
    <x v="1"/>
    <s v="Emma"/>
    <x v="0"/>
    <n v="13500"/>
    <s v="Scrivener Performance Engineering"/>
    <x v="14"/>
    <x v="103"/>
    <s v="DoubleÂ Overhead Camshaft"/>
    <s v="Auto"/>
    <s v="Pale White"/>
    <n v="22000"/>
    <s v="38701-8047"/>
    <s v="Passenger"/>
    <n v="7683890"/>
    <x v="4"/>
    <s v="Tertile 1"/>
    <x v="0"/>
  </r>
  <r>
    <s v="C_CND_000635"/>
    <x v="33"/>
    <x v="1"/>
    <s v="Julian"/>
    <x v="0"/>
    <n v="13500"/>
    <s v="Classic Chevy"/>
    <x v="10"/>
    <x v="13"/>
    <s v="Overhead Camshaft"/>
    <s v="Manual"/>
    <s v="Pale White"/>
    <n v="12000"/>
    <s v="85257-3102"/>
    <s v="Hatchback"/>
    <n v="6340172"/>
    <x v="4"/>
    <s v="Tertile 1"/>
    <x v="0"/>
  </r>
  <r>
    <s v="C_CND_000626"/>
    <x v="33"/>
    <x v="1"/>
    <s v="Mikaela"/>
    <x v="1"/>
    <n v="405000"/>
    <s v="Ryder Truck Rental and Leasing"/>
    <x v="20"/>
    <x v="46"/>
    <s v="DoubleÂ Overhead Camshaft"/>
    <s v="Auto"/>
    <s v="Pale White"/>
    <n v="45000"/>
    <s v="06457-3834"/>
    <s v="Sedan"/>
    <n v="7221911"/>
    <x v="0"/>
    <s v="Tertile 1"/>
    <x v="0"/>
  </r>
  <r>
    <s v="C_CND_000629"/>
    <x v="33"/>
    <x v="1"/>
    <s v="Richard"/>
    <x v="0"/>
    <n v="670000"/>
    <s v="C &amp; M Motors Inc"/>
    <x v="3"/>
    <x v="4"/>
    <s v="Overhead Camshaft"/>
    <s v="Manual"/>
    <s v="Pale White"/>
    <n v="17000"/>
    <s v="60504-7114"/>
    <s v="SUV"/>
    <n v="7074236"/>
    <x v="6"/>
    <s v="Tertile 2"/>
    <x v="0"/>
  </r>
  <r>
    <s v="C_CND_000630"/>
    <x v="33"/>
    <x v="1"/>
    <s v="Mariah"/>
    <x v="1"/>
    <n v="690000"/>
    <s v="McKinney Dodge Chrysler Jeep"/>
    <x v="23"/>
    <x v="74"/>
    <s v="Overhead Camshaft"/>
    <s v="Manual"/>
    <s v="Pale White"/>
    <n v="33000"/>
    <s v="85257-3102"/>
    <s v="Hatchback"/>
    <n v="8283838"/>
    <x v="3"/>
    <s v="Tertile 2"/>
    <x v="0"/>
  </r>
  <r>
    <s v="C_CND_000627"/>
    <x v="33"/>
    <x v="1"/>
    <s v="Mikayla"/>
    <x v="1"/>
    <n v="715000"/>
    <s v="Saab-Belle Dodge"/>
    <x v="2"/>
    <x v="9"/>
    <s v="Overhead Camshaft"/>
    <s v="Manual"/>
    <s v="Pale White"/>
    <n v="20001"/>
    <s v="60504-7114"/>
    <s v="Sedan"/>
    <n v="7612460"/>
    <x v="6"/>
    <s v="Tertile 2"/>
    <x v="0"/>
  </r>
  <r>
    <s v="C_CND_000634"/>
    <x v="33"/>
    <x v="1"/>
    <s v="Joshua"/>
    <x v="1"/>
    <n v="750000"/>
    <s v="Chrysler Plymouth"/>
    <x v="14"/>
    <x v="20"/>
    <s v="Overhead Camshaft"/>
    <s v="Manual"/>
    <s v="Black"/>
    <n v="26000"/>
    <s v="53546-9427"/>
    <s v="SUV"/>
    <n v="6936555"/>
    <x v="6"/>
    <s v="Tertile 2"/>
    <x v="0"/>
  </r>
  <r>
    <s v="C_CND_000628"/>
    <x v="33"/>
    <x v="1"/>
    <s v="Reid"/>
    <x v="0"/>
    <n v="875000"/>
    <s v="Buddy Storbeck's Diesel Service Inc"/>
    <x v="26"/>
    <x v="104"/>
    <s v="DoubleÂ Overhead Camshaft"/>
    <s v="Auto"/>
    <s v="Pale White"/>
    <n v="27000"/>
    <s v="06457-3834"/>
    <s v="Sedan"/>
    <n v="7343502"/>
    <x v="0"/>
    <s v="Tertile 2"/>
    <x v="1"/>
  </r>
  <r>
    <s v="C_CND_000633"/>
    <x v="33"/>
    <x v="1"/>
    <s v="Justine"/>
    <x v="0"/>
    <n v="1340000"/>
    <s v="Star Enterprises Inc"/>
    <x v="15"/>
    <x v="72"/>
    <s v="Overhead Camshaft"/>
    <s v="Manual"/>
    <s v="Pale White"/>
    <n v="22000"/>
    <s v="99301-3882"/>
    <s v="SUV"/>
    <n v="8092870"/>
    <x v="1"/>
    <s v="Tertile 3"/>
    <x v="1"/>
  </r>
  <r>
    <s v="C_CND_000631"/>
    <x v="33"/>
    <x v="1"/>
    <s v="Mariam"/>
    <x v="0"/>
    <n v="1600000"/>
    <s v="Motor Vehicle Branch Office"/>
    <x v="16"/>
    <x v="34"/>
    <s v="Overhead Camshaft"/>
    <s v="Manual"/>
    <s v="Black"/>
    <n v="29000"/>
    <s v="78758-7841"/>
    <s v="Hatchback"/>
    <n v="7010511"/>
    <x v="2"/>
    <s v="Tertile 3"/>
    <x v="1"/>
  </r>
  <r>
    <s v="C_CND_000649"/>
    <x v="34"/>
    <x v="2"/>
    <s v="Paul"/>
    <x v="0"/>
    <n v="13500"/>
    <s v="Nebo Chevrolet"/>
    <x v="12"/>
    <x v="18"/>
    <s v="Overhead Camshaft"/>
    <s v="Manual"/>
    <s v="Pale White"/>
    <n v="26000"/>
    <s v="06457-3834"/>
    <s v="Hardtop"/>
    <n v="8267311"/>
    <x v="0"/>
    <s v="Tertile 1"/>
    <x v="0"/>
  </r>
  <r>
    <s v="C_CND_000650"/>
    <x v="34"/>
    <x v="2"/>
    <s v="Mariama"/>
    <x v="1"/>
    <n v="13500"/>
    <s v="Nebo Chevrolet"/>
    <x v="25"/>
    <x v="101"/>
    <s v="DoubleÂ Overhead Camshaft"/>
    <s v="Auto"/>
    <s v="Pale White"/>
    <n v="22000"/>
    <s v="06457-3834"/>
    <s v="Passenger"/>
    <n v="7557998"/>
    <x v="0"/>
    <s v="Tertile 1"/>
    <x v="0"/>
  </r>
  <r>
    <s v="C_CND_000651"/>
    <x v="34"/>
    <x v="2"/>
    <s v="Maryam"/>
    <x v="0"/>
    <n v="13500"/>
    <s v="New Castle Ford Lincoln Mercury"/>
    <x v="0"/>
    <x v="83"/>
    <s v="DoubleÂ Overhead Camshaft"/>
    <s v="Auto"/>
    <s v="Pale White"/>
    <n v="41000"/>
    <s v="60504-7114"/>
    <s v="Hatchback"/>
    <n v="8255349"/>
    <x v="6"/>
    <s v="Tertile 1"/>
    <x v="0"/>
  </r>
  <r>
    <s v="C_CND_000653"/>
    <x v="34"/>
    <x v="2"/>
    <s v="Mckenzie"/>
    <x v="0"/>
    <n v="13500"/>
    <s v="Pitre Buick-Pontiac-Gmc of Scottsdale"/>
    <x v="18"/>
    <x v="25"/>
    <s v="DoubleÂ Overhead Camshaft"/>
    <s v="Auto"/>
    <s v="Black"/>
    <n v="19000"/>
    <s v="99301-3882"/>
    <s v="SUV"/>
    <n v="8946990"/>
    <x v="1"/>
    <s v="Tertile 1"/>
    <x v="0"/>
  </r>
  <r>
    <s v="C_CND_000656"/>
    <x v="34"/>
    <x v="2"/>
    <s v="Michelle"/>
    <x v="1"/>
    <n v="13500"/>
    <s v="Race Car Help"/>
    <x v="5"/>
    <x v="6"/>
    <s v="DoubleÂ Overhead Camshaft"/>
    <s v="Auto"/>
    <s v="Pale White"/>
    <n v="19000"/>
    <s v="78758-7841"/>
    <s v="Hatchback"/>
    <n v="8175951"/>
    <x v="2"/>
    <s v="Tertile 1"/>
    <x v="0"/>
  </r>
  <r>
    <s v="C_CND_000657"/>
    <x v="34"/>
    <x v="2"/>
    <s v="Samuel"/>
    <x v="0"/>
    <n v="13500"/>
    <s v="Progressive Shippers Cooperative Association No"/>
    <x v="19"/>
    <x v="136"/>
    <s v="Overhead Camshaft"/>
    <s v="Manual"/>
    <s v="Pale White"/>
    <n v="26000"/>
    <s v="53546-9427"/>
    <s v="Hardtop"/>
    <n v="6297123"/>
    <x v="5"/>
    <s v="Tertile 1"/>
    <x v="0"/>
  </r>
  <r>
    <s v="C_CND_000658"/>
    <x v="34"/>
    <x v="2"/>
    <s v="Wilson"/>
    <x v="0"/>
    <n v="13500"/>
    <s v="C &amp; M Motors Inc"/>
    <x v="15"/>
    <x v="21"/>
    <s v="Overhead Camshaft"/>
    <s v="Manual"/>
    <s v="Pale White"/>
    <n v="14000"/>
    <s v="60504-7114"/>
    <s v="Hardtop"/>
    <n v="6457346"/>
    <x v="6"/>
    <s v="Tertile 1"/>
    <x v="0"/>
  </r>
  <r>
    <s v="C_CND_000661"/>
    <x v="34"/>
    <x v="2"/>
    <s v="Mae"/>
    <x v="0"/>
    <n v="13500"/>
    <s v="C &amp; M Motors Inc"/>
    <x v="2"/>
    <x v="23"/>
    <s v="Overhead Camshaft"/>
    <s v="Manual"/>
    <s v="Pale White"/>
    <n v="19000"/>
    <s v="60504-7114"/>
    <s v="Hatchback"/>
    <n v="7395758"/>
    <x v="6"/>
    <s v="Tertile 1"/>
    <x v="0"/>
  </r>
  <r>
    <s v="C_CND_000664"/>
    <x v="34"/>
    <x v="2"/>
    <s v="Justin"/>
    <x v="1"/>
    <n v="13500"/>
    <s v="Clay Johnson Auto Sales"/>
    <x v="6"/>
    <x v="73"/>
    <s v="DoubleÂ Overhead Camshaft"/>
    <s v="Auto"/>
    <s v="Pale White"/>
    <n v="46000"/>
    <s v="78758-7841"/>
    <s v="Hatchback"/>
    <n v="6047744"/>
    <x v="1"/>
    <s v="Tertile 1"/>
    <x v="0"/>
  </r>
  <r>
    <s v="C_CND_000668"/>
    <x v="34"/>
    <x v="2"/>
    <s v="Kyle"/>
    <x v="0"/>
    <n v="13500"/>
    <s v="Hatfield Volkswagen"/>
    <x v="6"/>
    <x v="8"/>
    <s v="DoubleÂ Overhead Camshaft"/>
    <s v="Auto"/>
    <s v="Black"/>
    <n v="26000"/>
    <s v="99301-3882"/>
    <s v="Hatchback"/>
    <n v="8436885"/>
    <x v="5"/>
    <s v="Tertile 1"/>
    <x v="0"/>
  </r>
  <r>
    <s v="C_CND_000670"/>
    <x v="34"/>
    <x v="2"/>
    <s v="Leo"/>
    <x v="0"/>
    <n v="13500"/>
    <s v="McKinney Dodge Chrysler Jeep"/>
    <x v="9"/>
    <x v="37"/>
    <s v="DoubleÂ Overhead Camshaft"/>
    <s v="Auto"/>
    <s v="Pale White"/>
    <n v="69000"/>
    <s v="85257-3102"/>
    <s v="SUV"/>
    <n v="8369000"/>
    <x v="2"/>
    <s v="Tertile 1"/>
    <x v="0"/>
  </r>
  <r>
    <s v="C_CND_000666"/>
    <x v="34"/>
    <x v="2"/>
    <s v="Kevin"/>
    <x v="0"/>
    <n v="340000"/>
    <s v="Enterprise Rent A Car"/>
    <x v="22"/>
    <x v="59"/>
    <s v="Overhead Camshaft"/>
    <s v="Manual"/>
    <s v="Pale White"/>
    <n v="82000"/>
    <s v="60504-7114"/>
    <s v="Hatchback"/>
    <n v="8690167"/>
    <x v="3"/>
    <s v="Tertile 1"/>
    <x v="0"/>
  </r>
  <r>
    <s v="C_CND_000641"/>
    <x v="34"/>
    <x v="2"/>
    <s v="Nadia"/>
    <x v="1"/>
    <n v="552000"/>
    <s v="Progressive Shippers Cooperative Association No"/>
    <x v="6"/>
    <x v="142"/>
    <s v="DoubleÂ Overhead Camshaft"/>
    <s v="Auto"/>
    <s v="Black"/>
    <n v="16000"/>
    <s v="53546-9427"/>
    <s v="SUV"/>
    <n v="8716913"/>
    <x v="5"/>
    <s v="Tertile 2"/>
    <x v="0"/>
  </r>
  <r>
    <s v="C_CND_000665"/>
    <x v="34"/>
    <x v="2"/>
    <s v="Kai"/>
    <x v="0"/>
    <n v="560000"/>
    <s v="Diehl Motor CO Inc"/>
    <x v="6"/>
    <x v="8"/>
    <s v="DoubleÂ Overhead Camshaft"/>
    <s v="Auto"/>
    <s v="Black"/>
    <n v="26000"/>
    <s v="06457-3834"/>
    <s v="Hatchback"/>
    <n v="8695032"/>
    <x v="5"/>
    <s v="Tertile 2"/>
    <x v="0"/>
  </r>
  <r>
    <s v="C_CND_000645"/>
    <x v="34"/>
    <x v="2"/>
    <s v="Yael"/>
    <x v="0"/>
    <n v="575000"/>
    <s v="Pars Auto Sales"/>
    <x v="2"/>
    <x v="44"/>
    <s v="Overhead Camshaft"/>
    <s v="Manual"/>
    <s v="Pale White"/>
    <n v="12001"/>
    <s v="38701-8047"/>
    <s v="Hardtop"/>
    <n v="6047672"/>
    <x v="4"/>
    <s v="Tertile 2"/>
    <x v="0"/>
  </r>
  <r>
    <s v="C_CND_000646"/>
    <x v="34"/>
    <x v="2"/>
    <s v="Roman"/>
    <x v="0"/>
    <n v="575000"/>
    <s v="Classic Chevy"/>
    <x v="2"/>
    <x v="9"/>
    <s v="DoubleÂ Overhead Camshaft"/>
    <s v="Auto"/>
    <s v="Pale White"/>
    <n v="19000"/>
    <s v="85257-3102"/>
    <s v="Sedan"/>
    <n v="8039027"/>
    <x v="3"/>
    <s v="Tertile 2"/>
    <x v="0"/>
  </r>
  <r>
    <s v="C_CND_000640"/>
    <x v="34"/>
    <x v="2"/>
    <s v="Mya"/>
    <x v="1"/>
    <n v="650000"/>
    <s v="U-Haul CO"/>
    <x v="6"/>
    <x v="73"/>
    <s v="DoubleÂ Overhead Camshaft"/>
    <s v="Auto"/>
    <s v="Black"/>
    <n v="12000"/>
    <s v="78758-7841"/>
    <s v="SUV"/>
    <n v="7774563"/>
    <x v="2"/>
    <s v="Tertile 2"/>
    <x v="0"/>
  </r>
  <r>
    <s v="C_CND_000659"/>
    <x v="34"/>
    <x v="2"/>
    <s v="Manon"/>
    <x v="0"/>
    <n v="670000"/>
    <s v="U-Haul CO"/>
    <x v="14"/>
    <x v="52"/>
    <s v="Overhead Camshaft"/>
    <s v="Manual"/>
    <s v="Black"/>
    <n v="11000"/>
    <s v="78758-7841"/>
    <s v="Sedan"/>
    <n v="6871530"/>
    <x v="2"/>
    <s v="Tertile 2"/>
    <x v="0"/>
  </r>
  <r>
    <s v="C_CND_000644"/>
    <x v="34"/>
    <x v="2"/>
    <s v="Robert"/>
    <x v="1"/>
    <n v="670100"/>
    <s v="Chrysler of Tri-Cities"/>
    <x v="1"/>
    <x v="1"/>
    <s v="Overhead Camshaft"/>
    <s v="Manual"/>
    <s v="Pale White"/>
    <n v="14100"/>
    <s v="99301-3882"/>
    <s v="SUV"/>
    <n v="6299231"/>
    <x v="1"/>
    <s v="Tertile 2"/>
    <x v="0"/>
  </r>
  <r>
    <s v="C_CND_000636"/>
    <x v="34"/>
    <x v="2"/>
    <s v="Mila"/>
    <x v="1"/>
    <n v="671500"/>
    <s v="Scrivener Performance Engineering"/>
    <x v="1"/>
    <x v="49"/>
    <s v="Overhead Camshaft"/>
    <s v="Manual"/>
    <s v="Pale White"/>
    <n v="39501"/>
    <s v="38701-8047"/>
    <s v="Passenger"/>
    <n v="8089010"/>
    <x v="4"/>
    <s v="Tertile 2"/>
    <x v="0"/>
  </r>
  <r>
    <s v="C_CND_000643"/>
    <x v="34"/>
    <x v="2"/>
    <s v="Riley"/>
    <x v="1"/>
    <n v="715000"/>
    <s v="Capitol KIA"/>
    <x v="7"/>
    <x v="10"/>
    <s v="Overhead Camshaft"/>
    <s v="Manual"/>
    <s v="Pale White"/>
    <n v="14000"/>
    <s v="38701-8047"/>
    <s v="Sedan"/>
    <n v="8552255"/>
    <x v="4"/>
    <s v="Tertile 2"/>
    <x v="0"/>
  </r>
  <r>
    <s v="C_CND_000637"/>
    <x v="34"/>
    <x v="2"/>
    <s v="Miley"/>
    <x v="0"/>
    <n v="765000"/>
    <s v="Star Enterprises Inc"/>
    <x v="23"/>
    <x v="112"/>
    <s v="DoubleÂ Overhead Camshaft"/>
    <s v="Auto"/>
    <s v="Black"/>
    <n v="19001"/>
    <s v="99301-3882"/>
    <s v="Sedan"/>
    <n v="8430439"/>
    <x v="1"/>
    <s v="Tertile 2"/>
    <x v="1"/>
  </r>
  <r>
    <s v="C_CND_000639"/>
    <x v="34"/>
    <x v="2"/>
    <s v="Miriam"/>
    <x v="1"/>
    <n v="820000"/>
    <s v="Tri-State Mack Inc"/>
    <x v="18"/>
    <x v="58"/>
    <s v="Overhead Camshaft"/>
    <s v="Manual"/>
    <s v="Pale White"/>
    <n v="16000"/>
    <s v="85257-3102"/>
    <s v="Passenger"/>
    <n v="8471190"/>
    <x v="3"/>
    <s v="Tertile 2"/>
    <x v="1"/>
  </r>
  <r>
    <s v="C_CND_000648"/>
    <x v="34"/>
    <x v="2"/>
    <s v="Kingsley"/>
    <x v="0"/>
    <n v="840000"/>
    <s v="Pitre Buick-Pontiac-Gmc of Scottsdale"/>
    <x v="1"/>
    <x v="62"/>
    <s v="Overhead Camshaft"/>
    <s v="Manual"/>
    <s v="Black"/>
    <n v="36000"/>
    <s v="99301-3882"/>
    <s v="Hardtop"/>
    <n v="8932822"/>
    <x v="1"/>
    <s v="Tertile 2"/>
    <x v="1"/>
  </r>
  <r>
    <s v="C_CND_000669"/>
    <x v="34"/>
    <x v="2"/>
    <s v="Lawrence"/>
    <x v="0"/>
    <n v="870000"/>
    <s v="Iceberg Rentals"/>
    <x v="5"/>
    <x v="85"/>
    <s v="Overhead Camshaft"/>
    <s v="Manual"/>
    <s v="Pale White"/>
    <n v="29000"/>
    <s v="53546-9427"/>
    <s v="SUV"/>
    <n v="7077011"/>
    <x v="3"/>
    <s v="Tertile 2"/>
    <x v="1"/>
  </r>
  <r>
    <s v="C_CND_000638"/>
    <x v="34"/>
    <x v="2"/>
    <s v="Miranda"/>
    <x v="0"/>
    <n v="900000"/>
    <s v="Suburban Ford"/>
    <x v="4"/>
    <x v="5"/>
    <s v="DoubleÂ Overhead Camshaft"/>
    <s v="Auto"/>
    <s v="Pale White"/>
    <n v="21001"/>
    <s v="53546-9427"/>
    <s v="SUV"/>
    <n v="7031083"/>
    <x v="5"/>
    <s v="Tertile 2"/>
    <x v="1"/>
  </r>
  <r>
    <s v="C_CND_000667"/>
    <x v="34"/>
    <x v="2"/>
    <s v="Kingsley"/>
    <x v="1"/>
    <n v="1101000"/>
    <s v="Gartner Buick Hyundai Saab"/>
    <x v="1"/>
    <x v="49"/>
    <s v="Overhead Camshaft"/>
    <s v="Manual"/>
    <s v="Pale White"/>
    <n v="19100"/>
    <s v="38701-8047"/>
    <s v="Passenger"/>
    <n v="7293514"/>
    <x v="2"/>
    <s v="Tertile 3"/>
    <x v="1"/>
  </r>
  <r>
    <s v="C_CND_000642"/>
    <x v="34"/>
    <x v="2"/>
    <s v="Nancy"/>
    <x v="0"/>
    <n v="1275000"/>
    <s v="Rabun Used Car Sales"/>
    <x v="8"/>
    <x v="100"/>
    <s v="Overhead Camshaft"/>
    <s v="Manual"/>
    <s v="Black"/>
    <n v="20500"/>
    <s v="85257-3102"/>
    <s v="SUV"/>
    <n v="8732635"/>
    <x v="3"/>
    <s v="Tertile 3"/>
    <x v="1"/>
  </r>
  <r>
    <s v="C_CND_000647"/>
    <x v="34"/>
    <x v="2"/>
    <s v="Rowan"/>
    <x v="1"/>
    <n v="1703000"/>
    <s v="Clay Johnson Auto Sales"/>
    <x v="3"/>
    <x v="4"/>
    <s v="Overhead Camshaft"/>
    <s v="Manual"/>
    <s v="Pale White"/>
    <n v="34300"/>
    <s v="78758-7841"/>
    <s v="SUV"/>
    <n v="6067809"/>
    <x v="2"/>
    <s v="Tertile 3"/>
    <x v="1"/>
  </r>
  <r>
    <s v="C_CND_000652"/>
    <x v="34"/>
    <x v="2"/>
    <s v="Maya"/>
    <x v="0"/>
    <n v="1900000"/>
    <s v="Pars Auto Sales"/>
    <x v="15"/>
    <x v="94"/>
    <s v="DoubleÂ Overhead Camshaft"/>
    <s v="Auto"/>
    <s v="Black"/>
    <n v="31000"/>
    <s v="38701-8047"/>
    <s v="Passenger"/>
    <n v="7000246"/>
    <x v="4"/>
    <s v="Tertile 3"/>
    <x v="1"/>
  </r>
  <r>
    <s v="C_CND_000654"/>
    <x v="34"/>
    <x v="2"/>
    <s v="Melanie"/>
    <x v="1"/>
    <n v="1911000"/>
    <s v="Progressive Shippers Cooperative Association No"/>
    <x v="2"/>
    <x v="23"/>
    <s v="Overhead Camshaft"/>
    <s v="Manual"/>
    <s v="Pale White"/>
    <n v="25100"/>
    <s v="53546-9427"/>
    <s v="Hatchback"/>
    <n v="7497712"/>
    <x v="5"/>
    <s v="Tertile 3"/>
    <x v="1"/>
  </r>
  <r>
    <s v="C_CND_000655"/>
    <x v="34"/>
    <x v="2"/>
    <s v="Mia"/>
    <x v="0"/>
    <n v="1922000"/>
    <s v="Rabun Used Car Sales"/>
    <x v="26"/>
    <x v="143"/>
    <s v="Overhead Camshaft"/>
    <s v="Manual"/>
    <s v="Black"/>
    <n v="51200"/>
    <s v="85257-3102"/>
    <s v="Passenger"/>
    <n v="6698203"/>
    <x v="3"/>
    <s v="Tertile 3"/>
    <x v="1"/>
  </r>
  <r>
    <s v="C_CND_000663"/>
    <x v="34"/>
    <x v="2"/>
    <s v="Lilian"/>
    <x v="0"/>
    <n v="1935000"/>
    <s v="Chrysler of Tri-Cities"/>
    <x v="19"/>
    <x v="26"/>
    <s v="DoubleÂ Overhead Camshaft"/>
    <s v="Auto"/>
    <s v="Pale White"/>
    <n v="32500"/>
    <s v="99301-3882"/>
    <s v="Passenger"/>
    <n v="6460680"/>
    <x v="1"/>
    <s v="Tertile 3"/>
    <x v="1"/>
  </r>
  <r>
    <s v="C_CND_000660"/>
    <x v="34"/>
    <x v="2"/>
    <s v="Romane"/>
    <x v="1"/>
    <n v="2200000"/>
    <s v="Buddy Storbeck's Diesel Service Inc"/>
    <x v="8"/>
    <x v="50"/>
    <s v="Overhead Camshaft"/>
    <s v="Manual"/>
    <s v="Pale White"/>
    <n v="26000"/>
    <s v="06457-3834"/>
    <s v="Sedan"/>
    <n v="7298842"/>
    <x v="0"/>
    <s v="Tertile 3"/>
    <x v="1"/>
  </r>
  <r>
    <s v="C_CND_000662"/>
    <x v="34"/>
    <x v="2"/>
    <s v="Antoine"/>
    <x v="0"/>
    <n v="2385000"/>
    <s v="Capitol KIA"/>
    <x v="26"/>
    <x v="54"/>
    <s v="DoubleÂ Overhead Camshaft"/>
    <s v="Auto"/>
    <s v="Pale White"/>
    <n v="31500"/>
    <s v="38701-8047"/>
    <s v="Hatchback"/>
    <n v="8094001"/>
    <x v="4"/>
    <s v="Tertile 3"/>
    <x v="1"/>
  </r>
  <r>
    <s v="C_CND_000673"/>
    <x v="35"/>
    <x v="2"/>
    <s v="Nataly"/>
    <x v="0"/>
    <n v="13500"/>
    <s v="Scrivener Performance Engineering"/>
    <x v="0"/>
    <x v="70"/>
    <s v="Overhead Camshaft"/>
    <s v="Manual"/>
    <s v="Black"/>
    <n v="49000"/>
    <s v="38701-8047"/>
    <s v="SUV"/>
    <n v="6762376"/>
    <x v="4"/>
    <s v="Tertile 1"/>
    <x v="0"/>
  </r>
  <r>
    <s v="C_CND_000680"/>
    <x v="35"/>
    <x v="2"/>
    <s v="Axelle"/>
    <x v="0"/>
    <n v="13500"/>
    <s v="Chrysler Plymouth"/>
    <x v="14"/>
    <x v="89"/>
    <s v="DoubleÂ Overhead Camshaft"/>
    <s v="Auto"/>
    <s v="Pale White"/>
    <n v="31000"/>
    <s v="53546-9427"/>
    <s v="Hatchback"/>
    <n v="8136922"/>
    <x v="5"/>
    <s v="Tertile 1"/>
    <x v="0"/>
  </r>
  <r>
    <s v="C_CND_000682"/>
    <x v="35"/>
    <x v="2"/>
    <s v="Nicolas"/>
    <x v="0"/>
    <n v="13500"/>
    <s v="Clay Johnson Auto Sales"/>
    <x v="1"/>
    <x v="16"/>
    <s v="DoubleÂ Overhead Camshaft"/>
    <s v="Auto"/>
    <s v="Black"/>
    <n v="21000"/>
    <s v="78758-7841"/>
    <s v="SUV"/>
    <n v="7576050"/>
    <x v="2"/>
    <s v="Tertile 1"/>
    <x v="0"/>
  </r>
  <r>
    <s v="C_CND_000683"/>
    <x v="35"/>
    <x v="2"/>
    <s v="Leon"/>
    <x v="1"/>
    <n v="420000"/>
    <s v="Motor Vehicle Branch Office"/>
    <x v="4"/>
    <x v="5"/>
    <s v="DoubleÂ Overhead Camshaft"/>
    <s v="Auto"/>
    <s v="Pale White"/>
    <n v="31000"/>
    <s v="78758-7841"/>
    <s v="Hatchback"/>
    <n v="6892551"/>
    <x v="0"/>
    <s v="Tertile 1"/>
    <x v="0"/>
  </r>
  <r>
    <s v="C_CND_000685"/>
    <x v="35"/>
    <x v="2"/>
    <s v="Logan"/>
    <x v="1"/>
    <n v="625000"/>
    <s v="New Castle Ford Lincoln Mercury"/>
    <x v="0"/>
    <x v="110"/>
    <s v="DoubleÂ Overhead Camshaft"/>
    <s v="Auto"/>
    <s v="Pale White"/>
    <n v="29000"/>
    <s v="60504-7114"/>
    <s v="Passenger"/>
    <n v="6066163"/>
    <x v="4"/>
    <s v="Tertile 2"/>
    <x v="0"/>
  </r>
  <r>
    <s v="C_CND_000684"/>
    <x v="35"/>
    <x v="2"/>
    <s v="Liam"/>
    <x v="0"/>
    <n v="643500"/>
    <s v="Nebo Chevrolet"/>
    <x v="5"/>
    <x v="65"/>
    <s v="DoubleÂ Overhead Camshaft"/>
    <s v="Auto"/>
    <s v="Black"/>
    <n v="16500"/>
    <s v="06457-3834"/>
    <s v="Sedan"/>
    <n v="7367118"/>
    <x v="6"/>
    <s v="Tertile 2"/>
    <x v="0"/>
  </r>
  <r>
    <s v="C_CND_000679"/>
    <x v="35"/>
    <x v="2"/>
    <s v="Milan"/>
    <x v="0"/>
    <n v="700000"/>
    <s v="Scrivener Performance Engineering"/>
    <x v="10"/>
    <x v="60"/>
    <s v="Overhead Camshaft"/>
    <s v="Manual"/>
    <s v="Black"/>
    <n v="15000"/>
    <s v="38701-8047"/>
    <s v="SUV"/>
    <n v="6364671"/>
    <x v="4"/>
    <s v="Tertile 2"/>
    <x v="0"/>
  </r>
  <r>
    <s v="C_CND_000681"/>
    <x v="35"/>
    <x v="2"/>
    <s v="Thomas"/>
    <x v="0"/>
    <n v="757500"/>
    <s v="Classic Chevy"/>
    <x v="18"/>
    <x v="96"/>
    <s v="Overhead Camshaft"/>
    <s v="Manual"/>
    <s v="Pale White"/>
    <n v="61500"/>
    <s v="85257-3102"/>
    <s v="Sedan"/>
    <n v="7685288"/>
    <x v="3"/>
    <s v="Tertile 2"/>
    <x v="1"/>
  </r>
  <r>
    <s v="C_CND_000674"/>
    <x v="35"/>
    <x v="2"/>
    <s v="Salvatore"/>
    <x v="0"/>
    <n v="840500"/>
    <s v="Gartner Buick Hyundai Saab"/>
    <x v="12"/>
    <x v="93"/>
    <s v="Overhead Camshaft"/>
    <s v="Manual"/>
    <s v="Pale White"/>
    <n v="49500"/>
    <s v="38701-8047"/>
    <s v="SUV"/>
    <n v="6630663"/>
    <x v="4"/>
    <s v="Tertile 2"/>
    <x v="1"/>
  </r>
  <r>
    <s v="C_CND_000675"/>
    <x v="35"/>
    <x v="2"/>
    <s v="Sam"/>
    <x v="0"/>
    <n v="876000"/>
    <s v="Hatfield Volkswagen"/>
    <x v="5"/>
    <x v="85"/>
    <s v="DoubleÂ Overhead Camshaft"/>
    <s v="Auto"/>
    <s v="Black"/>
    <n v="31000"/>
    <s v="99301-3882"/>
    <s v="SUV"/>
    <n v="7052296"/>
    <x v="1"/>
    <s v="Tertile 2"/>
    <x v="1"/>
  </r>
  <r>
    <s v="C_CND_000672"/>
    <x v="35"/>
    <x v="2"/>
    <s v="Natalie"/>
    <x v="0"/>
    <n v="1850000"/>
    <s v="Saab-Belle Dodge"/>
    <x v="6"/>
    <x v="8"/>
    <s v="DoubleÂ Overhead Camshaft"/>
    <s v="Auto"/>
    <s v="Pale White"/>
    <n v="16000"/>
    <s v="60504-7114"/>
    <s v="Hatchback"/>
    <n v="7963029"/>
    <x v="6"/>
    <s v="Tertile 3"/>
    <x v="1"/>
  </r>
  <r>
    <s v="C_CND_000677"/>
    <x v="35"/>
    <x v="2"/>
    <s v="Mikayla"/>
    <x v="1"/>
    <n v="1850000"/>
    <s v="Ryder Truck Rental and Leasing"/>
    <x v="3"/>
    <x v="28"/>
    <s v="Overhead Camshaft"/>
    <s v="Manual"/>
    <s v="Black"/>
    <n v="21000"/>
    <s v="06457-3834"/>
    <s v="Hatchback"/>
    <n v="8455241"/>
    <x v="0"/>
    <s v="Tertile 3"/>
    <x v="1"/>
  </r>
  <r>
    <s v="C_CND_000676"/>
    <x v="35"/>
    <x v="2"/>
    <s v="Samir"/>
    <x v="0"/>
    <n v="1995000"/>
    <s v="Iceberg Rentals"/>
    <x v="25"/>
    <x v="126"/>
    <s v="DoubleÂ Overhead Camshaft"/>
    <s v="Auto"/>
    <s v="Pale White"/>
    <n v="27500"/>
    <s v="53546-9427"/>
    <s v="SUV"/>
    <n v="7485792"/>
    <x v="5"/>
    <s v="Tertile 3"/>
    <x v="1"/>
  </r>
  <r>
    <s v="C_CND_000678"/>
    <x v="35"/>
    <x v="2"/>
    <s v="Mila"/>
    <x v="0"/>
    <n v="2000000"/>
    <s v="Saab-Belle Dodge"/>
    <x v="24"/>
    <x v="144"/>
    <s v="Overhead Camshaft"/>
    <s v="Manual"/>
    <s v="Black"/>
    <n v="43000"/>
    <s v="60504-7114"/>
    <s v="Hatchback"/>
    <n v="8518048"/>
    <x v="6"/>
    <s v="Tertile 3"/>
    <x v="1"/>
  </r>
  <r>
    <s v="C_CND_000671"/>
    <x v="35"/>
    <x v="2"/>
    <s v="Natalia"/>
    <x v="0"/>
    <n v="2850000"/>
    <s v="Ryder Truck Rental and Leasing"/>
    <x v="27"/>
    <x v="105"/>
    <s v="DoubleÂ Overhead Camshaft"/>
    <s v="Auto"/>
    <s v="Pale White"/>
    <n v="24000"/>
    <s v="06457-3834"/>
    <s v="Passenger"/>
    <n v="7647213"/>
    <x v="0"/>
    <s v="Tertile 3"/>
    <x v="1"/>
  </r>
  <r>
    <s v="C_CND_000687"/>
    <x v="36"/>
    <x v="2"/>
    <s v="Nathalia"/>
    <x v="0"/>
    <n v="13500"/>
    <s v="Suburban Ford"/>
    <x v="26"/>
    <x v="122"/>
    <s v="DoubleÂ Overhead Camshaft"/>
    <s v="Auto"/>
    <s v="Black"/>
    <n v="22000"/>
    <s v="53546-9427"/>
    <s v="SUV"/>
    <n v="8853560"/>
    <x v="5"/>
    <s v="Tertile 1"/>
    <x v="0"/>
  </r>
  <r>
    <s v="C_CND_000691"/>
    <x v="36"/>
    <x v="2"/>
    <s v="Nevaeh"/>
    <x v="0"/>
    <n v="13500"/>
    <s v="C &amp; M Motors Inc"/>
    <x v="6"/>
    <x v="17"/>
    <s v="DoubleÂ Overhead Camshaft"/>
    <s v="Auto"/>
    <s v="Pale White"/>
    <n v="22000"/>
    <s v="60504-7114"/>
    <s v="Sedan"/>
    <n v="8795584"/>
    <x v="6"/>
    <s v="Tertile 1"/>
    <x v="0"/>
  </r>
  <r>
    <s v="C_CND_000698"/>
    <x v="36"/>
    <x v="2"/>
    <s v="Penelope"/>
    <x v="0"/>
    <n v="13500"/>
    <s v="Enterprise Rent A Car"/>
    <x v="6"/>
    <x v="64"/>
    <s v="DoubleÂ Overhead Camshaft"/>
    <s v="Auto"/>
    <s v="Black"/>
    <n v="26001"/>
    <s v="60504-7114"/>
    <s v="SUV"/>
    <n v="7415369"/>
    <x v="6"/>
    <s v="Tertile 1"/>
    <x v="0"/>
  </r>
  <r>
    <s v="C_CND_000702"/>
    <x v="36"/>
    <x v="2"/>
    <s v="Samuel"/>
    <x v="0"/>
    <n v="13500"/>
    <s v="McKinney Dodge Chrysler Jeep"/>
    <x v="15"/>
    <x v="51"/>
    <s v="Overhead Camshaft"/>
    <s v="Manual"/>
    <s v="Pale White"/>
    <n v="12000"/>
    <s v="85257-3102"/>
    <s v="Passenger"/>
    <n v="7043970"/>
    <x v="3"/>
    <s v="Tertile 1"/>
    <x v="0"/>
  </r>
  <r>
    <s v="C_CND_000709"/>
    <x v="36"/>
    <x v="2"/>
    <s v="Shaya"/>
    <x v="0"/>
    <n v="13500"/>
    <s v="Rabun Used Car Sales"/>
    <x v="18"/>
    <x v="96"/>
    <s v="DoubleÂ Overhead Camshaft"/>
    <s v="Auto"/>
    <s v="Pale White"/>
    <n v="39000"/>
    <s v="85257-3102"/>
    <s v="Sedan"/>
    <n v="6684119"/>
    <x v="3"/>
    <s v="Tertile 1"/>
    <x v="0"/>
  </r>
  <r>
    <s v="C_CND_000713"/>
    <x v="36"/>
    <x v="2"/>
    <s v="Calvin"/>
    <x v="0"/>
    <n v="13500"/>
    <s v="Enterprise Rent A Car"/>
    <x v="15"/>
    <x v="84"/>
    <s v="Overhead Camshaft"/>
    <s v="Manual"/>
    <s v="Black"/>
    <n v="16000"/>
    <s v="60504-7114"/>
    <s v="Hardtop"/>
    <n v="7651983"/>
    <x v="6"/>
    <s v="Tertile 1"/>
    <x v="0"/>
  </r>
  <r>
    <s v="C_CND_000715"/>
    <x v="36"/>
    <x v="2"/>
    <s v="Mohammad"/>
    <x v="0"/>
    <n v="13500"/>
    <s v="Tri-State Mack Inc"/>
    <x v="26"/>
    <x v="81"/>
    <s v="DoubleÂ Overhead Camshaft"/>
    <s v="Auto"/>
    <s v="Pale White"/>
    <n v="27000"/>
    <s v="85257-3102"/>
    <s v="Hardtop"/>
    <n v="8134310"/>
    <x v="2"/>
    <s v="Tertile 1"/>
    <x v="0"/>
  </r>
  <r>
    <s v="C_CND_000717"/>
    <x v="36"/>
    <x v="2"/>
    <s v="Shmiel"/>
    <x v="1"/>
    <n v="13500"/>
    <s v="U-Haul CO"/>
    <x v="18"/>
    <x v="25"/>
    <s v="Overhead Camshaft"/>
    <s v="Manual"/>
    <s v="Pale White"/>
    <n v="16000"/>
    <s v="78758-7841"/>
    <s v="SUV"/>
    <n v="6036066"/>
    <x v="2"/>
    <s v="Tertile 1"/>
    <x v="0"/>
  </r>
  <r>
    <s v="C_CND_000721"/>
    <x v="36"/>
    <x v="2"/>
    <s v="Nahla"/>
    <x v="1"/>
    <n v="13500"/>
    <s v="U-Haul CO"/>
    <x v="14"/>
    <x v="66"/>
    <s v="Overhead Camshaft"/>
    <s v="Manual"/>
    <s v="Black"/>
    <n v="19000"/>
    <s v="78758-7841"/>
    <s v="Hatchback"/>
    <n v="6077625"/>
    <x v="2"/>
    <s v="Tertile 1"/>
    <x v="0"/>
  </r>
  <r>
    <s v="C_CND_000722"/>
    <x v="36"/>
    <x v="2"/>
    <s v="Naomi"/>
    <x v="0"/>
    <n v="13500"/>
    <s v="Progressive Shippers Cooperative Association No"/>
    <x v="0"/>
    <x v="118"/>
    <s v="DoubleÂ Overhead Camshaft"/>
    <s v="Auto"/>
    <s v="Pale White"/>
    <n v="31000"/>
    <s v="53546-9427"/>
    <s v="Sedan"/>
    <n v="8442971"/>
    <x v="5"/>
    <s v="Tertile 1"/>
    <x v="0"/>
  </r>
  <r>
    <s v="C_CND_000724"/>
    <x v="36"/>
    <x v="2"/>
    <s v="Nia"/>
    <x v="1"/>
    <n v="13500"/>
    <s v="Race Car Help"/>
    <x v="1"/>
    <x v="16"/>
    <s v="DoubleÂ Overhead Camshaft"/>
    <s v="Auto"/>
    <s v="Black"/>
    <n v="21000"/>
    <s v="78758-7841"/>
    <s v="SUV"/>
    <n v="6099899"/>
    <x v="2"/>
    <s v="Tertile 1"/>
    <x v="0"/>
  </r>
  <r>
    <s v="C_CND_000726"/>
    <x v="36"/>
    <x v="2"/>
    <s v="Nyla"/>
    <x v="0"/>
    <n v="13500"/>
    <s v="Saab-Belle Dodge"/>
    <x v="19"/>
    <x v="136"/>
    <s v="Overhead Camshaft"/>
    <s v="Manual"/>
    <s v="Black"/>
    <n v="16000"/>
    <s v="60504-7114"/>
    <s v="Hatchback"/>
    <n v="8664416"/>
    <x v="6"/>
    <s v="Tertile 1"/>
    <x v="0"/>
  </r>
  <r>
    <s v="C_CND_000727"/>
    <x v="36"/>
    <x v="2"/>
    <s v="Nylah"/>
    <x v="1"/>
    <n v="13500"/>
    <s v="Scrivener Performance Engineering"/>
    <x v="13"/>
    <x v="88"/>
    <s v="Overhead Camshaft"/>
    <s v="Manual"/>
    <s v="Black"/>
    <n v="18000"/>
    <s v="38701-8047"/>
    <s v="SUV"/>
    <n v="8715850"/>
    <x v="4"/>
    <s v="Tertile 1"/>
    <x v="0"/>
  </r>
  <r>
    <s v="C_CND_000728"/>
    <x v="36"/>
    <x v="2"/>
    <s v="Olivia"/>
    <x v="0"/>
    <n v="13500"/>
    <s v="Star Enterprises Inc"/>
    <x v="26"/>
    <x v="81"/>
    <s v="Overhead Camshaft"/>
    <s v="Manual"/>
    <s v="Black"/>
    <n v="34000"/>
    <s v="99301-3882"/>
    <s v="Hatchback"/>
    <n v="6722600"/>
    <x v="1"/>
    <s v="Tertile 1"/>
    <x v="0"/>
  </r>
  <r>
    <s v="C_CND_000730"/>
    <x v="36"/>
    <x v="2"/>
    <s v="Paige"/>
    <x v="0"/>
    <n v="13500"/>
    <s v="Tri-State Mack Inc"/>
    <x v="13"/>
    <x v="88"/>
    <s v="DoubleÂ Overhead Camshaft"/>
    <s v="Auto"/>
    <s v="Pale White"/>
    <n v="10000"/>
    <s v="85257-3102"/>
    <s v="SUV"/>
    <n v="8528664"/>
    <x v="3"/>
    <s v="Tertile 1"/>
    <x v="0"/>
  </r>
  <r>
    <s v="C_CND_000734"/>
    <x v="36"/>
    <x v="2"/>
    <s v="Lucy"/>
    <x v="0"/>
    <n v="13500"/>
    <s v="Diehl Motor CO Inc"/>
    <x v="18"/>
    <x v="58"/>
    <s v="Overhead Camshaft"/>
    <s v="Manual"/>
    <s v="Pale White"/>
    <n v="14000"/>
    <s v="06457-3834"/>
    <s v="Passenger"/>
    <n v="6263525"/>
    <x v="0"/>
    <s v="Tertile 1"/>
    <x v="0"/>
  </r>
  <r>
    <s v="C_CND_000742"/>
    <x v="36"/>
    <x v="2"/>
    <s v="Christopher"/>
    <x v="0"/>
    <n v="13500"/>
    <s v="Pars Auto Sales"/>
    <x v="15"/>
    <x v="21"/>
    <s v="Overhead Camshaft"/>
    <s v="Manual"/>
    <s v="Pale White"/>
    <n v="57000"/>
    <s v="38701-8047"/>
    <s v="Hardtop"/>
    <n v="6837486"/>
    <x v="4"/>
    <s v="Tertile 1"/>
    <x v="0"/>
  </r>
  <r>
    <s v="C_CND_000747"/>
    <x v="36"/>
    <x v="2"/>
    <s v="Lea"/>
    <x v="0"/>
    <n v="13500"/>
    <s v="Race Car Help"/>
    <x v="11"/>
    <x v="14"/>
    <s v="DoubleÂ Overhead Camshaft"/>
    <s v="Auto"/>
    <s v="Black"/>
    <n v="22000"/>
    <s v="78758-7841"/>
    <s v="Passenger"/>
    <n v="8774114"/>
    <x v="2"/>
    <s v="Tertile 1"/>
    <x v="0"/>
  </r>
  <r>
    <s v="C_CND_000758"/>
    <x v="36"/>
    <x v="2"/>
    <s v="Michael"/>
    <x v="0"/>
    <n v="13500"/>
    <s v="Star Enterprises Inc"/>
    <x v="20"/>
    <x v="46"/>
    <s v="Overhead Camshaft"/>
    <s v="Manual"/>
    <s v="Pale White"/>
    <n v="14000"/>
    <s v="99301-3882"/>
    <s v="Sedan"/>
    <n v="7257825"/>
    <x v="5"/>
    <s v="Tertile 1"/>
    <x v="0"/>
  </r>
  <r>
    <s v="C_CND_000761"/>
    <x v="36"/>
    <x v="2"/>
    <s v="Mohammad"/>
    <x v="1"/>
    <n v="13500"/>
    <s v="U-Haul CO"/>
    <x v="13"/>
    <x v="88"/>
    <s v="DoubleÂ Overhead Camshaft"/>
    <s v="Auto"/>
    <s v="Pale White"/>
    <n v="14000"/>
    <s v="78758-7841"/>
    <s v="SUV"/>
    <n v="8258579"/>
    <x v="0"/>
    <s v="Tertile 1"/>
    <x v="0"/>
  </r>
  <r>
    <s v="C_CND_000762"/>
    <x v="36"/>
    <x v="2"/>
    <s v="Mohammed"/>
    <x v="1"/>
    <n v="13500"/>
    <s v="Progressive Shippers Cooperative Association No"/>
    <x v="13"/>
    <x v="42"/>
    <s v="Overhead Camshaft"/>
    <s v="Manual"/>
    <s v="Pale White"/>
    <n v="12000"/>
    <s v="53546-9427"/>
    <s v="Hatchback"/>
    <n v="7861469"/>
    <x v="6"/>
    <s v="Tertile 1"/>
    <x v="0"/>
  </r>
  <r>
    <s v="C_CND_000765"/>
    <x v="36"/>
    <x v="2"/>
    <s v="Nathaniel"/>
    <x v="1"/>
    <n v="13500"/>
    <s v="Ryder Truck Rental and Leasing"/>
    <x v="7"/>
    <x v="10"/>
    <s v="DoubleÂ Overhead Camshaft"/>
    <s v="Auto"/>
    <s v="Pale White"/>
    <n v="19000"/>
    <s v="06457-3834"/>
    <s v="Sedan"/>
    <n v="6001209"/>
    <x v="5"/>
    <s v="Tertile 1"/>
    <x v="0"/>
  </r>
  <r>
    <s v="C_CND_000744"/>
    <x v="36"/>
    <x v="2"/>
    <s v="Clemence"/>
    <x v="0"/>
    <n v="340000"/>
    <s v="Pitre Buick-Pontiac-Gmc of Scottsdale"/>
    <x v="15"/>
    <x v="95"/>
    <s v="Overhead Camshaft"/>
    <s v="Manual"/>
    <s v="Pale White"/>
    <n v="20000"/>
    <s v="99301-3882"/>
    <s v="SUV"/>
    <n v="6388852"/>
    <x v="1"/>
    <s v="Tertile 1"/>
    <x v="0"/>
  </r>
  <r>
    <s v="C_CND_000738"/>
    <x v="36"/>
    <x v="2"/>
    <s v="Amelie"/>
    <x v="0"/>
    <n v="355000"/>
    <s v="Iceberg Rentals"/>
    <x v="5"/>
    <x v="85"/>
    <s v="Overhead Camshaft"/>
    <s v="Manual"/>
    <s v="Black"/>
    <n v="21000"/>
    <s v="53546-9427"/>
    <s v="SUV"/>
    <n v="8022456"/>
    <x v="5"/>
    <s v="Tertile 1"/>
    <x v="0"/>
  </r>
  <r>
    <s v="C_CND_000763"/>
    <x v="36"/>
    <x v="2"/>
    <s v="Muhammad"/>
    <x v="0"/>
    <n v="386000"/>
    <s v="Rabun Used Car Sales"/>
    <x v="23"/>
    <x v="74"/>
    <s v="Overhead Camshaft"/>
    <s v="Manual"/>
    <s v="Black"/>
    <n v="17000"/>
    <s v="85257-3102"/>
    <s v="Hatchback"/>
    <n v="7174238"/>
    <x v="4"/>
    <s v="Tertile 1"/>
    <x v="0"/>
  </r>
  <r>
    <s v="C_CND_000754"/>
    <x v="36"/>
    <x v="2"/>
    <s v="Martin"/>
    <x v="1"/>
    <n v="455000"/>
    <s v="Race Car Help"/>
    <x v="0"/>
    <x v="83"/>
    <s v="DoubleÂ Overhead Camshaft"/>
    <s v="Auto"/>
    <s v="Pale White"/>
    <n v="42000"/>
    <s v="78758-7841"/>
    <s v="Hatchback"/>
    <n v="7984884"/>
    <x v="0"/>
    <s v="Tertile 1"/>
    <x v="0"/>
  </r>
  <r>
    <s v="C_CND_000740"/>
    <x v="36"/>
    <x v="2"/>
    <s v="Tom"/>
    <x v="0"/>
    <n v="456000"/>
    <s v="Motor Vehicle Branch Office"/>
    <x v="27"/>
    <x v="87"/>
    <s v="DoubleÂ Overhead Camshaft"/>
    <s v="Auto"/>
    <s v="Black"/>
    <n v="60000"/>
    <s v="78758-7841"/>
    <s v="Sedan"/>
    <n v="6750650"/>
    <x v="2"/>
    <s v="Tertile 1"/>
    <x v="0"/>
  </r>
  <r>
    <s v="C_CND_000714"/>
    <x v="36"/>
    <x v="2"/>
    <s v="Shloimy"/>
    <x v="0"/>
    <n v="511500"/>
    <s v="Star Enterprises Inc"/>
    <x v="28"/>
    <x v="135"/>
    <s v="DoubleÂ Overhead Camshaft"/>
    <s v="Auto"/>
    <s v="Black"/>
    <n v="26500"/>
    <s v="99301-3882"/>
    <s v="Sedan"/>
    <n v="8341037"/>
    <x v="1"/>
    <s v="Tertile 1"/>
    <x v="0"/>
  </r>
  <r>
    <s v="C_CND_000741"/>
    <x v="36"/>
    <x v="2"/>
    <s v="Amandine"/>
    <x v="0"/>
    <n v="546000"/>
    <s v="Nebo Chevrolet"/>
    <x v="8"/>
    <x v="100"/>
    <s v="Overhead Camshaft"/>
    <s v="Manual"/>
    <s v="Pale White"/>
    <n v="21000"/>
    <s v="06457-3834"/>
    <s v="SUV"/>
    <n v="6539279"/>
    <x v="0"/>
    <s v="Tertile 1"/>
    <x v="0"/>
  </r>
  <r>
    <s v="C_CND_000751"/>
    <x v="36"/>
    <x v="2"/>
    <s v="Lucas"/>
    <x v="1"/>
    <n v="565000"/>
    <s v="Pitre Buick-Pontiac-Gmc of Scottsdale"/>
    <x v="0"/>
    <x v="98"/>
    <s v="DoubleÂ Overhead Camshaft"/>
    <s v="Auto"/>
    <s v="Black"/>
    <n v="12000"/>
    <s v="99301-3882"/>
    <s v="SUV"/>
    <n v="7307787"/>
    <x v="5"/>
    <s v="Tertile 2"/>
    <x v="0"/>
  </r>
  <r>
    <s v="C_CND_000752"/>
    <x v="36"/>
    <x v="2"/>
    <s v="Luke"/>
    <x v="0"/>
    <n v="572000"/>
    <s v="Progressive Shippers Cooperative Association No"/>
    <x v="5"/>
    <x v="6"/>
    <s v="DoubleÂ Overhead Camshaft"/>
    <s v="Auto"/>
    <s v="Black"/>
    <n v="9000"/>
    <s v="53546-9427"/>
    <s v="Hatchback"/>
    <n v="8364695"/>
    <x v="3"/>
    <s v="Tertile 2"/>
    <x v="0"/>
  </r>
  <r>
    <s v="C_CND_000704"/>
    <x v="36"/>
    <x v="2"/>
    <s v="Sean"/>
    <x v="0"/>
    <n v="600000"/>
    <s v="Nebo Chevrolet"/>
    <x v="11"/>
    <x v="14"/>
    <s v="DoubleÂ Overhead Camshaft"/>
    <s v="Auto"/>
    <s v="Pale White"/>
    <n v="33000"/>
    <s v="06457-3834"/>
    <s v="Passenger"/>
    <n v="6325329"/>
    <x v="0"/>
    <s v="Tertile 2"/>
    <x v="0"/>
  </r>
  <r>
    <s v="C_CND_000760"/>
    <x v="36"/>
    <x v="2"/>
    <s v="Mohamed"/>
    <x v="0"/>
    <n v="600000"/>
    <s v="Tri-State Mack Inc"/>
    <x v="0"/>
    <x v="116"/>
    <s v="Overhead Camshaft"/>
    <s v="Manual"/>
    <s v="Black"/>
    <n v="18000"/>
    <s v="85257-3102"/>
    <s v="Hatchback"/>
    <n v="6987956"/>
    <x v="2"/>
    <s v="Tertile 2"/>
    <x v="0"/>
  </r>
  <r>
    <s v="C_CND_000750"/>
    <x v="36"/>
    <x v="2"/>
    <s v="Louis"/>
    <x v="1"/>
    <n v="610000"/>
    <s v="Pars Auto Sales"/>
    <x v="20"/>
    <x v="145"/>
    <s v="DoubleÂ Overhead Camshaft"/>
    <s v="Auto"/>
    <s v="Pale White"/>
    <n v="20000"/>
    <s v="38701-8047"/>
    <s v="SUV"/>
    <n v="6928011"/>
    <x v="1"/>
    <s v="Tertile 2"/>
    <x v="0"/>
  </r>
  <r>
    <s v="C_CND_000743"/>
    <x v="36"/>
    <x v="2"/>
    <s v="Justine"/>
    <x v="0"/>
    <n v="615000"/>
    <s v="Pars Auto Sales"/>
    <x v="18"/>
    <x v="25"/>
    <s v="DoubleÂ Overhead Camshaft"/>
    <s v="Auto"/>
    <s v="Black"/>
    <n v="9000"/>
    <s v="38701-8047"/>
    <s v="SUV"/>
    <n v="8578439"/>
    <x v="4"/>
    <s v="Tertile 2"/>
    <x v="0"/>
  </r>
  <r>
    <s v="C_CND_000757"/>
    <x v="36"/>
    <x v="2"/>
    <s v="Max"/>
    <x v="0"/>
    <n v="640000"/>
    <s v="Scrivener Performance Engineering"/>
    <x v="24"/>
    <x v="43"/>
    <s v="Overhead Camshaft"/>
    <s v="Manual"/>
    <s v="Black"/>
    <n v="36000"/>
    <s v="38701-8047"/>
    <s v="Hatchback"/>
    <n v="8060024"/>
    <x v="1"/>
    <s v="Tertile 2"/>
    <x v="0"/>
  </r>
  <r>
    <s v="C_CND_000716"/>
    <x v="36"/>
    <x v="2"/>
    <s v="Shlomo"/>
    <x v="1"/>
    <n v="645000"/>
    <s v="Tri-State Mack Inc"/>
    <x v="6"/>
    <x v="64"/>
    <s v="DoubleÂ Overhead Camshaft"/>
    <s v="Auto"/>
    <s v="Pale White"/>
    <n v="16000"/>
    <s v="85257-3102"/>
    <s v="SUV"/>
    <n v="6161192"/>
    <x v="3"/>
    <s v="Tertile 2"/>
    <x v="0"/>
  </r>
  <r>
    <s v="C_CND_000710"/>
    <x v="36"/>
    <x v="2"/>
    <s v="Shea"/>
    <x v="1"/>
    <n v="670000"/>
    <s v="Race Car Help"/>
    <x v="2"/>
    <x v="9"/>
    <s v="Overhead Camshaft"/>
    <s v="Manual"/>
    <s v="Pale White"/>
    <n v="21000"/>
    <s v="78758-7841"/>
    <s v="Sedan"/>
    <n v="6772475"/>
    <x v="2"/>
    <s v="Tertile 2"/>
    <x v="0"/>
  </r>
  <r>
    <s v="C_CND_000708"/>
    <x v="36"/>
    <x v="2"/>
    <s v="Shaul"/>
    <x v="1"/>
    <n v="685000"/>
    <s v="Progressive Shippers Cooperative Association No"/>
    <x v="2"/>
    <x v="146"/>
    <s v="Overhead Camshaft"/>
    <s v="Manual"/>
    <s v="Black"/>
    <n v="16000"/>
    <s v="53546-9427"/>
    <s v="SUV"/>
    <n v="8763502"/>
    <x v="5"/>
    <s v="Tertile 2"/>
    <x v="0"/>
  </r>
  <r>
    <s v="C_CND_000712"/>
    <x v="36"/>
    <x v="2"/>
    <s v="Shimon"/>
    <x v="0"/>
    <n v="685000"/>
    <s v="Saab-Belle Dodge"/>
    <x v="3"/>
    <x v="4"/>
    <s v="Overhead Camshaft"/>
    <s v="Manual"/>
    <s v="Pale White"/>
    <n v="17000"/>
    <s v="60504-7114"/>
    <s v="SUV"/>
    <n v="6352675"/>
    <x v="6"/>
    <s v="Tertile 2"/>
    <x v="0"/>
  </r>
  <r>
    <s v="C_CND_000711"/>
    <x v="36"/>
    <x v="2"/>
    <s v="Shia"/>
    <x v="0"/>
    <n v="705500"/>
    <s v="Ryder Truck Rental and Leasing"/>
    <x v="26"/>
    <x v="54"/>
    <s v="Overhead Camshaft"/>
    <s v="Manual"/>
    <s v="Black"/>
    <n v="53500"/>
    <s v="06457-3834"/>
    <s v="Hatchback"/>
    <n v="7082422"/>
    <x v="0"/>
    <s v="Tertile 2"/>
    <x v="0"/>
  </r>
  <r>
    <s v="C_CND_000755"/>
    <x v="36"/>
    <x v="2"/>
    <s v="Mason"/>
    <x v="0"/>
    <n v="750000"/>
    <s v="Ryder Truck Rental and Leasing"/>
    <x v="24"/>
    <x v="124"/>
    <s v="Overhead Camshaft"/>
    <s v="Manual"/>
    <s v="Pale White"/>
    <n v="28000"/>
    <s v="06457-3834"/>
    <s v="Sedan"/>
    <n v="6585874"/>
    <x v="6"/>
    <s v="Tertile 2"/>
    <x v="0"/>
  </r>
  <r>
    <s v="C_CND_000707"/>
    <x v="36"/>
    <x v="2"/>
    <s v="Shane"/>
    <x v="0"/>
    <n v="752000"/>
    <s v="Pitre Buick-Pontiac-Gmc of Scottsdale"/>
    <x v="24"/>
    <x v="124"/>
    <s v="Overhead Camshaft"/>
    <s v="Manual"/>
    <s v="Pale White"/>
    <n v="43000"/>
    <s v="99301-3882"/>
    <s v="Sedan"/>
    <n v="6932836"/>
    <x v="1"/>
    <s v="Tertile 2"/>
    <x v="0"/>
  </r>
  <r>
    <s v="C_CND_000745"/>
    <x v="36"/>
    <x v="2"/>
    <s v="Nina"/>
    <x v="0"/>
    <n v="790000"/>
    <s v="Progressive Shippers Cooperative Association No"/>
    <x v="4"/>
    <x v="68"/>
    <s v="Overhead Camshaft"/>
    <s v="Manual"/>
    <s v="Pale White"/>
    <n v="29000"/>
    <s v="53546-9427"/>
    <s v="Sedan"/>
    <n v="7494828"/>
    <x v="5"/>
    <s v="Tertile 2"/>
    <x v="1"/>
  </r>
  <r>
    <s v="C_CND_000705"/>
    <x v="36"/>
    <x v="2"/>
    <s v="Sebastian"/>
    <x v="0"/>
    <n v="797000"/>
    <s v="New Castle Ford Lincoln Mercury"/>
    <x v="14"/>
    <x v="29"/>
    <s v="DoubleÂ Overhead Camshaft"/>
    <s v="Auto"/>
    <s v="Black"/>
    <n v="19000"/>
    <s v="60504-7114"/>
    <s v="SUV"/>
    <n v="6146754"/>
    <x v="6"/>
    <s v="Tertile 2"/>
    <x v="1"/>
  </r>
  <r>
    <s v="C_CND_000723"/>
    <x v="36"/>
    <x v="2"/>
    <s v="Nevaeh"/>
    <x v="0"/>
    <n v="800000"/>
    <s v="Rabun Used Car Sales"/>
    <x v="18"/>
    <x v="96"/>
    <s v="DoubleÂ Overhead Camshaft"/>
    <s v="Auto"/>
    <s v="Pale White"/>
    <n v="39000"/>
    <s v="85257-3102"/>
    <s v="Sedan"/>
    <n v="6434323"/>
    <x v="3"/>
    <s v="Tertile 2"/>
    <x v="1"/>
  </r>
  <r>
    <s v="C_CND_000756"/>
    <x v="36"/>
    <x v="2"/>
    <s v="Matthew"/>
    <x v="0"/>
    <n v="850000"/>
    <s v="Saab-Belle Dodge"/>
    <x v="26"/>
    <x v="54"/>
    <s v="DoubleÂ Overhead Camshaft"/>
    <s v="Auto"/>
    <s v="Black"/>
    <n v="12000"/>
    <s v="60504-7114"/>
    <s v="Hatchback"/>
    <n v="6441543"/>
    <x v="4"/>
    <s v="Tertile 2"/>
    <x v="1"/>
  </r>
  <r>
    <s v="C_CND_000749"/>
    <x v="36"/>
    <x v="2"/>
    <s v="Orlane"/>
    <x v="0"/>
    <n v="851500"/>
    <s v="Saab-Belle Dodge"/>
    <x v="5"/>
    <x v="65"/>
    <s v="Overhead Camshaft"/>
    <s v="Manual"/>
    <s v="Pale White"/>
    <n v="21500"/>
    <s v="60504-7114"/>
    <s v="Sedan"/>
    <n v="8674116"/>
    <x v="6"/>
    <s v="Tertile 2"/>
    <x v="1"/>
  </r>
  <r>
    <s v="C_CND_000764"/>
    <x v="36"/>
    <x v="2"/>
    <s v="Nathan"/>
    <x v="0"/>
    <n v="857000"/>
    <s v="Race Car Help"/>
    <x v="15"/>
    <x v="21"/>
    <s v="DoubleÂ Overhead Camshaft"/>
    <s v="Auto"/>
    <s v="Black"/>
    <n v="16000"/>
    <s v="78758-7841"/>
    <s v="Hatchback"/>
    <n v="6532602"/>
    <x v="1"/>
    <s v="Tertile 2"/>
    <x v="1"/>
  </r>
  <r>
    <s v="C_CND_000725"/>
    <x v="36"/>
    <x v="2"/>
    <s v="Nova"/>
    <x v="1"/>
    <n v="1025000"/>
    <s v="Ryder Truck Rental and Leasing"/>
    <x v="16"/>
    <x v="34"/>
    <s v="DoubleÂ Overhead Camshaft"/>
    <s v="Auto"/>
    <s v="Pale White"/>
    <n v="62500"/>
    <s v="06457-3834"/>
    <s v="Hatchback"/>
    <n v="7770959"/>
    <x v="0"/>
    <s v="Tertile 3"/>
    <x v="1"/>
  </r>
  <r>
    <s v="C_CND_000759"/>
    <x v="36"/>
    <x v="2"/>
    <s v="Miles"/>
    <x v="1"/>
    <n v="1030000"/>
    <s v="Suburban Ford"/>
    <x v="14"/>
    <x v="20"/>
    <s v="DoubleÂ Overhead Camshaft"/>
    <s v="Auto"/>
    <s v="Pale White"/>
    <n v="23000"/>
    <s v="53546-9427"/>
    <s v="SUV"/>
    <n v="7973660"/>
    <x v="3"/>
    <s v="Tertile 3"/>
    <x v="1"/>
  </r>
  <r>
    <s v="C_CND_000753"/>
    <x v="36"/>
    <x v="2"/>
    <s v="Marcus"/>
    <x v="1"/>
    <n v="1090000"/>
    <s v="Rabun Used Car Sales"/>
    <x v="4"/>
    <x v="57"/>
    <s v="DoubleÂ Overhead Camshaft"/>
    <s v="Auto"/>
    <s v="Pale White"/>
    <n v="20000"/>
    <s v="85257-3102"/>
    <s v="Hatchback"/>
    <n v="7944509"/>
    <x v="2"/>
    <s v="Tertile 3"/>
    <x v="1"/>
  </r>
  <r>
    <s v="C_CND_000748"/>
    <x v="36"/>
    <x v="2"/>
    <s v="Louann"/>
    <x v="1"/>
    <n v="1095000"/>
    <s v="Ryder Truck Rental and Leasing"/>
    <x v="7"/>
    <x v="10"/>
    <s v="Overhead Camshaft"/>
    <s v="Manual"/>
    <s v="Black"/>
    <n v="43500"/>
    <s v="06457-3834"/>
    <s v="Sedan"/>
    <n v="8518126"/>
    <x v="0"/>
    <s v="Tertile 3"/>
    <x v="1"/>
  </r>
  <r>
    <s v="C_CND_000688"/>
    <x v="36"/>
    <x v="2"/>
    <s v="Nathalie"/>
    <x v="0"/>
    <n v="1110000"/>
    <s v="Tri-State Mack Inc"/>
    <x v="5"/>
    <x v="85"/>
    <s v="DoubleÂ Overhead Camshaft"/>
    <s v="Auto"/>
    <s v="Black"/>
    <n v="31000"/>
    <s v="85257-3102"/>
    <s v="SUV"/>
    <n v="8724372"/>
    <x v="3"/>
    <s v="Tertile 3"/>
    <x v="1"/>
  </r>
  <r>
    <s v="C_CND_000733"/>
    <x v="36"/>
    <x v="2"/>
    <s v="Peyton"/>
    <x v="0"/>
    <n v="1110000"/>
    <s v="C &amp; M Motors Inc"/>
    <x v="27"/>
    <x v="105"/>
    <s v="DoubleÂ Overhead Camshaft"/>
    <s v="Auto"/>
    <s v="Pale White"/>
    <n v="24000"/>
    <s v="60504-7114"/>
    <s v="Passenger"/>
    <n v="7449262"/>
    <x v="6"/>
    <s v="Tertile 3"/>
    <x v="1"/>
  </r>
  <r>
    <s v="C_CND_000731"/>
    <x v="36"/>
    <x v="2"/>
    <s v="Paris"/>
    <x v="1"/>
    <n v="1305000"/>
    <s v="U-Haul CO"/>
    <x v="15"/>
    <x v="84"/>
    <s v="DoubleÂ Overhead Camshaft"/>
    <s v="Auto"/>
    <s v="Pale White"/>
    <n v="25500"/>
    <s v="78758-7841"/>
    <s v="Hatchback"/>
    <n v="6135948"/>
    <x v="2"/>
    <s v="Tertile 3"/>
    <x v="1"/>
  </r>
  <r>
    <s v="C_CND_000736"/>
    <x v="36"/>
    <x v="2"/>
    <s v="Carine"/>
    <x v="1"/>
    <n v="1325000"/>
    <s v="Gartner Buick Hyundai Saab"/>
    <x v="3"/>
    <x v="4"/>
    <s v="Overhead Camshaft"/>
    <s v="Manual"/>
    <s v="Pale White"/>
    <n v="17500"/>
    <s v="38701-8047"/>
    <s v="SUV"/>
    <n v="6023526"/>
    <x v="4"/>
    <s v="Tertile 3"/>
    <x v="1"/>
  </r>
  <r>
    <s v="C_CND_000739"/>
    <x v="36"/>
    <x v="2"/>
    <s v="Owen"/>
    <x v="0"/>
    <n v="1400000"/>
    <s v="McKinney Dodge Chrysler Jeep"/>
    <x v="9"/>
    <x v="114"/>
    <s v="DoubleÂ Overhead Camshaft"/>
    <s v="Auto"/>
    <s v="Black"/>
    <n v="28000"/>
    <s v="85257-3102"/>
    <s v="Sedan"/>
    <n v="6342871"/>
    <x v="3"/>
    <s v="Tertile 3"/>
    <x v="1"/>
  </r>
  <r>
    <s v="C_CND_000686"/>
    <x v="36"/>
    <x v="2"/>
    <s v="Natasha"/>
    <x v="0"/>
    <n v="1436000"/>
    <s v="Star Enterprises Inc"/>
    <x v="2"/>
    <x v="9"/>
    <s v="Overhead Camshaft"/>
    <s v="Manual"/>
    <s v="Pale White"/>
    <n v="20600"/>
    <s v="99301-3882"/>
    <s v="Sedan"/>
    <n v="6594733"/>
    <x v="1"/>
    <s v="Tertile 3"/>
    <x v="1"/>
  </r>
  <r>
    <s v="C_CND_000689"/>
    <x v="36"/>
    <x v="2"/>
    <s v="Nathaly"/>
    <x v="0"/>
    <n v="1550000"/>
    <s v="U-Haul CO"/>
    <x v="0"/>
    <x v="83"/>
    <s v="DoubleÂ Overhead Camshaft"/>
    <s v="Auto"/>
    <s v="Pale White"/>
    <n v="42000"/>
    <s v="78758-7841"/>
    <s v="Hatchback"/>
    <n v="8769804"/>
    <x v="2"/>
    <s v="Tertile 3"/>
    <x v="1"/>
  </r>
  <r>
    <s v="C_CND_000692"/>
    <x v="36"/>
    <x v="2"/>
    <s v="Nicole"/>
    <x v="0"/>
    <n v="1550000"/>
    <s v="Capitol KIA"/>
    <x v="9"/>
    <x v="12"/>
    <s v="Overhead Camshaft"/>
    <s v="Manual"/>
    <s v="Pale White"/>
    <n v="37000"/>
    <s v="38701-8047"/>
    <s v="Passenger"/>
    <n v="7004631"/>
    <x v="4"/>
    <s v="Tertile 3"/>
    <x v="1"/>
  </r>
  <r>
    <s v="C_CND_000719"/>
    <x v="36"/>
    <x v="2"/>
    <s v="Morgan"/>
    <x v="1"/>
    <n v="1565000"/>
    <s v="Suburban Ford"/>
    <x v="19"/>
    <x v="136"/>
    <s v="DoubleÂ Overhead Camshaft"/>
    <s v="Auto"/>
    <s v="Pale White"/>
    <n v="22500"/>
    <s v="53546-9427"/>
    <s v="Hatchback"/>
    <n v="7741174"/>
    <x v="5"/>
    <s v="Tertile 3"/>
    <x v="1"/>
  </r>
  <r>
    <s v="C_CND_000720"/>
    <x v="36"/>
    <x v="2"/>
    <s v="Mya"/>
    <x v="0"/>
    <n v="1630000"/>
    <s v="Tri-State Mack Inc"/>
    <x v="27"/>
    <x v="87"/>
    <s v="Overhead Camshaft"/>
    <s v="Manual"/>
    <s v="Pale White"/>
    <n v="26000"/>
    <s v="85257-3102"/>
    <s v="Sedan"/>
    <n v="7143669"/>
    <x v="3"/>
    <s v="Tertile 3"/>
    <x v="1"/>
  </r>
  <r>
    <s v="C_CND_000729"/>
    <x v="36"/>
    <x v="2"/>
    <s v="Oumou"/>
    <x v="1"/>
    <n v="1670000"/>
    <s v="Suburban Ford"/>
    <x v="27"/>
    <x v="87"/>
    <s v="Overhead Camshaft"/>
    <s v="Manual"/>
    <s v="Pale White"/>
    <n v="26000"/>
    <s v="53546-9427"/>
    <s v="Sedan"/>
    <n v="7381956"/>
    <x v="5"/>
    <s v="Tertile 3"/>
    <x v="1"/>
  </r>
  <r>
    <s v="C_CND_000746"/>
    <x v="36"/>
    <x v="2"/>
    <s v="Darren"/>
    <x v="0"/>
    <n v="1715157"/>
    <s v="Progressive Shippers Cooperative Association No"/>
    <x v="15"/>
    <x v="84"/>
    <s v="DoubleÂ Overhead Camshaft"/>
    <s v="Auto"/>
    <s v="Pale White"/>
    <n v="15510"/>
    <s v="53546-9427"/>
    <s v="Hardtop"/>
    <n v="8452077"/>
    <x v="5"/>
    <s v="Tertile 3"/>
    <x v="1"/>
  </r>
  <r>
    <s v="C_CND_000732"/>
    <x v="36"/>
    <x v="2"/>
    <s v="Penelope"/>
    <x v="0"/>
    <n v="1725000"/>
    <s v="Buddy Storbeck's Diesel Service Inc"/>
    <x v="19"/>
    <x v="26"/>
    <s v="DoubleÂ Overhead Camshaft"/>
    <s v="Auto"/>
    <s v="Pale White"/>
    <n v="20500"/>
    <s v="06457-3834"/>
    <s v="Passenger"/>
    <n v="8151504"/>
    <x v="0"/>
    <s v="Tertile 3"/>
    <x v="1"/>
  </r>
  <r>
    <s v="C_CND_000735"/>
    <x v="36"/>
    <x v="2"/>
    <s v="Hay-Lee"/>
    <x v="0"/>
    <n v="1760000"/>
    <s v="Enterprise Rent A Car"/>
    <x v="4"/>
    <x v="109"/>
    <s v="DoubleÂ Overhead Camshaft"/>
    <s v="Auto"/>
    <s v="Pale White"/>
    <n v="18000"/>
    <s v="60504-7114"/>
    <s v="Hatchback"/>
    <n v="7912705"/>
    <x v="6"/>
    <s v="Tertile 3"/>
    <x v="1"/>
  </r>
  <r>
    <s v="C_CND_000693"/>
    <x v="36"/>
    <x v="2"/>
    <s v="Nina"/>
    <x v="0"/>
    <n v="1800000"/>
    <s v="Chrysler of Tri-Cities"/>
    <x v="14"/>
    <x v="128"/>
    <s v="DoubleÂ Overhead Camshaft"/>
    <s v="Auto"/>
    <s v="Black"/>
    <n v="22000"/>
    <s v="99301-3882"/>
    <s v="Passenger"/>
    <n v="8582417"/>
    <x v="1"/>
    <s v="Tertile 3"/>
    <x v="1"/>
  </r>
  <r>
    <s v="C_CND_000696"/>
    <x v="36"/>
    <x v="2"/>
    <s v="Olivia"/>
    <x v="0"/>
    <n v="1800000"/>
    <s v="Clay Johnson Auto Sales"/>
    <x v="27"/>
    <x v="87"/>
    <s v="Overhead Camshaft"/>
    <s v="Manual"/>
    <s v="Pale White"/>
    <n v="25001"/>
    <s v="78758-7841"/>
    <s v="Sedan"/>
    <n v="8520184"/>
    <x v="2"/>
    <s v="Tertile 3"/>
    <x v="1"/>
  </r>
  <r>
    <s v="C_CND_000697"/>
    <x v="36"/>
    <x v="2"/>
    <s v="Paola"/>
    <x v="0"/>
    <n v="1800000"/>
    <s v="Diehl Motor CO Inc"/>
    <x v="2"/>
    <x v="9"/>
    <s v="DoubleÂ Overhead Camshaft"/>
    <s v="Auto"/>
    <s v="Black"/>
    <n v="39001"/>
    <s v="06457-3834"/>
    <s v="Sedan"/>
    <n v="7570002"/>
    <x v="0"/>
    <s v="Tertile 3"/>
    <x v="1"/>
  </r>
  <r>
    <s v="C_CND_000703"/>
    <x v="36"/>
    <x v="2"/>
    <s v="Santino"/>
    <x v="1"/>
    <n v="1800000"/>
    <s v="Motor Vehicle Branch Office"/>
    <x v="15"/>
    <x v="72"/>
    <s v="Overhead Camshaft"/>
    <s v="Manual"/>
    <s v="Black"/>
    <n v="26000"/>
    <s v="78758-7841"/>
    <s v="SUV"/>
    <n v="8443641"/>
    <x v="2"/>
    <s v="Tertile 3"/>
    <x v="1"/>
  </r>
  <r>
    <s v="C_CND_000699"/>
    <x v="36"/>
    <x v="2"/>
    <s v="Perla"/>
    <x v="0"/>
    <n v="1810000"/>
    <s v="Gartner Buick Hyundai Saab"/>
    <x v="1"/>
    <x v="56"/>
    <s v="Overhead Camshaft"/>
    <s v="Manual"/>
    <s v="Black"/>
    <n v="85001"/>
    <s v="38701-8047"/>
    <s v="Hatchback"/>
    <n v="6388783"/>
    <x v="4"/>
    <s v="Tertile 3"/>
    <x v="1"/>
  </r>
  <r>
    <s v="C_CND_000718"/>
    <x v="36"/>
    <x v="2"/>
    <s v="Miracle"/>
    <x v="0"/>
    <n v="1890000"/>
    <s v="Star Enterprises Inc"/>
    <x v="6"/>
    <x v="147"/>
    <s v="Overhead Camshaft"/>
    <s v="Manual"/>
    <s v="Pale White"/>
    <n v="17000"/>
    <s v="99301-3882"/>
    <s v="Sedan"/>
    <n v="8317341"/>
    <x v="1"/>
    <s v="Tertile 3"/>
    <x v="1"/>
  </r>
  <r>
    <s v="C_CND_000737"/>
    <x v="36"/>
    <x v="2"/>
    <s v="Andre"/>
    <x v="0"/>
    <n v="2000000"/>
    <s v="Star Enterprises Inc"/>
    <x v="13"/>
    <x v="61"/>
    <s v="Overhead Camshaft"/>
    <s v="Manual"/>
    <s v="Pale White"/>
    <n v="25000"/>
    <s v="99301-3882"/>
    <s v="Hardtop"/>
    <n v="7528573"/>
    <x v="1"/>
    <s v="Tertile 3"/>
    <x v="1"/>
  </r>
  <r>
    <s v="C_CND_000701"/>
    <x v="36"/>
    <x v="2"/>
    <s v="Raquel"/>
    <x v="0"/>
    <n v="2100000"/>
    <s v="Iceberg Rentals"/>
    <x v="4"/>
    <x v="5"/>
    <s v="Overhead Camshaft"/>
    <s v="Manual"/>
    <s v="Black"/>
    <n v="22001"/>
    <s v="53546-9427"/>
    <s v="SUV"/>
    <n v="8052947"/>
    <x v="5"/>
    <s v="Tertile 3"/>
    <x v="1"/>
  </r>
  <r>
    <s v="C_CND_000695"/>
    <x v="36"/>
    <x v="2"/>
    <s v="Nyla"/>
    <x v="0"/>
    <n v="2120000"/>
    <s v="Classic Chevy"/>
    <x v="22"/>
    <x v="59"/>
    <s v="DoubleÂ Overhead Camshaft"/>
    <s v="Auto"/>
    <s v="Black"/>
    <n v="49001"/>
    <s v="85257-3102"/>
    <s v="Hatchback"/>
    <n v="7616743"/>
    <x v="3"/>
    <s v="Tertile 3"/>
    <x v="1"/>
  </r>
  <r>
    <s v="C_CND_000690"/>
    <x v="36"/>
    <x v="2"/>
    <s v="Nayeli"/>
    <x v="0"/>
    <n v="2300000"/>
    <s v="Buddy Storbeck's Diesel Service Inc"/>
    <x v="10"/>
    <x v="60"/>
    <s v="Overhead Camshaft"/>
    <s v="Manual"/>
    <s v="Pale White"/>
    <n v="24000"/>
    <s v="06457-3834"/>
    <s v="SUV"/>
    <n v="7446612"/>
    <x v="0"/>
    <s v="Tertile 3"/>
    <x v="1"/>
  </r>
  <r>
    <s v="C_CND_000694"/>
    <x v="36"/>
    <x v="2"/>
    <s v="Noemi"/>
    <x v="1"/>
    <n v="2485000"/>
    <s v="Chrysler Plymouth"/>
    <x v="20"/>
    <x v="91"/>
    <s v="DoubleÂ Overhead Camshaft"/>
    <s v="Auto"/>
    <s v="Black"/>
    <n v="33500"/>
    <s v="53546-9427"/>
    <s v="SUV"/>
    <n v="8002189"/>
    <x v="5"/>
    <s v="Tertile 3"/>
    <x v="1"/>
  </r>
  <r>
    <s v="C_CND_000700"/>
    <x v="36"/>
    <x v="2"/>
    <s v="Rachel"/>
    <x v="0"/>
    <n v="2615000"/>
    <s v="Hatfield Volkswagen"/>
    <x v="13"/>
    <x v="41"/>
    <s v="Overhead Camshaft"/>
    <s v="Manual"/>
    <s v="Black"/>
    <n v="26501"/>
    <s v="99301-3882"/>
    <s v="Passenger"/>
    <n v="8165740"/>
    <x v="1"/>
    <s v="Tertile 3"/>
    <x v="1"/>
  </r>
  <r>
    <s v="C_CND_000706"/>
    <x v="36"/>
    <x v="2"/>
    <s v="Shalom"/>
    <x v="0"/>
    <n v="3001000"/>
    <s v="Pars Auto Sales"/>
    <x v="22"/>
    <x v="148"/>
    <s v="DoubleÂ Overhead Camshaft"/>
    <s v="Auto"/>
    <s v="Pale White"/>
    <n v="18100"/>
    <s v="38701-8047"/>
    <s v="SUV"/>
    <n v="6875824"/>
    <x v="4"/>
    <s v="Tertile 3"/>
    <x v="1"/>
  </r>
  <r>
    <s v="C_CND_000771"/>
    <x v="37"/>
    <x v="2"/>
    <s v="Riley"/>
    <x v="0"/>
    <n v="13500"/>
    <s v="Chrysler of Tri-Cities"/>
    <x v="1"/>
    <x v="62"/>
    <s v="DoubleÂ Overhead Camshaft"/>
    <s v="Auto"/>
    <s v="Pale White"/>
    <n v="53000"/>
    <s v="99301-3882"/>
    <s v="Hatchback"/>
    <n v="6428270"/>
    <x v="1"/>
    <s v="Tertile 1"/>
    <x v="0"/>
  </r>
  <r>
    <s v="C_CND_000775"/>
    <x v="37"/>
    <x v="2"/>
    <s v="Nicholas"/>
    <x v="0"/>
    <n v="13500"/>
    <s v="Scrivener Performance Engineering"/>
    <x v="21"/>
    <x v="31"/>
    <s v="Overhead Camshaft"/>
    <s v="Manual"/>
    <s v="Pale White"/>
    <n v="22000"/>
    <s v="38701-8047"/>
    <s v="Hatchback"/>
    <n v="6478941"/>
    <x v="2"/>
    <s v="Tertile 1"/>
    <x v="0"/>
  </r>
  <r>
    <s v="C_CND_000768"/>
    <x v="37"/>
    <x v="2"/>
    <s v="Shmuel"/>
    <x v="1"/>
    <n v="701000"/>
    <s v="Progressive Shippers Cooperative Association No"/>
    <x v="22"/>
    <x v="32"/>
    <s v="Overhead Camshaft"/>
    <s v="Manual"/>
    <s v="Pale White"/>
    <n v="17000"/>
    <s v="53546-9427"/>
    <s v="Sedan"/>
    <n v="8216814"/>
    <x v="5"/>
    <s v="Tertile 2"/>
    <x v="0"/>
  </r>
  <r>
    <s v="C_CND_000769"/>
    <x v="37"/>
    <x v="2"/>
    <s v="Shneur"/>
    <x v="0"/>
    <n v="810000"/>
    <s v="Rabun Used Car Sales"/>
    <x v="27"/>
    <x v="87"/>
    <s v="Overhead Camshaft"/>
    <s v="Manual"/>
    <s v="Pale White"/>
    <n v="34000"/>
    <s v="85257-3102"/>
    <s v="Sedan"/>
    <n v="8334184"/>
    <x v="3"/>
    <s v="Tertile 2"/>
    <x v="1"/>
  </r>
  <r>
    <s v="C_CND_000770"/>
    <x v="37"/>
    <x v="2"/>
    <s v="Phoenix"/>
    <x v="0"/>
    <n v="894000"/>
    <s v="Capitol KIA"/>
    <x v="26"/>
    <x v="104"/>
    <s v="Overhead Camshaft"/>
    <s v="Manual"/>
    <s v="Pale White"/>
    <n v="54000"/>
    <s v="38701-8047"/>
    <s v="Sedan"/>
    <n v="7475999"/>
    <x v="4"/>
    <s v="Tertile 2"/>
    <x v="1"/>
  </r>
  <r>
    <s v="C_CND_000773"/>
    <x v="37"/>
    <x v="2"/>
    <s v="Jacob"/>
    <x v="0"/>
    <n v="895000"/>
    <s v="Chrysler Plymouth"/>
    <x v="1"/>
    <x v="62"/>
    <s v="DoubleÂ Overhead Camshaft"/>
    <s v="Auto"/>
    <s v="Pale White"/>
    <n v="53000"/>
    <s v="53546-9427"/>
    <s v="Hardtop"/>
    <n v="8653420"/>
    <x v="5"/>
    <s v="Tertile 2"/>
    <x v="1"/>
  </r>
  <r>
    <s v="C_CND_000772"/>
    <x v="37"/>
    <x v="2"/>
    <s v="Pierre"/>
    <x v="0"/>
    <n v="920000"/>
    <s v="Scrivener Performance Engineering"/>
    <x v="24"/>
    <x v="43"/>
    <s v="Overhead Camshaft"/>
    <s v="Manual"/>
    <s v="Pale White"/>
    <n v="11000"/>
    <s v="38701-8047"/>
    <s v="Hatchback"/>
    <n v="7817888"/>
    <x v="4"/>
    <s v="Tertile 2"/>
    <x v="1"/>
  </r>
  <r>
    <s v="C_CND_000774"/>
    <x v="37"/>
    <x v="2"/>
    <s v="Nelson"/>
    <x v="0"/>
    <n v="1160000"/>
    <s v="Saab-Belle Dodge"/>
    <x v="11"/>
    <x v="92"/>
    <s v="DoubleÂ Overhead Camshaft"/>
    <s v="Auto"/>
    <s v="Pale White"/>
    <n v="13000"/>
    <s v="60504-7114"/>
    <s v="Hatchback"/>
    <n v="8711758"/>
    <x v="3"/>
    <s v="Tertile 3"/>
    <x v="1"/>
  </r>
  <r>
    <s v="C_CND_000766"/>
    <x v="37"/>
    <x v="2"/>
    <s v="Rebecca"/>
    <x v="0"/>
    <n v="1300000"/>
    <s v="McKinney Dodge Chrysler Jeep"/>
    <x v="22"/>
    <x v="59"/>
    <s v="Overhead Camshaft"/>
    <s v="Manual"/>
    <s v="Black"/>
    <n v="17001"/>
    <s v="85257-3102"/>
    <s v="Hatchback"/>
    <n v="7797157"/>
    <x v="3"/>
    <s v="Tertile 3"/>
    <x v="1"/>
  </r>
  <r>
    <s v="C_CND_000767"/>
    <x v="37"/>
    <x v="2"/>
    <s v="Rihanna"/>
    <x v="0"/>
    <n v="1370000"/>
    <s v="Motor Vehicle Branch Office"/>
    <x v="25"/>
    <x v="48"/>
    <s v="DoubleÂ Overhead Camshaft"/>
    <s v="Auto"/>
    <s v="Pale White"/>
    <n v="22001"/>
    <s v="78758-7841"/>
    <s v="SUV"/>
    <n v="7268434"/>
    <x v="2"/>
    <s v="Tertile 3"/>
    <x v="1"/>
  </r>
  <r>
    <s v="C_CND_000777"/>
    <x v="38"/>
    <x v="2"/>
    <s v="Rosa"/>
    <x v="0"/>
    <n v="13500"/>
    <s v="New Castle Ford Lincoln Mercury"/>
    <x v="2"/>
    <x v="23"/>
    <s v="Overhead Camshaft"/>
    <s v="Manual"/>
    <s v="Black"/>
    <n v="49000"/>
    <s v="60504-7114"/>
    <s v="Hatchback"/>
    <n v="7645687"/>
    <x v="6"/>
    <s v="Tertile 1"/>
    <x v="0"/>
  </r>
  <r>
    <s v="C_CND_000781"/>
    <x v="38"/>
    <x v="2"/>
    <s v="Shulem"/>
    <x v="1"/>
    <n v="13500"/>
    <s v="Ryder Truck Rental and Leasing"/>
    <x v="13"/>
    <x v="90"/>
    <s v="DoubleÂ Overhead Camshaft"/>
    <s v="Auto"/>
    <s v="Pale White"/>
    <n v="15000"/>
    <s v="06457-3834"/>
    <s v="Sedan"/>
    <n v="7921183"/>
    <x v="0"/>
    <s v="Tertile 1"/>
    <x v="0"/>
  </r>
  <r>
    <s v="C_CND_000782"/>
    <x v="38"/>
    <x v="2"/>
    <s v="Sidney"/>
    <x v="0"/>
    <n v="13500"/>
    <s v="Saab-Belle Dodge"/>
    <x v="15"/>
    <x v="94"/>
    <s v="DoubleÂ Overhead Camshaft"/>
    <s v="Auto"/>
    <s v="Pale White"/>
    <n v="12000"/>
    <s v="60504-7114"/>
    <s v="Passenger"/>
    <n v="6154666"/>
    <x v="6"/>
    <s v="Tertile 1"/>
    <x v="0"/>
  </r>
  <r>
    <s v="C_CND_000783"/>
    <x v="38"/>
    <x v="2"/>
    <s v="Silas"/>
    <x v="1"/>
    <n v="13500"/>
    <s v="Scrivener Performance Engineering"/>
    <x v="20"/>
    <x v="46"/>
    <s v="DoubleÂ Overhead Camshaft"/>
    <s v="Auto"/>
    <s v="Pale White"/>
    <n v="51000"/>
    <s v="38701-8047"/>
    <s v="Sedan"/>
    <n v="8832415"/>
    <x v="4"/>
    <s v="Tertile 1"/>
    <x v="0"/>
  </r>
  <r>
    <s v="C_CND_000786"/>
    <x v="38"/>
    <x v="2"/>
    <s v="Sanai"/>
    <x v="0"/>
    <n v="13500"/>
    <s v="Clay Johnson Auto Sales"/>
    <x v="8"/>
    <x v="50"/>
    <s v="Overhead Camshaft"/>
    <s v="Manual"/>
    <s v="Pale White"/>
    <n v="22000"/>
    <s v="78758-7841"/>
    <s v="Sedan"/>
    <n v="6129154"/>
    <x v="2"/>
    <s v="Tertile 1"/>
    <x v="0"/>
  </r>
  <r>
    <s v="C_CND_000794"/>
    <x v="38"/>
    <x v="2"/>
    <s v="Oscar"/>
    <x v="0"/>
    <n v="13500"/>
    <s v="Tri-State Mack Inc"/>
    <x v="15"/>
    <x v="72"/>
    <s v="DoubleÂ Overhead Camshaft"/>
    <s v="Auto"/>
    <s v="Pale White"/>
    <n v="25000"/>
    <s v="85257-3102"/>
    <s v="SUV"/>
    <n v="7101800"/>
    <x v="4"/>
    <s v="Tertile 1"/>
    <x v="0"/>
  </r>
  <r>
    <s v="C_CND_000795"/>
    <x v="38"/>
    <x v="2"/>
    <s v="Owen"/>
    <x v="0"/>
    <n v="13500"/>
    <s v="U-Haul CO"/>
    <x v="16"/>
    <x v="22"/>
    <s v="DoubleÂ Overhead Camshaft"/>
    <s v="Auto"/>
    <s v="Black"/>
    <n v="19000"/>
    <s v="78758-7841"/>
    <s v="Passenger"/>
    <n v="7503900"/>
    <x v="1"/>
    <s v="Tertile 1"/>
    <x v="0"/>
  </r>
  <r>
    <s v="C_CND_000789"/>
    <x v="38"/>
    <x v="2"/>
    <s v="Noah"/>
    <x v="0"/>
    <n v="725000"/>
    <s v="Tri-State Mack Inc"/>
    <x v="27"/>
    <x v="106"/>
    <s v="Overhead Camshaft"/>
    <s v="Manual"/>
    <s v="Pale White"/>
    <n v="37000"/>
    <s v="85257-3102"/>
    <s v="SUV"/>
    <n v="7870285"/>
    <x v="3"/>
    <s v="Tertile 2"/>
    <x v="0"/>
  </r>
  <r>
    <s v="C_CND_000793"/>
    <x v="38"/>
    <x v="2"/>
    <s v="Oliver"/>
    <x v="0"/>
    <n v="752500"/>
    <s v="Suburban Ford"/>
    <x v="24"/>
    <x v="43"/>
    <s v="DoubleÂ Overhead Camshaft"/>
    <s v="Auto"/>
    <s v="Pale White"/>
    <n v="19500"/>
    <s v="53546-9427"/>
    <s v="Hatchback"/>
    <n v="8345441"/>
    <x v="6"/>
    <s v="Tertile 2"/>
    <x v="0"/>
  </r>
  <r>
    <s v="C_CND_000788"/>
    <x v="38"/>
    <x v="2"/>
    <s v="Nicolas"/>
    <x v="0"/>
    <n v="865000"/>
    <s v="Suburban Ford"/>
    <x v="19"/>
    <x v="121"/>
    <s v="Overhead Camshaft"/>
    <s v="Manual"/>
    <s v="Pale White"/>
    <n v="24000"/>
    <s v="53546-9427"/>
    <s v="SUV"/>
    <n v="8930793"/>
    <x v="5"/>
    <s v="Tertile 2"/>
    <x v="1"/>
  </r>
  <r>
    <s v="C_CND_000791"/>
    <x v="38"/>
    <x v="2"/>
    <s v="Flavie"/>
    <x v="1"/>
    <n v="911000"/>
    <s v="Progressive Shippers Cooperative Association No"/>
    <x v="3"/>
    <x v="4"/>
    <s v="Overhead Camshaft"/>
    <s v="Manual"/>
    <s v="Black"/>
    <n v="18000"/>
    <s v="53546-9427"/>
    <s v="SUV"/>
    <n v="8628055"/>
    <x v="5"/>
    <s v="Tertile 2"/>
    <x v="1"/>
  </r>
  <r>
    <s v="C_CND_000776"/>
    <x v="38"/>
    <x v="2"/>
    <s v="Riley"/>
    <x v="0"/>
    <n v="1000000"/>
    <s v="Nebo Chevrolet"/>
    <x v="10"/>
    <x v="60"/>
    <s v="DoubleÂ Overhead Camshaft"/>
    <s v="Auto"/>
    <s v="Black"/>
    <n v="14001"/>
    <s v="06457-3834"/>
    <s v="SUV"/>
    <n v="6586282"/>
    <x v="0"/>
    <s v="Tertile 2"/>
    <x v="1"/>
  </r>
  <r>
    <s v="C_CND_000780"/>
    <x v="38"/>
    <x v="2"/>
    <s v="Sholom"/>
    <x v="1"/>
    <n v="1000000"/>
    <s v="Race Car Help"/>
    <x v="24"/>
    <x v="124"/>
    <s v="Overhead Camshaft"/>
    <s v="Manual"/>
    <s v="Pale White"/>
    <n v="43000"/>
    <s v="78758-7841"/>
    <s v="Sedan"/>
    <n v="7759810"/>
    <x v="2"/>
    <s v="Tertile 2"/>
    <x v="1"/>
  </r>
  <r>
    <s v="C_CND_000787"/>
    <x v="38"/>
    <x v="2"/>
    <s v="Saniyah"/>
    <x v="0"/>
    <n v="1100000"/>
    <s v="Diehl Motor CO Inc"/>
    <x v="13"/>
    <x v="88"/>
    <s v="Overhead Camshaft"/>
    <s v="Manual"/>
    <s v="Pale White"/>
    <n v="21000"/>
    <s v="06457-3834"/>
    <s v="SUV"/>
    <n v="6826319"/>
    <x v="0"/>
    <s v="Tertile 3"/>
    <x v="1"/>
  </r>
  <r>
    <s v="C_CND_000792"/>
    <x v="38"/>
    <x v="2"/>
    <s v="Noah"/>
    <x v="0"/>
    <n v="1235000"/>
    <s v="Star Enterprises Inc"/>
    <x v="25"/>
    <x v="48"/>
    <s v="DoubleÂ Overhead Camshaft"/>
    <s v="Auto"/>
    <s v="Pale White"/>
    <n v="39500"/>
    <s v="99301-3882"/>
    <s v="Hatchback"/>
    <n v="8983460"/>
    <x v="0"/>
    <s v="Tertile 3"/>
    <x v="1"/>
  </r>
  <r>
    <s v="C_CND_000790"/>
    <x v="38"/>
    <x v="2"/>
    <s v="Elisabeth"/>
    <x v="0"/>
    <n v="1300000"/>
    <s v="U-Haul CO"/>
    <x v="23"/>
    <x v="112"/>
    <s v="Overhead Camshaft"/>
    <s v="Manual"/>
    <s v="Pale White"/>
    <n v="33000"/>
    <s v="78758-7841"/>
    <s v="Sedan"/>
    <n v="8103828"/>
    <x v="2"/>
    <s v="Tertile 3"/>
    <x v="1"/>
  </r>
  <r>
    <s v="C_CND_000779"/>
    <x v="38"/>
    <x v="2"/>
    <s v="Roselyn"/>
    <x v="0"/>
    <n v="1322500"/>
    <s v="Pitre Buick-Pontiac-Gmc of Scottsdale"/>
    <x v="11"/>
    <x v="14"/>
    <s v="DoubleÂ Overhead Camshaft"/>
    <s v="Auto"/>
    <s v="Pale White"/>
    <n v="16251"/>
    <s v="99301-3882"/>
    <s v="Passenger"/>
    <n v="6024425"/>
    <x v="1"/>
    <s v="Tertile 3"/>
    <x v="1"/>
  </r>
  <r>
    <s v="C_CND_000784"/>
    <x v="38"/>
    <x v="2"/>
    <s v="Samantha"/>
    <x v="0"/>
    <n v="1402000"/>
    <s v="Chrysler Plymouth"/>
    <x v="19"/>
    <x v="121"/>
    <s v="Overhead Camshaft"/>
    <s v="Manual"/>
    <s v="Pale White"/>
    <n v="14200"/>
    <s v="53546-9427"/>
    <s v="SUV"/>
    <n v="7232489"/>
    <x v="5"/>
    <s v="Tertile 3"/>
    <x v="1"/>
  </r>
  <r>
    <s v="C_CND_000785"/>
    <x v="38"/>
    <x v="2"/>
    <s v="Sanaa"/>
    <x v="0"/>
    <n v="1500000"/>
    <s v="Classic Chevy"/>
    <x v="3"/>
    <x v="4"/>
    <s v="DoubleÂ Overhead Camshaft"/>
    <s v="Auto"/>
    <s v="Black"/>
    <n v="24000"/>
    <s v="85257-3102"/>
    <s v="SUV"/>
    <n v="8000061"/>
    <x v="3"/>
    <s v="Tertile 3"/>
    <x v="1"/>
  </r>
  <r>
    <s v="C_CND_000778"/>
    <x v="38"/>
    <x v="2"/>
    <s v="Rose"/>
    <x v="0"/>
    <n v="2575000"/>
    <s v="Pars Auto Sales"/>
    <x v="1"/>
    <x v="56"/>
    <s v="DoubleÂ Overhead Camshaft"/>
    <s v="Auto"/>
    <s v="Pale White"/>
    <n v="27501"/>
    <s v="38701-8047"/>
    <s v="Hatchback"/>
    <n v="6548230"/>
    <x v="4"/>
    <s v="Tertile 3"/>
    <x v="1"/>
  </r>
  <r>
    <s v="C_CND_000796"/>
    <x v="39"/>
    <x v="2"/>
    <s v="Ruby"/>
    <x v="0"/>
    <n v="13500"/>
    <s v="Progressive Shippers Cooperative Association No"/>
    <x v="22"/>
    <x v="55"/>
    <s v="DoubleÂ Overhead Camshaft"/>
    <s v="Auto"/>
    <s v="Black"/>
    <n v="26001"/>
    <s v="53546-9427"/>
    <s v="SUV"/>
    <n v="6740906"/>
    <x v="5"/>
    <s v="Tertile 1"/>
    <x v="0"/>
  </r>
  <r>
    <s v="C_CND_000799"/>
    <x v="39"/>
    <x v="2"/>
    <s v="Samantha"/>
    <x v="0"/>
    <n v="13500"/>
    <s v="Ryder Truck Rental and Leasing"/>
    <x v="27"/>
    <x v="105"/>
    <s v="Overhead Camshaft"/>
    <s v="Manual"/>
    <s v="Pale White"/>
    <n v="34000"/>
    <s v="06457-3834"/>
    <s v="Passenger"/>
    <n v="6010659"/>
    <x v="0"/>
    <s v="Tertile 1"/>
    <x v="0"/>
  </r>
  <r>
    <s v="C_CND_000800"/>
    <x v="39"/>
    <x v="2"/>
    <s v="Samara"/>
    <x v="0"/>
    <n v="13500"/>
    <s v="Saab-Belle Dodge"/>
    <x v="2"/>
    <x v="23"/>
    <s v="Overhead Camshaft"/>
    <s v="Manual"/>
    <s v="Pale White"/>
    <n v="19000"/>
    <s v="60504-7114"/>
    <s v="Hatchback"/>
    <n v="8092134"/>
    <x v="6"/>
    <s v="Tertile 1"/>
    <x v="0"/>
  </r>
  <r>
    <s v="C_CND_000803"/>
    <x v="39"/>
    <x v="2"/>
    <s v="Sarai"/>
    <x v="0"/>
    <n v="13500"/>
    <s v="Suburban Ford"/>
    <x v="10"/>
    <x v="60"/>
    <s v="Overhead Camshaft"/>
    <s v="Manual"/>
    <s v="Pale White"/>
    <n v="14000"/>
    <s v="53546-9427"/>
    <s v="SUV"/>
    <n v="8836166"/>
    <x v="5"/>
    <s v="Tertile 1"/>
    <x v="0"/>
  </r>
  <r>
    <s v="C_CND_000804"/>
    <x v="39"/>
    <x v="2"/>
    <s v="Simcha"/>
    <x v="1"/>
    <n v="13500"/>
    <s v="Star Enterprises Inc"/>
    <x v="3"/>
    <x v="4"/>
    <s v="Overhead Camshaft"/>
    <s v="Manual"/>
    <s v="Black"/>
    <n v="18000"/>
    <s v="99301-3882"/>
    <s v="SUV"/>
    <n v="6790398"/>
    <x v="1"/>
    <s v="Tertile 1"/>
    <x v="0"/>
  </r>
  <r>
    <s v="C_CND_000806"/>
    <x v="39"/>
    <x v="2"/>
    <s v="Solomon"/>
    <x v="0"/>
    <n v="13500"/>
    <s v="Tri-State Mack Inc"/>
    <x v="0"/>
    <x v="0"/>
    <s v="DoubleÂ Overhead Camshaft"/>
    <s v="Auto"/>
    <s v="Black"/>
    <n v="41000"/>
    <s v="85257-3102"/>
    <s v="SUV"/>
    <n v="6799776"/>
    <x v="3"/>
    <s v="Tertile 1"/>
    <x v="0"/>
  </r>
  <r>
    <s v="C_CND_000808"/>
    <x v="39"/>
    <x v="2"/>
    <s v="Sarah"/>
    <x v="0"/>
    <n v="13500"/>
    <s v="Buddy Storbeck's Diesel Service Inc"/>
    <x v="13"/>
    <x v="41"/>
    <s v="Overhead Camshaft"/>
    <s v="Manual"/>
    <s v="Pale White"/>
    <n v="17000"/>
    <s v="06457-3834"/>
    <s v="Passenger"/>
    <n v="6369393"/>
    <x v="0"/>
    <s v="Tertile 1"/>
    <x v="0"/>
  </r>
  <r>
    <s v="C_CND_000810"/>
    <x v="39"/>
    <x v="2"/>
    <s v="Savannah"/>
    <x v="1"/>
    <n v="13500"/>
    <s v="Capitol KIA"/>
    <x v="18"/>
    <x v="58"/>
    <s v="DoubleÂ Overhead Camshaft"/>
    <s v="Auto"/>
    <s v="Black"/>
    <n v="28000"/>
    <s v="38701-8047"/>
    <s v="Passenger"/>
    <n v="6597430"/>
    <x v="4"/>
    <s v="Tertile 1"/>
    <x v="0"/>
  </r>
  <r>
    <s v="C_CND_000815"/>
    <x v="39"/>
    <x v="2"/>
    <s v="Savannah"/>
    <x v="0"/>
    <n v="13500"/>
    <s v="Iceberg Rentals"/>
    <x v="12"/>
    <x v="18"/>
    <s v="Overhead Camshaft"/>
    <s v="Manual"/>
    <s v="Pale White"/>
    <n v="26000"/>
    <s v="53546-9427"/>
    <s v="Hatchback"/>
    <n v="7697601"/>
    <x v="5"/>
    <s v="Tertile 1"/>
    <x v="0"/>
  </r>
  <r>
    <s v="C_CND_000819"/>
    <x v="39"/>
    <x v="2"/>
    <s v="Skyla"/>
    <x v="0"/>
    <n v="13500"/>
    <s v="New Castle Ford Lincoln Mercury"/>
    <x v="14"/>
    <x v="89"/>
    <s v="DoubleÂ Overhead Camshaft"/>
    <s v="Auto"/>
    <s v="Black"/>
    <n v="60000"/>
    <s v="60504-7114"/>
    <s v="Hatchback"/>
    <n v="6308303"/>
    <x v="6"/>
    <s v="Tertile 1"/>
    <x v="0"/>
  </r>
  <r>
    <s v="C_CND_000825"/>
    <x v="39"/>
    <x v="2"/>
    <s v="Mamadou"/>
    <x v="0"/>
    <n v="13500"/>
    <s v="Rabun Used Car Sales"/>
    <x v="15"/>
    <x v="84"/>
    <s v="DoubleÂ Overhead Camshaft"/>
    <s v="Auto"/>
    <s v="Pale White"/>
    <n v="25000"/>
    <s v="85257-3102"/>
    <s v="Hardtop"/>
    <n v="7519996"/>
    <x v="3"/>
    <s v="Tertile 1"/>
    <x v="0"/>
  </r>
  <r>
    <s v="C_CND_000826"/>
    <x v="39"/>
    <x v="2"/>
    <s v="Amandine"/>
    <x v="0"/>
    <n v="13500"/>
    <s v="Scrivener Performance Engineering"/>
    <x v="0"/>
    <x v="118"/>
    <s v="DoubleÂ Overhead Camshaft"/>
    <s v="Auto"/>
    <s v="Pale White"/>
    <n v="31000"/>
    <s v="38701-8047"/>
    <s v="Sedan"/>
    <n v="8306394"/>
    <x v="4"/>
    <s v="Tertile 1"/>
    <x v="0"/>
  </r>
  <r>
    <s v="C_CND_000832"/>
    <x v="39"/>
    <x v="2"/>
    <s v="Richard"/>
    <x v="0"/>
    <n v="13500"/>
    <s v="Chrysler Plymouth"/>
    <x v="11"/>
    <x v="92"/>
    <s v="DoubleÂ Overhead Camshaft"/>
    <s v="Auto"/>
    <s v="Black"/>
    <n v="21000"/>
    <s v="53546-9427"/>
    <s v="Hatchback"/>
    <n v="8400571"/>
    <x v="6"/>
    <s v="Tertile 1"/>
    <x v="0"/>
  </r>
  <r>
    <s v="C_CND_000834"/>
    <x v="39"/>
    <x v="2"/>
    <s v="Rohan"/>
    <x v="0"/>
    <n v="350000"/>
    <s v="Clay Johnson Auto Sales"/>
    <x v="0"/>
    <x v="0"/>
    <s v="Overhead Camshaft"/>
    <s v="Manual"/>
    <s v="Black"/>
    <n v="18000"/>
    <s v="78758-7841"/>
    <s v="SUV"/>
    <n v="7226372"/>
    <x v="1"/>
    <s v="Tertile 1"/>
    <x v="0"/>
  </r>
  <r>
    <s v="C_CND_000831"/>
    <x v="39"/>
    <x v="2"/>
    <s v="Raymond"/>
    <x v="1"/>
    <n v="445000"/>
    <s v="Chrysler of Tri-Cities"/>
    <x v="6"/>
    <x v="73"/>
    <s v="DoubleÂ Overhead Camshaft"/>
    <s v="Auto"/>
    <s v="Black"/>
    <n v="12000"/>
    <s v="99301-3882"/>
    <s v="Hatchback"/>
    <n v="8818015"/>
    <x v="0"/>
    <s v="Tertile 1"/>
    <x v="0"/>
  </r>
  <r>
    <s v="C_CND_000827"/>
    <x v="39"/>
    <x v="2"/>
    <s v="Valentin"/>
    <x v="0"/>
    <n v="460000"/>
    <s v="Star Enterprises Inc"/>
    <x v="14"/>
    <x v="103"/>
    <s v="DoubleÂ Overhead Camshaft"/>
    <s v="Auto"/>
    <s v="Black"/>
    <n v="16000"/>
    <s v="99301-3882"/>
    <s v="Passenger"/>
    <n v="7328730"/>
    <x v="1"/>
    <s v="Tertile 1"/>
    <x v="0"/>
  </r>
  <r>
    <s v="C_CND_000829"/>
    <x v="39"/>
    <x v="2"/>
    <s v="Peter"/>
    <x v="1"/>
    <n v="500000"/>
    <s v="C &amp; M Motors Inc"/>
    <x v="13"/>
    <x v="111"/>
    <s v="Overhead Camshaft"/>
    <s v="Manual"/>
    <s v="Black"/>
    <n v="22000"/>
    <s v="60504-7114"/>
    <s v="SUV"/>
    <n v="7296925"/>
    <x v="3"/>
    <s v="Tertile 1"/>
    <x v="0"/>
  </r>
  <r>
    <s v="C_CND_000835"/>
    <x v="39"/>
    <x v="2"/>
    <s v="Ryan"/>
    <x v="0"/>
    <n v="525000"/>
    <s v="Diehl Motor CO Inc"/>
    <x v="27"/>
    <x v="80"/>
    <s v="DoubleÂ Overhead Camshaft"/>
    <s v="Auto"/>
    <s v="Black"/>
    <n v="26000"/>
    <s v="06457-3834"/>
    <s v="Hatchback"/>
    <n v="7014962"/>
    <x v="5"/>
    <s v="Tertile 1"/>
    <x v="0"/>
  </r>
  <r>
    <s v="C_CND_000828"/>
    <x v="39"/>
    <x v="2"/>
    <s v="Patrick"/>
    <x v="0"/>
    <n v="565000"/>
    <s v="Buddy Storbeck's Diesel Service Inc"/>
    <x v="0"/>
    <x v="83"/>
    <s v="DoubleÂ Overhead Camshaft"/>
    <s v="Auto"/>
    <s v="Black"/>
    <n v="22000"/>
    <s v="06457-3834"/>
    <s v="Hatchback"/>
    <n v="6948225"/>
    <x v="5"/>
    <s v="Tertile 2"/>
    <x v="0"/>
  </r>
  <r>
    <s v="C_CND_000830"/>
    <x v="39"/>
    <x v="2"/>
    <s v="Rayan"/>
    <x v="0"/>
    <n v="610000"/>
    <s v="Capitol KIA"/>
    <x v="15"/>
    <x v="95"/>
    <s v="Overhead Camshaft"/>
    <s v="Manual"/>
    <s v="Pale White"/>
    <n v="20000"/>
    <s v="38701-8047"/>
    <s v="SUV"/>
    <n v="8704441"/>
    <x v="2"/>
    <s v="Tertile 2"/>
    <x v="0"/>
  </r>
  <r>
    <s v="C_CND_000814"/>
    <x v="39"/>
    <x v="2"/>
    <s v="Sariah"/>
    <x v="0"/>
    <n v="620000"/>
    <s v="Hatfield Volkswagen"/>
    <x v="15"/>
    <x v="21"/>
    <s v="Overhead Camshaft"/>
    <s v="Manual"/>
    <s v="Pale White"/>
    <n v="14000"/>
    <s v="99301-3882"/>
    <s v="Hatchback"/>
    <n v="6633607"/>
    <x v="1"/>
    <s v="Tertile 2"/>
    <x v="0"/>
  </r>
  <r>
    <s v="C_CND_000813"/>
    <x v="39"/>
    <x v="2"/>
    <s v="Sarai"/>
    <x v="0"/>
    <n v="710000"/>
    <s v="Gartner Buick Hyundai Saab"/>
    <x v="11"/>
    <x v="38"/>
    <s v="DoubleÂ Overhead Camshaft"/>
    <s v="Auto"/>
    <s v="Pale White"/>
    <n v="45000"/>
    <s v="38701-8047"/>
    <s v="Hatchback"/>
    <n v="6884967"/>
    <x v="4"/>
    <s v="Tertile 2"/>
    <x v="0"/>
  </r>
  <r>
    <s v="C_CND_000833"/>
    <x v="39"/>
    <x v="2"/>
    <s v="Ricky"/>
    <x v="1"/>
    <n v="801000"/>
    <s v="Classic Chevy"/>
    <x v="13"/>
    <x v="61"/>
    <s v="DoubleÂ Overhead Camshaft"/>
    <s v="Auto"/>
    <s v="Black"/>
    <n v="18000"/>
    <s v="85257-3102"/>
    <s v="Hatchback"/>
    <n v="7200530"/>
    <x v="4"/>
    <s v="Tertile 2"/>
    <x v="1"/>
  </r>
  <r>
    <s v="C_CND_000811"/>
    <x v="39"/>
    <x v="2"/>
    <s v="Scarlett"/>
    <x v="0"/>
    <n v="815000"/>
    <s v="Chrysler of Tri-Cities"/>
    <x v="2"/>
    <x v="23"/>
    <s v="DoubleÂ Overhead Camshaft"/>
    <s v="Auto"/>
    <s v="Pale White"/>
    <n v="21000"/>
    <s v="99301-3882"/>
    <s v="Hatchback"/>
    <n v="8230754"/>
    <x v="1"/>
    <s v="Tertile 2"/>
    <x v="1"/>
  </r>
  <r>
    <s v="C_CND_000816"/>
    <x v="39"/>
    <x v="2"/>
    <s v="Serenity"/>
    <x v="1"/>
    <n v="830000"/>
    <s v="McKinney Dodge Chrysler Jeep"/>
    <x v="8"/>
    <x v="100"/>
    <s v="Overhead Camshaft"/>
    <s v="Manual"/>
    <s v="Pale White"/>
    <n v="21000"/>
    <s v="85257-3102"/>
    <s v="SUV"/>
    <n v="7297362"/>
    <x v="3"/>
    <s v="Tertile 2"/>
    <x v="1"/>
  </r>
  <r>
    <s v="C_CND_000820"/>
    <x v="39"/>
    <x v="2"/>
    <s v="Thomas"/>
    <x v="0"/>
    <n v="975000"/>
    <s v="Rabun Used Car Sales"/>
    <x v="7"/>
    <x v="10"/>
    <s v="DoubleÂ Overhead Camshaft"/>
    <s v="Auto"/>
    <s v="Pale White"/>
    <n v="21000"/>
    <s v="85257-3102"/>
    <s v="Sedan"/>
    <n v="6941539"/>
    <x v="3"/>
    <s v="Tertile 2"/>
    <x v="1"/>
  </r>
  <r>
    <s v="C_CND_000817"/>
    <x v="39"/>
    <x v="2"/>
    <s v="Shiloh"/>
    <x v="0"/>
    <n v="1105000"/>
    <s v="Motor Vehicle Branch Office"/>
    <x v="14"/>
    <x v="29"/>
    <s v="DoubleÂ Overhead Camshaft"/>
    <s v="Auto"/>
    <s v="Pale White"/>
    <n v="10500"/>
    <s v="78758-7841"/>
    <s v="SUV"/>
    <n v="7149864"/>
    <x v="2"/>
    <s v="Tertile 3"/>
    <x v="1"/>
  </r>
  <r>
    <s v="C_CND_000805"/>
    <x v="39"/>
    <x v="2"/>
    <s v="Clement"/>
    <x v="0"/>
    <n v="1265000"/>
    <s v="Scrivener Performance Engineering"/>
    <x v="15"/>
    <x v="84"/>
    <s v="DoubleÂ Overhead Camshaft"/>
    <s v="Auto"/>
    <s v="Pale White"/>
    <n v="42500"/>
    <s v="38701-8047"/>
    <s v="Hardtop"/>
    <n v="8551646"/>
    <x v="4"/>
    <s v="Tertile 3"/>
    <x v="1"/>
  </r>
  <r>
    <s v="C_CND_000823"/>
    <x v="39"/>
    <x v="2"/>
    <s v="Kayden"/>
    <x v="0"/>
    <n v="1302500"/>
    <s v="Buddy Storbeck's Diesel Service Inc"/>
    <x v="12"/>
    <x v="18"/>
    <s v="DoubleÂ Overhead Camshaft"/>
    <s v="Auto"/>
    <s v="Black"/>
    <n v="22250"/>
    <s v="06457-3834"/>
    <s v="Hardtop"/>
    <n v="7721381"/>
    <x v="0"/>
    <s v="Tertile 3"/>
    <x v="1"/>
  </r>
  <r>
    <s v="C_CND_000818"/>
    <x v="39"/>
    <x v="2"/>
    <s v="Skye"/>
    <x v="0"/>
    <n v="1303000"/>
    <s v="Nebo Chevrolet"/>
    <x v="2"/>
    <x v="44"/>
    <s v="Overhead Camshaft"/>
    <s v="Manual"/>
    <s v="Pale White"/>
    <n v="29300"/>
    <s v="06457-3834"/>
    <s v="Hatchback"/>
    <n v="8840430"/>
    <x v="0"/>
    <s v="Tertile 3"/>
    <x v="1"/>
  </r>
  <r>
    <s v="C_CND_000807"/>
    <x v="39"/>
    <x v="2"/>
    <s v="Priscille"/>
    <x v="0"/>
    <n v="1390000"/>
    <s v="Star Enterprises Inc"/>
    <x v="4"/>
    <x v="5"/>
    <s v="Overhead Camshaft"/>
    <s v="Manual"/>
    <s v="Pale White"/>
    <n v="16000"/>
    <s v="99301-3882"/>
    <s v="Hardtop"/>
    <n v="8901635"/>
    <x v="1"/>
    <s v="Tertile 3"/>
    <x v="1"/>
  </r>
  <r>
    <s v="C_CND_000824"/>
    <x v="39"/>
    <x v="2"/>
    <s v="Kenneth"/>
    <x v="0"/>
    <n v="1420200"/>
    <s v="C &amp; M Motors Inc"/>
    <x v="14"/>
    <x v="127"/>
    <s v="DoubleÂ Overhead Camshaft"/>
    <s v="Auto"/>
    <s v="Pale White"/>
    <n v="19020"/>
    <s v="60504-7114"/>
    <s v="Hardtop"/>
    <n v="6188796"/>
    <x v="6"/>
    <s v="Tertile 3"/>
    <x v="1"/>
  </r>
  <r>
    <s v="C_CND_000797"/>
    <x v="39"/>
    <x v="2"/>
    <s v="Sabrina"/>
    <x v="0"/>
    <n v="1562500"/>
    <s v="Rabun Used Car Sales"/>
    <x v="27"/>
    <x v="87"/>
    <s v="Overhead Camshaft"/>
    <s v="Manual"/>
    <s v="Pale White"/>
    <n v="26251"/>
    <s v="85257-3102"/>
    <s v="Sedan"/>
    <n v="8064818"/>
    <x v="3"/>
    <s v="Tertile 3"/>
    <x v="1"/>
  </r>
  <r>
    <s v="C_CND_000801"/>
    <x v="39"/>
    <x v="2"/>
    <s v="Sara"/>
    <x v="0"/>
    <n v="1900000"/>
    <s v="Scrivener Performance Engineering"/>
    <x v="11"/>
    <x v="119"/>
    <s v="Overhead Camshaft"/>
    <s v="Manual"/>
    <s v="Black"/>
    <n v="25000"/>
    <s v="38701-8047"/>
    <s v="SUV"/>
    <n v="8152791"/>
    <x v="4"/>
    <s v="Tertile 3"/>
    <x v="1"/>
  </r>
  <r>
    <s v="C_CND_000822"/>
    <x v="39"/>
    <x v="2"/>
    <s v="Kaden"/>
    <x v="0"/>
    <n v="1940000"/>
    <s v="Ryder Truck Rental and Leasing"/>
    <x v="11"/>
    <x v="115"/>
    <s v="DoubleÂ Overhead Camshaft"/>
    <s v="Auto"/>
    <s v="Pale White"/>
    <n v="35000"/>
    <s v="06457-3834"/>
    <s v="Hardtop"/>
    <n v="8780144"/>
    <x v="0"/>
    <s v="Tertile 3"/>
    <x v="1"/>
  </r>
  <r>
    <s v="C_CND_000798"/>
    <x v="39"/>
    <x v="2"/>
    <s v="Sadie"/>
    <x v="0"/>
    <n v="2000000"/>
    <s v="Race Car Help"/>
    <x v="11"/>
    <x v="92"/>
    <s v="DoubleÂ Overhead Camshaft"/>
    <s v="Auto"/>
    <s v="Black"/>
    <n v="9000"/>
    <s v="78758-7841"/>
    <s v="Hatchback"/>
    <n v="7807481"/>
    <x v="2"/>
    <s v="Tertile 3"/>
    <x v="1"/>
  </r>
  <r>
    <s v="C_CND_000812"/>
    <x v="39"/>
    <x v="2"/>
    <s v="Sarah"/>
    <x v="0"/>
    <n v="2000000"/>
    <s v="Enterprise Rent A Car"/>
    <x v="11"/>
    <x v="92"/>
    <s v="DoubleÂ Overhead Camshaft"/>
    <s v="Auto"/>
    <s v="Pale White"/>
    <n v="13000"/>
    <s v="60504-7114"/>
    <s v="Hatchback"/>
    <n v="8920963"/>
    <x v="6"/>
    <s v="Tertile 3"/>
    <x v="1"/>
  </r>
  <r>
    <s v="C_CND_000821"/>
    <x v="39"/>
    <x v="2"/>
    <s v="Jonathan"/>
    <x v="0"/>
    <n v="2365000"/>
    <s v="Saab-Belle Dodge"/>
    <x v="21"/>
    <x v="31"/>
    <s v="DoubleÂ Overhead Camshaft"/>
    <s v="Auto"/>
    <s v="Black"/>
    <n v="49500"/>
    <s v="60504-7114"/>
    <s v="Hardtop"/>
    <n v="7141544"/>
    <x v="6"/>
    <s v="Tertile 3"/>
    <x v="1"/>
  </r>
  <r>
    <s v="C_CND_000802"/>
    <x v="39"/>
    <x v="2"/>
    <s v="Sarah"/>
    <x v="0"/>
    <n v="3010000"/>
    <s v="Star Enterprises Inc"/>
    <x v="15"/>
    <x v="72"/>
    <s v="DoubleÂ Overhead Camshaft"/>
    <s v="Auto"/>
    <s v="Pale White"/>
    <n v="25000"/>
    <s v="99301-3882"/>
    <s v="SUV"/>
    <n v="6826177"/>
    <x v="1"/>
    <s v="Tertile 3"/>
    <x v="1"/>
  </r>
  <r>
    <s v="C_CND_000809"/>
    <x v="39"/>
    <x v="2"/>
    <s v="Sasha"/>
    <x v="0"/>
    <n v="3600000"/>
    <s v="C &amp; M Motors Inc"/>
    <x v="14"/>
    <x v="103"/>
    <s v="DoubleÂ Overhead Camshaft"/>
    <s v="Auto"/>
    <s v="Pale White"/>
    <n v="39000"/>
    <s v="60504-7114"/>
    <s v="Passenger"/>
    <n v="8120812"/>
    <x v="6"/>
    <s v="Tertile 3"/>
    <x v="1"/>
  </r>
  <r>
    <s v="C_CND_000837"/>
    <x v="40"/>
    <x v="2"/>
    <s v="Sasha"/>
    <x v="0"/>
    <n v="13500"/>
    <s v="U-Haul CO"/>
    <x v="26"/>
    <x v="122"/>
    <s v="DoubleÂ Overhead Camshaft"/>
    <s v="Auto"/>
    <s v="Pale White"/>
    <n v="15001"/>
    <s v="78758-7841"/>
    <s v="SUV"/>
    <n v="8266098"/>
    <x v="2"/>
    <s v="Tertile 1"/>
    <x v="0"/>
  </r>
  <r>
    <s v="C_CND_000843"/>
    <x v="40"/>
    <x v="2"/>
    <s v="Skylar"/>
    <x v="0"/>
    <n v="13500"/>
    <s v="Pitre Buick-Pontiac-Gmc of Scottsdale"/>
    <x v="15"/>
    <x v="72"/>
    <s v="DoubleÂ Overhead Camshaft"/>
    <s v="Auto"/>
    <s v="Pale White"/>
    <n v="46000"/>
    <s v="99301-3882"/>
    <s v="SUV"/>
    <n v="6307517"/>
    <x v="1"/>
    <s v="Tertile 1"/>
    <x v="0"/>
  </r>
  <r>
    <s v="C_CND_000849"/>
    <x v="40"/>
    <x v="2"/>
    <s v="Sean"/>
    <x v="0"/>
    <n v="365000"/>
    <s v="Gartner Buick Hyundai Saab"/>
    <x v="13"/>
    <x v="41"/>
    <s v="Overhead Camshaft"/>
    <s v="Manual"/>
    <s v="Pale White"/>
    <n v="17000"/>
    <s v="38701-8047"/>
    <s v="Passenger"/>
    <n v="6899959"/>
    <x v="2"/>
    <s v="Tertile 1"/>
    <x v="0"/>
  </r>
  <r>
    <s v="C_CND_000850"/>
    <x v="40"/>
    <x v="2"/>
    <s v="Sebastian"/>
    <x v="0"/>
    <n v="460000"/>
    <s v="Hatfield Volkswagen"/>
    <x v="4"/>
    <x v="5"/>
    <s v="DoubleÂ Overhead Camshaft"/>
    <s v="Auto"/>
    <s v="Pale White"/>
    <n v="21000"/>
    <s v="99301-3882"/>
    <s v="Hatchback"/>
    <n v="6000326"/>
    <x v="5"/>
    <s v="Tertile 1"/>
    <x v="0"/>
  </r>
  <r>
    <s v="C_CND_000847"/>
    <x v="40"/>
    <x v="2"/>
    <s v="Marcus"/>
    <x v="0"/>
    <n v="490000"/>
    <s v="Race Car Help"/>
    <x v="15"/>
    <x v="21"/>
    <s v="DoubleÂ Overhead Camshaft"/>
    <s v="Auto"/>
    <s v="Pale White"/>
    <n v="21000"/>
    <s v="78758-7841"/>
    <s v="Hardtop"/>
    <n v="8935207"/>
    <x v="2"/>
    <s v="Tertile 1"/>
    <x v="0"/>
  </r>
  <r>
    <s v="C_CND_000848"/>
    <x v="40"/>
    <x v="2"/>
    <s v="Samuel"/>
    <x v="0"/>
    <n v="517500"/>
    <s v="Enterprise Rent A Car"/>
    <x v="2"/>
    <x v="23"/>
    <s v="Overhead Camshaft"/>
    <s v="Manual"/>
    <s v="Pale White"/>
    <n v="19500"/>
    <s v="60504-7114"/>
    <s v="Hatchback"/>
    <n v="8812745"/>
    <x v="3"/>
    <s v="Tertile 1"/>
    <x v="0"/>
  </r>
  <r>
    <s v="C_CND_000838"/>
    <x v="40"/>
    <x v="2"/>
    <s v="Savanna"/>
    <x v="0"/>
    <n v="647000"/>
    <s v="Progressive Shippers Cooperative Association No"/>
    <x v="26"/>
    <x v="54"/>
    <s v="DoubleÂ Overhead Camshaft"/>
    <s v="Auto"/>
    <s v="Pale White"/>
    <n v="31000"/>
    <s v="53546-9427"/>
    <s v="Hatchback"/>
    <n v="8872486"/>
    <x v="5"/>
    <s v="Tertile 2"/>
    <x v="0"/>
  </r>
  <r>
    <s v="C_CND_000839"/>
    <x v="40"/>
    <x v="2"/>
    <s v="Selma"/>
    <x v="0"/>
    <n v="920000"/>
    <s v="Chrysler Plymouth"/>
    <x v="0"/>
    <x v="83"/>
    <s v="DoubleÂ Overhead Camshaft"/>
    <s v="Auto"/>
    <s v="Pale White"/>
    <n v="41000"/>
    <s v="53546-9427"/>
    <s v="Hatchback"/>
    <n v="6799712"/>
    <x v="5"/>
    <s v="Tertile 2"/>
    <x v="1"/>
  </r>
  <r>
    <s v="C_CND_000845"/>
    <x v="40"/>
    <x v="2"/>
    <s v="Theo"/>
    <x v="0"/>
    <n v="950000"/>
    <s v="Suburban Ford"/>
    <x v="20"/>
    <x v="46"/>
    <s v="Overhead Camshaft"/>
    <s v="Manual"/>
    <s v="Pale White"/>
    <n v="14000"/>
    <s v="53546-9427"/>
    <s v="Sedan"/>
    <n v="6536438"/>
    <x v="5"/>
    <s v="Tertile 2"/>
    <x v="1"/>
  </r>
  <r>
    <s v="C_CND_000840"/>
    <x v="40"/>
    <x v="2"/>
    <s v="Shaina"/>
    <x v="1"/>
    <n v="1140000"/>
    <s v="Classic Chevy"/>
    <x v="22"/>
    <x v="59"/>
    <s v="Overhead Camshaft"/>
    <s v="Manual"/>
    <s v="Black"/>
    <n v="17000"/>
    <s v="85257-3102"/>
    <s v="Hatchback"/>
    <n v="8335175"/>
    <x v="3"/>
    <s v="Tertile 3"/>
    <x v="1"/>
  </r>
  <r>
    <s v="C_CND_000841"/>
    <x v="40"/>
    <x v="2"/>
    <s v="Shaindy"/>
    <x v="1"/>
    <n v="1172500"/>
    <s v="Clay Johnson Auto Sales"/>
    <x v="20"/>
    <x v="27"/>
    <s v="DoubleÂ Overhead Camshaft"/>
    <s v="Auto"/>
    <s v="Pale White"/>
    <n v="18250"/>
    <s v="78758-7841"/>
    <s v="Hatchback"/>
    <n v="7868798"/>
    <x v="2"/>
    <s v="Tertile 3"/>
    <x v="1"/>
  </r>
  <r>
    <s v="C_CND_000842"/>
    <x v="40"/>
    <x v="2"/>
    <s v="Skylah"/>
    <x v="1"/>
    <n v="1285000"/>
    <s v="Pars Auto Sales"/>
    <x v="27"/>
    <x v="105"/>
    <s v="DoubleÂ Overhead Camshaft"/>
    <s v="Auto"/>
    <s v="Pale White"/>
    <n v="24500"/>
    <s v="38701-8047"/>
    <s v="Passenger"/>
    <n v="8896298"/>
    <x v="4"/>
    <s v="Tertile 3"/>
    <x v="1"/>
  </r>
  <r>
    <s v="C_CND_000844"/>
    <x v="40"/>
    <x v="2"/>
    <s v="Skyler"/>
    <x v="0"/>
    <n v="1375000"/>
    <s v="Progressive Shippers Cooperative Association No"/>
    <x v="28"/>
    <x v="135"/>
    <s v="DoubleÂ Overhead Camshaft"/>
    <s v="Auto"/>
    <s v="Black"/>
    <n v="23500"/>
    <s v="53546-9427"/>
    <s v="Sedan"/>
    <n v="6615544"/>
    <x v="5"/>
    <s v="Tertile 3"/>
    <x v="1"/>
  </r>
  <r>
    <s v="C_CND_000846"/>
    <x v="40"/>
    <x v="2"/>
    <s v="Nicolas"/>
    <x v="0"/>
    <n v="2440000"/>
    <s v="Tri-State Mack Inc"/>
    <x v="14"/>
    <x v="29"/>
    <s v="DoubleÂ Overhead Camshaft"/>
    <s v="Auto"/>
    <s v="Black"/>
    <n v="24000"/>
    <s v="85257-3102"/>
    <s v="SUV"/>
    <n v="7614349"/>
    <x v="3"/>
    <s v="Tertile 3"/>
    <x v="1"/>
  </r>
  <r>
    <s v="C_CND_000836"/>
    <x v="40"/>
    <x v="2"/>
    <s v="Sariah"/>
    <x v="0"/>
    <n v="2800000"/>
    <s v="Tri-State Mack Inc"/>
    <x v="0"/>
    <x v="3"/>
    <s v="DoubleÂ Overhead Camshaft"/>
    <s v="Auto"/>
    <s v="Pale White"/>
    <n v="15000"/>
    <s v="85257-3102"/>
    <s v="Passenger"/>
    <n v="6844227"/>
    <x v="3"/>
    <s v="Tertile 3"/>
    <x v="1"/>
  </r>
  <r>
    <s v="C_CND_000851"/>
    <x v="41"/>
    <x v="2"/>
    <s v="Savannah"/>
    <x v="0"/>
    <n v="13500"/>
    <s v="Rabun Used Car Sales"/>
    <x v="10"/>
    <x v="13"/>
    <s v="Overhead Camshaft"/>
    <s v="Manual"/>
    <s v="Pale White"/>
    <n v="12000"/>
    <s v="85257-3102"/>
    <s v="SUV"/>
    <n v="6266144"/>
    <x v="3"/>
    <s v="Tertile 1"/>
    <x v="0"/>
  </r>
  <r>
    <s v="C_CND_000858"/>
    <x v="41"/>
    <x v="2"/>
    <s v="Matthew"/>
    <x v="0"/>
    <n v="13500"/>
    <s v="Saab-Belle Dodge"/>
    <x v="6"/>
    <x v="73"/>
    <s v="DoubleÂ Overhead Camshaft"/>
    <s v="Auto"/>
    <s v="Pale White"/>
    <n v="46000"/>
    <s v="60504-7114"/>
    <s v="Hardtop"/>
    <n v="8483928"/>
    <x v="6"/>
    <s v="Tertile 1"/>
    <x v="0"/>
  </r>
  <r>
    <s v="C_CND_000854"/>
    <x v="41"/>
    <x v="2"/>
    <s v="Shira"/>
    <x v="0"/>
    <n v="467000"/>
    <s v="Enterprise Rent A Car"/>
    <x v="25"/>
    <x v="117"/>
    <s v="DoubleÂ Overhead Camshaft"/>
    <s v="Auto"/>
    <s v="Pale White"/>
    <n v="15000"/>
    <s v="60504-7114"/>
    <s v="Hatchback"/>
    <n v="6672623"/>
    <x v="6"/>
    <s v="Tertile 1"/>
    <x v="0"/>
  </r>
  <r>
    <s v="C_CND_000860"/>
    <x v="41"/>
    <x v="2"/>
    <s v="Simon"/>
    <x v="0"/>
    <n v="646000"/>
    <s v="McKinney Dodge Chrysler Jeep"/>
    <x v="5"/>
    <x v="85"/>
    <s v="Overhead Camshaft"/>
    <s v="Manual"/>
    <s v="Pale White"/>
    <n v="14000"/>
    <s v="85257-3102"/>
    <s v="SUV"/>
    <n v="7743761"/>
    <x v="5"/>
    <s v="Tertile 2"/>
    <x v="0"/>
  </r>
  <r>
    <s v="C_CND_000857"/>
    <x v="41"/>
    <x v="2"/>
    <s v="Quentin"/>
    <x v="0"/>
    <n v="770000"/>
    <s v="Buddy Storbeck's Diesel Service Inc"/>
    <x v="3"/>
    <x v="28"/>
    <s v="Overhead Camshaft"/>
    <s v="Manual"/>
    <s v="Pale White"/>
    <n v="14000"/>
    <s v="06457-3834"/>
    <s v="Hatchback"/>
    <n v="6428798"/>
    <x v="0"/>
    <s v="Tertile 2"/>
    <x v="1"/>
  </r>
  <r>
    <s v="C_CND_000856"/>
    <x v="41"/>
    <x v="2"/>
    <s v="Sophia"/>
    <x v="0"/>
    <n v="1286000"/>
    <s v="Race Car Help"/>
    <x v="18"/>
    <x v="45"/>
    <s v="Overhead Camshaft"/>
    <s v="Manual"/>
    <s v="Pale White"/>
    <n v="22600"/>
    <s v="78758-7841"/>
    <s v="Hatchback"/>
    <n v="8370326"/>
    <x v="2"/>
    <s v="Tertile 3"/>
    <x v="1"/>
  </r>
  <r>
    <s v="C_CND_000855"/>
    <x v="41"/>
    <x v="2"/>
    <s v="Sofia"/>
    <x v="0"/>
    <n v="1300000"/>
    <s v="Rabun Used Car Sales"/>
    <x v="1"/>
    <x v="56"/>
    <s v="Overhead Camshaft"/>
    <s v="Manual"/>
    <s v="Pale White"/>
    <n v="22000"/>
    <s v="85257-3102"/>
    <s v="Hatchback"/>
    <n v="6275357"/>
    <x v="3"/>
    <s v="Tertile 3"/>
    <x v="1"/>
  </r>
  <r>
    <s v="C_CND_000853"/>
    <x v="41"/>
    <x v="2"/>
    <s v="Shifra"/>
    <x v="1"/>
    <n v="1473000"/>
    <s v="Diehl Motor CO Inc"/>
    <x v="27"/>
    <x v="87"/>
    <s v="DoubleÂ Overhead Camshaft"/>
    <s v="Auto"/>
    <s v="Pale White"/>
    <n v="12300"/>
    <s v="06457-3834"/>
    <s v="Sedan"/>
    <n v="8771750"/>
    <x v="0"/>
    <s v="Tertile 3"/>
    <x v="1"/>
  </r>
  <r>
    <s v="C_CND_000859"/>
    <x v="41"/>
    <x v="2"/>
    <s v="Shawn"/>
    <x v="1"/>
    <n v="1725000"/>
    <s v="Iceberg Rentals"/>
    <x v="27"/>
    <x v="79"/>
    <s v="Overhead Camshaft"/>
    <s v="Manual"/>
    <s v="Pale White"/>
    <n v="41500"/>
    <s v="53546-9427"/>
    <s v="Sedan"/>
    <n v="7683583"/>
    <x v="3"/>
    <s v="Tertile 3"/>
    <x v="1"/>
  </r>
  <r>
    <s v="C_CND_000852"/>
    <x v="41"/>
    <x v="2"/>
    <s v="Scarlet"/>
    <x v="0"/>
    <n v="2100000"/>
    <s v="Race Car Help"/>
    <x v="14"/>
    <x v="127"/>
    <s v="DoubleÂ Overhead Camshaft"/>
    <s v="Auto"/>
    <s v="Black"/>
    <n v="23000"/>
    <s v="78758-7841"/>
    <s v="SUV"/>
    <n v="8346236"/>
    <x v="2"/>
    <s v="Tertile 3"/>
    <x v="1"/>
  </r>
  <r>
    <s v="C_CND_000861"/>
    <x v="42"/>
    <x v="2"/>
    <s v="Scarlett"/>
    <x v="0"/>
    <n v="13500"/>
    <s v="Ryder Truck Rental and Leasing"/>
    <x v="14"/>
    <x v="20"/>
    <s v="DoubleÂ Overhead Camshaft"/>
    <s v="Auto"/>
    <s v="Pale White"/>
    <n v="41000"/>
    <s v="06457-3834"/>
    <s v="SUV"/>
    <n v="8331205"/>
    <x v="0"/>
    <s v="Tertile 1"/>
    <x v="0"/>
  </r>
  <r>
    <s v="C_CND_000862"/>
    <x v="42"/>
    <x v="2"/>
    <s v="Selena"/>
    <x v="0"/>
    <n v="13500"/>
    <s v="Saab-Belle Dodge"/>
    <x v="0"/>
    <x v="0"/>
    <s v="Overhead Camshaft"/>
    <s v="Manual"/>
    <s v="Black"/>
    <n v="18000"/>
    <s v="60504-7114"/>
    <s v="SUV"/>
    <n v="8830216"/>
    <x v="6"/>
    <s v="Tertile 1"/>
    <x v="0"/>
  </r>
  <r>
    <s v="C_CND_000863"/>
    <x v="42"/>
    <x v="2"/>
    <s v="Serenity"/>
    <x v="1"/>
    <n v="13500"/>
    <s v="Scrivener Performance Engineering"/>
    <x v="27"/>
    <x v="149"/>
    <s v="Overhead Camshaft"/>
    <s v="Manual"/>
    <s v="Black"/>
    <n v="17000"/>
    <s v="38701-8047"/>
    <s v="SUV"/>
    <n v="8755273"/>
    <x v="4"/>
    <s v="Tertile 1"/>
    <x v="0"/>
  </r>
  <r>
    <s v="C_CND_000866"/>
    <x v="42"/>
    <x v="2"/>
    <s v="Natalia"/>
    <x v="0"/>
    <n v="13500"/>
    <s v="New Castle Ford Lincoln Mercury"/>
    <x v="14"/>
    <x v="66"/>
    <s v="Overhead Camshaft"/>
    <s v="Manual"/>
    <s v="Pale White"/>
    <n v="16001"/>
    <s v="60504-7114"/>
    <s v="Hardtop"/>
    <n v="8030571"/>
    <x v="6"/>
    <s v="Tertile 1"/>
    <x v="0"/>
  </r>
  <r>
    <s v="C_CND_000880"/>
    <x v="42"/>
    <x v="2"/>
    <s v="Tenzin"/>
    <x v="1"/>
    <n v="413000"/>
    <s v="Pars Auto Sales"/>
    <x v="8"/>
    <x v="100"/>
    <s v="Overhead Camshaft"/>
    <s v="Manual"/>
    <s v="Pale White"/>
    <n v="21000"/>
    <s v="38701-8047"/>
    <s v="SUV"/>
    <n v="8027066"/>
    <x v="6"/>
    <s v="Tertile 1"/>
    <x v="0"/>
  </r>
  <r>
    <s v="C_CND_000876"/>
    <x v="42"/>
    <x v="2"/>
    <s v="Thessa"/>
    <x v="0"/>
    <n v="460000"/>
    <s v="Classic Chevy"/>
    <x v="13"/>
    <x v="42"/>
    <s v="DoubleÂ Overhead Camshaft"/>
    <s v="Auto"/>
    <s v="Black"/>
    <n v="14000"/>
    <s v="85257-3102"/>
    <s v="Hatchback"/>
    <n v="6973354"/>
    <x v="3"/>
    <s v="Tertile 1"/>
    <x v="0"/>
  </r>
  <r>
    <s v="C_CND_000868"/>
    <x v="42"/>
    <x v="2"/>
    <s v="Sima"/>
    <x v="0"/>
    <n v="465000"/>
    <s v="McKinney Dodge Chrysler Jeep"/>
    <x v="27"/>
    <x v="106"/>
    <s v="DoubleÂ Overhead Camshaft"/>
    <s v="Auto"/>
    <s v="Pale White"/>
    <n v="45000"/>
    <s v="85257-3102"/>
    <s v="SUV"/>
    <n v="8533597"/>
    <x v="3"/>
    <s v="Tertile 1"/>
    <x v="0"/>
  </r>
  <r>
    <s v="C_CND_000879"/>
    <x v="42"/>
    <x v="2"/>
    <s v="Syed"/>
    <x v="0"/>
    <n v="580000"/>
    <s v="New Castle Ford Lincoln Mercury"/>
    <x v="25"/>
    <x v="101"/>
    <s v="Overhead Camshaft"/>
    <s v="Manual"/>
    <s v="Pale White"/>
    <n v="20000"/>
    <s v="60504-7114"/>
    <s v="Passenger"/>
    <n v="7997367"/>
    <x v="0"/>
    <s v="Tertile 2"/>
    <x v="0"/>
  </r>
  <r>
    <s v="C_CND_000874"/>
    <x v="42"/>
    <x v="2"/>
    <s v="Ewen"/>
    <x v="0"/>
    <n v="601000"/>
    <s v="Chrysler of Tri-Cities"/>
    <x v="0"/>
    <x v="75"/>
    <s v="Overhead Camshaft"/>
    <s v="Manual"/>
    <s v="Pale White"/>
    <n v="25000"/>
    <s v="99301-3882"/>
    <s v="Hatchback"/>
    <n v="7350448"/>
    <x v="1"/>
    <s v="Tertile 2"/>
    <x v="0"/>
  </r>
  <r>
    <s v="C_CND_000867"/>
    <x v="42"/>
    <x v="2"/>
    <s v="Nora"/>
    <x v="0"/>
    <n v="607000"/>
    <s v="Scrivener Performance Engineering"/>
    <x v="22"/>
    <x v="55"/>
    <s v="Overhead Camshaft"/>
    <s v="Manual"/>
    <s v="Pale White"/>
    <n v="21000"/>
    <s v="38701-8047"/>
    <s v="Hardtop"/>
    <n v="8114422"/>
    <x v="4"/>
    <s v="Tertile 2"/>
    <x v="0"/>
  </r>
  <r>
    <s v="C_CND_000878"/>
    <x v="42"/>
    <x v="2"/>
    <s v="Steven"/>
    <x v="1"/>
    <n v="635500"/>
    <s v="Nebo Chevrolet"/>
    <x v="23"/>
    <x v="39"/>
    <s v="Overhead Camshaft"/>
    <s v="Manual"/>
    <s v="Black"/>
    <n v="42500"/>
    <s v="06457-3834"/>
    <s v="Passenger"/>
    <n v="7981604"/>
    <x v="2"/>
    <s v="Tertile 2"/>
    <x v="0"/>
  </r>
  <r>
    <s v="C_CND_000873"/>
    <x v="42"/>
    <x v="2"/>
    <s v="Audrey"/>
    <x v="0"/>
    <n v="704000"/>
    <s v="Capitol KIA"/>
    <x v="3"/>
    <x v="129"/>
    <s v="DoubleÂ Overhead Camshaft"/>
    <s v="Auto"/>
    <s v="Black"/>
    <n v="45000"/>
    <s v="38701-8047"/>
    <s v="Passenger"/>
    <n v="7636264"/>
    <x v="4"/>
    <s v="Tertile 2"/>
    <x v="0"/>
  </r>
  <r>
    <s v="C_CND_000871"/>
    <x v="42"/>
    <x v="2"/>
    <s v="Taylor"/>
    <x v="1"/>
    <n v="782000"/>
    <s v="Scrivener Performance Engineering"/>
    <x v="26"/>
    <x v="54"/>
    <s v="DoubleÂ Overhead Camshaft"/>
    <s v="Auto"/>
    <s v="Pale White"/>
    <n v="25000"/>
    <s v="38701-8047"/>
    <s v="Hatchback"/>
    <n v="6424722"/>
    <x v="4"/>
    <s v="Tertile 2"/>
    <x v="1"/>
  </r>
  <r>
    <s v="C_CND_000872"/>
    <x v="42"/>
    <x v="2"/>
    <s v="Tiana"/>
    <x v="0"/>
    <n v="845000"/>
    <s v="Star Enterprises Inc"/>
    <x v="7"/>
    <x v="123"/>
    <s v="DoubleÂ Overhead Camshaft"/>
    <s v="Auto"/>
    <s v="Pale White"/>
    <n v="39000"/>
    <s v="99301-3882"/>
    <s v="SUV"/>
    <n v="8482781"/>
    <x v="1"/>
    <s v="Tertile 2"/>
    <x v="1"/>
  </r>
  <r>
    <s v="C_CND_000877"/>
    <x v="42"/>
    <x v="2"/>
    <s v="Stanley"/>
    <x v="1"/>
    <n v="1190000"/>
    <s v="Motor Vehicle Branch Office"/>
    <x v="22"/>
    <x v="55"/>
    <s v="Overhead Camshaft"/>
    <s v="Manual"/>
    <s v="Pale White"/>
    <n v="24000"/>
    <s v="78758-7841"/>
    <s v="Hatchback"/>
    <n v="7744781"/>
    <x v="2"/>
    <s v="Tertile 3"/>
    <x v="1"/>
  </r>
  <r>
    <s v="C_CND_000875"/>
    <x v="42"/>
    <x v="2"/>
    <s v="Samuel"/>
    <x v="0"/>
    <n v="1215000"/>
    <s v="New Castle Ford Lincoln Mercury"/>
    <x v="25"/>
    <x v="48"/>
    <s v="Overhead Camshaft"/>
    <s v="Manual"/>
    <s v="Pale White"/>
    <n v="16500"/>
    <s v="60504-7114"/>
    <s v="Hardtop"/>
    <n v="7225785"/>
    <x v="6"/>
    <s v="Tertile 3"/>
    <x v="1"/>
  </r>
  <r>
    <s v="C_CND_000869"/>
    <x v="42"/>
    <x v="2"/>
    <s v="Summer"/>
    <x v="0"/>
    <n v="1920000"/>
    <s v="Ryder Truck Rental and Leasing"/>
    <x v="23"/>
    <x v="74"/>
    <s v="Overhead Camshaft"/>
    <s v="Manual"/>
    <s v="Black"/>
    <n v="17000"/>
    <s v="06457-3834"/>
    <s v="Hatchback"/>
    <n v="6393519"/>
    <x v="0"/>
    <s v="Tertile 3"/>
    <x v="1"/>
  </r>
  <r>
    <s v="C_CND_000870"/>
    <x v="42"/>
    <x v="2"/>
    <s v="Sydney"/>
    <x v="0"/>
    <n v="1968500"/>
    <s v="Saab-Belle Dodge"/>
    <x v="20"/>
    <x v="46"/>
    <s v="DoubleÂ Overhead Camshaft"/>
    <s v="Auto"/>
    <s v="Pale White"/>
    <n v="51850"/>
    <s v="60504-7114"/>
    <s v="Sedan"/>
    <n v="7472415"/>
    <x v="6"/>
    <s v="Tertile 3"/>
    <x v="1"/>
  </r>
  <r>
    <s v="C_CND_000864"/>
    <x v="42"/>
    <x v="2"/>
    <s v="Sherlyn"/>
    <x v="0"/>
    <n v="2000000"/>
    <s v="Star Enterprises Inc"/>
    <x v="23"/>
    <x v="39"/>
    <s v="Overhead Camshaft"/>
    <s v="Manual"/>
    <s v="Pale White"/>
    <n v="82000"/>
    <s v="99301-3882"/>
    <s v="Passenger"/>
    <n v="6082505"/>
    <x v="1"/>
    <s v="Tertile 3"/>
    <x v="1"/>
  </r>
  <r>
    <s v="C_CND_000865"/>
    <x v="42"/>
    <x v="2"/>
    <s v="Lyla"/>
    <x v="0"/>
    <n v="2302000"/>
    <s v="Ryder Truck Rental and Leasing"/>
    <x v="2"/>
    <x v="44"/>
    <s v="Overhead Camshaft"/>
    <s v="Manual"/>
    <s v="Black"/>
    <n v="42200"/>
    <s v="06457-3834"/>
    <s v="Hardtop"/>
    <n v="8621823"/>
    <x v="0"/>
    <s v="Tertile 3"/>
    <x v="1"/>
  </r>
  <r>
    <s v="C_CND_000888"/>
    <x v="43"/>
    <x v="2"/>
    <s v="Sloane"/>
    <x v="0"/>
    <n v="13500"/>
    <s v="New Castle Ford Lincoln Mercury"/>
    <x v="24"/>
    <x v="124"/>
    <s v="Overhead Camshaft"/>
    <s v="Manual"/>
    <s v="Pale White"/>
    <n v="43000"/>
    <s v="60504-7114"/>
    <s v="Sedan"/>
    <n v="8111765"/>
    <x v="6"/>
    <s v="Tertile 1"/>
    <x v="0"/>
  </r>
  <r>
    <s v="C_CND_000890"/>
    <x v="43"/>
    <x v="2"/>
    <s v="Bryan"/>
    <x v="0"/>
    <n v="13500"/>
    <s v="Capitol KIA"/>
    <x v="2"/>
    <x v="71"/>
    <s v="Overhead Camshaft"/>
    <s v="Manual"/>
    <s v="Pale White"/>
    <n v="12001"/>
    <s v="38701-8047"/>
    <s v="Hardtop"/>
    <n v="7977360"/>
    <x v="4"/>
    <s v="Tertile 1"/>
    <x v="0"/>
  </r>
  <r>
    <s v="C_CND_000895"/>
    <x v="43"/>
    <x v="2"/>
    <s v="Violet"/>
    <x v="0"/>
    <n v="13500"/>
    <s v="Rabun Used Car Sales"/>
    <x v="15"/>
    <x v="97"/>
    <s v="Overhead Camshaft"/>
    <s v="Manual"/>
    <s v="Black"/>
    <n v="44000"/>
    <s v="85257-3102"/>
    <s v="Hatchback"/>
    <n v="7051861"/>
    <x v="3"/>
    <s v="Tertile 1"/>
    <x v="0"/>
  </r>
  <r>
    <s v="C_CND_000898"/>
    <x v="43"/>
    <x v="2"/>
    <s v="Lou"/>
    <x v="1"/>
    <n v="13500"/>
    <s v="Enterprise Rent A Car"/>
    <x v="24"/>
    <x v="130"/>
    <s v="DoubleÂ Overhead Camshaft"/>
    <s v="Auto"/>
    <s v="Pale White"/>
    <n v="19000"/>
    <s v="60504-7114"/>
    <s v="Passenger"/>
    <n v="6970913"/>
    <x v="6"/>
    <s v="Tertile 1"/>
    <x v="0"/>
  </r>
  <r>
    <s v="C_CND_000899"/>
    <x v="43"/>
    <x v="2"/>
    <s v="Angele"/>
    <x v="0"/>
    <n v="412500"/>
    <s v="Gartner Buick Hyundai Saab"/>
    <x v="18"/>
    <x v="58"/>
    <s v="DoubleÂ Overhead Camshaft"/>
    <s v="Auto"/>
    <s v="Black"/>
    <n v="28500"/>
    <s v="38701-8047"/>
    <s v="Passenger"/>
    <n v="8466285"/>
    <x v="4"/>
    <s v="Tertile 1"/>
    <x v="0"/>
  </r>
  <r>
    <s v="C_CND_000901"/>
    <x v="43"/>
    <x v="2"/>
    <s v="Terry"/>
    <x v="0"/>
    <n v="420000"/>
    <s v="Pitre Buick-Pontiac-Gmc of Scottsdale"/>
    <x v="27"/>
    <x v="79"/>
    <s v="DoubleÂ Overhead Camshaft"/>
    <s v="Auto"/>
    <s v="Pale White"/>
    <n v="46000"/>
    <s v="99301-3882"/>
    <s v="Sedan"/>
    <n v="8391489"/>
    <x v="4"/>
    <s v="Tertile 1"/>
    <x v="0"/>
  </r>
  <r>
    <s v="C_CND_000886"/>
    <x v="43"/>
    <x v="2"/>
    <s v="Simone"/>
    <x v="1"/>
    <n v="440000"/>
    <s v="Motor Vehicle Branch Office"/>
    <x v="24"/>
    <x v="86"/>
    <s v="DoubleÂ Overhead Camshaft"/>
    <s v="Auto"/>
    <s v="Pale White"/>
    <n v="12000"/>
    <s v="78758-7841"/>
    <s v="SUV"/>
    <n v="8236351"/>
    <x v="2"/>
    <s v="Tertile 1"/>
    <x v="0"/>
  </r>
  <r>
    <s v="C_CND_000881"/>
    <x v="43"/>
    <x v="2"/>
    <s v="Shirley"/>
    <x v="0"/>
    <n v="442500"/>
    <s v="Suburban Ford"/>
    <x v="15"/>
    <x v="21"/>
    <s v="Overhead Camshaft"/>
    <s v="Manual"/>
    <s v="Pale White"/>
    <n v="82500"/>
    <s v="53546-9427"/>
    <s v="SUV"/>
    <n v="8967853"/>
    <x v="5"/>
    <s v="Tertile 1"/>
    <x v="0"/>
  </r>
  <r>
    <s v="C_CND_000900"/>
    <x v="43"/>
    <x v="2"/>
    <s v="Louis"/>
    <x v="0"/>
    <n v="465000"/>
    <s v="Hatfield Volkswagen"/>
    <x v="27"/>
    <x v="87"/>
    <s v="DoubleÂ Overhead Camshaft"/>
    <s v="Auto"/>
    <s v="Black"/>
    <n v="60000"/>
    <s v="99301-3882"/>
    <s v="Sedan"/>
    <n v="6230383"/>
    <x v="1"/>
    <s v="Tertile 1"/>
    <x v="0"/>
  </r>
  <r>
    <s v="C_CND_000903"/>
    <x v="43"/>
    <x v="2"/>
    <s v="Timothy"/>
    <x v="0"/>
    <n v="525000"/>
    <s v="Rabun Used Car Sales"/>
    <x v="10"/>
    <x v="60"/>
    <s v="Overhead Camshaft"/>
    <s v="Manual"/>
    <s v="Pale White"/>
    <n v="13000"/>
    <s v="85257-3102"/>
    <s v="SUV"/>
    <n v="7559678"/>
    <x v="5"/>
    <s v="Tertile 1"/>
    <x v="0"/>
  </r>
  <r>
    <s v="C_CND_000897"/>
    <x v="43"/>
    <x v="2"/>
    <s v="Johan"/>
    <x v="1"/>
    <n v="622000"/>
    <s v="Diehl Motor CO Inc"/>
    <x v="19"/>
    <x v="121"/>
    <s v="Overhead Camshaft"/>
    <s v="Manual"/>
    <s v="Pale White"/>
    <n v="14000"/>
    <s v="06457-3834"/>
    <s v="SUV"/>
    <n v="6312459"/>
    <x v="0"/>
    <s v="Tertile 2"/>
    <x v="0"/>
  </r>
  <r>
    <s v="C_CND_000889"/>
    <x v="43"/>
    <x v="2"/>
    <s v="Sofia"/>
    <x v="0"/>
    <n v="625000"/>
    <s v="Pars Auto Sales"/>
    <x v="27"/>
    <x v="80"/>
    <s v="Overhead Camshaft"/>
    <s v="Manual"/>
    <s v="Black"/>
    <n v="36000"/>
    <s v="38701-8047"/>
    <s v="Hatchback"/>
    <n v="6742609"/>
    <x v="4"/>
    <s v="Tertile 2"/>
    <x v="0"/>
  </r>
  <r>
    <s v="C_CND_000892"/>
    <x v="43"/>
    <x v="2"/>
    <s v="Tori"/>
    <x v="0"/>
    <n v="641500"/>
    <s v="Tri-State Mack Inc"/>
    <x v="7"/>
    <x v="10"/>
    <s v="Overhead Camshaft"/>
    <s v="Manual"/>
    <s v="Black"/>
    <n v="43500"/>
    <s v="85257-3102"/>
    <s v="Sedan"/>
    <n v="6388206"/>
    <x v="3"/>
    <s v="Tertile 2"/>
    <x v="0"/>
  </r>
  <r>
    <s v="C_CND_000902"/>
    <x v="43"/>
    <x v="2"/>
    <s v="Thomas"/>
    <x v="0"/>
    <n v="650000"/>
    <s v="Progressive Shippers Cooperative Association No"/>
    <x v="6"/>
    <x v="8"/>
    <s v="Overhead Camshaft"/>
    <s v="Manual"/>
    <s v="Black"/>
    <n v="51000"/>
    <s v="53546-9427"/>
    <s v="Hatchback"/>
    <n v="7611671"/>
    <x v="1"/>
    <s v="Tertile 2"/>
    <x v="0"/>
  </r>
  <r>
    <s v="C_CND_000896"/>
    <x v="43"/>
    <x v="2"/>
    <s v="Juliette"/>
    <x v="1"/>
    <n v="680000"/>
    <s v="Clay Johnson Auto Sales"/>
    <x v="9"/>
    <x v="12"/>
    <s v="DoubleÂ Overhead Camshaft"/>
    <s v="Auto"/>
    <s v="Black"/>
    <n v="60000"/>
    <s v="78758-7841"/>
    <s v="Passenger"/>
    <n v="8026726"/>
    <x v="2"/>
    <s v="Tertile 2"/>
    <x v="0"/>
  </r>
  <r>
    <s v="C_CND_000893"/>
    <x v="43"/>
    <x v="2"/>
    <s v="Trinity"/>
    <x v="0"/>
    <n v="725000"/>
    <s v="U-Haul CO"/>
    <x v="25"/>
    <x v="117"/>
    <s v="DoubleÂ Overhead Camshaft"/>
    <s v="Auto"/>
    <s v="Pale White"/>
    <n v="27000"/>
    <s v="78758-7841"/>
    <s v="Hatchback"/>
    <n v="8410862"/>
    <x v="2"/>
    <s v="Tertile 2"/>
    <x v="0"/>
  </r>
  <r>
    <s v="C_CND_000887"/>
    <x v="43"/>
    <x v="2"/>
    <s v="Brandon"/>
    <x v="0"/>
    <n v="750000"/>
    <s v="Buddy Storbeck's Diesel Service Inc"/>
    <x v="9"/>
    <x v="139"/>
    <s v="Overhead Camshaft"/>
    <s v="Manual"/>
    <s v="Black"/>
    <n v="44001"/>
    <s v="06457-3834"/>
    <s v="Hardtop"/>
    <n v="6443234"/>
    <x v="0"/>
    <s v="Tertile 2"/>
    <x v="0"/>
  </r>
  <r>
    <s v="C_CND_000905"/>
    <x v="43"/>
    <x v="2"/>
    <s v="Travis"/>
    <x v="0"/>
    <n v="765000"/>
    <s v="Ryder Truck Rental and Leasing"/>
    <x v="0"/>
    <x v="75"/>
    <s v="DoubleÂ Overhead Camshaft"/>
    <s v="Auto"/>
    <s v="Pale White"/>
    <n v="31000"/>
    <s v="06457-3834"/>
    <s v="Hatchback"/>
    <n v="8152643"/>
    <x v="2"/>
    <s v="Tertile 2"/>
    <x v="1"/>
  </r>
  <r>
    <s v="C_CND_000904"/>
    <x v="43"/>
    <x v="2"/>
    <s v="Tony"/>
    <x v="0"/>
    <n v="780000"/>
    <s v="Race Car Help"/>
    <x v="6"/>
    <x v="17"/>
    <s v="Overhead Camshaft"/>
    <s v="Manual"/>
    <s v="Pale White"/>
    <n v="21000"/>
    <s v="78758-7841"/>
    <s v="Sedan"/>
    <n v="6129903"/>
    <x v="3"/>
    <s v="Tertile 2"/>
    <x v="1"/>
  </r>
  <r>
    <s v="C_CND_000894"/>
    <x v="43"/>
    <x v="2"/>
    <s v="Victoria"/>
    <x v="1"/>
    <n v="825000"/>
    <s v="Progressive Shippers Cooperative Association No"/>
    <x v="1"/>
    <x v="56"/>
    <s v="DoubleÂ Overhead Camshaft"/>
    <s v="Auto"/>
    <s v="Black"/>
    <n v="28000"/>
    <s v="53546-9427"/>
    <s v="Hatchback"/>
    <n v="7455549"/>
    <x v="5"/>
    <s v="Tertile 2"/>
    <x v="1"/>
  </r>
  <r>
    <s v="C_CND_000891"/>
    <x v="43"/>
    <x v="2"/>
    <s v="Tianna"/>
    <x v="0"/>
    <n v="1107000"/>
    <s v="Suburban Ford"/>
    <x v="23"/>
    <x v="39"/>
    <s v="Overhead Camshaft"/>
    <s v="Manual"/>
    <s v="Pale White"/>
    <n v="20700"/>
    <s v="53546-9427"/>
    <s v="Passenger"/>
    <n v="7448214"/>
    <x v="5"/>
    <s v="Tertile 3"/>
    <x v="1"/>
  </r>
  <r>
    <s v="C_CND_000883"/>
    <x v="43"/>
    <x v="2"/>
    <s v="Skyla"/>
    <x v="0"/>
    <n v="1340000"/>
    <s v="U-Haul CO"/>
    <x v="6"/>
    <x v="8"/>
    <s v="DoubleÂ Overhead Camshaft"/>
    <s v="Auto"/>
    <s v="Black"/>
    <n v="26000"/>
    <s v="78758-7841"/>
    <s v="Hatchback"/>
    <n v="7368875"/>
    <x v="2"/>
    <s v="Tertile 3"/>
    <x v="1"/>
  </r>
  <r>
    <s v="C_CND_000885"/>
    <x v="43"/>
    <x v="2"/>
    <s v="Sofia"/>
    <x v="0"/>
    <n v="1532000"/>
    <s v="C &amp; M Motors Inc"/>
    <x v="16"/>
    <x v="34"/>
    <s v="Overhead Camshaft"/>
    <s v="Manual"/>
    <s v="Pale White"/>
    <n v="45200"/>
    <s v="60504-7114"/>
    <s v="Hatchback"/>
    <n v="6690653"/>
    <x v="6"/>
    <s v="Tertile 3"/>
    <x v="1"/>
  </r>
  <r>
    <s v="C_CND_000884"/>
    <x v="43"/>
    <x v="2"/>
    <s v="Skylar"/>
    <x v="0"/>
    <n v="1801000"/>
    <s v="Buddy Storbeck's Diesel Service Inc"/>
    <x v="8"/>
    <x v="100"/>
    <s v="Overhead Camshaft"/>
    <s v="Manual"/>
    <s v="Black"/>
    <n v="15100"/>
    <s v="06457-3834"/>
    <s v="SUV"/>
    <n v="7478336"/>
    <x v="0"/>
    <s v="Tertile 3"/>
    <x v="1"/>
  </r>
  <r>
    <s v="C_CND_000882"/>
    <x v="43"/>
    <x v="2"/>
    <s v="Sienna"/>
    <x v="0"/>
    <n v="4735000"/>
    <s v="Tri-State Mack Inc"/>
    <x v="6"/>
    <x v="64"/>
    <s v="DoubleÂ Overhead Camshaft"/>
    <s v="Auto"/>
    <s v="Pale White"/>
    <n v="22500"/>
    <s v="85257-3102"/>
    <s v="SUV"/>
    <n v="8680832"/>
    <x v="3"/>
    <s v="Tertile 3"/>
    <x v="1"/>
  </r>
  <r>
    <s v="C_CND_000913"/>
    <x v="44"/>
    <x v="2"/>
    <s v="Wynter"/>
    <x v="0"/>
    <n v="13500"/>
    <s v="Ryder Truck Rental and Leasing"/>
    <x v="23"/>
    <x v="112"/>
    <s v="DoubleÂ Overhead Camshaft"/>
    <s v="Auto"/>
    <s v="Black"/>
    <n v="19000"/>
    <s v="06457-3834"/>
    <s v="Sedan"/>
    <n v="8483559"/>
    <x v="0"/>
    <s v="Tertile 1"/>
    <x v="0"/>
  </r>
  <r>
    <s v="C_CND_000910"/>
    <x v="44"/>
    <x v="2"/>
    <s v="Messiah"/>
    <x v="1"/>
    <n v="500000"/>
    <s v="Chrysler of Tri-Cities"/>
    <x v="11"/>
    <x v="38"/>
    <s v="DoubleÂ Overhead Camshaft"/>
    <s v="Auto"/>
    <s v="Red"/>
    <n v="45001"/>
    <s v="99301-3882"/>
    <s v="Hardtop"/>
    <n v="8983087"/>
    <x v="1"/>
    <s v="Tertile 1"/>
    <x v="0"/>
  </r>
  <r>
    <s v="C_CND_000915"/>
    <x v="44"/>
    <x v="2"/>
    <s v="Lou"/>
    <x v="0"/>
    <n v="720008"/>
    <s v="Iceberg Rentals"/>
    <x v="18"/>
    <x v="45"/>
    <s v="Overhead Camshaft"/>
    <s v="Manual"/>
    <s v="Red"/>
    <n v="22000"/>
    <s v="53546-9427"/>
    <s v="Hatchback"/>
    <n v="6889488"/>
    <x v="5"/>
    <s v="Tertile 2"/>
    <x v="0"/>
  </r>
  <r>
    <s v="C_CND_000911"/>
    <x v="44"/>
    <x v="2"/>
    <s v="Stella"/>
    <x v="0"/>
    <n v="722500"/>
    <s v="Race Car Help"/>
    <x v="26"/>
    <x v="143"/>
    <s v="Overhead Camshaft"/>
    <s v="Manual"/>
    <s v="Black"/>
    <n v="51500"/>
    <s v="78758-7841"/>
    <s v="Passenger"/>
    <n v="8871624"/>
    <x v="2"/>
    <s v="Tertile 2"/>
    <x v="0"/>
  </r>
  <r>
    <s v="C_CND_000916"/>
    <x v="44"/>
    <x v="2"/>
    <s v="Alix"/>
    <x v="1"/>
    <n v="730000"/>
    <s v="McKinney Dodge Chrysler Jeep"/>
    <x v="5"/>
    <x v="6"/>
    <s v="DoubleÂ Overhead Camshaft"/>
    <s v="Auto"/>
    <s v="Red"/>
    <n v="22000"/>
    <s v="85257-3102"/>
    <s v="Hatchback"/>
    <n v="6473319"/>
    <x v="3"/>
    <s v="Tertile 2"/>
    <x v="0"/>
  </r>
  <r>
    <s v="C_CND_000909"/>
    <x v="44"/>
    <x v="2"/>
    <s v="Sophia"/>
    <x v="1"/>
    <n v="745000"/>
    <s v="Progressive Shippers Cooperative Association No"/>
    <x v="3"/>
    <x v="4"/>
    <s v="Overhead Camshaft"/>
    <s v="Manual"/>
    <s v="Pale White"/>
    <n v="26000"/>
    <s v="53546-9427"/>
    <s v="SUV"/>
    <n v="7102722"/>
    <x v="5"/>
    <s v="Tertile 2"/>
    <x v="0"/>
  </r>
  <r>
    <s v="C_CND_000914"/>
    <x v="44"/>
    <x v="2"/>
    <s v="Zaniyah"/>
    <x v="0"/>
    <n v="986000"/>
    <s v="Saab-Belle Dodge"/>
    <x v="4"/>
    <x v="109"/>
    <s v="DoubleÂ Overhead Camshaft"/>
    <s v="Auto"/>
    <s v="Pale White"/>
    <n v="26000"/>
    <s v="60504-7114"/>
    <s v="Hatchback"/>
    <n v="7517211"/>
    <x v="6"/>
    <s v="Tertile 2"/>
    <x v="1"/>
  </r>
  <r>
    <s v="C_CND_000917"/>
    <x v="44"/>
    <x v="2"/>
    <s v="Leanne"/>
    <x v="0"/>
    <n v="1188000"/>
    <s v="Motor Vehicle Branch Office"/>
    <x v="3"/>
    <x v="28"/>
    <s v="DoubleÂ Overhead Camshaft"/>
    <s v="Auto"/>
    <s v="Black"/>
    <n v="28800"/>
    <s v="78758-7841"/>
    <s v="Hatchback"/>
    <n v="7883643"/>
    <x v="2"/>
    <s v="Tertile 3"/>
    <x v="1"/>
  </r>
  <r>
    <s v="C_CND_000920"/>
    <x v="44"/>
    <x v="2"/>
    <s v="Vincent"/>
    <x v="0"/>
    <n v="1385000"/>
    <s v="Star Enterprises Inc"/>
    <x v="26"/>
    <x v="122"/>
    <s v="DoubleÂ Overhead Camshaft"/>
    <s v="Auto"/>
    <s v="Black"/>
    <n v="22500"/>
    <s v="99301-3882"/>
    <s v="SUV"/>
    <n v="7864153"/>
    <x v="4"/>
    <s v="Tertile 3"/>
    <x v="1"/>
  </r>
  <r>
    <s v="C_CND_000918"/>
    <x v="44"/>
    <x v="2"/>
    <s v="Tyler"/>
    <x v="1"/>
    <n v="1420000"/>
    <s v="Saab-Belle Dodge"/>
    <x v="11"/>
    <x v="92"/>
    <s v="Overhead Camshaft"/>
    <s v="Manual"/>
    <s v="Pale White"/>
    <n v="12000"/>
    <s v="60504-7114"/>
    <s v="Hatchback"/>
    <n v="6763336"/>
    <x v="0"/>
    <s v="Tertile 3"/>
    <x v="1"/>
  </r>
  <r>
    <s v="C_CND_000912"/>
    <x v="44"/>
    <x v="2"/>
    <s v="Winter"/>
    <x v="0"/>
    <n v="1515000"/>
    <s v="Race Car Help"/>
    <x v="7"/>
    <x v="123"/>
    <s v="DoubleÂ Overhead Camshaft"/>
    <s v="Auto"/>
    <s v="Black"/>
    <n v="31500"/>
    <s v="78758-7841"/>
    <s v="SUV"/>
    <n v="6698483"/>
    <x v="2"/>
    <s v="Tertile 3"/>
    <x v="1"/>
  </r>
  <r>
    <s v="C_CND_000908"/>
    <x v="44"/>
    <x v="2"/>
    <s v="Stacy"/>
    <x v="1"/>
    <n v="1810000"/>
    <s v="Chrysler Plymouth"/>
    <x v="27"/>
    <x v="87"/>
    <s v="Overhead Camshaft"/>
    <s v="Manual"/>
    <s v="Pale White"/>
    <n v="39000"/>
    <s v="53546-9427"/>
    <s v="Sedan"/>
    <n v="6690603"/>
    <x v="5"/>
    <s v="Tertile 3"/>
    <x v="1"/>
  </r>
  <r>
    <s v="C_CND_000919"/>
    <x v="44"/>
    <x v="2"/>
    <s v="Victor"/>
    <x v="0"/>
    <n v="2100000"/>
    <s v="Scrivener Performance Engineering"/>
    <x v="6"/>
    <x v="8"/>
    <s v="DoubleÂ Overhead Camshaft"/>
    <s v="Auto"/>
    <s v="Black"/>
    <n v="26000"/>
    <s v="38701-8047"/>
    <s v="Hatchback"/>
    <n v="6956879"/>
    <x v="6"/>
    <s v="Tertile 3"/>
    <x v="1"/>
  </r>
  <r>
    <s v="C_CND_000907"/>
    <x v="44"/>
    <x v="2"/>
    <s v="Sophie"/>
    <x v="0"/>
    <n v="2140000"/>
    <s v="Chrysler of Tri-Cities"/>
    <x v="0"/>
    <x v="0"/>
    <s v="Overhead Camshaft"/>
    <s v="Manual"/>
    <s v="Pale White"/>
    <n v="34000"/>
    <s v="99301-3882"/>
    <s v="SUV"/>
    <n v="8655744"/>
    <x v="1"/>
    <s v="Tertile 3"/>
    <x v="1"/>
  </r>
  <r>
    <s v="C_CND_000906"/>
    <x v="44"/>
    <x v="2"/>
    <s v="Sophia"/>
    <x v="0"/>
    <n v="3755000"/>
    <s v="Capitol KIA"/>
    <x v="14"/>
    <x v="66"/>
    <s v="Overhead Camshaft"/>
    <s v="Manual"/>
    <s v="Black"/>
    <n v="19500"/>
    <s v="38701-8047"/>
    <s v="SUV"/>
    <n v="6407820"/>
    <x v="4"/>
    <s v="Tertile 3"/>
    <x v="1"/>
  </r>
  <r>
    <s v="C_CND_000923"/>
    <x v="45"/>
    <x v="2"/>
    <s v="Zara"/>
    <x v="0"/>
    <n v="13500"/>
    <s v="Scrivener Performance Engineering"/>
    <x v="11"/>
    <x v="14"/>
    <s v="DoubleÂ Overhead Camshaft"/>
    <s v="Auto"/>
    <s v="Red"/>
    <n v="69000"/>
    <s v="38701-8047"/>
    <s v="Passenger"/>
    <n v="7637220"/>
    <x v="4"/>
    <s v="Tertile 1"/>
    <x v="0"/>
  </r>
  <r>
    <s v="C_CND_000924"/>
    <x v="45"/>
    <x v="2"/>
    <s v="Nora"/>
    <x v="0"/>
    <n v="13500"/>
    <s v="Nebo Chevrolet"/>
    <x v="26"/>
    <x v="54"/>
    <s v="DoubleÂ Overhead Camshaft"/>
    <s v="Auto"/>
    <s v="Pale White"/>
    <n v="31000"/>
    <s v="06457-3834"/>
    <s v="Hatchback"/>
    <n v="8941110"/>
    <x v="0"/>
    <s v="Tertile 1"/>
    <x v="0"/>
  </r>
  <r>
    <s v="C_CND_000925"/>
    <x v="45"/>
    <x v="2"/>
    <s v="William"/>
    <x v="1"/>
    <n v="417000"/>
    <s v="Suburban Ford"/>
    <x v="2"/>
    <x v="9"/>
    <s v="DoubleÂ Overhead Camshaft"/>
    <s v="Auto"/>
    <s v="Red"/>
    <n v="19000"/>
    <s v="53546-9427"/>
    <s v="Sedan"/>
    <n v="7268299"/>
    <x v="1"/>
    <s v="Tertile 1"/>
    <x v="0"/>
  </r>
  <r>
    <s v="C_CND_000922"/>
    <x v="45"/>
    <x v="2"/>
    <s v="Sury"/>
    <x v="0"/>
    <n v="421000"/>
    <s v="Ryder Truck Rental and Leasing"/>
    <x v="18"/>
    <x v="25"/>
    <s v="Overhead Camshaft"/>
    <s v="Manual"/>
    <s v="Pale White"/>
    <n v="16000"/>
    <s v="06457-3834"/>
    <s v="SUV"/>
    <n v="7472177"/>
    <x v="0"/>
    <s v="Tertile 1"/>
    <x v="0"/>
  </r>
  <r>
    <s v="C_CND_000921"/>
    <x v="45"/>
    <x v="2"/>
    <s v="Stella"/>
    <x v="0"/>
    <n v="1750000"/>
    <s v="Classic Chevy"/>
    <x v="1"/>
    <x v="62"/>
    <s v="DoubleÂ Overhead Camshaft"/>
    <s v="Auto"/>
    <s v="Pale White"/>
    <n v="53001"/>
    <s v="85257-3102"/>
    <s v="SUV"/>
    <n v="7267113"/>
    <x v="3"/>
    <s v="Tertile 3"/>
    <x v="1"/>
  </r>
  <r>
    <s v="C_CND_000927"/>
    <x v="46"/>
    <x v="2"/>
    <s v="Stephany"/>
    <x v="0"/>
    <n v="13500"/>
    <s v="Diehl Motor CO Inc"/>
    <x v="2"/>
    <x v="44"/>
    <s v="DoubleÂ Overhead Camshaft"/>
    <s v="Auto"/>
    <s v="Pale White"/>
    <n v="53000"/>
    <s v="06457-3834"/>
    <s v="SUV"/>
    <n v="7207345"/>
    <x v="0"/>
    <s v="Tertile 1"/>
    <x v="0"/>
  </r>
  <r>
    <s v="C_CND_000928"/>
    <x v="46"/>
    <x v="2"/>
    <s v="Tatiana"/>
    <x v="0"/>
    <n v="13500"/>
    <s v="Enterprise Rent A Car"/>
    <x v="12"/>
    <x v="18"/>
    <s v="DoubleÂ Overhead Camshaft"/>
    <s v="Auto"/>
    <s v="Red"/>
    <n v="23000"/>
    <s v="60504-7114"/>
    <s v="SUV"/>
    <n v="6814756"/>
    <x v="6"/>
    <s v="Tertile 1"/>
    <x v="0"/>
  </r>
  <r>
    <s v="C_CND_000929"/>
    <x v="46"/>
    <x v="2"/>
    <s v="Taylor"/>
    <x v="0"/>
    <n v="13500"/>
    <s v="Gartner Buick Hyundai Saab"/>
    <x v="18"/>
    <x v="25"/>
    <s v="DoubleÂ Overhead Camshaft"/>
    <s v="Auto"/>
    <s v="Black"/>
    <n v="19000"/>
    <s v="38701-8047"/>
    <s v="SUV"/>
    <n v="8519023"/>
    <x v="4"/>
    <s v="Tertile 1"/>
    <x v="0"/>
  </r>
  <r>
    <s v="C_CND_000934"/>
    <x v="46"/>
    <x v="2"/>
    <s v="Valerie"/>
    <x v="0"/>
    <n v="13500"/>
    <s v="Nebo Chevrolet"/>
    <x v="8"/>
    <x v="100"/>
    <s v="Overhead Camshaft"/>
    <s v="Manual"/>
    <s v="Black"/>
    <n v="15000"/>
    <s v="06457-3834"/>
    <s v="SUV"/>
    <n v="8904235"/>
    <x v="0"/>
    <s v="Tertile 1"/>
    <x v="0"/>
  </r>
  <r>
    <s v="C_CND_000938"/>
    <x v="46"/>
    <x v="2"/>
    <s v="Sylvie"/>
    <x v="0"/>
    <n v="13500"/>
    <s v="Star Enterprises Inc"/>
    <x v="13"/>
    <x v="140"/>
    <s v="DoubleÂ Overhead Camshaft"/>
    <s v="Auto"/>
    <s v="Pale White"/>
    <n v="22000"/>
    <s v="99301-3882"/>
    <s v="Sedan"/>
    <n v="8808789"/>
    <x v="1"/>
    <s v="Tertile 1"/>
    <x v="0"/>
  </r>
  <r>
    <s v="C_CND_000941"/>
    <x v="46"/>
    <x v="2"/>
    <s v="Taylor"/>
    <x v="0"/>
    <n v="13500"/>
    <s v="U-Haul CO"/>
    <x v="2"/>
    <x v="150"/>
    <s v="DoubleÂ Overhead Camshaft"/>
    <s v="Auto"/>
    <s v="Black"/>
    <n v="9000"/>
    <s v="78758-7841"/>
    <s v="SUV"/>
    <n v="7805748"/>
    <x v="2"/>
    <s v="Tertile 1"/>
    <x v="0"/>
  </r>
  <r>
    <s v="C_CND_000944"/>
    <x v="46"/>
    <x v="2"/>
    <s v="Tzipora"/>
    <x v="0"/>
    <n v="13500"/>
    <s v="Race Car Help"/>
    <x v="5"/>
    <x v="65"/>
    <s v="DoubleÂ Overhead Camshaft"/>
    <s v="Auto"/>
    <s v="Black"/>
    <n v="41000"/>
    <s v="78758-7841"/>
    <s v="Sedan"/>
    <n v="8591943"/>
    <x v="2"/>
    <s v="Tertile 1"/>
    <x v="0"/>
  </r>
  <r>
    <s v="C_CND_000947"/>
    <x v="46"/>
    <x v="2"/>
    <s v="Zendaya"/>
    <x v="0"/>
    <n v="13500"/>
    <s v="Suburban Ford"/>
    <x v="22"/>
    <x v="36"/>
    <s v="Overhead Camshaft"/>
    <s v="Manual"/>
    <s v="Pale White"/>
    <n v="21000"/>
    <s v="53546-9427"/>
    <s v="Sedan"/>
    <n v="6495008"/>
    <x v="5"/>
    <s v="Tertile 1"/>
    <x v="0"/>
  </r>
  <r>
    <s v="C_CND_000951"/>
    <x v="46"/>
    <x v="2"/>
    <s v="Aaliyah"/>
    <x v="0"/>
    <n v="13500"/>
    <s v="C &amp; M Motors Inc"/>
    <x v="27"/>
    <x v="87"/>
    <s v="DoubleÂ Overhead Camshaft"/>
    <s v="Auto"/>
    <s v="Black"/>
    <n v="60000"/>
    <s v="60504-7114"/>
    <s v="Sedan"/>
    <n v="7066577"/>
    <x v="6"/>
    <s v="Tertile 1"/>
    <x v="0"/>
  </r>
  <r>
    <s v="C_CND_000966"/>
    <x v="46"/>
    <x v="2"/>
    <s v="Wilson"/>
    <x v="1"/>
    <n v="13500"/>
    <s v="Tri-State Mack Inc"/>
    <x v="0"/>
    <x v="98"/>
    <s v="Overhead Camshaft"/>
    <s v="Manual"/>
    <s v="Black"/>
    <n v="43000"/>
    <s v="85257-3102"/>
    <s v="SUV"/>
    <n v="6791904"/>
    <x v="5"/>
    <s v="Tertile 1"/>
    <x v="0"/>
  </r>
  <r>
    <s v="C_CND_000973"/>
    <x v="46"/>
    <x v="2"/>
    <s v="Abdoulaye"/>
    <x v="0"/>
    <n v="13500"/>
    <s v="Scrivener Performance Engineering"/>
    <x v="29"/>
    <x v="137"/>
    <s v="DoubleÂ Overhead Camshaft"/>
    <s v="Auto"/>
    <s v="Red"/>
    <n v="14000"/>
    <s v="38701-8047"/>
    <s v="Sedan"/>
    <n v="7630793"/>
    <x v="5"/>
    <s v="Tertile 1"/>
    <x v="0"/>
  </r>
  <r>
    <s v="C_CND_000975"/>
    <x v="46"/>
    <x v="2"/>
    <s v="Aden"/>
    <x v="0"/>
    <n v="13500"/>
    <s v="Suburban Ford"/>
    <x v="15"/>
    <x v="95"/>
    <s v="Overhead Camshaft"/>
    <s v="Manual"/>
    <s v="Red"/>
    <n v="20000"/>
    <s v="53546-9427"/>
    <s v="SUV"/>
    <n v="6013081"/>
    <x v="2"/>
    <s v="Tertile 1"/>
    <x v="0"/>
  </r>
  <r>
    <s v="C_CND_000943"/>
    <x v="46"/>
    <x v="2"/>
    <s v="Toby"/>
    <x v="0"/>
    <n v="286000"/>
    <s v="Rabun Used Car Sales"/>
    <x v="14"/>
    <x v="128"/>
    <s v="DoubleÂ Overhead Camshaft"/>
    <s v="Auto"/>
    <s v="Black"/>
    <n v="22000"/>
    <s v="85257-3102"/>
    <s v="Passenger"/>
    <n v="8355094"/>
    <x v="3"/>
    <s v="Tertile 1"/>
    <x v="0"/>
  </r>
  <r>
    <s v="C_CND_000936"/>
    <x v="46"/>
    <x v="2"/>
    <s v="Micah"/>
    <x v="0"/>
    <n v="335000"/>
    <s v="Chrysler Plymouth"/>
    <x v="15"/>
    <x v="21"/>
    <s v="Overhead Camshaft"/>
    <s v="Manual"/>
    <s v="Pale White"/>
    <n v="14001"/>
    <s v="53546-9427"/>
    <s v="Hardtop"/>
    <n v="8356711"/>
    <x v="5"/>
    <s v="Tertile 1"/>
    <x v="0"/>
  </r>
  <r>
    <s v="C_CND_000962"/>
    <x v="46"/>
    <x v="2"/>
    <s v="Antoine"/>
    <x v="0"/>
    <n v="397000"/>
    <s v="Ryder Truck Rental and Leasing"/>
    <x v="0"/>
    <x v="0"/>
    <s v="DoubleÂ Overhead Camshaft"/>
    <s v="Auto"/>
    <s v="Black"/>
    <n v="26000"/>
    <s v="06457-3834"/>
    <s v="SUV"/>
    <n v="6394934"/>
    <x v="0"/>
    <s v="Tertile 1"/>
    <x v="0"/>
  </r>
  <r>
    <s v="C_CND_000940"/>
    <x v="46"/>
    <x v="2"/>
    <s v="Bryant"/>
    <x v="0"/>
    <n v="415000"/>
    <s v="Progressive Shippers Cooperative Association No"/>
    <x v="22"/>
    <x v="55"/>
    <s v="DoubleÂ Overhead Camshaft"/>
    <s v="Auto"/>
    <s v="Pale White"/>
    <n v="32000"/>
    <s v="53546-9427"/>
    <s v="Hardtop"/>
    <n v="6040855"/>
    <x v="5"/>
    <s v="Tertile 1"/>
    <x v="0"/>
  </r>
  <r>
    <s v="C_CND_000972"/>
    <x v="46"/>
    <x v="2"/>
    <s v="Abdoul"/>
    <x v="0"/>
    <n v="427500"/>
    <s v="Saab-Belle Dodge"/>
    <x v="2"/>
    <x v="23"/>
    <s v="Overhead Camshaft"/>
    <s v="Manual"/>
    <s v="Black"/>
    <n v="22500"/>
    <s v="60504-7114"/>
    <s v="Hatchback"/>
    <n v="6852705"/>
    <x v="1"/>
    <s v="Tertile 1"/>
    <x v="0"/>
  </r>
  <r>
    <s v="C_CND_000961"/>
    <x v="46"/>
    <x v="2"/>
    <s v="Justin"/>
    <x v="1"/>
    <n v="450000"/>
    <s v="Race Car Help"/>
    <x v="26"/>
    <x v="54"/>
    <s v="DoubleÂ Overhead Camshaft"/>
    <s v="Auto"/>
    <s v="Pale White"/>
    <n v="31000"/>
    <s v="78758-7841"/>
    <s v="Hatchback"/>
    <n v="7580362"/>
    <x v="2"/>
    <s v="Tertile 1"/>
    <x v="0"/>
  </r>
  <r>
    <s v="C_CND_000968"/>
    <x v="46"/>
    <x v="2"/>
    <s v="Zachary"/>
    <x v="0"/>
    <n v="451500"/>
    <s v="Progressive Shippers Cooperative Association No"/>
    <x v="2"/>
    <x v="44"/>
    <s v="Overhead Camshaft"/>
    <s v="Manual"/>
    <s v="Black"/>
    <n v="42500"/>
    <s v="53546-9427"/>
    <s v="Hatchback"/>
    <n v="7904101"/>
    <x v="2"/>
    <s v="Tertile 1"/>
    <x v="0"/>
  </r>
  <r>
    <s v="C_CND_000971"/>
    <x v="46"/>
    <x v="2"/>
    <s v="Aaron"/>
    <x v="1"/>
    <n v="500000"/>
    <s v="Ryder Truck Rental and Leasing"/>
    <x v="3"/>
    <x v="28"/>
    <s v="DoubleÂ Overhead Camshaft"/>
    <s v="Auto"/>
    <s v="Red"/>
    <n v="24000"/>
    <s v="06457-3834"/>
    <s v="Hatchback"/>
    <n v="6807733"/>
    <x v="4"/>
    <s v="Tertile 1"/>
    <x v="0"/>
  </r>
  <r>
    <s v="C_CND_000969"/>
    <x v="46"/>
    <x v="2"/>
    <s v="Zain"/>
    <x v="0"/>
    <n v="526000"/>
    <s v="Rabun Used Car Sales"/>
    <x v="20"/>
    <x v="47"/>
    <s v="DoubleÂ Overhead Camshaft"/>
    <s v="Auto"/>
    <s v="Red"/>
    <n v="25000"/>
    <s v="85257-3102"/>
    <s v="Passenger"/>
    <n v="7142552"/>
    <x v="0"/>
    <s v="Tertile 1"/>
    <x v="0"/>
  </r>
  <r>
    <s v="C_CND_000942"/>
    <x v="46"/>
    <x v="2"/>
    <s v="Valeria"/>
    <x v="1"/>
    <n v="550000"/>
    <s v="Scrivener Performance Engineering"/>
    <x v="21"/>
    <x v="31"/>
    <s v="DoubleÂ Overhead Camshaft"/>
    <s v="Auto"/>
    <s v="Pale White"/>
    <n v="51000"/>
    <s v="38701-8047"/>
    <s v="Hardtop"/>
    <n v="7934969"/>
    <x v="4"/>
    <s v="Tertile 2"/>
    <x v="0"/>
  </r>
  <r>
    <s v="C_CND_000959"/>
    <x v="46"/>
    <x v="2"/>
    <s v="Gaston"/>
    <x v="0"/>
    <n v="600000"/>
    <s v="Progressive Shippers Cooperative Association No"/>
    <x v="6"/>
    <x v="64"/>
    <s v="DoubleÂ Overhead Camshaft"/>
    <s v="Auto"/>
    <s v="Black"/>
    <n v="26000"/>
    <s v="53546-9427"/>
    <s v="SUV"/>
    <n v="8762318"/>
    <x v="5"/>
    <s v="Tertile 2"/>
    <x v="0"/>
  </r>
  <r>
    <s v="C_CND_000970"/>
    <x v="46"/>
    <x v="2"/>
    <s v="Zayan"/>
    <x v="0"/>
    <n v="605500"/>
    <s v="Race Car Help"/>
    <x v="15"/>
    <x v="95"/>
    <s v="Overhead Camshaft"/>
    <s v="Manual"/>
    <s v="Pale White"/>
    <n v="20500"/>
    <s v="78758-7841"/>
    <s v="SUV"/>
    <n v="7340470"/>
    <x v="6"/>
    <s v="Tertile 2"/>
    <x v="0"/>
  </r>
  <r>
    <s v="C_CND_000956"/>
    <x v="46"/>
    <x v="2"/>
    <s v="Enzo"/>
    <x v="0"/>
    <n v="630000"/>
    <s v="New Castle Ford Lincoln Mercury"/>
    <x v="29"/>
    <x v="131"/>
    <s v="Overhead Camshaft"/>
    <s v="Manual"/>
    <s v="Red"/>
    <n v="21000"/>
    <s v="60504-7114"/>
    <s v="SUV"/>
    <n v="6320456"/>
    <x v="6"/>
    <s v="Tertile 2"/>
    <x v="0"/>
  </r>
  <r>
    <s v="C_CND_000965"/>
    <x v="46"/>
    <x v="2"/>
    <s v="Abel"/>
    <x v="0"/>
    <n v="695000"/>
    <s v="C &amp; M Motors Inc"/>
    <x v="2"/>
    <x v="71"/>
    <s v="Overhead Camshaft"/>
    <s v="Manual"/>
    <s v="Pale White"/>
    <n v="12000"/>
    <s v="60504-7114"/>
    <s v="Hardtop"/>
    <n v="6058633"/>
    <x v="6"/>
    <s v="Tertile 2"/>
    <x v="0"/>
  </r>
  <r>
    <s v="C_CND_000937"/>
    <x v="46"/>
    <x v="2"/>
    <s v="Brian"/>
    <x v="0"/>
    <n v="751000"/>
    <s v="Tri-State Mack Inc"/>
    <x v="14"/>
    <x v="66"/>
    <s v="Overhead Camshaft"/>
    <s v="Manual"/>
    <s v="Black"/>
    <n v="19000"/>
    <s v="85257-3102"/>
    <s v="Hardtop"/>
    <n v="6683275"/>
    <x v="3"/>
    <s v="Tertile 2"/>
    <x v="0"/>
  </r>
  <r>
    <s v="C_CND_000948"/>
    <x v="46"/>
    <x v="2"/>
    <s v="Zoe"/>
    <x v="0"/>
    <n v="767000"/>
    <s v="Tri-State Mack Inc"/>
    <x v="6"/>
    <x v="17"/>
    <s v="Overhead Camshaft"/>
    <s v="Manual"/>
    <s v="Red"/>
    <n v="21000"/>
    <s v="85257-3102"/>
    <s v="Sedan"/>
    <n v="8801449"/>
    <x v="3"/>
    <s v="Tertile 2"/>
    <x v="1"/>
  </r>
  <r>
    <s v="C_CND_000967"/>
    <x v="46"/>
    <x v="2"/>
    <s v="Xavier"/>
    <x v="1"/>
    <n v="810000"/>
    <s v="U-Haul CO"/>
    <x v="6"/>
    <x v="64"/>
    <s v="DoubleÂ Overhead Camshaft"/>
    <s v="Auto"/>
    <s v="Red"/>
    <n v="16000"/>
    <s v="78758-7841"/>
    <s v="SUV"/>
    <n v="6048996"/>
    <x v="3"/>
    <s v="Tertile 2"/>
    <x v="1"/>
  </r>
  <r>
    <s v="C_CND_000958"/>
    <x v="46"/>
    <x v="2"/>
    <s v="Evan"/>
    <x v="0"/>
    <n v="825000"/>
    <s v="Pitre Buick-Pontiac-Gmc of Scottsdale"/>
    <x v="11"/>
    <x v="14"/>
    <s v="DoubleÂ Overhead Camshaft"/>
    <s v="Auto"/>
    <s v="Pale White"/>
    <n v="38000"/>
    <s v="99301-3882"/>
    <s v="Passenger"/>
    <n v="6052646"/>
    <x v="1"/>
    <s v="Tertile 2"/>
    <x v="1"/>
  </r>
  <r>
    <s v="C_CND_000946"/>
    <x v="46"/>
    <x v="2"/>
    <s v="Zariah"/>
    <x v="0"/>
    <n v="830000"/>
    <s v="Star Enterprises Inc"/>
    <x v="0"/>
    <x v="75"/>
    <s v="Overhead Camshaft"/>
    <s v="Manual"/>
    <s v="Black"/>
    <n v="22000"/>
    <s v="99301-3882"/>
    <s v="Hatchback"/>
    <n v="7911651"/>
    <x v="1"/>
    <s v="Tertile 2"/>
    <x v="1"/>
  </r>
  <r>
    <s v="C_CND_000974"/>
    <x v="46"/>
    <x v="2"/>
    <s v="Adam"/>
    <x v="1"/>
    <n v="855000"/>
    <s v="Star Enterprises Inc"/>
    <x v="0"/>
    <x v="83"/>
    <s v="DoubleÂ Overhead Camshaft"/>
    <s v="Auto"/>
    <s v="Red"/>
    <n v="41000"/>
    <s v="99301-3882"/>
    <s v="Hatchback"/>
    <n v="8376405"/>
    <x v="3"/>
    <s v="Tertile 2"/>
    <x v="1"/>
  </r>
  <r>
    <s v="C_CND_000957"/>
    <x v="46"/>
    <x v="2"/>
    <s v="Leonie"/>
    <x v="0"/>
    <n v="905000"/>
    <s v="Pars Auto Sales"/>
    <x v="13"/>
    <x v="111"/>
    <s v="Overhead Camshaft"/>
    <s v="Manual"/>
    <s v="Black"/>
    <n v="22000"/>
    <s v="38701-8047"/>
    <s v="SUV"/>
    <n v="7259951"/>
    <x v="4"/>
    <s v="Tertile 2"/>
    <x v="1"/>
  </r>
  <r>
    <s v="C_CND_000926"/>
    <x v="46"/>
    <x v="2"/>
    <s v="Stephanie"/>
    <x v="0"/>
    <n v="980000"/>
    <s v="Clay Johnson Auto Sales"/>
    <x v="15"/>
    <x v="84"/>
    <s v="Overhead Camshaft"/>
    <s v="Manual"/>
    <s v="Black"/>
    <n v="25000"/>
    <s v="78758-7841"/>
    <s v="SUV"/>
    <n v="7050740"/>
    <x v="2"/>
    <s v="Tertile 2"/>
    <x v="1"/>
  </r>
  <r>
    <s v="C_CND_000933"/>
    <x v="46"/>
    <x v="2"/>
    <s v="Valeria"/>
    <x v="0"/>
    <n v="985000"/>
    <s v="Motor Vehicle Branch Office"/>
    <x v="7"/>
    <x v="120"/>
    <s v="DoubleÂ Overhead Camshaft"/>
    <s v="Auto"/>
    <s v="Black"/>
    <n v="26000"/>
    <s v="78758-7841"/>
    <s v="SUV"/>
    <n v="7005538"/>
    <x v="2"/>
    <s v="Tertile 2"/>
    <x v="1"/>
  </r>
  <r>
    <s v="C_CND_000953"/>
    <x v="46"/>
    <x v="2"/>
    <s v="Adelyn"/>
    <x v="0"/>
    <n v="1175000"/>
    <s v="Chrysler of Tri-Cities"/>
    <x v="7"/>
    <x v="10"/>
    <s v="DoubleÂ Overhead Camshaft"/>
    <s v="Auto"/>
    <s v="Pale White"/>
    <n v="21500"/>
    <s v="99301-3882"/>
    <s v="Sedan"/>
    <n v="8067211"/>
    <x v="1"/>
    <s v="Tertile 3"/>
    <x v="1"/>
  </r>
  <r>
    <s v="C_CND_000952"/>
    <x v="46"/>
    <x v="2"/>
    <s v="Abigail"/>
    <x v="0"/>
    <n v="1200000"/>
    <s v="Capitol KIA"/>
    <x v="25"/>
    <x v="126"/>
    <s v="DoubleÂ Overhead Camshaft"/>
    <s v="Auto"/>
    <s v="Pale White"/>
    <n v="27000"/>
    <s v="38701-8047"/>
    <s v="SUV"/>
    <n v="8865046"/>
    <x v="4"/>
    <s v="Tertile 3"/>
    <x v="1"/>
  </r>
  <r>
    <s v="C_CND_000954"/>
    <x v="46"/>
    <x v="2"/>
    <s v="Adriana"/>
    <x v="0"/>
    <n v="1225000"/>
    <s v="Chrysler Plymouth"/>
    <x v="9"/>
    <x v="12"/>
    <s v="Overhead Camshaft"/>
    <s v="Manual"/>
    <s v="Black"/>
    <n v="29500"/>
    <s v="53546-9427"/>
    <s v="Passenger"/>
    <n v="8614375"/>
    <x v="5"/>
    <s v="Tertile 3"/>
    <x v="1"/>
  </r>
  <r>
    <s v="C_CND_000955"/>
    <x v="46"/>
    <x v="2"/>
    <s v="Adrianna"/>
    <x v="1"/>
    <n v="1261000"/>
    <s v="Classic Chevy"/>
    <x v="11"/>
    <x v="14"/>
    <s v="DoubleÂ Overhead Camshaft"/>
    <s v="Auto"/>
    <s v="Black"/>
    <n v="22100"/>
    <s v="85257-3102"/>
    <s v="Passenger"/>
    <n v="8012806"/>
    <x v="3"/>
    <s v="Tertile 3"/>
    <x v="1"/>
  </r>
  <r>
    <s v="C_CND_000950"/>
    <x v="46"/>
    <x v="2"/>
    <s v="Zuri"/>
    <x v="1"/>
    <n v="1262500"/>
    <s v="Buddy Storbeck's Diesel Service Inc"/>
    <x v="13"/>
    <x v="42"/>
    <s v="Overhead Camshaft"/>
    <s v="Manual"/>
    <s v="Pale White"/>
    <n v="17250"/>
    <s v="06457-3834"/>
    <s v="Hatchback"/>
    <n v="7873794"/>
    <x v="0"/>
    <s v="Tertile 3"/>
    <x v="1"/>
  </r>
  <r>
    <s v="C_CND_000964"/>
    <x v="46"/>
    <x v="2"/>
    <s v="Sam"/>
    <x v="0"/>
    <n v="1370000"/>
    <s v="Scrivener Performance Engineering"/>
    <x v="28"/>
    <x v="135"/>
    <s v="DoubleÂ Overhead Camshaft"/>
    <s v="Auto"/>
    <s v="Black"/>
    <n v="23000"/>
    <s v="38701-8047"/>
    <s v="Sedan"/>
    <n v="6690199"/>
    <x v="4"/>
    <s v="Tertile 3"/>
    <x v="1"/>
  </r>
  <r>
    <s v="C_CND_000945"/>
    <x v="46"/>
    <x v="2"/>
    <s v="Tzivia"/>
    <x v="0"/>
    <n v="1375000"/>
    <s v="Ryder Truck Rental and Leasing"/>
    <x v="9"/>
    <x v="138"/>
    <s v="DoubleÂ Overhead Camshaft"/>
    <s v="Auto"/>
    <s v="Pale White"/>
    <n v="75500"/>
    <s v="06457-3834"/>
    <s v="Hatchback"/>
    <n v="8686847"/>
    <x v="0"/>
    <s v="Tertile 3"/>
    <x v="1"/>
  </r>
  <r>
    <s v="C_CND_000939"/>
    <x v="46"/>
    <x v="2"/>
    <s v="Talia"/>
    <x v="1"/>
    <n v="1720000"/>
    <s v="Suburban Ford"/>
    <x v="7"/>
    <x v="15"/>
    <s v="DoubleÂ Overhead Camshaft"/>
    <s v="Auto"/>
    <s v="Pale White"/>
    <n v="25000"/>
    <s v="53546-9427"/>
    <s v="Hatchback"/>
    <n v="7843539"/>
    <x v="5"/>
    <s v="Tertile 3"/>
    <x v="1"/>
  </r>
  <r>
    <s v="C_CND_000931"/>
    <x v="46"/>
    <x v="2"/>
    <s v="Tiffany"/>
    <x v="0"/>
    <n v="1740000"/>
    <s v="Iceberg Rentals"/>
    <x v="2"/>
    <x v="23"/>
    <s v="DoubleÂ Overhead Camshaft"/>
    <s v="Auto"/>
    <s v="Pale White"/>
    <n v="21000"/>
    <s v="53546-9427"/>
    <s v="Hatchback"/>
    <n v="7192845"/>
    <x v="5"/>
    <s v="Tertile 3"/>
    <x v="1"/>
  </r>
  <r>
    <s v="C_CND_000960"/>
    <x v="46"/>
    <x v="2"/>
    <s v="Hugo"/>
    <x v="1"/>
    <n v="1750000"/>
    <s v="Rabun Used Car Sales"/>
    <x v="18"/>
    <x v="134"/>
    <s v="DoubleÂ Overhead Camshaft"/>
    <s v="Auto"/>
    <s v="Red"/>
    <n v="29000"/>
    <s v="85257-3102"/>
    <s v="Passenger"/>
    <n v="8824995"/>
    <x v="3"/>
    <s v="Tertile 3"/>
    <x v="1"/>
  </r>
  <r>
    <s v="C_CND_000949"/>
    <x v="46"/>
    <x v="2"/>
    <s v="Zoey"/>
    <x v="0"/>
    <n v="1860000"/>
    <s v="U-Haul CO"/>
    <x v="0"/>
    <x v="116"/>
    <s v="Overhead Camshaft"/>
    <s v="Manual"/>
    <s v="Black"/>
    <n v="18000"/>
    <s v="78758-7841"/>
    <s v="Hatchback"/>
    <n v="8788287"/>
    <x v="2"/>
    <s v="Tertile 3"/>
    <x v="1"/>
  </r>
  <r>
    <s v="C_CND_000935"/>
    <x v="46"/>
    <x v="2"/>
    <s v="Vanessa"/>
    <x v="0"/>
    <n v="2000000"/>
    <s v="New Castle Ford Lincoln Mercury"/>
    <x v="2"/>
    <x v="9"/>
    <s v="Overhead Camshaft"/>
    <s v="Manual"/>
    <s v="Red"/>
    <n v="24000"/>
    <s v="60504-7114"/>
    <s v="Sedan"/>
    <n v="8337679"/>
    <x v="6"/>
    <s v="Tertile 3"/>
    <x v="1"/>
  </r>
  <r>
    <s v="C_CND_000930"/>
    <x v="46"/>
    <x v="2"/>
    <s v="Tiana"/>
    <x v="0"/>
    <n v="2030000"/>
    <s v="Hatfield Volkswagen"/>
    <x v="23"/>
    <x v="39"/>
    <s v="Overhead Camshaft"/>
    <s v="Manual"/>
    <s v="Black"/>
    <n v="42000"/>
    <s v="99301-3882"/>
    <s v="Passenger"/>
    <n v="8349770"/>
    <x v="1"/>
    <s v="Tertile 3"/>
    <x v="1"/>
  </r>
  <r>
    <s v="C_CND_000963"/>
    <x v="46"/>
    <x v="2"/>
    <s v="Sebastian"/>
    <x v="0"/>
    <n v="2337000"/>
    <s v="Progressive Shippers Cooperative Association No"/>
    <x v="20"/>
    <x v="91"/>
    <s v="DoubleÂ Overhead Camshaft"/>
    <s v="Auto"/>
    <s v="Red"/>
    <n v="12700"/>
    <s v="53546-9427"/>
    <s v="Hardtop"/>
    <n v="8192111"/>
    <x v="5"/>
    <s v="Tertile 3"/>
    <x v="1"/>
  </r>
  <r>
    <s v="C_CND_000932"/>
    <x v="46"/>
    <x v="2"/>
    <s v="Valentina"/>
    <x v="0"/>
    <n v="2800000"/>
    <s v="McKinney Dodge Chrysler Jeep"/>
    <x v="14"/>
    <x v="66"/>
    <s v="Overhead Camshaft"/>
    <s v="Manual"/>
    <s v="Pale White"/>
    <n v="20000"/>
    <s v="85257-3102"/>
    <s v="SUV"/>
    <n v="8231045"/>
    <x v="3"/>
    <s v="Tertile 3"/>
    <x v="1"/>
  </r>
  <r>
    <s v="C_CND_000980"/>
    <x v="47"/>
    <x v="2"/>
    <s v="Aileen"/>
    <x v="1"/>
    <n v="13500"/>
    <s v="Clay Johnson Auto Sales"/>
    <x v="14"/>
    <x v="53"/>
    <s v="Overhead Camshaft"/>
    <s v="Manual"/>
    <s v="Red"/>
    <n v="37000"/>
    <s v="78758-7841"/>
    <s v="Hatchback"/>
    <n v="7114417"/>
    <x v="2"/>
    <s v="Tertile 1"/>
    <x v="0"/>
  </r>
  <r>
    <s v="C_CND_000982"/>
    <x v="47"/>
    <x v="2"/>
    <s v="Tessa"/>
    <x v="0"/>
    <n v="13500"/>
    <s v="Suburban Ford"/>
    <x v="20"/>
    <x v="27"/>
    <s v="Overhead Camshaft"/>
    <s v="Manual"/>
    <s v="Pale White"/>
    <n v="13000"/>
    <s v="53546-9427"/>
    <s v="Hatchback"/>
    <n v="8630844"/>
    <x v="5"/>
    <s v="Tertile 1"/>
    <x v="0"/>
  </r>
  <r>
    <s v="C_CND_000984"/>
    <x v="47"/>
    <x v="2"/>
    <s v="Adonis"/>
    <x v="0"/>
    <n v="13500"/>
    <s v="Tri-State Mack Inc"/>
    <x v="0"/>
    <x v="118"/>
    <s v="DoubleÂ Overhead Camshaft"/>
    <s v="Auto"/>
    <s v="Pale White"/>
    <n v="19000"/>
    <s v="85257-3102"/>
    <s v="Sedan"/>
    <n v="8995902"/>
    <x v="0"/>
    <s v="Tertile 1"/>
    <x v="0"/>
  </r>
  <r>
    <s v="C_CND_000978"/>
    <x v="47"/>
    <x v="2"/>
    <s v="Valentina"/>
    <x v="1"/>
    <n v="1050000"/>
    <s v="Saab-Belle Dodge"/>
    <x v="1"/>
    <x v="30"/>
    <s v="Overhead Camshaft"/>
    <s v="Manual"/>
    <s v="Red"/>
    <n v="14000"/>
    <s v="60504-7114"/>
    <s v="Passenger"/>
    <n v="7460938"/>
    <x v="6"/>
    <s v="Tertile 3"/>
    <x v="1"/>
  </r>
  <r>
    <s v="C_CND_000981"/>
    <x v="47"/>
    <x v="2"/>
    <s v="Alana"/>
    <x v="0"/>
    <n v="1055000"/>
    <s v="Diehl Motor CO Inc"/>
    <x v="8"/>
    <x v="100"/>
    <s v="Overhead Camshaft"/>
    <s v="Manual"/>
    <s v="Pale White"/>
    <n v="13500"/>
    <s v="06457-3834"/>
    <s v="SUV"/>
    <n v="8970669"/>
    <x v="0"/>
    <s v="Tertile 3"/>
    <x v="1"/>
  </r>
  <r>
    <s v="C_CND_000976"/>
    <x v="47"/>
    <x v="2"/>
    <s v="Veronica"/>
    <x v="0"/>
    <n v="1110000"/>
    <s v="Pars Auto Sales"/>
    <x v="18"/>
    <x v="33"/>
    <s v="Overhead Camshaft"/>
    <s v="Manual"/>
    <s v="Red"/>
    <n v="21000"/>
    <s v="38701-8047"/>
    <s v="SUV"/>
    <n v="8153712"/>
    <x v="4"/>
    <s v="Tertile 3"/>
    <x v="1"/>
  </r>
  <r>
    <s v="C_CND_000983"/>
    <x v="47"/>
    <x v="2"/>
    <s v="Julien"/>
    <x v="1"/>
    <n v="1150000"/>
    <s v="Tri-State Mack Inc"/>
    <x v="14"/>
    <x v="29"/>
    <s v="DoubleÂ Overhead Camshaft"/>
    <s v="Auto"/>
    <s v="Black"/>
    <n v="24000"/>
    <s v="85257-3102"/>
    <s v="SUV"/>
    <n v="6688485"/>
    <x v="3"/>
    <s v="Tertile 3"/>
    <x v="1"/>
  </r>
  <r>
    <s v="C_CND_000979"/>
    <x v="47"/>
    <x v="2"/>
    <s v="Valerie"/>
    <x v="0"/>
    <n v="1401500"/>
    <s v="Scrivener Performance Engineering"/>
    <x v="2"/>
    <x v="23"/>
    <s v="Overhead Camshaft"/>
    <s v="Manual"/>
    <s v="Black"/>
    <n v="22150"/>
    <s v="38701-8047"/>
    <s v="Hatchback"/>
    <n v="7236786"/>
    <x v="4"/>
    <s v="Tertile 3"/>
    <x v="1"/>
  </r>
  <r>
    <s v="C_CND_000977"/>
    <x v="47"/>
    <x v="2"/>
    <s v="Victoria"/>
    <x v="0"/>
    <n v="1492000"/>
    <s v="Pitre Buick-Pontiac-Gmc of Scottsdale"/>
    <x v="7"/>
    <x v="120"/>
    <s v="Overhead Camshaft"/>
    <s v="Manual"/>
    <s v="Pale White"/>
    <n v="27200"/>
    <s v="99301-3882"/>
    <s v="SUV"/>
    <n v="6576726"/>
    <x v="1"/>
    <s v="Tertile 3"/>
    <x v="1"/>
  </r>
  <r>
    <s v="C_CND_000985"/>
    <x v="47"/>
    <x v="2"/>
    <s v="Adrian"/>
    <x v="0"/>
    <n v="1705000"/>
    <s v="U-Haul CO"/>
    <x v="9"/>
    <x v="37"/>
    <s v="DoubleÂ Overhead Camshaft"/>
    <s v="Auto"/>
    <s v="Red"/>
    <n v="69500"/>
    <s v="78758-7841"/>
    <s v="SUV"/>
    <n v="7298704"/>
    <x v="6"/>
    <s v="Tertile 3"/>
    <x v="1"/>
  </r>
  <r>
    <s v="C_CND_000987"/>
    <x v="48"/>
    <x v="2"/>
    <s v="Viviana"/>
    <x v="0"/>
    <n v="13500"/>
    <s v="Rabun Used Car Sales"/>
    <x v="7"/>
    <x v="15"/>
    <s v="Overhead Camshaft"/>
    <s v="Manual"/>
    <s v="Pale White"/>
    <n v="45000"/>
    <s v="85257-3102"/>
    <s v="Hatchback"/>
    <n v="7824592"/>
    <x v="3"/>
    <s v="Tertile 1"/>
    <x v="0"/>
  </r>
  <r>
    <s v="C_CND_000991"/>
    <x v="48"/>
    <x v="2"/>
    <s v="Yaretzi"/>
    <x v="0"/>
    <n v="13500"/>
    <s v="Scrivener Performance Engineering"/>
    <x v="2"/>
    <x v="9"/>
    <s v="DoubleÂ Overhead Camshaft"/>
    <s v="Auto"/>
    <s v="Red"/>
    <n v="19001"/>
    <s v="38701-8047"/>
    <s v="Sedan"/>
    <n v="6341250"/>
    <x v="4"/>
    <s v="Tertile 1"/>
    <x v="0"/>
  </r>
  <r>
    <s v="C_CND_000995"/>
    <x v="48"/>
    <x v="2"/>
    <s v="Addison"/>
    <x v="1"/>
    <n v="13500"/>
    <s v="U-Haul CO"/>
    <x v="2"/>
    <x v="44"/>
    <s v="DoubleÂ Overhead Camshaft"/>
    <s v="Auto"/>
    <s v="Pale White"/>
    <n v="53000"/>
    <s v="78758-7841"/>
    <s v="SUV"/>
    <n v="8235388"/>
    <x v="2"/>
    <s v="Tertile 1"/>
    <x v="0"/>
  </r>
  <r>
    <s v="C_CND_000999"/>
    <x v="48"/>
    <x v="2"/>
    <s v="Vanessa"/>
    <x v="0"/>
    <n v="13500"/>
    <s v="Star Enterprises Inc"/>
    <x v="13"/>
    <x v="41"/>
    <s v="DoubleÂ Overhead Camshaft"/>
    <s v="Auto"/>
    <s v="Red"/>
    <n v="19000"/>
    <s v="99301-3882"/>
    <s v="Passenger"/>
    <n v="6345242"/>
    <x v="1"/>
    <s v="Tertile 1"/>
    <x v="0"/>
  </r>
  <r>
    <s v="C_CND_001005"/>
    <x v="48"/>
    <x v="2"/>
    <s v="Vivian"/>
    <x v="0"/>
    <n v="13500"/>
    <s v="Capitol KIA"/>
    <x v="22"/>
    <x v="32"/>
    <s v="Overhead Camshaft"/>
    <s v="Manual"/>
    <s v="Red"/>
    <n v="17000"/>
    <s v="38701-8047"/>
    <s v="Sedan"/>
    <n v="7494046"/>
    <x v="4"/>
    <s v="Tertile 1"/>
    <x v="0"/>
  </r>
  <r>
    <s v="C_CND_001010"/>
    <x v="48"/>
    <x v="2"/>
    <s v="Yehudis"/>
    <x v="0"/>
    <n v="13500"/>
    <s v="Diehl Motor CO Inc"/>
    <x v="4"/>
    <x v="109"/>
    <s v="Overhead Camshaft"/>
    <s v="Manual"/>
    <s v="Pale White"/>
    <n v="20000"/>
    <s v="06457-3834"/>
    <s v="Hatchback"/>
    <n v="7630443"/>
    <x v="0"/>
    <s v="Tertile 1"/>
    <x v="0"/>
  </r>
  <r>
    <s v="C_CND_001023"/>
    <x v="48"/>
    <x v="2"/>
    <s v="Alissa"/>
    <x v="1"/>
    <n v="13500"/>
    <s v="Rabun Used Car Sales"/>
    <x v="14"/>
    <x v="127"/>
    <s v="DoubleÂ Overhead Camshaft"/>
    <s v="Auto"/>
    <s v="Black"/>
    <n v="23000"/>
    <s v="85257-3102"/>
    <s v="Hatchback"/>
    <n v="6815675"/>
    <x v="2"/>
    <s v="Tertile 1"/>
    <x v="0"/>
  </r>
  <r>
    <s v="C_CND_001024"/>
    <x v="48"/>
    <x v="2"/>
    <s v="Aliyah"/>
    <x v="1"/>
    <n v="13500"/>
    <s v="Race Car Help"/>
    <x v="16"/>
    <x v="34"/>
    <s v="DoubleÂ Overhead Camshaft"/>
    <s v="Auto"/>
    <s v="Red"/>
    <n v="12000"/>
    <s v="78758-7841"/>
    <s v="Hatchback"/>
    <n v="8518348"/>
    <x v="2"/>
    <s v="Tertile 1"/>
    <x v="0"/>
  </r>
  <r>
    <s v="C_CND_001030"/>
    <x v="48"/>
    <x v="2"/>
    <s v="Nora"/>
    <x v="0"/>
    <n v="13500"/>
    <s v="Saab-Belle Dodge"/>
    <x v="15"/>
    <x v="40"/>
    <s v="DoubleÂ Overhead Camshaft"/>
    <s v="Auto"/>
    <s v="Black"/>
    <n v="41000"/>
    <s v="60504-7114"/>
    <s v="Sedan"/>
    <n v="6337172"/>
    <x v="6"/>
    <s v="Tertile 1"/>
    <x v="0"/>
  </r>
  <r>
    <s v="C_CND_001031"/>
    <x v="48"/>
    <x v="2"/>
    <s v="Pierre-Andre"/>
    <x v="0"/>
    <n v="13500"/>
    <s v="Scrivener Performance Engineering"/>
    <x v="9"/>
    <x v="114"/>
    <s v="DoubleÂ Overhead Camshaft"/>
    <s v="Auto"/>
    <s v="Black"/>
    <n v="26000"/>
    <s v="38701-8047"/>
    <s v="Sedan"/>
    <n v="6399595"/>
    <x v="4"/>
    <s v="Tertile 1"/>
    <x v="0"/>
  </r>
  <r>
    <s v="C_CND_001032"/>
    <x v="48"/>
    <x v="2"/>
    <s v="Esteban"/>
    <x v="0"/>
    <n v="13500"/>
    <s v="Star Enterprises Inc"/>
    <x v="11"/>
    <x v="92"/>
    <s v="DoubleÂ Overhead Camshaft"/>
    <s v="Auto"/>
    <s v="Black"/>
    <n v="9000"/>
    <s v="99301-3882"/>
    <s v="Hatchback"/>
    <n v="7551049"/>
    <x v="1"/>
    <s v="Tertile 1"/>
    <x v="0"/>
  </r>
  <r>
    <s v="C_CND_001033"/>
    <x v="48"/>
    <x v="2"/>
    <s v="Enzo"/>
    <x v="0"/>
    <n v="13500"/>
    <s v="Suburban Ford"/>
    <x v="8"/>
    <x v="100"/>
    <s v="Overhead Camshaft"/>
    <s v="Manual"/>
    <s v="Black"/>
    <n v="20000"/>
    <s v="53546-9427"/>
    <s v="SUV"/>
    <n v="7716093"/>
    <x v="5"/>
    <s v="Tertile 1"/>
    <x v="0"/>
  </r>
  <r>
    <s v="C_CND_001039"/>
    <x v="48"/>
    <x v="2"/>
    <s v="Aidan"/>
    <x v="0"/>
    <n v="13500"/>
    <s v="C &amp; M Motors Inc"/>
    <x v="26"/>
    <x v="104"/>
    <s v="DoubleÂ Overhead Camshaft"/>
    <s v="Auto"/>
    <s v="Pale White"/>
    <n v="46000"/>
    <s v="60504-7114"/>
    <s v="Sedan"/>
    <n v="8038397"/>
    <x v="1"/>
    <s v="Tertile 1"/>
    <x v="0"/>
  </r>
  <r>
    <s v="C_CND_001040"/>
    <x v="48"/>
    <x v="2"/>
    <s v="Aiden"/>
    <x v="0"/>
    <n v="13500"/>
    <s v="Capitol KIA"/>
    <x v="21"/>
    <x v="31"/>
    <s v="DoubleÂ Overhead Camshaft"/>
    <s v="Auto"/>
    <s v="Red"/>
    <n v="31000"/>
    <s v="38701-8047"/>
    <s v="Hatchback"/>
    <n v="7992594"/>
    <x v="5"/>
    <s v="Tertile 1"/>
    <x v="0"/>
  </r>
  <r>
    <s v="C_CND_001042"/>
    <x v="48"/>
    <x v="2"/>
    <s v="Ali"/>
    <x v="0"/>
    <n v="13500"/>
    <s v="Chrysler Plymouth"/>
    <x v="25"/>
    <x v="48"/>
    <s v="DoubleÂ Overhead Camshaft"/>
    <s v="Auto"/>
    <s v="Red"/>
    <n v="39000"/>
    <s v="53546-9427"/>
    <s v="Hatchback"/>
    <n v="6154837"/>
    <x v="2"/>
    <s v="Tertile 1"/>
    <x v="0"/>
  </r>
  <r>
    <s v="C_CND_001043"/>
    <x v="48"/>
    <x v="2"/>
    <s v="Alijah"/>
    <x v="1"/>
    <n v="13500"/>
    <s v="Classic Chevy"/>
    <x v="25"/>
    <x v="48"/>
    <s v="DoubleÂ Overhead Camshaft"/>
    <s v="Auto"/>
    <s v="Pale White"/>
    <n v="22000"/>
    <s v="85257-3102"/>
    <s v="Hatchback"/>
    <n v="8342884"/>
    <x v="0"/>
    <s v="Tertile 1"/>
    <x v="0"/>
  </r>
  <r>
    <s v="C_CND_001048"/>
    <x v="48"/>
    <x v="2"/>
    <s v="Amari"/>
    <x v="0"/>
    <n v="13500"/>
    <s v="Hatfield Volkswagen"/>
    <x v="12"/>
    <x v="93"/>
    <s v="DoubleÂ Overhead Camshaft"/>
    <s v="Auto"/>
    <s v="Pale White"/>
    <n v="19000"/>
    <s v="99301-3882"/>
    <s v="SUV"/>
    <n v="8899108"/>
    <x v="3"/>
    <s v="Tertile 1"/>
    <x v="0"/>
  </r>
  <r>
    <s v="C_CND_001050"/>
    <x v="48"/>
    <x v="2"/>
    <s v="Andrew"/>
    <x v="1"/>
    <n v="13500"/>
    <s v="Motor Vehicle Branch Office"/>
    <x v="5"/>
    <x v="6"/>
    <s v="DoubleÂ Overhead Camshaft"/>
    <s v="Auto"/>
    <s v="Red"/>
    <n v="19000"/>
    <s v="78758-7841"/>
    <s v="Hatchback"/>
    <n v="6157364"/>
    <x v="5"/>
    <s v="Tertile 1"/>
    <x v="0"/>
  </r>
  <r>
    <s v="C_CND_001025"/>
    <x v="48"/>
    <x v="2"/>
    <s v="Kelia"/>
    <x v="0"/>
    <n v="303500"/>
    <s v="U-Haul CO"/>
    <x v="2"/>
    <x v="9"/>
    <s v="Overhead Camshaft"/>
    <s v="Manual"/>
    <s v="Red"/>
    <n v="24500"/>
    <s v="78758-7841"/>
    <s v="Sedan"/>
    <n v="8322745"/>
    <x v="2"/>
    <s v="Tertile 1"/>
    <x v="0"/>
  </r>
  <r>
    <s v="C_CND_001046"/>
    <x v="48"/>
    <x v="2"/>
    <s v="Amar'E"/>
    <x v="0"/>
    <n v="385000"/>
    <s v="Enterprise Rent A Car"/>
    <x v="9"/>
    <x v="114"/>
    <s v="Overhead Camshaft"/>
    <s v="Manual"/>
    <s v="Black"/>
    <n v="34000"/>
    <s v="60504-7114"/>
    <s v="Sedan"/>
    <n v="8115020"/>
    <x v="1"/>
    <s v="Tertile 1"/>
    <x v="0"/>
  </r>
  <r>
    <s v="C_CND_001034"/>
    <x v="48"/>
    <x v="2"/>
    <s v="Alexander"/>
    <x v="1"/>
    <n v="440000"/>
    <s v="New Castle Ford Lincoln Mercury"/>
    <x v="14"/>
    <x v="127"/>
    <s v="DoubleÂ Overhead Camshaft"/>
    <s v="Auto"/>
    <s v="Black"/>
    <n v="23000"/>
    <s v="60504-7114"/>
    <s v="Hardtop"/>
    <n v="8054262"/>
    <x v="6"/>
    <s v="Tertile 1"/>
    <x v="0"/>
  </r>
  <r>
    <s v="C_CND_000994"/>
    <x v="48"/>
    <x v="2"/>
    <s v="Abigail"/>
    <x v="0"/>
    <n v="465000"/>
    <s v="Tri-State Mack Inc"/>
    <x v="1"/>
    <x v="1"/>
    <s v="DoubleÂ Overhead Camshaft"/>
    <s v="Auto"/>
    <s v="Pale White"/>
    <n v="31001"/>
    <s v="85257-3102"/>
    <s v="SUV"/>
    <n v="8814261"/>
    <x v="3"/>
    <s v="Tertile 1"/>
    <x v="0"/>
  </r>
  <r>
    <s v="C_CND_000986"/>
    <x v="48"/>
    <x v="2"/>
    <s v="Violet"/>
    <x v="1"/>
    <n v="480000"/>
    <s v="Progressive Shippers Cooperative Association No"/>
    <x v="2"/>
    <x v="23"/>
    <s v="DoubleÂ Overhead Camshaft"/>
    <s v="Auto"/>
    <s v="Black"/>
    <n v="18000"/>
    <s v="53546-9427"/>
    <s v="Hatchback"/>
    <n v="8277119"/>
    <x v="5"/>
    <s v="Tertile 1"/>
    <x v="0"/>
  </r>
  <r>
    <s v="C_CND_001047"/>
    <x v="48"/>
    <x v="2"/>
    <s v="Amare"/>
    <x v="0"/>
    <n v="500000"/>
    <s v="Gartner Buick Hyundai Saab"/>
    <x v="24"/>
    <x v="43"/>
    <s v="DoubleÂ Overhead Camshaft"/>
    <s v="Auto"/>
    <s v="Red"/>
    <n v="19000"/>
    <s v="38701-8047"/>
    <s v="Hatchback"/>
    <n v="6139130"/>
    <x v="5"/>
    <s v="Tertile 1"/>
    <x v="0"/>
  </r>
  <r>
    <s v="C_CND_000992"/>
    <x v="48"/>
    <x v="2"/>
    <s v="Zoe"/>
    <x v="0"/>
    <n v="525500"/>
    <s v="Star Enterprises Inc"/>
    <x v="29"/>
    <x v="125"/>
    <s v="Overhead Camshaft"/>
    <s v="Manual"/>
    <s v="Pale White"/>
    <n v="23501"/>
    <s v="99301-3882"/>
    <s v="Hatchback"/>
    <n v="8349697"/>
    <x v="1"/>
    <s v="Tertile 1"/>
    <x v="0"/>
  </r>
  <r>
    <s v="C_CND_001021"/>
    <x v="48"/>
    <x v="2"/>
    <s v="Alina"/>
    <x v="0"/>
    <n v="535000"/>
    <s v="Pitre Buick-Pontiac-Gmc of Scottsdale"/>
    <x v="0"/>
    <x v="118"/>
    <s v="Overhead Camshaft"/>
    <s v="Manual"/>
    <s v="Pale White"/>
    <n v="17000"/>
    <s v="99301-3882"/>
    <s v="Sedan"/>
    <n v="6404584"/>
    <x v="1"/>
    <s v="Tertile 1"/>
    <x v="0"/>
  </r>
  <r>
    <s v="C_CND_001041"/>
    <x v="48"/>
    <x v="2"/>
    <s v="Alexander"/>
    <x v="0"/>
    <n v="542000"/>
    <s v="Chrysler of Tri-Cities"/>
    <x v="18"/>
    <x v="33"/>
    <s v="DoubleÂ Overhead Camshaft"/>
    <s v="Auto"/>
    <s v="Pale White"/>
    <n v="21000"/>
    <s v="99301-3882"/>
    <s v="Hatchback"/>
    <n v="8693257"/>
    <x v="2"/>
    <s v="Tertile 1"/>
    <x v="0"/>
  </r>
  <r>
    <s v="C_CND_001038"/>
    <x v="48"/>
    <x v="2"/>
    <s v="Ahmed"/>
    <x v="0"/>
    <n v="551200"/>
    <s v="Buddy Storbeck's Diesel Service Inc"/>
    <x v="2"/>
    <x v="23"/>
    <s v="Overhead Camshaft"/>
    <s v="Manual"/>
    <s v="Red"/>
    <n v="19200"/>
    <s v="06457-3834"/>
    <s v="Hatchback"/>
    <n v="8465128"/>
    <x v="4"/>
    <s v="Tertile 2"/>
    <x v="0"/>
  </r>
  <r>
    <s v="C_CND_001013"/>
    <x v="48"/>
    <x v="2"/>
    <s v="Alejandra"/>
    <x v="1"/>
    <n v="555000"/>
    <s v="Gartner Buick Hyundai Saab"/>
    <x v="11"/>
    <x v="92"/>
    <s v="DoubleÂ Overhead Camshaft"/>
    <s v="Auto"/>
    <s v="Black"/>
    <n v="9000"/>
    <s v="38701-8047"/>
    <s v="Hatchback"/>
    <n v="7290737"/>
    <x v="4"/>
    <s v="Tertile 2"/>
    <x v="0"/>
  </r>
  <r>
    <s v="C_CND_001037"/>
    <x v="48"/>
    <x v="2"/>
    <s v="Quentin"/>
    <x v="0"/>
    <n v="595000"/>
    <s v="C &amp; M Motors Inc"/>
    <x v="24"/>
    <x v="43"/>
    <s v="DoubleÂ Overhead Camshaft"/>
    <s v="Auto"/>
    <s v="Pale White"/>
    <n v="20000"/>
    <s v="60504-7114"/>
    <s v="Hatchback"/>
    <n v="7826578"/>
    <x v="6"/>
    <s v="Tertile 2"/>
    <x v="0"/>
  </r>
  <r>
    <s v="C_CND_001035"/>
    <x v="48"/>
    <x v="2"/>
    <s v="Hulya"/>
    <x v="0"/>
    <n v="620000"/>
    <s v="U-Haul CO"/>
    <x v="23"/>
    <x v="39"/>
    <s v="Overhead Camshaft"/>
    <s v="Manual"/>
    <s v="Black"/>
    <n v="18000"/>
    <s v="78758-7841"/>
    <s v="Passenger"/>
    <n v="7214597"/>
    <x v="2"/>
    <s v="Tertile 2"/>
    <x v="0"/>
  </r>
  <r>
    <s v="C_CND_001020"/>
    <x v="48"/>
    <x v="2"/>
    <s v="Alicia"/>
    <x v="1"/>
    <n v="750000"/>
    <s v="Pars Auto Sales"/>
    <x v="24"/>
    <x v="130"/>
    <s v="DoubleÂ Overhead Camshaft"/>
    <s v="Auto"/>
    <s v="Red"/>
    <n v="69000"/>
    <s v="38701-8047"/>
    <s v="Passenger"/>
    <n v="6282185"/>
    <x v="4"/>
    <s v="Tertile 2"/>
    <x v="0"/>
  </r>
  <r>
    <s v="C_CND_001027"/>
    <x v="48"/>
    <x v="2"/>
    <s v="Mathis"/>
    <x v="0"/>
    <n v="780000"/>
    <s v="Rabun Used Car Sales"/>
    <x v="14"/>
    <x v="29"/>
    <s v="Overhead Camshaft"/>
    <s v="Manual"/>
    <s v="Black"/>
    <n v="22000"/>
    <s v="85257-3102"/>
    <s v="SUV"/>
    <n v="8094439"/>
    <x v="3"/>
    <s v="Tertile 2"/>
    <x v="1"/>
  </r>
  <r>
    <s v="C_CND_000993"/>
    <x v="48"/>
    <x v="2"/>
    <s v="Zoey"/>
    <x v="0"/>
    <n v="805000"/>
    <s v="Suburban Ford"/>
    <x v="5"/>
    <x v="85"/>
    <s v="DoubleÂ Overhead Camshaft"/>
    <s v="Auto"/>
    <s v="Black"/>
    <n v="31001"/>
    <s v="53546-9427"/>
    <s v="SUV"/>
    <n v="6972243"/>
    <x v="5"/>
    <s v="Tertile 2"/>
    <x v="1"/>
  </r>
  <r>
    <s v="C_CND_001018"/>
    <x v="48"/>
    <x v="2"/>
    <s v="Alexis"/>
    <x v="0"/>
    <n v="810000"/>
    <s v="Nebo Chevrolet"/>
    <x v="14"/>
    <x v="89"/>
    <s v="DoubleÂ Overhead Camshaft"/>
    <s v="Auto"/>
    <s v="Black"/>
    <n v="60000"/>
    <s v="06457-3834"/>
    <s v="Hatchback"/>
    <n v="6124331"/>
    <x v="0"/>
    <s v="Tertile 2"/>
    <x v="1"/>
  </r>
  <r>
    <s v="C_CND_001019"/>
    <x v="48"/>
    <x v="2"/>
    <s v="Alice"/>
    <x v="0"/>
    <n v="850000"/>
    <s v="New Castle Ford Lincoln Mercury"/>
    <x v="13"/>
    <x v="82"/>
    <s v="Overhead Camshaft"/>
    <s v="Manual"/>
    <s v="Red"/>
    <n v="17000"/>
    <s v="60504-7114"/>
    <s v="Hatchback"/>
    <n v="6152602"/>
    <x v="6"/>
    <s v="Tertile 2"/>
    <x v="1"/>
  </r>
  <r>
    <s v="C_CND_001011"/>
    <x v="48"/>
    <x v="2"/>
    <s v="Yides"/>
    <x v="0"/>
    <n v="865000"/>
    <s v="Enterprise Rent A Car"/>
    <x v="0"/>
    <x v="0"/>
    <s v="Overhead Camshaft"/>
    <s v="Manual"/>
    <s v="Black"/>
    <n v="10000"/>
    <s v="60504-7114"/>
    <s v="SUV"/>
    <n v="6711450"/>
    <x v="6"/>
    <s v="Tertile 2"/>
    <x v="1"/>
  </r>
  <r>
    <s v="C_CND_001007"/>
    <x v="48"/>
    <x v="2"/>
    <s v="Willa"/>
    <x v="0"/>
    <n v="870000"/>
    <s v="Chrysler Plymouth"/>
    <x v="6"/>
    <x v="17"/>
    <s v="Overhead Camshaft"/>
    <s v="Manual"/>
    <s v="Red"/>
    <n v="21000"/>
    <s v="53546-9427"/>
    <s v="Sedan"/>
    <n v="6723677"/>
    <x v="5"/>
    <s v="Tertile 2"/>
    <x v="1"/>
  </r>
  <r>
    <s v="C_CND_001002"/>
    <x v="48"/>
    <x v="2"/>
    <s v="Cecilia"/>
    <x v="0"/>
    <n v="901000"/>
    <s v="Clay Johnson Auto Sales"/>
    <x v="6"/>
    <x v="73"/>
    <s v="DoubleÂ Overhead Camshaft"/>
    <s v="Auto"/>
    <s v="Pale White"/>
    <n v="46000"/>
    <s v="78758-7841"/>
    <s v="Hardtop"/>
    <n v="8153448"/>
    <x v="2"/>
    <s v="Tertile 2"/>
    <x v="1"/>
  </r>
  <r>
    <s v="C_CND_001029"/>
    <x v="48"/>
    <x v="2"/>
    <s v="Leo"/>
    <x v="0"/>
    <n v="905000"/>
    <s v="Ryder Truck Rental and Leasing"/>
    <x v="5"/>
    <x v="85"/>
    <s v="Overhead Camshaft"/>
    <s v="Manual"/>
    <s v="Red"/>
    <n v="29000"/>
    <s v="06457-3834"/>
    <s v="SUV"/>
    <n v="8791947"/>
    <x v="0"/>
    <s v="Tertile 2"/>
    <x v="1"/>
  </r>
  <r>
    <s v="C_CND_001049"/>
    <x v="48"/>
    <x v="2"/>
    <s v="Andre"/>
    <x v="0"/>
    <n v="917000"/>
    <s v="McKinney Dodge Chrysler Jeep"/>
    <x v="25"/>
    <x v="117"/>
    <s v="Overhead Camshaft"/>
    <s v="Manual"/>
    <s v="Red"/>
    <n v="71000"/>
    <s v="85257-3102"/>
    <s v="Hatchback"/>
    <n v="7466976"/>
    <x v="2"/>
    <s v="Tertile 2"/>
    <x v="1"/>
  </r>
  <r>
    <s v="C_CND_001000"/>
    <x v="48"/>
    <x v="2"/>
    <s v="Vera"/>
    <x v="0"/>
    <n v="920000"/>
    <s v="Suburban Ford"/>
    <x v="10"/>
    <x v="60"/>
    <s v="Overhead Camshaft"/>
    <s v="Manual"/>
    <s v="Pale White"/>
    <n v="24000"/>
    <s v="53546-9427"/>
    <s v="SUV"/>
    <n v="7875001"/>
    <x v="5"/>
    <s v="Tertile 2"/>
    <x v="1"/>
  </r>
  <r>
    <s v="C_CND_001006"/>
    <x v="48"/>
    <x v="2"/>
    <s v="Vivienne"/>
    <x v="0"/>
    <n v="970000"/>
    <s v="Chrysler of Tri-Cities"/>
    <x v="2"/>
    <x v="146"/>
    <s v="Overhead Camshaft"/>
    <s v="Manual"/>
    <s v="Black"/>
    <n v="16000"/>
    <s v="99301-3882"/>
    <s v="SUV"/>
    <n v="7849550"/>
    <x v="1"/>
    <s v="Tertile 2"/>
    <x v="1"/>
  </r>
  <r>
    <s v="C_CND_001017"/>
    <x v="48"/>
    <x v="2"/>
    <s v="Alexia"/>
    <x v="1"/>
    <n v="1030000"/>
    <s v="Motor Vehicle Branch Office"/>
    <x v="1"/>
    <x v="62"/>
    <s v="Overhead Camshaft"/>
    <s v="Manual"/>
    <s v="Pale White"/>
    <n v="24000"/>
    <s v="78758-7841"/>
    <s v="Hatchback"/>
    <n v="7225574"/>
    <x v="2"/>
    <s v="Tertile 3"/>
    <x v="1"/>
  </r>
  <r>
    <s v="C_CND_001016"/>
    <x v="48"/>
    <x v="2"/>
    <s v="Alexandra"/>
    <x v="1"/>
    <n v="1050000"/>
    <s v="McKinney Dodge Chrysler Jeep"/>
    <x v="13"/>
    <x v="42"/>
    <s v="Overhead Camshaft"/>
    <s v="Manual"/>
    <s v="Pale White"/>
    <n v="12000"/>
    <s v="85257-3102"/>
    <s v="Hatchback"/>
    <n v="7137511"/>
    <x v="3"/>
    <s v="Tertile 3"/>
    <x v="1"/>
  </r>
  <r>
    <s v="C_CND_001028"/>
    <x v="48"/>
    <x v="2"/>
    <s v="Florian"/>
    <x v="0"/>
    <n v="1060000"/>
    <s v="Race Car Help"/>
    <x v="26"/>
    <x v="54"/>
    <s v="DoubleÂ Overhead Camshaft"/>
    <s v="Auto"/>
    <s v="Pale White"/>
    <n v="31000"/>
    <s v="78758-7841"/>
    <s v="Hatchback"/>
    <n v="6200241"/>
    <x v="2"/>
    <s v="Tertile 3"/>
    <x v="1"/>
  </r>
  <r>
    <s v="C_CND_001026"/>
    <x v="48"/>
    <x v="2"/>
    <s v="Andrea"/>
    <x v="0"/>
    <n v="1100000"/>
    <s v="Progressive Shippers Cooperative Association No"/>
    <x v="15"/>
    <x v="97"/>
    <s v="DoubleÂ Overhead Camshaft"/>
    <s v="Auto"/>
    <s v="Red"/>
    <n v="21000"/>
    <s v="53546-9427"/>
    <s v="Hatchback"/>
    <n v="7722008"/>
    <x v="5"/>
    <s v="Tertile 3"/>
    <x v="1"/>
  </r>
  <r>
    <s v="C_CND_001001"/>
    <x v="48"/>
    <x v="2"/>
    <s v="Veronica"/>
    <x v="0"/>
    <n v="1110000"/>
    <s v="Tri-State Mack Inc"/>
    <x v="22"/>
    <x v="32"/>
    <s v="Overhead Camshaft"/>
    <s v="Manual"/>
    <s v="Pale White"/>
    <n v="17000"/>
    <s v="85257-3102"/>
    <s v="Sedan"/>
    <n v="8358145"/>
    <x v="3"/>
    <s v="Tertile 3"/>
    <x v="1"/>
  </r>
  <r>
    <s v="C_CND_001003"/>
    <x v="48"/>
    <x v="2"/>
    <s v="Violet"/>
    <x v="0"/>
    <n v="1200000"/>
    <s v="Buddy Storbeck's Diesel Service Inc"/>
    <x v="14"/>
    <x v="89"/>
    <s v="DoubleÂ Overhead Camshaft"/>
    <s v="Auto"/>
    <s v="Black"/>
    <n v="60000"/>
    <s v="06457-3834"/>
    <s v="Hatchback"/>
    <n v="6783037"/>
    <x v="0"/>
    <s v="Tertile 3"/>
    <x v="1"/>
  </r>
  <r>
    <s v="C_CND_001036"/>
    <x v="48"/>
    <x v="2"/>
    <s v="Andrew"/>
    <x v="0"/>
    <n v="1235000"/>
    <s v="Saab-Belle Dodge"/>
    <x v="12"/>
    <x v="18"/>
    <s v="Overhead Camshaft"/>
    <s v="Manual"/>
    <s v="Red"/>
    <n v="17500"/>
    <s v="60504-7114"/>
    <s v="Hardtop"/>
    <n v="6952995"/>
    <x v="6"/>
    <s v="Tertile 3"/>
    <x v="1"/>
  </r>
  <r>
    <s v="C_CND_001008"/>
    <x v="48"/>
    <x v="2"/>
    <s v="Yael"/>
    <x v="0"/>
    <n v="1250000"/>
    <s v="Classic Chevy"/>
    <x v="5"/>
    <x v="65"/>
    <s v="Overhead Camshaft"/>
    <s v="Manual"/>
    <s v="Red"/>
    <n v="21000"/>
    <s v="85257-3102"/>
    <s v="Sedan"/>
    <n v="6206338"/>
    <x v="3"/>
    <s v="Tertile 3"/>
    <x v="1"/>
  </r>
  <r>
    <s v="C_CND_001012"/>
    <x v="48"/>
    <x v="2"/>
    <s v="Alanis"/>
    <x v="1"/>
    <n v="1270000"/>
    <s v="Enterprise Rent A Car"/>
    <x v="14"/>
    <x v="29"/>
    <s v="DoubleÂ Overhead Camshaft"/>
    <s v="Auto"/>
    <s v="Black"/>
    <n v="24000"/>
    <s v="60504-7114"/>
    <s v="SUV"/>
    <n v="7753396"/>
    <x v="6"/>
    <s v="Tertile 3"/>
    <x v="1"/>
  </r>
  <r>
    <s v="C_CND_000988"/>
    <x v="48"/>
    <x v="2"/>
    <s v="Wendy"/>
    <x v="1"/>
    <n v="1304000"/>
    <s v="Race Car Help"/>
    <x v="29"/>
    <x v="131"/>
    <s v="Overhead Camshaft"/>
    <s v="Manual"/>
    <s v="Pale White"/>
    <n v="15400"/>
    <s v="78758-7841"/>
    <s v="SUV"/>
    <n v="6471284"/>
    <x v="2"/>
    <s v="Tertile 3"/>
    <x v="1"/>
  </r>
  <r>
    <s v="C_CND_001014"/>
    <x v="48"/>
    <x v="2"/>
    <s v="Alessandra"/>
    <x v="0"/>
    <n v="1351000"/>
    <s v="Hatfield Volkswagen"/>
    <x v="15"/>
    <x v="84"/>
    <s v="Overhead Camshaft"/>
    <s v="Manual"/>
    <s v="Pale White"/>
    <n v="22100"/>
    <s v="99301-3882"/>
    <s v="Hatchback"/>
    <n v="6354994"/>
    <x v="1"/>
    <s v="Tertile 3"/>
    <x v="1"/>
  </r>
  <r>
    <s v="C_CND_001004"/>
    <x v="48"/>
    <x v="2"/>
    <s v="Virginia"/>
    <x v="0"/>
    <n v="1387000"/>
    <s v="C &amp; M Motors Inc"/>
    <x v="11"/>
    <x v="76"/>
    <s v="DoubleÂ Overhead Camshaft"/>
    <s v="Auto"/>
    <s v="Black"/>
    <n v="16700"/>
    <s v="60504-7114"/>
    <s v="Sedan"/>
    <n v="7337228"/>
    <x v="6"/>
    <s v="Tertile 3"/>
    <x v="1"/>
  </r>
  <r>
    <s v="C_CND_001009"/>
    <x v="48"/>
    <x v="2"/>
    <s v="Yara"/>
    <x v="1"/>
    <n v="1450000"/>
    <s v="Clay Johnson Auto Sales"/>
    <x v="15"/>
    <x v="94"/>
    <s v="Overhead Camshaft"/>
    <s v="Manual"/>
    <s v="Red"/>
    <n v="37000"/>
    <s v="78758-7841"/>
    <s v="Passenger"/>
    <n v="7360631"/>
    <x v="2"/>
    <s v="Tertile 3"/>
    <x v="1"/>
  </r>
  <r>
    <s v="C_CND_000996"/>
    <x v="48"/>
    <x v="2"/>
    <s v="Adele"/>
    <x v="1"/>
    <n v="1480000"/>
    <s v="Progressive Shippers Cooperative Association No"/>
    <x v="21"/>
    <x v="31"/>
    <s v="DoubleÂ Overhead Camshaft"/>
    <s v="Auto"/>
    <s v="Red"/>
    <n v="15000"/>
    <s v="53546-9427"/>
    <s v="SUV"/>
    <n v="7464402"/>
    <x v="5"/>
    <s v="Tertile 3"/>
    <x v="1"/>
  </r>
  <r>
    <s v="C_CND_000998"/>
    <x v="48"/>
    <x v="2"/>
    <s v="Adina"/>
    <x v="0"/>
    <n v="1540000"/>
    <s v="Race Car Help"/>
    <x v="10"/>
    <x v="133"/>
    <s v="Overhead Camshaft"/>
    <s v="Manual"/>
    <s v="Black"/>
    <n v="44000"/>
    <s v="78758-7841"/>
    <s v="Passenger"/>
    <n v="8018969"/>
    <x v="2"/>
    <s v="Tertile 3"/>
    <x v="1"/>
  </r>
  <r>
    <s v="C_CND_001022"/>
    <x v="48"/>
    <x v="2"/>
    <s v="Alison"/>
    <x v="0"/>
    <n v="1640000"/>
    <s v="Progressive Shippers Cooperative Association No"/>
    <x v="6"/>
    <x v="64"/>
    <s v="DoubleÂ Overhead Camshaft"/>
    <s v="Auto"/>
    <s v="Black"/>
    <n v="26000"/>
    <s v="53546-9427"/>
    <s v="SUV"/>
    <n v="8118116"/>
    <x v="5"/>
    <s v="Tertile 3"/>
    <x v="1"/>
  </r>
  <r>
    <s v="C_CND_000989"/>
    <x v="48"/>
    <x v="2"/>
    <s v="Ximena"/>
    <x v="0"/>
    <n v="1717500"/>
    <s v="Ryder Truck Rental and Leasing"/>
    <x v="24"/>
    <x v="86"/>
    <s v="DoubleÂ Overhead Camshaft"/>
    <s v="Auto"/>
    <s v="Red"/>
    <n v="19750"/>
    <s v="06457-3834"/>
    <s v="SUV"/>
    <n v="6322537"/>
    <x v="0"/>
    <s v="Tertile 3"/>
    <x v="1"/>
  </r>
  <r>
    <s v="C_CND_001015"/>
    <x v="48"/>
    <x v="2"/>
    <s v="Alexa"/>
    <x v="0"/>
    <n v="1962000"/>
    <s v="Iceberg Rentals"/>
    <x v="15"/>
    <x v="94"/>
    <s v="DoubleÂ Overhead Camshaft"/>
    <s v="Auto"/>
    <s v="Pale White"/>
    <n v="19200"/>
    <s v="53546-9427"/>
    <s v="Passenger"/>
    <n v="6578450"/>
    <x v="5"/>
    <s v="Tertile 3"/>
    <x v="1"/>
  </r>
  <r>
    <s v="C_CND_000997"/>
    <x v="48"/>
    <x v="2"/>
    <s v="Adeline"/>
    <x v="0"/>
    <n v="2000000"/>
    <s v="Rabun Used Car Sales"/>
    <x v="14"/>
    <x v="66"/>
    <s v="Overhead Camshaft"/>
    <s v="Manual"/>
    <s v="Pale White"/>
    <n v="16001"/>
    <s v="85257-3102"/>
    <s v="SUV"/>
    <n v="6095519"/>
    <x v="3"/>
    <s v="Tertile 3"/>
    <x v="1"/>
  </r>
  <r>
    <s v="C_CND_001044"/>
    <x v="48"/>
    <x v="2"/>
    <s v="Alvin"/>
    <x v="0"/>
    <n v="2070000"/>
    <s v="Clay Johnson Auto Sales"/>
    <x v="14"/>
    <x v="66"/>
    <s v="DoubleÂ Overhead Camshaft"/>
    <s v="Auto"/>
    <s v="Pale White"/>
    <n v="45000"/>
    <s v="78758-7841"/>
    <s v="Hatchback"/>
    <n v="8201995"/>
    <x v="6"/>
    <s v="Tertile 3"/>
    <x v="1"/>
  </r>
  <r>
    <s v="C_CND_001045"/>
    <x v="48"/>
    <x v="2"/>
    <s v="Amadou"/>
    <x v="0"/>
    <n v="2800000"/>
    <s v="Diehl Motor CO Inc"/>
    <x v="18"/>
    <x v="96"/>
    <s v="DoubleÂ Overhead Camshaft"/>
    <s v="Auto"/>
    <s v="Pale White"/>
    <n v="26000"/>
    <s v="06457-3834"/>
    <s v="Sedan"/>
    <n v="6251686"/>
    <x v="4"/>
    <s v="Tertile 3"/>
    <x v="1"/>
  </r>
  <r>
    <s v="C_CND_000990"/>
    <x v="48"/>
    <x v="2"/>
    <s v="Yamilet"/>
    <x v="0"/>
    <n v="2840000"/>
    <s v="Saab-Belle Dodge"/>
    <x v="16"/>
    <x v="34"/>
    <s v="DoubleÂ Overhead Camshaft"/>
    <s v="Auto"/>
    <s v="Red"/>
    <n v="12001"/>
    <s v="60504-7114"/>
    <s v="Hatchback"/>
    <n v="6519845"/>
    <x v="6"/>
    <s v="Tertile 3"/>
    <x v="1"/>
  </r>
  <r>
    <s v="C_CND_001051"/>
    <x v="49"/>
    <x v="2"/>
    <s v="Adriana"/>
    <x v="1"/>
    <n v="13500"/>
    <s v="Ryder Truck Rental and Leasing"/>
    <x v="11"/>
    <x v="92"/>
    <s v="Overhead Camshaft"/>
    <s v="Manual"/>
    <s v="Red"/>
    <n v="20000"/>
    <s v="06457-3834"/>
    <s v="Hatchback"/>
    <n v="8462731"/>
    <x v="0"/>
    <s v="Tertile 1"/>
    <x v="0"/>
  </r>
  <r>
    <s v="C_CND_001060"/>
    <x v="49"/>
    <x v="2"/>
    <s v="Yitta"/>
    <x v="0"/>
    <n v="13500"/>
    <s v="Gartner Buick Hyundai Saab"/>
    <x v="1"/>
    <x v="16"/>
    <s v="DoubleÂ Overhead Camshaft"/>
    <s v="Auto"/>
    <s v="Black"/>
    <n v="21000"/>
    <s v="38701-8047"/>
    <s v="SUV"/>
    <n v="8676724"/>
    <x v="4"/>
    <s v="Tertile 1"/>
    <x v="0"/>
  </r>
  <r>
    <s v="C_CND_001089"/>
    <x v="49"/>
    <x v="2"/>
    <s v="Antonio"/>
    <x v="1"/>
    <n v="13500"/>
    <s v="Pars Auto Sales"/>
    <x v="15"/>
    <x v="97"/>
    <s v="Overhead Camshaft"/>
    <s v="Manual"/>
    <s v="Red"/>
    <n v="17000"/>
    <s v="38701-8047"/>
    <s v="Hatchback"/>
    <n v="7212311"/>
    <x v="0"/>
    <s v="Tertile 1"/>
    <x v="0"/>
  </r>
  <r>
    <s v="C_CND_001092"/>
    <x v="49"/>
    <x v="2"/>
    <s v="Avery"/>
    <x v="0"/>
    <n v="13500"/>
    <s v="Rabun Used Car Sales"/>
    <x v="26"/>
    <x v="104"/>
    <s v="DoubleÂ Overhead Camshaft"/>
    <s v="Auto"/>
    <s v="Pale White"/>
    <n v="27000"/>
    <s v="85257-3102"/>
    <s v="Sedan"/>
    <n v="8012595"/>
    <x v="1"/>
    <s v="Tertile 1"/>
    <x v="0"/>
  </r>
  <r>
    <s v="C_CND_001093"/>
    <x v="49"/>
    <x v="2"/>
    <s v="Ayden"/>
    <x v="0"/>
    <n v="13500"/>
    <s v="Race Car Help"/>
    <x v="26"/>
    <x v="81"/>
    <s v="DoubleÂ Overhead Camshaft"/>
    <s v="Auto"/>
    <s v="Pale White"/>
    <n v="27000"/>
    <s v="78758-7841"/>
    <s v="Hatchback"/>
    <n v="6942905"/>
    <x v="5"/>
    <s v="Tertile 1"/>
    <x v="0"/>
  </r>
  <r>
    <s v="C_CND_001063"/>
    <x v="49"/>
    <x v="2"/>
    <s v="Zissy"/>
    <x v="0"/>
    <n v="357000"/>
    <s v="McKinney Dodge Chrysler Jeep"/>
    <x v="3"/>
    <x v="4"/>
    <s v="Overhead Camshaft"/>
    <s v="Manual"/>
    <s v="Black"/>
    <n v="18000"/>
    <s v="85257-3102"/>
    <s v="SUV"/>
    <n v="7082233"/>
    <x v="3"/>
    <s v="Tertile 1"/>
    <x v="0"/>
  </r>
  <r>
    <s v="C_CND_001057"/>
    <x v="49"/>
    <x v="2"/>
    <s v="Alexandra"/>
    <x v="0"/>
    <n v="390000"/>
    <s v="U-Haul CO"/>
    <x v="25"/>
    <x v="117"/>
    <s v="Overhead Camshaft"/>
    <s v="Manual"/>
    <s v="Pale White"/>
    <n v="16000"/>
    <s v="78758-7841"/>
    <s v="Hatchback"/>
    <n v="6573292"/>
    <x v="2"/>
    <s v="Tertile 1"/>
    <x v="0"/>
  </r>
  <r>
    <s v="C_CND_001061"/>
    <x v="49"/>
    <x v="2"/>
    <s v="Eleanor"/>
    <x v="1"/>
    <n v="431000"/>
    <s v="Diehl Motor CO Inc"/>
    <x v="20"/>
    <x v="91"/>
    <s v="Overhead Camshaft"/>
    <s v="Manual"/>
    <s v="Red"/>
    <n v="61000"/>
    <s v="06457-3834"/>
    <s v="Hardtop"/>
    <n v="8573338"/>
    <x v="0"/>
    <s v="Tertile 1"/>
    <x v="0"/>
  </r>
  <r>
    <s v="C_CND_001090"/>
    <x v="49"/>
    <x v="2"/>
    <s v="Ashton"/>
    <x v="0"/>
    <n v="450000"/>
    <s v="Pitre Buick-Pontiac-Gmc of Scottsdale"/>
    <x v="26"/>
    <x v="104"/>
    <s v="DoubleÂ Overhead Camshaft"/>
    <s v="Auto"/>
    <s v="Black"/>
    <n v="39000"/>
    <s v="99301-3882"/>
    <s v="Sedan"/>
    <n v="6206801"/>
    <x v="6"/>
    <s v="Tertile 1"/>
    <x v="0"/>
  </r>
  <r>
    <s v="C_CND_001080"/>
    <x v="49"/>
    <x v="2"/>
    <s v="Killian"/>
    <x v="1"/>
    <n v="500000"/>
    <s v="Chrysler Plymouth"/>
    <x v="15"/>
    <x v="51"/>
    <s v="Overhead Camshaft"/>
    <s v="Manual"/>
    <s v="Pale White"/>
    <n v="26000"/>
    <s v="53546-9427"/>
    <s v="Passenger"/>
    <n v="6327157"/>
    <x v="5"/>
    <s v="Tertile 1"/>
    <x v="0"/>
  </r>
  <r>
    <s v="C_CND_001094"/>
    <x v="49"/>
    <x v="2"/>
    <s v="Benjamin"/>
    <x v="0"/>
    <n v="510000"/>
    <s v="Ryder Truck Rental and Leasing"/>
    <x v="0"/>
    <x v="70"/>
    <s v="Overhead Camshaft"/>
    <s v="Manual"/>
    <s v="Black"/>
    <n v="49000"/>
    <s v="06457-3834"/>
    <s v="Hatchback"/>
    <n v="8122079"/>
    <x v="2"/>
    <s v="Tertile 1"/>
    <x v="0"/>
  </r>
  <r>
    <s v="C_CND_001059"/>
    <x v="49"/>
    <x v="2"/>
    <s v="Alice"/>
    <x v="0"/>
    <n v="512000"/>
    <s v="C &amp; M Motors Inc"/>
    <x v="7"/>
    <x v="10"/>
    <s v="DoubleÂ Overhead Camshaft"/>
    <s v="Auto"/>
    <s v="Pale White"/>
    <n v="19000"/>
    <s v="60504-7114"/>
    <s v="Sedan"/>
    <n v="8668216"/>
    <x v="6"/>
    <s v="Tertile 1"/>
    <x v="0"/>
  </r>
  <r>
    <s v="C_CND_001065"/>
    <x v="49"/>
    <x v="2"/>
    <s v="Zoey"/>
    <x v="1"/>
    <n v="565000"/>
    <s v="Nebo Chevrolet"/>
    <x v="13"/>
    <x v="111"/>
    <s v="Overhead Camshaft"/>
    <s v="Manual"/>
    <s v="Red"/>
    <n v="29000"/>
    <s v="06457-3834"/>
    <s v="SUV"/>
    <n v="6774290"/>
    <x v="0"/>
    <s v="Tertile 2"/>
    <x v="0"/>
  </r>
  <r>
    <s v="C_CND_001078"/>
    <x v="49"/>
    <x v="2"/>
    <s v="Emily"/>
    <x v="0"/>
    <n v="569000"/>
    <s v="Capitol KIA"/>
    <x v="1"/>
    <x v="113"/>
    <s v="DoubleÂ Overhead Camshaft"/>
    <s v="Auto"/>
    <s v="Red"/>
    <n v="31000"/>
    <s v="38701-8047"/>
    <s v="Hatchback"/>
    <n v="7786964"/>
    <x v="4"/>
    <s v="Tertile 2"/>
    <x v="0"/>
  </r>
  <r>
    <s v="C_CND_001052"/>
    <x v="49"/>
    <x v="2"/>
    <s v="Adrianna"/>
    <x v="1"/>
    <n v="590000"/>
    <s v="Saab-Belle Dodge"/>
    <x v="10"/>
    <x v="60"/>
    <s v="DoubleÂ Overhead Camshaft"/>
    <s v="Auto"/>
    <s v="Pale White"/>
    <n v="42000"/>
    <s v="60504-7114"/>
    <s v="SUV"/>
    <n v="7820916"/>
    <x v="6"/>
    <s v="Tertile 2"/>
    <x v="0"/>
  </r>
  <r>
    <s v="C_CND_001066"/>
    <x v="49"/>
    <x v="2"/>
    <s v="Aarav"/>
    <x v="0"/>
    <n v="597500"/>
    <s v="New Castle Ford Lincoln Mercury"/>
    <x v="15"/>
    <x v="94"/>
    <s v="Overhead Camshaft"/>
    <s v="Manual"/>
    <s v="Pale White"/>
    <n v="13500"/>
    <s v="60504-7114"/>
    <s v="Passenger"/>
    <n v="7763940"/>
    <x v="6"/>
    <s v="Tertile 2"/>
    <x v="0"/>
  </r>
  <r>
    <s v="C_CND_001085"/>
    <x v="49"/>
    <x v="2"/>
    <s v="Alexandre"/>
    <x v="0"/>
    <n v="635000"/>
    <s v="Gartner Buick Hyundai Saab"/>
    <x v="24"/>
    <x v="86"/>
    <s v="DoubleÂ Overhead Camshaft"/>
    <s v="Auto"/>
    <s v="Red"/>
    <n v="19000"/>
    <s v="38701-8047"/>
    <s v="SUV"/>
    <n v="6232027"/>
    <x v="4"/>
    <s v="Tertile 2"/>
    <x v="0"/>
  </r>
  <r>
    <s v="C_CND_001095"/>
    <x v="49"/>
    <x v="2"/>
    <s v="Blake"/>
    <x v="0"/>
    <n v="645000"/>
    <s v="Saab-Belle Dodge"/>
    <x v="18"/>
    <x v="25"/>
    <s v="Overhead Camshaft"/>
    <s v="Manual"/>
    <s v="Pale White"/>
    <n v="16000"/>
    <s v="60504-7114"/>
    <s v="SUV"/>
    <n v="7778071"/>
    <x v="2"/>
    <s v="Tertile 2"/>
    <x v="0"/>
  </r>
  <r>
    <s v="C_CND_001058"/>
    <x v="49"/>
    <x v="2"/>
    <s v="Alexis"/>
    <x v="0"/>
    <n v="650000"/>
    <s v="Buddy Storbeck's Diesel Service Inc"/>
    <x v="12"/>
    <x v="93"/>
    <s v="Overhead Camshaft"/>
    <s v="Manual"/>
    <s v="Red"/>
    <n v="49000"/>
    <s v="06457-3834"/>
    <s v="SUV"/>
    <n v="7975408"/>
    <x v="0"/>
    <s v="Tertile 2"/>
    <x v="0"/>
  </r>
  <r>
    <s v="C_CND_001069"/>
    <x v="49"/>
    <x v="2"/>
    <s v="Allison"/>
    <x v="0"/>
    <n v="809000"/>
    <s v="Ryder Truck Rental and Leasing"/>
    <x v="2"/>
    <x v="146"/>
    <s v="Overhead Camshaft"/>
    <s v="Manual"/>
    <s v="Black"/>
    <n v="16000"/>
    <s v="06457-3834"/>
    <s v="SUV"/>
    <n v="8461153"/>
    <x v="0"/>
    <s v="Tertile 2"/>
    <x v="1"/>
  </r>
  <r>
    <s v="C_CND_001079"/>
    <x v="49"/>
    <x v="2"/>
    <s v="Laurene"/>
    <x v="0"/>
    <n v="810000"/>
    <s v="Chrysler of Tri-Cities"/>
    <x v="26"/>
    <x v="104"/>
    <s v="DoubleÂ Overhead Camshaft"/>
    <s v="Auto"/>
    <s v="Pale White"/>
    <n v="27000"/>
    <s v="99301-3882"/>
    <s v="Sedan"/>
    <n v="8314215"/>
    <x v="1"/>
    <s v="Tertile 2"/>
    <x v="1"/>
  </r>
  <r>
    <s v="C_CND_001053"/>
    <x v="49"/>
    <x v="2"/>
    <s v="Ahuva"/>
    <x v="0"/>
    <n v="820000"/>
    <s v="Scrivener Performance Engineering"/>
    <x v="22"/>
    <x v="59"/>
    <s v="DoubleÂ Overhead Camshaft"/>
    <s v="Auto"/>
    <s v="Black"/>
    <n v="12000"/>
    <s v="38701-8047"/>
    <s v="Hatchback"/>
    <n v="7696942"/>
    <x v="4"/>
    <s v="Tertile 2"/>
    <x v="1"/>
  </r>
  <r>
    <s v="C_CND_001084"/>
    <x v="49"/>
    <x v="2"/>
    <s v="Elisabeth"/>
    <x v="0"/>
    <n v="820000"/>
    <s v="Enterprise Rent A Car"/>
    <x v="0"/>
    <x v="118"/>
    <s v="Overhead Camshaft"/>
    <s v="Manual"/>
    <s v="Pale White"/>
    <n v="17000"/>
    <s v="60504-7114"/>
    <s v="Sedan"/>
    <n v="6342540"/>
    <x v="6"/>
    <s v="Tertile 2"/>
    <x v="1"/>
  </r>
  <r>
    <s v="C_CND_001086"/>
    <x v="49"/>
    <x v="2"/>
    <s v="Chloe"/>
    <x v="0"/>
    <n v="836000"/>
    <s v="Hatfield Volkswagen"/>
    <x v="6"/>
    <x v="17"/>
    <s v="DoubleÂ Overhead Camshaft"/>
    <s v="Auto"/>
    <s v="Pale White"/>
    <n v="46000"/>
    <s v="99301-3882"/>
    <s v="Sedan"/>
    <n v="8386159"/>
    <x v="1"/>
    <s v="Tertile 2"/>
    <x v="1"/>
  </r>
  <r>
    <s v="C_CND_001056"/>
    <x v="49"/>
    <x v="2"/>
    <s v="Alexa"/>
    <x v="0"/>
    <n v="865000"/>
    <s v="Tri-State Mack Inc"/>
    <x v="0"/>
    <x v="83"/>
    <s v="DoubleÂ Overhead Camshaft"/>
    <s v="Auto"/>
    <s v="Pale White"/>
    <n v="42000"/>
    <s v="85257-3102"/>
    <s v="Hatchback"/>
    <n v="8876760"/>
    <x v="3"/>
    <s v="Tertile 2"/>
    <x v="1"/>
  </r>
  <r>
    <s v="C_CND_001088"/>
    <x v="49"/>
    <x v="2"/>
    <s v="Anthony"/>
    <x v="0"/>
    <n v="905000"/>
    <s v="New Castle Ford Lincoln Mercury"/>
    <x v="8"/>
    <x v="50"/>
    <s v="Overhead Camshaft"/>
    <s v="Manual"/>
    <s v="Red"/>
    <n v="22000"/>
    <s v="60504-7114"/>
    <s v="Sedan"/>
    <n v="6221564"/>
    <x v="2"/>
    <s v="Tertile 2"/>
    <x v="1"/>
  </r>
  <r>
    <s v="C_CND_001075"/>
    <x v="49"/>
    <x v="2"/>
    <s v="Amanda"/>
    <x v="0"/>
    <n v="959000"/>
    <s v="U-Haul CO"/>
    <x v="27"/>
    <x v="80"/>
    <s v="Overhead Camshaft"/>
    <s v="Manual"/>
    <s v="Black"/>
    <n v="18000"/>
    <s v="78758-7841"/>
    <s v="Hatchback"/>
    <n v="8998836"/>
    <x v="2"/>
    <s v="Tertile 2"/>
    <x v="1"/>
  </r>
  <r>
    <s v="C_CND_001076"/>
    <x v="49"/>
    <x v="2"/>
    <s v="Amaya"/>
    <x v="1"/>
    <n v="965000"/>
    <s v="Progressive Shippers Cooperative Association No"/>
    <x v="14"/>
    <x v="127"/>
    <s v="DoubleÂ Overhead Camshaft"/>
    <s v="Auto"/>
    <s v="Pale White"/>
    <n v="38000"/>
    <s v="53546-9427"/>
    <s v="Hatchback"/>
    <n v="8962838"/>
    <x v="5"/>
    <s v="Tertile 2"/>
    <x v="1"/>
  </r>
  <r>
    <s v="C_CND_001091"/>
    <x v="49"/>
    <x v="2"/>
    <s v="Austin"/>
    <x v="0"/>
    <n v="1015000"/>
    <s v="Progressive Shippers Cooperative Association No"/>
    <x v="25"/>
    <x v="126"/>
    <s v="DoubleÂ Overhead Camshaft"/>
    <s v="Auto"/>
    <s v="Black"/>
    <n v="9500"/>
    <s v="53546-9427"/>
    <s v="SUV"/>
    <n v="7100237"/>
    <x v="4"/>
    <s v="Tertile 3"/>
    <x v="1"/>
  </r>
  <r>
    <s v="C_CND_001087"/>
    <x v="49"/>
    <x v="2"/>
    <s v="Angel"/>
    <x v="0"/>
    <n v="1115000"/>
    <s v="Nebo Chevrolet"/>
    <x v="14"/>
    <x v="127"/>
    <s v="DoubleÂ Overhead Camshaft"/>
    <s v="Auto"/>
    <s v="Pale White"/>
    <n v="38500"/>
    <s v="06457-3834"/>
    <s v="Hatchback"/>
    <n v="7081169"/>
    <x v="2"/>
    <s v="Tertile 3"/>
    <x v="1"/>
  </r>
  <r>
    <s v="C_CND_001074"/>
    <x v="49"/>
    <x v="2"/>
    <s v="Amalia"/>
    <x v="0"/>
    <n v="1165000"/>
    <s v="Tri-State Mack Inc"/>
    <x v="20"/>
    <x v="47"/>
    <s v="DoubleÂ Overhead Camshaft"/>
    <s v="Auto"/>
    <s v="Red"/>
    <n v="25500"/>
    <s v="85257-3102"/>
    <s v="Passenger"/>
    <n v="7803512"/>
    <x v="3"/>
    <s v="Tertile 3"/>
    <x v="1"/>
  </r>
  <r>
    <s v="C_CND_001071"/>
    <x v="49"/>
    <x v="2"/>
    <s v="Alma"/>
    <x v="1"/>
    <n v="1210000"/>
    <s v="Scrivener Performance Engineering"/>
    <x v="3"/>
    <x v="28"/>
    <s v="DoubleÂ Overhead Camshaft"/>
    <s v="Auto"/>
    <s v="Black"/>
    <n v="23000"/>
    <s v="38701-8047"/>
    <s v="Hatchback"/>
    <n v="6127357"/>
    <x v="4"/>
    <s v="Tertile 3"/>
    <x v="1"/>
  </r>
  <r>
    <s v="C_CND_001062"/>
    <x v="49"/>
    <x v="2"/>
    <s v="Yocheved"/>
    <x v="0"/>
    <n v="1220500"/>
    <s v="Iceberg Rentals"/>
    <x v="0"/>
    <x v="132"/>
    <s v="Overhead Camshaft"/>
    <s v="Manual"/>
    <s v="Red"/>
    <n v="13050"/>
    <s v="53546-9427"/>
    <s v="Passenger"/>
    <n v="8740107"/>
    <x v="5"/>
    <s v="Tertile 3"/>
    <x v="1"/>
  </r>
  <r>
    <s v="C_CND_001068"/>
    <x v="49"/>
    <x v="2"/>
    <s v="Aayan"/>
    <x v="0"/>
    <n v="1230000"/>
    <s v="Pitre Buick-Pontiac-Gmc of Scottsdale"/>
    <x v="26"/>
    <x v="104"/>
    <s v="Overhead Camshaft"/>
    <s v="Manual"/>
    <s v="Black"/>
    <n v="69000"/>
    <s v="99301-3882"/>
    <s v="Sedan"/>
    <n v="8090005"/>
    <x v="1"/>
    <s v="Tertile 3"/>
    <x v="1"/>
  </r>
  <r>
    <s v="C_CND_001082"/>
    <x v="49"/>
    <x v="2"/>
    <s v="Tristan"/>
    <x v="0"/>
    <n v="1240000"/>
    <s v="Clay Johnson Auto Sales"/>
    <x v="27"/>
    <x v="87"/>
    <s v="Overhead Camshaft"/>
    <s v="Manual"/>
    <s v="Red"/>
    <n v="34000"/>
    <s v="78758-7841"/>
    <s v="Sedan"/>
    <n v="7564008"/>
    <x v="2"/>
    <s v="Tertile 3"/>
    <x v="1"/>
  </r>
  <r>
    <s v="C_CND_001067"/>
    <x v="49"/>
    <x v="2"/>
    <s v="Aaron"/>
    <x v="0"/>
    <n v="1250000"/>
    <s v="Pars Auto Sales"/>
    <x v="15"/>
    <x v="51"/>
    <s v="Overhead Camshaft"/>
    <s v="Manual"/>
    <s v="Black"/>
    <n v="42000"/>
    <s v="38701-8047"/>
    <s v="Passenger"/>
    <n v="8047297"/>
    <x v="4"/>
    <s v="Tertile 3"/>
    <x v="1"/>
  </r>
  <r>
    <s v="C_CND_001077"/>
    <x v="49"/>
    <x v="2"/>
    <s v="Amber"/>
    <x v="0"/>
    <n v="1251000"/>
    <s v="Rabun Used Car Sales"/>
    <x v="5"/>
    <x v="65"/>
    <s v="Overhead Camshaft"/>
    <s v="Manual"/>
    <s v="Black"/>
    <n v="69100"/>
    <s v="85257-3102"/>
    <s v="Sedan"/>
    <n v="7558465"/>
    <x v="3"/>
    <s v="Tertile 3"/>
    <x v="1"/>
  </r>
  <r>
    <s v="C_CND_001072"/>
    <x v="49"/>
    <x v="2"/>
    <s v="Alondra"/>
    <x v="1"/>
    <n v="1275000"/>
    <s v="Star Enterprises Inc"/>
    <x v="12"/>
    <x v="18"/>
    <s v="Overhead Camshaft"/>
    <s v="Manual"/>
    <s v="Red"/>
    <n v="26500"/>
    <s v="99301-3882"/>
    <s v="Hatchback"/>
    <n v="7843228"/>
    <x v="1"/>
    <s v="Tertile 3"/>
    <x v="1"/>
  </r>
  <r>
    <s v="C_CND_001073"/>
    <x v="49"/>
    <x v="2"/>
    <s v="Alyssa"/>
    <x v="0"/>
    <n v="1292000"/>
    <s v="Suburban Ford"/>
    <x v="27"/>
    <x v="80"/>
    <s v="Overhead Camshaft"/>
    <s v="Manual"/>
    <s v="Black"/>
    <n v="36200"/>
    <s v="53546-9427"/>
    <s v="Hatchback"/>
    <n v="8809402"/>
    <x v="5"/>
    <s v="Tertile 3"/>
    <x v="1"/>
  </r>
  <r>
    <s v="C_CND_001070"/>
    <x v="49"/>
    <x v="2"/>
    <s v="Allyson"/>
    <x v="0"/>
    <n v="1510000"/>
    <s v="Saab-Belle Dodge"/>
    <x v="25"/>
    <x v="101"/>
    <s v="Overhead Camshaft"/>
    <s v="Manual"/>
    <s v="Red"/>
    <n v="20000"/>
    <s v="60504-7114"/>
    <s v="Passenger"/>
    <n v="6658099"/>
    <x v="6"/>
    <s v="Tertile 3"/>
    <x v="1"/>
  </r>
  <r>
    <s v="C_CND_001083"/>
    <x v="49"/>
    <x v="2"/>
    <s v="Corentin"/>
    <x v="0"/>
    <n v="1580000"/>
    <s v="Diehl Motor CO Inc"/>
    <x v="0"/>
    <x v="83"/>
    <s v="DoubleÂ Overhead Camshaft"/>
    <s v="Auto"/>
    <s v="Red"/>
    <n v="41000"/>
    <s v="06457-3834"/>
    <s v="Hatchback"/>
    <n v="6883880"/>
    <x v="0"/>
    <s v="Tertile 3"/>
    <x v="1"/>
  </r>
  <r>
    <s v="C_CND_001054"/>
    <x v="49"/>
    <x v="2"/>
    <s v="Alessandra"/>
    <x v="0"/>
    <n v="1830000"/>
    <s v="Star Enterprises Inc"/>
    <x v="14"/>
    <x v="128"/>
    <s v="DoubleÂ Overhead Camshaft"/>
    <s v="Auto"/>
    <s v="Black"/>
    <n v="22001"/>
    <s v="99301-3882"/>
    <s v="Passenger"/>
    <n v="6779640"/>
    <x v="1"/>
    <s v="Tertile 3"/>
    <x v="1"/>
  </r>
  <r>
    <s v="C_CND_001064"/>
    <x v="49"/>
    <x v="2"/>
    <s v="Zoe"/>
    <x v="0"/>
    <n v="1920000"/>
    <s v="Motor Vehicle Branch Office"/>
    <x v="18"/>
    <x v="58"/>
    <s v="Overhead Camshaft"/>
    <s v="Manual"/>
    <s v="Pale White"/>
    <n v="14000"/>
    <s v="78758-7841"/>
    <s v="Passenger"/>
    <n v="8180413"/>
    <x v="2"/>
    <s v="Tertile 3"/>
    <x v="1"/>
  </r>
  <r>
    <s v="C_CND_001055"/>
    <x v="49"/>
    <x v="2"/>
    <s v="Alessia"/>
    <x v="0"/>
    <n v="2100000"/>
    <s v="Suburban Ford"/>
    <x v="22"/>
    <x v="59"/>
    <s v="Overhead Camshaft"/>
    <s v="Manual"/>
    <s v="Black"/>
    <n v="36001"/>
    <s v="53546-9427"/>
    <s v="Hatchback"/>
    <n v="7510752"/>
    <x v="5"/>
    <s v="Tertile 3"/>
    <x v="1"/>
  </r>
  <r>
    <s v="C_CND_001081"/>
    <x v="49"/>
    <x v="2"/>
    <s v="Paul"/>
    <x v="0"/>
    <n v="2335000"/>
    <s v="Classic Chevy"/>
    <x v="13"/>
    <x v="140"/>
    <s v="DoubleÂ Overhead Camshaft"/>
    <s v="Auto"/>
    <s v="Pale White"/>
    <n v="22500"/>
    <s v="85257-3102"/>
    <s v="Sedan"/>
    <n v="6858514"/>
    <x v="3"/>
    <s v="Tertile 3"/>
    <x v="1"/>
  </r>
  <r>
    <s v="C_CND_001097"/>
    <x v="50"/>
    <x v="2"/>
    <s v="Alina"/>
    <x v="0"/>
    <n v="13500"/>
    <s v="Chrysler of Tri-Cities"/>
    <x v="24"/>
    <x v="124"/>
    <s v="Overhead Camshaft"/>
    <s v="Manual"/>
    <s v="Red"/>
    <n v="43000"/>
    <s v="99301-3882"/>
    <s v="Sedan"/>
    <n v="6508120"/>
    <x v="1"/>
    <s v="Tertile 1"/>
    <x v="0"/>
  </r>
  <r>
    <s v="C_CND_001103"/>
    <x v="50"/>
    <x v="2"/>
    <s v="Aditya"/>
    <x v="0"/>
    <n v="13500"/>
    <s v="Ryder Truck Rental and Leasing"/>
    <x v="6"/>
    <x v="8"/>
    <s v="DoubleÂ Overhead Camshaft"/>
    <s v="Auto"/>
    <s v="Red"/>
    <n v="16000"/>
    <s v="06457-3834"/>
    <s v="Hatchback"/>
    <n v="6423104"/>
    <x v="0"/>
    <s v="Tertile 1"/>
    <x v="0"/>
  </r>
  <r>
    <s v="C_CND_001106"/>
    <x v="50"/>
    <x v="2"/>
    <s v="Ana"/>
    <x v="0"/>
    <n v="13500"/>
    <s v="Saab-Belle Dodge"/>
    <x v="27"/>
    <x v="87"/>
    <s v="Overhead Camshaft"/>
    <s v="Manual"/>
    <s v="Pale White"/>
    <n v="14000"/>
    <s v="60504-7114"/>
    <s v="Sedan"/>
    <n v="6663927"/>
    <x v="6"/>
    <s v="Tertile 1"/>
    <x v="0"/>
  </r>
  <r>
    <s v="C_CND_001107"/>
    <x v="50"/>
    <x v="2"/>
    <s v="Anabella"/>
    <x v="0"/>
    <n v="13500"/>
    <s v="Scrivener Performance Engineering"/>
    <x v="11"/>
    <x v="92"/>
    <s v="DoubleÂ Overhead Camshaft"/>
    <s v="Auto"/>
    <s v="Black"/>
    <n v="9000"/>
    <s v="38701-8047"/>
    <s v="Hatchback"/>
    <n v="8573767"/>
    <x v="4"/>
    <s v="Tertile 1"/>
    <x v="0"/>
  </r>
  <r>
    <s v="C_CND_001109"/>
    <x v="50"/>
    <x v="2"/>
    <s v="Victorine"/>
    <x v="0"/>
    <n v="13500"/>
    <s v="McKinney Dodge Chrysler Jeep"/>
    <x v="2"/>
    <x v="9"/>
    <s v="Overhead Camshaft"/>
    <s v="Manual"/>
    <s v="Red"/>
    <n v="20000"/>
    <s v="85257-3102"/>
    <s v="Sedan"/>
    <n v="6237483"/>
    <x v="3"/>
    <s v="Tertile 1"/>
    <x v="0"/>
  </r>
  <r>
    <s v="C_CND_001114"/>
    <x v="50"/>
    <x v="2"/>
    <s v="Bryan"/>
    <x v="1"/>
    <n v="355000"/>
    <s v="Suburban Ford"/>
    <x v="5"/>
    <x v="85"/>
    <s v="DoubleÂ Overhead Camshaft"/>
    <s v="Auto"/>
    <s v="Pale White"/>
    <n v="62000"/>
    <s v="53546-9427"/>
    <s v="SUV"/>
    <n v="8655169"/>
    <x v="4"/>
    <s v="Tertile 1"/>
    <x v="0"/>
  </r>
  <r>
    <s v="C_CND_001111"/>
    <x v="50"/>
    <x v="2"/>
    <s v="Ismail"/>
    <x v="0"/>
    <n v="390000"/>
    <s v="Nebo Chevrolet"/>
    <x v="23"/>
    <x v="112"/>
    <s v="DoubleÂ Overhead Camshaft"/>
    <s v="Auto"/>
    <s v="Black"/>
    <n v="19000"/>
    <s v="06457-3834"/>
    <s v="Sedan"/>
    <n v="8902506"/>
    <x v="0"/>
    <s v="Tertile 1"/>
    <x v="0"/>
  </r>
  <r>
    <s v="C_CND_001112"/>
    <x v="50"/>
    <x v="2"/>
    <s v="Brandon"/>
    <x v="0"/>
    <n v="427000"/>
    <s v="Scrivener Performance Engineering"/>
    <x v="1"/>
    <x v="62"/>
    <s v="DoubleÂ Overhead Camshaft"/>
    <s v="Auto"/>
    <s v="Pale White"/>
    <n v="53000"/>
    <s v="38701-8047"/>
    <s v="Hatchback"/>
    <n v="7529442"/>
    <x v="0"/>
    <s v="Tertile 1"/>
    <x v="0"/>
  </r>
  <r>
    <s v="C_CND_001099"/>
    <x v="50"/>
    <x v="2"/>
    <s v="Aliza"/>
    <x v="1"/>
    <n v="570000"/>
    <s v="Classic Chevy"/>
    <x v="2"/>
    <x v="2"/>
    <s v="DoubleÂ Overhead Camshaft"/>
    <s v="Auto"/>
    <s v="Pale White"/>
    <n v="42000"/>
    <s v="85257-3102"/>
    <s v="Passenger"/>
    <n v="7048533"/>
    <x v="3"/>
    <s v="Tertile 2"/>
    <x v="0"/>
  </r>
  <r>
    <s v="C_CND_001108"/>
    <x v="50"/>
    <x v="2"/>
    <s v="Anthony"/>
    <x v="0"/>
    <n v="594000"/>
    <s v="Iceberg Rentals"/>
    <x v="20"/>
    <x v="46"/>
    <s v="DoubleÂ Overhead Camshaft"/>
    <s v="Auto"/>
    <s v="Pale White"/>
    <n v="45000"/>
    <s v="53546-9427"/>
    <s v="Sedan"/>
    <n v="8714074"/>
    <x v="5"/>
    <s v="Tertile 2"/>
    <x v="0"/>
  </r>
  <r>
    <s v="C_CND_001113"/>
    <x v="50"/>
    <x v="2"/>
    <s v="Brian"/>
    <x v="1"/>
    <n v="600000"/>
    <s v="Star Enterprises Inc"/>
    <x v="26"/>
    <x v="104"/>
    <s v="DoubleÂ Overhead Camshaft"/>
    <s v="Auto"/>
    <s v="Pale White"/>
    <n v="18000"/>
    <s v="99301-3882"/>
    <s v="Sedan"/>
    <n v="7564820"/>
    <x v="6"/>
    <s v="Tertile 2"/>
    <x v="0"/>
  </r>
  <r>
    <s v="C_CND_001102"/>
    <x v="50"/>
    <x v="2"/>
    <s v="Adam"/>
    <x v="0"/>
    <n v="660000"/>
    <s v="Race Car Help"/>
    <x v="10"/>
    <x v="60"/>
    <s v="Overhead Camshaft"/>
    <s v="Manual"/>
    <s v="Pale White"/>
    <n v="13000"/>
    <s v="78758-7841"/>
    <s v="SUV"/>
    <n v="7796689"/>
    <x v="2"/>
    <s v="Tertile 2"/>
    <x v="0"/>
  </r>
  <r>
    <s v="C_CND_001105"/>
    <x v="50"/>
    <x v="2"/>
    <s v="Amy"/>
    <x v="0"/>
    <n v="780000"/>
    <s v="Ryder Truck Rental and Leasing"/>
    <x v="29"/>
    <x v="137"/>
    <s v="DoubleÂ Overhead Camshaft"/>
    <s v="Auto"/>
    <s v="Pale White"/>
    <n v="36000"/>
    <s v="06457-3834"/>
    <s v="Sedan"/>
    <n v="7210505"/>
    <x v="0"/>
    <s v="Tertile 2"/>
    <x v="1"/>
  </r>
  <r>
    <s v="C_CND_001115"/>
    <x v="50"/>
    <x v="2"/>
    <s v="Bryce"/>
    <x v="0"/>
    <n v="845000"/>
    <s v="Tri-State Mack Inc"/>
    <x v="19"/>
    <x v="26"/>
    <s v="Overhead Camshaft"/>
    <s v="Manual"/>
    <s v="Black"/>
    <n v="22000"/>
    <s v="85257-3102"/>
    <s v="Passenger"/>
    <n v="8138421"/>
    <x v="1"/>
    <s v="Tertile 2"/>
    <x v="1"/>
  </r>
  <r>
    <s v="C_CND_001104"/>
    <x v="50"/>
    <x v="2"/>
    <s v="Amelia"/>
    <x v="0"/>
    <n v="1205000"/>
    <s v="Race Car Help"/>
    <x v="25"/>
    <x v="126"/>
    <s v="DoubleÂ Overhead Camshaft"/>
    <s v="Auto"/>
    <s v="Pale White"/>
    <n v="27500"/>
    <s v="78758-7841"/>
    <s v="SUV"/>
    <n v="7734631"/>
    <x v="2"/>
    <s v="Tertile 3"/>
    <x v="1"/>
  </r>
  <r>
    <s v="C_CND_001100"/>
    <x v="50"/>
    <x v="2"/>
    <s v="Abdul"/>
    <x v="0"/>
    <n v="1220000"/>
    <s v="Progressive Shippers Cooperative Association No"/>
    <x v="27"/>
    <x v="87"/>
    <s v="Overhead Camshaft"/>
    <s v="Manual"/>
    <s v="Pale White"/>
    <n v="14000"/>
    <s v="53546-9427"/>
    <s v="Sedan"/>
    <n v="8222537"/>
    <x v="5"/>
    <s v="Tertile 3"/>
    <x v="1"/>
  </r>
  <r>
    <s v="C_CND_001098"/>
    <x v="50"/>
    <x v="2"/>
    <s v="Alisa"/>
    <x v="1"/>
    <n v="1310000"/>
    <s v="Chrysler Plymouth"/>
    <x v="3"/>
    <x v="28"/>
    <s v="Overhead Camshaft"/>
    <s v="Manual"/>
    <s v="Black"/>
    <n v="21000"/>
    <s v="53546-9427"/>
    <s v="Hatchback"/>
    <n v="6753526"/>
    <x v="5"/>
    <s v="Tertile 3"/>
    <x v="1"/>
  </r>
  <r>
    <s v="C_CND_001110"/>
    <x v="50"/>
    <x v="2"/>
    <s v="Justin"/>
    <x v="0"/>
    <n v="1311000"/>
    <s v="Motor Vehicle Branch Office"/>
    <x v="1"/>
    <x v="49"/>
    <s v="Overhead Camshaft"/>
    <s v="Manual"/>
    <s v="Red"/>
    <n v="19100"/>
    <s v="78758-7841"/>
    <s v="Passenger"/>
    <n v="8006308"/>
    <x v="2"/>
    <s v="Tertile 3"/>
    <x v="1"/>
  </r>
  <r>
    <s v="C_CND_001101"/>
    <x v="50"/>
    <x v="2"/>
    <s v="Abdullah"/>
    <x v="0"/>
    <n v="1315000"/>
    <s v="Rabun Used Car Sales"/>
    <x v="13"/>
    <x v="41"/>
    <s v="Overhead Camshaft"/>
    <s v="Manual"/>
    <s v="Pale White"/>
    <n v="57500"/>
    <s v="85257-3102"/>
    <s v="Passenger"/>
    <n v="7198129"/>
    <x v="3"/>
    <s v="Tertile 3"/>
    <x v="1"/>
  </r>
  <r>
    <s v="C_CND_001096"/>
    <x v="50"/>
    <x v="2"/>
    <s v="Alicia"/>
    <x v="1"/>
    <n v="1361000"/>
    <s v="Capitol KIA"/>
    <x v="5"/>
    <x v="65"/>
    <s v="DoubleÂ Overhead Camshaft"/>
    <s v="Auto"/>
    <s v="Black"/>
    <n v="16100"/>
    <s v="38701-8047"/>
    <s v="Sedan"/>
    <n v="6292391"/>
    <x v="4"/>
    <s v="Tertile 3"/>
    <x v="1"/>
  </r>
  <r>
    <s v="C_CND_001119"/>
    <x v="51"/>
    <x v="2"/>
    <s v="Amelia"/>
    <x v="0"/>
    <n v="13500"/>
    <s v="Gartner Buick Hyundai Saab"/>
    <x v="6"/>
    <x v="73"/>
    <s v="DoubleÂ Overhead Camshaft"/>
    <s v="Auto"/>
    <s v="Pale White"/>
    <n v="46000"/>
    <s v="38701-8047"/>
    <s v="SUV"/>
    <n v="8702891"/>
    <x v="4"/>
    <s v="Tertile 1"/>
    <x v="0"/>
  </r>
  <r>
    <s v="C_CND_001135"/>
    <x v="51"/>
    <x v="2"/>
    <s v="Amber"/>
    <x v="0"/>
    <n v="13500"/>
    <s v="U-Haul CO"/>
    <x v="4"/>
    <x v="5"/>
    <s v="DoubleÂ Overhead Camshaft"/>
    <s v="Auto"/>
    <s v="Pale White"/>
    <n v="75000"/>
    <s v="78758-7841"/>
    <s v="Hardtop"/>
    <n v="8765417"/>
    <x v="2"/>
    <s v="Tertile 1"/>
    <x v="0"/>
  </r>
  <r>
    <s v="C_CND_001143"/>
    <x v="51"/>
    <x v="2"/>
    <s v="Angelique"/>
    <x v="0"/>
    <n v="13500"/>
    <s v="Chrysler of Tri-Cities"/>
    <x v="2"/>
    <x v="9"/>
    <s v="Overhead Camshaft"/>
    <s v="Manual"/>
    <s v="Black"/>
    <n v="18000"/>
    <s v="99301-3882"/>
    <s v="Sedan"/>
    <n v="8120491"/>
    <x v="1"/>
    <s v="Tertile 1"/>
    <x v="0"/>
  </r>
  <r>
    <s v="C_CND_001144"/>
    <x v="51"/>
    <x v="2"/>
    <s v="Angie"/>
    <x v="1"/>
    <n v="13500"/>
    <s v="Chrysler Plymouth"/>
    <x v="13"/>
    <x v="90"/>
    <s v="DoubleÂ Overhead Camshaft"/>
    <s v="Auto"/>
    <s v="Pale White"/>
    <n v="31000"/>
    <s v="53546-9427"/>
    <s v="Sedan"/>
    <n v="6005821"/>
    <x v="5"/>
    <s v="Tertile 1"/>
    <x v="0"/>
  </r>
  <r>
    <s v="C_CND_001146"/>
    <x v="51"/>
    <x v="2"/>
    <s v="Andy"/>
    <x v="0"/>
    <n v="13500"/>
    <s v="Scrivener Performance Engineering"/>
    <x v="15"/>
    <x v="84"/>
    <s v="Overhead Camshaft"/>
    <s v="Manual"/>
    <s v="Black"/>
    <n v="27000"/>
    <s v="38701-8047"/>
    <s v="Hardtop"/>
    <n v="6096188"/>
    <x v="4"/>
    <s v="Tertile 1"/>
    <x v="0"/>
  </r>
  <r>
    <s v="C_CND_001148"/>
    <x v="51"/>
    <x v="2"/>
    <s v="Esther"/>
    <x v="1"/>
    <n v="13500"/>
    <s v="Tri-State Mack Inc"/>
    <x v="15"/>
    <x v="21"/>
    <s v="Overhead Camshaft"/>
    <s v="Manual"/>
    <s v="Pale White"/>
    <n v="41000"/>
    <s v="85257-3102"/>
    <s v="Hardtop"/>
    <n v="7959096"/>
    <x v="3"/>
    <s v="Tertile 1"/>
    <x v="0"/>
  </r>
  <r>
    <s v="C_CND_001149"/>
    <x v="51"/>
    <x v="2"/>
    <s v="Lena"/>
    <x v="0"/>
    <n v="13500"/>
    <s v="Progressive Shippers Cooperative Association No"/>
    <x v="6"/>
    <x v="142"/>
    <s v="DoubleÂ Overhead Camshaft"/>
    <s v="Auto"/>
    <s v="Black"/>
    <n v="16000"/>
    <s v="53546-9427"/>
    <s v="SUV"/>
    <n v="6707202"/>
    <x v="5"/>
    <s v="Tertile 1"/>
    <x v="0"/>
  </r>
  <r>
    <s v="C_CND_001157"/>
    <x v="51"/>
    <x v="2"/>
    <s v="Caleb"/>
    <x v="0"/>
    <n v="13500"/>
    <s v="Progressive Shippers Cooperative Association No"/>
    <x v="0"/>
    <x v="0"/>
    <s v="Overhead Camshaft"/>
    <s v="Manual"/>
    <s v="Red"/>
    <n v="22000"/>
    <s v="53546-9427"/>
    <s v="SUV"/>
    <n v="7212943"/>
    <x v="3"/>
    <s v="Tertile 1"/>
    <x v="0"/>
  </r>
  <r>
    <s v="C_CND_001153"/>
    <x v="51"/>
    <x v="2"/>
    <s v="Lylou"/>
    <x v="0"/>
    <n v="351000"/>
    <s v="Ryder Truck Rental and Leasing"/>
    <x v="26"/>
    <x v="81"/>
    <s v="DoubleÂ Overhead Camshaft"/>
    <s v="Auto"/>
    <s v="Pale White"/>
    <n v="27000"/>
    <s v="06457-3834"/>
    <s v="Hardtop"/>
    <n v="6450194"/>
    <x v="0"/>
    <s v="Tertile 1"/>
    <x v="0"/>
  </r>
  <r>
    <s v="C_CND_001160"/>
    <x v="51"/>
    <x v="2"/>
    <s v="Carter"/>
    <x v="0"/>
    <n v="390000"/>
    <s v="Ryder Truck Rental and Leasing"/>
    <x v="15"/>
    <x v="95"/>
    <s v="Overhead Camshaft"/>
    <s v="Manual"/>
    <s v="Pale White"/>
    <n v="20000"/>
    <s v="06457-3834"/>
    <s v="SUV"/>
    <n v="6372160"/>
    <x v="6"/>
    <s v="Tertile 1"/>
    <x v="0"/>
  </r>
  <r>
    <s v="C_CND_001163"/>
    <x v="51"/>
    <x v="2"/>
    <s v="Chance"/>
    <x v="1"/>
    <n v="471100"/>
    <s v="Star Enterprises Inc"/>
    <x v="3"/>
    <x v="4"/>
    <s v="DoubleÂ Overhead Camshaft"/>
    <s v="Auto"/>
    <s v="Black"/>
    <n v="24100"/>
    <s v="99301-3882"/>
    <s v="SUV"/>
    <n v="6842670"/>
    <x v="5"/>
    <s v="Tertile 1"/>
    <x v="0"/>
  </r>
  <r>
    <s v="C_CND_001145"/>
    <x v="51"/>
    <x v="2"/>
    <s v="Anna"/>
    <x v="1"/>
    <n v="480000"/>
    <s v="Classic Chevy"/>
    <x v="3"/>
    <x v="4"/>
    <s v="Overhead Camshaft"/>
    <s v="Manual"/>
    <s v="Pale White"/>
    <n v="17000"/>
    <s v="85257-3102"/>
    <s v="SUV"/>
    <n v="8009854"/>
    <x v="3"/>
    <s v="Tertile 1"/>
    <x v="0"/>
  </r>
  <r>
    <s v="C_CND_001162"/>
    <x v="51"/>
    <x v="2"/>
    <s v="Chad"/>
    <x v="0"/>
    <n v="480000"/>
    <s v="Scrivener Performance Engineering"/>
    <x v="11"/>
    <x v="92"/>
    <s v="Overhead Camshaft"/>
    <s v="Manual"/>
    <s v="Red"/>
    <n v="20000"/>
    <s v="38701-8047"/>
    <s v="Hatchback"/>
    <n v="6737652"/>
    <x v="1"/>
    <s v="Tertile 1"/>
    <x v="0"/>
  </r>
  <r>
    <s v="C_CND_001159"/>
    <x v="51"/>
    <x v="2"/>
    <s v="Carmelo"/>
    <x v="0"/>
    <n v="510000"/>
    <s v="Race Car Help"/>
    <x v="20"/>
    <x v="47"/>
    <s v="DoubleÂ Overhead Camshaft"/>
    <s v="Auto"/>
    <s v="Red"/>
    <n v="25000"/>
    <s v="78758-7841"/>
    <s v="Passenger"/>
    <n v="7829867"/>
    <x v="0"/>
    <s v="Tertile 1"/>
    <x v="0"/>
  </r>
  <r>
    <s v="C_CND_001122"/>
    <x v="51"/>
    <x v="2"/>
    <s v="Amira"/>
    <x v="0"/>
    <n v="520000"/>
    <s v="McKinney Dodge Chrysler Jeep"/>
    <x v="4"/>
    <x v="35"/>
    <s v="DoubleÂ Overhead Camshaft"/>
    <s v="Auto"/>
    <s v="Black"/>
    <n v="16000"/>
    <s v="85257-3102"/>
    <s v="Passenger"/>
    <n v="6514513"/>
    <x v="3"/>
    <s v="Tertile 1"/>
    <x v="0"/>
  </r>
  <r>
    <s v="C_CND_001161"/>
    <x v="51"/>
    <x v="2"/>
    <s v="Cayden"/>
    <x v="0"/>
    <n v="525000"/>
    <s v="Saab-Belle Dodge"/>
    <x v="9"/>
    <x v="114"/>
    <s v="DoubleÂ Overhead Camshaft"/>
    <s v="Auto"/>
    <s v="Pale White"/>
    <n v="38000"/>
    <s v="60504-7114"/>
    <s v="Sedan"/>
    <n v="6326655"/>
    <x v="4"/>
    <s v="Tertile 1"/>
    <x v="0"/>
  </r>
  <r>
    <s v="C_CND_001117"/>
    <x v="51"/>
    <x v="2"/>
    <s v="Alyssa"/>
    <x v="1"/>
    <n v="530000"/>
    <s v="Diehl Motor CO Inc"/>
    <x v="0"/>
    <x v="3"/>
    <s v="DoubleÂ Overhead Camshaft"/>
    <s v="Auto"/>
    <s v="Red"/>
    <n v="15001"/>
    <s v="06457-3834"/>
    <s v="Passenger"/>
    <n v="6818792"/>
    <x v="0"/>
    <s v="Tertile 1"/>
    <x v="0"/>
  </r>
  <r>
    <s v="C_CND_001126"/>
    <x v="51"/>
    <x v="2"/>
    <s v="Adrian"/>
    <x v="0"/>
    <n v="570000"/>
    <s v="Saab-Belle Dodge"/>
    <x v="5"/>
    <x v="85"/>
    <s v="Overhead Camshaft"/>
    <s v="Manual"/>
    <s v="Red"/>
    <n v="25000"/>
    <s v="60504-7114"/>
    <s v="SUV"/>
    <n v="7524588"/>
    <x v="6"/>
    <s v="Tertile 2"/>
    <x v="0"/>
  </r>
  <r>
    <s v="C_CND_001136"/>
    <x v="51"/>
    <x v="2"/>
    <s v="Anabelle"/>
    <x v="0"/>
    <n v="572000"/>
    <s v="Star Enterprises Inc"/>
    <x v="4"/>
    <x v="109"/>
    <s v="Overhead Camshaft"/>
    <s v="Manual"/>
    <s v="Pale White"/>
    <n v="12000"/>
    <s v="99301-3882"/>
    <s v="Hatchback"/>
    <n v="6622211"/>
    <x v="1"/>
    <s v="Tertile 2"/>
    <x v="0"/>
  </r>
  <r>
    <s v="C_CND_001158"/>
    <x v="51"/>
    <x v="2"/>
    <s v="Cameron"/>
    <x v="0"/>
    <n v="578000"/>
    <s v="Rabun Used Car Sales"/>
    <x v="13"/>
    <x v="88"/>
    <s v="DoubleÂ Overhead Camshaft"/>
    <s v="Auto"/>
    <s v="Pale White"/>
    <n v="10000"/>
    <s v="85257-3102"/>
    <s v="SUV"/>
    <n v="8069046"/>
    <x v="2"/>
    <s v="Tertile 2"/>
    <x v="0"/>
  </r>
  <r>
    <s v="C_CND_001141"/>
    <x v="51"/>
    <x v="2"/>
    <s v="Angelina"/>
    <x v="0"/>
    <n v="646500"/>
    <s v="C &amp; M Motors Inc"/>
    <x v="5"/>
    <x v="85"/>
    <s v="DoubleÂ Overhead Camshaft"/>
    <s v="Auto"/>
    <s v="Pale White"/>
    <n v="62500"/>
    <s v="60504-7114"/>
    <s v="SUV"/>
    <n v="6526410"/>
    <x v="6"/>
    <s v="Tertile 2"/>
    <x v="0"/>
  </r>
  <r>
    <s v="C_CND_001124"/>
    <x v="51"/>
    <x v="2"/>
    <s v="Anastasia"/>
    <x v="0"/>
    <n v="720000"/>
    <s v="Nebo Chevrolet"/>
    <x v="22"/>
    <x v="36"/>
    <s v="Overhead Camshaft"/>
    <s v="Manual"/>
    <s v="Pale White"/>
    <n v="21000"/>
    <s v="06457-3834"/>
    <s v="Sedan"/>
    <n v="6070508"/>
    <x v="0"/>
    <s v="Tertile 2"/>
    <x v="0"/>
  </r>
  <r>
    <s v="C_CND_001155"/>
    <x v="51"/>
    <x v="2"/>
    <s v="Perrine"/>
    <x v="0"/>
    <n v="750000"/>
    <s v="Suburban Ford"/>
    <x v="26"/>
    <x v="122"/>
    <s v="DoubleÂ Overhead Camshaft"/>
    <s v="Auto"/>
    <s v="Black"/>
    <n v="22000"/>
    <s v="53546-9427"/>
    <s v="SUV"/>
    <n v="6264232"/>
    <x v="5"/>
    <s v="Tertile 2"/>
    <x v="0"/>
  </r>
  <r>
    <s v="C_CND_001154"/>
    <x v="51"/>
    <x v="2"/>
    <s v="Emma"/>
    <x v="0"/>
    <n v="755000"/>
    <s v="Star Enterprises Inc"/>
    <x v="2"/>
    <x v="9"/>
    <s v="Overhead Camshaft"/>
    <s v="Manual"/>
    <s v="Red"/>
    <n v="20000"/>
    <s v="99301-3882"/>
    <s v="Sedan"/>
    <n v="7916489"/>
    <x v="1"/>
    <s v="Tertile 2"/>
    <x v="0"/>
  </r>
  <r>
    <s v="C_CND_001127"/>
    <x v="51"/>
    <x v="2"/>
    <s v="Ahmed"/>
    <x v="0"/>
    <n v="850000"/>
    <s v="Scrivener Performance Engineering"/>
    <x v="11"/>
    <x v="92"/>
    <s v="DoubleÂ Overhead Camshaft"/>
    <s v="Auto"/>
    <s v="Black"/>
    <n v="21000"/>
    <s v="38701-8047"/>
    <s v="Hatchback"/>
    <n v="7317072"/>
    <x v="4"/>
    <s v="Tertile 2"/>
    <x v="1"/>
  </r>
  <r>
    <s v="C_CND_001156"/>
    <x v="51"/>
    <x v="2"/>
    <s v="Bryson"/>
    <x v="0"/>
    <n v="876000"/>
    <s v="U-Haul CO"/>
    <x v="13"/>
    <x v="90"/>
    <s v="DoubleÂ Overhead Camshaft"/>
    <s v="Auto"/>
    <s v="Pale White"/>
    <n v="31000"/>
    <s v="78758-7841"/>
    <s v="Sedan"/>
    <n v="7755139"/>
    <x v="5"/>
    <s v="Tertile 2"/>
    <x v="1"/>
  </r>
  <r>
    <s v="C_CND_001137"/>
    <x v="51"/>
    <x v="2"/>
    <s v="Anaya"/>
    <x v="0"/>
    <n v="910000"/>
    <s v="Suburban Ford"/>
    <x v="0"/>
    <x v="118"/>
    <s v="DoubleÂ Overhead Camshaft"/>
    <s v="Auto"/>
    <s v="Red"/>
    <n v="31000"/>
    <s v="53546-9427"/>
    <s v="Sedan"/>
    <n v="7890687"/>
    <x v="5"/>
    <s v="Tertile 2"/>
    <x v="1"/>
  </r>
  <r>
    <s v="C_CND_001152"/>
    <x v="51"/>
    <x v="2"/>
    <s v="Anne-Capucine"/>
    <x v="0"/>
    <n v="935000"/>
    <s v="Saab-Belle Dodge"/>
    <x v="6"/>
    <x v="8"/>
    <s v="DoubleÂ Overhead Camshaft"/>
    <s v="Auto"/>
    <s v="Red"/>
    <n v="16000"/>
    <s v="60504-7114"/>
    <s v="Hatchback"/>
    <n v="7904986"/>
    <x v="6"/>
    <s v="Tertile 2"/>
    <x v="1"/>
  </r>
  <r>
    <s v="C_CND_001140"/>
    <x v="51"/>
    <x v="2"/>
    <s v="Angelica"/>
    <x v="0"/>
    <n v="990000"/>
    <s v="Buddy Storbeck's Diesel Service Inc"/>
    <x v="14"/>
    <x v="20"/>
    <s v="DoubleÂ Overhead Camshaft"/>
    <s v="Auto"/>
    <s v="Red"/>
    <n v="31000"/>
    <s v="06457-3834"/>
    <s v="SUV"/>
    <n v="7686143"/>
    <x v="0"/>
    <s v="Tertile 2"/>
    <x v="1"/>
  </r>
  <r>
    <s v="C_CND_001129"/>
    <x v="51"/>
    <x v="2"/>
    <s v="Aiden"/>
    <x v="0"/>
    <n v="1000000"/>
    <s v="Suburban Ford"/>
    <x v="25"/>
    <x v="126"/>
    <s v="DoubleÂ Overhead Camshaft"/>
    <s v="Auto"/>
    <s v="Black"/>
    <n v="9000"/>
    <s v="53546-9427"/>
    <s v="SUV"/>
    <n v="8745229"/>
    <x v="5"/>
    <s v="Tertile 2"/>
    <x v="1"/>
  </r>
  <r>
    <s v="C_CND_001164"/>
    <x v="51"/>
    <x v="2"/>
    <s v="Charles"/>
    <x v="0"/>
    <n v="1000000"/>
    <s v="Suburban Ford"/>
    <x v="24"/>
    <x v="43"/>
    <s v="DoubleÂ Overhead Camshaft"/>
    <s v="Auto"/>
    <s v="Pale White"/>
    <n v="20000"/>
    <s v="53546-9427"/>
    <s v="Hatchback"/>
    <n v="7634598"/>
    <x v="3"/>
    <s v="Tertile 2"/>
    <x v="1"/>
  </r>
  <r>
    <s v="C_CND_001134"/>
    <x v="51"/>
    <x v="2"/>
    <s v="Ali"/>
    <x v="1"/>
    <n v="1015000"/>
    <s v="Race Car Help"/>
    <x v="29"/>
    <x v="131"/>
    <s v="Overhead Camshaft"/>
    <s v="Manual"/>
    <s v="Pale White"/>
    <n v="15500"/>
    <s v="78758-7841"/>
    <s v="SUV"/>
    <n v="6766956"/>
    <x v="2"/>
    <s v="Tertile 3"/>
    <x v="1"/>
  </r>
  <r>
    <s v="C_CND_001151"/>
    <x v="51"/>
    <x v="2"/>
    <s v="Logan"/>
    <x v="0"/>
    <n v="1110000"/>
    <s v="Ryder Truck Rental and Leasing"/>
    <x v="27"/>
    <x v="105"/>
    <s v="DoubleÂ Overhead Camshaft"/>
    <s v="Auto"/>
    <s v="Red"/>
    <n v="24000"/>
    <s v="06457-3834"/>
    <s v="Passenger"/>
    <n v="7744931"/>
    <x v="0"/>
    <s v="Tertile 3"/>
    <x v="1"/>
  </r>
  <r>
    <s v="C_CND_001125"/>
    <x v="51"/>
    <x v="2"/>
    <s v="Angelica"/>
    <x v="0"/>
    <n v="1120000"/>
    <s v="New Castle Ford Lincoln Mercury"/>
    <x v="15"/>
    <x v="51"/>
    <s v="Overhead Camshaft"/>
    <s v="Manual"/>
    <s v="Black"/>
    <n v="42000"/>
    <s v="60504-7114"/>
    <s v="Passenger"/>
    <n v="7605575"/>
    <x v="6"/>
    <s v="Tertile 3"/>
    <x v="1"/>
  </r>
  <r>
    <s v="C_CND_001116"/>
    <x v="51"/>
    <x v="2"/>
    <s v="Allison"/>
    <x v="0"/>
    <n v="1165000"/>
    <s v="Clay Johnson Auto Sales"/>
    <x v="12"/>
    <x v="18"/>
    <s v="DoubleÂ Overhead Camshaft"/>
    <s v="Auto"/>
    <s v="Black"/>
    <n v="22500"/>
    <s v="78758-7841"/>
    <s v="SUV"/>
    <n v="8192876"/>
    <x v="2"/>
    <s v="Tertile 3"/>
    <x v="1"/>
  </r>
  <r>
    <s v="C_CND_001130"/>
    <x v="51"/>
    <x v="2"/>
    <s v="Alan"/>
    <x v="0"/>
    <n v="1240000"/>
    <s v="Tri-State Mack Inc"/>
    <x v="15"/>
    <x v="63"/>
    <s v="Overhead Camshaft"/>
    <s v="Manual"/>
    <s v="Pale White"/>
    <n v="14000"/>
    <s v="85257-3102"/>
    <s v="Hatchback"/>
    <n v="8562882"/>
    <x v="3"/>
    <s v="Tertile 3"/>
    <x v="1"/>
  </r>
  <r>
    <s v="C_CND_001165"/>
    <x v="51"/>
    <x v="2"/>
    <s v="Chase"/>
    <x v="0"/>
    <n v="1240000"/>
    <s v="Tri-State Mack Inc"/>
    <x v="18"/>
    <x v="25"/>
    <s v="Overhead Camshaft"/>
    <s v="Manual"/>
    <s v="Pale White"/>
    <n v="16000"/>
    <s v="85257-3102"/>
    <s v="SUV"/>
    <n v="7086475"/>
    <x v="2"/>
    <s v="Tertile 3"/>
    <x v="1"/>
  </r>
  <r>
    <s v="C_CND_001132"/>
    <x v="51"/>
    <x v="2"/>
    <s v="Alex"/>
    <x v="0"/>
    <n v="1275000"/>
    <s v="Progressive Shippers Cooperative Association No"/>
    <x v="27"/>
    <x v="80"/>
    <s v="Overhead Camshaft"/>
    <s v="Manual"/>
    <s v="Black"/>
    <n v="17500"/>
    <s v="53546-9427"/>
    <s v="Hatchback"/>
    <n v="6831344"/>
    <x v="5"/>
    <s v="Tertile 3"/>
    <x v="1"/>
  </r>
  <r>
    <s v="C_CND_001133"/>
    <x v="51"/>
    <x v="2"/>
    <s v="Alexander"/>
    <x v="0"/>
    <n v="1350000"/>
    <s v="Rabun Used Car Sales"/>
    <x v="18"/>
    <x v="45"/>
    <s v="DoubleÂ Overhead Camshaft"/>
    <s v="Auto"/>
    <s v="Black"/>
    <n v="26000"/>
    <s v="85257-3102"/>
    <s v="Hatchback"/>
    <n v="8417641"/>
    <x v="3"/>
    <s v="Tertile 3"/>
    <x v="1"/>
  </r>
  <r>
    <s v="C_CND_001147"/>
    <x v="51"/>
    <x v="2"/>
    <s v="Mateo"/>
    <x v="0"/>
    <n v="1400000"/>
    <s v="Pars Auto Sales"/>
    <x v="18"/>
    <x v="58"/>
    <s v="Overhead Camshaft"/>
    <s v="Manual"/>
    <s v="Pale White"/>
    <n v="16000"/>
    <s v="38701-8047"/>
    <s v="Passenger"/>
    <n v="8177981"/>
    <x v="4"/>
    <s v="Tertile 3"/>
    <x v="1"/>
  </r>
  <r>
    <s v="C_CND_001120"/>
    <x v="51"/>
    <x v="2"/>
    <s v="Amelie"/>
    <x v="1"/>
    <n v="1485000"/>
    <s v="Hatfield Volkswagen"/>
    <x v="18"/>
    <x v="25"/>
    <s v="DoubleÂ Overhead Camshaft"/>
    <s v="Auto"/>
    <s v="Black"/>
    <n v="9500"/>
    <s v="99301-3882"/>
    <s v="SUV"/>
    <n v="7850720"/>
    <x v="1"/>
    <s v="Tertile 3"/>
    <x v="1"/>
  </r>
  <r>
    <s v="C_CND_001123"/>
    <x v="51"/>
    <x v="2"/>
    <s v="Amy"/>
    <x v="0"/>
    <n v="1525000"/>
    <s v="Motor Vehicle Branch Office"/>
    <x v="6"/>
    <x v="17"/>
    <s v="Overhead Camshaft"/>
    <s v="Manual"/>
    <s v="Pale White"/>
    <n v="26500"/>
    <s v="78758-7841"/>
    <s v="Sedan"/>
    <n v="7275738"/>
    <x v="2"/>
    <s v="Tertile 3"/>
    <x v="1"/>
  </r>
  <r>
    <s v="C_CND_001128"/>
    <x v="51"/>
    <x v="2"/>
    <s v="Aidan"/>
    <x v="0"/>
    <n v="1550000"/>
    <s v="Star Enterprises Inc"/>
    <x v="11"/>
    <x v="119"/>
    <s v="Overhead Camshaft"/>
    <s v="Manual"/>
    <s v="Pale White"/>
    <n v="28000"/>
    <s v="99301-3882"/>
    <s v="SUV"/>
    <n v="7153214"/>
    <x v="1"/>
    <s v="Tertile 3"/>
    <x v="1"/>
  </r>
  <r>
    <s v="C_CND_001131"/>
    <x v="51"/>
    <x v="2"/>
    <s v="Albert"/>
    <x v="0"/>
    <n v="1590000"/>
    <s v="U-Haul CO"/>
    <x v="14"/>
    <x v="29"/>
    <s v="DoubleÂ Overhead Camshaft"/>
    <s v="Auto"/>
    <s v="Black"/>
    <n v="19000"/>
    <s v="78758-7841"/>
    <s v="SUV"/>
    <n v="8144027"/>
    <x v="2"/>
    <s v="Tertile 3"/>
    <x v="1"/>
  </r>
  <r>
    <s v="C_CND_001139"/>
    <x v="51"/>
    <x v="2"/>
    <s v="Angela"/>
    <x v="0"/>
    <n v="1726000"/>
    <s v="U-Haul CO"/>
    <x v="25"/>
    <x v="126"/>
    <s v="Overhead Camshaft"/>
    <s v="Manual"/>
    <s v="Black"/>
    <n v="29600"/>
    <s v="78758-7841"/>
    <s v="SUV"/>
    <n v="6091073"/>
    <x v="2"/>
    <s v="Tertile 3"/>
    <x v="1"/>
  </r>
  <r>
    <s v="C_CND_001138"/>
    <x v="51"/>
    <x v="2"/>
    <s v="Andrea"/>
    <x v="0"/>
    <n v="1760000"/>
    <s v="Tri-State Mack Inc"/>
    <x v="4"/>
    <x v="5"/>
    <s v="DoubleÂ Overhead Camshaft"/>
    <s v="Auto"/>
    <s v="Red"/>
    <n v="31000"/>
    <s v="85257-3102"/>
    <s v="Hatchback"/>
    <n v="8471468"/>
    <x v="2"/>
    <s v="Tertile 3"/>
    <x v="1"/>
  </r>
  <r>
    <s v="C_CND_001150"/>
    <x v="51"/>
    <x v="2"/>
    <s v="Achille"/>
    <x v="0"/>
    <n v="1870000"/>
    <s v="Rabun Used Car Sales"/>
    <x v="8"/>
    <x v="100"/>
    <s v="Overhead Camshaft"/>
    <s v="Manual"/>
    <s v="Black"/>
    <n v="20000"/>
    <s v="85257-3102"/>
    <s v="SUV"/>
    <n v="8381201"/>
    <x v="3"/>
    <s v="Tertile 3"/>
    <x v="1"/>
  </r>
  <r>
    <s v="C_CND_001118"/>
    <x v="51"/>
    <x v="2"/>
    <s v="Amanda"/>
    <x v="0"/>
    <n v="1900000"/>
    <s v="Enterprise Rent A Car"/>
    <x v="3"/>
    <x v="4"/>
    <s v="Overhead Camshaft"/>
    <s v="Manual"/>
    <s v="Red"/>
    <n v="31001"/>
    <s v="60504-7114"/>
    <s v="SUV"/>
    <n v="8994646"/>
    <x v="6"/>
    <s v="Tertile 3"/>
    <x v="1"/>
  </r>
  <r>
    <s v="C_CND_001121"/>
    <x v="51"/>
    <x v="2"/>
    <s v="Amina"/>
    <x v="0"/>
    <n v="1950000"/>
    <s v="Iceberg Rentals"/>
    <x v="5"/>
    <x v="6"/>
    <s v="DoubleÂ Overhead Camshaft"/>
    <s v="Auto"/>
    <s v="Red"/>
    <n v="15000"/>
    <s v="53546-9427"/>
    <s v="Hatchback"/>
    <n v="6919595"/>
    <x v="5"/>
    <s v="Tertile 3"/>
    <x v="1"/>
  </r>
  <r>
    <s v="C_CND_001142"/>
    <x v="51"/>
    <x v="2"/>
    <s v="Angeline"/>
    <x v="0"/>
    <n v="2080000"/>
    <s v="Capitol KIA"/>
    <x v="18"/>
    <x v="58"/>
    <s v="Overhead Camshaft"/>
    <s v="Manual"/>
    <s v="Pale White"/>
    <n v="14000"/>
    <s v="38701-8047"/>
    <s v="Passenger"/>
    <n v="8782822"/>
    <x v="4"/>
    <s v="Tertile 3"/>
    <x v="1"/>
  </r>
  <r>
    <s v="C_CND_001172"/>
    <x v="52"/>
    <x v="2"/>
    <s v="Amelia"/>
    <x v="0"/>
    <n v="13500"/>
    <s v="Progressive Shippers Cooperative Association No"/>
    <x v="16"/>
    <x v="151"/>
    <s v="DoubleÂ Overhead Camshaft"/>
    <s v="Auto"/>
    <s v="Pale White"/>
    <n v="17000"/>
    <s v="53546-9427"/>
    <s v="Hardtop"/>
    <n v="6361867"/>
    <x v="5"/>
    <s v="Tertile 1"/>
    <x v="0"/>
  </r>
  <r>
    <s v="C_CND_001173"/>
    <x v="52"/>
    <x v="2"/>
    <s v="Alvin"/>
    <x v="0"/>
    <n v="13500"/>
    <s v="Scrivener Performance Engineering"/>
    <x v="6"/>
    <x v="64"/>
    <s v="DoubleÂ Overhead Camshaft"/>
    <s v="Auto"/>
    <s v="Pale White"/>
    <n v="22000"/>
    <s v="38701-8047"/>
    <s v="SUV"/>
    <n v="6545256"/>
    <x v="4"/>
    <s v="Tertile 1"/>
    <x v="0"/>
  </r>
  <r>
    <s v="C_CND_001174"/>
    <x v="52"/>
    <x v="2"/>
    <s v="Andrew"/>
    <x v="0"/>
    <n v="13500"/>
    <s v="Star Enterprises Inc"/>
    <x v="22"/>
    <x v="32"/>
    <s v="Overhead Camshaft"/>
    <s v="Manual"/>
    <s v="Red"/>
    <n v="17000"/>
    <s v="99301-3882"/>
    <s v="Sedan"/>
    <n v="7692234"/>
    <x v="1"/>
    <s v="Tertile 1"/>
    <x v="0"/>
  </r>
  <r>
    <s v="C_CND_001169"/>
    <x v="52"/>
    <x v="2"/>
    <s v="Annabelle"/>
    <x v="0"/>
    <n v="406000"/>
    <s v="Rabun Used Car Sales"/>
    <x v="23"/>
    <x v="74"/>
    <s v="Overhead Camshaft"/>
    <s v="Manual"/>
    <s v="Black"/>
    <n v="17000"/>
    <s v="85257-3102"/>
    <s v="Hatchback"/>
    <n v="8792918"/>
    <x v="3"/>
    <s v="Tertile 1"/>
    <x v="0"/>
  </r>
  <r>
    <s v="C_CND_001181"/>
    <x v="52"/>
    <x v="2"/>
    <s v="April"/>
    <x v="1"/>
    <n v="440000"/>
    <s v="Gartner Buick Hyundai Saab"/>
    <x v="4"/>
    <x v="109"/>
    <s v="Overhead Camshaft"/>
    <s v="Manual"/>
    <s v="Black"/>
    <n v="53000"/>
    <s v="38701-8047"/>
    <s v="Hatchback"/>
    <n v="8401681"/>
    <x v="4"/>
    <s v="Tertile 1"/>
    <x v="0"/>
  </r>
  <r>
    <s v="C_CND_001189"/>
    <x v="52"/>
    <x v="2"/>
    <s v="Kevin"/>
    <x v="0"/>
    <n v="493000"/>
    <s v="Ryder Truck Rental and Leasing"/>
    <x v="14"/>
    <x v="128"/>
    <s v="DoubleÂ Overhead Camshaft"/>
    <s v="Auto"/>
    <s v="Black"/>
    <n v="22000"/>
    <s v="06457-3834"/>
    <s v="Passenger"/>
    <n v="7758848"/>
    <x v="0"/>
    <s v="Tertile 1"/>
    <x v="0"/>
  </r>
  <r>
    <s v="C_CND_001191"/>
    <x v="52"/>
    <x v="2"/>
    <s v="Christian"/>
    <x v="0"/>
    <n v="507000"/>
    <s v="Buddy Storbeck's Diesel Service Inc"/>
    <x v="2"/>
    <x v="44"/>
    <s v="Overhead Camshaft"/>
    <s v="Manual"/>
    <s v="Black"/>
    <n v="42000"/>
    <s v="06457-3834"/>
    <s v="Hatchback"/>
    <n v="6141955"/>
    <x v="6"/>
    <s v="Tertile 1"/>
    <x v="0"/>
  </r>
  <r>
    <s v="C_CND_001188"/>
    <x v="52"/>
    <x v="2"/>
    <s v="Kylian"/>
    <x v="0"/>
    <n v="515000"/>
    <s v="Race Car Help"/>
    <x v="9"/>
    <x v="12"/>
    <s v="Overhead Camshaft"/>
    <s v="Manual"/>
    <s v="Red"/>
    <n v="37000"/>
    <s v="78758-7841"/>
    <s v="Passenger"/>
    <n v="6947492"/>
    <x v="2"/>
    <s v="Tertile 1"/>
    <x v="0"/>
  </r>
  <r>
    <s v="C_CND_001179"/>
    <x v="52"/>
    <x v="2"/>
    <s v="Annabelle"/>
    <x v="1"/>
    <n v="550000"/>
    <s v="Diehl Motor CO Inc"/>
    <x v="15"/>
    <x v="84"/>
    <s v="Overhead Camshaft"/>
    <s v="Manual"/>
    <s v="Red"/>
    <n v="22000"/>
    <s v="06457-3834"/>
    <s v="Hatchback"/>
    <n v="6755707"/>
    <x v="0"/>
    <s v="Tertile 2"/>
    <x v="0"/>
  </r>
  <r>
    <s v="C_CND_001177"/>
    <x v="52"/>
    <x v="2"/>
    <s v="Anson"/>
    <x v="0"/>
    <n v="560000"/>
    <s v="U-Haul CO"/>
    <x v="23"/>
    <x v="39"/>
    <s v="Overhead Camshaft"/>
    <s v="Manual"/>
    <s v="Black"/>
    <n v="18000"/>
    <s v="78758-7841"/>
    <s v="Passenger"/>
    <n v="6550033"/>
    <x v="2"/>
    <s v="Tertile 2"/>
    <x v="0"/>
  </r>
  <r>
    <s v="C_CND_001178"/>
    <x v="52"/>
    <x v="2"/>
    <s v="Annabella"/>
    <x v="0"/>
    <n v="610000"/>
    <s v="Clay Johnson Auto Sales"/>
    <x v="11"/>
    <x v="14"/>
    <s v="DoubleÂ Overhead Camshaft"/>
    <s v="Auto"/>
    <s v="Red"/>
    <n v="16000"/>
    <s v="78758-7841"/>
    <s v="Passenger"/>
    <n v="6450724"/>
    <x v="2"/>
    <s v="Tertile 2"/>
    <x v="0"/>
  </r>
  <r>
    <s v="C_CND_001168"/>
    <x v="52"/>
    <x v="2"/>
    <s v="Annabel"/>
    <x v="0"/>
    <n v="630000"/>
    <s v="Progressive Shippers Cooperative Association No"/>
    <x v="4"/>
    <x v="5"/>
    <s v="DoubleÂ Overhead Camshaft"/>
    <s v="Auto"/>
    <s v="Pale White"/>
    <n v="46000"/>
    <s v="53546-9427"/>
    <s v="SUV"/>
    <n v="7855744"/>
    <x v="5"/>
    <s v="Tertile 2"/>
    <x v="0"/>
  </r>
  <r>
    <s v="C_CND_001170"/>
    <x v="52"/>
    <x v="2"/>
    <s v="Ariana"/>
    <x v="0"/>
    <n v="660000"/>
    <s v="Race Car Help"/>
    <x v="13"/>
    <x v="82"/>
    <s v="Overhead Camshaft"/>
    <s v="Manual"/>
    <s v="Black"/>
    <n v="38000"/>
    <s v="78758-7841"/>
    <s v="SUV"/>
    <n v="7280545"/>
    <x v="2"/>
    <s v="Tertile 2"/>
    <x v="0"/>
  </r>
  <r>
    <s v="C_CND_001171"/>
    <x v="52"/>
    <x v="2"/>
    <s v="Arianna"/>
    <x v="0"/>
    <n v="683500"/>
    <s v="Ryder Truck Rental and Leasing"/>
    <x v="10"/>
    <x v="60"/>
    <s v="Overhead Camshaft"/>
    <s v="Manual"/>
    <s v="Black"/>
    <n v="15500"/>
    <s v="06457-3834"/>
    <s v="SUV"/>
    <n v="7270320"/>
    <x v="0"/>
    <s v="Tertile 2"/>
    <x v="0"/>
  </r>
  <r>
    <s v="C_CND_001182"/>
    <x v="52"/>
    <x v="2"/>
    <s v="Arabella"/>
    <x v="0"/>
    <n v="760000"/>
    <s v="Hatfield Volkswagen"/>
    <x v="22"/>
    <x v="32"/>
    <s v="Overhead Camshaft"/>
    <s v="Manual"/>
    <s v="Red"/>
    <n v="22000"/>
    <s v="99301-3882"/>
    <s v="Sedan"/>
    <n v="6025672"/>
    <x v="1"/>
    <s v="Tertile 2"/>
    <x v="1"/>
  </r>
  <r>
    <s v="C_CND_001183"/>
    <x v="52"/>
    <x v="2"/>
    <s v="Arely"/>
    <x v="0"/>
    <n v="771000"/>
    <s v="Iceberg Rentals"/>
    <x v="7"/>
    <x v="15"/>
    <s v="DoubleÂ Overhead Camshaft"/>
    <s v="Auto"/>
    <s v="Pale White"/>
    <n v="25000"/>
    <s v="53546-9427"/>
    <s v="Hatchback"/>
    <n v="8629385"/>
    <x v="5"/>
    <s v="Tertile 2"/>
    <x v="1"/>
  </r>
  <r>
    <s v="C_CND_001166"/>
    <x v="52"/>
    <x v="2"/>
    <s v="Angelina"/>
    <x v="0"/>
    <n v="780000"/>
    <s v="Pars Auto Sales"/>
    <x v="13"/>
    <x v="42"/>
    <s v="Overhead Camshaft"/>
    <s v="Manual"/>
    <s v="Pale White"/>
    <n v="12000"/>
    <s v="38701-8047"/>
    <s v="Hatchback"/>
    <n v="6588787"/>
    <x v="4"/>
    <s v="Tertile 2"/>
    <x v="1"/>
  </r>
  <r>
    <s v="C_CND_001175"/>
    <x v="52"/>
    <x v="2"/>
    <s v="Andy"/>
    <x v="0"/>
    <n v="821000"/>
    <s v="Suburban Ford"/>
    <x v="24"/>
    <x v="43"/>
    <s v="Overhead Camshaft"/>
    <s v="Manual"/>
    <s v="Black"/>
    <n v="36000"/>
    <s v="53546-9427"/>
    <s v="Hatchback"/>
    <n v="6003786"/>
    <x v="5"/>
    <s v="Tertile 2"/>
    <x v="1"/>
  </r>
  <r>
    <s v="C_CND_001192"/>
    <x v="52"/>
    <x v="2"/>
    <s v="Christopher"/>
    <x v="0"/>
    <n v="845000"/>
    <s v="C &amp; M Motors Inc"/>
    <x v="24"/>
    <x v="124"/>
    <s v="Overhead Camshaft"/>
    <s v="Manual"/>
    <s v="Red"/>
    <n v="43000"/>
    <s v="60504-7114"/>
    <s v="Sedan"/>
    <n v="7001840"/>
    <x v="4"/>
    <s v="Tertile 2"/>
    <x v="1"/>
  </r>
  <r>
    <s v="C_CND_001194"/>
    <x v="52"/>
    <x v="2"/>
    <s v="Corey"/>
    <x v="1"/>
    <n v="905000"/>
    <s v="Chrysler of Tri-Cities"/>
    <x v="14"/>
    <x v="66"/>
    <s v="Overhead Camshaft"/>
    <s v="Manual"/>
    <s v="Pale White"/>
    <n v="21000"/>
    <s v="99301-3882"/>
    <s v="Hatchback"/>
    <n v="8777809"/>
    <x v="5"/>
    <s v="Tertile 2"/>
    <x v="1"/>
  </r>
  <r>
    <s v="C_CND_001180"/>
    <x v="52"/>
    <x v="2"/>
    <s v="Annalise"/>
    <x v="0"/>
    <n v="925000"/>
    <s v="Enterprise Rent A Car"/>
    <x v="14"/>
    <x v="128"/>
    <s v="DoubleÂ Overhead Camshaft"/>
    <s v="Auto"/>
    <s v="Black"/>
    <n v="22000"/>
    <s v="60504-7114"/>
    <s v="Passenger"/>
    <n v="7244331"/>
    <x v="6"/>
    <s v="Tertile 2"/>
    <x v="1"/>
  </r>
  <r>
    <s v="C_CND_001186"/>
    <x v="52"/>
    <x v="2"/>
    <s v="Lina"/>
    <x v="0"/>
    <n v="1000000"/>
    <s v="Progressive Shippers Cooperative Association No"/>
    <x v="10"/>
    <x v="60"/>
    <s v="Overhead Camshaft"/>
    <s v="Manual"/>
    <s v="Pale White"/>
    <n v="24000"/>
    <s v="53546-9427"/>
    <s v="SUV"/>
    <n v="6975510"/>
    <x v="5"/>
    <s v="Tertile 2"/>
    <x v="1"/>
  </r>
  <r>
    <s v="C_CND_001195"/>
    <x v="52"/>
    <x v="2"/>
    <s v="Daniel"/>
    <x v="0"/>
    <n v="1026000"/>
    <s v="Chrysler Plymouth"/>
    <x v="27"/>
    <x v="87"/>
    <s v="Overhead Camshaft"/>
    <s v="Manual"/>
    <s v="Pale White"/>
    <n v="14600"/>
    <s v="53546-9427"/>
    <s v="Sedan"/>
    <n v="7820679"/>
    <x v="3"/>
    <s v="Tertile 3"/>
    <x v="1"/>
  </r>
  <r>
    <s v="C_CND_001187"/>
    <x v="52"/>
    <x v="2"/>
    <s v="Victor"/>
    <x v="0"/>
    <n v="1065000"/>
    <s v="Rabun Used Car Sales"/>
    <x v="6"/>
    <x v="17"/>
    <s v="DoubleÂ Overhead Camshaft"/>
    <s v="Auto"/>
    <s v="Red"/>
    <n v="22500"/>
    <s v="85257-3102"/>
    <s v="Sedan"/>
    <n v="7071251"/>
    <x v="3"/>
    <s v="Tertile 3"/>
    <x v="1"/>
  </r>
  <r>
    <s v="C_CND_001176"/>
    <x v="52"/>
    <x v="2"/>
    <s v="Angus"/>
    <x v="0"/>
    <n v="1071888"/>
    <s v="Tri-State Mack Inc"/>
    <x v="24"/>
    <x v="124"/>
    <s v="DoubleÂ Overhead Camshaft"/>
    <s v="Auto"/>
    <s v="Black"/>
    <n v="18180"/>
    <s v="85257-3102"/>
    <s v="Sedan"/>
    <n v="7454206"/>
    <x v="3"/>
    <s v="Tertile 3"/>
    <x v="1"/>
  </r>
  <r>
    <s v="C_CND_001184"/>
    <x v="52"/>
    <x v="2"/>
    <s v="Elfie"/>
    <x v="0"/>
    <n v="1078000"/>
    <s v="Tri-State Mack Inc"/>
    <x v="5"/>
    <x v="85"/>
    <s v="DoubleÂ Overhead Camshaft"/>
    <s v="Auto"/>
    <s v="Black"/>
    <n v="31800"/>
    <s v="85257-3102"/>
    <s v="SUV"/>
    <n v="7125989"/>
    <x v="3"/>
    <s v="Tertile 3"/>
    <x v="1"/>
  </r>
  <r>
    <s v="C_CND_001190"/>
    <x v="52"/>
    <x v="2"/>
    <s v="Chris"/>
    <x v="0"/>
    <n v="1115000"/>
    <s v="U-Haul CO"/>
    <x v="20"/>
    <x v="27"/>
    <s v="Overhead Camshaft"/>
    <s v="Manual"/>
    <s v="Red"/>
    <n v="49500"/>
    <s v="78758-7841"/>
    <s v="Hatchback"/>
    <n v="8076116"/>
    <x v="0"/>
    <s v="Tertile 3"/>
    <x v="1"/>
  </r>
  <r>
    <s v="C_CND_001185"/>
    <x v="52"/>
    <x v="2"/>
    <s v="Lylien"/>
    <x v="0"/>
    <n v="1197000"/>
    <s v="U-Haul CO"/>
    <x v="0"/>
    <x v="83"/>
    <s v="DoubleÂ Overhead Camshaft"/>
    <s v="Auto"/>
    <s v="Pale White"/>
    <n v="42700"/>
    <s v="78758-7841"/>
    <s v="Hatchback"/>
    <n v="6515819"/>
    <x v="2"/>
    <s v="Tertile 3"/>
    <x v="1"/>
  </r>
  <r>
    <s v="C_CND_001193"/>
    <x v="52"/>
    <x v="2"/>
    <s v="Cody"/>
    <x v="0"/>
    <n v="1250000"/>
    <s v="Capitol KIA"/>
    <x v="2"/>
    <x v="44"/>
    <s v="Overhead Camshaft"/>
    <s v="Manual"/>
    <s v="Red"/>
    <n v="29000"/>
    <s v="38701-8047"/>
    <s v="Hatchback"/>
    <n v="8721607"/>
    <x v="1"/>
    <s v="Tertile 3"/>
    <x v="1"/>
  </r>
  <r>
    <s v="C_CND_001167"/>
    <x v="52"/>
    <x v="2"/>
    <s v="Anna"/>
    <x v="0"/>
    <n v="1780000"/>
    <s v="Pitre Buick-Pontiac-Gmc of Scottsdale"/>
    <x v="13"/>
    <x v="41"/>
    <s v="Overhead Camshaft"/>
    <s v="Manual"/>
    <s v="Pale White"/>
    <n v="17000"/>
    <s v="99301-3882"/>
    <s v="Passenger"/>
    <n v="6923959"/>
    <x v="1"/>
    <s v="Tertile 3"/>
    <x v="1"/>
  </r>
  <r>
    <s v="C_CND_001199"/>
    <x v="53"/>
    <x v="2"/>
    <s v="Anthony"/>
    <x v="0"/>
    <n v="13500"/>
    <s v="Buddy Storbeck's Diesel Service Inc"/>
    <x v="5"/>
    <x v="85"/>
    <s v="Overhead Camshaft"/>
    <s v="Manual"/>
    <s v="Black"/>
    <n v="21000"/>
    <s v="06457-3834"/>
    <s v="SUV"/>
    <n v="7134917"/>
    <x v="0"/>
    <s v="Tertile 1"/>
    <x v="0"/>
  </r>
  <r>
    <s v="C_CND_001201"/>
    <x v="53"/>
    <x v="2"/>
    <s v="Aryan"/>
    <x v="0"/>
    <n v="13500"/>
    <s v="Capitol KIA"/>
    <x v="18"/>
    <x v="96"/>
    <s v="Overhead Camshaft"/>
    <s v="Manual"/>
    <s v="Red"/>
    <n v="61000"/>
    <s v="38701-8047"/>
    <s v="Sedan"/>
    <n v="7464075"/>
    <x v="4"/>
    <s v="Tertile 1"/>
    <x v="0"/>
  </r>
  <r>
    <s v="C_CND_001202"/>
    <x v="53"/>
    <x v="2"/>
    <s v="Aria"/>
    <x v="0"/>
    <n v="441700"/>
    <s v="McKinney Dodge Chrysler Jeep"/>
    <x v="27"/>
    <x v="80"/>
    <s v="DoubleÂ Overhead Camshaft"/>
    <s v="Auto"/>
    <s v="Black"/>
    <n v="26700"/>
    <s v="85257-3102"/>
    <s v="Hatchback"/>
    <n v="6200108"/>
    <x v="3"/>
    <s v="Tertile 1"/>
    <x v="0"/>
  </r>
  <r>
    <s v="C_CND_001196"/>
    <x v="53"/>
    <x v="2"/>
    <s v="Ariel"/>
    <x v="1"/>
    <n v="540000"/>
    <s v="Saab-Belle Dodge"/>
    <x v="3"/>
    <x v="28"/>
    <s v="DoubleÂ Overhead Camshaft"/>
    <s v="Auto"/>
    <s v="Black"/>
    <n v="28000"/>
    <s v="60504-7114"/>
    <s v="Hatchback"/>
    <n v="7465456"/>
    <x v="6"/>
    <s v="Tertile 1"/>
    <x v="0"/>
  </r>
  <r>
    <s v="C_CND_001197"/>
    <x v="53"/>
    <x v="2"/>
    <s v="Ariela"/>
    <x v="0"/>
    <n v="580000"/>
    <s v="Scrivener Performance Engineering"/>
    <x v="19"/>
    <x v="136"/>
    <s v="Overhead Camshaft"/>
    <s v="Manual"/>
    <s v="Black"/>
    <n v="16000"/>
    <s v="38701-8047"/>
    <s v="SUV"/>
    <n v="8268210"/>
    <x v="4"/>
    <s v="Tertile 2"/>
    <x v="0"/>
  </r>
  <r>
    <s v="C_CND_001205"/>
    <x v="53"/>
    <x v="2"/>
    <s v="Anais"/>
    <x v="0"/>
    <n v="591000"/>
    <s v="New Castle Ford Lincoln Mercury"/>
    <x v="11"/>
    <x v="38"/>
    <s v="DoubleÂ Overhead Camshaft"/>
    <s v="Auto"/>
    <s v="Red"/>
    <n v="45000"/>
    <s v="60504-7114"/>
    <s v="Hardtop"/>
    <n v="8114903"/>
    <x v="6"/>
    <s v="Tertile 2"/>
    <x v="0"/>
  </r>
  <r>
    <s v="C_CND_001204"/>
    <x v="53"/>
    <x v="2"/>
    <s v="Arianna"/>
    <x v="0"/>
    <n v="730000"/>
    <s v="Nebo Chevrolet"/>
    <x v="24"/>
    <x v="124"/>
    <s v="Overhead Camshaft"/>
    <s v="Manual"/>
    <s v="Red"/>
    <n v="43000"/>
    <s v="06457-3834"/>
    <s v="Sedan"/>
    <n v="8866896"/>
    <x v="0"/>
    <s v="Tertile 2"/>
    <x v="0"/>
  </r>
  <r>
    <s v="C_CND_001208"/>
    <x v="53"/>
    <x v="2"/>
    <s v="Darius"/>
    <x v="0"/>
    <n v="850000"/>
    <s v="Classic Chevy"/>
    <x v="3"/>
    <x v="28"/>
    <s v="DoubleÂ Overhead Camshaft"/>
    <s v="Auto"/>
    <s v="Red"/>
    <n v="29000"/>
    <s v="85257-3102"/>
    <s v="Hatchback"/>
    <n v="7766831"/>
    <x v="2"/>
    <s v="Tertile 2"/>
    <x v="1"/>
  </r>
  <r>
    <s v="C_CND_001207"/>
    <x v="53"/>
    <x v="2"/>
    <s v="Solene"/>
    <x v="0"/>
    <n v="902000"/>
    <s v="Star Enterprises Inc"/>
    <x v="27"/>
    <x v="87"/>
    <s v="Overhead Camshaft"/>
    <s v="Manual"/>
    <s v="Red"/>
    <n v="25000"/>
    <s v="99301-3882"/>
    <s v="Sedan"/>
    <n v="7291533"/>
    <x v="1"/>
    <s v="Tertile 2"/>
    <x v="1"/>
  </r>
  <r>
    <s v="C_CND_001206"/>
    <x v="53"/>
    <x v="2"/>
    <s v="Tristan"/>
    <x v="0"/>
    <n v="980000"/>
    <s v="Scrivener Performance Engineering"/>
    <x v="22"/>
    <x v="59"/>
    <s v="DoubleÂ Overhead Camshaft"/>
    <s v="Auto"/>
    <s v="Black"/>
    <n v="49000"/>
    <s v="38701-8047"/>
    <s v="Hatchback"/>
    <n v="7465253"/>
    <x v="4"/>
    <s v="Tertile 2"/>
    <x v="1"/>
  </r>
  <r>
    <s v="C_CND_001203"/>
    <x v="53"/>
    <x v="2"/>
    <s v="Ariana"/>
    <x v="0"/>
    <n v="1000000"/>
    <s v="Motor Vehicle Branch Office"/>
    <x v="0"/>
    <x v="132"/>
    <s v="Overhead Camshaft"/>
    <s v="Manual"/>
    <s v="Black"/>
    <n v="38000"/>
    <s v="78758-7841"/>
    <s v="Passenger"/>
    <n v="6221646"/>
    <x v="2"/>
    <s v="Tertile 2"/>
    <x v="1"/>
  </r>
  <r>
    <s v="C_CND_001198"/>
    <x v="53"/>
    <x v="2"/>
    <s v="Ariella"/>
    <x v="0"/>
    <n v="1335000"/>
    <s v="Star Enterprises Inc"/>
    <x v="0"/>
    <x v="75"/>
    <s v="Overhead Camshaft"/>
    <s v="Manual"/>
    <s v="Red"/>
    <n v="43500"/>
    <s v="99301-3882"/>
    <s v="Hatchback"/>
    <n v="8831355"/>
    <x v="1"/>
    <s v="Tertile 3"/>
    <x v="1"/>
  </r>
  <r>
    <s v="C_CND_001210"/>
    <x v="53"/>
    <x v="2"/>
    <s v="David"/>
    <x v="0"/>
    <n v="1380000"/>
    <s v="Diehl Motor CO Inc"/>
    <x v="26"/>
    <x v="143"/>
    <s v="Overhead Camshaft"/>
    <s v="Manual"/>
    <s v="Red"/>
    <n v="17000"/>
    <s v="06457-3834"/>
    <s v="Passenger"/>
    <n v="8916290"/>
    <x v="6"/>
    <s v="Tertile 3"/>
    <x v="1"/>
  </r>
  <r>
    <s v="C_CND_001200"/>
    <x v="53"/>
    <x v="2"/>
    <s v="Angel"/>
    <x v="0"/>
    <n v="1950000"/>
    <s v="Race Car Help"/>
    <x v="14"/>
    <x v="66"/>
    <s v="Overhead Camshaft"/>
    <s v="Manual"/>
    <s v="Pale White"/>
    <n v="20000"/>
    <s v="78758-7841"/>
    <s v="Hardtop"/>
    <n v="7008058"/>
    <x v="2"/>
    <s v="Tertile 3"/>
    <x v="1"/>
  </r>
  <r>
    <s v="C_CND_001209"/>
    <x v="53"/>
    <x v="2"/>
    <s v="Darren"/>
    <x v="0"/>
    <n v="2905000"/>
    <s v="Clay Johnson Auto Sales"/>
    <x v="18"/>
    <x v="25"/>
    <s v="Overhead Camshaft"/>
    <s v="Manual"/>
    <s v="Red"/>
    <n v="71500"/>
    <s v="78758-7841"/>
    <s v="SUV"/>
    <n v="6103110"/>
    <x v="0"/>
    <s v="Tertile 3"/>
    <x v="1"/>
  </r>
  <r>
    <s v="C_CND_001220"/>
    <x v="54"/>
    <x v="2"/>
    <s v="Ayan"/>
    <x v="0"/>
    <n v="13500"/>
    <s v="Clay Johnson Auto Sales"/>
    <x v="6"/>
    <x v="8"/>
    <s v="Overhead Camshaft"/>
    <s v="Manual"/>
    <s v="Pale White"/>
    <n v="41000"/>
    <s v="78758-7841"/>
    <s v="Hatchback"/>
    <n v="8182280"/>
    <x v="2"/>
    <s v="Tertile 1"/>
    <x v="0"/>
  </r>
  <r>
    <s v="C_CND_001223"/>
    <x v="54"/>
    <x v="2"/>
    <s v="Ariel"/>
    <x v="1"/>
    <n v="13500"/>
    <s v="New Castle Ford Lincoln Mercury"/>
    <x v="11"/>
    <x v="92"/>
    <s v="DoubleÂ Overhead Camshaft"/>
    <s v="Auto"/>
    <s v="Red"/>
    <n v="13000"/>
    <s v="60504-7114"/>
    <s v="Hatchback"/>
    <n v="6654623"/>
    <x v="6"/>
    <s v="Tertile 1"/>
    <x v="0"/>
  </r>
  <r>
    <s v="C_CND_001224"/>
    <x v="54"/>
    <x v="2"/>
    <s v="Ariella"/>
    <x v="0"/>
    <n v="13500"/>
    <s v="Pars Auto Sales"/>
    <x v="0"/>
    <x v="132"/>
    <s v="Overhead Camshaft"/>
    <s v="Manual"/>
    <s v="Red"/>
    <n v="13000"/>
    <s v="38701-8047"/>
    <s v="Passenger"/>
    <n v="6379450"/>
    <x v="4"/>
    <s v="Tertile 1"/>
    <x v="0"/>
  </r>
  <r>
    <s v="C_CND_001225"/>
    <x v="54"/>
    <x v="2"/>
    <s v="Arielle"/>
    <x v="0"/>
    <n v="13500"/>
    <s v="Pitre Buick-Pontiac-Gmc of Scottsdale"/>
    <x v="5"/>
    <x v="65"/>
    <s v="DoubleÂ Overhead Camshaft"/>
    <s v="Auto"/>
    <s v="Black"/>
    <n v="16000"/>
    <s v="99301-3882"/>
    <s v="Sedan"/>
    <n v="6492170"/>
    <x v="1"/>
    <s v="Tertile 1"/>
    <x v="0"/>
  </r>
  <r>
    <s v="C_CND_001232"/>
    <x v="54"/>
    <x v="2"/>
    <s v="Aurelien"/>
    <x v="0"/>
    <n v="13500"/>
    <s v="Buddy Storbeck's Diesel Service Inc"/>
    <x v="13"/>
    <x v="41"/>
    <s v="Overhead Camshaft"/>
    <s v="Manual"/>
    <s v="Black"/>
    <n v="26000"/>
    <s v="06457-3834"/>
    <s v="Passenger"/>
    <n v="6386533"/>
    <x v="0"/>
    <s v="Tertile 1"/>
    <x v="0"/>
  </r>
  <r>
    <s v="C_CND_001239"/>
    <x v="54"/>
    <x v="2"/>
    <s v="Donovan"/>
    <x v="0"/>
    <n v="13500"/>
    <s v="McKinney Dodge Chrysler Jeep"/>
    <x v="15"/>
    <x v="40"/>
    <s v="DoubleÂ Overhead Camshaft"/>
    <s v="Auto"/>
    <s v="Red"/>
    <n v="24000"/>
    <s v="85257-3102"/>
    <s v="Sedan"/>
    <n v="8228014"/>
    <x v="2"/>
    <s v="Tertile 1"/>
    <x v="0"/>
  </r>
  <r>
    <s v="C_CND_001214"/>
    <x v="54"/>
    <x v="2"/>
    <s v="Audrey"/>
    <x v="0"/>
    <n v="425000"/>
    <s v="Progressive Shippers Cooperative Association No"/>
    <x v="0"/>
    <x v="70"/>
    <s v="Overhead Camshaft"/>
    <s v="Manual"/>
    <s v="Black"/>
    <n v="49001"/>
    <s v="53546-9427"/>
    <s v="SUV"/>
    <n v="7802872"/>
    <x v="5"/>
    <s v="Tertile 1"/>
    <x v="0"/>
  </r>
  <r>
    <s v="C_CND_001212"/>
    <x v="54"/>
    <x v="2"/>
    <s v="Atara"/>
    <x v="0"/>
    <n v="510000"/>
    <s v="Tri-State Mack Inc"/>
    <x v="15"/>
    <x v="21"/>
    <s v="Overhead Camshaft"/>
    <s v="Manual"/>
    <s v="Pale White"/>
    <n v="41001"/>
    <s v="85257-3102"/>
    <s v="SUV"/>
    <n v="8954185"/>
    <x v="3"/>
    <s v="Tertile 1"/>
    <x v="0"/>
  </r>
  <r>
    <s v="C_CND_001233"/>
    <x v="54"/>
    <x v="2"/>
    <s v="Victoire"/>
    <x v="0"/>
    <n v="565000"/>
    <s v="Hatfield Volkswagen"/>
    <x v="19"/>
    <x v="136"/>
    <s v="Overhead Camshaft"/>
    <s v="Manual"/>
    <s v="Pale White"/>
    <n v="26000"/>
    <s v="99301-3882"/>
    <s v="Hardtop"/>
    <n v="6384432"/>
    <x v="1"/>
    <s v="Tertile 2"/>
    <x v="0"/>
  </r>
  <r>
    <s v="C_CND_001215"/>
    <x v="54"/>
    <x v="2"/>
    <s v="Autumn"/>
    <x v="0"/>
    <n v="605000"/>
    <s v="Rabun Used Car Sales"/>
    <x v="2"/>
    <x v="23"/>
    <s v="Overhead Camshaft"/>
    <s v="Manual"/>
    <s v="Black"/>
    <n v="49001"/>
    <s v="85257-3102"/>
    <s v="Hatchback"/>
    <n v="8060906"/>
    <x v="3"/>
    <s v="Tertile 2"/>
    <x v="0"/>
  </r>
  <r>
    <s v="C_CND_001216"/>
    <x v="54"/>
    <x v="2"/>
    <s v="Ava"/>
    <x v="0"/>
    <n v="705000"/>
    <s v="Race Car Help"/>
    <x v="26"/>
    <x v="54"/>
    <s v="DoubleÂ Overhead Camshaft"/>
    <s v="Auto"/>
    <s v="Black"/>
    <n v="12001"/>
    <s v="78758-7841"/>
    <s v="Hatchback"/>
    <n v="8283516"/>
    <x v="2"/>
    <s v="Tertile 2"/>
    <x v="0"/>
  </r>
  <r>
    <s v="C_CND_001231"/>
    <x v="54"/>
    <x v="2"/>
    <s v="Pierre"/>
    <x v="0"/>
    <n v="742000"/>
    <s v="U-Haul CO"/>
    <x v="1"/>
    <x v="56"/>
    <s v="Overhead Camshaft"/>
    <s v="Manual"/>
    <s v="Black"/>
    <n v="85000"/>
    <s v="78758-7841"/>
    <s v="Hatchback"/>
    <n v="7539162"/>
    <x v="2"/>
    <s v="Tertile 2"/>
    <x v="0"/>
  </r>
  <r>
    <s v="C_CND_001229"/>
    <x v="54"/>
    <x v="2"/>
    <s v="Theo"/>
    <x v="0"/>
    <n v="750000"/>
    <s v="Suburban Ford"/>
    <x v="2"/>
    <x v="9"/>
    <s v="DoubleÂ Overhead Camshaft"/>
    <s v="Auto"/>
    <s v="Black"/>
    <n v="39000"/>
    <s v="53546-9427"/>
    <s v="Sedan"/>
    <n v="6069281"/>
    <x v="5"/>
    <s v="Tertile 2"/>
    <x v="0"/>
  </r>
  <r>
    <s v="C_CND_001238"/>
    <x v="54"/>
    <x v="2"/>
    <s v="Dominic"/>
    <x v="0"/>
    <n v="787000"/>
    <s v="Iceberg Rentals"/>
    <x v="1"/>
    <x v="56"/>
    <s v="DoubleÂ Overhead Camshaft"/>
    <s v="Auto"/>
    <s v="Pale White"/>
    <n v="27000"/>
    <s v="53546-9427"/>
    <s v="Hatchback"/>
    <n v="7307456"/>
    <x v="3"/>
    <s v="Tertile 2"/>
    <x v="1"/>
  </r>
  <r>
    <s v="C_CND_001211"/>
    <x v="54"/>
    <x v="2"/>
    <s v="Ashley"/>
    <x v="0"/>
    <n v="800000"/>
    <s v="Suburban Ford"/>
    <x v="1"/>
    <x v="16"/>
    <s v="DoubleÂ Overhead Camshaft"/>
    <s v="Auto"/>
    <s v="Red"/>
    <n v="12000"/>
    <s v="53546-9427"/>
    <s v="SUV"/>
    <n v="8486477"/>
    <x v="5"/>
    <s v="Tertile 2"/>
    <x v="1"/>
  </r>
  <r>
    <s v="C_CND_001213"/>
    <x v="54"/>
    <x v="2"/>
    <s v="Aubrey"/>
    <x v="0"/>
    <n v="1070000"/>
    <s v="U-Haul CO"/>
    <x v="7"/>
    <x v="120"/>
    <s v="Overhead Camshaft"/>
    <s v="Manual"/>
    <s v="Pale White"/>
    <n v="27001"/>
    <s v="78758-7841"/>
    <s v="SUV"/>
    <n v="7825808"/>
    <x v="2"/>
    <s v="Tertile 3"/>
    <x v="1"/>
  </r>
  <r>
    <s v="C_CND_001217"/>
    <x v="54"/>
    <x v="2"/>
    <s v="Asher"/>
    <x v="0"/>
    <n v="1210000"/>
    <s v="Chrysler of Tri-Cities"/>
    <x v="14"/>
    <x v="20"/>
    <s v="DoubleÂ Overhead Camshaft"/>
    <s v="Auto"/>
    <s v="Red"/>
    <n v="41000"/>
    <s v="99301-3882"/>
    <s v="SUV"/>
    <n v="8654214"/>
    <x v="1"/>
    <s v="Tertile 3"/>
    <x v="1"/>
  </r>
  <r>
    <s v="C_CND_001221"/>
    <x v="54"/>
    <x v="2"/>
    <s v="Ayden"/>
    <x v="0"/>
    <n v="1215000"/>
    <s v="Diehl Motor CO Inc"/>
    <x v="20"/>
    <x v="27"/>
    <s v="Overhead Camshaft"/>
    <s v="Manual"/>
    <s v="Pale White"/>
    <n v="13500"/>
    <s v="06457-3834"/>
    <s v="Hatchback"/>
    <n v="6539782"/>
    <x v="0"/>
    <s v="Tertile 3"/>
    <x v="1"/>
  </r>
  <r>
    <s v="C_CND_001222"/>
    <x v="54"/>
    <x v="2"/>
    <s v="Benjamin"/>
    <x v="0"/>
    <n v="1265000"/>
    <s v="Enterprise Rent A Car"/>
    <x v="2"/>
    <x v="9"/>
    <s v="Overhead Camshaft"/>
    <s v="Manual"/>
    <s v="Red"/>
    <n v="20500"/>
    <s v="60504-7114"/>
    <s v="Sedan"/>
    <n v="8188919"/>
    <x v="6"/>
    <s v="Tertile 3"/>
    <x v="1"/>
  </r>
  <r>
    <s v="C_CND_001218"/>
    <x v="54"/>
    <x v="2"/>
    <s v="Austin"/>
    <x v="1"/>
    <n v="1380000"/>
    <s v="Chrysler Plymouth"/>
    <x v="13"/>
    <x v="90"/>
    <s v="DoubleÂ Overhead Camshaft"/>
    <s v="Auto"/>
    <s v="Red"/>
    <n v="15000"/>
    <s v="53546-9427"/>
    <s v="Sedan"/>
    <n v="8654573"/>
    <x v="5"/>
    <s v="Tertile 3"/>
    <x v="1"/>
  </r>
  <r>
    <s v="C_CND_001219"/>
    <x v="54"/>
    <x v="2"/>
    <s v="Ayaan"/>
    <x v="0"/>
    <n v="1500000"/>
    <s v="Classic Chevy"/>
    <x v="22"/>
    <x v="59"/>
    <s v="Overhead Camshaft"/>
    <s v="Manual"/>
    <s v="Pale White"/>
    <n v="24000"/>
    <s v="85257-3102"/>
    <s v="Hatchback"/>
    <n v="6636676"/>
    <x v="3"/>
    <s v="Tertile 3"/>
    <x v="1"/>
  </r>
  <r>
    <s v="C_CND_001230"/>
    <x v="54"/>
    <x v="2"/>
    <s v="Angelina"/>
    <x v="0"/>
    <n v="1825000"/>
    <s v="Tri-State Mack Inc"/>
    <x v="6"/>
    <x v="64"/>
    <s v="DoubleÂ Overhead Camshaft"/>
    <s v="Auto"/>
    <s v="Black"/>
    <n v="26500"/>
    <s v="85257-3102"/>
    <s v="SUV"/>
    <n v="6647690"/>
    <x v="3"/>
    <s v="Tertile 3"/>
    <x v="1"/>
  </r>
  <r>
    <s v="C_CND_001237"/>
    <x v="54"/>
    <x v="2"/>
    <s v="Devon"/>
    <x v="0"/>
    <n v="2015000"/>
    <s v="Hatfield Volkswagen"/>
    <x v="27"/>
    <x v="80"/>
    <s v="DoubleÂ Overhead Camshaft"/>
    <s v="Auto"/>
    <s v="Red"/>
    <n v="19500"/>
    <s v="99301-3882"/>
    <s v="Hatchback"/>
    <n v="8794656"/>
    <x v="5"/>
    <s v="Tertile 3"/>
    <x v="1"/>
  </r>
  <r>
    <s v="C_CND_001236"/>
    <x v="54"/>
    <x v="2"/>
    <s v="Devin"/>
    <x v="0"/>
    <n v="2120000"/>
    <s v="Gartner Buick Hyundai Saab"/>
    <x v="9"/>
    <x v="139"/>
    <s v="Overhead Camshaft"/>
    <s v="Manual"/>
    <s v="Black"/>
    <n v="44000"/>
    <s v="38701-8047"/>
    <s v="Hatchback"/>
    <n v="7120713"/>
    <x v="1"/>
    <s v="Tertile 3"/>
    <x v="1"/>
  </r>
  <r>
    <s v="C_CND_001240"/>
    <x v="54"/>
    <x v="2"/>
    <s v="Dwayne"/>
    <x v="0"/>
    <n v="2220000"/>
    <s v="Motor Vehicle Branch Office"/>
    <x v="19"/>
    <x v="26"/>
    <s v="DoubleÂ Overhead Camshaft"/>
    <s v="Auto"/>
    <s v="Pale White"/>
    <n v="32000"/>
    <s v="78758-7841"/>
    <s v="Passenger"/>
    <n v="8123183"/>
    <x v="5"/>
    <s v="Tertile 3"/>
    <x v="1"/>
  </r>
  <r>
    <s v="C_CND_001235"/>
    <x v="54"/>
    <x v="2"/>
    <s v="Derrick"/>
    <x v="0"/>
    <n v="2500000"/>
    <s v="Enterprise Rent A Car"/>
    <x v="6"/>
    <x v="64"/>
    <s v="DoubleÂ Overhead Camshaft"/>
    <s v="Auto"/>
    <s v="Pale White"/>
    <n v="22000"/>
    <s v="60504-7114"/>
    <s v="SUV"/>
    <n v="7348661"/>
    <x v="4"/>
    <s v="Tertile 3"/>
    <x v="1"/>
  </r>
  <r>
    <s v="C_CND_001226"/>
    <x v="54"/>
    <x v="2"/>
    <s v="Arya"/>
    <x v="0"/>
    <n v="2575000"/>
    <s v="Progressive Shippers Cooperative Association No"/>
    <x v="15"/>
    <x v="97"/>
    <s v="DoubleÂ Overhead Camshaft"/>
    <s v="Auto"/>
    <s v="Red"/>
    <n v="20500"/>
    <s v="53546-9427"/>
    <s v="Hatchback"/>
    <n v="6045137"/>
    <x v="5"/>
    <s v="Tertile 3"/>
    <x v="1"/>
  </r>
  <r>
    <s v="C_CND_001227"/>
    <x v="54"/>
    <x v="2"/>
    <s v="Ashley"/>
    <x v="0"/>
    <n v="2900000"/>
    <s v="Rabun Used Car Sales"/>
    <x v="6"/>
    <x v="64"/>
    <s v="DoubleÂ Overhead Camshaft"/>
    <s v="Auto"/>
    <s v="Black"/>
    <n v="26000"/>
    <s v="85257-3102"/>
    <s v="SUV"/>
    <n v="7245982"/>
    <x v="3"/>
    <s v="Tertile 3"/>
    <x v="1"/>
  </r>
  <r>
    <s v="C_CND_001234"/>
    <x v="54"/>
    <x v="2"/>
    <s v="Francesca"/>
    <x v="0"/>
    <n v="5770000"/>
    <s v="Capitol KIA"/>
    <x v="22"/>
    <x v="59"/>
    <s v="Overhead Camshaft"/>
    <s v="Manual"/>
    <s v="Black"/>
    <n v="17000"/>
    <s v="38701-8047"/>
    <s v="Hatchback"/>
    <n v="8080703"/>
    <x v="4"/>
    <s v="Tertile 3"/>
    <x v="1"/>
  </r>
  <r>
    <s v="C_CND_001228"/>
    <x v="54"/>
    <x v="2"/>
    <s v="Athena"/>
    <x v="0"/>
    <n v="5800000"/>
    <s v="Race Car Help"/>
    <x v="9"/>
    <x v="12"/>
    <s v="Overhead Camshaft"/>
    <s v="Manual"/>
    <s v="Pale White"/>
    <n v="13000"/>
    <s v="78758-7841"/>
    <s v="Passenger"/>
    <n v="6135398"/>
    <x v="2"/>
    <s v="Tertile 3"/>
    <x v="1"/>
  </r>
  <r>
    <s v="C_CND_001244"/>
    <x v="55"/>
    <x v="2"/>
    <s v="Adelie"/>
    <x v="0"/>
    <n v="13500"/>
    <s v="McKinney Dodge Chrysler Jeep"/>
    <x v="14"/>
    <x v="66"/>
    <s v="DoubleÂ Overhead Camshaft"/>
    <s v="Auto"/>
    <s v="Red"/>
    <n v="57000"/>
    <s v="85257-3102"/>
    <s v="Hardtop"/>
    <n v="7457900"/>
    <x v="3"/>
    <s v="Tertile 1"/>
    <x v="0"/>
  </r>
  <r>
    <s v="C_CND_001241"/>
    <x v="55"/>
    <x v="2"/>
    <s v="Avery"/>
    <x v="0"/>
    <n v="391000"/>
    <s v="Ryder Truck Rental and Leasing"/>
    <x v="5"/>
    <x v="6"/>
    <s v="DoubleÂ Overhead Camshaft"/>
    <s v="Auto"/>
    <s v="Red"/>
    <n v="15001"/>
    <s v="06457-3834"/>
    <s v="Hatchback"/>
    <n v="7758857"/>
    <x v="0"/>
    <s v="Tertile 1"/>
    <x v="0"/>
  </r>
  <r>
    <s v="C_CND_001245"/>
    <x v="55"/>
    <x v="2"/>
    <s v="Dylan"/>
    <x v="0"/>
    <n v="540000"/>
    <s v="Nebo Chevrolet"/>
    <x v="29"/>
    <x v="137"/>
    <s v="DoubleÂ Overhead Camshaft"/>
    <s v="Auto"/>
    <s v="Pale White"/>
    <n v="36000"/>
    <s v="06457-3834"/>
    <s v="Sedan"/>
    <n v="7003347"/>
    <x v="3"/>
    <s v="Tertile 1"/>
    <x v="0"/>
  </r>
  <r>
    <s v="C_CND_001242"/>
    <x v="55"/>
    <x v="2"/>
    <s v="Benson"/>
    <x v="0"/>
    <n v="1050000"/>
    <s v="Gartner Buick Hyundai Saab"/>
    <x v="13"/>
    <x v="19"/>
    <s v="Overhead Camshaft"/>
    <s v="Manual"/>
    <s v="Pale White"/>
    <n v="14000"/>
    <s v="38701-8047"/>
    <s v="Hatchback"/>
    <n v="8779830"/>
    <x v="4"/>
    <s v="Tertile 3"/>
    <x v="1"/>
  </r>
  <r>
    <s v="C_CND_001243"/>
    <x v="55"/>
    <x v="2"/>
    <s v="Aubree"/>
    <x v="0"/>
    <n v="2140000"/>
    <s v="Ryder Truck Rental and Leasing"/>
    <x v="25"/>
    <x v="101"/>
    <s v="Overhead Camshaft"/>
    <s v="Manual"/>
    <s v="Red"/>
    <n v="20000"/>
    <s v="06457-3834"/>
    <s v="Passenger"/>
    <n v="8283233"/>
    <x v="0"/>
    <s v="Tertile 3"/>
    <x v="1"/>
  </r>
  <r>
    <s v="C_CND_001261"/>
    <x v="56"/>
    <x v="2"/>
    <s v="Thea"/>
    <x v="0"/>
    <n v="13500"/>
    <s v="Chrysler Plymouth"/>
    <x v="10"/>
    <x v="60"/>
    <s v="DoubleÂ Overhead Camshaft"/>
    <s v="Auto"/>
    <s v="Black"/>
    <n v="14000"/>
    <s v="53546-9427"/>
    <s v="SUV"/>
    <n v="7196251"/>
    <x v="5"/>
    <s v="Tertile 1"/>
    <x v="0"/>
  </r>
  <r>
    <s v="C_CND_001262"/>
    <x v="56"/>
    <x v="2"/>
    <s v="Thomas"/>
    <x v="0"/>
    <n v="13500"/>
    <s v="Classic Chevy"/>
    <x v="2"/>
    <x v="23"/>
    <s v="Overhead Camshaft"/>
    <s v="Manual"/>
    <s v="Black"/>
    <n v="49000"/>
    <s v="85257-3102"/>
    <s v="Hatchback"/>
    <n v="6643857"/>
    <x v="3"/>
    <s v="Tertile 1"/>
    <x v="0"/>
  </r>
  <r>
    <s v="C_CND_001266"/>
    <x v="56"/>
    <x v="2"/>
    <s v="Edward"/>
    <x v="0"/>
    <n v="415000"/>
    <s v="New Castle Ford Lincoln Mercury"/>
    <x v="13"/>
    <x v="61"/>
    <s v="Overhead Camshaft"/>
    <s v="Manual"/>
    <s v="Pale White"/>
    <n v="41000"/>
    <s v="60504-7114"/>
    <s v="Hatchback"/>
    <n v="6171905"/>
    <x v="2"/>
    <s v="Tertile 1"/>
    <x v="0"/>
  </r>
  <r>
    <s v="C_CND_001246"/>
    <x v="56"/>
    <x v="2"/>
    <s v="Avigail"/>
    <x v="0"/>
    <n v="440000"/>
    <s v="Saab-Belle Dodge"/>
    <x v="3"/>
    <x v="4"/>
    <s v="Overhead Camshaft"/>
    <s v="Manual"/>
    <s v="Black"/>
    <n v="18001"/>
    <s v="60504-7114"/>
    <s v="SUV"/>
    <n v="8968018"/>
    <x v="6"/>
    <s v="Tertile 1"/>
    <x v="0"/>
  </r>
  <r>
    <s v="C_CND_001268"/>
    <x v="56"/>
    <x v="2"/>
    <s v="Elias"/>
    <x v="0"/>
    <n v="585000"/>
    <s v="Pitre Buick-Pontiac-Gmc of Scottsdale"/>
    <x v="13"/>
    <x v="61"/>
    <s v="Overhead Camshaft"/>
    <s v="Manual"/>
    <s v="Pale White"/>
    <n v="41000"/>
    <s v="99301-3882"/>
    <s v="Hatchback"/>
    <n v="8684686"/>
    <x v="6"/>
    <s v="Tertile 2"/>
    <x v="0"/>
  </r>
  <r>
    <s v="C_CND_001250"/>
    <x v="56"/>
    <x v="2"/>
    <s v="Barbara"/>
    <x v="1"/>
    <n v="650000"/>
    <s v="Tri-State Mack Inc"/>
    <x v="0"/>
    <x v="98"/>
    <s v="Overhead Camshaft"/>
    <s v="Manual"/>
    <s v="Black"/>
    <n v="69001"/>
    <s v="85257-3102"/>
    <s v="SUV"/>
    <n v="7516976"/>
    <x v="3"/>
    <s v="Tertile 2"/>
    <x v="0"/>
  </r>
  <r>
    <s v="C_CND_001269"/>
    <x v="56"/>
    <x v="2"/>
    <s v="Elijah"/>
    <x v="0"/>
    <n v="700500"/>
    <s v="Progressive Shippers Cooperative Association No"/>
    <x v="18"/>
    <x v="25"/>
    <s v="DoubleÂ Overhead Camshaft"/>
    <s v="Auto"/>
    <s v="Black"/>
    <n v="19500"/>
    <s v="53546-9427"/>
    <s v="SUV"/>
    <n v="8632394"/>
    <x v="4"/>
    <s v="Tertile 2"/>
    <x v="0"/>
  </r>
  <r>
    <s v="C_CND_001249"/>
    <x v="56"/>
    <x v="2"/>
    <s v="Baila"/>
    <x v="0"/>
    <n v="743000"/>
    <s v="Suburban Ford"/>
    <x v="3"/>
    <x v="4"/>
    <s v="Overhead Camshaft"/>
    <s v="Manual"/>
    <s v="Red"/>
    <n v="26001"/>
    <s v="53546-9427"/>
    <s v="SUV"/>
    <n v="7890327"/>
    <x v="5"/>
    <s v="Tertile 2"/>
    <x v="0"/>
  </r>
  <r>
    <s v="C_CND_001248"/>
    <x v="56"/>
    <x v="2"/>
    <s v="Ayla"/>
    <x v="1"/>
    <n v="766000"/>
    <s v="Star Enterprises Inc"/>
    <x v="27"/>
    <x v="106"/>
    <s v="Overhead Camshaft"/>
    <s v="Manual"/>
    <s v="Red"/>
    <n v="25001"/>
    <s v="99301-3882"/>
    <s v="SUV"/>
    <n v="6888799"/>
    <x v="1"/>
    <s v="Tertile 2"/>
    <x v="1"/>
  </r>
  <r>
    <s v="C_CND_001251"/>
    <x v="56"/>
    <x v="2"/>
    <s v="Brandon"/>
    <x v="0"/>
    <n v="790000"/>
    <s v="Hatfield Volkswagen"/>
    <x v="7"/>
    <x v="10"/>
    <s v="DoubleÂ Overhead Camshaft"/>
    <s v="Auto"/>
    <s v="Pale White"/>
    <n v="19000"/>
    <s v="99301-3882"/>
    <s v="Sedan"/>
    <n v="8536494"/>
    <x v="1"/>
    <s v="Tertile 2"/>
    <x v="1"/>
  </r>
  <r>
    <s v="C_CND_001267"/>
    <x v="56"/>
    <x v="2"/>
    <s v="Eli"/>
    <x v="1"/>
    <n v="826000"/>
    <s v="Pars Auto Sales"/>
    <x v="16"/>
    <x v="22"/>
    <s v="DoubleÂ Overhead Camshaft"/>
    <s v="Auto"/>
    <s v="Black"/>
    <n v="19000"/>
    <s v="38701-8047"/>
    <s v="Passenger"/>
    <n v="8258960"/>
    <x v="0"/>
    <s v="Tertile 2"/>
    <x v="1"/>
  </r>
  <r>
    <s v="C_CND_001247"/>
    <x v="56"/>
    <x v="2"/>
    <s v="Aviva"/>
    <x v="0"/>
    <n v="845000"/>
    <s v="Scrivener Performance Engineering"/>
    <x v="7"/>
    <x v="107"/>
    <s v="Overhead Camshaft"/>
    <s v="Manual"/>
    <s v="Pale White"/>
    <n v="27001"/>
    <s v="38701-8047"/>
    <s v="Passenger"/>
    <n v="8697617"/>
    <x v="4"/>
    <s v="Tertile 2"/>
    <x v="1"/>
  </r>
  <r>
    <s v="C_CND_001257"/>
    <x v="56"/>
    <x v="2"/>
    <s v="Audrey"/>
    <x v="0"/>
    <n v="975000"/>
    <s v="Scrivener Performance Engineering"/>
    <x v="25"/>
    <x v="117"/>
    <s v="Overhead Camshaft"/>
    <s v="Manual"/>
    <s v="Red"/>
    <n v="71000"/>
    <s v="38701-8047"/>
    <s v="Hatchback"/>
    <n v="6035111"/>
    <x v="4"/>
    <s v="Tertile 2"/>
    <x v="1"/>
  </r>
  <r>
    <s v="C_CND_001253"/>
    <x v="56"/>
    <x v="2"/>
    <s v="Bruce"/>
    <x v="1"/>
    <n v="1200000"/>
    <s v="Motor Vehicle Branch Office"/>
    <x v="17"/>
    <x v="24"/>
    <s v="DoubleÂ Overhead Camshaft"/>
    <s v="Auto"/>
    <s v="Black"/>
    <n v="16000"/>
    <s v="78758-7841"/>
    <s v="Passenger"/>
    <n v="7046469"/>
    <x v="2"/>
    <s v="Tertile 3"/>
    <x v="1"/>
  </r>
  <r>
    <s v="C_CND_001254"/>
    <x v="56"/>
    <x v="2"/>
    <s v="Angela"/>
    <x v="1"/>
    <n v="1210000"/>
    <s v="Ryder Truck Rental and Leasing"/>
    <x v="19"/>
    <x v="136"/>
    <s v="Overhead Camshaft"/>
    <s v="Manual"/>
    <s v="Black"/>
    <n v="16000"/>
    <s v="06457-3834"/>
    <s v="Hardtop"/>
    <n v="7174048"/>
    <x v="0"/>
    <s v="Tertile 3"/>
    <x v="1"/>
  </r>
  <r>
    <s v="C_CND_001252"/>
    <x v="56"/>
    <x v="2"/>
    <s v="Brian"/>
    <x v="1"/>
    <n v="1230000"/>
    <s v="McKinney Dodge Chrysler Jeep"/>
    <x v="7"/>
    <x v="15"/>
    <s v="Overhead Camshaft"/>
    <s v="Manual"/>
    <s v="Black"/>
    <n v="43000"/>
    <s v="85257-3102"/>
    <s v="Hatchback"/>
    <n v="6821193"/>
    <x v="3"/>
    <s v="Tertile 3"/>
    <x v="1"/>
  </r>
  <r>
    <s v="C_CND_001260"/>
    <x v="56"/>
    <x v="2"/>
    <s v="Ava"/>
    <x v="0"/>
    <n v="1392000"/>
    <s v="Tri-State Mack Inc"/>
    <x v="10"/>
    <x v="60"/>
    <s v="Overhead Camshaft"/>
    <s v="Manual"/>
    <s v="Pale White"/>
    <n v="24200"/>
    <s v="85257-3102"/>
    <s v="SUV"/>
    <n v="6950146"/>
    <x v="3"/>
    <s v="Tertile 3"/>
    <x v="1"/>
  </r>
  <r>
    <s v="C_CND_001255"/>
    <x v="56"/>
    <x v="2"/>
    <s v="Caleb"/>
    <x v="0"/>
    <n v="1400000"/>
    <s v="New Castle Ford Lincoln Mercury"/>
    <x v="18"/>
    <x v="45"/>
    <s v="DoubleÂ Overhead Camshaft"/>
    <s v="Auto"/>
    <s v="Black"/>
    <n v="33000"/>
    <s v="60504-7114"/>
    <s v="Hatchback"/>
    <n v="6743511"/>
    <x v="6"/>
    <s v="Tertile 3"/>
    <x v="1"/>
  </r>
  <r>
    <s v="C_CND_001265"/>
    <x v="56"/>
    <x v="2"/>
    <s v="Simon"/>
    <x v="0"/>
    <n v="1500000"/>
    <s v="Tri-State Mack Inc"/>
    <x v="20"/>
    <x v="91"/>
    <s v="Overhead Camshaft"/>
    <s v="Manual"/>
    <s v="Red"/>
    <n v="61000"/>
    <s v="85257-3102"/>
    <s v="Hardtop"/>
    <n v="7358896"/>
    <x v="3"/>
    <s v="Tertile 3"/>
    <x v="1"/>
  </r>
  <r>
    <s v="C_CND_001263"/>
    <x v="56"/>
    <x v="2"/>
    <s v="Ilona"/>
    <x v="0"/>
    <n v="1700000"/>
    <s v="Clay Johnson Auto Sales"/>
    <x v="1"/>
    <x v="56"/>
    <s v="DoubleÂ Overhead Camshaft"/>
    <s v="Auto"/>
    <s v="Pale White"/>
    <n v="27000"/>
    <s v="78758-7841"/>
    <s v="Hatchback"/>
    <n v="6265155"/>
    <x v="2"/>
    <s v="Tertile 3"/>
    <x v="1"/>
  </r>
  <r>
    <s v="C_CND_001259"/>
    <x v="56"/>
    <x v="2"/>
    <s v="Autumn"/>
    <x v="0"/>
    <n v="2100000"/>
    <s v="Suburban Ford"/>
    <x v="16"/>
    <x v="141"/>
    <s v="Overhead Camshaft"/>
    <s v="Manual"/>
    <s v="Black"/>
    <n v="20000"/>
    <s v="53546-9427"/>
    <s v="Sedan"/>
    <n v="7972183"/>
    <x v="5"/>
    <s v="Tertile 3"/>
    <x v="1"/>
  </r>
  <r>
    <s v="C_CND_001256"/>
    <x v="56"/>
    <x v="2"/>
    <s v="Aubrey"/>
    <x v="0"/>
    <n v="2225000"/>
    <s v="Saab-Belle Dodge"/>
    <x v="28"/>
    <x v="135"/>
    <s v="DoubleÂ Overhead Camshaft"/>
    <s v="Auto"/>
    <s v="Black"/>
    <n v="26500"/>
    <s v="60504-7114"/>
    <s v="Sedan"/>
    <n v="7098757"/>
    <x v="6"/>
    <s v="Tertile 3"/>
    <x v="1"/>
  </r>
  <r>
    <s v="C_CND_001270"/>
    <x v="56"/>
    <x v="2"/>
    <s v="Emmanuel"/>
    <x v="0"/>
    <n v="2385000"/>
    <s v="Rabun Used Car Sales"/>
    <x v="0"/>
    <x v="110"/>
    <s v="DoubleÂ Overhead Camshaft"/>
    <s v="Auto"/>
    <s v="Red"/>
    <n v="29500"/>
    <s v="85257-3102"/>
    <s v="Passenger"/>
    <n v="7112246"/>
    <x v="1"/>
    <s v="Tertile 3"/>
    <x v="1"/>
  </r>
  <r>
    <s v="C_CND_001264"/>
    <x v="56"/>
    <x v="2"/>
    <s v="Axel"/>
    <x v="0"/>
    <n v="2690000"/>
    <s v="Diehl Motor CO Inc"/>
    <x v="11"/>
    <x v="14"/>
    <s v="DoubleÂ Overhead Camshaft"/>
    <s v="Auto"/>
    <s v="Red"/>
    <n v="16000"/>
    <s v="06457-3834"/>
    <s v="Passenger"/>
    <n v="7572567"/>
    <x v="0"/>
    <s v="Tertile 3"/>
    <x v="1"/>
  </r>
  <r>
    <s v="C_CND_001258"/>
    <x v="56"/>
    <x v="2"/>
    <s v="Aurora"/>
    <x v="0"/>
    <n v="4225000"/>
    <s v="Star Enterprises Inc"/>
    <x v="15"/>
    <x v="21"/>
    <s v="Overhead Camshaft"/>
    <s v="Manual"/>
    <s v="Pale White"/>
    <n v="41500"/>
    <s v="99301-3882"/>
    <s v="Hatchback"/>
    <n v="7623500"/>
    <x v="1"/>
    <s v="Tertile 3"/>
    <x v="1"/>
  </r>
  <r>
    <s v="C_CND_001279"/>
    <x v="57"/>
    <x v="2"/>
    <s v="Kimora"/>
    <x v="0"/>
    <n v="13500"/>
    <s v="Suburban Ford"/>
    <x v="15"/>
    <x v="21"/>
    <s v="Overhead Camshaft"/>
    <s v="Manual"/>
    <s v="Pale White"/>
    <n v="14000"/>
    <s v="53546-9427"/>
    <s v="Hardtop"/>
    <n v="8516038"/>
    <x v="5"/>
    <s v="Tertile 1"/>
    <x v="0"/>
  </r>
  <r>
    <s v="C_CND_001281"/>
    <x v="57"/>
    <x v="2"/>
    <s v="Carter"/>
    <x v="0"/>
    <n v="13500"/>
    <s v="Progressive Shippers Cooperative Association No"/>
    <x v="1"/>
    <x v="49"/>
    <s v="Overhead Camshaft"/>
    <s v="Manual"/>
    <s v="Black"/>
    <n v="12000"/>
    <s v="53546-9427"/>
    <s v="Passenger"/>
    <n v="7450705"/>
    <x v="5"/>
    <s v="Tertile 1"/>
    <x v="0"/>
  </r>
  <r>
    <s v="C_CND_001283"/>
    <x v="57"/>
    <x v="2"/>
    <s v="Chase"/>
    <x v="0"/>
    <n v="13500"/>
    <s v="Race Car Help"/>
    <x v="2"/>
    <x v="23"/>
    <s v="DoubleÂ Overhead Camshaft"/>
    <s v="Auto"/>
    <s v="Pale White"/>
    <n v="21000"/>
    <s v="78758-7841"/>
    <s v="Hatchback"/>
    <n v="8790405"/>
    <x v="2"/>
    <s v="Tertile 1"/>
    <x v="0"/>
  </r>
  <r>
    <s v="C_CND_001284"/>
    <x v="57"/>
    <x v="2"/>
    <s v="Christian"/>
    <x v="0"/>
    <n v="13500"/>
    <s v="Ryder Truck Rental and Leasing"/>
    <x v="22"/>
    <x v="78"/>
    <s v="DoubleÂ Overhead Camshaft"/>
    <s v="Auto"/>
    <s v="Black"/>
    <n v="39000"/>
    <s v="06457-3834"/>
    <s v="Passenger"/>
    <n v="8005194"/>
    <x v="0"/>
    <s v="Tertile 1"/>
    <x v="0"/>
  </r>
  <r>
    <s v="C_CND_001287"/>
    <x v="57"/>
    <x v="2"/>
    <s v="Avery"/>
    <x v="0"/>
    <n v="13500"/>
    <s v="U-Haul CO"/>
    <x v="7"/>
    <x v="123"/>
    <s v="DoubleÂ Overhead Camshaft"/>
    <s v="Auto"/>
    <s v="Black"/>
    <n v="31000"/>
    <s v="78758-7841"/>
    <s v="SUV"/>
    <n v="8905787"/>
    <x v="2"/>
    <s v="Tertile 1"/>
    <x v="0"/>
  </r>
  <r>
    <s v="C_CND_001294"/>
    <x v="57"/>
    <x v="2"/>
    <s v="Brianna"/>
    <x v="0"/>
    <n v="13500"/>
    <s v="Star Enterprises Inc"/>
    <x v="22"/>
    <x v="55"/>
    <s v="DoubleÂ Overhead Camshaft"/>
    <s v="Auto"/>
    <s v="Pale White"/>
    <n v="32000"/>
    <s v="99301-3882"/>
    <s v="Hatchback"/>
    <n v="8901055"/>
    <x v="1"/>
    <s v="Tertile 1"/>
    <x v="0"/>
  </r>
  <r>
    <s v="C_CND_001296"/>
    <x v="57"/>
    <x v="2"/>
    <s v="Elea"/>
    <x v="0"/>
    <n v="13500"/>
    <s v="Hatfield Volkswagen"/>
    <x v="11"/>
    <x v="92"/>
    <s v="DoubleÂ Overhead Camshaft"/>
    <s v="Auto"/>
    <s v="Black"/>
    <n v="9000"/>
    <s v="99301-3882"/>
    <s v="Hatchback"/>
    <n v="7023751"/>
    <x v="1"/>
    <s v="Tertile 1"/>
    <x v="0"/>
  </r>
  <r>
    <s v="C_CND_001297"/>
    <x v="57"/>
    <x v="2"/>
    <s v="Lisa"/>
    <x v="0"/>
    <n v="13500"/>
    <s v="Iceberg Rentals"/>
    <x v="27"/>
    <x v="105"/>
    <s v="Overhead Camshaft"/>
    <s v="Manual"/>
    <s v="Red"/>
    <n v="34000"/>
    <s v="53546-9427"/>
    <s v="Passenger"/>
    <n v="7251929"/>
    <x v="5"/>
    <s v="Tertile 1"/>
    <x v="0"/>
  </r>
  <r>
    <s v="C_CND_001304"/>
    <x v="57"/>
    <x v="2"/>
    <s v="Ethan"/>
    <x v="1"/>
    <n v="13500"/>
    <s v="Ryder Truck Rental and Leasing"/>
    <x v="6"/>
    <x v="73"/>
    <s v="DoubleÂ Overhead Camshaft"/>
    <s v="Auto"/>
    <s v="Pale White"/>
    <n v="46000"/>
    <s v="06457-3834"/>
    <s v="Hatchback"/>
    <n v="8709797"/>
    <x v="2"/>
    <s v="Tertile 1"/>
    <x v="0"/>
  </r>
  <r>
    <s v="C_CND_001275"/>
    <x v="57"/>
    <x v="2"/>
    <s v="Bianca"/>
    <x v="0"/>
    <n v="447000"/>
    <s v="Chrysler of Tri-Cities"/>
    <x v="14"/>
    <x v="127"/>
    <s v="DoubleÂ Overhead Camshaft"/>
    <s v="Auto"/>
    <s v="Black"/>
    <n v="23001"/>
    <s v="99301-3882"/>
    <s v="SUV"/>
    <n v="7514880"/>
    <x v="1"/>
    <s v="Tertile 1"/>
    <x v="0"/>
  </r>
  <r>
    <s v="C_CND_001299"/>
    <x v="57"/>
    <x v="2"/>
    <s v="Kim"/>
    <x v="0"/>
    <n v="500000"/>
    <s v="Motor Vehicle Branch Office"/>
    <x v="11"/>
    <x v="119"/>
    <s v="Overhead Camshaft"/>
    <s v="Manual"/>
    <s v="Black"/>
    <n v="25000"/>
    <s v="78758-7841"/>
    <s v="SUV"/>
    <n v="8178475"/>
    <x v="2"/>
    <s v="Tertile 1"/>
    <x v="0"/>
  </r>
  <r>
    <s v="C_CND_001302"/>
    <x v="57"/>
    <x v="2"/>
    <s v="Jean Michel"/>
    <x v="1"/>
    <n v="500000"/>
    <s v="Pars Auto Sales"/>
    <x v="0"/>
    <x v="3"/>
    <s v="DoubleÂ Overhead Camshaft"/>
    <s v="Auto"/>
    <s v="Red"/>
    <n v="15000"/>
    <s v="38701-8047"/>
    <s v="Passenger"/>
    <n v="8289651"/>
    <x v="4"/>
    <s v="Tertile 1"/>
    <x v="0"/>
  </r>
  <r>
    <s v="C_CND_001289"/>
    <x v="57"/>
    <x v="2"/>
    <s v="Aylin"/>
    <x v="0"/>
    <n v="520000"/>
    <s v="Rabun Used Car Sales"/>
    <x v="20"/>
    <x v="27"/>
    <s v="DoubleÂ Overhead Camshaft"/>
    <s v="Auto"/>
    <s v="Pale White"/>
    <n v="18000"/>
    <s v="85257-3102"/>
    <s v="Hatchback"/>
    <n v="7352889"/>
    <x v="3"/>
    <s v="Tertile 1"/>
    <x v="0"/>
  </r>
  <r>
    <s v="C_CND_001278"/>
    <x v="57"/>
    <x v="2"/>
    <s v="Blimy"/>
    <x v="0"/>
    <n v="580000"/>
    <s v="Clay Johnson Auto Sales"/>
    <x v="27"/>
    <x v="79"/>
    <s v="DoubleÂ Overhead Camshaft"/>
    <s v="Auto"/>
    <s v="Pale White"/>
    <n v="46000"/>
    <s v="78758-7841"/>
    <s v="Sedan"/>
    <n v="8667116"/>
    <x v="2"/>
    <s v="Tertile 2"/>
    <x v="0"/>
  </r>
  <r>
    <s v="C_CND_001300"/>
    <x v="57"/>
    <x v="2"/>
    <s v="Charlene"/>
    <x v="0"/>
    <n v="582000"/>
    <s v="Nebo Chevrolet"/>
    <x v="15"/>
    <x v="72"/>
    <s v="DoubleÂ Overhead Camshaft"/>
    <s v="Auto"/>
    <s v="Pale White"/>
    <n v="25000"/>
    <s v="06457-3834"/>
    <s v="SUV"/>
    <n v="6399058"/>
    <x v="0"/>
    <s v="Tertile 2"/>
    <x v="0"/>
  </r>
  <r>
    <s v="C_CND_001274"/>
    <x v="57"/>
    <x v="2"/>
    <s v="Bella"/>
    <x v="0"/>
    <n v="620000"/>
    <s v="Capitol KIA"/>
    <x v="15"/>
    <x v="40"/>
    <s v="DoubleÂ Overhead Camshaft"/>
    <s v="Auto"/>
    <s v="Red"/>
    <n v="24000"/>
    <s v="38701-8047"/>
    <s v="Sedan"/>
    <n v="8154210"/>
    <x v="4"/>
    <s v="Tertile 2"/>
    <x v="0"/>
  </r>
  <r>
    <s v="C_CND_001295"/>
    <x v="57"/>
    <x v="2"/>
    <s v="Emma"/>
    <x v="0"/>
    <n v="625000"/>
    <s v="Gartner Buick Hyundai Saab"/>
    <x v="27"/>
    <x v="87"/>
    <s v="Overhead Camshaft"/>
    <s v="Manual"/>
    <s v="Pale White"/>
    <n v="26000"/>
    <s v="38701-8047"/>
    <s v="Sedan"/>
    <n v="8933701"/>
    <x v="4"/>
    <s v="Tertile 2"/>
    <x v="0"/>
  </r>
  <r>
    <s v="C_CND_001273"/>
    <x v="57"/>
    <x v="2"/>
    <s v="Beatrice"/>
    <x v="0"/>
    <n v="635000"/>
    <s v="C &amp; M Motors Inc"/>
    <x v="23"/>
    <x v="39"/>
    <s v="Overhead Camshaft"/>
    <s v="Manual"/>
    <s v="Red"/>
    <n v="82000"/>
    <s v="60504-7114"/>
    <s v="Passenger"/>
    <n v="6399311"/>
    <x v="6"/>
    <s v="Tertile 2"/>
    <x v="0"/>
  </r>
  <r>
    <s v="C_CND_001277"/>
    <x v="57"/>
    <x v="2"/>
    <s v="Blima"/>
    <x v="0"/>
    <n v="678000"/>
    <s v="Classic Chevy"/>
    <x v="10"/>
    <x v="60"/>
    <s v="Overhead Camshaft"/>
    <s v="Manual"/>
    <s v="Black"/>
    <n v="25000"/>
    <s v="85257-3102"/>
    <s v="SUV"/>
    <n v="8198527"/>
    <x v="3"/>
    <s v="Tertile 2"/>
    <x v="0"/>
  </r>
  <r>
    <s v="C_CND_001301"/>
    <x v="57"/>
    <x v="2"/>
    <s v="Camille"/>
    <x v="0"/>
    <n v="725000"/>
    <s v="New Castle Ford Lincoln Mercury"/>
    <x v="10"/>
    <x v="60"/>
    <s v="Overhead Camshaft"/>
    <s v="Manual"/>
    <s v="Pale White"/>
    <n v="14000"/>
    <s v="60504-7114"/>
    <s v="SUV"/>
    <n v="6117251"/>
    <x v="6"/>
    <s v="Tertile 2"/>
    <x v="0"/>
  </r>
  <r>
    <s v="C_CND_001271"/>
    <x v="57"/>
    <x v="2"/>
    <s v="Batsheva"/>
    <x v="0"/>
    <n v="730000"/>
    <s v="U-Haul CO"/>
    <x v="27"/>
    <x v="87"/>
    <s v="Overhead Camshaft"/>
    <s v="Manual"/>
    <s v="Pale White"/>
    <n v="14000"/>
    <s v="78758-7841"/>
    <s v="Sedan"/>
    <n v="7588730"/>
    <x v="2"/>
    <s v="Tertile 2"/>
    <x v="0"/>
  </r>
  <r>
    <s v="C_CND_001276"/>
    <x v="57"/>
    <x v="2"/>
    <s v="Blake"/>
    <x v="0"/>
    <n v="730000"/>
    <s v="Chrysler Plymouth"/>
    <x v="27"/>
    <x v="87"/>
    <s v="Overhead Camshaft"/>
    <s v="Manual"/>
    <s v="Pale White"/>
    <n v="14000"/>
    <s v="53546-9427"/>
    <s v="Sedan"/>
    <n v="7255360"/>
    <x v="5"/>
    <s v="Tertile 2"/>
    <x v="0"/>
  </r>
  <r>
    <s v="C_CND_001282"/>
    <x v="57"/>
    <x v="2"/>
    <s v="Charles"/>
    <x v="0"/>
    <n v="740000"/>
    <s v="Rabun Used Car Sales"/>
    <x v="22"/>
    <x v="32"/>
    <s v="DoubleÂ Overhead Camshaft"/>
    <s v="Auto"/>
    <s v="Pale White"/>
    <n v="42000"/>
    <s v="85257-3102"/>
    <s v="Sedan"/>
    <n v="6844603"/>
    <x v="3"/>
    <s v="Tertile 2"/>
    <x v="0"/>
  </r>
  <r>
    <s v="C_CND_001291"/>
    <x v="57"/>
    <x v="2"/>
    <s v="Bianca"/>
    <x v="1"/>
    <n v="785000"/>
    <s v="Ryder Truck Rental and Leasing"/>
    <x v="2"/>
    <x v="71"/>
    <s v="DoubleÂ Overhead Camshaft"/>
    <s v="Auto"/>
    <s v="Black"/>
    <n v="27000"/>
    <s v="06457-3834"/>
    <s v="Hatchback"/>
    <n v="7669633"/>
    <x v="0"/>
    <s v="Tertile 2"/>
    <x v="1"/>
  </r>
  <r>
    <s v="C_CND_001286"/>
    <x v="57"/>
    <x v="2"/>
    <s v="Cody"/>
    <x v="0"/>
    <n v="800000"/>
    <s v="Scrivener Performance Engineering"/>
    <x v="6"/>
    <x v="8"/>
    <s v="DoubleÂ Overhead Camshaft"/>
    <s v="Auto"/>
    <s v="Black"/>
    <n v="26000"/>
    <s v="38701-8047"/>
    <s v="Hatchback"/>
    <n v="6297556"/>
    <x v="4"/>
    <s v="Tertile 2"/>
    <x v="1"/>
  </r>
  <r>
    <s v="C_CND_001285"/>
    <x v="57"/>
    <x v="2"/>
    <s v="Christopher"/>
    <x v="0"/>
    <n v="816000"/>
    <s v="Saab-Belle Dodge"/>
    <x v="4"/>
    <x v="67"/>
    <s v="Overhead Camshaft"/>
    <s v="Manual"/>
    <s v="Black"/>
    <n v="19000"/>
    <s v="60504-7114"/>
    <s v="SUV"/>
    <n v="6281284"/>
    <x v="6"/>
    <s v="Tertile 2"/>
    <x v="1"/>
  </r>
  <r>
    <s v="C_CND_001298"/>
    <x v="57"/>
    <x v="2"/>
    <s v="Maxime"/>
    <x v="0"/>
    <n v="850000"/>
    <s v="McKinney Dodge Chrysler Jeep"/>
    <x v="2"/>
    <x v="23"/>
    <s v="Overhead Camshaft"/>
    <s v="Manual"/>
    <s v="Red"/>
    <n v="19000"/>
    <s v="85257-3102"/>
    <s v="Hatchback"/>
    <n v="7017489"/>
    <x v="3"/>
    <s v="Tertile 2"/>
    <x v="1"/>
  </r>
  <r>
    <s v="C_CND_001280"/>
    <x v="57"/>
    <x v="2"/>
    <s v="Carson"/>
    <x v="0"/>
    <n v="860000"/>
    <s v="Pitre Buick-Pontiac-Gmc of Scottsdale"/>
    <x v="3"/>
    <x v="4"/>
    <s v="Overhead Camshaft"/>
    <s v="Manual"/>
    <s v="Red"/>
    <n v="17000"/>
    <s v="99301-3882"/>
    <s v="SUV"/>
    <n v="7174311"/>
    <x v="1"/>
    <s v="Tertile 2"/>
    <x v="1"/>
  </r>
  <r>
    <s v="C_CND_001272"/>
    <x v="57"/>
    <x v="2"/>
    <s v="Batya"/>
    <x v="1"/>
    <n v="916500"/>
    <s v="Buddy Storbeck's Diesel Service Inc"/>
    <x v="20"/>
    <x v="47"/>
    <s v="Overhead Camshaft"/>
    <s v="Manual"/>
    <s v="Black"/>
    <n v="36500"/>
    <s v="06457-3834"/>
    <s v="Passenger"/>
    <n v="7003599"/>
    <x v="0"/>
    <s v="Tertile 2"/>
    <x v="1"/>
  </r>
  <r>
    <s v="C_CND_001293"/>
    <x v="57"/>
    <x v="2"/>
    <s v="Briana"/>
    <x v="0"/>
    <n v="1350000"/>
    <s v="Scrivener Performance Engineering"/>
    <x v="29"/>
    <x v="125"/>
    <s v="DoubleÂ Overhead Camshaft"/>
    <s v="Auto"/>
    <s v="Red"/>
    <n v="19000"/>
    <s v="38701-8047"/>
    <s v="Hatchback"/>
    <n v="6304129"/>
    <x v="4"/>
    <s v="Tertile 3"/>
    <x v="1"/>
  </r>
  <r>
    <s v="C_CND_001305"/>
    <x v="57"/>
    <x v="2"/>
    <s v="Evan"/>
    <x v="0"/>
    <n v="1500000"/>
    <s v="Saab-Belle Dodge"/>
    <x v="16"/>
    <x v="141"/>
    <s v="Overhead Camshaft"/>
    <s v="Manual"/>
    <s v="Black"/>
    <n v="20000"/>
    <s v="60504-7114"/>
    <s v="Sedan"/>
    <n v="8843705"/>
    <x v="2"/>
    <s v="Tertile 3"/>
    <x v="1"/>
  </r>
  <r>
    <s v="C_CND_001306"/>
    <x v="57"/>
    <x v="2"/>
    <s v="Gabriel"/>
    <x v="0"/>
    <n v="1655000"/>
    <s v="Scrivener Performance Engineering"/>
    <x v="18"/>
    <x v="25"/>
    <s v="DoubleÂ Overhead Camshaft"/>
    <s v="Auto"/>
    <s v="Black"/>
    <n v="9500"/>
    <s v="38701-8047"/>
    <s v="SUV"/>
    <n v="7550804"/>
    <x v="0"/>
    <s v="Tertile 3"/>
    <x v="1"/>
  </r>
  <r>
    <s v="C_CND_001307"/>
    <x v="57"/>
    <x v="2"/>
    <s v="Gavin"/>
    <x v="0"/>
    <n v="1800000"/>
    <s v="Star Enterprises Inc"/>
    <x v="29"/>
    <x v="131"/>
    <s v="Overhead Camshaft"/>
    <s v="Manual"/>
    <s v="Pale White"/>
    <n v="15000"/>
    <s v="99301-3882"/>
    <s v="SUV"/>
    <n v="8723454"/>
    <x v="6"/>
    <s v="Tertile 3"/>
    <x v="1"/>
  </r>
  <r>
    <s v="C_CND_001310"/>
    <x v="57"/>
    <x v="2"/>
    <s v="Hassan"/>
    <x v="1"/>
    <n v="1850000"/>
    <s v="U-Haul CO"/>
    <x v="21"/>
    <x v="31"/>
    <s v="DoubleÂ Overhead Camshaft"/>
    <s v="Auto"/>
    <s v="Black"/>
    <n v="21000"/>
    <s v="78758-7841"/>
    <s v="Hatchback"/>
    <n v="8908564"/>
    <x v="5"/>
    <s v="Tertile 3"/>
    <x v="1"/>
  </r>
  <r>
    <s v="C_CND_001308"/>
    <x v="57"/>
    <x v="2"/>
    <s v="George"/>
    <x v="0"/>
    <n v="1880000"/>
    <s v="Suburban Ford"/>
    <x v="2"/>
    <x v="23"/>
    <s v="Overhead Camshaft"/>
    <s v="Manual"/>
    <s v="Red"/>
    <n v="19000"/>
    <s v="53546-9427"/>
    <s v="Hatchback"/>
    <n v="6989824"/>
    <x v="4"/>
    <s v="Tertile 3"/>
    <x v="1"/>
  </r>
  <r>
    <s v="C_CND_001292"/>
    <x v="57"/>
    <x v="2"/>
    <s v="Brenda"/>
    <x v="0"/>
    <n v="2000000"/>
    <s v="Saab-Belle Dodge"/>
    <x v="14"/>
    <x v="66"/>
    <s v="Overhead Camshaft"/>
    <s v="Manual"/>
    <s v="Black"/>
    <n v="19000"/>
    <s v="60504-7114"/>
    <s v="Hatchback"/>
    <n v="8648823"/>
    <x v="6"/>
    <s v="Tertile 3"/>
    <x v="1"/>
  </r>
  <r>
    <s v="C_CND_001309"/>
    <x v="57"/>
    <x v="2"/>
    <s v="Giovanni"/>
    <x v="0"/>
    <n v="2405000"/>
    <s v="Tri-State Mack Inc"/>
    <x v="16"/>
    <x v="22"/>
    <s v="DoubleÂ Overhead Camshaft"/>
    <s v="Auto"/>
    <s v="Black"/>
    <n v="19500"/>
    <s v="85257-3102"/>
    <s v="Passenger"/>
    <n v="6530452"/>
    <x v="1"/>
    <s v="Tertile 3"/>
    <x v="1"/>
  </r>
  <r>
    <s v="C_CND_001288"/>
    <x v="57"/>
    <x v="2"/>
    <s v="Ayleen"/>
    <x v="0"/>
    <n v="2445000"/>
    <s v="Progressive Shippers Cooperative Association No"/>
    <x v="6"/>
    <x v="8"/>
    <s v="DoubleÂ Overhead Camshaft"/>
    <s v="Auto"/>
    <s v="Pale White"/>
    <n v="20500"/>
    <s v="53546-9427"/>
    <s v="Hatchback"/>
    <n v="8051484"/>
    <x v="5"/>
    <s v="Tertile 3"/>
    <x v="1"/>
  </r>
  <r>
    <s v="C_CND_001290"/>
    <x v="57"/>
    <x v="2"/>
    <s v="Bella"/>
    <x v="1"/>
    <n v="3110000"/>
    <s v="Race Car Help"/>
    <x v="4"/>
    <x v="109"/>
    <s v="Overhead Camshaft"/>
    <s v="Manual"/>
    <s v="Black"/>
    <n v="53000"/>
    <s v="78758-7841"/>
    <s v="Hatchback"/>
    <n v="7860638"/>
    <x v="2"/>
    <s v="Tertile 3"/>
    <x v="1"/>
  </r>
  <r>
    <s v="C_CND_001303"/>
    <x v="57"/>
    <x v="2"/>
    <s v="Eric"/>
    <x v="1"/>
    <n v="4100000"/>
    <s v="Race Car Help"/>
    <x v="27"/>
    <x v="79"/>
    <s v="DoubleÂ Overhead Camshaft"/>
    <s v="Auto"/>
    <s v="Pale White"/>
    <n v="46000"/>
    <s v="78758-7841"/>
    <s v="Sedan"/>
    <n v="8326709"/>
    <x v="5"/>
    <s v="Tertile 3"/>
    <x v="1"/>
  </r>
  <r>
    <s v="C_CND_001315"/>
    <x v="58"/>
    <x v="2"/>
    <s v="Cyrus"/>
    <x v="1"/>
    <n v="13500"/>
    <s v="Suburban Ford"/>
    <x v="4"/>
    <x v="68"/>
    <s v="Overhead Camshaft"/>
    <s v="Manual"/>
    <s v="Pale White"/>
    <n v="54000"/>
    <s v="53546-9427"/>
    <s v="Sedan"/>
    <n v="8824951"/>
    <x v="5"/>
    <s v="Tertile 1"/>
    <x v="0"/>
  </r>
  <r>
    <s v="C_CND_001319"/>
    <x v="58"/>
    <x v="2"/>
    <s v="Brittany"/>
    <x v="0"/>
    <n v="13500"/>
    <s v="U-Haul CO"/>
    <x v="25"/>
    <x v="101"/>
    <s v="Overhead Camshaft"/>
    <s v="Manual"/>
    <s v="Black"/>
    <n v="75000"/>
    <s v="78758-7841"/>
    <s v="Passenger"/>
    <n v="8320878"/>
    <x v="2"/>
    <s v="Tertile 1"/>
    <x v="0"/>
  </r>
  <r>
    <s v="C_CND_001322"/>
    <x v="58"/>
    <x v="2"/>
    <s v="Nelsey"/>
    <x v="0"/>
    <n v="13500"/>
    <s v="U-Haul CO"/>
    <x v="2"/>
    <x v="44"/>
    <s v="DoubleÂ Overhead Camshaft"/>
    <s v="Auto"/>
    <s v="Pale White"/>
    <n v="53000"/>
    <s v="78758-7841"/>
    <s v="Hardtop"/>
    <n v="6179510"/>
    <x v="2"/>
    <s v="Tertile 1"/>
    <x v="0"/>
  </r>
  <r>
    <s v="C_CND_001332"/>
    <x v="58"/>
    <x v="2"/>
    <s v="Brooke"/>
    <x v="0"/>
    <n v="13500"/>
    <s v="Buddy Storbeck's Diesel Service Inc"/>
    <x v="10"/>
    <x v="60"/>
    <s v="Overhead Camshaft"/>
    <s v="Manual"/>
    <s v="Pale White"/>
    <n v="24000"/>
    <s v="06457-3834"/>
    <s v="SUV"/>
    <n v="8421108"/>
    <x v="0"/>
    <s v="Tertile 1"/>
    <x v="0"/>
  </r>
  <r>
    <s v="C_CND_001339"/>
    <x v="58"/>
    <x v="2"/>
    <s v="Ibrahima"/>
    <x v="0"/>
    <n v="290000"/>
    <s v="Saab-Belle Dodge"/>
    <x v="7"/>
    <x v="123"/>
    <s v="DoubleÂ Overhead Camshaft"/>
    <s v="Auto"/>
    <s v="Red"/>
    <n v="12000"/>
    <s v="60504-7114"/>
    <s v="SUV"/>
    <n v="7270460"/>
    <x v="4"/>
    <s v="Tertile 1"/>
    <x v="0"/>
  </r>
  <r>
    <s v="C_CND_001336"/>
    <x v="58"/>
    <x v="2"/>
    <s v="Eliott"/>
    <x v="0"/>
    <n v="540000"/>
    <s v="Ryder Truck Rental and Leasing"/>
    <x v="14"/>
    <x v="20"/>
    <s v="DoubleÂ Overhead Camshaft"/>
    <s v="Auto"/>
    <s v="Red"/>
    <n v="41000"/>
    <s v="06457-3834"/>
    <s v="SUV"/>
    <n v="6445801"/>
    <x v="0"/>
    <s v="Tertile 1"/>
    <x v="0"/>
  </r>
  <r>
    <s v="C_CND_001337"/>
    <x v="58"/>
    <x v="2"/>
    <s v="Arame"/>
    <x v="0"/>
    <n v="600000"/>
    <s v="Saab-Belle Dodge"/>
    <x v="0"/>
    <x v="0"/>
    <s v="Overhead Camshaft"/>
    <s v="Manual"/>
    <s v="Black"/>
    <n v="18000"/>
    <s v="60504-7114"/>
    <s v="SUV"/>
    <n v="7072606"/>
    <x v="6"/>
    <s v="Tertile 2"/>
    <x v="0"/>
  </r>
  <r>
    <s v="C_CND_001327"/>
    <x v="58"/>
    <x v="2"/>
    <s v="Brooke"/>
    <x v="0"/>
    <n v="605100"/>
    <s v="Iceberg Rentals"/>
    <x v="0"/>
    <x v="110"/>
    <s v="DoubleÂ Overhead Camshaft"/>
    <s v="Auto"/>
    <s v="Black"/>
    <n v="11100"/>
    <s v="53546-9427"/>
    <s v="Passenger"/>
    <n v="8123776"/>
    <x v="5"/>
    <s v="Tertile 2"/>
    <x v="0"/>
  </r>
  <r>
    <s v="C_CND_001320"/>
    <x v="58"/>
    <x v="2"/>
    <s v="Faustine"/>
    <x v="0"/>
    <n v="655000"/>
    <s v="Pitre Buick-Pontiac-Gmc of Scottsdale"/>
    <x v="26"/>
    <x v="122"/>
    <s v="DoubleÂ Overhead Camshaft"/>
    <s v="Auto"/>
    <s v="Pale White"/>
    <n v="15000"/>
    <s v="99301-3882"/>
    <s v="SUV"/>
    <n v="7007575"/>
    <x v="1"/>
    <s v="Tertile 2"/>
    <x v="0"/>
  </r>
  <r>
    <s v="C_CND_001316"/>
    <x v="58"/>
    <x v="2"/>
    <s v="Daniel"/>
    <x v="0"/>
    <n v="660000"/>
    <s v="Tri-State Mack Inc"/>
    <x v="14"/>
    <x v="29"/>
    <s v="DoubleÂ Overhead Camshaft"/>
    <s v="Auto"/>
    <s v="Red"/>
    <n v="22000"/>
    <s v="85257-3102"/>
    <s v="SUV"/>
    <n v="7648971"/>
    <x v="3"/>
    <s v="Tertile 2"/>
    <x v="0"/>
  </r>
  <r>
    <s v="C_CND_001311"/>
    <x v="58"/>
    <x v="2"/>
    <s v="Bracha"/>
    <x v="0"/>
    <n v="712000"/>
    <s v="Diehl Motor CO Inc"/>
    <x v="13"/>
    <x v="88"/>
    <s v="DoubleÂ Overhead Camshaft"/>
    <s v="Auto"/>
    <s v="Black"/>
    <n v="39000"/>
    <s v="06457-3834"/>
    <s v="SUV"/>
    <n v="6232337"/>
    <x v="0"/>
    <s v="Tertile 2"/>
    <x v="0"/>
  </r>
  <r>
    <s v="C_CND_001312"/>
    <x v="58"/>
    <x v="2"/>
    <s v="Breindy"/>
    <x v="0"/>
    <n v="840000"/>
    <s v="Enterprise Rent A Car"/>
    <x v="4"/>
    <x v="68"/>
    <s v="Overhead Camshaft"/>
    <s v="Manual"/>
    <s v="Red"/>
    <n v="16000"/>
    <s v="60504-7114"/>
    <s v="Sedan"/>
    <n v="8149932"/>
    <x v="6"/>
    <s v="Tertile 2"/>
    <x v="1"/>
  </r>
  <r>
    <s v="C_CND_001323"/>
    <x v="58"/>
    <x v="2"/>
    <s v="Hayden"/>
    <x v="1"/>
    <n v="880000"/>
    <s v="Progressive Shippers Cooperative Association No"/>
    <x v="6"/>
    <x v="73"/>
    <s v="DoubleÂ Overhead Camshaft"/>
    <s v="Auto"/>
    <s v="Red"/>
    <n v="19000"/>
    <s v="53546-9427"/>
    <s v="Hatchback"/>
    <n v="7909658"/>
    <x v="2"/>
    <s v="Tertile 2"/>
    <x v="1"/>
  </r>
  <r>
    <s v="C_CND_001328"/>
    <x v="58"/>
    <x v="2"/>
    <s v="Brooklyn"/>
    <x v="0"/>
    <n v="880000"/>
    <s v="McKinney Dodge Chrysler Jeep"/>
    <x v="4"/>
    <x v="109"/>
    <s v="Overhead Camshaft"/>
    <s v="Manual"/>
    <s v="Pale White"/>
    <n v="20000"/>
    <s v="85257-3102"/>
    <s v="Hatchback"/>
    <n v="8215117"/>
    <x v="3"/>
    <s v="Tertile 2"/>
    <x v="1"/>
  </r>
  <r>
    <s v="C_CND_001338"/>
    <x v="58"/>
    <x v="2"/>
    <s v="Ibrahim"/>
    <x v="0"/>
    <n v="945000"/>
    <s v="Ryder Truck Rental and Leasing"/>
    <x v="2"/>
    <x v="23"/>
    <s v="DoubleÂ Overhead Camshaft"/>
    <s v="Auto"/>
    <s v="Pale White"/>
    <n v="21000"/>
    <s v="06457-3834"/>
    <s v="Hatchback"/>
    <n v="8329795"/>
    <x v="6"/>
    <s v="Tertile 2"/>
    <x v="1"/>
  </r>
  <r>
    <s v="C_CND_001313"/>
    <x v="58"/>
    <x v="2"/>
    <s v="Brianna"/>
    <x v="0"/>
    <n v="980000"/>
    <s v="Gartner Buick Hyundai Saab"/>
    <x v="27"/>
    <x v="80"/>
    <s v="DoubleÂ Overhead Camshaft"/>
    <s v="Auto"/>
    <s v="Red"/>
    <n v="15001"/>
    <s v="38701-8047"/>
    <s v="Hatchback"/>
    <n v="8292566"/>
    <x v="4"/>
    <s v="Tertile 2"/>
    <x v="1"/>
  </r>
  <r>
    <s v="C_CND_001325"/>
    <x v="58"/>
    <x v="2"/>
    <s v="Ian"/>
    <x v="0"/>
    <n v="1000000"/>
    <s v="Race Car Help"/>
    <x v="0"/>
    <x v="118"/>
    <s v="DoubleÂ Overhead Camshaft"/>
    <s v="Auto"/>
    <s v="Pale White"/>
    <n v="19000"/>
    <s v="78758-7841"/>
    <s v="Sedan"/>
    <n v="8622235"/>
    <x v="0"/>
    <s v="Tertile 2"/>
    <x v="1"/>
  </r>
  <r>
    <s v="C_CND_001326"/>
    <x v="58"/>
    <x v="2"/>
    <s v="Bridget"/>
    <x v="1"/>
    <n v="1000000"/>
    <s v="Hatfield Volkswagen"/>
    <x v="5"/>
    <x v="85"/>
    <s v="DoubleÂ Overhead Camshaft"/>
    <s v="Auto"/>
    <s v="Pale White"/>
    <n v="62001"/>
    <s v="99301-3882"/>
    <s v="SUV"/>
    <n v="6371033"/>
    <x v="1"/>
    <s v="Tertile 2"/>
    <x v="1"/>
  </r>
  <r>
    <s v="C_CND_001318"/>
    <x v="58"/>
    <x v="2"/>
    <s v="Brigitte"/>
    <x v="0"/>
    <n v="1002500"/>
    <s v="Tri-State Mack Inc"/>
    <x v="3"/>
    <x v="4"/>
    <s v="Overhead Camshaft"/>
    <s v="Manual"/>
    <s v="Pale White"/>
    <n v="17250"/>
    <s v="85257-3102"/>
    <s v="SUV"/>
    <n v="6228859"/>
    <x v="3"/>
    <s v="Tertile 2"/>
    <x v="1"/>
  </r>
  <r>
    <s v="C_CND_001314"/>
    <x v="58"/>
    <x v="2"/>
    <s v="Connor"/>
    <x v="0"/>
    <n v="1020000"/>
    <s v="Star Enterprises Inc"/>
    <x v="7"/>
    <x v="10"/>
    <s v="Overhead Camshaft"/>
    <s v="Manual"/>
    <s v="Black"/>
    <n v="43000"/>
    <s v="99301-3882"/>
    <s v="Sedan"/>
    <n v="7954603"/>
    <x v="1"/>
    <s v="Tertile 3"/>
    <x v="1"/>
  </r>
  <r>
    <s v="C_CND_001321"/>
    <x v="58"/>
    <x v="2"/>
    <s v="Fiona"/>
    <x v="0"/>
    <n v="1050000"/>
    <s v="Progressive Shippers Cooperative Association No"/>
    <x v="26"/>
    <x v="54"/>
    <s v="DoubleÂ Overhead Camshaft"/>
    <s v="Auto"/>
    <s v="Pale White"/>
    <n v="31000"/>
    <s v="53546-9427"/>
    <s v="Hatchback"/>
    <n v="6639797"/>
    <x v="5"/>
    <s v="Tertile 3"/>
    <x v="1"/>
  </r>
  <r>
    <s v="C_CND_001334"/>
    <x v="58"/>
    <x v="2"/>
    <s v="Camila"/>
    <x v="0"/>
    <n v="1055000"/>
    <s v="Capitol KIA"/>
    <x v="13"/>
    <x v="88"/>
    <s v="Overhead Camshaft"/>
    <s v="Manual"/>
    <s v="Red"/>
    <n v="21500"/>
    <s v="38701-8047"/>
    <s v="SUV"/>
    <n v="8744424"/>
    <x v="4"/>
    <s v="Tertile 3"/>
    <x v="1"/>
  </r>
  <r>
    <s v="C_CND_001329"/>
    <x v="58"/>
    <x v="2"/>
    <s v="Danny"/>
    <x v="0"/>
    <n v="1242000"/>
    <s v="U-Haul CO"/>
    <x v="18"/>
    <x v="25"/>
    <s v="Overhead Camshaft"/>
    <s v="Manual"/>
    <s v="Red"/>
    <n v="71200"/>
    <s v="78758-7841"/>
    <s v="SUV"/>
    <n v="7878962"/>
    <x v="2"/>
    <s v="Tertile 3"/>
    <x v="1"/>
  </r>
  <r>
    <s v="C_CND_001330"/>
    <x v="58"/>
    <x v="2"/>
    <s v="Darren"/>
    <x v="0"/>
    <n v="1365000"/>
    <s v="Progressive Shippers Cooperative Association No"/>
    <x v="15"/>
    <x v="40"/>
    <s v="DoubleÂ Overhead Camshaft"/>
    <s v="Auto"/>
    <s v="Pale White"/>
    <n v="17500"/>
    <s v="53546-9427"/>
    <s v="Sedan"/>
    <n v="6272013"/>
    <x v="5"/>
    <s v="Tertile 3"/>
    <x v="1"/>
  </r>
  <r>
    <s v="C_CND_001324"/>
    <x v="58"/>
    <x v="2"/>
    <s v="Hunter"/>
    <x v="1"/>
    <n v="1385000"/>
    <s v="Rabun Used Car Sales"/>
    <x v="9"/>
    <x v="12"/>
    <s v="DoubleÂ Overhead Camshaft"/>
    <s v="Auto"/>
    <s v="Black"/>
    <n v="60500"/>
    <s v="85257-3102"/>
    <s v="Passenger"/>
    <n v="6303898"/>
    <x v="2"/>
    <s v="Tertile 3"/>
    <x v="1"/>
  </r>
  <r>
    <s v="C_CND_001340"/>
    <x v="58"/>
    <x v="2"/>
    <s v="Isaac"/>
    <x v="0"/>
    <n v="1810000"/>
    <s v="Scrivener Performance Engineering"/>
    <x v="11"/>
    <x v="119"/>
    <s v="DoubleÂ Overhead Camshaft"/>
    <s v="Auto"/>
    <s v="Pale White"/>
    <n v="20000"/>
    <s v="38701-8047"/>
    <s v="SUV"/>
    <n v="8557204"/>
    <x v="1"/>
    <s v="Tertile 3"/>
    <x v="1"/>
  </r>
  <r>
    <s v="C_CND_001317"/>
    <x v="58"/>
    <x v="2"/>
    <s v="Brielle"/>
    <x v="0"/>
    <n v="1900000"/>
    <s v="Suburban Ford"/>
    <x v="27"/>
    <x v="80"/>
    <s v="Overhead Camshaft"/>
    <s v="Manual"/>
    <s v="Black"/>
    <n v="36000"/>
    <s v="53546-9427"/>
    <s v="Hatchback"/>
    <n v="7918960"/>
    <x v="5"/>
    <s v="Tertile 3"/>
    <x v="1"/>
  </r>
  <r>
    <s v="C_CND_001331"/>
    <x v="58"/>
    <x v="2"/>
    <s v="Jacqueline"/>
    <x v="1"/>
    <n v="2360000"/>
    <s v="Capitol KIA"/>
    <x v="14"/>
    <x v="126"/>
    <s v="Overhead Camshaft"/>
    <s v="Manual"/>
    <s v="Red"/>
    <n v="19000"/>
    <s v="38701-8047"/>
    <s v="Hardtop"/>
    <n v="7125479"/>
    <x v="4"/>
    <s v="Tertile 3"/>
    <x v="1"/>
  </r>
  <r>
    <s v="C_CND_001333"/>
    <x v="58"/>
    <x v="2"/>
    <s v="Bryanna"/>
    <x v="0"/>
    <n v="2415000"/>
    <s v="C &amp; M Motors Inc"/>
    <x v="1"/>
    <x v="49"/>
    <s v="Overhead Camshaft"/>
    <s v="Manual"/>
    <s v="Black"/>
    <n v="27500"/>
    <s v="60504-7114"/>
    <s v="Passenger"/>
    <n v="8882353"/>
    <x v="6"/>
    <s v="Tertile 3"/>
    <x v="1"/>
  </r>
  <r>
    <s v="C_CND_001335"/>
    <x v="58"/>
    <x v="2"/>
    <s v="Clement"/>
    <x v="0"/>
    <n v="2580000"/>
    <s v="Enterprise Rent A Car"/>
    <x v="24"/>
    <x v="144"/>
    <s v="Overhead Camshaft"/>
    <s v="Manual"/>
    <s v="Black"/>
    <n v="43000"/>
    <s v="60504-7114"/>
    <s v="Hardtop"/>
    <n v="8148220"/>
    <x v="6"/>
    <s v="Tertile 3"/>
    <x v="1"/>
  </r>
  <r>
    <s v="C_CND_001342"/>
    <x v="59"/>
    <x v="3"/>
    <s v="Bruchy"/>
    <x v="0"/>
    <n v="13500"/>
    <s v="Nebo Chevrolet"/>
    <x v="1"/>
    <x v="113"/>
    <s v="Overhead Camshaft"/>
    <s v="Manual"/>
    <s v="Black"/>
    <n v="29000"/>
    <s v="06457-3834"/>
    <s v="Hatchback"/>
    <n v="6889400"/>
    <x v="0"/>
    <s v="Tertile 1"/>
    <x v="0"/>
  </r>
  <r>
    <s v="C_CND_001346"/>
    <x v="59"/>
    <x v="3"/>
    <s v="Caroline"/>
    <x v="0"/>
    <n v="13500"/>
    <s v="Progressive Shippers Cooperative Association No"/>
    <x v="22"/>
    <x v="32"/>
    <s v="Overhead Camshaft"/>
    <s v="Manual"/>
    <s v="Red"/>
    <n v="17000"/>
    <s v="53546-9427"/>
    <s v="Sedan"/>
    <n v="7564300"/>
    <x v="5"/>
    <s v="Tertile 1"/>
    <x v="0"/>
  </r>
  <r>
    <s v="C_CND_001350"/>
    <x v="59"/>
    <x v="3"/>
    <s v="Eason"/>
    <x v="0"/>
    <n v="13500"/>
    <s v="Scrivener Performance Engineering"/>
    <x v="6"/>
    <x v="102"/>
    <s v="DoubleÂ Overhead Camshaft"/>
    <s v="Auto"/>
    <s v="Red"/>
    <n v="12000"/>
    <s v="38701-8047"/>
    <s v="Passenger"/>
    <n v="6090147"/>
    <x v="4"/>
    <s v="Tertile 1"/>
    <x v="0"/>
  </r>
  <r>
    <s v="C_CND_001354"/>
    <x v="59"/>
    <x v="3"/>
    <s v="Carmen"/>
    <x v="0"/>
    <n v="13500"/>
    <s v="Chrysler Plymouth"/>
    <x v="20"/>
    <x v="46"/>
    <s v="DoubleÂ Overhead Camshaft"/>
    <s v="Auto"/>
    <s v="Pale White"/>
    <n v="45000"/>
    <s v="53546-9427"/>
    <s v="Sedan"/>
    <n v="8144119"/>
    <x v="5"/>
    <s v="Tertile 1"/>
    <x v="0"/>
  </r>
  <r>
    <s v="C_CND_001364"/>
    <x v="59"/>
    <x v="3"/>
    <s v="Eoda"/>
    <x v="0"/>
    <n v="13500"/>
    <s v="Progressive Shippers Cooperative Association No"/>
    <x v="8"/>
    <x v="100"/>
    <s v="Overhead Camshaft"/>
    <s v="Manual"/>
    <s v="Black"/>
    <n v="15000"/>
    <s v="53546-9427"/>
    <s v="SUV"/>
    <n v="7094856"/>
    <x v="5"/>
    <s v="Tertile 1"/>
    <x v="0"/>
  </r>
  <r>
    <s v="C_CND_001365"/>
    <x v="59"/>
    <x v="3"/>
    <s v="Isaiah"/>
    <x v="0"/>
    <n v="13500"/>
    <s v="Star Enterprises Inc"/>
    <x v="18"/>
    <x v="45"/>
    <s v="DoubleÂ Overhead Camshaft"/>
    <s v="Auto"/>
    <s v="Black"/>
    <n v="33000"/>
    <s v="99301-3882"/>
    <s v="Hatchback"/>
    <n v="6271542"/>
    <x v="5"/>
    <s v="Tertile 1"/>
    <x v="0"/>
  </r>
  <r>
    <s v="C_CND_001367"/>
    <x v="59"/>
    <x v="3"/>
    <s v="Isiah"/>
    <x v="0"/>
    <n v="13500"/>
    <s v="Tri-State Mack Inc"/>
    <x v="27"/>
    <x v="87"/>
    <s v="DoubleÂ Overhead Camshaft"/>
    <s v="Auto"/>
    <s v="Black"/>
    <n v="60000"/>
    <s v="85257-3102"/>
    <s v="Sedan"/>
    <n v="6787445"/>
    <x v="2"/>
    <s v="Tertile 1"/>
    <x v="0"/>
  </r>
  <r>
    <s v="C_CND_001368"/>
    <x v="59"/>
    <x v="3"/>
    <s v="Jace"/>
    <x v="0"/>
    <n v="13500"/>
    <s v="U-Haul CO"/>
    <x v="0"/>
    <x v="0"/>
    <s v="Overhead Camshaft"/>
    <s v="Manual"/>
    <s v="Black"/>
    <n v="10000"/>
    <s v="78758-7841"/>
    <s v="SUV"/>
    <n v="8515874"/>
    <x v="0"/>
    <s v="Tertile 1"/>
    <x v="0"/>
  </r>
  <r>
    <s v="C_CND_001362"/>
    <x v="59"/>
    <x v="3"/>
    <s v="Rose"/>
    <x v="0"/>
    <n v="465000"/>
    <s v="Tri-State Mack Inc"/>
    <x v="6"/>
    <x v="64"/>
    <s v="DoubleÂ Overhead Camshaft"/>
    <s v="Auto"/>
    <s v="Pale White"/>
    <n v="22000"/>
    <s v="85257-3102"/>
    <s v="SUV"/>
    <n v="7595899"/>
    <x v="3"/>
    <s v="Tertile 1"/>
    <x v="0"/>
  </r>
  <r>
    <s v="C_CND_001361"/>
    <x v="59"/>
    <x v="3"/>
    <s v="Nicolas"/>
    <x v="1"/>
    <n v="485000"/>
    <s v="Scrivener Performance Engineering"/>
    <x v="11"/>
    <x v="38"/>
    <s v="DoubleÂ Overhead Camshaft"/>
    <s v="Auto"/>
    <s v="Red"/>
    <n v="45000"/>
    <s v="38701-8047"/>
    <s v="Hardtop"/>
    <n v="6575628"/>
    <x v="4"/>
    <s v="Tertile 1"/>
    <x v="0"/>
  </r>
  <r>
    <s v="C_CND_001341"/>
    <x v="59"/>
    <x v="3"/>
    <s v="Brucha"/>
    <x v="0"/>
    <n v="577000"/>
    <s v="Motor Vehicle Branch Office"/>
    <x v="7"/>
    <x v="10"/>
    <s v="DoubleÂ Overhead Camshaft"/>
    <s v="Auto"/>
    <s v="Pale White"/>
    <n v="21000"/>
    <s v="78758-7841"/>
    <s v="Sedan"/>
    <n v="7913690"/>
    <x v="2"/>
    <s v="Tertile 2"/>
    <x v="0"/>
  </r>
  <r>
    <s v="C_CND_001344"/>
    <x v="59"/>
    <x v="3"/>
    <s v="Caitlin"/>
    <x v="0"/>
    <n v="605000"/>
    <s v="Pars Auto Sales"/>
    <x v="9"/>
    <x v="12"/>
    <s v="Overhead Camshaft"/>
    <s v="Manual"/>
    <s v="Red"/>
    <n v="31000"/>
    <s v="38701-8047"/>
    <s v="Passenger"/>
    <n v="8783805"/>
    <x v="4"/>
    <s v="Tertile 2"/>
    <x v="0"/>
  </r>
  <r>
    <s v="C_CND_001347"/>
    <x v="59"/>
    <x v="3"/>
    <s v="Derek"/>
    <x v="0"/>
    <n v="660000"/>
    <s v="Race Car Help"/>
    <x v="22"/>
    <x v="59"/>
    <s v="Overhead Camshaft"/>
    <s v="Manual"/>
    <s v="Pale White"/>
    <n v="24000"/>
    <s v="78758-7841"/>
    <s v="Hatchback"/>
    <n v="7978547"/>
    <x v="2"/>
    <s v="Tertile 2"/>
    <x v="0"/>
  </r>
  <r>
    <s v="C_CND_001360"/>
    <x v="59"/>
    <x v="3"/>
    <s v="Raphael"/>
    <x v="0"/>
    <n v="670000"/>
    <s v="Star Enterprises Inc"/>
    <x v="23"/>
    <x v="39"/>
    <s v="Overhead Camshaft"/>
    <s v="Manual"/>
    <s v="Red"/>
    <n v="82000"/>
    <s v="99301-3882"/>
    <s v="Passenger"/>
    <n v="6066943"/>
    <x v="1"/>
    <s v="Tertile 2"/>
    <x v="0"/>
  </r>
  <r>
    <s v="C_CND_001345"/>
    <x v="59"/>
    <x v="3"/>
    <s v="Cameron"/>
    <x v="1"/>
    <n v="685000"/>
    <s v="Pitre Buick-Pontiac-Gmc of Scottsdale"/>
    <x v="4"/>
    <x v="57"/>
    <s v="DoubleÂ Overhead Camshaft"/>
    <s v="Auto"/>
    <s v="Pale White"/>
    <n v="20000"/>
    <s v="99301-3882"/>
    <s v="Hatchback"/>
    <n v="8900007"/>
    <x v="1"/>
    <s v="Tertile 2"/>
    <x v="0"/>
  </r>
  <r>
    <s v="C_CND_001363"/>
    <x v="59"/>
    <x v="3"/>
    <s v="Marion"/>
    <x v="0"/>
    <n v="842000"/>
    <s v="U-Haul CO"/>
    <x v="6"/>
    <x v="8"/>
    <s v="DoubleÂ Overhead Camshaft"/>
    <s v="Auto"/>
    <s v="Black"/>
    <n v="26000"/>
    <s v="78758-7841"/>
    <s v="Hatchback"/>
    <n v="6783770"/>
    <x v="2"/>
    <s v="Tertile 2"/>
    <x v="1"/>
  </r>
  <r>
    <s v="C_CND_001348"/>
    <x v="59"/>
    <x v="3"/>
    <s v="Devin"/>
    <x v="0"/>
    <n v="875000"/>
    <s v="Ryder Truck Rental and Leasing"/>
    <x v="15"/>
    <x v="94"/>
    <s v="DoubleÂ Overhead Camshaft"/>
    <s v="Auto"/>
    <s v="Pale White"/>
    <n v="19000"/>
    <s v="06457-3834"/>
    <s v="Passenger"/>
    <n v="6948931"/>
    <x v="0"/>
    <s v="Tertile 2"/>
    <x v="1"/>
  </r>
  <r>
    <s v="C_CND_001359"/>
    <x v="59"/>
    <x v="3"/>
    <s v="Eliott"/>
    <x v="0"/>
    <n v="900000"/>
    <s v="Scrivener Performance Engineering"/>
    <x v="15"/>
    <x v="84"/>
    <s v="DoubleÂ Overhead Camshaft"/>
    <s v="Auto"/>
    <s v="Red"/>
    <n v="25000"/>
    <s v="38701-8047"/>
    <s v="Hardtop"/>
    <n v="7848459"/>
    <x v="4"/>
    <s v="Tertile 2"/>
    <x v="1"/>
  </r>
  <r>
    <s v="C_CND_001366"/>
    <x v="59"/>
    <x v="3"/>
    <s v="Ishmael"/>
    <x v="1"/>
    <n v="950000"/>
    <s v="Suburban Ford"/>
    <x v="4"/>
    <x v="5"/>
    <s v="DoubleÂ Overhead Camshaft"/>
    <s v="Auto"/>
    <s v="Pale White"/>
    <n v="75000"/>
    <s v="53546-9427"/>
    <s v="Hatchback"/>
    <n v="8486714"/>
    <x v="2"/>
    <s v="Tertile 2"/>
    <x v="1"/>
  </r>
  <r>
    <s v="C_CND_001351"/>
    <x v="59"/>
    <x v="3"/>
    <s v="Edison"/>
    <x v="0"/>
    <n v="1020000"/>
    <s v="Star Enterprises Inc"/>
    <x v="0"/>
    <x v="0"/>
    <s v="Overhead Camshaft"/>
    <s v="Manual"/>
    <s v="Red"/>
    <n v="22000"/>
    <s v="99301-3882"/>
    <s v="SUV"/>
    <n v="8898888"/>
    <x v="1"/>
    <s v="Tertile 3"/>
    <x v="1"/>
  </r>
  <r>
    <s v="C_CND_001343"/>
    <x v="59"/>
    <x v="3"/>
    <s v="Brynn"/>
    <x v="0"/>
    <n v="1030000"/>
    <s v="New Castle Ford Lincoln Mercury"/>
    <x v="21"/>
    <x v="31"/>
    <s v="DoubleÂ Overhead Camshaft"/>
    <s v="Auto"/>
    <s v="Pale White"/>
    <n v="51000"/>
    <s v="60504-7114"/>
    <s v="SUV"/>
    <n v="7277502"/>
    <x v="6"/>
    <s v="Tertile 3"/>
    <x v="1"/>
  </r>
  <r>
    <s v="C_CND_001349"/>
    <x v="59"/>
    <x v="3"/>
    <s v="Dylan"/>
    <x v="0"/>
    <n v="1350000"/>
    <s v="Saab-Belle Dodge"/>
    <x v="17"/>
    <x v="24"/>
    <s v="Overhead Camshaft"/>
    <s v="Manual"/>
    <s v="Pale White"/>
    <n v="20000"/>
    <s v="60504-7114"/>
    <s v="Passenger"/>
    <n v="6628193"/>
    <x v="6"/>
    <s v="Tertile 3"/>
    <x v="1"/>
  </r>
  <r>
    <s v="C_CND_001358"/>
    <x v="59"/>
    <x v="3"/>
    <s v="Catalina"/>
    <x v="0"/>
    <n v="1502000"/>
    <s v="Enterprise Rent A Car"/>
    <x v="9"/>
    <x v="114"/>
    <s v="DoubleÂ Overhead Camshaft"/>
    <s v="Auto"/>
    <s v="Black"/>
    <n v="28200"/>
    <s v="60504-7114"/>
    <s v="Sedan"/>
    <n v="6848135"/>
    <x v="6"/>
    <s v="Tertile 3"/>
    <x v="1"/>
  </r>
  <r>
    <s v="C_CND_001369"/>
    <x v="59"/>
    <x v="3"/>
    <s v="Jackson"/>
    <x v="0"/>
    <n v="1593000"/>
    <s v="Buddy Storbeck's Diesel Service Inc"/>
    <x v="2"/>
    <x v="9"/>
    <s v="DoubleÂ Overhead Camshaft"/>
    <s v="Auto"/>
    <s v="Red"/>
    <n v="19300"/>
    <s v="06457-3834"/>
    <s v="Sedan"/>
    <n v="8161205"/>
    <x v="6"/>
    <s v="Tertile 3"/>
    <x v="1"/>
  </r>
  <r>
    <s v="C_CND_001352"/>
    <x v="59"/>
    <x v="3"/>
    <s v="Leyla"/>
    <x v="0"/>
    <n v="1870000"/>
    <s v="Scrivener Performance Engineering"/>
    <x v="4"/>
    <x v="5"/>
    <s v="Overhead Camshaft"/>
    <s v="Manual"/>
    <s v="Black"/>
    <n v="69001"/>
    <s v="38701-8047"/>
    <s v="Hardtop"/>
    <n v="6837555"/>
    <x v="4"/>
    <s v="Tertile 3"/>
    <x v="1"/>
  </r>
  <r>
    <s v="C_CND_001353"/>
    <x v="59"/>
    <x v="3"/>
    <s v="Carla"/>
    <x v="0"/>
    <n v="1990000"/>
    <s v="Chrysler of Tri-Cities"/>
    <x v="0"/>
    <x v="83"/>
    <s v="DoubleÂ Overhead Camshaft"/>
    <s v="Auto"/>
    <s v="Pale White"/>
    <n v="18000"/>
    <s v="99301-3882"/>
    <s v="Hatchback"/>
    <n v="8099837"/>
    <x v="1"/>
    <s v="Tertile 3"/>
    <x v="1"/>
  </r>
  <r>
    <s v="C_CND_001356"/>
    <x v="59"/>
    <x v="3"/>
    <s v="Caroline"/>
    <x v="1"/>
    <n v="2500000"/>
    <s v="Clay Johnson Auto Sales"/>
    <x v="2"/>
    <x v="23"/>
    <s v="DoubleÂ Overhead Camshaft"/>
    <s v="Auto"/>
    <s v="Black"/>
    <n v="18000"/>
    <s v="78758-7841"/>
    <s v="Hatchback"/>
    <n v="6238300"/>
    <x v="2"/>
    <s v="Tertile 3"/>
    <x v="1"/>
  </r>
  <r>
    <s v="C_CND_001357"/>
    <x v="59"/>
    <x v="3"/>
    <s v="Cataleya"/>
    <x v="1"/>
    <n v="2500000"/>
    <s v="Diehl Motor CO Inc"/>
    <x v="14"/>
    <x v="103"/>
    <s v="DoubleÂ Overhead Camshaft"/>
    <s v="Auto"/>
    <s v="Red"/>
    <n v="22000"/>
    <s v="06457-3834"/>
    <s v="Passenger"/>
    <n v="7806575"/>
    <x v="0"/>
    <s v="Tertile 3"/>
    <x v="1"/>
  </r>
  <r>
    <s v="C_CND_001355"/>
    <x v="59"/>
    <x v="3"/>
    <s v="Carolina"/>
    <x v="0"/>
    <n v="3025000"/>
    <s v="Classic Chevy"/>
    <x v="14"/>
    <x v="29"/>
    <s v="Overhead Camshaft"/>
    <s v="Manual"/>
    <s v="Black"/>
    <n v="22500"/>
    <s v="85257-3102"/>
    <s v="SUV"/>
    <n v="6574751"/>
    <x v="3"/>
    <s v="Tertile 3"/>
    <x v="1"/>
  </r>
  <r>
    <s v="C_CND_001370"/>
    <x v="59"/>
    <x v="3"/>
    <s v="Jacob"/>
    <x v="0"/>
    <n v="3100000"/>
    <s v="C &amp; M Motors Inc"/>
    <x v="9"/>
    <x v="12"/>
    <s v="DoubleÂ Overhead Camshaft"/>
    <s v="Auto"/>
    <s v="Red"/>
    <n v="31000"/>
    <s v="60504-7114"/>
    <s v="Passenger"/>
    <n v="6693399"/>
    <x v="4"/>
    <s v="Tertile 3"/>
    <x v="1"/>
  </r>
  <r>
    <s v="C_CND_001379"/>
    <x v="60"/>
    <x v="3"/>
    <s v="Chava"/>
    <x v="0"/>
    <n v="13500"/>
    <s v="U-Haul CO"/>
    <x v="26"/>
    <x v="122"/>
    <s v="Overhead Camshaft"/>
    <s v="Manual"/>
    <s v="Pale White"/>
    <n v="54000"/>
    <s v="78758-7841"/>
    <s v="SUV"/>
    <n v="7943981"/>
    <x v="2"/>
    <s v="Tertile 1"/>
    <x v="0"/>
  </r>
  <r>
    <s v="C_CND_001383"/>
    <x v="60"/>
    <x v="3"/>
    <s v="Jaden"/>
    <x v="0"/>
    <n v="13500"/>
    <s v="Scrivener Performance Engineering"/>
    <x v="19"/>
    <x v="136"/>
    <s v="Overhead Camshaft"/>
    <s v="Manual"/>
    <s v="Pale White"/>
    <n v="26001"/>
    <s v="38701-8047"/>
    <s v="Hardtop"/>
    <n v="8089216"/>
    <x v="4"/>
    <s v="Tertile 1"/>
    <x v="0"/>
  </r>
  <r>
    <s v="C_CND_001385"/>
    <x v="60"/>
    <x v="3"/>
    <s v="Evan"/>
    <x v="0"/>
    <n v="13500"/>
    <s v="Chrysler of Tri-Cities"/>
    <x v="4"/>
    <x v="57"/>
    <s v="DoubleÂ Overhead Camshaft"/>
    <s v="Auto"/>
    <s v="Pale White"/>
    <n v="20000"/>
    <s v="99301-3882"/>
    <s v="Hatchback"/>
    <n v="8904457"/>
    <x v="1"/>
    <s v="Tertile 1"/>
    <x v="0"/>
  </r>
  <r>
    <s v="C_CND_001392"/>
    <x v="60"/>
    <x v="3"/>
    <s v="Celine"/>
    <x v="0"/>
    <n v="13500"/>
    <s v="McKinney Dodge Chrysler Jeep"/>
    <x v="11"/>
    <x v="14"/>
    <s v="DoubleÂ Overhead Camshaft"/>
    <s v="Auto"/>
    <s v="Red"/>
    <n v="19000"/>
    <s v="85257-3102"/>
    <s v="Passenger"/>
    <n v="7540556"/>
    <x v="3"/>
    <s v="Tertile 1"/>
    <x v="0"/>
  </r>
  <r>
    <s v="C_CND_001394"/>
    <x v="60"/>
    <x v="3"/>
    <s v="Chelsea"/>
    <x v="1"/>
    <n v="13500"/>
    <s v="Nebo Chevrolet"/>
    <x v="7"/>
    <x v="120"/>
    <s v="Overhead Camshaft"/>
    <s v="Manual"/>
    <s v="Black"/>
    <n v="22000"/>
    <s v="06457-3834"/>
    <s v="Hatchback"/>
    <n v="7142884"/>
    <x v="0"/>
    <s v="Tertile 1"/>
    <x v="0"/>
  </r>
  <r>
    <s v="C_CND_001401"/>
    <x v="60"/>
    <x v="3"/>
    <s v="Simon"/>
    <x v="0"/>
    <n v="13500"/>
    <s v="Saab-Belle Dodge"/>
    <x v="27"/>
    <x v="87"/>
    <s v="Overhead Camshaft"/>
    <s v="Manual"/>
    <s v="Red"/>
    <n v="19000"/>
    <s v="60504-7114"/>
    <s v="Sedan"/>
    <n v="7828001"/>
    <x v="6"/>
    <s v="Tertile 1"/>
    <x v="0"/>
  </r>
  <r>
    <s v="C_CND_001406"/>
    <x v="60"/>
    <x v="3"/>
    <s v="Arthur"/>
    <x v="0"/>
    <n v="13500"/>
    <s v="U-Haul CO"/>
    <x v="18"/>
    <x v="25"/>
    <s v="DoubleÂ Overhead Camshaft"/>
    <s v="Auto"/>
    <s v="Black"/>
    <n v="19000"/>
    <s v="78758-7841"/>
    <s v="SUV"/>
    <n v="7569346"/>
    <x v="2"/>
    <s v="Tertile 1"/>
    <x v="0"/>
  </r>
  <r>
    <s v="C_CND_001408"/>
    <x v="60"/>
    <x v="3"/>
    <s v="Jaheim"/>
    <x v="0"/>
    <n v="13500"/>
    <s v="Chrysler of Tri-Cities"/>
    <x v="6"/>
    <x v="17"/>
    <s v="DoubleÂ Overhead Camshaft"/>
    <s v="Auto"/>
    <s v="Pale White"/>
    <n v="46000"/>
    <s v="99301-3882"/>
    <s v="Sedan"/>
    <n v="7895245"/>
    <x v="5"/>
    <s v="Tertile 1"/>
    <x v="0"/>
  </r>
  <r>
    <s v="C_CND_001414"/>
    <x v="60"/>
    <x v="3"/>
    <s v="James"/>
    <x v="0"/>
    <n v="13500"/>
    <s v="Gartner Buick Hyundai Saab"/>
    <x v="6"/>
    <x v="64"/>
    <s v="DoubleÂ Overhead Camshaft"/>
    <s v="Auto"/>
    <s v="Black"/>
    <n v="26000"/>
    <s v="38701-8047"/>
    <s v="SUV"/>
    <n v="8034304"/>
    <x v="5"/>
    <s v="Tertile 1"/>
    <x v="0"/>
  </r>
  <r>
    <s v="C_CND_001405"/>
    <x v="60"/>
    <x v="3"/>
    <s v="Paul"/>
    <x v="0"/>
    <n v="250000"/>
    <s v="Hatfield Volkswagen"/>
    <x v="12"/>
    <x v="18"/>
    <s v="Overhead Camshaft"/>
    <s v="Manual"/>
    <s v="Red"/>
    <n v="26000"/>
    <s v="99301-3882"/>
    <s v="Hardtop"/>
    <n v="8155896"/>
    <x v="1"/>
    <s v="Tertile 1"/>
    <x v="0"/>
  </r>
  <r>
    <s v="C_CND_001387"/>
    <x v="60"/>
    <x v="3"/>
    <s v="Gabriel"/>
    <x v="0"/>
    <n v="270000"/>
    <s v="Classic Chevy"/>
    <x v="20"/>
    <x v="46"/>
    <s v="DoubleÂ Overhead Camshaft"/>
    <s v="Auto"/>
    <s v="Pale White"/>
    <n v="51000"/>
    <s v="85257-3102"/>
    <s v="Sedan"/>
    <n v="8130021"/>
    <x v="3"/>
    <s v="Tertile 1"/>
    <x v="0"/>
  </r>
  <r>
    <s v="C_CND_001378"/>
    <x v="60"/>
    <x v="3"/>
    <s v="Charlotte"/>
    <x v="0"/>
    <n v="535600"/>
    <s v="Tri-State Mack Inc"/>
    <x v="11"/>
    <x v="92"/>
    <s v="DoubleÂ Overhead Camshaft"/>
    <s v="Auto"/>
    <s v="Black"/>
    <n v="9600"/>
    <s v="85257-3102"/>
    <s v="Hatchback"/>
    <n v="7219562"/>
    <x v="3"/>
    <s v="Tertile 1"/>
    <x v="0"/>
  </r>
  <r>
    <s v="C_CND_001403"/>
    <x v="60"/>
    <x v="3"/>
    <s v="Antoine"/>
    <x v="0"/>
    <n v="575500"/>
    <s v="U-Haul CO"/>
    <x v="1"/>
    <x v="62"/>
    <s v="Overhead Camshaft"/>
    <s v="Manual"/>
    <s v="Pale White"/>
    <n v="24500"/>
    <s v="78758-7841"/>
    <s v="Hardtop"/>
    <n v="7106050"/>
    <x v="2"/>
    <s v="Tertile 2"/>
    <x v="0"/>
  </r>
  <r>
    <s v="C_CND_001413"/>
    <x v="60"/>
    <x v="3"/>
    <s v="Jamel"/>
    <x v="1"/>
    <n v="640000"/>
    <s v="Enterprise Rent A Car"/>
    <x v="7"/>
    <x v="123"/>
    <s v="DoubleÂ Overhead Camshaft"/>
    <s v="Auto"/>
    <s v="Pale White"/>
    <n v="22000"/>
    <s v="60504-7114"/>
    <s v="SUV"/>
    <n v="8529770"/>
    <x v="1"/>
    <s v="Tertile 2"/>
    <x v="0"/>
  </r>
  <r>
    <s v="C_CND_001386"/>
    <x v="60"/>
    <x v="3"/>
    <s v="Felix"/>
    <x v="0"/>
    <n v="685000"/>
    <s v="Chrysler Plymouth"/>
    <x v="1"/>
    <x v="1"/>
    <s v="Overhead Camshaft"/>
    <s v="Manual"/>
    <s v="Pale White"/>
    <n v="14000"/>
    <s v="53546-9427"/>
    <s v="SUV"/>
    <n v="6177993"/>
    <x v="5"/>
    <s v="Tertile 2"/>
    <x v="0"/>
  </r>
  <r>
    <s v="C_CND_001411"/>
    <x v="60"/>
    <x v="3"/>
    <s v="Jalen"/>
    <x v="0"/>
    <n v="700000"/>
    <s v="Clay Johnson Auto Sales"/>
    <x v="14"/>
    <x v="29"/>
    <s v="Overhead Camshaft"/>
    <s v="Manual"/>
    <s v="Pale White"/>
    <n v="27000"/>
    <s v="78758-7841"/>
    <s v="SUV"/>
    <n v="6762619"/>
    <x v="0"/>
    <s v="Tertile 2"/>
    <x v="0"/>
  </r>
  <r>
    <s v="C_CND_001396"/>
    <x v="60"/>
    <x v="3"/>
    <s v="Christina"/>
    <x v="0"/>
    <n v="725000"/>
    <s v="Pars Auto Sales"/>
    <x v="7"/>
    <x v="15"/>
    <s v="Overhead Camshaft"/>
    <s v="Manual"/>
    <s v="Black"/>
    <n v="43000"/>
    <s v="38701-8047"/>
    <s v="Hatchback"/>
    <n v="8233493"/>
    <x v="4"/>
    <s v="Tertile 2"/>
    <x v="0"/>
  </r>
  <r>
    <s v="C_CND_001374"/>
    <x v="60"/>
    <x v="3"/>
    <s v="Celia"/>
    <x v="0"/>
    <n v="730000"/>
    <s v="Saab-Belle Dodge"/>
    <x v="7"/>
    <x v="107"/>
    <s v="Overhead Camshaft"/>
    <s v="Manual"/>
    <s v="Pale White"/>
    <n v="27000"/>
    <s v="60504-7114"/>
    <s v="Passenger"/>
    <n v="8770473"/>
    <x v="6"/>
    <s v="Tertile 2"/>
    <x v="0"/>
  </r>
  <r>
    <s v="C_CND_001376"/>
    <x v="60"/>
    <x v="3"/>
    <s v="Chany"/>
    <x v="0"/>
    <n v="740000"/>
    <s v="Star Enterprises Inc"/>
    <x v="11"/>
    <x v="92"/>
    <s v="DoubleÂ Overhead Camshaft"/>
    <s v="Auto"/>
    <s v="Pale White"/>
    <n v="32000"/>
    <s v="99301-3882"/>
    <s v="Hatchback"/>
    <n v="8016085"/>
    <x v="1"/>
    <s v="Tertile 2"/>
    <x v="0"/>
  </r>
  <r>
    <s v="C_CND_001371"/>
    <x v="60"/>
    <x v="3"/>
    <s v="Casey"/>
    <x v="0"/>
    <n v="753000"/>
    <s v="Rabun Used Car Sales"/>
    <x v="12"/>
    <x v="93"/>
    <s v="DoubleÂ Overhead Camshaft"/>
    <s v="Auto"/>
    <s v="Red"/>
    <n v="57000"/>
    <s v="85257-3102"/>
    <s v="SUV"/>
    <n v="7173808"/>
    <x v="3"/>
    <s v="Tertile 2"/>
    <x v="0"/>
  </r>
  <r>
    <s v="C_CND_001388"/>
    <x v="60"/>
    <x v="3"/>
    <s v="Gavin"/>
    <x v="1"/>
    <n v="790000"/>
    <s v="Clay Johnson Auto Sales"/>
    <x v="13"/>
    <x v="90"/>
    <s v="DoubleÂ Overhead Camshaft"/>
    <s v="Auto"/>
    <s v="Pale White"/>
    <n v="31000"/>
    <s v="78758-7841"/>
    <s v="Sedan"/>
    <n v="6029664"/>
    <x v="2"/>
    <s v="Tertile 2"/>
    <x v="1"/>
  </r>
  <r>
    <s v="C_CND_001372"/>
    <x v="60"/>
    <x v="3"/>
    <s v="Catherine"/>
    <x v="0"/>
    <n v="857000"/>
    <s v="Race Car Help"/>
    <x v="15"/>
    <x v="72"/>
    <s v="DoubleÂ Overhead Camshaft"/>
    <s v="Auto"/>
    <s v="Pale White"/>
    <n v="25001"/>
    <s v="78758-7841"/>
    <s v="SUV"/>
    <n v="6791903"/>
    <x v="2"/>
    <s v="Tertile 2"/>
    <x v="1"/>
  </r>
  <r>
    <s v="C_CND_001412"/>
    <x v="60"/>
    <x v="3"/>
    <s v="Jamal"/>
    <x v="0"/>
    <n v="860000"/>
    <s v="Diehl Motor CO Inc"/>
    <x v="7"/>
    <x v="107"/>
    <s v="Overhead Camshaft"/>
    <s v="Manual"/>
    <s v="Pale White"/>
    <n v="27000"/>
    <s v="06457-3834"/>
    <s v="Passenger"/>
    <n v="8867879"/>
    <x v="6"/>
    <s v="Tertile 2"/>
    <x v="1"/>
  </r>
  <r>
    <s v="C_CND_001382"/>
    <x v="60"/>
    <x v="3"/>
    <s v="Elvis"/>
    <x v="0"/>
    <n v="877500"/>
    <s v="Buddy Storbeck's Diesel Service Inc"/>
    <x v="5"/>
    <x v="85"/>
    <s v="Overhead Camshaft"/>
    <s v="Manual"/>
    <s v="Black"/>
    <n v="21500"/>
    <s v="06457-3834"/>
    <s v="SUV"/>
    <n v="8101183"/>
    <x v="0"/>
    <s v="Tertile 2"/>
    <x v="1"/>
  </r>
  <r>
    <s v="C_CND_001384"/>
    <x v="60"/>
    <x v="3"/>
    <s v="Nicolas"/>
    <x v="0"/>
    <n v="898000"/>
    <s v="Clay Johnson Auto Sales"/>
    <x v="11"/>
    <x v="115"/>
    <s v="DoubleÂ Overhead Camshaft"/>
    <s v="Auto"/>
    <s v="Pale White"/>
    <n v="18001"/>
    <s v="78758-7841"/>
    <s v="Hardtop"/>
    <n v="6915473"/>
    <x v="2"/>
    <s v="Tertile 2"/>
    <x v="1"/>
  </r>
  <r>
    <s v="C_CND_001375"/>
    <x v="60"/>
    <x v="3"/>
    <s v="Chana"/>
    <x v="0"/>
    <n v="900000"/>
    <s v="Scrivener Performance Engineering"/>
    <x v="11"/>
    <x v="119"/>
    <s v="Overhead Camshaft"/>
    <s v="Manual"/>
    <s v="Black"/>
    <n v="25000"/>
    <s v="38701-8047"/>
    <s v="SUV"/>
    <n v="8966255"/>
    <x v="4"/>
    <s v="Tertile 2"/>
    <x v="1"/>
  </r>
  <r>
    <s v="C_CND_001404"/>
    <x v="60"/>
    <x v="3"/>
    <s v="Silya"/>
    <x v="0"/>
    <n v="901000"/>
    <s v="C &amp; M Motors Inc"/>
    <x v="13"/>
    <x v="82"/>
    <s v="Overhead Camshaft"/>
    <s v="Manual"/>
    <s v="Red"/>
    <n v="17000"/>
    <s v="60504-7114"/>
    <s v="Hardtop"/>
    <n v="8751510"/>
    <x v="6"/>
    <s v="Tertile 2"/>
    <x v="1"/>
  </r>
  <r>
    <s v="C_CND_001399"/>
    <x v="60"/>
    <x v="3"/>
    <s v="Tristan"/>
    <x v="0"/>
    <n v="930000"/>
    <s v="Star Enterprises Inc"/>
    <x v="15"/>
    <x v="21"/>
    <s v="Overhead Camshaft"/>
    <s v="Manual"/>
    <s v="Pale White"/>
    <n v="14000"/>
    <s v="99301-3882"/>
    <s v="Hardtop"/>
    <n v="6545874"/>
    <x v="1"/>
    <s v="Tertile 2"/>
    <x v="1"/>
  </r>
  <r>
    <s v="C_CND_001410"/>
    <x v="60"/>
    <x v="3"/>
    <s v="Jaiden"/>
    <x v="0"/>
    <n v="930000"/>
    <s v="Classic Chevy"/>
    <x v="11"/>
    <x v="115"/>
    <s v="DoubleÂ Overhead Camshaft"/>
    <s v="Auto"/>
    <s v="Red"/>
    <n v="35000"/>
    <s v="85257-3102"/>
    <s v="Hatchback"/>
    <n v="6696534"/>
    <x v="2"/>
    <s v="Tertile 2"/>
    <x v="1"/>
  </r>
  <r>
    <s v="C_CND_001377"/>
    <x v="60"/>
    <x v="3"/>
    <s v="Charlie"/>
    <x v="0"/>
    <n v="931000"/>
    <s v="Suburban Ford"/>
    <x v="8"/>
    <x v="100"/>
    <s v="Overhead Camshaft"/>
    <s v="Manual"/>
    <s v="Black"/>
    <n v="20000"/>
    <s v="53546-9427"/>
    <s v="SUV"/>
    <n v="7279924"/>
    <x v="5"/>
    <s v="Tertile 2"/>
    <x v="1"/>
  </r>
  <r>
    <s v="C_CND_001381"/>
    <x v="60"/>
    <x v="3"/>
    <s v="Elijah"/>
    <x v="1"/>
    <n v="970000"/>
    <s v="U-Haul CO"/>
    <x v="11"/>
    <x v="14"/>
    <s v="DoubleÂ Overhead Camshaft"/>
    <s v="Auto"/>
    <s v="Red"/>
    <n v="19000"/>
    <s v="78758-7841"/>
    <s v="Passenger"/>
    <n v="7591669"/>
    <x v="2"/>
    <s v="Tertile 2"/>
    <x v="1"/>
  </r>
  <r>
    <s v="C_CND_001380"/>
    <x v="60"/>
    <x v="3"/>
    <s v="Jasmine"/>
    <x v="0"/>
    <n v="1085000"/>
    <s v="Classic Chevy"/>
    <x v="1"/>
    <x v="62"/>
    <s v="Overhead Camshaft"/>
    <s v="Manual"/>
    <s v="Pale White"/>
    <n v="24500"/>
    <s v="85257-3102"/>
    <s v="Hardtop"/>
    <n v="6579716"/>
    <x v="2"/>
    <s v="Tertile 3"/>
    <x v="1"/>
  </r>
  <r>
    <s v="C_CND_001389"/>
    <x v="60"/>
    <x v="3"/>
    <s v="Catherine"/>
    <x v="0"/>
    <n v="1221000"/>
    <s v="Gartner Buick Hyundai Saab"/>
    <x v="6"/>
    <x v="17"/>
    <s v="Overhead Camshaft"/>
    <s v="Manual"/>
    <s v="Pale White"/>
    <n v="26100"/>
    <s v="38701-8047"/>
    <s v="Sedan"/>
    <n v="6061891"/>
    <x v="4"/>
    <s v="Tertile 3"/>
    <x v="1"/>
  </r>
  <r>
    <s v="C_CND_001407"/>
    <x v="60"/>
    <x v="3"/>
    <s v="Jaden"/>
    <x v="1"/>
    <n v="1270000"/>
    <s v="Capitol KIA"/>
    <x v="7"/>
    <x v="15"/>
    <s v="Overhead Camshaft"/>
    <s v="Manual"/>
    <s v="Pale White"/>
    <n v="45000"/>
    <s v="38701-8047"/>
    <s v="Hatchback"/>
    <n v="6050670"/>
    <x v="1"/>
    <s v="Tertile 3"/>
    <x v="1"/>
  </r>
  <r>
    <s v="C_CND_001400"/>
    <x v="60"/>
    <x v="3"/>
    <s v="Isis"/>
    <x v="0"/>
    <n v="1280000"/>
    <s v="Ryder Truck Rental and Leasing"/>
    <x v="0"/>
    <x v="0"/>
    <s v="Overhead Camshaft"/>
    <s v="Manual"/>
    <s v="Pale White"/>
    <n v="14000"/>
    <s v="06457-3834"/>
    <s v="SUV"/>
    <n v="8660836"/>
    <x v="0"/>
    <s v="Tertile 3"/>
    <x v="1"/>
  </r>
  <r>
    <s v="C_CND_001395"/>
    <x v="60"/>
    <x v="3"/>
    <s v="Chloe"/>
    <x v="1"/>
    <n v="1300000"/>
    <s v="New Castle Ford Lincoln Mercury"/>
    <x v="15"/>
    <x v="84"/>
    <s v="DoubleÂ Overhead Camshaft"/>
    <s v="Auto"/>
    <s v="Pale White"/>
    <n v="42000"/>
    <s v="60504-7114"/>
    <s v="Hatchback"/>
    <n v="6818780"/>
    <x v="6"/>
    <s v="Tertile 3"/>
    <x v="1"/>
  </r>
  <r>
    <s v="C_CND_001409"/>
    <x v="60"/>
    <x v="3"/>
    <s v="Jahmir"/>
    <x v="1"/>
    <n v="1310000"/>
    <s v="Chrysler Plymouth"/>
    <x v="1"/>
    <x v="1"/>
    <s v="DoubleÂ Overhead Camshaft"/>
    <s v="Auto"/>
    <s v="Pale White"/>
    <n v="31000"/>
    <s v="53546-9427"/>
    <s v="SUV"/>
    <n v="8146251"/>
    <x v="3"/>
    <s v="Tertile 3"/>
    <x v="1"/>
  </r>
  <r>
    <s v="C_CND_001391"/>
    <x v="60"/>
    <x v="3"/>
    <s v="Celeste"/>
    <x v="0"/>
    <n v="1470000"/>
    <s v="Iceberg Rentals"/>
    <x v="5"/>
    <x v="6"/>
    <s v="DoubleÂ Overhead Camshaft"/>
    <s v="Auto"/>
    <s v="Black"/>
    <n v="9000"/>
    <s v="53546-9427"/>
    <s v="Hatchback"/>
    <n v="6816584"/>
    <x v="5"/>
    <s v="Tertile 3"/>
    <x v="1"/>
  </r>
  <r>
    <s v="C_CND_001415"/>
    <x v="60"/>
    <x v="3"/>
    <s v="Jamir"/>
    <x v="0"/>
    <n v="1470000"/>
    <s v="Hatfield Volkswagen"/>
    <x v="14"/>
    <x v="128"/>
    <s v="DoubleÂ Overhead Camshaft"/>
    <s v="Auto"/>
    <s v="Black"/>
    <n v="22000"/>
    <s v="99301-3882"/>
    <s v="Passenger"/>
    <n v="7568254"/>
    <x v="3"/>
    <s v="Tertile 3"/>
    <x v="1"/>
  </r>
  <r>
    <s v="C_CND_001373"/>
    <x v="60"/>
    <x v="3"/>
    <s v="Cecilia"/>
    <x v="0"/>
    <n v="1500000"/>
    <s v="Ryder Truck Rental and Leasing"/>
    <x v="3"/>
    <x v="4"/>
    <s v="Overhead Camshaft"/>
    <s v="Manual"/>
    <s v="Black"/>
    <n v="18000"/>
    <s v="06457-3834"/>
    <s v="SUV"/>
    <n v="8568822"/>
    <x v="0"/>
    <s v="Tertile 3"/>
    <x v="1"/>
  </r>
  <r>
    <s v="C_CND_001398"/>
    <x v="60"/>
    <x v="3"/>
    <s v="Julie"/>
    <x v="1"/>
    <n v="1810000"/>
    <s v="Rabun Used Car Sales"/>
    <x v="16"/>
    <x v="34"/>
    <s v="Overhead Camshaft"/>
    <s v="Manual"/>
    <s v="Red"/>
    <n v="45000"/>
    <s v="85257-3102"/>
    <s v="Hatchback"/>
    <n v="6815877"/>
    <x v="3"/>
    <s v="Tertile 3"/>
    <x v="1"/>
  </r>
  <r>
    <s v="C_CND_001393"/>
    <x v="60"/>
    <x v="3"/>
    <s v="Charlotte"/>
    <x v="1"/>
    <n v="1950000"/>
    <s v="Motor Vehicle Branch Office"/>
    <x v="14"/>
    <x v="103"/>
    <s v="DoubleÂ Overhead Camshaft"/>
    <s v="Auto"/>
    <s v="Red"/>
    <n v="22000"/>
    <s v="78758-7841"/>
    <s v="Passenger"/>
    <n v="8058786"/>
    <x v="2"/>
    <s v="Tertile 3"/>
    <x v="1"/>
  </r>
  <r>
    <s v="C_CND_001397"/>
    <x v="60"/>
    <x v="3"/>
    <s v="Crystal"/>
    <x v="0"/>
    <n v="2140000"/>
    <s v="Pitre Buick-Pontiac-Gmc of Scottsdale"/>
    <x v="7"/>
    <x v="123"/>
    <s v="DoubleÂ Overhead Camshaft"/>
    <s v="Auto"/>
    <s v="Pale White"/>
    <n v="22000"/>
    <s v="99301-3882"/>
    <s v="SUV"/>
    <n v="6014919"/>
    <x v="1"/>
    <s v="Tertile 3"/>
    <x v="1"/>
  </r>
  <r>
    <s v="C_CND_001402"/>
    <x v="60"/>
    <x v="3"/>
    <s v="Samuel"/>
    <x v="0"/>
    <n v="2525000"/>
    <s v="Buddy Storbeck's Diesel Service Inc"/>
    <x v="2"/>
    <x v="44"/>
    <s v="Overhead Camshaft"/>
    <s v="Manual"/>
    <s v="Red"/>
    <n v="29500"/>
    <s v="06457-3834"/>
    <s v="Hardtop"/>
    <n v="6270692"/>
    <x v="0"/>
    <s v="Tertile 3"/>
    <x v="1"/>
  </r>
  <r>
    <s v="C_CND_001390"/>
    <x v="60"/>
    <x v="3"/>
    <s v="Cecilia"/>
    <x v="0"/>
    <n v="2550000"/>
    <s v="Hatfield Volkswagen"/>
    <x v="9"/>
    <x v="138"/>
    <s v="DoubleÂ Overhead Camshaft"/>
    <s v="Auto"/>
    <s v="Red"/>
    <n v="28000"/>
    <s v="99301-3882"/>
    <s v="Hatchback"/>
    <n v="7193283"/>
    <x v="1"/>
    <s v="Tertile 3"/>
    <x v="1"/>
  </r>
  <r>
    <s v="C_CND_001423"/>
    <x v="61"/>
    <x v="3"/>
    <s v="Cora"/>
    <x v="1"/>
    <n v="13500"/>
    <s v="Suburban Ford"/>
    <x v="19"/>
    <x v="121"/>
    <s v="DoubleÂ Overhead Camshaft"/>
    <s v="Auto"/>
    <s v="Black"/>
    <n v="26000"/>
    <s v="53546-9427"/>
    <s v="SUV"/>
    <n v="8507740"/>
    <x v="5"/>
    <s v="Tertile 1"/>
    <x v="0"/>
  </r>
  <r>
    <s v="C_CND_001425"/>
    <x v="61"/>
    <x v="3"/>
    <s v="Daisy"/>
    <x v="1"/>
    <n v="13500"/>
    <s v="U-Haul CO"/>
    <x v="11"/>
    <x v="92"/>
    <s v="DoubleÂ Overhead Camshaft"/>
    <s v="Auto"/>
    <s v="Pale White"/>
    <n v="31000"/>
    <s v="78758-7841"/>
    <s v="Hatchback"/>
    <n v="8982448"/>
    <x v="2"/>
    <s v="Tertile 1"/>
    <x v="0"/>
  </r>
  <r>
    <s v="C_CND_001431"/>
    <x v="61"/>
    <x v="3"/>
    <s v="Adam"/>
    <x v="0"/>
    <n v="13500"/>
    <s v="Suburban Ford"/>
    <x v="22"/>
    <x v="55"/>
    <s v="Overhead Camshaft"/>
    <s v="Manual"/>
    <s v="Black"/>
    <n v="22001"/>
    <s v="53546-9427"/>
    <s v="Hardtop"/>
    <n v="7729143"/>
    <x v="5"/>
    <s v="Tertile 1"/>
    <x v="0"/>
  </r>
  <r>
    <s v="C_CND_001433"/>
    <x v="61"/>
    <x v="3"/>
    <s v="Hayden"/>
    <x v="0"/>
    <n v="13500"/>
    <s v="Iceberg Rentals"/>
    <x v="22"/>
    <x v="32"/>
    <s v="DoubleÂ Overhead Camshaft"/>
    <s v="Auto"/>
    <s v="Red"/>
    <n v="29000"/>
    <s v="53546-9427"/>
    <s v="Sedan"/>
    <n v="7295951"/>
    <x v="5"/>
    <s v="Tertile 1"/>
    <x v="0"/>
  </r>
  <r>
    <s v="C_CND_001451"/>
    <x v="61"/>
    <x v="3"/>
    <s v="Diana"/>
    <x v="0"/>
    <n v="13500"/>
    <s v="U-Haul CO"/>
    <x v="4"/>
    <x v="99"/>
    <s v="DoubleÂ Overhead Camshaft"/>
    <s v="Auto"/>
    <s v="Black"/>
    <n v="26000"/>
    <s v="78758-7841"/>
    <s v="Passenger"/>
    <n v="7245230"/>
    <x v="2"/>
    <s v="Tertile 1"/>
    <x v="0"/>
  </r>
  <r>
    <s v="C_CND_001453"/>
    <x v="61"/>
    <x v="3"/>
    <s v="Elena"/>
    <x v="1"/>
    <n v="13500"/>
    <s v="Rabun Used Car Sales"/>
    <x v="4"/>
    <x v="67"/>
    <s v="DoubleÂ Overhead Camshaft"/>
    <s v="Auto"/>
    <s v="Pale White"/>
    <n v="32000"/>
    <s v="85257-3102"/>
    <s v="SUV"/>
    <n v="7669006"/>
    <x v="3"/>
    <s v="Tertile 1"/>
    <x v="0"/>
  </r>
  <r>
    <s v="C_CND_001454"/>
    <x v="61"/>
    <x v="3"/>
    <s v="Eliana"/>
    <x v="0"/>
    <n v="13500"/>
    <s v="Race Car Help"/>
    <x v="24"/>
    <x v="86"/>
    <s v="DoubleÂ Overhead Camshaft"/>
    <s v="Auto"/>
    <s v="Red"/>
    <n v="31000"/>
    <s v="78758-7841"/>
    <s v="SUV"/>
    <n v="8900856"/>
    <x v="2"/>
    <s v="Tertile 1"/>
    <x v="0"/>
  </r>
  <r>
    <s v="C_CND_001459"/>
    <x v="61"/>
    <x v="3"/>
    <s v="Ilana"/>
    <x v="0"/>
    <n v="13500"/>
    <s v="Chrysler Plymouth"/>
    <x v="8"/>
    <x v="100"/>
    <s v="Overhead Camshaft"/>
    <s v="Manual"/>
    <s v="Black"/>
    <n v="15000"/>
    <s v="53546-9427"/>
    <s v="SUV"/>
    <n v="6656828"/>
    <x v="5"/>
    <s v="Tertile 1"/>
    <x v="0"/>
  </r>
  <r>
    <s v="C_CND_001463"/>
    <x v="61"/>
    <x v="3"/>
    <s v="Victoire"/>
    <x v="0"/>
    <n v="13500"/>
    <s v="Enterprise Rent A Car"/>
    <x v="2"/>
    <x v="23"/>
    <s v="DoubleÂ Overhead Camshaft"/>
    <s v="Auto"/>
    <s v="Black"/>
    <n v="18000"/>
    <s v="60504-7114"/>
    <s v="Hatchback"/>
    <n v="8973041"/>
    <x v="6"/>
    <s v="Tertile 1"/>
    <x v="0"/>
  </r>
  <r>
    <s v="C_CND_001465"/>
    <x v="61"/>
    <x v="3"/>
    <s v="Annette"/>
    <x v="0"/>
    <n v="13500"/>
    <s v="Hatfield Volkswagen"/>
    <x v="29"/>
    <x v="131"/>
    <s v="Overhead Camshaft"/>
    <s v="Manual"/>
    <s v="Pale White"/>
    <n v="15000"/>
    <s v="99301-3882"/>
    <s v="SUV"/>
    <n v="7828387"/>
    <x v="1"/>
    <s v="Tertile 1"/>
    <x v="0"/>
  </r>
  <r>
    <s v="C_CND_001467"/>
    <x v="61"/>
    <x v="3"/>
    <s v="Rudrey"/>
    <x v="0"/>
    <n v="13500"/>
    <s v="McKinney Dodge Chrysler Jeep"/>
    <x v="16"/>
    <x v="34"/>
    <s v="DoubleÂ Overhead Camshaft"/>
    <s v="Auto"/>
    <s v="Red"/>
    <n v="12000"/>
    <s v="85257-3102"/>
    <s v="Hatchback"/>
    <n v="7105010"/>
    <x v="3"/>
    <s v="Tertile 1"/>
    <x v="0"/>
  </r>
  <r>
    <s v="C_CND_001471"/>
    <x v="61"/>
    <x v="3"/>
    <s v="Jayden"/>
    <x v="0"/>
    <n v="13500"/>
    <s v="Nebo Chevrolet"/>
    <x v="25"/>
    <x v="101"/>
    <s v="Overhead Camshaft"/>
    <s v="Manual"/>
    <s v="Black"/>
    <n v="75000"/>
    <s v="06457-3834"/>
    <s v="Passenger"/>
    <n v="7755131"/>
    <x v="2"/>
    <s v="Tertile 1"/>
    <x v="0"/>
  </r>
  <r>
    <s v="C_CND_001474"/>
    <x v="61"/>
    <x v="3"/>
    <s v="Jelani"/>
    <x v="0"/>
    <n v="13500"/>
    <s v="Pitre Buick-Pontiac-Gmc of Scottsdale"/>
    <x v="20"/>
    <x v="27"/>
    <s v="DoubleÂ Overhead Camshaft"/>
    <s v="Auto"/>
    <s v="Pale White"/>
    <n v="18000"/>
    <s v="99301-3882"/>
    <s v="Hatchback"/>
    <n v="7810776"/>
    <x v="4"/>
    <s v="Tertile 1"/>
    <x v="0"/>
  </r>
  <r>
    <s v="C_CND_001478"/>
    <x v="61"/>
    <x v="3"/>
    <s v="Jesse"/>
    <x v="0"/>
    <n v="13500"/>
    <s v="Ryder Truck Rental and Leasing"/>
    <x v="24"/>
    <x v="86"/>
    <s v="DoubleÂ Overhead Camshaft"/>
    <s v="Auto"/>
    <s v="Red"/>
    <n v="19000"/>
    <s v="06457-3834"/>
    <s v="SUV"/>
    <n v="6270752"/>
    <x v="2"/>
    <s v="Tertile 1"/>
    <x v="0"/>
  </r>
  <r>
    <s v="C_CND_001436"/>
    <x v="61"/>
    <x v="3"/>
    <s v="Hunter"/>
    <x v="0"/>
    <n v="355000"/>
    <s v="Nebo Chevrolet"/>
    <x v="2"/>
    <x v="2"/>
    <s v="DoubleÂ Overhead Camshaft"/>
    <s v="Auto"/>
    <s v="Pale White"/>
    <n v="36000"/>
    <s v="06457-3834"/>
    <s v="Passenger"/>
    <n v="7699387"/>
    <x v="0"/>
    <s v="Tertile 1"/>
    <x v="0"/>
  </r>
  <r>
    <s v="C_CND_001470"/>
    <x v="61"/>
    <x v="3"/>
    <s v="Jason"/>
    <x v="1"/>
    <n v="375000"/>
    <s v="Motor Vehicle Branch Office"/>
    <x v="16"/>
    <x v="22"/>
    <s v="DoubleÂ Overhead Camshaft"/>
    <s v="Auto"/>
    <s v="Pale White"/>
    <n v="46000"/>
    <s v="78758-7841"/>
    <s v="Passenger"/>
    <n v="7809545"/>
    <x v="3"/>
    <s v="Tertile 1"/>
    <x v="0"/>
  </r>
  <r>
    <s v="C_CND_001421"/>
    <x v="61"/>
    <x v="3"/>
    <s v="Clara"/>
    <x v="0"/>
    <n v="421000"/>
    <s v="Scrivener Performance Engineering"/>
    <x v="0"/>
    <x v="98"/>
    <s v="Overhead Camshaft"/>
    <s v="Manual"/>
    <s v="Black"/>
    <n v="43000"/>
    <s v="38701-8047"/>
    <s v="SUV"/>
    <n v="6394204"/>
    <x v="4"/>
    <s v="Tertile 1"/>
    <x v="0"/>
  </r>
  <r>
    <s v="C_CND_001432"/>
    <x v="61"/>
    <x v="3"/>
    <s v="Harrison"/>
    <x v="0"/>
    <n v="470000"/>
    <s v="Hatfield Volkswagen"/>
    <x v="11"/>
    <x v="92"/>
    <s v="DoubleÂ Overhead Camshaft"/>
    <s v="Auto"/>
    <s v="Pale White"/>
    <n v="32000"/>
    <s v="99301-3882"/>
    <s v="Hatchback"/>
    <n v="8774840"/>
    <x v="1"/>
    <s v="Tertile 1"/>
    <x v="0"/>
  </r>
  <r>
    <s v="C_CND_001466"/>
    <x v="61"/>
    <x v="3"/>
    <s v="Rhiannon"/>
    <x v="0"/>
    <n v="520000"/>
    <s v="Iceberg Rentals"/>
    <x v="24"/>
    <x v="86"/>
    <s v="DoubleÂ Overhead Camshaft"/>
    <s v="Auto"/>
    <s v="Red"/>
    <n v="19000"/>
    <s v="53546-9427"/>
    <s v="SUV"/>
    <n v="6360263"/>
    <x v="5"/>
    <s v="Tertile 1"/>
    <x v="0"/>
  </r>
  <r>
    <s v="C_CND_001426"/>
    <x v="61"/>
    <x v="3"/>
    <s v="Dalia"/>
    <x v="0"/>
    <n v="623000"/>
    <s v="Buddy Storbeck's Diesel Service Inc"/>
    <x v="5"/>
    <x v="85"/>
    <s v="Overhead Camshaft"/>
    <s v="Manual"/>
    <s v="Black"/>
    <n v="21000"/>
    <s v="06457-3834"/>
    <s v="SUV"/>
    <n v="6795744"/>
    <x v="0"/>
    <s v="Tertile 2"/>
    <x v="0"/>
  </r>
  <r>
    <s v="C_CND_001435"/>
    <x v="61"/>
    <x v="3"/>
    <s v="Hudson"/>
    <x v="1"/>
    <n v="665000"/>
    <s v="Motor Vehicle Branch Office"/>
    <x v="14"/>
    <x v="20"/>
    <s v="DoubleÂ Overhead Camshaft"/>
    <s v="Auto"/>
    <s v="Red"/>
    <n v="23000"/>
    <s v="78758-7841"/>
    <s v="SUV"/>
    <n v="7001353"/>
    <x v="2"/>
    <s v="Tertile 2"/>
    <x v="0"/>
  </r>
  <r>
    <s v="C_CND_001429"/>
    <x v="61"/>
    <x v="3"/>
    <s v="Gordon"/>
    <x v="1"/>
    <n v="670000"/>
    <s v="Diehl Motor CO Inc"/>
    <x v="24"/>
    <x v="86"/>
    <s v="DoubleÂ Overhead Camshaft"/>
    <s v="Auto"/>
    <s v="Red"/>
    <n v="19000"/>
    <s v="06457-3834"/>
    <s v="SUV"/>
    <n v="8568123"/>
    <x v="0"/>
    <s v="Tertile 2"/>
    <x v="0"/>
  </r>
  <r>
    <s v="C_CND_001452"/>
    <x v="61"/>
    <x v="3"/>
    <s v="Eileen"/>
    <x v="1"/>
    <n v="675000"/>
    <s v="Progressive Shippers Cooperative Association No"/>
    <x v="0"/>
    <x v="116"/>
    <s v="DoubleÂ Overhead Camshaft"/>
    <s v="Auto"/>
    <s v="Black"/>
    <n v="61000"/>
    <s v="53546-9427"/>
    <s v="Hatchback"/>
    <n v="6772230"/>
    <x v="5"/>
    <s v="Tertile 2"/>
    <x v="0"/>
  </r>
  <r>
    <s v="C_CND_001424"/>
    <x v="61"/>
    <x v="3"/>
    <s v="Dahlia"/>
    <x v="0"/>
    <n v="683000"/>
    <s v="Tri-State Mack Inc"/>
    <x v="1"/>
    <x v="62"/>
    <s v="Overhead Camshaft"/>
    <s v="Manual"/>
    <s v="Pale White"/>
    <n v="24000"/>
    <s v="85257-3102"/>
    <s v="SUV"/>
    <n v="6577759"/>
    <x v="3"/>
    <s v="Tertile 2"/>
    <x v="0"/>
  </r>
  <r>
    <s v="C_CND_001427"/>
    <x v="61"/>
    <x v="3"/>
    <s v="Daniela"/>
    <x v="0"/>
    <n v="720000"/>
    <s v="C &amp; M Motors Inc"/>
    <x v="2"/>
    <x v="23"/>
    <s v="DoubleÂ Overhead Camshaft"/>
    <s v="Auto"/>
    <s v="Pale White"/>
    <n v="21000"/>
    <s v="60504-7114"/>
    <s v="Hatchback"/>
    <n v="6482307"/>
    <x v="6"/>
    <s v="Tertile 2"/>
    <x v="0"/>
  </r>
  <r>
    <s v="C_CND_001457"/>
    <x v="61"/>
    <x v="3"/>
    <s v="Iman"/>
    <x v="0"/>
    <n v="735000"/>
    <s v="Enterprise Rent A Car"/>
    <x v="13"/>
    <x v="82"/>
    <s v="Overhead Camshaft"/>
    <s v="Manual"/>
    <s v="Pale White"/>
    <n v="26000"/>
    <s v="60504-7114"/>
    <s v="Hardtop"/>
    <n v="6153589"/>
    <x v="6"/>
    <s v="Tertile 2"/>
    <x v="0"/>
  </r>
  <r>
    <s v="C_CND_001420"/>
    <x v="61"/>
    <x v="3"/>
    <s v="Claire"/>
    <x v="0"/>
    <n v="750000"/>
    <s v="Saab-Belle Dodge"/>
    <x v="8"/>
    <x v="100"/>
    <s v="Overhead Camshaft"/>
    <s v="Manual"/>
    <s v="Pale White"/>
    <n v="13000"/>
    <s v="60504-7114"/>
    <s v="SUV"/>
    <n v="7265017"/>
    <x v="6"/>
    <s v="Tertile 2"/>
    <x v="0"/>
  </r>
  <r>
    <s v="C_CND_001428"/>
    <x v="61"/>
    <x v="3"/>
    <s v="Daniella"/>
    <x v="1"/>
    <n v="780000"/>
    <s v="Capitol KIA"/>
    <x v="1"/>
    <x v="56"/>
    <s v="Overhead Camshaft"/>
    <s v="Manual"/>
    <s v="Black"/>
    <n v="85000"/>
    <s v="38701-8047"/>
    <s v="Hatchback"/>
    <n v="8602171"/>
    <x v="4"/>
    <s v="Tertile 2"/>
    <x v="1"/>
  </r>
  <r>
    <s v="C_CND_001417"/>
    <x v="61"/>
    <x v="3"/>
    <s v="Chaya"/>
    <x v="0"/>
    <n v="781000"/>
    <s v="Rabun Used Car Sales"/>
    <x v="14"/>
    <x v="53"/>
    <s v="Overhead Camshaft"/>
    <s v="Manual"/>
    <s v="Red"/>
    <n v="37000"/>
    <s v="85257-3102"/>
    <s v="Hatchback"/>
    <n v="6652004"/>
    <x v="3"/>
    <s v="Tertile 2"/>
    <x v="1"/>
  </r>
  <r>
    <s v="C_CND_001460"/>
    <x v="61"/>
    <x v="3"/>
    <s v="Valentine"/>
    <x v="0"/>
    <n v="795000"/>
    <s v="Classic Chevy"/>
    <x v="2"/>
    <x v="9"/>
    <s v="Overhead Camshaft"/>
    <s v="Manual"/>
    <s v="Red"/>
    <n v="24000"/>
    <s v="85257-3102"/>
    <s v="Sedan"/>
    <n v="7953288"/>
    <x v="3"/>
    <s v="Tertile 2"/>
    <x v="1"/>
  </r>
  <r>
    <s v="C_CND_001464"/>
    <x v="61"/>
    <x v="3"/>
    <s v="Paul"/>
    <x v="0"/>
    <n v="849000"/>
    <s v="Gartner Buick Hyundai Saab"/>
    <x v="7"/>
    <x v="15"/>
    <s v="Overhead Camshaft"/>
    <s v="Manual"/>
    <s v="Pale White"/>
    <n v="45000"/>
    <s v="38701-8047"/>
    <s v="Hatchback"/>
    <n v="8866000"/>
    <x v="4"/>
    <s v="Tertile 2"/>
    <x v="1"/>
  </r>
  <r>
    <s v="C_CND_001468"/>
    <x v="61"/>
    <x v="3"/>
    <s v="Jared"/>
    <x v="1"/>
    <n v="850000"/>
    <s v="Iceberg Rentals"/>
    <x v="0"/>
    <x v="0"/>
    <s v="Overhead Camshaft"/>
    <s v="Manual"/>
    <s v="Black"/>
    <n v="10000"/>
    <s v="53546-9427"/>
    <s v="SUV"/>
    <n v="6959801"/>
    <x v="2"/>
    <s v="Tertile 2"/>
    <x v="1"/>
  </r>
  <r>
    <s v="C_CND_001418"/>
    <x v="61"/>
    <x v="3"/>
    <s v="Chloe"/>
    <x v="1"/>
    <n v="857500"/>
    <s v="Race Car Help"/>
    <x v="15"/>
    <x v="94"/>
    <s v="Overhead Camshaft"/>
    <s v="Manual"/>
    <s v="Pale White"/>
    <n v="13500"/>
    <s v="78758-7841"/>
    <s v="Passenger"/>
    <n v="6761540"/>
    <x v="2"/>
    <s v="Tertile 2"/>
    <x v="1"/>
  </r>
  <r>
    <s v="C_CND_001434"/>
    <x v="61"/>
    <x v="3"/>
    <s v="Henry"/>
    <x v="0"/>
    <n v="890500"/>
    <s v="McKinney Dodge Chrysler Jeep"/>
    <x v="13"/>
    <x v="111"/>
    <s v="Overhead Camshaft"/>
    <s v="Manual"/>
    <s v="Black"/>
    <n v="22500"/>
    <s v="85257-3102"/>
    <s v="SUV"/>
    <n v="6387475"/>
    <x v="3"/>
    <s v="Tertile 2"/>
    <x v="1"/>
  </r>
  <r>
    <s v="C_CND_001443"/>
    <x v="61"/>
    <x v="3"/>
    <s v="Daisy"/>
    <x v="0"/>
    <n v="910000"/>
    <s v="Rabun Used Car Sales"/>
    <x v="9"/>
    <x v="114"/>
    <s v="Overhead Camshaft"/>
    <s v="Manual"/>
    <s v="Black"/>
    <n v="34000"/>
    <s v="85257-3102"/>
    <s v="Sedan"/>
    <n v="7107447"/>
    <x v="3"/>
    <s v="Tertile 2"/>
    <x v="1"/>
  </r>
  <r>
    <s v="C_CND_001430"/>
    <x v="61"/>
    <x v="3"/>
    <s v="Hamza"/>
    <x v="0"/>
    <n v="911000"/>
    <s v="Enterprise Rent A Car"/>
    <x v="20"/>
    <x v="27"/>
    <s v="Overhead Camshaft"/>
    <s v="Manual"/>
    <s v="Pale White"/>
    <n v="13000"/>
    <s v="60504-7114"/>
    <s v="Hatchback"/>
    <n v="6475101"/>
    <x v="6"/>
    <s v="Tertile 2"/>
    <x v="1"/>
  </r>
  <r>
    <s v="C_CND_001475"/>
    <x v="61"/>
    <x v="3"/>
    <s v="Jeremiah"/>
    <x v="1"/>
    <n v="930000"/>
    <s v="Progressive Shippers Cooperative Association No"/>
    <x v="18"/>
    <x v="58"/>
    <s v="Overhead Camshaft"/>
    <s v="Manual"/>
    <s v="Pale White"/>
    <n v="14000"/>
    <s v="53546-9427"/>
    <s v="Passenger"/>
    <n v="6891161"/>
    <x v="1"/>
    <s v="Tertile 2"/>
    <x v="1"/>
  </r>
  <r>
    <s v="C_CND_001440"/>
    <x v="61"/>
    <x v="3"/>
    <s v="Stanley"/>
    <x v="0"/>
    <n v="935000"/>
    <s v="Race Car Help"/>
    <x v="25"/>
    <x v="48"/>
    <s v="DoubleÂ Overhead Camshaft"/>
    <s v="Auto"/>
    <s v="Red"/>
    <n v="39000"/>
    <s v="78758-7841"/>
    <s v="Hardtop"/>
    <n v="6620381"/>
    <x v="2"/>
    <s v="Tertile 2"/>
    <x v="1"/>
  </r>
  <r>
    <s v="C_CND_001419"/>
    <x v="61"/>
    <x v="3"/>
    <s v="Christina"/>
    <x v="1"/>
    <n v="960000"/>
    <s v="Ryder Truck Rental and Leasing"/>
    <x v="14"/>
    <x v="77"/>
    <s v="DoubleÂ Overhead Camshaft"/>
    <s v="Auto"/>
    <s v="Pale White"/>
    <n v="21000"/>
    <s v="06457-3834"/>
    <s v="Sedan"/>
    <n v="8731932"/>
    <x v="0"/>
    <s v="Tertile 2"/>
    <x v="1"/>
  </r>
  <r>
    <s v="C_CND_001441"/>
    <x v="61"/>
    <x v="3"/>
    <s v="Jack"/>
    <x v="1"/>
    <n v="967500"/>
    <s v="Rabun Used Car Sales"/>
    <x v="27"/>
    <x v="87"/>
    <s v="DoubleÂ Overhead Camshaft"/>
    <s v="Auto"/>
    <s v="Red"/>
    <n v="12500"/>
    <s v="85257-3102"/>
    <s v="Sedan"/>
    <n v="7145746"/>
    <x v="3"/>
    <s v="Tertile 2"/>
    <x v="1"/>
  </r>
  <r>
    <s v="C_CND_001416"/>
    <x v="61"/>
    <x v="3"/>
    <s v="Chavy"/>
    <x v="0"/>
    <n v="1085000"/>
    <s v="Progressive Shippers Cooperative Association No"/>
    <x v="6"/>
    <x v="17"/>
    <s v="DoubleÂ Overhead Camshaft"/>
    <s v="Auto"/>
    <s v="Pale White"/>
    <n v="46500"/>
    <s v="53546-9427"/>
    <s v="Sedan"/>
    <n v="7094649"/>
    <x v="5"/>
    <s v="Tertile 3"/>
    <x v="1"/>
  </r>
  <r>
    <s v="C_CND_001462"/>
    <x v="61"/>
    <x v="3"/>
    <s v="Maelle"/>
    <x v="1"/>
    <n v="1150000"/>
    <s v="Scrivener Performance Engineering"/>
    <x v="4"/>
    <x v="5"/>
    <s v="DoubleÂ Overhead Camshaft"/>
    <s v="Auto"/>
    <s v="Red"/>
    <n v="31001"/>
    <s v="38701-8047"/>
    <s v="Hardtop"/>
    <n v="7939653"/>
    <x v="4"/>
    <s v="Tertile 3"/>
    <x v="1"/>
  </r>
  <r>
    <s v="C_CND_001479"/>
    <x v="61"/>
    <x v="3"/>
    <s v="Joel"/>
    <x v="0"/>
    <n v="1185000"/>
    <s v="Saab-Belle Dodge"/>
    <x v="11"/>
    <x v="76"/>
    <s v="DoubleÂ Overhead Camshaft"/>
    <s v="Auto"/>
    <s v="Pale White"/>
    <n v="17500"/>
    <s v="60504-7114"/>
    <s v="Sedan"/>
    <n v="7285073"/>
    <x v="0"/>
    <s v="Tertile 3"/>
    <x v="1"/>
  </r>
  <r>
    <s v="C_CND_001473"/>
    <x v="61"/>
    <x v="3"/>
    <s v="Jayson"/>
    <x v="0"/>
    <n v="1200000"/>
    <s v="Pars Auto Sales"/>
    <x v="19"/>
    <x v="136"/>
    <s v="DoubleÂ Overhead Camshaft"/>
    <s v="Auto"/>
    <s v="Red"/>
    <n v="22000"/>
    <s v="38701-8047"/>
    <s v="Hatchback"/>
    <n v="8601762"/>
    <x v="6"/>
    <s v="Tertile 3"/>
    <x v="1"/>
  </r>
  <r>
    <s v="C_CND_001437"/>
    <x v="61"/>
    <x v="3"/>
    <s v="Ian"/>
    <x v="0"/>
    <n v="1300000"/>
    <s v="New Castle Ford Lincoln Mercury"/>
    <x v="24"/>
    <x v="43"/>
    <s v="DoubleÂ Overhead Camshaft"/>
    <s v="Auto"/>
    <s v="Red"/>
    <n v="19000"/>
    <s v="60504-7114"/>
    <s v="Hatchback"/>
    <n v="6586338"/>
    <x v="6"/>
    <s v="Tertile 3"/>
    <x v="1"/>
  </r>
  <r>
    <s v="C_CND_001456"/>
    <x v="61"/>
    <x v="3"/>
    <s v="Elyot"/>
    <x v="0"/>
    <n v="1350000"/>
    <s v="C &amp; M Motors Inc"/>
    <x v="2"/>
    <x v="23"/>
    <s v="DoubleÂ Overhead Camshaft"/>
    <s v="Auto"/>
    <s v="Pale White"/>
    <n v="21000"/>
    <s v="60504-7114"/>
    <s v="Hatchback"/>
    <n v="6330891"/>
    <x v="6"/>
    <s v="Tertile 3"/>
    <x v="1"/>
  </r>
  <r>
    <s v="C_CND_001461"/>
    <x v="61"/>
    <x v="3"/>
    <s v="Manon"/>
    <x v="1"/>
    <n v="1358000"/>
    <s v="Pars Auto Sales"/>
    <x v="6"/>
    <x v="73"/>
    <s v="DoubleÂ Overhead Camshaft"/>
    <s v="Auto"/>
    <s v="Pale White"/>
    <n v="46801"/>
    <s v="38701-8047"/>
    <s v="Hardtop"/>
    <n v="7370629"/>
    <x v="4"/>
    <s v="Tertile 3"/>
    <x v="1"/>
  </r>
  <r>
    <s v="C_CND_001422"/>
    <x v="61"/>
    <x v="3"/>
    <s v="Colette"/>
    <x v="0"/>
    <n v="1405000"/>
    <s v="Star Enterprises Inc"/>
    <x v="1"/>
    <x v="56"/>
    <s v="Overhead Camshaft"/>
    <s v="Manual"/>
    <s v="Pale White"/>
    <n v="22500"/>
    <s v="99301-3882"/>
    <s v="Hatchback"/>
    <n v="8044928"/>
    <x v="1"/>
    <s v="Tertile 3"/>
    <x v="1"/>
  </r>
  <r>
    <s v="C_CND_001438"/>
    <x v="61"/>
    <x v="3"/>
    <s v="Shawn"/>
    <x v="0"/>
    <n v="1425000"/>
    <s v="Rabun Used Car Sales"/>
    <x v="21"/>
    <x v="31"/>
    <s v="Overhead Camshaft"/>
    <s v="Manual"/>
    <s v="Red"/>
    <n v="22500"/>
    <s v="85257-3102"/>
    <s v="Hardtop"/>
    <n v="6311764"/>
    <x v="2"/>
    <s v="Tertile 3"/>
    <x v="1"/>
  </r>
  <r>
    <s v="C_CND_001477"/>
    <x v="61"/>
    <x v="3"/>
    <s v="Jermaine"/>
    <x v="1"/>
    <n v="1450000"/>
    <s v="Race Car Help"/>
    <x v="18"/>
    <x v="33"/>
    <s v="DoubleÂ Overhead Camshaft"/>
    <s v="Auto"/>
    <s v="Pale White"/>
    <n v="21000"/>
    <s v="78758-7841"/>
    <s v="Hatchback"/>
    <n v="6213136"/>
    <x v="2"/>
    <s v="Tertile 3"/>
    <x v="1"/>
  </r>
  <r>
    <s v="C_CND_001480"/>
    <x v="61"/>
    <x v="3"/>
    <s v="John"/>
    <x v="0"/>
    <n v="1460000"/>
    <s v="Scrivener Performance Engineering"/>
    <x v="2"/>
    <x v="44"/>
    <s v="DoubleÂ Overhead Camshaft"/>
    <s v="Auto"/>
    <s v="Black"/>
    <n v="45000"/>
    <s v="38701-8047"/>
    <s v="Hatchback"/>
    <n v="7015554"/>
    <x v="6"/>
    <s v="Tertile 3"/>
    <x v="1"/>
  </r>
  <r>
    <s v="C_CND_001476"/>
    <x v="61"/>
    <x v="3"/>
    <s v="Jeremy"/>
    <x v="1"/>
    <n v="1500000"/>
    <s v="Rabun Used Car Sales"/>
    <x v="6"/>
    <x v="8"/>
    <s v="DoubleÂ Overhead Camshaft"/>
    <s v="Auto"/>
    <s v="Pale White"/>
    <n v="20000"/>
    <s v="85257-3102"/>
    <s v="Hatchback"/>
    <n v="7482681"/>
    <x v="5"/>
    <s v="Tertile 3"/>
    <x v="1"/>
  </r>
  <r>
    <s v="C_CND_001439"/>
    <x v="61"/>
    <x v="3"/>
    <s v="Isaac"/>
    <x v="0"/>
    <n v="1530000"/>
    <s v="Pitre Buick-Pontiac-Gmc of Scottsdale"/>
    <x v="4"/>
    <x v="67"/>
    <s v="Overhead Camshaft"/>
    <s v="Manual"/>
    <s v="Black"/>
    <n v="19000"/>
    <s v="99301-3882"/>
    <s v="SUV"/>
    <n v="6253438"/>
    <x v="1"/>
    <s v="Tertile 3"/>
    <x v="1"/>
  </r>
  <r>
    <s v="C_CND_001472"/>
    <x v="61"/>
    <x v="3"/>
    <s v="Jaylen"/>
    <x v="0"/>
    <n v="1600000"/>
    <s v="New Castle Ford Lincoln Mercury"/>
    <x v="8"/>
    <x v="50"/>
    <s v="Overhead Camshaft"/>
    <s v="Manual"/>
    <s v="Red"/>
    <n v="22000"/>
    <s v="60504-7114"/>
    <s v="Sedan"/>
    <n v="8843817"/>
    <x v="0"/>
    <s v="Tertile 3"/>
    <x v="1"/>
  </r>
  <r>
    <s v="C_CND_001442"/>
    <x v="61"/>
    <x v="3"/>
    <s v="Cynthia"/>
    <x v="0"/>
    <n v="1630000"/>
    <s v="Progressive Shippers Cooperative Association No"/>
    <x v="16"/>
    <x v="34"/>
    <s v="Overhead Camshaft"/>
    <s v="Manual"/>
    <s v="Red"/>
    <n v="45000"/>
    <s v="53546-9427"/>
    <s v="Hatchback"/>
    <n v="6285828"/>
    <x v="5"/>
    <s v="Tertile 3"/>
    <x v="1"/>
  </r>
  <r>
    <s v="C_CND_001445"/>
    <x v="61"/>
    <x v="3"/>
    <s v="Daniela"/>
    <x v="0"/>
    <n v="1635000"/>
    <s v="Ryder Truck Rental and Leasing"/>
    <x v="22"/>
    <x v="32"/>
    <s v="DoubleÂ Overhead Camshaft"/>
    <s v="Auto"/>
    <s v="Pale White"/>
    <n v="42500"/>
    <s v="06457-3834"/>
    <s v="Sedan"/>
    <n v="8617998"/>
    <x v="0"/>
    <s v="Tertile 3"/>
    <x v="1"/>
  </r>
  <r>
    <s v="C_CND_001469"/>
    <x v="61"/>
    <x v="3"/>
    <s v="Jasiah"/>
    <x v="0"/>
    <n v="1660000"/>
    <s v="McKinney Dodge Chrysler Jeep"/>
    <x v="11"/>
    <x v="92"/>
    <s v="Overhead Camshaft"/>
    <s v="Manual"/>
    <s v="Pale White"/>
    <n v="12000"/>
    <s v="85257-3102"/>
    <s v="Hatchback"/>
    <n v="7296495"/>
    <x v="5"/>
    <s v="Tertile 3"/>
    <x v="1"/>
  </r>
  <r>
    <s v="C_CND_001448"/>
    <x v="61"/>
    <x v="3"/>
    <s v="Dayana"/>
    <x v="0"/>
    <n v="1743000"/>
    <s v="Star Enterprises Inc"/>
    <x v="11"/>
    <x v="14"/>
    <s v="DoubleÂ Overhead Camshaft"/>
    <s v="Auto"/>
    <s v="Red"/>
    <n v="22300"/>
    <s v="99301-3882"/>
    <s v="Passenger"/>
    <n v="7105248"/>
    <x v="1"/>
    <s v="Tertile 3"/>
    <x v="1"/>
  </r>
  <r>
    <s v="C_CND_001446"/>
    <x v="61"/>
    <x v="3"/>
    <s v="Daniella"/>
    <x v="1"/>
    <n v="1760000"/>
    <s v="Saab-Belle Dodge"/>
    <x v="13"/>
    <x v="82"/>
    <s v="Overhead Camshaft"/>
    <s v="Manual"/>
    <s v="Pale White"/>
    <n v="26000"/>
    <s v="60504-7114"/>
    <s v="Hatchback"/>
    <n v="7465022"/>
    <x v="6"/>
    <s v="Tertile 3"/>
    <x v="1"/>
  </r>
  <r>
    <s v="C_CND_001458"/>
    <x v="61"/>
    <x v="3"/>
    <s v="Hugo"/>
    <x v="1"/>
    <n v="1870000"/>
    <s v="New Castle Ford Lincoln Mercury"/>
    <x v="10"/>
    <x v="13"/>
    <s v="Overhead Camshaft"/>
    <s v="Manual"/>
    <s v="Pale White"/>
    <n v="12001"/>
    <s v="60504-7114"/>
    <s v="Hardtop"/>
    <n v="8962540"/>
    <x v="6"/>
    <s v="Tertile 3"/>
    <x v="1"/>
  </r>
  <r>
    <s v="C_CND_001447"/>
    <x v="61"/>
    <x v="3"/>
    <s v="Danna"/>
    <x v="0"/>
    <n v="1880000"/>
    <s v="Scrivener Performance Engineering"/>
    <x v="6"/>
    <x v="8"/>
    <s v="Overhead Camshaft"/>
    <s v="Manual"/>
    <s v="Black"/>
    <n v="51000"/>
    <s v="38701-8047"/>
    <s v="Hatchback"/>
    <n v="8704059"/>
    <x v="4"/>
    <s v="Tertile 3"/>
    <x v="1"/>
  </r>
  <r>
    <s v="C_CND_001444"/>
    <x v="61"/>
    <x v="3"/>
    <s v="Daleyza"/>
    <x v="0"/>
    <n v="1975000"/>
    <s v="Race Car Help"/>
    <x v="29"/>
    <x v="125"/>
    <s v="DoubleÂ Overhead Camshaft"/>
    <s v="Auto"/>
    <s v="Red"/>
    <n v="19500"/>
    <s v="78758-7841"/>
    <s v="Hatchback"/>
    <n v="8423532"/>
    <x v="2"/>
    <s v="Tertile 3"/>
    <x v="1"/>
  </r>
  <r>
    <s v="C_CND_001449"/>
    <x v="61"/>
    <x v="3"/>
    <s v="Delilah"/>
    <x v="0"/>
    <n v="2291000"/>
    <s v="Suburban Ford"/>
    <x v="24"/>
    <x v="130"/>
    <s v="DoubleÂ Overhead Camshaft"/>
    <s v="Auto"/>
    <s v="Pale White"/>
    <n v="42100"/>
    <s v="53546-9427"/>
    <s v="Passenger"/>
    <n v="7853990"/>
    <x v="5"/>
    <s v="Tertile 3"/>
    <x v="1"/>
  </r>
  <r>
    <s v="C_CND_001450"/>
    <x v="61"/>
    <x v="3"/>
    <s v="Destiny"/>
    <x v="1"/>
    <n v="2700000"/>
    <s v="Tri-State Mack Inc"/>
    <x v="11"/>
    <x v="14"/>
    <s v="DoubleÂ Overhead Camshaft"/>
    <s v="Auto"/>
    <s v="Red"/>
    <n v="69000"/>
    <s v="85257-3102"/>
    <s v="Passenger"/>
    <n v="6407181"/>
    <x v="3"/>
    <s v="Tertile 3"/>
    <x v="1"/>
  </r>
  <r>
    <s v="C_CND_001455"/>
    <x v="61"/>
    <x v="3"/>
    <s v="Isaure"/>
    <x v="0"/>
    <n v="2825000"/>
    <s v="Buddy Storbeck's Diesel Service Inc"/>
    <x v="23"/>
    <x v="39"/>
    <s v="Overhead Camshaft"/>
    <s v="Manual"/>
    <s v="Black"/>
    <n v="42500"/>
    <s v="06457-3834"/>
    <s v="Passenger"/>
    <n v="8668177"/>
    <x v="0"/>
    <s v="Tertile 3"/>
    <x v="1"/>
  </r>
  <r>
    <s v="C_CND_001487"/>
    <x v="62"/>
    <x v="3"/>
    <s v="Jackson"/>
    <x v="0"/>
    <n v="13500"/>
    <s v="Race Car Help"/>
    <x v="1"/>
    <x v="56"/>
    <s v="Overhead Camshaft"/>
    <s v="Manual"/>
    <s v="Pale White"/>
    <n v="22000"/>
    <s v="78758-7841"/>
    <s v="Hatchback"/>
    <n v="7459361"/>
    <x v="2"/>
    <s v="Tertile 1"/>
    <x v="0"/>
  </r>
  <r>
    <s v="C_CND_001493"/>
    <x v="62"/>
    <x v="3"/>
    <s v="Elisa"/>
    <x v="0"/>
    <n v="13500"/>
    <s v="Ryder Truck Rental and Leasing"/>
    <x v="29"/>
    <x v="125"/>
    <s v="DoubleÂ Overhead Camshaft"/>
    <s v="Auto"/>
    <s v="Red"/>
    <n v="13000"/>
    <s v="06457-3834"/>
    <s v="Hatchback"/>
    <n v="6908566"/>
    <x v="0"/>
    <s v="Tertile 1"/>
    <x v="0"/>
  </r>
  <r>
    <s v="C_CND_001494"/>
    <x v="62"/>
    <x v="3"/>
    <s v="Eliza"/>
    <x v="0"/>
    <n v="13500"/>
    <s v="Saab-Belle Dodge"/>
    <x v="0"/>
    <x v="98"/>
    <s v="Overhead Camshaft"/>
    <s v="Manual"/>
    <s v="Black"/>
    <n v="69000"/>
    <s v="60504-7114"/>
    <s v="SUV"/>
    <n v="6027795"/>
    <x v="6"/>
    <s v="Tertile 1"/>
    <x v="0"/>
  </r>
  <r>
    <s v="C_CND_001498"/>
    <x v="62"/>
    <x v="3"/>
    <s v="Emilia"/>
    <x v="0"/>
    <n v="13500"/>
    <s v="Tri-State Mack Inc"/>
    <x v="27"/>
    <x v="80"/>
    <s v="DoubleÂ Overhead Camshaft"/>
    <s v="Auto"/>
    <s v="Black"/>
    <n v="26000"/>
    <s v="85257-3102"/>
    <s v="Hatchback"/>
    <n v="6975838"/>
    <x v="3"/>
    <s v="Tertile 1"/>
    <x v="0"/>
  </r>
  <r>
    <s v="C_CND_001506"/>
    <x v="62"/>
    <x v="3"/>
    <s v="Jordan"/>
    <x v="0"/>
    <n v="13500"/>
    <s v="Suburban Ford"/>
    <x v="9"/>
    <x v="12"/>
    <s v="Overhead Camshaft"/>
    <s v="Manual"/>
    <s v="Black"/>
    <n v="29000"/>
    <s v="53546-9427"/>
    <s v="Passenger"/>
    <n v="6853875"/>
    <x v="1"/>
    <s v="Tertile 1"/>
    <x v="0"/>
  </r>
  <r>
    <s v="C_CND_001507"/>
    <x v="62"/>
    <x v="3"/>
    <s v="Joseph"/>
    <x v="0"/>
    <n v="13500"/>
    <s v="Tri-State Mack Inc"/>
    <x v="13"/>
    <x v="111"/>
    <s v="Overhead Camshaft"/>
    <s v="Manual"/>
    <s v="Red"/>
    <n v="29000"/>
    <s v="85257-3102"/>
    <s v="SUV"/>
    <n v="8611575"/>
    <x v="5"/>
    <s v="Tertile 1"/>
    <x v="0"/>
  </r>
  <r>
    <s v="C_CND_001509"/>
    <x v="62"/>
    <x v="3"/>
    <s v="Josiah"/>
    <x v="0"/>
    <n v="13500"/>
    <s v="Progressive Shippers Cooperative Association No"/>
    <x v="2"/>
    <x v="9"/>
    <s v="Overhead Camshaft"/>
    <s v="Manual"/>
    <s v="Red"/>
    <n v="24000"/>
    <s v="53546-9427"/>
    <s v="Sedan"/>
    <n v="6416297"/>
    <x v="2"/>
    <s v="Tertile 1"/>
    <x v="0"/>
  </r>
  <r>
    <s v="C_CND_001486"/>
    <x v="62"/>
    <x v="3"/>
    <s v="Dylan"/>
    <x v="1"/>
    <n v="550000"/>
    <s v="Enterprise Rent A Car"/>
    <x v="15"/>
    <x v="95"/>
    <s v="Overhead Camshaft"/>
    <s v="Manual"/>
    <s v="Pale White"/>
    <n v="14000"/>
    <s v="60504-7114"/>
    <s v="SUV"/>
    <n v="7309825"/>
    <x v="6"/>
    <s v="Tertile 2"/>
    <x v="0"/>
  </r>
  <r>
    <s v="C_CND_001483"/>
    <x v="62"/>
    <x v="3"/>
    <s v="Devorah"/>
    <x v="0"/>
    <n v="588000"/>
    <s v="Classic Chevy"/>
    <x v="2"/>
    <x v="9"/>
    <s v="Overhead Camshaft"/>
    <s v="Manual"/>
    <s v="Red"/>
    <n v="24000"/>
    <s v="85257-3102"/>
    <s v="Sedan"/>
    <n v="6741359"/>
    <x v="3"/>
    <s v="Tertile 2"/>
    <x v="0"/>
  </r>
  <r>
    <s v="C_CND_001501"/>
    <x v="62"/>
    <x v="3"/>
    <s v="Eleonore"/>
    <x v="0"/>
    <n v="680500"/>
    <s v="New Castle Ford Lincoln Mercury"/>
    <x v="5"/>
    <x v="85"/>
    <s v="DoubleÂ Overhead Camshaft"/>
    <s v="Auto"/>
    <s v="Black"/>
    <n v="31500"/>
    <s v="60504-7114"/>
    <s v="SUV"/>
    <n v="8668892"/>
    <x v="6"/>
    <s v="Tertile 2"/>
    <x v="0"/>
  </r>
  <r>
    <s v="C_CND_001482"/>
    <x v="62"/>
    <x v="3"/>
    <s v="Devora"/>
    <x v="1"/>
    <n v="705000"/>
    <s v="Chrysler Plymouth"/>
    <x v="5"/>
    <x v="6"/>
    <s v="Overhead Camshaft"/>
    <s v="Manual"/>
    <s v="Red"/>
    <n v="21000"/>
    <s v="53546-9427"/>
    <s v="Hatchback"/>
    <n v="8454382"/>
    <x v="5"/>
    <s v="Tertile 2"/>
    <x v="0"/>
  </r>
  <r>
    <s v="C_CND_001485"/>
    <x v="62"/>
    <x v="3"/>
    <s v="Dina"/>
    <x v="0"/>
    <n v="710000"/>
    <s v="Diehl Motor CO Inc"/>
    <x v="15"/>
    <x v="84"/>
    <s v="DoubleÂ Overhead Camshaft"/>
    <s v="Auto"/>
    <s v="Red"/>
    <n v="15000"/>
    <s v="06457-3834"/>
    <s v="SUV"/>
    <n v="8933521"/>
    <x v="0"/>
    <s v="Tertile 2"/>
    <x v="0"/>
  </r>
  <r>
    <s v="C_CND_001481"/>
    <x v="62"/>
    <x v="3"/>
    <s v="Danielle"/>
    <x v="1"/>
    <n v="720000"/>
    <s v="Chrysler of Tri-Cities"/>
    <x v="0"/>
    <x v="70"/>
    <s v="Overhead Camshaft"/>
    <s v="Manual"/>
    <s v="Red"/>
    <n v="17000"/>
    <s v="99301-3882"/>
    <s v="SUV"/>
    <n v="8886146"/>
    <x v="1"/>
    <s v="Tertile 2"/>
    <x v="0"/>
  </r>
  <r>
    <s v="C_CND_001484"/>
    <x v="62"/>
    <x v="3"/>
    <s v="Diana"/>
    <x v="1"/>
    <n v="720000"/>
    <s v="Clay Johnson Auto Sales"/>
    <x v="14"/>
    <x v="128"/>
    <s v="DoubleÂ Overhead Camshaft"/>
    <s v="Auto"/>
    <s v="Black"/>
    <n v="22000"/>
    <s v="78758-7841"/>
    <s v="Passenger"/>
    <n v="7934225"/>
    <x v="2"/>
    <s v="Tertile 2"/>
    <x v="0"/>
  </r>
  <r>
    <s v="C_CND_001502"/>
    <x v="62"/>
    <x v="3"/>
    <s v="Eva"/>
    <x v="0"/>
    <n v="730000"/>
    <s v="Pars Auto Sales"/>
    <x v="1"/>
    <x v="1"/>
    <s v="DoubleÂ Overhead Camshaft"/>
    <s v="Auto"/>
    <s v="Pale White"/>
    <n v="31000"/>
    <s v="38701-8047"/>
    <s v="SUV"/>
    <n v="6388758"/>
    <x v="4"/>
    <s v="Tertile 2"/>
    <x v="0"/>
  </r>
  <r>
    <s v="C_CND_001490"/>
    <x v="62"/>
    <x v="3"/>
    <s v="Jaden"/>
    <x v="0"/>
    <n v="750000"/>
    <s v="Scrivener Performance Engineering"/>
    <x v="2"/>
    <x v="23"/>
    <s v="DoubleÂ Overhead Camshaft"/>
    <s v="Auto"/>
    <s v="Black"/>
    <n v="18000"/>
    <s v="38701-8047"/>
    <s v="Hatchback"/>
    <n v="6979393"/>
    <x v="4"/>
    <s v="Tertile 2"/>
    <x v="0"/>
  </r>
  <r>
    <s v="C_CND_001492"/>
    <x v="62"/>
    <x v="3"/>
    <s v="James"/>
    <x v="0"/>
    <n v="860000"/>
    <s v="Suburban Ford"/>
    <x v="27"/>
    <x v="87"/>
    <s v="Overhead Camshaft"/>
    <s v="Manual"/>
    <s v="Red"/>
    <n v="25000"/>
    <s v="53546-9427"/>
    <s v="Sedan"/>
    <n v="7763385"/>
    <x v="5"/>
    <s v="Tertile 2"/>
    <x v="1"/>
  </r>
  <r>
    <s v="C_CND_001503"/>
    <x v="62"/>
    <x v="3"/>
    <s v="Lea"/>
    <x v="1"/>
    <n v="900000"/>
    <s v="Tri-State Mack Inc"/>
    <x v="0"/>
    <x v="116"/>
    <s v="Overhead Camshaft"/>
    <s v="Manual"/>
    <s v="Black"/>
    <n v="18001"/>
    <s v="85257-3102"/>
    <s v="Hardtop"/>
    <n v="6890059"/>
    <x v="2"/>
    <s v="Tertile 2"/>
    <x v="1"/>
  </r>
  <r>
    <s v="C_CND_001508"/>
    <x v="62"/>
    <x v="3"/>
    <s v="Joshua"/>
    <x v="0"/>
    <n v="935000"/>
    <s v="U-Haul CO"/>
    <x v="1"/>
    <x v="1"/>
    <s v="DoubleÂ Overhead Camshaft"/>
    <s v="Auto"/>
    <s v="Pale White"/>
    <n v="45000"/>
    <s v="78758-7841"/>
    <s v="SUV"/>
    <n v="7444043"/>
    <x v="3"/>
    <s v="Tertile 2"/>
    <x v="1"/>
  </r>
  <r>
    <s v="C_CND_001491"/>
    <x v="62"/>
    <x v="3"/>
    <s v="Jake"/>
    <x v="0"/>
    <n v="1005000"/>
    <s v="Star Enterprises Inc"/>
    <x v="1"/>
    <x v="1"/>
    <s v="DoubleÂ Overhead Camshaft"/>
    <s v="Auto"/>
    <s v="Pale White"/>
    <n v="25500"/>
    <s v="99301-3882"/>
    <s v="SUV"/>
    <n v="7759392"/>
    <x v="1"/>
    <s v="Tertile 2"/>
    <x v="1"/>
  </r>
  <r>
    <s v="C_CND_001489"/>
    <x v="62"/>
    <x v="3"/>
    <s v="Jacob"/>
    <x v="0"/>
    <n v="1085000"/>
    <s v="Saab-Belle Dodge"/>
    <x v="23"/>
    <x v="39"/>
    <s v="Overhead Camshaft"/>
    <s v="Manual"/>
    <s v="Black"/>
    <n v="42500"/>
    <s v="60504-7114"/>
    <s v="Passenger"/>
    <n v="6768198"/>
    <x v="6"/>
    <s v="Tertile 3"/>
    <x v="1"/>
  </r>
  <r>
    <s v="C_CND_001495"/>
    <x v="62"/>
    <x v="3"/>
    <s v="Elizabeth"/>
    <x v="1"/>
    <n v="1180000"/>
    <s v="Scrivener Performance Engineering"/>
    <x v="5"/>
    <x v="65"/>
    <s v="Overhead Camshaft"/>
    <s v="Manual"/>
    <s v="Red"/>
    <n v="21000"/>
    <s v="38701-8047"/>
    <s v="Sedan"/>
    <n v="8550131"/>
    <x v="4"/>
    <s v="Tertile 3"/>
    <x v="1"/>
  </r>
  <r>
    <s v="C_CND_001496"/>
    <x v="62"/>
    <x v="3"/>
    <s v="Ella"/>
    <x v="0"/>
    <n v="1270000"/>
    <s v="Star Enterprises Inc"/>
    <x v="2"/>
    <x v="23"/>
    <s v="DoubleÂ Overhead Camshaft"/>
    <s v="Auto"/>
    <s v="Black"/>
    <n v="18000"/>
    <s v="99301-3882"/>
    <s v="Hatchback"/>
    <n v="7259367"/>
    <x v="1"/>
    <s v="Tertile 3"/>
    <x v="1"/>
  </r>
  <r>
    <s v="C_CND_001488"/>
    <x v="62"/>
    <x v="3"/>
    <s v="Jacky"/>
    <x v="0"/>
    <n v="1291000"/>
    <s v="Ryder Truck Rental and Leasing"/>
    <x v="14"/>
    <x v="29"/>
    <s v="DoubleÂ Overhead Camshaft"/>
    <s v="Auto"/>
    <s v="Pale White"/>
    <n v="10100"/>
    <s v="06457-3834"/>
    <s v="SUV"/>
    <n v="8357164"/>
    <x v="0"/>
    <s v="Tertile 3"/>
    <x v="1"/>
  </r>
  <r>
    <s v="C_CND_001499"/>
    <x v="62"/>
    <x v="3"/>
    <s v="Melissa"/>
    <x v="1"/>
    <n v="1350000"/>
    <s v="Motor Vehicle Branch Office"/>
    <x v="2"/>
    <x v="9"/>
    <s v="DoubleÂ Overhead Camshaft"/>
    <s v="Auto"/>
    <s v="Red"/>
    <n v="19000"/>
    <s v="78758-7841"/>
    <s v="Sedan"/>
    <n v="8763227"/>
    <x v="2"/>
    <s v="Tertile 3"/>
    <x v="1"/>
  </r>
  <r>
    <s v="C_CND_001497"/>
    <x v="62"/>
    <x v="3"/>
    <s v="Emely"/>
    <x v="0"/>
    <n v="1400000"/>
    <s v="Suburban Ford"/>
    <x v="18"/>
    <x v="58"/>
    <s v="DoubleÂ Overhead Camshaft"/>
    <s v="Auto"/>
    <s v="Black"/>
    <n v="28000"/>
    <s v="53546-9427"/>
    <s v="Passenger"/>
    <n v="7433902"/>
    <x v="5"/>
    <s v="Tertile 3"/>
    <x v="1"/>
  </r>
  <r>
    <s v="C_CND_001500"/>
    <x v="62"/>
    <x v="3"/>
    <s v="Judithe"/>
    <x v="0"/>
    <n v="1460000"/>
    <s v="Nebo Chevrolet"/>
    <x v="29"/>
    <x v="125"/>
    <s v="Overhead Camshaft"/>
    <s v="Manual"/>
    <s v="Pale White"/>
    <n v="23000"/>
    <s v="06457-3834"/>
    <s v="Hatchback"/>
    <n v="8544051"/>
    <x v="0"/>
    <s v="Tertile 3"/>
    <x v="1"/>
  </r>
  <r>
    <s v="C_CND_001505"/>
    <x v="62"/>
    <x v="3"/>
    <s v="Jonathan"/>
    <x v="1"/>
    <n v="1580000"/>
    <s v="Star Enterprises Inc"/>
    <x v="25"/>
    <x v="101"/>
    <s v="Overhead Camshaft"/>
    <s v="Manual"/>
    <s v="Red"/>
    <n v="20000"/>
    <s v="99301-3882"/>
    <s v="Passenger"/>
    <n v="6295246"/>
    <x v="4"/>
    <s v="Tertile 3"/>
    <x v="1"/>
  </r>
  <r>
    <s v="C_CND_001510"/>
    <x v="62"/>
    <x v="3"/>
    <s v="Julian"/>
    <x v="0"/>
    <n v="1620000"/>
    <s v="Rabun Used Car Sales"/>
    <x v="25"/>
    <x v="101"/>
    <s v="DoubleÂ Overhead Camshaft"/>
    <s v="Auto"/>
    <s v="Pale White"/>
    <n v="22000"/>
    <s v="85257-3102"/>
    <s v="Passenger"/>
    <n v="6743129"/>
    <x v="0"/>
    <s v="Tertile 3"/>
    <x v="1"/>
  </r>
  <r>
    <s v="C_CND_001504"/>
    <x v="62"/>
    <x v="3"/>
    <s v="Matheo"/>
    <x v="0"/>
    <n v="2140000"/>
    <s v="Capitol KIA"/>
    <x v="15"/>
    <x v="21"/>
    <s v="DoubleÂ Overhead Camshaft"/>
    <s v="Auto"/>
    <s v="Black"/>
    <n v="16001"/>
    <s v="38701-8047"/>
    <s v="Hardtop"/>
    <n v="7006720"/>
    <x v="4"/>
    <s v="Tertile 3"/>
    <x v="1"/>
  </r>
  <r>
    <s v="C_CND_001513"/>
    <x v="63"/>
    <x v="3"/>
    <s v="Elena"/>
    <x v="1"/>
    <n v="13500"/>
    <s v="Iceberg Rentals"/>
    <x v="22"/>
    <x v="59"/>
    <s v="Overhead Camshaft"/>
    <s v="Manual"/>
    <s v="Pale White"/>
    <n v="24000"/>
    <s v="53546-9427"/>
    <s v="Hatchback"/>
    <n v="8920735"/>
    <x v="5"/>
    <s v="Tertile 1"/>
    <x v="0"/>
  </r>
  <r>
    <s v="C_CND_001516"/>
    <x v="63"/>
    <x v="3"/>
    <s v="Jason"/>
    <x v="0"/>
    <n v="13500"/>
    <s v="Tri-State Mack Inc"/>
    <x v="1"/>
    <x v="1"/>
    <s v="Overhead Camshaft"/>
    <s v="Manual"/>
    <s v="Pale White"/>
    <n v="14000"/>
    <s v="85257-3102"/>
    <s v="SUV"/>
    <n v="7421841"/>
    <x v="3"/>
    <s v="Tertile 1"/>
    <x v="0"/>
  </r>
  <r>
    <s v="C_CND_001517"/>
    <x v="63"/>
    <x v="3"/>
    <s v="Jasper"/>
    <x v="0"/>
    <n v="13500"/>
    <s v="U-Haul CO"/>
    <x v="15"/>
    <x v="40"/>
    <s v="DoubleÂ Overhead Camshaft"/>
    <s v="Auto"/>
    <s v="Black"/>
    <n v="41000"/>
    <s v="78758-7841"/>
    <s v="Sedan"/>
    <n v="8272809"/>
    <x v="2"/>
    <s v="Tertile 1"/>
    <x v="0"/>
  </r>
  <r>
    <s v="C_CND_001521"/>
    <x v="63"/>
    <x v="3"/>
    <s v="Emily"/>
    <x v="0"/>
    <n v="13500"/>
    <s v="U-Haul CO"/>
    <x v="6"/>
    <x v="8"/>
    <s v="DoubleÂ Overhead Camshaft"/>
    <s v="Auto"/>
    <s v="Pale White"/>
    <n v="20000"/>
    <s v="78758-7841"/>
    <s v="Hatchback"/>
    <n v="7424408"/>
    <x v="2"/>
    <s v="Tertile 1"/>
    <x v="0"/>
  </r>
  <r>
    <s v="C_CND_001523"/>
    <x v="63"/>
    <x v="3"/>
    <s v="Erika"/>
    <x v="0"/>
    <n v="13500"/>
    <s v="C &amp; M Motors Inc"/>
    <x v="14"/>
    <x v="66"/>
    <s v="DoubleÂ Overhead Camshaft"/>
    <s v="Auto"/>
    <s v="Pale White"/>
    <n v="45000"/>
    <s v="60504-7114"/>
    <s v="Hatchback"/>
    <n v="6612385"/>
    <x v="6"/>
    <s v="Tertile 1"/>
    <x v="0"/>
  </r>
  <r>
    <s v="C_CND_001528"/>
    <x v="63"/>
    <x v="3"/>
    <s v="Luca"/>
    <x v="0"/>
    <n v="13500"/>
    <s v="Ryder Truck Rental and Leasing"/>
    <x v="11"/>
    <x v="92"/>
    <s v="Overhead Camshaft"/>
    <s v="Manual"/>
    <s v="Red"/>
    <n v="20000"/>
    <s v="06457-3834"/>
    <s v="Hatchback"/>
    <n v="7600582"/>
    <x v="0"/>
    <s v="Tertile 1"/>
    <x v="0"/>
  </r>
  <r>
    <s v="C_CND_001534"/>
    <x v="63"/>
    <x v="3"/>
    <s v="Kai"/>
    <x v="0"/>
    <n v="13500"/>
    <s v="Scrivener Performance Engineering"/>
    <x v="11"/>
    <x v="76"/>
    <s v="Overhead Camshaft"/>
    <s v="Manual"/>
    <s v="Red"/>
    <n v="25000"/>
    <s v="38701-8047"/>
    <s v="Sedan"/>
    <n v="8429984"/>
    <x v="5"/>
    <s v="Tertile 1"/>
    <x v="0"/>
  </r>
  <r>
    <s v="C_CND_001529"/>
    <x v="63"/>
    <x v="3"/>
    <s v="Elixane"/>
    <x v="0"/>
    <n v="505000"/>
    <s v="Saab-Belle Dodge"/>
    <x v="10"/>
    <x v="60"/>
    <s v="DoubleÂ Overhead Camshaft"/>
    <s v="Auto"/>
    <s v="Pale White"/>
    <n v="42000"/>
    <s v="60504-7114"/>
    <s v="SUV"/>
    <n v="6910758"/>
    <x v="6"/>
    <s v="Tertile 1"/>
    <x v="0"/>
  </r>
  <r>
    <s v="C_CND_001512"/>
    <x v="63"/>
    <x v="3"/>
    <s v="Eleanor"/>
    <x v="1"/>
    <n v="537500"/>
    <s v="Hatfield Volkswagen"/>
    <x v="2"/>
    <x v="23"/>
    <s v="Overhead Camshaft"/>
    <s v="Manual"/>
    <s v="Black"/>
    <n v="22500"/>
    <s v="99301-3882"/>
    <s v="Hatchback"/>
    <n v="7879062"/>
    <x v="1"/>
    <s v="Tertile 1"/>
    <x v="0"/>
  </r>
  <r>
    <s v="C_CND_001530"/>
    <x v="63"/>
    <x v="3"/>
    <s v="Mathilda"/>
    <x v="0"/>
    <n v="550000"/>
    <s v="Scrivener Performance Engineering"/>
    <x v="22"/>
    <x v="59"/>
    <s v="DoubleÂ Overhead Camshaft"/>
    <s v="Auto"/>
    <s v="Black"/>
    <n v="12000"/>
    <s v="38701-8047"/>
    <s v="Hatchback"/>
    <n v="6976179"/>
    <x v="4"/>
    <s v="Tertile 2"/>
    <x v="0"/>
  </r>
  <r>
    <s v="C_CND_001527"/>
    <x v="63"/>
    <x v="3"/>
    <s v="Lenny"/>
    <x v="0"/>
    <n v="565000"/>
    <s v="Race Car Help"/>
    <x v="10"/>
    <x v="133"/>
    <s v="Overhead Camshaft"/>
    <s v="Manual"/>
    <s v="Black"/>
    <n v="44000"/>
    <s v="78758-7841"/>
    <s v="Passenger"/>
    <n v="8668270"/>
    <x v="2"/>
    <s v="Tertile 2"/>
    <x v="0"/>
  </r>
  <r>
    <s v="C_CND_001511"/>
    <x v="63"/>
    <x v="3"/>
    <s v="Eden"/>
    <x v="1"/>
    <n v="640000"/>
    <s v="Gartner Buick Hyundai Saab"/>
    <x v="14"/>
    <x v="103"/>
    <s v="DoubleÂ Overhead Camshaft"/>
    <s v="Auto"/>
    <s v="Red"/>
    <n v="22000"/>
    <s v="38701-8047"/>
    <s v="Passenger"/>
    <n v="8738104"/>
    <x v="4"/>
    <s v="Tertile 2"/>
    <x v="0"/>
  </r>
  <r>
    <s v="C_CND_001518"/>
    <x v="63"/>
    <x v="3"/>
    <s v="Jay"/>
    <x v="0"/>
    <n v="645000"/>
    <s v="Progressive Shippers Cooperative Association No"/>
    <x v="0"/>
    <x v="98"/>
    <s v="Overhead Camshaft"/>
    <s v="Manual"/>
    <s v="Red"/>
    <n v="22000"/>
    <s v="53546-9427"/>
    <s v="SUV"/>
    <n v="8063100"/>
    <x v="5"/>
    <s v="Tertile 2"/>
    <x v="0"/>
  </r>
  <r>
    <s v="C_CND_001535"/>
    <x v="63"/>
    <x v="3"/>
    <s v="Kaiden"/>
    <x v="0"/>
    <n v="767000"/>
    <s v="Star Enterprises Inc"/>
    <x v="18"/>
    <x v="96"/>
    <s v="DoubleÂ Overhead Camshaft"/>
    <s v="Auto"/>
    <s v="Pale White"/>
    <n v="26000"/>
    <s v="99301-3882"/>
    <s v="Sedan"/>
    <n v="6693454"/>
    <x v="3"/>
    <s v="Tertile 2"/>
    <x v="1"/>
  </r>
  <r>
    <s v="C_CND_001515"/>
    <x v="63"/>
    <x v="3"/>
    <s v="Elise"/>
    <x v="1"/>
    <n v="800000"/>
    <s v="Motor Vehicle Branch Office"/>
    <x v="25"/>
    <x v="126"/>
    <s v="Overhead Camshaft"/>
    <s v="Manual"/>
    <s v="Pale White"/>
    <n v="22000"/>
    <s v="78758-7841"/>
    <s v="SUV"/>
    <n v="8963494"/>
    <x v="2"/>
    <s v="Tertile 2"/>
    <x v="1"/>
  </r>
  <r>
    <s v="C_CND_001526"/>
    <x v="63"/>
    <x v="3"/>
    <s v="Ophelie"/>
    <x v="1"/>
    <n v="834000"/>
    <s v="Classic Chevy"/>
    <x v="21"/>
    <x v="31"/>
    <s v="Overhead Camshaft"/>
    <s v="Manual"/>
    <s v="Red"/>
    <n v="22001"/>
    <s v="85257-3102"/>
    <s v="Hardtop"/>
    <n v="8343611"/>
    <x v="2"/>
    <s v="Tertile 2"/>
    <x v="1"/>
  </r>
  <r>
    <s v="C_CND_001514"/>
    <x v="63"/>
    <x v="3"/>
    <s v="Eliana"/>
    <x v="0"/>
    <n v="875000"/>
    <s v="McKinney Dodge Chrysler Jeep"/>
    <x v="7"/>
    <x v="10"/>
    <s v="Overhead Camshaft"/>
    <s v="Manual"/>
    <s v="Black"/>
    <n v="43000"/>
    <s v="85257-3102"/>
    <s v="Sedan"/>
    <n v="6801529"/>
    <x v="3"/>
    <s v="Tertile 2"/>
    <x v="1"/>
  </r>
  <r>
    <s v="C_CND_001520"/>
    <x v="63"/>
    <x v="3"/>
    <s v="Madeleine"/>
    <x v="0"/>
    <n v="1150000"/>
    <s v="Iceberg Rentals"/>
    <x v="2"/>
    <x v="44"/>
    <s v="DoubleÂ Overhead Camshaft"/>
    <s v="Auto"/>
    <s v="Red"/>
    <n v="39000"/>
    <s v="53546-9427"/>
    <s v="Hardtop"/>
    <n v="7893851"/>
    <x v="5"/>
    <s v="Tertile 3"/>
    <x v="1"/>
  </r>
  <r>
    <s v="C_CND_001532"/>
    <x v="63"/>
    <x v="3"/>
    <s v="Justin"/>
    <x v="0"/>
    <n v="1315000"/>
    <s v="Ryder Truck Rental and Leasing"/>
    <x v="7"/>
    <x v="10"/>
    <s v="Overhead Camshaft"/>
    <s v="Manual"/>
    <s v="Black"/>
    <n v="43500"/>
    <s v="06457-3834"/>
    <s v="Sedan"/>
    <n v="7284662"/>
    <x v="4"/>
    <s v="Tertile 3"/>
    <x v="1"/>
  </r>
  <r>
    <s v="C_CND_001531"/>
    <x v="63"/>
    <x v="3"/>
    <s v="Justice"/>
    <x v="0"/>
    <n v="1580000"/>
    <s v="Race Car Help"/>
    <x v="24"/>
    <x v="130"/>
    <s v="DoubleÂ Overhead Camshaft"/>
    <s v="Auto"/>
    <s v="Red"/>
    <n v="19000"/>
    <s v="78758-7841"/>
    <s v="Passenger"/>
    <n v="6362763"/>
    <x v="6"/>
    <s v="Tertile 3"/>
    <x v="1"/>
  </r>
  <r>
    <s v="C_CND_001533"/>
    <x v="63"/>
    <x v="3"/>
    <s v="Kaden"/>
    <x v="1"/>
    <n v="1590000"/>
    <s v="Saab-Belle Dodge"/>
    <x v="15"/>
    <x v="94"/>
    <s v="DoubleÂ Overhead Camshaft"/>
    <s v="Auto"/>
    <s v="Pale White"/>
    <n v="12000"/>
    <s v="60504-7114"/>
    <s v="Passenger"/>
    <n v="6366847"/>
    <x v="1"/>
    <s v="Tertile 3"/>
    <x v="1"/>
  </r>
  <r>
    <s v="C_CND_001522"/>
    <x v="63"/>
    <x v="3"/>
    <s v="Emma"/>
    <x v="0"/>
    <n v="1640000"/>
    <s v="Buddy Storbeck's Diesel Service Inc"/>
    <x v="15"/>
    <x v="72"/>
    <s v="DoubleÂ Overhead Camshaft"/>
    <s v="Auto"/>
    <s v="Red"/>
    <n v="35000"/>
    <s v="06457-3834"/>
    <s v="SUV"/>
    <n v="6080099"/>
    <x v="0"/>
    <s v="Tertile 3"/>
    <x v="1"/>
  </r>
  <r>
    <s v="C_CND_001525"/>
    <x v="63"/>
    <x v="3"/>
    <s v="Esther"/>
    <x v="0"/>
    <n v="1700000"/>
    <s v="Chrysler of Tri-Cities"/>
    <x v="1"/>
    <x v="16"/>
    <s v="DoubleÂ Overhead Camshaft"/>
    <s v="Auto"/>
    <s v="Red"/>
    <n v="33000"/>
    <s v="99301-3882"/>
    <s v="SUV"/>
    <n v="7395007"/>
    <x v="1"/>
    <s v="Tertile 3"/>
    <x v="1"/>
  </r>
  <r>
    <s v="C_CND_001519"/>
    <x v="63"/>
    <x v="3"/>
    <s v="Jayden"/>
    <x v="0"/>
    <n v="1770000"/>
    <s v="Rabun Used Car Sales"/>
    <x v="27"/>
    <x v="105"/>
    <s v="Overhead Camshaft"/>
    <s v="Manual"/>
    <s v="Red"/>
    <n v="34000"/>
    <s v="85257-3102"/>
    <s v="Passenger"/>
    <n v="8912683"/>
    <x v="3"/>
    <s v="Tertile 3"/>
    <x v="1"/>
  </r>
  <r>
    <s v="C_CND_001524"/>
    <x v="63"/>
    <x v="3"/>
    <s v="Esmeralda"/>
    <x v="1"/>
    <n v="2303000"/>
    <s v="Capitol KIA"/>
    <x v="23"/>
    <x v="112"/>
    <s v="DoubleÂ Overhead Camshaft"/>
    <s v="Auto"/>
    <s v="Black"/>
    <n v="19300"/>
    <s v="38701-8047"/>
    <s v="Sedan"/>
    <n v="8292563"/>
    <x v="4"/>
    <s v="Tertile 3"/>
    <x v="1"/>
  </r>
  <r>
    <s v="C_CND_001537"/>
    <x v="64"/>
    <x v="3"/>
    <s v="Eliza"/>
    <x v="0"/>
    <n v="13500"/>
    <s v="New Castle Ford Lincoln Mercury"/>
    <x v="1"/>
    <x v="7"/>
    <s v="Overhead Camshaft"/>
    <s v="Manual"/>
    <s v="Black"/>
    <n v="25001"/>
    <s v="60504-7114"/>
    <s v="Sedan"/>
    <n v="7033771"/>
    <x v="6"/>
    <s v="Tertile 1"/>
    <x v="0"/>
  </r>
  <r>
    <s v="C_CND_001540"/>
    <x v="64"/>
    <x v="3"/>
    <s v="Jerry"/>
    <x v="0"/>
    <n v="13500"/>
    <s v="Race Car Help"/>
    <x v="15"/>
    <x v="51"/>
    <s v="Overhead Camshaft"/>
    <s v="Manual"/>
    <s v="Black"/>
    <n v="42000"/>
    <s v="78758-7841"/>
    <s v="Passenger"/>
    <n v="8920098"/>
    <x v="2"/>
    <s v="Tertile 1"/>
    <x v="0"/>
  </r>
  <r>
    <s v="C_CND_001541"/>
    <x v="64"/>
    <x v="3"/>
    <s v="Shifra"/>
    <x v="0"/>
    <n v="13500"/>
    <s v="Ryder Truck Rental and Leasing"/>
    <x v="1"/>
    <x v="62"/>
    <s v="Overhead Camshaft"/>
    <s v="Manual"/>
    <s v="Pale White"/>
    <n v="24000"/>
    <s v="06457-3834"/>
    <s v="Hardtop"/>
    <n v="7975680"/>
    <x v="0"/>
    <s v="Tertile 1"/>
    <x v="0"/>
  </r>
  <r>
    <s v="C_CND_001548"/>
    <x v="64"/>
    <x v="3"/>
    <s v="Kaleb"/>
    <x v="0"/>
    <n v="13500"/>
    <s v="Suburban Ford"/>
    <x v="17"/>
    <x v="24"/>
    <s v="Overhead Camshaft"/>
    <s v="Manual"/>
    <s v="Red"/>
    <n v="21000"/>
    <s v="53546-9427"/>
    <s v="Passenger"/>
    <n v="7191504"/>
    <x v="2"/>
    <s v="Tertile 1"/>
    <x v="0"/>
  </r>
  <r>
    <s v="C_CND_001545"/>
    <x v="64"/>
    <x v="3"/>
    <s v="Raphael"/>
    <x v="0"/>
    <n v="406500"/>
    <s v="Star Enterprises Inc"/>
    <x v="14"/>
    <x v="128"/>
    <s v="DoubleÂ Overhead Camshaft"/>
    <s v="Auto"/>
    <s v="Black"/>
    <n v="22500"/>
    <s v="99301-3882"/>
    <s v="Passenger"/>
    <n v="8133723"/>
    <x v="1"/>
    <s v="Tertile 1"/>
    <x v="0"/>
  </r>
  <r>
    <s v="C_CND_001547"/>
    <x v="64"/>
    <x v="3"/>
    <s v="Helene"/>
    <x v="0"/>
    <n v="565000"/>
    <s v="Tri-State Mack Inc"/>
    <x v="0"/>
    <x v="83"/>
    <s v="DoubleÂ Overhead Camshaft"/>
    <s v="Auto"/>
    <s v="Pale White"/>
    <n v="42000"/>
    <s v="85257-3102"/>
    <s v="Hatchback"/>
    <n v="7046467"/>
    <x v="3"/>
    <s v="Tertile 2"/>
    <x v="0"/>
  </r>
  <r>
    <s v="C_CND_001546"/>
    <x v="64"/>
    <x v="3"/>
    <s v="Alice"/>
    <x v="0"/>
    <n v="567000"/>
    <s v="Suburban Ford"/>
    <x v="22"/>
    <x v="59"/>
    <s v="Overhead Camshaft"/>
    <s v="Manual"/>
    <s v="Black"/>
    <n v="36000"/>
    <s v="53546-9427"/>
    <s v="Hatchback"/>
    <n v="6411966"/>
    <x v="5"/>
    <s v="Tertile 2"/>
    <x v="0"/>
  </r>
  <r>
    <s v="C_CND_001538"/>
    <x v="64"/>
    <x v="3"/>
    <s v="Elizabeth"/>
    <x v="0"/>
    <n v="700000"/>
    <s v="Pars Auto Sales"/>
    <x v="13"/>
    <x v="88"/>
    <s v="Overhead Camshaft"/>
    <s v="Manual"/>
    <s v="Black"/>
    <n v="85001"/>
    <s v="38701-8047"/>
    <s v="SUV"/>
    <n v="8993253"/>
    <x v="4"/>
    <s v="Tertile 2"/>
    <x v="0"/>
  </r>
  <r>
    <s v="C_CND_001536"/>
    <x v="64"/>
    <x v="3"/>
    <s v="Elisheva"/>
    <x v="1"/>
    <n v="713500"/>
    <s v="Nebo Chevrolet"/>
    <x v="2"/>
    <x v="23"/>
    <s v="DoubleÂ Overhead Camshaft"/>
    <s v="Auto"/>
    <s v="Pale White"/>
    <n v="21501"/>
    <s v="06457-3834"/>
    <s v="Hatchback"/>
    <n v="6234443"/>
    <x v="0"/>
    <s v="Tertile 2"/>
    <x v="0"/>
  </r>
  <r>
    <s v="C_CND_001539"/>
    <x v="64"/>
    <x v="3"/>
    <s v="Jeremy"/>
    <x v="0"/>
    <n v="833800"/>
    <s v="Rabun Used Car Sales"/>
    <x v="18"/>
    <x v="45"/>
    <s v="DoubleÂ Overhead Camshaft"/>
    <s v="Auto"/>
    <s v="Black"/>
    <n v="33800"/>
    <s v="85257-3102"/>
    <s v="Hatchback"/>
    <n v="6559290"/>
    <x v="3"/>
    <s v="Tertile 2"/>
    <x v="1"/>
  </r>
  <r>
    <s v="C_CND_001544"/>
    <x v="64"/>
    <x v="3"/>
    <s v="Evelyn"/>
    <x v="1"/>
    <n v="900000"/>
    <s v="Clay Johnson Auto Sales"/>
    <x v="15"/>
    <x v="72"/>
    <s v="DoubleÂ Overhead Camshaft"/>
    <s v="Auto"/>
    <s v="Red"/>
    <n v="45000"/>
    <s v="78758-7841"/>
    <s v="SUV"/>
    <n v="6624060"/>
    <x v="2"/>
    <s v="Tertile 2"/>
    <x v="1"/>
  </r>
  <r>
    <s v="C_CND_001543"/>
    <x v="64"/>
    <x v="3"/>
    <s v="Evangeline"/>
    <x v="0"/>
    <n v="972000"/>
    <s v="Classic Chevy"/>
    <x v="26"/>
    <x v="54"/>
    <s v="DoubleÂ Overhead Camshaft"/>
    <s v="Auto"/>
    <s v="Pale White"/>
    <n v="25000"/>
    <s v="85257-3102"/>
    <s v="Hatchback"/>
    <n v="6811788"/>
    <x v="3"/>
    <s v="Tertile 2"/>
    <x v="1"/>
  </r>
  <r>
    <s v="C_CND_001550"/>
    <x v="64"/>
    <x v="3"/>
    <s v="Kameron"/>
    <x v="0"/>
    <n v="1695000"/>
    <s v="U-Haul CO"/>
    <x v="11"/>
    <x v="92"/>
    <s v="Overhead Camshaft"/>
    <s v="Manual"/>
    <s v="Red"/>
    <n v="20500"/>
    <s v="78758-7841"/>
    <s v="Hatchback"/>
    <n v="6808597"/>
    <x v="6"/>
    <s v="Tertile 3"/>
    <x v="1"/>
  </r>
  <r>
    <s v="C_CND_001542"/>
    <x v="64"/>
    <x v="3"/>
    <s v="Eva"/>
    <x v="0"/>
    <n v="1900000"/>
    <s v="Chrysler Plymouth"/>
    <x v="22"/>
    <x v="59"/>
    <s v="DoubleÂ Overhead Camshaft"/>
    <s v="Auto"/>
    <s v="Black"/>
    <n v="12000"/>
    <s v="53546-9427"/>
    <s v="Hatchback"/>
    <n v="6115727"/>
    <x v="5"/>
    <s v="Tertile 3"/>
    <x v="1"/>
  </r>
  <r>
    <s v="C_CND_001549"/>
    <x v="64"/>
    <x v="3"/>
    <s v="Kamari"/>
    <x v="0"/>
    <n v="2520000"/>
    <s v="Tri-State Mack Inc"/>
    <x v="10"/>
    <x v="13"/>
    <s v="DoubleÂ Overhead Camshaft"/>
    <s v="Auto"/>
    <s v="Black"/>
    <n v="27000"/>
    <s v="85257-3102"/>
    <s v="Hatchback"/>
    <n v="6058390"/>
    <x v="0"/>
    <s v="Tertile 3"/>
    <x v="1"/>
  </r>
  <r>
    <s v="C_CND_001560"/>
    <x v="65"/>
    <x v="3"/>
    <s v="Romain"/>
    <x v="0"/>
    <n v="315000"/>
    <s v="U-Haul CO"/>
    <x v="25"/>
    <x v="117"/>
    <s v="Overhead Camshaft"/>
    <s v="Manual"/>
    <s v="Pale White"/>
    <n v="16000"/>
    <s v="78758-7841"/>
    <s v="Hatchback"/>
    <n v="8839602"/>
    <x v="2"/>
    <s v="Tertile 1"/>
    <x v="0"/>
  </r>
  <r>
    <s v="C_CND_001561"/>
    <x v="65"/>
    <x v="3"/>
    <s v="Robin"/>
    <x v="0"/>
    <n v="470000"/>
    <s v="Progressive Shippers Cooperative Association No"/>
    <x v="12"/>
    <x v="93"/>
    <s v="Overhead Camshaft"/>
    <s v="Manual"/>
    <s v="Red"/>
    <n v="49000"/>
    <s v="53546-9427"/>
    <s v="SUV"/>
    <n v="7362394"/>
    <x v="5"/>
    <s v="Tertile 1"/>
    <x v="0"/>
  </r>
  <r>
    <s v="C_CND_001562"/>
    <x v="65"/>
    <x v="3"/>
    <s v="Etienne"/>
    <x v="0"/>
    <n v="512000"/>
    <s v="Rabun Used Car Sales"/>
    <x v="7"/>
    <x v="10"/>
    <s v="DoubleÂ Overhead Camshaft"/>
    <s v="Auto"/>
    <s v="Pale White"/>
    <n v="19000"/>
    <s v="85257-3102"/>
    <s v="Sedan"/>
    <n v="8880135"/>
    <x v="3"/>
    <s v="Tertile 1"/>
    <x v="0"/>
  </r>
  <r>
    <s v="C_CND_001551"/>
    <x v="65"/>
    <x v="3"/>
    <s v="Ella"/>
    <x v="1"/>
    <n v="551000"/>
    <s v="Pitre Buick-Pontiac-Gmc of Scottsdale"/>
    <x v="2"/>
    <x v="9"/>
    <s v="Overhead Camshaft"/>
    <s v="Manual"/>
    <s v="Pale White"/>
    <n v="21001"/>
    <s v="99301-3882"/>
    <s v="Sedan"/>
    <n v="6299464"/>
    <x v="1"/>
    <s v="Tertile 2"/>
    <x v="0"/>
  </r>
  <r>
    <s v="C_CND_001554"/>
    <x v="65"/>
    <x v="3"/>
    <s v="John"/>
    <x v="1"/>
    <n v="585000"/>
    <s v="Saab-Belle Dodge"/>
    <x v="10"/>
    <x v="60"/>
    <s v="Overhead Camshaft"/>
    <s v="Manual"/>
    <s v="Pale White"/>
    <n v="13000"/>
    <s v="60504-7114"/>
    <s v="SUV"/>
    <n v="6779374"/>
    <x v="6"/>
    <s v="Tertile 2"/>
    <x v="0"/>
  </r>
  <r>
    <s v="C_CND_001553"/>
    <x v="65"/>
    <x v="3"/>
    <s v="Elliana"/>
    <x v="0"/>
    <n v="640000"/>
    <s v="Rabun Used Car Sales"/>
    <x v="4"/>
    <x v="57"/>
    <s v="DoubleÂ Overhead Camshaft"/>
    <s v="Auto"/>
    <s v="Red"/>
    <n v="21001"/>
    <s v="85257-3102"/>
    <s v="Hatchback"/>
    <n v="7456278"/>
    <x v="3"/>
    <s v="Tertile 2"/>
    <x v="0"/>
  </r>
  <r>
    <s v="C_CND_001552"/>
    <x v="65"/>
    <x v="3"/>
    <s v="Elle"/>
    <x v="1"/>
    <n v="685000"/>
    <s v="Progressive Shippers Cooperative Association No"/>
    <x v="11"/>
    <x v="119"/>
    <s v="DoubleÂ Overhead Camshaft"/>
    <s v="Auto"/>
    <s v="Red"/>
    <n v="25001"/>
    <s v="53546-9427"/>
    <s v="SUV"/>
    <n v="8275030"/>
    <x v="5"/>
    <s v="Tertile 2"/>
    <x v="0"/>
  </r>
  <r>
    <s v="C_CND_001558"/>
    <x v="65"/>
    <x v="3"/>
    <s v="Francesca"/>
    <x v="0"/>
    <n v="735000"/>
    <s v="Enterprise Rent A Car"/>
    <x v="27"/>
    <x v="105"/>
    <s v="Overhead Camshaft"/>
    <s v="Manual"/>
    <s v="Red"/>
    <n v="71000"/>
    <s v="60504-7114"/>
    <s v="Passenger"/>
    <n v="8010539"/>
    <x v="6"/>
    <s v="Tertile 2"/>
    <x v="0"/>
  </r>
  <r>
    <s v="C_CND_001555"/>
    <x v="65"/>
    <x v="3"/>
    <s v="Johnny"/>
    <x v="1"/>
    <n v="800000"/>
    <s v="Scrivener Performance Engineering"/>
    <x v="9"/>
    <x v="12"/>
    <s v="Overhead Camshaft"/>
    <s v="Manual"/>
    <s v="Black"/>
    <n v="85000"/>
    <s v="38701-8047"/>
    <s v="Passenger"/>
    <n v="7011289"/>
    <x v="4"/>
    <s v="Tertile 2"/>
    <x v="1"/>
  </r>
  <r>
    <s v="C_CND_001564"/>
    <x v="65"/>
    <x v="3"/>
    <s v="Keith"/>
    <x v="0"/>
    <n v="990000"/>
    <s v="C &amp; M Motors Inc"/>
    <x v="18"/>
    <x v="45"/>
    <s v="Overhead Camshaft"/>
    <s v="Manual"/>
    <s v="Pale White"/>
    <n v="28000"/>
    <s v="60504-7114"/>
    <s v="Hatchback"/>
    <n v="6729507"/>
    <x v="1"/>
    <s v="Tertile 2"/>
    <x v="1"/>
  </r>
  <r>
    <s v="C_CND_001556"/>
    <x v="65"/>
    <x v="3"/>
    <s v="Jonathan"/>
    <x v="0"/>
    <n v="1050000"/>
    <s v="Star Enterprises Inc"/>
    <x v="24"/>
    <x v="124"/>
    <s v="Overhead Camshaft"/>
    <s v="Manual"/>
    <s v="Red"/>
    <n v="43000"/>
    <s v="99301-3882"/>
    <s v="Sedan"/>
    <n v="6766189"/>
    <x v="1"/>
    <s v="Tertile 3"/>
    <x v="1"/>
  </r>
  <r>
    <s v="C_CND_001565"/>
    <x v="65"/>
    <x v="3"/>
    <s v="Kenneth"/>
    <x v="1"/>
    <n v="1200000"/>
    <s v="Capitol KIA"/>
    <x v="5"/>
    <x v="6"/>
    <s v="DoubleÂ Overhead Camshaft"/>
    <s v="Auto"/>
    <s v="Red"/>
    <n v="19000"/>
    <s v="38701-8047"/>
    <s v="Hatchback"/>
    <n v="8192412"/>
    <x v="5"/>
    <s v="Tertile 3"/>
    <x v="1"/>
  </r>
  <r>
    <s v="C_CND_001559"/>
    <x v="65"/>
    <x v="3"/>
    <s v="Gabriela"/>
    <x v="0"/>
    <n v="1210000"/>
    <s v="Gartner Buick Hyundai Saab"/>
    <x v="24"/>
    <x v="124"/>
    <s v="Overhead Camshaft"/>
    <s v="Manual"/>
    <s v="Red"/>
    <n v="43000"/>
    <s v="38701-8047"/>
    <s v="Sedan"/>
    <n v="6285631"/>
    <x v="4"/>
    <s v="Tertile 3"/>
    <x v="1"/>
  </r>
  <r>
    <s v="C_CND_001563"/>
    <x v="65"/>
    <x v="3"/>
    <s v="Kayden"/>
    <x v="1"/>
    <n v="1581000"/>
    <s v="Buddy Storbeck's Diesel Service Inc"/>
    <x v="3"/>
    <x v="28"/>
    <s v="DoubleÂ Overhead Camshaft"/>
    <s v="Auto"/>
    <s v="Black"/>
    <n v="28100"/>
    <s v="06457-3834"/>
    <s v="Hatchback"/>
    <n v="8661788"/>
    <x v="4"/>
    <s v="Tertile 3"/>
    <x v="1"/>
  </r>
  <r>
    <s v="C_CND_001557"/>
    <x v="65"/>
    <x v="3"/>
    <s v="Faith"/>
    <x v="0"/>
    <n v="1652000"/>
    <s v="Diehl Motor CO Inc"/>
    <x v="4"/>
    <x v="68"/>
    <s v="Overhead Camshaft"/>
    <s v="Manual"/>
    <s v="Pale White"/>
    <n v="22200"/>
    <s v="06457-3834"/>
    <s v="Sedan"/>
    <n v="6503381"/>
    <x v="0"/>
    <s v="Tertile 3"/>
    <x v="1"/>
  </r>
  <r>
    <s v="C_CND_001568"/>
    <x v="66"/>
    <x v="3"/>
    <s v="Emerson"/>
    <x v="1"/>
    <n v="13500"/>
    <s v="Saab-Belle Dodge"/>
    <x v="0"/>
    <x v="110"/>
    <s v="Overhead Camshaft"/>
    <s v="Manual"/>
    <s v="Pale White"/>
    <n v="20000"/>
    <s v="60504-7114"/>
    <s v="Passenger"/>
    <n v="7061714"/>
    <x v="6"/>
    <s v="Tertile 1"/>
    <x v="0"/>
  </r>
  <r>
    <s v="C_CND_001569"/>
    <x v="66"/>
    <x v="3"/>
    <s v="Emilia"/>
    <x v="1"/>
    <n v="13500"/>
    <s v="Scrivener Performance Engineering"/>
    <x v="4"/>
    <x v="109"/>
    <s v="Overhead Camshaft"/>
    <s v="Manual"/>
    <s v="Black"/>
    <n v="53000"/>
    <s v="38701-8047"/>
    <s v="Hatchback"/>
    <n v="6181305"/>
    <x v="4"/>
    <s v="Tertile 1"/>
    <x v="0"/>
  </r>
  <r>
    <s v="C_CND_001573"/>
    <x v="66"/>
    <x v="3"/>
    <s v="Jordan"/>
    <x v="0"/>
    <n v="13500"/>
    <s v="Suburban Ford"/>
    <x v="16"/>
    <x v="22"/>
    <s v="Overhead Camshaft"/>
    <s v="Manual"/>
    <s v="Red"/>
    <n v="43000"/>
    <s v="53546-9427"/>
    <s v="Passenger"/>
    <n v="7274583"/>
    <x v="5"/>
    <s v="Tertile 1"/>
    <x v="0"/>
  </r>
  <r>
    <s v="C_CND_001576"/>
    <x v="66"/>
    <x v="3"/>
    <s v="Julian"/>
    <x v="0"/>
    <n v="13500"/>
    <s v="Buddy Storbeck's Diesel Service Inc"/>
    <x v="3"/>
    <x v="4"/>
    <s v="DoubleÂ Overhead Camshaft"/>
    <s v="Auto"/>
    <s v="Black"/>
    <n v="24000"/>
    <s v="06457-3834"/>
    <s v="SUV"/>
    <n v="6592379"/>
    <x v="0"/>
    <s v="Tertile 1"/>
    <x v="0"/>
  </r>
  <r>
    <s v="C_CND_001577"/>
    <x v="66"/>
    <x v="3"/>
    <s v="Sienna"/>
    <x v="0"/>
    <n v="13500"/>
    <s v="Capitol KIA"/>
    <x v="24"/>
    <x v="144"/>
    <s v="Overhead Camshaft"/>
    <s v="Manual"/>
    <s v="Black"/>
    <n v="43000"/>
    <s v="38701-8047"/>
    <s v="Hardtop"/>
    <n v="8826200"/>
    <x v="4"/>
    <s v="Tertile 1"/>
    <x v="0"/>
  </r>
  <r>
    <s v="C_CND_001590"/>
    <x v="66"/>
    <x v="3"/>
    <s v="Valentin"/>
    <x v="1"/>
    <n v="13500"/>
    <s v="Scrivener Performance Engineering"/>
    <x v="2"/>
    <x v="2"/>
    <s v="DoubleÂ Overhead Camshaft"/>
    <s v="Auto"/>
    <s v="Pale White"/>
    <n v="42000"/>
    <s v="38701-8047"/>
    <s v="Passenger"/>
    <n v="7916856"/>
    <x v="4"/>
    <s v="Tertile 1"/>
    <x v="0"/>
  </r>
  <r>
    <s v="C_CND_001594"/>
    <x v="66"/>
    <x v="3"/>
    <s v="Kevin"/>
    <x v="0"/>
    <n v="13500"/>
    <s v="Chrysler of Tri-Cities"/>
    <x v="24"/>
    <x v="130"/>
    <s v="DoubleÂ Overhead Camshaft"/>
    <s v="Auto"/>
    <s v="Red"/>
    <n v="69000"/>
    <s v="99301-3882"/>
    <s v="Passenger"/>
    <n v="8789774"/>
    <x v="3"/>
    <s v="Tertile 1"/>
    <x v="0"/>
  </r>
  <r>
    <s v="C_CND_001598"/>
    <x v="66"/>
    <x v="3"/>
    <s v="Kyle"/>
    <x v="0"/>
    <n v="13500"/>
    <s v="Diehl Motor CO Inc"/>
    <x v="9"/>
    <x v="114"/>
    <s v="Overhead Camshaft"/>
    <s v="Manual"/>
    <s v="Black"/>
    <n v="34000"/>
    <s v="06457-3834"/>
    <s v="Sedan"/>
    <n v="6260223"/>
    <x v="4"/>
    <s v="Tertile 1"/>
    <x v="0"/>
  </r>
  <r>
    <s v="C_CND_001584"/>
    <x v="66"/>
    <x v="3"/>
    <s v="Giselle"/>
    <x v="0"/>
    <n v="320000"/>
    <s v="Nebo Chevrolet"/>
    <x v="24"/>
    <x v="43"/>
    <s v="Overhead Camshaft"/>
    <s v="Manual"/>
    <s v="Red"/>
    <n v="11000"/>
    <s v="06457-3834"/>
    <s v="Hatchback"/>
    <n v="6683620"/>
    <x v="0"/>
    <s v="Tertile 1"/>
    <x v="0"/>
  </r>
  <r>
    <s v="C_CND_001580"/>
    <x v="66"/>
    <x v="3"/>
    <s v="Gabriella"/>
    <x v="0"/>
    <n v="412000"/>
    <s v="Hatfield Volkswagen"/>
    <x v="26"/>
    <x v="104"/>
    <s v="DoubleÂ Overhead Camshaft"/>
    <s v="Auto"/>
    <s v="Black"/>
    <n v="39000"/>
    <s v="99301-3882"/>
    <s v="Sedan"/>
    <n v="7203337"/>
    <x v="1"/>
    <s v="Tertile 1"/>
    <x v="0"/>
  </r>
  <r>
    <s v="C_CND_001581"/>
    <x v="66"/>
    <x v="3"/>
    <s v="Genesis"/>
    <x v="0"/>
    <n v="528000"/>
    <s v="Iceberg Rentals"/>
    <x v="27"/>
    <x v="79"/>
    <s v="DoubleÂ Overhead Camshaft"/>
    <s v="Auto"/>
    <s v="Red"/>
    <n v="15000"/>
    <s v="53546-9427"/>
    <s v="Sedan"/>
    <n v="7598930"/>
    <x v="5"/>
    <s v="Tertile 1"/>
    <x v="0"/>
  </r>
  <r>
    <s v="C_CND_001579"/>
    <x v="66"/>
    <x v="3"/>
    <s v="Kai"/>
    <x v="1"/>
    <n v="642000"/>
    <s v="Chrysler of Tri-Cities"/>
    <x v="27"/>
    <x v="106"/>
    <s v="Overhead Camshaft"/>
    <s v="Manual"/>
    <s v="Red"/>
    <n v="37000"/>
    <s v="99301-3882"/>
    <s v="SUV"/>
    <n v="8928498"/>
    <x v="1"/>
    <s v="Tertile 2"/>
    <x v="0"/>
  </r>
  <r>
    <s v="C_CND_001566"/>
    <x v="66"/>
    <x v="3"/>
    <s v="Ellie"/>
    <x v="0"/>
    <n v="650000"/>
    <s v="Race Car Help"/>
    <x v="0"/>
    <x v="69"/>
    <s v="DoubleÂ Overhead Camshaft"/>
    <s v="Auto"/>
    <s v="Pale White"/>
    <n v="62001"/>
    <s v="78758-7841"/>
    <s v="Sedan"/>
    <n v="6245041"/>
    <x v="2"/>
    <s v="Tertile 2"/>
    <x v="0"/>
  </r>
  <r>
    <s v="C_CND_001570"/>
    <x v="66"/>
    <x v="3"/>
    <s v="Emily"/>
    <x v="1"/>
    <n v="670000"/>
    <s v="Star Enterprises Inc"/>
    <x v="15"/>
    <x v="21"/>
    <s v="DoubleÂ Overhead Camshaft"/>
    <s v="Auto"/>
    <s v="Pale White"/>
    <n v="25000"/>
    <s v="99301-3882"/>
    <s v="SUV"/>
    <n v="7917059"/>
    <x v="1"/>
    <s v="Tertile 2"/>
    <x v="0"/>
  </r>
  <r>
    <s v="C_CND_001571"/>
    <x v="66"/>
    <x v="3"/>
    <s v="Emma"/>
    <x v="1"/>
    <n v="680000"/>
    <s v="Suburban Ford"/>
    <x v="3"/>
    <x v="4"/>
    <s v="Overhead Camshaft"/>
    <s v="Manual"/>
    <s v="Red"/>
    <n v="31000"/>
    <s v="53546-9427"/>
    <s v="SUV"/>
    <n v="6279405"/>
    <x v="5"/>
    <s v="Tertile 2"/>
    <x v="0"/>
  </r>
  <r>
    <s v="C_CND_001600"/>
    <x v="66"/>
    <x v="3"/>
    <s v="Lamar"/>
    <x v="0"/>
    <n v="706500"/>
    <s v="Gartner Buick Hyundai Saab"/>
    <x v="24"/>
    <x v="124"/>
    <s v="DoubleÂ Overhead Camshaft"/>
    <s v="Auto"/>
    <s v="Black"/>
    <n v="18500"/>
    <s v="38701-8047"/>
    <s v="Sedan"/>
    <n v="7931232"/>
    <x v="5"/>
    <s v="Tertile 2"/>
    <x v="0"/>
  </r>
  <r>
    <s v="C_CND_001572"/>
    <x v="66"/>
    <x v="3"/>
    <s v="Erin"/>
    <x v="1"/>
    <n v="765000"/>
    <s v="Tri-State Mack Inc"/>
    <x v="14"/>
    <x v="66"/>
    <s v="Overhead Camshaft"/>
    <s v="Manual"/>
    <s v="Pale White"/>
    <n v="20000"/>
    <s v="85257-3102"/>
    <s v="SUV"/>
    <n v="6317610"/>
    <x v="3"/>
    <s v="Tertile 2"/>
    <x v="1"/>
  </r>
  <r>
    <s v="C_CND_001596"/>
    <x v="66"/>
    <x v="3"/>
    <s v="King"/>
    <x v="0"/>
    <n v="780000"/>
    <s v="Classic Chevy"/>
    <x v="12"/>
    <x v="18"/>
    <s v="DoubleÂ Overhead Camshaft"/>
    <s v="Auto"/>
    <s v="Black"/>
    <n v="22000"/>
    <s v="85257-3102"/>
    <s v="Hatchback"/>
    <n v="6415288"/>
    <x v="0"/>
    <s v="Tertile 2"/>
    <x v="1"/>
  </r>
  <r>
    <s v="C_CND_001597"/>
    <x v="66"/>
    <x v="3"/>
    <s v="Kiyan"/>
    <x v="0"/>
    <n v="783000"/>
    <s v="Clay Johnson Auto Sales"/>
    <x v="18"/>
    <x v="45"/>
    <s v="DoubleÂ Overhead Camshaft"/>
    <s v="Auto"/>
    <s v="Black"/>
    <n v="26000"/>
    <s v="78758-7841"/>
    <s v="Hatchback"/>
    <n v="7661654"/>
    <x v="6"/>
    <s v="Tertile 2"/>
    <x v="1"/>
  </r>
  <r>
    <s v="C_CND_001595"/>
    <x v="66"/>
    <x v="3"/>
    <s v="Khalil"/>
    <x v="0"/>
    <n v="836000"/>
    <s v="Chrysler Plymouth"/>
    <x v="15"/>
    <x v="84"/>
    <s v="Overhead Camshaft"/>
    <s v="Manual"/>
    <s v="Black"/>
    <n v="16000"/>
    <s v="53546-9427"/>
    <s v="Hatchback"/>
    <n v="7748352"/>
    <x v="2"/>
    <s v="Tertile 2"/>
    <x v="1"/>
  </r>
  <r>
    <s v="C_CND_001591"/>
    <x v="66"/>
    <x v="3"/>
    <s v="Amelys"/>
    <x v="0"/>
    <n v="915000"/>
    <s v="Clay Johnson Auto Sales"/>
    <x v="25"/>
    <x v="48"/>
    <s v="DoubleÂ Overhead Camshaft"/>
    <s v="Auto"/>
    <s v="Red"/>
    <n v="39001"/>
    <s v="78758-7841"/>
    <s v="Hardtop"/>
    <n v="6527232"/>
    <x v="2"/>
    <s v="Tertile 2"/>
    <x v="1"/>
  </r>
  <r>
    <s v="C_CND_001567"/>
    <x v="66"/>
    <x v="3"/>
    <s v="Eloise"/>
    <x v="1"/>
    <n v="925000"/>
    <s v="Ryder Truck Rental and Leasing"/>
    <x v="2"/>
    <x v="2"/>
    <s v="DoubleÂ Overhead Camshaft"/>
    <s v="Auto"/>
    <s v="Pale White"/>
    <n v="36001"/>
    <s v="06457-3834"/>
    <s v="Passenger"/>
    <n v="8515351"/>
    <x v="0"/>
    <s v="Tertile 2"/>
    <x v="1"/>
  </r>
  <r>
    <s v="C_CND_001574"/>
    <x v="66"/>
    <x v="3"/>
    <s v="Joseph"/>
    <x v="0"/>
    <n v="1085000"/>
    <s v="Tri-State Mack Inc"/>
    <x v="10"/>
    <x v="60"/>
    <s v="Overhead Camshaft"/>
    <s v="Manual"/>
    <s v="Black"/>
    <n v="25500"/>
    <s v="85257-3102"/>
    <s v="SUV"/>
    <n v="6895653"/>
    <x v="3"/>
    <s v="Tertile 3"/>
    <x v="1"/>
  </r>
  <r>
    <s v="C_CND_001582"/>
    <x v="66"/>
    <x v="3"/>
    <s v="Gia"/>
    <x v="0"/>
    <n v="1115000"/>
    <s v="McKinney Dodge Chrysler Jeep"/>
    <x v="10"/>
    <x v="60"/>
    <s v="Overhead Camshaft"/>
    <s v="Manual"/>
    <s v="Black"/>
    <n v="25500"/>
    <s v="85257-3102"/>
    <s v="SUV"/>
    <n v="8226416"/>
    <x v="3"/>
    <s v="Tertile 3"/>
    <x v="1"/>
  </r>
  <r>
    <s v="C_CND_001593"/>
    <x v="66"/>
    <x v="3"/>
    <s v="Virgilet"/>
    <x v="0"/>
    <n v="1125000"/>
    <s v="Tri-State Mack Inc"/>
    <x v="3"/>
    <x v="4"/>
    <s v="Overhead Camshaft"/>
    <s v="Manual"/>
    <s v="Red"/>
    <n v="31500"/>
    <s v="85257-3102"/>
    <s v="SUV"/>
    <n v="7367315"/>
    <x v="3"/>
    <s v="Tertile 3"/>
    <x v="1"/>
  </r>
  <r>
    <s v="C_CND_001588"/>
    <x v="66"/>
    <x v="3"/>
    <s v="Jean Baptiste"/>
    <x v="1"/>
    <n v="1175000"/>
    <s v="Ryder Truck Rental and Leasing"/>
    <x v="24"/>
    <x v="124"/>
    <s v="Overhead Camshaft"/>
    <s v="Manual"/>
    <s v="Red"/>
    <n v="43500"/>
    <s v="06457-3834"/>
    <s v="Sedan"/>
    <n v="7979575"/>
    <x v="0"/>
    <s v="Tertile 3"/>
    <x v="1"/>
  </r>
  <r>
    <s v="C_CND_001587"/>
    <x v="66"/>
    <x v="3"/>
    <s v="Maelys"/>
    <x v="0"/>
    <n v="1190000"/>
    <s v="Race Car Help"/>
    <x v="5"/>
    <x v="65"/>
    <s v="DoubleÂ Overhead Camshaft"/>
    <s v="Auto"/>
    <s v="Black"/>
    <n v="16000"/>
    <s v="78758-7841"/>
    <s v="Sedan"/>
    <n v="7580695"/>
    <x v="2"/>
    <s v="Tertile 3"/>
    <x v="1"/>
  </r>
  <r>
    <s v="C_CND_001589"/>
    <x v="66"/>
    <x v="3"/>
    <s v="Marcus"/>
    <x v="0"/>
    <n v="1200000"/>
    <s v="Saab-Belle Dodge"/>
    <x v="3"/>
    <x v="28"/>
    <s v="Overhead Camshaft"/>
    <s v="Manual"/>
    <s v="Black"/>
    <n v="21000"/>
    <s v="60504-7114"/>
    <s v="Hatchback"/>
    <n v="8340495"/>
    <x v="6"/>
    <s v="Tertile 3"/>
    <x v="1"/>
  </r>
  <r>
    <s v="C_CND_001586"/>
    <x v="66"/>
    <x v="3"/>
    <s v="Guadalupe"/>
    <x v="0"/>
    <n v="1260000"/>
    <s v="Pars Auto Sales"/>
    <x v="16"/>
    <x v="151"/>
    <s v="DoubleÂ Overhead Camshaft"/>
    <s v="Auto"/>
    <s v="Pale White"/>
    <n v="17000"/>
    <s v="38701-8047"/>
    <s v="Hatchback"/>
    <n v="6645011"/>
    <x v="4"/>
    <s v="Tertile 3"/>
    <x v="1"/>
  </r>
  <r>
    <s v="C_CND_001583"/>
    <x v="66"/>
    <x v="3"/>
    <s v="Gianna"/>
    <x v="0"/>
    <n v="1300000"/>
    <s v="Motor Vehicle Branch Office"/>
    <x v="14"/>
    <x v="20"/>
    <s v="DoubleÂ Overhead Camshaft"/>
    <s v="Auto"/>
    <s v="Red"/>
    <n v="31000"/>
    <s v="78758-7841"/>
    <s v="SUV"/>
    <n v="8112668"/>
    <x v="2"/>
    <s v="Tertile 3"/>
    <x v="1"/>
  </r>
  <r>
    <s v="C_CND_001585"/>
    <x v="66"/>
    <x v="3"/>
    <s v="Grace"/>
    <x v="0"/>
    <n v="1500000"/>
    <s v="New Castle Ford Lincoln Mercury"/>
    <x v="6"/>
    <x v="73"/>
    <s v="Overhead Camshaft"/>
    <s v="Manual"/>
    <s v="Black"/>
    <n v="18000"/>
    <s v="60504-7114"/>
    <s v="Hatchback"/>
    <n v="7766248"/>
    <x v="6"/>
    <s v="Tertile 3"/>
    <x v="1"/>
  </r>
  <r>
    <s v="C_CND_001578"/>
    <x v="66"/>
    <x v="3"/>
    <s v="Justin"/>
    <x v="0"/>
    <n v="1700000"/>
    <s v="Capitol KIA"/>
    <x v="16"/>
    <x v="22"/>
    <s v="DoubleÂ Overhead Camshaft"/>
    <s v="Auto"/>
    <s v="Black"/>
    <n v="19000"/>
    <s v="38701-8047"/>
    <s v="Passenger"/>
    <n v="8883730"/>
    <x v="4"/>
    <s v="Tertile 3"/>
    <x v="1"/>
  </r>
  <r>
    <s v="C_CND_001599"/>
    <x v="66"/>
    <x v="3"/>
    <s v="Kymani"/>
    <x v="0"/>
    <n v="2020000"/>
    <s v="Enterprise Rent A Car"/>
    <x v="27"/>
    <x v="106"/>
    <s v="DoubleÂ Overhead Camshaft"/>
    <s v="Auto"/>
    <s v="Red"/>
    <n v="39000"/>
    <s v="60504-7114"/>
    <s v="SUV"/>
    <n v="6690155"/>
    <x v="1"/>
    <s v="Tertile 3"/>
    <x v="1"/>
  </r>
  <r>
    <s v="C_CND_001575"/>
    <x v="66"/>
    <x v="3"/>
    <s v="Hassan"/>
    <x v="0"/>
    <n v="2056000"/>
    <s v="Gartner Buick Hyundai Saab"/>
    <x v="6"/>
    <x v="73"/>
    <s v="DoubleÂ Overhead Camshaft"/>
    <s v="Auto"/>
    <s v="Black"/>
    <n v="12600"/>
    <s v="38701-8047"/>
    <s v="Hardtop"/>
    <n v="8952903"/>
    <x v="4"/>
    <s v="Tertile 3"/>
    <x v="1"/>
  </r>
  <r>
    <s v="C_CND_001592"/>
    <x v="66"/>
    <x v="3"/>
    <s v="Alban"/>
    <x v="0"/>
    <n v="3350000"/>
    <s v="Suburban Ford"/>
    <x v="0"/>
    <x v="3"/>
    <s v="DoubleÂ Overhead Camshaft"/>
    <s v="Auto"/>
    <s v="Red"/>
    <n v="15000"/>
    <s v="53546-9427"/>
    <s v="Passenger"/>
    <n v="6085608"/>
    <x v="5"/>
    <s v="Tertile 3"/>
    <x v="1"/>
  </r>
  <r>
    <s v="C_CND_001604"/>
    <x v="67"/>
    <x v="3"/>
    <s v="Edwin"/>
    <x v="0"/>
    <n v="13500"/>
    <s v="Motor Vehicle Branch Office"/>
    <x v="6"/>
    <x v="73"/>
    <s v="DoubleÂ Overhead Camshaft"/>
    <s v="Auto"/>
    <s v="Black"/>
    <n v="12001"/>
    <s v="78758-7841"/>
    <s v="Hardtop"/>
    <n v="6941101"/>
    <x v="2"/>
    <s v="Tertile 1"/>
    <x v="0"/>
  </r>
  <r>
    <s v="C_CND_001605"/>
    <x v="67"/>
    <x v="3"/>
    <s v="Landon"/>
    <x v="0"/>
    <n v="13500"/>
    <s v="Hatfield Volkswagen"/>
    <x v="14"/>
    <x v="66"/>
    <s v="Overhead Camshaft"/>
    <s v="Manual"/>
    <s v="Black"/>
    <n v="19000"/>
    <s v="99301-3882"/>
    <s v="Hatchback"/>
    <n v="6223148"/>
    <x v="2"/>
    <s v="Tertile 1"/>
    <x v="0"/>
  </r>
  <r>
    <s v="C_CND_001602"/>
    <x v="67"/>
    <x v="3"/>
    <s v="Kenneth"/>
    <x v="1"/>
    <n v="545000"/>
    <s v="Chrysler Plymouth"/>
    <x v="13"/>
    <x v="41"/>
    <s v="Overhead Camshaft"/>
    <s v="Manual"/>
    <s v="Pale White"/>
    <n v="17000"/>
    <s v="53546-9427"/>
    <s v="Passenger"/>
    <n v="7661911"/>
    <x v="5"/>
    <s v="Tertile 1"/>
    <x v="0"/>
  </r>
  <r>
    <s v="C_CND_001601"/>
    <x v="67"/>
    <x v="3"/>
    <s v="Ester"/>
    <x v="0"/>
    <n v="675000"/>
    <s v="U-Haul CO"/>
    <x v="2"/>
    <x v="44"/>
    <s v="DoubleÂ Overhead Camshaft"/>
    <s v="Auto"/>
    <s v="Pale White"/>
    <n v="53000"/>
    <s v="78758-7841"/>
    <s v="SUV"/>
    <n v="6250827"/>
    <x v="2"/>
    <s v="Tertile 2"/>
    <x v="0"/>
  </r>
  <r>
    <s v="C_CND_001603"/>
    <x v="67"/>
    <x v="3"/>
    <s v="Hailey"/>
    <x v="0"/>
    <n v="1210000"/>
    <s v="Pitre Buick-Pontiac-Gmc of Scottsdale"/>
    <x v="15"/>
    <x v="63"/>
    <s v="DoubleÂ Overhead Camshaft"/>
    <s v="Auto"/>
    <s v="Black"/>
    <n v="21000"/>
    <s v="99301-3882"/>
    <s v="Hatchback"/>
    <n v="6136186"/>
    <x v="1"/>
    <s v="Tertile 3"/>
    <x v="1"/>
  </r>
  <r>
    <s v="C_CND_001619"/>
    <x v="68"/>
    <x v="3"/>
    <s v="Frimet"/>
    <x v="0"/>
    <n v="13500"/>
    <s v="Chrysler of Tri-Cities"/>
    <x v="9"/>
    <x v="37"/>
    <s v="DoubleÂ Overhead Camshaft"/>
    <s v="Auto"/>
    <s v="Red"/>
    <n v="22001"/>
    <s v="99301-3882"/>
    <s v="SUV"/>
    <n v="8854290"/>
    <x v="1"/>
    <s v="Tertile 1"/>
    <x v="0"/>
  </r>
  <r>
    <s v="C_CND_001623"/>
    <x v="68"/>
    <x v="3"/>
    <s v="Kingston"/>
    <x v="0"/>
    <n v="13500"/>
    <s v="Diehl Motor CO Inc"/>
    <x v="1"/>
    <x v="49"/>
    <s v="Overhead Camshaft"/>
    <s v="Manual"/>
    <s v="Black"/>
    <n v="27000"/>
    <s v="06457-3834"/>
    <s v="Passenger"/>
    <n v="7099269"/>
    <x v="0"/>
    <s v="Tertile 1"/>
    <x v="0"/>
  </r>
  <r>
    <s v="C_CND_001626"/>
    <x v="68"/>
    <x v="3"/>
    <s v="Lawrence"/>
    <x v="0"/>
    <n v="13500"/>
    <s v="Hatfield Volkswagen"/>
    <x v="13"/>
    <x v="41"/>
    <s v="DoubleÂ Overhead Camshaft"/>
    <s v="Auto"/>
    <s v="Pale White"/>
    <n v="46000"/>
    <s v="99301-3882"/>
    <s v="Passenger"/>
    <n v="7324263"/>
    <x v="1"/>
    <s v="Tertile 1"/>
    <x v="0"/>
  </r>
  <r>
    <s v="C_CND_001633"/>
    <x v="68"/>
    <x v="3"/>
    <s v="Luke"/>
    <x v="1"/>
    <n v="13500"/>
    <s v="Pitre Buick-Pontiac-Gmc of Scottsdale"/>
    <x v="14"/>
    <x v="77"/>
    <s v="DoubleÂ Overhead Camshaft"/>
    <s v="Auto"/>
    <s v="Pale White"/>
    <n v="21000"/>
    <s v="99301-3882"/>
    <s v="Sedan"/>
    <n v="8128786"/>
    <x v="1"/>
    <s v="Tertile 1"/>
    <x v="0"/>
  </r>
  <r>
    <s v="C_CND_001639"/>
    <x v="68"/>
    <x v="3"/>
    <s v="Hazel"/>
    <x v="0"/>
    <n v="13500"/>
    <s v="Ryder Truck Rental and Leasing"/>
    <x v="27"/>
    <x v="79"/>
    <s v="Overhead Camshaft"/>
    <s v="Manual"/>
    <s v="Pale White"/>
    <n v="41000"/>
    <s v="06457-3834"/>
    <s v="Sedan"/>
    <n v="7787390"/>
    <x v="0"/>
    <s v="Tertile 1"/>
    <x v="0"/>
  </r>
  <r>
    <s v="C_CND_001641"/>
    <x v="68"/>
    <x v="3"/>
    <s v="Heidi"/>
    <x v="0"/>
    <n v="13500"/>
    <s v="Scrivener Performance Engineering"/>
    <x v="5"/>
    <x v="6"/>
    <s v="DoubleÂ Overhead Camshaft"/>
    <s v="Auto"/>
    <s v="Red"/>
    <n v="22000"/>
    <s v="38701-8047"/>
    <s v="Hatchback"/>
    <n v="7784560"/>
    <x v="4"/>
    <s v="Tertile 1"/>
    <x v="0"/>
  </r>
  <r>
    <s v="C_CND_001646"/>
    <x v="68"/>
    <x v="3"/>
    <s v="Itzel"/>
    <x v="0"/>
    <n v="13500"/>
    <s v="Progressive Shippers Cooperative Association No"/>
    <x v="0"/>
    <x v="83"/>
    <s v="DoubleÂ Overhead Camshaft"/>
    <s v="Auto"/>
    <s v="Pale White"/>
    <n v="18000"/>
    <s v="53546-9427"/>
    <s v="Hatchback"/>
    <n v="6098154"/>
    <x v="5"/>
    <s v="Tertile 1"/>
    <x v="0"/>
  </r>
  <r>
    <s v="C_CND_001666"/>
    <x v="68"/>
    <x v="3"/>
    <s v="Levi"/>
    <x v="1"/>
    <n v="13500"/>
    <s v="Iceberg Rentals"/>
    <x v="19"/>
    <x v="121"/>
    <s v="Overhead Camshaft"/>
    <s v="Manual"/>
    <s v="Red"/>
    <n v="24000"/>
    <s v="53546-9427"/>
    <s v="SUV"/>
    <n v="8789310"/>
    <x v="2"/>
    <s v="Tertile 1"/>
    <x v="0"/>
  </r>
  <r>
    <s v="C_CND_001669"/>
    <x v="68"/>
    <x v="3"/>
    <s v="Lucas"/>
    <x v="0"/>
    <n v="13500"/>
    <s v="Nebo Chevrolet"/>
    <x v="10"/>
    <x v="60"/>
    <s v="Overhead Camshaft"/>
    <s v="Manual"/>
    <s v="Pale White"/>
    <n v="13000"/>
    <s v="06457-3834"/>
    <s v="SUV"/>
    <n v="7360676"/>
    <x v="2"/>
    <s v="Tertile 1"/>
    <x v="0"/>
  </r>
  <r>
    <s v="C_CND_001672"/>
    <x v="68"/>
    <x v="3"/>
    <s v="Malcolm"/>
    <x v="1"/>
    <n v="13500"/>
    <s v="Pitre Buick-Pontiac-Gmc of Scottsdale"/>
    <x v="15"/>
    <x v="94"/>
    <s v="DoubleÂ Overhead Camshaft"/>
    <s v="Auto"/>
    <s v="Black"/>
    <n v="31000"/>
    <s v="99301-3882"/>
    <s v="Passenger"/>
    <n v="8046337"/>
    <x v="4"/>
    <s v="Tertile 1"/>
    <x v="0"/>
  </r>
  <r>
    <s v="C_CND_001673"/>
    <x v="68"/>
    <x v="3"/>
    <s v="Malik"/>
    <x v="0"/>
    <n v="13500"/>
    <s v="Progressive Shippers Cooperative Association No"/>
    <x v="3"/>
    <x v="4"/>
    <s v="Overhead Camshaft"/>
    <s v="Manual"/>
    <s v="Red"/>
    <n v="34000"/>
    <s v="53546-9427"/>
    <s v="SUV"/>
    <n v="8084373"/>
    <x v="1"/>
    <s v="Tertile 1"/>
    <x v="0"/>
  </r>
  <r>
    <s v="C_CND_001678"/>
    <x v="68"/>
    <x v="3"/>
    <s v="Mason"/>
    <x v="0"/>
    <n v="13500"/>
    <s v="Scrivener Performance Engineering"/>
    <x v="2"/>
    <x v="146"/>
    <s v="Overhead Camshaft"/>
    <s v="Manual"/>
    <s v="Black"/>
    <n v="16000"/>
    <s v="38701-8047"/>
    <s v="SUV"/>
    <n v="8554201"/>
    <x v="6"/>
    <s v="Tertile 1"/>
    <x v="0"/>
  </r>
  <r>
    <s v="C_CND_001680"/>
    <x v="68"/>
    <x v="3"/>
    <s v="Maurice"/>
    <x v="0"/>
    <n v="13500"/>
    <s v="Suburban Ford"/>
    <x v="24"/>
    <x v="130"/>
    <s v="DoubleÂ Overhead Camshaft"/>
    <s v="Auto"/>
    <s v="Red"/>
    <n v="69000"/>
    <s v="53546-9427"/>
    <s v="Passenger"/>
    <n v="6498020"/>
    <x v="1"/>
    <s v="Tertile 1"/>
    <x v="0"/>
  </r>
  <r>
    <s v="C_CND_001638"/>
    <x v="68"/>
    <x v="3"/>
    <s v="Haylee"/>
    <x v="0"/>
    <n v="315000"/>
    <s v="Race Car Help"/>
    <x v="24"/>
    <x v="124"/>
    <s v="Overhead Camshaft"/>
    <s v="Manual"/>
    <s v="Red"/>
    <n v="43000"/>
    <s v="78758-7841"/>
    <s v="Sedan"/>
    <n v="7241070"/>
    <x v="2"/>
    <s v="Tertile 1"/>
    <x v="0"/>
  </r>
  <r>
    <s v="C_CND_001644"/>
    <x v="68"/>
    <x v="3"/>
    <s v="Isabella"/>
    <x v="0"/>
    <n v="418000"/>
    <s v="Tri-State Mack Inc"/>
    <x v="6"/>
    <x v="64"/>
    <s v="DoubleÂ Overhead Camshaft"/>
    <s v="Auto"/>
    <s v="Red"/>
    <n v="16000"/>
    <s v="85257-3102"/>
    <s v="SUV"/>
    <n v="7334948"/>
    <x v="3"/>
    <s v="Tertile 1"/>
    <x v="0"/>
  </r>
  <r>
    <s v="C_CND_001615"/>
    <x v="68"/>
    <x v="3"/>
    <s v="Fiona"/>
    <x v="1"/>
    <n v="450000"/>
    <s v="U-Haul CO"/>
    <x v="1"/>
    <x v="1"/>
    <s v="Overhead Camshaft"/>
    <s v="Manual"/>
    <s v="Pale White"/>
    <n v="14000"/>
    <s v="78758-7841"/>
    <s v="SUV"/>
    <n v="8406997"/>
    <x v="2"/>
    <s v="Tertile 1"/>
    <x v="0"/>
  </r>
  <r>
    <s v="C_CND_001621"/>
    <x v="68"/>
    <x v="3"/>
    <s v="Kevin"/>
    <x v="0"/>
    <n v="470000"/>
    <s v="Classic Chevy"/>
    <x v="16"/>
    <x v="34"/>
    <s v="Overhead Camshaft"/>
    <s v="Manual"/>
    <s v="Black"/>
    <n v="29000"/>
    <s v="85257-3102"/>
    <s v="Hatchback"/>
    <n v="6894765"/>
    <x v="3"/>
    <s v="Tertile 1"/>
    <x v="0"/>
  </r>
  <r>
    <s v="C_CND_001620"/>
    <x v="68"/>
    <x v="3"/>
    <s v="Gabriela"/>
    <x v="1"/>
    <n v="510000"/>
    <s v="Chrysler Plymouth"/>
    <x v="23"/>
    <x v="112"/>
    <s v="Overhead Camshaft"/>
    <s v="Manual"/>
    <s v="Pale White"/>
    <n v="33001"/>
    <s v="53546-9427"/>
    <s v="Sedan"/>
    <n v="6347381"/>
    <x v="5"/>
    <s v="Tertile 1"/>
    <x v="0"/>
  </r>
  <r>
    <s v="C_CND_001612"/>
    <x v="68"/>
    <x v="3"/>
    <s v="Faiga"/>
    <x v="1"/>
    <n v="522500"/>
    <s v="Star Enterprises Inc"/>
    <x v="27"/>
    <x v="79"/>
    <s v="DoubleÂ Overhead Camshaft"/>
    <s v="Auto"/>
    <s v="Red"/>
    <n v="15500"/>
    <s v="99301-3882"/>
    <s v="Sedan"/>
    <n v="6266829"/>
    <x v="1"/>
    <s v="Tertile 1"/>
    <x v="0"/>
  </r>
  <r>
    <s v="C_CND_001664"/>
    <x v="68"/>
    <x v="3"/>
    <s v="Michael"/>
    <x v="1"/>
    <n v="525000"/>
    <s v="Scrivener Performance Engineering"/>
    <x v="22"/>
    <x v="55"/>
    <s v="Overhead Camshaft"/>
    <s v="Manual"/>
    <s v="Pale White"/>
    <n v="24001"/>
    <s v="38701-8047"/>
    <s v="Hardtop"/>
    <n v="8568855"/>
    <x v="4"/>
    <s v="Tertile 1"/>
    <x v="0"/>
  </r>
  <r>
    <s v="C_CND_001624"/>
    <x v="68"/>
    <x v="3"/>
    <s v="Krish"/>
    <x v="1"/>
    <n v="537000"/>
    <s v="Enterprise Rent A Car"/>
    <x v="29"/>
    <x v="125"/>
    <s v="DoubleÂ Overhead Camshaft"/>
    <s v="Auto"/>
    <s v="Red"/>
    <n v="19000"/>
    <s v="60504-7114"/>
    <s v="Hatchback"/>
    <n v="8830984"/>
    <x v="6"/>
    <s v="Tertile 1"/>
    <x v="0"/>
  </r>
  <r>
    <s v="C_CND_001645"/>
    <x v="68"/>
    <x v="3"/>
    <s v="Isabelle"/>
    <x v="0"/>
    <n v="585000"/>
    <s v="U-Haul CO"/>
    <x v="22"/>
    <x v="32"/>
    <s v="DoubleÂ Overhead Camshaft"/>
    <s v="Auto"/>
    <s v="Black"/>
    <n v="26000"/>
    <s v="78758-7841"/>
    <s v="Sedan"/>
    <n v="8468656"/>
    <x v="2"/>
    <s v="Tertile 2"/>
    <x v="0"/>
  </r>
  <r>
    <s v="C_CND_001614"/>
    <x v="68"/>
    <x v="3"/>
    <s v="Finley"/>
    <x v="1"/>
    <n v="590000"/>
    <s v="Tri-State Mack Inc"/>
    <x v="24"/>
    <x v="130"/>
    <s v="DoubleÂ Overhead Camshaft"/>
    <s v="Auto"/>
    <s v="Red"/>
    <n v="19000"/>
    <s v="85257-3102"/>
    <s v="Passenger"/>
    <n v="6837199"/>
    <x v="3"/>
    <s v="Tertile 2"/>
    <x v="0"/>
  </r>
  <r>
    <s v="C_CND_001635"/>
    <x v="68"/>
    <x v="3"/>
    <s v="Mason"/>
    <x v="0"/>
    <n v="600000"/>
    <s v="Rabun Used Car Sales"/>
    <x v="12"/>
    <x v="93"/>
    <s v="Overhead Camshaft"/>
    <s v="Manual"/>
    <s v="Red"/>
    <n v="49000"/>
    <s v="85257-3102"/>
    <s v="SUV"/>
    <n v="8308216"/>
    <x v="3"/>
    <s v="Tertile 2"/>
    <x v="0"/>
  </r>
  <r>
    <s v="C_CND_001650"/>
    <x v="68"/>
    <x v="3"/>
    <s v="Jade"/>
    <x v="0"/>
    <n v="600000"/>
    <s v="Race Car Help"/>
    <x v="21"/>
    <x v="31"/>
    <s v="DoubleÂ Overhead Camshaft"/>
    <s v="Auto"/>
    <s v="Red"/>
    <n v="15000"/>
    <s v="78758-7841"/>
    <s v="Hatchback"/>
    <n v="8733739"/>
    <x v="2"/>
    <s v="Tertile 2"/>
    <x v="0"/>
  </r>
  <r>
    <s v="C_CND_001661"/>
    <x v="68"/>
    <x v="3"/>
    <s v="Chloe"/>
    <x v="0"/>
    <n v="610000"/>
    <s v="Race Car Help"/>
    <x v="4"/>
    <x v="5"/>
    <s v="DoubleÂ Overhead Camshaft"/>
    <s v="Auto"/>
    <s v="Red"/>
    <n v="21001"/>
    <s v="78758-7841"/>
    <s v="Hardtop"/>
    <n v="8738210"/>
    <x v="2"/>
    <s v="Tertile 2"/>
    <x v="0"/>
  </r>
  <r>
    <s v="C_CND_001667"/>
    <x v="68"/>
    <x v="3"/>
    <s v="Liam"/>
    <x v="0"/>
    <n v="637000"/>
    <s v="McKinney Dodge Chrysler Jeep"/>
    <x v="22"/>
    <x v="55"/>
    <s v="DoubleÂ Overhead Camshaft"/>
    <s v="Auto"/>
    <s v="Black"/>
    <n v="26000"/>
    <s v="85257-3102"/>
    <s v="Hatchback"/>
    <n v="8609418"/>
    <x v="5"/>
    <s v="Tertile 2"/>
    <x v="0"/>
  </r>
  <r>
    <s v="C_CND_001663"/>
    <x v="68"/>
    <x v="3"/>
    <s v="Leandre"/>
    <x v="0"/>
    <n v="650000"/>
    <s v="McKinney Dodge Chrysler Jeep"/>
    <x v="3"/>
    <x v="28"/>
    <s v="DoubleÂ Overhead Camshaft"/>
    <s v="Auto"/>
    <s v="Black"/>
    <n v="28000"/>
    <s v="85257-3102"/>
    <s v="Hatchback"/>
    <n v="8317481"/>
    <x v="3"/>
    <s v="Tertile 2"/>
    <x v="0"/>
  </r>
  <r>
    <s v="C_CND_001607"/>
    <x v="68"/>
    <x v="3"/>
    <s v="Esty"/>
    <x v="1"/>
    <n v="656000"/>
    <s v="Rabun Used Car Sales"/>
    <x v="5"/>
    <x v="6"/>
    <s v="DoubleÂ Overhead Camshaft"/>
    <s v="Auto"/>
    <s v="Black"/>
    <n v="9001"/>
    <s v="85257-3102"/>
    <s v="Hatchback"/>
    <n v="8863339"/>
    <x v="3"/>
    <s v="Tertile 2"/>
    <x v="0"/>
  </r>
  <r>
    <s v="C_CND_001618"/>
    <x v="68"/>
    <x v="3"/>
    <s v="Francesca"/>
    <x v="0"/>
    <n v="680000"/>
    <s v="Capitol KIA"/>
    <x v="17"/>
    <x v="24"/>
    <s v="DoubleÂ Overhead Camshaft"/>
    <s v="Auto"/>
    <s v="Black"/>
    <n v="27001"/>
    <s v="38701-8047"/>
    <s v="Passenger"/>
    <n v="7179370"/>
    <x v="4"/>
    <s v="Tertile 2"/>
    <x v="0"/>
  </r>
  <r>
    <s v="C_CND_001611"/>
    <x v="68"/>
    <x v="3"/>
    <s v="Evelyn"/>
    <x v="1"/>
    <n v="681000"/>
    <s v="Scrivener Performance Engineering"/>
    <x v="5"/>
    <x v="85"/>
    <s v="DoubleÂ Overhead Camshaft"/>
    <s v="Auto"/>
    <s v="Pale White"/>
    <n v="62001"/>
    <s v="38701-8047"/>
    <s v="SUV"/>
    <n v="8452846"/>
    <x v="4"/>
    <s v="Tertile 2"/>
    <x v="0"/>
  </r>
  <r>
    <s v="C_CND_001652"/>
    <x v="68"/>
    <x v="3"/>
    <s v="Abthu-Mustapha"/>
    <x v="0"/>
    <n v="683000"/>
    <s v="C &amp; M Motors Inc"/>
    <x v="5"/>
    <x v="6"/>
    <s v="DoubleÂ Overhead Camshaft"/>
    <s v="Auto"/>
    <s v="Red"/>
    <n v="15000"/>
    <s v="60504-7114"/>
    <s v="Hatchback"/>
    <n v="7549541"/>
    <x v="6"/>
    <s v="Tertile 2"/>
    <x v="0"/>
  </r>
  <r>
    <s v="C_CND_001654"/>
    <x v="68"/>
    <x v="3"/>
    <s v="Michelle"/>
    <x v="0"/>
    <n v="700000"/>
    <s v="Chrysler of Tri-Cities"/>
    <x v="6"/>
    <x v="17"/>
    <s v="Overhead Camshaft"/>
    <s v="Manual"/>
    <s v="Pale White"/>
    <n v="26000"/>
    <s v="99301-3882"/>
    <s v="Sedan"/>
    <n v="7409042"/>
    <x v="1"/>
    <s v="Tertile 2"/>
    <x v="0"/>
  </r>
  <r>
    <s v="C_CND_001653"/>
    <x v="68"/>
    <x v="3"/>
    <s v="Anis"/>
    <x v="0"/>
    <n v="705000"/>
    <s v="Capitol KIA"/>
    <x v="4"/>
    <x v="35"/>
    <s v="DoubleÂ Overhead Camshaft"/>
    <s v="Auto"/>
    <s v="Black"/>
    <n v="16000"/>
    <s v="38701-8047"/>
    <s v="Passenger"/>
    <n v="6267895"/>
    <x v="4"/>
    <s v="Tertile 2"/>
    <x v="0"/>
  </r>
  <r>
    <s v="C_CND_001606"/>
    <x v="68"/>
    <x v="3"/>
    <s v="Esther"/>
    <x v="0"/>
    <n v="708000"/>
    <s v="Progressive Shippers Cooperative Association No"/>
    <x v="13"/>
    <x v="88"/>
    <s v="Overhead Camshaft"/>
    <s v="Manual"/>
    <s v="Red"/>
    <n v="21001"/>
    <s v="53546-9427"/>
    <s v="SUV"/>
    <n v="6462925"/>
    <x v="5"/>
    <s v="Tertile 2"/>
    <x v="0"/>
  </r>
  <r>
    <s v="C_CND_001630"/>
    <x v="68"/>
    <x v="3"/>
    <s v="Logan"/>
    <x v="1"/>
    <n v="721000"/>
    <s v="Nebo Chevrolet"/>
    <x v="13"/>
    <x v="88"/>
    <s v="DoubleÂ Overhead Camshaft"/>
    <s v="Auto"/>
    <s v="Pale White"/>
    <n v="10000"/>
    <s v="06457-3834"/>
    <s v="SUV"/>
    <n v="6637656"/>
    <x v="0"/>
    <s v="Tertile 2"/>
    <x v="0"/>
  </r>
  <r>
    <s v="C_CND_001651"/>
    <x v="68"/>
    <x v="3"/>
    <s v="Julien"/>
    <x v="0"/>
    <n v="739000"/>
    <s v="Buddy Storbeck's Diesel Service Inc"/>
    <x v="18"/>
    <x v="25"/>
    <s v="DoubleÂ Overhead Camshaft"/>
    <s v="Auto"/>
    <s v="Black"/>
    <n v="9000"/>
    <s v="06457-3834"/>
    <s v="SUV"/>
    <n v="8433052"/>
    <x v="0"/>
    <s v="Tertile 2"/>
    <x v="0"/>
  </r>
  <r>
    <s v="C_CND_001617"/>
    <x v="68"/>
    <x v="3"/>
    <s v="Fraidy"/>
    <x v="1"/>
    <n v="750000"/>
    <s v="C &amp; M Motors Inc"/>
    <x v="14"/>
    <x v="89"/>
    <s v="DoubleÂ Overhead Camshaft"/>
    <s v="Auto"/>
    <s v="Pale White"/>
    <n v="15000"/>
    <s v="60504-7114"/>
    <s v="Hatchback"/>
    <n v="6004599"/>
    <x v="6"/>
    <s v="Tertile 2"/>
    <x v="0"/>
  </r>
  <r>
    <s v="C_CND_001616"/>
    <x v="68"/>
    <x v="3"/>
    <s v="Fradel"/>
    <x v="1"/>
    <n v="765000"/>
    <s v="Buddy Storbeck's Diesel Service Inc"/>
    <x v="15"/>
    <x v="84"/>
    <s v="Overhead Camshaft"/>
    <s v="Manual"/>
    <s v="Pale White"/>
    <n v="21000"/>
    <s v="06457-3834"/>
    <s v="SUV"/>
    <n v="6442919"/>
    <x v="0"/>
    <s v="Tertile 2"/>
    <x v="1"/>
  </r>
  <r>
    <s v="C_CND_001631"/>
    <x v="68"/>
    <x v="3"/>
    <s v="Valerie"/>
    <x v="0"/>
    <n v="782000"/>
    <s v="Suburban Ford"/>
    <x v="15"/>
    <x v="21"/>
    <s v="DoubleÂ Overhead Camshaft"/>
    <s v="Auto"/>
    <s v="Black"/>
    <n v="16000"/>
    <s v="53546-9427"/>
    <s v="Hardtop"/>
    <n v="7808654"/>
    <x v="5"/>
    <s v="Tertile 2"/>
    <x v="1"/>
  </r>
  <r>
    <s v="C_CND_001629"/>
    <x v="68"/>
    <x v="3"/>
    <s v="Liam"/>
    <x v="0"/>
    <n v="785000"/>
    <s v="Motor Vehicle Branch Office"/>
    <x v="22"/>
    <x v="59"/>
    <s v="Overhead Camshaft"/>
    <s v="Manual"/>
    <s v="Black"/>
    <n v="36000"/>
    <s v="78758-7841"/>
    <s v="Hatchback"/>
    <n v="7700514"/>
    <x v="2"/>
    <s v="Tertile 2"/>
    <x v="1"/>
  </r>
  <r>
    <s v="C_CND_001640"/>
    <x v="68"/>
    <x v="3"/>
    <s v="Heaven"/>
    <x v="0"/>
    <n v="830000"/>
    <s v="Saab-Belle Dodge"/>
    <x v="15"/>
    <x v="84"/>
    <s v="Overhead Camshaft"/>
    <s v="Manual"/>
    <s v="Red"/>
    <n v="22000"/>
    <s v="60504-7114"/>
    <s v="Hatchback"/>
    <n v="8097256"/>
    <x v="6"/>
    <s v="Tertile 2"/>
    <x v="1"/>
  </r>
  <r>
    <s v="C_CND_001625"/>
    <x v="68"/>
    <x v="3"/>
    <s v="Kyle"/>
    <x v="1"/>
    <n v="850000"/>
    <s v="Gartner Buick Hyundai Saab"/>
    <x v="19"/>
    <x v="121"/>
    <s v="Overhead Camshaft"/>
    <s v="Manual"/>
    <s v="Red"/>
    <n v="24000"/>
    <s v="38701-8047"/>
    <s v="SUV"/>
    <n v="6891944"/>
    <x v="4"/>
    <s v="Tertile 2"/>
    <x v="1"/>
  </r>
  <r>
    <s v="C_CND_001655"/>
    <x v="68"/>
    <x v="3"/>
    <s v="Elisa"/>
    <x v="0"/>
    <n v="860000"/>
    <s v="Chrysler Plymouth"/>
    <x v="22"/>
    <x v="36"/>
    <s v="Overhead Camshaft"/>
    <s v="Manual"/>
    <s v="Pale White"/>
    <n v="21000"/>
    <s v="53546-9427"/>
    <s v="Sedan"/>
    <n v="6902746"/>
    <x v="5"/>
    <s v="Tertile 2"/>
    <x v="1"/>
  </r>
  <r>
    <s v="C_CND_001610"/>
    <x v="68"/>
    <x v="3"/>
    <s v="Eve"/>
    <x v="1"/>
    <n v="870000"/>
    <s v="Saab-Belle Dodge"/>
    <x v="2"/>
    <x v="2"/>
    <s v="DoubleÂ Overhead Camshaft"/>
    <s v="Auto"/>
    <s v="Pale White"/>
    <n v="36001"/>
    <s v="60504-7114"/>
    <s v="Passenger"/>
    <n v="7806580"/>
    <x v="6"/>
    <s v="Tertile 2"/>
    <x v="1"/>
  </r>
  <r>
    <s v="C_CND_001608"/>
    <x v="68"/>
    <x v="3"/>
    <s v="Etty"/>
    <x v="1"/>
    <n v="883000"/>
    <s v="Race Car Help"/>
    <x v="18"/>
    <x v="25"/>
    <s v="Overhead Camshaft"/>
    <s v="Manual"/>
    <s v="Pale White"/>
    <n v="16001"/>
    <s v="78758-7841"/>
    <s v="SUV"/>
    <n v="7348365"/>
    <x v="2"/>
    <s v="Tertile 2"/>
    <x v="1"/>
  </r>
  <r>
    <s v="C_CND_001656"/>
    <x v="68"/>
    <x v="3"/>
    <s v="Alvin"/>
    <x v="0"/>
    <n v="886000"/>
    <s v="Classic Chevy"/>
    <x v="15"/>
    <x v="51"/>
    <s v="Overhead Camshaft"/>
    <s v="Manual"/>
    <s v="Black"/>
    <n v="42000"/>
    <s v="85257-3102"/>
    <s v="Passenger"/>
    <n v="7421955"/>
    <x v="3"/>
    <s v="Tertile 2"/>
    <x v="1"/>
  </r>
  <r>
    <s v="C_CND_001679"/>
    <x v="68"/>
    <x v="3"/>
    <s v="Matthew"/>
    <x v="0"/>
    <n v="897000"/>
    <s v="Star Enterprises Inc"/>
    <x v="11"/>
    <x v="119"/>
    <s v="DoubleÂ Overhead Camshaft"/>
    <s v="Auto"/>
    <s v="Red"/>
    <n v="25000"/>
    <s v="99301-3882"/>
    <s v="SUV"/>
    <n v="7327041"/>
    <x v="4"/>
    <s v="Tertile 2"/>
    <x v="1"/>
  </r>
  <r>
    <s v="C_CND_001627"/>
    <x v="68"/>
    <x v="3"/>
    <s v="Leo"/>
    <x v="0"/>
    <n v="900000"/>
    <s v="Iceberg Rentals"/>
    <x v="18"/>
    <x v="96"/>
    <s v="DoubleÂ Overhead Camshaft"/>
    <s v="Auto"/>
    <s v="Red"/>
    <n v="39000"/>
    <s v="53546-9427"/>
    <s v="Sedan"/>
    <n v="7421512"/>
    <x v="5"/>
    <s v="Tertile 2"/>
    <x v="1"/>
  </r>
  <r>
    <s v="C_CND_001659"/>
    <x v="68"/>
    <x v="3"/>
    <s v="Yoann"/>
    <x v="1"/>
    <n v="912000"/>
    <s v="New Castle Ford Lincoln Mercury"/>
    <x v="13"/>
    <x v="61"/>
    <s v="DoubleÂ Overhead Camshaft"/>
    <s v="Auto"/>
    <s v="Black"/>
    <n v="18001"/>
    <s v="60504-7114"/>
    <s v="Hardtop"/>
    <n v="6964677"/>
    <x v="6"/>
    <s v="Tertile 2"/>
    <x v="1"/>
  </r>
  <r>
    <s v="C_CND_001674"/>
    <x v="68"/>
    <x v="3"/>
    <s v="Mamadou"/>
    <x v="1"/>
    <n v="930000"/>
    <s v="Rabun Used Car Sales"/>
    <x v="2"/>
    <x v="44"/>
    <s v="DoubleÂ Overhead Camshaft"/>
    <s v="Auto"/>
    <s v="Red"/>
    <n v="39000"/>
    <s v="85257-3102"/>
    <s v="Hatchback"/>
    <n v="8189634"/>
    <x v="5"/>
    <s v="Tertile 2"/>
    <x v="1"/>
  </r>
  <r>
    <s v="C_CND_001622"/>
    <x v="68"/>
    <x v="3"/>
    <s v="Kingsley"/>
    <x v="0"/>
    <n v="945000"/>
    <s v="Clay Johnson Auto Sales"/>
    <x v="26"/>
    <x v="104"/>
    <s v="DoubleÂ Overhead Camshaft"/>
    <s v="Auto"/>
    <s v="Pale White"/>
    <n v="46000"/>
    <s v="78758-7841"/>
    <s v="Sedan"/>
    <n v="8353260"/>
    <x v="2"/>
    <s v="Tertile 2"/>
    <x v="1"/>
  </r>
  <r>
    <s v="C_CND_001657"/>
    <x v="68"/>
    <x v="3"/>
    <s v="Nabili"/>
    <x v="0"/>
    <n v="960000"/>
    <s v="Clay Johnson Auto Sales"/>
    <x v="13"/>
    <x v="42"/>
    <s v="Overhead Camshaft"/>
    <s v="Manual"/>
    <s v="Pale White"/>
    <n v="12000"/>
    <s v="78758-7841"/>
    <s v="Hatchback"/>
    <n v="6364504"/>
    <x v="2"/>
    <s v="Tertile 2"/>
    <x v="1"/>
  </r>
  <r>
    <s v="C_CND_001609"/>
    <x v="68"/>
    <x v="3"/>
    <s v="Eva"/>
    <x v="0"/>
    <n v="965000"/>
    <s v="Ryder Truck Rental and Leasing"/>
    <x v="5"/>
    <x v="85"/>
    <s v="Overhead Camshaft"/>
    <s v="Manual"/>
    <s v="Red"/>
    <n v="29001"/>
    <s v="06457-3834"/>
    <s v="SUV"/>
    <n v="6811646"/>
    <x v="0"/>
    <s v="Tertile 2"/>
    <x v="1"/>
  </r>
  <r>
    <s v="C_CND_001613"/>
    <x v="68"/>
    <x v="3"/>
    <s v="Faigy"/>
    <x v="1"/>
    <n v="972000"/>
    <s v="Suburban Ford"/>
    <x v="25"/>
    <x v="101"/>
    <s v="Overhead Camshaft"/>
    <s v="Manual"/>
    <s v="Red"/>
    <n v="20000"/>
    <s v="53546-9427"/>
    <s v="Passenger"/>
    <n v="7005795"/>
    <x v="5"/>
    <s v="Tertile 2"/>
    <x v="1"/>
  </r>
  <r>
    <s v="C_CND_001643"/>
    <x v="68"/>
    <x v="3"/>
    <s v="Isabel"/>
    <x v="0"/>
    <n v="981000"/>
    <s v="Suburban Ford"/>
    <x v="15"/>
    <x v="95"/>
    <s v="Overhead Camshaft"/>
    <s v="Manual"/>
    <s v="Pale White"/>
    <n v="20000"/>
    <s v="53546-9427"/>
    <s v="SUV"/>
    <n v="8128604"/>
    <x v="5"/>
    <s v="Tertile 2"/>
    <x v="1"/>
  </r>
  <r>
    <s v="C_CND_001632"/>
    <x v="68"/>
    <x v="3"/>
    <s v="Lucas"/>
    <x v="1"/>
    <n v="1005000"/>
    <s v="Pars Auto Sales"/>
    <x v="27"/>
    <x v="106"/>
    <s v="DoubleÂ Overhead Camshaft"/>
    <s v="Auto"/>
    <s v="Pale White"/>
    <n v="45500"/>
    <s v="38701-8047"/>
    <s v="SUV"/>
    <n v="8369385"/>
    <x v="4"/>
    <s v="Tertile 2"/>
    <x v="1"/>
  </r>
  <r>
    <s v="C_CND_001660"/>
    <x v="68"/>
    <x v="3"/>
    <s v="Angelina"/>
    <x v="0"/>
    <n v="1115000"/>
    <s v="Gartner Buick Hyundai Saab"/>
    <x v="23"/>
    <x v="74"/>
    <s v="Overhead Camshaft"/>
    <s v="Manual"/>
    <s v="Black"/>
    <n v="17500"/>
    <s v="38701-8047"/>
    <s v="Hatchback"/>
    <n v="8391648"/>
    <x v="4"/>
    <s v="Tertile 3"/>
    <x v="1"/>
  </r>
  <r>
    <s v="C_CND_001658"/>
    <x v="68"/>
    <x v="3"/>
    <s v="Chloe"/>
    <x v="0"/>
    <n v="1160000"/>
    <s v="Diehl Motor CO Inc"/>
    <x v="13"/>
    <x v="41"/>
    <s v="Overhead Camshaft"/>
    <s v="Manual"/>
    <s v="Pale White"/>
    <n v="17000"/>
    <s v="06457-3834"/>
    <s v="Passenger"/>
    <n v="8457659"/>
    <x v="0"/>
    <s v="Tertile 3"/>
    <x v="1"/>
  </r>
  <r>
    <s v="C_CND_001671"/>
    <x v="68"/>
    <x v="3"/>
    <s v="Malachi"/>
    <x v="0"/>
    <n v="1175000"/>
    <s v="Pars Auto Sales"/>
    <x v="27"/>
    <x v="79"/>
    <s v="DoubleÂ Overhead Camshaft"/>
    <s v="Auto"/>
    <s v="Red"/>
    <n v="15500"/>
    <s v="38701-8047"/>
    <s v="Sedan"/>
    <n v="6484207"/>
    <x v="6"/>
    <s v="Tertile 3"/>
    <x v="1"/>
  </r>
  <r>
    <s v="C_CND_001634"/>
    <x v="68"/>
    <x v="3"/>
    <s v="Caleb"/>
    <x v="0"/>
    <n v="1200000"/>
    <s v="Diehl Motor CO Inc"/>
    <x v="14"/>
    <x v="66"/>
    <s v="Overhead Camshaft"/>
    <s v="Manual"/>
    <s v="Black"/>
    <n v="19000"/>
    <s v="06457-3834"/>
    <s v="Hardtop"/>
    <n v="7211777"/>
    <x v="0"/>
    <s v="Tertile 3"/>
    <x v="1"/>
  </r>
  <r>
    <s v="C_CND_001637"/>
    <x v="68"/>
    <x v="3"/>
    <s v="Hannah"/>
    <x v="0"/>
    <n v="1200000"/>
    <s v="Rabun Used Car Sales"/>
    <x v="4"/>
    <x v="68"/>
    <s v="Overhead Camshaft"/>
    <s v="Manual"/>
    <s v="Pale White"/>
    <n v="54000"/>
    <s v="85257-3102"/>
    <s v="Sedan"/>
    <n v="8796736"/>
    <x v="3"/>
    <s v="Tertile 3"/>
    <x v="1"/>
  </r>
  <r>
    <s v="C_CND_001649"/>
    <x v="68"/>
    <x v="3"/>
    <s v="Jacqueline"/>
    <x v="0"/>
    <n v="1200000"/>
    <s v="Rabun Used Car Sales"/>
    <x v="13"/>
    <x v="90"/>
    <s v="DoubleÂ Overhead Camshaft"/>
    <s v="Auto"/>
    <s v="Pale White"/>
    <n v="31000"/>
    <s v="85257-3102"/>
    <s v="Sedan"/>
    <n v="6110550"/>
    <x v="3"/>
    <s v="Tertile 3"/>
    <x v="1"/>
  </r>
  <r>
    <s v="C_CND_001668"/>
    <x v="68"/>
    <x v="3"/>
    <s v="Logan"/>
    <x v="0"/>
    <n v="1336000"/>
    <s v="Motor Vehicle Branch Office"/>
    <x v="7"/>
    <x v="123"/>
    <s v="DoubleÂ Overhead Camshaft"/>
    <s v="Auto"/>
    <s v="Black"/>
    <n v="31600"/>
    <s v="78758-7841"/>
    <s v="SUV"/>
    <n v="6673630"/>
    <x v="3"/>
    <s v="Tertile 3"/>
    <x v="1"/>
  </r>
  <r>
    <s v="C_CND_001642"/>
    <x v="68"/>
    <x v="3"/>
    <s v="Helen"/>
    <x v="0"/>
    <n v="1385000"/>
    <s v="Star Enterprises Inc"/>
    <x v="0"/>
    <x v="75"/>
    <s v="Overhead Camshaft"/>
    <s v="Manual"/>
    <s v="Red"/>
    <n v="43500"/>
    <s v="99301-3882"/>
    <s v="Hatchback"/>
    <n v="6979201"/>
    <x v="1"/>
    <s v="Tertile 3"/>
    <x v="1"/>
  </r>
  <r>
    <s v="C_CND_001670"/>
    <x v="68"/>
    <x v="3"/>
    <s v="Makai"/>
    <x v="0"/>
    <n v="1400000"/>
    <s v="New Castle Ford Lincoln Mercury"/>
    <x v="6"/>
    <x v="8"/>
    <s v="DoubleÂ Overhead Camshaft"/>
    <s v="Auto"/>
    <s v="Black"/>
    <n v="17000"/>
    <s v="60504-7114"/>
    <s v="Hatchback"/>
    <n v="7435378"/>
    <x v="0"/>
    <s v="Tertile 3"/>
    <x v="1"/>
  </r>
  <r>
    <s v="C_CND_001648"/>
    <x v="68"/>
    <x v="3"/>
    <s v="Izabella"/>
    <x v="0"/>
    <n v="1450000"/>
    <s v="Progressive Shippers Cooperative Association No"/>
    <x v="10"/>
    <x v="60"/>
    <s v="DoubleÂ Overhead Camshaft"/>
    <s v="Auto"/>
    <s v="Black"/>
    <n v="27000"/>
    <s v="53546-9427"/>
    <s v="SUV"/>
    <n v="7113668"/>
    <x v="5"/>
    <s v="Tertile 3"/>
    <x v="1"/>
  </r>
  <r>
    <s v="C_CND_001636"/>
    <x v="68"/>
    <x v="3"/>
    <s v="Hailie"/>
    <x v="1"/>
    <n v="1490000"/>
    <s v="Progressive Shippers Cooperative Association No"/>
    <x v="17"/>
    <x v="24"/>
    <s v="Overhead Camshaft"/>
    <s v="Manual"/>
    <s v="Pale White"/>
    <n v="20000"/>
    <s v="53546-9427"/>
    <s v="Passenger"/>
    <n v="8318373"/>
    <x v="5"/>
    <s v="Tertile 3"/>
    <x v="1"/>
  </r>
  <r>
    <s v="C_CND_001628"/>
    <x v="68"/>
    <x v="3"/>
    <s v="Leon"/>
    <x v="0"/>
    <n v="1810000"/>
    <s v="McKinney Dodge Chrysler Jeep"/>
    <x v="3"/>
    <x v="28"/>
    <s v="DoubleÂ Overhead Camshaft"/>
    <s v="Auto"/>
    <s v="Red"/>
    <n v="24000"/>
    <s v="85257-3102"/>
    <s v="Hatchback"/>
    <n v="8787330"/>
    <x v="3"/>
    <s v="Tertile 3"/>
    <x v="1"/>
  </r>
  <r>
    <s v="C_CND_001647"/>
    <x v="68"/>
    <x v="3"/>
    <s v="Ivanna"/>
    <x v="0"/>
    <n v="1900000"/>
    <s v="Rabun Used Car Sales"/>
    <x v="1"/>
    <x v="49"/>
    <s v="Overhead Camshaft"/>
    <s v="Manual"/>
    <s v="Black"/>
    <n v="12000"/>
    <s v="85257-3102"/>
    <s v="Passenger"/>
    <n v="8184899"/>
    <x v="3"/>
    <s v="Tertile 3"/>
    <x v="1"/>
  </r>
  <r>
    <s v="C_CND_001675"/>
    <x v="68"/>
    <x v="3"/>
    <s v="Marc"/>
    <x v="0"/>
    <n v="1935000"/>
    <s v="Race Car Help"/>
    <x v="22"/>
    <x v="59"/>
    <s v="Overhead Camshaft"/>
    <s v="Manual"/>
    <s v="Black"/>
    <n v="17500"/>
    <s v="78758-7841"/>
    <s v="Hatchback"/>
    <n v="7604865"/>
    <x v="3"/>
    <s v="Tertile 3"/>
    <x v="1"/>
  </r>
  <r>
    <s v="C_CND_001676"/>
    <x v="68"/>
    <x v="3"/>
    <s v="Marcus"/>
    <x v="0"/>
    <n v="1950000"/>
    <s v="Ryder Truck Rental and Leasing"/>
    <x v="23"/>
    <x v="74"/>
    <s v="DoubleÂ Overhead Camshaft"/>
    <s v="Auto"/>
    <s v="Pale White"/>
    <n v="18000"/>
    <s v="06457-3834"/>
    <s v="Hatchback"/>
    <n v="7436949"/>
    <x v="2"/>
    <s v="Tertile 3"/>
    <x v="1"/>
  </r>
  <r>
    <s v="C_CND_001677"/>
    <x v="68"/>
    <x v="3"/>
    <s v="Marquis"/>
    <x v="0"/>
    <n v="2250000"/>
    <s v="Saab-Belle Dodge"/>
    <x v="2"/>
    <x v="2"/>
    <s v="DoubleÂ Overhead Camshaft"/>
    <s v="Auto"/>
    <s v="Pale White"/>
    <n v="36000"/>
    <s v="60504-7114"/>
    <s v="Passenger"/>
    <n v="8269923"/>
    <x v="0"/>
    <s v="Tertile 3"/>
    <x v="1"/>
  </r>
  <r>
    <s v="C_CND_001662"/>
    <x v="68"/>
    <x v="3"/>
    <s v="Melanie"/>
    <x v="0"/>
    <n v="3300000"/>
    <s v="Iceberg Rentals"/>
    <x v="10"/>
    <x v="60"/>
    <s v="Overhead Camshaft"/>
    <s v="Manual"/>
    <s v="Black"/>
    <n v="15000"/>
    <s v="53546-9427"/>
    <s v="SUV"/>
    <n v="7296635"/>
    <x v="5"/>
    <s v="Tertile 3"/>
    <x v="1"/>
  </r>
  <r>
    <s v="C_CND_001665"/>
    <x v="68"/>
    <x v="3"/>
    <s v="Mayron"/>
    <x v="0"/>
    <n v="3450000"/>
    <s v="Nebo Chevrolet"/>
    <x v="0"/>
    <x v="75"/>
    <s v="Overhead Camshaft"/>
    <s v="Manual"/>
    <s v="Red"/>
    <n v="43000"/>
    <s v="06457-3834"/>
    <s v="Hatchback"/>
    <n v="8146709"/>
    <x v="0"/>
    <s v="Tertile 3"/>
    <x v="1"/>
  </r>
  <r>
    <s v="C_CND_001684"/>
    <x v="69"/>
    <x v="3"/>
    <s v="Alice"/>
    <x v="0"/>
    <n v="13500"/>
    <s v="New Castle Ford Lincoln Mercury"/>
    <x v="1"/>
    <x v="16"/>
    <s v="DoubleÂ Overhead Camshaft"/>
    <s v="Auto"/>
    <s v="Red"/>
    <n v="12000"/>
    <s v="60504-7114"/>
    <s v="SUV"/>
    <n v="6092729"/>
    <x v="6"/>
    <s v="Tertile 1"/>
    <x v="0"/>
  </r>
  <r>
    <s v="C_CND_001682"/>
    <x v="69"/>
    <x v="3"/>
    <s v="Faith"/>
    <x v="0"/>
    <n v="396000"/>
    <s v="Ryder Truck Rental and Leasing"/>
    <x v="0"/>
    <x v="70"/>
    <s v="Overhead Camshaft"/>
    <s v="Manual"/>
    <s v="Black"/>
    <n v="49000"/>
    <s v="06457-3834"/>
    <s v="Hardtop"/>
    <n v="6116508"/>
    <x v="0"/>
    <s v="Tertile 1"/>
    <x v="0"/>
  </r>
  <r>
    <s v="C_CND_001681"/>
    <x v="69"/>
    <x v="3"/>
    <s v="Gabriella"/>
    <x v="0"/>
    <n v="770000"/>
    <s v="Classic Chevy"/>
    <x v="6"/>
    <x v="17"/>
    <s v="Overhead Camshaft"/>
    <s v="Manual"/>
    <s v="Black"/>
    <n v="12001"/>
    <s v="85257-3102"/>
    <s v="Sedan"/>
    <n v="8108872"/>
    <x v="3"/>
    <s v="Tertile 2"/>
    <x v="1"/>
  </r>
  <r>
    <s v="C_CND_001683"/>
    <x v="69"/>
    <x v="3"/>
    <s v="Jasmine"/>
    <x v="0"/>
    <n v="1075000"/>
    <s v="Ryder Truck Rental and Leasing"/>
    <x v="26"/>
    <x v="104"/>
    <s v="DoubleÂ Overhead Camshaft"/>
    <s v="Auto"/>
    <s v="Pale White"/>
    <n v="27500"/>
    <s v="06457-3834"/>
    <s v="Sedan"/>
    <n v="6649928"/>
    <x v="0"/>
    <s v="Tertile 3"/>
    <x v="1"/>
  </r>
  <r>
    <s v="C_CND_001685"/>
    <x v="69"/>
    <x v="3"/>
    <s v="Mekhi"/>
    <x v="0"/>
    <n v="2000000"/>
    <s v="Tri-State Mack Inc"/>
    <x v="4"/>
    <x v="109"/>
    <s v="Overhead Camshaft"/>
    <s v="Manual"/>
    <s v="Black"/>
    <n v="53000"/>
    <s v="85257-3102"/>
    <s v="Hatchback"/>
    <n v="6212606"/>
    <x v="5"/>
    <s v="Tertile 3"/>
    <x v="1"/>
  </r>
  <r>
    <s v="C_CND_001696"/>
    <x v="70"/>
    <x v="3"/>
    <s v="Golda"/>
    <x v="1"/>
    <n v="13500"/>
    <s v="Pars Auto Sales"/>
    <x v="26"/>
    <x v="104"/>
    <s v="DoubleÂ Overhead Camshaft"/>
    <s v="Auto"/>
    <s v="Pale White"/>
    <n v="27000"/>
    <s v="38701-8047"/>
    <s v="Sedan"/>
    <n v="6211903"/>
    <x v="4"/>
    <s v="Tertile 1"/>
    <x v="0"/>
  </r>
  <r>
    <s v="C_CND_001700"/>
    <x v="70"/>
    <x v="3"/>
    <s v="Max"/>
    <x v="1"/>
    <n v="13500"/>
    <s v="Ryder Truck Rental and Leasing"/>
    <x v="22"/>
    <x v="36"/>
    <s v="Overhead Camshaft"/>
    <s v="Manual"/>
    <s v="Red"/>
    <n v="25000"/>
    <s v="06457-3834"/>
    <s v="Sedan"/>
    <n v="7722365"/>
    <x v="0"/>
    <s v="Tertile 1"/>
    <x v="0"/>
  </r>
  <r>
    <s v="C_CND_001702"/>
    <x v="70"/>
    <x v="3"/>
    <s v="Michael"/>
    <x v="0"/>
    <n v="13500"/>
    <s v="Scrivener Performance Engineering"/>
    <x v="11"/>
    <x v="119"/>
    <s v="Overhead Camshaft"/>
    <s v="Manual"/>
    <s v="Black"/>
    <n v="25000"/>
    <s v="38701-8047"/>
    <s v="SUV"/>
    <n v="7502126"/>
    <x v="4"/>
    <s v="Tertile 1"/>
    <x v="0"/>
  </r>
  <r>
    <s v="C_CND_001708"/>
    <x v="70"/>
    <x v="3"/>
    <s v="Musa"/>
    <x v="0"/>
    <n v="13500"/>
    <s v="Rabun Used Car Sales"/>
    <x v="5"/>
    <x v="85"/>
    <s v="Overhead Camshaft"/>
    <s v="Manual"/>
    <s v="Pale White"/>
    <n v="14000"/>
    <s v="85257-3102"/>
    <s v="SUV"/>
    <n v="7943264"/>
    <x v="3"/>
    <s v="Tertile 1"/>
    <x v="0"/>
  </r>
  <r>
    <s v="C_CND_001710"/>
    <x v="70"/>
    <x v="3"/>
    <s v="Nathan"/>
    <x v="0"/>
    <n v="13500"/>
    <s v="Ryder Truck Rental and Leasing"/>
    <x v="5"/>
    <x v="6"/>
    <s v="DoubleÂ Overhead Camshaft"/>
    <s v="Auto"/>
    <s v="Black"/>
    <n v="9000"/>
    <s v="06457-3834"/>
    <s v="Hatchback"/>
    <n v="6439131"/>
    <x v="0"/>
    <s v="Tertile 1"/>
    <x v="0"/>
  </r>
  <r>
    <s v="C_CND_001712"/>
    <x v="70"/>
    <x v="3"/>
    <s v="Neil"/>
    <x v="0"/>
    <n v="13500"/>
    <s v="Scrivener Performance Engineering"/>
    <x v="22"/>
    <x v="78"/>
    <s v="DoubleÂ Overhead Camshaft"/>
    <s v="Auto"/>
    <s v="Black"/>
    <n v="39000"/>
    <s v="38701-8047"/>
    <s v="Passenger"/>
    <n v="6511531"/>
    <x v="4"/>
    <s v="Tertile 1"/>
    <x v="0"/>
  </r>
  <r>
    <s v="C_CND_001724"/>
    <x v="70"/>
    <x v="3"/>
    <s v="Jimena"/>
    <x v="1"/>
    <n v="13500"/>
    <s v="Chrysler Plymouth"/>
    <x v="3"/>
    <x v="28"/>
    <s v="DoubleÂ Overhead Camshaft"/>
    <s v="Auto"/>
    <s v="Black"/>
    <n v="23000"/>
    <s v="53546-9427"/>
    <s v="Hatchback"/>
    <n v="8443247"/>
    <x v="5"/>
    <s v="Tertile 1"/>
    <x v="0"/>
  </r>
  <r>
    <s v="C_CND_001725"/>
    <x v="70"/>
    <x v="3"/>
    <s v="Jocelyn"/>
    <x v="0"/>
    <n v="13500"/>
    <s v="Classic Chevy"/>
    <x v="26"/>
    <x v="104"/>
    <s v="Overhead Camshaft"/>
    <s v="Manual"/>
    <s v="Red"/>
    <n v="13000"/>
    <s v="85257-3102"/>
    <s v="Sedan"/>
    <n v="6219248"/>
    <x v="3"/>
    <s v="Tertile 1"/>
    <x v="0"/>
  </r>
  <r>
    <s v="C_CND_001726"/>
    <x v="70"/>
    <x v="3"/>
    <s v="Joselyn"/>
    <x v="0"/>
    <n v="13500"/>
    <s v="Clay Johnson Auto Sales"/>
    <x v="2"/>
    <x v="9"/>
    <s v="DoubleÂ Overhead Camshaft"/>
    <s v="Auto"/>
    <s v="Red"/>
    <n v="19000"/>
    <s v="78758-7841"/>
    <s v="Sedan"/>
    <n v="8755612"/>
    <x v="2"/>
    <s v="Tertile 1"/>
    <x v="0"/>
  </r>
  <r>
    <s v="C_CND_001730"/>
    <x v="70"/>
    <x v="3"/>
    <s v="Adrien"/>
    <x v="1"/>
    <n v="13500"/>
    <s v="Motor Vehicle Branch Office"/>
    <x v="18"/>
    <x v="33"/>
    <s v="DoubleÂ Overhead Camshaft"/>
    <s v="Auto"/>
    <s v="Pale White"/>
    <n v="21001"/>
    <s v="78758-7841"/>
    <s v="Hardtop"/>
    <n v="6330057"/>
    <x v="2"/>
    <s v="Tertile 1"/>
    <x v="0"/>
  </r>
  <r>
    <s v="C_CND_001736"/>
    <x v="70"/>
    <x v="3"/>
    <s v="Ilona"/>
    <x v="0"/>
    <n v="13500"/>
    <s v="Star Enterprises Inc"/>
    <x v="27"/>
    <x v="106"/>
    <s v="Overhead Camshaft"/>
    <s v="Manual"/>
    <s v="Red"/>
    <n v="25000"/>
    <s v="99301-3882"/>
    <s v="SUV"/>
    <n v="7210997"/>
    <x v="1"/>
    <s v="Tertile 1"/>
    <x v="0"/>
  </r>
  <r>
    <s v="C_CND_001742"/>
    <x v="70"/>
    <x v="3"/>
    <s v="Messiah"/>
    <x v="0"/>
    <n v="13500"/>
    <s v="U-Haul CO"/>
    <x v="15"/>
    <x v="63"/>
    <s v="Overhead Camshaft"/>
    <s v="Manual"/>
    <s v="Red"/>
    <n v="22000"/>
    <s v="78758-7841"/>
    <s v="Hatchback"/>
    <n v="7013178"/>
    <x v="3"/>
    <s v="Tertile 1"/>
    <x v="0"/>
  </r>
  <r>
    <s v="C_CND_001743"/>
    <x v="70"/>
    <x v="3"/>
    <s v="Micah"/>
    <x v="1"/>
    <n v="13500"/>
    <s v="Progressive Shippers Cooperative Association No"/>
    <x v="20"/>
    <x v="27"/>
    <s v="DoubleÂ Overhead Camshaft"/>
    <s v="Auto"/>
    <s v="Pale White"/>
    <n v="18000"/>
    <s v="53546-9427"/>
    <s v="Hatchback"/>
    <n v="7667767"/>
    <x v="2"/>
    <s v="Tertile 1"/>
    <x v="0"/>
  </r>
  <r>
    <s v="C_CND_001744"/>
    <x v="70"/>
    <x v="3"/>
    <s v="Michael"/>
    <x v="1"/>
    <n v="13500"/>
    <s v="Rabun Used Car Sales"/>
    <x v="27"/>
    <x v="87"/>
    <s v="Overhead Camshaft"/>
    <s v="Manual"/>
    <s v="Pale White"/>
    <n v="14000"/>
    <s v="85257-3102"/>
    <s v="Sedan"/>
    <n v="7201512"/>
    <x v="0"/>
    <s v="Tertile 1"/>
    <x v="0"/>
  </r>
  <r>
    <s v="C_CND_001745"/>
    <x v="70"/>
    <x v="3"/>
    <s v="Miles"/>
    <x v="1"/>
    <n v="13500"/>
    <s v="Progressive Shippers Cooperative Association No"/>
    <x v="28"/>
    <x v="135"/>
    <s v="DoubleÂ Overhead Camshaft"/>
    <s v="Auto"/>
    <s v="Red"/>
    <n v="69000"/>
    <s v="53546-9427"/>
    <s v="Sedan"/>
    <n v="7687531"/>
    <x v="6"/>
    <s v="Tertile 1"/>
    <x v="0"/>
  </r>
  <r>
    <s v="C_CND_001753"/>
    <x v="70"/>
    <x v="3"/>
    <s v="Nathaniel"/>
    <x v="0"/>
    <n v="300000"/>
    <s v="Tri-State Mack Inc"/>
    <x v="24"/>
    <x v="86"/>
    <s v="DoubleÂ Overhead Camshaft"/>
    <s v="Auto"/>
    <s v="Red"/>
    <n v="31000"/>
    <s v="85257-3102"/>
    <s v="SUV"/>
    <n v="6158351"/>
    <x v="4"/>
    <s v="Tertile 1"/>
    <x v="0"/>
  </r>
  <r>
    <s v="C_CND_001746"/>
    <x v="70"/>
    <x v="3"/>
    <s v="Mohamed"/>
    <x v="1"/>
    <n v="370000"/>
    <s v="Rabun Used Car Sales"/>
    <x v="22"/>
    <x v="32"/>
    <s v="DoubleÂ Overhead Camshaft"/>
    <s v="Auto"/>
    <s v="Black"/>
    <n v="17000"/>
    <s v="85257-3102"/>
    <s v="Sedan"/>
    <n v="7592760"/>
    <x v="4"/>
    <s v="Tertile 1"/>
    <x v="0"/>
  </r>
  <r>
    <s v="C_CND_001717"/>
    <x v="70"/>
    <x v="3"/>
    <s v="Jaylene"/>
    <x v="0"/>
    <n v="480000"/>
    <s v="Suburban Ford"/>
    <x v="13"/>
    <x v="19"/>
    <s v="Overhead Camshaft"/>
    <s v="Manual"/>
    <s v="Red"/>
    <n v="71000"/>
    <s v="53546-9427"/>
    <s v="Hatchback"/>
    <n v="7538742"/>
    <x v="5"/>
    <s v="Tertile 1"/>
    <x v="0"/>
  </r>
  <r>
    <s v="C_CND_001715"/>
    <x v="70"/>
    <x v="3"/>
    <s v="Jaylah"/>
    <x v="1"/>
    <n v="530000"/>
    <s v="Scrivener Performance Engineering"/>
    <x v="5"/>
    <x v="85"/>
    <s v="Overhead Camshaft"/>
    <s v="Manual"/>
    <s v="Pale White"/>
    <n v="16000"/>
    <s v="38701-8047"/>
    <s v="SUV"/>
    <n v="6193050"/>
    <x v="4"/>
    <s v="Tertile 1"/>
    <x v="0"/>
  </r>
  <r>
    <s v="C_CND_001735"/>
    <x v="70"/>
    <x v="3"/>
    <s v="Florent"/>
    <x v="0"/>
    <n v="560000"/>
    <s v="Scrivener Performance Engineering"/>
    <x v="7"/>
    <x v="107"/>
    <s v="Overhead Camshaft"/>
    <s v="Manual"/>
    <s v="Pale White"/>
    <n v="27000"/>
    <s v="38701-8047"/>
    <s v="Passenger"/>
    <n v="7671972"/>
    <x v="4"/>
    <s v="Tertile 2"/>
    <x v="0"/>
  </r>
  <r>
    <s v="C_CND_001707"/>
    <x v="70"/>
    <x v="3"/>
    <s v="Muhammad"/>
    <x v="1"/>
    <n v="571750"/>
    <s v="Progressive Shippers Cooperative Association No"/>
    <x v="18"/>
    <x v="25"/>
    <s v="Overhead Camshaft"/>
    <s v="Manual"/>
    <s v="Black"/>
    <n v="49750"/>
    <s v="53546-9427"/>
    <s v="SUV"/>
    <n v="6307257"/>
    <x v="5"/>
    <s v="Tertile 2"/>
    <x v="0"/>
  </r>
  <r>
    <s v="C_CND_001693"/>
    <x v="70"/>
    <x v="3"/>
    <s v="Gittel"/>
    <x v="1"/>
    <n v="590000"/>
    <s v="Motor Vehicle Branch Office"/>
    <x v="6"/>
    <x v="8"/>
    <s v="DoubleÂ Overhead Camshaft"/>
    <s v="Auto"/>
    <s v="Pale White"/>
    <n v="21000"/>
    <s v="78758-7841"/>
    <s v="Hatchback"/>
    <n v="6083410"/>
    <x v="2"/>
    <s v="Tertile 2"/>
    <x v="0"/>
  </r>
  <r>
    <s v="C_CND_001694"/>
    <x v="70"/>
    <x v="3"/>
    <s v="Gitty"/>
    <x v="0"/>
    <n v="590000"/>
    <s v="Nebo Chevrolet"/>
    <x v="5"/>
    <x v="6"/>
    <s v="DoubleÂ Overhead Camshaft"/>
    <s v="Auto"/>
    <s v="Red"/>
    <n v="19000"/>
    <s v="06457-3834"/>
    <s v="Hatchback"/>
    <n v="6687902"/>
    <x v="0"/>
    <s v="Tertile 2"/>
    <x v="0"/>
  </r>
  <r>
    <s v="C_CND_001719"/>
    <x v="70"/>
    <x v="3"/>
    <s v="Jazlyn"/>
    <x v="1"/>
    <n v="600000"/>
    <s v="U-Haul CO"/>
    <x v="10"/>
    <x v="60"/>
    <s v="DoubleÂ Overhead Camshaft"/>
    <s v="Auto"/>
    <s v="Pale White"/>
    <n v="42000"/>
    <s v="78758-7841"/>
    <s v="SUV"/>
    <n v="7643377"/>
    <x v="2"/>
    <s v="Tertile 2"/>
    <x v="0"/>
  </r>
  <r>
    <s v="C_CND_001695"/>
    <x v="70"/>
    <x v="3"/>
    <s v="Giuliana"/>
    <x v="0"/>
    <n v="610000"/>
    <s v="New Castle Ford Lincoln Mercury"/>
    <x v="14"/>
    <x v="53"/>
    <s v="DoubleÂ Overhead Camshaft"/>
    <s v="Auto"/>
    <s v="Red"/>
    <n v="31000"/>
    <s v="60504-7114"/>
    <s v="Hatchback"/>
    <n v="6761088"/>
    <x v="6"/>
    <s v="Tertile 2"/>
    <x v="0"/>
  </r>
  <r>
    <s v="C_CND_001688"/>
    <x v="70"/>
    <x v="3"/>
    <s v="Genevieve"/>
    <x v="0"/>
    <n v="620000"/>
    <s v="Enterprise Rent A Car"/>
    <x v="15"/>
    <x v="72"/>
    <s v="DoubleÂ Overhead Camshaft"/>
    <s v="Auto"/>
    <s v="Red"/>
    <n v="45000"/>
    <s v="60504-7114"/>
    <s v="SUV"/>
    <n v="6912215"/>
    <x v="6"/>
    <s v="Tertile 2"/>
    <x v="0"/>
  </r>
  <r>
    <s v="C_CND_001728"/>
    <x v="70"/>
    <x v="3"/>
    <s v="Mathilde"/>
    <x v="0"/>
    <n v="642000"/>
    <s v="Buddy Storbeck's Diesel Service Inc"/>
    <x v="2"/>
    <x v="44"/>
    <s v="Overhead Camshaft"/>
    <s v="Manual"/>
    <s v="Black"/>
    <n v="42001"/>
    <s v="06457-3834"/>
    <s v="Hardtop"/>
    <n v="6401545"/>
    <x v="0"/>
    <s v="Tertile 2"/>
    <x v="0"/>
  </r>
  <r>
    <s v="C_CND_001729"/>
    <x v="70"/>
    <x v="3"/>
    <s v="Julie"/>
    <x v="0"/>
    <n v="647000"/>
    <s v="McKinney Dodge Chrysler Jeep"/>
    <x v="21"/>
    <x v="31"/>
    <s v="DoubleÂ Overhead Camshaft"/>
    <s v="Auto"/>
    <s v="Red"/>
    <n v="31001"/>
    <s v="85257-3102"/>
    <s v="Hardtop"/>
    <n v="8420470"/>
    <x v="2"/>
    <s v="Tertile 2"/>
    <x v="0"/>
  </r>
  <r>
    <s v="C_CND_001741"/>
    <x v="70"/>
    <x v="3"/>
    <s v="Lola"/>
    <x v="0"/>
    <n v="671000"/>
    <s v="Rabun Used Car Sales"/>
    <x v="23"/>
    <x v="39"/>
    <s v="Overhead Camshaft"/>
    <s v="Manual"/>
    <s v="Red"/>
    <n v="82000"/>
    <s v="85257-3102"/>
    <s v="Passenger"/>
    <n v="6499613"/>
    <x v="3"/>
    <s v="Tertile 2"/>
    <x v="0"/>
  </r>
  <r>
    <s v="C_CND_001687"/>
    <x v="70"/>
    <x v="3"/>
    <s v="Gemma"/>
    <x v="0"/>
    <n v="693000"/>
    <s v="Diehl Motor CO Inc"/>
    <x v="21"/>
    <x v="31"/>
    <s v="DoubleÂ Overhead Camshaft"/>
    <s v="Auto"/>
    <s v="Black"/>
    <n v="49000"/>
    <s v="06457-3834"/>
    <s v="SUV"/>
    <n v="8326725"/>
    <x v="0"/>
    <s v="Tertile 2"/>
    <x v="0"/>
  </r>
  <r>
    <s v="C_CND_001752"/>
    <x v="70"/>
    <x v="3"/>
    <s v="Nathan"/>
    <x v="0"/>
    <n v="700000"/>
    <s v="Suburban Ford"/>
    <x v="20"/>
    <x v="145"/>
    <s v="DoubleÂ Overhead Camshaft"/>
    <s v="Auto"/>
    <s v="Black"/>
    <n v="11000"/>
    <s v="53546-9427"/>
    <s v="SUV"/>
    <n v="7053996"/>
    <x v="6"/>
    <s v="Tertile 2"/>
    <x v="0"/>
  </r>
  <r>
    <s v="C_CND_001739"/>
    <x v="70"/>
    <x v="3"/>
    <s v="Lylou"/>
    <x v="0"/>
    <n v="704000"/>
    <s v="U-Haul CO"/>
    <x v="27"/>
    <x v="87"/>
    <s v="Overhead Camshaft"/>
    <s v="Manual"/>
    <s v="Pale White"/>
    <n v="14000"/>
    <s v="78758-7841"/>
    <s v="Sedan"/>
    <n v="8048664"/>
    <x v="2"/>
    <s v="Tertile 2"/>
    <x v="0"/>
  </r>
  <r>
    <s v="C_CND_001690"/>
    <x v="70"/>
    <x v="3"/>
    <s v="Gia"/>
    <x v="0"/>
    <n v="728500"/>
    <s v="Hatfield Volkswagen"/>
    <x v="16"/>
    <x v="141"/>
    <s v="Overhead Camshaft"/>
    <s v="Manual"/>
    <s v="Black"/>
    <n v="20500"/>
    <s v="99301-3882"/>
    <s v="Sedan"/>
    <n v="6745822"/>
    <x v="1"/>
    <s v="Tertile 2"/>
    <x v="0"/>
  </r>
  <r>
    <s v="C_CND_001751"/>
    <x v="70"/>
    <x v="3"/>
    <s v="Nasir"/>
    <x v="0"/>
    <n v="730000"/>
    <s v="Star Enterprises Inc"/>
    <x v="27"/>
    <x v="87"/>
    <s v="DoubleÂ Overhead Camshaft"/>
    <s v="Auto"/>
    <s v="Black"/>
    <n v="60000"/>
    <s v="99301-3882"/>
    <s v="Sedan"/>
    <n v="6792517"/>
    <x v="0"/>
    <s v="Tertile 2"/>
    <x v="0"/>
  </r>
  <r>
    <s v="C_CND_001709"/>
    <x v="70"/>
    <x v="3"/>
    <s v="Mustafa"/>
    <x v="0"/>
    <n v="755000"/>
    <s v="Race Car Help"/>
    <x v="22"/>
    <x v="36"/>
    <s v="Overhead Camshaft"/>
    <s v="Manual"/>
    <s v="Pale White"/>
    <n v="21000"/>
    <s v="78758-7841"/>
    <s v="Sedan"/>
    <n v="8770877"/>
    <x v="2"/>
    <s v="Tertile 2"/>
    <x v="0"/>
  </r>
  <r>
    <s v="C_CND_001711"/>
    <x v="70"/>
    <x v="3"/>
    <s v="Nathaniel"/>
    <x v="1"/>
    <n v="755000"/>
    <s v="Saab-Belle Dodge"/>
    <x v="25"/>
    <x v="101"/>
    <s v="Overhead Camshaft"/>
    <s v="Manual"/>
    <s v="Red"/>
    <n v="20000"/>
    <s v="60504-7114"/>
    <s v="Passenger"/>
    <n v="8789146"/>
    <x v="6"/>
    <s v="Tertile 2"/>
    <x v="0"/>
  </r>
  <r>
    <s v="C_CND_001713"/>
    <x v="70"/>
    <x v="3"/>
    <s v="Nelson"/>
    <x v="0"/>
    <n v="780000"/>
    <s v="Star Enterprises Inc"/>
    <x v="6"/>
    <x v="17"/>
    <s v="DoubleÂ Overhead Camshaft"/>
    <s v="Auto"/>
    <s v="Red"/>
    <n v="19000"/>
    <s v="99301-3882"/>
    <s v="Sedan"/>
    <n v="7431899"/>
    <x v="1"/>
    <s v="Tertile 2"/>
    <x v="1"/>
  </r>
  <r>
    <s v="C_CND_001738"/>
    <x v="70"/>
    <x v="3"/>
    <s v="Sustine"/>
    <x v="1"/>
    <n v="795000"/>
    <s v="Tri-State Mack Inc"/>
    <x v="0"/>
    <x v="98"/>
    <s v="Overhead Camshaft"/>
    <s v="Manual"/>
    <s v="Black"/>
    <n v="69000"/>
    <s v="85257-3102"/>
    <s v="SUV"/>
    <n v="7854772"/>
    <x v="3"/>
    <s v="Tertile 2"/>
    <x v="1"/>
  </r>
  <r>
    <s v="C_CND_001689"/>
    <x v="70"/>
    <x v="3"/>
    <s v="Georgia"/>
    <x v="1"/>
    <n v="800000"/>
    <s v="Gartner Buick Hyundai Saab"/>
    <x v="24"/>
    <x v="86"/>
    <s v="DoubleÂ Overhead Camshaft"/>
    <s v="Auto"/>
    <s v="Pale White"/>
    <n v="12000"/>
    <s v="38701-8047"/>
    <s v="SUV"/>
    <n v="6515759"/>
    <x v="4"/>
    <s v="Tertile 2"/>
    <x v="1"/>
  </r>
  <r>
    <s v="C_CND_001734"/>
    <x v="70"/>
    <x v="3"/>
    <s v="Mathias"/>
    <x v="0"/>
    <n v="803000"/>
    <s v="Saab-Belle Dodge"/>
    <x v="3"/>
    <x v="4"/>
    <s v="Overhead Camshaft"/>
    <s v="Manual"/>
    <s v="Black"/>
    <n v="18000"/>
    <s v="60504-7114"/>
    <s v="SUV"/>
    <n v="7104485"/>
    <x v="6"/>
    <s v="Tertile 2"/>
    <x v="1"/>
  </r>
  <r>
    <s v="C_CND_001697"/>
    <x v="70"/>
    <x v="3"/>
    <s v="Goldy"/>
    <x v="0"/>
    <n v="815000"/>
    <s v="Pitre Buick-Pontiac-Gmc of Scottsdale"/>
    <x v="3"/>
    <x v="4"/>
    <s v="Overhead Camshaft"/>
    <s v="Manual"/>
    <s v="Pale White"/>
    <n v="17000"/>
    <s v="99301-3882"/>
    <s v="SUV"/>
    <n v="6724130"/>
    <x v="1"/>
    <s v="Tertile 2"/>
    <x v="1"/>
  </r>
  <r>
    <s v="C_CND_001699"/>
    <x v="70"/>
    <x v="3"/>
    <s v="Greta"/>
    <x v="1"/>
    <n v="840000"/>
    <s v="Rabun Used Car Sales"/>
    <x v="1"/>
    <x v="1"/>
    <s v="Overhead Camshaft"/>
    <s v="Manual"/>
    <s v="Pale White"/>
    <n v="14000"/>
    <s v="85257-3102"/>
    <s v="SUV"/>
    <n v="7364811"/>
    <x v="3"/>
    <s v="Tertile 2"/>
    <x v="1"/>
  </r>
  <r>
    <s v="C_CND_001704"/>
    <x v="70"/>
    <x v="3"/>
    <s v="Mohamed"/>
    <x v="0"/>
    <n v="883000"/>
    <s v="Suburban Ford"/>
    <x v="13"/>
    <x v="88"/>
    <s v="Overhead Camshaft"/>
    <s v="Manual"/>
    <s v="Red"/>
    <n v="21000"/>
    <s v="53546-9427"/>
    <s v="SUV"/>
    <n v="8406228"/>
    <x v="5"/>
    <s v="Tertile 2"/>
    <x v="1"/>
  </r>
  <r>
    <s v="C_CND_001714"/>
    <x v="70"/>
    <x v="3"/>
    <s v="Jayla"/>
    <x v="0"/>
    <n v="884000"/>
    <s v="Saab-Belle Dodge"/>
    <x v="0"/>
    <x v="110"/>
    <s v="DoubleÂ Overhead Camshaft"/>
    <s v="Auto"/>
    <s v="Red"/>
    <n v="29000"/>
    <s v="60504-7114"/>
    <s v="Passenger"/>
    <n v="6414090"/>
    <x v="6"/>
    <s v="Tertile 2"/>
    <x v="1"/>
  </r>
  <r>
    <s v="C_CND_001747"/>
    <x v="70"/>
    <x v="3"/>
    <s v="Mohammed"/>
    <x v="1"/>
    <n v="890000"/>
    <s v="Race Car Help"/>
    <x v="11"/>
    <x v="92"/>
    <s v="DoubleÂ Overhead Camshaft"/>
    <s v="Auto"/>
    <s v="Red"/>
    <n v="13000"/>
    <s v="78758-7841"/>
    <s v="Hatchback"/>
    <n v="6958477"/>
    <x v="1"/>
    <s v="Tertile 2"/>
    <x v="1"/>
  </r>
  <r>
    <s v="C_CND_001737"/>
    <x v="70"/>
    <x v="3"/>
    <s v="Camille"/>
    <x v="1"/>
    <n v="900000"/>
    <s v="Suburban Ford"/>
    <x v="3"/>
    <x v="4"/>
    <s v="Overhead Camshaft"/>
    <s v="Manual"/>
    <s v="Red"/>
    <n v="26000"/>
    <s v="53546-9427"/>
    <s v="SUV"/>
    <n v="8830562"/>
    <x v="5"/>
    <s v="Tertile 2"/>
    <x v="1"/>
  </r>
  <r>
    <s v="C_CND_001755"/>
    <x v="70"/>
    <x v="3"/>
    <s v="Nicholas"/>
    <x v="0"/>
    <n v="920000"/>
    <s v="Buddy Storbeck's Diesel Service Inc"/>
    <x v="7"/>
    <x v="120"/>
    <s v="Overhead Camshaft"/>
    <s v="Manual"/>
    <s v="Pale White"/>
    <n v="27000"/>
    <s v="06457-3834"/>
    <s v="Hatchback"/>
    <n v="6518299"/>
    <x v="5"/>
    <s v="Tertile 2"/>
    <x v="1"/>
  </r>
  <r>
    <s v="C_CND_001686"/>
    <x v="70"/>
    <x v="3"/>
    <s v="Gabrielle"/>
    <x v="0"/>
    <n v="923000"/>
    <s v="Clay Johnson Auto Sales"/>
    <x v="14"/>
    <x v="29"/>
    <s v="DoubleÂ Overhead Camshaft"/>
    <s v="Auto"/>
    <s v="Black"/>
    <n v="19000"/>
    <s v="78758-7841"/>
    <s v="SUV"/>
    <n v="7976962"/>
    <x v="2"/>
    <s v="Tertile 2"/>
    <x v="1"/>
  </r>
  <r>
    <s v="C_CND_001733"/>
    <x v="70"/>
    <x v="3"/>
    <s v="Antonin"/>
    <x v="0"/>
    <n v="930000"/>
    <s v="Ryder Truck Rental and Leasing"/>
    <x v="5"/>
    <x v="6"/>
    <s v="DoubleÂ Overhead Camshaft"/>
    <s v="Auto"/>
    <s v="Red"/>
    <n v="15000"/>
    <s v="06457-3834"/>
    <s v="Hatchback"/>
    <n v="8030310"/>
    <x v="0"/>
    <s v="Tertile 2"/>
    <x v="1"/>
  </r>
  <r>
    <s v="C_CND_001691"/>
    <x v="70"/>
    <x v="3"/>
    <s v="Gianna"/>
    <x v="0"/>
    <n v="931000"/>
    <s v="Iceberg Rentals"/>
    <x v="28"/>
    <x v="108"/>
    <s v="Overhead Camshaft"/>
    <s v="Manual"/>
    <s v="Pale White"/>
    <n v="28000"/>
    <s v="53546-9427"/>
    <s v="Hatchback"/>
    <n v="8943725"/>
    <x v="5"/>
    <s v="Tertile 2"/>
    <x v="1"/>
  </r>
  <r>
    <s v="C_CND_001722"/>
    <x v="70"/>
    <x v="3"/>
    <s v="Jessica"/>
    <x v="1"/>
    <n v="932500"/>
    <s v="Capitol KIA"/>
    <x v="14"/>
    <x v="127"/>
    <s v="DoubleÂ Overhead Camshaft"/>
    <s v="Auto"/>
    <s v="Black"/>
    <n v="23500"/>
    <s v="38701-8047"/>
    <s v="Hatchback"/>
    <n v="8207562"/>
    <x v="4"/>
    <s v="Tertile 2"/>
    <x v="1"/>
  </r>
  <r>
    <s v="C_CND_001703"/>
    <x v="70"/>
    <x v="3"/>
    <s v="Miles"/>
    <x v="0"/>
    <n v="950000"/>
    <s v="Star Enterprises Inc"/>
    <x v="15"/>
    <x v="97"/>
    <s v="Overhead Camshaft"/>
    <s v="Manual"/>
    <s v="Red"/>
    <n v="17000"/>
    <s v="99301-3882"/>
    <s v="Hatchback"/>
    <n v="7419252"/>
    <x v="1"/>
    <s v="Tertile 2"/>
    <x v="1"/>
  </r>
  <r>
    <s v="C_CND_001721"/>
    <x v="70"/>
    <x v="3"/>
    <s v="Jennifer"/>
    <x v="0"/>
    <n v="955000"/>
    <s v="C &amp; M Motors Inc"/>
    <x v="24"/>
    <x v="86"/>
    <s v="DoubleÂ Overhead Camshaft"/>
    <s v="Auto"/>
    <s v="Pale White"/>
    <n v="26000"/>
    <s v="60504-7114"/>
    <s v="SUV"/>
    <n v="7591958"/>
    <x v="6"/>
    <s v="Tertile 2"/>
    <x v="1"/>
  </r>
  <r>
    <s v="C_CND_001716"/>
    <x v="70"/>
    <x v="3"/>
    <s v="Jayleen"/>
    <x v="0"/>
    <n v="957000"/>
    <s v="Star Enterprises Inc"/>
    <x v="5"/>
    <x v="6"/>
    <s v="DoubleÂ Overhead Camshaft"/>
    <s v="Auto"/>
    <s v="Red"/>
    <n v="19000"/>
    <s v="99301-3882"/>
    <s v="Hatchback"/>
    <n v="8740004"/>
    <x v="1"/>
    <s v="Tertile 2"/>
    <x v="1"/>
  </r>
  <r>
    <s v="C_CND_001698"/>
    <x v="70"/>
    <x v="3"/>
    <s v="Grace"/>
    <x v="0"/>
    <n v="970000"/>
    <s v="Progressive Shippers Cooperative Association No"/>
    <x v="7"/>
    <x v="10"/>
    <s v="Overhead Camshaft"/>
    <s v="Manual"/>
    <s v="Red"/>
    <n v="14000"/>
    <s v="53546-9427"/>
    <s v="Sedan"/>
    <n v="6006567"/>
    <x v="5"/>
    <s v="Tertile 2"/>
    <x v="1"/>
  </r>
  <r>
    <s v="C_CND_001692"/>
    <x v="70"/>
    <x v="3"/>
    <s v="Giovanna"/>
    <x v="0"/>
    <n v="988000"/>
    <s v="McKinney Dodge Chrysler Jeep"/>
    <x v="3"/>
    <x v="4"/>
    <s v="Overhead Camshaft"/>
    <s v="Manual"/>
    <s v="Black"/>
    <n v="18000"/>
    <s v="85257-3102"/>
    <s v="SUV"/>
    <n v="7969095"/>
    <x v="3"/>
    <s v="Tertile 2"/>
    <x v="1"/>
  </r>
  <r>
    <s v="C_CND_001727"/>
    <x v="70"/>
    <x v="3"/>
    <s v="Julia"/>
    <x v="0"/>
    <n v="1283000"/>
    <s v="Diehl Motor CO Inc"/>
    <x v="10"/>
    <x v="13"/>
    <s v="DoubleÂ Overhead Camshaft"/>
    <s v="Auto"/>
    <s v="Black"/>
    <n v="27300"/>
    <s v="06457-3834"/>
    <s v="Hatchback"/>
    <n v="6209466"/>
    <x v="0"/>
    <s v="Tertile 3"/>
    <x v="1"/>
  </r>
  <r>
    <s v="C_CND_001723"/>
    <x v="70"/>
    <x v="3"/>
    <s v="Jessie"/>
    <x v="0"/>
    <n v="1310000"/>
    <s v="Chrysler of Tri-Cities"/>
    <x v="4"/>
    <x v="99"/>
    <s v="DoubleÂ Overhead Camshaft"/>
    <s v="Auto"/>
    <s v="Black"/>
    <n v="26000"/>
    <s v="99301-3882"/>
    <s v="Passenger"/>
    <n v="6511886"/>
    <x v="1"/>
    <s v="Tertile 3"/>
    <x v="1"/>
  </r>
  <r>
    <s v="C_CND_001750"/>
    <x v="70"/>
    <x v="3"/>
    <s v="Nana"/>
    <x v="0"/>
    <n v="1315000"/>
    <s v="Scrivener Performance Engineering"/>
    <x v="22"/>
    <x v="55"/>
    <s v="DoubleÂ Overhead Camshaft"/>
    <s v="Auto"/>
    <s v="Pale White"/>
    <n v="32500"/>
    <s v="38701-8047"/>
    <s v="Hatchback"/>
    <n v="7918051"/>
    <x v="2"/>
    <s v="Tertile 3"/>
    <x v="1"/>
  </r>
  <r>
    <s v="C_CND_001749"/>
    <x v="70"/>
    <x v="3"/>
    <s v="Myles"/>
    <x v="0"/>
    <n v="1435000"/>
    <s v="Saab-Belle Dodge"/>
    <x v="29"/>
    <x v="125"/>
    <s v="DoubleÂ Overhead Camshaft"/>
    <s v="Auto"/>
    <s v="Red"/>
    <n v="13500"/>
    <s v="60504-7114"/>
    <s v="Hatchback"/>
    <n v="7544417"/>
    <x v="3"/>
    <s v="Tertile 3"/>
    <x v="1"/>
  </r>
  <r>
    <s v="C_CND_001720"/>
    <x v="70"/>
    <x v="3"/>
    <s v="Jazmin"/>
    <x v="0"/>
    <n v="1440000"/>
    <s v="Buddy Storbeck's Diesel Service Inc"/>
    <x v="14"/>
    <x v="103"/>
    <s v="DoubleÂ Overhead Camshaft"/>
    <s v="Auto"/>
    <s v="Red"/>
    <n v="39000"/>
    <s v="06457-3834"/>
    <s v="Passenger"/>
    <n v="7344147"/>
    <x v="0"/>
    <s v="Tertile 3"/>
    <x v="1"/>
  </r>
  <r>
    <s v="C_CND_001731"/>
    <x v="70"/>
    <x v="3"/>
    <s v="Adeline"/>
    <x v="0"/>
    <n v="1500000"/>
    <s v="Rabun Used Car Sales"/>
    <x v="2"/>
    <x v="23"/>
    <s v="Overhead Camshaft"/>
    <s v="Manual"/>
    <s v="Black"/>
    <n v="49000"/>
    <s v="85257-3102"/>
    <s v="Hatchback"/>
    <n v="6471141"/>
    <x v="3"/>
    <s v="Tertile 3"/>
    <x v="1"/>
  </r>
  <r>
    <s v="C_CND_001748"/>
    <x v="70"/>
    <x v="3"/>
    <s v="Moussa"/>
    <x v="0"/>
    <n v="1590000"/>
    <s v="Ryder Truck Rental and Leasing"/>
    <x v="14"/>
    <x v="20"/>
    <s v="DoubleÂ Overhead Camshaft"/>
    <s v="Auto"/>
    <s v="Red"/>
    <n v="23000"/>
    <s v="06457-3834"/>
    <s v="SUV"/>
    <n v="8585814"/>
    <x v="5"/>
    <s v="Tertile 3"/>
    <x v="1"/>
  </r>
  <r>
    <s v="C_CND_001701"/>
    <x v="70"/>
    <x v="3"/>
    <s v="Maxwell"/>
    <x v="0"/>
    <n v="1650000"/>
    <s v="Saab-Belle Dodge"/>
    <x v="27"/>
    <x v="106"/>
    <s v="DoubleÂ Overhead Camshaft"/>
    <s v="Auto"/>
    <s v="Pale White"/>
    <n v="45000"/>
    <s v="60504-7114"/>
    <s v="SUV"/>
    <n v="8475303"/>
    <x v="6"/>
    <s v="Tertile 3"/>
    <x v="1"/>
  </r>
  <r>
    <s v="C_CND_001705"/>
    <x v="70"/>
    <x v="3"/>
    <s v="Mohammad"/>
    <x v="0"/>
    <n v="1650000"/>
    <s v="Tri-State Mack Inc"/>
    <x v="9"/>
    <x v="138"/>
    <s v="DoubleÂ Overhead Camshaft"/>
    <s v="Auto"/>
    <s v="Red"/>
    <n v="28000"/>
    <s v="85257-3102"/>
    <s v="Hatchback"/>
    <n v="6928087"/>
    <x v="3"/>
    <s v="Tertile 3"/>
    <x v="1"/>
  </r>
  <r>
    <s v="C_CND_001718"/>
    <x v="70"/>
    <x v="3"/>
    <s v="Jaylin"/>
    <x v="0"/>
    <n v="1650000"/>
    <s v="Tri-State Mack Inc"/>
    <x v="27"/>
    <x v="80"/>
    <s v="DoubleÂ Overhead Camshaft"/>
    <s v="Auto"/>
    <s v="Red"/>
    <n v="15000"/>
    <s v="85257-3102"/>
    <s v="Hatchback"/>
    <n v="8056327"/>
    <x v="3"/>
    <s v="Tertile 3"/>
    <x v="1"/>
  </r>
  <r>
    <s v="C_CND_001754"/>
    <x v="70"/>
    <x v="3"/>
    <s v="Nehemiah"/>
    <x v="0"/>
    <n v="1900000"/>
    <s v="U-Haul CO"/>
    <x v="13"/>
    <x v="88"/>
    <s v="Overhead Camshaft"/>
    <s v="Manual"/>
    <s v="Black"/>
    <n v="18000"/>
    <s v="78758-7841"/>
    <s v="SUV"/>
    <n v="6979105"/>
    <x v="1"/>
    <s v="Tertile 3"/>
    <x v="1"/>
  </r>
  <r>
    <s v="C_CND_001732"/>
    <x v="70"/>
    <x v="3"/>
    <s v="Thomas"/>
    <x v="0"/>
    <n v="1960000"/>
    <s v="Race Car Help"/>
    <x v="26"/>
    <x v="54"/>
    <s v="DoubleÂ Overhead Camshaft"/>
    <s v="Auto"/>
    <s v="Black"/>
    <n v="12000"/>
    <s v="78758-7841"/>
    <s v="Hatchback"/>
    <n v="8584038"/>
    <x v="2"/>
    <s v="Tertile 3"/>
    <x v="1"/>
  </r>
  <r>
    <s v="C_CND_001706"/>
    <x v="70"/>
    <x v="3"/>
    <s v="Zaniyah"/>
    <x v="0"/>
    <n v="2170000"/>
    <s v="U-Haul CO"/>
    <x v="14"/>
    <x v="127"/>
    <s v="DoubleÂ Overhead Camshaft"/>
    <s v="Auto"/>
    <s v="Black"/>
    <n v="23000"/>
    <s v="78758-7841"/>
    <s v="Hardtop"/>
    <n v="8252176"/>
    <x v="2"/>
    <s v="Tertile 3"/>
    <x v="1"/>
  </r>
  <r>
    <s v="C_CND_001740"/>
    <x v="70"/>
    <x v="3"/>
    <s v="Soline"/>
    <x v="0"/>
    <n v="3080000"/>
    <s v="Progressive Shippers Cooperative Association No"/>
    <x v="20"/>
    <x v="47"/>
    <s v="Overhead Camshaft"/>
    <s v="Manual"/>
    <s v="Black"/>
    <n v="36000"/>
    <s v="53546-9427"/>
    <s v="Passenger"/>
    <n v="8930632"/>
    <x v="5"/>
    <s v="Tertile 3"/>
    <x v="1"/>
  </r>
  <r>
    <s v="C_CND_001762"/>
    <x v="71"/>
    <x v="3"/>
    <s v="Hazel"/>
    <x v="1"/>
    <n v="13500"/>
    <s v="Tri-State Mack Inc"/>
    <x v="5"/>
    <x v="85"/>
    <s v="DoubleÂ Overhead Camshaft"/>
    <s v="Auto"/>
    <s v="Black"/>
    <n v="31001"/>
    <s v="85257-3102"/>
    <s v="SUV"/>
    <n v="7160561"/>
    <x v="3"/>
    <s v="Tertile 1"/>
    <x v="0"/>
  </r>
  <r>
    <s v="C_CND_001764"/>
    <x v="71"/>
    <x v="3"/>
    <s v="Savannah"/>
    <x v="1"/>
    <n v="13500"/>
    <s v="Pitre Buick-Pontiac-Gmc of Scottsdale"/>
    <x v="14"/>
    <x v="127"/>
    <s v="DoubleÂ Overhead Camshaft"/>
    <s v="Auto"/>
    <s v="Black"/>
    <n v="23000"/>
    <s v="99301-3882"/>
    <s v="Hardtop"/>
    <n v="7757465"/>
    <x v="1"/>
    <s v="Tertile 1"/>
    <x v="0"/>
  </r>
  <r>
    <s v="C_CND_001765"/>
    <x v="71"/>
    <x v="3"/>
    <s v="Nikhil"/>
    <x v="0"/>
    <n v="13500"/>
    <s v="Tri-State Mack Inc"/>
    <x v="6"/>
    <x v="8"/>
    <s v="DoubleÂ Overhead Camshaft"/>
    <s v="Auto"/>
    <s v="Pale White"/>
    <n v="21000"/>
    <s v="85257-3102"/>
    <s v="Hatchback"/>
    <n v="7377700"/>
    <x v="3"/>
    <s v="Tertile 1"/>
    <x v="0"/>
  </r>
  <r>
    <s v="C_CND_001766"/>
    <x v="71"/>
    <x v="3"/>
    <s v="Noah"/>
    <x v="0"/>
    <n v="13500"/>
    <s v="U-Haul CO"/>
    <x v="2"/>
    <x v="23"/>
    <s v="Overhead Camshaft"/>
    <s v="Manual"/>
    <s v="Black"/>
    <n v="49000"/>
    <s v="78758-7841"/>
    <s v="Hatchback"/>
    <n v="8399455"/>
    <x v="2"/>
    <s v="Tertile 1"/>
    <x v="0"/>
  </r>
  <r>
    <s v="C_CND_001767"/>
    <x v="71"/>
    <x v="3"/>
    <s v="Oliver"/>
    <x v="0"/>
    <n v="13500"/>
    <s v="Buddy Storbeck's Diesel Service Inc"/>
    <x v="26"/>
    <x v="104"/>
    <s v="Overhead Camshaft"/>
    <s v="Manual"/>
    <s v="Pale White"/>
    <n v="54000"/>
    <s v="06457-3834"/>
    <s v="Sedan"/>
    <n v="7365310"/>
    <x v="0"/>
    <s v="Tertile 1"/>
    <x v="0"/>
  </r>
  <r>
    <s v="C_CND_001768"/>
    <x v="71"/>
    <x v="3"/>
    <s v="Oscar"/>
    <x v="0"/>
    <n v="13500"/>
    <s v="C &amp; M Motors Inc"/>
    <x v="15"/>
    <x v="97"/>
    <s v="DoubleÂ Overhead Camshaft"/>
    <s v="Auto"/>
    <s v="Red"/>
    <n v="21000"/>
    <s v="60504-7114"/>
    <s v="Hatchback"/>
    <n v="7604206"/>
    <x v="6"/>
    <s v="Tertile 1"/>
    <x v="0"/>
  </r>
  <r>
    <s v="C_CND_001781"/>
    <x v="71"/>
    <x v="3"/>
    <s v="Florine"/>
    <x v="1"/>
    <n v="13500"/>
    <s v="Nebo Chevrolet"/>
    <x v="25"/>
    <x v="48"/>
    <s v="DoubleÂ Overhead Camshaft"/>
    <s v="Auto"/>
    <s v="Red"/>
    <n v="39001"/>
    <s v="06457-3834"/>
    <s v="Hardtop"/>
    <n v="8845226"/>
    <x v="0"/>
    <s v="Tertile 1"/>
    <x v="0"/>
  </r>
  <r>
    <s v="C_CND_001784"/>
    <x v="71"/>
    <x v="3"/>
    <s v="Yona"/>
    <x v="0"/>
    <n v="13500"/>
    <s v="Star Enterprises Inc"/>
    <x v="27"/>
    <x v="79"/>
    <s v="DoubleÂ Overhead Camshaft"/>
    <s v="Auto"/>
    <s v="Pale White"/>
    <n v="46000"/>
    <s v="99301-3882"/>
    <s v="Sedan"/>
    <n v="8300267"/>
    <x v="1"/>
    <s v="Tertile 1"/>
    <x v="0"/>
  </r>
  <r>
    <s v="C_CND_001787"/>
    <x v="71"/>
    <x v="3"/>
    <s v="Allan"/>
    <x v="0"/>
    <n v="13500"/>
    <s v="U-Haul CO"/>
    <x v="27"/>
    <x v="80"/>
    <s v="DoubleÂ Overhead Camshaft"/>
    <s v="Auto"/>
    <s v="Red"/>
    <n v="15000"/>
    <s v="78758-7841"/>
    <s v="Hatchback"/>
    <n v="8046223"/>
    <x v="2"/>
    <s v="Tertile 1"/>
    <x v="0"/>
  </r>
  <r>
    <s v="C_CND_001791"/>
    <x v="71"/>
    <x v="3"/>
    <s v="Omar"/>
    <x v="1"/>
    <n v="13500"/>
    <s v="Chrysler Plymouth"/>
    <x v="14"/>
    <x v="89"/>
    <s v="DoubleÂ Overhead Camshaft"/>
    <s v="Auto"/>
    <s v="Pale White"/>
    <n v="15000"/>
    <s v="53546-9427"/>
    <s v="Hatchback"/>
    <n v="7292177"/>
    <x v="6"/>
    <s v="Tertile 1"/>
    <x v="0"/>
  </r>
  <r>
    <s v="C_CND_001778"/>
    <x v="71"/>
    <x v="3"/>
    <s v="Kaitlyn"/>
    <x v="0"/>
    <n v="435000"/>
    <s v="Nebo Chevrolet"/>
    <x v="5"/>
    <x v="85"/>
    <s v="DoubleÂ Overhead Camshaft"/>
    <s v="Auto"/>
    <s v="Black"/>
    <n v="31000"/>
    <s v="06457-3834"/>
    <s v="SUV"/>
    <n v="8824318"/>
    <x v="0"/>
    <s v="Tertile 1"/>
    <x v="0"/>
  </r>
  <r>
    <s v="C_CND_001776"/>
    <x v="71"/>
    <x v="3"/>
    <s v="Julissa"/>
    <x v="0"/>
    <n v="460000"/>
    <s v="McKinney Dodge Chrysler Jeep"/>
    <x v="18"/>
    <x v="45"/>
    <s v="DoubleÂ Overhead Camshaft"/>
    <s v="Auto"/>
    <s v="Black"/>
    <n v="33000"/>
    <s v="85257-3102"/>
    <s v="Hatchback"/>
    <n v="7325681"/>
    <x v="3"/>
    <s v="Tertile 1"/>
    <x v="0"/>
  </r>
  <r>
    <s v="C_CND_001774"/>
    <x v="71"/>
    <x v="3"/>
    <s v="Juliet"/>
    <x v="0"/>
    <n v="500000"/>
    <s v="Hatfield Volkswagen"/>
    <x v="11"/>
    <x v="14"/>
    <s v="DoubleÂ Overhead Camshaft"/>
    <s v="Auto"/>
    <s v="Red"/>
    <n v="69000"/>
    <s v="99301-3882"/>
    <s v="Passenger"/>
    <n v="7791484"/>
    <x v="1"/>
    <s v="Tertile 1"/>
    <x v="0"/>
  </r>
  <r>
    <s v="C_CND_001775"/>
    <x v="71"/>
    <x v="3"/>
    <s v="Juliette"/>
    <x v="0"/>
    <n v="550000"/>
    <s v="Iceberg Rentals"/>
    <x v="1"/>
    <x v="113"/>
    <s v="Overhead Camshaft"/>
    <s v="Manual"/>
    <s v="Black"/>
    <n v="34000"/>
    <s v="53546-9427"/>
    <s v="Hatchback"/>
    <n v="6214332"/>
    <x v="5"/>
    <s v="Tertile 2"/>
    <x v="0"/>
  </r>
  <r>
    <s v="C_CND_001792"/>
    <x v="71"/>
    <x v="3"/>
    <s v="Omari"/>
    <x v="0"/>
    <n v="570000"/>
    <s v="Classic Chevy"/>
    <x v="11"/>
    <x v="115"/>
    <s v="DoubleÂ Overhead Camshaft"/>
    <s v="Auto"/>
    <s v="Pale White"/>
    <n v="18000"/>
    <s v="85257-3102"/>
    <s v="Hatchback"/>
    <n v="6166052"/>
    <x v="4"/>
    <s v="Tertile 2"/>
    <x v="0"/>
  </r>
  <r>
    <s v="C_CND_001782"/>
    <x v="71"/>
    <x v="3"/>
    <s v="Lena"/>
    <x v="0"/>
    <n v="625000"/>
    <s v="Saab-Belle Dodge"/>
    <x v="27"/>
    <x v="87"/>
    <s v="Overhead Camshaft"/>
    <s v="Manual"/>
    <s v="Pale White"/>
    <n v="14000"/>
    <s v="60504-7114"/>
    <s v="Sedan"/>
    <n v="8103117"/>
    <x v="6"/>
    <s v="Tertile 2"/>
    <x v="0"/>
  </r>
  <r>
    <s v="C_CND_001761"/>
    <x v="71"/>
    <x v="3"/>
    <s v="Harper"/>
    <x v="1"/>
    <n v="630000"/>
    <s v="Suburban Ford"/>
    <x v="12"/>
    <x v="93"/>
    <s v="Overhead Camshaft"/>
    <s v="Manual"/>
    <s v="Red"/>
    <n v="49001"/>
    <s v="53546-9427"/>
    <s v="SUV"/>
    <n v="6059868"/>
    <x v="5"/>
    <s v="Tertile 2"/>
    <x v="0"/>
  </r>
  <r>
    <s v="C_CND_001794"/>
    <x v="71"/>
    <x v="3"/>
    <s v="Patrick"/>
    <x v="1"/>
    <n v="675000"/>
    <s v="Diehl Motor CO Inc"/>
    <x v="11"/>
    <x v="38"/>
    <s v="Overhead Camshaft"/>
    <s v="Manual"/>
    <s v="Red"/>
    <n v="21000"/>
    <s v="06457-3834"/>
    <s v="Hatchback"/>
    <n v="6531959"/>
    <x v="5"/>
    <s v="Tertile 2"/>
    <x v="0"/>
  </r>
  <r>
    <s v="C_CND_001779"/>
    <x v="71"/>
    <x v="3"/>
    <s v="Kamila"/>
    <x v="0"/>
    <n v="690000"/>
    <s v="New Castle Ford Lincoln Mercury"/>
    <x v="13"/>
    <x v="82"/>
    <s v="Overhead Camshaft"/>
    <s v="Manual"/>
    <s v="Pale White"/>
    <n v="26000"/>
    <s v="60504-7114"/>
    <s v="Hatchback"/>
    <n v="7631193"/>
    <x v="6"/>
    <s v="Tertile 2"/>
    <x v="0"/>
  </r>
  <r>
    <s v="C_CND_001780"/>
    <x v="71"/>
    <x v="3"/>
    <s v="Lucille"/>
    <x v="0"/>
    <n v="690000"/>
    <s v="Race Car Help"/>
    <x v="15"/>
    <x v="40"/>
    <s v="DoubleÂ Overhead Camshaft"/>
    <s v="Auto"/>
    <s v="Red"/>
    <n v="24000"/>
    <s v="78758-7841"/>
    <s v="Sedan"/>
    <n v="7396080"/>
    <x v="2"/>
    <s v="Tertile 2"/>
    <x v="0"/>
  </r>
  <r>
    <s v="C_CND_001763"/>
    <x v="71"/>
    <x v="3"/>
    <s v="Henny"/>
    <x v="0"/>
    <n v="700000"/>
    <s v="U-Haul CO"/>
    <x v="25"/>
    <x v="126"/>
    <s v="DoubleÂ Overhead Camshaft"/>
    <s v="Auto"/>
    <s v="Pale White"/>
    <n v="27001"/>
    <s v="78758-7841"/>
    <s v="SUV"/>
    <n v="7804550"/>
    <x v="2"/>
    <s v="Tertile 2"/>
    <x v="0"/>
  </r>
  <r>
    <s v="C_CND_001771"/>
    <x v="71"/>
    <x v="3"/>
    <s v="Rayan"/>
    <x v="1"/>
    <n v="725000"/>
    <s v="Chrysler Plymouth"/>
    <x v="0"/>
    <x v="75"/>
    <s v="DoubleÂ Overhead Camshaft"/>
    <s v="Auto"/>
    <s v="Pale White"/>
    <n v="22000"/>
    <s v="53546-9427"/>
    <s v="Hatchback"/>
    <n v="8384224"/>
    <x v="5"/>
    <s v="Tertile 2"/>
    <x v="0"/>
  </r>
  <r>
    <s v="C_CND_001790"/>
    <x v="71"/>
    <x v="3"/>
    <s v="Noah"/>
    <x v="0"/>
    <n v="740000"/>
    <s v="Chrysler of Tri-Cities"/>
    <x v="8"/>
    <x v="100"/>
    <s v="Overhead Camshaft"/>
    <s v="Manual"/>
    <s v="Red"/>
    <n v="21000"/>
    <s v="99301-3882"/>
    <s v="SUV"/>
    <n v="8601684"/>
    <x v="0"/>
    <s v="Tertile 2"/>
    <x v="0"/>
  </r>
  <r>
    <s v="C_CND_001757"/>
    <x v="71"/>
    <x v="3"/>
    <s v="Hadassah"/>
    <x v="0"/>
    <n v="760000"/>
    <s v="Ryder Truck Rental and Leasing"/>
    <x v="2"/>
    <x v="9"/>
    <s v="DoubleÂ Overhead Camshaft"/>
    <s v="Auto"/>
    <s v="Red"/>
    <n v="19000"/>
    <s v="06457-3834"/>
    <s v="Sedan"/>
    <n v="6243411"/>
    <x v="0"/>
    <s v="Tertile 2"/>
    <x v="1"/>
  </r>
  <r>
    <s v="C_CND_001788"/>
    <x v="71"/>
    <x v="3"/>
    <s v="Nicolas"/>
    <x v="0"/>
    <n v="765000"/>
    <s v="C &amp; M Motors Inc"/>
    <x v="11"/>
    <x v="115"/>
    <s v="Overhead Camshaft"/>
    <s v="Manual"/>
    <s v="Pale White"/>
    <n v="17000"/>
    <s v="60504-7114"/>
    <s v="Hatchback"/>
    <n v="8983886"/>
    <x v="2"/>
    <s v="Tertile 2"/>
    <x v="1"/>
  </r>
  <r>
    <s v="C_CND_001770"/>
    <x v="71"/>
    <x v="3"/>
    <s v="Lucia"/>
    <x v="0"/>
    <n v="820000"/>
    <s v="Scrivener Performance Engineering"/>
    <x v="2"/>
    <x v="44"/>
    <s v="DoubleÂ Overhead Camshaft"/>
    <s v="Auto"/>
    <s v="Red"/>
    <n v="39001"/>
    <s v="38701-8047"/>
    <s v="Hardtop"/>
    <n v="8156671"/>
    <x v="4"/>
    <s v="Tertile 2"/>
    <x v="1"/>
  </r>
  <r>
    <s v="C_CND_001756"/>
    <x v="71"/>
    <x v="3"/>
    <s v="Hadassa"/>
    <x v="1"/>
    <n v="840000"/>
    <s v="Race Car Help"/>
    <x v="10"/>
    <x v="13"/>
    <s v="Overhead Camshaft"/>
    <s v="Manual"/>
    <s v="Pale White"/>
    <n v="12000"/>
    <s v="78758-7841"/>
    <s v="SUV"/>
    <n v="8073655"/>
    <x v="2"/>
    <s v="Tertile 2"/>
    <x v="1"/>
  </r>
  <r>
    <s v="C_CND_001786"/>
    <x v="71"/>
    <x v="3"/>
    <s v="Alessio"/>
    <x v="1"/>
    <n v="840000"/>
    <s v="Tri-State Mack Inc"/>
    <x v="4"/>
    <x v="68"/>
    <s v="Overhead Camshaft"/>
    <s v="Manual"/>
    <s v="Red"/>
    <n v="16000"/>
    <s v="85257-3102"/>
    <s v="Sedan"/>
    <n v="6816415"/>
    <x v="3"/>
    <s v="Tertile 2"/>
    <x v="1"/>
  </r>
  <r>
    <s v="C_CND_001759"/>
    <x v="71"/>
    <x v="3"/>
    <s v="Hanna"/>
    <x v="0"/>
    <n v="847500"/>
    <s v="Scrivener Performance Engineering"/>
    <x v="2"/>
    <x v="44"/>
    <s v="DoubleÂ Overhead Camshaft"/>
    <s v="Auto"/>
    <s v="Red"/>
    <n v="39500"/>
    <s v="38701-8047"/>
    <s v="SUV"/>
    <n v="7282264"/>
    <x v="4"/>
    <s v="Tertile 2"/>
    <x v="1"/>
  </r>
  <r>
    <s v="C_CND_001758"/>
    <x v="71"/>
    <x v="3"/>
    <s v="Hailey"/>
    <x v="1"/>
    <n v="852500"/>
    <s v="Saab-Belle Dodge"/>
    <x v="3"/>
    <x v="4"/>
    <s v="Overhead Camshaft"/>
    <s v="Manual"/>
    <s v="Red"/>
    <n v="34500"/>
    <s v="60504-7114"/>
    <s v="SUV"/>
    <n v="7169223"/>
    <x v="6"/>
    <s v="Tertile 2"/>
    <x v="1"/>
  </r>
  <r>
    <s v="C_CND_001783"/>
    <x v="71"/>
    <x v="3"/>
    <s v="Juliette"/>
    <x v="0"/>
    <n v="955000"/>
    <s v="Scrivener Performance Engineering"/>
    <x v="10"/>
    <x v="60"/>
    <s v="Overhead Camshaft"/>
    <s v="Manual"/>
    <s v="Black"/>
    <n v="25000"/>
    <s v="38701-8047"/>
    <s v="SUV"/>
    <n v="8243165"/>
    <x v="4"/>
    <s v="Tertile 2"/>
    <x v="1"/>
  </r>
  <r>
    <s v="C_CND_001785"/>
    <x v="71"/>
    <x v="3"/>
    <s v="Avril"/>
    <x v="0"/>
    <n v="965000"/>
    <s v="Suburban Ford"/>
    <x v="13"/>
    <x v="88"/>
    <s v="DoubleÂ Overhead Camshaft"/>
    <s v="Auto"/>
    <s v="Black"/>
    <n v="39000"/>
    <s v="53546-9427"/>
    <s v="SUV"/>
    <n v="8030381"/>
    <x v="5"/>
    <s v="Tertile 2"/>
    <x v="1"/>
  </r>
  <r>
    <s v="C_CND_001793"/>
    <x v="71"/>
    <x v="3"/>
    <s v="Ousmane"/>
    <x v="1"/>
    <n v="1010000"/>
    <s v="Clay Johnson Auto Sales"/>
    <x v="11"/>
    <x v="119"/>
    <s v="Overhead Camshaft"/>
    <s v="Manual"/>
    <s v="Black"/>
    <n v="25000"/>
    <s v="78758-7841"/>
    <s v="SUV"/>
    <n v="6446943"/>
    <x v="1"/>
    <s v="Tertile 3"/>
    <x v="1"/>
  </r>
  <r>
    <s v="C_CND_001773"/>
    <x v="71"/>
    <x v="3"/>
    <s v="Julianna"/>
    <x v="0"/>
    <n v="1015000"/>
    <s v="Gartner Buick Hyundai Saab"/>
    <x v="1"/>
    <x v="1"/>
    <s v="DoubleÂ Overhead Camshaft"/>
    <s v="Auto"/>
    <s v="Pale White"/>
    <n v="25500"/>
    <s v="38701-8047"/>
    <s v="SUV"/>
    <n v="8275431"/>
    <x v="4"/>
    <s v="Tertile 3"/>
    <x v="1"/>
  </r>
  <r>
    <s v="C_CND_001772"/>
    <x v="71"/>
    <x v="3"/>
    <s v="Juliana"/>
    <x v="0"/>
    <n v="1025000"/>
    <s v="Enterprise Rent A Car"/>
    <x v="1"/>
    <x v="49"/>
    <s v="Overhead Camshaft"/>
    <s v="Manual"/>
    <s v="Black"/>
    <n v="12500"/>
    <s v="60504-7114"/>
    <s v="Passenger"/>
    <n v="8179783"/>
    <x v="6"/>
    <s v="Tertile 3"/>
    <x v="1"/>
  </r>
  <r>
    <s v="C_CND_001795"/>
    <x v="71"/>
    <x v="3"/>
    <s v="Preston"/>
    <x v="0"/>
    <n v="1105000"/>
    <s v="Enterprise Rent A Car"/>
    <x v="1"/>
    <x v="113"/>
    <s v="Overhead Camshaft"/>
    <s v="Manual"/>
    <s v="Black"/>
    <n v="29500"/>
    <s v="60504-7114"/>
    <s v="Hatchback"/>
    <n v="7546127"/>
    <x v="3"/>
    <s v="Tertile 3"/>
    <x v="1"/>
  </r>
  <r>
    <s v="C_CND_001777"/>
    <x v="71"/>
    <x v="3"/>
    <s v="Kailey"/>
    <x v="0"/>
    <n v="1185000"/>
    <s v="Motor Vehicle Branch Office"/>
    <x v="11"/>
    <x v="14"/>
    <s v="Overhead Camshaft"/>
    <s v="Manual"/>
    <s v="Pale White"/>
    <n v="45500"/>
    <s v="78758-7841"/>
    <s v="Passenger"/>
    <n v="8853044"/>
    <x v="2"/>
    <s v="Tertile 3"/>
    <x v="1"/>
  </r>
  <r>
    <s v="C_CND_001760"/>
    <x v="71"/>
    <x v="3"/>
    <s v="Hannah"/>
    <x v="0"/>
    <n v="1200000"/>
    <s v="Star Enterprises Inc"/>
    <x v="10"/>
    <x v="13"/>
    <s v="DoubleÂ Overhead Camshaft"/>
    <s v="Auto"/>
    <s v="Black"/>
    <n v="27001"/>
    <s v="99301-3882"/>
    <s v="SUV"/>
    <n v="7408123"/>
    <x v="1"/>
    <s v="Tertile 3"/>
    <x v="1"/>
  </r>
  <r>
    <s v="C_CND_001789"/>
    <x v="71"/>
    <x v="3"/>
    <s v="Nigel"/>
    <x v="0"/>
    <n v="1400000"/>
    <s v="Capitol KIA"/>
    <x v="5"/>
    <x v="85"/>
    <s v="Overhead Camshaft"/>
    <s v="Manual"/>
    <s v="Pale White"/>
    <n v="16000"/>
    <s v="38701-8047"/>
    <s v="SUV"/>
    <n v="6990574"/>
    <x v="2"/>
    <s v="Tertile 3"/>
    <x v="1"/>
  </r>
  <r>
    <s v="C_CND_001769"/>
    <x v="71"/>
    <x v="3"/>
    <s v="Owen"/>
    <x v="0"/>
    <n v="2000000"/>
    <s v="Capitol KIA"/>
    <x v="5"/>
    <x v="65"/>
    <s v="Overhead Camshaft"/>
    <s v="Manual"/>
    <s v="Black"/>
    <n v="69000"/>
    <s v="38701-8047"/>
    <s v="Sedan"/>
    <n v="6118289"/>
    <x v="4"/>
    <s v="Tertile 3"/>
    <x v="1"/>
  </r>
  <r>
    <s v="C_CND_001800"/>
    <x v="72"/>
    <x v="3"/>
    <s v="Isabel"/>
    <x v="0"/>
    <n v="13500"/>
    <s v="Race Car Help"/>
    <x v="22"/>
    <x v="148"/>
    <s v="DoubleÂ Overhead Camshaft"/>
    <s v="Auto"/>
    <s v="Pale White"/>
    <n v="18000"/>
    <s v="78758-7841"/>
    <s v="SUV"/>
    <n v="7924039"/>
    <x v="2"/>
    <s v="Tertile 1"/>
    <x v="0"/>
  </r>
  <r>
    <s v="C_CND_001805"/>
    <x v="72"/>
    <x v="3"/>
    <s v="Izabella"/>
    <x v="0"/>
    <n v="13500"/>
    <s v="Suburban Ford"/>
    <x v="26"/>
    <x v="54"/>
    <s v="Overhead Camshaft"/>
    <s v="Manual"/>
    <s v="Black"/>
    <n v="53000"/>
    <s v="53546-9427"/>
    <s v="Hatchback"/>
    <n v="7162996"/>
    <x v="5"/>
    <s v="Tertile 1"/>
    <x v="0"/>
  </r>
  <r>
    <s v="C_CND_001812"/>
    <x v="72"/>
    <x v="3"/>
    <s v="Josephine"/>
    <x v="0"/>
    <n v="13500"/>
    <s v="Chrysler Plymouth"/>
    <x v="22"/>
    <x v="32"/>
    <s v="Overhead Camshaft"/>
    <s v="Manual"/>
    <s v="Red"/>
    <n v="17000"/>
    <s v="53546-9427"/>
    <s v="Sedan"/>
    <n v="8422472"/>
    <x v="5"/>
    <s v="Tertile 1"/>
    <x v="0"/>
  </r>
  <r>
    <s v="C_CND_001817"/>
    <x v="72"/>
    <x v="3"/>
    <s v="Richard"/>
    <x v="1"/>
    <n v="13500"/>
    <s v="Enterprise Rent A Car"/>
    <x v="14"/>
    <x v="52"/>
    <s v="Overhead Camshaft"/>
    <s v="Manual"/>
    <s v="Black"/>
    <n v="11000"/>
    <s v="60504-7114"/>
    <s v="Sedan"/>
    <n v="7681579"/>
    <x v="6"/>
    <s v="Tertile 1"/>
    <x v="0"/>
  </r>
  <r>
    <s v="C_CND_001822"/>
    <x v="72"/>
    <x v="3"/>
    <s v="Samuel"/>
    <x v="0"/>
    <n v="13500"/>
    <s v="Motor Vehicle Branch Office"/>
    <x v="7"/>
    <x v="123"/>
    <s v="DoubleÂ Overhead Camshaft"/>
    <s v="Auto"/>
    <s v="Pale White"/>
    <n v="22000"/>
    <s v="78758-7841"/>
    <s v="SUV"/>
    <n v="6877370"/>
    <x v="2"/>
    <s v="Tertile 1"/>
    <x v="0"/>
  </r>
  <r>
    <s v="C_CND_001829"/>
    <x v="72"/>
    <x v="3"/>
    <s v="Subhan"/>
    <x v="0"/>
    <n v="13500"/>
    <s v="Race Car Help"/>
    <x v="22"/>
    <x v="59"/>
    <s v="Overhead Camshaft"/>
    <s v="Manual"/>
    <s v="Red"/>
    <n v="82000"/>
    <s v="78758-7841"/>
    <s v="Hatchback"/>
    <n v="8053351"/>
    <x v="2"/>
    <s v="Tertile 1"/>
    <x v="0"/>
  </r>
  <r>
    <s v="C_CND_001834"/>
    <x v="72"/>
    <x v="3"/>
    <s v="Kate"/>
    <x v="1"/>
    <n v="13500"/>
    <s v="Progressive Shippers Cooperative Association No"/>
    <x v="15"/>
    <x v="72"/>
    <s v="DoubleÂ Overhead Camshaft"/>
    <s v="Auto"/>
    <s v="Pale White"/>
    <n v="25000"/>
    <s v="53546-9427"/>
    <s v="SUV"/>
    <n v="6691740"/>
    <x v="5"/>
    <s v="Tertile 1"/>
    <x v="0"/>
  </r>
  <r>
    <s v="C_CND_001845"/>
    <x v="72"/>
    <x v="3"/>
    <s v="Kendra"/>
    <x v="0"/>
    <n v="13500"/>
    <s v="Rabun Used Car Sales"/>
    <x v="1"/>
    <x v="30"/>
    <s v="DoubleÂ Overhead Camshaft"/>
    <s v="Auto"/>
    <s v="Red"/>
    <n v="41000"/>
    <s v="85257-3102"/>
    <s v="Passenger"/>
    <n v="7558941"/>
    <x v="3"/>
    <s v="Tertile 1"/>
    <x v="0"/>
  </r>
  <r>
    <s v="C_CND_001846"/>
    <x v="72"/>
    <x v="3"/>
    <s v="Keyla"/>
    <x v="1"/>
    <n v="13500"/>
    <s v="Race Car Help"/>
    <x v="1"/>
    <x v="113"/>
    <s v="DoubleÂ Overhead Camshaft"/>
    <s v="Auto"/>
    <s v="Red"/>
    <n v="31000"/>
    <s v="78758-7841"/>
    <s v="Hatchback"/>
    <n v="8498328"/>
    <x v="2"/>
    <s v="Tertile 1"/>
    <x v="0"/>
  </r>
  <r>
    <s v="C_CND_001847"/>
    <x v="72"/>
    <x v="3"/>
    <s v="Khloe"/>
    <x v="0"/>
    <n v="13500"/>
    <s v="Ryder Truck Rental and Leasing"/>
    <x v="14"/>
    <x v="20"/>
    <s v="DoubleÂ Overhead Camshaft"/>
    <s v="Auto"/>
    <s v="Pale White"/>
    <n v="25000"/>
    <s v="06457-3834"/>
    <s v="SUV"/>
    <n v="7367309"/>
    <x v="0"/>
    <s v="Tertile 1"/>
    <x v="0"/>
  </r>
  <r>
    <s v="C_CND_001850"/>
    <x v="72"/>
    <x v="3"/>
    <s v="Lorena"/>
    <x v="0"/>
    <n v="13500"/>
    <s v="Buddy Storbeck's Diesel Service Inc"/>
    <x v="5"/>
    <x v="85"/>
    <s v="DoubleÂ Overhead Camshaft"/>
    <s v="Auto"/>
    <s v="Pale White"/>
    <n v="62000"/>
    <s v="06457-3834"/>
    <s v="SUV"/>
    <n v="7254716"/>
    <x v="0"/>
    <s v="Tertile 1"/>
    <x v="0"/>
  </r>
  <r>
    <s v="C_CND_001853"/>
    <x v="72"/>
    <x v="3"/>
    <s v="Jupia"/>
    <x v="1"/>
    <n v="13500"/>
    <s v="Chrysler of Tri-Cities"/>
    <x v="7"/>
    <x v="10"/>
    <s v="DoubleÂ Overhead Camshaft"/>
    <s v="Auto"/>
    <s v="Pale White"/>
    <n v="21000"/>
    <s v="99301-3882"/>
    <s v="Sedan"/>
    <n v="8089856"/>
    <x v="1"/>
    <s v="Tertile 1"/>
    <x v="0"/>
  </r>
  <r>
    <s v="C_CND_001860"/>
    <x v="72"/>
    <x v="3"/>
    <s v="Paulyne"/>
    <x v="0"/>
    <n v="13500"/>
    <s v="Hatfield Volkswagen"/>
    <x v="15"/>
    <x v="72"/>
    <s v="DoubleÂ Overhead Camshaft"/>
    <s v="Auto"/>
    <s v="Pale White"/>
    <n v="25000"/>
    <s v="99301-3882"/>
    <s v="SUV"/>
    <n v="7643246"/>
    <x v="1"/>
    <s v="Tertile 1"/>
    <x v="0"/>
  </r>
  <r>
    <s v="C_CND_001862"/>
    <x v="72"/>
    <x v="3"/>
    <s v="Nina"/>
    <x v="0"/>
    <n v="13500"/>
    <s v="McKinney Dodge Chrysler Jeep"/>
    <x v="7"/>
    <x v="107"/>
    <s v="Overhead Camshaft"/>
    <s v="Manual"/>
    <s v="Pale White"/>
    <n v="27000"/>
    <s v="85257-3102"/>
    <s v="Passenger"/>
    <n v="6896132"/>
    <x v="3"/>
    <s v="Tertile 1"/>
    <x v="0"/>
  </r>
  <r>
    <s v="C_CND_001869"/>
    <x v="72"/>
    <x v="3"/>
    <s v="Quincy"/>
    <x v="0"/>
    <n v="13500"/>
    <s v="Hatfield Volkswagen"/>
    <x v="11"/>
    <x v="92"/>
    <s v="DoubleÂ Overhead Camshaft"/>
    <s v="Auto"/>
    <s v="Pale White"/>
    <n v="31000"/>
    <s v="99301-3882"/>
    <s v="Hatchback"/>
    <n v="8390247"/>
    <x v="5"/>
    <s v="Tertile 1"/>
    <x v="0"/>
  </r>
  <r>
    <s v="C_CND_001870"/>
    <x v="72"/>
    <x v="3"/>
    <s v="Ricardo"/>
    <x v="0"/>
    <n v="13500"/>
    <s v="Iceberg Rentals"/>
    <x v="23"/>
    <x v="112"/>
    <s v="DoubleÂ Overhead Camshaft"/>
    <s v="Auto"/>
    <s v="Black"/>
    <n v="19000"/>
    <s v="53546-9427"/>
    <s v="Sedan"/>
    <n v="7060625"/>
    <x v="3"/>
    <s v="Tertile 1"/>
    <x v="0"/>
  </r>
  <r>
    <s v="C_CND_001871"/>
    <x v="72"/>
    <x v="3"/>
    <s v="Richard"/>
    <x v="0"/>
    <n v="13500"/>
    <s v="McKinney Dodge Chrysler Jeep"/>
    <x v="17"/>
    <x v="24"/>
    <s v="Overhead Camshaft"/>
    <s v="Manual"/>
    <s v="Red"/>
    <n v="45000"/>
    <s v="85257-3102"/>
    <s v="Passenger"/>
    <n v="6730833"/>
    <x v="2"/>
    <s v="Tertile 1"/>
    <x v="0"/>
  </r>
  <r>
    <s v="C_CND_001878"/>
    <x v="72"/>
    <x v="3"/>
    <s v="Sekou"/>
    <x v="0"/>
    <n v="13500"/>
    <s v="Rabun Used Car Sales"/>
    <x v="22"/>
    <x v="55"/>
    <s v="Overhead Camshaft"/>
    <s v="Manual"/>
    <s v="Red"/>
    <n v="21000"/>
    <s v="85257-3102"/>
    <s v="Hatchback"/>
    <n v="6762803"/>
    <x v="2"/>
    <s v="Tertile 1"/>
    <x v="0"/>
  </r>
  <r>
    <s v="C_CND_001879"/>
    <x v="72"/>
    <x v="3"/>
    <s v="Seth"/>
    <x v="1"/>
    <n v="13500"/>
    <s v="Race Car Help"/>
    <x v="14"/>
    <x v="52"/>
    <s v="Overhead Camshaft"/>
    <s v="Manual"/>
    <s v="Black"/>
    <n v="11000"/>
    <s v="78758-7841"/>
    <s v="Sedan"/>
    <n v="7666945"/>
    <x v="0"/>
    <s v="Tertile 1"/>
    <x v="0"/>
  </r>
  <r>
    <s v="C_CND_001880"/>
    <x v="72"/>
    <x v="3"/>
    <s v="Shawn"/>
    <x v="0"/>
    <n v="13500"/>
    <s v="Ryder Truck Rental and Leasing"/>
    <x v="4"/>
    <x v="109"/>
    <s v="Overhead Camshaft"/>
    <s v="Manual"/>
    <s v="Pale White"/>
    <n v="20000"/>
    <s v="06457-3834"/>
    <s v="Hatchback"/>
    <n v="6340611"/>
    <x v="6"/>
    <s v="Tertile 1"/>
    <x v="0"/>
  </r>
  <r>
    <s v="C_CND_001882"/>
    <x v="72"/>
    <x v="3"/>
    <s v="Stephen"/>
    <x v="0"/>
    <n v="13500"/>
    <s v="Scrivener Performance Engineering"/>
    <x v="5"/>
    <x v="6"/>
    <s v="DoubleÂ Overhead Camshaft"/>
    <s v="Auto"/>
    <s v="Red"/>
    <n v="19000"/>
    <s v="38701-8047"/>
    <s v="Hatchback"/>
    <n v="7362766"/>
    <x v="1"/>
    <s v="Tertile 1"/>
    <x v="0"/>
  </r>
  <r>
    <s v="C_CND_001797"/>
    <x v="72"/>
    <x v="3"/>
    <s v="Idy"/>
    <x v="0"/>
    <n v="292000"/>
    <s v="Rabun Used Car Sales"/>
    <x v="15"/>
    <x v="72"/>
    <s v="Overhead Camshaft"/>
    <s v="Manual"/>
    <s v="Black"/>
    <n v="26000"/>
    <s v="85257-3102"/>
    <s v="SUV"/>
    <n v="8318654"/>
    <x v="3"/>
    <s v="Tertile 1"/>
    <x v="0"/>
  </r>
  <r>
    <s v="C_CND_001832"/>
    <x v="72"/>
    <x v="3"/>
    <s v="Karen"/>
    <x v="0"/>
    <n v="385000"/>
    <s v="Pars Auto Sales"/>
    <x v="6"/>
    <x v="147"/>
    <s v="Overhead Camshaft"/>
    <s v="Manual"/>
    <s v="Pale White"/>
    <n v="17000"/>
    <s v="38701-8047"/>
    <s v="Sedan"/>
    <n v="6891996"/>
    <x v="4"/>
    <s v="Tertile 1"/>
    <x v="0"/>
  </r>
  <r>
    <s v="C_CND_001839"/>
    <x v="72"/>
    <x v="3"/>
    <s v="Kaylee"/>
    <x v="0"/>
    <n v="407500"/>
    <s v="Scrivener Performance Engineering"/>
    <x v="10"/>
    <x v="60"/>
    <s v="Overhead Camshaft"/>
    <s v="Manual"/>
    <s v="Black"/>
    <n v="15500"/>
    <s v="38701-8047"/>
    <s v="SUV"/>
    <n v="7426549"/>
    <x v="4"/>
    <s v="Tertile 1"/>
    <x v="0"/>
  </r>
  <r>
    <s v="C_CND_001859"/>
    <x v="72"/>
    <x v="3"/>
    <s v="Axel"/>
    <x v="0"/>
    <n v="410000"/>
    <s v="Gartner Buick Hyundai Saab"/>
    <x v="12"/>
    <x v="93"/>
    <s v="DoubleÂ Overhead Camshaft"/>
    <s v="Auto"/>
    <s v="Red"/>
    <n v="57000"/>
    <s v="38701-8047"/>
    <s v="SUV"/>
    <n v="8087930"/>
    <x v="4"/>
    <s v="Tertile 1"/>
    <x v="0"/>
  </r>
  <r>
    <s v="C_CND_001867"/>
    <x v="72"/>
    <x v="3"/>
    <s v="Alexandre"/>
    <x v="1"/>
    <n v="410000"/>
    <s v="Pitre Buick-Pontiac-Gmc of Scottsdale"/>
    <x v="26"/>
    <x v="122"/>
    <s v="Overhead Camshaft"/>
    <s v="Manual"/>
    <s v="Pale White"/>
    <n v="54000"/>
    <s v="99301-3882"/>
    <s v="SUV"/>
    <n v="7685344"/>
    <x v="1"/>
    <s v="Tertile 1"/>
    <x v="0"/>
  </r>
  <r>
    <s v="C_CND_001808"/>
    <x v="72"/>
    <x v="3"/>
    <s v="Jasmine"/>
    <x v="0"/>
    <n v="421500"/>
    <s v="Buddy Storbeck's Diesel Service Inc"/>
    <x v="28"/>
    <x v="135"/>
    <s v="DoubleÂ Overhead Camshaft"/>
    <s v="Auto"/>
    <s v="Black"/>
    <n v="26500"/>
    <s v="06457-3834"/>
    <s v="Sedan"/>
    <n v="6576391"/>
    <x v="0"/>
    <s v="Tertile 1"/>
    <x v="0"/>
  </r>
  <r>
    <s v="C_CND_001838"/>
    <x v="72"/>
    <x v="3"/>
    <s v="Kayla"/>
    <x v="1"/>
    <n v="432000"/>
    <s v="Saab-Belle Dodge"/>
    <x v="2"/>
    <x v="23"/>
    <s v="Overhead Camshaft"/>
    <s v="Manual"/>
    <s v="Black"/>
    <n v="49000"/>
    <s v="60504-7114"/>
    <s v="Hatchback"/>
    <n v="8625033"/>
    <x v="6"/>
    <s v="Tertile 1"/>
    <x v="0"/>
  </r>
  <r>
    <s v="C_CND_001824"/>
    <x v="72"/>
    <x v="3"/>
    <s v="Sebastian"/>
    <x v="0"/>
    <n v="460000"/>
    <s v="New Castle Ford Lincoln Mercury"/>
    <x v="11"/>
    <x v="92"/>
    <s v="Overhead Camshaft"/>
    <s v="Manual"/>
    <s v="Pale White"/>
    <n v="27000"/>
    <s v="60504-7114"/>
    <s v="Hatchback"/>
    <n v="6032680"/>
    <x v="6"/>
    <s v="Tertile 1"/>
    <x v="0"/>
  </r>
  <r>
    <s v="C_CND_001840"/>
    <x v="72"/>
    <x v="3"/>
    <s v="Kayleen"/>
    <x v="1"/>
    <n v="470000"/>
    <s v="Star Enterprises Inc"/>
    <x v="4"/>
    <x v="35"/>
    <s v="DoubleÂ Overhead Camshaft"/>
    <s v="Auto"/>
    <s v="Black"/>
    <n v="16000"/>
    <s v="99301-3882"/>
    <s v="Passenger"/>
    <n v="7965674"/>
    <x v="1"/>
    <s v="Tertile 1"/>
    <x v="0"/>
  </r>
  <r>
    <s v="C_CND_001836"/>
    <x v="72"/>
    <x v="3"/>
    <s v="Katherine"/>
    <x v="1"/>
    <n v="530000"/>
    <s v="Race Car Help"/>
    <x v="13"/>
    <x v="88"/>
    <s v="DoubleÂ Overhead Camshaft"/>
    <s v="Auto"/>
    <s v="Pale White"/>
    <n v="10000"/>
    <s v="78758-7841"/>
    <s v="SUV"/>
    <n v="8904676"/>
    <x v="2"/>
    <s v="Tertile 1"/>
    <x v="0"/>
  </r>
  <r>
    <s v="C_CND_001802"/>
    <x v="72"/>
    <x v="3"/>
    <s v="Isabelle"/>
    <x v="0"/>
    <n v="550000"/>
    <s v="Saab-Belle Dodge"/>
    <x v="2"/>
    <x v="146"/>
    <s v="Overhead Camshaft"/>
    <s v="Manual"/>
    <s v="Black"/>
    <n v="16000"/>
    <s v="60504-7114"/>
    <s v="SUV"/>
    <n v="7773979"/>
    <x v="6"/>
    <s v="Tertile 2"/>
    <x v="0"/>
  </r>
  <r>
    <s v="C_CND_001809"/>
    <x v="72"/>
    <x v="3"/>
    <s v="Jenna"/>
    <x v="1"/>
    <n v="585000"/>
    <s v="C &amp; M Motors Inc"/>
    <x v="13"/>
    <x v="82"/>
    <s v="Overhead Camshaft"/>
    <s v="Manual"/>
    <s v="Red"/>
    <n v="17000"/>
    <s v="60504-7114"/>
    <s v="SUV"/>
    <n v="7939336"/>
    <x v="6"/>
    <s v="Tertile 2"/>
    <x v="0"/>
  </r>
  <r>
    <s v="C_CND_001801"/>
    <x v="72"/>
    <x v="3"/>
    <s v="Isabella"/>
    <x v="0"/>
    <n v="599000"/>
    <s v="Ryder Truck Rental and Leasing"/>
    <x v="24"/>
    <x v="124"/>
    <s v="Overhead Camshaft"/>
    <s v="Manual"/>
    <s v="Red"/>
    <n v="43000"/>
    <s v="06457-3834"/>
    <s v="Sedan"/>
    <n v="8634928"/>
    <x v="0"/>
    <s v="Tertile 2"/>
    <x v="0"/>
  </r>
  <r>
    <s v="C_CND_001877"/>
    <x v="72"/>
    <x v="3"/>
    <s v="Sebastian"/>
    <x v="1"/>
    <n v="620000"/>
    <s v="Progressive Shippers Cooperative Association No"/>
    <x v="15"/>
    <x v="94"/>
    <s v="DoubleÂ Overhead Camshaft"/>
    <s v="Auto"/>
    <s v="Black"/>
    <n v="31000"/>
    <s v="53546-9427"/>
    <s v="Passenger"/>
    <n v="8286447"/>
    <x v="3"/>
    <s v="Tertile 2"/>
    <x v="0"/>
  </r>
  <r>
    <s v="C_CND_001796"/>
    <x v="72"/>
    <x v="3"/>
    <s v="Hindy"/>
    <x v="0"/>
    <n v="625000"/>
    <s v="Progressive Shippers Cooperative Association No"/>
    <x v="15"/>
    <x v="51"/>
    <s v="Overhead Camshaft"/>
    <s v="Manual"/>
    <s v="Red"/>
    <n v="12000"/>
    <s v="53546-9427"/>
    <s v="Passenger"/>
    <n v="8943219"/>
    <x v="5"/>
    <s v="Tertile 2"/>
    <x v="0"/>
  </r>
  <r>
    <s v="C_CND_001833"/>
    <x v="72"/>
    <x v="3"/>
    <s v="Karla"/>
    <x v="0"/>
    <n v="632000"/>
    <s v="Pitre Buick-Pontiac-Gmc of Scottsdale"/>
    <x v="15"/>
    <x v="40"/>
    <s v="DoubleÂ Overhead Camshaft"/>
    <s v="Auto"/>
    <s v="Pale White"/>
    <n v="17000"/>
    <s v="99301-3882"/>
    <s v="Sedan"/>
    <n v="8173180"/>
    <x v="1"/>
    <s v="Tertile 2"/>
    <x v="0"/>
  </r>
  <r>
    <s v="C_CND_001798"/>
    <x v="72"/>
    <x v="3"/>
    <s v="Ilana"/>
    <x v="1"/>
    <n v="640000"/>
    <s v="Progressive Shippers Cooperative Association No"/>
    <x v="11"/>
    <x v="14"/>
    <s v="DoubleÂ Overhead Camshaft"/>
    <s v="Auto"/>
    <s v="Red"/>
    <n v="33000"/>
    <s v="53546-9427"/>
    <s v="Passenger"/>
    <n v="6857305"/>
    <x v="5"/>
    <s v="Tertile 2"/>
    <x v="0"/>
  </r>
  <r>
    <s v="C_CND_001843"/>
    <x v="72"/>
    <x v="3"/>
    <s v="Keila"/>
    <x v="0"/>
    <n v="645000"/>
    <s v="U-Haul CO"/>
    <x v="3"/>
    <x v="4"/>
    <s v="Overhead Camshaft"/>
    <s v="Manual"/>
    <s v="Pale White"/>
    <n v="17000"/>
    <s v="78758-7841"/>
    <s v="SUV"/>
    <n v="6648811"/>
    <x v="2"/>
    <s v="Tertile 2"/>
    <x v="0"/>
  </r>
  <r>
    <s v="C_CND_001825"/>
    <x v="72"/>
    <x v="3"/>
    <s v="Shayaan"/>
    <x v="0"/>
    <n v="651000"/>
    <s v="Pars Auto Sales"/>
    <x v="14"/>
    <x v="20"/>
    <s v="Overhead Camshaft"/>
    <s v="Manual"/>
    <s v="Black"/>
    <n v="26000"/>
    <s v="38701-8047"/>
    <s v="SUV"/>
    <n v="6530435"/>
    <x v="4"/>
    <s v="Tertile 2"/>
    <x v="0"/>
  </r>
  <r>
    <s v="C_CND_001863"/>
    <x v="72"/>
    <x v="3"/>
    <s v="Elita"/>
    <x v="0"/>
    <n v="651000"/>
    <s v="Motor Vehicle Branch Office"/>
    <x v="11"/>
    <x v="119"/>
    <s v="Overhead Camshaft"/>
    <s v="Manual"/>
    <s v="Black"/>
    <n v="25000"/>
    <s v="78758-7841"/>
    <s v="SUV"/>
    <n v="7678082"/>
    <x v="2"/>
    <s v="Tertile 2"/>
    <x v="0"/>
  </r>
  <r>
    <s v="C_CND_001841"/>
    <x v="72"/>
    <x v="3"/>
    <s v="Kaylie"/>
    <x v="0"/>
    <n v="670000"/>
    <s v="Suburban Ford"/>
    <x v="20"/>
    <x v="46"/>
    <s v="DoubleÂ Overhead Camshaft"/>
    <s v="Auto"/>
    <s v="Pale White"/>
    <n v="45000"/>
    <s v="53546-9427"/>
    <s v="Sedan"/>
    <n v="8877676"/>
    <x v="5"/>
    <s v="Tertile 2"/>
    <x v="0"/>
  </r>
  <r>
    <s v="C_CND_001813"/>
    <x v="72"/>
    <x v="3"/>
    <s v="Joyce"/>
    <x v="0"/>
    <n v="678000"/>
    <s v="Classic Chevy"/>
    <x v="27"/>
    <x v="87"/>
    <s v="Overhead Camshaft"/>
    <s v="Manual"/>
    <s v="Red"/>
    <n v="34000"/>
    <s v="85257-3102"/>
    <s v="Sedan"/>
    <n v="8310104"/>
    <x v="3"/>
    <s v="Tertile 2"/>
    <x v="0"/>
  </r>
  <r>
    <s v="C_CND_001883"/>
    <x v="72"/>
    <x v="3"/>
    <s v="Steven"/>
    <x v="0"/>
    <n v="700000"/>
    <s v="Star Enterprises Inc"/>
    <x v="11"/>
    <x v="14"/>
    <s v="Overhead Camshaft"/>
    <s v="Manual"/>
    <s v="Red"/>
    <n v="24000"/>
    <s v="99301-3882"/>
    <s v="Passenger"/>
    <n v="6603601"/>
    <x v="5"/>
    <s v="Tertile 2"/>
    <x v="0"/>
  </r>
  <r>
    <s v="C_CND_001814"/>
    <x v="72"/>
    <x v="3"/>
    <s v="Raymond"/>
    <x v="0"/>
    <n v="716000"/>
    <s v="Classic Chevy"/>
    <x v="15"/>
    <x v="94"/>
    <s v="DoubleÂ Overhead Camshaft"/>
    <s v="Auto"/>
    <s v="Pale White"/>
    <n v="12000"/>
    <s v="85257-3102"/>
    <s v="Passenger"/>
    <n v="7787223"/>
    <x v="3"/>
    <s v="Tertile 2"/>
    <x v="0"/>
  </r>
  <r>
    <s v="C_CND_001856"/>
    <x v="72"/>
    <x v="3"/>
    <s v="Elise"/>
    <x v="0"/>
    <n v="735000"/>
    <s v="Clay Johnson Auto Sales"/>
    <x v="9"/>
    <x v="12"/>
    <s v="Overhead Camshaft"/>
    <s v="Manual"/>
    <s v="Red"/>
    <n v="31000"/>
    <s v="78758-7841"/>
    <s v="Passenger"/>
    <n v="8653181"/>
    <x v="2"/>
    <s v="Tertile 2"/>
    <x v="0"/>
  </r>
  <r>
    <s v="C_CND_001875"/>
    <x v="72"/>
    <x v="3"/>
    <s v="Samuel"/>
    <x v="1"/>
    <n v="750000"/>
    <s v="Pars Auto Sales"/>
    <x v="1"/>
    <x v="62"/>
    <s v="DoubleÂ Overhead Camshaft"/>
    <s v="Auto"/>
    <s v="Pale White"/>
    <n v="53000"/>
    <s v="38701-8047"/>
    <s v="Hatchback"/>
    <n v="8468303"/>
    <x v="1"/>
    <s v="Tertile 2"/>
    <x v="0"/>
  </r>
  <r>
    <s v="C_CND_001823"/>
    <x v="72"/>
    <x v="3"/>
    <s v="Lucy"/>
    <x v="1"/>
    <n v="770000"/>
    <s v="Ryder Truck Rental and Leasing"/>
    <x v="13"/>
    <x v="82"/>
    <s v="Overhead Camshaft"/>
    <s v="Manual"/>
    <s v="Red"/>
    <n v="17000"/>
    <s v="06457-3834"/>
    <s v="Hardtop"/>
    <n v="8056069"/>
    <x v="0"/>
    <s v="Tertile 2"/>
    <x v="1"/>
  </r>
  <r>
    <s v="C_CND_001876"/>
    <x v="72"/>
    <x v="3"/>
    <s v="Sean"/>
    <x v="0"/>
    <n v="780000"/>
    <s v="Pitre Buick-Pontiac-Gmc of Scottsdale"/>
    <x v="5"/>
    <x v="65"/>
    <s v="Overhead Camshaft"/>
    <s v="Manual"/>
    <s v="Red"/>
    <n v="21000"/>
    <s v="99301-3882"/>
    <s v="Sedan"/>
    <n v="7800412"/>
    <x v="5"/>
    <s v="Tertile 2"/>
    <x v="1"/>
  </r>
  <r>
    <s v="C_CND_001799"/>
    <x v="72"/>
    <x v="3"/>
    <s v="Iris"/>
    <x v="1"/>
    <n v="800000"/>
    <s v="Rabun Used Car Sales"/>
    <x v="14"/>
    <x v="29"/>
    <s v="DoubleÂ Overhead Camshaft"/>
    <s v="Auto"/>
    <s v="Black"/>
    <n v="19000"/>
    <s v="85257-3102"/>
    <s v="SUV"/>
    <n v="8718007"/>
    <x v="3"/>
    <s v="Tertile 2"/>
    <x v="1"/>
  </r>
  <r>
    <s v="C_CND_001885"/>
    <x v="72"/>
    <x v="3"/>
    <s v="Terrence"/>
    <x v="0"/>
    <n v="821000"/>
    <s v="Tri-State Mack Inc"/>
    <x v="27"/>
    <x v="87"/>
    <s v="Overhead Camshaft"/>
    <s v="Manual"/>
    <s v="Red"/>
    <n v="19000"/>
    <s v="85257-3102"/>
    <s v="Sedan"/>
    <n v="8440433"/>
    <x v="2"/>
    <s v="Tertile 2"/>
    <x v="1"/>
  </r>
  <r>
    <s v="C_CND_001842"/>
    <x v="72"/>
    <x v="3"/>
    <s v="Kaylin"/>
    <x v="0"/>
    <n v="825000"/>
    <s v="Tri-State Mack Inc"/>
    <x v="25"/>
    <x v="126"/>
    <s v="DoubleÂ Overhead Camshaft"/>
    <s v="Auto"/>
    <s v="Pale White"/>
    <n v="27000"/>
    <s v="85257-3102"/>
    <s v="SUV"/>
    <n v="6980614"/>
    <x v="3"/>
    <s v="Tertile 2"/>
    <x v="1"/>
  </r>
  <r>
    <s v="C_CND_001854"/>
    <x v="72"/>
    <x v="3"/>
    <s v="Yylvain"/>
    <x v="1"/>
    <n v="831000"/>
    <s v="Chrysler Plymouth"/>
    <x v="1"/>
    <x v="113"/>
    <s v="Overhead Camshaft"/>
    <s v="Manual"/>
    <s v="Black"/>
    <n v="29000"/>
    <s v="53546-9427"/>
    <s v="Hatchback"/>
    <n v="6413118"/>
    <x v="5"/>
    <s v="Tertile 2"/>
    <x v="1"/>
  </r>
  <r>
    <s v="C_CND_001835"/>
    <x v="72"/>
    <x v="3"/>
    <s v="Katelyn"/>
    <x v="0"/>
    <n v="835000"/>
    <s v="Rabun Used Car Sales"/>
    <x v="24"/>
    <x v="124"/>
    <s v="Overhead Camshaft"/>
    <s v="Manual"/>
    <s v="Pale White"/>
    <n v="28000"/>
    <s v="85257-3102"/>
    <s v="Sedan"/>
    <n v="7361173"/>
    <x v="3"/>
    <s v="Tertile 2"/>
    <x v="1"/>
  </r>
  <r>
    <s v="C_CND_001881"/>
    <x v="72"/>
    <x v="3"/>
    <s v="Sincere"/>
    <x v="0"/>
    <n v="845000"/>
    <s v="Saab-Belle Dodge"/>
    <x v="0"/>
    <x v="75"/>
    <s v="Overhead Camshaft"/>
    <s v="Manual"/>
    <s v="Red"/>
    <n v="25000"/>
    <s v="60504-7114"/>
    <s v="Hatchback"/>
    <n v="6902589"/>
    <x v="4"/>
    <s v="Tertile 2"/>
    <x v="1"/>
  </r>
  <r>
    <s v="C_CND_001857"/>
    <x v="72"/>
    <x v="3"/>
    <s v="John"/>
    <x v="0"/>
    <n v="860000"/>
    <s v="Diehl Motor CO Inc"/>
    <x v="4"/>
    <x v="57"/>
    <s v="DoubleÂ Overhead Camshaft"/>
    <s v="Auto"/>
    <s v="Pale White"/>
    <n v="20000"/>
    <s v="06457-3834"/>
    <s v="Hatchback"/>
    <n v="6916423"/>
    <x v="0"/>
    <s v="Tertile 2"/>
    <x v="1"/>
  </r>
  <r>
    <s v="C_CND_001844"/>
    <x v="72"/>
    <x v="3"/>
    <s v="Kelly"/>
    <x v="1"/>
    <n v="865000"/>
    <s v="Progressive Shippers Cooperative Association No"/>
    <x v="1"/>
    <x v="49"/>
    <s v="Overhead Camshaft"/>
    <s v="Manual"/>
    <s v="Black"/>
    <n v="16000"/>
    <s v="53546-9427"/>
    <s v="Passenger"/>
    <n v="7967903"/>
    <x v="5"/>
    <s v="Tertile 2"/>
    <x v="1"/>
  </r>
  <r>
    <s v="C_CND_001818"/>
    <x v="72"/>
    <x v="3"/>
    <s v="Zoey"/>
    <x v="0"/>
    <n v="900000"/>
    <s v="Pars Auto Sales"/>
    <x v="4"/>
    <x v="5"/>
    <s v="Overhead Camshaft"/>
    <s v="Manual"/>
    <s v="Pale White"/>
    <n v="16000"/>
    <s v="38701-8047"/>
    <s v="Hardtop"/>
    <n v="8076199"/>
    <x v="4"/>
    <s v="Tertile 2"/>
    <x v="1"/>
  </r>
  <r>
    <s v="C_CND_001855"/>
    <x v="72"/>
    <x v="3"/>
    <s v="Clara"/>
    <x v="0"/>
    <n v="935000"/>
    <s v="New Castle Ford Lincoln Mercury"/>
    <x v="25"/>
    <x v="48"/>
    <s v="DoubleÂ Overhead Camshaft"/>
    <s v="Auto"/>
    <s v="Pale White"/>
    <n v="22001"/>
    <s v="60504-7114"/>
    <s v="Hardtop"/>
    <n v="6245558"/>
    <x v="6"/>
    <s v="Tertile 2"/>
    <x v="1"/>
  </r>
  <r>
    <s v="C_CND_001826"/>
    <x v="72"/>
    <x v="3"/>
    <s v="Mackenzie"/>
    <x v="0"/>
    <n v="950000"/>
    <s v="Suburban Ford"/>
    <x v="14"/>
    <x v="127"/>
    <s v="DoubleÂ Overhead Camshaft"/>
    <s v="Auto"/>
    <s v="Black"/>
    <n v="23000"/>
    <s v="53546-9427"/>
    <s v="Hardtop"/>
    <n v="6298039"/>
    <x v="5"/>
    <s v="Tertile 2"/>
    <x v="1"/>
  </r>
  <r>
    <s v="C_CND_001851"/>
    <x v="72"/>
    <x v="3"/>
    <s v="Laura"/>
    <x v="1"/>
    <n v="961500"/>
    <s v="C &amp; M Motors Inc"/>
    <x v="0"/>
    <x v="110"/>
    <s v="DoubleÂ Overhead Camshaft"/>
    <s v="Auto"/>
    <s v="Black"/>
    <n v="11500"/>
    <s v="60504-7114"/>
    <s v="Passenger"/>
    <n v="7374939"/>
    <x v="6"/>
    <s v="Tertile 2"/>
    <x v="1"/>
  </r>
  <r>
    <s v="C_CND_001803"/>
    <x v="72"/>
    <x v="3"/>
    <s v="Isla"/>
    <x v="0"/>
    <n v="995000"/>
    <s v="Scrivener Performance Engineering"/>
    <x v="18"/>
    <x v="96"/>
    <s v="DoubleÂ Overhead Camshaft"/>
    <s v="Auto"/>
    <s v="Red"/>
    <n v="39000"/>
    <s v="38701-8047"/>
    <s v="Sedan"/>
    <n v="7527695"/>
    <x v="4"/>
    <s v="Tertile 2"/>
    <x v="1"/>
  </r>
  <r>
    <s v="C_CND_001852"/>
    <x v="72"/>
    <x v="3"/>
    <s v="Schelly"/>
    <x v="1"/>
    <n v="998000"/>
    <s v="Capitol KIA"/>
    <x v="4"/>
    <x v="109"/>
    <s v="Overhead Camshaft"/>
    <s v="Manual"/>
    <s v="Pale White"/>
    <n v="20000"/>
    <s v="38701-8047"/>
    <s v="Hatchback"/>
    <n v="7625520"/>
    <x v="4"/>
    <s v="Tertile 2"/>
    <x v="1"/>
  </r>
  <r>
    <s v="C_CND_001831"/>
    <x v="72"/>
    <x v="3"/>
    <s v="Tenzin"/>
    <x v="0"/>
    <n v="1000000"/>
    <s v="Saab-Belle Dodge"/>
    <x v="6"/>
    <x v="8"/>
    <s v="DoubleÂ Overhead Camshaft"/>
    <s v="Auto"/>
    <s v="Black"/>
    <n v="26000"/>
    <s v="60504-7114"/>
    <s v="Hatchback"/>
    <n v="6850813"/>
    <x v="6"/>
    <s v="Tertile 2"/>
    <x v="1"/>
  </r>
  <r>
    <s v="C_CND_001884"/>
    <x v="72"/>
    <x v="3"/>
    <s v="Terrell"/>
    <x v="0"/>
    <n v="1032000"/>
    <s v="Suburban Ford"/>
    <x v="8"/>
    <x v="11"/>
    <s v="Overhead Camshaft"/>
    <s v="Manual"/>
    <s v="Black"/>
    <n v="18200"/>
    <s v="53546-9427"/>
    <s v="Hatchback"/>
    <n v="7256840"/>
    <x v="3"/>
    <s v="Tertile 3"/>
    <x v="1"/>
  </r>
  <r>
    <s v="C_CND_001849"/>
    <x v="72"/>
    <x v="3"/>
    <s v="Kimberly"/>
    <x v="0"/>
    <n v="1060000"/>
    <s v="Scrivener Performance Engineering"/>
    <x v="29"/>
    <x v="131"/>
    <s v="DoubleÂ Overhead Camshaft"/>
    <s v="Auto"/>
    <s v="Pale White"/>
    <n v="36000"/>
    <s v="38701-8047"/>
    <s v="SUV"/>
    <n v="7087986"/>
    <x v="4"/>
    <s v="Tertile 3"/>
    <x v="1"/>
  </r>
  <r>
    <s v="C_CND_001827"/>
    <x v="72"/>
    <x v="3"/>
    <s v="Gael"/>
    <x v="0"/>
    <n v="1086000"/>
    <s v="Pars Auto Sales"/>
    <x v="15"/>
    <x v="84"/>
    <s v="Overhead Camshaft"/>
    <s v="Manual"/>
    <s v="Red"/>
    <n v="22601"/>
    <s v="38701-8047"/>
    <s v="Hardtop"/>
    <n v="8711566"/>
    <x v="4"/>
    <s v="Tertile 3"/>
    <x v="1"/>
  </r>
  <r>
    <s v="C_CND_001865"/>
    <x v="72"/>
    <x v="3"/>
    <s v="Romain"/>
    <x v="0"/>
    <n v="1100000"/>
    <s v="New Castle Ford Lincoln Mercury"/>
    <x v="8"/>
    <x v="100"/>
    <s v="Overhead Camshaft"/>
    <s v="Manual"/>
    <s v="Black"/>
    <n v="20000"/>
    <s v="60504-7114"/>
    <s v="SUV"/>
    <n v="7939179"/>
    <x v="6"/>
    <s v="Tertile 3"/>
    <x v="1"/>
  </r>
  <r>
    <s v="C_CND_001821"/>
    <x v="72"/>
    <x v="3"/>
    <s v="Luciana"/>
    <x v="1"/>
    <n v="1125000"/>
    <s v="Rabun Used Car Sales"/>
    <x v="1"/>
    <x v="62"/>
    <s v="Overhead Camshaft"/>
    <s v="Manual"/>
    <s v="Pale White"/>
    <n v="24500"/>
    <s v="85257-3102"/>
    <s v="Hardtop"/>
    <n v="6855741"/>
    <x v="3"/>
    <s v="Tertile 3"/>
    <x v="1"/>
  </r>
  <r>
    <s v="C_CND_001873"/>
    <x v="72"/>
    <x v="3"/>
    <s v="Rodney"/>
    <x v="0"/>
    <n v="1160000"/>
    <s v="Nebo Chevrolet"/>
    <x v="0"/>
    <x v="69"/>
    <s v="DoubleÂ Overhead Camshaft"/>
    <s v="Auto"/>
    <s v="Red"/>
    <n v="19000"/>
    <s v="06457-3834"/>
    <s v="Sedan"/>
    <n v="8381908"/>
    <x v="6"/>
    <s v="Tertile 3"/>
    <x v="1"/>
  </r>
  <r>
    <s v="C_CND_001819"/>
    <x v="72"/>
    <x v="3"/>
    <s v="Rohan"/>
    <x v="0"/>
    <n v="1181000"/>
    <s v="Hatfield Volkswagen"/>
    <x v="15"/>
    <x v="95"/>
    <s v="Overhead Camshaft"/>
    <s v="Manual"/>
    <s v="Pale White"/>
    <n v="14100"/>
    <s v="99301-3882"/>
    <s v="SUV"/>
    <n v="7993810"/>
    <x v="1"/>
    <s v="Tertile 3"/>
    <x v="1"/>
  </r>
  <r>
    <s v="C_CND_001868"/>
    <x v="72"/>
    <x v="3"/>
    <s v="Prince"/>
    <x v="0"/>
    <n v="1200000"/>
    <s v="Gartner Buick Hyundai Saab"/>
    <x v="15"/>
    <x v="84"/>
    <s v="DoubleÂ Overhead Camshaft"/>
    <s v="Auto"/>
    <s v="Black"/>
    <n v="33000"/>
    <s v="38701-8047"/>
    <s v="Hatchback"/>
    <n v="7973917"/>
    <x v="2"/>
    <s v="Tertile 3"/>
    <x v="1"/>
  </r>
  <r>
    <s v="C_CND_001804"/>
    <x v="72"/>
    <x v="3"/>
    <s v="Ivy"/>
    <x v="0"/>
    <n v="1205000"/>
    <s v="Star Enterprises Inc"/>
    <x v="2"/>
    <x v="9"/>
    <s v="Overhead Camshaft"/>
    <s v="Manual"/>
    <s v="Pale White"/>
    <n v="21500"/>
    <s v="99301-3882"/>
    <s v="Sedan"/>
    <n v="6907456"/>
    <x v="1"/>
    <s v="Tertile 3"/>
    <x v="1"/>
  </r>
  <r>
    <s v="C_CND_001848"/>
    <x v="72"/>
    <x v="3"/>
    <s v="Kiara"/>
    <x v="0"/>
    <n v="1222000"/>
    <s v="Saab-Belle Dodge"/>
    <x v="13"/>
    <x v="19"/>
    <s v="DoubleÂ Overhead Camshaft"/>
    <s v="Auto"/>
    <s v="Black"/>
    <n v="33200"/>
    <s v="60504-7114"/>
    <s v="Hatchback"/>
    <n v="7813641"/>
    <x v="6"/>
    <s v="Tertile 3"/>
    <x v="1"/>
  </r>
  <r>
    <s v="C_CND_001830"/>
    <x v="72"/>
    <x v="3"/>
    <s v="Syed"/>
    <x v="1"/>
    <n v="1320000"/>
    <s v="Ryder Truck Rental and Leasing"/>
    <x v="1"/>
    <x v="49"/>
    <s v="Overhead Camshaft"/>
    <s v="Manual"/>
    <s v="Red"/>
    <n v="19000"/>
    <s v="06457-3834"/>
    <s v="Passenger"/>
    <n v="8197889"/>
    <x v="0"/>
    <s v="Tertile 3"/>
    <x v="1"/>
  </r>
  <r>
    <s v="C_CND_001874"/>
    <x v="72"/>
    <x v="3"/>
    <s v="Ryan"/>
    <x v="0"/>
    <n v="1320000"/>
    <s v="New Castle Ford Lincoln Mercury"/>
    <x v="25"/>
    <x v="101"/>
    <s v="Overhead Camshaft"/>
    <s v="Manual"/>
    <s v="Red"/>
    <n v="12000"/>
    <s v="60504-7114"/>
    <s v="Passenger"/>
    <n v="6117683"/>
    <x v="4"/>
    <s v="Tertile 3"/>
    <x v="1"/>
  </r>
  <r>
    <s v="C_CND_001872"/>
    <x v="72"/>
    <x v="3"/>
    <s v="Robert"/>
    <x v="0"/>
    <n v="1325000"/>
    <s v="Motor Vehicle Branch Office"/>
    <x v="16"/>
    <x v="34"/>
    <s v="DoubleÂ Overhead Camshaft"/>
    <s v="Auto"/>
    <s v="Pale White"/>
    <n v="62500"/>
    <s v="78758-7841"/>
    <s v="Hatchback"/>
    <n v="7011675"/>
    <x v="0"/>
    <s v="Tertile 3"/>
    <x v="1"/>
  </r>
  <r>
    <s v="C_CND_001820"/>
    <x v="72"/>
    <x v="3"/>
    <s v="Roy"/>
    <x v="0"/>
    <n v="1352000"/>
    <s v="Iceberg Rentals"/>
    <x v="0"/>
    <x v="98"/>
    <s v="Overhead Camshaft"/>
    <s v="Manual"/>
    <s v="Black"/>
    <n v="43200"/>
    <s v="53546-9427"/>
    <s v="SUV"/>
    <n v="7271645"/>
    <x v="5"/>
    <s v="Tertile 3"/>
    <x v="1"/>
  </r>
  <r>
    <s v="C_CND_001864"/>
    <x v="72"/>
    <x v="3"/>
    <s v="Amedeo"/>
    <x v="0"/>
    <n v="1365000"/>
    <s v="Nebo Chevrolet"/>
    <x v="11"/>
    <x v="92"/>
    <s v="DoubleÂ Overhead Camshaft"/>
    <s v="Auto"/>
    <s v="Pale White"/>
    <n v="32500"/>
    <s v="06457-3834"/>
    <s v="Hatchback"/>
    <n v="8626008"/>
    <x v="0"/>
    <s v="Tertile 3"/>
    <x v="1"/>
  </r>
  <r>
    <s v="C_CND_001815"/>
    <x v="72"/>
    <x v="3"/>
    <s v="Rayyan"/>
    <x v="0"/>
    <n v="1450000"/>
    <s v="Clay Johnson Auto Sales"/>
    <x v="3"/>
    <x v="129"/>
    <s v="DoubleÂ Overhead Camshaft"/>
    <s v="Auto"/>
    <s v="Black"/>
    <n v="45000"/>
    <s v="78758-7841"/>
    <s v="Passenger"/>
    <n v="8584943"/>
    <x v="2"/>
    <s v="Tertile 3"/>
    <x v="1"/>
  </r>
  <r>
    <s v="C_CND_001828"/>
    <x v="72"/>
    <x v="3"/>
    <s v="Steven"/>
    <x v="0"/>
    <n v="1460000"/>
    <s v="Rabun Used Car Sales"/>
    <x v="6"/>
    <x v="8"/>
    <s v="DoubleÂ Overhead Camshaft"/>
    <s v="Auto"/>
    <s v="Black"/>
    <n v="26000"/>
    <s v="85257-3102"/>
    <s v="Hatchback"/>
    <n v="6015646"/>
    <x v="3"/>
    <s v="Tertile 3"/>
    <x v="1"/>
  </r>
  <r>
    <s v="C_CND_001837"/>
    <x v="72"/>
    <x v="3"/>
    <s v="Katie"/>
    <x v="0"/>
    <n v="1500000"/>
    <s v="Ryder Truck Rental and Leasing"/>
    <x v="14"/>
    <x v="66"/>
    <s v="Overhead Camshaft"/>
    <s v="Manual"/>
    <s v="Red"/>
    <n v="25000"/>
    <s v="06457-3834"/>
    <s v="Hatchback"/>
    <n v="6845605"/>
    <x v="0"/>
    <s v="Tertile 3"/>
    <x v="1"/>
  </r>
  <r>
    <s v="C_CND_001866"/>
    <x v="72"/>
    <x v="3"/>
    <s v="Morgan"/>
    <x v="0"/>
    <n v="1625000"/>
    <s v="Pars Auto Sales"/>
    <x v="11"/>
    <x v="92"/>
    <s v="DoubleÂ Overhead Camshaft"/>
    <s v="Auto"/>
    <s v="Black"/>
    <n v="9500"/>
    <s v="38701-8047"/>
    <s v="Hatchback"/>
    <n v="7639817"/>
    <x v="4"/>
    <s v="Tertile 3"/>
    <x v="1"/>
  </r>
  <r>
    <s v="C_CND_001811"/>
    <x v="72"/>
    <x v="3"/>
    <s v="Jordyn"/>
    <x v="0"/>
    <n v="1870000"/>
    <s v="Chrysler of Tri-Cities"/>
    <x v="18"/>
    <x v="25"/>
    <s v="Overhead Camshaft"/>
    <s v="Manual"/>
    <s v="Pale White"/>
    <n v="16000"/>
    <s v="99301-3882"/>
    <s v="SUV"/>
    <n v="7429269"/>
    <x v="1"/>
    <s v="Tertile 3"/>
    <x v="1"/>
  </r>
  <r>
    <s v="C_CND_001807"/>
    <x v="72"/>
    <x v="3"/>
    <s v="Jane"/>
    <x v="0"/>
    <n v="1939000"/>
    <s v="U-Haul CO"/>
    <x v="15"/>
    <x v="21"/>
    <s v="Overhead Camshaft"/>
    <s v="Manual"/>
    <s v="Pale White"/>
    <n v="14900"/>
    <s v="78758-7841"/>
    <s v="SUV"/>
    <n v="7981320"/>
    <x v="2"/>
    <s v="Tertile 3"/>
    <x v="1"/>
  </r>
  <r>
    <s v="C_CND_001810"/>
    <x v="72"/>
    <x v="3"/>
    <s v="Jessica"/>
    <x v="1"/>
    <n v="2050000"/>
    <s v="Capitol KIA"/>
    <x v="6"/>
    <x v="64"/>
    <s v="DoubleÂ Overhead Camshaft"/>
    <s v="Auto"/>
    <s v="Red"/>
    <n v="16000"/>
    <s v="38701-8047"/>
    <s v="SUV"/>
    <n v="8778338"/>
    <x v="4"/>
    <s v="Tertile 3"/>
    <x v="1"/>
  </r>
  <r>
    <s v="C_CND_001816"/>
    <x v="72"/>
    <x v="3"/>
    <s v="Bryan"/>
    <x v="0"/>
    <n v="2450000"/>
    <s v="Chrysler of Tri-Cities"/>
    <x v="26"/>
    <x v="81"/>
    <s v="DoubleÂ Overhead Camshaft"/>
    <s v="Auto"/>
    <s v="Pale White"/>
    <n v="27001"/>
    <s v="99301-3882"/>
    <s v="Hardtop"/>
    <n v="8183338"/>
    <x v="1"/>
    <s v="Tertile 3"/>
    <x v="1"/>
  </r>
  <r>
    <s v="C_CND_001861"/>
    <x v="72"/>
    <x v="3"/>
    <s v="Yann"/>
    <x v="0"/>
    <n v="2585000"/>
    <s v="Iceberg Rentals"/>
    <x v="3"/>
    <x v="4"/>
    <s v="Overhead Camshaft"/>
    <s v="Manual"/>
    <s v="Black"/>
    <n v="18500"/>
    <s v="53546-9427"/>
    <s v="SUV"/>
    <n v="8469054"/>
    <x v="5"/>
    <s v="Tertile 3"/>
    <x v="1"/>
  </r>
  <r>
    <s v="C_CND_001806"/>
    <x v="72"/>
    <x v="3"/>
    <s v="Jacqueline"/>
    <x v="1"/>
    <n v="2675000"/>
    <s v="Tri-State Mack Inc"/>
    <x v="3"/>
    <x v="4"/>
    <s v="Overhead Camshaft"/>
    <s v="Manual"/>
    <s v="Pale White"/>
    <n v="17500"/>
    <s v="85257-3102"/>
    <s v="SUV"/>
    <n v="7995674"/>
    <x v="3"/>
    <s v="Tertile 3"/>
    <x v="1"/>
  </r>
  <r>
    <s v="C_CND_001858"/>
    <x v="72"/>
    <x v="3"/>
    <s v="Rodrigues"/>
    <x v="0"/>
    <n v="3610000"/>
    <s v="Enterprise Rent A Car"/>
    <x v="22"/>
    <x v="32"/>
    <s v="Overhead Camshaft"/>
    <s v="Manual"/>
    <s v="Red"/>
    <n v="17000"/>
    <s v="60504-7114"/>
    <s v="Sedan"/>
    <n v="7583617"/>
    <x v="6"/>
    <s v="Tertile 3"/>
    <x v="1"/>
  </r>
  <r>
    <s v="C_CND_001886"/>
    <x v="73"/>
    <x v="3"/>
    <s v="Julia"/>
    <x v="0"/>
    <n v="13500"/>
    <s v="Clay Johnson Auto Sales"/>
    <x v="24"/>
    <x v="124"/>
    <s v="Overhead Camshaft"/>
    <s v="Manual"/>
    <s v="Red"/>
    <n v="43000"/>
    <s v="78758-7841"/>
    <s v="Sedan"/>
    <n v="8000683"/>
    <x v="2"/>
    <s v="Tertile 1"/>
    <x v="0"/>
  </r>
  <r>
    <s v="C_CND_001887"/>
    <x v="73"/>
    <x v="3"/>
    <s v="Juliana"/>
    <x v="1"/>
    <n v="13500"/>
    <s v="Diehl Motor CO Inc"/>
    <x v="13"/>
    <x v="90"/>
    <s v="DoubleÂ Overhead Camshaft"/>
    <s v="Auto"/>
    <s v="Red"/>
    <n v="15000"/>
    <s v="06457-3834"/>
    <s v="Sedan"/>
    <n v="6833465"/>
    <x v="0"/>
    <s v="Tertile 1"/>
    <x v="0"/>
  </r>
  <r>
    <s v="C_CND_001889"/>
    <x v="73"/>
    <x v="3"/>
    <s v="Theodore"/>
    <x v="0"/>
    <n v="13500"/>
    <s v="Star Enterprises Inc"/>
    <x v="9"/>
    <x v="37"/>
    <s v="DoubleÂ Overhead Camshaft"/>
    <s v="Auto"/>
    <s v="Red"/>
    <n v="69000"/>
    <s v="99301-3882"/>
    <s v="SUV"/>
    <n v="7020036"/>
    <x v="1"/>
    <s v="Tertile 1"/>
    <x v="0"/>
  </r>
  <r>
    <s v="C_CND_001890"/>
    <x v="73"/>
    <x v="3"/>
    <s v="Kylie"/>
    <x v="1"/>
    <n v="424000"/>
    <s v="Star Enterprises Inc"/>
    <x v="15"/>
    <x v="84"/>
    <s v="Overhead Camshaft"/>
    <s v="Manual"/>
    <s v="Black"/>
    <n v="44000"/>
    <s v="99301-3882"/>
    <s v="Hatchback"/>
    <n v="6367612"/>
    <x v="1"/>
    <s v="Tertile 1"/>
    <x v="0"/>
  </r>
  <r>
    <s v="C_CND_001894"/>
    <x v="73"/>
    <x v="3"/>
    <s v="Timothy"/>
    <x v="1"/>
    <n v="1041000"/>
    <s v="U-Haul CO"/>
    <x v="27"/>
    <x v="79"/>
    <s v="DoubleÂ Overhead Camshaft"/>
    <s v="Auto"/>
    <s v="Red"/>
    <n v="41100"/>
    <s v="78758-7841"/>
    <s v="Sedan"/>
    <n v="6737205"/>
    <x v="0"/>
    <s v="Tertile 3"/>
    <x v="1"/>
  </r>
  <r>
    <s v="C_CND_001891"/>
    <x v="73"/>
    <x v="3"/>
    <s v="Laila"/>
    <x v="0"/>
    <n v="1220000"/>
    <s v="Suburban Ford"/>
    <x v="8"/>
    <x v="50"/>
    <s v="Overhead Camshaft"/>
    <s v="Manual"/>
    <s v="Pale White"/>
    <n v="26000"/>
    <s v="53546-9427"/>
    <s v="Sedan"/>
    <n v="8232094"/>
    <x v="5"/>
    <s v="Tertile 3"/>
    <x v="1"/>
  </r>
  <r>
    <s v="C_CND_001888"/>
    <x v="73"/>
    <x v="3"/>
    <s v="Terrence"/>
    <x v="0"/>
    <n v="1420000"/>
    <s v="Scrivener Performance Engineering"/>
    <x v="5"/>
    <x v="85"/>
    <s v="Overhead Camshaft"/>
    <s v="Manual"/>
    <s v="Red"/>
    <n v="29000"/>
    <s v="38701-8047"/>
    <s v="SUV"/>
    <n v="7801073"/>
    <x v="4"/>
    <s v="Tertile 3"/>
    <x v="1"/>
  </r>
  <r>
    <s v="C_CND_001893"/>
    <x v="73"/>
    <x v="3"/>
    <s v="Kylian"/>
    <x v="0"/>
    <n v="1830000"/>
    <s v="Rabun Used Car Sales"/>
    <x v="14"/>
    <x v="53"/>
    <s v="Overhead Camshaft"/>
    <s v="Manual"/>
    <s v="Red"/>
    <n v="37000"/>
    <s v="85257-3102"/>
    <s v="Hatchback"/>
    <n v="8834669"/>
    <x v="3"/>
    <s v="Tertile 3"/>
    <x v="1"/>
  </r>
  <r>
    <s v="C_CND_001895"/>
    <x v="73"/>
    <x v="3"/>
    <s v="Travis"/>
    <x v="1"/>
    <n v="2960000"/>
    <s v="Progressive Shippers Cooperative Association No"/>
    <x v="1"/>
    <x v="30"/>
    <s v="Overhead Camshaft"/>
    <s v="Manual"/>
    <s v="Pale White"/>
    <n v="22000"/>
    <s v="53546-9427"/>
    <s v="Passenger"/>
    <n v="8732413"/>
    <x v="6"/>
    <s v="Tertile 3"/>
    <x v="1"/>
  </r>
  <r>
    <s v="C_CND_001892"/>
    <x v="73"/>
    <x v="3"/>
    <s v="Jean"/>
    <x v="0"/>
    <n v="3400000"/>
    <s v="Progressive Shippers Cooperative Association No"/>
    <x v="6"/>
    <x v="17"/>
    <s v="DoubleÂ Overhead Camshaft"/>
    <s v="Auto"/>
    <s v="Pale White"/>
    <n v="46000"/>
    <s v="53546-9427"/>
    <s v="Sedan"/>
    <n v="7628508"/>
    <x v="5"/>
    <s v="Tertile 3"/>
    <x v="1"/>
  </r>
  <r>
    <s v="C_CND_001897"/>
    <x v="74"/>
    <x v="3"/>
    <s v="Julie"/>
    <x v="0"/>
    <n v="13500"/>
    <s v="Gartner Buick Hyundai Saab"/>
    <x v="20"/>
    <x v="46"/>
    <s v="DoubleÂ Overhead Camshaft"/>
    <s v="Auto"/>
    <s v="Pale White"/>
    <n v="51000"/>
    <s v="38701-8047"/>
    <s v="Sedan"/>
    <n v="7495506"/>
    <x v="4"/>
    <s v="Tertile 1"/>
    <x v="0"/>
  </r>
  <r>
    <s v="C_CND_001900"/>
    <x v="74"/>
    <x v="3"/>
    <s v="Kaitlyn"/>
    <x v="1"/>
    <n v="13500"/>
    <s v="McKinney Dodge Chrysler Jeep"/>
    <x v="0"/>
    <x v="0"/>
    <s v="DoubleÂ Overhead Camshaft"/>
    <s v="Auto"/>
    <s v="Black"/>
    <n v="41000"/>
    <s v="85257-3102"/>
    <s v="SUV"/>
    <n v="8337864"/>
    <x v="3"/>
    <s v="Tertile 1"/>
    <x v="0"/>
  </r>
  <r>
    <s v="C_CND_001903"/>
    <x v="74"/>
    <x v="3"/>
    <s v="Tristan"/>
    <x v="0"/>
    <n v="13500"/>
    <s v="U-Haul CO"/>
    <x v="0"/>
    <x v="110"/>
    <s v="DoubleÂ Overhead Camshaft"/>
    <s v="Auto"/>
    <s v="Red"/>
    <n v="29000"/>
    <s v="78758-7841"/>
    <s v="Passenger"/>
    <n v="8267068"/>
    <x v="2"/>
    <s v="Tertile 1"/>
    <x v="0"/>
  </r>
  <r>
    <s v="C_CND_001905"/>
    <x v="74"/>
    <x v="3"/>
    <s v="Victor"/>
    <x v="0"/>
    <n v="13500"/>
    <s v="Rabun Used Car Sales"/>
    <x v="0"/>
    <x v="98"/>
    <s v="DoubleÂ Overhead Camshaft"/>
    <s v="Auto"/>
    <s v="Black"/>
    <n v="12000"/>
    <s v="85257-3102"/>
    <s v="SUV"/>
    <n v="6418961"/>
    <x v="3"/>
    <s v="Tertile 1"/>
    <x v="0"/>
  </r>
  <r>
    <s v="C_CND_001911"/>
    <x v="74"/>
    <x v="3"/>
    <s v="Louis"/>
    <x v="0"/>
    <n v="13500"/>
    <s v="Race Car Help"/>
    <x v="15"/>
    <x v="94"/>
    <s v="Overhead Camshaft"/>
    <s v="Manual"/>
    <s v="Pale White"/>
    <n v="13000"/>
    <s v="78758-7841"/>
    <s v="Passenger"/>
    <n v="8630035"/>
    <x v="2"/>
    <s v="Tertile 1"/>
    <x v="0"/>
  </r>
  <r>
    <s v="C_CND_001914"/>
    <x v="74"/>
    <x v="3"/>
    <s v="Jublin"/>
    <x v="0"/>
    <n v="535000"/>
    <s v="Scrivener Performance Engineering"/>
    <x v="0"/>
    <x v="98"/>
    <s v="Overhead Camshaft"/>
    <s v="Manual"/>
    <s v="Black"/>
    <n v="43000"/>
    <s v="38701-8047"/>
    <s v="SUV"/>
    <n v="8016850"/>
    <x v="4"/>
    <s v="Tertile 1"/>
    <x v="0"/>
  </r>
  <r>
    <s v="C_CND_001910"/>
    <x v="74"/>
    <x v="3"/>
    <s v="Leila"/>
    <x v="0"/>
    <n v="640000"/>
    <s v="Capitol KIA"/>
    <x v="0"/>
    <x v="83"/>
    <s v="DoubleÂ Overhead Camshaft"/>
    <s v="Auto"/>
    <s v="Red"/>
    <n v="41000"/>
    <s v="38701-8047"/>
    <s v="Hatchback"/>
    <n v="8564692"/>
    <x v="4"/>
    <s v="Tertile 2"/>
    <x v="0"/>
  </r>
  <r>
    <s v="C_CND_001898"/>
    <x v="74"/>
    <x v="3"/>
    <s v="Juliet"/>
    <x v="0"/>
    <n v="660000"/>
    <s v="Hatfield Volkswagen"/>
    <x v="3"/>
    <x v="4"/>
    <s v="Overhead Camshaft"/>
    <s v="Manual"/>
    <s v="Black"/>
    <n v="18000"/>
    <s v="99301-3882"/>
    <s v="SUV"/>
    <n v="8283697"/>
    <x v="1"/>
    <s v="Tertile 2"/>
    <x v="0"/>
  </r>
  <r>
    <s v="C_CND_001909"/>
    <x v="74"/>
    <x v="3"/>
    <s v="Leah"/>
    <x v="0"/>
    <n v="670000"/>
    <s v="C &amp; M Motors Inc"/>
    <x v="18"/>
    <x v="134"/>
    <s v="DoubleÂ Overhead Camshaft"/>
    <s v="Auto"/>
    <s v="Black"/>
    <n v="9000"/>
    <s v="60504-7114"/>
    <s v="Passenger"/>
    <n v="6793184"/>
    <x v="6"/>
    <s v="Tertile 2"/>
    <x v="0"/>
  </r>
  <r>
    <s v="C_CND_001915"/>
    <x v="74"/>
    <x v="3"/>
    <s v="Gabriel"/>
    <x v="1"/>
    <n v="710000"/>
    <s v="Star Enterprises Inc"/>
    <x v="1"/>
    <x v="56"/>
    <s v="Overhead Camshaft"/>
    <s v="Manual"/>
    <s v="Pale White"/>
    <n v="22000"/>
    <s v="99301-3882"/>
    <s v="Hatchback"/>
    <n v="8868690"/>
    <x v="1"/>
    <s v="Tertile 2"/>
    <x v="0"/>
  </r>
  <r>
    <s v="C_CND_001902"/>
    <x v="74"/>
    <x v="3"/>
    <s v="Timothy"/>
    <x v="1"/>
    <n v="720000"/>
    <s v="Tri-State Mack Inc"/>
    <x v="5"/>
    <x v="65"/>
    <s v="DoubleÂ Overhead Camshaft"/>
    <s v="Auto"/>
    <s v="Black"/>
    <n v="16000"/>
    <s v="85257-3102"/>
    <s v="Sedan"/>
    <n v="8878247"/>
    <x v="3"/>
    <s v="Tertile 2"/>
    <x v="0"/>
  </r>
  <r>
    <s v="C_CND_001901"/>
    <x v="74"/>
    <x v="3"/>
    <s v="Patrick"/>
    <x v="1"/>
    <n v="781000"/>
    <s v="Chrysler Plymouth"/>
    <x v="0"/>
    <x v="70"/>
    <s v="Overhead Camshaft"/>
    <s v="Manual"/>
    <s v="Black"/>
    <n v="49001"/>
    <s v="53546-9427"/>
    <s v="Hardtop"/>
    <n v="8215354"/>
    <x v="5"/>
    <s v="Tertile 2"/>
    <x v="1"/>
  </r>
  <r>
    <s v="C_CND_001919"/>
    <x v="74"/>
    <x v="3"/>
    <s v="Victor"/>
    <x v="0"/>
    <n v="850000"/>
    <s v="Saab-Belle Dodge"/>
    <x v="20"/>
    <x v="91"/>
    <s v="DoubleÂ Overhead Camshaft"/>
    <s v="Auto"/>
    <s v="Black"/>
    <n v="33000"/>
    <s v="60504-7114"/>
    <s v="Hatchback"/>
    <n v="6683568"/>
    <x v="2"/>
    <s v="Tertile 2"/>
    <x v="1"/>
  </r>
  <r>
    <s v="C_CND_001904"/>
    <x v="74"/>
    <x v="3"/>
    <s v="Tyler"/>
    <x v="0"/>
    <n v="856000"/>
    <s v="Progressive Shippers Cooperative Association No"/>
    <x v="20"/>
    <x v="145"/>
    <s v="DoubleÂ Overhead Camshaft"/>
    <s v="Auto"/>
    <s v="Red"/>
    <n v="20000"/>
    <s v="53546-9427"/>
    <s v="SUV"/>
    <n v="7171303"/>
    <x v="5"/>
    <s v="Tertile 2"/>
    <x v="1"/>
  </r>
  <r>
    <s v="C_CND_001906"/>
    <x v="74"/>
    <x v="3"/>
    <s v="Laura"/>
    <x v="0"/>
    <n v="1097000"/>
    <s v="Tri-State Mack Inc"/>
    <x v="0"/>
    <x v="118"/>
    <s v="DoubleÂ Overhead Camshaft"/>
    <s v="Auto"/>
    <s v="Red"/>
    <n v="31700"/>
    <s v="85257-3102"/>
    <s v="Sedan"/>
    <n v="7950092"/>
    <x v="3"/>
    <s v="Tertile 3"/>
    <x v="1"/>
  </r>
  <r>
    <s v="C_CND_001907"/>
    <x v="74"/>
    <x v="3"/>
    <s v="Lauren"/>
    <x v="0"/>
    <n v="1100000"/>
    <s v="U-Haul CO"/>
    <x v="6"/>
    <x v="73"/>
    <s v="DoubleÂ Overhead Camshaft"/>
    <s v="Auto"/>
    <s v="Pale White"/>
    <n v="46000"/>
    <s v="78758-7841"/>
    <s v="Hatchback"/>
    <n v="6633988"/>
    <x v="2"/>
    <s v="Tertile 3"/>
    <x v="1"/>
  </r>
  <r>
    <s v="C_CND_001917"/>
    <x v="74"/>
    <x v="3"/>
    <s v="Troy"/>
    <x v="0"/>
    <n v="1171000"/>
    <s v="Race Car Help"/>
    <x v="0"/>
    <x v="0"/>
    <s v="DoubleÂ Overhead Camshaft"/>
    <s v="Auto"/>
    <s v="Black"/>
    <n v="41100"/>
    <s v="78758-7841"/>
    <s v="SUV"/>
    <n v="7645763"/>
    <x v="1"/>
    <s v="Tertile 3"/>
    <x v="1"/>
  </r>
  <r>
    <s v="C_CND_001908"/>
    <x v="74"/>
    <x v="3"/>
    <s v="Layla"/>
    <x v="0"/>
    <n v="1270000"/>
    <s v="Buddy Storbeck's Diesel Service Inc"/>
    <x v="2"/>
    <x v="44"/>
    <s v="DoubleÂ Overhead Camshaft"/>
    <s v="Auto"/>
    <s v="Red"/>
    <n v="39000"/>
    <s v="06457-3834"/>
    <s v="Hatchback"/>
    <n v="6450662"/>
    <x v="0"/>
    <s v="Tertile 3"/>
    <x v="1"/>
  </r>
  <r>
    <s v="C_CND_001920"/>
    <x v="74"/>
    <x v="3"/>
    <s v="William"/>
    <x v="0"/>
    <n v="1501000"/>
    <s v="Scrivener Performance Engineering"/>
    <x v="22"/>
    <x v="32"/>
    <s v="Overhead Camshaft"/>
    <s v="Manual"/>
    <s v="Red"/>
    <n v="22100"/>
    <s v="38701-8047"/>
    <s v="Sedan"/>
    <n v="7072702"/>
    <x v="2"/>
    <s v="Tertile 3"/>
    <x v="1"/>
  </r>
  <r>
    <s v="C_CND_001913"/>
    <x v="74"/>
    <x v="3"/>
    <s v="Loriane"/>
    <x v="0"/>
    <n v="1655000"/>
    <s v="Saab-Belle Dodge"/>
    <x v="8"/>
    <x v="100"/>
    <s v="Overhead Camshaft"/>
    <s v="Manual"/>
    <s v="Pale White"/>
    <n v="13500"/>
    <s v="60504-7114"/>
    <s v="SUV"/>
    <n v="8337558"/>
    <x v="6"/>
    <s v="Tertile 3"/>
    <x v="1"/>
  </r>
  <r>
    <s v="C_CND_001896"/>
    <x v="74"/>
    <x v="3"/>
    <s v="Julianna"/>
    <x v="0"/>
    <n v="1918000"/>
    <s v="Enterprise Rent A Car"/>
    <x v="15"/>
    <x v="94"/>
    <s v="DoubleÂ Overhead Camshaft"/>
    <s v="Auto"/>
    <s v="Pale White"/>
    <n v="12800"/>
    <s v="60504-7114"/>
    <s v="Passenger"/>
    <n v="7507243"/>
    <x v="6"/>
    <s v="Tertile 3"/>
    <x v="1"/>
  </r>
  <r>
    <s v="C_CND_001912"/>
    <x v="74"/>
    <x v="3"/>
    <s v="Iris"/>
    <x v="0"/>
    <n v="2025000"/>
    <s v="Ryder Truck Rental and Leasing"/>
    <x v="14"/>
    <x v="77"/>
    <s v="DoubleÂ Overhead Camshaft"/>
    <s v="Auto"/>
    <s v="Pale White"/>
    <n v="21500"/>
    <s v="06457-3834"/>
    <s v="Sedan"/>
    <n v="6558782"/>
    <x v="0"/>
    <s v="Tertile 3"/>
    <x v="1"/>
  </r>
  <r>
    <s v="C_CND_001899"/>
    <x v="74"/>
    <x v="3"/>
    <s v="Juliette"/>
    <x v="0"/>
    <n v="2050000"/>
    <s v="Iceberg Rentals"/>
    <x v="13"/>
    <x v="61"/>
    <s v="Overhead Camshaft"/>
    <s v="Manual"/>
    <s v="Pale White"/>
    <n v="41000"/>
    <s v="53546-9427"/>
    <s v="SUV"/>
    <n v="7144221"/>
    <x v="5"/>
    <s v="Tertile 3"/>
    <x v="1"/>
  </r>
  <r>
    <s v="C_CND_001918"/>
    <x v="74"/>
    <x v="3"/>
    <s v="Tyler"/>
    <x v="0"/>
    <n v="2050000"/>
    <s v="Ryder Truck Rental and Leasing"/>
    <x v="6"/>
    <x v="73"/>
    <s v="Overhead Camshaft"/>
    <s v="Manual"/>
    <s v="Black"/>
    <n v="18000"/>
    <s v="06457-3834"/>
    <s v="Hatchback"/>
    <n v="6170224"/>
    <x v="5"/>
    <s v="Tertile 3"/>
    <x v="1"/>
  </r>
  <r>
    <s v="C_CND_001916"/>
    <x v="74"/>
    <x v="3"/>
    <s v="Tristan"/>
    <x v="0"/>
    <n v="3050000"/>
    <s v="Rabun Used Car Sales"/>
    <x v="5"/>
    <x v="85"/>
    <s v="Overhead Camshaft"/>
    <s v="Manual"/>
    <s v="Pale White"/>
    <n v="14000"/>
    <s v="85257-3102"/>
    <s v="SUV"/>
    <n v="7242740"/>
    <x v="4"/>
    <s v="Tertile 3"/>
    <x v="1"/>
  </r>
  <r>
    <s v="C_CND_001921"/>
    <x v="75"/>
    <x v="3"/>
    <s v="Kate"/>
    <x v="0"/>
    <n v="13500"/>
    <s v="Motor Vehicle Branch Office"/>
    <x v="0"/>
    <x v="70"/>
    <s v="Overhead Camshaft"/>
    <s v="Manual"/>
    <s v="Black"/>
    <n v="49000"/>
    <s v="78758-7841"/>
    <s v="SUV"/>
    <n v="6106476"/>
    <x v="2"/>
    <s v="Tertile 1"/>
    <x v="0"/>
  </r>
  <r>
    <s v="C_CND_001929"/>
    <x v="75"/>
    <x v="3"/>
    <s v="Leilani"/>
    <x v="0"/>
    <n v="13500"/>
    <s v="Chrysler of Tri-Cities"/>
    <x v="12"/>
    <x v="18"/>
    <s v="Overhead Camshaft"/>
    <s v="Manual"/>
    <s v="Red"/>
    <n v="26000"/>
    <s v="99301-3882"/>
    <s v="Hatchback"/>
    <n v="8153654"/>
    <x v="1"/>
    <s v="Tertile 1"/>
    <x v="0"/>
  </r>
  <r>
    <s v="C_CND_001930"/>
    <x v="75"/>
    <x v="3"/>
    <s v="Leslie"/>
    <x v="0"/>
    <n v="13500"/>
    <s v="Chrysler Plymouth"/>
    <x v="11"/>
    <x v="115"/>
    <s v="Overhead Camshaft"/>
    <s v="Manual"/>
    <s v="Red"/>
    <n v="25000"/>
    <s v="53546-9427"/>
    <s v="Hatchback"/>
    <n v="7041064"/>
    <x v="5"/>
    <s v="Tertile 1"/>
    <x v="0"/>
  </r>
  <r>
    <s v="C_CND_001931"/>
    <x v="75"/>
    <x v="3"/>
    <s v="Lesly"/>
    <x v="1"/>
    <n v="13500"/>
    <s v="Classic Chevy"/>
    <x v="26"/>
    <x v="104"/>
    <s v="Overhead Camshaft"/>
    <s v="Manual"/>
    <s v="Black"/>
    <n v="69000"/>
    <s v="85257-3102"/>
    <s v="Sedan"/>
    <n v="7637208"/>
    <x v="3"/>
    <s v="Tertile 1"/>
    <x v="0"/>
  </r>
  <r>
    <s v="C_CND_001933"/>
    <x v="75"/>
    <x v="3"/>
    <s v="Louis"/>
    <x v="1"/>
    <n v="13500"/>
    <s v="Suburban Ford"/>
    <x v="19"/>
    <x v="121"/>
    <s v="DoubleÂ Overhead Camshaft"/>
    <s v="Auto"/>
    <s v="Black"/>
    <n v="26000"/>
    <s v="53546-9427"/>
    <s v="SUV"/>
    <n v="6889622"/>
    <x v="5"/>
    <s v="Tertile 1"/>
    <x v="0"/>
  </r>
  <r>
    <s v="C_CND_001935"/>
    <x v="75"/>
    <x v="3"/>
    <s v="Soleyss"/>
    <x v="0"/>
    <n v="359000"/>
    <s v="U-Haul CO"/>
    <x v="11"/>
    <x v="92"/>
    <s v="DoubleÂ Overhead Camshaft"/>
    <s v="Auto"/>
    <s v="Pale White"/>
    <n v="31000"/>
    <s v="78758-7841"/>
    <s v="Hatchback"/>
    <n v="8938372"/>
    <x v="2"/>
    <s v="Tertile 1"/>
    <x v="0"/>
  </r>
  <r>
    <s v="C_CND_001922"/>
    <x v="75"/>
    <x v="3"/>
    <s v="Katherine"/>
    <x v="0"/>
    <n v="700000"/>
    <s v="Nebo Chevrolet"/>
    <x v="13"/>
    <x v="41"/>
    <s v="Overhead Camshaft"/>
    <s v="Manual"/>
    <s v="Pale White"/>
    <n v="17000"/>
    <s v="06457-3834"/>
    <s v="Passenger"/>
    <n v="6819210"/>
    <x v="0"/>
    <s v="Tertile 2"/>
    <x v="0"/>
  </r>
  <r>
    <s v="C_CND_001936"/>
    <x v="75"/>
    <x v="3"/>
    <s v="Pierre"/>
    <x v="0"/>
    <n v="710000"/>
    <s v="Progressive Shippers Cooperative Association No"/>
    <x v="5"/>
    <x v="85"/>
    <s v="Overhead Camshaft"/>
    <s v="Manual"/>
    <s v="Black"/>
    <n v="21000"/>
    <s v="53546-9427"/>
    <s v="SUV"/>
    <n v="8801952"/>
    <x v="5"/>
    <s v="Tertile 2"/>
    <x v="0"/>
  </r>
  <r>
    <s v="C_CND_001939"/>
    <x v="75"/>
    <x v="3"/>
    <s v="Zaire"/>
    <x v="1"/>
    <n v="1181000"/>
    <s v="Tri-State Mack Inc"/>
    <x v="0"/>
    <x v="83"/>
    <s v="DoubleÂ Overhead Camshaft"/>
    <s v="Auto"/>
    <s v="Pale White"/>
    <n v="18100"/>
    <s v="85257-3102"/>
    <s v="Hatchback"/>
    <n v="6920311"/>
    <x v="4"/>
    <s v="Tertile 3"/>
    <x v="1"/>
  </r>
  <r>
    <s v="C_CND_001932"/>
    <x v="75"/>
    <x v="3"/>
    <s v="Leyla"/>
    <x v="0"/>
    <n v="1200000"/>
    <s v="Clay Johnson Auto Sales"/>
    <x v="22"/>
    <x v="59"/>
    <s v="Overhead Camshaft"/>
    <s v="Manual"/>
    <s v="Red"/>
    <n v="82000"/>
    <s v="78758-7841"/>
    <s v="Hatchback"/>
    <n v="8426494"/>
    <x v="2"/>
    <s v="Tertile 3"/>
    <x v="1"/>
  </r>
  <r>
    <s v="C_CND_001925"/>
    <x v="75"/>
    <x v="3"/>
    <s v="Vihaan"/>
    <x v="0"/>
    <n v="1235000"/>
    <s v="Race Car Help"/>
    <x v="5"/>
    <x v="6"/>
    <s v="DoubleÂ Overhead Camshaft"/>
    <s v="Auto"/>
    <s v="Black"/>
    <n v="9500"/>
    <s v="78758-7841"/>
    <s v="Hatchback"/>
    <n v="7853897"/>
    <x v="2"/>
    <s v="Tertile 3"/>
    <x v="1"/>
  </r>
  <r>
    <s v="C_CND_001938"/>
    <x v="75"/>
    <x v="3"/>
    <s v="Zachary"/>
    <x v="0"/>
    <n v="1275000"/>
    <s v="Suburban Ford"/>
    <x v="14"/>
    <x v="66"/>
    <s v="Overhead Camshaft"/>
    <s v="Manual"/>
    <s v="Black"/>
    <n v="19500"/>
    <s v="53546-9427"/>
    <s v="Hatchback"/>
    <n v="6204396"/>
    <x v="6"/>
    <s v="Tertile 3"/>
    <x v="1"/>
  </r>
  <r>
    <s v="C_CND_001928"/>
    <x v="75"/>
    <x v="3"/>
    <s v="William"/>
    <x v="0"/>
    <n v="1400000"/>
    <s v="Scrivener Performance Engineering"/>
    <x v="24"/>
    <x v="124"/>
    <s v="Overhead Camshaft"/>
    <s v="Manual"/>
    <s v="Pale White"/>
    <n v="28000"/>
    <s v="38701-8047"/>
    <s v="Sedan"/>
    <n v="7450058"/>
    <x v="4"/>
    <s v="Tertile 3"/>
    <x v="1"/>
  </r>
  <r>
    <s v="C_CND_001926"/>
    <x v="75"/>
    <x v="3"/>
    <s v="Vincent"/>
    <x v="0"/>
    <n v="1425000"/>
    <s v="Ryder Truck Rental and Leasing"/>
    <x v="4"/>
    <x v="57"/>
    <s v="DoubleÂ Overhead Camshaft"/>
    <s v="Auto"/>
    <s v="Pale White"/>
    <n v="20500"/>
    <s v="06457-3834"/>
    <s v="Hatchback"/>
    <n v="8679763"/>
    <x v="0"/>
    <s v="Tertile 3"/>
    <x v="1"/>
  </r>
  <r>
    <s v="C_CND_001940"/>
    <x v="75"/>
    <x v="3"/>
    <s v="Zion"/>
    <x v="0"/>
    <n v="1435000"/>
    <s v="U-Haul CO"/>
    <x v="9"/>
    <x v="37"/>
    <s v="DoubleÂ Overhead Camshaft"/>
    <s v="Auto"/>
    <s v="Red"/>
    <n v="69500"/>
    <s v="78758-7841"/>
    <s v="SUV"/>
    <n v="6823060"/>
    <x v="1"/>
    <s v="Tertile 3"/>
    <x v="1"/>
  </r>
  <r>
    <s v="C_CND_001934"/>
    <x v="75"/>
    <x v="3"/>
    <s v="Maelle"/>
    <x v="0"/>
    <n v="1560000"/>
    <s v="Pars Auto Sales"/>
    <x v="14"/>
    <x v="66"/>
    <s v="DoubleÂ Overhead Camshaft"/>
    <s v="Auto"/>
    <s v="Pale White"/>
    <n v="45001"/>
    <s v="38701-8047"/>
    <s v="Hardtop"/>
    <n v="7884132"/>
    <x v="4"/>
    <s v="Tertile 3"/>
    <x v="1"/>
  </r>
  <r>
    <s v="C_CND_001937"/>
    <x v="75"/>
    <x v="3"/>
    <s v="Xavier"/>
    <x v="0"/>
    <n v="1570000"/>
    <s v="Star Enterprises Inc"/>
    <x v="14"/>
    <x v="29"/>
    <s v="Overhead Camshaft"/>
    <s v="Manual"/>
    <s v="Red"/>
    <n v="31000"/>
    <s v="99301-3882"/>
    <s v="SUV"/>
    <n v="7629556"/>
    <x v="0"/>
    <s v="Tertile 3"/>
    <x v="1"/>
  </r>
  <r>
    <s v="C_CND_001927"/>
    <x v="75"/>
    <x v="3"/>
    <s v="Wesley"/>
    <x v="0"/>
    <n v="1650000"/>
    <s v="Saab-Belle Dodge"/>
    <x v="0"/>
    <x v="83"/>
    <s v="DoubleÂ Overhead Camshaft"/>
    <s v="Auto"/>
    <s v="Pale White"/>
    <n v="42000"/>
    <s v="60504-7114"/>
    <s v="Hatchback"/>
    <n v="6683269"/>
    <x v="6"/>
    <s v="Tertile 3"/>
    <x v="1"/>
  </r>
  <r>
    <s v="C_CND_001924"/>
    <x v="75"/>
    <x v="3"/>
    <s v="Kayla"/>
    <x v="0"/>
    <n v="3000000"/>
    <s v="Pars Auto Sales"/>
    <x v="18"/>
    <x v="58"/>
    <s v="DoubleÂ Overhead Camshaft"/>
    <s v="Auto"/>
    <s v="Black"/>
    <n v="28000"/>
    <s v="38701-8047"/>
    <s v="Passenger"/>
    <n v="8660942"/>
    <x v="4"/>
    <s v="Tertile 3"/>
    <x v="1"/>
  </r>
  <r>
    <s v="C_CND_001923"/>
    <x v="75"/>
    <x v="3"/>
    <s v="Kathryn"/>
    <x v="0"/>
    <n v="3625000"/>
    <s v="New Castle Ford Lincoln Mercury"/>
    <x v="14"/>
    <x v="103"/>
    <s v="DoubleÂ Overhead Camshaft"/>
    <s v="Auto"/>
    <s v="Red"/>
    <n v="39500"/>
    <s v="60504-7114"/>
    <s v="Passenger"/>
    <n v="8630570"/>
    <x v="6"/>
    <s v="Tertile 3"/>
    <x v="1"/>
  </r>
  <r>
    <s v="C_CND_001946"/>
    <x v="76"/>
    <x v="3"/>
    <s v="Liana"/>
    <x v="1"/>
    <n v="327500"/>
    <s v="Enterprise Rent A Car"/>
    <x v="15"/>
    <x v="84"/>
    <s v="Overhead Camshaft"/>
    <s v="Manual"/>
    <s v="Red"/>
    <n v="24500"/>
    <s v="60504-7114"/>
    <s v="Hatchback"/>
    <n v="8826665"/>
    <x v="6"/>
    <s v="Tertile 1"/>
    <x v="0"/>
  </r>
  <r>
    <s v="C_CND_001947"/>
    <x v="76"/>
    <x v="3"/>
    <s v="Matheo"/>
    <x v="0"/>
    <n v="340000"/>
    <s v="Rabun Used Car Sales"/>
    <x v="2"/>
    <x v="23"/>
    <s v="DoubleÂ Overhead Camshaft"/>
    <s v="Auto"/>
    <s v="Pale White"/>
    <n v="21000"/>
    <s v="85257-3102"/>
    <s v="Hatchback"/>
    <n v="7828791"/>
    <x v="3"/>
    <s v="Tertile 1"/>
    <x v="0"/>
  </r>
  <r>
    <s v="C_CND_001950"/>
    <x v="76"/>
    <x v="3"/>
    <s v="Aaron"/>
    <x v="1"/>
    <n v="340000"/>
    <s v="C &amp; M Motors Inc"/>
    <x v="6"/>
    <x v="17"/>
    <s v="DoubleÂ Overhead Camshaft"/>
    <s v="Auto"/>
    <s v="Red"/>
    <n v="19000"/>
    <s v="60504-7114"/>
    <s v="Sedan"/>
    <n v="6323084"/>
    <x v="3"/>
    <s v="Tertile 1"/>
    <x v="0"/>
  </r>
  <r>
    <s v="C_CND_001948"/>
    <x v="76"/>
    <x v="3"/>
    <s v="Dylan"/>
    <x v="0"/>
    <n v="395000"/>
    <s v="Race Car Help"/>
    <x v="1"/>
    <x v="56"/>
    <s v="Overhead Camshaft"/>
    <s v="Manual"/>
    <s v="Black"/>
    <n v="85000"/>
    <s v="78758-7841"/>
    <s v="Hatchback"/>
    <n v="8480853"/>
    <x v="2"/>
    <s v="Tertile 1"/>
    <x v="0"/>
  </r>
  <r>
    <s v="C_CND_001945"/>
    <x v="76"/>
    <x v="3"/>
    <s v="Lia"/>
    <x v="0"/>
    <n v="545000"/>
    <s v="Diehl Motor CO Inc"/>
    <x v="20"/>
    <x v="27"/>
    <s v="Overhead Camshaft"/>
    <s v="Manual"/>
    <s v="Red"/>
    <n v="49000"/>
    <s v="06457-3834"/>
    <s v="Hatchback"/>
    <n v="7190799"/>
    <x v="0"/>
    <s v="Tertile 1"/>
    <x v="0"/>
  </r>
  <r>
    <s v="C_CND_001944"/>
    <x v="76"/>
    <x v="3"/>
    <s v="Winston"/>
    <x v="1"/>
    <n v="1070000"/>
    <s v="Suburban Ford"/>
    <x v="24"/>
    <x v="43"/>
    <s v="Overhead Camshaft"/>
    <s v="Manual"/>
    <s v="Black"/>
    <n v="36000"/>
    <s v="53546-9427"/>
    <s v="Hatchback"/>
    <n v="7891997"/>
    <x v="5"/>
    <s v="Tertile 3"/>
    <x v="1"/>
  </r>
  <r>
    <s v="C_CND_001943"/>
    <x v="76"/>
    <x v="3"/>
    <s v="Wilson"/>
    <x v="0"/>
    <n v="1290000"/>
    <s v="Star Enterprises Inc"/>
    <x v="26"/>
    <x v="54"/>
    <s v="DoubleÂ Overhead Camshaft"/>
    <s v="Auto"/>
    <s v="Black"/>
    <n v="12000"/>
    <s v="99301-3882"/>
    <s v="Hatchback"/>
    <n v="8471024"/>
    <x v="1"/>
    <s v="Tertile 3"/>
    <x v="1"/>
  </r>
  <r>
    <s v="C_CND_001949"/>
    <x v="76"/>
    <x v="3"/>
    <s v="Zyaire"/>
    <x v="0"/>
    <n v="1455000"/>
    <s v="Buddy Storbeck's Diesel Service Inc"/>
    <x v="12"/>
    <x v="93"/>
    <s v="DoubleÂ Overhead Camshaft"/>
    <s v="Auto"/>
    <s v="Pale White"/>
    <n v="19500"/>
    <s v="06457-3834"/>
    <s v="SUV"/>
    <n v="8013565"/>
    <x v="5"/>
    <s v="Tertile 3"/>
    <x v="1"/>
  </r>
  <r>
    <s v="C_CND_001942"/>
    <x v="76"/>
    <x v="3"/>
    <s v="Kira"/>
    <x v="0"/>
    <n v="1525000"/>
    <s v="Progressive Shippers Cooperative Association No"/>
    <x v="0"/>
    <x v="83"/>
    <s v="DoubleÂ Overhead Camshaft"/>
    <s v="Auto"/>
    <s v="Red"/>
    <n v="41500"/>
    <s v="53546-9427"/>
    <s v="Hatchback"/>
    <n v="6763223"/>
    <x v="5"/>
    <s v="Tertile 3"/>
    <x v="1"/>
  </r>
  <r>
    <s v="C_CND_001941"/>
    <x v="76"/>
    <x v="3"/>
    <s v="Kaylee"/>
    <x v="1"/>
    <n v="1930000"/>
    <s v="Pitre Buick-Pontiac-Gmc of Scottsdale"/>
    <x v="2"/>
    <x v="23"/>
    <s v="DoubleÂ Overhead Camshaft"/>
    <s v="Auto"/>
    <s v="Pale White"/>
    <n v="21000"/>
    <s v="99301-3882"/>
    <s v="Hatchback"/>
    <n v="7135325"/>
    <x v="1"/>
    <s v="Tertile 3"/>
    <x v="1"/>
  </r>
  <r>
    <s v="C_CND_001951"/>
    <x v="77"/>
    <x v="3"/>
    <s v="Kylie"/>
    <x v="0"/>
    <n v="13500"/>
    <s v="Rabun Used Car Sales"/>
    <x v="22"/>
    <x v="59"/>
    <s v="Overhead Camshaft"/>
    <s v="Manual"/>
    <s v="Black"/>
    <n v="17000"/>
    <s v="85257-3102"/>
    <s v="Hatchback"/>
    <n v="6769955"/>
    <x v="3"/>
    <s v="Tertile 1"/>
    <x v="0"/>
  </r>
  <r>
    <s v="C_CND_001954"/>
    <x v="77"/>
    <x v="3"/>
    <s v="Johan"/>
    <x v="1"/>
    <n v="13500"/>
    <s v="Star Enterprises Inc"/>
    <x v="14"/>
    <x v="127"/>
    <s v="DoubleÂ Overhead Camshaft"/>
    <s v="Auto"/>
    <s v="Pale White"/>
    <n v="38001"/>
    <s v="99301-3882"/>
    <s v="Hardtop"/>
    <n v="8381163"/>
    <x v="1"/>
    <s v="Tertile 1"/>
    <x v="0"/>
  </r>
  <r>
    <s v="C_CND_001955"/>
    <x v="77"/>
    <x v="3"/>
    <s v="Abdiel"/>
    <x v="1"/>
    <n v="783000"/>
    <s v="Capitol KIA"/>
    <x v="26"/>
    <x v="122"/>
    <s v="Overhead Camshaft"/>
    <s v="Manual"/>
    <s v="Pale White"/>
    <n v="54000"/>
    <s v="38701-8047"/>
    <s v="SUV"/>
    <n v="6796516"/>
    <x v="2"/>
    <s v="Tertile 2"/>
    <x v="1"/>
  </r>
  <r>
    <s v="C_CND_001952"/>
    <x v="77"/>
    <x v="3"/>
    <s v="Yusuf"/>
    <x v="0"/>
    <n v="825000"/>
    <s v="Tri-State Mack Inc"/>
    <x v="20"/>
    <x v="46"/>
    <s v="Overhead Camshaft"/>
    <s v="Manual"/>
    <s v="Pale White"/>
    <n v="14000"/>
    <s v="85257-3102"/>
    <s v="Sedan"/>
    <n v="8750897"/>
    <x v="3"/>
    <s v="Tertile 2"/>
    <x v="1"/>
  </r>
  <r>
    <s v="C_CND_001953"/>
    <x v="77"/>
    <x v="3"/>
    <s v="Liliana"/>
    <x v="0"/>
    <n v="1205000"/>
    <s v="Gartner Buick Hyundai Saab"/>
    <x v="9"/>
    <x v="138"/>
    <s v="DoubleÂ Overhead Camshaft"/>
    <s v="Auto"/>
    <s v="Pale White"/>
    <n v="75500"/>
    <s v="38701-8047"/>
    <s v="Hatchback"/>
    <n v="7986450"/>
    <x v="4"/>
    <s v="Tertile 3"/>
    <x v="1"/>
  </r>
  <r>
    <s v="C_CND_001959"/>
    <x v="78"/>
    <x v="3"/>
    <s v="Lauren"/>
    <x v="0"/>
    <n v="13500"/>
    <s v="Scrivener Performance Engineering"/>
    <x v="12"/>
    <x v="18"/>
    <s v="DoubleÂ Overhead Camshaft"/>
    <s v="Auto"/>
    <s v="Black"/>
    <n v="22000"/>
    <s v="38701-8047"/>
    <s v="SUV"/>
    <n v="6814712"/>
    <x v="4"/>
    <s v="Tertile 1"/>
    <x v="0"/>
  </r>
  <r>
    <s v="C_CND_001960"/>
    <x v="78"/>
    <x v="3"/>
    <s v="Layla"/>
    <x v="0"/>
    <n v="13500"/>
    <s v="Star Enterprises Inc"/>
    <x v="22"/>
    <x v="55"/>
    <s v="Overhead Camshaft"/>
    <s v="Manual"/>
    <s v="Black"/>
    <n v="22000"/>
    <s v="99301-3882"/>
    <s v="SUV"/>
    <n v="8096765"/>
    <x v="1"/>
    <s v="Tertile 1"/>
    <x v="0"/>
  </r>
  <r>
    <s v="C_CND_001961"/>
    <x v="78"/>
    <x v="3"/>
    <s v="Lea"/>
    <x v="0"/>
    <n v="13500"/>
    <s v="Suburban Ford"/>
    <x v="20"/>
    <x v="91"/>
    <s v="DoubleÂ Overhead Camshaft"/>
    <s v="Auto"/>
    <s v="Black"/>
    <n v="33000"/>
    <s v="53546-9427"/>
    <s v="SUV"/>
    <n v="8010489"/>
    <x v="5"/>
    <s v="Tertile 1"/>
    <x v="0"/>
  </r>
  <r>
    <s v="C_CND_001962"/>
    <x v="78"/>
    <x v="3"/>
    <s v="Leah"/>
    <x v="1"/>
    <n v="13500"/>
    <s v="Tri-State Mack Inc"/>
    <x v="27"/>
    <x v="106"/>
    <s v="DoubleÂ Overhead Camshaft"/>
    <s v="Auto"/>
    <s v="Pale White"/>
    <n v="45000"/>
    <s v="85257-3102"/>
    <s v="SUV"/>
    <n v="6943845"/>
    <x v="3"/>
    <s v="Tertile 1"/>
    <x v="0"/>
  </r>
  <r>
    <s v="C_CND_001963"/>
    <x v="78"/>
    <x v="3"/>
    <s v="Zachary"/>
    <x v="0"/>
    <n v="13500"/>
    <s v="U-Haul CO"/>
    <x v="14"/>
    <x v="20"/>
    <s v="DoubleÂ Overhead Camshaft"/>
    <s v="Auto"/>
    <s v="Red"/>
    <n v="23000"/>
    <s v="78758-7841"/>
    <s v="SUV"/>
    <n v="7185185"/>
    <x v="2"/>
    <s v="Tertile 1"/>
    <x v="0"/>
  </r>
  <r>
    <s v="C_CND_001964"/>
    <x v="78"/>
    <x v="3"/>
    <s v="Kayla"/>
    <x v="0"/>
    <n v="13500"/>
    <s v="Ryder Truck Rental and Leasing"/>
    <x v="14"/>
    <x v="66"/>
    <s v="Overhead Camshaft"/>
    <s v="Manual"/>
    <s v="Pale White"/>
    <n v="16000"/>
    <s v="06457-3834"/>
    <s v="Hardtop"/>
    <n v="8719001"/>
    <x v="0"/>
    <s v="Tertile 1"/>
    <x v="0"/>
  </r>
  <r>
    <s v="C_CND_001965"/>
    <x v="78"/>
    <x v="3"/>
    <s v="Zayan"/>
    <x v="0"/>
    <n v="13500"/>
    <s v="C &amp; M Motors Inc"/>
    <x v="13"/>
    <x v="88"/>
    <s v="DoubleÂ Overhead Camshaft"/>
    <s v="Auto"/>
    <s v="Red"/>
    <n v="14000"/>
    <s v="60504-7114"/>
    <s v="SUV"/>
    <n v="6284832"/>
    <x v="6"/>
    <s v="Tertile 1"/>
    <x v="0"/>
  </r>
  <r>
    <s v="C_CND_001974"/>
    <x v="78"/>
    <x v="3"/>
    <s v="Lizbeth"/>
    <x v="0"/>
    <n v="13500"/>
    <s v="Nebo Chevrolet"/>
    <x v="10"/>
    <x v="60"/>
    <s v="Overhead Camshaft"/>
    <s v="Manual"/>
    <s v="Black"/>
    <n v="85000"/>
    <s v="06457-3834"/>
    <s v="SUV"/>
    <n v="8531461"/>
    <x v="0"/>
    <s v="Tertile 1"/>
    <x v="0"/>
  </r>
  <r>
    <s v="C_CND_001983"/>
    <x v="78"/>
    <x v="3"/>
    <s v="Jules"/>
    <x v="0"/>
    <n v="13500"/>
    <s v="Buddy Storbeck's Diesel Service Inc"/>
    <x v="2"/>
    <x v="23"/>
    <s v="Overhead Camshaft"/>
    <s v="Manual"/>
    <s v="Black"/>
    <n v="22000"/>
    <s v="06457-3834"/>
    <s v="Hatchback"/>
    <n v="8358972"/>
    <x v="0"/>
    <s v="Tertile 1"/>
    <x v="0"/>
  </r>
  <r>
    <s v="C_CND_001986"/>
    <x v="78"/>
    <x v="3"/>
    <s v="Adam"/>
    <x v="0"/>
    <n v="13500"/>
    <s v="Classic Chevy"/>
    <x v="0"/>
    <x v="3"/>
    <s v="Overhead Camshaft"/>
    <s v="Manual"/>
    <s v="Black"/>
    <n v="11000"/>
    <s v="85257-3102"/>
    <s v="Passenger"/>
    <n v="7354490"/>
    <x v="4"/>
    <s v="Tertile 1"/>
    <x v="0"/>
  </r>
  <r>
    <s v="C_CND_001981"/>
    <x v="78"/>
    <x v="3"/>
    <s v="Marc"/>
    <x v="1"/>
    <n v="335000"/>
    <s v="Tri-State Mack Inc"/>
    <x v="15"/>
    <x v="95"/>
    <s v="Overhead Camshaft"/>
    <s v="Manual"/>
    <s v="Pale White"/>
    <n v="14000"/>
    <s v="85257-3102"/>
    <s v="SUV"/>
    <n v="8557185"/>
    <x v="3"/>
    <s v="Tertile 1"/>
    <x v="0"/>
  </r>
  <r>
    <s v="C_CND_001984"/>
    <x v="78"/>
    <x v="3"/>
    <s v="Abel"/>
    <x v="1"/>
    <n v="350000"/>
    <s v="Chrysler of Tri-Cities"/>
    <x v="15"/>
    <x v="72"/>
    <s v="Overhead Camshaft"/>
    <s v="Manual"/>
    <s v="Pale White"/>
    <n v="22000"/>
    <s v="99301-3882"/>
    <s v="SUV"/>
    <n v="7755147"/>
    <x v="0"/>
    <s v="Tertile 1"/>
    <x v="0"/>
  </r>
  <r>
    <s v="C_CND_001980"/>
    <x v="78"/>
    <x v="3"/>
    <s v="Marion"/>
    <x v="0"/>
    <n v="426000"/>
    <s v="Race Car Help"/>
    <x v="26"/>
    <x v="81"/>
    <s v="DoubleÂ Overhead Camshaft"/>
    <s v="Auto"/>
    <s v="Pale White"/>
    <n v="27001"/>
    <s v="78758-7841"/>
    <s v="Hardtop"/>
    <n v="7237922"/>
    <x v="2"/>
    <s v="Tertile 1"/>
    <x v="0"/>
  </r>
  <r>
    <s v="C_CND_001989"/>
    <x v="78"/>
    <x v="3"/>
    <s v="Adrian"/>
    <x v="0"/>
    <n v="529000"/>
    <s v="Enterprise Rent A Car"/>
    <x v="14"/>
    <x v="66"/>
    <s v="Overhead Camshaft"/>
    <s v="Manual"/>
    <s v="Pale White"/>
    <n v="16000"/>
    <s v="60504-7114"/>
    <s v="Hatchback"/>
    <n v="8306772"/>
    <x v="2"/>
    <s v="Tertile 1"/>
    <x v="0"/>
  </r>
  <r>
    <s v="C_CND_001971"/>
    <x v="78"/>
    <x v="3"/>
    <s v="Lily"/>
    <x v="0"/>
    <n v="599900"/>
    <s v="Iceberg Rentals"/>
    <x v="14"/>
    <x v="89"/>
    <s v="DoubleÂ Overhead Camshaft"/>
    <s v="Auto"/>
    <s v="Red"/>
    <n v="31900"/>
    <s v="53546-9427"/>
    <s v="Hatchback"/>
    <n v="8094018"/>
    <x v="5"/>
    <s v="Tertile 2"/>
    <x v="0"/>
  </r>
  <r>
    <s v="C_CND_001987"/>
    <x v="78"/>
    <x v="3"/>
    <s v="Aden"/>
    <x v="0"/>
    <n v="600000"/>
    <s v="Clay Johnson Auto Sales"/>
    <x v="4"/>
    <x v="5"/>
    <s v="Overhead Camshaft"/>
    <s v="Manual"/>
    <s v="Red"/>
    <n v="11000"/>
    <s v="78758-7841"/>
    <s v="Hatchback"/>
    <n v="8518049"/>
    <x v="1"/>
    <s v="Tertile 2"/>
    <x v="0"/>
  </r>
  <r>
    <s v="C_CND_001985"/>
    <x v="78"/>
    <x v="3"/>
    <s v="Abraham"/>
    <x v="0"/>
    <n v="620000"/>
    <s v="Chrysler Plymouth"/>
    <x v="23"/>
    <x v="39"/>
    <s v="Overhead Camshaft"/>
    <s v="Manual"/>
    <s v="Red"/>
    <n v="82000"/>
    <s v="53546-9427"/>
    <s v="Passenger"/>
    <n v="6550934"/>
    <x v="6"/>
    <s v="Tertile 2"/>
    <x v="0"/>
  </r>
  <r>
    <s v="C_CND_001956"/>
    <x v="78"/>
    <x v="3"/>
    <s v="Laila"/>
    <x v="0"/>
    <n v="735000"/>
    <s v="Race Car Help"/>
    <x v="20"/>
    <x v="27"/>
    <s v="DoubleÂ Overhead Camshaft"/>
    <s v="Auto"/>
    <s v="Pale White"/>
    <n v="18000"/>
    <s v="78758-7841"/>
    <s v="Hatchback"/>
    <n v="7966559"/>
    <x v="2"/>
    <s v="Tertile 2"/>
    <x v="0"/>
  </r>
  <r>
    <s v="C_CND_001967"/>
    <x v="78"/>
    <x v="3"/>
    <s v="Abdoul"/>
    <x v="1"/>
    <n v="821000"/>
    <s v="Chrysler of Tri-Cities"/>
    <x v="23"/>
    <x v="74"/>
    <s v="Overhead Camshaft"/>
    <s v="Manual"/>
    <s v="Black"/>
    <n v="17000"/>
    <s v="99301-3882"/>
    <s v="Hatchback"/>
    <n v="8033696"/>
    <x v="1"/>
    <s v="Tertile 2"/>
    <x v="1"/>
  </r>
  <r>
    <s v="C_CND_001957"/>
    <x v="78"/>
    <x v="3"/>
    <s v="Lara"/>
    <x v="0"/>
    <n v="825000"/>
    <s v="Ryder Truck Rental and Leasing"/>
    <x v="27"/>
    <x v="87"/>
    <s v="DoubleÂ Overhead Camshaft"/>
    <s v="Auto"/>
    <s v="Red"/>
    <n v="12000"/>
    <s v="06457-3834"/>
    <s v="Sedan"/>
    <n v="7543293"/>
    <x v="0"/>
    <s v="Tertile 2"/>
    <x v="1"/>
  </r>
  <r>
    <s v="C_CND_001970"/>
    <x v="78"/>
    <x v="3"/>
    <s v="Lillian"/>
    <x v="0"/>
    <n v="860000"/>
    <s v="Hatfield Volkswagen"/>
    <x v="2"/>
    <x v="9"/>
    <s v="DoubleÂ Overhead Camshaft"/>
    <s v="Auto"/>
    <s v="Red"/>
    <n v="19000"/>
    <s v="99301-3882"/>
    <s v="Sedan"/>
    <n v="7777340"/>
    <x v="1"/>
    <s v="Tertile 2"/>
    <x v="1"/>
  </r>
  <r>
    <s v="C_CND_001977"/>
    <x v="78"/>
    <x v="3"/>
    <s v="Nilla"/>
    <x v="0"/>
    <n v="860000"/>
    <s v="Saab-Belle Dodge"/>
    <x v="5"/>
    <x v="6"/>
    <s v="Overhead Camshaft"/>
    <s v="Manual"/>
    <s v="Red"/>
    <n v="21000"/>
    <s v="60504-7114"/>
    <s v="Hatchback"/>
    <n v="6590338"/>
    <x v="6"/>
    <s v="Tertile 2"/>
    <x v="1"/>
  </r>
  <r>
    <s v="C_CND_001990"/>
    <x v="78"/>
    <x v="3"/>
    <s v="Adriel"/>
    <x v="0"/>
    <n v="881000"/>
    <s v="Gartner Buick Hyundai Saab"/>
    <x v="0"/>
    <x v="69"/>
    <s v="DoubleÂ Overhead Camshaft"/>
    <s v="Auto"/>
    <s v="Pale White"/>
    <n v="62000"/>
    <s v="38701-8047"/>
    <s v="Sedan"/>
    <n v="6123925"/>
    <x v="2"/>
    <s v="Tertile 2"/>
    <x v="1"/>
  </r>
  <r>
    <s v="C_CND_001979"/>
    <x v="78"/>
    <x v="3"/>
    <s v="Ryan"/>
    <x v="1"/>
    <n v="905000"/>
    <s v="Star Enterprises Inc"/>
    <x v="14"/>
    <x v="128"/>
    <s v="DoubleÂ Overhead Camshaft"/>
    <s v="Auto"/>
    <s v="Black"/>
    <n v="22000"/>
    <s v="99301-3882"/>
    <s v="Passenger"/>
    <n v="8869803"/>
    <x v="1"/>
    <s v="Tertile 2"/>
    <x v="1"/>
  </r>
  <r>
    <s v="C_CND_001973"/>
    <x v="78"/>
    <x v="3"/>
    <s v="Litzy"/>
    <x v="0"/>
    <n v="910000"/>
    <s v="Motor Vehicle Branch Office"/>
    <x v="22"/>
    <x v="59"/>
    <s v="DoubleÂ Overhead Camshaft"/>
    <s v="Auto"/>
    <s v="Black"/>
    <n v="18000"/>
    <s v="78758-7841"/>
    <s v="Hatchback"/>
    <n v="6935132"/>
    <x v="2"/>
    <s v="Tertile 2"/>
    <x v="1"/>
  </r>
  <r>
    <s v="C_CND_001968"/>
    <x v="78"/>
    <x v="3"/>
    <s v="Tina"/>
    <x v="0"/>
    <n v="955000"/>
    <s v="Chrysler Plymouth"/>
    <x v="0"/>
    <x v="116"/>
    <s v="Overhead Camshaft"/>
    <s v="Manual"/>
    <s v="Black"/>
    <n v="25000"/>
    <s v="53546-9427"/>
    <s v="Hardtop"/>
    <n v="6310273"/>
    <x v="5"/>
    <s v="Tertile 2"/>
    <x v="1"/>
  </r>
  <r>
    <s v="C_CND_001988"/>
    <x v="78"/>
    <x v="3"/>
    <s v="Adonis"/>
    <x v="0"/>
    <n v="965000"/>
    <s v="Diehl Motor CO Inc"/>
    <x v="27"/>
    <x v="80"/>
    <s v="Overhead Camshaft"/>
    <s v="Manual"/>
    <s v="Black"/>
    <n v="36000"/>
    <s v="06457-3834"/>
    <s v="Hatchback"/>
    <n v="8366300"/>
    <x v="5"/>
    <s v="Tertile 2"/>
    <x v="1"/>
  </r>
  <r>
    <s v="C_CND_001966"/>
    <x v="78"/>
    <x v="3"/>
    <s v="Aaron"/>
    <x v="0"/>
    <n v="1000000"/>
    <s v="Capitol KIA"/>
    <x v="13"/>
    <x v="42"/>
    <s v="Overhead Camshaft"/>
    <s v="Manual"/>
    <s v="Pale White"/>
    <n v="12000"/>
    <s v="38701-8047"/>
    <s v="Hatchback"/>
    <n v="7385419"/>
    <x v="4"/>
    <s v="Tertile 2"/>
    <x v="1"/>
  </r>
  <r>
    <s v="C_CND_001978"/>
    <x v="78"/>
    <x v="3"/>
    <s v="Chloe"/>
    <x v="0"/>
    <n v="1002500"/>
    <s v="Scrivener Performance Engineering"/>
    <x v="2"/>
    <x v="9"/>
    <s v="Overhead Camshaft"/>
    <s v="Manual"/>
    <s v="Red"/>
    <n v="24250"/>
    <s v="38701-8047"/>
    <s v="Sedan"/>
    <n v="6638145"/>
    <x v="4"/>
    <s v="Tertile 2"/>
    <x v="1"/>
  </r>
  <r>
    <s v="C_CND_001975"/>
    <x v="78"/>
    <x v="3"/>
    <s v="Lola"/>
    <x v="0"/>
    <n v="1100000"/>
    <s v="New Castle Ford Lincoln Mercury"/>
    <x v="14"/>
    <x v="77"/>
    <s v="Overhead Camshaft"/>
    <s v="Manual"/>
    <s v="Red"/>
    <n v="12000"/>
    <s v="60504-7114"/>
    <s v="Sedan"/>
    <n v="6432428"/>
    <x v="6"/>
    <s v="Tertile 3"/>
    <x v="1"/>
  </r>
  <r>
    <s v="C_CND_001969"/>
    <x v="78"/>
    <x v="3"/>
    <s v="Abdul"/>
    <x v="0"/>
    <n v="1160000"/>
    <s v="Classic Chevy"/>
    <x v="7"/>
    <x v="10"/>
    <s v="DoubleÂ Overhead Camshaft"/>
    <s v="Auto"/>
    <s v="Pale White"/>
    <n v="19000"/>
    <s v="85257-3102"/>
    <s v="Sedan"/>
    <n v="8859097"/>
    <x v="3"/>
    <s v="Tertile 3"/>
    <x v="1"/>
  </r>
  <r>
    <s v="C_CND_001972"/>
    <x v="78"/>
    <x v="3"/>
    <s v="Lindsay"/>
    <x v="0"/>
    <n v="1540000"/>
    <s v="McKinney Dodge Chrysler Jeep"/>
    <x v="18"/>
    <x v="25"/>
    <s v="Overhead Camshaft"/>
    <s v="Manual"/>
    <s v="Black"/>
    <n v="49000"/>
    <s v="85257-3102"/>
    <s v="SUV"/>
    <n v="6276501"/>
    <x v="3"/>
    <s v="Tertile 3"/>
    <x v="1"/>
  </r>
  <r>
    <s v="C_CND_001958"/>
    <x v="78"/>
    <x v="3"/>
    <s v="Laura"/>
    <x v="0"/>
    <n v="1586000"/>
    <s v="Saab-Belle Dodge"/>
    <x v="25"/>
    <x v="117"/>
    <s v="DoubleÂ Overhead Camshaft"/>
    <s v="Auto"/>
    <s v="Red"/>
    <n v="15600"/>
    <s v="60504-7114"/>
    <s v="Hatchback"/>
    <n v="6924872"/>
    <x v="6"/>
    <s v="Tertile 3"/>
    <x v="1"/>
  </r>
  <r>
    <s v="C_CND_001976"/>
    <x v="78"/>
    <x v="3"/>
    <s v="London"/>
    <x v="0"/>
    <n v="1730000"/>
    <s v="Pars Auto Sales"/>
    <x v="26"/>
    <x v="122"/>
    <s v="DoubleÂ Overhead Camshaft"/>
    <s v="Auto"/>
    <s v="Pale White"/>
    <n v="15000"/>
    <s v="38701-8047"/>
    <s v="SUV"/>
    <n v="6194420"/>
    <x v="4"/>
    <s v="Tertile 3"/>
    <x v="1"/>
  </r>
  <r>
    <s v="C_CND_001982"/>
    <x v="78"/>
    <x v="3"/>
    <s v="Alicia"/>
    <x v="0"/>
    <n v="2090000"/>
    <s v="U-Haul CO"/>
    <x v="14"/>
    <x v="103"/>
    <s v="DoubleÂ Overhead Camshaft"/>
    <s v="Auto"/>
    <s v="Red"/>
    <n v="22000"/>
    <s v="78758-7841"/>
    <s v="Passenger"/>
    <n v="6758403"/>
    <x v="2"/>
    <s v="Tertile 3"/>
    <x v="1"/>
  </r>
  <r>
    <s v="C_CND_001993"/>
    <x v="79"/>
    <x v="3"/>
    <s v="Leora"/>
    <x v="0"/>
    <n v="13500"/>
    <s v="Rabun Used Car Sales"/>
    <x v="24"/>
    <x v="124"/>
    <s v="Overhead Camshaft"/>
    <s v="Manual"/>
    <s v="Red"/>
    <n v="43001"/>
    <s v="85257-3102"/>
    <s v="Sedan"/>
    <n v="8324900"/>
    <x v="3"/>
    <s v="Tertile 1"/>
    <x v="0"/>
  </r>
  <r>
    <s v="C_CND_001996"/>
    <x v="79"/>
    <x v="3"/>
    <s v="Liba"/>
    <x v="0"/>
    <n v="13500"/>
    <s v="Saab-Belle Dodge"/>
    <x v="3"/>
    <x v="4"/>
    <s v="Overhead Camshaft"/>
    <s v="Manual"/>
    <s v="Red"/>
    <n v="26001"/>
    <s v="60504-7114"/>
    <s v="SUV"/>
    <n v="6111623"/>
    <x v="6"/>
    <s v="Tertile 1"/>
    <x v="0"/>
  </r>
  <r>
    <s v="C_CND_001998"/>
    <x v="79"/>
    <x v="3"/>
    <s v="Lila"/>
    <x v="0"/>
    <n v="13500"/>
    <s v="Star Enterprises Inc"/>
    <x v="26"/>
    <x v="143"/>
    <s v="Overhead Camshaft"/>
    <s v="Manual"/>
    <s v="Black"/>
    <n v="51001"/>
    <s v="99301-3882"/>
    <s v="Passenger"/>
    <n v="8664476"/>
    <x v="1"/>
    <s v="Tertile 1"/>
    <x v="0"/>
  </r>
  <r>
    <s v="C_CND_002000"/>
    <x v="79"/>
    <x v="3"/>
    <s v="Liliana"/>
    <x v="0"/>
    <n v="13500"/>
    <s v="Tri-State Mack Inc"/>
    <x v="0"/>
    <x v="116"/>
    <s v="Overhead Camshaft"/>
    <s v="Manual"/>
    <s v="Black"/>
    <n v="18001"/>
    <s v="85257-3102"/>
    <s v="SUV"/>
    <n v="7968761"/>
    <x v="3"/>
    <s v="Tertile 1"/>
    <x v="0"/>
  </r>
  <r>
    <s v="C_CND_002006"/>
    <x v="79"/>
    <x v="3"/>
    <s v="Alex"/>
    <x v="0"/>
    <n v="13500"/>
    <s v="Iceberg Rentals"/>
    <x v="16"/>
    <x v="22"/>
    <s v="DoubleÂ Overhead Camshaft"/>
    <s v="Auto"/>
    <s v="Black"/>
    <n v="19000"/>
    <s v="53546-9427"/>
    <s v="Passenger"/>
    <n v="7138251"/>
    <x v="5"/>
    <s v="Tertile 1"/>
    <x v="0"/>
  </r>
  <r>
    <s v="C_CND_002008"/>
    <x v="79"/>
    <x v="3"/>
    <s v="Ali"/>
    <x v="0"/>
    <n v="13500"/>
    <s v="Motor Vehicle Branch Office"/>
    <x v="13"/>
    <x v="111"/>
    <s v="Overhead Camshaft"/>
    <s v="Manual"/>
    <s v="Black"/>
    <n v="22000"/>
    <s v="78758-7841"/>
    <s v="SUV"/>
    <n v="7432304"/>
    <x v="2"/>
    <s v="Tertile 1"/>
    <x v="0"/>
  </r>
  <r>
    <s v="C_CND_002009"/>
    <x v="79"/>
    <x v="3"/>
    <s v="Alpha"/>
    <x v="0"/>
    <n v="13500"/>
    <s v="Nebo Chevrolet"/>
    <x v="15"/>
    <x v="95"/>
    <s v="Overhead Camshaft"/>
    <s v="Manual"/>
    <s v="Pale White"/>
    <n v="20000"/>
    <s v="06457-3834"/>
    <s v="SUV"/>
    <n v="7528320"/>
    <x v="0"/>
    <s v="Tertile 1"/>
    <x v="0"/>
  </r>
  <r>
    <s v="C_CND_002011"/>
    <x v="79"/>
    <x v="3"/>
    <s v="Londyn"/>
    <x v="1"/>
    <n v="13500"/>
    <s v="Pitre Buick-Pontiac-Gmc of Scottsdale"/>
    <x v="13"/>
    <x v="88"/>
    <s v="DoubleÂ Overhead Camshaft"/>
    <s v="Auto"/>
    <s v="Black"/>
    <n v="39000"/>
    <s v="99301-3882"/>
    <s v="SUV"/>
    <n v="8861669"/>
    <x v="1"/>
    <s v="Tertile 1"/>
    <x v="0"/>
  </r>
  <r>
    <s v="C_CND_002014"/>
    <x v="79"/>
    <x v="3"/>
    <s v="Kimora"/>
    <x v="0"/>
    <n v="13500"/>
    <s v="McKinney Dodge Chrysler Jeep"/>
    <x v="12"/>
    <x v="93"/>
    <s v="DoubleÂ Overhead Camshaft"/>
    <s v="Auto"/>
    <s v="Pale White"/>
    <n v="19001"/>
    <s v="85257-3102"/>
    <s v="SUV"/>
    <n v="7041054"/>
    <x v="3"/>
    <s v="Tertile 1"/>
    <x v="0"/>
  </r>
  <r>
    <s v="C_CND_002017"/>
    <x v="79"/>
    <x v="3"/>
    <s v="Lauren"/>
    <x v="1"/>
    <n v="13500"/>
    <s v="Pars Auto Sales"/>
    <x v="14"/>
    <x v="127"/>
    <s v="DoubleÂ Overhead Camshaft"/>
    <s v="Auto"/>
    <s v="Pale White"/>
    <n v="38001"/>
    <s v="38701-8047"/>
    <s v="Hatchback"/>
    <n v="7679975"/>
    <x v="4"/>
    <s v="Tertile 1"/>
    <x v="0"/>
  </r>
  <r>
    <s v="C_CND_002028"/>
    <x v="79"/>
    <x v="3"/>
    <s v="Eliot"/>
    <x v="0"/>
    <n v="13500"/>
    <s v="Enterprise Rent A Car"/>
    <x v="11"/>
    <x v="119"/>
    <s v="DoubleÂ Overhead Camshaft"/>
    <s v="Auto"/>
    <s v="Red"/>
    <n v="25000"/>
    <s v="60504-7114"/>
    <s v="SUV"/>
    <n v="6315281"/>
    <x v="6"/>
    <s v="Tertile 1"/>
    <x v="0"/>
  </r>
  <r>
    <s v="C_CND_002034"/>
    <x v="79"/>
    <x v="3"/>
    <s v="Albert"/>
    <x v="0"/>
    <n v="13500"/>
    <s v="Motor Vehicle Branch Office"/>
    <x v="25"/>
    <x v="117"/>
    <s v="Overhead Camshaft"/>
    <s v="Manual"/>
    <s v="Pale White"/>
    <n v="16000"/>
    <s v="78758-7841"/>
    <s v="Hatchback"/>
    <n v="6388668"/>
    <x v="0"/>
    <s v="Tertile 1"/>
    <x v="0"/>
  </r>
  <r>
    <s v="C_CND_002036"/>
    <x v="79"/>
    <x v="3"/>
    <s v="Aldo"/>
    <x v="0"/>
    <n v="13500"/>
    <s v="New Castle Ford Lincoln Mercury"/>
    <x v="14"/>
    <x v="66"/>
    <s v="Overhead Camshaft"/>
    <s v="Manual"/>
    <s v="Pale White"/>
    <n v="21000"/>
    <s v="60504-7114"/>
    <s v="Hatchback"/>
    <n v="8925401"/>
    <x v="4"/>
    <s v="Tertile 1"/>
    <x v="0"/>
  </r>
  <r>
    <s v="C_CND_002038"/>
    <x v="79"/>
    <x v="3"/>
    <s v="Alex"/>
    <x v="1"/>
    <n v="13500"/>
    <s v="Pitre Buick-Pontiac-Gmc of Scottsdale"/>
    <x v="0"/>
    <x v="132"/>
    <s v="Overhead Camshaft"/>
    <s v="Manual"/>
    <s v="Red"/>
    <n v="13000"/>
    <s v="99301-3882"/>
    <s v="Passenger"/>
    <n v="7237254"/>
    <x v="5"/>
    <s v="Tertile 1"/>
    <x v="0"/>
  </r>
  <r>
    <s v="C_CND_001994"/>
    <x v="79"/>
    <x v="3"/>
    <s v="Lia"/>
    <x v="0"/>
    <n v="280000"/>
    <s v="Race Car Help"/>
    <x v="27"/>
    <x v="80"/>
    <s v="Overhead Camshaft"/>
    <s v="Manual"/>
    <s v="Black"/>
    <n v="36001"/>
    <s v="78758-7841"/>
    <s v="Hatchback"/>
    <n v="6737109"/>
    <x v="2"/>
    <s v="Tertile 1"/>
    <x v="0"/>
  </r>
  <r>
    <s v="C_CND_002033"/>
    <x v="79"/>
    <x v="3"/>
    <s v="Alan"/>
    <x v="1"/>
    <n v="350000"/>
    <s v="McKinney Dodge Chrysler Jeep"/>
    <x v="5"/>
    <x v="65"/>
    <s v="DoubleÂ Overhead Camshaft"/>
    <s v="Auto"/>
    <s v="Black"/>
    <n v="18000"/>
    <s v="85257-3102"/>
    <s v="Sedan"/>
    <n v="7966955"/>
    <x v="2"/>
    <s v="Tertile 1"/>
    <x v="0"/>
  </r>
  <r>
    <s v="C_CND_002035"/>
    <x v="79"/>
    <x v="3"/>
    <s v="Alberto"/>
    <x v="0"/>
    <n v="350000"/>
    <s v="Nebo Chevrolet"/>
    <x v="14"/>
    <x v="20"/>
    <s v="DoubleÂ Overhead Camshaft"/>
    <s v="Auto"/>
    <s v="Red"/>
    <n v="31000"/>
    <s v="06457-3834"/>
    <s v="SUV"/>
    <n v="6541612"/>
    <x v="6"/>
    <s v="Tertile 1"/>
    <x v="0"/>
  </r>
  <r>
    <s v="C_CND_001995"/>
    <x v="79"/>
    <x v="3"/>
    <s v="Liana"/>
    <x v="0"/>
    <n v="400000"/>
    <s v="Ryder Truck Rental and Leasing"/>
    <x v="11"/>
    <x v="115"/>
    <s v="DoubleÂ Overhead Camshaft"/>
    <s v="Auto"/>
    <s v="Red"/>
    <n v="35001"/>
    <s v="06457-3834"/>
    <s v="SUV"/>
    <n v="8727998"/>
    <x v="0"/>
    <s v="Tertile 1"/>
    <x v="0"/>
  </r>
  <r>
    <s v="C_CND_001999"/>
    <x v="79"/>
    <x v="3"/>
    <s v="Lilah"/>
    <x v="0"/>
    <n v="592500"/>
    <s v="Suburban Ford"/>
    <x v="18"/>
    <x v="25"/>
    <s v="Overhead Camshaft"/>
    <s v="Manual"/>
    <s v="Pale White"/>
    <n v="16501"/>
    <s v="53546-9427"/>
    <s v="SUV"/>
    <n v="6181222"/>
    <x v="5"/>
    <s v="Tertile 2"/>
    <x v="0"/>
  </r>
  <r>
    <s v="C_CND_001991"/>
    <x v="79"/>
    <x v="3"/>
    <s v="Leila"/>
    <x v="0"/>
    <n v="645000"/>
    <s v="U-Haul CO"/>
    <x v="24"/>
    <x v="86"/>
    <s v="DoubleÂ Overhead Camshaft"/>
    <s v="Auto"/>
    <s v="Pale White"/>
    <n v="12000"/>
    <s v="78758-7841"/>
    <s v="SUV"/>
    <n v="6798433"/>
    <x v="2"/>
    <s v="Tertile 2"/>
    <x v="0"/>
  </r>
  <r>
    <s v="C_CND_002032"/>
    <x v="79"/>
    <x v="3"/>
    <s v="Aiden"/>
    <x v="0"/>
    <n v="650000"/>
    <s v="Iceberg Rentals"/>
    <x v="11"/>
    <x v="119"/>
    <s v="DoubleÂ Overhead Camshaft"/>
    <s v="Auto"/>
    <s v="Pale White"/>
    <n v="20000"/>
    <s v="53546-9427"/>
    <s v="SUV"/>
    <n v="8321120"/>
    <x v="3"/>
    <s v="Tertile 2"/>
    <x v="0"/>
  </r>
  <r>
    <s v="C_CND_002021"/>
    <x v="79"/>
    <x v="3"/>
    <s v="Alex"/>
    <x v="0"/>
    <n v="651000"/>
    <s v="C &amp; M Motors Inc"/>
    <x v="22"/>
    <x v="59"/>
    <s v="Overhead Camshaft"/>
    <s v="Manual"/>
    <s v="Pale White"/>
    <n v="24000"/>
    <s v="60504-7114"/>
    <s v="Hatchback"/>
    <n v="7286502"/>
    <x v="6"/>
    <s v="Tertile 2"/>
    <x v="0"/>
  </r>
  <r>
    <s v="C_CND_002037"/>
    <x v="79"/>
    <x v="3"/>
    <s v="Alejandro"/>
    <x v="0"/>
    <n v="665000"/>
    <s v="Pars Auto Sales"/>
    <x v="22"/>
    <x v="32"/>
    <s v="Overhead Camshaft"/>
    <s v="Manual"/>
    <s v="Black"/>
    <n v="36000"/>
    <s v="38701-8047"/>
    <s v="Sedan"/>
    <n v="6716205"/>
    <x v="1"/>
    <s v="Tertile 2"/>
    <x v="0"/>
  </r>
  <r>
    <s v="C_CND_002040"/>
    <x v="79"/>
    <x v="3"/>
    <s v="Alexis"/>
    <x v="0"/>
    <n v="674000"/>
    <s v="Rabun Used Car Sales"/>
    <x v="9"/>
    <x v="139"/>
    <s v="Overhead Camshaft"/>
    <s v="Manual"/>
    <s v="Pale White"/>
    <n v="22000"/>
    <s v="85257-3102"/>
    <s v="Hatchback"/>
    <n v="8255043"/>
    <x v="2"/>
    <s v="Tertile 2"/>
    <x v="0"/>
  </r>
  <r>
    <s v="C_CND_002027"/>
    <x v="79"/>
    <x v="3"/>
    <s v="Anaelle"/>
    <x v="0"/>
    <n v="720000"/>
    <s v="Diehl Motor CO Inc"/>
    <x v="2"/>
    <x v="9"/>
    <s v="Overhead Camshaft"/>
    <s v="Manual"/>
    <s v="Pale White"/>
    <n v="21000"/>
    <s v="06457-3834"/>
    <s v="Sedan"/>
    <n v="8248649"/>
    <x v="0"/>
    <s v="Tertile 2"/>
    <x v="0"/>
  </r>
  <r>
    <s v="C_CND_002024"/>
    <x v="79"/>
    <x v="3"/>
    <s v="Lancelot"/>
    <x v="0"/>
    <n v="735000"/>
    <s v="Chrysler Plymouth"/>
    <x v="2"/>
    <x v="23"/>
    <s v="DoubleÂ Overhead Camshaft"/>
    <s v="Auto"/>
    <s v="Pale White"/>
    <n v="21000"/>
    <s v="53546-9427"/>
    <s v="Hatchback"/>
    <n v="8080557"/>
    <x v="5"/>
    <s v="Tertile 2"/>
    <x v="0"/>
  </r>
  <r>
    <s v="C_CND_002004"/>
    <x v="79"/>
    <x v="3"/>
    <s v="Aidan"/>
    <x v="0"/>
    <n v="749000"/>
    <s v="Gartner Buick Hyundai Saab"/>
    <x v="24"/>
    <x v="43"/>
    <s v="DoubleÂ Overhead Camshaft"/>
    <s v="Auto"/>
    <s v="Red"/>
    <n v="19000"/>
    <s v="38701-8047"/>
    <s v="Hatchback"/>
    <n v="6434888"/>
    <x v="4"/>
    <s v="Tertile 2"/>
    <x v="0"/>
  </r>
  <r>
    <s v="C_CND_002016"/>
    <x v="79"/>
    <x v="3"/>
    <s v="Laila"/>
    <x v="1"/>
    <n v="752000"/>
    <s v="New Castle Ford Lincoln Mercury"/>
    <x v="5"/>
    <x v="6"/>
    <s v="DoubleÂ Overhead Camshaft"/>
    <s v="Auto"/>
    <s v="Red"/>
    <n v="19001"/>
    <s v="60504-7114"/>
    <s v="Hatchback"/>
    <n v="7353679"/>
    <x v="6"/>
    <s v="Tertile 2"/>
    <x v="0"/>
  </r>
  <r>
    <s v="C_CND_002020"/>
    <x v="79"/>
    <x v="3"/>
    <s v="Leilani"/>
    <x v="1"/>
    <n v="753000"/>
    <s v="Rabun Used Car Sales"/>
    <x v="26"/>
    <x v="104"/>
    <s v="DoubleÂ Overhead Camshaft"/>
    <s v="Auto"/>
    <s v="Black"/>
    <n v="39001"/>
    <s v="85257-3102"/>
    <s v="Sedan"/>
    <n v="8982371"/>
    <x v="3"/>
    <s v="Tertile 2"/>
    <x v="0"/>
  </r>
  <r>
    <s v="C_CND_002029"/>
    <x v="79"/>
    <x v="3"/>
    <s v="Waala"/>
    <x v="0"/>
    <n v="835000"/>
    <s v="Gartner Buick Hyundai Saab"/>
    <x v="4"/>
    <x v="57"/>
    <s v="DoubleÂ Overhead Camshaft"/>
    <s v="Auto"/>
    <s v="Red"/>
    <n v="21000"/>
    <s v="38701-8047"/>
    <s v="Hatchback"/>
    <n v="8253192"/>
    <x v="4"/>
    <s v="Tertile 2"/>
    <x v="1"/>
  </r>
  <r>
    <s v="C_CND_002031"/>
    <x v="79"/>
    <x v="3"/>
    <s v="Aidan"/>
    <x v="0"/>
    <n v="845000"/>
    <s v="Hatfield Volkswagen"/>
    <x v="11"/>
    <x v="38"/>
    <s v="DoubleÂ Overhead Camshaft"/>
    <s v="Auto"/>
    <s v="Red"/>
    <n v="45000"/>
    <s v="99301-3882"/>
    <s v="Hatchback"/>
    <n v="6261707"/>
    <x v="5"/>
    <s v="Tertile 2"/>
    <x v="1"/>
  </r>
  <r>
    <s v="C_CND_002022"/>
    <x v="79"/>
    <x v="3"/>
    <s v="Jasmine"/>
    <x v="0"/>
    <n v="855000"/>
    <s v="Capitol KIA"/>
    <x v="7"/>
    <x v="10"/>
    <s v="Overhead Camshaft"/>
    <s v="Manual"/>
    <s v="Black"/>
    <n v="43000"/>
    <s v="38701-8047"/>
    <s v="Sedan"/>
    <n v="6923557"/>
    <x v="4"/>
    <s v="Tertile 2"/>
    <x v="1"/>
  </r>
  <r>
    <s v="C_CND_002010"/>
    <x v="79"/>
    <x v="3"/>
    <s v="Lena"/>
    <x v="0"/>
    <n v="892000"/>
    <s v="Saab-Belle Dodge"/>
    <x v="15"/>
    <x v="84"/>
    <s v="Overhead Camshaft"/>
    <s v="Manual"/>
    <s v="Black"/>
    <n v="16000"/>
    <s v="60504-7114"/>
    <s v="Hardtop"/>
    <n v="7480476"/>
    <x v="6"/>
    <s v="Tertile 2"/>
    <x v="1"/>
  </r>
  <r>
    <s v="C_CND_002025"/>
    <x v="79"/>
    <x v="3"/>
    <s v="Ioriss"/>
    <x v="0"/>
    <n v="907800"/>
    <s v="Classic Chevy"/>
    <x v="1"/>
    <x v="7"/>
    <s v="Overhead Camshaft"/>
    <s v="Manual"/>
    <s v="Black"/>
    <n v="25800"/>
    <s v="85257-3102"/>
    <s v="Sedan"/>
    <n v="7994313"/>
    <x v="3"/>
    <s v="Tertile 2"/>
    <x v="1"/>
  </r>
  <r>
    <s v="C_CND_002026"/>
    <x v="79"/>
    <x v="3"/>
    <s v="Emeline"/>
    <x v="0"/>
    <n v="1010000"/>
    <s v="Clay Johnson Auto Sales"/>
    <x v="13"/>
    <x v="88"/>
    <s v="Overhead Camshaft"/>
    <s v="Manual"/>
    <s v="Black"/>
    <n v="85000"/>
    <s v="78758-7841"/>
    <s v="SUV"/>
    <n v="6932720"/>
    <x v="2"/>
    <s v="Tertile 3"/>
    <x v="1"/>
  </r>
  <r>
    <s v="C_CND_002039"/>
    <x v="79"/>
    <x v="3"/>
    <s v="Alexander"/>
    <x v="0"/>
    <n v="1080000"/>
    <s v="Progressive Shippers Cooperative Association No"/>
    <x v="3"/>
    <x v="28"/>
    <s v="DoubleÂ Overhead Camshaft"/>
    <s v="Auto"/>
    <s v="Black"/>
    <n v="28000"/>
    <s v="53546-9427"/>
    <s v="Hatchback"/>
    <n v="8562642"/>
    <x v="3"/>
    <s v="Tertile 3"/>
    <x v="1"/>
  </r>
  <r>
    <s v="C_CND_002001"/>
    <x v="79"/>
    <x v="3"/>
    <s v="Adam"/>
    <x v="0"/>
    <n v="1180000"/>
    <s v="Clay Johnson Auto Sales"/>
    <x v="11"/>
    <x v="92"/>
    <s v="DoubleÂ Overhead Camshaft"/>
    <s v="Auto"/>
    <s v="Red"/>
    <n v="13000"/>
    <s v="78758-7841"/>
    <s v="Hatchback"/>
    <n v="8901663"/>
    <x v="2"/>
    <s v="Tertile 3"/>
    <x v="1"/>
  </r>
  <r>
    <s v="C_CND_002023"/>
    <x v="79"/>
    <x v="3"/>
    <s v="Fonty"/>
    <x v="0"/>
    <n v="1185000"/>
    <s v="Chrysler of Tri-Cities"/>
    <x v="25"/>
    <x v="126"/>
    <s v="Overhead Camshaft"/>
    <s v="Manual"/>
    <s v="Pale White"/>
    <n v="22500"/>
    <s v="99301-3882"/>
    <s v="SUV"/>
    <n v="8084537"/>
    <x v="1"/>
    <s v="Tertile 3"/>
    <x v="1"/>
  </r>
  <r>
    <s v="C_CND_002013"/>
    <x v="79"/>
    <x v="3"/>
    <s v="Kiara"/>
    <x v="0"/>
    <n v="1250000"/>
    <s v="Iceberg Rentals"/>
    <x v="24"/>
    <x v="43"/>
    <s v="DoubleÂ Overhead Camshaft"/>
    <s v="Auto"/>
    <s v="Red"/>
    <n v="19001"/>
    <s v="53546-9427"/>
    <s v="Hatchback"/>
    <n v="6301429"/>
    <x v="5"/>
    <s v="Tertile 3"/>
    <x v="1"/>
  </r>
  <r>
    <s v="C_CND_002007"/>
    <x v="79"/>
    <x v="3"/>
    <s v="Alexander"/>
    <x v="0"/>
    <n v="1272000"/>
    <s v="McKinney Dodge Chrysler Jeep"/>
    <x v="0"/>
    <x v="83"/>
    <s v="DoubleÂ Overhead Camshaft"/>
    <s v="Auto"/>
    <s v="Black"/>
    <n v="22200"/>
    <s v="85257-3102"/>
    <s v="Hatchback"/>
    <n v="6074350"/>
    <x v="3"/>
    <s v="Tertile 3"/>
    <x v="1"/>
  </r>
  <r>
    <s v="C_CND_002019"/>
    <x v="79"/>
    <x v="3"/>
    <s v="Leah"/>
    <x v="0"/>
    <n v="1302000"/>
    <s v="Progressive Shippers Cooperative Association No"/>
    <x v="15"/>
    <x v="97"/>
    <s v="Overhead Camshaft"/>
    <s v="Manual"/>
    <s v="Red"/>
    <n v="17201"/>
    <s v="53546-9427"/>
    <s v="Hatchback"/>
    <n v="7236314"/>
    <x v="5"/>
    <s v="Tertile 3"/>
    <x v="1"/>
  </r>
  <r>
    <s v="C_CND_002005"/>
    <x v="79"/>
    <x v="3"/>
    <s v="Aiden"/>
    <x v="0"/>
    <n v="1370000"/>
    <s v="Hatfield Volkswagen"/>
    <x v="15"/>
    <x v="72"/>
    <s v="DoubleÂ Overhead Camshaft"/>
    <s v="Auto"/>
    <s v="Pale White"/>
    <n v="25000"/>
    <s v="99301-3882"/>
    <s v="SUV"/>
    <n v="8298092"/>
    <x v="1"/>
    <s v="Tertile 3"/>
    <x v="1"/>
  </r>
  <r>
    <s v="C_CND_001992"/>
    <x v="79"/>
    <x v="3"/>
    <s v="Lena"/>
    <x v="0"/>
    <n v="1435000"/>
    <s v="Progressive Shippers Cooperative Association No"/>
    <x v="1"/>
    <x v="62"/>
    <s v="DoubleÂ Overhead Camshaft"/>
    <s v="Auto"/>
    <s v="Pale White"/>
    <n v="53500"/>
    <s v="53546-9427"/>
    <s v="SUV"/>
    <n v="6974944"/>
    <x v="5"/>
    <s v="Tertile 3"/>
    <x v="1"/>
  </r>
  <r>
    <s v="C_CND_002003"/>
    <x v="79"/>
    <x v="3"/>
    <s v="Eunice"/>
    <x v="0"/>
    <n v="1600000"/>
    <s v="Motor Vehicle Branch Office"/>
    <x v="15"/>
    <x v="84"/>
    <s v="Overhead Camshaft"/>
    <s v="Manual"/>
    <s v="Red"/>
    <n v="21000"/>
    <s v="78758-7841"/>
    <s v="Hardtop"/>
    <n v="6923631"/>
    <x v="2"/>
    <s v="Tertile 3"/>
    <x v="1"/>
  </r>
  <r>
    <s v="C_CND_002030"/>
    <x v="79"/>
    <x v="3"/>
    <s v="Brice"/>
    <x v="0"/>
    <n v="1716000"/>
    <s v="Hatfield Volkswagen"/>
    <x v="0"/>
    <x v="69"/>
    <s v="DoubleÂ Overhead Camshaft"/>
    <s v="Auto"/>
    <s v="Pale White"/>
    <n v="62600"/>
    <s v="99301-3882"/>
    <s v="Sedan"/>
    <n v="8044862"/>
    <x v="1"/>
    <s v="Tertile 3"/>
    <x v="1"/>
  </r>
  <r>
    <s v="C_CND_001997"/>
    <x v="79"/>
    <x v="3"/>
    <s v="Libby"/>
    <x v="0"/>
    <n v="1780000"/>
    <s v="Scrivener Performance Engineering"/>
    <x v="2"/>
    <x v="44"/>
    <s v="DoubleÂ Overhead Camshaft"/>
    <s v="Auto"/>
    <s v="Red"/>
    <n v="39001"/>
    <s v="38701-8047"/>
    <s v="SUV"/>
    <n v="6278480"/>
    <x v="4"/>
    <s v="Tertile 3"/>
    <x v="1"/>
  </r>
  <r>
    <s v="C_CND_002018"/>
    <x v="79"/>
    <x v="3"/>
    <s v="Layla"/>
    <x v="0"/>
    <n v="2000000"/>
    <s v="Pitre Buick-Pontiac-Gmc of Scottsdale"/>
    <x v="8"/>
    <x v="50"/>
    <s v="Overhead Camshaft"/>
    <s v="Manual"/>
    <s v="Red"/>
    <n v="22001"/>
    <s v="99301-3882"/>
    <s v="Sedan"/>
    <n v="8149864"/>
    <x v="1"/>
    <s v="Tertile 3"/>
    <x v="1"/>
  </r>
  <r>
    <s v="C_CND_002012"/>
    <x v="79"/>
    <x v="3"/>
    <s v="Khloe"/>
    <x v="0"/>
    <n v="2090000"/>
    <s v="Hatfield Volkswagen"/>
    <x v="9"/>
    <x v="114"/>
    <s v="Overhead Camshaft"/>
    <s v="Manual"/>
    <s v="Black"/>
    <n v="34001"/>
    <s v="99301-3882"/>
    <s v="Sedan"/>
    <n v="7683275"/>
    <x v="1"/>
    <s v="Tertile 3"/>
    <x v="1"/>
  </r>
  <r>
    <s v="C_CND_002002"/>
    <x v="79"/>
    <x v="3"/>
    <s v="Angie"/>
    <x v="0"/>
    <n v="2415000"/>
    <s v="Enterprise Rent A Car"/>
    <x v="21"/>
    <x v="31"/>
    <s v="DoubleÂ Overhead Camshaft"/>
    <s v="Auto"/>
    <s v="Pale White"/>
    <n v="51501"/>
    <s v="60504-7114"/>
    <s v="Hardtop"/>
    <n v="7327341"/>
    <x v="6"/>
    <s v="Tertile 3"/>
    <x v="1"/>
  </r>
  <r>
    <s v="C_CND_002015"/>
    <x v="79"/>
    <x v="3"/>
    <s v="Kylie"/>
    <x v="1"/>
    <n v="3775000"/>
    <s v="Nebo Chevrolet"/>
    <x v="25"/>
    <x v="117"/>
    <s v="Overhead Camshaft"/>
    <s v="Manual"/>
    <s v="Red"/>
    <n v="71501"/>
    <s v="06457-3834"/>
    <s v="Hatchback"/>
    <n v="7823212"/>
    <x v="0"/>
    <s v="Tertile 3"/>
    <x v="1"/>
  </r>
  <r>
    <s v="C_CND_002043"/>
    <x v="80"/>
    <x v="3"/>
    <s v="Lily"/>
    <x v="0"/>
    <n v="13500"/>
    <s v="C &amp; M Motors Inc"/>
    <x v="7"/>
    <x v="15"/>
    <s v="DoubleÂ Overhead Camshaft"/>
    <s v="Auto"/>
    <s v="Pale White"/>
    <n v="25000"/>
    <s v="60504-7114"/>
    <s v="Hatchback"/>
    <n v="7220851"/>
    <x v="6"/>
    <s v="Tertile 1"/>
    <x v="0"/>
  </r>
  <r>
    <s v="C_CND_002044"/>
    <x v="80"/>
    <x v="3"/>
    <s v="Lina"/>
    <x v="0"/>
    <n v="13500"/>
    <s v="Capitol KIA"/>
    <x v="14"/>
    <x v="66"/>
    <s v="Overhead Camshaft"/>
    <s v="Manual"/>
    <s v="Pale White"/>
    <n v="20000"/>
    <s v="38701-8047"/>
    <s v="SUV"/>
    <n v="8946135"/>
    <x v="4"/>
    <s v="Tertile 1"/>
    <x v="0"/>
  </r>
  <r>
    <s v="C_CND_002045"/>
    <x v="80"/>
    <x v="3"/>
    <s v="Lola"/>
    <x v="0"/>
    <n v="13500"/>
    <s v="Chrysler of Tri-Cities"/>
    <x v="2"/>
    <x v="150"/>
    <s v="DoubleÂ Overhead Camshaft"/>
    <s v="Auto"/>
    <s v="Black"/>
    <n v="9000"/>
    <s v="99301-3882"/>
    <s v="SUV"/>
    <n v="6494939"/>
    <x v="1"/>
    <s v="Tertile 1"/>
    <x v="0"/>
  </r>
  <r>
    <s v="C_CND_002050"/>
    <x v="80"/>
    <x v="3"/>
    <s v="Andre"/>
    <x v="0"/>
    <n v="13500"/>
    <s v="Race Car Help"/>
    <x v="2"/>
    <x v="23"/>
    <s v="Overhead Camshaft"/>
    <s v="Manual"/>
    <s v="Red"/>
    <n v="19000"/>
    <s v="78758-7841"/>
    <s v="Hatchback"/>
    <n v="7122902"/>
    <x v="2"/>
    <s v="Tertile 1"/>
    <x v="0"/>
  </r>
  <r>
    <s v="C_CND_002052"/>
    <x v="80"/>
    <x v="3"/>
    <s v="Londyn"/>
    <x v="0"/>
    <n v="13500"/>
    <s v="Ryder Truck Rental and Leasing"/>
    <x v="26"/>
    <x v="104"/>
    <s v="DoubleÂ Overhead Camshaft"/>
    <s v="Auto"/>
    <s v="Pale White"/>
    <n v="27001"/>
    <s v="06457-3834"/>
    <s v="Sedan"/>
    <n v="6076381"/>
    <x v="0"/>
    <s v="Tertile 1"/>
    <x v="0"/>
  </r>
  <r>
    <s v="C_CND_002055"/>
    <x v="80"/>
    <x v="3"/>
    <s v="Madison"/>
    <x v="0"/>
    <n v="13500"/>
    <s v="Star Enterprises Inc"/>
    <x v="18"/>
    <x v="25"/>
    <s v="Overhead Camshaft"/>
    <s v="Manual"/>
    <s v="Pale White"/>
    <n v="16001"/>
    <s v="99301-3882"/>
    <s v="SUV"/>
    <n v="7656962"/>
    <x v="1"/>
    <s v="Tertile 1"/>
    <x v="0"/>
  </r>
  <r>
    <s v="C_CND_002059"/>
    <x v="80"/>
    <x v="3"/>
    <s v="Damien"/>
    <x v="0"/>
    <n v="13500"/>
    <s v="Ryder Truck Rental and Leasing"/>
    <x v="0"/>
    <x v="70"/>
    <s v="Overhead Camshaft"/>
    <s v="Manual"/>
    <s v="Black"/>
    <n v="49001"/>
    <s v="06457-3834"/>
    <s v="Hardtop"/>
    <n v="8816174"/>
    <x v="0"/>
    <s v="Tertile 1"/>
    <x v="0"/>
  </r>
  <r>
    <s v="C_CND_002061"/>
    <x v="80"/>
    <x v="3"/>
    <s v="Alfredo"/>
    <x v="0"/>
    <n v="13500"/>
    <s v="Race Car Help"/>
    <x v="19"/>
    <x v="136"/>
    <s v="DoubleÂ Overhead Camshaft"/>
    <s v="Auto"/>
    <s v="Red"/>
    <n v="22000"/>
    <s v="78758-7841"/>
    <s v="Hatchback"/>
    <n v="7036371"/>
    <x v="0"/>
    <s v="Tertile 1"/>
    <x v="0"/>
  </r>
  <r>
    <s v="C_CND_002056"/>
    <x v="80"/>
    <x v="3"/>
    <s v="Lucas"/>
    <x v="0"/>
    <n v="435000"/>
    <s v="Iceberg Rentals"/>
    <x v="2"/>
    <x v="2"/>
    <s v="DoubleÂ Overhead Camshaft"/>
    <s v="Auto"/>
    <s v="Pale White"/>
    <n v="36000"/>
    <s v="53546-9427"/>
    <s v="Passenger"/>
    <n v="6658951"/>
    <x v="5"/>
    <s v="Tertile 1"/>
    <x v="0"/>
  </r>
  <r>
    <s v="C_CND_002054"/>
    <x v="80"/>
    <x v="3"/>
    <s v="Mackenzie"/>
    <x v="0"/>
    <n v="502000"/>
    <s v="Scrivener Performance Engineering"/>
    <x v="0"/>
    <x v="70"/>
    <s v="Overhead Camshaft"/>
    <s v="Manual"/>
    <s v="Black"/>
    <n v="49001"/>
    <s v="38701-8047"/>
    <s v="Hatchback"/>
    <n v="8681571"/>
    <x v="4"/>
    <s v="Tertile 1"/>
    <x v="0"/>
  </r>
  <r>
    <s v="C_CND_002062"/>
    <x v="80"/>
    <x v="3"/>
    <s v="Allan"/>
    <x v="0"/>
    <n v="525000"/>
    <s v="Ryder Truck Rental and Leasing"/>
    <x v="2"/>
    <x v="44"/>
    <s v="Overhead Camshaft"/>
    <s v="Manual"/>
    <s v="Red"/>
    <n v="29000"/>
    <s v="06457-3834"/>
    <s v="Hatchback"/>
    <n v="7070235"/>
    <x v="6"/>
    <s v="Tertile 1"/>
    <x v="0"/>
  </r>
  <r>
    <s v="C_CND_002064"/>
    <x v="80"/>
    <x v="3"/>
    <s v="Alvin"/>
    <x v="1"/>
    <n v="598000"/>
    <s v="Scrivener Performance Engineering"/>
    <x v="0"/>
    <x v="70"/>
    <s v="Overhead Camshaft"/>
    <s v="Manual"/>
    <s v="Red"/>
    <n v="24000"/>
    <s v="38701-8047"/>
    <s v="Hatchback"/>
    <n v="6062084"/>
    <x v="1"/>
    <s v="Tertile 2"/>
    <x v="0"/>
  </r>
  <r>
    <s v="C_CND_002047"/>
    <x v="80"/>
    <x v="3"/>
    <s v="Sariah"/>
    <x v="0"/>
    <n v="630000"/>
    <s v="Hatfield Volkswagen"/>
    <x v="6"/>
    <x v="73"/>
    <s v="DoubleÂ Overhead Camshaft"/>
    <s v="Auto"/>
    <s v="Black"/>
    <n v="12000"/>
    <s v="99301-3882"/>
    <s v="Hardtop"/>
    <n v="6268755"/>
    <x v="1"/>
    <s v="Tertile 2"/>
    <x v="0"/>
  </r>
  <r>
    <s v="C_CND_002065"/>
    <x v="80"/>
    <x v="3"/>
    <s v="Amir"/>
    <x v="0"/>
    <n v="745000"/>
    <s v="Star Enterprises Inc"/>
    <x v="12"/>
    <x v="93"/>
    <s v="DoubleÂ Overhead Camshaft"/>
    <s v="Auto"/>
    <s v="Red"/>
    <n v="57000"/>
    <s v="99301-3882"/>
    <s v="SUV"/>
    <n v="6867911"/>
    <x v="5"/>
    <s v="Tertile 2"/>
    <x v="0"/>
  </r>
  <r>
    <s v="C_CND_002063"/>
    <x v="80"/>
    <x v="3"/>
    <s v="Allen"/>
    <x v="0"/>
    <n v="840000"/>
    <s v="Saab-Belle Dodge"/>
    <x v="23"/>
    <x v="74"/>
    <s v="Overhead Camshaft"/>
    <s v="Manual"/>
    <s v="Pale White"/>
    <n v="33000"/>
    <s v="60504-7114"/>
    <s v="Hatchback"/>
    <n v="6209223"/>
    <x v="4"/>
    <s v="Tertile 2"/>
    <x v="1"/>
  </r>
  <r>
    <s v="C_CND_002048"/>
    <x v="80"/>
    <x v="3"/>
    <s v="Amari"/>
    <x v="0"/>
    <n v="852000"/>
    <s v="Progressive Shippers Cooperative Association No"/>
    <x v="0"/>
    <x v="0"/>
    <s v="Overhead Camshaft"/>
    <s v="Manual"/>
    <s v="Black"/>
    <n v="18000"/>
    <s v="53546-9427"/>
    <s v="SUV"/>
    <n v="6981696"/>
    <x v="5"/>
    <s v="Tertile 2"/>
    <x v="1"/>
  </r>
  <r>
    <s v="C_CND_002060"/>
    <x v="80"/>
    <x v="3"/>
    <s v="Maela"/>
    <x v="0"/>
    <n v="1115000"/>
    <s v="New Castle Ford Lincoln Mercury"/>
    <x v="3"/>
    <x v="4"/>
    <s v="Overhead Camshaft"/>
    <s v="Manual"/>
    <s v="Red"/>
    <n v="31500"/>
    <s v="60504-7114"/>
    <s v="SUV"/>
    <n v="8863989"/>
    <x v="6"/>
    <s v="Tertile 3"/>
    <x v="1"/>
  </r>
  <r>
    <s v="C_CND_002041"/>
    <x v="80"/>
    <x v="3"/>
    <s v="Lillian"/>
    <x v="0"/>
    <n v="1210000"/>
    <s v="U-Haul CO"/>
    <x v="14"/>
    <x v="127"/>
    <s v="DoubleÂ Overhead Camshaft"/>
    <s v="Auto"/>
    <s v="Red"/>
    <n v="19001"/>
    <s v="78758-7841"/>
    <s v="SUV"/>
    <n v="6393011"/>
    <x v="2"/>
    <s v="Tertile 3"/>
    <x v="1"/>
  </r>
  <r>
    <s v="C_CND_002058"/>
    <x v="80"/>
    <x v="3"/>
    <s v="Anna Clara"/>
    <x v="0"/>
    <n v="1305000"/>
    <s v="Motor Vehicle Branch Office"/>
    <x v="4"/>
    <x v="109"/>
    <s v="Overhead Camshaft"/>
    <s v="Manual"/>
    <s v="Black"/>
    <n v="53500"/>
    <s v="78758-7841"/>
    <s v="Hatchback"/>
    <n v="7533563"/>
    <x v="2"/>
    <s v="Tertile 3"/>
    <x v="1"/>
  </r>
  <r>
    <s v="C_CND_002051"/>
    <x v="80"/>
    <x v="3"/>
    <s v="London"/>
    <x v="0"/>
    <n v="1430000"/>
    <s v="Race Car Help"/>
    <x v="25"/>
    <x v="126"/>
    <s v="DoubleÂ Overhead Camshaft"/>
    <s v="Auto"/>
    <s v="Black"/>
    <n v="9001"/>
    <s v="78758-7841"/>
    <s v="SUV"/>
    <n v="7967266"/>
    <x v="2"/>
    <s v="Tertile 3"/>
    <x v="1"/>
  </r>
  <r>
    <s v="C_CND_002049"/>
    <x v="80"/>
    <x v="3"/>
    <s v="Amir"/>
    <x v="1"/>
    <n v="1435000"/>
    <s v="Rabun Used Car Sales"/>
    <x v="27"/>
    <x v="80"/>
    <s v="DoubleÂ Overhead Camshaft"/>
    <s v="Auto"/>
    <s v="Black"/>
    <n v="26500"/>
    <s v="85257-3102"/>
    <s v="Hatchback"/>
    <n v="7751734"/>
    <x v="3"/>
    <s v="Tertile 3"/>
    <x v="1"/>
  </r>
  <r>
    <s v="C_CND_002057"/>
    <x v="80"/>
    <x v="3"/>
    <s v="Lucie"/>
    <x v="0"/>
    <n v="1525000"/>
    <s v="McKinney Dodge Chrysler Jeep"/>
    <x v="0"/>
    <x v="110"/>
    <s v="Overhead Camshaft"/>
    <s v="Manual"/>
    <s v="Pale White"/>
    <n v="20500"/>
    <s v="85257-3102"/>
    <s v="Passenger"/>
    <n v="7269318"/>
    <x v="3"/>
    <s v="Tertile 3"/>
    <x v="1"/>
  </r>
  <r>
    <s v="C_CND_002053"/>
    <x v="80"/>
    <x v="3"/>
    <s v="Lyric"/>
    <x v="0"/>
    <n v="1622000"/>
    <s v="Saab-Belle Dodge"/>
    <x v="26"/>
    <x v="81"/>
    <s v="DoubleÂ Overhead Camshaft"/>
    <s v="Auto"/>
    <s v="Pale White"/>
    <n v="27201"/>
    <s v="60504-7114"/>
    <s v="Hatchback"/>
    <n v="7508451"/>
    <x v="6"/>
    <s v="Tertile 3"/>
    <x v="1"/>
  </r>
  <r>
    <s v="C_CND_002046"/>
    <x v="80"/>
    <x v="3"/>
    <s v="Amar'E"/>
    <x v="0"/>
    <n v="2080000"/>
    <s v="Pars Auto Sales"/>
    <x v="11"/>
    <x v="92"/>
    <s v="DoubleÂ Overhead Camshaft"/>
    <s v="Auto"/>
    <s v="Black"/>
    <n v="21000"/>
    <s v="38701-8047"/>
    <s v="Hatchback"/>
    <n v="8757529"/>
    <x v="4"/>
    <s v="Tertile 3"/>
    <x v="1"/>
  </r>
  <r>
    <s v="C_CND_002042"/>
    <x v="80"/>
    <x v="3"/>
    <s v="Lilly"/>
    <x v="0"/>
    <n v="2801000"/>
    <s v="Buddy Storbeck's Diesel Service Inc"/>
    <x v="13"/>
    <x v="140"/>
    <s v="DoubleÂ Overhead Camshaft"/>
    <s v="Auto"/>
    <s v="Pale White"/>
    <n v="22101"/>
    <s v="06457-3834"/>
    <s v="Sedan"/>
    <n v="8677659"/>
    <x v="0"/>
    <s v="Tertile 3"/>
    <x v="1"/>
  </r>
  <r>
    <s v="C_CND_002067"/>
    <x v="81"/>
    <x v="3"/>
    <s v="Lucia"/>
    <x v="0"/>
    <n v="13500"/>
    <s v="Classic Chevy"/>
    <x v="14"/>
    <x v="128"/>
    <s v="DoubleÂ Overhead Camshaft"/>
    <s v="Auto"/>
    <s v="Black"/>
    <n v="22001"/>
    <s v="85257-3102"/>
    <s v="Passenger"/>
    <n v="7336563"/>
    <x v="3"/>
    <s v="Tertile 1"/>
    <x v="0"/>
  </r>
  <r>
    <s v="C_CND_002069"/>
    <x v="81"/>
    <x v="3"/>
    <s v="Lyla"/>
    <x v="1"/>
    <n v="13500"/>
    <s v="Diehl Motor CO Inc"/>
    <x v="9"/>
    <x v="138"/>
    <s v="DoubleÂ Overhead Camshaft"/>
    <s v="Auto"/>
    <s v="Pale White"/>
    <n v="75001"/>
    <s v="06457-3834"/>
    <s v="Hatchback"/>
    <n v="6687313"/>
    <x v="0"/>
    <s v="Tertile 1"/>
    <x v="0"/>
  </r>
  <r>
    <s v="C_CND_002076"/>
    <x v="81"/>
    <x v="3"/>
    <s v="Makayla"/>
    <x v="0"/>
    <n v="13500"/>
    <s v="Suburban Ford"/>
    <x v="1"/>
    <x v="62"/>
    <s v="DoubleÂ Overhead Camshaft"/>
    <s v="Auto"/>
    <s v="Pale White"/>
    <n v="53001"/>
    <s v="53546-9427"/>
    <s v="Hatchback"/>
    <n v="8544241"/>
    <x v="5"/>
    <s v="Tertile 1"/>
    <x v="0"/>
  </r>
  <r>
    <s v="C_CND_002080"/>
    <x v="81"/>
    <x v="3"/>
    <s v="Mariam"/>
    <x v="1"/>
    <n v="13500"/>
    <s v="Rabun Used Car Sales"/>
    <x v="13"/>
    <x v="90"/>
    <s v="DoubleÂ Overhead Camshaft"/>
    <s v="Auto"/>
    <s v="Pale White"/>
    <n v="31000"/>
    <s v="85257-3102"/>
    <s v="Sedan"/>
    <n v="7971308"/>
    <x v="3"/>
    <s v="Tertile 1"/>
    <x v="0"/>
  </r>
  <r>
    <s v="C_CND_002084"/>
    <x v="81"/>
    <x v="3"/>
    <s v="Stessa"/>
    <x v="0"/>
    <n v="13500"/>
    <s v="Rabun Used Car Sales"/>
    <x v="5"/>
    <x v="6"/>
    <s v="DoubleÂ Overhead Camshaft"/>
    <s v="Auto"/>
    <s v="Black"/>
    <n v="9000"/>
    <s v="85257-3102"/>
    <s v="Hatchback"/>
    <n v="6399881"/>
    <x v="3"/>
    <s v="Tertile 1"/>
    <x v="0"/>
  </r>
  <r>
    <s v="C_CND_002066"/>
    <x v="81"/>
    <x v="3"/>
    <s v="London"/>
    <x v="0"/>
    <n v="390000"/>
    <s v="Chrysler Plymouth"/>
    <x v="2"/>
    <x v="44"/>
    <s v="DoubleÂ Overhead Camshaft"/>
    <s v="Auto"/>
    <s v="Black"/>
    <n v="45000"/>
    <s v="53546-9427"/>
    <s v="SUV"/>
    <n v="8301913"/>
    <x v="5"/>
    <s v="Tertile 1"/>
    <x v="0"/>
  </r>
  <r>
    <s v="C_CND_002077"/>
    <x v="81"/>
    <x v="3"/>
    <s v="Malia"/>
    <x v="0"/>
    <n v="435000"/>
    <s v="Tri-State Mack Inc"/>
    <x v="26"/>
    <x v="104"/>
    <s v="DoubleÂ Overhead Camshaft"/>
    <s v="Auto"/>
    <s v="Pale White"/>
    <n v="18001"/>
    <s v="85257-3102"/>
    <s v="Sedan"/>
    <n v="7890249"/>
    <x v="3"/>
    <s v="Tertile 1"/>
    <x v="0"/>
  </r>
  <r>
    <s v="C_CND_002075"/>
    <x v="81"/>
    <x v="3"/>
    <s v="Alma"/>
    <x v="0"/>
    <n v="450000"/>
    <s v="Saab-Belle Dodge"/>
    <x v="4"/>
    <x v="5"/>
    <s v="DoubleÂ Overhead Camshaft"/>
    <s v="Auto"/>
    <s v="Red"/>
    <n v="21000"/>
    <s v="60504-7114"/>
    <s v="Hardtop"/>
    <n v="6472405"/>
    <x v="6"/>
    <s v="Tertile 1"/>
    <x v="0"/>
  </r>
  <r>
    <s v="C_CND_002072"/>
    <x v="81"/>
    <x v="3"/>
    <s v="Alejandra"/>
    <x v="0"/>
    <n v="468000"/>
    <s v="Gartner Buick Hyundai Saab"/>
    <x v="15"/>
    <x v="21"/>
    <s v="Overhead Camshaft"/>
    <s v="Manual"/>
    <s v="Red"/>
    <n v="82000"/>
    <s v="38701-8047"/>
    <s v="Hardtop"/>
    <n v="7772973"/>
    <x v="4"/>
    <s v="Tertile 1"/>
    <x v="0"/>
  </r>
  <r>
    <s v="C_CND_002081"/>
    <x v="81"/>
    <x v="3"/>
    <s v="Lorenzo"/>
    <x v="0"/>
    <n v="485000"/>
    <s v="Scrivener Performance Engineering"/>
    <x v="1"/>
    <x v="62"/>
    <s v="DoubleÂ Overhead Camshaft"/>
    <s v="Auto"/>
    <s v="Pale White"/>
    <n v="53001"/>
    <s v="38701-8047"/>
    <s v="Hardtop"/>
    <n v="7372312"/>
    <x v="4"/>
    <s v="Tertile 1"/>
    <x v="0"/>
  </r>
  <r>
    <s v="C_CND_002071"/>
    <x v="81"/>
    <x v="3"/>
    <s v="Andrew"/>
    <x v="0"/>
    <n v="505000"/>
    <s v="Ryder Truck Rental and Leasing"/>
    <x v="13"/>
    <x v="41"/>
    <s v="Overhead Camshaft"/>
    <s v="Manual"/>
    <s v="Pale White"/>
    <n v="17000"/>
    <s v="06457-3834"/>
    <s v="Passenger"/>
    <n v="7577923"/>
    <x v="0"/>
    <s v="Tertile 1"/>
    <x v="0"/>
  </r>
  <r>
    <s v="C_CND_002074"/>
    <x v="81"/>
    <x v="3"/>
    <s v="Armani"/>
    <x v="0"/>
    <n v="650000"/>
    <s v="Star Enterprises Inc"/>
    <x v="5"/>
    <x v="85"/>
    <s v="Overhead Camshaft"/>
    <s v="Manual"/>
    <s v="Pale White"/>
    <n v="14000"/>
    <s v="99301-3882"/>
    <s v="SUV"/>
    <n v="6559969"/>
    <x v="1"/>
    <s v="Tertile 2"/>
    <x v="0"/>
  </r>
  <r>
    <s v="C_CND_002086"/>
    <x v="81"/>
    <x v="3"/>
    <s v="Anderson"/>
    <x v="1"/>
    <n v="740000"/>
    <s v="Suburban Ford"/>
    <x v="22"/>
    <x v="32"/>
    <s v="DoubleÂ Overhead Camshaft"/>
    <s v="Auto"/>
    <s v="Pale White"/>
    <n v="42000"/>
    <s v="53546-9427"/>
    <s v="Sedan"/>
    <n v="8685730"/>
    <x v="3"/>
    <s v="Tertile 2"/>
    <x v="0"/>
  </r>
  <r>
    <s v="C_CND_002085"/>
    <x v="81"/>
    <x v="3"/>
    <s v="Chris"/>
    <x v="0"/>
    <n v="760000"/>
    <s v="Race Car Help"/>
    <x v="18"/>
    <x v="25"/>
    <s v="Overhead Camshaft"/>
    <s v="Manual"/>
    <s v="Pale White"/>
    <n v="16000"/>
    <s v="78758-7841"/>
    <s v="SUV"/>
    <n v="6165681"/>
    <x v="2"/>
    <s v="Tertile 2"/>
    <x v="1"/>
  </r>
  <r>
    <s v="C_CND_002083"/>
    <x v="81"/>
    <x v="3"/>
    <s v="Tiphaine"/>
    <x v="0"/>
    <n v="794500"/>
    <s v="Progressive Shippers Cooperative Association No"/>
    <x v="13"/>
    <x v="88"/>
    <s v="Overhead Camshaft"/>
    <s v="Manual"/>
    <s v="Red"/>
    <n v="21500"/>
    <s v="53546-9427"/>
    <s v="SUV"/>
    <n v="8162690"/>
    <x v="5"/>
    <s v="Tertile 2"/>
    <x v="1"/>
  </r>
  <r>
    <s v="C_CND_002089"/>
    <x v="81"/>
    <x v="3"/>
    <s v="Andrew"/>
    <x v="0"/>
    <n v="850000"/>
    <s v="Progressive Shippers Cooperative Association No"/>
    <x v="24"/>
    <x v="43"/>
    <s v="DoubleÂ Overhead Camshaft"/>
    <s v="Auto"/>
    <s v="Red"/>
    <n v="19000"/>
    <s v="53546-9427"/>
    <s v="Hatchback"/>
    <n v="8764943"/>
    <x v="6"/>
    <s v="Tertile 2"/>
    <x v="1"/>
  </r>
  <r>
    <s v="C_CND_002088"/>
    <x v="81"/>
    <x v="3"/>
    <s v="Andres"/>
    <x v="0"/>
    <n v="1240000"/>
    <s v="U-Haul CO"/>
    <x v="3"/>
    <x v="4"/>
    <s v="Overhead Camshaft"/>
    <s v="Manual"/>
    <s v="Red"/>
    <n v="34000"/>
    <s v="78758-7841"/>
    <s v="SUV"/>
    <n v="6854908"/>
    <x v="0"/>
    <s v="Tertile 3"/>
    <x v="1"/>
  </r>
  <r>
    <s v="C_CND_002090"/>
    <x v="81"/>
    <x v="3"/>
    <s v="Andy"/>
    <x v="0"/>
    <n v="1300000"/>
    <s v="Rabun Used Car Sales"/>
    <x v="26"/>
    <x v="104"/>
    <s v="DoubleÂ Overhead Camshaft"/>
    <s v="Auto"/>
    <s v="Black"/>
    <n v="22000"/>
    <s v="85257-3102"/>
    <s v="Sedan"/>
    <n v="7540976"/>
    <x v="4"/>
    <s v="Tertile 3"/>
    <x v="1"/>
  </r>
  <r>
    <s v="C_CND_002087"/>
    <x v="81"/>
    <x v="3"/>
    <s v="Andre"/>
    <x v="1"/>
    <n v="1480000"/>
    <s v="Tri-State Mack Inc"/>
    <x v="18"/>
    <x v="134"/>
    <s v="DoubleÂ Overhead Camshaft"/>
    <s v="Auto"/>
    <s v="Black"/>
    <n v="9000"/>
    <s v="85257-3102"/>
    <s v="Passenger"/>
    <n v="7806999"/>
    <x v="2"/>
    <s v="Tertile 3"/>
    <x v="1"/>
  </r>
  <r>
    <s v="C_CND_002078"/>
    <x v="81"/>
    <x v="3"/>
    <s v="Maliyah"/>
    <x v="1"/>
    <n v="1500000"/>
    <s v="U-Haul CO"/>
    <x v="5"/>
    <x v="85"/>
    <s v="DoubleÂ Overhead Camshaft"/>
    <s v="Auto"/>
    <s v="Pale White"/>
    <n v="62000"/>
    <s v="78758-7841"/>
    <s v="SUV"/>
    <n v="7995704"/>
    <x v="2"/>
    <s v="Tertile 3"/>
    <x v="1"/>
  </r>
  <r>
    <s v="C_CND_002068"/>
    <x v="81"/>
    <x v="3"/>
    <s v="Lucy"/>
    <x v="0"/>
    <n v="1800000"/>
    <s v="Clay Johnson Auto Sales"/>
    <x v="5"/>
    <x v="65"/>
    <s v="DoubleÂ Overhead Camshaft"/>
    <s v="Auto"/>
    <s v="Black"/>
    <n v="41001"/>
    <s v="78758-7841"/>
    <s v="Sedan"/>
    <n v="8555894"/>
    <x v="2"/>
    <s v="Tertile 3"/>
    <x v="1"/>
  </r>
  <r>
    <s v="C_CND_002082"/>
    <x v="81"/>
    <x v="3"/>
    <s v="Enzo"/>
    <x v="0"/>
    <n v="1810000"/>
    <s v="Hatfield Volkswagen"/>
    <x v="2"/>
    <x v="44"/>
    <s v="Overhead Camshaft"/>
    <s v="Manual"/>
    <s v="Black"/>
    <n v="42001"/>
    <s v="99301-3882"/>
    <s v="Hardtop"/>
    <n v="6638424"/>
    <x v="1"/>
    <s v="Tertile 3"/>
    <x v="1"/>
  </r>
  <r>
    <s v="C_CND_002070"/>
    <x v="81"/>
    <x v="3"/>
    <s v="Mackenzie"/>
    <x v="0"/>
    <n v="2200000"/>
    <s v="Enterprise Rent A Car"/>
    <x v="1"/>
    <x v="30"/>
    <s v="Overhead Camshaft"/>
    <s v="Manual"/>
    <s v="Red"/>
    <n v="54001"/>
    <s v="60504-7114"/>
    <s v="Passenger"/>
    <n v="8565340"/>
    <x v="6"/>
    <s v="Tertile 3"/>
    <x v="1"/>
  </r>
  <r>
    <s v="C_CND_002073"/>
    <x v="81"/>
    <x v="3"/>
    <s v="Antonio"/>
    <x v="0"/>
    <n v="2905000"/>
    <s v="Scrivener Performance Engineering"/>
    <x v="27"/>
    <x v="79"/>
    <s v="Overhead Camshaft"/>
    <s v="Manual"/>
    <s v="Pale White"/>
    <n v="41500"/>
    <s v="38701-8047"/>
    <s v="Sedan"/>
    <n v="6215568"/>
    <x v="4"/>
    <s v="Tertile 3"/>
    <x v="1"/>
  </r>
  <r>
    <s v="C_CND_002079"/>
    <x v="81"/>
    <x v="3"/>
    <s v="Mariah"/>
    <x v="1"/>
    <n v="4440000"/>
    <s v="Progressive Shippers Cooperative Association No"/>
    <x v="19"/>
    <x v="26"/>
    <s v="Overhead Camshaft"/>
    <s v="Manual"/>
    <s v="Black"/>
    <n v="22000"/>
    <s v="53546-9427"/>
    <s v="Passenger"/>
    <n v="6489230"/>
    <x v="5"/>
    <s v="Tertile 3"/>
    <x v="1"/>
  </r>
  <r>
    <s v="C_CND_002091"/>
    <x v="82"/>
    <x v="3"/>
    <s v="Madeleine"/>
    <x v="1"/>
    <n v="13500"/>
    <s v="Gartner Buick Hyundai Saab"/>
    <x v="2"/>
    <x v="23"/>
    <s v="Overhead Camshaft"/>
    <s v="Manual"/>
    <s v="Black"/>
    <n v="22000"/>
    <s v="38701-8047"/>
    <s v="Hatchback"/>
    <n v="7003975"/>
    <x v="4"/>
    <s v="Tertile 1"/>
    <x v="0"/>
  </r>
  <r>
    <s v="C_CND_002093"/>
    <x v="82"/>
    <x v="3"/>
    <s v="Mariama"/>
    <x v="0"/>
    <n v="13500"/>
    <s v="Race Car Help"/>
    <x v="0"/>
    <x v="0"/>
    <s v="Overhead Camshaft"/>
    <s v="Manual"/>
    <s v="Red"/>
    <n v="22000"/>
    <s v="78758-7841"/>
    <s v="SUV"/>
    <n v="6755233"/>
    <x v="2"/>
    <s v="Tertile 1"/>
    <x v="0"/>
  </r>
  <r>
    <s v="C_CND_002095"/>
    <x v="82"/>
    <x v="3"/>
    <s v="Angel"/>
    <x v="1"/>
    <n v="840000"/>
    <s v="Race Car Help"/>
    <x v="12"/>
    <x v="18"/>
    <s v="DoubleÂ Overhead Camshaft"/>
    <s v="Auto"/>
    <s v="Black"/>
    <n v="22000"/>
    <s v="78758-7841"/>
    <s v="Hatchback"/>
    <n v="6691909"/>
    <x v="1"/>
    <s v="Tertile 2"/>
    <x v="1"/>
  </r>
  <r>
    <s v="C_CND_002094"/>
    <x v="82"/>
    <x v="3"/>
    <s v="Tom"/>
    <x v="0"/>
    <n v="1500000"/>
    <s v="Ryder Truck Rental and Leasing"/>
    <x v="5"/>
    <x v="85"/>
    <s v="Overhead Camshaft"/>
    <s v="Manual"/>
    <s v="Red"/>
    <n v="29000"/>
    <s v="06457-3834"/>
    <s v="SUV"/>
    <n v="8760205"/>
    <x v="0"/>
    <s v="Tertile 3"/>
    <x v="1"/>
  </r>
  <r>
    <s v="C_CND_002092"/>
    <x v="82"/>
    <x v="3"/>
    <s v="Austin"/>
    <x v="0"/>
    <n v="1505000"/>
    <s v="Tri-State Mack Inc"/>
    <x v="23"/>
    <x v="39"/>
    <s v="Overhead Camshaft"/>
    <s v="Manual"/>
    <s v="Black"/>
    <n v="42500"/>
    <s v="85257-3102"/>
    <s v="Passenger"/>
    <n v="6028569"/>
    <x v="3"/>
    <s v="Tertile 3"/>
    <x v="1"/>
  </r>
  <r>
    <s v="C_CND_002097"/>
    <x v="83"/>
    <x v="3"/>
    <s v="Madelyn"/>
    <x v="0"/>
    <n v="13500"/>
    <s v="Iceberg Rentals"/>
    <x v="10"/>
    <x v="60"/>
    <s v="Overhead Camshaft"/>
    <s v="Manual"/>
    <s v="Pale White"/>
    <n v="24000"/>
    <s v="53546-9427"/>
    <s v="SUV"/>
    <n v="6439505"/>
    <x v="5"/>
    <s v="Tertile 1"/>
    <x v="0"/>
  </r>
  <r>
    <s v="C_CND_002098"/>
    <x v="83"/>
    <x v="3"/>
    <s v="Madison"/>
    <x v="0"/>
    <n v="13500"/>
    <s v="McKinney Dodge Chrysler Jeep"/>
    <x v="22"/>
    <x v="32"/>
    <s v="Overhead Camshaft"/>
    <s v="Manual"/>
    <s v="Pale White"/>
    <n v="17000"/>
    <s v="85257-3102"/>
    <s v="Sedan"/>
    <n v="8175974"/>
    <x v="3"/>
    <s v="Tertile 1"/>
    <x v="0"/>
  </r>
  <r>
    <s v="C_CND_002099"/>
    <x v="83"/>
    <x v="3"/>
    <s v="Maeve"/>
    <x v="1"/>
    <n v="13500"/>
    <s v="Motor Vehicle Branch Office"/>
    <x v="21"/>
    <x v="31"/>
    <s v="DoubleÂ Overhead Camshaft"/>
    <s v="Auto"/>
    <s v="Black"/>
    <n v="21000"/>
    <s v="78758-7841"/>
    <s v="SUV"/>
    <n v="6160535"/>
    <x v="2"/>
    <s v="Tertile 1"/>
    <x v="0"/>
  </r>
  <r>
    <s v="C_CND_002100"/>
    <x v="83"/>
    <x v="3"/>
    <s v="Makayla"/>
    <x v="0"/>
    <n v="13500"/>
    <s v="Nebo Chevrolet"/>
    <x v="14"/>
    <x v="89"/>
    <s v="DoubleÂ Overhead Camshaft"/>
    <s v="Auto"/>
    <s v="Black"/>
    <n v="60000"/>
    <s v="06457-3834"/>
    <s v="Hatchback"/>
    <n v="8514994"/>
    <x v="0"/>
    <s v="Tertile 1"/>
    <x v="0"/>
  </r>
  <r>
    <s v="C_CND_002101"/>
    <x v="83"/>
    <x v="3"/>
    <s v="Malak"/>
    <x v="0"/>
    <n v="13500"/>
    <s v="New Castle Ford Lincoln Mercury"/>
    <x v="11"/>
    <x v="76"/>
    <s v="DoubleÂ Overhead Camshaft"/>
    <s v="Auto"/>
    <s v="Black"/>
    <n v="16000"/>
    <s v="60504-7114"/>
    <s v="Sedan"/>
    <n v="7569658"/>
    <x v="6"/>
    <s v="Tertile 1"/>
    <x v="0"/>
  </r>
  <r>
    <s v="C_CND_002103"/>
    <x v="83"/>
    <x v="3"/>
    <s v="Malky"/>
    <x v="0"/>
    <n v="13500"/>
    <s v="Pitre Buick-Pontiac-Gmc of Scottsdale"/>
    <x v="2"/>
    <x v="146"/>
    <s v="Overhead Camshaft"/>
    <s v="Manual"/>
    <s v="Black"/>
    <n v="16000"/>
    <s v="99301-3882"/>
    <s v="SUV"/>
    <n v="8819549"/>
    <x v="1"/>
    <s v="Tertile 1"/>
    <x v="0"/>
  </r>
  <r>
    <s v="C_CND_002110"/>
    <x v="83"/>
    <x v="3"/>
    <s v="Bradley"/>
    <x v="0"/>
    <n v="13500"/>
    <s v="Saab-Belle Dodge"/>
    <x v="6"/>
    <x v="17"/>
    <s v="Overhead Camshaft"/>
    <s v="Manual"/>
    <s v="Red"/>
    <n v="21000"/>
    <s v="60504-7114"/>
    <s v="Sedan"/>
    <n v="8457083"/>
    <x v="6"/>
    <s v="Tertile 1"/>
    <x v="0"/>
  </r>
  <r>
    <s v="C_CND_002114"/>
    <x v="83"/>
    <x v="3"/>
    <s v="Maryam"/>
    <x v="0"/>
    <n v="13500"/>
    <s v="Ryder Truck Rental and Leasing"/>
    <x v="13"/>
    <x v="88"/>
    <s v="DoubleÂ Overhead Camshaft"/>
    <s v="Auto"/>
    <s v="Pale White"/>
    <n v="10000"/>
    <s v="06457-3834"/>
    <s v="SUV"/>
    <n v="6068585"/>
    <x v="0"/>
    <s v="Tertile 1"/>
    <x v="0"/>
  </r>
  <r>
    <s v="C_CND_002117"/>
    <x v="83"/>
    <x v="3"/>
    <s v="Melanie"/>
    <x v="0"/>
    <n v="13500"/>
    <s v="Star Enterprises Inc"/>
    <x v="9"/>
    <x v="114"/>
    <s v="DoubleÂ Overhead Camshaft"/>
    <s v="Auto"/>
    <s v="Pale White"/>
    <n v="38000"/>
    <s v="99301-3882"/>
    <s v="Sedan"/>
    <n v="6336569"/>
    <x v="1"/>
    <s v="Tertile 1"/>
    <x v="0"/>
  </r>
  <r>
    <s v="C_CND_002120"/>
    <x v="83"/>
    <x v="3"/>
    <s v="Mikayla"/>
    <x v="0"/>
    <n v="13500"/>
    <s v="U-Haul CO"/>
    <x v="24"/>
    <x v="43"/>
    <s v="DoubleÂ Overhead Camshaft"/>
    <s v="Auto"/>
    <s v="Pale White"/>
    <n v="20000"/>
    <s v="78758-7841"/>
    <s v="Hatchback"/>
    <n v="6611780"/>
    <x v="2"/>
    <s v="Tertile 1"/>
    <x v="0"/>
  </r>
  <r>
    <s v="C_CND_002121"/>
    <x v="83"/>
    <x v="3"/>
    <s v="Milan"/>
    <x v="0"/>
    <n v="13500"/>
    <s v="Buddy Storbeck's Diesel Service Inc"/>
    <x v="18"/>
    <x v="25"/>
    <s v="Overhead Camshaft"/>
    <s v="Manual"/>
    <s v="Pale White"/>
    <n v="16001"/>
    <s v="06457-3834"/>
    <s v="SUV"/>
    <n v="6878814"/>
    <x v="0"/>
    <s v="Tertile 1"/>
    <x v="0"/>
  </r>
  <r>
    <s v="C_CND_002130"/>
    <x v="83"/>
    <x v="3"/>
    <s v="Laurine"/>
    <x v="1"/>
    <n v="13500"/>
    <s v="Rabun Used Car Sales"/>
    <x v="14"/>
    <x v="89"/>
    <s v="DoubleÂ Overhead Camshaft"/>
    <s v="Auto"/>
    <s v="Pale White"/>
    <n v="15000"/>
    <s v="85257-3102"/>
    <s v="Hatchback"/>
    <n v="6952328"/>
    <x v="3"/>
    <s v="Tertile 1"/>
    <x v="0"/>
  </r>
  <r>
    <s v="C_CND_002132"/>
    <x v="83"/>
    <x v="3"/>
    <s v="Angelo"/>
    <x v="1"/>
    <n v="13500"/>
    <s v="Ryder Truck Rental and Leasing"/>
    <x v="18"/>
    <x v="58"/>
    <s v="Overhead Camshaft"/>
    <s v="Manual"/>
    <s v="Pale White"/>
    <n v="14000"/>
    <s v="06457-3834"/>
    <s v="Passenger"/>
    <n v="6829555"/>
    <x v="5"/>
    <s v="Tertile 1"/>
    <x v="0"/>
  </r>
  <r>
    <s v="C_CND_002133"/>
    <x v="83"/>
    <x v="3"/>
    <s v="Anthony"/>
    <x v="0"/>
    <n v="13500"/>
    <s v="Saab-Belle Dodge"/>
    <x v="24"/>
    <x v="86"/>
    <s v="DoubleÂ Overhead Camshaft"/>
    <s v="Auto"/>
    <s v="Pale White"/>
    <n v="26000"/>
    <s v="60504-7114"/>
    <s v="SUV"/>
    <n v="7073897"/>
    <x v="3"/>
    <s v="Tertile 1"/>
    <x v="0"/>
  </r>
  <r>
    <s v="C_CND_002135"/>
    <x v="83"/>
    <x v="3"/>
    <s v="Ariel"/>
    <x v="0"/>
    <n v="13500"/>
    <s v="Star Enterprises Inc"/>
    <x v="22"/>
    <x v="55"/>
    <s v="DoubleÂ Overhead Camshaft"/>
    <s v="Auto"/>
    <s v="Black"/>
    <n v="26000"/>
    <s v="99301-3882"/>
    <s v="Hatchback"/>
    <n v="8469881"/>
    <x v="0"/>
    <s v="Tertile 1"/>
    <x v="0"/>
  </r>
  <r>
    <s v="C_CND_002138"/>
    <x v="83"/>
    <x v="3"/>
    <s v="Arturo"/>
    <x v="0"/>
    <n v="13500"/>
    <s v="U-Haul CO"/>
    <x v="7"/>
    <x v="10"/>
    <s v="DoubleÂ Overhead Camshaft"/>
    <s v="Auto"/>
    <s v="Pale White"/>
    <n v="19000"/>
    <s v="78758-7841"/>
    <s v="Sedan"/>
    <n v="8495853"/>
    <x v="1"/>
    <s v="Tertile 1"/>
    <x v="0"/>
  </r>
  <r>
    <s v="C_CND_002096"/>
    <x v="83"/>
    <x v="3"/>
    <s v="Madeline"/>
    <x v="0"/>
    <n v="324000"/>
    <s v="Hatfield Volkswagen"/>
    <x v="13"/>
    <x v="41"/>
    <s v="DoubleÂ Overhead Camshaft"/>
    <s v="Auto"/>
    <s v="Red"/>
    <n v="19000"/>
    <s v="99301-3882"/>
    <s v="Passenger"/>
    <n v="6506928"/>
    <x v="1"/>
    <s v="Tertile 1"/>
    <x v="0"/>
  </r>
  <r>
    <s v="C_CND_002111"/>
    <x v="83"/>
    <x v="3"/>
    <s v="Brandon"/>
    <x v="0"/>
    <n v="410000"/>
    <s v="Scrivener Performance Engineering"/>
    <x v="0"/>
    <x v="75"/>
    <s v="DoubleÂ Overhead Camshaft"/>
    <s v="Auto"/>
    <s v="Red"/>
    <n v="31000"/>
    <s v="38701-8047"/>
    <s v="Hatchback"/>
    <n v="8625326"/>
    <x v="4"/>
    <s v="Tertile 1"/>
    <x v="0"/>
  </r>
  <r>
    <s v="C_CND_002122"/>
    <x v="83"/>
    <x v="3"/>
    <s v="Morgan"/>
    <x v="1"/>
    <n v="550000"/>
    <s v="C &amp; M Motors Inc"/>
    <x v="20"/>
    <x v="27"/>
    <s v="Overhead Camshaft"/>
    <s v="Manual"/>
    <s v="Red"/>
    <n v="49001"/>
    <s v="60504-7114"/>
    <s v="Hatchback"/>
    <n v="8448240"/>
    <x v="6"/>
    <s v="Tertile 2"/>
    <x v="0"/>
  </r>
  <r>
    <s v="C_CND_002106"/>
    <x v="83"/>
    <x v="3"/>
    <s v="Ayden"/>
    <x v="1"/>
    <n v="575000"/>
    <s v="Progressive Shippers Cooperative Association No"/>
    <x v="8"/>
    <x v="100"/>
    <s v="Overhead Camshaft"/>
    <s v="Manual"/>
    <s v="Red"/>
    <n v="21000"/>
    <s v="53546-9427"/>
    <s v="SUV"/>
    <n v="8777623"/>
    <x v="5"/>
    <s v="Tertile 2"/>
    <x v="0"/>
  </r>
  <r>
    <s v="C_CND_002113"/>
    <x v="83"/>
    <x v="3"/>
    <s v="Bryan"/>
    <x v="0"/>
    <n v="590000"/>
    <s v="Suburban Ford"/>
    <x v="6"/>
    <x v="8"/>
    <s v="DoubleÂ Overhead Camshaft"/>
    <s v="Auto"/>
    <s v="Black"/>
    <n v="26000"/>
    <s v="53546-9427"/>
    <s v="Hatchback"/>
    <n v="8175269"/>
    <x v="5"/>
    <s v="Tertile 2"/>
    <x v="0"/>
  </r>
  <r>
    <s v="C_CND_002118"/>
    <x v="83"/>
    <x v="3"/>
    <s v="Mia"/>
    <x v="0"/>
    <n v="591000"/>
    <s v="Suburban Ford"/>
    <x v="11"/>
    <x v="92"/>
    <s v="Overhead Camshaft"/>
    <s v="Manual"/>
    <s v="Red"/>
    <n v="20000"/>
    <s v="53546-9427"/>
    <s v="Hatchback"/>
    <n v="8718103"/>
    <x v="5"/>
    <s v="Tertile 2"/>
    <x v="0"/>
  </r>
  <r>
    <s v="C_CND_002107"/>
    <x v="83"/>
    <x v="3"/>
    <s v="Benjamin"/>
    <x v="0"/>
    <n v="600000"/>
    <s v="Rabun Used Car Sales"/>
    <x v="27"/>
    <x v="79"/>
    <s v="DoubleÂ Overhead Camshaft"/>
    <s v="Auto"/>
    <s v="Pale White"/>
    <n v="46000"/>
    <s v="85257-3102"/>
    <s v="Sedan"/>
    <n v="6241892"/>
    <x v="3"/>
    <s v="Tertile 2"/>
    <x v="0"/>
  </r>
  <r>
    <s v="C_CND_002115"/>
    <x v="83"/>
    <x v="3"/>
    <s v="Maya"/>
    <x v="0"/>
    <n v="620000"/>
    <s v="Saab-Belle Dodge"/>
    <x v="20"/>
    <x v="47"/>
    <s v="DoubleÂ Overhead Camshaft"/>
    <s v="Auto"/>
    <s v="Red"/>
    <n v="25000"/>
    <s v="60504-7114"/>
    <s v="Passenger"/>
    <n v="8257110"/>
    <x v="6"/>
    <s v="Tertile 2"/>
    <x v="0"/>
  </r>
  <r>
    <s v="C_CND_002139"/>
    <x v="83"/>
    <x v="3"/>
    <s v="Ashton"/>
    <x v="0"/>
    <n v="690000"/>
    <s v="Buddy Storbeck's Diesel Service Inc"/>
    <x v="18"/>
    <x v="25"/>
    <s v="Overhead Camshaft"/>
    <s v="Manual"/>
    <s v="Red"/>
    <n v="71000"/>
    <s v="06457-3834"/>
    <s v="SUV"/>
    <n v="6196935"/>
    <x v="5"/>
    <s v="Tertile 2"/>
    <x v="0"/>
  </r>
  <r>
    <s v="C_CND_002134"/>
    <x v="83"/>
    <x v="3"/>
    <s v="Antonio"/>
    <x v="0"/>
    <n v="700000"/>
    <s v="Scrivener Performance Engineering"/>
    <x v="26"/>
    <x v="104"/>
    <s v="Overhead Camshaft"/>
    <s v="Manual"/>
    <s v="Red"/>
    <n v="13000"/>
    <s v="38701-8047"/>
    <s v="Sedan"/>
    <n v="6574131"/>
    <x v="2"/>
    <s v="Tertile 2"/>
    <x v="0"/>
  </r>
  <r>
    <s v="C_CND_002124"/>
    <x v="83"/>
    <x v="3"/>
    <s v="Axel"/>
    <x v="0"/>
    <n v="755000"/>
    <s v="Scrivener Performance Engineering"/>
    <x v="5"/>
    <x v="85"/>
    <s v="DoubleÂ Overhead Camshaft"/>
    <s v="Auto"/>
    <s v="Pale White"/>
    <n v="62000"/>
    <s v="38701-8047"/>
    <s v="SUV"/>
    <n v="8256152"/>
    <x v="4"/>
    <s v="Tertile 2"/>
    <x v="0"/>
  </r>
  <r>
    <s v="C_CND_002136"/>
    <x v="83"/>
    <x v="3"/>
    <s v="Armando"/>
    <x v="0"/>
    <n v="880000"/>
    <s v="Suburban Ford"/>
    <x v="14"/>
    <x v="128"/>
    <s v="DoubleÂ Overhead Camshaft"/>
    <s v="Auto"/>
    <s v="Black"/>
    <n v="22000"/>
    <s v="53546-9427"/>
    <s v="Passenger"/>
    <n v="8360269"/>
    <x v="6"/>
    <s v="Tertile 2"/>
    <x v="1"/>
  </r>
  <r>
    <s v="C_CND_002140"/>
    <x v="83"/>
    <x v="3"/>
    <s v="Austin"/>
    <x v="0"/>
    <n v="960000"/>
    <s v="C &amp; M Motors Inc"/>
    <x v="16"/>
    <x v="34"/>
    <s v="Overhead Camshaft"/>
    <s v="Manual"/>
    <s v="Black"/>
    <n v="29000"/>
    <s v="60504-7114"/>
    <s v="Hatchback"/>
    <n v="8836627"/>
    <x v="3"/>
    <s v="Tertile 2"/>
    <x v="1"/>
  </r>
  <r>
    <s v="C_CND_002109"/>
    <x v="83"/>
    <x v="3"/>
    <s v="Boubacar"/>
    <x v="0"/>
    <n v="1005000"/>
    <s v="Ryder Truck Rental and Leasing"/>
    <x v="10"/>
    <x v="60"/>
    <s v="Overhead Camshaft"/>
    <s v="Manual"/>
    <s v="Pale White"/>
    <n v="13500"/>
    <s v="06457-3834"/>
    <s v="SUV"/>
    <n v="8978061"/>
    <x v="0"/>
    <s v="Tertile 2"/>
    <x v="1"/>
  </r>
  <r>
    <s v="C_CND_002125"/>
    <x v="83"/>
    <x v="3"/>
    <s v="Alexandre"/>
    <x v="0"/>
    <n v="1028800"/>
    <s v="Star Enterprises Inc"/>
    <x v="27"/>
    <x v="79"/>
    <s v="DoubleÂ Overhead Camshaft"/>
    <s v="Auto"/>
    <s v="Red"/>
    <n v="15880"/>
    <s v="99301-3882"/>
    <s v="Sedan"/>
    <n v="8287872"/>
    <x v="1"/>
    <s v="Tertile 3"/>
    <x v="1"/>
  </r>
  <r>
    <s v="C_CND_002108"/>
    <x v="83"/>
    <x v="3"/>
    <s v="Blake"/>
    <x v="0"/>
    <n v="1030000"/>
    <s v="Race Car Help"/>
    <x v="6"/>
    <x v="8"/>
    <s v="Overhead Camshaft"/>
    <s v="Manual"/>
    <s v="Black"/>
    <n v="51000"/>
    <s v="78758-7841"/>
    <s v="Hatchback"/>
    <n v="6011460"/>
    <x v="2"/>
    <s v="Tertile 3"/>
    <x v="1"/>
  </r>
  <r>
    <s v="C_CND_002129"/>
    <x v="83"/>
    <x v="3"/>
    <s v="Sinem"/>
    <x v="1"/>
    <n v="1100000"/>
    <s v="McKinney Dodge Chrysler Jeep"/>
    <x v="2"/>
    <x v="44"/>
    <s v="Overhead Camshaft"/>
    <s v="Manual"/>
    <s v="Red"/>
    <n v="29001"/>
    <s v="85257-3102"/>
    <s v="Hardtop"/>
    <n v="8718843"/>
    <x v="2"/>
    <s v="Tertile 3"/>
    <x v="1"/>
  </r>
  <r>
    <s v="C_CND_002104"/>
    <x v="83"/>
    <x v="3"/>
    <s v="Margaret"/>
    <x v="0"/>
    <n v="1125000"/>
    <s v="Progressive Shippers Cooperative Association No"/>
    <x v="6"/>
    <x v="17"/>
    <s v="Overhead Camshaft"/>
    <s v="Manual"/>
    <s v="Red"/>
    <n v="21500"/>
    <s v="53546-9427"/>
    <s v="Sedan"/>
    <n v="6427845"/>
    <x v="5"/>
    <s v="Tertile 3"/>
    <x v="1"/>
  </r>
  <r>
    <s v="C_CND_002128"/>
    <x v="83"/>
    <x v="3"/>
    <s v="Cybelia"/>
    <x v="0"/>
    <n v="1430000"/>
    <s v="U-Haul CO"/>
    <x v="1"/>
    <x v="1"/>
    <s v="Overhead Camshaft"/>
    <s v="Manual"/>
    <s v="Pale White"/>
    <n v="14000"/>
    <s v="78758-7841"/>
    <s v="SUV"/>
    <n v="6723091"/>
    <x v="2"/>
    <s v="Tertile 3"/>
    <x v="1"/>
  </r>
  <r>
    <s v="C_CND_002127"/>
    <x v="83"/>
    <x v="3"/>
    <s v="Hedis"/>
    <x v="0"/>
    <n v="1470000"/>
    <s v="Tri-State Mack Inc"/>
    <x v="24"/>
    <x v="130"/>
    <s v="DoubleÂ Overhead Camshaft"/>
    <s v="Auto"/>
    <s v="Red"/>
    <n v="19000"/>
    <s v="85257-3102"/>
    <s v="Passenger"/>
    <n v="6047176"/>
    <x v="3"/>
    <s v="Tertile 3"/>
    <x v="1"/>
  </r>
  <r>
    <s v="C_CND_002131"/>
    <x v="83"/>
    <x v="3"/>
    <s v="Lea"/>
    <x v="0"/>
    <n v="1500000"/>
    <s v="Race Car Help"/>
    <x v="17"/>
    <x v="24"/>
    <s v="DoubleÂ Overhead Camshaft"/>
    <s v="Auto"/>
    <s v="Black"/>
    <n v="27000"/>
    <s v="78758-7841"/>
    <s v="Passenger"/>
    <n v="8190415"/>
    <x v="2"/>
    <s v="Tertile 3"/>
    <x v="1"/>
  </r>
  <r>
    <s v="C_CND_002137"/>
    <x v="83"/>
    <x v="3"/>
    <s v="Armani"/>
    <x v="0"/>
    <n v="1525000"/>
    <s v="Tri-State Mack Inc"/>
    <x v="13"/>
    <x v="111"/>
    <s v="Overhead Camshaft"/>
    <s v="Manual"/>
    <s v="Red"/>
    <n v="29500"/>
    <s v="85257-3102"/>
    <s v="SUV"/>
    <n v="6515557"/>
    <x v="4"/>
    <s v="Tertile 3"/>
    <x v="1"/>
  </r>
  <r>
    <s v="C_CND_002123"/>
    <x v="83"/>
    <x v="3"/>
    <s v="Gabriel"/>
    <x v="0"/>
    <n v="1617000"/>
    <s v="Saab-Belle Dodge"/>
    <x v="2"/>
    <x v="2"/>
    <s v="DoubleÂ Overhead Camshaft"/>
    <s v="Auto"/>
    <s v="Pale White"/>
    <n v="36700"/>
    <s v="60504-7114"/>
    <s v="Passenger"/>
    <n v="6032566"/>
    <x v="6"/>
    <s v="Tertile 3"/>
    <x v="1"/>
  </r>
  <r>
    <s v="C_CND_002126"/>
    <x v="83"/>
    <x v="3"/>
    <s v="Alexa"/>
    <x v="0"/>
    <n v="1761000"/>
    <s v="Suburban Ford"/>
    <x v="25"/>
    <x v="101"/>
    <s v="Overhead Camshaft"/>
    <s v="Manual"/>
    <s v="Red"/>
    <n v="20100"/>
    <s v="53546-9427"/>
    <s v="Passenger"/>
    <n v="8990292"/>
    <x v="5"/>
    <s v="Tertile 3"/>
    <x v="1"/>
  </r>
  <r>
    <s v="C_CND_002119"/>
    <x v="83"/>
    <x v="3"/>
    <s v="Michelle"/>
    <x v="1"/>
    <n v="1800000"/>
    <s v="Tri-State Mack Inc"/>
    <x v="3"/>
    <x v="4"/>
    <s v="DoubleÂ Overhead Camshaft"/>
    <s v="Auto"/>
    <s v="Black"/>
    <n v="24000"/>
    <s v="85257-3102"/>
    <s v="SUV"/>
    <n v="8745545"/>
    <x v="3"/>
    <s v="Tertile 3"/>
    <x v="1"/>
  </r>
  <r>
    <s v="C_CND_002105"/>
    <x v="83"/>
    <x v="3"/>
    <s v="Avery"/>
    <x v="0"/>
    <n v="1900000"/>
    <s v="U-Haul CO"/>
    <x v="25"/>
    <x v="101"/>
    <s v="Overhead Camshaft"/>
    <s v="Manual"/>
    <s v="Red"/>
    <n v="20000"/>
    <s v="78758-7841"/>
    <s v="Passenger"/>
    <n v="6824620"/>
    <x v="2"/>
    <s v="Tertile 3"/>
    <x v="1"/>
  </r>
  <r>
    <s v="C_CND_002116"/>
    <x v="83"/>
    <x v="3"/>
    <s v="Mckenzie"/>
    <x v="0"/>
    <n v="2000000"/>
    <s v="Scrivener Performance Engineering"/>
    <x v="15"/>
    <x v="95"/>
    <s v="Overhead Camshaft"/>
    <s v="Manual"/>
    <s v="Pale White"/>
    <n v="20000"/>
    <s v="38701-8047"/>
    <s v="SUV"/>
    <n v="7961036"/>
    <x v="4"/>
    <s v="Tertile 3"/>
    <x v="1"/>
  </r>
  <r>
    <s v="C_CND_002112"/>
    <x v="83"/>
    <x v="3"/>
    <s v="Brian"/>
    <x v="1"/>
    <n v="3650000"/>
    <s v="Star Enterprises Inc"/>
    <x v="11"/>
    <x v="92"/>
    <s v="Overhead Camshaft"/>
    <s v="Manual"/>
    <s v="Pale White"/>
    <n v="12000"/>
    <s v="99301-3882"/>
    <s v="Hatchback"/>
    <n v="7635129"/>
    <x v="1"/>
    <s v="Tertile 3"/>
    <x v="1"/>
  </r>
  <r>
    <s v="C_CND_002102"/>
    <x v="83"/>
    <x v="3"/>
    <s v="Malka"/>
    <x v="0"/>
    <n v="5525000"/>
    <s v="Pars Auto Sales"/>
    <x v="22"/>
    <x v="32"/>
    <s v="Overhead Camshaft"/>
    <s v="Manual"/>
    <s v="Red"/>
    <n v="17500"/>
    <s v="38701-8047"/>
    <s v="Sedan"/>
    <n v="7530280"/>
    <x v="4"/>
    <s v="Tertile 3"/>
    <x v="1"/>
  </r>
  <r>
    <s v="C_CND_002145"/>
    <x v="84"/>
    <x v="4"/>
    <s v="Maya"/>
    <x v="1"/>
    <n v="13500"/>
    <s v="Scrivener Performance Engineering"/>
    <x v="1"/>
    <x v="16"/>
    <s v="DoubleÂ Overhead Camshaft"/>
    <s v="Auto"/>
    <s v="Black"/>
    <n v="21000"/>
    <s v="38701-8047"/>
    <s v="SUV"/>
    <n v="6432373"/>
    <x v="4"/>
    <s v="Tertile 1"/>
    <x v="0"/>
  </r>
  <r>
    <s v="C_CND_002146"/>
    <x v="84"/>
    <x v="4"/>
    <s v="Melanie"/>
    <x v="0"/>
    <n v="13500"/>
    <s v="Star Enterprises Inc"/>
    <x v="12"/>
    <x v="18"/>
    <s v="Overhead Camshaft"/>
    <s v="Manual"/>
    <s v="Red"/>
    <n v="17000"/>
    <s v="99301-3882"/>
    <s v="SUV"/>
    <n v="8184505"/>
    <x v="1"/>
    <s v="Tertile 1"/>
    <x v="0"/>
  </r>
  <r>
    <s v="C_CND_002156"/>
    <x v="84"/>
    <x v="4"/>
    <s v="Nadia"/>
    <x v="1"/>
    <n v="13500"/>
    <s v="Chrysler of Tri-Cities"/>
    <x v="24"/>
    <x v="124"/>
    <s v="Overhead Camshaft"/>
    <s v="Manual"/>
    <s v="Red"/>
    <n v="43001"/>
    <s v="99301-3882"/>
    <s v="Sedan"/>
    <n v="7936772"/>
    <x v="1"/>
    <s v="Tertile 1"/>
    <x v="0"/>
  </r>
  <r>
    <s v="C_CND_002157"/>
    <x v="84"/>
    <x v="4"/>
    <s v="Nahla"/>
    <x v="0"/>
    <n v="13500"/>
    <s v="Chrysler Plymouth"/>
    <x v="2"/>
    <x v="44"/>
    <s v="Overhead Camshaft"/>
    <s v="Manual"/>
    <s v="Red"/>
    <n v="29001"/>
    <s v="53546-9427"/>
    <s v="Hatchback"/>
    <n v="8567708"/>
    <x v="5"/>
    <s v="Tertile 1"/>
    <x v="0"/>
  </r>
  <r>
    <s v="C_CND_002160"/>
    <x v="84"/>
    <x v="4"/>
    <s v="Natalia"/>
    <x v="0"/>
    <n v="13500"/>
    <s v="Diehl Motor CO Inc"/>
    <x v="3"/>
    <x v="28"/>
    <s v="DoubleÂ Overhead Camshaft"/>
    <s v="Auto"/>
    <s v="Red"/>
    <n v="29001"/>
    <s v="06457-3834"/>
    <s v="Hatchback"/>
    <n v="7288213"/>
    <x v="0"/>
    <s v="Tertile 1"/>
    <x v="0"/>
  </r>
  <r>
    <s v="C_CND_002161"/>
    <x v="84"/>
    <x v="4"/>
    <s v="Natalie"/>
    <x v="0"/>
    <n v="13500"/>
    <s v="Enterprise Rent A Car"/>
    <x v="18"/>
    <x v="25"/>
    <s v="Overhead Camshaft"/>
    <s v="Manual"/>
    <s v="Red"/>
    <n v="71001"/>
    <s v="60504-7114"/>
    <s v="SUV"/>
    <n v="7533683"/>
    <x v="6"/>
    <s v="Tertile 1"/>
    <x v="0"/>
  </r>
  <r>
    <s v="C_CND_002168"/>
    <x v="84"/>
    <x v="4"/>
    <s v="Hugo"/>
    <x v="0"/>
    <n v="13500"/>
    <s v="U-Haul CO"/>
    <x v="24"/>
    <x v="86"/>
    <s v="DoubleÂ Overhead Camshaft"/>
    <s v="Auto"/>
    <s v="Pale White"/>
    <n v="12000"/>
    <s v="78758-7841"/>
    <s v="SUV"/>
    <n v="8049063"/>
    <x v="2"/>
    <s v="Tertile 1"/>
    <x v="0"/>
  </r>
  <r>
    <s v="C_CND_002173"/>
    <x v="84"/>
    <x v="4"/>
    <s v="Bradley"/>
    <x v="0"/>
    <n v="13500"/>
    <s v="Clay Johnson Auto Sales"/>
    <x v="11"/>
    <x v="14"/>
    <s v="Overhead Camshaft"/>
    <s v="Manual"/>
    <s v="Red"/>
    <n v="24000"/>
    <s v="78758-7841"/>
    <s v="Passenger"/>
    <n v="7992749"/>
    <x v="1"/>
    <s v="Tertile 1"/>
    <x v="0"/>
  </r>
  <r>
    <s v="C_CND_002144"/>
    <x v="84"/>
    <x v="4"/>
    <s v="Matilda"/>
    <x v="0"/>
    <n v="440000"/>
    <s v="Saab-Belle Dodge"/>
    <x v="0"/>
    <x v="0"/>
    <s v="Overhead Camshaft"/>
    <s v="Manual"/>
    <s v="Black"/>
    <n v="10000"/>
    <s v="60504-7114"/>
    <s v="SUV"/>
    <n v="8158857"/>
    <x v="6"/>
    <s v="Tertile 1"/>
    <x v="0"/>
  </r>
  <r>
    <s v="C_CND_002147"/>
    <x v="84"/>
    <x v="4"/>
    <s v="Mia"/>
    <x v="0"/>
    <n v="490000"/>
    <s v="Suburban Ford"/>
    <x v="0"/>
    <x v="132"/>
    <s v="Overhead Camshaft"/>
    <s v="Manual"/>
    <s v="Red"/>
    <n v="13000"/>
    <s v="53546-9427"/>
    <s v="Passenger"/>
    <n v="7375261"/>
    <x v="5"/>
    <s v="Tertile 1"/>
    <x v="0"/>
  </r>
  <r>
    <s v="C_CND_002172"/>
    <x v="84"/>
    <x v="4"/>
    <s v="Benjamin"/>
    <x v="0"/>
    <n v="690000"/>
    <s v="Classic Chevy"/>
    <x v="24"/>
    <x v="124"/>
    <s v="DoubleÂ Overhead Camshaft"/>
    <s v="Auto"/>
    <s v="Black"/>
    <n v="18000"/>
    <s v="85257-3102"/>
    <s v="Sedan"/>
    <n v="6850165"/>
    <x v="4"/>
    <s v="Tertile 2"/>
    <x v="0"/>
  </r>
  <r>
    <s v="C_CND_002175"/>
    <x v="84"/>
    <x v="4"/>
    <s v="Brayan"/>
    <x v="0"/>
    <n v="700000"/>
    <s v="Enterprise Rent A Car"/>
    <x v="15"/>
    <x v="51"/>
    <s v="Overhead Camshaft"/>
    <s v="Manual"/>
    <s v="Black"/>
    <n v="10000"/>
    <s v="60504-7114"/>
    <s v="Passenger"/>
    <n v="7486301"/>
    <x v="3"/>
    <s v="Tertile 2"/>
    <x v="0"/>
  </r>
  <r>
    <s v="C_CND_002164"/>
    <x v="84"/>
    <x v="4"/>
    <s v="Leo"/>
    <x v="1"/>
    <n v="826000"/>
    <s v="Scrivener Performance Engineering"/>
    <x v="6"/>
    <x v="17"/>
    <s v="Overhead Camshaft"/>
    <s v="Manual"/>
    <s v="Black"/>
    <n v="12000"/>
    <s v="38701-8047"/>
    <s v="Sedan"/>
    <n v="6368891"/>
    <x v="4"/>
    <s v="Tertile 2"/>
    <x v="1"/>
  </r>
  <r>
    <s v="C_CND_002174"/>
    <x v="84"/>
    <x v="4"/>
    <s v="Brandon"/>
    <x v="0"/>
    <n v="850000"/>
    <s v="Diehl Motor CO Inc"/>
    <x v="22"/>
    <x v="32"/>
    <s v="Overhead Camshaft"/>
    <s v="Manual"/>
    <s v="Black"/>
    <n v="36000"/>
    <s v="06457-3834"/>
    <s v="Sedan"/>
    <n v="6039527"/>
    <x v="5"/>
    <s v="Tertile 2"/>
    <x v="1"/>
  </r>
  <r>
    <s v="C_CND_002151"/>
    <x v="84"/>
    <x v="4"/>
    <s v="Caleb"/>
    <x v="0"/>
    <n v="865000"/>
    <s v="C &amp; M Motors Inc"/>
    <x v="6"/>
    <x v="64"/>
    <s v="DoubleÂ Overhead Camshaft"/>
    <s v="Auto"/>
    <s v="Red"/>
    <n v="16000"/>
    <s v="60504-7114"/>
    <s v="SUV"/>
    <n v="6044126"/>
    <x v="6"/>
    <s v="Tertile 2"/>
    <x v="1"/>
  </r>
  <r>
    <s v="C_CND_002171"/>
    <x v="84"/>
    <x v="4"/>
    <s v="Ayden"/>
    <x v="0"/>
    <n v="867000"/>
    <s v="Chrysler Plymouth"/>
    <x v="18"/>
    <x v="45"/>
    <s v="DoubleÂ Overhead Camshaft"/>
    <s v="Auto"/>
    <s v="Black"/>
    <n v="33000"/>
    <s v="53546-9427"/>
    <s v="Hatchback"/>
    <n v="8960057"/>
    <x v="6"/>
    <s v="Tertile 2"/>
    <x v="1"/>
  </r>
  <r>
    <s v="C_CND_002165"/>
    <x v="84"/>
    <x v="4"/>
    <s v="Antoine"/>
    <x v="0"/>
    <n v="940000"/>
    <s v="Star Enterprises Inc"/>
    <x v="14"/>
    <x v="29"/>
    <s v="DoubleÂ Overhead Camshaft"/>
    <s v="Auto"/>
    <s v="Black"/>
    <n v="19000"/>
    <s v="99301-3882"/>
    <s v="SUV"/>
    <n v="6826559"/>
    <x v="1"/>
    <s v="Tertile 2"/>
    <x v="1"/>
  </r>
  <r>
    <s v="C_CND_002163"/>
    <x v="84"/>
    <x v="4"/>
    <s v="Jacob"/>
    <x v="0"/>
    <n v="1035000"/>
    <s v="Saab-Belle Dodge"/>
    <x v="23"/>
    <x v="112"/>
    <s v="Overhead Camshaft"/>
    <s v="Manual"/>
    <s v="Pale White"/>
    <n v="33500"/>
    <s v="60504-7114"/>
    <s v="Sedan"/>
    <n v="6965352"/>
    <x v="6"/>
    <s v="Tertile 3"/>
    <x v="1"/>
  </r>
  <r>
    <s v="C_CND_002153"/>
    <x v="84"/>
    <x v="4"/>
    <s v="Camren"/>
    <x v="0"/>
    <n v="1082000"/>
    <s v="Chrysler of Tri-Cities"/>
    <x v="20"/>
    <x v="47"/>
    <s v="DoubleÂ Overhead Camshaft"/>
    <s v="Auto"/>
    <s v="Red"/>
    <n v="25200"/>
    <s v="99301-3882"/>
    <s v="Passenger"/>
    <n v="6284174"/>
    <x v="1"/>
    <s v="Tertile 3"/>
    <x v="1"/>
  </r>
  <r>
    <s v="C_CND_002149"/>
    <x v="84"/>
    <x v="4"/>
    <s v="Bryson"/>
    <x v="1"/>
    <n v="1105000"/>
    <s v="U-Haul CO"/>
    <x v="2"/>
    <x v="9"/>
    <s v="DoubleÂ Overhead Camshaft"/>
    <s v="Auto"/>
    <s v="Red"/>
    <n v="19500"/>
    <s v="78758-7841"/>
    <s v="Sedan"/>
    <n v="7961907"/>
    <x v="2"/>
    <s v="Tertile 3"/>
    <x v="1"/>
  </r>
  <r>
    <s v="C_CND_002152"/>
    <x v="84"/>
    <x v="4"/>
    <s v="Anabella"/>
    <x v="0"/>
    <n v="1138000"/>
    <s v="Saab-Belle Dodge"/>
    <x v="15"/>
    <x v="84"/>
    <s v="Overhead Camshaft"/>
    <s v="Manual"/>
    <s v="Red"/>
    <n v="22800"/>
    <s v="60504-7114"/>
    <s v="Hardtop"/>
    <n v="7939687"/>
    <x v="6"/>
    <s v="Tertile 3"/>
    <x v="1"/>
  </r>
  <r>
    <s v="C_CND_002167"/>
    <x v="84"/>
    <x v="4"/>
    <s v="Maxence"/>
    <x v="0"/>
    <n v="1150000"/>
    <s v="Tri-State Mack Inc"/>
    <x v="15"/>
    <x v="72"/>
    <s v="DoubleÂ Overhead Camshaft"/>
    <s v="Auto"/>
    <s v="Red"/>
    <n v="45000"/>
    <s v="85257-3102"/>
    <s v="SUV"/>
    <n v="6067631"/>
    <x v="3"/>
    <s v="Tertile 3"/>
    <x v="1"/>
  </r>
  <r>
    <s v="C_CND_002170"/>
    <x v="84"/>
    <x v="4"/>
    <s v="Axel"/>
    <x v="0"/>
    <n v="1157000"/>
    <s v="Chrysler of Tri-Cities"/>
    <x v="12"/>
    <x v="93"/>
    <s v="DoubleÂ Overhead Camshaft"/>
    <s v="Auto"/>
    <s v="Pale White"/>
    <n v="19700"/>
    <s v="99301-3882"/>
    <s v="SUV"/>
    <n v="6211932"/>
    <x v="0"/>
    <s v="Tertile 3"/>
    <x v="1"/>
  </r>
  <r>
    <s v="C_CND_002158"/>
    <x v="84"/>
    <x v="4"/>
    <s v="Nana"/>
    <x v="1"/>
    <n v="1410000"/>
    <s v="Classic Chevy"/>
    <x v="14"/>
    <x v="66"/>
    <s v="Overhead Camshaft"/>
    <s v="Manual"/>
    <s v="Pale White"/>
    <n v="21001"/>
    <s v="85257-3102"/>
    <s v="Hatchback"/>
    <n v="6335596"/>
    <x v="2"/>
    <s v="Tertile 3"/>
    <x v="1"/>
  </r>
  <r>
    <s v="C_CND_002166"/>
    <x v="84"/>
    <x v="4"/>
    <s v="Zekeriya"/>
    <x v="0"/>
    <n v="1427000"/>
    <s v="Motor Vehicle Branch Office"/>
    <x v="14"/>
    <x v="66"/>
    <s v="Overhead Camshaft"/>
    <s v="Manual"/>
    <s v="Pale White"/>
    <n v="21701"/>
    <s v="78758-7841"/>
    <s v="Hardtop"/>
    <n v="8686810"/>
    <x v="2"/>
    <s v="Tertile 3"/>
    <x v="1"/>
  </r>
  <r>
    <s v="C_CND_002150"/>
    <x v="84"/>
    <x v="4"/>
    <s v="Caden"/>
    <x v="0"/>
    <n v="1530000"/>
    <s v="Buddy Storbeck's Diesel Service Inc"/>
    <x v="0"/>
    <x v="98"/>
    <s v="Overhead Camshaft"/>
    <s v="Manual"/>
    <s v="Black"/>
    <n v="43000"/>
    <s v="06457-3834"/>
    <s v="SUV"/>
    <n v="6035917"/>
    <x v="0"/>
    <s v="Tertile 3"/>
    <x v="1"/>
  </r>
  <r>
    <s v="C_CND_002169"/>
    <x v="84"/>
    <x v="4"/>
    <s v="Avery"/>
    <x v="0"/>
    <n v="1600000"/>
    <s v="Capitol KIA"/>
    <x v="18"/>
    <x v="96"/>
    <s v="DoubleÂ Overhead Camshaft"/>
    <s v="Auto"/>
    <s v="Red"/>
    <n v="39000"/>
    <s v="38701-8047"/>
    <s v="Sedan"/>
    <n v="6955898"/>
    <x v="2"/>
    <s v="Tertile 3"/>
    <x v="1"/>
  </r>
  <r>
    <s v="C_CND_002162"/>
    <x v="84"/>
    <x v="4"/>
    <s v="Martin"/>
    <x v="0"/>
    <n v="1700000"/>
    <s v="Ryder Truck Rental and Leasing"/>
    <x v="9"/>
    <x v="37"/>
    <s v="DoubleÂ Overhead Camshaft"/>
    <s v="Auto"/>
    <s v="Red"/>
    <n v="22000"/>
    <s v="06457-3834"/>
    <s v="SUV"/>
    <n v="8384483"/>
    <x v="0"/>
    <s v="Tertile 3"/>
    <x v="1"/>
  </r>
  <r>
    <s v="C_CND_002159"/>
    <x v="84"/>
    <x v="4"/>
    <s v="Naomi"/>
    <x v="0"/>
    <n v="1780000"/>
    <s v="Clay Johnson Auto Sales"/>
    <x v="27"/>
    <x v="87"/>
    <s v="Overhead Camshaft"/>
    <s v="Manual"/>
    <s v="Pale White"/>
    <n v="14001"/>
    <s v="78758-7841"/>
    <s v="Sedan"/>
    <n v="8341055"/>
    <x v="2"/>
    <s v="Tertile 3"/>
    <x v="1"/>
  </r>
  <r>
    <s v="C_CND_002148"/>
    <x v="84"/>
    <x v="4"/>
    <s v="Bryce"/>
    <x v="0"/>
    <n v="1850000"/>
    <s v="Tri-State Mack Inc"/>
    <x v="26"/>
    <x v="122"/>
    <s v="DoubleÂ Overhead Camshaft"/>
    <s v="Auto"/>
    <s v="Black"/>
    <n v="22000"/>
    <s v="85257-3102"/>
    <s v="SUV"/>
    <n v="7272494"/>
    <x v="3"/>
    <s v="Tertile 3"/>
    <x v="1"/>
  </r>
  <r>
    <s v="C_CND_002143"/>
    <x v="84"/>
    <x v="4"/>
    <s v="Mary"/>
    <x v="0"/>
    <n v="1900000"/>
    <s v="Ryder Truck Rental and Leasing"/>
    <x v="4"/>
    <x v="109"/>
    <s v="Overhead Camshaft"/>
    <s v="Manual"/>
    <s v="Pale White"/>
    <n v="20000"/>
    <s v="06457-3834"/>
    <s v="Hatchback"/>
    <n v="6964092"/>
    <x v="0"/>
    <s v="Tertile 3"/>
    <x v="1"/>
  </r>
  <r>
    <s v="C_CND_002154"/>
    <x v="84"/>
    <x v="4"/>
    <s v="Carmelo"/>
    <x v="0"/>
    <n v="1972500"/>
    <s v="Chrysler Plymouth"/>
    <x v="15"/>
    <x v="95"/>
    <s v="Overhead Camshaft"/>
    <s v="Manual"/>
    <s v="Pale White"/>
    <n v="20250"/>
    <s v="53546-9427"/>
    <s v="SUV"/>
    <n v="7674962"/>
    <x v="5"/>
    <s v="Tertile 3"/>
    <x v="1"/>
  </r>
  <r>
    <s v="C_CND_002141"/>
    <x v="84"/>
    <x v="4"/>
    <s v="Maria"/>
    <x v="0"/>
    <n v="2250000"/>
    <s v="Rabun Used Car Sales"/>
    <x v="5"/>
    <x v="65"/>
    <s v="Overhead Camshaft"/>
    <s v="Manual"/>
    <s v="Red"/>
    <n v="21000"/>
    <s v="85257-3102"/>
    <s v="Sedan"/>
    <n v="6295683"/>
    <x v="3"/>
    <s v="Tertile 3"/>
    <x v="1"/>
  </r>
  <r>
    <s v="C_CND_002142"/>
    <x v="84"/>
    <x v="4"/>
    <s v="Mariam"/>
    <x v="0"/>
    <n v="2360000"/>
    <s v="Race Car Help"/>
    <x v="15"/>
    <x v="94"/>
    <s v="Overhead Camshaft"/>
    <s v="Manual"/>
    <s v="Red"/>
    <n v="37000"/>
    <s v="78758-7841"/>
    <s v="Passenger"/>
    <n v="7265838"/>
    <x v="2"/>
    <s v="Tertile 3"/>
    <x v="1"/>
  </r>
  <r>
    <s v="C_CND_002155"/>
    <x v="84"/>
    <x v="4"/>
    <s v="Mya"/>
    <x v="0"/>
    <n v="2608000"/>
    <s v="Capitol KIA"/>
    <x v="2"/>
    <x v="44"/>
    <s v="Overhead Camshaft"/>
    <s v="Manual"/>
    <s v="Black"/>
    <n v="42801"/>
    <s v="38701-8047"/>
    <s v="Hatchback"/>
    <n v="8567809"/>
    <x v="4"/>
    <s v="Tertile 3"/>
    <x v="1"/>
  </r>
  <r>
    <s v="C_CND_002176"/>
    <x v="85"/>
    <x v="4"/>
    <s v="Michaela"/>
    <x v="0"/>
    <n v="13500"/>
    <s v="Tri-State Mack Inc"/>
    <x v="3"/>
    <x v="4"/>
    <s v="Overhead Camshaft"/>
    <s v="Manual"/>
    <s v="Black"/>
    <n v="18000"/>
    <s v="85257-3102"/>
    <s v="SUV"/>
    <n v="7490768"/>
    <x v="3"/>
    <s v="Tertile 1"/>
    <x v="0"/>
  </r>
  <r>
    <s v="C_CND_002178"/>
    <x v="85"/>
    <x v="4"/>
    <s v="Carter"/>
    <x v="0"/>
    <n v="13500"/>
    <s v="Classic Chevy"/>
    <x v="3"/>
    <x v="28"/>
    <s v="DoubleÂ Overhead Camshaft"/>
    <s v="Auto"/>
    <s v="Red"/>
    <n v="24000"/>
    <s v="85257-3102"/>
    <s v="Hatchback"/>
    <n v="8900739"/>
    <x v="3"/>
    <s v="Tertile 1"/>
    <x v="0"/>
  </r>
  <r>
    <s v="C_CND_002181"/>
    <x v="85"/>
    <x v="4"/>
    <s v="Nia"/>
    <x v="1"/>
    <n v="13500"/>
    <s v="Hatfield Volkswagen"/>
    <x v="6"/>
    <x v="64"/>
    <s v="DoubleÂ Overhead Camshaft"/>
    <s v="Auto"/>
    <s v="Pale White"/>
    <n v="22000"/>
    <s v="99301-3882"/>
    <s v="SUV"/>
    <n v="8943446"/>
    <x v="1"/>
    <s v="Tertile 1"/>
    <x v="0"/>
  </r>
  <r>
    <s v="C_CND_002182"/>
    <x v="85"/>
    <x v="4"/>
    <s v="Nazim"/>
    <x v="0"/>
    <n v="13500"/>
    <s v="Buddy Storbeck's Diesel Service Inc"/>
    <x v="16"/>
    <x v="141"/>
    <s v="Overhead Camshaft"/>
    <s v="Manual"/>
    <s v="Black"/>
    <n v="20000"/>
    <s v="06457-3834"/>
    <s v="Sedan"/>
    <n v="8651819"/>
    <x v="0"/>
    <s v="Tertile 1"/>
    <x v="0"/>
  </r>
  <r>
    <s v="C_CND_002185"/>
    <x v="85"/>
    <x v="4"/>
    <s v="Brian"/>
    <x v="1"/>
    <n v="13500"/>
    <s v="Hatfield Volkswagen"/>
    <x v="27"/>
    <x v="79"/>
    <s v="DoubleÂ Overhead Camshaft"/>
    <s v="Auto"/>
    <s v="Red"/>
    <n v="41000"/>
    <s v="99301-3882"/>
    <s v="Sedan"/>
    <n v="6259419"/>
    <x v="5"/>
    <s v="Tertile 1"/>
    <x v="0"/>
  </r>
  <r>
    <s v="C_CND_002184"/>
    <x v="85"/>
    <x v="4"/>
    <s v="Brayden"/>
    <x v="0"/>
    <n v="561000"/>
    <s v="Gartner Buick Hyundai Saab"/>
    <x v="13"/>
    <x v="111"/>
    <s v="Overhead Camshaft"/>
    <s v="Manual"/>
    <s v="Red"/>
    <n v="29000"/>
    <s v="38701-8047"/>
    <s v="SUV"/>
    <n v="8915182"/>
    <x v="2"/>
    <s v="Tertile 2"/>
    <x v="0"/>
  </r>
  <r>
    <s v="C_CND_002183"/>
    <x v="85"/>
    <x v="4"/>
    <s v="Lea"/>
    <x v="0"/>
    <n v="1521000"/>
    <s v="C &amp; M Motors Inc"/>
    <x v="28"/>
    <x v="108"/>
    <s v="Overhead Camshaft"/>
    <s v="Manual"/>
    <s v="Pale White"/>
    <n v="28100"/>
    <s v="60504-7114"/>
    <s v="Hatchback"/>
    <n v="6447777"/>
    <x v="6"/>
    <s v="Tertile 3"/>
    <x v="1"/>
  </r>
  <r>
    <s v="C_CND_002179"/>
    <x v="85"/>
    <x v="4"/>
    <s v="Cayden"/>
    <x v="0"/>
    <n v="1775000"/>
    <s v="Clay Johnson Auto Sales"/>
    <x v="2"/>
    <x v="23"/>
    <s v="Overhead Camshaft"/>
    <s v="Manual"/>
    <s v="Black"/>
    <n v="22500"/>
    <s v="78758-7841"/>
    <s v="Hatchback"/>
    <n v="7171721"/>
    <x v="2"/>
    <s v="Tertile 3"/>
    <x v="1"/>
  </r>
  <r>
    <s v="C_CND_002180"/>
    <x v="85"/>
    <x v="4"/>
    <s v="Nevaeh"/>
    <x v="0"/>
    <n v="2250000"/>
    <s v="Gartner Buick Hyundai Saab"/>
    <x v="26"/>
    <x v="143"/>
    <s v="Overhead Camshaft"/>
    <s v="Manual"/>
    <s v="Red"/>
    <n v="17000"/>
    <s v="38701-8047"/>
    <s v="Passenger"/>
    <n v="8605998"/>
    <x v="4"/>
    <s v="Tertile 3"/>
    <x v="1"/>
  </r>
  <r>
    <s v="C_CND_002177"/>
    <x v="85"/>
    <x v="4"/>
    <s v="Michal"/>
    <x v="0"/>
    <n v="2365000"/>
    <s v="U-Haul CO"/>
    <x v="18"/>
    <x v="58"/>
    <s v="Overhead Camshaft"/>
    <s v="Manual"/>
    <s v="Pale White"/>
    <n v="14500"/>
    <s v="78758-7841"/>
    <s v="Passenger"/>
    <n v="6642661"/>
    <x v="2"/>
    <s v="Tertile 3"/>
    <x v="1"/>
  </r>
  <r>
    <s v="C_CND_002187"/>
    <x v="86"/>
    <x v="4"/>
    <s v="Mikayla"/>
    <x v="0"/>
    <n v="13500"/>
    <s v="Rabun Used Car Sales"/>
    <x v="15"/>
    <x v="94"/>
    <s v="Overhead Camshaft"/>
    <s v="Manual"/>
    <s v="Pale White"/>
    <n v="13000"/>
    <s v="85257-3102"/>
    <s v="Passenger"/>
    <n v="7234674"/>
    <x v="3"/>
    <s v="Tertile 1"/>
    <x v="0"/>
  </r>
  <r>
    <s v="C_CND_002190"/>
    <x v="86"/>
    <x v="4"/>
    <s v="Mindy"/>
    <x v="1"/>
    <n v="13500"/>
    <s v="Saab-Belle Dodge"/>
    <x v="27"/>
    <x v="87"/>
    <s v="Overhead Camshaft"/>
    <s v="Manual"/>
    <s v="Pale White"/>
    <n v="14001"/>
    <s v="60504-7114"/>
    <s v="Sedan"/>
    <n v="6905705"/>
    <x v="6"/>
    <s v="Tertile 1"/>
    <x v="0"/>
  </r>
  <r>
    <s v="C_CND_002191"/>
    <x v="86"/>
    <x v="4"/>
    <s v="Miri"/>
    <x v="1"/>
    <n v="13500"/>
    <s v="Scrivener Performance Engineering"/>
    <x v="13"/>
    <x v="41"/>
    <s v="Overhead Camshaft"/>
    <s v="Manual"/>
    <s v="Pale White"/>
    <n v="57001"/>
    <s v="38701-8047"/>
    <s v="Passenger"/>
    <n v="7453568"/>
    <x v="4"/>
    <s v="Tertile 1"/>
    <x v="0"/>
  </r>
  <r>
    <s v="C_CND_002194"/>
    <x v="86"/>
    <x v="4"/>
    <s v="Morgan"/>
    <x v="0"/>
    <n v="13500"/>
    <s v="Tri-State Mack Inc"/>
    <x v="5"/>
    <x v="85"/>
    <s v="Overhead Camshaft"/>
    <s v="Manual"/>
    <s v="Red"/>
    <n v="25000"/>
    <s v="85257-3102"/>
    <s v="SUV"/>
    <n v="8971765"/>
    <x v="3"/>
    <s v="Tertile 1"/>
    <x v="0"/>
  </r>
  <r>
    <s v="C_CND_002195"/>
    <x v="86"/>
    <x v="4"/>
    <s v="Naomi"/>
    <x v="0"/>
    <n v="13500"/>
    <s v="U-Haul CO"/>
    <x v="11"/>
    <x v="92"/>
    <s v="DoubleÂ Overhead Camshaft"/>
    <s v="Auto"/>
    <s v="Black"/>
    <n v="21000"/>
    <s v="78758-7841"/>
    <s v="Hatchback"/>
    <n v="8338830"/>
    <x v="2"/>
    <s v="Tertile 1"/>
    <x v="0"/>
  </r>
  <r>
    <s v="C_CND_002196"/>
    <x v="86"/>
    <x v="4"/>
    <s v="Natalia"/>
    <x v="0"/>
    <n v="13500"/>
    <s v="Buddy Storbeck's Diesel Service Inc"/>
    <x v="11"/>
    <x v="119"/>
    <s v="Overhead Camshaft"/>
    <s v="Manual"/>
    <s v="Pale White"/>
    <n v="28000"/>
    <s v="06457-3834"/>
    <s v="SUV"/>
    <n v="7293950"/>
    <x v="0"/>
    <s v="Tertile 1"/>
    <x v="0"/>
  </r>
  <r>
    <s v="C_CND_002198"/>
    <x v="86"/>
    <x v="4"/>
    <s v="Nechama"/>
    <x v="0"/>
    <n v="13500"/>
    <s v="Capitol KIA"/>
    <x v="15"/>
    <x v="63"/>
    <s v="Overhead Camshaft"/>
    <s v="Manual"/>
    <s v="Pale White"/>
    <n v="14000"/>
    <s v="38701-8047"/>
    <s v="Hatchback"/>
    <n v="6277021"/>
    <x v="4"/>
    <s v="Tertile 1"/>
    <x v="0"/>
  </r>
  <r>
    <s v="C_CND_002199"/>
    <x v="86"/>
    <x v="4"/>
    <s v="Chad"/>
    <x v="0"/>
    <n v="13500"/>
    <s v="Diehl Motor CO Inc"/>
    <x v="29"/>
    <x v="137"/>
    <s v="DoubleÂ Overhead Camshaft"/>
    <s v="Auto"/>
    <s v="Red"/>
    <n v="14000"/>
    <s v="06457-3834"/>
    <s v="Sedan"/>
    <n v="6592556"/>
    <x v="0"/>
    <s v="Tertile 1"/>
    <x v="0"/>
  </r>
  <r>
    <s v="C_CND_002200"/>
    <x v="86"/>
    <x v="4"/>
    <s v="Chance"/>
    <x v="1"/>
    <n v="13500"/>
    <s v="Enterprise Rent A Car"/>
    <x v="0"/>
    <x v="83"/>
    <s v="DoubleÂ Overhead Camshaft"/>
    <s v="Auto"/>
    <s v="Red"/>
    <n v="41000"/>
    <s v="60504-7114"/>
    <s v="Hatchback"/>
    <n v="8773607"/>
    <x v="6"/>
    <s v="Tertile 1"/>
    <x v="0"/>
  </r>
  <r>
    <s v="C_CND_002206"/>
    <x v="86"/>
    <x v="4"/>
    <s v="Evan"/>
    <x v="1"/>
    <n v="13500"/>
    <s v="Progressive Shippers Cooperative Association No"/>
    <x v="15"/>
    <x v="84"/>
    <s v="Overhead Camshaft"/>
    <s v="Manual"/>
    <s v="Black"/>
    <n v="16001"/>
    <s v="53546-9427"/>
    <s v="Hardtop"/>
    <n v="8861083"/>
    <x v="5"/>
    <s v="Tertile 1"/>
    <x v="0"/>
  </r>
  <r>
    <s v="C_CND_002214"/>
    <x v="86"/>
    <x v="4"/>
    <s v="Olivia"/>
    <x v="1"/>
    <n v="13500"/>
    <s v="Motor Vehicle Branch Office"/>
    <x v="1"/>
    <x v="56"/>
    <s v="DoubleÂ Overhead Camshaft"/>
    <s v="Auto"/>
    <s v="Pale White"/>
    <n v="27000"/>
    <s v="78758-7841"/>
    <s v="Hatchback"/>
    <n v="8185051"/>
    <x v="2"/>
    <s v="Tertile 1"/>
    <x v="0"/>
  </r>
  <r>
    <s v="C_CND_002220"/>
    <x v="86"/>
    <x v="4"/>
    <s v="Rebecca"/>
    <x v="0"/>
    <n v="13500"/>
    <s v="Rabun Used Car Sales"/>
    <x v="13"/>
    <x v="61"/>
    <s v="Overhead Camshaft"/>
    <s v="Manual"/>
    <s v="Pale White"/>
    <n v="41000"/>
    <s v="85257-3102"/>
    <s v="Hatchback"/>
    <n v="8623173"/>
    <x v="2"/>
    <s v="Tertile 1"/>
    <x v="0"/>
  </r>
  <r>
    <s v="C_CND_002221"/>
    <x v="86"/>
    <x v="4"/>
    <s v="Riley"/>
    <x v="0"/>
    <n v="13500"/>
    <s v="Race Car Help"/>
    <x v="18"/>
    <x v="25"/>
    <s v="DoubleÂ Overhead Camshaft"/>
    <s v="Auto"/>
    <s v="Black"/>
    <n v="19000"/>
    <s v="78758-7841"/>
    <s v="SUV"/>
    <n v="8959829"/>
    <x v="2"/>
    <s v="Tertile 1"/>
    <x v="0"/>
  </r>
  <r>
    <s v="C_CND_002224"/>
    <x v="86"/>
    <x v="4"/>
    <s v="Samara"/>
    <x v="0"/>
    <n v="13500"/>
    <s v="Scrivener Performance Engineering"/>
    <x v="6"/>
    <x v="73"/>
    <s v="DoubleÂ Overhead Camshaft"/>
    <s v="Auto"/>
    <s v="Pale White"/>
    <n v="46000"/>
    <s v="38701-8047"/>
    <s v="Hatchback"/>
    <n v="8804433"/>
    <x v="4"/>
    <s v="Tertile 1"/>
    <x v="0"/>
  </r>
  <r>
    <s v="C_CND_002228"/>
    <x v="86"/>
    <x v="4"/>
    <s v="Maxyne"/>
    <x v="0"/>
    <n v="13500"/>
    <s v="Classic Chevy"/>
    <x v="14"/>
    <x v="53"/>
    <s v="DoubleÂ Overhead Camshaft"/>
    <s v="Auto"/>
    <s v="Red"/>
    <n v="31000"/>
    <s v="85257-3102"/>
    <s v="Hatchback"/>
    <n v="7170083"/>
    <x v="3"/>
    <s v="Tertile 1"/>
    <x v="0"/>
  </r>
  <r>
    <s v="C_CND_002233"/>
    <x v="86"/>
    <x v="4"/>
    <s v="Elysa"/>
    <x v="0"/>
    <n v="13500"/>
    <s v="Rabun Used Car Sales"/>
    <x v="9"/>
    <x v="139"/>
    <s v="Overhead Camshaft"/>
    <s v="Manual"/>
    <s v="Black"/>
    <n v="44001"/>
    <s v="85257-3102"/>
    <s v="Hardtop"/>
    <n v="6197409"/>
    <x v="2"/>
    <s v="Tertile 1"/>
    <x v="0"/>
  </r>
  <r>
    <s v="C_CND_002234"/>
    <x v="86"/>
    <x v="4"/>
    <s v="Apolline"/>
    <x v="0"/>
    <n v="13500"/>
    <s v="Iceberg Rentals"/>
    <x v="2"/>
    <x v="9"/>
    <s v="DoubleÂ Overhead Camshaft"/>
    <s v="Auto"/>
    <s v="Red"/>
    <n v="19000"/>
    <s v="53546-9427"/>
    <s v="Sedan"/>
    <n v="8871091"/>
    <x v="5"/>
    <s v="Tertile 1"/>
    <x v="0"/>
  </r>
  <r>
    <s v="C_CND_002240"/>
    <x v="86"/>
    <x v="4"/>
    <s v="Bryce"/>
    <x v="1"/>
    <n v="13500"/>
    <s v="Motor Vehicle Branch Office"/>
    <x v="23"/>
    <x v="39"/>
    <s v="Overhead Camshaft"/>
    <s v="Manual"/>
    <s v="Red"/>
    <n v="82000"/>
    <s v="78758-7841"/>
    <s v="Passenger"/>
    <n v="7019266"/>
    <x v="0"/>
    <s v="Tertile 1"/>
    <x v="0"/>
  </r>
  <r>
    <s v="C_CND_002243"/>
    <x v="86"/>
    <x v="4"/>
    <s v="Cameron"/>
    <x v="1"/>
    <n v="13500"/>
    <s v="Pars Auto Sales"/>
    <x v="27"/>
    <x v="87"/>
    <s v="Overhead Camshaft"/>
    <s v="Manual"/>
    <s v="Red"/>
    <n v="34000"/>
    <s v="38701-8047"/>
    <s v="Sedan"/>
    <n v="6951064"/>
    <x v="1"/>
    <s v="Tertile 1"/>
    <x v="0"/>
  </r>
  <r>
    <s v="C_CND_002244"/>
    <x v="86"/>
    <x v="4"/>
    <s v="Carlos"/>
    <x v="0"/>
    <n v="13500"/>
    <s v="Pitre Buick-Pontiac-Gmc of Scottsdale"/>
    <x v="2"/>
    <x v="23"/>
    <s v="DoubleÂ Overhead Camshaft"/>
    <s v="Auto"/>
    <s v="Black"/>
    <n v="17000"/>
    <s v="99301-3882"/>
    <s v="Hatchback"/>
    <n v="6027034"/>
    <x v="5"/>
    <s v="Tertile 1"/>
    <x v="0"/>
  </r>
  <r>
    <s v="C_CND_002246"/>
    <x v="86"/>
    <x v="4"/>
    <s v="Cesar"/>
    <x v="0"/>
    <n v="13500"/>
    <s v="Rabun Used Car Sales"/>
    <x v="13"/>
    <x v="19"/>
    <s v="Overhead Camshaft"/>
    <s v="Manual"/>
    <s v="Pale White"/>
    <n v="14000"/>
    <s v="85257-3102"/>
    <s v="Hatchback"/>
    <n v="6131463"/>
    <x v="2"/>
    <s v="Tertile 1"/>
    <x v="0"/>
  </r>
  <r>
    <s v="C_CND_002249"/>
    <x v="86"/>
    <x v="4"/>
    <s v="Aisha"/>
    <x v="0"/>
    <n v="13500"/>
    <s v="Saab-Belle Dodge"/>
    <x v="15"/>
    <x v="51"/>
    <s v="Overhead Camshaft"/>
    <s v="Manual"/>
    <s v="Black"/>
    <n v="10000"/>
    <s v="60504-7114"/>
    <s v="Passenger"/>
    <n v="8138335"/>
    <x v="4"/>
    <s v="Tertile 1"/>
    <x v="0"/>
  </r>
  <r>
    <s v="C_CND_002250"/>
    <x v="86"/>
    <x v="4"/>
    <s v="Aiza"/>
    <x v="0"/>
    <n v="13500"/>
    <s v="Scrivener Performance Engineering"/>
    <x v="4"/>
    <x v="5"/>
    <s v="DoubleÂ Overhead Camshaft"/>
    <s v="Auto"/>
    <s v="Pale White"/>
    <n v="75000"/>
    <s v="38701-8047"/>
    <s v="Hatchback"/>
    <n v="7597314"/>
    <x v="1"/>
    <s v="Tertile 1"/>
    <x v="0"/>
  </r>
  <r>
    <s v="C_CND_002197"/>
    <x v="86"/>
    <x v="4"/>
    <s v="Natalie"/>
    <x v="0"/>
    <n v="315000"/>
    <s v="C &amp; M Motors Inc"/>
    <x v="25"/>
    <x v="126"/>
    <s v="DoubleÂ Overhead Camshaft"/>
    <s v="Auto"/>
    <s v="Black"/>
    <n v="9000"/>
    <s v="60504-7114"/>
    <s v="SUV"/>
    <n v="8155767"/>
    <x v="6"/>
    <s v="Tertile 1"/>
    <x v="0"/>
  </r>
  <r>
    <s v="C_CND_002205"/>
    <x v="86"/>
    <x v="4"/>
    <s v="Connor"/>
    <x v="0"/>
    <n v="460000"/>
    <s v="Motor Vehicle Branch Office"/>
    <x v="26"/>
    <x v="104"/>
    <s v="DoubleÂ Overhead Camshaft"/>
    <s v="Auto"/>
    <s v="Pale White"/>
    <n v="46000"/>
    <s v="78758-7841"/>
    <s v="Sedan"/>
    <n v="6266938"/>
    <x v="2"/>
    <s v="Tertile 1"/>
    <x v="0"/>
  </r>
  <r>
    <s v="C_CND_002242"/>
    <x v="86"/>
    <x v="4"/>
    <s v="Caleb"/>
    <x v="1"/>
    <n v="465000"/>
    <s v="New Castle Ford Lincoln Mercury"/>
    <x v="25"/>
    <x v="126"/>
    <s v="DoubleÂ Overhead Camshaft"/>
    <s v="Auto"/>
    <s v="Pale White"/>
    <n v="27000"/>
    <s v="60504-7114"/>
    <s v="SUV"/>
    <n v="8360555"/>
    <x v="4"/>
    <s v="Tertile 1"/>
    <x v="0"/>
  </r>
  <r>
    <s v="C_CND_002222"/>
    <x v="86"/>
    <x v="4"/>
    <s v="Sade"/>
    <x v="0"/>
    <n v="530000"/>
    <s v="Ryder Truck Rental and Leasing"/>
    <x v="0"/>
    <x v="110"/>
    <s v="DoubleÂ Overhead Camshaft"/>
    <s v="Auto"/>
    <s v="Red"/>
    <n v="29000"/>
    <s v="06457-3834"/>
    <s v="Passenger"/>
    <n v="7480780"/>
    <x v="0"/>
    <s v="Tertile 1"/>
    <x v="0"/>
  </r>
  <r>
    <s v="C_CND_002227"/>
    <x v="86"/>
    <x v="4"/>
    <s v="Maeua"/>
    <x v="0"/>
    <n v="565000"/>
    <s v="Chrysler Plymouth"/>
    <x v="5"/>
    <x v="6"/>
    <s v="DoubleÂ Overhead Camshaft"/>
    <s v="Auto"/>
    <s v="Red"/>
    <n v="19000"/>
    <s v="53546-9427"/>
    <s v="Hatchback"/>
    <n v="6031791"/>
    <x v="5"/>
    <s v="Tertile 2"/>
    <x v="0"/>
  </r>
  <r>
    <s v="C_CND_002235"/>
    <x v="86"/>
    <x v="4"/>
    <s v="Flora"/>
    <x v="0"/>
    <n v="570500"/>
    <s v="McKinney Dodge Chrysler Jeep"/>
    <x v="3"/>
    <x v="4"/>
    <s v="Overhead Camshaft"/>
    <s v="Manual"/>
    <s v="Red"/>
    <n v="34500"/>
    <s v="85257-3102"/>
    <s v="SUV"/>
    <n v="7969161"/>
    <x v="3"/>
    <s v="Tertile 2"/>
    <x v="0"/>
  </r>
  <r>
    <s v="C_CND_002210"/>
    <x v="86"/>
    <x v="4"/>
    <s v="Maya"/>
    <x v="1"/>
    <n v="587000"/>
    <s v="Clay Johnson Auto Sales"/>
    <x v="16"/>
    <x v="151"/>
    <s v="DoubleÂ Overhead Camshaft"/>
    <s v="Auto"/>
    <s v="Pale White"/>
    <n v="17000"/>
    <s v="78758-7841"/>
    <s v="Hardtop"/>
    <n v="6812968"/>
    <x v="2"/>
    <s v="Tertile 2"/>
    <x v="0"/>
  </r>
  <r>
    <s v="C_CND_002207"/>
    <x v="86"/>
    <x v="4"/>
    <s v="Ezekiel"/>
    <x v="0"/>
    <n v="614000"/>
    <s v="Rabun Used Car Sales"/>
    <x v="6"/>
    <x v="73"/>
    <s v="DoubleÂ Overhead Camshaft"/>
    <s v="Auto"/>
    <s v="Pale White"/>
    <n v="42001"/>
    <s v="85257-3102"/>
    <s v="Hardtop"/>
    <n v="8814165"/>
    <x v="2"/>
    <s v="Tertile 2"/>
    <x v="0"/>
  </r>
  <r>
    <s v="C_CND_002192"/>
    <x v="86"/>
    <x v="4"/>
    <s v="Miriam"/>
    <x v="0"/>
    <n v="620000"/>
    <s v="Star Enterprises Inc"/>
    <x v="10"/>
    <x v="60"/>
    <s v="Overhead Camshaft"/>
    <s v="Manual"/>
    <s v="Pale White"/>
    <n v="13001"/>
    <s v="99301-3882"/>
    <s v="SUV"/>
    <n v="6311307"/>
    <x v="1"/>
    <s v="Tertile 2"/>
    <x v="0"/>
  </r>
  <r>
    <s v="C_CND_002247"/>
    <x v="86"/>
    <x v="4"/>
    <s v="Abigail"/>
    <x v="1"/>
    <n v="622000"/>
    <s v="Race Car Help"/>
    <x v="13"/>
    <x v="88"/>
    <s v="Overhead Camshaft"/>
    <s v="Manual"/>
    <s v="Red"/>
    <n v="21000"/>
    <s v="78758-7841"/>
    <s v="SUV"/>
    <n v="7348833"/>
    <x v="0"/>
    <s v="Tertile 2"/>
    <x v="0"/>
  </r>
  <r>
    <s v="C_CND_002245"/>
    <x v="86"/>
    <x v="4"/>
    <s v="Carmelo"/>
    <x v="0"/>
    <n v="667000"/>
    <s v="Progressive Shippers Cooperative Association No"/>
    <x v="23"/>
    <x v="39"/>
    <s v="Overhead Camshaft"/>
    <s v="Manual"/>
    <s v="Black"/>
    <n v="42000"/>
    <s v="53546-9427"/>
    <s v="Passenger"/>
    <n v="6684822"/>
    <x v="3"/>
    <s v="Tertile 2"/>
    <x v="0"/>
  </r>
  <r>
    <s v="C_CND_002241"/>
    <x v="86"/>
    <x v="4"/>
    <s v="Byron"/>
    <x v="1"/>
    <n v="675500"/>
    <s v="Nebo Chevrolet"/>
    <x v="2"/>
    <x v="23"/>
    <s v="DoubleÂ Overhead Camshaft"/>
    <s v="Auto"/>
    <s v="Black"/>
    <n v="17500"/>
    <s v="06457-3834"/>
    <s v="Hatchback"/>
    <n v="6185922"/>
    <x v="6"/>
    <s v="Tertile 2"/>
    <x v="0"/>
  </r>
  <r>
    <s v="C_CND_002201"/>
    <x v="86"/>
    <x v="4"/>
    <s v="Charles"/>
    <x v="1"/>
    <n v="680000"/>
    <s v="Gartner Buick Hyundai Saab"/>
    <x v="15"/>
    <x v="95"/>
    <s v="Overhead Camshaft"/>
    <s v="Manual"/>
    <s v="Red"/>
    <n v="20000"/>
    <s v="38701-8047"/>
    <s v="SUV"/>
    <n v="8622631"/>
    <x v="4"/>
    <s v="Tertile 2"/>
    <x v="0"/>
  </r>
  <r>
    <s v="C_CND_002217"/>
    <x v="86"/>
    <x v="4"/>
    <s v="Peyton"/>
    <x v="0"/>
    <n v="693000"/>
    <s v="Pars Auto Sales"/>
    <x v="29"/>
    <x v="137"/>
    <s v="DoubleÂ Overhead Camshaft"/>
    <s v="Auto"/>
    <s v="Pale White"/>
    <n v="36000"/>
    <s v="38701-8047"/>
    <s v="Sedan"/>
    <n v="6082352"/>
    <x v="4"/>
    <s v="Tertile 2"/>
    <x v="0"/>
  </r>
  <r>
    <s v="C_CND_002209"/>
    <x v="86"/>
    <x v="4"/>
    <s v="Farhan"/>
    <x v="1"/>
    <n v="700000"/>
    <s v="Motor Vehicle Branch Office"/>
    <x v="21"/>
    <x v="31"/>
    <s v="Overhead Camshaft"/>
    <s v="Manual"/>
    <s v="Red"/>
    <n v="22000"/>
    <s v="78758-7841"/>
    <s v="Hardtop"/>
    <n v="7107660"/>
    <x v="2"/>
    <s v="Tertile 2"/>
    <x v="0"/>
  </r>
  <r>
    <s v="C_CND_002189"/>
    <x v="86"/>
    <x v="4"/>
    <s v="Milena"/>
    <x v="0"/>
    <n v="704000"/>
    <s v="Ryder Truck Rental and Leasing"/>
    <x v="26"/>
    <x v="104"/>
    <s v="Overhead Camshaft"/>
    <s v="Manual"/>
    <s v="Black"/>
    <n v="69001"/>
    <s v="06457-3834"/>
    <s v="Sedan"/>
    <n v="8365307"/>
    <x v="0"/>
    <s v="Tertile 2"/>
    <x v="0"/>
  </r>
  <r>
    <s v="C_CND_002237"/>
    <x v="86"/>
    <x v="4"/>
    <s v="Baran"/>
    <x v="0"/>
    <n v="720000"/>
    <s v="U-Haul CO"/>
    <x v="13"/>
    <x v="61"/>
    <s v="Overhead Camshaft"/>
    <s v="Manual"/>
    <s v="Pale White"/>
    <n v="41001"/>
    <s v="78758-7841"/>
    <s v="Hardtop"/>
    <n v="7893920"/>
    <x v="2"/>
    <s v="Tertile 2"/>
    <x v="0"/>
  </r>
  <r>
    <s v="C_CND_002239"/>
    <x v="86"/>
    <x v="4"/>
    <s v="Bryant"/>
    <x v="0"/>
    <n v="725000"/>
    <s v="McKinney Dodge Chrysler Jeep"/>
    <x v="0"/>
    <x v="110"/>
    <s v="Overhead Camshaft"/>
    <s v="Manual"/>
    <s v="Pale White"/>
    <n v="20000"/>
    <s v="85257-3102"/>
    <s v="Passenger"/>
    <n v="7061016"/>
    <x v="2"/>
    <s v="Tertile 2"/>
    <x v="0"/>
  </r>
  <r>
    <s v="C_CND_002188"/>
    <x v="86"/>
    <x v="4"/>
    <s v="Mila"/>
    <x v="0"/>
    <n v="732000"/>
    <s v="Race Car Help"/>
    <x v="15"/>
    <x v="51"/>
    <s v="Overhead Camshaft"/>
    <s v="Manual"/>
    <s v="Black"/>
    <n v="42000"/>
    <s v="78758-7841"/>
    <s v="Passenger"/>
    <n v="8728417"/>
    <x v="2"/>
    <s v="Tertile 2"/>
    <x v="0"/>
  </r>
  <r>
    <s v="C_CND_002236"/>
    <x v="86"/>
    <x v="4"/>
    <s v="Betul"/>
    <x v="0"/>
    <n v="750000"/>
    <s v="Suburban Ford"/>
    <x v="13"/>
    <x v="61"/>
    <s v="Overhead Camshaft"/>
    <s v="Manual"/>
    <s v="Pale White"/>
    <n v="41001"/>
    <s v="53546-9427"/>
    <s v="Hardtop"/>
    <n v="7597864"/>
    <x v="5"/>
    <s v="Tertile 2"/>
    <x v="0"/>
  </r>
  <r>
    <s v="C_CND_002229"/>
    <x v="86"/>
    <x v="4"/>
    <s v="Noemie"/>
    <x v="0"/>
    <n v="770000"/>
    <s v="Clay Johnson Auto Sales"/>
    <x v="26"/>
    <x v="104"/>
    <s v="DoubleÂ Overhead Camshaft"/>
    <s v="Auto"/>
    <s v="Pale White"/>
    <n v="27000"/>
    <s v="78758-7841"/>
    <s v="Sedan"/>
    <n v="6332256"/>
    <x v="2"/>
    <s v="Tertile 2"/>
    <x v="1"/>
  </r>
  <r>
    <s v="C_CND_002204"/>
    <x v="86"/>
    <x v="4"/>
    <s v="Christopher"/>
    <x v="0"/>
    <n v="835000"/>
    <s v="McKinney Dodge Chrysler Jeep"/>
    <x v="2"/>
    <x v="23"/>
    <s v="Overhead Camshaft"/>
    <s v="Manual"/>
    <s v="Red"/>
    <n v="19000"/>
    <s v="85257-3102"/>
    <s v="Hatchback"/>
    <n v="6305652"/>
    <x v="3"/>
    <s v="Tertile 2"/>
    <x v="1"/>
  </r>
  <r>
    <s v="C_CND_002225"/>
    <x v="86"/>
    <x v="4"/>
    <s v="Jeanne"/>
    <x v="0"/>
    <n v="845000"/>
    <s v="Capitol KIA"/>
    <x v="3"/>
    <x v="4"/>
    <s v="Overhead Camshaft"/>
    <s v="Manual"/>
    <s v="Black"/>
    <n v="18000"/>
    <s v="38701-8047"/>
    <s v="SUV"/>
    <n v="7294954"/>
    <x v="4"/>
    <s v="Tertile 2"/>
    <x v="1"/>
  </r>
  <r>
    <s v="C_CND_002248"/>
    <x v="86"/>
    <x v="4"/>
    <s v="Ada"/>
    <x v="0"/>
    <n v="877500"/>
    <s v="Ryder Truck Rental and Leasing"/>
    <x v="27"/>
    <x v="106"/>
    <s v="DoubleÂ Overhead Camshaft"/>
    <s v="Auto"/>
    <s v="Black"/>
    <n v="18500"/>
    <s v="06457-3834"/>
    <s v="SUV"/>
    <n v="6820777"/>
    <x v="6"/>
    <s v="Tertile 2"/>
    <x v="1"/>
  </r>
  <r>
    <s v="C_CND_002212"/>
    <x v="86"/>
    <x v="4"/>
    <s v="Nyla"/>
    <x v="0"/>
    <n v="895000"/>
    <s v="Iceberg Rentals"/>
    <x v="9"/>
    <x v="139"/>
    <s v="Overhead Camshaft"/>
    <s v="Manual"/>
    <s v="Black"/>
    <n v="44000"/>
    <s v="53546-9427"/>
    <s v="Hatchback"/>
    <n v="7245542"/>
    <x v="5"/>
    <s v="Tertile 2"/>
    <x v="1"/>
  </r>
  <r>
    <s v="C_CND_002218"/>
    <x v="86"/>
    <x v="4"/>
    <s v="Princess"/>
    <x v="0"/>
    <n v="900000"/>
    <s v="Pitre Buick-Pontiac-Gmc of Scottsdale"/>
    <x v="13"/>
    <x v="61"/>
    <s v="Overhead Camshaft"/>
    <s v="Manual"/>
    <s v="Pale White"/>
    <n v="41000"/>
    <s v="99301-3882"/>
    <s v="Hatchback"/>
    <n v="6000740"/>
    <x v="1"/>
    <s v="Tertile 2"/>
    <x v="1"/>
  </r>
  <r>
    <s v="C_CND_002238"/>
    <x v="86"/>
    <x v="4"/>
    <s v="Bryan"/>
    <x v="0"/>
    <n v="1025000"/>
    <s v="Iceberg Rentals"/>
    <x v="2"/>
    <x v="2"/>
    <s v="DoubleÂ Overhead Camshaft"/>
    <s v="Auto"/>
    <s v="Pale White"/>
    <n v="42500"/>
    <s v="53546-9427"/>
    <s v="Passenger"/>
    <n v="7141649"/>
    <x v="3"/>
    <s v="Tertile 3"/>
    <x v="1"/>
  </r>
  <r>
    <s v="C_CND_002230"/>
    <x v="86"/>
    <x v="4"/>
    <s v="Maylis"/>
    <x v="0"/>
    <n v="1080000"/>
    <s v="Diehl Motor CO Inc"/>
    <x v="3"/>
    <x v="4"/>
    <s v="Overhead Camshaft"/>
    <s v="Manual"/>
    <s v="Pale White"/>
    <n v="17000"/>
    <s v="06457-3834"/>
    <s v="SUV"/>
    <n v="8159283"/>
    <x v="0"/>
    <s v="Tertile 3"/>
    <x v="1"/>
  </r>
  <r>
    <s v="C_CND_002232"/>
    <x v="86"/>
    <x v="4"/>
    <s v="Zora"/>
    <x v="0"/>
    <n v="1118000"/>
    <s v="Gartner Buick Hyundai Saab"/>
    <x v="1"/>
    <x v="1"/>
    <s v="Overhead Camshaft"/>
    <s v="Manual"/>
    <s v="Pale White"/>
    <n v="14800"/>
    <s v="38701-8047"/>
    <s v="SUV"/>
    <n v="6610219"/>
    <x v="4"/>
    <s v="Tertile 3"/>
    <x v="1"/>
  </r>
  <r>
    <s v="C_CND_002202"/>
    <x v="86"/>
    <x v="4"/>
    <s v="Chase"/>
    <x v="0"/>
    <n v="1150000"/>
    <s v="Hatfield Volkswagen"/>
    <x v="0"/>
    <x v="118"/>
    <s v="DoubleÂ Overhead Camshaft"/>
    <s v="Auto"/>
    <s v="Pale White"/>
    <n v="19000"/>
    <s v="99301-3882"/>
    <s v="Sedan"/>
    <n v="8598905"/>
    <x v="1"/>
    <s v="Tertile 3"/>
    <x v="1"/>
  </r>
  <r>
    <s v="C_CND_002186"/>
    <x v="86"/>
    <x v="4"/>
    <s v="Michelle"/>
    <x v="0"/>
    <n v="1300000"/>
    <s v="Progressive Shippers Cooperative Association No"/>
    <x v="13"/>
    <x v="111"/>
    <s v="Overhead Camshaft"/>
    <s v="Manual"/>
    <s v="Red"/>
    <n v="29000"/>
    <s v="53546-9427"/>
    <s v="SUV"/>
    <n v="7268403"/>
    <x v="5"/>
    <s v="Tertile 3"/>
    <x v="1"/>
  </r>
  <r>
    <s v="C_CND_002226"/>
    <x v="86"/>
    <x v="4"/>
    <s v="Lily"/>
    <x v="0"/>
    <n v="1305000"/>
    <s v="Chrysler of Tri-Cities"/>
    <x v="6"/>
    <x v="8"/>
    <s v="DoubleÂ Overhead Camshaft"/>
    <s v="Auto"/>
    <s v="Pale White"/>
    <n v="21500"/>
    <s v="99301-3882"/>
    <s v="Hatchback"/>
    <n v="6309995"/>
    <x v="1"/>
    <s v="Tertile 3"/>
    <x v="1"/>
  </r>
  <r>
    <s v="C_CND_002215"/>
    <x v="86"/>
    <x v="4"/>
    <s v="Paige"/>
    <x v="1"/>
    <n v="1400000"/>
    <s v="Nebo Chevrolet"/>
    <x v="15"/>
    <x v="40"/>
    <s v="DoubleÂ Overhead Camshaft"/>
    <s v="Auto"/>
    <s v="Red"/>
    <n v="24000"/>
    <s v="06457-3834"/>
    <s v="Sedan"/>
    <n v="7175846"/>
    <x v="0"/>
    <s v="Tertile 3"/>
    <x v="1"/>
  </r>
  <r>
    <s v="C_CND_002231"/>
    <x v="86"/>
    <x v="4"/>
    <s v="Ilian"/>
    <x v="0"/>
    <n v="1425000"/>
    <s v="Enterprise Rent A Car"/>
    <x v="7"/>
    <x v="10"/>
    <s v="Overhead Camshaft"/>
    <s v="Manual"/>
    <s v="Red"/>
    <n v="14500"/>
    <s v="60504-7114"/>
    <s v="Sedan"/>
    <n v="7994137"/>
    <x v="6"/>
    <s v="Tertile 3"/>
    <x v="1"/>
  </r>
  <r>
    <s v="C_CND_002213"/>
    <x v="86"/>
    <x v="4"/>
    <s v="Nylah"/>
    <x v="0"/>
    <n v="1800000"/>
    <s v="McKinney Dodge Chrysler Jeep"/>
    <x v="27"/>
    <x v="80"/>
    <s v="DoubleÂ Overhead Camshaft"/>
    <s v="Auto"/>
    <s v="Red"/>
    <n v="19000"/>
    <s v="85257-3102"/>
    <s v="Hatchback"/>
    <n v="6909989"/>
    <x v="3"/>
    <s v="Tertile 3"/>
    <x v="1"/>
  </r>
  <r>
    <s v="C_CND_002193"/>
    <x v="86"/>
    <x v="4"/>
    <s v="Molly"/>
    <x v="0"/>
    <n v="1900000"/>
    <s v="Suburban Ford"/>
    <x v="6"/>
    <x v="8"/>
    <s v="DoubleÂ Overhead Camshaft"/>
    <s v="Auto"/>
    <s v="Red"/>
    <n v="16000"/>
    <s v="53546-9427"/>
    <s v="Hatchback"/>
    <n v="8039913"/>
    <x v="5"/>
    <s v="Tertile 3"/>
    <x v="1"/>
  </r>
  <r>
    <s v="C_CND_002223"/>
    <x v="86"/>
    <x v="4"/>
    <s v="Samantha"/>
    <x v="1"/>
    <n v="1946000"/>
    <s v="Saab-Belle Dodge"/>
    <x v="27"/>
    <x v="79"/>
    <s v="DoubleÂ Overhead Camshaft"/>
    <s v="Auto"/>
    <s v="Pale White"/>
    <n v="46600"/>
    <s v="60504-7114"/>
    <s v="Sedan"/>
    <n v="7854378"/>
    <x v="6"/>
    <s v="Tertile 3"/>
    <x v="1"/>
  </r>
  <r>
    <s v="C_CND_002211"/>
    <x v="86"/>
    <x v="4"/>
    <s v="Derrick"/>
    <x v="0"/>
    <n v="2050000"/>
    <s v="Rabun Used Car Sales"/>
    <x v="18"/>
    <x v="96"/>
    <s v="DoubleÂ Overhead Camshaft"/>
    <s v="Auto"/>
    <s v="Pale White"/>
    <n v="26000"/>
    <s v="85257-3102"/>
    <s v="Sedan"/>
    <n v="8544969"/>
    <x v="3"/>
    <s v="Tertile 3"/>
    <x v="1"/>
  </r>
  <r>
    <s v="C_CND_002208"/>
    <x v="86"/>
    <x v="4"/>
    <s v="Aidan"/>
    <x v="0"/>
    <n v="2165000"/>
    <s v="Race Car Help"/>
    <x v="0"/>
    <x v="70"/>
    <s v="Overhead Camshaft"/>
    <s v="Manual"/>
    <s v="Red"/>
    <n v="24501"/>
    <s v="78758-7841"/>
    <s v="Hardtop"/>
    <n v="6045905"/>
    <x v="2"/>
    <s v="Tertile 3"/>
    <x v="1"/>
  </r>
  <r>
    <s v="C_CND_002216"/>
    <x v="86"/>
    <x v="4"/>
    <s v="Paris"/>
    <x v="1"/>
    <n v="2200000"/>
    <s v="New Castle Ford Lincoln Mercury"/>
    <x v="19"/>
    <x v="26"/>
    <s v="DoubleÂ Overhead Camshaft"/>
    <s v="Auto"/>
    <s v="Pale White"/>
    <n v="32000"/>
    <s v="60504-7114"/>
    <s v="Passenger"/>
    <n v="7818063"/>
    <x v="6"/>
    <s v="Tertile 3"/>
    <x v="1"/>
  </r>
  <r>
    <s v="C_CND_002219"/>
    <x v="86"/>
    <x v="4"/>
    <s v="Rachel"/>
    <x v="0"/>
    <n v="2700000"/>
    <s v="Progressive Shippers Cooperative Association No"/>
    <x v="16"/>
    <x v="22"/>
    <s v="DoubleÂ Overhead Camshaft"/>
    <s v="Auto"/>
    <s v="Black"/>
    <n v="19000"/>
    <s v="53546-9427"/>
    <s v="Passenger"/>
    <n v="7800017"/>
    <x v="5"/>
    <s v="Tertile 3"/>
    <x v="1"/>
  </r>
  <r>
    <s v="C_CND_002203"/>
    <x v="86"/>
    <x v="4"/>
    <s v="Christian"/>
    <x v="1"/>
    <n v="3000000"/>
    <s v="Iceberg Rentals"/>
    <x v="9"/>
    <x v="37"/>
    <s v="DoubleÂ Overhead Camshaft"/>
    <s v="Auto"/>
    <s v="Red"/>
    <n v="69000"/>
    <s v="53546-9427"/>
    <s v="SUV"/>
    <n v="8898235"/>
    <x v="5"/>
    <s v="Tertile 3"/>
    <x v="1"/>
  </r>
  <r>
    <s v="C_CND_002261"/>
    <x v="87"/>
    <x v="4"/>
    <s v="Sanaa"/>
    <x v="1"/>
    <n v="13500"/>
    <s v="Tri-State Mack Inc"/>
    <x v="29"/>
    <x v="131"/>
    <s v="Overhead Camshaft"/>
    <s v="Manual"/>
    <s v="Pale White"/>
    <n v="15000"/>
    <s v="85257-3102"/>
    <s v="SUV"/>
    <n v="6602533"/>
    <x v="3"/>
    <s v="Tertile 1"/>
    <x v="0"/>
  </r>
  <r>
    <s v="C_CND_002268"/>
    <x v="87"/>
    <x v="4"/>
    <s v="Alexa"/>
    <x v="0"/>
    <n v="13500"/>
    <s v="Suburban Ford"/>
    <x v="18"/>
    <x v="96"/>
    <s v="DoubleÂ Overhead Camshaft"/>
    <s v="Auto"/>
    <s v="Red"/>
    <n v="39000"/>
    <s v="53546-9427"/>
    <s v="Sedan"/>
    <n v="8546038"/>
    <x v="3"/>
    <s v="Tertile 1"/>
    <x v="0"/>
  </r>
  <r>
    <s v="C_CND_002269"/>
    <x v="87"/>
    <x v="4"/>
    <s v="Alexandra"/>
    <x v="0"/>
    <n v="13500"/>
    <s v="Tri-State Mack Inc"/>
    <x v="7"/>
    <x v="123"/>
    <s v="DoubleÂ Overhead Camshaft"/>
    <s v="Auto"/>
    <s v="Pale White"/>
    <n v="22000"/>
    <s v="85257-3102"/>
    <s v="SUV"/>
    <n v="8811081"/>
    <x v="2"/>
    <s v="Tertile 1"/>
    <x v="0"/>
  </r>
  <r>
    <s v="C_CND_002252"/>
    <x v="87"/>
    <x v="4"/>
    <s v="Nicolette"/>
    <x v="0"/>
    <n v="450000"/>
    <s v="Chrysler Plymouth"/>
    <x v="27"/>
    <x v="80"/>
    <s v="Overhead Camshaft"/>
    <s v="Manual"/>
    <s v="Black"/>
    <n v="17000"/>
    <s v="53546-9427"/>
    <s v="Hatchback"/>
    <n v="7136568"/>
    <x v="5"/>
    <s v="Tertile 1"/>
    <x v="0"/>
  </r>
  <r>
    <s v="C_CND_002270"/>
    <x v="87"/>
    <x v="4"/>
    <s v="Alice"/>
    <x v="1"/>
    <n v="535000"/>
    <s v="U-Haul CO"/>
    <x v="13"/>
    <x v="82"/>
    <s v="Overhead Camshaft"/>
    <s v="Manual"/>
    <s v="Pale White"/>
    <n v="26000"/>
    <s v="78758-7841"/>
    <s v="Hatchback"/>
    <n v="7572593"/>
    <x v="0"/>
    <s v="Tertile 1"/>
    <x v="0"/>
  </r>
  <r>
    <s v="C_CND_002253"/>
    <x v="87"/>
    <x v="4"/>
    <s v="Nina"/>
    <x v="0"/>
    <n v="710000"/>
    <s v="Classic Chevy"/>
    <x v="18"/>
    <x v="45"/>
    <s v="DoubleÂ Overhead Camshaft"/>
    <s v="Auto"/>
    <s v="Black"/>
    <n v="26000"/>
    <s v="85257-3102"/>
    <s v="Hatchback"/>
    <n v="8137349"/>
    <x v="3"/>
    <s v="Tertile 2"/>
    <x v="0"/>
  </r>
  <r>
    <s v="C_CND_002263"/>
    <x v="87"/>
    <x v="4"/>
    <s v="Corentin"/>
    <x v="0"/>
    <n v="710000"/>
    <s v="New Castle Ford Lincoln Mercury"/>
    <x v="12"/>
    <x v="93"/>
    <s v="Overhead Camshaft"/>
    <s v="Manual"/>
    <s v="Red"/>
    <n v="49000"/>
    <s v="60504-7114"/>
    <s v="SUV"/>
    <n v="7729689"/>
    <x v="6"/>
    <s v="Tertile 2"/>
    <x v="0"/>
  </r>
  <r>
    <s v="C_CND_002257"/>
    <x v="87"/>
    <x v="4"/>
    <s v="Dylan"/>
    <x v="0"/>
    <n v="725000"/>
    <s v="Saab-Belle Dodge"/>
    <x v="12"/>
    <x v="93"/>
    <s v="DoubleÂ Overhead Camshaft"/>
    <s v="Auto"/>
    <s v="Pale White"/>
    <n v="19000"/>
    <s v="60504-7114"/>
    <s v="SUV"/>
    <n v="6982172"/>
    <x v="6"/>
    <s v="Tertile 2"/>
    <x v="0"/>
  </r>
  <r>
    <s v="C_CND_002267"/>
    <x v="87"/>
    <x v="4"/>
    <s v="Aleena"/>
    <x v="1"/>
    <n v="730000"/>
    <s v="Star Enterprises Inc"/>
    <x v="6"/>
    <x v="102"/>
    <s v="DoubleÂ Overhead Camshaft"/>
    <s v="Auto"/>
    <s v="Red"/>
    <n v="12000"/>
    <s v="99301-3882"/>
    <s v="Passenger"/>
    <n v="7248595"/>
    <x v="5"/>
    <s v="Tertile 2"/>
    <x v="0"/>
  </r>
  <r>
    <s v="C_CND_002259"/>
    <x v="87"/>
    <x v="4"/>
    <s v="Samiya"/>
    <x v="0"/>
    <n v="805000"/>
    <s v="Star Enterprises Inc"/>
    <x v="16"/>
    <x v="141"/>
    <s v="Overhead Camshaft"/>
    <s v="Manual"/>
    <s v="Black"/>
    <n v="20000"/>
    <s v="99301-3882"/>
    <s v="Sedan"/>
    <n v="8771310"/>
    <x v="1"/>
    <s v="Tertile 2"/>
    <x v="1"/>
  </r>
  <r>
    <s v="C_CND_002254"/>
    <x v="87"/>
    <x v="4"/>
    <s v="Noa"/>
    <x v="0"/>
    <n v="872000"/>
    <s v="Clay Johnson Auto Sales"/>
    <x v="29"/>
    <x v="131"/>
    <s v="Overhead Camshaft"/>
    <s v="Manual"/>
    <s v="Pale White"/>
    <n v="15000"/>
    <s v="78758-7841"/>
    <s v="SUV"/>
    <n v="7704028"/>
    <x v="2"/>
    <s v="Tertile 2"/>
    <x v="1"/>
  </r>
  <r>
    <s v="C_CND_002265"/>
    <x v="87"/>
    <x v="4"/>
    <s v="Pauline"/>
    <x v="0"/>
    <n v="875000"/>
    <s v="Pitre Buick-Pontiac-Gmc of Scottsdale"/>
    <x v="25"/>
    <x v="126"/>
    <s v="DoubleÂ Overhead Camshaft"/>
    <s v="Auto"/>
    <s v="Pale White"/>
    <n v="27000"/>
    <s v="99301-3882"/>
    <s v="SUV"/>
    <n v="8088601"/>
    <x v="1"/>
    <s v="Tertile 2"/>
    <x v="1"/>
  </r>
  <r>
    <s v="C_CND_002262"/>
    <x v="87"/>
    <x v="4"/>
    <s v="Sanai"/>
    <x v="0"/>
    <n v="930000"/>
    <s v="U-Haul CO"/>
    <x v="2"/>
    <x v="23"/>
    <s v="Overhead Camshaft"/>
    <s v="Manual"/>
    <s v="Red"/>
    <n v="19000"/>
    <s v="78758-7841"/>
    <s v="Hatchback"/>
    <n v="7834892"/>
    <x v="2"/>
    <s v="Tertile 2"/>
    <x v="1"/>
  </r>
  <r>
    <s v="C_CND_002264"/>
    <x v="87"/>
    <x v="4"/>
    <s v="Jules"/>
    <x v="0"/>
    <n v="1006000"/>
    <s v="Pars Auto Sales"/>
    <x v="5"/>
    <x v="85"/>
    <s v="DoubleÂ Overhead Camshaft"/>
    <s v="Auto"/>
    <s v="Black"/>
    <n v="31600"/>
    <s v="38701-8047"/>
    <s v="SUV"/>
    <n v="6917375"/>
    <x v="4"/>
    <s v="Tertile 2"/>
    <x v="1"/>
  </r>
  <r>
    <s v="C_CND_002266"/>
    <x v="87"/>
    <x v="4"/>
    <s v="Apolline"/>
    <x v="0"/>
    <n v="1360000"/>
    <s v="Progressive Shippers Cooperative Association No"/>
    <x v="15"/>
    <x v="51"/>
    <s v="Overhead Camshaft"/>
    <s v="Manual"/>
    <s v="Red"/>
    <n v="12000"/>
    <s v="53546-9427"/>
    <s v="Passenger"/>
    <n v="6241685"/>
    <x v="5"/>
    <s v="Tertile 3"/>
    <x v="1"/>
  </r>
  <r>
    <s v="C_CND_002256"/>
    <x v="87"/>
    <x v="4"/>
    <s v="Dominic"/>
    <x v="0"/>
    <n v="1590000"/>
    <s v="Ryder Truck Rental and Leasing"/>
    <x v="24"/>
    <x v="43"/>
    <s v="DoubleÂ Overhead Camshaft"/>
    <s v="Auto"/>
    <s v="Red"/>
    <n v="19000"/>
    <s v="06457-3834"/>
    <s v="Hatchback"/>
    <n v="7162453"/>
    <x v="0"/>
    <s v="Tertile 3"/>
    <x v="1"/>
  </r>
  <r>
    <s v="C_CND_002255"/>
    <x v="87"/>
    <x v="4"/>
    <s v="Devin"/>
    <x v="0"/>
    <n v="1940000"/>
    <s v="Race Car Help"/>
    <x v="9"/>
    <x v="114"/>
    <s v="Overhead Camshaft"/>
    <s v="Manual"/>
    <s v="Black"/>
    <n v="34000"/>
    <s v="78758-7841"/>
    <s v="Sedan"/>
    <n v="7855374"/>
    <x v="2"/>
    <s v="Tertile 3"/>
    <x v="1"/>
  </r>
  <r>
    <s v="C_CND_002251"/>
    <x v="87"/>
    <x v="4"/>
    <s v="Nicole"/>
    <x v="1"/>
    <n v="1992000"/>
    <s v="Chrysler of Tri-Cities"/>
    <x v="14"/>
    <x v="29"/>
    <s v="DoubleÂ Overhead Camshaft"/>
    <s v="Auto"/>
    <s v="Black"/>
    <n v="19200"/>
    <s v="99301-3882"/>
    <s v="SUV"/>
    <n v="8840838"/>
    <x v="1"/>
    <s v="Tertile 3"/>
    <x v="1"/>
  </r>
  <r>
    <s v="C_CND_002260"/>
    <x v="87"/>
    <x v="4"/>
    <s v="Samiyah"/>
    <x v="0"/>
    <n v="2228000"/>
    <s v="Suburban Ford"/>
    <x v="18"/>
    <x v="25"/>
    <s v="DoubleÂ Overhead Camshaft"/>
    <s v="Auto"/>
    <s v="Black"/>
    <n v="9800"/>
    <s v="53546-9427"/>
    <s v="SUV"/>
    <n v="6291492"/>
    <x v="5"/>
    <s v="Tertile 3"/>
    <x v="1"/>
  </r>
  <r>
    <s v="C_CND_002258"/>
    <x v="87"/>
    <x v="4"/>
    <s v="Elias"/>
    <x v="0"/>
    <n v="2367000"/>
    <s v="Star Enterprises Inc"/>
    <x v="25"/>
    <x v="117"/>
    <s v="Overhead Camshaft"/>
    <s v="Manual"/>
    <s v="Red"/>
    <n v="71700"/>
    <s v="99301-3882"/>
    <s v="Hatchback"/>
    <n v="7461058"/>
    <x v="1"/>
    <s v="Tertile 3"/>
    <x v="1"/>
  </r>
  <r>
    <s v="C_CND_002272"/>
    <x v="88"/>
    <x v="4"/>
    <s v="Olivia"/>
    <x v="0"/>
    <n v="13500"/>
    <s v="Enterprise Rent A Car"/>
    <x v="15"/>
    <x v="84"/>
    <s v="Overhead Camshaft"/>
    <s v="Manual"/>
    <s v="Black"/>
    <n v="27000"/>
    <s v="60504-7114"/>
    <s v="SUV"/>
    <n v="7471975"/>
    <x v="6"/>
    <s v="Tertile 1"/>
    <x v="0"/>
  </r>
  <r>
    <s v="C_CND_002275"/>
    <x v="88"/>
    <x v="4"/>
    <s v="Pearl"/>
    <x v="0"/>
    <n v="13500"/>
    <s v="Iceberg Rentals"/>
    <x v="24"/>
    <x v="43"/>
    <s v="Overhead Camshaft"/>
    <s v="Manual"/>
    <s v="Black"/>
    <n v="36000"/>
    <s v="53546-9427"/>
    <s v="Hatchback"/>
    <n v="6821579"/>
    <x v="5"/>
    <s v="Tertile 1"/>
    <x v="0"/>
  </r>
  <r>
    <s v="C_CND_002276"/>
    <x v="88"/>
    <x v="4"/>
    <s v="Penelope"/>
    <x v="0"/>
    <n v="13500"/>
    <s v="McKinney Dodge Chrysler Jeep"/>
    <x v="24"/>
    <x v="124"/>
    <s v="DoubleÂ Overhead Camshaft"/>
    <s v="Auto"/>
    <s v="Black"/>
    <n v="18000"/>
    <s v="85257-3102"/>
    <s v="Sedan"/>
    <n v="7386643"/>
    <x v="3"/>
    <s v="Tertile 1"/>
    <x v="0"/>
  </r>
  <r>
    <s v="C_CND_002278"/>
    <x v="88"/>
    <x v="4"/>
    <s v="Elijah"/>
    <x v="0"/>
    <n v="13500"/>
    <s v="Suburban Ford"/>
    <x v="5"/>
    <x v="6"/>
    <s v="DoubleÂ Overhead Camshaft"/>
    <s v="Auto"/>
    <s v="Red"/>
    <n v="19000"/>
    <s v="53546-9427"/>
    <s v="Hatchback"/>
    <n v="6686647"/>
    <x v="5"/>
    <s v="Tertile 1"/>
    <x v="0"/>
  </r>
  <r>
    <s v="C_CND_002279"/>
    <x v="88"/>
    <x v="4"/>
    <s v="Sylvia"/>
    <x v="0"/>
    <n v="13500"/>
    <s v="Hatfield Volkswagen"/>
    <x v="10"/>
    <x v="13"/>
    <s v="DoubleÂ Overhead Camshaft"/>
    <s v="Auto"/>
    <s v="Black"/>
    <n v="27000"/>
    <s v="99301-3882"/>
    <s v="Hardtop"/>
    <n v="8020805"/>
    <x v="1"/>
    <s v="Tertile 1"/>
    <x v="0"/>
  </r>
  <r>
    <s v="C_CND_002283"/>
    <x v="88"/>
    <x v="4"/>
    <s v="Gabriel"/>
    <x v="0"/>
    <n v="13500"/>
    <s v="Race Car Help"/>
    <x v="25"/>
    <x v="126"/>
    <s v="DoubleÂ Overhead Camshaft"/>
    <s v="Auto"/>
    <s v="Black"/>
    <n v="9000"/>
    <s v="78758-7841"/>
    <s v="SUV"/>
    <n v="8042015"/>
    <x v="2"/>
    <s v="Tertile 1"/>
    <x v="0"/>
  </r>
  <r>
    <s v="C_CND_002288"/>
    <x v="88"/>
    <x v="4"/>
    <s v="Sarai"/>
    <x v="0"/>
    <n v="13500"/>
    <s v="Ryder Truck Rental and Leasing"/>
    <x v="9"/>
    <x v="12"/>
    <s v="DoubleÂ Overhead Camshaft"/>
    <s v="Auto"/>
    <s v="Black"/>
    <n v="60000"/>
    <s v="06457-3834"/>
    <s v="Passenger"/>
    <n v="7270608"/>
    <x v="0"/>
    <s v="Tertile 1"/>
    <x v="0"/>
  </r>
  <r>
    <s v="C_CND_002293"/>
    <x v="88"/>
    <x v="4"/>
    <s v="Andrea"/>
    <x v="0"/>
    <n v="13500"/>
    <s v="Race Car Help"/>
    <x v="11"/>
    <x v="14"/>
    <s v="DoubleÂ Overhead Camshaft"/>
    <s v="Auto"/>
    <s v="Red"/>
    <n v="33000"/>
    <s v="78758-7841"/>
    <s v="Passenger"/>
    <n v="8066259"/>
    <x v="2"/>
    <s v="Tertile 1"/>
    <x v="0"/>
  </r>
  <r>
    <s v="C_CND_002294"/>
    <x v="88"/>
    <x v="4"/>
    <s v="Jade"/>
    <x v="1"/>
    <n v="13500"/>
    <s v="Ryder Truck Rental and Leasing"/>
    <x v="14"/>
    <x v="29"/>
    <s v="DoubleÂ Overhead Camshaft"/>
    <s v="Auto"/>
    <s v="Black"/>
    <n v="19000"/>
    <s v="06457-3834"/>
    <s v="SUV"/>
    <n v="7884019"/>
    <x v="0"/>
    <s v="Tertile 1"/>
    <x v="0"/>
  </r>
  <r>
    <s v="C_CND_002302"/>
    <x v="88"/>
    <x v="4"/>
    <s v="Allison"/>
    <x v="0"/>
    <n v="13500"/>
    <s v="Ryder Truck Rental and Leasing"/>
    <x v="19"/>
    <x v="136"/>
    <s v="DoubleÂ Overhead Camshaft"/>
    <s v="Auto"/>
    <s v="Red"/>
    <n v="22000"/>
    <s v="06457-3834"/>
    <s v="Hatchback"/>
    <n v="7166651"/>
    <x v="5"/>
    <s v="Tertile 1"/>
    <x v="0"/>
  </r>
  <r>
    <s v="C_CND_002305"/>
    <x v="88"/>
    <x v="4"/>
    <s v="Amber"/>
    <x v="0"/>
    <n v="13500"/>
    <s v="Star Enterprises Inc"/>
    <x v="2"/>
    <x v="9"/>
    <s v="DoubleÂ Overhead Camshaft"/>
    <s v="Auto"/>
    <s v="Red"/>
    <n v="19000"/>
    <s v="99301-3882"/>
    <s v="Sedan"/>
    <n v="7047142"/>
    <x v="0"/>
    <s v="Tertile 1"/>
    <x v="0"/>
  </r>
  <r>
    <s v="C_CND_002301"/>
    <x v="88"/>
    <x v="4"/>
    <s v="Aliyah"/>
    <x v="0"/>
    <n v="305000"/>
    <s v="Race Car Help"/>
    <x v="13"/>
    <x v="42"/>
    <s v="Overhead Camshaft"/>
    <s v="Manual"/>
    <s v="Pale White"/>
    <n v="17000"/>
    <s v="78758-7841"/>
    <s v="Hatchback"/>
    <n v="6448773"/>
    <x v="1"/>
    <s v="Tertile 1"/>
    <x v="0"/>
  </r>
  <r>
    <s v="C_CND_002303"/>
    <x v="88"/>
    <x v="4"/>
    <s v="Alyssa"/>
    <x v="1"/>
    <n v="505000"/>
    <s v="Saab-Belle Dodge"/>
    <x v="14"/>
    <x v="77"/>
    <s v="DoubleÂ Overhead Camshaft"/>
    <s v="Auto"/>
    <s v="Pale White"/>
    <n v="21000"/>
    <s v="60504-7114"/>
    <s v="Sedan"/>
    <n v="8774079"/>
    <x v="3"/>
    <s v="Tertile 1"/>
    <x v="0"/>
  </r>
  <r>
    <s v="C_CND_002277"/>
    <x v="88"/>
    <x v="4"/>
    <s v="Perel"/>
    <x v="0"/>
    <n v="520000"/>
    <s v="Motor Vehicle Branch Office"/>
    <x v="23"/>
    <x v="39"/>
    <s v="Overhead Camshaft"/>
    <s v="Manual"/>
    <s v="Black"/>
    <n v="18000"/>
    <s v="78758-7841"/>
    <s v="Passenger"/>
    <n v="7788047"/>
    <x v="2"/>
    <s v="Tertile 1"/>
    <x v="0"/>
  </r>
  <r>
    <s v="C_CND_002285"/>
    <x v="88"/>
    <x v="4"/>
    <s v="Saniya"/>
    <x v="0"/>
    <n v="590000"/>
    <s v="Progressive Shippers Cooperative Association No"/>
    <x v="16"/>
    <x v="22"/>
    <s v="DoubleÂ Overhead Camshaft"/>
    <s v="Auto"/>
    <s v="Black"/>
    <n v="19000"/>
    <s v="53546-9427"/>
    <s v="Passenger"/>
    <n v="7221740"/>
    <x v="5"/>
    <s v="Tertile 2"/>
    <x v="0"/>
  </r>
  <r>
    <s v="C_CND_002300"/>
    <x v="88"/>
    <x v="4"/>
    <s v="Alisha"/>
    <x v="0"/>
    <n v="595000"/>
    <s v="Rabun Used Car Sales"/>
    <x v="0"/>
    <x v="116"/>
    <s v="Overhead Camshaft"/>
    <s v="Manual"/>
    <s v="Black"/>
    <n v="18000"/>
    <s v="85257-3102"/>
    <s v="Hatchback"/>
    <n v="8250954"/>
    <x v="4"/>
    <s v="Tertile 2"/>
    <x v="0"/>
  </r>
  <r>
    <s v="C_CND_002271"/>
    <x v="88"/>
    <x v="4"/>
    <s v="Nora"/>
    <x v="0"/>
    <n v="598000"/>
    <s v="Diehl Motor CO Inc"/>
    <x v="21"/>
    <x v="31"/>
    <s v="Overhead Camshaft"/>
    <s v="Manual"/>
    <s v="Red"/>
    <n v="22000"/>
    <s v="06457-3834"/>
    <s v="SUV"/>
    <n v="8305186"/>
    <x v="0"/>
    <s v="Tertile 2"/>
    <x v="0"/>
  </r>
  <r>
    <s v="C_CND_002281"/>
    <x v="88"/>
    <x v="4"/>
    <s v="Ethan"/>
    <x v="1"/>
    <n v="610000"/>
    <s v="Progressive Shippers Cooperative Association No"/>
    <x v="15"/>
    <x v="97"/>
    <s v="Overhead Camshaft"/>
    <s v="Manual"/>
    <s v="Red"/>
    <n v="17000"/>
    <s v="53546-9427"/>
    <s v="Hatchback"/>
    <n v="6621412"/>
    <x v="5"/>
    <s v="Tertile 2"/>
    <x v="0"/>
  </r>
  <r>
    <s v="C_CND_002299"/>
    <x v="88"/>
    <x v="4"/>
    <s v="Alina"/>
    <x v="0"/>
    <n v="678000"/>
    <s v="Progressive Shippers Cooperative Association No"/>
    <x v="19"/>
    <x v="136"/>
    <s v="DoubleÂ Overhead Camshaft"/>
    <s v="Auto"/>
    <s v="Red"/>
    <n v="22000"/>
    <s v="53546-9427"/>
    <s v="Hatchback"/>
    <n v="6048602"/>
    <x v="6"/>
    <s v="Tertile 2"/>
    <x v="0"/>
  </r>
  <r>
    <s v="C_CND_002298"/>
    <x v="88"/>
    <x v="4"/>
    <s v="Alexandre"/>
    <x v="0"/>
    <n v="690000"/>
    <s v="Suburban Ford"/>
    <x v="18"/>
    <x v="96"/>
    <s v="DoubleÂ Overhead Camshaft"/>
    <s v="Auto"/>
    <s v="Red"/>
    <n v="39000"/>
    <s v="53546-9427"/>
    <s v="Sedan"/>
    <n v="6505924"/>
    <x v="5"/>
    <s v="Tertile 2"/>
    <x v="0"/>
  </r>
  <r>
    <s v="C_CND_002280"/>
    <x v="88"/>
    <x v="4"/>
    <s v="Eric"/>
    <x v="0"/>
    <n v="705000"/>
    <s v="U-Haul CO"/>
    <x v="8"/>
    <x v="50"/>
    <s v="Overhead Camshaft"/>
    <s v="Manual"/>
    <s v="Red"/>
    <n v="22000"/>
    <s v="78758-7841"/>
    <s v="Sedan"/>
    <n v="8422754"/>
    <x v="2"/>
    <s v="Tertile 2"/>
    <x v="0"/>
  </r>
  <r>
    <s v="C_CND_002284"/>
    <x v="88"/>
    <x v="4"/>
    <s v="Gavin"/>
    <x v="0"/>
    <n v="736500"/>
    <s v="Ryder Truck Rental and Leasing"/>
    <x v="26"/>
    <x v="104"/>
    <s v="DoubleÂ Overhead Camshaft"/>
    <s v="Auto"/>
    <s v="Pale White"/>
    <n v="27500"/>
    <s v="06457-3834"/>
    <s v="Sedan"/>
    <n v="7952613"/>
    <x v="0"/>
    <s v="Tertile 2"/>
    <x v="0"/>
  </r>
  <r>
    <s v="C_CND_002304"/>
    <x v="88"/>
    <x v="4"/>
    <s v="Amanda"/>
    <x v="0"/>
    <n v="816000"/>
    <s v="Scrivener Performance Engineering"/>
    <x v="13"/>
    <x v="19"/>
    <s v="Overhead Camshaft"/>
    <s v="Manual"/>
    <s v="Pale White"/>
    <n v="14000"/>
    <s v="38701-8047"/>
    <s v="Hatchback"/>
    <n v="7070315"/>
    <x v="2"/>
    <s v="Tertile 2"/>
    <x v="1"/>
  </r>
  <r>
    <s v="C_CND_002292"/>
    <x v="88"/>
    <x v="4"/>
    <s v="Leane"/>
    <x v="0"/>
    <n v="985000"/>
    <s v="Rabun Used Car Sales"/>
    <x v="15"/>
    <x v="72"/>
    <s v="Overhead Camshaft"/>
    <s v="Manual"/>
    <s v="Black"/>
    <n v="26000"/>
    <s v="85257-3102"/>
    <s v="SUV"/>
    <n v="6373539"/>
    <x v="3"/>
    <s v="Tertile 2"/>
    <x v="1"/>
  </r>
  <r>
    <s v="C_CND_002273"/>
    <x v="88"/>
    <x v="4"/>
    <s v="Paige"/>
    <x v="0"/>
    <n v="1285000"/>
    <s v="Gartner Buick Hyundai Saab"/>
    <x v="6"/>
    <x v="64"/>
    <s v="DoubleÂ Overhead Camshaft"/>
    <s v="Auto"/>
    <s v="Pale White"/>
    <n v="22500"/>
    <s v="38701-8047"/>
    <s v="SUV"/>
    <n v="6456221"/>
    <x v="4"/>
    <s v="Tertile 3"/>
    <x v="1"/>
  </r>
  <r>
    <s v="C_CND_002295"/>
    <x v="88"/>
    <x v="4"/>
    <s v="Atilla"/>
    <x v="0"/>
    <n v="1510000"/>
    <s v="Saab-Belle Dodge"/>
    <x v="22"/>
    <x v="148"/>
    <s v="DoubleÂ Overhead Camshaft"/>
    <s v="Auto"/>
    <s v="Pale White"/>
    <n v="18000"/>
    <s v="60504-7114"/>
    <s v="SUV"/>
    <n v="7948488"/>
    <x v="6"/>
    <s v="Tertile 3"/>
    <x v="1"/>
  </r>
  <r>
    <s v="C_CND_002290"/>
    <x v="88"/>
    <x v="4"/>
    <s v="Sasha"/>
    <x v="0"/>
    <n v="1515000"/>
    <s v="Scrivener Performance Engineering"/>
    <x v="2"/>
    <x v="23"/>
    <s v="DoubleÂ Overhead Camshaft"/>
    <s v="Auto"/>
    <s v="Pale White"/>
    <n v="21500"/>
    <s v="38701-8047"/>
    <s v="Hatchback"/>
    <n v="6536261"/>
    <x v="4"/>
    <s v="Tertile 3"/>
    <x v="1"/>
  </r>
  <r>
    <s v="C_CND_002287"/>
    <x v="88"/>
    <x v="4"/>
    <s v="Sarah"/>
    <x v="0"/>
    <n v="1602500"/>
    <s v="Race Car Help"/>
    <x v="6"/>
    <x v="73"/>
    <s v="DoubleÂ Overhead Camshaft"/>
    <s v="Auto"/>
    <s v="Red"/>
    <n v="19250"/>
    <s v="78758-7841"/>
    <s v="Hatchback"/>
    <n v="6366796"/>
    <x v="2"/>
    <s v="Tertile 3"/>
    <x v="1"/>
  </r>
  <r>
    <s v="C_CND_002289"/>
    <x v="88"/>
    <x v="4"/>
    <s v="Sariah"/>
    <x v="1"/>
    <n v="1650000"/>
    <s v="Saab-Belle Dodge"/>
    <x v="0"/>
    <x v="118"/>
    <s v="DoubleÂ Overhead Camshaft"/>
    <s v="Auto"/>
    <s v="Pale White"/>
    <n v="19000"/>
    <s v="60504-7114"/>
    <s v="Sedan"/>
    <n v="8138829"/>
    <x v="6"/>
    <s v="Tertile 3"/>
    <x v="1"/>
  </r>
  <r>
    <s v="C_CND_002297"/>
    <x v="88"/>
    <x v="4"/>
    <s v="Leonard"/>
    <x v="0"/>
    <n v="1700000"/>
    <s v="Star Enterprises Inc"/>
    <x v="2"/>
    <x v="146"/>
    <s v="Overhead Camshaft"/>
    <s v="Manual"/>
    <s v="Black"/>
    <n v="16000"/>
    <s v="99301-3882"/>
    <s v="SUV"/>
    <n v="8465941"/>
    <x v="1"/>
    <s v="Tertile 3"/>
    <x v="1"/>
  </r>
  <r>
    <s v="C_CND_002296"/>
    <x v="88"/>
    <x v="4"/>
    <s v="Damien"/>
    <x v="0"/>
    <n v="1870000"/>
    <s v="Scrivener Performance Engineering"/>
    <x v="24"/>
    <x v="124"/>
    <s v="Overhead Camshaft"/>
    <s v="Manual"/>
    <s v="Red"/>
    <n v="43000"/>
    <s v="38701-8047"/>
    <s v="Sedan"/>
    <n v="8710484"/>
    <x v="4"/>
    <s v="Tertile 3"/>
    <x v="1"/>
  </r>
  <r>
    <s v="C_CND_002291"/>
    <x v="88"/>
    <x v="4"/>
    <s v="Savannah"/>
    <x v="1"/>
    <n v="2132500"/>
    <s v="Star Enterprises Inc"/>
    <x v="7"/>
    <x v="123"/>
    <s v="DoubleÂ Overhead Camshaft"/>
    <s v="Auto"/>
    <s v="Red"/>
    <n v="12250"/>
    <s v="99301-3882"/>
    <s v="SUV"/>
    <n v="7695857"/>
    <x v="1"/>
    <s v="Tertile 3"/>
    <x v="1"/>
  </r>
  <r>
    <s v="C_CND_002282"/>
    <x v="88"/>
    <x v="4"/>
    <s v="Evan"/>
    <x v="0"/>
    <n v="2200000"/>
    <s v="Rabun Used Car Sales"/>
    <x v="26"/>
    <x v="104"/>
    <s v="DoubleÂ Overhead Camshaft"/>
    <s v="Auto"/>
    <s v="Black"/>
    <n v="39000"/>
    <s v="85257-3102"/>
    <s v="Sedan"/>
    <n v="7921372"/>
    <x v="3"/>
    <s v="Tertile 3"/>
    <x v="1"/>
  </r>
  <r>
    <s v="C_CND_002274"/>
    <x v="88"/>
    <x v="4"/>
    <s v="Parker"/>
    <x v="0"/>
    <n v="3660000"/>
    <s v="Hatfield Volkswagen"/>
    <x v="22"/>
    <x v="32"/>
    <s v="Overhead Camshaft"/>
    <s v="Manual"/>
    <s v="Red"/>
    <n v="17000"/>
    <s v="99301-3882"/>
    <s v="Sedan"/>
    <n v="6210575"/>
    <x v="1"/>
    <s v="Tertile 3"/>
    <x v="1"/>
  </r>
  <r>
    <s v="C_CND_002286"/>
    <x v="88"/>
    <x v="4"/>
    <s v="Saniyah"/>
    <x v="0"/>
    <n v="4760000"/>
    <s v="Rabun Used Car Sales"/>
    <x v="21"/>
    <x v="31"/>
    <s v="DoubleÂ Overhead Camshaft"/>
    <s v="Auto"/>
    <s v="Black"/>
    <n v="21000"/>
    <s v="85257-3102"/>
    <s v="Hatchback"/>
    <n v="7688344"/>
    <x v="2"/>
    <s v="Tertile 3"/>
    <x v="1"/>
  </r>
  <r>
    <s v="C_CND_002307"/>
    <x v="89"/>
    <x v="4"/>
    <s v="Phoebe"/>
    <x v="1"/>
    <n v="13500"/>
    <s v="New Castle Ford Lincoln Mercury"/>
    <x v="10"/>
    <x v="13"/>
    <s v="Overhead Camshaft"/>
    <s v="Manual"/>
    <s v="Pale White"/>
    <n v="12001"/>
    <s v="60504-7114"/>
    <s v="SUV"/>
    <n v="8979988"/>
    <x v="6"/>
    <s v="Tertile 1"/>
    <x v="0"/>
  </r>
  <r>
    <s v="C_CND_002313"/>
    <x v="89"/>
    <x v="4"/>
    <s v="Rebecca"/>
    <x v="0"/>
    <n v="13500"/>
    <s v="Ryder Truck Rental and Leasing"/>
    <x v="20"/>
    <x v="27"/>
    <s v="Overhead Camshaft"/>
    <s v="Manual"/>
    <s v="Pale White"/>
    <n v="13001"/>
    <s v="06457-3834"/>
    <s v="Hatchback"/>
    <n v="6305764"/>
    <x v="0"/>
    <s v="Tertile 1"/>
    <x v="0"/>
  </r>
  <r>
    <s v="C_CND_002314"/>
    <x v="89"/>
    <x v="4"/>
    <s v="Reese"/>
    <x v="0"/>
    <n v="13500"/>
    <s v="Saab-Belle Dodge"/>
    <x v="2"/>
    <x v="9"/>
    <s v="Overhead Camshaft"/>
    <s v="Manual"/>
    <s v="Red"/>
    <n v="20001"/>
    <s v="60504-7114"/>
    <s v="Sedan"/>
    <n v="7367669"/>
    <x v="6"/>
    <s v="Tertile 1"/>
    <x v="0"/>
  </r>
  <r>
    <s v="C_CND_002316"/>
    <x v="89"/>
    <x v="4"/>
    <s v="Rifky"/>
    <x v="0"/>
    <n v="13500"/>
    <s v="Star Enterprises Inc"/>
    <x v="7"/>
    <x v="10"/>
    <s v="DoubleÂ Overhead Camshaft"/>
    <s v="Auto"/>
    <s v="Pale White"/>
    <n v="19000"/>
    <s v="99301-3882"/>
    <s v="Sedan"/>
    <n v="8882445"/>
    <x v="1"/>
    <s v="Tertile 1"/>
    <x v="0"/>
  </r>
  <r>
    <s v="C_CND_002321"/>
    <x v="89"/>
    <x v="4"/>
    <s v="Ibrahima"/>
    <x v="0"/>
    <n v="13500"/>
    <s v="Tri-State Mack Inc"/>
    <x v="26"/>
    <x v="104"/>
    <s v="DoubleÂ Overhead Camshaft"/>
    <s v="Auto"/>
    <s v="Pale White"/>
    <n v="18000"/>
    <s v="85257-3102"/>
    <s v="Sedan"/>
    <n v="7962086"/>
    <x v="3"/>
    <s v="Tertile 1"/>
    <x v="0"/>
  </r>
  <r>
    <s v="C_CND_002325"/>
    <x v="89"/>
    <x v="4"/>
    <s v="Jace"/>
    <x v="0"/>
    <n v="13500"/>
    <s v="Capitol KIA"/>
    <x v="0"/>
    <x v="0"/>
    <s v="Overhead Camshaft"/>
    <s v="Manual"/>
    <s v="Red"/>
    <n v="22000"/>
    <s v="38701-8047"/>
    <s v="SUV"/>
    <n v="7633271"/>
    <x v="4"/>
    <s v="Tertile 1"/>
    <x v="0"/>
  </r>
  <r>
    <s v="C_CND_002329"/>
    <x v="89"/>
    <x v="4"/>
    <s v="Shania"/>
    <x v="1"/>
    <n v="13500"/>
    <s v="Tri-State Mack Inc"/>
    <x v="18"/>
    <x v="45"/>
    <s v="DoubleÂ Overhead Camshaft"/>
    <s v="Auto"/>
    <s v="Black"/>
    <n v="33001"/>
    <s v="85257-3102"/>
    <s v="Hatchback"/>
    <n v="6508324"/>
    <x v="3"/>
    <s v="Tertile 1"/>
    <x v="0"/>
  </r>
  <r>
    <s v="C_CND_002331"/>
    <x v="89"/>
    <x v="4"/>
    <s v="Shiloh"/>
    <x v="1"/>
    <n v="13500"/>
    <s v="Buddy Storbeck's Diesel Service Inc"/>
    <x v="27"/>
    <x v="87"/>
    <s v="DoubleÂ Overhead Camshaft"/>
    <s v="Auto"/>
    <s v="Black"/>
    <n v="60001"/>
    <s v="06457-3834"/>
    <s v="Sedan"/>
    <n v="7960876"/>
    <x v="0"/>
    <s v="Tertile 1"/>
    <x v="0"/>
  </r>
  <r>
    <s v="C_CND_002332"/>
    <x v="89"/>
    <x v="4"/>
    <s v="Skye"/>
    <x v="1"/>
    <n v="13500"/>
    <s v="C &amp; M Motors Inc"/>
    <x v="0"/>
    <x v="0"/>
    <s v="Overhead Camshaft"/>
    <s v="Manual"/>
    <s v="Black"/>
    <n v="10001"/>
    <s v="60504-7114"/>
    <s v="SUV"/>
    <n v="7649184"/>
    <x v="6"/>
    <s v="Tertile 1"/>
    <x v="0"/>
  </r>
  <r>
    <s v="C_CND_002334"/>
    <x v="89"/>
    <x v="4"/>
    <s v="Skylar"/>
    <x v="1"/>
    <n v="13500"/>
    <s v="Chrysler of Tri-Cities"/>
    <x v="9"/>
    <x v="12"/>
    <s v="DoubleÂ Overhead Camshaft"/>
    <s v="Auto"/>
    <s v="Red"/>
    <n v="31000"/>
    <s v="99301-3882"/>
    <s v="Passenger"/>
    <n v="8501865"/>
    <x v="1"/>
    <s v="Tertile 1"/>
    <x v="0"/>
  </r>
  <r>
    <s v="C_CND_002335"/>
    <x v="89"/>
    <x v="4"/>
    <s v="Sophia"/>
    <x v="1"/>
    <n v="13500"/>
    <s v="Chrysler Plymouth"/>
    <x v="7"/>
    <x v="15"/>
    <s v="Overhead Camshaft"/>
    <s v="Manual"/>
    <s v="Pale White"/>
    <n v="45000"/>
    <s v="53546-9427"/>
    <s v="Hatchback"/>
    <n v="7552025"/>
    <x v="5"/>
    <s v="Tertile 1"/>
    <x v="0"/>
  </r>
  <r>
    <s v="C_CND_002336"/>
    <x v="89"/>
    <x v="4"/>
    <s v="Soraya"/>
    <x v="1"/>
    <n v="13500"/>
    <s v="Classic Chevy"/>
    <x v="6"/>
    <x v="17"/>
    <s v="DoubleÂ Overhead Camshaft"/>
    <s v="Auto"/>
    <s v="Pale White"/>
    <n v="46000"/>
    <s v="85257-3102"/>
    <s v="Sedan"/>
    <n v="8900784"/>
    <x v="3"/>
    <s v="Tertile 1"/>
    <x v="0"/>
  </r>
  <r>
    <s v="C_CND_002337"/>
    <x v="89"/>
    <x v="4"/>
    <s v="Summer"/>
    <x v="0"/>
    <n v="13500"/>
    <s v="Clay Johnson Auto Sales"/>
    <x v="1"/>
    <x v="1"/>
    <s v="DoubleÂ Overhead Camshaft"/>
    <s v="Auto"/>
    <s v="Pale White"/>
    <n v="31000"/>
    <s v="78758-7841"/>
    <s v="SUV"/>
    <n v="6254990"/>
    <x v="2"/>
    <s v="Tertile 1"/>
    <x v="0"/>
  </r>
  <r>
    <s v="C_CND_002341"/>
    <x v="89"/>
    <x v="4"/>
    <s v="Adell"/>
    <x v="0"/>
    <n v="13500"/>
    <s v="Progressive Shippers Cooperative Association No"/>
    <x v="3"/>
    <x v="4"/>
    <s v="Overhead Camshaft"/>
    <s v="Manual"/>
    <s v="Pale White"/>
    <n v="17000"/>
    <s v="53546-9427"/>
    <s v="SUV"/>
    <n v="6143307"/>
    <x v="5"/>
    <s v="Tertile 1"/>
    <x v="0"/>
  </r>
  <r>
    <s v="C_CND_002358"/>
    <x v="89"/>
    <x v="4"/>
    <s v="Annabelle"/>
    <x v="1"/>
    <n v="13500"/>
    <s v="Classic Chevy"/>
    <x v="3"/>
    <x v="4"/>
    <s v="Overhead Camshaft"/>
    <s v="Manual"/>
    <s v="Red"/>
    <n v="31000"/>
    <s v="85257-3102"/>
    <s v="SUV"/>
    <n v="8054810"/>
    <x v="4"/>
    <s v="Tertile 1"/>
    <x v="0"/>
  </r>
  <r>
    <s v="C_CND_002360"/>
    <x v="89"/>
    <x v="4"/>
    <s v="Aria"/>
    <x v="0"/>
    <n v="13500"/>
    <s v="Diehl Motor CO Inc"/>
    <x v="7"/>
    <x v="120"/>
    <s v="Overhead Camshaft"/>
    <s v="Manual"/>
    <s v="Pale White"/>
    <n v="13000"/>
    <s v="06457-3834"/>
    <s v="Hatchback"/>
    <n v="8746492"/>
    <x v="5"/>
    <s v="Tertile 1"/>
    <x v="0"/>
  </r>
  <r>
    <s v="C_CND_002317"/>
    <x v="89"/>
    <x v="4"/>
    <s v="Liba"/>
    <x v="0"/>
    <n v="500000"/>
    <s v="Capitol KIA"/>
    <x v="26"/>
    <x v="152"/>
    <s v="Overhead Camshaft"/>
    <s v="Manual"/>
    <s v="Black"/>
    <n v="18000"/>
    <s v="38701-8047"/>
    <s v="Hardtop"/>
    <n v="7453665"/>
    <x v="4"/>
    <s v="Tertile 1"/>
    <x v="0"/>
  </r>
  <r>
    <s v="C_CND_002342"/>
    <x v="89"/>
    <x v="4"/>
    <s v="Ovmaima"/>
    <x v="1"/>
    <n v="525000"/>
    <s v="Ryder Truck Rental and Leasing"/>
    <x v="6"/>
    <x v="73"/>
    <s v="DoubleÂ Overhead Camshaft"/>
    <s v="Auto"/>
    <s v="Pale White"/>
    <n v="46001"/>
    <s v="06457-3834"/>
    <s v="Hardtop"/>
    <n v="6015511"/>
    <x v="0"/>
    <s v="Tertile 1"/>
    <x v="0"/>
  </r>
  <r>
    <s v="C_CND_002348"/>
    <x v="89"/>
    <x v="4"/>
    <s v="Clement"/>
    <x v="0"/>
    <n v="527000"/>
    <s v="Suburban Ford"/>
    <x v="27"/>
    <x v="87"/>
    <s v="Overhead Camshaft"/>
    <s v="Manual"/>
    <s v="Red"/>
    <n v="34000"/>
    <s v="53546-9427"/>
    <s v="Sedan"/>
    <n v="7882979"/>
    <x v="5"/>
    <s v="Tertile 1"/>
    <x v="0"/>
  </r>
  <r>
    <s v="C_CND_002338"/>
    <x v="89"/>
    <x v="4"/>
    <s v="Sydney"/>
    <x v="0"/>
    <n v="530000"/>
    <s v="Diehl Motor CO Inc"/>
    <x v="11"/>
    <x v="115"/>
    <s v="DoubleÂ Overhead Camshaft"/>
    <s v="Auto"/>
    <s v="Red"/>
    <n v="35000"/>
    <s v="06457-3834"/>
    <s v="Hatchback"/>
    <n v="8749296"/>
    <x v="0"/>
    <s v="Tertile 1"/>
    <x v="0"/>
  </r>
  <r>
    <s v="C_CND_002343"/>
    <x v="89"/>
    <x v="4"/>
    <s v="Oregane"/>
    <x v="0"/>
    <n v="636500"/>
    <s v="Race Car Help"/>
    <x v="28"/>
    <x v="135"/>
    <s v="DoubleÂ Overhead Camshaft"/>
    <s v="Auto"/>
    <s v="Black"/>
    <n v="26500"/>
    <s v="78758-7841"/>
    <s v="Sedan"/>
    <n v="7299698"/>
    <x v="2"/>
    <s v="Tertile 2"/>
    <x v="0"/>
  </r>
  <r>
    <s v="C_CND_002347"/>
    <x v="89"/>
    <x v="4"/>
    <s v="Louisa"/>
    <x v="0"/>
    <n v="651000"/>
    <s v="Star Enterprises Inc"/>
    <x v="22"/>
    <x v="32"/>
    <s v="Overhead Camshaft"/>
    <s v="Manual"/>
    <s v="Red"/>
    <n v="17000"/>
    <s v="99301-3882"/>
    <s v="Sedan"/>
    <n v="8760672"/>
    <x v="1"/>
    <s v="Tertile 2"/>
    <x v="0"/>
  </r>
  <r>
    <s v="C_CND_002346"/>
    <x v="89"/>
    <x v="4"/>
    <s v="Andrea"/>
    <x v="0"/>
    <n v="670000"/>
    <s v="Scrivener Performance Engineering"/>
    <x v="18"/>
    <x v="25"/>
    <s v="Overhead Camshaft"/>
    <s v="Manual"/>
    <s v="Pale White"/>
    <n v="16000"/>
    <s v="38701-8047"/>
    <s v="SUV"/>
    <n v="7491716"/>
    <x v="4"/>
    <s v="Tertile 2"/>
    <x v="0"/>
  </r>
  <r>
    <s v="C_CND_002308"/>
    <x v="89"/>
    <x v="4"/>
    <s v="Piper"/>
    <x v="1"/>
    <n v="690000"/>
    <s v="Pars Auto Sales"/>
    <x v="18"/>
    <x v="96"/>
    <s v="Overhead Camshaft"/>
    <s v="Manual"/>
    <s v="Red"/>
    <n v="61001"/>
    <s v="38701-8047"/>
    <s v="Sedan"/>
    <n v="8397461"/>
    <x v="4"/>
    <s v="Tertile 2"/>
    <x v="0"/>
  </r>
  <r>
    <s v="C_CND_002318"/>
    <x v="89"/>
    <x v="4"/>
    <s v="Sarah"/>
    <x v="0"/>
    <n v="731000"/>
    <s v="Progressive Shippers Cooperative Association No"/>
    <x v="11"/>
    <x v="115"/>
    <s v="DoubleÂ Overhead Camshaft"/>
    <s v="Auto"/>
    <s v="Red"/>
    <n v="35000"/>
    <s v="53546-9427"/>
    <s v="Hardtop"/>
    <n v="7093186"/>
    <x v="5"/>
    <s v="Tertile 2"/>
    <x v="0"/>
  </r>
  <r>
    <s v="C_CND_002345"/>
    <x v="89"/>
    <x v="4"/>
    <s v="Clara"/>
    <x v="0"/>
    <n v="745000"/>
    <s v="Saab-Belle Dodge"/>
    <x v="6"/>
    <x v="64"/>
    <s v="DoubleÂ Overhead Camshaft"/>
    <s v="Auto"/>
    <s v="Red"/>
    <n v="16000"/>
    <s v="60504-7114"/>
    <s v="SUV"/>
    <n v="6675610"/>
    <x v="6"/>
    <s v="Tertile 2"/>
    <x v="0"/>
  </r>
  <r>
    <s v="C_CND_002344"/>
    <x v="89"/>
    <x v="4"/>
    <s v="Kehdi"/>
    <x v="0"/>
    <n v="825000"/>
    <s v="U-Haul CO"/>
    <x v="21"/>
    <x v="31"/>
    <s v="DoubleÂ Overhead Camshaft"/>
    <s v="Auto"/>
    <s v="Black"/>
    <n v="21001"/>
    <s v="78758-7841"/>
    <s v="Hardtop"/>
    <n v="7801351"/>
    <x v="2"/>
    <s v="Tertile 2"/>
    <x v="1"/>
  </r>
  <r>
    <s v="C_CND_002355"/>
    <x v="89"/>
    <x v="4"/>
    <s v="Angie"/>
    <x v="1"/>
    <n v="882000"/>
    <s v="Capitol KIA"/>
    <x v="19"/>
    <x v="26"/>
    <s v="DoubleÂ Overhead Camshaft"/>
    <s v="Auto"/>
    <s v="Pale White"/>
    <n v="32000"/>
    <s v="38701-8047"/>
    <s v="Passenger"/>
    <n v="8129140"/>
    <x v="2"/>
    <s v="Tertile 2"/>
    <x v="1"/>
  </r>
  <r>
    <s v="C_CND_002326"/>
    <x v="89"/>
    <x v="4"/>
    <s v="Jacob"/>
    <x v="0"/>
    <n v="890000"/>
    <s v="Chrysler of Tri-Cities"/>
    <x v="13"/>
    <x v="88"/>
    <s v="DoubleÂ Overhead Camshaft"/>
    <s v="Auto"/>
    <s v="Pale White"/>
    <n v="10000"/>
    <s v="99301-3882"/>
    <s v="SUV"/>
    <n v="8388992"/>
    <x v="1"/>
    <s v="Tertile 2"/>
    <x v="1"/>
  </r>
  <r>
    <s v="C_CND_002359"/>
    <x v="89"/>
    <x v="4"/>
    <s v="Annie"/>
    <x v="1"/>
    <n v="955000"/>
    <s v="Clay Johnson Auto Sales"/>
    <x v="15"/>
    <x v="97"/>
    <s v="DoubleÂ Overhead Camshaft"/>
    <s v="Auto"/>
    <s v="Red"/>
    <n v="21000"/>
    <s v="78758-7841"/>
    <s v="Hatchback"/>
    <n v="7159912"/>
    <x v="1"/>
    <s v="Tertile 2"/>
    <x v="1"/>
  </r>
  <r>
    <s v="C_CND_002339"/>
    <x v="89"/>
    <x v="4"/>
    <s v="Elisa"/>
    <x v="0"/>
    <n v="1060000"/>
    <s v="Tri-State Mack Inc"/>
    <x v="2"/>
    <x v="9"/>
    <s v="Overhead Camshaft"/>
    <s v="Manual"/>
    <s v="Pale White"/>
    <n v="21000"/>
    <s v="85257-3102"/>
    <s v="Sedan"/>
    <n v="6803416"/>
    <x v="3"/>
    <s v="Tertile 3"/>
    <x v="1"/>
  </r>
  <r>
    <s v="C_CND_002320"/>
    <x v="89"/>
    <x v="4"/>
    <s v="Ethan"/>
    <x v="0"/>
    <n v="1081000"/>
    <s v="Star Enterprises Inc"/>
    <x v="13"/>
    <x v="61"/>
    <s v="DoubleÂ Overhead Camshaft"/>
    <s v="Auto"/>
    <s v="Black"/>
    <n v="18100"/>
    <s v="99301-3882"/>
    <s v="Hardtop"/>
    <n v="8455193"/>
    <x v="1"/>
    <s v="Tertile 3"/>
    <x v="1"/>
  </r>
  <r>
    <s v="C_CND_002311"/>
    <x v="89"/>
    <x v="4"/>
    <s v="Raizel"/>
    <x v="0"/>
    <n v="1101000"/>
    <s v="Rabun Used Car Sales"/>
    <x v="22"/>
    <x v="59"/>
    <s v="Overhead Camshaft"/>
    <s v="Manual"/>
    <s v="Pale White"/>
    <n v="24101"/>
    <s v="85257-3102"/>
    <s v="Hatchback"/>
    <n v="6216533"/>
    <x v="3"/>
    <s v="Tertile 3"/>
    <x v="1"/>
  </r>
  <r>
    <s v="C_CND_002351"/>
    <x v="89"/>
    <x v="4"/>
    <s v="Amy"/>
    <x v="0"/>
    <n v="1285000"/>
    <s v="Tri-State Mack Inc"/>
    <x v="28"/>
    <x v="135"/>
    <s v="DoubleÂ Overhead Camshaft"/>
    <s v="Auto"/>
    <s v="Red"/>
    <n v="69500"/>
    <s v="85257-3102"/>
    <s v="Sedan"/>
    <n v="8979036"/>
    <x v="4"/>
    <s v="Tertile 3"/>
    <x v="1"/>
  </r>
  <r>
    <s v="C_CND_002322"/>
    <x v="89"/>
    <x v="4"/>
    <s v="Isaac"/>
    <x v="0"/>
    <n v="1350000"/>
    <s v="U-Haul CO"/>
    <x v="5"/>
    <x v="85"/>
    <s v="DoubleÂ Overhead Camshaft"/>
    <s v="Auto"/>
    <s v="Pale White"/>
    <n v="62000"/>
    <s v="78758-7841"/>
    <s v="SUV"/>
    <n v="6856011"/>
    <x v="2"/>
    <s v="Tertile 3"/>
    <x v="1"/>
  </r>
  <r>
    <s v="C_CND_002324"/>
    <x v="89"/>
    <x v="4"/>
    <s v="Israel"/>
    <x v="1"/>
    <n v="1350000"/>
    <s v="C &amp; M Motors Inc"/>
    <x v="13"/>
    <x v="90"/>
    <s v="DoubleÂ Overhead Camshaft"/>
    <s v="Auto"/>
    <s v="Pale White"/>
    <n v="31000"/>
    <s v="60504-7114"/>
    <s v="Sedan"/>
    <n v="8299510"/>
    <x v="6"/>
    <s v="Tertile 3"/>
    <x v="1"/>
  </r>
  <r>
    <s v="C_CND_002352"/>
    <x v="89"/>
    <x v="4"/>
    <s v="Angel"/>
    <x v="0"/>
    <n v="1360000"/>
    <s v="U-Haul CO"/>
    <x v="6"/>
    <x v="8"/>
    <s v="DoubleÂ Overhead Camshaft"/>
    <s v="Auto"/>
    <s v="Pale White"/>
    <n v="21000"/>
    <s v="78758-7841"/>
    <s v="Hatchback"/>
    <n v="8191533"/>
    <x v="1"/>
    <s v="Tertile 3"/>
    <x v="1"/>
  </r>
  <r>
    <s v="C_CND_002354"/>
    <x v="89"/>
    <x v="4"/>
    <s v="Angelina"/>
    <x v="0"/>
    <n v="1370000"/>
    <s v="C &amp; M Motors Inc"/>
    <x v="11"/>
    <x v="14"/>
    <s v="DoubleÂ Overhead Camshaft"/>
    <s v="Auto"/>
    <s v="Pale White"/>
    <n v="38000"/>
    <s v="60504-7114"/>
    <s v="Passenger"/>
    <n v="8474103"/>
    <x v="3"/>
    <s v="Tertile 3"/>
    <x v="1"/>
  </r>
  <r>
    <s v="C_CND_002319"/>
    <x v="89"/>
    <x v="4"/>
    <s v="Ian"/>
    <x v="0"/>
    <n v="1479000"/>
    <s v="Star Enterprises Inc"/>
    <x v="18"/>
    <x v="25"/>
    <s v="Overhead Camshaft"/>
    <s v="Manual"/>
    <s v="Pale White"/>
    <n v="16900"/>
    <s v="99301-3882"/>
    <s v="SUV"/>
    <n v="6432768"/>
    <x v="1"/>
    <s v="Tertile 3"/>
    <x v="1"/>
  </r>
  <r>
    <s v="C_CND_002353"/>
    <x v="89"/>
    <x v="4"/>
    <s v="Angela"/>
    <x v="0"/>
    <n v="1600000"/>
    <s v="Buddy Storbeck's Diesel Service Inc"/>
    <x v="27"/>
    <x v="87"/>
    <s v="Overhead Camshaft"/>
    <s v="Manual"/>
    <s v="Pale White"/>
    <n v="14000"/>
    <s v="06457-3834"/>
    <s v="Sedan"/>
    <n v="8605202"/>
    <x v="5"/>
    <s v="Tertile 3"/>
    <x v="1"/>
  </r>
  <r>
    <s v="C_CND_002327"/>
    <x v="89"/>
    <x v="4"/>
    <s v="Jaden"/>
    <x v="0"/>
    <n v="1655000"/>
    <s v="Chrysler Plymouth"/>
    <x v="20"/>
    <x v="47"/>
    <s v="DoubleÂ Overhead Camshaft"/>
    <s v="Auto"/>
    <s v="Red"/>
    <n v="25500"/>
    <s v="53546-9427"/>
    <s v="Passenger"/>
    <n v="6273858"/>
    <x v="5"/>
    <s v="Tertile 3"/>
    <x v="1"/>
  </r>
  <r>
    <s v="C_CND_002357"/>
    <x v="89"/>
    <x v="4"/>
    <s v="Anna"/>
    <x v="0"/>
    <n v="1662000"/>
    <s v="Chrysler Plymouth"/>
    <x v="0"/>
    <x v="69"/>
    <s v="DoubleÂ Overhead Camshaft"/>
    <s v="Auto"/>
    <s v="Red"/>
    <n v="19200"/>
    <s v="53546-9427"/>
    <s v="Sedan"/>
    <n v="6856340"/>
    <x v="6"/>
    <s v="Tertile 3"/>
    <x v="1"/>
  </r>
  <r>
    <s v="C_CND_002356"/>
    <x v="89"/>
    <x v="4"/>
    <s v="Anika"/>
    <x v="0"/>
    <n v="1760000"/>
    <s v="Chrysler of Tri-Cities"/>
    <x v="13"/>
    <x v="111"/>
    <s v="Overhead Camshaft"/>
    <s v="Manual"/>
    <s v="Black"/>
    <n v="22000"/>
    <s v="99301-3882"/>
    <s v="SUV"/>
    <n v="7070395"/>
    <x v="0"/>
    <s v="Tertile 3"/>
    <x v="1"/>
  </r>
  <r>
    <s v="C_CND_002323"/>
    <x v="89"/>
    <x v="4"/>
    <s v="Isaiah"/>
    <x v="1"/>
    <n v="1767000"/>
    <s v="Buddy Storbeck's Diesel Service Inc"/>
    <x v="19"/>
    <x v="26"/>
    <s v="Overhead Camshaft"/>
    <s v="Manual"/>
    <s v="Black"/>
    <n v="22700"/>
    <s v="06457-3834"/>
    <s v="Passenger"/>
    <n v="6807859"/>
    <x v="0"/>
    <s v="Tertile 3"/>
    <x v="1"/>
  </r>
  <r>
    <s v="C_CND_002328"/>
    <x v="89"/>
    <x v="4"/>
    <s v="Serenity"/>
    <x v="0"/>
    <n v="1800000"/>
    <s v="Suburban Ford"/>
    <x v="11"/>
    <x v="119"/>
    <s v="DoubleÂ Overhead Camshaft"/>
    <s v="Auto"/>
    <s v="Pale White"/>
    <n v="20000"/>
    <s v="53546-9427"/>
    <s v="SUV"/>
    <n v="8011151"/>
    <x v="5"/>
    <s v="Tertile 3"/>
    <x v="1"/>
  </r>
  <r>
    <s v="C_CND_002315"/>
    <x v="89"/>
    <x v="4"/>
    <s v="Rifka"/>
    <x v="0"/>
    <n v="2000000"/>
    <s v="Scrivener Performance Engineering"/>
    <x v="13"/>
    <x v="19"/>
    <s v="Overhead Camshaft"/>
    <s v="Manual"/>
    <s v="Pale White"/>
    <n v="14000"/>
    <s v="38701-8047"/>
    <s v="Hatchback"/>
    <n v="7651280"/>
    <x v="4"/>
    <s v="Tertile 3"/>
    <x v="1"/>
  </r>
  <r>
    <s v="C_CND_002349"/>
    <x v="89"/>
    <x v="4"/>
    <s v="Sara"/>
    <x v="0"/>
    <n v="2455000"/>
    <s v="Tri-State Mack Inc"/>
    <x v="24"/>
    <x v="124"/>
    <s v="Overhead Camshaft"/>
    <s v="Manual"/>
    <s v="Red"/>
    <n v="43500"/>
    <s v="85257-3102"/>
    <s v="Sedan"/>
    <n v="7269040"/>
    <x v="3"/>
    <s v="Tertile 3"/>
    <x v="1"/>
  </r>
  <r>
    <s v="C_CND_002340"/>
    <x v="89"/>
    <x v="4"/>
    <s v="Rafael"/>
    <x v="0"/>
    <n v="2475000"/>
    <s v="U-Haul CO"/>
    <x v="26"/>
    <x v="54"/>
    <s v="Overhead Camshaft"/>
    <s v="Manual"/>
    <s v="Black"/>
    <n v="53500"/>
    <s v="78758-7841"/>
    <s v="Hatchback"/>
    <n v="6590738"/>
    <x v="2"/>
    <s v="Tertile 3"/>
    <x v="1"/>
  </r>
  <r>
    <s v="C_CND_002333"/>
    <x v="89"/>
    <x v="4"/>
    <s v="Skyla"/>
    <x v="1"/>
    <n v="2580000"/>
    <s v="Capitol KIA"/>
    <x v="2"/>
    <x v="9"/>
    <s v="DoubleÂ Overhead Camshaft"/>
    <s v="Auto"/>
    <s v="Red"/>
    <n v="19000"/>
    <s v="38701-8047"/>
    <s v="Sedan"/>
    <n v="7265992"/>
    <x v="4"/>
    <s v="Tertile 3"/>
    <x v="1"/>
  </r>
  <r>
    <s v="C_CND_002350"/>
    <x v="89"/>
    <x v="4"/>
    <s v="Amelia"/>
    <x v="0"/>
    <n v="2600000"/>
    <s v="Suburban Ford"/>
    <x v="18"/>
    <x v="33"/>
    <s v="DoubleÂ Overhead Camshaft"/>
    <s v="Auto"/>
    <s v="Pale White"/>
    <n v="21000"/>
    <s v="53546-9427"/>
    <s v="Hatchback"/>
    <n v="6146401"/>
    <x v="6"/>
    <s v="Tertile 3"/>
    <x v="1"/>
  </r>
  <r>
    <s v="C_CND_002330"/>
    <x v="89"/>
    <x v="4"/>
    <s v="Shaniya"/>
    <x v="1"/>
    <n v="2625000"/>
    <s v="U-Haul CO"/>
    <x v="4"/>
    <x v="5"/>
    <s v="DoubleÂ Overhead Camshaft"/>
    <s v="Auto"/>
    <s v="Pale White"/>
    <n v="75501"/>
    <s v="78758-7841"/>
    <s v="Hatchback"/>
    <n v="7508790"/>
    <x v="2"/>
    <s v="Tertile 3"/>
    <x v="1"/>
  </r>
  <r>
    <s v="C_CND_002306"/>
    <x v="89"/>
    <x v="4"/>
    <s v="Pessy"/>
    <x v="1"/>
    <n v="2760000"/>
    <s v="Nebo Chevrolet"/>
    <x v="5"/>
    <x v="85"/>
    <s v="Overhead Camshaft"/>
    <s v="Manual"/>
    <s v="Black"/>
    <n v="21000"/>
    <s v="06457-3834"/>
    <s v="SUV"/>
    <n v="8244757"/>
    <x v="0"/>
    <s v="Tertile 3"/>
    <x v="1"/>
  </r>
  <r>
    <s v="C_CND_002312"/>
    <x v="89"/>
    <x v="4"/>
    <s v="Raizy"/>
    <x v="0"/>
    <n v="3512500"/>
    <s v="Race Car Help"/>
    <x v="6"/>
    <x v="8"/>
    <s v="Overhead Camshaft"/>
    <s v="Manual"/>
    <s v="Pale White"/>
    <n v="41251"/>
    <s v="78758-7841"/>
    <s v="Hatchback"/>
    <n v="8104105"/>
    <x v="2"/>
    <s v="Tertile 3"/>
    <x v="1"/>
  </r>
  <r>
    <s v="C_CND_002309"/>
    <x v="89"/>
    <x v="4"/>
    <s v="Quinn"/>
    <x v="0"/>
    <n v="3625000"/>
    <s v="Pitre Buick-Pontiac-Gmc of Scottsdale"/>
    <x v="14"/>
    <x v="20"/>
    <s v="DoubleÂ Overhead Camshaft"/>
    <s v="Auto"/>
    <s v="Red"/>
    <n v="41501"/>
    <s v="99301-3882"/>
    <s v="SUV"/>
    <n v="7569565"/>
    <x v="1"/>
    <s v="Tertile 3"/>
    <x v="1"/>
  </r>
  <r>
    <s v="C_CND_002310"/>
    <x v="89"/>
    <x v="4"/>
    <s v="Rachel"/>
    <x v="0"/>
    <n v="4200000"/>
    <s v="Progressive Shippers Cooperative Association No"/>
    <x v="13"/>
    <x v="90"/>
    <s v="DoubleÂ Overhead Camshaft"/>
    <s v="Auto"/>
    <s v="Red"/>
    <n v="15001"/>
    <s v="53546-9427"/>
    <s v="Sedan"/>
    <n v="7862362"/>
    <x v="5"/>
    <s v="Tertile 3"/>
    <x v="1"/>
  </r>
  <r>
    <s v="C_CND_002364"/>
    <x v="90"/>
    <x v="4"/>
    <s v="Patricia"/>
    <x v="0"/>
    <n v="13500"/>
    <s v="U-Haul CO"/>
    <x v="13"/>
    <x v="90"/>
    <s v="DoubleÂ Overhead Camshaft"/>
    <s v="Auto"/>
    <s v="Red"/>
    <n v="15000"/>
    <s v="78758-7841"/>
    <s v="Sedan"/>
    <n v="6422666"/>
    <x v="2"/>
    <s v="Tertile 1"/>
    <x v="0"/>
  </r>
  <r>
    <s v="C_CND_002365"/>
    <x v="90"/>
    <x v="4"/>
    <s v="Ariana"/>
    <x v="0"/>
    <n v="545000"/>
    <s v="Enterprise Rent A Car"/>
    <x v="15"/>
    <x v="21"/>
    <s v="Overhead Camshaft"/>
    <s v="Manual"/>
    <s v="Red"/>
    <n v="24000"/>
    <s v="60504-7114"/>
    <s v="Hatchback"/>
    <n v="6658230"/>
    <x v="2"/>
    <s v="Tertile 1"/>
    <x v="0"/>
  </r>
  <r>
    <s v="C_CND_002361"/>
    <x v="90"/>
    <x v="4"/>
    <s v="Rivka"/>
    <x v="1"/>
    <n v="577000"/>
    <s v="Tri-State Mack Inc"/>
    <x v="7"/>
    <x v="15"/>
    <s v="Overhead Camshaft"/>
    <s v="Manual"/>
    <s v="Black"/>
    <n v="43000"/>
    <s v="85257-3102"/>
    <s v="Hatchback"/>
    <n v="8991296"/>
    <x v="3"/>
    <s v="Tertile 2"/>
    <x v="0"/>
  </r>
  <r>
    <s v="C_CND_002362"/>
    <x v="90"/>
    <x v="4"/>
    <s v="Jahmir"/>
    <x v="1"/>
    <n v="1160000"/>
    <s v="Classic Chevy"/>
    <x v="15"/>
    <x v="95"/>
    <s v="Overhead Camshaft"/>
    <s v="Manual"/>
    <s v="Pale White"/>
    <n v="20000"/>
    <s v="85257-3102"/>
    <s v="SUV"/>
    <n v="8924509"/>
    <x v="3"/>
    <s v="Tertile 3"/>
    <x v="1"/>
  </r>
  <r>
    <s v="C_CND_002363"/>
    <x v="90"/>
    <x v="4"/>
    <s v="Symphony"/>
    <x v="1"/>
    <n v="3150000"/>
    <s v="Enterprise Rent A Car"/>
    <x v="14"/>
    <x v="29"/>
    <s v="Overhead Camshaft"/>
    <s v="Manual"/>
    <s v="Pale White"/>
    <n v="27000"/>
    <s v="60504-7114"/>
    <s v="SUV"/>
    <n v="8374270"/>
    <x v="6"/>
    <s v="Tertile 3"/>
    <x v="1"/>
  </r>
  <r>
    <s v="C_CND_002366"/>
    <x v="91"/>
    <x v="4"/>
    <s v="Rivky"/>
    <x v="0"/>
    <n v="13500"/>
    <s v="U-Haul CO"/>
    <x v="17"/>
    <x v="24"/>
    <s v="DoubleÂ Overhead Camshaft"/>
    <s v="Auto"/>
    <s v="Black"/>
    <n v="16000"/>
    <s v="78758-7841"/>
    <s v="Passenger"/>
    <n v="6906913"/>
    <x v="2"/>
    <s v="Tertile 1"/>
    <x v="0"/>
  </r>
  <r>
    <s v="C_CND_002367"/>
    <x v="91"/>
    <x v="4"/>
    <s v="Rochel"/>
    <x v="0"/>
    <n v="13500"/>
    <s v="Progressive Shippers Cooperative Association No"/>
    <x v="14"/>
    <x v="66"/>
    <s v="Overhead Camshaft"/>
    <s v="Manual"/>
    <s v="Pale White"/>
    <n v="21000"/>
    <s v="53546-9427"/>
    <s v="SUV"/>
    <n v="8240754"/>
    <x v="5"/>
    <s v="Tertile 1"/>
    <x v="0"/>
  </r>
  <r>
    <s v="C_CND_002371"/>
    <x v="91"/>
    <x v="4"/>
    <s v="Jamari"/>
    <x v="0"/>
    <n v="13500"/>
    <s v="Enterprise Rent A Car"/>
    <x v="3"/>
    <x v="4"/>
    <s v="DoubleÂ Overhead Camshaft"/>
    <s v="Auto"/>
    <s v="Black"/>
    <n v="24000"/>
    <s v="60504-7114"/>
    <s v="SUV"/>
    <n v="6124724"/>
    <x v="6"/>
    <s v="Tertile 1"/>
    <x v="0"/>
  </r>
  <r>
    <s v="C_CND_002376"/>
    <x v="91"/>
    <x v="4"/>
    <s v="Thomas"/>
    <x v="0"/>
    <n v="13500"/>
    <s v="C &amp; M Motors Inc"/>
    <x v="20"/>
    <x v="46"/>
    <s v="DoubleÂ Overhead Camshaft"/>
    <s v="Auto"/>
    <s v="Pale White"/>
    <n v="51000"/>
    <s v="60504-7114"/>
    <s v="Sedan"/>
    <n v="8599650"/>
    <x v="6"/>
    <s v="Tertile 1"/>
    <x v="0"/>
  </r>
  <r>
    <s v="C_CND_002379"/>
    <x v="91"/>
    <x v="4"/>
    <s v="Arya"/>
    <x v="0"/>
    <n v="13500"/>
    <s v="Hatfield Volkswagen"/>
    <x v="2"/>
    <x v="44"/>
    <s v="Overhead Camshaft"/>
    <s v="Manual"/>
    <s v="Pale White"/>
    <n v="12000"/>
    <s v="99301-3882"/>
    <s v="Hatchback"/>
    <n v="7769522"/>
    <x v="5"/>
    <s v="Tertile 1"/>
    <x v="0"/>
  </r>
  <r>
    <s v="C_CND_002380"/>
    <x v="91"/>
    <x v="4"/>
    <s v="Ashley"/>
    <x v="1"/>
    <n v="13500"/>
    <s v="Iceberg Rentals"/>
    <x v="2"/>
    <x v="71"/>
    <s v="DoubleÂ Overhead Camshaft"/>
    <s v="Auto"/>
    <s v="Black"/>
    <n v="27000"/>
    <s v="53546-9427"/>
    <s v="Hatchback"/>
    <n v="6811340"/>
    <x v="2"/>
    <s v="Tertile 1"/>
    <x v="0"/>
  </r>
  <r>
    <s v="C_CND_002377"/>
    <x v="91"/>
    <x v="4"/>
    <s v="Briana"/>
    <x v="1"/>
    <n v="650000"/>
    <s v="Capitol KIA"/>
    <x v="3"/>
    <x v="4"/>
    <s v="Overhead Camshaft"/>
    <s v="Manual"/>
    <s v="Black"/>
    <n v="18000"/>
    <s v="38701-8047"/>
    <s v="SUV"/>
    <n v="6713644"/>
    <x v="4"/>
    <s v="Tertile 2"/>
    <x v="0"/>
  </r>
  <r>
    <s v="C_CND_002378"/>
    <x v="91"/>
    <x v="4"/>
    <s v="Arianna"/>
    <x v="0"/>
    <n v="750000"/>
    <s v="Gartner Buick Hyundai Saab"/>
    <x v="19"/>
    <x v="121"/>
    <s v="DoubleÂ Overhead Camshaft"/>
    <s v="Auto"/>
    <s v="Black"/>
    <n v="26000"/>
    <s v="38701-8047"/>
    <s v="SUV"/>
    <n v="8985026"/>
    <x v="2"/>
    <s v="Tertile 2"/>
    <x v="0"/>
  </r>
  <r>
    <s v="C_CND_002372"/>
    <x v="91"/>
    <x v="4"/>
    <s v="Tabitha"/>
    <x v="1"/>
    <n v="1100000"/>
    <s v="Gartner Buick Hyundai Saab"/>
    <x v="7"/>
    <x v="107"/>
    <s v="Overhead Camshaft"/>
    <s v="Manual"/>
    <s v="Pale White"/>
    <n v="27000"/>
    <s v="38701-8047"/>
    <s v="Passenger"/>
    <n v="7926659"/>
    <x v="4"/>
    <s v="Tertile 3"/>
    <x v="1"/>
  </r>
  <r>
    <s v="C_CND_002370"/>
    <x v="91"/>
    <x v="4"/>
    <s v="Jalen"/>
    <x v="1"/>
    <n v="1300000"/>
    <s v="Diehl Motor CO Inc"/>
    <x v="11"/>
    <x v="92"/>
    <s v="Overhead Camshaft"/>
    <s v="Manual"/>
    <s v="Red"/>
    <n v="20000"/>
    <s v="06457-3834"/>
    <s v="Hatchback"/>
    <n v="8855483"/>
    <x v="0"/>
    <s v="Tertile 3"/>
    <x v="1"/>
  </r>
  <r>
    <s v="C_CND_002373"/>
    <x v="91"/>
    <x v="4"/>
    <s v="Tamia"/>
    <x v="1"/>
    <n v="1333000"/>
    <s v="Hatfield Volkswagen"/>
    <x v="7"/>
    <x v="123"/>
    <s v="DoubleÂ Overhead Camshaft"/>
    <s v="Auto"/>
    <s v="Pale White"/>
    <n v="22300"/>
    <s v="99301-3882"/>
    <s v="SUV"/>
    <n v="6387457"/>
    <x v="1"/>
    <s v="Tertile 3"/>
    <x v="1"/>
  </r>
  <r>
    <s v="C_CND_002369"/>
    <x v="91"/>
    <x v="4"/>
    <s v="Jaiden"/>
    <x v="0"/>
    <n v="1430000"/>
    <s v="Clay Johnson Auto Sales"/>
    <x v="9"/>
    <x v="114"/>
    <s v="DoubleÂ Overhead Camshaft"/>
    <s v="Auto"/>
    <s v="Pale White"/>
    <n v="38000"/>
    <s v="78758-7841"/>
    <s v="Sedan"/>
    <n v="8869795"/>
    <x v="2"/>
    <s v="Tertile 3"/>
    <x v="1"/>
  </r>
  <r>
    <s v="C_CND_002375"/>
    <x v="91"/>
    <x v="4"/>
    <s v="Paul"/>
    <x v="0"/>
    <n v="1515000"/>
    <s v="Buddy Storbeck's Diesel Service Inc"/>
    <x v="15"/>
    <x v="94"/>
    <s v="DoubleÂ Overhead Camshaft"/>
    <s v="Auto"/>
    <s v="Pale White"/>
    <n v="12500"/>
    <s v="06457-3834"/>
    <s v="Passenger"/>
    <n v="7027389"/>
    <x v="0"/>
    <s v="Tertile 3"/>
    <x v="1"/>
  </r>
  <r>
    <s v="C_CND_002368"/>
    <x v="91"/>
    <x v="4"/>
    <s v="Roizy"/>
    <x v="1"/>
    <n v="2865000"/>
    <s v="Rabun Used Car Sales"/>
    <x v="18"/>
    <x v="45"/>
    <s v="DoubleÂ Overhead Camshaft"/>
    <s v="Auto"/>
    <s v="Black"/>
    <n v="33500"/>
    <s v="85257-3102"/>
    <s v="Hatchback"/>
    <n v="8106280"/>
    <x v="3"/>
    <s v="Tertile 3"/>
    <x v="1"/>
  </r>
  <r>
    <s v="C_CND_002374"/>
    <x v="91"/>
    <x v="4"/>
    <s v="Taraji"/>
    <x v="1"/>
    <n v="3000000"/>
    <s v="Iceberg Rentals"/>
    <x v="6"/>
    <x v="64"/>
    <s v="DoubleÂ Overhead Camshaft"/>
    <s v="Auto"/>
    <s v="Black"/>
    <n v="26000"/>
    <s v="53546-9427"/>
    <s v="SUV"/>
    <n v="7214804"/>
    <x v="5"/>
    <s v="Tertile 3"/>
    <x v="1"/>
  </r>
  <r>
    <s v="C_CND_002385"/>
    <x v="92"/>
    <x v="4"/>
    <s v="Audrey"/>
    <x v="1"/>
    <n v="13500"/>
    <s v="McKinney Dodge Chrysler Jeep"/>
    <x v="12"/>
    <x v="18"/>
    <s v="Overhead Camshaft"/>
    <s v="Manual"/>
    <s v="Red"/>
    <n v="26000"/>
    <s v="85257-3102"/>
    <s v="Hatchback"/>
    <n v="7715037"/>
    <x v="2"/>
    <s v="Tertile 1"/>
    <x v="0"/>
  </r>
  <r>
    <s v="C_CND_002383"/>
    <x v="92"/>
    <x v="4"/>
    <s v="Taylor"/>
    <x v="0"/>
    <n v="558000"/>
    <s v="McKinney Dodge Chrysler Jeep"/>
    <x v="14"/>
    <x v="128"/>
    <s v="DoubleÂ Overhead Camshaft"/>
    <s v="Auto"/>
    <s v="Black"/>
    <n v="22000"/>
    <s v="85257-3102"/>
    <s v="Passenger"/>
    <n v="8070955"/>
    <x v="3"/>
    <s v="Tertile 2"/>
    <x v="0"/>
  </r>
  <r>
    <s v="C_CND_002384"/>
    <x v="92"/>
    <x v="4"/>
    <s v="Sirine"/>
    <x v="0"/>
    <n v="727000"/>
    <s v="Buddy Storbeck's Diesel Service Inc"/>
    <x v="6"/>
    <x v="73"/>
    <s v="DoubleÂ Overhead Camshaft"/>
    <s v="Auto"/>
    <s v="Red"/>
    <n v="19001"/>
    <s v="06457-3834"/>
    <s v="Hardtop"/>
    <n v="7004320"/>
    <x v="0"/>
    <s v="Tertile 2"/>
    <x v="0"/>
  </r>
  <r>
    <s v="C_CND_002382"/>
    <x v="92"/>
    <x v="4"/>
    <s v="James"/>
    <x v="0"/>
    <n v="955000"/>
    <s v="Gartner Buick Hyundai Saab"/>
    <x v="24"/>
    <x v="43"/>
    <s v="DoubleÂ Overhead Camshaft"/>
    <s v="Auto"/>
    <s v="Pale White"/>
    <n v="20000"/>
    <s v="38701-8047"/>
    <s v="Hatchback"/>
    <n v="8133484"/>
    <x v="4"/>
    <s v="Tertile 2"/>
    <x v="1"/>
  </r>
  <r>
    <s v="C_CND_002381"/>
    <x v="92"/>
    <x v="4"/>
    <s v="Rose"/>
    <x v="0"/>
    <n v="2810000"/>
    <s v="Race Car Help"/>
    <x v="6"/>
    <x v="73"/>
    <s v="DoubleÂ Overhead Camshaft"/>
    <s v="Auto"/>
    <s v="Pale White"/>
    <n v="46000"/>
    <s v="78758-7841"/>
    <s v="SUV"/>
    <n v="6633408"/>
    <x v="2"/>
    <s v="Tertile 3"/>
    <x v="1"/>
  </r>
  <r>
    <s v="C_CND_002389"/>
    <x v="93"/>
    <x v="4"/>
    <s v="Ryan"/>
    <x v="0"/>
    <n v="13500"/>
    <s v="Star Enterprises Inc"/>
    <x v="2"/>
    <x v="23"/>
    <s v="DoubleÂ Overhead Camshaft"/>
    <s v="Auto"/>
    <s v="Pale White"/>
    <n v="21000"/>
    <s v="99301-3882"/>
    <s v="Hatchback"/>
    <n v="6586998"/>
    <x v="1"/>
    <s v="Tertile 1"/>
    <x v="0"/>
  </r>
  <r>
    <s v="C_CND_002391"/>
    <x v="93"/>
    <x v="4"/>
    <s v="Sadie"/>
    <x v="0"/>
    <n v="13500"/>
    <s v="Tri-State Mack Inc"/>
    <x v="4"/>
    <x v="67"/>
    <s v="Overhead Camshaft"/>
    <s v="Manual"/>
    <s v="Black"/>
    <n v="19000"/>
    <s v="85257-3102"/>
    <s v="SUV"/>
    <n v="7388375"/>
    <x v="3"/>
    <s v="Tertile 1"/>
    <x v="0"/>
  </r>
  <r>
    <s v="C_CND_002395"/>
    <x v="93"/>
    <x v="4"/>
    <s v="Jason"/>
    <x v="0"/>
    <n v="13500"/>
    <s v="Iceberg Rentals"/>
    <x v="20"/>
    <x v="27"/>
    <s v="Overhead Camshaft"/>
    <s v="Manual"/>
    <s v="Red"/>
    <n v="49000"/>
    <s v="53546-9427"/>
    <s v="Hatchback"/>
    <n v="8475532"/>
    <x v="5"/>
    <s v="Tertile 1"/>
    <x v="0"/>
  </r>
  <r>
    <s v="C_CND_002396"/>
    <x v="93"/>
    <x v="4"/>
    <s v="Jeremy"/>
    <x v="0"/>
    <n v="13500"/>
    <s v="Suburban Ford"/>
    <x v="14"/>
    <x v="66"/>
    <s v="Overhead Camshaft"/>
    <s v="Manual"/>
    <s v="Pale White"/>
    <n v="16000"/>
    <s v="53546-9427"/>
    <s v="Hardtop"/>
    <n v="8950197"/>
    <x v="5"/>
    <s v="Tertile 1"/>
    <x v="0"/>
  </r>
  <r>
    <s v="C_CND_002401"/>
    <x v="93"/>
    <x v="4"/>
    <s v="Joel"/>
    <x v="1"/>
    <n v="13500"/>
    <s v="Pitre Buick-Pontiac-Gmc of Scottsdale"/>
    <x v="3"/>
    <x v="28"/>
    <s v="DoubleÂ Overhead Camshaft"/>
    <s v="Auto"/>
    <s v="Red"/>
    <n v="29000"/>
    <s v="99301-3882"/>
    <s v="Hatchback"/>
    <n v="6307028"/>
    <x v="1"/>
    <s v="Tertile 1"/>
    <x v="0"/>
  </r>
  <r>
    <s v="C_CND_002402"/>
    <x v="93"/>
    <x v="4"/>
    <s v="Tiana"/>
    <x v="0"/>
    <n v="13500"/>
    <s v="Motor Vehicle Branch Office"/>
    <x v="0"/>
    <x v="0"/>
    <s v="Overhead Camshaft"/>
    <s v="Manual"/>
    <s v="Black"/>
    <n v="10000"/>
    <s v="78758-7841"/>
    <s v="SUV"/>
    <n v="6118939"/>
    <x v="2"/>
    <s v="Tertile 1"/>
    <x v="0"/>
  </r>
  <r>
    <s v="C_CND_002405"/>
    <x v="93"/>
    <x v="4"/>
    <s v="Trinity"/>
    <x v="0"/>
    <n v="13500"/>
    <s v="Pars Auto Sales"/>
    <x v="25"/>
    <x v="101"/>
    <s v="Overhead Camshaft"/>
    <s v="Manual"/>
    <s v="Black"/>
    <n v="75000"/>
    <s v="38701-8047"/>
    <s v="Passenger"/>
    <n v="8940084"/>
    <x v="4"/>
    <s v="Tertile 1"/>
    <x v="0"/>
  </r>
  <r>
    <s v="C_CND_002408"/>
    <x v="93"/>
    <x v="4"/>
    <s v="Zaniyah"/>
    <x v="0"/>
    <n v="13500"/>
    <s v="Rabun Used Car Sales"/>
    <x v="20"/>
    <x v="27"/>
    <s v="DoubleÂ Overhead Camshaft"/>
    <s v="Auto"/>
    <s v="Pale White"/>
    <n v="18000"/>
    <s v="85257-3102"/>
    <s v="Hatchback"/>
    <n v="7504474"/>
    <x v="3"/>
    <s v="Tertile 1"/>
    <x v="0"/>
  </r>
  <r>
    <s v="C_CND_002409"/>
    <x v="93"/>
    <x v="4"/>
    <s v="Zara"/>
    <x v="0"/>
    <n v="13500"/>
    <s v="Race Car Help"/>
    <x v="18"/>
    <x v="58"/>
    <s v="Overhead Camshaft"/>
    <s v="Manual"/>
    <s v="Pale White"/>
    <n v="14000"/>
    <s v="78758-7841"/>
    <s v="Passenger"/>
    <n v="6101002"/>
    <x v="2"/>
    <s v="Tertile 1"/>
    <x v="0"/>
  </r>
  <r>
    <s v="C_CND_002417"/>
    <x v="93"/>
    <x v="4"/>
    <s v="Norah"/>
    <x v="0"/>
    <n v="13500"/>
    <s v="Iceberg Rentals"/>
    <x v="22"/>
    <x v="59"/>
    <s v="Overhead Camshaft"/>
    <s v="Manual"/>
    <s v="Black"/>
    <n v="17000"/>
    <s v="53546-9427"/>
    <s v="Hatchback"/>
    <n v="6742742"/>
    <x v="5"/>
    <s v="Tertile 1"/>
    <x v="0"/>
  </r>
  <r>
    <s v="C_CND_002418"/>
    <x v="93"/>
    <x v="4"/>
    <s v="Ava"/>
    <x v="1"/>
    <n v="13500"/>
    <s v="Motor Vehicle Branch Office"/>
    <x v="24"/>
    <x v="130"/>
    <s v="DoubleÂ Overhead Camshaft"/>
    <s v="Auto"/>
    <s v="Pale White"/>
    <n v="42000"/>
    <s v="78758-7841"/>
    <s v="Passenger"/>
    <n v="6462175"/>
    <x v="0"/>
    <s v="Tertile 1"/>
    <x v="0"/>
  </r>
  <r>
    <s v="C_CND_002423"/>
    <x v="93"/>
    <x v="4"/>
    <s v="Catherine"/>
    <x v="0"/>
    <n v="13500"/>
    <s v="Progressive Shippers Cooperative Association No"/>
    <x v="13"/>
    <x v="88"/>
    <s v="DoubleÂ Overhead Camshaft"/>
    <s v="Auto"/>
    <s v="Pale White"/>
    <n v="10000"/>
    <s v="53546-9427"/>
    <s v="SUV"/>
    <n v="7635810"/>
    <x v="3"/>
    <s v="Tertile 1"/>
    <x v="0"/>
  </r>
  <r>
    <s v="C_CND_002392"/>
    <x v="93"/>
    <x v="4"/>
    <s v="Salma"/>
    <x v="0"/>
    <n v="455000"/>
    <s v="U-Haul CO"/>
    <x v="6"/>
    <x v="8"/>
    <s v="DoubleÂ Overhead Camshaft"/>
    <s v="Auto"/>
    <s v="Black"/>
    <n v="26000"/>
    <s v="78758-7841"/>
    <s v="Hatchback"/>
    <n v="8389757"/>
    <x v="2"/>
    <s v="Tertile 1"/>
    <x v="0"/>
  </r>
  <r>
    <s v="C_CND_002390"/>
    <x v="93"/>
    <x v="4"/>
    <s v="Sabrina"/>
    <x v="0"/>
    <n v="471500"/>
    <s v="Suburban Ford"/>
    <x v="22"/>
    <x v="78"/>
    <s v="DoubleÂ Overhead Camshaft"/>
    <s v="Auto"/>
    <s v="Black"/>
    <n v="39500"/>
    <s v="53546-9427"/>
    <s v="Passenger"/>
    <n v="6010576"/>
    <x v="5"/>
    <s v="Tertile 1"/>
    <x v="0"/>
  </r>
  <r>
    <s v="C_CND_002411"/>
    <x v="93"/>
    <x v="4"/>
    <s v="Thibault"/>
    <x v="1"/>
    <n v="472000"/>
    <s v="Diehl Motor CO Inc"/>
    <x v="4"/>
    <x v="5"/>
    <s v="DoubleÂ Overhead Camshaft"/>
    <s v="Auto"/>
    <s v="Pale White"/>
    <n v="75001"/>
    <s v="06457-3834"/>
    <s v="Hardtop"/>
    <n v="8186363"/>
    <x v="0"/>
    <s v="Tertile 1"/>
    <x v="0"/>
  </r>
  <r>
    <s v="C_CND_002425"/>
    <x v="93"/>
    <x v="4"/>
    <s v="Charlotte"/>
    <x v="0"/>
    <n v="480000"/>
    <s v="Race Car Help"/>
    <x v="15"/>
    <x v="94"/>
    <s v="DoubleÂ Overhead Camshaft"/>
    <s v="Auto"/>
    <s v="Black"/>
    <n v="31000"/>
    <s v="78758-7841"/>
    <s v="Passenger"/>
    <n v="8615865"/>
    <x v="0"/>
    <s v="Tertile 1"/>
    <x v="0"/>
  </r>
  <r>
    <s v="C_CND_002388"/>
    <x v="93"/>
    <x v="4"/>
    <s v="Ruth"/>
    <x v="1"/>
    <n v="546000"/>
    <s v="Scrivener Performance Engineering"/>
    <x v="22"/>
    <x v="32"/>
    <s v="DoubleÂ Overhead Camshaft"/>
    <s v="Auto"/>
    <s v="Pale White"/>
    <n v="42000"/>
    <s v="38701-8047"/>
    <s v="Sedan"/>
    <n v="6343589"/>
    <x v="4"/>
    <s v="Tertile 1"/>
    <x v="0"/>
  </r>
  <r>
    <s v="C_CND_002399"/>
    <x v="93"/>
    <x v="4"/>
    <s v="Leslie"/>
    <x v="0"/>
    <n v="561000"/>
    <s v="Progressive Shippers Cooperative Association No"/>
    <x v="6"/>
    <x v="73"/>
    <s v="DoubleÂ Overhead Camshaft"/>
    <s v="Auto"/>
    <s v="Pale White"/>
    <n v="46000"/>
    <s v="53546-9427"/>
    <s v="Hardtop"/>
    <n v="7726186"/>
    <x v="5"/>
    <s v="Tertile 2"/>
    <x v="0"/>
  </r>
  <r>
    <s v="C_CND_002386"/>
    <x v="93"/>
    <x v="4"/>
    <s v="Ruby"/>
    <x v="0"/>
    <n v="565000"/>
    <s v="Ryder Truck Rental and Leasing"/>
    <x v="3"/>
    <x v="4"/>
    <s v="Overhead Camshaft"/>
    <s v="Manual"/>
    <s v="Red"/>
    <n v="17000"/>
    <s v="06457-3834"/>
    <s v="SUV"/>
    <n v="6624063"/>
    <x v="0"/>
    <s v="Tertile 2"/>
    <x v="0"/>
  </r>
  <r>
    <s v="C_CND_002387"/>
    <x v="93"/>
    <x v="4"/>
    <s v="Ruchy"/>
    <x v="0"/>
    <n v="567000"/>
    <s v="Saab-Belle Dodge"/>
    <x v="1"/>
    <x v="49"/>
    <s v="Overhead Camshaft"/>
    <s v="Manual"/>
    <s v="Black"/>
    <n v="12000"/>
    <s v="60504-7114"/>
    <s v="Passenger"/>
    <n v="8417871"/>
    <x v="6"/>
    <s v="Tertile 2"/>
    <x v="0"/>
  </r>
  <r>
    <s v="C_CND_002394"/>
    <x v="93"/>
    <x v="4"/>
    <s v="Jasiah"/>
    <x v="0"/>
    <n v="667000"/>
    <s v="Hatfield Volkswagen"/>
    <x v="18"/>
    <x v="25"/>
    <s v="Overhead Camshaft"/>
    <s v="Manual"/>
    <s v="Pale White"/>
    <n v="16000"/>
    <s v="99301-3882"/>
    <s v="SUV"/>
    <n v="6725598"/>
    <x v="1"/>
    <s v="Tertile 2"/>
    <x v="0"/>
  </r>
  <r>
    <s v="C_CND_002419"/>
    <x v="93"/>
    <x v="4"/>
    <s v="Ayesha"/>
    <x v="0"/>
    <n v="716000"/>
    <s v="Nebo Chevrolet"/>
    <x v="25"/>
    <x v="126"/>
    <s v="Overhead Camshaft"/>
    <s v="Manual"/>
    <s v="Black"/>
    <n v="29000"/>
    <s v="06457-3834"/>
    <s v="SUV"/>
    <n v="6780916"/>
    <x v="6"/>
    <s v="Tertile 2"/>
    <x v="0"/>
  </r>
  <r>
    <s v="C_CND_002416"/>
    <x v="93"/>
    <x v="4"/>
    <s v="Hugo"/>
    <x v="0"/>
    <n v="761000"/>
    <s v="Hatfield Volkswagen"/>
    <x v="0"/>
    <x v="83"/>
    <s v="DoubleÂ Overhead Camshaft"/>
    <s v="Auto"/>
    <s v="Red"/>
    <n v="41000"/>
    <s v="99301-3882"/>
    <s v="Hatchback"/>
    <n v="8126194"/>
    <x v="1"/>
    <s v="Tertile 2"/>
    <x v="1"/>
  </r>
  <r>
    <s v="C_CND_002415"/>
    <x v="93"/>
    <x v="4"/>
    <s v="Quentin"/>
    <x v="0"/>
    <n v="810000"/>
    <s v="Gartner Buick Hyundai Saab"/>
    <x v="2"/>
    <x v="23"/>
    <s v="DoubleÂ Overhead Camshaft"/>
    <s v="Auto"/>
    <s v="Pale White"/>
    <n v="21000"/>
    <s v="38701-8047"/>
    <s v="Hatchback"/>
    <n v="6602497"/>
    <x v="4"/>
    <s v="Tertile 2"/>
    <x v="1"/>
  </r>
  <r>
    <s v="C_CND_002407"/>
    <x v="93"/>
    <x v="4"/>
    <s v="Zahara"/>
    <x v="1"/>
    <n v="840000"/>
    <s v="Progressive Shippers Cooperative Association No"/>
    <x v="19"/>
    <x v="136"/>
    <s v="DoubleÂ Overhead Camshaft"/>
    <s v="Auto"/>
    <s v="Red"/>
    <n v="22000"/>
    <s v="53546-9427"/>
    <s v="Hatchback"/>
    <n v="6820579"/>
    <x v="5"/>
    <s v="Tertile 2"/>
    <x v="1"/>
  </r>
  <r>
    <s v="C_CND_002422"/>
    <x v="93"/>
    <x v="4"/>
    <s v="Brianna"/>
    <x v="0"/>
    <n v="842000"/>
    <s v="Pitre Buick-Pontiac-Gmc of Scottsdale"/>
    <x v="1"/>
    <x v="113"/>
    <s v="DoubleÂ Overhead Camshaft"/>
    <s v="Auto"/>
    <s v="Red"/>
    <n v="31000"/>
    <s v="99301-3882"/>
    <s v="Hatchback"/>
    <n v="8744358"/>
    <x v="5"/>
    <s v="Tertile 2"/>
    <x v="1"/>
  </r>
  <r>
    <s v="C_CND_002413"/>
    <x v="93"/>
    <x v="4"/>
    <s v="Maxence"/>
    <x v="0"/>
    <n v="910000"/>
    <s v="Diehl Motor CO Inc"/>
    <x v="14"/>
    <x v="103"/>
    <s v="DoubleÂ Overhead Camshaft"/>
    <s v="Auto"/>
    <s v="Red"/>
    <n v="39000"/>
    <s v="06457-3834"/>
    <s v="Passenger"/>
    <n v="8681950"/>
    <x v="0"/>
    <s v="Tertile 2"/>
    <x v="1"/>
  </r>
  <r>
    <s v="C_CND_002393"/>
    <x v="93"/>
    <x v="4"/>
    <s v="Samantha"/>
    <x v="0"/>
    <n v="940000"/>
    <s v="Buddy Storbeck's Diesel Service Inc"/>
    <x v="7"/>
    <x v="10"/>
    <s v="Overhead Camshaft"/>
    <s v="Manual"/>
    <s v="Black"/>
    <n v="43000"/>
    <s v="06457-3834"/>
    <s v="Sedan"/>
    <n v="8083309"/>
    <x v="0"/>
    <s v="Tertile 2"/>
    <x v="1"/>
  </r>
  <r>
    <s v="C_CND_002398"/>
    <x v="93"/>
    <x v="4"/>
    <s v="Nana"/>
    <x v="0"/>
    <n v="947500"/>
    <s v="Motor Vehicle Branch Office"/>
    <x v="2"/>
    <x v="44"/>
    <s v="DoubleÂ Overhead Camshaft"/>
    <s v="Auto"/>
    <s v="Pale White"/>
    <n v="53500"/>
    <s v="78758-7841"/>
    <s v="Hardtop"/>
    <n v="6512804"/>
    <x v="2"/>
    <s v="Tertile 2"/>
    <x v="1"/>
  </r>
  <r>
    <s v="C_CND_002414"/>
    <x v="93"/>
    <x v="4"/>
    <s v="Aristide"/>
    <x v="0"/>
    <n v="950000"/>
    <s v="Enterprise Rent A Car"/>
    <x v="18"/>
    <x v="58"/>
    <s v="DoubleÂ Overhead Camshaft"/>
    <s v="Auto"/>
    <s v="Black"/>
    <n v="28000"/>
    <s v="60504-7114"/>
    <s v="Passenger"/>
    <n v="8772995"/>
    <x v="6"/>
    <s v="Tertile 2"/>
    <x v="1"/>
  </r>
  <r>
    <s v="C_CND_002420"/>
    <x v="93"/>
    <x v="4"/>
    <s v="Bella"/>
    <x v="0"/>
    <n v="975000"/>
    <s v="New Castle Ford Lincoln Mercury"/>
    <x v="3"/>
    <x v="4"/>
    <s v="Overhead Camshaft"/>
    <s v="Manual"/>
    <s v="Red"/>
    <n v="34000"/>
    <s v="60504-7114"/>
    <s v="SUV"/>
    <n v="6497077"/>
    <x v="4"/>
    <s v="Tertile 2"/>
    <x v="1"/>
  </r>
  <r>
    <s v="C_CND_002421"/>
    <x v="93"/>
    <x v="4"/>
    <s v="Bonnie"/>
    <x v="0"/>
    <n v="975000"/>
    <s v="Pars Auto Sales"/>
    <x v="14"/>
    <x v="103"/>
    <s v="DoubleÂ Overhead Camshaft"/>
    <s v="Auto"/>
    <s v="Red"/>
    <n v="22000"/>
    <s v="38701-8047"/>
    <s v="Passenger"/>
    <n v="8872160"/>
    <x v="1"/>
    <s v="Tertile 2"/>
    <x v="1"/>
  </r>
  <r>
    <s v="C_CND_002424"/>
    <x v="93"/>
    <x v="4"/>
    <s v="Cecilia"/>
    <x v="1"/>
    <n v="975000"/>
    <s v="Rabun Used Car Sales"/>
    <x v="3"/>
    <x v="4"/>
    <s v="Overhead Camshaft"/>
    <s v="Manual"/>
    <s v="Red"/>
    <n v="17000"/>
    <s v="85257-3102"/>
    <s v="SUV"/>
    <n v="8530191"/>
    <x v="2"/>
    <s v="Tertile 2"/>
    <x v="1"/>
  </r>
  <r>
    <s v="C_CND_002397"/>
    <x v="93"/>
    <x v="4"/>
    <s v="Jaylen"/>
    <x v="0"/>
    <n v="1080000"/>
    <s v="Motor Vehicle Branch Office"/>
    <x v="24"/>
    <x v="124"/>
    <s v="Overhead Camshaft"/>
    <s v="Manual"/>
    <s v="Red"/>
    <n v="43000"/>
    <s v="78758-7841"/>
    <s v="Sedan"/>
    <n v="6224744"/>
    <x v="2"/>
    <s v="Tertile 3"/>
    <x v="1"/>
  </r>
  <r>
    <s v="C_CND_002412"/>
    <x v="93"/>
    <x v="4"/>
    <s v="Nathan"/>
    <x v="0"/>
    <n v="1100000"/>
    <s v="Clay Johnson Auto Sales"/>
    <x v="13"/>
    <x v="41"/>
    <s v="Overhead Camshaft"/>
    <s v="Manual"/>
    <s v="Pale White"/>
    <n v="17000"/>
    <s v="78758-7841"/>
    <s v="Passenger"/>
    <n v="8449537"/>
    <x v="2"/>
    <s v="Tertile 3"/>
    <x v="1"/>
  </r>
  <r>
    <s v="C_CND_002404"/>
    <x v="93"/>
    <x v="4"/>
    <s v="Tori"/>
    <x v="0"/>
    <n v="1185000"/>
    <s v="New Castle Ford Lincoln Mercury"/>
    <x v="16"/>
    <x v="22"/>
    <s v="DoubleÂ Overhead Camshaft"/>
    <s v="Auto"/>
    <s v="Pale White"/>
    <n v="46500"/>
    <s v="60504-7114"/>
    <s v="Passenger"/>
    <n v="7492235"/>
    <x v="6"/>
    <s v="Tertile 3"/>
    <x v="1"/>
  </r>
  <r>
    <s v="C_CND_002400"/>
    <x v="93"/>
    <x v="4"/>
    <s v="Jermaine"/>
    <x v="0"/>
    <n v="1258000"/>
    <s v="Pars Auto Sales"/>
    <x v="27"/>
    <x v="87"/>
    <s v="Overhead Camshaft"/>
    <s v="Manual"/>
    <s v="Pale White"/>
    <n v="14800"/>
    <s v="38701-8047"/>
    <s v="Sedan"/>
    <n v="6855467"/>
    <x v="4"/>
    <s v="Tertile 3"/>
    <x v="1"/>
  </r>
  <r>
    <s v="C_CND_002410"/>
    <x v="93"/>
    <x v="4"/>
    <s v="Manon"/>
    <x v="1"/>
    <n v="1500000"/>
    <s v="Chrysler Plymouth"/>
    <x v="0"/>
    <x v="0"/>
    <s v="DoubleÂ Overhead Camshaft"/>
    <s v="Auto"/>
    <s v="Black"/>
    <n v="41000"/>
    <s v="53546-9427"/>
    <s v="SUV"/>
    <n v="7209676"/>
    <x v="5"/>
    <s v="Tertile 3"/>
    <x v="1"/>
  </r>
  <r>
    <s v="C_CND_002406"/>
    <x v="93"/>
    <x v="4"/>
    <s v="Victoria"/>
    <x v="0"/>
    <n v="2177000"/>
    <s v="Pitre Buick-Pontiac-Gmc of Scottsdale"/>
    <x v="8"/>
    <x v="50"/>
    <s v="Overhead Camshaft"/>
    <s v="Manual"/>
    <s v="Red"/>
    <n v="22700"/>
    <s v="99301-3882"/>
    <s v="Sedan"/>
    <n v="6049416"/>
    <x v="1"/>
    <s v="Tertile 3"/>
    <x v="1"/>
  </r>
  <r>
    <s v="C_CND_002403"/>
    <x v="93"/>
    <x v="4"/>
    <s v="Tianna"/>
    <x v="1"/>
    <n v="2800000"/>
    <s v="Nebo Chevrolet"/>
    <x v="11"/>
    <x v="92"/>
    <s v="Overhead Camshaft"/>
    <s v="Manual"/>
    <s v="Pale White"/>
    <n v="12000"/>
    <s v="06457-3834"/>
    <s v="Hatchback"/>
    <n v="7122239"/>
    <x v="0"/>
    <s v="Tertile 3"/>
    <x v="1"/>
  </r>
  <r>
    <s v="C_CND_002427"/>
    <x v="94"/>
    <x v="4"/>
    <s v="Sarah"/>
    <x v="0"/>
    <n v="13500"/>
    <s v="Capitol KIA"/>
    <x v="14"/>
    <x v="29"/>
    <s v="DoubleÂ Overhead Camshaft"/>
    <s v="Auto"/>
    <s v="Red"/>
    <n v="22000"/>
    <s v="38701-8047"/>
    <s v="SUV"/>
    <n v="8990711"/>
    <x v="4"/>
    <s v="Tertile 1"/>
    <x v="0"/>
  </r>
  <r>
    <s v="C_CND_002429"/>
    <x v="94"/>
    <x v="4"/>
    <s v="Jonah"/>
    <x v="0"/>
    <n v="13500"/>
    <s v="Rabun Used Car Sales"/>
    <x v="26"/>
    <x v="143"/>
    <s v="Overhead Camshaft"/>
    <s v="Manual"/>
    <s v="Red"/>
    <n v="17000"/>
    <s v="85257-3102"/>
    <s v="Passenger"/>
    <n v="8710146"/>
    <x v="3"/>
    <s v="Tertile 1"/>
    <x v="0"/>
  </r>
  <r>
    <s v="C_CND_002433"/>
    <x v="94"/>
    <x v="4"/>
    <s v="Candyce"/>
    <x v="0"/>
    <n v="415000"/>
    <s v="Motor Vehicle Branch Office"/>
    <x v="27"/>
    <x v="87"/>
    <s v="DoubleÂ Overhead Camshaft"/>
    <s v="Auto"/>
    <s v="Red"/>
    <n v="12000"/>
    <s v="78758-7841"/>
    <s v="Sedan"/>
    <n v="6429296"/>
    <x v="2"/>
    <s v="Tertile 1"/>
    <x v="0"/>
  </r>
  <r>
    <s v="C_CND_002435"/>
    <x v="94"/>
    <x v="4"/>
    <s v="Christina"/>
    <x v="0"/>
    <n v="420000"/>
    <s v="Saab-Belle Dodge"/>
    <x v="15"/>
    <x v="72"/>
    <s v="Overhead Camshaft"/>
    <s v="Manual"/>
    <s v="Black"/>
    <n v="26000"/>
    <s v="60504-7114"/>
    <s v="SUV"/>
    <n v="8064677"/>
    <x v="4"/>
    <s v="Tertile 1"/>
    <x v="0"/>
  </r>
  <r>
    <s v="C_CND_002426"/>
    <x v="94"/>
    <x v="4"/>
    <s v="Sara"/>
    <x v="0"/>
    <n v="467000"/>
    <s v="C &amp; M Motors Inc"/>
    <x v="4"/>
    <x v="68"/>
    <s v="Overhead Camshaft"/>
    <s v="Manual"/>
    <s v="Pale White"/>
    <n v="54000"/>
    <s v="60504-7114"/>
    <s v="Sedan"/>
    <n v="6874736"/>
    <x v="6"/>
    <s v="Tertile 1"/>
    <x v="0"/>
  </r>
  <r>
    <s v="C_CND_002428"/>
    <x v="94"/>
    <x v="4"/>
    <s v="John"/>
    <x v="0"/>
    <n v="590000"/>
    <s v="Progressive Shippers Cooperative Association No"/>
    <x v="18"/>
    <x v="25"/>
    <s v="Overhead Camshaft"/>
    <s v="Manual"/>
    <s v="Red"/>
    <n v="71000"/>
    <s v="53546-9427"/>
    <s v="SUV"/>
    <n v="8570209"/>
    <x v="5"/>
    <s v="Tertile 2"/>
    <x v="0"/>
  </r>
  <r>
    <s v="C_CND_002434"/>
    <x v="94"/>
    <x v="4"/>
    <s v="Chloe"/>
    <x v="0"/>
    <n v="696750"/>
    <s v="Ryder Truck Rental and Leasing"/>
    <x v="0"/>
    <x v="70"/>
    <s v="Overhead Camshaft"/>
    <s v="Manual"/>
    <s v="Black"/>
    <n v="49750"/>
    <s v="06457-3834"/>
    <s v="Hatchback"/>
    <n v="7675631"/>
    <x v="6"/>
    <s v="Tertile 2"/>
    <x v="0"/>
  </r>
  <r>
    <s v="C_CND_002432"/>
    <x v="94"/>
    <x v="4"/>
    <s v="Olivia"/>
    <x v="0"/>
    <n v="829000"/>
    <s v="McKinney Dodge Chrysler Jeep"/>
    <x v="20"/>
    <x v="27"/>
    <s v="DoubleÂ Overhead Camshaft"/>
    <s v="Auto"/>
    <s v="Pale White"/>
    <n v="18000"/>
    <s v="85257-3102"/>
    <s v="Hatchback"/>
    <n v="7729077"/>
    <x v="3"/>
    <s v="Tertile 2"/>
    <x v="1"/>
  </r>
  <r>
    <s v="C_CND_002431"/>
    <x v="94"/>
    <x v="4"/>
    <s v="Zariah"/>
    <x v="1"/>
    <n v="1865000"/>
    <s v="Saab-Belle Dodge"/>
    <x v="18"/>
    <x v="33"/>
    <s v="DoubleÂ Overhead Camshaft"/>
    <s v="Auto"/>
    <s v="Pale White"/>
    <n v="21500"/>
    <s v="60504-7114"/>
    <s v="Hatchback"/>
    <n v="7686375"/>
    <x v="6"/>
    <s v="Tertile 3"/>
    <x v="1"/>
  </r>
  <r>
    <s v="C_CND_002430"/>
    <x v="94"/>
    <x v="4"/>
    <s v="Zaria"/>
    <x v="0"/>
    <n v="2155000"/>
    <s v="Ryder Truck Rental and Leasing"/>
    <x v="6"/>
    <x v="8"/>
    <s v="DoubleÂ Overhead Camshaft"/>
    <s v="Auto"/>
    <s v="Pale White"/>
    <n v="20500"/>
    <s v="06457-3834"/>
    <s v="Hatchback"/>
    <n v="8346595"/>
    <x v="0"/>
    <s v="Tertile 3"/>
    <x v="1"/>
  </r>
  <r>
    <s v="C_CND_002448"/>
    <x v="95"/>
    <x v="4"/>
    <s v="Jonathan"/>
    <x v="0"/>
    <n v="13500"/>
    <s v="Race Car Help"/>
    <x v="6"/>
    <x v="64"/>
    <s v="DoubleÂ Overhead Camshaft"/>
    <s v="Auto"/>
    <s v="Pale White"/>
    <n v="22000"/>
    <s v="78758-7841"/>
    <s v="SUV"/>
    <n v="6220998"/>
    <x v="2"/>
    <s v="Tertile 1"/>
    <x v="0"/>
  </r>
  <r>
    <s v="C_CND_002449"/>
    <x v="95"/>
    <x v="4"/>
    <s v="Autumn"/>
    <x v="0"/>
    <n v="13500"/>
    <s v="Pitre Buick-Pontiac-Gmc of Scottsdale"/>
    <x v="6"/>
    <x v="73"/>
    <s v="DoubleÂ Overhead Camshaft"/>
    <s v="Auto"/>
    <s v="Black"/>
    <n v="12000"/>
    <s v="99301-3882"/>
    <s v="Hardtop"/>
    <n v="8308171"/>
    <x v="1"/>
    <s v="Tertile 1"/>
    <x v="0"/>
  </r>
  <r>
    <s v="C_CND_002451"/>
    <x v="95"/>
    <x v="4"/>
    <s v="Joshua"/>
    <x v="0"/>
    <n v="13500"/>
    <s v="Scrivener Performance Engineering"/>
    <x v="1"/>
    <x v="56"/>
    <s v="DoubleÂ Overhead Camshaft"/>
    <s v="Auto"/>
    <s v="Pale White"/>
    <n v="27000"/>
    <s v="38701-8047"/>
    <s v="Hatchback"/>
    <n v="8358256"/>
    <x v="4"/>
    <s v="Tertile 1"/>
    <x v="0"/>
  </r>
  <r>
    <s v="C_CND_002455"/>
    <x v="95"/>
    <x v="4"/>
    <s v="Avery"/>
    <x v="0"/>
    <n v="13500"/>
    <s v="Rabun Used Car Sales"/>
    <x v="13"/>
    <x v="61"/>
    <s v="DoubleÂ Overhead Camshaft"/>
    <s v="Auto"/>
    <s v="Black"/>
    <n v="18000"/>
    <s v="85257-3102"/>
    <s v="Hardtop"/>
    <n v="6054850"/>
    <x v="3"/>
    <s v="Tertile 1"/>
    <x v="0"/>
  </r>
  <r>
    <s v="C_CND_002456"/>
    <x v="95"/>
    <x v="4"/>
    <s v="Justin"/>
    <x v="0"/>
    <n v="13500"/>
    <s v="Progressive Shippers Cooperative Association No"/>
    <x v="16"/>
    <x v="22"/>
    <s v="DoubleÂ Overhead Camshaft"/>
    <s v="Auto"/>
    <s v="Black"/>
    <n v="19000"/>
    <s v="53546-9427"/>
    <s v="Passenger"/>
    <n v="8509188"/>
    <x v="5"/>
    <s v="Tertile 1"/>
    <x v="0"/>
  </r>
  <r>
    <s v="C_CND_002467"/>
    <x v="95"/>
    <x v="4"/>
    <s v="Adrianna"/>
    <x v="0"/>
    <n v="13500"/>
    <s v="Progressive Shippers Cooperative Association No"/>
    <x v="2"/>
    <x v="9"/>
    <s v="Overhead Camshaft"/>
    <s v="Manual"/>
    <s v="Red"/>
    <n v="24000"/>
    <s v="53546-9427"/>
    <s v="Sedan"/>
    <n v="6824932"/>
    <x v="5"/>
    <s v="Tertile 1"/>
    <x v="0"/>
  </r>
  <r>
    <s v="C_CND_002471"/>
    <x v="95"/>
    <x v="4"/>
    <s v="Alana"/>
    <x v="0"/>
    <n v="13500"/>
    <s v="Saab-Belle Dodge"/>
    <x v="15"/>
    <x v="94"/>
    <s v="DoubleÂ Overhead Camshaft"/>
    <s v="Auto"/>
    <s v="Pale White"/>
    <n v="12000"/>
    <s v="60504-7114"/>
    <s v="Passenger"/>
    <n v="8605648"/>
    <x v="6"/>
    <s v="Tertile 1"/>
    <x v="0"/>
  </r>
  <r>
    <s v="C_CND_002473"/>
    <x v="95"/>
    <x v="4"/>
    <s v="Fabio"/>
    <x v="1"/>
    <n v="13500"/>
    <s v="New Castle Ford Lincoln Mercury"/>
    <x v="11"/>
    <x v="115"/>
    <s v="DoubleÂ Overhead Camshaft"/>
    <s v="Auto"/>
    <s v="Red"/>
    <n v="35001"/>
    <s v="60504-7114"/>
    <s v="Hardtop"/>
    <n v="7945660"/>
    <x v="6"/>
    <s v="Tertile 1"/>
    <x v="0"/>
  </r>
  <r>
    <s v="C_CND_002476"/>
    <x v="95"/>
    <x v="4"/>
    <s v="Emma"/>
    <x v="1"/>
    <n v="13500"/>
    <s v="Progressive Shippers Cooperative Association No"/>
    <x v="27"/>
    <x v="106"/>
    <s v="DoubleÂ Overhead Camshaft"/>
    <s v="Auto"/>
    <s v="Pale White"/>
    <n v="45000"/>
    <s v="53546-9427"/>
    <s v="SUV"/>
    <n v="8276921"/>
    <x v="5"/>
    <s v="Tertile 1"/>
    <x v="0"/>
  </r>
  <r>
    <s v="C_CND_002484"/>
    <x v="95"/>
    <x v="4"/>
    <s v="Christine"/>
    <x v="0"/>
    <n v="13500"/>
    <s v="Scrivener Performance Engineering"/>
    <x v="29"/>
    <x v="137"/>
    <s v="DoubleÂ Overhead Camshaft"/>
    <s v="Auto"/>
    <s v="Pale White"/>
    <n v="36000"/>
    <s v="38701-8047"/>
    <s v="Sedan"/>
    <n v="7746952"/>
    <x v="1"/>
    <s v="Tertile 1"/>
    <x v="0"/>
  </r>
  <r>
    <s v="C_CND_002490"/>
    <x v="95"/>
    <x v="4"/>
    <s v="Diya"/>
    <x v="0"/>
    <n v="13500"/>
    <s v="Rabun Used Car Sales"/>
    <x v="15"/>
    <x v="21"/>
    <s v="DoubleÂ Overhead Camshaft"/>
    <s v="Auto"/>
    <s v="Red"/>
    <n v="21000"/>
    <s v="85257-3102"/>
    <s v="Hatchback"/>
    <n v="8391979"/>
    <x v="4"/>
    <s v="Tertile 1"/>
    <x v="0"/>
  </r>
  <r>
    <s v="C_CND_002438"/>
    <x v="95"/>
    <x v="4"/>
    <s v="Scarlett"/>
    <x v="0"/>
    <n v="490000"/>
    <s v="Classic Chevy"/>
    <x v="2"/>
    <x v="71"/>
    <s v="Overhead Camshaft"/>
    <s v="Manual"/>
    <s v="Black"/>
    <n v="25000"/>
    <s v="85257-3102"/>
    <s v="SUV"/>
    <n v="7404503"/>
    <x v="3"/>
    <s v="Tertile 1"/>
    <x v="0"/>
  </r>
  <r>
    <s v="C_CND_002487"/>
    <x v="95"/>
    <x v="4"/>
    <s v="Claire"/>
    <x v="0"/>
    <n v="540000"/>
    <s v="Tri-State Mack Inc"/>
    <x v="2"/>
    <x v="71"/>
    <s v="Overhead Camshaft"/>
    <s v="Manual"/>
    <s v="Pale White"/>
    <n v="12000"/>
    <s v="85257-3102"/>
    <s v="Hatchback"/>
    <n v="7538402"/>
    <x v="2"/>
    <s v="Tertile 1"/>
    <x v="0"/>
  </r>
  <r>
    <s v="C_CND_002457"/>
    <x v="95"/>
    <x v="4"/>
    <s v="Iris"/>
    <x v="0"/>
    <n v="555000"/>
    <s v="Rabun Used Car Sales"/>
    <x v="11"/>
    <x v="115"/>
    <s v="DoubleÂ Overhead Camshaft"/>
    <s v="Auto"/>
    <s v="Red"/>
    <n v="35000"/>
    <s v="85257-3102"/>
    <s v="Hardtop"/>
    <n v="6895008"/>
    <x v="3"/>
    <s v="Tertile 2"/>
    <x v="0"/>
  </r>
  <r>
    <s v="C_CND_002488"/>
    <x v="95"/>
    <x v="4"/>
    <s v="Cynthia"/>
    <x v="1"/>
    <n v="555000"/>
    <s v="U-Haul CO"/>
    <x v="26"/>
    <x v="143"/>
    <s v="Overhead Camshaft"/>
    <s v="Manual"/>
    <s v="Red"/>
    <n v="17000"/>
    <s v="78758-7841"/>
    <s v="Passenger"/>
    <n v="8840261"/>
    <x v="0"/>
    <s v="Tertile 2"/>
    <x v="0"/>
  </r>
  <r>
    <s v="C_CND_002492"/>
    <x v="95"/>
    <x v="4"/>
    <s v="Elaine"/>
    <x v="1"/>
    <n v="556000"/>
    <s v="Ryder Truck Rental and Leasing"/>
    <x v="6"/>
    <x v="8"/>
    <s v="Overhead Camshaft"/>
    <s v="Manual"/>
    <s v="Black"/>
    <n v="51000"/>
    <s v="06457-3834"/>
    <s v="Hatchback"/>
    <n v="6186073"/>
    <x v="5"/>
    <s v="Tertile 2"/>
    <x v="0"/>
  </r>
  <r>
    <s v="C_CND_002474"/>
    <x v="95"/>
    <x v="4"/>
    <s v="Akin"/>
    <x v="1"/>
    <n v="595000"/>
    <s v="Tri-State Mack Inc"/>
    <x v="19"/>
    <x v="136"/>
    <s v="DoubleÂ Overhead Camshaft"/>
    <s v="Auto"/>
    <s v="Red"/>
    <n v="22001"/>
    <s v="85257-3102"/>
    <s v="Hardtop"/>
    <n v="8399249"/>
    <x v="2"/>
    <s v="Tertile 2"/>
    <x v="0"/>
  </r>
  <r>
    <s v="C_CND_002491"/>
    <x v="95"/>
    <x v="4"/>
    <s v="Eileen"/>
    <x v="0"/>
    <n v="598000"/>
    <s v="Race Car Help"/>
    <x v="24"/>
    <x v="124"/>
    <s v="Overhead Camshaft"/>
    <s v="Manual"/>
    <s v="Pale White"/>
    <n v="28000"/>
    <s v="78758-7841"/>
    <s v="Sedan"/>
    <n v="8820144"/>
    <x v="1"/>
    <s v="Tertile 2"/>
    <x v="0"/>
  </r>
  <r>
    <s v="C_CND_002489"/>
    <x v="95"/>
    <x v="4"/>
    <s v="Daisy"/>
    <x v="0"/>
    <n v="620000"/>
    <s v="Progressive Shippers Cooperative Association No"/>
    <x v="6"/>
    <x v="8"/>
    <s v="DoubleÂ Overhead Camshaft"/>
    <s v="Auto"/>
    <s v="Pale White"/>
    <n v="21000"/>
    <s v="53546-9427"/>
    <s v="Hatchback"/>
    <n v="7707290"/>
    <x v="6"/>
    <s v="Tertile 2"/>
    <x v="0"/>
  </r>
  <r>
    <s v="C_CND_002480"/>
    <x v="95"/>
    <x v="4"/>
    <s v="Maximilien"/>
    <x v="0"/>
    <n v="625500"/>
    <s v="Saab-Belle Dodge"/>
    <x v="27"/>
    <x v="80"/>
    <s v="Overhead Camshaft"/>
    <s v="Manual"/>
    <s v="Black"/>
    <n v="36500"/>
    <s v="60504-7114"/>
    <s v="Hatchback"/>
    <n v="6142969"/>
    <x v="6"/>
    <s v="Tertile 2"/>
    <x v="0"/>
  </r>
  <r>
    <s v="C_CND_002472"/>
    <x v="95"/>
    <x v="4"/>
    <s v="Hargaux"/>
    <x v="0"/>
    <n v="640000"/>
    <s v="Nebo Chevrolet"/>
    <x v="25"/>
    <x v="117"/>
    <s v="DoubleÂ Overhead Camshaft"/>
    <s v="Auto"/>
    <s v="Red"/>
    <n v="15000"/>
    <s v="06457-3834"/>
    <s v="Hatchback"/>
    <n v="6877896"/>
    <x v="0"/>
    <s v="Tertile 2"/>
    <x v="0"/>
  </r>
  <r>
    <s v="C_CND_002493"/>
    <x v="95"/>
    <x v="4"/>
    <s v="Elena"/>
    <x v="0"/>
    <n v="650000"/>
    <s v="Saab-Belle Dodge"/>
    <x v="28"/>
    <x v="135"/>
    <s v="DoubleÂ Overhead Camshaft"/>
    <s v="Auto"/>
    <s v="Black"/>
    <n v="18000"/>
    <s v="60504-7114"/>
    <s v="Sedan"/>
    <n v="7767763"/>
    <x v="3"/>
    <s v="Tertile 2"/>
    <x v="0"/>
  </r>
  <r>
    <s v="C_CND_002486"/>
    <x v="95"/>
    <x v="4"/>
    <s v="Cindy"/>
    <x v="1"/>
    <n v="652500"/>
    <s v="Suburban Ford"/>
    <x v="2"/>
    <x v="9"/>
    <s v="Overhead Camshaft"/>
    <s v="Manual"/>
    <s v="Pale White"/>
    <n v="21500"/>
    <s v="53546-9427"/>
    <s v="Sedan"/>
    <n v="6845785"/>
    <x v="3"/>
    <s v="Tertile 2"/>
    <x v="0"/>
  </r>
  <r>
    <s v="C_CND_002483"/>
    <x v="95"/>
    <x v="4"/>
    <s v="Axelle"/>
    <x v="0"/>
    <n v="685000"/>
    <s v="Nebo Chevrolet"/>
    <x v="15"/>
    <x v="84"/>
    <s v="Overhead Camshaft"/>
    <s v="Manual"/>
    <s v="Black"/>
    <n v="16001"/>
    <s v="06457-3834"/>
    <s v="Hardtop"/>
    <n v="7496700"/>
    <x v="0"/>
    <s v="Tertile 2"/>
    <x v="0"/>
  </r>
  <r>
    <s v="C_CND_002485"/>
    <x v="95"/>
    <x v="4"/>
    <s v="Christy"/>
    <x v="0"/>
    <n v="695500"/>
    <s v="Star Enterprises Inc"/>
    <x v="9"/>
    <x v="139"/>
    <s v="Overhead Camshaft"/>
    <s v="Manual"/>
    <s v="Black"/>
    <n v="44500"/>
    <s v="99301-3882"/>
    <s v="Hatchback"/>
    <n v="8304499"/>
    <x v="5"/>
    <s v="Tertile 2"/>
    <x v="0"/>
  </r>
  <r>
    <s v="C_CND_002481"/>
    <x v="95"/>
    <x v="4"/>
    <s v="Leopaul"/>
    <x v="1"/>
    <n v="700000"/>
    <s v="Enterprise Rent A Car"/>
    <x v="10"/>
    <x v="13"/>
    <s v="DoubleÂ Overhead Camshaft"/>
    <s v="Auto"/>
    <s v="Black"/>
    <n v="27001"/>
    <s v="60504-7114"/>
    <s v="Hardtop"/>
    <n v="8888794"/>
    <x v="6"/>
    <s v="Tertile 2"/>
    <x v="0"/>
  </r>
  <r>
    <s v="C_CND_002477"/>
    <x v="95"/>
    <x v="4"/>
    <s v="Tristan"/>
    <x v="0"/>
    <n v="707000"/>
    <s v="Rabun Used Car Sales"/>
    <x v="24"/>
    <x v="86"/>
    <s v="DoubleÂ Overhead Camshaft"/>
    <s v="Auto"/>
    <s v="Pale White"/>
    <n v="12000"/>
    <s v="85257-3102"/>
    <s v="SUV"/>
    <n v="8563210"/>
    <x v="3"/>
    <s v="Tertile 2"/>
    <x v="0"/>
  </r>
  <r>
    <s v="C_CND_002442"/>
    <x v="95"/>
    <x v="4"/>
    <s v="Shaindy"/>
    <x v="0"/>
    <n v="710000"/>
    <s v="Gartner Buick Hyundai Saab"/>
    <x v="6"/>
    <x v="102"/>
    <s v="DoubleÂ Overhead Camshaft"/>
    <s v="Auto"/>
    <s v="Red"/>
    <n v="12000"/>
    <s v="38701-8047"/>
    <s v="Passenger"/>
    <n v="6420098"/>
    <x v="4"/>
    <s v="Tertile 2"/>
    <x v="0"/>
  </r>
  <r>
    <s v="C_CND_002444"/>
    <x v="95"/>
    <x v="4"/>
    <s v="Shifra"/>
    <x v="0"/>
    <n v="750000"/>
    <s v="Iceberg Rentals"/>
    <x v="15"/>
    <x v="84"/>
    <s v="Overhead Camshaft"/>
    <s v="Manual"/>
    <s v="Red"/>
    <n v="21000"/>
    <s v="53546-9427"/>
    <s v="SUV"/>
    <n v="6767802"/>
    <x v="5"/>
    <s v="Tertile 2"/>
    <x v="0"/>
  </r>
  <r>
    <s v="C_CND_002494"/>
    <x v="95"/>
    <x v="4"/>
    <s v="Elina"/>
    <x v="0"/>
    <n v="762000"/>
    <s v="Scrivener Performance Engineering"/>
    <x v="14"/>
    <x v="89"/>
    <s v="DoubleÂ Overhead Camshaft"/>
    <s v="Auto"/>
    <s v="Red"/>
    <n v="31000"/>
    <s v="38701-8047"/>
    <s v="Hatchback"/>
    <n v="7925253"/>
    <x v="2"/>
    <s v="Tertile 2"/>
    <x v="1"/>
  </r>
  <r>
    <s v="C_CND_002478"/>
    <x v="95"/>
    <x v="4"/>
    <s v="Jihane"/>
    <x v="0"/>
    <n v="774000"/>
    <s v="Scrivener Performance Engineering"/>
    <x v="2"/>
    <x v="44"/>
    <s v="DoubleÂ Overhead Camshaft"/>
    <s v="Auto"/>
    <s v="Black"/>
    <n v="45001"/>
    <s v="38701-8047"/>
    <s v="Hardtop"/>
    <n v="8055287"/>
    <x v="4"/>
    <s v="Tertile 2"/>
    <x v="1"/>
  </r>
  <r>
    <s v="C_CND_002479"/>
    <x v="95"/>
    <x v="4"/>
    <s v="Mathilde"/>
    <x v="0"/>
    <n v="800000"/>
    <s v="Ryder Truck Rental and Leasing"/>
    <x v="24"/>
    <x v="124"/>
    <s v="Overhead Camshaft"/>
    <s v="Manual"/>
    <s v="Red"/>
    <n v="43000"/>
    <s v="06457-3834"/>
    <s v="Sedan"/>
    <n v="7522850"/>
    <x v="0"/>
    <s v="Tertile 2"/>
    <x v="1"/>
  </r>
  <r>
    <s v="C_CND_002465"/>
    <x v="95"/>
    <x v="4"/>
    <s v="Abigail"/>
    <x v="0"/>
    <n v="820000"/>
    <s v="Progressive Shippers Cooperative Association No"/>
    <x v="13"/>
    <x v="111"/>
    <s v="Overhead Camshaft"/>
    <s v="Manual"/>
    <s v="Red"/>
    <n v="29000"/>
    <s v="53546-9427"/>
    <s v="SUV"/>
    <n v="6400129"/>
    <x v="5"/>
    <s v="Tertile 2"/>
    <x v="1"/>
  </r>
  <r>
    <s v="C_CND_002445"/>
    <x v="95"/>
    <x v="4"/>
    <s v="Shira"/>
    <x v="1"/>
    <n v="840000"/>
    <s v="McKinney Dodge Chrysler Jeep"/>
    <x v="15"/>
    <x v="84"/>
    <s v="DoubleÂ Overhead Camshaft"/>
    <s v="Auto"/>
    <s v="Red"/>
    <n v="15000"/>
    <s v="85257-3102"/>
    <s v="SUV"/>
    <n v="6909727"/>
    <x v="3"/>
    <s v="Tertile 2"/>
    <x v="1"/>
  </r>
  <r>
    <s v="C_CND_002436"/>
    <x v="95"/>
    <x v="4"/>
    <s v="Sasha"/>
    <x v="1"/>
    <n v="895000"/>
    <s v="Chrysler of Tri-Cities"/>
    <x v="18"/>
    <x v="25"/>
    <s v="Overhead Camshaft"/>
    <s v="Manual"/>
    <s v="Red"/>
    <n v="71000"/>
    <s v="99301-3882"/>
    <s v="SUV"/>
    <n v="7657563"/>
    <x v="1"/>
    <s v="Tertile 2"/>
    <x v="1"/>
  </r>
  <r>
    <s v="C_CND_002441"/>
    <x v="95"/>
    <x v="4"/>
    <s v="Shaindel"/>
    <x v="0"/>
    <n v="971000"/>
    <s v="Enterprise Rent A Car"/>
    <x v="17"/>
    <x v="24"/>
    <s v="Overhead Camshaft"/>
    <s v="Manual"/>
    <s v="Pale White"/>
    <n v="20000"/>
    <s v="60504-7114"/>
    <s v="Passenger"/>
    <n v="6119793"/>
    <x v="6"/>
    <s v="Tertile 2"/>
    <x v="1"/>
  </r>
  <r>
    <s v="C_CND_002495"/>
    <x v="95"/>
    <x v="4"/>
    <s v="Elizabeth"/>
    <x v="0"/>
    <n v="1025000"/>
    <s v="Star Enterprises Inc"/>
    <x v="15"/>
    <x v="63"/>
    <s v="Overhead Camshaft"/>
    <s v="Manual"/>
    <s v="Pale White"/>
    <n v="14500"/>
    <s v="99301-3882"/>
    <s v="Hatchback"/>
    <n v="6023090"/>
    <x v="0"/>
    <s v="Tertile 3"/>
    <x v="1"/>
  </r>
  <r>
    <s v="C_CND_002446"/>
    <x v="95"/>
    <x v="4"/>
    <s v="Shoshana"/>
    <x v="0"/>
    <n v="1053000"/>
    <s v="Motor Vehicle Branch Office"/>
    <x v="11"/>
    <x v="14"/>
    <s v="DoubleÂ Overhead Camshaft"/>
    <s v="Auto"/>
    <s v="Red"/>
    <n v="19300"/>
    <s v="78758-7841"/>
    <s v="Passenger"/>
    <n v="6083504"/>
    <x v="2"/>
    <s v="Tertile 3"/>
    <x v="1"/>
  </r>
  <r>
    <s v="C_CND_002452"/>
    <x v="95"/>
    <x v="4"/>
    <s v="Josiah"/>
    <x v="0"/>
    <n v="1211000"/>
    <s v="Star Enterprises Inc"/>
    <x v="15"/>
    <x v="40"/>
    <s v="DoubleÂ Overhead Camshaft"/>
    <s v="Auto"/>
    <s v="Red"/>
    <n v="24100"/>
    <s v="99301-3882"/>
    <s v="Sedan"/>
    <n v="6601318"/>
    <x v="1"/>
    <s v="Tertile 3"/>
    <x v="1"/>
  </r>
  <r>
    <s v="C_CND_002440"/>
    <x v="95"/>
    <x v="4"/>
    <s v="Shaina"/>
    <x v="0"/>
    <n v="1284000"/>
    <s v="Diehl Motor CO Inc"/>
    <x v="15"/>
    <x v="94"/>
    <s v="DoubleÂ Overhead Camshaft"/>
    <s v="Auto"/>
    <s v="Pale White"/>
    <n v="19400"/>
    <s v="06457-3834"/>
    <s v="Passenger"/>
    <n v="7081055"/>
    <x v="0"/>
    <s v="Tertile 3"/>
    <x v="1"/>
  </r>
  <r>
    <s v="C_CND_002458"/>
    <x v="95"/>
    <x v="4"/>
    <s v="Kai"/>
    <x v="0"/>
    <n v="1370000"/>
    <s v="Race Car Help"/>
    <x v="18"/>
    <x v="25"/>
    <s v="DoubleÂ Overhead Camshaft"/>
    <s v="Auto"/>
    <s v="Black"/>
    <n v="19000"/>
    <s v="78758-7841"/>
    <s v="SUV"/>
    <n v="6533087"/>
    <x v="2"/>
    <s v="Tertile 3"/>
    <x v="1"/>
  </r>
  <r>
    <s v="C_CND_002447"/>
    <x v="95"/>
    <x v="4"/>
    <s v="Siena"/>
    <x v="0"/>
    <n v="1377000"/>
    <s v="Nebo Chevrolet"/>
    <x v="5"/>
    <x v="85"/>
    <s v="Overhead Camshaft"/>
    <s v="Manual"/>
    <s v="Black"/>
    <n v="21700"/>
    <s v="06457-3834"/>
    <s v="SUV"/>
    <n v="8255931"/>
    <x v="0"/>
    <s v="Tertile 3"/>
    <x v="1"/>
  </r>
  <r>
    <s v="C_CND_002437"/>
    <x v="95"/>
    <x v="4"/>
    <s v="Savannah"/>
    <x v="0"/>
    <n v="1380000"/>
    <s v="Chrysler Plymouth"/>
    <x v="15"/>
    <x v="40"/>
    <s v="DoubleÂ Overhead Camshaft"/>
    <s v="Auto"/>
    <s v="Pale White"/>
    <n v="17000"/>
    <s v="53546-9427"/>
    <s v="Sedan"/>
    <n v="7974230"/>
    <x v="5"/>
    <s v="Tertile 3"/>
    <x v="1"/>
  </r>
  <r>
    <s v="C_CND_002461"/>
    <x v="95"/>
    <x v="4"/>
    <s v="Zoey"/>
    <x v="0"/>
    <n v="1470000"/>
    <s v="Star Enterprises Inc"/>
    <x v="11"/>
    <x v="76"/>
    <s v="DoubleÂ Overhead Camshaft"/>
    <s v="Auto"/>
    <s v="Pale White"/>
    <n v="17000"/>
    <s v="99301-3882"/>
    <s v="Sedan"/>
    <n v="6253910"/>
    <x v="1"/>
    <s v="Tertile 3"/>
    <x v="1"/>
  </r>
  <r>
    <s v="C_CND_002450"/>
    <x v="95"/>
    <x v="4"/>
    <s v="Joseph"/>
    <x v="0"/>
    <n v="1600000"/>
    <s v="Saab-Belle Dodge"/>
    <x v="27"/>
    <x v="80"/>
    <s v="DoubleÂ Overhead Camshaft"/>
    <s v="Auto"/>
    <s v="Red"/>
    <n v="19000"/>
    <s v="60504-7114"/>
    <s v="Hatchback"/>
    <n v="8696641"/>
    <x v="6"/>
    <s v="Tertile 3"/>
    <x v="1"/>
  </r>
  <r>
    <s v="C_CND_002468"/>
    <x v="95"/>
    <x v="4"/>
    <s v="Aileen"/>
    <x v="0"/>
    <n v="1625000"/>
    <s v="Rabun Used Car Sales"/>
    <x v="25"/>
    <x v="101"/>
    <s v="DoubleÂ Overhead Camshaft"/>
    <s v="Auto"/>
    <s v="Pale White"/>
    <n v="22500"/>
    <s v="85257-3102"/>
    <s v="Passenger"/>
    <n v="6657803"/>
    <x v="3"/>
    <s v="Tertile 3"/>
    <x v="1"/>
  </r>
  <r>
    <s v="C_CND_002469"/>
    <x v="95"/>
    <x v="4"/>
    <s v="Aimee"/>
    <x v="0"/>
    <n v="1750000"/>
    <s v="Race Car Help"/>
    <x v="24"/>
    <x v="130"/>
    <s v="DoubleÂ Overhead Camshaft"/>
    <s v="Auto"/>
    <s v="Red"/>
    <n v="19000"/>
    <s v="78758-7841"/>
    <s v="Passenger"/>
    <n v="7166221"/>
    <x v="2"/>
    <s v="Tertile 3"/>
    <x v="1"/>
  </r>
  <r>
    <s v="C_CND_002459"/>
    <x v="95"/>
    <x v="4"/>
    <s v="Kaiden"/>
    <x v="0"/>
    <n v="1750800"/>
    <s v="Ryder Truck Rental and Leasing"/>
    <x v="0"/>
    <x v="110"/>
    <s v="DoubleÂ Overhead Camshaft"/>
    <s v="Auto"/>
    <s v="Red"/>
    <n v="29080"/>
    <s v="06457-3834"/>
    <s v="Passenger"/>
    <n v="7258061"/>
    <x v="0"/>
    <s v="Tertile 3"/>
    <x v="1"/>
  </r>
  <r>
    <s v="C_CND_002482"/>
    <x v="95"/>
    <x v="4"/>
    <s v="Olympe"/>
    <x v="0"/>
    <n v="1800000"/>
    <s v="Star Enterprises Inc"/>
    <x v="3"/>
    <x v="4"/>
    <s v="Overhead Camshaft"/>
    <s v="Manual"/>
    <s v="Red"/>
    <n v="26000"/>
    <s v="99301-3882"/>
    <s v="SUV"/>
    <n v="6751539"/>
    <x v="1"/>
    <s v="Tertile 3"/>
    <x v="1"/>
  </r>
  <r>
    <s v="C_CND_002439"/>
    <x v="95"/>
    <x v="4"/>
    <s v="Serena"/>
    <x v="0"/>
    <n v="1850000"/>
    <s v="Clay Johnson Auto Sales"/>
    <x v="22"/>
    <x v="59"/>
    <s v="Overhead Camshaft"/>
    <s v="Manual"/>
    <s v="Pale White"/>
    <n v="24000"/>
    <s v="78758-7841"/>
    <s v="Hatchback"/>
    <n v="8477656"/>
    <x v="2"/>
    <s v="Tertile 3"/>
    <x v="1"/>
  </r>
  <r>
    <s v="C_CND_002464"/>
    <x v="95"/>
    <x v="4"/>
    <s v="Abby"/>
    <x v="1"/>
    <n v="2010000"/>
    <s v="U-Haul CO"/>
    <x v="9"/>
    <x v="12"/>
    <s v="Overhead Camshaft"/>
    <s v="Manual"/>
    <s v="Black"/>
    <n v="29000"/>
    <s v="78758-7841"/>
    <s v="Passenger"/>
    <n v="7936270"/>
    <x v="2"/>
    <s v="Tertile 3"/>
    <x v="1"/>
  </r>
  <r>
    <s v="C_CND_002466"/>
    <x v="95"/>
    <x v="4"/>
    <s v="Adriana"/>
    <x v="0"/>
    <n v="2105000"/>
    <s v="Rabun Used Car Sales"/>
    <x v="1"/>
    <x v="1"/>
    <s v="DoubleÂ Overhead Camshaft"/>
    <s v="Auto"/>
    <s v="Pale White"/>
    <n v="45500"/>
    <s v="85257-3102"/>
    <s v="SUV"/>
    <n v="8853630"/>
    <x v="3"/>
    <s v="Tertile 3"/>
    <x v="1"/>
  </r>
  <r>
    <s v="C_CND_002463"/>
    <x v="95"/>
    <x v="4"/>
    <s v="Aaliyah"/>
    <x v="1"/>
    <n v="2300000"/>
    <s v="Tri-State Mack Inc"/>
    <x v="25"/>
    <x v="101"/>
    <s v="Overhead Camshaft"/>
    <s v="Manual"/>
    <s v="Red"/>
    <n v="20000"/>
    <s v="85257-3102"/>
    <s v="Passenger"/>
    <n v="8396981"/>
    <x v="3"/>
    <s v="Tertile 3"/>
    <x v="1"/>
  </r>
  <r>
    <s v="C_CND_002443"/>
    <x v="95"/>
    <x v="4"/>
    <s v="Shevy"/>
    <x v="0"/>
    <n v="2425000"/>
    <s v="Hatfield Volkswagen"/>
    <x v="0"/>
    <x v="0"/>
    <s v="Overhead Camshaft"/>
    <s v="Manual"/>
    <s v="Red"/>
    <n v="22500"/>
    <s v="99301-3882"/>
    <s v="SUV"/>
    <n v="7347245"/>
    <x v="1"/>
    <s v="Tertile 3"/>
    <x v="1"/>
  </r>
  <r>
    <s v="C_CND_002470"/>
    <x v="95"/>
    <x v="4"/>
    <s v="Aisha"/>
    <x v="1"/>
    <n v="2725000"/>
    <s v="Ryder Truck Rental and Leasing"/>
    <x v="7"/>
    <x v="10"/>
    <s v="Overhead Camshaft"/>
    <s v="Manual"/>
    <s v="Black"/>
    <n v="43500"/>
    <s v="06457-3834"/>
    <s v="Sedan"/>
    <n v="7970192"/>
    <x v="0"/>
    <s v="Tertile 3"/>
    <x v="1"/>
  </r>
  <r>
    <s v="C_CND_002462"/>
    <x v="95"/>
    <x v="4"/>
    <s v="Zuri"/>
    <x v="1"/>
    <n v="2800000"/>
    <s v="Suburban Ford"/>
    <x v="2"/>
    <x v="44"/>
    <s v="DoubleÂ Overhead Camshaft"/>
    <s v="Auto"/>
    <s v="Black"/>
    <n v="45000"/>
    <s v="53546-9427"/>
    <s v="Hatchback"/>
    <n v="8572706"/>
    <x v="5"/>
    <s v="Tertile 3"/>
    <x v="1"/>
  </r>
  <r>
    <s v="C_CND_002454"/>
    <x v="95"/>
    <x v="4"/>
    <s v="Julian"/>
    <x v="0"/>
    <n v="3225000"/>
    <s v="Tri-State Mack Inc"/>
    <x v="29"/>
    <x v="137"/>
    <s v="DoubleÂ Overhead Camshaft"/>
    <s v="Auto"/>
    <s v="Pale White"/>
    <n v="36500"/>
    <s v="85257-3102"/>
    <s v="Sedan"/>
    <n v="8378301"/>
    <x v="3"/>
    <s v="Tertile 3"/>
    <x v="1"/>
  </r>
  <r>
    <s v="C_CND_002475"/>
    <x v="95"/>
    <x v="4"/>
    <s v="Laura"/>
    <x v="0"/>
    <n v="3250000"/>
    <s v="Race Car Help"/>
    <x v="18"/>
    <x v="33"/>
    <s v="DoubleÂ Overhead Camshaft"/>
    <s v="Auto"/>
    <s v="Pale White"/>
    <n v="21001"/>
    <s v="78758-7841"/>
    <s v="Hardtop"/>
    <n v="8770313"/>
    <x v="2"/>
    <s v="Tertile 3"/>
    <x v="1"/>
  </r>
  <r>
    <s v="C_CND_002460"/>
    <x v="95"/>
    <x v="4"/>
    <s v="Zoe"/>
    <x v="0"/>
    <n v="3400000"/>
    <s v="Scrivener Performance Engineering"/>
    <x v="24"/>
    <x v="86"/>
    <s v="DoubleÂ Overhead Camshaft"/>
    <s v="Auto"/>
    <s v="Red"/>
    <n v="19000"/>
    <s v="38701-8047"/>
    <s v="SUV"/>
    <n v="6198141"/>
    <x v="4"/>
    <s v="Tertile 3"/>
    <x v="1"/>
  </r>
  <r>
    <s v="C_CND_002453"/>
    <x v="95"/>
    <x v="4"/>
    <s v="Judah"/>
    <x v="1"/>
    <n v="5300000"/>
    <s v="Suburban Ford"/>
    <x v="19"/>
    <x v="26"/>
    <s v="DoubleÂ Overhead Camshaft"/>
    <s v="Auto"/>
    <s v="Pale White"/>
    <n v="32000"/>
    <s v="53546-9427"/>
    <s v="Passenger"/>
    <n v="8440164"/>
    <x v="5"/>
    <s v="Tertile 3"/>
    <x v="1"/>
  </r>
  <r>
    <s v="C_CND_002498"/>
    <x v="96"/>
    <x v="4"/>
    <s v="Kaleb"/>
    <x v="0"/>
    <n v="13500"/>
    <s v="Saab-Belle Dodge"/>
    <x v="27"/>
    <x v="79"/>
    <s v="DoubleÂ Overhead Camshaft"/>
    <s v="Auto"/>
    <s v="Pale White"/>
    <n v="46000"/>
    <s v="60504-7114"/>
    <s v="Sedan"/>
    <n v="8862176"/>
    <x v="6"/>
    <s v="Tertile 1"/>
    <x v="0"/>
  </r>
  <r>
    <s v="C_CND_002501"/>
    <x v="96"/>
    <x v="4"/>
    <s v="Alessandra"/>
    <x v="0"/>
    <n v="13500"/>
    <s v="Star Enterprises Inc"/>
    <x v="18"/>
    <x v="96"/>
    <s v="DoubleÂ Overhead Camshaft"/>
    <s v="Auto"/>
    <s v="Pale White"/>
    <n v="26000"/>
    <s v="99301-3882"/>
    <s v="Sedan"/>
    <n v="7858465"/>
    <x v="1"/>
    <s v="Tertile 1"/>
    <x v="0"/>
  </r>
  <r>
    <s v="C_CND_002502"/>
    <x v="96"/>
    <x v="4"/>
    <s v="Celia"/>
    <x v="0"/>
    <n v="13500"/>
    <s v="Tri-State Mack Inc"/>
    <x v="26"/>
    <x v="143"/>
    <s v="Overhead Camshaft"/>
    <s v="Manual"/>
    <s v="Black"/>
    <n v="51000"/>
    <s v="85257-3102"/>
    <s v="Passenger"/>
    <n v="7870007"/>
    <x v="3"/>
    <s v="Tertile 1"/>
    <x v="0"/>
  </r>
  <r>
    <s v="C_CND_002505"/>
    <x v="96"/>
    <x v="4"/>
    <s v="Emma"/>
    <x v="0"/>
    <n v="13500"/>
    <s v="U-Haul CO"/>
    <x v="15"/>
    <x v="97"/>
    <s v="Overhead Camshaft"/>
    <s v="Manual"/>
    <s v="Pale White"/>
    <n v="26000"/>
    <s v="78758-7841"/>
    <s v="Hatchback"/>
    <n v="6194930"/>
    <x v="4"/>
    <s v="Tertile 1"/>
    <x v="0"/>
  </r>
  <r>
    <s v="C_CND_002499"/>
    <x v="96"/>
    <x v="4"/>
    <s v="Mary"/>
    <x v="0"/>
    <n v="588000"/>
    <s v="Iceberg Rentals"/>
    <x v="22"/>
    <x v="55"/>
    <s v="DoubleÂ Overhead Camshaft"/>
    <s v="Auto"/>
    <s v="Pale White"/>
    <n v="32001"/>
    <s v="53546-9427"/>
    <s v="Hardtop"/>
    <n v="6730563"/>
    <x v="5"/>
    <s v="Tertile 2"/>
    <x v="0"/>
  </r>
  <r>
    <s v="C_CND_002497"/>
    <x v="96"/>
    <x v="4"/>
    <s v="Sima"/>
    <x v="0"/>
    <n v="940000"/>
    <s v="Pars Auto Sales"/>
    <x v="1"/>
    <x v="62"/>
    <s v="Overhead Camshaft"/>
    <s v="Manual"/>
    <s v="Pale White"/>
    <n v="24000"/>
    <s v="38701-8047"/>
    <s v="SUV"/>
    <n v="8373219"/>
    <x v="4"/>
    <s v="Tertile 2"/>
    <x v="1"/>
  </r>
  <r>
    <s v="C_CND_002496"/>
    <x v="96"/>
    <x v="4"/>
    <s v="Sienna"/>
    <x v="0"/>
    <n v="970000"/>
    <s v="New Castle Ford Lincoln Mercury"/>
    <x v="1"/>
    <x v="62"/>
    <s v="Overhead Camshaft"/>
    <s v="Manual"/>
    <s v="Pale White"/>
    <n v="24000"/>
    <s v="60504-7114"/>
    <s v="SUV"/>
    <n v="7645195"/>
    <x v="6"/>
    <s v="Tertile 2"/>
    <x v="1"/>
  </r>
  <r>
    <s v="C_CND_002504"/>
    <x v="96"/>
    <x v="4"/>
    <s v="Ella"/>
    <x v="0"/>
    <n v="1360000"/>
    <s v="Suburban Ford"/>
    <x v="20"/>
    <x v="91"/>
    <s v="DoubleÂ Overhead Camshaft"/>
    <s v="Auto"/>
    <s v="Black"/>
    <n v="33000"/>
    <s v="53546-9427"/>
    <s v="Hatchback"/>
    <n v="8594385"/>
    <x v="6"/>
    <s v="Tertile 3"/>
    <x v="1"/>
  </r>
  <r>
    <s v="C_CND_002503"/>
    <x v="96"/>
    <x v="4"/>
    <s v="Miguel"/>
    <x v="0"/>
    <n v="2700000"/>
    <s v="U-Haul CO"/>
    <x v="18"/>
    <x v="25"/>
    <s v="Overhead Camshaft"/>
    <s v="Manual"/>
    <s v="Pale White"/>
    <n v="16000"/>
    <s v="78758-7841"/>
    <s v="SUV"/>
    <n v="6823772"/>
    <x v="2"/>
    <s v="Tertile 3"/>
    <x v="1"/>
  </r>
  <r>
    <s v="C_CND_002500"/>
    <x v="96"/>
    <x v="4"/>
    <s v="Alejandra"/>
    <x v="0"/>
    <n v="3300000"/>
    <s v="Scrivener Performance Engineering"/>
    <x v="11"/>
    <x v="76"/>
    <s v="Overhead Camshaft"/>
    <s v="Manual"/>
    <s v="Red"/>
    <n v="25000"/>
    <s v="38701-8047"/>
    <s v="Sedan"/>
    <n v="8966140"/>
    <x v="4"/>
    <s v="Tertile 3"/>
    <x v="1"/>
  </r>
  <r>
    <s v="C_CND_002507"/>
    <x v="97"/>
    <x v="4"/>
    <s v="Kareem"/>
    <x v="1"/>
    <n v="13500"/>
    <s v="Star Enterprises Inc"/>
    <x v="16"/>
    <x v="141"/>
    <s v="Overhead Camshaft"/>
    <s v="Manual"/>
    <s v="Black"/>
    <n v="20000"/>
    <s v="99301-3882"/>
    <s v="Sedan"/>
    <n v="7125391"/>
    <x v="1"/>
    <s v="Tertile 1"/>
    <x v="0"/>
  </r>
  <r>
    <s v="C_CND_002508"/>
    <x v="97"/>
    <x v="4"/>
    <s v="Alexa"/>
    <x v="0"/>
    <n v="13500"/>
    <s v="Suburban Ford"/>
    <x v="17"/>
    <x v="24"/>
    <s v="Overhead Camshaft"/>
    <s v="Manual"/>
    <s v="Red"/>
    <n v="21000"/>
    <s v="53546-9427"/>
    <s v="Passenger"/>
    <n v="6150049"/>
    <x v="5"/>
    <s v="Tertile 1"/>
    <x v="0"/>
  </r>
  <r>
    <s v="C_CND_002509"/>
    <x v="97"/>
    <x v="4"/>
    <s v="Paulyne"/>
    <x v="0"/>
    <n v="630000"/>
    <s v="New Castle Ford Lincoln Mercury"/>
    <x v="12"/>
    <x v="18"/>
    <s v="DoubleÂ Overhead Camshaft"/>
    <s v="Auto"/>
    <s v="Black"/>
    <n v="22001"/>
    <s v="60504-7114"/>
    <s v="Hardtop"/>
    <n v="7435579"/>
    <x v="6"/>
    <s v="Tertile 2"/>
    <x v="0"/>
  </r>
  <r>
    <s v="C_CND_002506"/>
    <x v="97"/>
    <x v="4"/>
    <s v="Simi"/>
    <x v="0"/>
    <n v="751000"/>
    <s v="Pitre Buick-Pontiac-Gmc of Scottsdale"/>
    <x v="4"/>
    <x v="57"/>
    <s v="DoubleÂ Overhead Camshaft"/>
    <s v="Auto"/>
    <s v="Pale White"/>
    <n v="20000"/>
    <s v="99301-3882"/>
    <s v="Hatchback"/>
    <n v="6778202"/>
    <x v="1"/>
    <s v="Tertile 2"/>
    <x v="0"/>
  </r>
  <r>
    <s v="C_CND_002510"/>
    <x v="97"/>
    <x v="4"/>
    <s v="Erica"/>
    <x v="0"/>
    <n v="1320000"/>
    <s v="Buddy Storbeck's Diesel Service Inc"/>
    <x v="13"/>
    <x v="41"/>
    <s v="DoubleÂ Overhead Camshaft"/>
    <s v="Auto"/>
    <s v="Pale White"/>
    <n v="36000"/>
    <s v="06457-3834"/>
    <s v="Passenger"/>
    <n v="6904167"/>
    <x v="1"/>
    <s v="Tertile 3"/>
    <x v="1"/>
  </r>
  <r>
    <s v="C_CND_002512"/>
    <x v="98"/>
    <x v="4"/>
    <s v="Skylar"/>
    <x v="0"/>
    <n v="13500"/>
    <s v="Rabun Used Car Sales"/>
    <x v="20"/>
    <x v="46"/>
    <s v="DoubleÂ Overhead Camshaft"/>
    <s v="Auto"/>
    <s v="Pale White"/>
    <n v="51000"/>
    <s v="85257-3102"/>
    <s v="Sedan"/>
    <n v="8663981"/>
    <x v="3"/>
    <s v="Tertile 1"/>
    <x v="0"/>
  </r>
  <r>
    <s v="C_CND_002514"/>
    <x v="98"/>
    <x v="4"/>
    <s v="Sofia"/>
    <x v="0"/>
    <n v="13500"/>
    <s v="Ryder Truck Rental and Leasing"/>
    <x v="24"/>
    <x v="86"/>
    <s v="DoubleÂ Overhead Camshaft"/>
    <s v="Auto"/>
    <s v="Red"/>
    <n v="19000"/>
    <s v="06457-3834"/>
    <s v="SUV"/>
    <n v="6842910"/>
    <x v="0"/>
    <s v="Tertile 1"/>
    <x v="0"/>
  </r>
  <r>
    <s v="C_CND_002521"/>
    <x v="98"/>
    <x v="4"/>
    <s v="Alicia"/>
    <x v="0"/>
    <n v="13500"/>
    <s v="Buddy Storbeck's Diesel Service Inc"/>
    <x v="3"/>
    <x v="28"/>
    <s v="DoubleÂ Overhead Camshaft"/>
    <s v="Auto"/>
    <s v="Black"/>
    <n v="28000"/>
    <s v="06457-3834"/>
    <s v="Hatchback"/>
    <n v="7012111"/>
    <x v="0"/>
    <s v="Tertile 1"/>
    <x v="0"/>
  </r>
  <r>
    <s v="C_CND_002525"/>
    <x v="98"/>
    <x v="4"/>
    <s v="Aina"/>
    <x v="0"/>
    <n v="13500"/>
    <s v="Rabun Used Car Sales"/>
    <x v="7"/>
    <x v="15"/>
    <s v="DoubleÂ Overhead Camshaft"/>
    <s v="Auto"/>
    <s v="Pale White"/>
    <n v="25000"/>
    <s v="85257-3102"/>
    <s v="Hatchback"/>
    <n v="7655971"/>
    <x v="3"/>
    <s v="Tertile 1"/>
    <x v="0"/>
  </r>
  <r>
    <s v="C_CND_002527"/>
    <x v="98"/>
    <x v="4"/>
    <s v="Erika"/>
    <x v="0"/>
    <n v="13500"/>
    <s v="C &amp; M Motors Inc"/>
    <x v="3"/>
    <x v="4"/>
    <s v="Overhead Camshaft"/>
    <s v="Manual"/>
    <s v="Red"/>
    <n v="31000"/>
    <s v="60504-7114"/>
    <s v="SUV"/>
    <n v="7920030"/>
    <x v="5"/>
    <s v="Tertile 1"/>
    <x v="0"/>
  </r>
  <r>
    <s v="C_CND_002518"/>
    <x v="98"/>
    <x v="4"/>
    <s v="Kevin"/>
    <x v="1"/>
    <n v="385000"/>
    <s v="Buddy Storbeck's Diesel Service Inc"/>
    <x v="16"/>
    <x v="22"/>
    <s v="DoubleÂ Overhead Camshaft"/>
    <s v="Auto"/>
    <s v="Black"/>
    <n v="19000"/>
    <s v="06457-3834"/>
    <s v="Passenger"/>
    <n v="6061952"/>
    <x v="0"/>
    <s v="Tertile 1"/>
    <x v="0"/>
  </r>
  <r>
    <s v="C_CND_002517"/>
    <x v="98"/>
    <x v="4"/>
    <s v="Kenneth"/>
    <x v="0"/>
    <n v="505000"/>
    <s v="U-Haul CO"/>
    <x v="2"/>
    <x v="23"/>
    <s v="Overhead Camshaft"/>
    <s v="Manual"/>
    <s v="Red"/>
    <n v="19000"/>
    <s v="78758-7841"/>
    <s v="Hatchback"/>
    <n v="8699810"/>
    <x v="2"/>
    <s v="Tertile 1"/>
    <x v="0"/>
  </r>
  <r>
    <s v="C_CND_002519"/>
    <x v="98"/>
    <x v="4"/>
    <s v="Alexandra"/>
    <x v="0"/>
    <n v="667000"/>
    <s v="Tri-State Mack Inc"/>
    <x v="10"/>
    <x v="13"/>
    <s v="DoubleÂ Overhead Camshaft"/>
    <s v="Auto"/>
    <s v="Black"/>
    <n v="27000"/>
    <s v="85257-3102"/>
    <s v="Hatchback"/>
    <n v="8765352"/>
    <x v="2"/>
    <s v="Tertile 2"/>
    <x v="0"/>
  </r>
  <r>
    <s v="C_CND_002513"/>
    <x v="98"/>
    <x v="4"/>
    <s v="Sloane"/>
    <x v="0"/>
    <n v="685000"/>
    <s v="Race Car Help"/>
    <x v="13"/>
    <x v="90"/>
    <s v="DoubleÂ Overhead Camshaft"/>
    <s v="Auto"/>
    <s v="Pale White"/>
    <n v="31000"/>
    <s v="78758-7841"/>
    <s v="Sedan"/>
    <n v="6088047"/>
    <x v="2"/>
    <s v="Tertile 2"/>
    <x v="0"/>
  </r>
  <r>
    <s v="C_CND_002524"/>
    <x v="98"/>
    <x v="4"/>
    <s v="Alyssa"/>
    <x v="0"/>
    <n v="700000"/>
    <s v="Progressive Shippers Cooperative Association No"/>
    <x v="13"/>
    <x v="140"/>
    <s v="DoubleÂ Overhead Camshaft"/>
    <s v="Auto"/>
    <s v="Pale White"/>
    <n v="22000"/>
    <s v="53546-9427"/>
    <s v="Sedan"/>
    <n v="8522699"/>
    <x v="5"/>
    <s v="Tertile 2"/>
    <x v="0"/>
  </r>
  <r>
    <s v="C_CND_002523"/>
    <x v="98"/>
    <x v="4"/>
    <s v="Soufine"/>
    <x v="1"/>
    <n v="750000"/>
    <s v="Race Car Help"/>
    <x v="14"/>
    <x v="66"/>
    <s v="Overhead Camshaft"/>
    <s v="Manual"/>
    <s v="Black"/>
    <n v="19001"/>
    <s v="78758-7841"/>
    <s v="Hardtop"/>
    <n v="8594275"/>
    <x v="2"/>
    <s v="Tertile 2"/>
    <x v="0"/>
  </r>
  <r>
    <s v="C_CND_002528"/>
    <x v="98"/>
    <x v="4"/>
    <s v="Erin"/>
    <x v="0"/>
    <n v="786000"/>
    <s v="Capitol KIA"/>
    <x v="25"/>
    <x v="117"/>
    <s v="DoubleÂ Overhead Camshaft"/>
    <s v="Auto"/>
    <s v="Red"/>
    <n v="15000"/>
    <s v="38701-8047"/>
    <s v="Hatchback"/>
    <n v="8123256"/>
    <x v="3"/>
    <s v="Tertile 2"/>
    <x v="1"/>
  </r>
  <r>
    <s v="C_CND_002526"/>
    <x v="98"/>
    <x v="4"/>
    <s v="Sasha"/>
    <x v="1"/>
    <n v="880000"/>
    <s v="Saab-Belle Dodge"/>
    <x v="22"/>
    <x v="55"/>
    <s v="DoubleÂ Overhead Camshaft"/>
    <s v="Auto"/>
    <s v="Black"/>
    <n v="26001"/>
    <s v="60504-7114"/>
    <s v="Hardtop"/>
    <n v="6940411"/>
    <x v="6"/>
    <s v="Tertile 2"/>
    <x v="1"/>
  </r>
  <r>
    <s v="C_CND_002511"/>
    <x v="98"/>
    <x v="4"/>
    <s v="Simone"/>
    <x v="0"/>
    <n v="950000"/>
    <s v="Progressive Shippers Cooperative Association No"/>
    <x v="1"/>
    <x v="1"/>
    <s v="Overhead Camshaft"/>
    <s v="Manual"/>
    <s v="Pale White"/>
    <n v="14000"/>
    <s v="53546-9427"/>
    <s v="SUV"/>
    <n v="7333164"/>
    <x v="5"/>
    <s v="Tertile 2"/>
    <x v="1"/>
  </r>
  <r>
    <s v="C_CND_002516"/>
    <x v="98"/>
    <x v="4"/>
    <s v="Keith"/>
    <x v="0"/>
    <n v="1035000"/>
    <s v="Tri-State Mack Inc"/>
    <x v="29"/>
    <x v="131"/>
    <s v="Overhead Camshaft"/>
    <s v="Manual"/>
    <s v="Pale White"/>
    <n v="15500"/>
    <s v="85257-3102"/>
    <s v="SUV"/>
    <n v="7522626"/>
    <x v="3"/>
    <s v="Tertile 3"/>
    <x v="1"/>
  </r>
  <r>
    <s v="C_CND_002522"/>
    <x v="98"/>
    <x v="4"/>
    <s v="Alison"/>
    <x v="0"/>
    <n v="1175000"/>
    <s v="C &amp; M Motors Inc"/>
    <x v="18"/>
    <x v="45"/>
    <s v="Overhead Camshaft"/>
    <s v="Manual"/>
    <s v="Pale White"/>
    <n v="28501"/>
    <s v="60504-7114"/>
    <s v="Hatchback"/>
    <n v="7092567"/>
    <x v="6"/>
    <s v="Tertile 3"/>
    <x v="1"/>
  </r>
  <r>
    <s v="C_CND_002530"/>
    <x v="98"/>
    <x v="4"/>
    <s v="Eva"/>
    <x v="0"/>
    <n v="1520000"/>
    <s v="Chrysler Plymouth"/>
    <x v="27"/>
    <x v="79"/>
    <s v="DoubleÂ Overhead Camshaft"/>
    <s v="Auto"/>
    <s v="Red"/>
    <n v="41000"/>
    <s v="53546-9427"/>
    <s v="Sedan"/>
    <n v="6233906"/>
    <x v="0"/>
    <s v="Tertile 3"/>
    <x v="1"/>
  </r>
  <r>
    <s v="C_CND_002515"/>
    <x v="98"/>
    <x v="4"/>
    <s v="Kayden"/>
    <x v="0"/>
    <n v="1605000"/>
    <s v="Suburban Ford"/>
    <x v="18"/>
    <x v="25"/>
    <s v="DoubleÂ Overhead Camshaft"/>
    <s v="Auto"/>
    <s v="Black"/>
    <n v="9500"/>
    <s v="53546-9427"/>
    <s v="SUV"/>
    <n v="8267580"/>
    <x v="5"/>
    <s v="Tertile 3"/>
    <x v="1"/>
  </r>
  <r>
    <s v="C_CND_002529"/>
    <x v="98"/>
    <x v="4"/>
    <s v="Eshal"/>
    <x v="0"/>
    <n v="2210000"/>
    <s v="Chrysler of Tri-Cities"/>
    <x v="14"/>
    <x v="89"/>
    <s v="DoubleÂ Overhead Camshaft"/>
    <s v="Auto"/>
    <s v="Black"/>
    <n v="60000"/>
    <s v="99301-3882"/>
    <s v="Hatchback"/>
    <n v="8895161"/>
    <x v="2"/>
    <s v="Tertile 3"/>
    <x v="1"/>
  </r>
  <r>
    <s v="C_CND_002520"/>
    <x v="98"/>
    <x v="4"/>
    <s v="Alice"/>
    <x v="0"/>
    <n v="2800000"/>
    <s v="U-Haul CO"/>
    <x v="11"/>
    <x v="92"/>
    <s v="Overhead Camshaft"/>
    <s v="Manual"/>
    <s v="Red"/>
    <n v="20000"/>
    <s v="78758-7841"/>
    <s v="Hatchback"/>
    <n v="7281699"/>
    <x v="2"/>
    <s v="Tertile 3"/>
    <x v="1"/>
  </r>
  <r>
    <s v="C_CND_002532"/>
    <x v="99"/>
    <x v="4"/>
    <s v="Michaela"/>
    <x v="1"/>
    <n v="13500"/>
    <s v="Pars Auto Sales"/>
    <x v="7"/>
    <x v="120"/>
    <s v="Overhead Camshaft"/>
    <s v="Manual"/>
    <s v="Pale White"/>
    <n v="27001"/>
    <s v="38701-8047"/>
    <s v="Hardtop"/>
    <n v="6013200"/>
    <x v="4"/>
    <s v="Tertile 1"/>
    <x v="0"/>
  </r>
  <r>
    <s v="C_CND_002533"/>
    <x v="99"/>
    <x v="4"/>
    <s v="Alisson"/>
    <x v="0"/>
    <n v="775000"/>
    <s v="Capitol KIA"/>
    <x v="5"/>
    <x v="6"/>
    <s v="DoubleÂ Overhead Camshaft"/>
    <s v="Auto"/>
    <s v="Red"/>
    <n v="19001"/>
    <s v="38701-8047"/>
    <s v="Hatchback"/>
    <n v="7283040"/>
    <x v="4"/>
    <s v="Tertile 2"/>
    <x v="1"/>
  </r>
  <r>
    <s v="C_CND_002535"/>
    <x v="99"/>
    <x v="4"/>
    <s v="Evelyn"/>
    <x v="1"/>
    <n v="806000"/>
    <s v="Classic Chevy"/>
    <x v="11"/>
    <x v="14"/>
    <s v="DoubleÂ Overhead Camshaft"/>
    <s v="Auto"/>
    <s v="Red"/>
    <n v="69000"/>
    <s v="85257-3102"/>
    <s v="Passenger"/>
    <n v="7488121"/>
    <x v="6"/>
    <s v="Tertile 2"/>
    <x v="1"/>
  </r>
  <r>
    <s v="C_CND_002534"/>
    <x v="99"/>
    <x v="4"/>
    <s v="Jade"/>
    <x v="0"/>
    <n v="937000"/>
    <s v="Ryder Truck Rental and Leasing"/>
    <x v="2"/>
    <x v="150"/>
    <s v="DoubleÂ Overhead Camshaft"/>
    <s v="Auto"/>
    <s v="Black"/>
    <n v="9000"/>
    <s v="06457-3834"/>
    <s v="SUV"/>
    <n v="6193629"/>
    <x v="0"/>
    <s v="Tertile 2"/>
    <x v="1"/>
  </r>
  <r>
    <s v="C_CND_002531"/>
    <x v="99"/>
    <x v="4"/>
    <s v="Sophia"/>
    <x v="0"/>
    <n v="1230000"/>
    <s v="Saab-Belle Dodge"/>
    <x v="20"/>
    <x v="27"/>
    <s v="Overhead Camshaft"/>
    <s v="Manual"/>
    <s v="Pale White"/>
    <n v="13000"/>
    <s v="60504-7114"/>
    <s v="Hatchback"/>
    <n v="8945445"/>
    <x v="6"/>
    <s v="Tertile 3"/>
    <x v="1"/>
  </r>
  <r>
    <s v="C_CND_002541"/>
    <x v="100"/>
    <x v="4"/>
    <s v="Allison"/>
    <x v="1"/>
    <n v="13500"/>
    <s v="Chrysler Plymouth"/>
    <x v="15"/>
    <x v="84"/>
    <s v="Overhead Camshaft"/>
    <s v="Manual"/>
    <s v="Black"/>
    <n v="16001"/>
    <s v="53546-9427"/>
    <s v="Hatchback"/>
    <n v="7242460"/>
    <x v="5"/>
    <s v="Tertile 1"/>
    <x v="0"/>
  </r>
  <r>
    <s v="C_CND_002538"/>
    <x v="100"/>
    <x v="4"/>
    <s v="Michal"/>
    <x v="0"/>
    <n v="410000"/>
    <s v="Pitre Buick-Pontiac-Gmc of Scottsdale"/>
    <x v="11"/>
    <x v="115"/>
    <s v="Overhead Camshaft"/>
    <s v="Manual"/>
    <s v="Pale White"/>
    <n v="17001"/>
    <s v="99301-3882"/>
    <s v="Hardtop"/>
    <n v="7790819"/>
    <x v="1"/>
    <s v="Tertile 1"/>
    <x v="0"/>
  </r>
  <r>
    <s v="C_CND_002536"/>
    <x v="100"/>
    <x v="4"/>
    <s v="Sophie"/>
    <x v="0"/>
    <n v="636500"/>
    <s v="Scrivener Performance Engineering"/>
    <x v="7"/>
    <x v="120"/>
    <s v="Overhead Camshaft"/>
    <s v="Manual"/>
    <s v="Pale White"/>
    <n v="27500"/>
    <s v="38701-8047"/>
    <s v="SUV"/>
    <n v="7616194"/>
    <x v="4"/>
    <s v="Tertile 2"/>
    <x v="0"/>
  </r>
  <r>
    <s v="C_CND_002542"/>
    <x v="100"/>
    <x v="4"/>
    <s v="Nahil"/>
    <x v="1"/>
    <n v="650000"/>
    <s v="Rabun Used Car Sales"/>
    <x v="2"/>
    <x v="44"/>
    <s v="DoubleÂ Overhead Camshaft"/>
    <s v="Auto"/>
    <s v="Red"/>
    <n v="39001"/>
    <s v="85257-3102"/>
    <s v="Hardtop"/>
    <n v="6248551"/>
    <x v="2"/>
    <s v="Tertile 2"/>
    <x v="0"/>
  </r>
  <r>
    <s v="C_CND_002545"/>
    <x v="100"/>
    <x v="4"/>
    <s v="Fiona"/>
    <x v="0"/>
    <n v="700000"/>
    <s v="Diehl Motor CO Inc"/>
    <x v="27"/>
    <x v="79"/>
    <s v="DoubleÂ Overhead Camshaft"/>
    <s v="Auto"/>
    <s v="Pale White"/>
    <n v="46000"/>
    <s v="06457-3834"/>
    <s v="Sedan"/>
    <n v="6382128"/>
    <x v="1"/>
    <s v="Tertile 2"/>
    <x v="0"/>
  </r>
  <r>
    <s v="C_CND_002539"/>
    <x v="100"/>
    <x v="4"/>
    <s v="Kiyan"/>
    <x v="0"/>
    <n v="860000"/>
    <s v="Chrysler of Tri-Cities"/>
    <x v="9"/>
    <x v="12"/>
    <s v="DoubleÂ Overhead Camshaft"/>
    <s v="Auto"/>
    <s v="Black"/>
    <n v="60000"/>
    <s v="99301-3882"/>
    <s v="Passenger"/>
    <n v="6272737"/>
    <x v="1"/>
    <s v="Tertile 2"/>
    <x v="1"/>
  </r>
  <r>
    <s v="C_CND_002537"/>
    <x v="100"/>
    <x v="4"/>
    <s v="Stella"/>
    <x v="0"/>
    <n v="910000"/>
    <s v="Star Enterprises Inc"/>
    <x v="11"/>
    <x v="92"/>
    <s v="DoubleÂ Overhead Camshaft"/>
    <s v="Auto"/>
    <s v="Pale White"/>
    <n v="32000"/>
    <s v="99301-3882"/>
    <s v="Hatchback"/>
    <n v="8260280"/>
    <x v="1"/>
    <s v="Tertile 2"/>
    <x v="1"/>
  </r>
  <r>
    <s v="C_CND_002543"/>
    <x v="100"/>
    <x v="4"/>
    <s v="Joshua"/>
    <x v="0"/>
    <n v="1075000"/>
    <s v="Scrivener Performance Engineering"/>
    <x v="14"/>
    <x v="128"/>
    <s v="DoubleÂ Overhead Camshaft"/>
    <s v="Auto"/>
    <s v="Black"/>
    <n v="22500"/>
    <s v="38701-8047"/>
    <s v="Passenger"/>
    <n v="7722614"/>
    <x v="4"/>
    <s v="Tertile 3"/>
    <x v="1"/>
  </r>
  <r>
    <s v="C_CND_002544"/>
    <x v="100"/>
    <x v="4"/>
    <s v="Fatima"/>
    <x v="0"/>
    <n v="1200000"/>
    <s v="Clay Johnson Auto Sales"/>
    <x v="10"/>
    <x v="60"/>
    <s v="DoubleÂ Overhead Camshaft"/>
    <s v="Auto"/>
    <s v="Black"/>
    <n v="14000"/>
    <s v="78758-7841"/>
    <s v="SUV"/>
    <n v="8419007"/>
    <x v="4"/>
    <s v="Tertile 3"/>
    <x v="1"/>
  </r>
  <r>
    <s v="C_CND_002540"/>
    <x v="100"/>
    <x v="4"/>
    <s v="Aliyah"/>
    <x v="0"/>
    <n v="2220000"/>
    <s v="Chrysler of Tri-Cities"/>
    <x v="24"/>
    <x v="130"/>
    <s v="DoubleÂ Overhead Camshaft"/>
    <s v="Auto"/>
    <s v="Red"/>
    <n v="69001"/>
    <s v="99301-3882"/>
    <s v="Passenger"/>
    <n v="7654230"/>
    <x v="1"/>
    <s v="Tertile 3"/>
    <x v="1"/>
  </r>
  <r>
    <s v="C_CND_002552"/>
    <x v="101"/>
    <x v="4"/>
    <s v="Allyson"/>
    <x v="0"/>
    <n v="13500"/>
    <s v="Classic Chevy"/>
    <x v="12"/>
    <x v="18"/>
    <s v="DoubleÂ Overhead Camshaft"/>
    <s v="Auto"/>
    <s v="Black"/>
    <n v="22001"/>
    <s v="85257-3102"/>
    <s v="Hatchback"/>
    <n v="7065662"/>
    <x v="2"/>
    <s v="Tertile 1"/>
    <x v="0"/>
  </r>
  <r>
    <s v="C_CND_002548"/>
    <x v="101"/>
    <x v="4"/>
    <s v="Sury"/>
    <x v="1"/>
    <n v="490000"/>
    <s v="U-Haul CO"/>
    <x v="14"/>
    <x v="20"/>
    <s v="DoubleÂ Overhead Camshaft"/>
    <s v="Auto"/>
    <s v="Red"/>
    <n v="23001"/>
    <s v="78758-7841"/>
    <s v="SUV"/>
    <n v="8883430"/>
    <x v="2"/>
    <s v="Tertile 1"/>
    <x v="0"/>
  </r>
  <r>
    <s v="C_CND_002554"/>
    <x v="101"/>
    <x v="4"/>
    <s v="Alyson"/>
    <x v="0"/>
    <n v="700000"/>
    <s v="Diehl Motor CO Inc"/>
    <x v="9"/>
    <x v="114"/>
    <s v="Overhead Camshaft"/>
    <s v="Manual"/>
    <s v="Black"/>
    <n v="34001"/>
    <s v="06457-3834"/>
    <s v="Sedan"/>
    <n v="7845772"/>
    <x v="0"/>
    <s v="Tertile 2"/>
    <x v="0"/>
  </r>
  <r>
    <s v="C_CND_002558"/>
    <x v="101"/>
    <x v="4"/>
    <s v="Gianna"/>
    <x v="0"/>
    <n v="712000"/>
    <s v="Enterprise Rent A Car"/>
    <x v="2"/>
    <x v="9"/>
    <s v="DoubleÂ Overhead Camshaft"/>
    <s v="Auto"/>
    <s v="Red"/>
    <n v="19000"/>
    <s v="60504-7114"/>
    <s v="Sedan"/>
    <n v="6216055"/>
    <x v="5"/>
    <s v="Tertile 2"/>
    <x v="0"/>
  </r>
  <r>
    <s v="C_CND_002547"/>
    <x v="101"/>
    <x v="4"/>
    <s v="Suri"/>
    <x v="0"/>
    <n v="770000"/>
    <s v="Tri-State Mack Inc"/>
    <x v="13"/>
    <x v="111"/>
    <s v="Overhead Camshaft"/>
    <s v="Manual"/>
    <s v="Black"/>
    <n v="22001"/>
    <s v="85257-3102"/>
    <s v="SUV"/>
    <n v="8640456"/>
    <x v="3"/>
    <s v="Tertile 2"/>
    <x v="1"/>
  </r>
  <r>
    <s v="C_CND_002559"/>
    <x v="101"/>
    <x v="4"/>
    <s v="Grace"/>
    <x v="0"/>
    <n v="775000"/>
    <s v="Gartner Buick Hyundai Saab"/>
    <x v="4"/>
    <x v="57"/>
    <s v="DoubleÂ Overhead Camshaft"/>
    <s v="Auto"/>
    <s v="Pale White"/>
    <n v="20000"/>
    <s v="38701-8047"/>
    <s v="Hatchback"/>
    <n v="7344825"/>
    <x v="3"/>
    <s v="Tertile 2"/>
    <x v="1"/>
  </r>
  <r>
    <s v="C_CND_002560"/>
    <x v="101"/>
    <x v="4"/>
    <s v="Hailey"/>
    <x v="0"/>
    <n v="821000"/>
    <s v="Hatfield Volkswagen"/>
    <x v="5"/>
    <x v="85"/>
    <s v="Overhead Camshaft"/>
    <s v="Manual"/>
    <s v="Red"/>
    <n v="29000"/>
    <s v="99301-3882"/>
    <s v="SUV"/>
    <n v="8636594"/>
    <x v="2"/>
    <s v="Tertile 2"/>
    <x v="1"/>
  </r>
  <r>
    <s v="C_CND_002546"/>
    <x v="101"/>
    <x v="4"/>
    <s v="Summer"/>
    <x v="1"/>
    <n v="872500"/>
    <s v="Suburban Ford"/>
    <x v="22"/>
    <x v="32"/>
    <s v="DoubleÂ Overhead Camshaft"/>
    <s v="Auto"/>
    <s v="Red"/>
    <n v="29500"/>
    <s v="53546-9427"/>
    <s v="Sedan"/>
    <n v="8808431"/>
    <x v="5"/>
    <s v="Tertile 2"/>
    <x v="1"/>
  </r>
  <r>
    <s v="C_CND_002557"/>
    <x v="101"/>
    <x v="4"/>
    <s v="Antony"/>
    <x v="1"/>
    <n v="905000"/>
    <s v="Tri-State Mack Inc"/>
    <x v="1"/>
    <x v="30"/>
    <s v="Overhead Camshaft"/>
    <s v="Manual"/>
    <s v="Red"/>
    <n v="14000"/>
    <s v="85257-3102"/>
    <s v="Passenger"/>
    <n v="7953650"/>
    <x v="3"/>
    <s v="Tertile 2"/>
    <x v="1"/>
  </r>
  <r>
    <s v="C_CND_002555"/>
    <x v="101"/>
    <x v="4"/>
    <s v="Emma"/>
    <x v="0"/>
    <n v="1224000"/>
    <s v="Star Enterprises Inc"/>
    <x v="5"/>
    <x v="65"/>
    <s v="DoubleÂ Overhead Camshaft"/>
    <s v="Auto"/>
    <s v="Black"/>
    <n v="41400"/>
    <s v="99301-3882"/>
    <s v="Sedan"/>
    <n v="7165252"/>
    <x v="1"/>
    <s v="Tertile 3"/>
    <x v="1"/>
  </r>
  <r>
    <s v="C_CND_002551"/>
    <x v="101"/>
    <x v="4"/>
    <s v="Kymani"/>
    <x v="0"/>
    <n v="1280000"/>
    <s v="Clay Johnson Auto Sales"/>
    <x v="7"/>
    <x v="123"/>
    <s v="DoubleÂ Overhead Camshaft"/>
    <s v="Auto"/>
    <s v="Red"/>
    <n v="12000"/>
    <s v="78758-7841"/>
    <s v="SUV"/>
    <n v="6577564"/>
    <x v="2"/>
    <s v="Tertile 3"/>
    <x v="1"/>
  </r>
  <r>
    <s v="C_CND_002556"/>
    <x v="101"/>
    <x v="4"/>
    <s v="Alicia"/>
    <x v="0"/>
    <n v="1426000"/>
    <s v="Suburban Ford"/>
    <x v="9"/>
    <x v="138"/>
    <s v="DoubleÂ Overhead Camshaft"/>
    <s v="Auto"/>
    <s v="Pale White"/>
    <n v="75600"/>
    <s v="53546-9427"/>
    <s v="Hatchback"/>
    <n v="8764510"/>
    <x v="5"/>
    <s v="Tertile 3"/>
    <x v="1"/>
  </r>
  <r>
    <s v="C_CND_002549"/>
    <x v="101"/>
    <x v="4"/>
    <s v="Kristian"/>
    <x v="0"/>
    <n v="1505000"/>
    <s v="Chrysler Plymouth"/>
    <x v="0"/>
    <x v="118"/>
    <s v="DoubleÂ Overhead Camshaft"/>
    <s v="Auto"/>
    <s v="Pale White"/>
    <n v="19500"/>
    <s v="53546-9427"/>
    <s v="Sedan"/>
    <n v="7116182"/>
    <x v="5"/>
    <s v="Tertile 3"/>
    <x v="1"/>
  </r>
  <r>
    <s v="C_CND_002550"/>
    <x v="101"/>
    <x v="4"/>
    <s v="Kyle"/>
    <x v="0"/>
    <n v="1700000"/>
    <s v="Classic Chevy"/>
    <x v="2"/>
    <x v="23"/>
    <s v="DoubleÂ Overhead Camshaft"/>
    <s v="Auto"/>
    <s v="Pale White"/>
    <n v="21000"/>
    <s v="85257-3102"/>
    <s v="Hatchback"/>
    <n v="7022725"/>
    <x v="3"/>
    <s v="Tertile 3"/>
    <x v="1"/>
  </r>
  <r>
    <s v="C_CND_002553"/>
    <x v="101"/>
    <x v="4"/>
    <s v="Alondra"/>
    <x v="0"/>
    <n v="2015000"/>
    <s v="Clay Johnson Auto Sales"/>
    <x v="18"/>
    <x v="45"/>
    <s v="DoubleÂ Overhead Camshaft"/>
    <s v="Auto"/>
    <s v="Black"/>
    <n v="26501"/>
    <s v="78758-7841"/>
    <s v="Hatchback"/>
    <n v="8061042"/>
    <x v="2"/>
    <s v="Tertile 3"/>
    <x v="1"/>
  </r>
  <r>
    <s v="C_CND_002564"/>
    <x v="102"/>
    <x v="4"/>
    <s v="Tamar"/>
    <x v="0"/>
    <n v="13500"/>
    <s v="Ryder Truck Rental and Leasing"/>
    <x v="4"/>
    <x v="67"/>
    <s v="Overhead Camshaft"/>
    <s v="Manual"/>
    <s v="Black"/>
    <n v="19001"/>
    <s v="06457-3834"/>
    <s v="SUV"/>
    <n v="8589398"/>
    <x v="0"/>
    <s v="Tertile 1"/>
    <x v="0"/>
  </r>
  <r>
    <s v="C_CND_002579"/>
    <x v="102"/>
    <x v="4"/>
    <s v="Irene"/>
    <x v="0"/>
    <n v="13500"/>
    <s v="Motor Vehicle Branch Office"/>
    <x v="0"/>
    <x v="98"/>
    <s v="Overhead Camshaft"/>
    <s v="Manual"/>
    <s v="Black"/>
    <n v="69000"/>
    <s v="78758-7841"/>
    <s v="SUV"/>
    <n v="7904133"/>
    <x v="5"/>
    <s v="Tertile 1"/>
    <x v="0"/>
  </r>
  <r>
    <s v="C_CND_002580"/>
    <x v="102"/>
    <x v="4"/>
    <s v="Iris"/>
    <x v="0"/>
    <n v="13500"/>
    <s v="Nebo Chevrolet"/>
    <x v="17"/>
    <x v="24"/>
    <s v="DoubleÂ Overhead Camshaft"/>
    <s v="Auto"/>
    <s v="Black"/>
    <n v="16000"/>
    <s v="06457-3834"/>
    <s v="Passenger"/>
    <n v="6707000"/>
    <x v="3"/>
    <s v="Tertile 1"/>
    <x v="0"/>
  </r>
  <r>
    <s v="C_CND_002568"/>
    <x v="102"/>
    <x v="4"/>
    <s v="Logan"/>
    <x v="0"/>
    <n v="460000"/>
    <s v="Hatfield Volkswagen"/>
    <x v="27"/>
    <x v="87"/>
    <s v="DoubleÂ Overhead Camshaft"/>
    <s v="Auto"/>
    <s v="Black"/>
    <n v="60000"/>
    <s v="99301-3882"/>
    <s v="Sedan"/>
    <n v="7171325"/>
    <x v="1"/>
    <s v="Tertile 1"/>
    <x v="0"/>
  </r>
  <r>
    <s v="C_CND_002574"/>
    <x v="102"/>
    <x v="4"/>
    <s v="Baptiste"/>
    <x v="0"/>
    <n v="465000"/>
    <s v="Buddy Storbeck's Diesel Service Inc"/>
    <x v="13"/>
    <x v="41"/>
    <s v="DoubleÂ Overhead Camshaft"/>
    <s v="Auto"/>
    <s v="Red"/>
    <n v="19000"/>
    <s v="06457-3834"/>
    <s v="Passenger"/>
    <n v="6562558"/>
    <x v="0"/>
    <s v="Tertile 1"/>
    <x v="0"/>
  </r>
  <r>
    <s v="C_CND_002575"/>
    <x v="102"/>
    <x v="4"/>
    <s v="Dylan"/>
    <x v="0"/>
    <n v="555000"/>
    <s v="C &amp; M Motors Inc"/>
    <x v="10"/>
    <x v="60"/>
    <s v="Overhead Camshaft"/>
    <s v="Manual"/>
    <s v="Pale White"/>
    <n v="24000"/>
    <s v="60504-7114"/>
    <s v="SUV"/>
    <n v="8435576"/>
    <x v="6"/>
    <s v="Tertile 2"/>
    <x v="0"/>
  </r>
  <r>
    <s v="C_CND_002573"/>
    <x v="102"/>
    <x v="4"/>
    <s v="Lili-Rose"/>
    <x v="0"/>
    <n v="621000"/>
    <s v="U-Haul CO"/>
    <x v="2"/>
    <x v="23"/>
    <s v="Overhead Camshaft"/>
    <s v="Manual"/>
    <s v="Black"/>
    <n v="22000"/>
    <s v="78758-7841"/>
    <s v="Hatchback"/>
    <n v="6760537"/>
    <x v="2"/>
    <s v="Tertile 2"/>
    <x v="0"/>
  </r>
  <r>
    <s v="C_CND_002577"/>
    <x v="102"/>
    <x v="4"/>
    <s v="Hannah"/>
    <x v="0"/>
    <n v="663500"/>
    <s v="Iceberg Rentals"/>
    <x v="7"/>
    <x v="10"/>
    <s v="Overhead Camshaft"/>
    <s v="Manual"/>
    <s v="Black"/>
    <n v="43500"/>
    <s v="53546-9427"/>
    <s v="Sedan"/>
    <n v="8062387"/>
    <x v="5"/>
    <s v="Tertile 2"/>
    <x v="0"/>
  </r>
  <r>
    <s v="C_CND_002565"/>
    <x v="102"/>
    <x v="4"/>
    <s v="Leon"/>
    <x v="0"/>
    <n v="755000"/>
    <s v="Diehl Motor CO Inc"/>
    <x v="11"/>
    <x v="119"/>
    <s v="DoubleÂ Overhead Camshaft"/>
    <s v="Auto"/>
    <s v="Pale White"/>
    <n v="20000"/>
    <s v="06457-3834"/>
    <s v="SUV"/>
    <n v="8076115"/>
    <x v="0"/>
    <s v="Tertile 2"/>
    <x v="0"/>
  </r>
  <r>
    <s v="C_CND_002578"/>
    <x v="102"/>
    <x v="4"/>
    <s v="Helen"/>
    <x v="0"/>
    <n v="805000"/>
    <s v="McKinney Dodge Chrysler Jeep"/>
    <x v="22"/>
    <x v="78"/>
    <s v="DoubleÂ Overhead Camshaft"/>
    <s v="Auto"/>
    <s v="Black"/>
    <n v="39000"/>
    <s v="85257-3102"/>
    <s v="Passenger"/>
    <n v="7769147"/>
    <x v="3"/>
    <s v="Tertile 2"/>
    <x v="1"/>
  </r>
  <r>
    <s v="C_CND_002571"/>
    <x v="102"/>
    <x v="4"/>
    <s v="Amaya"/>
    <x v="0"/>
    <n v="810000"/>
    <s v="Hatfield Volkswagen"/>
    <x v="14"/>
    <x v="66"/>
    <s v="Overhead Camshaft"/>
    <s v="Manual"/>
    <s v="Black"/>
    <n v="19001"/>
    <s v="99301-3882"/>
    <s v="Hatchback"/>
    <n v="6750035"/>
    <x v="1"/>
    <s v="Tertile 2"/>
    <x v="1"/>
  </r>
  <r>
    <s v="C_CND_002562"/>
    <x v="102"/>
    <x v="4"/>
    <s v="Sylvia"/>
    <x v="0"/>
    <n v="890000"/>
    <s v="Rabun Used Car Sales"/>
    <x v="24"/>
    <x v="43"/>
    <s v="DoubleÂ Overhead Camshaft"/>
    <s v="Auto"/>
    <s v="Red"/>
    <n v="19001"/>
    <s v="85257-3102"/>
    <s v="Hatchback"/>
    <n v="8781906"/>
    <x v="3"/>
    <s v="Tertile 2"/>
    <x v="1"/>
  </r>
  <r>
    <s v="C_CND_002561"/>
    <x v="102"/>
    <x v="4"/>
    <s v="Sydney"/>
    <x v="0"/>
    <n v="960000"/>
    <s v="Progressive Shippers Cooperative Association No"/>
    <x v="2"/>
    <x v="2"/>
    <s v="DoubleÂ Overhead Camshaft"/>
    <s v="Auto"/>
    <s v="Pale White"/>
    <n v="36001"/>
    <s v="53546-9427"/>
    <s v="Passenger"/>
    <n v="7428271"/>
    <x v="5"/>
    <s v="Tertile 2"/>
    <x v="1"/>
  </r>
  <r>
    <s v="C_CND_002563"/>
    <x v="102"/>
    <x v="4"/>
    <s v="Talia"/>
    <x v="0"/>
    <n v="965000"/>
    <s v="Race Car Help"/>
    <x v="13"/>
    <x v="82"/>
    <s v="Overhead Camshaft"/>
    <s v="Manual"/>
    <s v="Black"/>
    <n v="38001"/>
    <s v="78758-7841"/>
    <s v="SUV"/>
    <n v="8355416"/>
    <x v="2"/>
    <s v="Tertile 2"/>
    <x v="1"/>
  </r>
  <r>
    <s v="C_CND_002567"/>
    <x v="102"/>
    <x v="4"/>
    <s v="Rohan"/>
    <x v="0"/>
    <n v="1050000"/>
    <s v="Saab-Belle Dodge"/>
    <x v="12"/>
    <x v="18"/>
    <s v="DoubleÂ Overhead Camshaft"/>
    <s v="Auto"/>
    <s v="Black"/>
    <n v="22001"/>
    <s v="60504-7114"/>
    <s v="Hardtop"/>
    <n v="7124383"/>
    <x v="6"/>
    <s v="Tertile 3"/>
    <x v="1"/>
  </r>
  <r>
    <s v="C_CND_002576"/>
    <x v="102"/>
    <x v="4"/>
    <s v="Kathy"/>
    <x v="0"/>
    <n v="1490000"/>
    <s v="Capitol KIA"/>
    <x v="22"/>
    <x v="32"/>
    <s v="Overhead Camshaft"/>
    <s v="Manual"/>
    <s v="Pale White"/>
    <n v="17000"/>
    <s v="38701-8047"/>
    <s v="Sedan"/>
    <n v="8484921"/>
    <x v="4"/>
    <s v="Tertile 3"/>
    <x v="1"/>
  </r>
  <r>
    <s v="C_CND_002569"/>
    <x v="102"/>
    <x v="4"/>
    <s v="Alyssa"/>
    <x v="0"/>
    <n v="1700000"/>
    <s v="Enterprise Rent A Car"/>
    <x v="27"/>
    <x v="106"/>
    <s v="DoubleÂ Overhead Camshaft"/>
    <s v="Auto"/>
    <s v="Red"/>
    <n v="39001"/>
    <s v="60504-7114"/>
    <s v="SUV"/>
    <n v="8404059"/>
    <x v="6"/>
    <s v="Tertile 3"/>
    <x v="1"/>
  </r>
  <r>
    <s v="C_CND_002566"/>
    <x v="102"/>
    <x v="4"/>
    <s v="Levi"/>
    <x v="0"/>
    <n v="2545000"/>
    <s v="Enterprise Rent A Car"/>
    <x v="18"/>
    <x v="45"/>
    <s v="DoubleÂ Overhead Camshaft"/>
    <s v="Auto"/>
    <s v="Black"/>
    <n v="33500"/>
    <s v="60504-7114"/>
    <s v="Hatchback"/>
    <n v="8965897"/>
    <x v="6"/>
    <s v="Tertile 3"/>
    <x v="1"/>
  </r>
  <r>
    <s v="C_CND_002570"/>
    <x v="102"/>
    <x v="4"/>
    <s v="Amanda"/>
    <x v="0"/>
    <n v="3225000"/>
    <s v="Gartner Buick Hyundai Saab"/>
    <x v="24"/>
    <x v="124"/>
    <s v="DoubleÂ Overhead Camshaft"/>
    <s v="Auto"/>
    <s v="Black"/>
    <n v="18501"/>
    <s v="38701-8047"/>
    <s v="Sedan"/>
    <n v="7648049"/>
    <x v="4"/>
    <s v="Tertile 3"/>
    <x v="1"/>
  </r>
  <r>
    <s v="C_CND_002572"/>
    <x v="102"/>
    <x v="4"/>
    <s v="Amber"/>
    <x v="0"/>
    <n v="3320000"/>
    <s v="Iceberg Rentals"/>
    <x v="19"/>
    <x v="121"/>
    <s v="Overhead Camshaft"/>
    <s v="Manual"/>
    <s v="Red"/>
    <n v="24000"/>
    <s v="53546-9427"/>
    <s v="SUV"/>
    <n v="7800163"/>
    <x v="5"/>
    <s v="Tertile 3"/>
    <x v="1"/>
  </r>
  <r>
    <s v="C_CND_002586"/>
    <x v="103"/>
    <x v="4"/>
    <s v="Tzippy"/>
    <x v="0"/>
    <n v="13500"/>
    <s v="U-Haul CO"/>
    <x v="2"/>
    <x v="23"/>
    <s v="DoubleÂ Overhead Camshaft"/>
    <s v="Auto"/>
    <s v="Black"/>
    <n v="18001"/>
    <s v="78758-7841"/>
    <s v="Hatchback"/>
    <n v="7671295"/>
    <x v="2"/>
    <s v="Tertile 1"/>
    <x v="0"/>
  </r>
  <r>
    <s v="C_CND_002594"/>
    <x v="103"/>
    <x v="4"/>
    <s v="Amy"/>
    <x v="0"/>
    <n v="13500"/>
    <s v="Motor Vehicle Branch Office"/>
    <x v="7"/>
    <x v="123"/>
    <s v="DoubleÂ Overhead Camshaft"/>
    <s v="Auto"/>
    <s v="Black"/>
    <n v="31000"/>
    <s v="78758-7841"/>
    <s v="SUV"/>
    <n v="6772946"/>
    <x v="2"/>
    <s v="Tertile 1"/>
    <x v="0"/>
  </r>
  <r>
    <s v="C_CND_002596"/>
    <x v="103"/>
    <x v="4"/>
    <s v="Analia"/>
    <x v="0"/>
    <n v="13500"/>
    <s v="New Castle Ford Lincoln Mercury"/>
    <x v="6"/>
    <x v="8"/>
    <s v="DoubleÂ Overhead Camshaft"/>
    <s v="Auto"/>
    <s v="Black"/>
    <n v="17000"/>
    <s v="60504-7114"/>
    <s v="Hatchback"/>
    <n v="7901027"/>
    <x v="6"/>
    <s v="Tertile 1"/>
    <x v="0"/>
  </r>
  <r>
    <s v="C_CND_002600"/>
    <x v="103"/>
    <x v="4"/>
    <s v="Ana Isabel"/>
    <x v="1"/>
    <n v="13500"/>
    <s v="Chrysler Plymouth"/>
    <x v="14"/>
    <x v="89"/>
    <s v="DoubleÂ Overhead Camshaft"/>
    <s v="Auto"/>
    <s v="Black"/>
    <n v="60000"/>
    <s v="53546-9427"/>
    <s v="Hatchback"/>
    <n v="7404999"/>
    <x v="5"/>
    <s v="Tertile 1"/>
    <x v="0"/>
  </r>
  <r>
    <s v="C_CND_002605"/>
    <x v="103"/>
    <x v="4"/>
    <s v="Isabel"/>
    <x v="0"/>
    <n v="13500"/>
    <s v="New Castle Ford Lincoln Mercury"/>
    <x v="23"/>
    <x v="74"/>
    <s v="Overhead Camshaft"/>
    <s v="Manual"/>
    <s v="Black"/>
    <n v="17000"/>
    <s v="60504-7114"/>
    <s v="Hatchback"/>
    <n v="7960164"/>
    <x v="2"/>
    <s v="Tertile 1"/>
    <x v="0"/>
  </r>
  <r>
    <s v="C_CND_002606"/>
    <x v="103"/>
    <x v="4"/>
    <s v="Isabella"/>
    <x v="0"/>
    <n v="13500"/>
    <s v="Pars Auto Sales"/>
    <x v="20"/>
    <x v="91"/>
    <s v="DoubleÂ Overhead Camshaft"/>
    <s v="Auto"/>
    <s v="Red"/>
    <n v="12000"/>
    <s v="38701-8047"/>
    <s v="Hatchback"/>
    <n v="6244187"/>
    <x v="0"/>
    <s v="Tertile 1"/>
    <x v="0"/>
  </r>
  <r>
    <s v="C_CND_002607"/>
    <x v="103"/>
    <x v="4"/>
    <s v="Isabelle"/>
    <x v="0"/>
    <n v="13500"/>
    <s v="Pitre Buick-Pontiac-Gmc of Scottsdale"/>
    <x v="10"/>
    <x v="60"/>
    <s v="DoubleÂ Overhead Camshaft"/>
    <s v="Auto"/>
    <s v="Black"/>
    <n v="27000"/>
    <s v="99301-3882"/>
    <s v="SUV"/>
    <n v="6055938"/>
    <x v="6"/>
    <s v="Tertile 1"/>
    <x v="0"/>
  </r>
  <r>
    <s v="C_CND_002591"/>
    <x v="103"/>
    <x v="4"/>
    <s v="Makhi"/>
    <x v="0"/>
    <n v="263100"/>
    <s v="New Castle Ford Lincoln Mercury"/>
    <x v="6"/>
    <x v="17"/>
    <s v="DoubleÂ Overhead Camshaft"/>
    <s v="Auto"/>
    <s v="Pale White"/>
    <n v="46100"/>
    <s v="60504-7114"/>
    <s v="Sedan"/>
    <n v="8318418"/>
    <x v="6"/>
    <s v="Tertile 1"/>
    <x v="0"/>
  </r>
  <r>
    <s v="C_CND_002610"/>
    <x v="103"/>
    <x v="4"/>
    <s v="Jannat"/>
    <x v="0"/>
    <n v="270000"/>
    <s v="Race Car Help"/>
    <x v="13"/>
    <x v="82"/>
    <s v="Overhead Camshaft"/>
    <s v="Manual"/>
    <s v="Black"/>
    <n v="38000"/>
    <s v="78758-7841"/>
    <s v="Hatchback"/>
    <n v="7750141"/>
    <x v="5"/>
    <s v="Tertile 1"/>
    <x v="0"/>
  </r>
  <r>
    <s v="C_CND_002584"/>
    <x v="103"/>
    <x v="4"/>
    <s v="Tzipora"/>
    <x v="0"/>
    <n v="450000"/>
    <s v="Suburban Ford"/>
    <x v="14"/>
    <x v="29"/>
    <s v="DoubleÂ Overhead Camshaft"/>
    <s v="Auto"/>
    <s v="Pale White"/>
    <n v="10001"/>
    <s v="53546-9427"/>
    <s v="SUV"/>
    <n v="8072296"/>
    <x v="5"/>
    <s v="Tertile 1"/>
    <x v="0"/>
  </r>
  <r>
    <s v="C_CND_002590"/>
    <x v="103"/>
    <x v="4"/>
    <s v="Makai"/>
    <x v="0"/>
    <n v="460000"/>
    <s v="Nebo Chevrolet"/>
    <x v="7"/>
    <x v="15"/>
    <s v="Overhead Camshaft"/>
    <s v="Manual"/>
    <s v="Pale White"/>
    <n v="45000"/>
    <s v="06457-3834"/>
    <s v="Hatchback"/>
    <n v="8225660"/>
    <x v="0"/>
    <s v="Tertile 1"/>
    <x v="0"/>
  </r>
  <r>
    <s v="C_CND_002603"/>
    <x v="103"/>
    <x v="4"/>
    <s v="Ketia"/>
    <x v="0"/>
    <n v="512000"/>
    <s v="Diehl Motor CO Inc"/>
    <x v="2"/>
    <x v="146"/>
    <s v="Overhead Camshaft"/>
    <s v="Manual"/>
    <s v="Black"/>
    <n v="16000"/>
    <s v="06457-3834"/>
    <s v="SUV"/>
    <n v="7652809"/>
    <x v="0"/>
    <s v="Tertile 1"/>
    <x v="0"/>
  </r>
  <r>
    <s v="C_CND_002602"/>
    <x v="103"/>
    <x v="4"/>
    <s v="Akram"/>
    <x v="0"/>
    <n v="540000"/>
    <s v="Clay Johnson Auto Sales"/>
    <x v="22"/>
    <x v="32"/>
    <s v="Overhead Camshaft"/>
    <s v="Manual"/>
    <s v="Red"/>
    <n v="17000"/>
    <s v="78758-7841"/>
    <s v="Sedan"/>
    <n v="8291183"/>
    <x v="2"/>
    <s v="Tertile 1"/>
    <x v="0"/>
  </r>
  <r>
    <s v="C_CND_002604"/>
    <x v="103"/>
    <x v="4"/>
    <s v="Laurine"/>
    <x v="0"/>
    <n v="675000"/>
    <s v="Enterprise Rent A Car"/>
    <x v="6"/>
    <x v="17"/>
    <s v="Overhead Camshaft"/>
    <s v="Manual"/>
    <s v="Red"/>
    <n v="21000"/>
    <s v="60504-7114"/>
    <s v="Sedan"/>
    <n v="8605396"/>
    <x v="6"/>
    <s v="Tertile 2"/>
    <x v="0"/>
  </r>
  <r>
    <s v="C_CND_002599"/>
    <x v="103"/>
    <x v="4"/>
    <s v="Remi"/>
    <x v="0"/>
    <n v="680000"/>
    <s v="Diehl Motor CO Inc"/>
    <x v="22"/>
    <x v="55"/>
    <s v="DoubleÂ Overhead Camshaft"/>
    <s v="Auto"/>
    <s v="Pale White"/>
    <n v="32001"/>
    <s v="06457-3834"/>
    <s v="Hardtop"/>
    <n v="8996149"/>
    <x v="0"/>
    <s v="Tertile 2"/>
    <x v="0"/>
  </r>
  <r>
    <s v="C_CND_002585"/>
    <x v="103"/>
    <x v="4"/>
    <s v="Tziporah"/>
    <x v="0"/>
    <n v="801000"/>
    <s v="Tri-State Mack Inc"/>
    <x v="23"/>
    <x v="39"/>
    <s v="Overhead Camshaft"/>
    <s v="Manual"/>
    <s v="Black"/>
    <n v="42001"/>
    <s v="85257-3102"/>
    <s v="Passenger"/>
    <n v="6400495"/>
    <x v="3"/>
    <s v="Tertile 2"/>
    <x v="1"/>
  </r>
  <r>
    <s v="C_CND_002601"/>
    <x v="103"/>
    <x v="4"/>
    <s v="Maelys"/>
    <x v="0"/>
    <n v="890000"/>
    <s v="Classic Chevy"/>
    <x v="11"/>
    <x v="76"/>
    <s v="DoubleÂ Overhead Camshaft"/>
    <s v="Auto"/>
    <s v="Black"/>
    <n v="16000"/>
    <s v="85257-3102"/>
    <s v="Sedan"/>
    <n v="8019314"/>
    <x v="3"/>
    <s v="Tertile 2"/>
    <x v="1"/>
  </r>
  <r>
    <s v="C_CND_002583"/>
    <x v="103"/>
    <x v="4"/>
    <s v="Toby"/>
    <x v="0"/>
    <n v="955000"/>
    <s v="Star Enterprises Inc"/>
    <x v="1"/>
    <x v="56"/>
    <s v="Overhead Camshaft"/>
    <s v="Manual"/>
    <s v="Pale White"/>
    <n v="22001"/>
    <s v="99301-3882"/>
    <s v="Hatchback"/>
    <n v="7050749"/>
    <x v="1"/>
    <s v="Tertile 2"/>
    <x v="1"/>
  </r>
  <r>
    <s v="C_CND_002592"/>
    <x v="103"/>
    <x v="4"/>
    <s v="Malachi"/>
    <x v="0"/>
    <n v="1075000"/>
    <s v="Pars Auto Sales"/>
    <x v="1"/>
    <x v="1"/>
    <s v="DoubleÂ Overhead Camshaft"/>
    <s v="Auto"/>
    <s v="Pale White"/>
    <n v="31500"/>
    <s v="38701-8047"/>
    <s v="SUV"/>
    <n v="7780121"/>
    <x v="4"/>
    <s v="Tertile 3"/>
    <x v="1"/>
  </r>
  <r>
    <s v="C_CND_002581"/>
    <x v="103"/>
    <x v="4"/>
    <s v="Taylor"/>
    <x v="1"/>
    <n v="1200000"/>
    <s v="Saab-Belle Dodge"/>
    <x v="10"/>
    <x v="13"/>
    <s v="DoubleÂ Overhead Camshaft"/>
    <s v="Auto"/>
    <s v="Black"/>
    <n v="27001"/>
    <s v="60504-7114"/>
    <s v="SUV"/>
    <n v="6435943"/>
    <x v="6"/>
    <s v="Tertile 3"/>
    <x v="1"/>
  </r>
  <r>
    <s v="C_CND_002587"/>
    <x v="103"/>
    <x v="4"/>
    <s v="Lucas"/>
    <x v="0"/>
    <n v="1210000"/>
    <s v="Iceberg Rentals"/>
    <x v="0"/>
    <x v="0"/>
    <s v="Overhead Camshaft"/>
    <s v="Manual"/>
    <s v="Black"/>
    <n v="10000"/>
    <s v="53546-9427"/>
    <s v="SUV"/>
    <n v="7245092"/>
    <x v="5"/>
    <s v="Tertile 3"/>
    <x v="1"/>
  </r>
  <r>
    <s v="C_CND_002588"/>
    <x v="103"/>
    <x v="4"/>
    <s v="Luke"/>
    <x v="0"/>
    <n v="1265000"/>
    <s v="McKinney Dodge Chrysler Jeep"/>
    <x v="2"/>
    <x v="9"/>
    <s v="DoubleÂ Overhead Camshaft"/>
    <s v="Auto"/>
    <s v="Red"/>
    <n v="19500"/>
    <s v="85257-3102"/>
    <s v="Sedan"/>
    <n v="8043351"/>
    <x v="3"/>
    <s v="Tertile 3"/>
    <x v="1"/>
  </r>
  <r>
    <s v="C_CND_002608"/>
    <x v="103"/>
    <x v="4"/>
    <s v="Ivy"/>
    <x v="0"/>
    <n v="1290000"/>
    <s v="Progressive Shippers Cooperative Association No"/>
    <x v="0"/>
    <x v="0"/>
    <s v="Overhead Camshaft"/>
    <s v="Manual"/>
    <s v="Black"/>
    <n v="10000"/>
    <s v="53546-9427"/>
    <s v="SUV"/>
    <n v="7974812"/>
    <x v="4"/>
    <s v="Tertile 3"/>
    <x v="1"/>
  </r>
  <r>
    <s v="C_CND_002589"/>
    <x v="103"/>
    <x v="4"/>
    <s v="Mahamadou"/>
    <x v="0"/>
    <n v="1300000"/>
    <s v="Motor Vehicle Branch Office"/>
    <x v="9"/>
    <x v="12"/>
    <s v="DoubleÂ Overhead Camshaft"/>
    <s v="Auto"/>
    <s v="Red"/>
    <n v="31000"/>
    <s v="78758-7841"/>
    <s v="Passenger"/>
    <n v="6847238"/>
    <x v="2"/>
    <s v="Tertile 3"/>
    <x v="1"/>
  </r>
  <r>
    <s v="C_CND_002582"/>
    <x v="103"/>
    <x v="4"/>
    <s v="Tessa"/>
    <x v="0"/>
    <n v="1440000"/>
    <s v="Scrivener Performance Engineering"/>
    <x v="27"/>
    <x v="87"/>
    <s v="DoubleÂ Overhead Camshaft"/>
    <s v="Auto"/>
    <s v="Red"/>
    <n v="12001"/>
    <s v="38701-8047"/>
    <s v="Sedan"/>
    <n v="7098714"/>
    <x v="4"/>
    <s v="Tertile 3"/>
    <x v="1"/>
  </r>
  <r>
    <s v="C_CND_002598"/>
    <x v="103"/>
    <x v="4"/>
    <s v="Andrea"/>
    <x v="0"/>
    <n v="2030000"/>
    <s v="Pitre Buick-Pontiac-Gmc of Scottsdale"/>
    <x v="15"/>
    <x v="94"/>
    <s v="DoubleÂ Overhead Camshaft"/>
    <s v="Auto"/>
    <s v="Black"/>
    <n v="31000"/>
    <s v="99301-3882"/>
    <s v="Passenger"/>
    <n v="6531709"/>
    <x v="1"/>
    <s v="Tertile 3"/>
    <x v="1"/>
  </r>
  <r>
    <s v="C_CND_002595"/>
    <x v="103"/>
    <x v="4"/>
    <s v="Ana"/>
    <x v="0"/>
    <n v="2125000"/>
    <s v="Nebo Chevrolet"/>
    <x v="10"/>
    <x v="60"/>
    <s v="Overhead Camshaft"/>
    <s v="Manual"/>
    <s v="Pale White"/>
    <n v="13500"/>
    <s v="06457-3834"/>
    <s v="SUV"/>
    <n v="7270133"/>
    <x v="0"/>
    <s v="Tertile 3"/>
    <x v="1"/>
  </r>
  <r>
    <s v="C_CND_002609"/>
    <x v="103"/>
    <x v="4"/>
    <s v="Janice"/>
    <x v="0"/>
    <n v="2268000"/>
    <s v="Rabun Used Car Sales"/>
    <x v="1"/>
    <x v="1"/>
    <s v="DoubleÂ Overhead Camshaft"/>
    <s v="Auto"/>
    <s v="Pale White"/>
    <n v="45800"/>
    <s v="85257-3102"/>
    <s v="SUV"/>
    <n v="7410063"/>
    <x v="1"/>
    <s v="Tertile 3"/>
    <x v="1"/>
  </r>
  <r>
    <s v="C_CND_002597"/>
    <x v="103"/>
    <x v="4"/>
    <s v="Anaya"/>
    <x v="1"/>
    <n v="3250000"/>
    <s v="Pars Auto Sales"/>
    <x v="27"/>
    <x v="79"/>
    <s v="DoubleÂ Overhead Camshaft"/>
    <s v="Auto"/>
    <s v="Red"/>
    <n v="15000"/>
    <s v="38701-8047"/>
    <s v="Sedan"/>
    <n v="8190475"/>
    <x v="4"/>
    <s v="Tertile 3"/>
    <x v="1"/>
  </r>
  <r>
    <s v="C_CND_002593"/>
    <x v="103"/>
    <x v="4"/>
    <s v="Amelia"/>
    <x v="1"/>
    <n v="3710000"/>
    <s v="McKinney Dodge Chrysler Jeep"/>
    <x v="22"/>
    <x v="55"/>
    <s v="DoubleÂ Overhead Camshaft"/>
    <s v="Auto"/>
    <s v="Black"/>
    <n v="26000"/>
    <s v="85257-3102"/>
    <s v="Hatchback"/>
    <n v="6008819"/>
    <x v="2"/>
    <s v="Tertile 3"/>
    <x v="1"/>
  </r>
  <r>
    <s v="C_CND_002614"/>
    <x v="104"/>
    <x v="4"/>
    <s v="Mamadou"/>
    <x v="0"/>
    <n v="13500"/>
    <s v="Progressive Shippers Cooperative Association No"/>
    <x v="14"/>
    <x v="29"/>
    <s v="Overhead Camshaft"/>
    <s v="Manual"/>
    <s v="Pale White"/>
    <n v="27000"/>
    <s v="53546-9427"/>
    <s v="SUV"/>
    <n v="7578548"/>
    <x v="5"/>
    <s v="Tertile 1"/>
    <x v="0"/>
  </r>
  <r>
    <s v="C_CND_002616"/>
    <x v="104"/>
    <x v="4"/>
    <s v="Angelica"/>
    <x v="0"/>
    <n v="13500"/>
    <s v="Rabun Used Car Sales"/>
    <x v="2"/>
    <x v="44"/>
    <s v="DoubleÂ Overhead Camshaft"/>
    <s v="Auto"/>
    <s v="Red"/>
    <n v="39000"/>
    <s v="85257-3102"/>
    <s v="Hatchback"/>
    <n v="7613685"/>
    <x v="2"/>
    <s v="Tertile 1"/>
    <x v="0"/>
  </r>
  <r>
    <s v="C_CND_002620"/>
    <x v="104"/>
    <x v="4"/>
    <s v="Jennifer"/>
    <x v="0"/>
    <n v="13500"/>
    <s v="Saab-Belle Dodge"/>
    <x v="27"/>
    <x v="80"/>
    <s v="Overhead Camshaft"/>
    <s v="Manual"/>
    <s v="Black"/>
    <n v="17000"/>
    <s v="60504-7114"/>
    <s v="Hatchback"/>
    <n v="6684084"/>
    <x v="2"/>
    <s v="Tertile 1"/>
    <x v="0"/>
  </r>
  <r>
    <s v="C_CND_002613"/>
    <x v="104"/>
    <x v="4"/>
    <s v="Isiah"/>
    <x v="0"/>
    <n v="472000"/>
    <s v="Nebo Chevrolet"/>
    <x v="2"/>
    <x v="44"/>
    <s v="DoubleÂ Overhead Camshaft"/>
    <s v="Auto"/>
    <s v="Pale White"/>
    <n v="53000"/>
    <s v="06457-3834"/>
    <s v="Hardtop"/>
    <n v="8861803"/>
    <x v="0"/>
    <s v="Tertile 1"/>
    <x v="0"/>
  </r>
  <r>
    <s v="C_CND_002619"/>
    <x v="104"/>
    <x v="4"/>
    <s v="Jasmine"/>
    <x v="0"/>
    <n v="605000"/>
    <s v="Ryder Truck Rental and Leasing"/>
    <x v="25"/>
    <x v="48"/>
    <s v="DoubleÂ Overhead Camshaft"/>
    <s v="Auto"/>
    <s v="Pale White"/>
    <n v="22000"/>
    <s v="06457-3834"/>
    <s v="Hatchback"/>
    <n v="8383198"/>
    <x v="2"/>
    <s v="Tertile 2"/>
    <x v="0"/>
  </r>
  <r>
    <s v="C_CND_002611"/>
    <x v="104"/>
    <x v="4"/>
    <s v="Tzivia"/>
    <x v="1"/>
    <n v="770000"/>
    <s v="Buddy Storbeck's Diesel Service Inc"/>
    <x v="1"/>
    <x v="1"/>
    <s v="DoubleÂ Overhead Camshaft"/>
    <s v="Auto"/>
    <s v="Pale White"/>
    <n v="25001"/>
    <s v="06457-3834"/>
    <s v="SUV"/>
    <n v="7594006"/>
    <x v="0"/>
    <s v="Tertile 2"/>
    <x v="1"/>
  </r>
  <r>
    <s v="C_CND_002618"/>
    <x v="104"/>
    <x v="4"/>
    <s v="Morgan"/>
    <x v="0"/>
    <n v="854000"/>
    <s v="Hatfield Volkswagen"/>
    <x v="15"/>
    <x v="94"/>
    <s v="Overhead Camshaft"/>
    <s v="Manual"/>
    <s v="Red"/>
    <n v="37000"/>
    <s v="99301-3882"/>
    <s v="Passenger"/>
    <n v="7418945"/>
    <x v="1"/>
    <s v="Tertile 2"/>
    <x v="1"/>
  </r>
  <r>
    <s v="C_CND_002612"/>
    <x v="104"/>
    <x v="4"/>
    <s v="Valentina"/>
    <x v="0"/>
    <n v="1000000"/>
    <s v="C &amp; M Motors Inc"/>
    <x v="27"/>
    <x v="87"/>
    <s v="Overhead Camshaft"/>
    <s v="Manual"/>
    <s v="Red"/>
    <n v="25001"/>
    <s v="60504-7114"/>
    <s v="Sedan"/>
    <n v="8216609"/>
    <x v="6"/>
    <s v="Tertile 2"/>
    <x v="1"/>
  </r>
  <r>
    <s v="C_CND_002617"/>
    <x v="104"/>
    <x v="4"/>
    <s v="Anastasya"/>
    <x v="0"/>
    <n v="1720000"/>
    <s v="Gartner Buick Hyundai Saab"/>
    <x v="5"/>
    <x v="65"/>
    <s v="Overhead Camshaft"/>
    <s v="Manual"/>
    <s v="Red"/>
    <n v="21000"/>
    <s v="38701-8047"/>
    <s v="Sedan"/>
    <n v="8338297"/>
    <x v="4"/>
    <s v="Tertile 3"/>
    <x v="1"/>
  </r>
  <r>
    <s v="C_CND_002615"/>
    <x v="104"/>
    <x v="4"/>
    <s v="Angela"/>
    <x v="0"/>
    <n v="2750000"/>
    <s v="Progressive Shippers Cooperative Association No"/>
    <x v="3"/>
    <x v="4"/>
    <s v="Overhead Camshaft"/>
    <s v="Manual"/>
    <s v="Red"/>
    <n v="34000"/>
    <s v="53546-9427"/>
    <s v="SUV"/>
    <n v="6942908"/>
    <x v="5"/>
    <s v="Tertile 3"/>
    <x v="1"/>
  </r>
  <r>
    <s v="C_CND_002641"/>
    <x v="105"/>
    <x v="4"/>
    <s v="Aniyah"/>
    <x v="0"/>
    <n v="13500"/>
    <s v="Star Enterprises Inc"/>
    <x v="11"/>
    <x v="119"/>
    <s v="DoubleÂ Overhead Camshaft"/>
    <s v="Auto"/>
    <s v="Red"/>
    <n v="25000"/>
    <s v="99301-3882"/>
    <s v="SUV"/>
    <n v="6905438"/>
    <x v="1"/>
    <s v="Tertile 1"/>
    <x v="0"/>
  </r>
  <r>
    <s v="C_CND_002642"/>
    <x v="105"/>
    <x v="4"/>
    <s v="Anna"/>
    <x v="0"/>
    <n v="13500"/>
    <s v="Suburban Ford"/>
    <x v="24"/>
    <x v="130"/>
    <s v="DoubleÂ Overhead Camshaft"/>
    <s v="Auto"/>
    <s v="Red"/>
    <n v="69000"/>
    <s v="53546-9427"/>
    <s v="Passenger"/>
    <n v="8699607"/>
    <x v="5"/>
    <s v="Tertile 1"/>
    <x v="0"/>
  </r>
  <r>
    <s v="C_CND_002643"/>
    <x v="105"/>
    <x v="4"/>
    <s v="Annabelle"/>
    <x v="1"/>
    <n v="13500"/>
    <s v="Tri-State Mack Inc"/>
    <x v="4"/>
    <x v="109"/>
    <s v="Overhead Camshaft"/>
    <s v="Manual"/>
    <s v="Black"/>
    <n v="53000"/>
    <s v="85257-3102"/>
    <s v="Hatchback"/>
    <n v="7602954"/>
    <x v="3"/>
    <s v="Tertile 1"/>
    <x v="0"/>
  </r>
  <r>
    <s v="C_CND_002644"/>
    <x v="105"/>
    <x v="4"/>
    <s v="April"/>
    <x v="1"/>
    <n v="13500"/>
    <s v="U-Haul CO"/>
    <x v="15"/>
    <x v="63"/>
    <s v="Overhead Camshaft"/>
    <s v="Manual"/>
    <s v="Red"/>
    <n v="22000"/>
    <s v="78758-7841"/>
    <s v="Hatchback"/>
    <n v="6027240"/>
    <x v="2"/>
    <s v="Tertile 1"/>
    <x v="0"/>
  </r>
  <r>
    <s v="C_CND_002650"/>
    <x v="105"/>
    <x v="4"/>
    <s v="Geoffrey"/>
    <x v="0"/>
    <n v="13500"/>
    <s v="Pars Auto Sales"/>
    <x v="3"/>
    <x v="4"/>
    <s v="Overhead Camshaft"/>
    <s v="Manual"/>
    <s v="Black"/>
    <n v="18000"/>
    <s v="38701-8047"/>
    <s v="SUV"/>
    <n v="8784694"/>
    <x v="4"/>
    <s v="Tertile 1"/>
    <x v="0"/>
  </r>
  <r>
    <s v="C_CND_002658"/>
    <x v="105"/>
    <x v="4"/>
    <s v="Jocelyn"/>
    <x v="0"/>
    <n v="13500"/>
    <s v="Progressive Shippers Cooperative Association No"/>
    <x v="13"/>
    <x v="42"/>
    <s v="DoubleÂ Overhead Camshaft"/>
    <s v="Auto"/>
    <s v="Black"/>
    <n v="14000"/>
    <s v="53546-9427"/>
    <s v="Hatchback"/>
    <n v="8908508"/>
    <x v="3"/>
    <s v="Tertile 1"/>
    <x v="0"/>
  </r>
  <r>
    <s v="C_CND_002659"/>
    <x v="105"/>
    <x v="4"/>
    <s v="Joy"/>
    <x v="0"/>
    <n v="13500"/>
    <s v="Rabun Used Car Sales"/>
    <x v="0"/>
    <x v="69"/>
    <s v="DoubleÂ Overhead Camshaft"/>
    <s v="Auto"/>
    <s v="Red"/>
    <n v="19000"/>
    <s v="85257-3102"/>
    <s v="Sedan"/>
    <n v="6027509"/>
    <x v="2"/>
    <s v="Tertile 1"/>
    <x v="0"/>
  </r>
  <r>
    <s v="C_CND_002651"/>
    <x v="105"/>
    <x v="4"/>
    <s v="Abdjadi"/>
    <x v="1"/>
    <n v="310000"/>
    <s v="Pitre Buick-Pontiac-Gmc of Scottsdale"/>
    <x v="18"/>
    <x v="58"/>
    <s v="Overhead Camshaft"/>
    <s v="Manual"/>
    <s v="Pale White"/>
    <n v="14000"/>
    <s v="99301-3882"/>
    <s v="Passenger"/>
    <n v="6500558"/>
    <x v="1"/>
    <s v="Tertile 1"/>
    <x v="0"/>
  </r>
  <r>
    <s v="C_CND_002648"/>
    <x v="105"/>
    <x v="4"/>
    <s v="Remi"/>
    <x v="0"/>
    <n v="355000"/>
    <s v="McKinney Dodge Chrysler Jeep"/>
    <x v="7"/>
    <x v="120"/>
    <s v="Overhead Camshaft"/>
    <s v="Manual"/>
    <s v="Pale White"/>
    <n v="27001"/>
    <s v="85257-3102"/>
    <s v="Hardtop"/>
    <n v="8057150"/>
    <x v="2"/>
    <s v="Tertile 1"/>
    <x v="0"/>
  </r>
  <r>
    <s v="C_CND_002622"/>
    <x v="105"/>
    <x v="4"/>
    <s v="Vanessa"/>
    <x v="0"/>
    <n v="390000"/>
    <s v="Chrysler of Tri-Cities"/>
    <x v="15"/>
    <x v="40"/>
    <s v="DoubleÂ Overhead Camshaft"/>
    <s v="Auto"/>
    <s v="Black"/>
    <n v="41001"/>
    <s v="99301-3882"/>
    <s v="Sedan"/>
    <n v="7445037"/>
    <x v="1"/>
    <s v="Tertile 1"/>
    <x v="0"/>
  </r>
  <r>
    <s v="C_CND_002657"/>
    <x v="105"/>
    <x v="4"/>
    <s v="Joanna"/>
    <x v="0"/>
    <n v="452000"/>
    <s v="U-Haul CO"/>
    <x v="24"/>
    <x v="130"/>
    <s v="DoubleÂ Overhead Camshaft"/>
    <s v="Auto"/>
    <s v="Red"/>
    <n v="19000"/>
    <s v="78758-7841"/>
    <s v="Passenger"/>
    <n v="8522309"/>
    <x v="5"/>
    <s v="Tertile 1"/>
    <x v="0"/>
  </r>
  <r>
    <s v="C_CND_002655"/>
    <x v="105"/>
    <x v="4"/>
    <s v="Jessie"/>
    <x v="1"/>
    <n v="495000"/>
    <s v="Suburban Ford"/>
    <x v="5"/>
    <x v="6"/>
    <s v="Overhead Camshaft"/>
    <s v="Manual"/>
    <s v="Red"/>
    <n v="21000"/>
    <s v="53546-9427"/>
    <s v="Hatchback"/>
    <n v="8830681"/>
    <x v="4"/>
    <s v="Tertile 1"/>
    <x v="0"/>
  </r>
  <r>
    <s v="C_CND_002652"/>
    <x v="105"/>
    <x v="4"/>
    <s v="Bilal"/>
    <x v="0"/>
    <n v="591000"/>
    <s v="Progressive Shippers Cooperative Association No"/>
    <x v="13"/>
    <x v="111"/>
    <s v="Overhead Camshaft"/>
    <s v="Manual"/>
    <s v="Red"/>
    <n v="29000"/>
    <s v="53546-9427"/>
    <s v="SUV"/>
    <n v="6240830"/>
    <x v="5"/>
    <s v="Tertile 2"/>
    <x v="0"/>
  </r>
  <r>
    <s v="C_CND_002654"/>
    <x v="105"/>
    <x v="4"/>
    <s v="Jessica"/>
    <x v="1"/>
    <n v="650000"/>
    <s v="Star Enterprises Inc"/>
    <x v="23"/>
    <x v="74"/>
    <s v="DoubleÂ Overhead Camshaft"/>
    <s v="Auto"/>
    <s v="Black"/>
    <n v="26000"/>
    <s v="99301-3882"/>
    <s v="Hatchback"/>
    <n v="7990844"/>
    <x v="6"/>
    <s v="Tertile 2"/>
    <x v="0"/>
  </r>
  <r>
    <s v="C_CND_002631"/>
    <x v="105"/>
    <x v="4"/>
    <s v="Matthew"/>
    <x v="1"/>
    <n v="665000"/>
    <s v="Ryder Truck Rental and Leasing"/>
    <x v="6"/>
    <x v="64"/>
    <s v="DoubleÂ Overhead Camshaft"/>
    <s v="Auto"/>
    <s v="Black"/>
    <n v="26000"/>
    <s v="06457-3834"/>
    <s v="SUV"/>
    <n v="8395533"/>
    <x v="0"/>
    <s v="Tertile 2"/>
    <x v="0"/>
  </r>
  <r>
    <s v="C_CND_002656"/>
    <x v="105"/>
    <x v="4"/>
    <s v="Jia"/>
    <x v="0"/>
    <n v="700000"/>
    <s v="Tri-State Mack Inc"/>
    <x v="20"/>
    <x v="27"/>
    <s v="DoubleÂ Overhead Camshaft"/>
    <s v="Auto"/>
    <s v="Pale White"/>
    <n v="18000"/>
    <s v="85257-3102"/>
    <s v="Hatchback"/>
    <n v="6005807"/>
    <x v="1"/>
    <s v="Tertile 2"/>
    <x v="0"/>
  </r>
  <r>
    <s v="C_CND_002638"/>
    <x v="105"/>
    <x v="4"/>
    <s v="Angelique"/>
    <x v="0"/>
    <n v="706000"/>
    <s v="Ryder Truck Rental and Leasing"/>
    <x v="23"/>
    <x v="74"/>
    <s v="DoubleÂ Overhead Camshaft"/>
    <s v="Auto"/>
    <s v="Pale White"/>
    <n v="18000"/>
    <s v="06457-3834"/>
    <s v="Hatchback"/>
    <n v="8055058"/>
    <x v="0"/>
    <s v="Tertile 2"/>
    <x v="0"/>
  </r>
  <r>
    <s v="C_CND_002630"/>
    <x v="105"/>
    <x v="4"/>
    <s v="Mason"/>
    <x v="0"/>
    <n v="714000"/>
    <s v="Race Car Help"/>
    <x v="7"/>
    <x v="123"/>
    <s v="DoubleÂ Overhead Camshaft"/>
    <s v="Auto"/>
    <s v="Pale White"/>
    <n v="22000"/>
    <s v="78758-7841"/>
    <s v="SUV"/>
    <n v="8499297"/>
    <x v="2"/>
    <s v="Tertile 2"/>
    <x v="0"/>
  </r>
  <r>
    <s v="C_CND_002636"/>
    <x v="105"/>
    <x v="4"/>
    <s v="Michael"/>
    <x v="1"/>
    <n v="733500"/>
    <s v="Tri-State Mack Inc"/>
    <x v="25"/>
    <x v="101"/>
    <s v="Overhead Camshaft"/>
    <s v="Manual"/>
    <s v="Black"/>
    <n v="75500"/>
    <s v="85257-3102"/>
    <s v="Passenger"/>
    <n v="6154972"/>
    <x v="3"/>
    <s v="Tertile 2"/>
    <x v="0"/>
  </r>
  <r>
    <s v="C_CND_002634"/>
    <x v="105"/>
    <x v="4"/>
    <s v="Messiah"/>
    <x v="1"/>
    <n v="740000"/>
    <s v="Star Enterprises Inc"/>
    <x v="11"/>
    <x v="92"/>
    <s v="Overhead Camshaft"/>
    <s v="Manual"/>
    <s v="Pale White"/>
    <n v="12000"/>
    <s v="99301-3882"/>
    <s v="Hatchback"/>
    <n v="8575553"/>
    <x v="1"/>
    <s v="Tertile 2"/>
    <x v="0"/>
  </r>
  <r>
    <s v="C_CND_002653"/>
    <x v="105"/>
    <x v="4"/>
    <s v="Jenny"/>
    <x v="0"/>
    <n v="764000"/>
    <s v="Scrivener Performance Engineering"/>
    <x v="11"/>
    <x v="38"/>
    <s v="DoubleÂ Overhead Camshaft"/>
    <s v="Auto"/>
    <s v="Red"/>
    <n v="45000"/>
    <s v="38701-8047"/>
    <s v="Hatchback"/>
    <n v="8366165"/>
    <x v="0"/>
    <s v="Tertile 2"/>
    <x v="1"/>
  </r>
  <r>
    <s v="C_CND_002633"/>
    <x v="105"/>
    <x v="4"/>
    <s v="Mekhi"/>
    <x v="1"/>
    <n v="811000"/>
    <s v="Scrivener Performance Engineering"/>
    <x v="0"/>
    <x v="0"/>
    <s v="Overhead Camshaft"/>
    <s v="Manual"/>
    <s v="Black"/>
    <n v="10000"/>
    <s v="38701-8047"/>
    <s v="SUV"/>
    <n v="6560385"/>
    <x v="4"/>
    <s v="Tertile 2"/>
    <x v="1"/>
  </r>
  <r>
    <s v="C_CND_002632"/>
    <x v="105"/>
    <x v="4"/>
    <s v="Maurice"/>
    <x v="0"/>
    <n v="880000"/>
    <s v="Saab-Belle Dodge"/>
    <x v="14"/>
    <x v="128"/>
    <s v="DoubleÂ Overhead Camshaft"/>
    <s v="Auto"/>
    <s v="Black"/>
    <n v="22000"/>
    <s v="60504-7114"/>
    <s v="Passenger"/>
    <n v="6925171"/>
    <x v="6"/>
    <s v="Tertile 2"/>
    <x v="1"/>
  </r>
  <r>
    <s v="C_CND_002624"/>
    <x v="105"/>
    <x v="4"/>
    <s v="Veronica"/>
    <x v="1"/>
    <n v="925000"/>
    <s v="Classic Chevy"/>
    <x v="27"/>
    <x v="105"/>
    <s v="Overhead Camshaft"/>
    <s v="Manual"/>
    <s v="Red"/>
    <n v="34000"/>
    <s v="85257-3102"/>
    <s v="Passenger"/>
    <n v="7957489"/>
    <x v="3"/>
    <s v="Tertile 2"/>
    <x v="1"/>
  </r>
  <r>
    <s v="C_CND_002626"/>
    <x v="105"/>
    <x v="4"/>
    <s v="Victoria"/>
    <x v="0"/>
    <n v="955000"/>
    <s v="Diehl Motor CO Inc"/>
    <x v="18"/>
    <x v="45"/>
    <s v="DoubleÂ Overhead Camshaft"/>
    <s v="Auto"/>
    <s v="Black"/>
    <n v="33000"/>
    <s v="06457-3834"/>
    <s v="Hatchback"/>
    <n v="8616859"/>
    <x v="0"/>
    <s v="Tertile 2"/>
    <x v="1"/>
  </r>
  <r>
    <s v="C_CND_002627"/>
    <x v="105"/>
    <x v="4"/>
    <s v="Violet"/>
    <x v="1"/>
    <n v="1075000"/>
    <s v="Enterprise Rent A Car"/>
    <x v="15"/>
    <x v="51"/>
    <s v="Overhead Camshaft"/>
    <s v="Manual"/>
    <s v="Black"/>
    <n v="42500"/>
    <s v="60504-7114"/>
    <s v="Passenger"/>
    <n v="6307191"/>
    <x v="6"/>
    <s v="Tertile 3"/>
    <x v="1"/>
  </r>
  <r>
    <s v="C_CND_002628"/>
    <x v="105"/>
    <x v="4"/>
    <s v="Vivian"/>
    <x v="0"/>
    <n v="1100000"/>
    <s v="Gartner Buick Hyundai Saab"/>
    <x v="15"/>
    <x v="84"/>
    <s v="DoubleÂ Overhead Camshaft"/>
    <s v="Auto"/>
    <s v="Black"/>
    <n v="16001"/>
    <s v="38701-8047"/>
    <s v="SUV"/>
    <n v="6300724"/>
    <x v="4"/>
    <s v="Tertile 3"/>
    <x v="1"/>
  </r>
  <r>
    <s v="C_CND_002646"/>
    <x v="105"/>
    <x v="4"/>
    <s v="Thomas"/>
    <x v="0"/>
    <n v="1157000"/>
    <s v="McKinney Dodge Chrysler Jeep"/>
    <x v="0"/>
    <x v="0"/>
    <s v="Overhead Camshaft"/>
    <s v="Manual"/>
    <s v="Black"/>
    <n v="10700"/>
    <s v="85257-3102"/>
    <s v="SUV"/>
    <n v="7302202"/>
    <x v="3"/>
    <s v="Tertile 3"/>
    <x v="1"/>
  </r>
  <r>
    <s v="C_CND_002629"/>
    <x v="105"/>
    <x v="4"/>
    <s v="Marcus"/>
    <x v="0"/>
    <n v="1310000"/>
    <s v="Rabun Used Car Sales"/>
    <x v="7"/>
    <x v="107"/>
    <s v="Overhead Camshaft"/>
    <s v="Manual"/>
    <s v="Pale White"/>
    <n v="27000"/>
    <s v="85257-3102"/>
    <s v="Passenger"/>
    <n v="6286993"/>
    <x v="3"/>
    <s v="Tertile 3"/>
    <x v="1"/>
  </r>
  <r>
    <s v="C_CND_002625"/>
    <x v="105"/>
    <x v="4"/>
    <s v="Veronika"/>
    <x v="0"/>
    <n v="1340000"/>
    <s v="Clay Johnson Auto Sales"/>
    <x v="24"/>
    <x v="144"/>
    <s v="Overhead Camshaft"/>
    <s v="Manual"/>
    <s v="Black"/>
    <n v="43000"/>
    <s v="78758-7841"/>
    <s v="SUV"/>
    <n v="7030568"/>
    <x v="2"/>
    <s v="Tertile 3"/>
    <x v="1"/>
  </r>
  <r>
    <s v="C_CND_002635"/>
    <x v="105"/>
    <x v="4"/>
    <s v="Micah"/>
    <x v="0"/>
    <n v="1405000"/>
    <s v="Suburban Ford"/>
    <x v="16"/>
    <x v="22"/>
    <s v="DoubleÂ Overhead Camshaft"/>
    <s v="Auto"/>
    <s v="Pale White"/>
    <n v="46500"/>
    <s v="53546-9427"/>
    <s v="Passenger"/>
    <n v="7929300"/>
    <x v="5"/>
    <s v="Tertile 3"/>
    <x v="1"/>
  </r>
  <r>
    <s v="C_CND_002623"/>
    <x v="105"/>
    <x v="4"/>
    <s v="Vera"/>
    <x v="0"/>
    <n v="1425000"/>
    <s v="Chrysler Plymouth"/>
    <x v="0"/>
    <x v="98"/>
    <s v="Overhead Camshaft"/>
    <s v="Manual"/>
    <s v="Red"/>
    <n v="22500"/>
    <s v="53546-9427"/>
    <s v="SUV"/>
    <n v="8163756"/>
    <x v="5"/>
    <s v="Tertile 3"/>
    <x v="1"/>
  </r>
  <r>
    <s v="C_CND_002621"/>
    <x v="105"/>
    <x v="4"/>
    <s v="Valerie"/>
    <x v="0"/>
    <n v="1435000"/>
    <s v="Capitol KIA"/>
    <x v="1"/>
    <x v="1"/>
    <s v="Overhead Camshaft"/>
    <s v="Manual"/>
    <s v="Pale White"/>
    <n v="14501"/>
    <s v="38701-8047"/>
    <s v="SUV"/>
    <n v="7185298"/>
    <x v="4"/>
    <s v="Tertile 3"/>
    <x v="1"/>
  </r>
  <r>
    <s v="C_CND_002645"/>
    <x v="105"/>
    <x v="4"/>
    <s v="Lou"/>
    <x v="0"/>
    <n v="1502000"/>
    <s v="Iceberg Rentals"/>
    <x v="4"/>
    <x v="109"/>
    <s v="Overhead Camshaft"/>
    <s v="Manual"/>
    <s v="Pale White"/>
    <n v="20200"/>
    <s v="53546-9427"/>
    <s v="Hatchback"/>
    <n v="6060418"/>
    <x v="5"/>
    <s v="Tertile 3"/>
    <x v="1"/>
  </r>
  <r>
    <s v="C_CND_002660"/>
    <x v="105"/>
    <x v="4"/>
    <s v="Joyce"/>
    <x v="0"/>
    <n v="1890000"/>
    <s v="Race Car Help"/>
    <x v="28"/>
    <x v="135"/>
    <s v="DoubleÂ Overhead Camshaft"/>
    <s v="Auto"/>
    <s v="Red"/>
    <n v="69000"/>
    <s v="78758-7841"/>
    <s v="Sedan"/>
    <n v="7428611"/>
    <x v="0"/>
    <s v="Tertile 3"/>
    <x v="1"/>
  </r>
  <r>
    <s v="C_CND_002649"/>
    <x v="105"/>
    <x v="4"/>
    <s v="Koray"/>
    <x v="0"/>
    <n v="1935000"/>
    <s v="New Castle Ford Lincoln Mercury"/>
    <x v="0"/>
    <x v="132"/>
    <s v="Overhead Camshaft"/>
    <s v="Manual"/>
    <s v="Red"/>
    <n v="13500"/>
    <s v="60504-7114"/>
    <s v="Passenger"/>
    <n v="6725425"/>
    <x v="6"/>
    <s v="Tertile 3"/>
    <x v="1"/>
  </r>
  <r>
    <s v="C_CND_002637"/>
    <x v="105"/>
    <x v="4"/>
    <s v="Angelina"/>
    <x v="0"/>
    <n v="2000000"/>
    <s v="Race Car Help"/>
    <x v="22"/>
    <x v="59"/>
    <s v="Overhead Camshaft"/>
    <s v="Manual"/>
    <s v="Black"/>
    <n v="17000"/>
    <s v="78758-7841"/>
    <s v="Hatchback"/>
    <n v="7278975"/>
    <x v="2"/>
    <s v="Tertile 3"/>
    <x v="1"/>
  </r>
  <r>
    <s v="C_CND_002639"/>
    <x v="105"/>
    <x v="4"/>
    <s v="Angely"/>
    <x v="0"/>
    <n v="2250000"/>
    <s v="Saab-Belle Dodge"/>
    <x v="2"/>
    <x v="2"/>
    <s v="DoubleÂ Overhead Camshaft"/>
    <s v="Auto"/>
    <s v="Pale White"/>
    <n v="36000"/>
    <s v="60504-7114"/>
    <s v="Passenger"/>
    <n v="8631750"/>
    <x v="6"/>
    <s v="Tertile 3"/>
    <x v="1"/>
  </r>
  <r>
    <s v="C_CND_002640"/>
    <x v="105"/>
    <x v="4"/>
    <s v="Angie"/>
    <x v="0"/>
    <n v="2740000"/>
    <s v="Scrivener Performance Engineering"/>
    <x v="2"/>
    <x v="146"/>
    <s v="Overhead Camshaft"/>
    <s v="Manual"/>
    <s v="Black"/>
    <n v="16000"/>
    <s v="38701-8047"/>
    <s v="SUV"/>
    <n v="6300454"/>
    <x v="4"/>
    <s v="Tertile 3"/>
    <x v="1"/>
  </r>
  <r>
    <s v="C_CND_002647"/>
    <x v="105"/>
    <x v="4"/>
    <s v="Enzo"/>
    <x v="0"/>
    <n v="4500000"/>
    <s v="Motor Vehicle Branch Office"/>
    <x v="1"/>
    <x v="16"/>
    <s v="DoubleÂ Overhead Camshaft"/>
    <s v="Auto"/>
    <s v="Black"/>
    <n v="21000"/>
    <s v="78758-7841"/>
    <s v="SUV"/>
    <n v="8825544"/>
    <x v="2"/>
    <s v="Tertile 3"/>
    <x v="1"/>
  </r>
  <r>
    <s v="C_CND_002670"/>
    <x v="106"/>
    <x v="4"/>
    <s v="Scarlett"/>
    <x v="0"/>
    <n v="13500"/>
    <s v="Chrysler Plymouth"/>
    <x v="1"/>
    <x v="62"/>
    <s v="Overhead Camshaft"/>
    <s v="Manual"/>
    <s v="Red"/>
    <n v="82000"/>
    <s v="53546-9427"/>
    <s v="Hardtop"/>
    <n v="7050261"/>
    <x v="5"/>
    <s v="Tertile 1"/>
    <x v="0"/>
  </r>
  <r>
    <s v="C_CND_002672"/>
    <x v="106"/>
    <x v="4"/>
    <s v="Moussa"/>
    <x v="0"/>
    <n v="13500"/>
    <s v="Race Car Help"/>
    <x v="18"/>
    <x v="58"/>
    <s v="Overhead Camshaft"/>
    <s v="Manual"/>
    <s v="Pale White"/>
    <n v="14000"/>
    <s v="78758-7841"/>
    <s v="Passenger"/>
    <n v="6406317"/>
    <x v="2"/>
    <s v="Tertile 1"/>
    <x v="0"/>
  </r>
  <r>
    <s v="C_CND_002678"/>
    <x v="106"/>
    <x v="4"/>
    <s v="Ariana"/>
    <x v="1"/>
    <n v="13500"/>
    <s v="Rabun Used Car Sales"/>
    <x v="27"/>
    <x v="87"/>
    <s v="Overhead Camshaft"/>
    <s v="Manual"/>
    <s v="Pale White"/>
    <n v="14000"/>
    <s v="85257-3102"/>
    <s v="Sedan"/>
    <n v="6922208"/>
    <x v="3"/>
    <s v="Tertile 1"/>
    <x v="0"/>
  </r>
  <r>
    <s v="C_CND_002679"/>
    <x v="106"/>
    <x v="4"/>
    <s v="Arianna"/>
    <x v="0"/>
    <n v="13500"/>
    <s v="Race Car Help"/>
    <x v="28"/>
    <x v="135"/>
    <s v="DoubleÂ Overhead Camshaft"/>
    <s v="Auto"/>
    <s v="Red"/>
    <n v="69000"/>
    <s v="78758-7841"/>
    <s v="Sedan"/>
    <n v="8439649"/>
    <x v="2"/>
    <s v="Tertile 1"/>
    <x v="0"/>
  </r>
  <r>
    <s v="C_CND_002681"/>
    <x v="106"/>
    <x v="4"/>
    <s v="Ariel"/>
    <x v="0"/>
    <n v="13500"/>
    <s v="Saab-Belle Dodge"/>
    <x v="11"/>
    <x v="92"/>
    <s v="DoubleÂ Overhead Camshaft"/>
    <s v="Auto"/>
    <s v="Red"/>
    <n v="13000"/>
    <s v="60504-7114"/>
    <s v="Hatchback"/>
    <n v="6180189"/>
    <x v="6"/>
    <s v="Tertile 1"/>
    <x v="0"/>
  </r>
  <r>
    <s v="C_CND_002682"/>
    <x v="106"/>
    <x v="4"/>
    <s v="Ariella"/>
    <x v="1"/>
    <n v="13500"/>
    <s v="Scrivener Performance Engineering"/>
    <x v="14"/>
    <x v="20"/>
    <s v="DoubleÂ Overhead Camshaft"/>
    <s v="Auto"/>
    <s v="Red"/>
    <n v="23000"/>
    <s v="38701-8047"/>
    <s v="SUV"/>
    <n v="7741568"/>
    <x v="4"/>
    <s v="Tertile 1"/>
    <x v="0"/>
  </r>
  <r>
    <s v="C_CND_002684"/>
    <x v="106"/>
    <x v="4"/>
    <s v="Ashly"/>
    <x v="1"/>
    <n v="13500"/>
    <s v="Suburban Ford"/>
    <x v="22"/>
    <x v="55"/>
    <s v="DoubleÂ Overhead Camshaft"/>
    <s v="Auto"/>
    <s v="Pale White"/>
    <n v="32000"/>
    <s v="53546-9427"/>
    <s v="Hatchback"/>
    <n v="6927803"/>
    <x v="5"/>
    <s v="Tertile 1"/>
    <x v="0"/>
  </r>
  <r>
    <s v="C_CND_002685"/>
    <x v="106"/>
    <x v="4"/>
    <s v="Bryan"/>
    <x v="0"/>
    <n v="13500"/>
    <s v="Rabun Used Car Sales"/>
    <x v="15"/>
    <x v="94"/>
    <s v="Overhead Camshaft"/>
    <s v="Manual"/>
    <s v="Pale White"/>
    <n v="13000"/>
    <s v="85257-3102"/>
    <s v="Passenger"/>
    <n v="7419916"/>
    <x v="3"/>
    <s v="Tertile 1"/>
    <x v="0"/>
  </r>
  <r>
    <s v="C_CND_002687"/>
    <x v="106"/>
    <x v="4"/>
    <s v="Lea"/>
    <x v="0"/>
    <n v="13500"/>
    <s v="Ryder Truck Rental and Leasing"/>
    <x v="26"/>
    <x v="104"/>
    <s v="Overhead Camshaft"/>
    <s v="Manual"/>
    <s v="Black"/>
    <n v="69000"/>
    <s v="06457-3834"/>
    <s v="Sedan"/>
    <n v="8562699"/>
    <x v="0"/>
    <s v="Tertile 1"/>
    <x v="0"/>
  </r>
  <r>
    <s v="C_CND_002693"/>
    <x v="106"/>
    <x v="4"/>
    <s v="Julia"/>
    <x v="0"/>
    <n v="13500"/>
    <s v="Ryder Truck Rental and Leasing"/>
    <x v="0"/>
    <x v="0"/>
    <s v="DoubleÂ Overhead Camshaft"/>
    <s v="Auto"/>
    <s v="Black"/>
    <n v="26000"/>
    <s v="06457-3834"/>
    <s v="SUV"/>
    <n v="7386886"/>
    <x v="6"/>
    <s v="Tertile 1"/>
    <x v="0"/>
  </r>
  <r>
    <s v="C_CND_002694"/>
    <x v="106"/>
    <x v="4"/>
    <s v="Kaitlyn"/>
    <x v="1"/>
    <n v="13500"/>
    <s v="Saab-Belle Dodge"/>
    <x v="29"/>
    <x v="125"/>
    <s v="Overhead Camshaft"/>
    <s v="Manual"/>
    <s v="Pale White"/>
    <n v="23000"/>
    <s v="60504-7114"/>
    <s v="Hatchback"/>
    <n v="6298352"/>
    <x v="4"/>
    <s v="Tertile 1"/>
    <x v="0"/>
  </r>
  <r>
    <s v="C_CND_002695"/>
    <x v="106"/>
    <x v="4"/>
    <s v="Karen"/>
    <x v="1"/>
    <n v="13500"/>
    <s v="Scrivener Performance Engineering"/>
    <x v="20"/>
    <x v="46"/>
    <s v="DoubleÂ Overhead Camshaft"/>
    <s v="Auto"/>
    <s v="Red"/>
    <n v="24000"/>
    <s v="38701-8047"/>
    <s v="Sedan"/>
    <n v="8694278"/>
    <x v="1"/>
    <s v="Tertile 1"/>
    <x v="0"/>
  </r>
  <r>
    <s v="C_CND_002698"/>
    <x v="106"/>
    <x v="4"/>
    <s v="Katherine"/>
    <x v="0"/>
    <n v="13500"/>
    <s v="Tri-State Mack Inc"/>
    <x v="2"/>
    <x v="9"/>
    <s v="Overhead Camshaft"/>
    <s v="Manual"/>
    <s v="Red"/>
    <n v="24000"/>
    <s v="85257-3102"/>
    <s v="Sedan"/>
    <n v="7298842"/>
    <x v="2"/>
    <s v="Tertile 1"/>
    <x v="0"/>
  </r>
  <r>
    <s v="C_CND_002699"/>
    <x v="106"/>
    <x v="4"/>
    <s v="Katie"/>
    <x v="0"/>
    <n v="13500"/>
    <s v="U-Haul CO"/>
    <x v="0"/>
    <x v="70"/>
    <s v="Overhead Camshaft"/>
    <s v="Manual"/>
    <s v="Red"/>
    <n v="17000"/>
    <s v="78758-7841"/>
    <s v="Hatchback"/>
    <n v="8261995"/>
    <x v="0"/>
    <s v="Tertile 1"/>
    <x v="0"/>
  </r>
  <r>
    <s v="C_CND_002689"/>
    <x v="106"/>
    <x v="4"/>
    <s v="Aurore"/>
    <x v="0"/>
    <n v="385000"/>
    <s v="Scrivener Performance Engineering"/>
    <x v="13"/>
    <x v="41"/>
    <s v="Overhead Camshaft"/>
    <s v="Manual"/>
    <s v="Pale White"/>
    <n v="57000"/>
    <s v="38701-8047"/>
    <s v="Passenger"/>
    <n v="7590381"/>
    <x v="4"/>
    <s v="Tertile 1"/>
    <x v="0"/>
  </r>
  <r>
    <s v="C_CND_002663"/>
    <x v="106"/>
    <x v="4"/>
    <s v="Yachet"/>
    <x v="0"/>
    <n v="432000"/>
    <s v="McKinney Dodge Chrysler Jeep"/>
    <x v="24"/>
    <x v="124"/>
    <s v="Overhead Camshaft"/>
    <s v="Manual"/>
    <s v="Red"/>
    <n v="43001"/>
    <s v="85257-3102"/>
    <s v="Sedan"/>
    <n v="8278420"/>
    <x v="3"/>
    <s v="Tertile 1"/>
    <x v="0"/>
  </r>
  <r>
    <s v="C_CND_002692"/>
    <x v="106"/>
    <x v="4"/>
    <s v="Oceane"/>
    <x v="1"/>
    <n v="500000"/>
    <s v="Tri-State Mack Inc"/>
    <x v="5"/>
    <x v="85"/>
    <s v="Overhead Camshaft"/>
    <s v="Manual"/>
    <s v="Red"/>
    <n v="25000"/>
    <s v="85257-3102"/>
    <s v="SUV"/>
    <n v="6427926"/>
    <x v="3"/>
    <s v="Tertile 1"/>
    <x v="0"/>
  </r>
  <r>
    <s v="C_CND_002671"/>
    <x v="106"/>
    <x v="4"/>
    <s v="Mohammed"/>
    <x v="0"/>
    <n v="593000"/>
    <s v="Rabun Used Car Sales"/>
    <x v="20"/>
    <x v="27"/>
    <s v="DoubleÂ Overhead Camshaft"/>
    <s v="Auto"/>
    <s v="Pale White"/>
    <n v="18000"/>
    <s v="85257-3102"/>
    <s v="Hatchback"/>
    <n v="6224980"/>
    <x v="3"/>
    <s v="Tertile 2"/>
    <x v="0"/>
  </r>
  <r>
    <s v="C_CND_002666"/>
    <x v="106"/>
    <x v="4"/>
    <s v="Yehudis"/>
    <x v="0"/>
    <n v="610000"/>
    <s v="New Castle Ford Lincoln Mercury"/>
    <x v="21"/>
    <x v="31"/>
    <s v="Overhead Camshaft"/>
    <s v="Manual"/>
    <s v="Red"/>
    <n v="22000"/>
    <s v="60504-7114"/>
    <s v="SUV"/>
    <n v="8153041"/>
    <x v="6"/>
    <s v="Tertile 2"/>
    <x v="0"/>
  </r>
  <r>
    <s v="C_CND_002669"/>
    <x v="106"/>
    <x v="4"/>
    <s v="Miles"/>
    <x v="1"/>
    <n v="650000"/>
    <s v="U-Haul CO"/>
    <x v="8"/>
    <x v="50"/>
    <s v="Overhead Camshaft"/>
    <s v="Manual"/>
    <s v="Red"/>
    <n v="22000"/>
    <s v="78758-7841"/>
    <s v="Sedan"/>
    <n v="8286569"/>
    <x v="2"/>
    <s v="Tertile 2"/>
    <x v="0"/>
  </r>
  <r>
    <s v="C_CND_002688"/>
    <x v="106"/>
    <x v="4"/>
    <s v="Tom"/>
    <x v="1"/>
    <n v="691000"/>
    <s v="Saab-Belle Dodge"/>
    <x v="27"/>
    <x v="87"/>
    <s v="Overhead Camshaft"/>
    <s v="Manual"/>
    <s v="Pale White"/>
    <n v="14000"/>
    <s v="60504-7114"/>
    <s v="Sedan"/>
    <n v="7331917"/>
    <x v="6"/>
    <s v="Tertile 2"/>
    <x v="0"/>
  </r>
  <r>
    <s v="C_CND_002686"/>
    <x v="106"/>
    <x v="4"/>
    <s v="Enzo"/>
    <x v="0"/>
    <n v="750000"/>
    <s v="Race Car Help"/>
    <x v="15"/>
    <x v="51"/>
    <s v="Overhead Camshaft"/>
    <s v="Manual"/>
    <s v="Black"/>
    <n v="42000"/>
    <s v="78758-7841"/>
    <s v="Passenger"/>
    <n v="8114271"/>
    <x v="2"/>
    <s v="Tertile 2"/>
    <x v="0"/>
  </r>
  <r>
    <s v="C_CND_002700"/>
    <x v="106"/>
    <x v="4"/>
    <s v="Kayla"/>
    <x v="0"/>
    <n v="750000"/>
    <s v="Buddy Storbeck's Diesel Service Inc"/>
    <x v="13"/>
    <x v="90"/>
    <s v="DoubleÂ Overhead Camshaft"/>
    <s v="Auto"/>
    <s v="Pale White"/>
    <n v="31000"/>
    <s v="06457-3834"/>
    <s v="Sedan"/>
    <n v="7529823"/>
    <x v="6"/>
    <s v="Tertile 2"/>
    <x v="0"/>
  </r>
  <r>
    <s v="C_CND_002690"/>
    <x v="106"/>
    <x v="4"/>
    <s v="Cassandra"/>
    <x v="0"/>
    <n v="780000"/>
    <s v="Star Enterprises Inc"/>
    <x v="10"/>
    <x v="60"/>
    <s v="Overhead Camshaft"/>
    <s v="Manual"/>
    <s v="Pale White"/>
    <n v="13000"/>
    <s v="99301-3882"/>
    <s v="SUV"/>
    <n v="7157397"/>
    <x v="1"/>
    <s v="Tertile 2"/>
    <x v="1"/>
  </r>
  <r>
    <s v="C_CND_002674"/>
    <x v="106"/>
    <x v="4"/>
    <s v="Blima"/>
    <x v="0"/>
    <n v="781000"/>
    <s v="Star Enterprises Inc"/>
    <x v="25"/>
    <x v="48"/>
    <s v="DoubleÂ Overhead Camshaft"/>
    <s v="Auto"/>
    <s v="Red"/>
    <n v="39000"/>
    <s v="99301-3882"/>
    <s v="Hardtop"/>
    <n v="6871196"/>
    <x v="1"/>
    <s v="Tertile 2"/>
    <x v="1"/>
  </r>
  <r>
    <s v="C_CND_002668"/>
    <x v="106"/>
    <x v="4"/>
    <s v="Yitty"/>
    <x v="0"/>
    <n v="890000"/>
    <s v="Pitre Buick-Pontiac-Gmc of Scottsdale"/>
    <x v="20"/>
    <x v="91"/>
    <s v="Overhead Camshaft"/>
    <s v="Manual"/>
    <s v="Red"/>
    <n v="61000"/>
    <s v="99301-3882"/>
    <s v="SUV"/>
    <n v="6344849"/>
    <x v="1"/>
    <s v="Tertile 2"/>
    <x v="1"/>
  </r>
  <r>
    <s v="C_CND_002667"/>
    <x v="106"/>
    <x v="4"/>
    <s v="Yides"/>
    <x v="0"/>
    <n v="940000"/>
    <s v="Pars Auto Sales"/>
    <x v="3"/>
    <x v="4"/>
    <s v="DoubleÂ Overhead Camshaft"/>
    <s v="Auto"/>
    <s v="Black"/>
    <n v="24000"/>
    <s v="38701-8047"/>
    <s v="SUV"/>
    <n v="8745399"/>
    <x v="4"/>
    <s v="Tertile 2"/>
    <x v="1"/>
  </r>
  <r>
    <s v="C_CND_002675"/>
    <x v="106"/>
    <x v="4"/>
    <s v="Nasir"/>
    <x v="1"/>
    <n v="950000"/>
    <s v="Scrivener Performance Engineering"/>
    <x v="24"/>
    <x v="86"/>
    <s v="DoubleÂ Overhead Camshaft"/>
    <s v="Auto"/>
    <s v="Red"/>
    <n v="19000"/>
    <s v="38701-8047"/>
    <s v="SUV"/>
    <n v="7435068"/>
    <x v="4"/>
    <s v="Tertile 2"/>
    <x v="1"/>
  </r>
  <r>
    <s v="C_CND_002697"/>
    <x v="106"/>
    <x v="4"/>
    <s v="Katelyn"/>
    <x v="0"/>
    <n v="1100000"/>
    <s v="Suburban Ford"/>
    <x v="18"/>
    <x v="58"/>
    <s v="DoubleÂ Overhead Camshaft"/>
    <s v="Auto"/>
    <s v="Black"/>
    <n v="16000"/>
    <s v="53546-9427"/>
    <s v="Passenger"/>
    <n v="6568209"/>
    <x v="3"/>
    <s v="Tertile 3"/>
    <x v="1"/>
  </r>
  <r>
    <s v="C_CND_002691"/>
    <x v="106"/>
    <x v="4"/>
    <s v="Estelle"/>
    <x v="0"/>
    <n v="1220000"/>
    <s v="Suburban Ford"/>
    <x v="6"/>
    <x v="8"/>
    <s v="DoubleÂ Overhead Camshaft"/>
    <s v="Auto"/>
    <s v="Red"/>
    <n v="16000"/>
    <s v="53546-9427"/>
    <s v="Hatchback"/>
    <n v="7083727"/>
    <x v="5"/>
    <s v="Tertile 3"/>
    <x v="1"/>
  </r>
  <r>
    <s v="C_CND_002676"/>
    <x v="106"/>
    <x v="4"/>
    <s v="Nathan"/>
    <x v="0"/>
    <n v="1253500"/>
    <s v="Star Enterprises Inc"/>
    <x v="11"/>
    <x v="76"/>
    <s v="DoubleÂ Overhead Camshaft"/>
    <s v="Auto"/>
    <s v="Pale White"/>
    <n v="17350"/>
    <s v="99301-3882"/>
    <s v="Sedan"/>
    <n v="8805672"/>
    <x v="1"/>
    <s v="Tertile 3"/>
    <x v="1"/>
  </r>
  <r>
    <s v="C_CND_002661"/>
    <x v="106"/>
    <x v="4"/>
    <s v="Vivienne"/>
    <x v="0"/>
    <n v="1255000"/>
    <s v="Hatfield Volkswagen"/>
    <x v="10"/>
    <x v="60"/>
    <s v="Overhead Camshaft"/>
    <s v="Manual"/>
    <s v="Pale White"/>
    <n v="13501"/>
    <s v="99301-3882"/>
    <s v="SUV"/>
    <n v="6278556"/>
    <x v="1"/>
    <s v="Tertile 3"/>
    <x v="1"/>
  </r>
  <r>
    <s v="C_CND_002665"/>
    <x v="106"/>
    <x v="4"/>
    <s v="Yasmine"/>
    <x v="0"/>
    <n v="1430000"/>
    <s v="Nebo Chevrolet"/>
    <x v="10"/>
    <x v="60"/>
    <s v="Overhead Camshaft"/>
    <s v="Manual"/>
    <s v="Black"/>
    <n v="25000"/>
    <s v="06457-3834"/>
    <s v="SUV"/>
    <n v="8080975"/>
    <x v="0"/>
    <s v="Tertile 3"/>
    <x v="1"/>
  </r>
  <r>
    <s v="C_CND_002662"/>
    <x v="106"/>
    <x v="4"/>
    <s v="Willa"/>
    <x v="1"/>
    <n v="1483000"/>
    <s v="Iceberg Rentals"/>
    <x v="9"/>
    <x v="12"/>
    <s v="Overhead Camshaft"/>
    <s v="Manual"/>
    <s v="Black"/>
    <n v="85301"/>
    <s v="53546-9427"/>
    <s v="Passenger"/>
    <n v="8322944"/>
    <x v="5"/>
    <s v="Tertile 3"/>
    <x v="1"/>
  </r>
  <r>
    <s v="C_CND_002677"/>
    <x v="106"/>
    <x v="4"/>
    <s v="Arely"/>
    <x v="1"/>
    <n v="1500000"/>
    <s v="Progressive Shippers Cooperative Association No"/>
    <x v="20"/>
    <x v="27"/>
    <s v="DoubleÂ Overhead Camshaft"/>
    <s v="Auto"/>
    <s v="Pale White"/>
    <n v="18000"/>
    <s v="53546-9427"/>
    <s v="Hatchback"/>
    <n v="8467004"/>
    <x v="5"/>
    <s v="Tertile 3"/>
    <x v="1"/>
  </r>
  <r>
    <s v="C_CND_002683"/>
    <x v="106"/>
    <x v="4"/>
    <s v="Ashley"/>
    <x v="0"/>
    <n v="1587500"/>
    <s v="Star Enterprises Inc"/>
    <x v="29"/>
    <x v="125"/>
    <s v="DoubleÂ Overhead Camshaft"/>
    <s v="Auto"/>
    <s v="Red"/>
    <n v="13750"/>
    <s v="99301-3882"/>
    <s v="Hatchback"/>
    <n v="6511110"/>
    <x v="1"/>
    <s v="Tertile 3"/>
    <x v="1"/>
  </r>
  <r>
    <s v="C_CND_002664"/>
    <x v="106"/>
    <x v="4"/>
    <s v="Yael"/>
    <x v="0"/>
    <n v="1640000"/>
    <s v="Motor Vehicle Branch Office"/>
    <x v="16"/>
    <x v="22"/>
    <s v="Overhead Camshaft"/>
    <s v="Manual"/>
    <s v="Red"/>
    <n v="43000"/>
    <s v="78758-7841"/>
    <s v="Passenger"/>
    <n v="7506116"/>
    <x v="2"/>
    <s v="Tertile 3"/>
    <x v="1"/>
  </r>
  <r>
    <s v="C_CND_002673"/>
    <x v="106"/>
    <x v="4"/>
    <s v="Muhammad"/>
    <x v="0"/>
    <n v="1732000"/>
    <s v="Ryder Truck Rental and Leasing"/>
    <x v="6"/>
    <x v="8"/>
    <s v="DoubleÂ Overhead Camshaft"/>
    <s v="Auto"/>
    <s v="Pale White"/>
    <n v="20200"/>
    <s v="06457-3834"/>
    <s v="Hatchback"/>
    <n v="8964864"/>
    <x v="0"/>
    <s v="Tertile 3"/>
    <x v="1"/>
  </r>
  <r>
    <s v="C_CND_002696"/>
    <x v="106"/>
    <x v="4"/>
    <s v="Kate"/>
    <x v="0"/>
    <n v="1750000"/>
    <s v="Star Enterprises Inc"/>
    <x v="24"/>
    <x v="86"/>
    <s v="DoubleÂ Overhead Camshaft"/>
    <s v="Auto"/>
    <s v="Pale White"/>
    <n v="12000"/>
    <s v="99301-3882"/>
    <s v="SUV"/>
    <n v="7054699"/>
    <x v="5"/>
    <s v="Tertile 3"/>
    <x v="1"/>
  </r>
  <r>
    <s v="C_CND_002680"/>
    <x v="106"/>
    <x v="4"/>
    <s v="Arianny"/>
    <x v="0"/>
    <n v="2950000"/>
    <s v="Ryder Truck Rental and Leasing"/>
    <x v="22"/>
    <x v="32"/>
    <s v="DoubleÂ Overhead Camshaft"/>
    <s v="Auto"/>
    <s v="Black"/>
    <n v="17000"/>
    <s v="06457-3834"/>
    <s v="Sedan"/>
    <n v="6526947"/>
    <x v="0"/>
    <s v="Tertile 3"/>
    <x v="1"/>
  </r>
  <r>
    <s v="C_CND_002717"/>
    <x v="107"/>
    <x v="4"/>
    <s v="Oumar"/>
    <x v="0"/>
    <n v="13500"/>
    <s v="Chrysler Plymouth"/>
    <x v="24"/>
    <x v="130"/>
    <s v="DoubleÂ Overhead Camshaft"/>
    <s v="Auto"/>
    <s v="Red"/>
    <n v="19000"/>
    <s v="53546-9427"/>
    <s v="Passenger"/>
    <n v="6873019"/>
    <x v="5"/>
    <s v="Tertile 1"/>
    <x v="0"/>
  </r>
  <r>
    <s v="C_CND_002719"/>
    <x v="107"/>
    <x v="4"/>
    <s v="Athena"/>
    <x v="0"/>
    <n v="13500"/>
    <s v="Tri-State Mack Inc"/>
    <x v="27"/>
    <x v="87"/>
    <s v="DoubleÂ Overhead Camshaft"/>
    <s v="Auto"/>
    <s v="Black"/>
    <n v="60000"/>
    <s v="85257-3102"/>
    <s v="Sedan"/>
    <n v="6114043"/>
    <x v="3"/>
    <s v="Tertile 1"/>
    <x v="0"/>
  </r>
  <r>
    <s v="C_CND_002721"/>
    <x v="107"/>
    <x v="4"/>
    <s v="Aurora"/>
    <x v="1"/>
    <n v="13500"/>
    <s v="Buddy Storbeck's Diesel Service Inc"/>
    <x v="24"/>
    <x v="86"/>
    <s v="DoubleÂ Overhead Camshaft"/>
    <s v="Auto"/>
    <s v="Red"/>
    <n v="31000"/>
    <s v="06457-3834"/>
    <s v="SUV"/>
    <n v="6825020"/>
    <x v="0"/>
    <s v="Tertile 1"/>
    <x v="0"/>
  </r>
  <r>
    <s v="C_CND_002722"/>
    <x v="107"/>
    <x v="4"/>
    <s v="Ava"/>
    <x v="1"/>
    <n v="13500"/>
    <s v="C &amp; M Motors Inc"/>
    <x v="13"/>
    <x v="88"/>
    <s v="Overhead Camshaft"/>
    <s v="Manual"/>
    <s v="Black"/>
    <n v="18000"/>
    <s v="60504-7114"/>
    <s v="SUV"/>
    <n v="8490078"/>
    <x v="6"/>
    <s v="Tertile 1"/>
    <x v="0"/>
  </r>
  <r>
    <s v="C_CND_002724"/>
    <x v="107"/>
    <x v="4"/>
    <s v="Aylin"/>
    <x v="1"/>
    <n v="13500"/>
    <s v="Chrysler of Tri-Cities"/>
    <x v="11"/>
    <x v="115"/>
    <s v="Overhead Camshaft"/>
    <s v="Manual"/>
    <s v="Pale White"/>
    <n v="17000"/>
    <s v="99301-3882"/>
    <s v="Hatchback"/>
    <n v="8822023"/>
    <x v="1"/>
    <s v="Tertile 1"/>
    <x v="0"/>
  </r>
  <r>
    <s v="C_CND_002726"/>
    <x v="107"/>
    <x v="4"/>
    <s v="Bianca"/>
    <x v="0"/>
    <n v="13500"/>
    <s v="Classic Chevy"/>
    <x v="8"/>
    <x v="100"/>
    <s v="Overhead Camshaft"/>
    <s v="Manual"/>
    <s v="Red"/>
    <n v="21000"/>
    <s v="85257-3102"/>
    <s v="SUV"/>
    <n v="8646874"/>
    <x v="3"/>
    <s v="Tertile 1"/>
    <x v="0"/>
  </r>
  <r>
    <s v="C_CND_002729"/>
    <x v="107"/>
    <x v="4"/>
    <s v="Lylian"/>
    <x v="0"/>
    <n v="13500"/>
    <s v="Progressive Shippers Cooperative Association No"/>
    <x v="11"/>
    <x v="119"/>
    <s v="Overhead Camshaft"/>
    <s v="Manual"/>
    <s v="Pale White"/>
    <n v="28000"/>
    <s v="53546-9427"/>
    <s v="SUV"/>
    <n v="7332581"/>
    <x v="5"/>
    <s v="Tertile 1"/>
    <x v="0"/>
  </r>
  <r>
    <s v="C_CND_002731"/>
    <x v="107"/>
    <x v="4"/>
    <s v="Ashae"/>
    <x v="0"/>
    <n v="13500"/>
    <s v="Race Car Help"/>
    <x v="15"/>
    <x v="63"/>
    <s v="Overhead Camshaft"/>
    <s v="Manual"/>
    <s v="Pale White"/>
    <n v="14000"/>
    <s v="78758-7841"/>
    <s v="Hatchback"/>
    <n v="7005009"/>
    <x v="2"/>
    <s v="Tertile 1"/>
    <x v="0"/>
  </r>
  <r>
    <s v="C_CND_002732"/>
    <x v="107"/>
    <x v="4"/>
    <s v="Empty"/>
    <x v="0"/>
    <n v="13500"/>
    <s v="Ryder Truck Rental and Leasing"/>
    <x v="14"/>
    <x v="29"/>
    <s v="DoubleÂ Overhead Camshaft"/>
    <s v="Auto"/>
    <s v="Black"/>
    <n v="19000"/>
    <s v="06457-3834"/>
    <s v="SUV"/>
    <n v="7606705"/>
    <x v="0"/>
    <s v="Tertile 1"/>
    <x v="0"/>
  </r>
  <r>
    <s v="C_CND_002736"/>
    <x v="107"/>
    <x v="4"/>
    <s v="Clara"/>
    <x v="0"/>
    <n v="13500"/>
    <s v="Motor Vehicle Branch Office"/>
    <x v="11"/>
    <x v="115"/>
    <s v="Overhead Camshaft"/>
    <s v="Manual"/>
    <s v="Pale White"/>
    <n v="17001"/>
    <s v="78758-7841"/>
    <s v="Hardtop"/>
    <n v="7539338"/>
    <x v="2"/>
    <s v="Tertile 1"/>
    <x v="0"/>
  </r>
  <r>
    <s v="C_CND_002738"/>
    <x v="107"/>
    <x v="4"/>
    <s v="Kelly"/>
    <x v="1"/>
    <n v="13500"/>
    <s v="Capitol KIA"/>
    <x v="0"/>
    <x v="69"/>
    <s v="DoubleÂ Overhead Camshaft"/>
    <s v="Auto"/>
    <s v="Pale White"/>
    <n v="62000"/>
    <s v="38701-8047"/>
    <s v="Sedan"/>
    <n v="6707067"/>
    <x v="1"/>
    <s v="Tertile 1"/>
    <x v="0"/>
  </r>
  <r>
    <s v="C_CND_002739"/>
    <x v="107"/>
    <x v="4"/>
    <s v="Khloe"/>
    <x v="0"/>
    <n v="13500"/>
    <s v="Chrysler of Tri-Cities"/>
    <x v="20"/>
    <x v="47"/>
    <s v="Overhead Camshaft"/>
    <s v="Manual"/>
    <s v="Black"/>
    <n v="36000"/>
    <s v="99301-3882"/>
    <s v="Passenger"/>
    <n v="8549532"/>
    <x v="5"/>
    <s v="Tertile 1"/>
    <x v="0"/>
  </r>
  <r>
    <s v="C_CND_002709"/>
    <x v="107"/>
    <x v="4"/>
    <s v="Adam"/>
    <x v="0"/>
    <n v="442000"/>
    <s v="Tri-State Mack Inc"/>
    <x v="13"/>
    <x v="41"/>
    <s v="DoubleÂ Overhead Camshaft"/>
    <s v="Auto"/>
    <s v="Pale White"/>
    <n v="46000"/>
    <s v="85257-3102"/>
    <s v="Passenger"/>
    <n v="7884345"/>
    <x v="3"/>
    <s v="Tertile 1"/>
    <x v="0"/>
  </r>
  <r>
    <s v="C_CND_002730"/>
    <x v="107"/>
    <x v="4"/>
    <s v="Terence"/>
    <x v="1"/>
    <n v="457500"/>
    <s v="Rabun Used Car Sales"/>
    <x v="25"/>
    <x v="126"/>
    <s v="DoubleÂ Overhead Camshaft"/>
    <s v="Auto"/>
    <s v="Black"/>
    <n v="9500"/>
    <s v="85257-3102"/>
    <s v="SUV"/>
    <n v="7261572"/>
    <x v="3"/>
    <s v="Tertile 1"/>
    <x v="0"/>
  </r>
  <r>
    <s v="C_CND_002734"/>
    <x v="107"/>
    <x v="4"/>
    <s v="Andrea"/>
    <x v="1"/>
    <n v="515000"/>
    <s v="Scrivener Performance Engineering"/>
    <x v="18"/>
    <x v="45"/>
    <s v="DoubleÂ Overhead Camshaft"/>
    <s v="Auto"/>
    <s v="Black"/>
    <n v="26000"/>
    <s v="38701-8047"/>
    <s v="Hatchback"/>
    <n v="7385913"/>
    <x v="4"/>
    <s v="Tertile 1"/>
    <x v="0"/>
  </r>
  <r>
    <s v="C_CND_002733"/>
    <x v="107"/>
    <x v="4"/>
    <s v="Helike"/>
    <x v="0"/>
    <n v="537000"/>
    <s v="Saab-Belle Dodge"/>
    <x v="27"/>
    <x v="80"/>
    <s v="Overhead Camshaft"/>
    <s v="Manual"/>
    <s v="Black"/>
    <n v="17000"/>
    <s v="60504-7114"/>
    <s v="Hatchback"/>
    <n v="6043996"/>
    <x v="6"/>
    <s v="Tertile 1"/>
    <x v="0"/>
  </r>
  <r>
    <s v="C_CND_002735"/>
    <x v="107"/>
    <x v="4"/>
    <s v="Chloe"/>
    <x v="0"/>
    <n v="550000"/>
    <s v="Star Enterprises Inc"/>
    <x v="29"/>
    <x v="131"/>
    <s v="Overhead Camshaft"/>
    <s v="Manual"/>
    <s v="Pale White"/>
    <n v="15000"/>
    <s v="99301-3882"/>
    <s v="SUV"/>
    <n v="7600087"/>
    <x v="1"/>
    <s v="Tertile 2"/>
    <x v="0"/>
  </r>
  <r>
    <s v="C_CND_002744"/>
    <x v="107"/>
    <x v="4"/>
    <s v="Lillian"/>
    <x v="1"/>
    <n v="625000"/>
    <s v="Enterprise Rent A Car"/>
    <x v="15"/>
    <x v="84"/>
    <s v="DoubleÂ Overhead Camshaft"/>
    <s v="Auto"/>
    <s v="Black"/>
    <n v="16000"/>
    <s v="60504-7114"/>
    <s v="Hatchback"/>
    <n v="7223746"/>
    <x v="4"/>
    <s v="Tertile 2"/>
    <x v="0"/>
  </r>
  <r>
    <s v="C_CND_002742"/>
    <x v="107"/>
    <x v="4"/>
    <s v="Leah"/>
    <x v="0"/>
    <n v="680000"/>
    <s v="Clay Johnson Auto Sales"/>
    <x v="3"/>
    <x v="28"/>
    <s v="Overhead Camshaft"/>
    <s v="Manual"/>
    <s v="Pale White"/>
    <n v="14000"/>
    <s v="78758-7841"/>
    <s v="Hatchback"/>
    <n v="7288377"/>
    <x v="0"/>
    <s v="Tertile 2"/>
    <x v="0"/>
  </r>
  <r>
    <s v="C_CND_002737"/>
    <x v="107"/>
    <x v="4"/>
    <s v="Kaylee"/>
    <x v="0"/>
    <n v="695000"/>
    <s v="C &amp; M Motors Inc"/>
    <x v="11"/>
    <x v="76"/>
    <s v="DoubleÂ Overhead Camshaft"/>
    <s v="Auto"/>
    <s v="Black"/>
    <n v="16000"/>
    <s v="60504-7114"/>
    <s v="Sedan"/>
    <n v="8408484"/>
    <x v="4"/>
    <s v="Tertile 2"/>
    <x v="0"/>
  </r>
  <r>
    <s v="C_CND_002710"/>
    <x v="107"/>
    <x v="4"/>
    <s v="Goldy"/>
    <x v="0"/>
    <n v="700000"/>
    <s v="Iceberg Rentals"/>
    <x v="15"/>
    <x v="84"/>
    <s v="DoubleÂ Overhead Camshaft"/>
    <s v="Auto"/>
    <s v="Red"/>
    <n v="15000"/>
    <s v="53546-9427"/>
    <s v="Hardtop"/>
    <n v="6181209"/>
    <x v="5"/>
    <s v="Tertile 2"/>
    <x v="0"/>
  </r>
  <r>
    <s v="C_CND_002712"/>
    <x v="107"/>
    <x v="4"/>
    <s v="Nicholas"/>
    <x v="0"/>
    <n v="700000"/>
    <s v="U-Haul CO"/>
    <x v="9"/>
    <x v="12"/>
    <s v="Overhead Camshaft"/>
    <s v="Manual"/>
    <s v="Black"/>
    <n v="29000"/>
    <s v="78758-7841"/>
    <s v="Passenger"/>
    <n v="8853570"/>
    <x v="2"/>
    <s v="Tertile 2"/>
    <x v="0"/>
  </r>
  <r>
    <s v="C_CND_002708"/>
    <x v="107"/>
    <x v="4"/>
    <s v="Abdullah"/>
    <x v="0"/>
    <n v="705000"/>
    <s v="Suburban Ford"/>
    <x v="19"/>
    <x v="121"/>
    <s v="Overhead Camshaft"/>
    <s v="Manual"/>
    <s v="Red"/>
    <n v="24000"/>
    <s v="53546-9427"/>
    <s v="SUV"/>
    <n v="8265435"/>
    <x v="5"/>
    <s v="Tertile 2"/>
    <x v="0"/>
  </r>
  <r>
    <s v="C_CND_002714"/>
    <x v="107"/>
    <x v="4"/>
    <s v="Noel"/>
    <x v="0"/>
    <n v="720000"/>
    <s v="C &amp; M Motors Inc"/>
    <x v="1"/>
    <x v="1"/>
    <s v="DoubleÂ Overhead Camshaft"/>
    <s v="Auto"/>
    <s v="Pale White"/>
    <n v="45000"/>
    <s v="60504-7114"/>
    <s v="SUV"/>
    <n v="8714872"/>
    <x v="6"/>
    <s v="Tertile 2"/>
    <x v="0"/>
  </r>
  <r>
    <s v="C_CND_002745"/>
    <x v="107"/>
    <x v="4"/>
    <s v="Madison"/>
    <x v="0"/>
    <n v="731000"/>
    <s v="Hatfield Volkswagen"/>
    <x v="11"/>
    <x v="76"/>
    <s v="DoubleÂ Overhead Camshaft"/>
    <s v="Auto"/>
    <s v="Black"/>
    <n v="16000"/>
    <s v="99301-3882"/>
    <s v="Sedan"/>
    <n v="7572480"/>
    <x v="1"/>
    <s v="Tertile 2"/>
    <x v="0"/>
  </r>
  <r>
    <s v="C_CND_002741"/>
    <x v="107"/>
    <x v="4"/>
    <s v="Lauren"/>
    <x v="0"/>
    <n v="760000"/>
    <s v="Classic Chevy"/>
    <x v="15"/>
    <x v="84"/>
    <s v="Overhead Camshaft"/>
    <s v="Manual"/>
    <s v="Black"/>
    <n v="16000"/>
    <s v="85257-3102"/>
    <s v="Hatchback"/>
    <n v="7191907"/>
    <x v="2"/>
    <s v="Tertile 2"/>
    <x v="1"/>
  </r>
  <r>
    <s v="C_CND_002723"/>
    <x v="107"/>
    <x v="4"/>
    <s v="Ayleen"/>
    <x v="0"/>
    <n v="765000"/>
    <s v="Capitol KIA"/>
    <x v="7"/>
    <x v="120"/>
    <s v="Overhead Camshaft"/>
    <s v="Manual"/>
    <s v="Pale White"/>
    <n v="27000"/>
    <s v="38701-8047"/>
    <s v="Hatchback"/>
    <n v="6360906"/>
    <x v="4"/>
    <s v="Tertile 2"/>
    <x v="1"/>
  </r>
  <r>
    <s v="C_CND_002713"/>
    <x v="107"/>
    <x v="4"/>
    <s v="Noah"/>
    <x v="0"/>
    <n v="780000"/>
    <s v="Buddy Storbeck's Diesel Service Inc"/>
    <x v="13"/>
    <x v="111"/>
    <s v="Overhead Camshaft"/>
    <s v="Manual"/>
    <s v="Red"/>
    <n v="29000"/>
    <s v="06457-3834"/>
    <s v="SUV"/>
    <n v="8881055"/>
    <x v="0"/>
    <s v="Tertile 2"/>
    <x v="1"/>
  </r>
  <r>
    <s v="C_CND_002740"/>
    <x v="107"/>
    <x v="4"/>
    <s v="Kylie"/>
    <x v="0"/>
    <n v="817000"/>
    <s v="Chrysler Plymouth"/>
    <x v="5"/>
    <x v="65"/>
    <s v="DoubleÂ Overhead Camshaft"/>
    <s v="Auto"/>
    <s v="Black"/>
    <n v="16000"/>
    <s v="53546-9427"/>
    <s v="Sedan"/>
    <n v="7911900"/>
    <x v="3"/>
    <s v="Tertile 2"/>
    <x v="1"/>
  </r>
  <r>
    <s v="C_CND_002727"/>
    <x v="107"/>
    <x v="4"/>
    <s v="Brenda"/>
    <x v="0"/>
    <n v="830000"/>
    <s v="Clay Johnson Auto Sales"/>
    <x v="14"/>
    <x v="89"/>
    <s v="DoubleÂ Overhead Camshaft"/>
    <s v="Auto"/>
    <s v="Pale White"/>
    <n v="15000"/>
    <s v="78758-7841"/>
    <s v="Hatchback"/>
    <n v="7367492"/>
    <x v="2"/>
    <s v="Tertile 2"/>
    <x v="1"/>
  </r>
  <r>
    <s v="C_CND_002707"/>
    <x v="107"/>
    <x v="4"/>
    <s v="Abdul"/>
    <x v="0"/>
    <n v="865000"/>
    <s v="Star Enterprises Inc"/>
    <x v="29"/>
    <x v="125"/>
    <s v="DoubleÂ Overhead Camshaft"/>
    <s v="Auto"/>
    <s v="Red"/>
    <n v="19000"/>
    <s v="99301-3882"/>
    <s v="Hatchback"/>
    <n v="6359392"/>
    <x v="1"/>
    <s v="Tertile 2"/>
    <x v="1"/>
  </r>
  <r>
    <s v="C_CND_002728"/>
    <x v="107"/>
    <x v="4"/>
    <s v="Mathew"/>
    <x v="0"/>
    <n v="965000"/>
    <s v="U-Haul CO"/>
    <x v="11"/>
    <x v="92"/>
    <s v="DoubleÂ Overhead Camshaft"/>
    <s v="Auto"/>
    <s v="Black"/>
    <n v="21000"/>
    <s v="78758-7841"/>
    <s v="Hatchback"/>
    <n v="8430076"/>
    <x v="2"/>
    <s v="Tertile 2"/>
    <x v="1"/>
  </r>
  <r>
    <s v="C_CND_002704"/>
    <x v="107"/>
    <x v="4"/>
    <s v="Zoey"/>
    <x v="0"/>
    <n v="1150000"/>
    <s v="Ryder Truck Rental and Leasing"/>
    <x v="16"/>
    <x v="34"/>
    <s v="Overhead Camshaft"/>
    <s v="Manual"/>
    <s v="Black"/>
    <n v="29000"/>
    <s v="06457-3834"/>
    <s v="Hatchback"/>
    <n v="7828268"/>
    <x v="0"/>
    <s v="Tertile 3"/>
    <x v="1"/>
  </r>
  <r>
    <s v="C_CND_002743"/>
    <x v="107"/>
    <x v="4"/>
    <s v="Leela"/>
    <x v="0"/>
    <n v="1170000"/>
    <s v="Diehl Motor CO Inc"/>
    <x v="14"/>
    <x v="52"/>
    <s v="DoubleÂ Overhead Camshaft"/>
    <s v="Auto"/>
    <s v="Red"/>
    <n v="31000"/>
    <s v="06457-3834"/>
    <s v="Sedan"/>
    <n v="7029637"/>
    <x v="6"/>
    <s v="Tertile 3"/>
    <x v="1"/>
  </r>
  <r>
    <s v="C_CND_002702"/>
    <x v="107"/>
    <x v="4"/>
    <s v="Zissy"/>
    <x v="0"/>
    <n v="1180000"/>
    <s v="Rabun Used Car Sales"/>
    <x v="27"/>
    <x v="106"/>
    <s v="Overhead Camshaft"/>
    <s v="Manual"/>
    <s v="Red"/>
    <n v="37000"/>
    <s v="85257-3102"/>
    <s v="SUV"/>
    <n v="8560508"/>
    <x v="3"/>
    <s v="Tertile 3"/>
    <x v="1"/>
  </r>
  <r>
    <s v="C_CND_002705"/>
    <x v="107"/>
    <x v="4"/>
    <s v="Aarav"/>
    <x v="0"/>
    <n v="1350000"/>
    <s v="Saab-Belle Dodge"/>
    <x v="26"/>
    <x v="104"/>
    <s v="DoubleÂ Overhead Camshaft"/>
    <s v="Auto"/>
    <s v="Pale White"/>
    <n v="46000"/>
    <s v="60504-7114"/>
    <s v="Sedan"/>
    <n v="7800131"/>
    <x v="6"/>
    <s v="Tertile 3"/>
    <x v="1"/>
  </r>
  <r>
    <s v="C_CND_002711"/>
    <x v="107"/>
    <x v="4"/>
    <s v="Nathaniel"/>
    <x v="1"/>
    <n v="1365000"/>
    <s v="Tri-State Mack Inc"/>
    <x v="25"/>
    <x v="101"/>
    <s v="Overhead Camshaft"/>
    <s v="Manual"/>
    <s v="Red"/>
    <n v="20500"/>
    <s v="85257-3102"/>
    <s v="Passenger"/>
    <n v="8421676"/>
    <x v="3"/>
    <s v="Tertile 3"/>
    <x v="1"/>
  </r>
  <r>
    <s v="C_CND_002703"/>
    <x v="107"/>
    <x v="4"/>
    <s v="Zoe"/>
    <x v="0"/>
    <n v="1480000"/>
    <s v="Race Car Help"/>
    <x v="13"/>
    <x v="41"/>
    <s v="Overhead Camshaft"/>
    <s v="Manual"/>
    <s v="Pale White"/>
    <n v="17000"/>
    <s v="78758-7841"/>
    <s v="Passenger"/>
    <n v="6032950"/>
    <x v="2"/>
    <s v="Tertile 3"/>
    <x v="1"/>
  </r>
  <r>
    <s v="C_CND_002701"/>
    <x v="107"/>
    <x v="4"/>
    <s v="Yocheved"/>
    <x v="1"/>
    <n v="1505000"/>
    <s v="Progressive Shippers Cooperative Association No"/>
    <x v="16"/>
    <x v="22"/>
    <s v="DoubleÂ Overhead Camshaft"/>
    <s v="Auto"/>
    <s v="Black"/>
    <n v="19500"/>
    <s v="53546-9427"/>
    <s v="Passenger"/>
    <n v="8632512"/>
    <x v="5"/>
    <s v="Tertile 3"/>
    <x v="1"/>
  </r>
  <r>
    <s v="C_CND_002720"/>
    <x v="107"/>
    <x v="4"/>
    <s v="Aubrey"/>
    <x v="0"/>
    <n v="1550000"/>
    <s v="U-Haul CO"/>
    <x v="20"/>
    <x v="145"/>
    <s v="DoubleÂ Overhead Camshaft"/>
    <s v="Auto"/>
    <s v="Black"/>
    <n v="11000"/>
    <s v="78758-7841"/>
    <s v="SUV"/>
    <n v="6395778"/>
    <x v="2"/>
    <s v="Tertile 3"/>
    <x v="1"/>
  </r>
  <r>
    <s v="C_CND_002706"/>
    <x v="107"/>
    <x v="4"/>
    <s v="Aaron"/>
    <x v="0"/>
    <n v="1905000"/>
    <s v="Scrivener Performance Engineering"/>
    <x v="1"/>
    <x v="49"/>
    <s v="Overhead Camshaft"/>
    <s v="Manual"/>
    <s v="Black"/>
    <n v="27500"/>
    <s v="38701-8047"/>
    <s v="Passenger"/>
    <n v="8947790"/>
    <x v="4"/>
    <s v="Tertile 3"/>
    <x v="1"/>
  </r>
  <r>
    <s v="C_CND_002715"/>
    <x v="107"/>
    <x v="4"/>
    <s v="Omar"/>
    <x v="1"/>
    <n v="2001000"/>
    <s v="Capitol KIA"/>
    <x v="2"/>
    <x v="9"/>
    <s v="Overhead Camshaft"/>
    <s v="Manual"/>
    <s v="Red"/>
    <n v="24100"/>
    <s v="38701-8047"/>
    <s v="Sedan"/>
    <n v="6922530"/>
    <x v="4"/>
    <s v="Tertile 3"/>
    <x v="1"/>
  </r>
  <r>
    <s v="C_CND_002725"/>
    <x v="107"/>
    <x v="4"/>
    <s v="Bella"/>
    <x v="1"/>
    <n v="2130000"/>
    <s v="Chrysler Plymouth"/>
    <x v="5"/>
    <x v="85"/>
    <s v="Overhead Camshaft"/>
    <s v="Manual"/>
    <s v="Pale White"/>
    <n v="16000"/>
    <s v="53546-9427"/>
    <s v="SUV"/>
    <n v="6978195"/>
    <x v="5"/>
    <s v="Tertile 3"/>
    <x v="1"/>
  </r>
  <r>
    <s v="C_CND_002718"/>
    <x v="107"/>
    <x v="4"/>
    <s v="Paul"/>
    <x v="1"/>
    <n v="2303000"/>
    <s v="Classic Chevy"/>
    <x v="7"/>
    <x v="10"/>
    <s v="Overhead Camshaft"/>
    <s v="Manual"/>
    <s v="Black"/>
    <n v="43300"/>
    <s v="85257-3102"/>
    <s v="Sedan"/>
    <n v="6283756"/>
    <x v="3"/>
    <s v="Tertile 3"/>
    <x v="1"/>
  </r>
  <r>
    <s v="C_CND_002716"/>
    <x v="107"/>
    <x v="4"/>
    <s v="Omari"/>
    <x v="1"/>
    <n v="3400000"/>
    <s v="Chrysler of Tri-Cities"/>
    <x v="25"/>
    <x v="101"/>
    <s v="DoubleÂ Overhead Camshaft"/>
    <s v="Auto"/>
    <s v="Pale White"/>
    <n v="22000"/>
    <s v="99301-3882"/>
    <s v="Passenger"/>
    <n v="8244776"/>
    <x v="1"/>
    <s v="Tertile 3"/>
    <x v="1"/>
  </r>
  <r>
    <s v="C_CND_002749"/>
    <x v="108"/>
    <x v="4"/>
    <s v="Aidan"/>
    <x v="0"/>
    <n v="13500"/>
    <s v="Race Car Help"/>
    <x v="13"/>
    <x v="88"/>
    <s v="DoubleÂ Overhead Camshaft"/>
    <s v="Auto"/>
    <s v="Pale White"/>
    <n v="10001"/>
    <s v="78758-7841"/>
    <s v="SUV"/>
    <n v="7881389"/>
    <x v="2"/>
    <s v="Tertile 1"/>
    <x v="0"/>
  </r>
  <r>
    <s v="C_CND_002755"/>
    <x v="108"/>
    <x v="4"/>
    <s v="Preston"/>
    <x v="1"/>
    <n v="13500"/>
    <s v="Diehl Motor CO Inc"/>
    <x v="11"/>
    <x v="76"/>
    <s v="Overhead Camshaft"/>
    <s v="Manual"/>
    <s v="Red"/>
    <n v="25000"/>
    <s v="06457-3834"/>
    <s v="Sedan"/>
    <n v="8630985"/>
    <x v="0"/>
    <s v="Tertile 1"/>
    <x v="0"/>
  </r>
  <r>
    <s v="C_CND_002762"/>
    <x v="108"/>
    <x v="4"/>
    <s v="Briana"/>
    <x v="0"/>
    <n v="13500"/>
    <s v="Diehl Motor CO Inc"/>
    <x v="11"/>
    <x v="115"/>
    <s v="DoubleÂ Overhead Camshaft"/>
    <s v="Auto"/>
    <s v="Pale White"/>
    <n v="18000"/>
    <s v="06457-3834"/>
    <s v="Hatchback"/>
    <n v="8988859"/>
    <x v="0"/>
    <s v="Tertile 1"/>
    <x v="0"/>
  </r>
  <r>
    <s v="C_CND_002766"/>
    <x v="108"/>
    <x v="4"/>
    <s v="Britney"/>
    <x v="0"/>
    <n v="13500"/>
    <s v="Iceberg Rentals"/>
    <x v="15"/>
    <x v="84"/>
    <s v="DoubleÂ Overhead Camshaft"/>
    <s v="Auto"/>
    <s v="Black"/>
    <n v="33000"/>
    <s v="53546-9427"/>
    <s v="Hatchback"/>
    <n v="7037781"/>
    <x v="5"/>
    <s v="Tertile 1"/>
    <x v="0"/>
  </r>
  <r>
    <s v="C_CND_002780"/>
    <x v="108"/>
    <x v="4"/>
    <s v="Maryam"/>
    <x v="0"/>
    <n v="13500"/>
    <s v="Motor Vehicle Branch Office"/>
    <x v="7"/>
    <x v="10"/>
    <s v="DoubleÂ Overhead Camshaft"/>
    <s v="Auto"/>
    <s v="Pale White"/>
    <n v="21000"/>
    <s v="78758-7841"/>
    <s v="Sedan"/>
    <n v="8853253"/>
    <x v="2"/>
    <s v="Tertile 1"/>
    <x v="0"/>
  </r>
  <r>
    <s v="C_CND_002782"/>
    <x v="108"/>
    <x v="4"/>
    <s v="Megan"/>
    <x v="0"/>
    <n v="13500"/>
    <s v="New Castle Ford Lincoln Mercury"/>
    <x v="15"/>
    <x v="94"/>
    <s v="DoubleÂ Overhead Camshaft"/>
    <s v="Auto"/>
    <s v="Pale White"/>
    <n v="19000"/>
    <s v="60504-7114"/>
    <s v="Passenger"/>
    <n v="8246430"/>
    <x v="3"/>
    <s v="Tertile 1"/>
    <x v="0"/>
  </r>
  <r>
    <s v="C_CND_002783"/>
    <x v="108"/>
    <x v="4"/>
    <s v="Melody"/>
    <x v="0"/>
    <n v="13500"/>
    <s v="Pars Auto Sales"/>
    <x v="1"/>
    <x v="113"/>
    <s v="DoubleÂ Overhead Camshaft"/>
    <s v="Auto"/>
    <s v="Red"/>
    <n v="31000"/>
    <s v="38701-8047"/>
    <s v="Hatchback"/>
    <n v="6392728"/>
    <x v="2"/>
    <s v="Tertile 1"/>
    <x v="0"/>
  </r>
  <r>
    <s v="C_CND_002771"/>
    <x v="108"/>
    <x v="4"/>
    <s v="Clarisse"/>
    <x v="0"/>
    <n v="350000"/>
    <s v="U-Haul CO"/>
    <x v="6"/>
    <x v="64"/>
    <s v="DoubleÂ Overhead Camshaft"/>
    <s v="Auto"/>
    <s v="Pale White"/>
    <n v="22000"/>
    <s v="78758-7841"/>
    <s v="SUV"/>
    <n v="8091461"/>
    <x v="2"/>
    <s v="Tertile 1"/>
    <x v="0"/>
  </r>
  <r>
    <s v="C_CND_002750"/>
    <x v="108"/>
    <x v="4"/>
    <s v="Aiden"/>
    <x v="0"/>
    <n v="440000"/>
    <s v="Ryder Truck Rental and Leasing"/>
    <x v="14"/>
    <x v="127"/>
    <s v="DoubleÂ Overhead Camshaft"/>
    <s v="Auto"/>
    <s v="Black"/>
    <n v="23001"/>
    <s v="06457-3834"/>
    <s v="SUV"/>
    <n v="6512867"/>
    <x v="0"/>
    <s v="Tertile 1"/>
    <x v="0"/>
  </r>
  <r>
    <s v="C_CND_002774"/>
    <x v="108"/>
    <x v="4"/>
    <s v="Ornella"/>
    <x v="0"/>
    <n v="460000"/>
    <s v="Capitol KIA"/>
    <x v="24"/>
    <x v="124"/>
    <s v="DoubleÂ Overhead Camshaft"/>
    <s v="Auto"/>
    <s v="Black"/>
    <n v="18000"/>
    <s v="38701-8047"/>
    <s v="Sedan"/>
    <n v="7922140"/>
    <x v="4"/>
    <s v="Tertile 1"/>
    <x v="0"/>
  </r>
  <r>
    <s v="C_CND_002776"/>
    <x v="108"/>
    <x v="4"/>
    <s v="Yoan"/>
    <x v="0"/>
    <n v="516000"/>
    <s v="Chrysler Plymouth"/>
    <x v="5"/>
    <x v="85"/>
    <s v="Overhead Camshaft"/>
    <s v="Manual"/>
    <s v="Black"/>
    <n v="21000"/>
    <s v="53546-9427"/>
    <s v="SUV"/>
    <n v="7599012"/>
    <x v="5"/>
    <s v="Tertile 1"/>
    <x v="0"/>
  </r>
  <r>
    <s v="C_CND_002746"/>
    <x v="108"/>
    <x v="4"/>
    <s v="Aditya"/>
    <x v="0"/>
    <n v="540000"/>
    <s v="U-Haul CO"/>
    <x v="18"/>
    <x v="96"/>
    <s v="DoubleÂ Overhead Camshaft"/>
    <s v="Auto"/>
    <s v="Red"/>
    <n v="39001"/>
    <s v="78758-7841"/>
    <s v="Sedan"/>
    <n v="8705543"/>
    <x v="2"/>
    <s v="Tertile 1"/>
    <x v="0"/>
  </r>
  <r>
    <s v="C_CND_002772"/>
    <x v="108"/>
    <x v="4"/>
    <s v="Alicia"/>
    <x v="1"/>
    <n v="556000"/>
    <s v="Buddy Storbeck's Diesel Service Inc"/>
    <x v="22"/>
    <x v="32"/>
    <s v="Overhead Camshaft"/>
    <s v="Manual"/>
    <s v="Red"/>
    <n v="17000"/>
    <s v="06457-3834"/>
    <s v="Sedan"/>
    <n v="7576395"/>
    <x v="0"/>
    <s v="Tertile 2"/>
    <x v="0"/>
  </r>
  <r>
    <s v="C_CND_002753"/>
    <x v="108"/>
    <x v="4"/>
    <s v="Alexander"/>
    <x v="0"/>
    <n v="570000"/>
    <s v="Star Enterprises Inc"/>
    <x v="2"/>
    <x v="44"/>
    <s v="Overhead Camshaft"/>
    <s v="Manual"/>
    <s v="Red"/>
    <n v="29000"/>
    <s v="99301-3882"/>
    <s v="SUV"/>
    <n v="6009195"/>
    <x v="1"/>
    <s v="Tertile 2"/>
    <x v="0"/>
  </r>
  <r>
    <s v="C_CND_002779"/>
    <x v="108"/>
    <x v="4"/>
    <s v="Mandy"/>
    <x v="0"/>
    <n v="627000"/>
    <s v="McKinney Dodge Chrysler Jeep"/>
    <x v="0"/>
    <x v="83"/>
    <s v="DoubleÂ Overhead Camshaft"/>
    <s v="Auto"/>
    <s v="Black"/>
    <n v="22000"/>
    <s v="85257-3102"/>
    <s v="Hatchback"/>
    <n v="8595953"/>
    <x v="3"/>
    <s v="Tertile 2"/>
    <x v="0"/>
  </r>
  <r>
    <s v="C_CND_002760"/>
    <x v="108"/>
    <x v="4"/>
    <s v="Ryan"/>
    <x v="0"/>
    <n v="645000"/>
    <s v="McKinney Dodge Chrysler Jeep"/>
    <x v="3"/>
    <x v="28"/>
    <s v="DoubleÂ Overhead Camshaft"/>
    <s v="Auto"/>
    <s v="Black"/>
    <n v="28000"/>
    <s v="85257-3102"/>
    <s v="Hatchback"/>
    <n v="7048798"/>
    <x v="3"/>
    <s v="Tertile 2"/>
    <x v="0"/>
  </r>
  <r>
    <s v="C_CND_002781"/>
    <x v="108"/>
    <x v="4"/>
    <s v="Maya"/>
    <x v="0"/>
    <n v="680000"/>
    <s v="Nebo Chevrolet"/>
    <x v="0"/>
    <x v="98"/>
    <s v="Overhead Camshaft"/>
    <s v="Manual"/>
    <s v="Red"/>
    <n v="22000"/>
    <s v="06457-3834"/>
    <s v="SUV"/>
    <n v="6347371"/>
    <x v="5"/>
    <s v="Tertile 2"/>
    <x v="0"/>
  </r>
  <r>
    <s v="C_CND_002784"/>
    <x v="108"/>
    <x v="4"/>
    <s v="Mia"/>
    <x v="0"/>
    <n v="690000"/>
    <s v="Pitre Buick-Pontiac-Gmc of Scottsdale"/>
    <x v="18"/>
    <x v="96"/>
    <s v="Overhead Camshaft"/>
    <s v="Manual"/>
    <s v="Red"/>
    <n v="61000"/>
    <s v="99301-3882"/>
    <s v="Sedan"/>
    <n v="8960484"/>
    <x v="0"/>
    <s v="Tertile 2"/>
    <x v="0"/>
  </r>
  <r>
    <s v="C_CND_002777"/>
    <x v="108"/>
    <x v="4"/>
    <s v="Mathieu"/>
    <x v="1"/>
    <n v="695000"/>
    <s v="Rabun Used Car Sales"/>
    <x v="11"/>
    <x v="38"/>
    <s v="Overhead Camshaft"/>
    <s v="Manual"/>
    <s v="Red"/>
    <n v="21001"/>
    <s v="85257-3102"/>
    <s v="Hardtop"/>
    <n v="7270020"/>
    <x v="2"/>
    <s v="Tertile 2"/>
    <x v="0"/>
  </r>
  <r>
    <s v="C_CND_002778"/>
    <x v="108"/>
    <x v="4"/>
    <s v="Maggie"/>
    <x v="0"/>
    <n v="827000"/>
    <s v="Iceberg Rentals"/>
    <x v="23"/>
    <x v="74"/>
    <s v="DoubleÂ Overhead Camshaft"/>
    <s v="Auto"/>
    <s v="Pale White"/>
    <n v="18000"/>
    <s v="53546-9427"/>
    <s v="Hatchback"/>
    <n v="7877141"/>
    <x v="5"/>
    <s v="Tertile 2"/>
    <x v="1"/>
  </r>
  <r>
    <s v="C_CND_002773"/>
    <x v="108"/>
    <x v="4"/>
    <s v="Sacha"/>
    <x v="0"/>
    <n v="880000"/>
    <s v="C &amp; M Motors Inc"/>
    <x v="24"/>
    <x v="43"/>
    <s v="Overhead Camshaft"/>
    <s v="Manual"/>
    <s v="Black"/>
    <n v="36000"/>
    <s v="60504-7114"/>
    <s v="Hatchback"/>
    <n v="7839080"/>
    <x v="6"/>
    <s v="Tertile 2"/>
    <x v="1"/>
  </r>
  <r>
    <s v="C_CND_002751"/>
    <x v="108"/>
    <x v="4"/>
    <s v="Alan"/>
    <x v="0"/>
    <n v="1010000"/>
    <s v="Saab-Belle Dodge"/>
    <x v="27"/>
    <x v="106"/>
    <s v="DoubleÂ Overhead Camshaft"/>
    <s v="Auto"/>
    <s v="Pale White"/>
    <n v="45001"/>
    <s v="60504-7114"/>
    <s v="SUV"/>
    <n v="7737122"/>
    <x v="6"/>
    <s v="Tertile 3"/>
    <x v="1"/>
  </r>
  <r>
    <s v="C_CND_002785"/>
    <x v="108"/>
    <x v="4"/>
    <s v="Michelle"/>
    <x v="0"/>
    <n v="1022000"/>
    <s v="Progressive Shippers Cooperative Association No"/>
    <x v="23"/>
    <x v="74"/>
    <s v="DoubleÂ Overhead Camshaft"/>
    <s v="Auto"/>
    <s v="Black"/>
    <n v="26200"/>
    <s v="53546-9427"/>
    <s v="Hatchback"/>
    <n v="7843246"/>
    <x v="6"/>
    <s v="Tertile 3"/>
    <x v="1"/>
  </r>
  <r>
    <s v="C_CND_002747"/>
    <x v="108"/>
    <x v="4"/>
    <s v="Adrian"/>
    <x v="0"/>
    <n v="1037500"/>
    <s v="Progressive Shippers Cooperative Association No"/>
    <x v="3"/>
    <x v="28"/>
    <s v="DoubleÂ Overhead Camshaft"/>
    <s v="Auto"/>
    <s v="Red"/>
    <n v="24751"/>
    <s v="53546-9427"/>
    <s v="Hatchback"/>
    <n v="6226210"/>
    <x v="5"/>
    <s v="Tertile 3"/>
    <x v="1"/>
  </r>
  <r>
    <s v="C_CND_002748"/>
    <x v="108"/>
    <x v="4"/>
    <s v="Ahmed"/>
    <x v="0"/>
    <n v="1050000"/>
    <s v="Rabun Used Car Sales"/>
    <x v="22"/>
    <x v="59"/>
    <s v="Overhead Camshaft"/>
    <s v="Manual"/>
    <s v="Black"/>
    <n v="36001"/>
    <s v="85257-3102"/>
    <s v="Hatchback"/>
    <n v="8402273"/>
    <x v="3"/>
    <s v="Tertile 3"/>
    <x v="1"/>
  </r>
  <r>
    <s v="C_CND_002761"/>
    <x v="108"/>
    <x v="4"/>
    <s v="Samir"/>
    <x v="0"/>
    <n v="1100000"/>
    <s v="Motor Vehicle Branch Office"/>
    <x v="18"/>
    <x v="45"/>
    <s v="Overhead Camshaft"/>
    <s v="Manual"/>
    <s v="Pale White"/>
    <n v="28000"/>
    <s v="78758-7841"/>
    <s v="Hatchback"/>
    <n v="7027883"/>
    <x v="2"/>
    <s v="Tertile 3"/>
    <x v="1"/>
  </r>
  <r>
    <s v="C_CND_002756"/>
    <x v="108"/>
    <x v="4"/>
    <s v="Prince"/>
    <x v="0"/>
    <n v="1290000"/>
    <s v="Enterprise Rent A Car"/>
    <x v="18"/>
    <x v="96"/>
    <s v="DoubleÂ Overhead Camshaft"/>
    <s v="Auto"/>
    <s v="Pale White"/>
    <n v="26000"/>
    <s v="60504-7114"/>
    <s v="Sedan"/>
    <n v="8705988"/>
    <x v="6"/>
    <s v="Tertile 3"/>
    <x v="1"/>
  </r>
  <r>
    <s v="C_CND_002769"/>
    <x v="108"/>
    <x v="4"/>
    <s v="Camila"/>
    <x v="0"/>
    <n v="1305000"/>
    <s v="Nebo Chevrolet"/>
    <x v="17"/>
    <x v="24"/>
    <s v="Overhead Camshaft"/>
    <s v="Manual"/>
    <s v="Red"/>
    <n v="45500"/>
    <s v="06457-3834"/>
    <s v="Passenger"/>
    <n v="6576975"/>
    <x v="0"/>
    <s v="Tertile 3"/>
    <x v="1"/>
  </r>
  <r>
    <s v="C_CND_002770"/>
    <x v="108"/>
    <x v="4"/>
    <s v="Andrea"/>
    <x v="1"/>
    <n v="1341000"/>
    <s v="Pitre Buick-Pontiac-Gmc of Scottsdale"/>
    <x v="11"/>
    <x v="115"/>
    <s v="DoubleÂ Overhead Camshaft"/>
    <s v="Auto"/>
    <s v="Pale White"/>
    <n v="18101"/>
    <s v="99301-3882"/>
    <s v="Hardtop"/>
    <n v="8330079"/>
    <x v="1"/>
    <s v="Tertile 3"/>
    <x v="1"/>
  </r>
  <r>
    <s v="C_CND_002752"/>
    <x v="108"/>
    <x v="4"/>
    <s v="Alex"/>
    <x v="0"/>
    <n v="1430000"/>
    <s v="Scrivener Performance Engineering"/>
    <x v="14"/>
    <x v="77"/>
    <s v="DoubleÂ Overhead Camshaft"/>
    <s v="Auto"/>
    <s v="Pale White"/>
    <n v="21000"/>
    <s v="38701-8047"/>
    <s v="Sedan"/>
    <n v="7400243"/>
    <x v="4"/>
    <s v="Tertile 3"/>
    <x v="1"/>
  </r>
  <r>
    <s v="C_CND_002758"/>
    <x v="108"/>
    <x v="4"/>
    <s v="Grace"/>
    <x v="1"/>
    <n v="1510000"/>
    <s v="McKinney Dodge Chrysler Jeep"/>
    <x v="12"/>
    <x v="18"/>
    <s v="DoubleÂ Overhead Camshaft"/>
    <s v="Auto"/>
    <s v="Black"/>
    <n v="22000"/>
    <s v="85257-3102"/>
    <s v="Hardtop"/>
    <n v="8578355"/>
    <x v="3"/>
    <s v="Tertile 3"/>
    <x v="1"/>
  </r>
  <r>
    <s v="C_CND_002754"/>
    <x v="108"/>
    <x v="4"/>
    <s v="Peyton"/>
    <x v="0"/>
    <n v="1622000"/>
    <s v="Clay Johnson Auto Sales"/>
    <x v="15"/>
    <x v="94"/>
    <s v="DoubleÂ Overhead Camshaft"/>
    <s v="Auto"/>
    <s v="Pale White"/>
    <n v="12200"/>
    <s v="78758-7841"/>
    <s v="Passenger"/>
    <n v="8454477"/>
    <x v="2"/>
    <s v="Tertile 3"/>
    <x v="1"/>
  </r>
  <r>
    <s v="C_CND_002775"/>
    <x v="108"/>
    <x v="4"/>
    <s v="Maxime"/>
    <x v="0"/>
    <n v="1848000"/>
    <s v="Chrysler of Tri-Cities"/>
    <x v="23"/>
    <x v="39"/>
    <s v="Overhead Camshaft"/>
    <s v="Manual"/>
    <s v="Black"/>
    <n v="18800"/>
    <s v="99301-3882"/>
    <s v="Passenger"/>
    <n v="8786200"/>
    <x v="1"/>
    <s v="Tertile 3"/>
    <x v="1"/>
  </r>
  <r>
    <s v="C_CND_002757"/>
    <x v="108"/>
    <x v="4"/>
    <s v="Richard"/>
    <x v="0"/>
    <n v="1930000"/>
    <s v="Gartner Buick Hyundai Saab"/>
    <x v="17"/>
    <x v="24"/>
    <s v="Overhead Camshaft"/>
    <s v="Manual"/>
    <s v="Red"/>
    <n v="21000"/>
    <s v="38701-8047"/>
    <s v="Passenger"/>
    <n v="6893204"/>
    <x v="4"/>
    <s v="Tertile 3"/>
    <x v="1"/>
  </r>
  <r>
    <s v="C_CND_002767"/>
    <x v="108"/>
    <x v="4"/>
    <s v="Brittany"/>
    <x v="0"/>
    <n v="2200000"/>
    <s v="McKinney Dodge Chrysler Jeep"/>
    <x v="11"/>
    <x v="92"/>
    <s v="DoubleÂ Overhead Camshaft"/>
    <s v="Auto"/>
    <s v="Pale White"/>
    <n v="31000"/>
    <s v="85257-3102"/>
    <s v="Hatchback"/>
    <n v="8232465"/>
    <x v="3"/>
    <s v="Tertile 3"/>
    <x v="1"/>
  </r>
  <r>
    <s v="C_CND_002764"/>
    <x v="108"/>
    <x v="4"/>
    <s v="Brianny"/>
    <x v="0"/>
    <n v="2375000"/>
    <s v="Gartner Buick Hyundai Saab"/>
    <x v="11"/>
    <x v="38"/>
    <s v="Overhead Camshaft"/>
    <s v="Manual"/>
    <s v="Red"/>
    <n v="21500"/>
    <s v="38701-8047"/>
    <s v="Hatchback"/>
    <n v="7522094"/>
    <x v="4"/>
    <s v="Tertile 3"/>
    <x v="1"/>
  </r>
  <r>
    <s v="C_CND_002768"/>
    <x v="108"/>
    <x v="4"/>
    <s v="Bryanna"/>
    <x v="0"/>
    <n v="2620000"/>
    <s v="Motor Vehicle Branch Office"/>
    <x v="23"/>
    <x v="112"/>
    <s v="DoubleÂ Overhead Camshaft"/>
    <s v="Auto"/>
    <s v="Black"/>
    <n v="19000"/>
    <s v="78758-7841"/>
    <s v="Sedan"/>
    <n v="6671639"/>
    <x v="2"/>
    <s v="Tertile 3"/>
    <x v="1"/>
  </r>
  <r>
    <s v="C_CND_002765"/>
    <x v="108"/>
    <x v="4"/>
    <s v="Brielle"/>
    <x v="0"/>
    <n v="2900000"/>
    <s v="Hatfield Volkswagen"/>
    <x v="1"/>
    <x v="113"/>
    <s v="Overhead Camshaft"/>
    <s v="Manual"/>
    <s v="Black"/>
    <n v="29000"/>
    <s v="99301-3882"/>
    <s v="Hatchback"/>
    <n v="7992381"/>
    <x v="1"/>
    <s v="Tertile 3"/>
    <x v="1"/>
  </r>
  <r>
    <s v="C_CND_002763"/>
    <x v="108"/>
    <x v="4"/>
    <s v="Brianna"/>
    <x v="1"/>
    <n v="4110000"/>
    <s v="Enterprise Rent A Car"/>
    <x v="11"/>
    <x v="119"/>
    <s v="Overhead Camshaft"/>
    <s v="Manual"/>
    <s v="Black"/>
    <n v="25000"/>
    <s v="60504-7114"/>
    <s v="SUV"/>
    <n v="6980591"/>
    <x v="6"/>
    <s v="Tertile 3"/>
    <x v="1"/>
  </r>
  <r>
    <s v="C_CND_002759"/>
    <x v="108"/>
    <x v="4"/>
    <s v="Robert"/>
    <x v="0"/>
    <n v="4750000"/>
    <s v="Iceberg Rentals"/>
    <x v="11"/>
    <x v="92"/>
    <s v="Overhead Camshaft"/>
    <s v="Manual"/>
    <s v="Red"/>
    <n v="20000"/>
    <s v="53546-9427"/>
    <s v="Hatchback"/>
    <n v="7503337"/>
    <x v="5"/>
    <s v="Tertile 3"/>
    <x v="1"/>
  </r>
  <r>
    <s v="C_CND_002787"/>
    <x v="109"/>
    <x v="4"/>
    <s v="Allen"/>
    <x v="0"/>
    <n v="13500"/>
    <s v="Tri-State Mack Inc"/>
    <x v="13"/>
    <x v="82"/>
    <s v="Overhead Camshaft"/>
    <s v="Manual"/>
    <s v="Pale White"/>
    <n v="26000"/>
    <s v="85257-3102"/>
    <s v="SUV"/>
    <n v="7246331"/>
    <x v="3"/>
    <s v="Tertile 1"/>
    <x v="0"/>
  </r>
  <r>
    <s v="C_CND_002790"/>
    <x v="109"/>
    <x v="4"/>
    <s v="Samuel"/>
    <x v="0"/>
    <n v="13500"/>
    <s v="Nebo Chevrolet"/>
    <x v="5"/>
    <x v="6"/>
    <s v="DoubleÂ Overhead Camshaft"/>
    <s v="Auto"/>
    <s v="Red"/>
    <n v="19000"/>
    <s v="06457-3834"/>
    <s v="Hatchback"/>
    <n v="7669982"/>
    <x v="0"/>
    <s v="Tertile 1"/>
    <x v="0"/>
  </r>
  <r>
    <s v="C_CND_002796"/>
    <x v="109"/>
    <x v="4"/>
    <s v="Caroline"/>
    <x v="0"/>
    <n v="13500"/>
    <s v="Pitre Buick-Pontiac-Gmc of Scottsdale"/>
    <x v="25"/>
    <x v="101"/>
    <s v="Overhead Camshaft"/>
    <s v="Manual"/>
    <s v="Red"/>
    <n v="12001"/>
    <s v="99301-3882"/>
    <s v="Passenger"/>
    <n v="6255119"/>
    <x v="1"/>
    <s v="Tertile 1"/>
    <x v="0"/>
  </r>
  <r>
    <s v="C_CND_002798"/>
    <x v="109"/>
    <x v="4"/>
    <s v="Nawell"/>
    <x v="0"/>
    <n v="13500"/>
    <s v="Clay Johnson Auto Sales"/>
    <x v="18"/>
    <x v="96"/>
    <s v="Overhead Camshaft"/>
    <s v="Manual"/>
    <s v="Red"/>
    <n v="61000"/>
    <s v="78758-7841"/>
    <s v="Sedan"/>
    <n v="6305560"/>
    <x v="2"/>
    <s v="Tertile 1"/>
    <x v="0"/>
  </r>
  <r>
    <s v="C_CND_002804"/>
    <x v="109"/>
    <x v="4"/>
    <s v="Natalie"/>
    <x v="0"/>
    <n v="13500"/>
    <s v="Ryder Truck Rental and Leasing"/>
    <x v="13"/>
    <x v="88"/>
    <s v="DoubleÂ Overhead Camshaft"/>
    <s v="Auto"/>
    <s v="Black"/>
    <n v="39000"/>
    <s v="06457-3834"/>
    <s v="SUV"/>
    <n v="8405158"/>
    <x v="5"/>
    <s v="Tertile 1"/>
    <x v="0"/>
  </r>
  <r>
    <s v="C_CND_002799"/>
    <x v="109"/>
    <x v="4"/>
    <s v="William"/>
    <x v="0"/>
    <n v="480000"/>
    <s v="Diehl Motor CO Inc"/>
    <x v="14"/>
    <x v="20"/>
    <s v="DoubleÂ Overhead Camshaft"/>
    <s v="Auto"/>
    <s v="Red"/>
    <n v="41000"/>
    <s v="06457-3834"/>
    <s v="SUV"/>
    <n v="8442777"/>
    <x v="0"/>
    <s v="Tertile 1"/>
    <x v="0"/>
  </r>
  <r>
    <s v="C_CND_002793"/>
    <x v="109"/>
    <x v="4"/>
    <s v="Javier"/>
    <x v="0"/>
    <n v="510000"/>
    <s v="Iceberg Rentals"/>
    <x v="13"/>
    <x v="82"/>
    <s v="Overhead Camshaft"/>
    <s v="Manual"/>
    <s v="Pale White"/>
    <n v="26001"/>
    <s v="53546-9427"/>
    <s v="Hardtop"/>
    <n v="7608560"/>
    <x v="5"/>
    <s v="Tertile 1"/>
    <x v="0"/>
  </r>
  <r>
    <s v="C_CND_002805"/>
    <x v="109"/>
    <x v="4"/>
    <s v="Nicole"/>
    <x v="0"/>
    <n v="560000"/>
    <s v="Saab-Belle Dodge"/>
    <x v="15"/>
    <x v="21"/>
    <s v="Overhead Camshaft"/>
    <s v="Manual"/>
    <s v="Red"/>
    <n v="82000"/>
    <s v="60504-7114"/>
    <s v="Hatchback"/>
    <n v="6176786"/>
    <x v="2"/>
    <s v="Tertile 2"/>
    <x v="0"/>
  </r>
  <r>
    <s v="C_CND_002801"/>
    <x v="109"/>
    <x v="4"/>
    <s v="Ilan"/>
    <x v="0"/>
    <n v="605000"/>
    <s v="Gartner Buick Hyundai Saab"/>
    <x v="22"/>
    <x v="59"/>
    <s v="Overhead Camshaft"/>
    <s v="Manual"/>
    <s v="Pale White"/>
    <n v="24000"/>
    <s v="38701-8047"/>
    <s v="Hatchback"/>
    <n v="8521996"/>
    <x v="4"/>
    <s v="Tertile 2"/>
    <x v="0"/>
  </r>
  <r>
    <s v="C_CND_002786"/>
    <x v="109"/>
    <x v="4"/>
    <s v="Ali"/>
    <x v="0"/>
    <n v="690000"/>
    <s v="Suburban Ford"/>
    <x v="12"/>
    <x v="93"/>
    <s v="Overhead Camshaft"/>
    <s v="Manual"/>
    <s v="Red"/>
    <n v="49000"/>
    <s v="53546-9427"/>
    <s v="SUV"/>
    <n v="8238823"/>
    <x v="5"/>
    <s v="Tertile 2"/>
    <x v="0"/>
  </r>
  <r>
    <s v="C_CND_002792"/>
    <x v="109"/>
    <x v="4"/>
    <s v="Luz"/>
    <x v="0"/>
    <n v="751000"/>
    <s v="Tri-State Mack Inc"/>
    <x v="12"/>
    <x v="18"/>
    <s v="Overhead Camshaft"/>
    <s v="Manual"/>
    <s v="Red"/>
    <n v="26000"/>
    <s v="85257-3102"/>
    <s v="Hardtop"/>
    <n v="8096693"/>
    <x v="3"/>
    <s v="Tertile 2"/>
    <x v="0"/>
  </r>
  <r>
    <s v="C_CND_002800"/>
    <x v="109"/>
    <x v="4"/>
    <s v="Saruul"/>
    <x v="0"/>
    <n v="763000"/>
    <s v="Enterprise Rent A Car"/>
    <x v="13"/>
    <x v="90"/>
    <s v="DoubleÂ Overhead Camshaft"/>
    <s v="Auto"/>
    <s v="Red"/>
    <n v="15000"/>
    <s v="60504-7114"/>
    <s v="Sedan"/>
    <n v="6087854"/>
    <x v="6"/>
    <s v="Tertile 2"/>
    <x v="1"/>
  </r>
  <r>
    <s v="C_CND_002795"/>
    <x v="109"/>
    <x v="4"/>
    <s v="Carolina"/>
    <x v="0"/>
    <n v="928000"/>
    <s v="Pars Auto Sales"/>
    <x v="0"/>
    <x v="69"/>
    <s v="DoubleÂ Overhead Camshaft"/>
    <s v="Auto"/>
    <s v="Red"/>
    <n v="19001"/>
    <s v="38701-8047"/>
    <s v="Sedan"/>
    <n v="7157411"/>
    <x v="4"/>
    <s v="Tertile 2"/>
    <x v="1"/>
  </r>
  <r>
    <s v="C_CND_002788"/>
    <x v="109"/>
    <x v="4"/>
    <s v="Alvin"/>
    <x v="1"/>
    <n v="1070000"/>
    <s v="U-Haul CO"/>
    <x v="22"/>
    <x v="36"/>
    <s v="Overhead Camshaft"/>
    <s v="Manual"/>
    <s v="Red"/>
    <n v="25000"/>
    <s v="78758-7841"/>
    <s v="Sedan"/>
    <n v="8028207"/>
    <x v="2"/>
    <s v="Tertile 3"/>
    <x v="1"/>
  </r>
  <r>
    <s v="C_CND_002789"/>
    <x v="109"/>
    <x v="4"/>
    <s v="Andrew"/>
    <x v="0"/>
    <n v="1291000"/>
    <s v="Buddy Storbeck's Diesel Service Inc"/>
    <x v="27"/>
    <x v="106"/>
    <s v="DoubleÂ Overhead Camshaft"/>
    <s v="Auto"/>
    <s v="Pale White"/>
    <n v="45100"/>
    <s v="06457-3834"/>
    <s v="SUV"/>
    <n v="7491246"/>
    <x v="0"/>
    <s v="Tertile 3"/>
    <x v="1"/>
  </r>
  <r>
    <s v="C_CND_002791"/>
    <x v="109"/>
    <x v="4"/>
    <s v="Sean"/>
    <x v="0"/>
    <n v="1628000"/>
    <s v="New Castle Ford Lincoln Mercury"/>
    <x v="24"/>
    <x v="130"/>
    <s v="DoubleÂ Overhead Camshaft"/>
    <s v="Auto"/>
    <s v="Red"/>
    <n v="69800"/>
    <s v="60504-7114"/>
    <s v="Passenger"/>
    <n v="6401256"/>
    <x v="6"/>
    <s v="Tertile 3"/>
    <x v="1"/>
  </r>
  <r>
    <s v="C_CND_002797"/>
    <x v="109"/>
    <x v="4"/>
    <s v="Cassandra"/>
    <x v="0"/>
    <n v="2930000"/>
    <s v="Progressive Shippers Cooperative Association No"/>
    <x v="1"/>
    <x v="62"/>
    <s v="DoubleÂ Overhead Camshaft"/>
    <s v="Auto"/>
    <s v="Pale White"/>
    <n v="53001"/>
    <s v="53546-9427"/>
    <s v="Hatchback"/>
    <n v="6537474"/>
    <x v="5"/>
    <s v="Tertile 3"/>
    <x v="1"/>
  </r>
  <r>
    <s v="C_CND_002803"/>
    <x v="109"/>
    <x v="4"/>
    <s v="Mina"/>
    <x v="0"/>
    <n v="3335000"/>
    <s v="Race Car Help"/>
    <x v="6"/>
    <x v="8"/>
    <s v="DoubleÂ Overhead Camshaft"/>
    <s v="Auto"/>
    <s v="Pale White"/>
    <n v="21500"/>
    <s v="78758-7841"/>
    <s v="Hatchback"/>
    <n v="7693483"/>
    <x v="1"/>
    <s v="Tertile 3"/>
    <x v="1"/>
  </r>
  <r>
    <s v="C_CND_002794"/>
    <x v="109"/>
    <x v="4"/>
    <s v="Carmen"/>
    <x v="0"/>
    <n v="4350000"/>
    <s v="New Castle Ford Lincoln Mercury"/>
    <x v="16"/>
    <x v="34"/>
    <s v="DoubleÂ Overhead Camshaft"/>
    <s v="Auto"/>
    <s v="Pale White"/>
    <n v="62000"/>
    <s v="60504-7114"/>
    <s v="Hatchback"/>
    <n v="8614385"/>
    <x v="6"/>
    <s v="Tertile 3"/>
    <x v="1"/>
  </r>
  <r>
    <s v="C_CND_002802"/>
    <x v="109"/>
    <x v="4"/>
    <s v="Mila"/>
    <x v="0"/>
    <n v="5510000"/>
    <s v="Rabun Used Car Sales"/>
    <x v="15"/>
    <x v="72"/>
    <s v="Overhead Camshaft"/>
    <s v="Manual"/>
    <s v="Black"/>
    <n v="26000"/>
    <s v="85257-3102"/>
    <s v="SUV"/>
    <n v="8337484"/>
    <x v="4"/>
    <s v="Tertile 3"/>
    <x v="1"/>
  </r>
  <r>
    <s v="C_CND_002806"/>
    <x v="110"/>
    <x v="4"/>
    <s v="Andy"/>
    <x v="0"/>
    <n v="13500"/>
    <s v="C &amp; M Motors Inc"/>
    <x v="11"/>
    <x v="119"/>
    <s v="Overhead Camshaft"/>
    <s v="Manual"/>
    <s v="Black"/>
    <n v="25000"/>
    <s v="60504-7114"/>
    <s v="SUV"/>
    <n v="7636072"/>
    <x v="6"/>
    <s v="Tertile 1"/>
    <x v="0"/>
  </r>
  <r>
    <s v="C_CND_002811"/>
    <x v="110"/>
    <x v="4"/>
    <s v="Aryan"/>
    <x v="0"/>
    <n v="13500"/>
    <s v="Clay Johnson Auto Sales"/>
    <x v="18"/>
    <x v="25"/>
    <s v="Overhead Camshaft"/>
    <s v="Manual"/>
    <s v="Black"/>
    <n v="49000"/>
    <s v="78758-7841"/>
    <s v="SUV"/>
    <n v="7334038"/>
    <x v="2"/>
    <s v="Tertile 1"/>
    <x v="0"/>
  </r>
  <r>
    <s v="C_CND_002824"/>
    <x v="110"/>
    <x v="4"/>
    <s v="Sincere"/>
    <x v="0"/>
    <n v="13500"/>
    <s v="Rabun Used Car Sales"/>
    <x v="9"/>
    <x v="114"/>
    <s v="Overhead Camshaft"/>
    <s v="Manual"/>
    <s v="Black"/>
    <n v="34000"/>
    <s v="85257-3102"/>
    <s v="Sedan"/>
    <n v="7881427"/>
    <x v="3"/>
    <s v="Tertile 1"/>
    <x v="0"/>
  </r>
  <r>
    <s v="C_CND_002834"/>
    <x v="110"/>
    <x v="4"/>
    <s v="Zachary"/>
    <x v="1"/>
    <n v="13500"/>
    <s v="Rabun Used Car Sales"/>
    <x v="15"/>
    <x v="94"/>
    <s v="DoubleÂ Overhead Camshaft"/>
    <s v="Auto"/>
    <s v="Black"/>
    <n v="31000"/>
    <s v="85257-3102"/>
    <s v="Passenger"/>
    <n v="6452614"/>
    <x v="3"/>
    <s v="Tertile 1"/>
    <x v="0"/>
  </r>
  <r>
    <s v="C_CND_002836"/>
    <x v="110"/>
    <x v="4"/>
    <s v="Saniyah"/>
    <x v="0"/>
    <n v="13500"/>
    <s v="Nebo Chevrolet"/>
    <x v="15"/>
    <x v="84"/>
    <s v="DoubleÂ Overhead Camshaft"/>
    <s v="Auto"/>
    <s v="Red"/>
    <n v="15000"/>
    <s v="06457-3834"/>
    <s v="Hardtop"/>
    <n v="8119177"/>
    <x v="0"/>
    <s v="Tertile 1"/>
    <x v="0"/>
  </r>
  <r>
    <s v="C_CND_002841"/>
    <x v="110"/>
    <x v="4"/>
    <s v="Charlotte"/>
    <x v="0"/>
    <n v="13500"/>
    <s v="Race Car Help"/>
    <x v="15"/>
    <x v="94"/>
    <s v="DoubleÂ Overhead Camshaft"/>
    <s v="Auto"/>
    <s v="Black"/>
    <n v="31001"/>
    <s v="78758-7841"/>
    <s v="Passenger"/>
    <n v="6352618"/>
    <x v="2"/>
    <s v="Tertile 1"/>
    <x v="0"/>
  </r>
  <r>
    <s v="C_CND_002844"/>
    <x v="110"/>
    <x v="4"/>
    <s v="Christina"/>
    <x v="0"/>
    <n v="13500"/>
    <s v="Scrivener Performance Engineering"/>
    <x v="4"/>
    <x v="109"/>
    <s v="Overhead Camshaft"/>
    <s v="Manual"/>
    <s v="Pale White"/>
    <n v="20000"/>
    <s v="38701-8047"/>
    <s v="Hatchback"/>
    <n v="8328445"/>
    <x v="4"/>
    <s v="Tertile 1"/>
    <x v="0"/>
  </r>
  <r>
    <s v="C_CND_002845"/>
    <x v="110"/>
    <x v="4"/>
    <s v="Cindy"/>
    <x v="0"/>
    <n v="13500"/>
    <s v="Star Enterprises Inc"/>
    <x v="0"/>
    <x v="75"/>
    <s v="Overhead Camshaft"/>
    <s v="Manual"/>
    <s v="Red"/>
    <n v="25001"/>
    <s v="99301-3882"/>
    <s v="Hatchback"/>
    <n v="6515456"/>
    <x v="1"/>
    <s v="Tertile 1"/>
    <x v="0"/>
  </r>
  <r>
    <s v="C_CND_002849"/>
    <x v="110"/>
    <x v="4"/>
    <s v="Cynthia"/>
    <x v="0"/>
    <n v="13500"/>
    <s v="Progressive Shippers Cooperative Association No"/>
    <x v="27"/>
    <x v="87"/>
    <s v="Overhead Camshaft"/>
    <s v="Manual"/>
    <s v="Red"/>
    <n v="19000"/>
    <s v="53546-9427"/>
    <s v="Sedan"/>
    <n v="7104362"/>
    <x v="5"/>
    <s v="Tertile 1"/>
    <x v="0"/>
  </r>
  <r>
    <s v="C_CND_002855"/>
    <x v="110"/>
    <x v="4"/>
    <s v="Danielle"/>
    <x v="0"/>
    <n v="13500"/>
    <s v="Star Enterprises Inc"/>
    <x v="20"/>
    <x v="91"/>
    <s v="DoubleÂ Overhead Camshaft"/>
    <s v="Auto"/>
    <s v="Black"/>
    <n v="33000"/>
    <s v="99301-3882"/>
    <s v="Hatchback"/>
    <n v="8564826"/>
    <x v="1"/>
    <s v="Tertile 1"/>
    <x v="0"/>
  </r>
  <r>
    <s v="C_CND_002856"/>
    <x v="110"/>
    <x v="4"/>
    <s v="Danna"/>
    <x v="1"/>
    <n v="13500"/>
    <s v="Suburban Ford"/>
    <x v="22"/>
    <x v="32"/>
    <s v="Overhead Camshaft"/>
    <s v="Manual"/>
    <s v="Red"/>
    <n v="22000"/>
    <s v="53546-9427"/>
    <s v="Sedan"/>
    <n v="7623860"/>
    <x v="5"/>
    <s v="Tertile 1"/>
    <x v="0"/>
  </r>
  <r>
    <s v="C_CND_002866"/>
    <x v="110"/>
    <x v="4"/>
    <s v="Sacha"/>
    <x v="0"/>
    <n v="13500"/>
    <s v="Progressive Shippers Cooperative Association No"/>
    <x v="1"/>
    <x v="62"/>
    <s v="DoubleÂ Overhead Camshaft"/>
    <s v="Auto"/>
    <s v="Pale White"/>
    <n v="53001"/>
    <s v="53546-9427"/>
    <s v="Hardtop"/>
    <n v="7981464"/>
    <x v="5"/>
    <s v="Tertile 1"/>
    <x v="0"/>
  </r>
  <r>
    <s v="C_CND_002872"/>
    <x v="110"/>
    <x v="4"/>
    <s v="Boris"/>
    <x v="0"/>
    <n v="13500"/>
    <s v="Tri-State Mack Inc"/>
    <x v="4"/>
    <x v="67"/>
    <s v="Overhead Camshaft"/>
    <s v="Manual"/>
    <s v="Black"/>
    <n v="19000"/>
    <s v="85257-3102"/>
    <s v="SUV"/>
    <n v="8200814"/>
    <x v="3"/>
    <s v="Tertile 1"/>
    <x v="0"/>
  </r>
  <r>
    <s v="C_CND_002874"/>
    <x v="110"/>
    <x v="4"/>
    <s v="Nina"/>
    <x v="1"/>
    <n v="13500"/>
    <s v="Scrivener Performance Engineering"/>
    <x v="6"/>
    <x v="64"/>
    <s v="DoubleÂ Overhead Camshaft"/>
    <s v="Auto"/>
    <s v="Red"/>
    <n v="16000"/>
    <s v="38701-8047"/>
    <s v="SUV"/>
    <n v="6189542"/>
    <x v="2"/>
    <s v="Tertile 1"/>
    <x v="0"/>
  </r>
  <r>
    <s v="C_CND_002885"/>
    <x v="110"/>
    <x v="4"/>
    <s v="Sarah"/>
    <x v="0"/>
    <n v="13500"/>
    <s v="Star Enterprises Inc"/>
    <x v="7"/>
    <x v="15"/>
    <s v="Overhead Camshaft"/>
    <s v="Manual"/>
    <s v="Black"/>
    <n v="43000"/>
    <s v="99301-3882"/>
    <s v="Hatchback"/>
    <n v="7075562"/>
    <x v="1"/>
    <s v="Tertile 1"/>
    <x v="0"/>
  </r>
  <r>
    <s v="C_CND_002886"/>
    <x v="110"/>
    <x v="4"/>
    <s v="Selena"/>
    <x v="0"/>
    <n v="13500"/>
    <s v="Suburban Ford"/>
    <x v="13"/>
    <x v="82"/>
    <s v="Overhead Camshaft"/>
    <s v="Manual"/>
    <s v="Pale White"/>
    <n v="26000"/>
    <s v="53546-9427"/>
    <s v="Hatchback"/>
    <n v="6911651"/>
    <x v="5"/>
    <s v="Tertile 1"/>
    <x v="0"/>
  </r>
  <r>
    <s v="C_CND_002889"/>
    <x v="110"/>
    <x v="4"/>
    <s v="Sharon"/>
    <x v="1"/>
    <n v="13500"/>
    <s v="Buddy Storbeck's Diesel Service Inc"/>
    <x v="26"/>
    <x v="104"/>
    <s v="DoubleÂ Overhead Camshaft"/>
    <s v="Auto"/>
    <s v="Black"/>
    <n v="22000"/>
    <s v="06457-3834"/>
    <s v="Sedan"/>
    <n v="6385226"/>
    <x v="0"/>
    <s v="Tertile 1"/>
    <x v="0"/>
  </r>
  <r>
    <s v="C_CND_002814"/>
    <x v="110"/>
    <x v="4"/>
    <s v="Ayden"/>
    <x v="1"/>
    <n v="296000"/>
    <s v="Gartner Buick Hyundai Saab"/>
    <x v="5"/>
    <x v="6"/>
    <s v="DoubleÂ Overhead Camshaft"/>
    <s v="Auto"/>
    <s v="Black"/>
    <n v="9000"/>
    <s v="38701-8047"/>
    <s v="Hatchback"/>
    <n v="7374417"/>
    <x v="4"/>
    <s v="Tertile 1"/>
    <x v="0"/>
  </r>
  <r>
    <s v="C_CND_002830"/>
    <x v="110"/>
    <x v="4"/>
    <s v="Troy"/>
    <x v="0"/>
    <n v="300000"/>
    <s v="Suburban Ford"/>
    <x v="7"/>
    <x v="123"/>
    <s v="DoubleÂ Overhead Camshaft"/>
    <s v="Auto"/>
    <s v="Black"/>
    <n v="31000"/>
    <s v="53546-9427"/>
    <s v="SUV"/>
    <n v="6201295"/>
    <x v="5"/>
    <s v="Tertile 1"/>
    <x v="0"/>
  </r>
  <r>
    <s v="C_CND_002870"/>
    <x v="110"/>
    <x v="4"/>
    <s v="Heloise"/>
    <x v="0"/>
    <n v="350000"/>
    <s v="Star Enterprises Inc"/>
    <x v="2"/>
    <x v="23"/>
    <s v="DoubleÂ Overhead Camshaft"/>
    <s v="Auto"/>
    <s v="Pale White"/>
    <n v="21000"/>
    <s v="99301-3882"/>
    <s v="Hatchback"/>
    <n v="7782834"/>
    <x v="1"/>
    <s v="Tertile 1"/>
    <x v="0"/>
  </r>
  <r>
    <s v="C_CND_002812"/>
    <x v="110"/>
    <x v="4"/>
    <s v="Austin"/>
    <x v="0"/>
    <n v="390000"/>
    <s v="Diehl Motor CO Inc"/>
    <x v="5"/>
    <x v="85"/>
    <s v="Overhead Camshaft"/>
    <s v="Manual"/>
    <s v="Pale White"/>
    <n v="14000"/>
    <s v="06457-3834"/>
    <s v="SUV"/>
    <n v="6144329"/>
    <x v="0"/>
    <s v="Tertile 1"/>
    <x v="0"/>
  </r>
  <r>
    <s v="C_CND_002873"/>
    <x v="110"/>
    <x v="4"/>
    <s v="Romane"/>
    <x v="0"/>
    <n v="433000"/>
    <s v="U-Haul CO"/>
    <x v="6"/>
    <x v="8"/>
    <s v="DoubleÂ Overhead Camshaft"/>
    <s v="Auto"/>
    <s v="Black"/>
    <n v="26000"/>
    <s v="78758-7841"/>
    <s v="Hatchback"/>
    <n v="6269434"/>
    <x v="2"/>
    <s v="Tertile 1"/>
    <x v="0"/>
  </r>
  <r>
    <s v="C_CND_002861"/>
    <x v="110"/>
    <x v="4"/>
    <s v="Manon"/>
    <x v="1"/>
    <n v="460000"/>
    <s v="Nebo Chevrolet"/>
    <x v="7"/>
    <x v="10"/>
    <s v="DoubleÂ Overhead Camshaft"/>
    <s v="Auto"/>
    <s v="Pale White"/>
    <n v="19000"/>
    <s v="06457-3834"/>
    <s v="Sedan"/>
    <n v="7888335"/>
    <x v="0"/>
    <s v="Tertile 1"/>
    <x v="0"/>
  </r>
  <r>
    <s v="C_CND_002833"/>
    <x v="110"/>
    <x v="4"/>
    <s v="Xavier"/>
    <x v="0"/>
    <n v="510000"/>
    <s v="Progressive Shippers Cooperative Association No"/>
    <x v="27"/>
    <x v="79"/>
    <s v="DoubleÂ Overhead Camshaft"/>
    <s v="Auto"/>
    <s v="Red"/>
    <n v="15000"/>
    <s v="53546-9427"/>
    <s v="Sedan"/>
    <n v="8990712"/>
    <x v="5"/>
    <s v="Tertile 1"/>
    <x v="0"/>
  </r>
  <r>
    <s v="C_CND_002826"/>
    <x v="110"/>
    <x v="4"/>
    <s v="Terrell"/>
    <x v="1"/>
    <n v="540000"/>
    <s v="Ryder Truck Rental and Leasing"/>
    <x v="24"/>
    <x v="124"/>
    <s v="DoubleÂ Overhead Camshaft"/>
    <s v="Auto"/>
    <s v="Black"/>
    <n v="18000"/>
    <s v="06457-3834"/>
    <s v="Sedan"/>
    <n v="6185194"/>
    <x v="0"/>
    <s v="Tertile 1"/>
    <x v="0"/>
  </r>
  <r>
    <s v="C_CND_002828"/>
    <x v="110"/>
    <x v="4"/>
    <s v="Timothy"/>
    <x v="0"/>
    <n v="570000"/>
    <s v="Scrivener Performance Engineering"/>
    <x v="19"/>
    <x v="121"/>
    <s v="Overhead Camshaft"/>
    <s v="Manual"/>
    <s v="Red"/>
    <n v="24000"/>
    <s v="38701-8047"/>
    <s v="SUV"/>
    <n v="8899217"/>
    <x v="4"/>
    <s v="Tertile 2"/>
    <x v="0"/>
  </r>
  <r>
    <s v="C_CND_002871"/>
    <x v="110"/>
    <x v="4"/>
    <s v="Antoine"/>
    <x v="1"/>
    <n v="571000"/>
    <s v="Suburban Ford"/>
    <x v="22"/>
    <x v="78"/>
    <s v="DoubleÂ Overhead Camshaft"/>
    <s v="Auto"/>
    <s v="Black"/>
    <n v="39000"/>
    <s v="53546-9427"/>
    <s v="Passenger"/>
    <n v="8445573"/>
    <x v="5"/>
    <s v="Tertile 2"/>
    <x v="0"/>
  </r>
  <r>
    <s v="C_CND_002839"/>
    <x v="110"/>
    <x v="4"/>
    <s v="Abel"/>
    <x v="1"/>
    <n v="587500"/>
    <s v="Star Enterprises Inc"/>
    <x v="2"/>
    <x v="2"/>
    <s v="DoubleÂ Overhead Camshaft"/>
    <s v="Auto"/>
    <s v="Pale White"/>
    <n v="36500"/>
    <s v="99301-3882"/>
    <s v="Passenger"/>
    <n v="6839875"/>
    <x v="1"/>
    <s v="Tertile 2"/>
    <x v="0"/>
  </r>
  <r>
    <s v="C_CND_002860"/>
    <x v="110"/>
    <x v="4"/>
    <s v="Anissa"/>
    <x v="0"/>
    <n v="595000"/>
    <s v="Motor Vehicle Branch Office"/>
    <x v="13"/>
    <x v="19"/>
    <s v="Overhead Camshaft"/>
    <s v="Manual"/>
    <s v="Pale White"/>
    <n v="14000"/>
    <s v="78758-7841"/>
    <s v="Hatchback"/>
    <n v="7877373"/>
    <x v="2"/>
    <s v="Tertile 2"/>
    <x v="0"/>
  </r>
  <r>
    <s v="C_CND_002869"/>
    <x v="110"/>
    <x v="4"/>
    <s v="Paul"/>
    <x v="0"/>
    <n v="600000"/>
    <s v="Scrivener Performance Engineering"/>
    <x v="22"/>
    <x v="32"/>
    <s v="DoubleÂ Overhead Camshaft"/>
    <s v="Auto"/>
    <s v="Pale White"/>
    <n v="42000"/>
    <s v="38701-8047"/>
    <s v="Sedan"/>
    <n v="8369204"/>
    <x v="4"/>
    <s v="Tertile 2"/>
    <x v="0"/>
  </r>
  <r>
    <s v="C_CND_002868"/>
    <x v="110"/>
    <x v="4"/>
    <s v="Eva"/>
    <x v="0"/>
    <n v="610000"/>
    <s v="Saab-Belle Dodge"/>
    <x v="1"/>
    <x v="49"/>
    <s v="Overhead Camshaft"/>
    <s v="Manual"/>
    <s v="Black"/>
    <n v="12000"/>
    <s v="60504-7114"/>
    <s v="Passenger"/>
    <n v="6069411"/>
    <x v="6"/>
    <s v="Tertile 2"/>
    <x v="0"/>
  </r>
  <r>
    <s v="C_CND_002864"/>
    <x v="110"/>
    <x v="4"/>
    <s v="Kenann"/>
    <x v="1"/>
    <n v="630000"/>
    <s v="Ryder Truck Rental and Leasing"/>
    <x v="15"/>
    <x v="84"/>
    <s v="DoubleÂ Overhead Camshaft"/>
    <s v="Auto"/>
    <s v="Black"/>
    <n v="33001"/>
    <s v="06457-3834"/>
    <s v="Hardtop"/>
    <n v="8761206"/>
    <x v="0"/>
    <s v="Tertile 2"/>
    <x v="0"/>
  </r>
  <r>
    <s v="C_CND_002862"/>
    <x v="110"/>
    <x v="4"/>
    <s v="Heliose"/>
    <x v="0"/>
    <n v="640000"/>
    <s v="Pars Auto Sales"/>
    <x v="7"/>
    <x v="15"/>
    <s v="Overhead Camshaft"/>
    <s v="Manual"/>
    <s v="Black"/>
    <n v="43000"/>
    <s v="38701-8047"/>
    <s v="Hatchback"/>
    <n v="8991154"/>
    <x v="4"/>
    <s v="Tertile 2"/>
    <x v="0"/>
  </r>
  <r>
    <s v="C_CND_002821"/>
    <x v="110"/>
    <x v="4"/>
    <s v="Calvin"/>
    <x v="1"/>
    <n v="660000"/>
    <s v="Pars Auto Sales"/>
    <x v="26"/>
    <x v="104"/>
    <s v="Overhead Camshaft"/>
    <s v="Manual"/>
    <s v="Pale White"/>
    <n v="54000"/>
    <s v="38701-8047"/>
    <s v="Sedan"/>
    <n v="7789326"/>
    <x v="4"/>
    <s v="Tertile 2"/>
    <x v="0"/>
  </r>
  <r>
    <s v="C_CND_002837"/>
    <x v="110"/>
    <x v="4"/>
    <s v="Aaron"/>
    <x v="1"/>
    <n v="670500"/>
    <s v="Saab-Belle Dodge"/>
    <x v="22"/>
    <x v="59"/>
    <s v="Overhead Camshaft"/>
    <s v="Manual"/>
    <s v="Black"/>
    <n v="17500"/>
    <s v="60504-7114"/>
    <s v="Hatchback"/>
    <n v="8079235"/>
    <x v="6"/>
    <s v="Tertile 2"/>
    <x v="0"/>
  </r>
  <r>
    <s v="C_CND_002883"/>
    <x v="110"/>
    <x v="4"/>
    <s v="Samantha"/>
    <x v="0"/>
    <n v="701000"/>
    <s v="Saab-Belle Dodge"/>
    <x v="6"/>
    <x v="8"/>
    <s v="DoubleÂ Overhead Camshaft"/>
    <s v="Auto"/>
    <s v="Black"/>
    <n v="26000"/>
    <s v="60504-7114"/>
    <s v="Hatchback"/>
    <n v="6328188"/>
    <x v="6"/>
    <s v="Tertile 2"/>
    <x v="0"/>
  </r>
  <r>
    <s v="C_CND_002820"/>
    <x v="110"/>
    <x v="4"/>
    <s v="Caleb"/>
    <x v="0"/>
    <n v="705000"/>
    <s v="New Castle Ford Lincoln Mercury"/>
    <x v="2"/>
    <x v="23"/>
    <s v="Overhead Camshaft"/>
    <s v="Manual"/>
    <s v="Black"/>
    <n v="49000"/>
    <s v="60504-7114"/>
    <s v="Hatchback"/>
    <n v="8854843"/>
    <x v="6"/>
    <s v="Tertile 2"/>
    <x v="0"/>
  </r>
  <r>
    <s v="C_CND_002888"/>
    <x v="110"/>
    <x v="4"/>
    <s v="Serena"/>
    <x v="1"/>
    <n v="710000"/>
    <s v="U-Haul CO"/>
    <x v="0"/>
    <x v="110"/>
    <s v="Overhead Camshaft"/>
    <s v="Manual"/>
    <s v="Pale White"/>
    <n v="20000"/>
    <s v="78758-7841"/>
    <s v="Passenger"/>
    <n v="6918919"/>
    <x v="2"/>
    <s v="Tertile 2"/>
    <x v="0"/>
  </r>
  <r>
    <s v="C_CND_002838"/>
    <x v="110"/>
    <x v="4"/>
    <s v="Abdiel"/>
    <x v="1"/>
    <n v="713000"/>
    <s v="Scrivener Performance Engineering"/>
    <x v="23"/>
    <x v="74"/>
    <s v="DoubleÂ Overhead Camshaft"/>
    <s v="Auto"/>
    <s v="Pale White"/>
    <n v="18000"/>
    <s v="38701-8047"/>
    <s v="Hatchback"/>
    <n v="6512868"/>
    <x v="4"/>
    <s v="Tertile 2"/>
    <x v="0"/>
  </r>
  <r>
    <s v="C_CND_002857"/>
    <x v="110"/>
    <x v="4"/>
    <s v="Zoe"/>
    <x v="0"/>
    <n v="717500"/>
    <s v="Hatfield Volkswagen"/>
    <x v="6"/>
    <x v="8"/>
    <s v="Overhead Camshaft"/>
    <s v="Manual"/>
    <s v="Pale White"/>
    <n v="41500"/>
    <s v="99301-3882"/>
    <s v="Hatchback"/>
    <n v="8897975"/>
    <x v="1"/>
    <s v="Tertile 2"/>
    <x v="0"/>
  </r>
  <r>
    <s v="C_CND_002858"/>
    <x v="110"/>
    <x v="4"/>
    <s v="Jules"/>
    <x v="0"/>
    <n v="720000"/>
    <s v="Iceberg Rentals"/>
    <x v="20"/>
    <x v="27"/>
    <s v="Overhead Camshaft"/>
    <s v="Manual"/>
    <s v="Pale White"/>
    <n v="13000"/>
    <s v="53546-9427"/>
    <s v="Hatchback"/>
    <n v="6672333"/>
    <x v="5"/>
    <s v="Tertile 2"/>
    <x v="0"/>
  </r>
  <r>
    <s v="C_CND_002843"/>
    <x v="110"/>
    <x v="4"/>
    <s v="Chloe"/>
    <x v="0"/>
    <n v="722000"/>
    <s v="Saab-Belle Dodge"/>
    <x v="14"/>
    <x v="52"/>
    <s v="Overhead Camshaft"/>
    <s v="Manual"/>
    <s v="Black"/>
    <n v="11001"/>
    <s v="60504-7114"/>
    <s v="Sedan"/>
    <n v="7974351"/>
    <x v="6"/>
    <s v="Tertile 2"/>
    <x v="0"/>
  </r>
  <r>
    <s v="C_CND_002822"/>
    <x v="110"/>
    <x v="4"/>
    <s v="Carson"/>
    <x v="0"/>
    <n v="760000"/>
    <s v="Pitre Buick-Pontiac-Gmc of Scottsdale"/>
    <x v="15"/>
    <x v="97"/>
    <s v="DoubleÂ Overhead Camshaft"/>
    <s v="Auto"/>
    <s v="Red"/>
    <n v="21000"/>
    <s v="99301-3882"/>
    <s v="Hatchback"/>
    <n v="6281907"/>
    <x v="1"/>
    <s v="Tertile 2"/>
    <x v="1"/>
  </r>
  <r>
    <s v="C_CND_002878"/>
    <x v="110"/>
    <x v="4"/>
    <s v="Rachel"/>
    <x v="1"/>
    <n v="780000"/>
    <s v="U-Haul CO"/>
    <x v="27"/>
    <x v="105"/>
    <s v="DoubleÂ Overhead Camshaft"/>
    <s v="Auto"/>
    <s v="Red"/>
    <n v="24000"/>
    <s v="78758-7841"/>
    <s v="Passenger"/>
    <n v="7205703"/>
    <x v="1"/>
    <s v="Tertile 2"/>
    <x v="1"/>
  </r>
  <r>
    <s v="C_CND_002819"/>
    <x v="110"/>
    <x v="4"/>
    <s v="Bryan"/>
    <x v="0"/>
    <n v="786000"/>
    <s v="Nebo Chevrolet"/>
    <x v="6"/>
    <x v="8"/>
    <s v="DoubleÂ Overhead Camshaft"/>
    <s v="Auto"/>
    <s v="Pale White"/>
    <n v="21000"/>
    <s v="06457-3834"/>
    <s v="Hatchback"/>
    <n v="7891318"/>
    <x v="0"/>
    <s v="Tertile 2"/>
    <x v="1"/>
  </r>
  <r>
    <s v="C_CND_002810"/>
    <x v="110"/>
    <x v="4"/>
    <s v="Armaan"/>
    <x v="0"/>
    <n v="790000"/>
    <s v="Classic Chevy"/>
    <x v="12"/>
    <x v="18"/>
    <s v="DoubleÂ Overhead Camshaft"/>
    <s v="Auto"/>
    <s v="Red"/>
    <n v="23000"/>
    <s v="85257-3102"/>
    <s v="SUV"/>
    <n v="6371180"/>
    <x v="3"/>
    <s v="Tertile 2"/>
    <x v="1"/>
  </r>
  <r>
    <s v="C_CND_002877"/>
    <x v="110"/>
    <x v="4"/>
    <s v="Queenie"/>
    <x v="0"/>
    <n v="805000"/>
    <s v="Tri-State Mack Inc"/>
    <x v="0"/>
    <x v="110"/>
    <s v="DoubleÂ Overhead Camshaft"/>
    <s v="Auto"/>
    <s v="Red"/>
    <n v="29000"/>
    <s v="85257-3102"/>
    <s v="Passenger"/>
    <n v="6906703"/>
    <x v="4"/>
    <s v="Tertile 2"/>
    <x v="1"/>
  </r>
  <r>
    <s v="C_CND_002884"/>
    <x v="110"/>
    <x v="4"/>
    <s v="Sara"/>
    <x v="0"/>
    <n v="850000"/>
    <s v="Scrivener Performance Engineering"/>
    <x v="15"/>
    <x v="51"/>
    <s v="Overhead Camshaft"/>
    <s v="Manual"/>
    <s v="Black"/>
    <n v="42000"/>
    <s v="38701-8047"/>
    <s v="Passenger"/>
    <n v="7409524"/>
    <x v="4"/>
    <s v="Tertile 2"/>
    <x v="1"/>
  </r>
  <r>
    <s v="C_CND_002825"/>
    <x v="110"/>
    <x v="4"/>
    <s v="Steven"/>
    <x v="1"/>
    <n v="885000"/>
    <s v="Race Car Help"/>
    <x v="27"/>
    <x v="106"/>
    <s v="DoubleÂ Overhead Camshaft"/>
    <s v="Auto"/>
    <s v="Red"/>
    <n v="39000"/>
    <s v="78758-7841"/>
    <s v="SUV"/>
    <n v="7396350"/>
    <x v="2"/>
    <s v="Tertile 2"/>
    <x v="1"/>
  </r>
  <r>
    <s v="C_CND_002887"/>
    <x v="110"/>
    <x v="4"/>
    <s v="Selina"/>
    <x v="0"/>
    <n v="885000"/>
    <s v="Tri-State Mack Inc"/>
    <x v="3"/>
    <x v="28"/>
    <s v="DoubleÂ Overhead Camshaft"/>
    <s v="Auto"/>
    <s v="Black"/>
    <n v="28000"/>
    <s v="85257-3102"/>
    <s v="Hatchback"/>
    <n v="8646411"/>
    <x v="3"/>
    <s v="Tertile 2"/>
    <x v="1"/>
  </r>
  <r>
    <s v="C_CND_002816"/>
    <x v="110"/>
    <x v="4"/>
    <s v="Benson"/>
    <x v="0"/>
    <n v="940000"/>
    <s v="Iceberg Rentals"/>
    <x v="22"/>
    <x v="78"/>
    <s v="DoubleÂ Overhead Camshaft"/>
    <s v="Auto"/>
    <s v="Black"/>
    <n v="39000"/>
    <s v="53546-9427"/>
    <s v="Passenger"/>
    <n v="6937814"/>
    <x v="5"/>
    <s v="Tertile 2"/>
    <x v="1"/>
  </r>
  <r>
    <s v="C_CND_002809"/>
    <x v="110"/>
    <x v="4"/>
    <s v="Arjun"/>
    <x v="0"/>
    <n v="950000"/>
    <s v="Chrysler Plymouth"/>
    <x v="9"/>
    <x v="138"/>
    <s v="DoubleÂ Overhead Camshaft"/>
    <s v="Auto"/>
    <s v="Red"/>
    <n v="28000"/>
    <s v="53546-9427"/>
    <s v="Hatchback"/>
    <n v="6539346"/>
    <x v="5"/>
    <s v="Tertile 2"/>
    <x v="1"/>
  </r>
  <r>
    <s v="C_CND_002859"/>
    <x v="110"/>
    <x v="4"/>
    <s v="Hugo"/>
    <x v="0"/>
    <n v="965000"/>
    <s v="McKinney Dodge Chrysler Jeep"/>
    <x v="2"/>
    <x v="9"/>
    <s v="Overhead Camshaft"/>
    <s v="Manual"/>
    <s v="Red"/>
    <n v="20000"/>
    <s v="85257-3102"/>
    <s v="Sedan"/>
    <n v="8827335"/>
    <x v="3"/>
    <s v="Tertile 2"/>
    <x v="1"/>
  </r>
  <r>
    <s v="C_CND_002835"/>
    <x v="110"/>
    <x v="4"/>
    <s v="Zaire"/>
    <x v="1"/>
    <n v="970000"/>
    <s v="Race Car Help"/>
    <x v="3"/>
    <x v="4"/>
    <s v="Overhead Camshaft"/>
    <s v="Manual"/>
    <s v="Red"/>
    <n v="34000"/>
    <s v="78758-7841"/>
    <s v="SUV"/>
    <n v="6553776"/>
    <x v="2"/>
    <s v="Tertile 2"/>
    <x v="1"/>
  </r>
  <r>
    <s v="C_CND_002875"/>
    <x v="110"/>
    <x v="4"/>
    <s v="Olivia"/>
    <x v="0"/>
    <n v="970000"/>
    <s v="Star Enterprises Inc"/>
    <x v="13"/>
    <x v="19"/>
    <s v="Overhead Camshaft"/>
    <s v="Manual"/>
    <s v="Red"/>
    <n v="71000"/>
    <s v="99301-3882"/>
    <s v="Hatchback"/>
    <n v="6554237"/>
    <x v="0"/>
    <s v="Tertile 2"/>
    <x v="1"/>
  </r>
  <r>
    <s v="C_CND_002817"/>
    <x v="110"/>
    <x v="4"/>
    <s v="Brandon"/>
    <x v="0"/>
    <n v="995000"/>
    <s v="McKinney Dodge Chrysler Jeep"/>
    <x v="6"/>
    <x v="17"/>
    <s v="DoubleÂ Overhead Camshaft"/>
    <s v="Auto"/>
    <s v="Red"/>
    <n v="19000"/>
    <s v="85257-3102"/>
    <s v="Sedan"/>
    <n v="8226743"/>
    <x v="3"/>
    <s v="Tertile 2"/>
    <x v="1"/>
  </r>
  <r>
    <s v="C_CND_002818"/>
    <x v="110"/>
    <x v="4"/>
    <s v="Brian"/>
    <x v="0"/>
    <n v="1050000"/>
    <s v="Motor Vehicle Branch Office"/>
    <x v="4"/>
    <x v="5"/>
    <s v="Overhead Camshaft"/>
    <s v="Manual"/>
    <s v="Pale White"/>
    <n v="16000"/>
    <s v="78758-7841"/>
    <s v="SUV"/>
    <n v="8444935"/>
    <x v="2"/>
    <s v="Tertile 3"/>
    <x v="1"/>
  </r>
  <r>
    <s v="C_CND_002807"/>
    <x v="110"/>
    <x v="4"/>
    <s v="Anson"/>
    <x v="0"/>
    <n v="1130000"/>
    <s v="Capitol KIA"/>
    <x v="15"/>
    <x v="97"/>
    <s v="Overhead Camshaft"/>
    <s v="Manual"/>
    <s v="Red"/>
    <n v="17000"/>
    <s v="38701-8047"/>
    <s v="Hatchback"/>
    <n v="8392439"/>
    <x v="4"/>
    <s v="Tertile 3"/>
    <x v="1"/>
  </r>
  <r>
    <s v="C_CND_002808"/>
    <x v="110"/>
    <x v="4"/>
    <s v="Anthony"/>
    <x v="0"/>
    <n v="1135000"/>
    <s v="Chrysler of Tri-Cities"/>
    <x v="13"/>
    <x v="88"/>
    <s v="Overhead Camshaft"/>
    <s v="Manual"/>
    <s v="Red"/>
    <n v="21500"/>
    <s v="99301-3882"/>
    <s v="SUV"/>
    <n v="7331136"/>
    <x v="1"/>
    <s v="Tertile 3"/>
    <x v="1"/>
  </r>
  <r>
    <s v="C_CND_002890"/>
    <x v="110"/>
    <x v="4"/>
    <s v="Shirley"/>
    <x v="0"/>
    <n v="1190000"/>
    <s v="C &amp; M Motors Inc"/>
    <x v="0"/>
    <x v="132"/>
    <s v="Overhead Camshaft"/>
    <s v="Manual"/>
    <s v="Pale White"/>
    <n v="14000"/>
    <s v="60504-7114"/>
    <s v="Passenger"/>
    <n v="6346709"/>
    <x v="6"/>
    <s v="Tertile 3"/>
    <x v="1"/>
  </r>
  <r>
    <s v="C_CND_002881"/>
    <x v="110"/>
    <x v="4"/>
    <s v="Renee"/>
    <x v="1"/>
    <n v="1237000"/>
    <s v="Race Car Help"/>
    <x v="4"/>
    <x v="5"/>
    <s v="Overhead Camshaft"/>
    <s v="Manual"/>
    <s v="Pale White"/>
    <n v="16700"/>
    <s v="78758-7841"/>
    <s v="Hatchback"/>
    <n v="8838429"/>
    <x v="2"/>
    <s v="Tertile 3"/>
    <x v="1"/>
  </r>
  <r>
    <s v="C_CND_002865"/>
    <x v="110"/>
    <x v="4"/>
    <s v="Marie"/>
    <x v="0"/>
    <n v="1320000"/>
    <s v="Rabun Used Car Sales"/>
    <x v="18"/>
    <x v="45"/>
    <s v="DoubleÂ Overhead Camshaft"/>
    <s v="Auto"/>
    <s v="Black"/>
    <n v="33000"/>
    <s v="85257-3102"/>
    <s v="Hatchback"/>
    <n v="7707025"/>
    <x v="3"/>
    <s v="Tertile 3"/>
    <x v="1"/>
  </r>
  <r>
    <s v="C_CND_002813"/>
    <x v="110"/>
    <x v="4"/>
    <s v="Ayaan"/>
    <x v="0"/>
    <n v="1345000"/>
    <s v="Enterprise Rent A Car"/>
    <x v="22"/>
    <x v="36"/>
    <s v="Overhead Camshaft"/>
    <s v="Manual"/>
    <s v="Pale White"/>
    <n v="21500"/>
    <s v="60504-7114"/>
    <s v="Sedan"/>
    <n v="7267057"/>
    <x v="6"/>
    <s v="Tertile 3"/>
    <x v="1"/>
  </r>
  <r>
    <s v="C_CND_002815"/>
    <x v="110"/>
    <x v="4"/>
    <s v="Benjamin"/>
    <x v="0"/>
    <n v="1381500"/>
    <s v="Hatfield Volkswagen"/>
    <x v="25"/>
    <x v="101"/>
    <s v="Overhead Camshaft"/>
    <s v="Manual"/>
    <s v="Red"/>
    <n v="20150"/>
    <s v="99301-3882"/>
    <s v="Passenger"/>
    <n v="6015528"/>
    <x v="1"/>
    <s v="Tertile 3"/>
    <x v="1"/>
  </r>
  <r>
    <s v="C_CND_002852"/>
    <x v="110"/>
    <x v="4"/>
    <s v="Dana"/>
    <x v="0"/>
    <n v="1385000"/>
    <s v="Ryder Truck Rental and Leasing"/>
    <x v="5"/>
    <x v="85"/>
    <s v="Overhead Camshaft"/>
    <s v="Manual"/>
    <s v="Pale White"/>
    <n v="14500"/>
    <s v="06457-3834"/>
    <s v="SUV"/>
    <n v="6938301"/>
    <x v="0"/>
    <s v="Tertile 3"/>
    <x v="1"/>
  </r>
  <r>
    <s v="C_CND_002831"/>
    <x v="110"/>
    <x v="4"/>
    <s v="Tyler"/>
    <x v="0"/>
    <n v="1417500"/>
    <s v="Tri-State Mack Inc"/>
    <x v="10"/>
    <x v="60"/>
    <s v="Overhead Camshaft"/>
    <s v="Manual"/>
    <s v="Pale White"/>
    <n v="13750"/>
    <s v="85257-3102"/>
    <s v="SUV"/>
    <n v="7452903"/>
    <x v="3"/>
    <s v="Tertile 3"/>
    <x v="1"/>
  </r>
  <r>
    <s v="C_CND_002823"/>
    <x v="110"/>
    <x v="4"/>
    <s v="Shawn"/>
    <x v="0"/>
    <n v="1450000"/>
    <s v="Progressive Shippers Cooperative Association No"/>
    <x v="18"/>
    <x v="45"/>
    <s v="DoubleÂ Overhead Camshaft"/>
    <s v="Auto"/>
    <s v="Black"/>
    <n v="26000"/>
    <s v="53546-9427"/>
    <s v="Hatchback"/>
    <n v="6664230"/>
    <x v="5"/>
    <s v="Tertile 3"/>
    <x v="1"/>
  </r>
  <r>
    <s v="C_CND_002882"/>
    <x v="110"/>
    <x v="4"/>
    <s v="Sabrina"/>
    <x v="0"/>
    <n v="1465000"/>
    <s v="Ryder Truck Rental and Leasing"/>
    <x v="7"/>
    <x v="107"/>
    <s v="Overhead Camshaft"/>
    <s v="Manual"/>
    <s v="Pale White"/>
    <n v="54500"/>
    <s v="06457-3834"/>
    <s v="Passenger"/>
    <n v="8905951"/>
    <x v="0"/>
    <s v="Tertile 3"/>
    <x v="1"/>
  </r>
  <r>
    <s v="C_CND_002832"/>
    <x v="110"/>
    <x v="4"/>
    <s v="William"/>
    <x v="0"/>
    <n v="1550000"/>
    <s v="U-Haul CO"/>
    <x v="6"/>
    <x v="8"/>
    <s v="DoubleÂ Overhead Camshaft"/>
    <s v="Auto"/>
    <s v="Black"/>
    <n v="17000"/>
    <s v="78758-7841"/>
    <s v="Hatchback"/>
    <n v="7737608"/>
    <x v="2"/>
    <s v="Tertile 3"/>
    <x v="1"/>
  </r>
  <r>
    <s v="C_CND_002827"/>
    <x v="110"/>
    <x v="4"/>
    <s v="Grace"/>
    <x v="0"/>
    <n v="1575000"/>
    <s v="Capitol KIA"/>
    <x v="13"/>
    <x v="61"/>
    <s v="DoubleÂ Overhead Camshaft"/>
    <s v="Auto"/>
    <s v="Black"/>
    <n v="18501"/>
    <s v="38701-8047"/>
    <s v="Hardtop"/>
    <n v="7603220"/>
    <x v="4"/>
    <s v="Tertile 3"/>
    <x v="1"/>
  </r>
  <r>
    <s v="C_CND_002848"/>
    <x v="110"/>
    <x v="4"/>
    <s v="Crystal"/>
    <x v="0"/>
    <n v="1640000"/>
    <s v="U-Haul CO"/>
    <x v="8"/>
    <x v="11"/>
    <s v="Overhead Camshaft"/>
    <s v="Manual"/>
    <s v="Black"/>
    <n v="18001"/>
    <s v="78758-7841"/>
    <s v="Hatchback"/>
    <n v="7678438"/>
    <x v="2"/>
    <s v="Tertile 3"/>
    <x v="1"/>
  </r>
  <r>
    <s v="C_CND_002847"/>
    <x v="110"/>
    <x v="4"/>
    <s v="Cristina"/>
    <x v="0"/>
    <n v="1680000"/>
    <s v="Tri-State Mack Inc"/>
    <x v="11"/>
    <x v="14"/>
    <s v="Overhead Camshaft"/>
    <s v="Manual"/>
    <s v="Red"/>
    <n v="24001"/>
    <s v="85257-3102"/>
    <s v="Passenger"/>
    <n v="6775910"/>
    <x v="3"/>
    <s v="Tertile 3"/>
    <x v="1"/>
  </r>
  <r>
    <s v="C_CND_002850"/>
    <x v="110"/>
    <x v="4"/>
    <s v="Daisy"/>
    <x v="0"/>
    <n v="1680000"/>
    <s v="Rabun Used Car Sales"/>
    <x v="27"/>
    <x v="79"/>
    <s v="DoubleÂ Overhead Camshaft"/>
    <s v="Auto"/>
    <s v="Red"/>
    <n v="41000"/>
    <s v="85257-3102"/>
    <s v="Sedan"/>
    <n v="7974518"/>
    <x v="3"/>
    <s v="Tertile 3"/>
    <x v="1"/>
  </r>
  <r>
    <s v="C_CND_002876"/>
    <x v="110"/>
    <x v="4"/>
    <s v="Phoebe"/>
    <x v="0"/>
    <n v="1790000"/>
    <s v="Suburban Ford"/>
    <x v="26"/>
    <x v="122"/>
    <s v="Overhead Camshaft"/>
    <s v="Manual"/>
    <s v="Pale White"/>
    <n v="54000"/>
    <s v="53546-9427"/>
    <s v="SUV"/>
    <n v="7300576"/>
    <x v="6"/>
    <s v="Tertile 3"/>
    <x v="1"/>
  </r>
  <r>
    <s v="C_CND_002879"/>
    <x v="110"/>
    <x v="4"/>
    <s v="Raina"/>
    <x v="0"/>
    <n v="1875000"/>
    <s v="Progressive Shippers Cooperative Association No"/>
    <x v="25"/>
    <x v="101"/>
    <s v="DoubleÂ Overhead Camshaft"/>
    <s v="Auto"/>
    <s v="Pale White"/>
    <n v="22500"/>
    <s v="53546-9427"/>
    <s v="Passenger"/>
    <n v="7898931"/>
    <x v="5"/>
    <s v="Tertile 3"/>
    <x v="1"/>
  </r>
  <r>
    <s v="C_CND_002829"/>
    <x v="110"/>
    <x v="4"/>
    <s v="Aliyah"/>
    <x v="0"/>
    <n v="2245000"/>
    <s v="Tri-State Mack Inc"/>
    <x v="12"/>
    <x v="18"/>
    <s v="DoubleÂ Overhead Camshaft"/>
    <s v="Auto"/>
    <s v="Black"/>
    <n v="22501"/>
    <s v="85257-3102"/>
    <s v="Hardtop"/>
    <n v="7399665"/>
    <x v="3"/>
    <s v="Tertile 3"/>
    <x v="1"/>
  </r>
  <r>
    <s v="C_CND_002880"/>
    <x v="110"/>
    <x v="4"/>
    <s v="Rebecca"/>
    <x v="0"/>
    <n v="2320000"/>
    <s v="Rabun Used Car Sales"/>
    <x v="15"/>
    <x v="84"/>
    <s v="DoubleÂ Overhead Camshaft"/>
    <s v="Auto"/>
    <s v="Pale White"/>
    <n v="42000"/>
    <s v="85257-3102"/>
    <s v="Hatchback"/>
    <n v="7417301"/>
    <x v="2"/>
    <s v="Tertile 3"/>
    <x v="1"/>
  </r>
  <r>
    <s v="C_CND_002846"/>
    <x v="110"/>
    <x v="4"/>
    <s v="Clara"/>
    <x v="0"/>
    <n v="2350000"/>
    <s v="Suburban Ford"/>
    <x v="5"/>
    <x v="6"/>
    <s v="DoubleÂ Overhead Camshaft"/>
    <s v="Auto"/>
    <s v="Red"/>
    <n v="19001"/>
    <s v="53546-9427"/>
    <s v="Hatchback"/>
    <n v="7769212"/>
    <x v="5"/>
    <s v="Tertile 3"/>
    <x v="1"/>
  </r>
  <r>
    <s v="C_CND_002863"/>
    <x v="110"/>
    <x v="4"/>
    <s v="Elise"/>
    <x v="0"/>
    <n v="2720000"/>
    <s v="Pitre Buick-Pontiac-Gmc of Scottsdale"/>
    <x v="17"/>
    <x v="24"/>
    <s v="DoubleÂ Overhead Camshaft"/>
    <s v="Auto"/>
    <s v="Black"/>
    <n v="16000"/>
    <s v="99301-3882"/>
    <s v="Passenger"/>
    <n v="7466855"/>
    <x v="1"/>
    <s v="Tertile 3"/>
    <x v="1"/>
  </r>
  <r>
    <s v="C_CND_002840"/>
    <x v="110"/>
    <x v="4"/>
    <s v="Celeste"/>
    <x v="0"/>
    <n v="2950000"/>
    <s v="Rabun Used Car Sales"/>
    <x v="5"/>
    <x v="65"/>
    <s v="Overhead Camshaft"/>
    <s v="Manual"/>
    <s v="Red"/>
    <n v="21001"/>
    <s v="85257-3102"/>
    <s v="Sedan"/>
    <n v="6721686"/>
    <x v="3"/>
    <s v="Tertile 3"/>
    <x v="1"/>
  </r>
  <r>
    <s v="C_CND_002867"/>
    <x v="110"/>
    <x v="4"/>
    <s v="Erwann"/>
    <x v="0"/>
    <n v="3100000"/>
    <s v="Ryder Truck Rental and Leasing"/>
    <x v="3"/>
    <x v="4"/>
    <s v="Overhead Camshaft"/>
    <s v="Manual"/>
    <s v="Red"/>
    <n v="17000"/>
    <s v="06457-3834"/>
    <s v="SUV"/>
    <n v="6965361"/>
    <x v="0"/>
    <s v="Tertile 3"/>
    <x v="1"/>
  </r>
  <r>
    <s v="C_CND_002853"/>
    <x v="110"/>
    <x v="4"/>
    <s v="Daniela"/>
    <x v="0"/>
    <n v="3400000"/>
    <s v="Saab-Belle Dodge"/>
    <x v="0"/>
    <x v="0"/>
    <s v="DoubleÂ Overhead Camshaft"/>
    <s v="Auto"/>
    <s v="Black"/>
    <n v="41001"/>
    <s v="60504-7114"/>
    <s v="SUV"/>
    <n v="6029746"/>
    <x v="6"/>
    <s v="Tertile 3"/>
    <x v="1"/>
  </r>
  <r>
    <s v="C_CND_002851"/>
    <x v="110"/>
    <x v="4"/>
    <s v="Damaris"/>
    <x v="0"/>
    <n v="3550000"/>
    <s v="Race Car Help"/>
    <x v="1"/>
    <x v="30"/>
    <s v="Overhead Camshaft"/>
    <s v="Manual"/>
    <s v="Pale White"/>
    <n v="22000"/>
    <s v="78758-7841"/>
    <s v="Passenger"/>
    <n v="8347461"/>
    <x v="2"/>
    <s v="Tertile 3"/>
    <x v="1"/>
  </r>
  <r>
    <s v="C_CND_002842"/>
    <x v="110"/>
    <x v="4"/>
    <s v="Chelsea"/>
    <x v="0"/>
    <n v="3800000"/>
    <s v="Ryder Truck Rental and Leasing"/>
    <x v="22"/>
    <x v="55"/>
    <s v="Overhead Camshaft"/>
    <s v="Manual"/>
    <s v="Red"/>
    <n v="21001"/>
    <s v="06457-3834"/>
    <s v="Hatchback"/>
    <n v="7120207"/>
    <x v="0"/>
    <s v="Tertile 3"/>
    <x v="1"/>
  </r>
  <r>
    <s v="C_CND_002854"/>
    <x v="110"/>
    <x v="4"/>
    <s v="Daniella"/>
    <x v="1"/>
    <n v="4500000"/>
    <s v="Scrivener Performance Engineering"/>
    <x v="6"/>
    <x v="73"/>
    <s v="Overhead Camshaft"/>
    <s v="Manual"/>
    <s v="Black"/>
    <n v="18000"/>
    <s v="38701-8047"/>
    <s v="Hatchback"/>
    <n v="6240903"/>
    <x v="4"/>
    <s v="Tertile 3"/>
    <x v="1"/>
  </r>
  <r>
    <s v="C_CND_002898"/>
    <x v="111"/>
    <x v="5"/>
    <s v="Abraham"/>
    <x v="0"/>
    <n v="13500"/>
    <s v="Suburban Ford"/>
    <x v="2"/>
    <x v="146"/>
    <s v="Overhead Camshaft"/>
    <s v="Manual"/>
    <s v="Black"/>
    <n v="16000"/>
    <s v="53546-9427"/>
    <s v="SUV"/>
    <n v="8710030"/>
    <x v="5"/>
    <s v="Tertile 1"/>
    <x v="0"/>
  </r>
  <r>
    <s v="C_CND_002906"/>
    <x v="111"/>
    <x v="5"/>
    <s v="Delilah"/>
    <x v="0"/>
    <n v="13500"/>
    <s v="U-Haul CO"/>
    <x v="14"/>
    <x v="66"/>
    <s v="Overhead Camshaft"/>
    <s v="Manual"/>
    <s v="Black"/>
    <n v="19000"/>
    <s v="78758-7841"/>
    <s v="Hatchback"/>
    <n v="7978473"/>
    <x v="2"/>
    <s v="Tertile 1"/>
    <x v="0"/>
  </r>
  <r>
    <s v="C_CND_002907"/>
    <x v="111"/>
    <x v="5"/>
    <s v="Denise"/>
    <x v="0"/>
    <n v="13500"/>
    <s v="Buddy Storbeck's Diesel Service Inc"/>
    <x v="0"/>
    <x v="83"/>
    <s v="DoubleÂ Overhead Camshaft"/>
    <s v="Auto"/>
    <s v="Pale White"/>
    <n v="18000"/>
    <s v="06457-3834"/>
    <s v="Hatchback"/>
    <n v="6342495"/>
    <x v="0"/>
    <s v="Tertile 1"/>
    <x v="0"/>
  </r>
  <r>
    <s v="C_CND_002920"/>
    <x v="111"/>
    <x v="5"/>
    <s v="Sophia"/>
    <x v="1"/>
    <n v="13500"/>
    <s v="Chrysler of Tri-Cities"/>
    <x v="13"/>
    <x v="82"/>
    <s v="Overhead Camshaft"/>
    <s v="Manual"/>
    <s v="Pale White"/>
    <n v="26000"/>
    <s v="99301-3882"/>
    <s v="Hatchback"/>
    <n v="7143173"/>
    <x v="1"/>
    <s v="Tertile 1"/>
    <x v="0"/>
  </r>
  <r>
    <s v="C_CND_002921"/>
    <x v="111"/>
    <x v="5"/>
    <s v="Sophie"/>
    <x v="0"/>
    <n v="13500"/>
    <s v="Chrysler Plymouth"/>
    <x v="6"/>
    <x v="73"/>
    <s v="Overhead Camshaft"/>
    <s v="Manual"/>
    <s v="Pale White"/>
    <n v="28000"/>
    <s v="53546-9427"/>
    <s v="Hatchback"/>
    <n v="6513340"/>
    <x v="5"/>
    <s v="Tertile 1"/>
    <x v="0"/>
  </r>
  <r>
    <s v="C_CND_002925"/>
    <x v="111"/>
    <x v="5"/>
    <s v="Tanisha"/>
    <x v="1"/>
    <n v="370000"/>
    <s v="Enterprise Rent A Car"/>
    <x v="12"/>
    <x v="18"/>
    <s v="DoubleÂ Overhead Camshaft"/>
    <s v="Auto"/>
    <s v="Black"/>
    <n v="22000"/>
    <s v="60504-7114"/>
    <s v="Hatchback"/>
    <n v="6425608"/>
    <x v="6"/>
    <s v="Tertile 1"/>
    <x v="0"/>
  </r>
  <r>
    <s v="C_CND_002919"/>
    <x v="111"/>
    <x v="5"/>
    <s v="Sofia"/>
    <x v="0"/>
    <n v="485000"/>
    <s v="Capitol KIA"/>
    <x v="15"/>
    <x v="40"/>
    <s v="DoubleÂ Overhead Camshaft"/>
    <s v="Auto"/>
    <s v="Black"/>
    <n v="41000"/>
    <s v="38701-8047"/>
    <s v="Sedan"/>
    <n v="8389695"/>
    <x v="4"/>
    <s v="Tertile 1"/>
    <x v="0"/>
  </r>
  <r>
    <s v="C_CND_002891"/>
    <x v="111"/>
    <x v="5"/>
    <s v="Charles"/>
    <x v="0"/>
    <n v="487500"/>
    <s v="Progressive Shippers Cooperative Association No"/>
    <x v="5"/>
    <x v="65"/>
    <s v="Overhead Camshaft"/>
    <s v="Manual"/>
    <s v="Black"/>
    <n v="69500"/>
    <s v="53546-9427"/>
    <s v="Sedan"/>
    <n v="8921790"/>
    <x v="5"/>
    <s v="Tertile 1"/>
    <x v="0"/>
  </r>
  <r>
    <s v="C_CND_002924"/>
    <x v="111"/>
    <x v="5"/>
    <s v="Syeda"/>
    <x v="0"/>
    <n v="515000"/>
    <s v="Diehl Motor CO Inc"/>
    <x v="14"/>
    <x v="20"/>
    <s v="DoubleÂ Overhead Camshaft"/>
    <s v="Auto"/>
    <s v="Red"/>
    <n v="41000"/>
    <s v="06457-3834"/>
    <s v="SUV"/>
    <n v="7638144"/>
    <x v="0"/>
    <s v="Tertile 1"/>
    <x v="0"/>
  </r>
  <r>
    <s v="C_CND_002922"/>
    <x v="111"/>
    <x v="5"/>
    <s v="Stella"/>
    <x v="1"/>
    <n v="520000"/>
    <s v="Classic Chevy"/>
    <x v="9"/>
    <x v="138"/>
    <s v="DoubleÂ Overhead Camshaft"/>
    <s v="Auto"/>
    <s v="Pale White"/>
    <n v="75000"/>
    <s v="85257-3102"/>
    <s v="Hatchback"/>
    <n v="6719850"/>
    <x v="3"/>
    <s v="Tertile 1"/>
    <x v="0"/>
  </r>
  <r>
    <s v="C_CND_002923"/>
    <x v="111"/>
    <x v="5"/>
    <s v="Stephanie"/>
    <x v="0"/>
    <n v="530000"/>
    <s v="Clay Johnson Auto Sales"/>
    <x v="11"/>
    <x v="38"/>
    <s v="Overhead Camshaft"/>
    <s v="Manual"/>
    <s v="Red"/>
    <n v="21000"/>
    <s v="78758-7841"/>
    <s v="Hatchback"/>
    <n v="7570701"/>
    <x v="2"/>
    <s v="Tertile 1"/>
    <x v="0"/>
  </r>
  <r>
    <s v="C_CND_002900"/>
    <x v="111"/>
    <x v="5"/>
    <s v="Adan"/>
    <x v="0"/>
    <n v="601000"/>
    <s v="U-Haul CO"/>
    <x v="24"/>
    <x v="130"/>
    <s v="DoubleÂ Overhead Camshaft"/>
    <s v="Auto"/>
    <s v="Red"/>
    <n v="69000"/>
    <s v="78758-7841"/>
    <s v="Passenger"/>
    <n v="7455341"/>
    <x v="2"/>
    <s v="Tertile 2"/>
    <x v="0"/>
  </r>
  <r>
    <s v="C_CND_002911"/>
    <x v="111"/>
    <x v="5"/>
    <s v="Eileen"/>
    <x v="0"/>
    <n v="685000"/>
    <s v="Chrysler Plymouth"/>
    <x v="26"/>
    <x v="122"/>
    <s v="Overhead Camshaft"/>
    <s v="Manual"/>
    <s v="Pale White"/>
    <n v="54001"/>
    <s v="53546-9427"/>
    <s v="SUV"/>
    <n v="7448715"/>
    <x v="5"/>
    <s v="Tertile 2"/>
    <x v="0"/>
  </r>
  <r>
    <s v="C_CND_002905"/>
    <x v="111"/>
    <x v="5"/>
    <s v="Dayana"/>
    <x v="0"/>
    <n v="690500"/>
    <s v="Tri-State Mack Inc"/>
    <x v="14"/>
    <x v="29"/>
    <s v="Overhead Camshaft"/>
    <s v="Manual"/>
    <s v="Red"/>
    <n v="31500"/>
    <s v="85257-3102"/>
    <s v="SUV"/>
    <n v="8015751"/>
    <x v="3"/>
    <s v="Tertile 2"/>
    <x v="0"/>
  </r>
  <r>
    <s v="C_CND_002909"/>
    <x v="111"/>
    <x v="5"/>
    <s v="Diana"/>
    <x v="0"/>
    <n v="736000"/>
    <s v="Capitol KIA"/>
    <x v="12"/>
    <x v="93"/>
    <s v="DoubleÂ Overhead Camshaft"/>
    <s v="Auto"/>
    <s v="Pale White"/>
    <n v="19000"/>
    <s v="38701-8047"/>
    <s v="SUV"/>
    <n v="8843187"/>
    <x v="4"/>
    <s v="Tertile 2"/>
    <x v="0"/>
  </r>
  <r>
    <s v="C_CND_002904"/>
    <x v="111"/>
    <x v="5"/>
    <s v="Adriel"/>
    <x v="0"/>
    <n v="755000"/>
    <s v="Chrysler of Tri-Cities"/>
    <x v="27"/>
    <x v="87"/>
    <s v="Overhead Camshaft"/>
    <s v="Manual"/>
    <s v="Pale White"/>
    <n v="14000"/>
    <s v="99301-3882"/>
    <s v="Sedan"/>
    <n v="8607491"/>
    <x v="1"/>
    <s v="Tertile 2"/>
    <x v="0"/>
  </r>
  <r>
    <s v="C_CND_002913"/>
    <x v="111"/>
    <x v="5"/>
    <s v="Alix"/>
    <x v="0"/>
    <n v="790000"/>
    <s v="Rabun Used Car Sales"/>
    <x v="4"/>
    <x v="68"/>
    <s v="Overhead Camshaft"/>
    <s v="Manual"/>
    <s v="Pale White"/>
    <n v="54000"/>
    <s v="85257-3102"/>
    <s v="Sedan"/>
    <n v="6533705"/>
    <x v="3"/>
    <s v="Tertile 2"/>
    <x v="1"/>
  </r>
  <r>
    <s v="C_CND_002902"/>
    <x v="111"/>
    <x v="5"/>
    <s v="Adonis"/>
    <x v="1"/>
    <n v="931000"/>
    <s v="C &amp; M Motors Inc"/>
    <x v="15"/>
    <x v="63"/>
    <s v="Overhead Camshaft"/>
    <s v="Manual"/>
    <s v="Red"/>
    <n v="22000"/>
    <s v="60504-7114"/>
    <s v="Hatchback"/>
    <n v="8616742"/>
    <x v="6"/>
    <s v="Tertile 2"/>
    <x v="1"/>
  </r>
  <r>
    <s v="C_CND_002893"/>
    <x v="111"/>
    <x v="5"/>
    <s v="Christopher"/>
    <x v="0"/>
    <n v="1000000"/>
    <s v="Race Car Help"/>
    <x v="0"/>
    <x v="75"/>
    <s v="DoubleÂ Overhead Camshaft"/>
    <s v="Auto"/>
    <s v="Pale White"/>
    <n v="22001"/>
    <s v="78758-7841"/>
    <s v="Hatchback"/>
    <n v="8786278"/>
    <x v="2"/>
    <s v="Tertile 2"/>
    <x v="1"/>
  </r>
  <r>
    <s v="C_CND_002899"/>
    <x v="111"/>
    <x v="5"/>
    <s v="Adam"/>
    <x v="0"/>
    <n v="1010000"/>
    <s v="Tri-State Mack Inc"/>
    <x v="11"/>
    <x v="119"/>
    <s v="DoubleÂ Overhead Camshaft"/>
    <s v="Auto"/>
    <s v="Red"/>
    <n v="25000"/>
    <s v="85257-3102"/>
    <s v="SUV"/>
    <n v="8160113"/>
    <x v="3"/>
    <s v="Tertile 3"/>
    <x v="1"/>
  </r>
  <r>
    <s v="C_CND_002896"/>
    <x v="111"/>
    <x v="5"/>
    <s v="Daniel"/>
    <x v="0"/>
    <n v="1060000"/>
    <s v="Scrivener Performance Engineering"/>
    <x v="6"/>
    <x v="73"/>
    <s v="DoubleÂ Overhead Camshaft"/>
    <s v="Auto"/>
    <s v="Pale White"/>
    <n v="42001"/>
    <s v="38701-8047"/>
    <s v="SUV"/>
    <n v="7796990"/>
    <x v="4"/>
    <s v="Tertile 3"/>
    <x v="1"/>
  </r>
  <r>
    <s v="C_CND_002894"/>
    <x v="111"/>
    <x v="5"/>
    <s v="Cody"/>
    <x v="0"/>
    <n v="1110000"/>
    <s v="Ryder Truck Rental and Leasing"/>
    <x v="15"/>
    <x v="94"/>
    <s v="DoubleÂ Overhead Camshaft"/>
    <s v="Auto"/>
    <s v="Pale White"/>
    <n v="12001"/>
    <s v="06457-3834"/>
    <s v="Passenger"/>
    <n v="7001203"/>
    <x v="0"/>
    <s v="Tertile 3"/>
    <x v="1"/>
  </r>
  <r>
    <s v="C_CND_002892"/>
    <x v="111"/>
    <x v="5"/>
    <s v="Christian"/>
    <x v="1"/>
    <n v="1125000"/>
    <s v="Rabun Used Car Sales"/>
    <x v="1"/>
    <x v="62"/>
    <s v="Overhead Camshaft"/>
    <s v="Manual"/>
    <s v="Black"/>
    <n v="36501"/>
    <s v="85257-3102"/>
    <s v="SUV"/>
    <n v="6844283"/>
    <x v="3"/>
    <s v="Tertile 3"/>
    <x v="1"/>
  </r>
  <r>
    <s v="C_CND_002903"/>
    <x v="111"/>
    <x v="5"/>
    <s v="Adrian"/>
    <x v="0"/>
    <n v="1145000"/>
    <s v="Capitol KIA"/>
    <x v="20"/>
    <x v="27"/>
    <s v="DoubleÂ Overhead Camshaft"/>
    <s v="Auto"/>
    <s v="Pale White"/>
    <n v="18500"/>
    <s v="38701-8047"/>
    <s v="Hatchback"/>
    <n v="7893364"/>
    <x v="4"/>
    <s v="Tertile 3"/>
    <x v="1"/>
  </r>
  <r>
    <s v="C_CND_002901"/>
    <x v="111"/>
    <x v="5"/>
    <s v="Aden"/>
    <x v="1"/>
    <n v="1165000"/>
    <s v="Buddy Storbeck's Diesel Service Inc"/>
    <x v="4"/>
    <x v="109"/>
    <s v="Overhead Camshaft"/>
    <s v="Manual"/>
    <s v="Black"/>
    <n v="53500"/>
    <s v="06457-3834"/>
    <s v="Hatchback"/>
    <n v="8198368"/>
    <x v="0"/>
    <s v="Tertile 3"/>
    <x v="1"/>
  </r>
  <r>
    <s v="C_CND_002915"/>
    <x v="111"/>
    <x v="5"/>
    <s v="Amaury"/>
    <x v="0"/>
    <n v="1250000"/>
    <s v="Ryder Truck Rental and Leasing"/>
    <x v="18"/>
    <x v="25"/>
    <s v="Overhead Camshaft"/>
    <s v="Manual"/>
    <s v="Red"/>
    <n v="71000"/>
    <s v="06457-3834"/>
    <s v="SUV"/>
    <n v="8663045"/>
    <x v="0"/>
    <s v="Tertile 3"/>
    <x v="1"/>
  </r>
  <r>
    <s v="C_CND_002895"/>
    <x v="111"/>
    <x v="5"/>
    <s v="Connor"/>
    <x v="0"/>
    <n v="1300000"/>
    <s v="Saab-Belle Dodge"/>
    <x v="3"/>
    <x v="129"/>
    <s v="DoubleÂ Overhead Camshaft"/>
    <s v="Auto"/>
    <s v="Black"/>
    <n v="45001"/>
    <s v="60504-7114"/>
    <s v="Passenger"/>
    <n v="8157073"/>
    <x v="6"/>
    <s v="Tertile 3"/>
    <x v="1"/>
  </r>
  <r>
    <s v="C_CND_002918"/>
    <x v="111"/>
    <x v="5"/>
    <s v="Esteban"/>
    <x v="0"/>
    <n v="1400000"/>
    <s v="Star Enterprises Inc"/>
    <x v="22"/>
    <x v="59"/>
    <s v="Overhead Camshaft"/>
    <s v="Manual"/>
    <s v="Pale White"/>
    <n v="24000"/>
    <s v="99301-3882"/>
    <s v="Hatchback"/>
    <n v="7844234"/>
    <x v="1"/>
    <s v="Tertile 3"/>
    <x v="1"/>
  </r>
  <r>
    <s v="C_CND_002897"/>
    <x v="111"/>
    <x v="5"/>
    <s v="Danny"/>
    <x v="0"/>
    <n v="1410000"/>
    <s v="Star Enterprises Inc"/>
    <x v="14"/>
    <x v="52"/>
    <s v="Overhead Camshaft"/>
    <s v="Manual"/>
    <s v="Black"/>
    <n v="11001"/>
    <s v="99301-3882"/>
    <s v="Sedan"/>
    <n v="8203943"/>
    <x v="1"/>
    <s v="Tertile 3"/>
    <x v="1"/>
  </r>
  <r>
    <s v="C_CND_002916"/>
    <x v="111"/>
    <x v="5"/>
    <s v="Amine"/>
    <x v="0"/>
    <n v="1745000"/>
    <s v="Saab-Belle Dodge"/>
    <x v="15"/>
    <x v="40"/>
    <s v="DoubleÂ Overhead Camshaft"/>
    <s v="Auto"/>
    <s v="Pale White"/>
    <n v="17500"/>
    <s v="60504-7114"/>
    <s v="Sedan"/>
    <n v="6045682"/>
    <x v="6"/>
    <s v="Tertile 3"/>
    <x v="1"/>
  </r>
  <r>
    <s v="C_CND_002914"/>
    <x v="111"/>
    <x v="5"/>
    <s v="Marine"/>
    <x v="0"/>
    <n v="1753000"/>
    <s v="Race Car Help"/>
    <x v="14"/>
    <x v="29"/>
    <s v="DoubleÂ Overhead Camshaft"/>
    <s v="Auto"/>
    <s v="Red"/>
    <n v="22300"/>
    <s v="78758-7841"/>
    <s v="SUV"/>
    <n v="7075379"/>
    <x v="2"/>
    <s v="Tertile 3"/>
    <x v="1"/>
  </r>
  <r>
    <s v="C_CND_002910"/>
    <x v="111"/>
    <x v="5"/>
    <s v="Dulce"/>
    <x v="0"/>
    <n v="1843000"/>
    <s v="Chrysler of Tri-Cities"/>
    <x v="6"/>
    <x v="17"/>
    <s v="DoubleÂ Overhead Camshaft"/>
    <s v="Auto"/>
    <s v="Red"/>
    <n v="19300"/>
    <s v="99301-3882"/>
    <s v="Sedan"/>
    <n v="7810109"/>
    <x v="1"/>
    <s v="Tertile 3"/>
    <x v="1"/>
  </r>
  <r>
    <s v="C_CND_002908"/>
    <x v="111"/>
    <x v="5"/>
    <s v="Destiny"/>
    <x v="0"/>
    <n v="1850000"/>
    <s v="C &amp; M Motors Inc"/>
    <x v="9"/>
    <x v="37"/>
    <s v="DoubleÂ Overhead Camshaft"/>
    <s v="Auto"/>
    <s v="Red"/>
    <n v="69000"/>
    <s v="60504-7114"/>
    <s v="SUV"/>
    <n v="6363057"/>
    <x v="6"/>
    <s v="Tertile 3"/>
    <x v="1"/>
  </r>
  <r>
    <s v="C_CND_002912"/>
    <x v="111"/>
    <x v="5"/>
    <s v="Estelle"/>
    <x v="0"/>
    <n v="1868000"/>
    <s v="Progressive Shippers Cooperative Association No"/>
    <x v="7"/>
    <x v="10"/>
    <s v="Overhead Camshaft"/>
    <s v="Manual"/>
    <s v="Black"/>
    <n v="43800"/>
    <s v="53546-9427"/>
    <s v="Sedan"/>
    <n v="8724678"/>
    <x v="5"/>
    <s v="Tertile 3"/>
    <x v="1"/>
  </r>
  <r>
    <s v="C_CND_002917"/>
    <x v="111"/>
    <x v="5"/>
    <s v="Jonathan"/>
    <x v="1"/>
    <n v="2790000"/>
    <s v="Ryder Truck Rental and Leasing"/>
    <x v="22"/>
    <x v="55"/>
    <s v="Overhead Camshaft"/>
    <s v="Manual"/>
    <s v="Red"/>
    <n v="21001"/>
    <s v="06457-3834"/>
    <s v="Hardtop"/>
    <n v="6699993"/>
    <x v="0"/>
    <s v="Tertile 3"/>
    <x v="1"/>
  </r>
  <r>
    <s v="C_CND_002933"/>
    <x v="112"/>
    <x v="5"/>
    <s v="Aiden"/>
    <x v="0"/>
    <n v="13500"/>
    <s v="Classic Chevy"/>
    <x v="22"/>
    <x v="32"/>
    <s v="DoubleÂ Overhead Camshaft"/>
    <s v="Auto"/>
    <s v="Black"/>
    <n v="17000"/>
    <s v="85257-3102"/>
    <s v="Sedan"/>
    <n v="7704856"/>
    <x v="3"/>
    <s v="Tertile 1"/>
    <x v="0"/>
  </r>
  <r>
    <s v="C_CND_002937"/>
    <x v="112"/>
    <x v="5"/>
    <s v="Briana"/>
    <x v="0"/>
    <n v="13500"/>
    <s v="Race Car Help"/>
    <x v="15"/>
    <x v="84"/>
    <s v="Overhead Camshaft"/>
    <s v="Manual"/>
    <s v="Black"/>
    <n v="44001"/>
    <s v="78758-7841"/>
    <s v="Hardtop"/>
    <n v="6378316"/>
    <x v="2"/>
    <s v="Tertile 1"/>
    <x v="0"/>
  </r>
  <r>
    <s v="C_CND_002938"/>
    <x v="112"/>
    <x v="5"/>
    <s v="Elena"/>
    <x v="0"/>
    <n v="13500"/>
    <s v="Classic Chevy"/>
    <x v="15"/>
    <x v="72"/>
    <s v="Overhead Camshaft"/>
    <s v="Manual"/>
    <s v="Pale White"/>
    <n v="22001"/>
    <s v="85257-3102"/>
    <s v="SUV"/>
    <n v="6420320"/>
    <x v="3"/>
    <s v="Tertile 1"/>
    <x v="0"/>
  </r>
  <r>
    <s v="C_CND_002942"/>
    <x v="112"/>
    <x v="5"/>
    <s v="Elisa"/>
    <x v="1"/>
    <n v="13500"/>
    <s v="Gartner Buick Hyundai Saab"/>
    <x v="27"/>
    <x v="80"/>
    <s v="Overhead Camshaft"/>
    <s v="Manual"/>
    <s v="Black"/>
    <n v="36001"/>
    <s v="38701-8047"/>
    <s v="Hatchback"/>
    <n v="7962477"/>
    <x v="4"/>
    <s v="Tertile 1"/>
    <x v="0"/>
  </r>
  <r>
    <s v="C_CND_002943"/>
    <x v="112"/>
    <x v="5"/>
    <s v="Elizabeth"/>
    <x v="0"/>
    <n v="13500"/>
    <s v="Hatfield Volkswagen"/>
    <x v="14"/>
    <x v="66"/>
    <s v="Overhead Camshaft"/>
    <s v="Manual"/>
    <s v="Pale White"/>
    <n v="16000"/>
    <s v="99301-3882"/>
    <s v="Hatchback"/>
    <n v="8528735"/>
    <x v="1"/>
    <s v="Tertile 1"/>
    <x v="0"/>
  </r>
  <r>
    <s v="C_CND_002952"/>
    <x v="112"/>
    <x v="5"/>
    <s v="Tina"/>
    <x v="0"/>
    <n v="13500"/>
    <s v="Iceberg Rentals"/>
    <x v="6"/>
    <x v="64"/>
    <s v="DoubleÂ Overhead Camshaft"/>
    <s v="Auto"/>
    <s v="Red"/>
    <n v="16000"/>
    <s v="53546-9427"/>
    <s v="SUV"/>
    <n v="7103555"/>
    <x v="5"/>
    <s v="Tertile 1"/>
    <x v="0"/>
  </r>
  <r>
    <s v="C_CND_002954"/>
    <x v="112"/>
    <x v="5"/>
    <s v="Vicky"/>
    <x v="0"/>
    <n v="13500"/>
    <s v="Motor Vehicle Branch Office"/>
    <x v="28"/>
    <x v="135"/>
    <s v="DoubleÂ Overhead Camshaft"/>
    <s v="Auto"/>
    <s v="Black"/>
    <n v="26000"/>
    <s v="78758-7841"/>
    <s v="Sedan"/>
    <n v="6970430"/>
    <x v="2"/>
    <s v="Tertile 1"/>
    <x v="0"/>
  </r>
  <r>
    <s v="C_CND_002947"/>
    <x v="112"/>
    <x v="5"/>
    <s v="Camille"/>
    <x v="0"/>
    <n v="406500"/>
    <s v="Buddy Storbeck's Diesel Service Inc"/>
    <x v="0"/>
    <x v="0"/>
    <s v="Overhead Camshaft"/>
    <s v="Manual"/>
    <s v="Red"/>
    <n v="22500"/>
    <s v="06457-3834"/>
    <s v="SUV"/>
    <n v="6584355"/>
    <x v="0"/>
    <s v="Tertile 1"/>
    <x v="0"/>
  </r>
  <r>
    <s v="C_CND_002953"/>
    <x v="112"/>
    <x v="5"/>
    <s v="Vanessa"/>
    <x v="1"/>
    <n v="460000"/>
    <s v="McKinney Dodge Chrysler Jeep"/>
    <x v="27"/>
    <x v="105"/>
    <s v="Overhead Camshaft"/>
    <s v="Manual"/>
    <s v="Red"/>
    <n v="71000"/>
    <s v="85257-3102"/>
    <s v="Passenger"/>
    <n v="8975829"/>
    <x v="3"/>
    <s v="Tertile 1"/>
    <x v="0"/>
  </r>
  <r>
    <s v="C_CND_002930"/>
    <x v="112"/>
    <x v="5"/>
    <s v="Dylan"/>
    <x v="0"/>
    <n v="545000"/>
    <s v="Rabun Used Car Sales"/>
    <x v="7"/>
    <x v="123"/>
    <s v="DoubleÂ Overhead Camshaft"/>
    <s v="Auto"/>
    <s v="Pale White"/>
    <n v="22000"/>
    <s v="85257-3102"/>
    <s v="SUV"/>
    <n v="7355837"/>
    <x v="3"/>
    <s v="Tertile 1"/>
    <x v="0"/>
  </r>
  <r>
    <s v="C_CND_002946"/>
    <x v="112"/>
    <x v="5"/>
    <s v="Louhann"/>
    <x v="1"/>
    <n v="550000"/>
    <s v="U-Haul CO"/>
    <x v="6"/>
    <x v="102"/>
    <s v="DoubleÂ Overhead Camshaft"/>
    <s v="Auto"/>
    <s v="Red"/>
    <n v="12000"/>
    <s v="78758-7841"/>
    <s v="Passenger"/>
    <n v="6926744"/>
    <x v="2"/>
    <s v="Tertile 2"/>
    <x v="0"/>
  </r>
  <r>
    <s v="C_CND_002951"/>
    <x v="112"/>
    <x v="5"/>
    <s v="Tiffany"/>
    <x v="0"/>
    <n v="555500"/>
    <s v="Hatfield Volkswagen"/>
    <x v="9"/>
    <x v="114"/>
    <s v="DoubleÂ Overhead Camshaft"/>
    <s v="Auto"/>
    <s v="Pale White"/>
    <n v="38500"/>
    <s v="99301-3882"/>
    <s v="Sedan"/>
    <n v="6935741"/>
    <x v="1"/>
    <s v="Tertile 2"/>
    <x v="0"/>
  </r>
  <r>
    <s v="C_CND_002948"/>
    <x v="112"/>
    <x v="5"/>
    <s v="Helene"/>
    <x v="0"/>
    <n v="585000"/>
    <s v="Classic Chevy"/>
    <x v="6"/>
    <x v="73"/>
    <s v="Overhead Camshaft"/>
    <s v="Manual"/>
    <s v="Black"/>
    <n v="18001"/>
    <s v="85257-3102"/>
    <s v="Hardtop"/>
    <n v="8771016"/>
    <x v="2"/>
    <s v="Tertile 2"/>
    <x v="0"/>
  </r>
  <r>
    <s v="C_CND_002936"/>
    <x v="112"/>
    <x v="5"/>
    <s v="Alberto"/>
    <x v="0"/>
    <n v="700000"/>
    <s v="Enterprise Rent A Car"/>
    <x v="29"/>
    <x v="125"/>
    <s v="DoubleÂ Overhead Camshaft"/>
    <s v="Auto"/>
    <s v="Red"/>
    <n v="13000"/>
    <s v="60504-7114"/>
    <s v="Hatchback"/>
    <n v="6345908"/>
    <x v="6"/>
    <s v="Tertile 2"/>
    <x v="0"/>
  </r>
  <r>
    <s v="C_CND_002955"/>
    <x v="112"/>
    <x v="5"/>
    <s v="Victoria"/>
    <x v="1"/>
    <n v="770000"/>
    <s v="Nebo Chevrolet"/>
    <x v="1"/>
    <x v="16"/>
    <s v="DoubleÂ Overhead Camshaft"/>
    <s v="Auto"/>
    <s v="Black"/>
    <n v="21000"/>
    <s v="06457-3834"/>
    <s v="SUV"/>
    <n v="7929721"/>
    <x v="5"/>
    <s v="Tertile 2"/>
    <x v="1"/>
  </r>
  <r>
    <s v="C_CND_002935"/>
    <x v="112"/>
    <x v="5"/>
    <s v="Albert"/>
    <x v="1"/>
    <n v="775000"/>
    <s v="Diehl Motor CO Inc"/>
    <x v="14"/>
    <x v="20"/>
    <s v="DoubleÂ Overhead Camshaft"/>
    <s v="Auto"/>
    <s v="Red"/>
    <n v="23000"/>
    <s v="06457-3834"/>
    <s v="SUV"/>
    <n v="7785088"/>
    <x v="0"/>
    <s v="Tertile 2"/>
    <x v="1"/>
  </r>
  <r>
    <s v="C_CND_002949"/>
    <x v="112"/>
    <x v="5"/>
    <s v="Antoine"/>
    <x v="0"/>
    <n v="845000"/>
    <s v="Clay Johnson Auto Sales"/>
    <x v="20"/>
    <x v="91"/>
    <s v="DoubleÂ Overhead Camshaft"/>
    <s v="Auto"/>
    <s v="Black"/>
    <n v="33001"/>
    <s v="78758-7841"/>
    <s v="Hardtop"/>
    <n v="8040871"/>
    <x v="2"/>
    <s v="Tertile 2"/>
    <x v="1"/>
  </r>
  <r>
    <s v="C_CND_002932"/>
    <x v="112"/>
    <x v="5"/>
    <s v="Aidan"/>
    <x v="0"/>
    <n v="911982"/>
    <s v="Chrysler Plymouth"/>
    <x v="28"/>
    <x v="135"/>
    <s v="DoubleÂ Overhead Camshaft"/>
    <s v="Auto"/>
    <s v="Red"/>
    <n v="69980"/>
    <s v="53546-9427"/>
    <s v="Sedan"/>
    <n v="6078144"/>
    <x v="5"/>
    <s v="Tertile 2"/>
    <x v="1"/>
  </r>
  <r>
    <s v="C_CND_002927"/>
    <x v="112"/>
    <x v="5"/>
    <s v="David"/>
    <x v="0"/>
    <n v="932500"/>
    <s v="Tri-State Mack Inc"/>
    <x v="15"/>
    <x v="95"/>
    <s v="Overhead Camshaft"/>
    <s v="Manual"/>
    <s v="Pale White"/>
    <n v="14500"/>
    <s v="85257-3102"/>
    <s v="SUV"/>
    <n v="7842468"/>
    <x v="3"/>
    <s v="Tertile 2"/>
    <x v="1"/>
  </r>
  <r>
    <s v="C_CND_002928"/>
    <x v="112"/>
    <x v="5"/>
    <s v="Derek"/>
    <x v="0"/>
    <n v="965000"/>
    <s v="U-Haul CO"/>
    <x v="0"/>
    <x v="98"/>
    <s v="Overhead Camshaft"/>
    <s v="Manual"/>
    <s v="Black"/>
    <n v="43000"/>
    <s v="78758-7841"/>
    <s v="SUV"/>
    <n v="6235429"/>
    <x v="2"/>
    <s v="Tertile 2"/>
    <x v="1"/>
  </r>
  <r>
    <s v="C_CND_002934"/>
    <x v="112"/>
    <x v="5"/>
    <s v="Alan"/>
    <x v="0"/>
    <n v="1040000"/>
    <s v="Clay Johnson Auto Sales"/>
    <x v="11"/>
    <x v="92"/>
    <s v="DoubleÂ Overhead Camshaft"/>
    <s v="Auto"/>
    <s v="Red"/>
    <n v="13000"/>
    <s v="78758-7841"/>
    <s v="Hatchback"/>
    <n v="7088560"/>
    <x v="2"/>
    <s v="Tertile 3"/>
    <x v="1"/>
  </r>
  <r>
    <s v="C_CND_002945"/>
    <x v="112"/>
    <x v="5"/>
    <s v="Maellys"/>
    <x v="0"/>
    <n v="1075000"/>
    <s v="Tri-State Mack Inc"/>
    <x v="17"/>
    <x v="24"/>
    <s v="Overhead Camshaft"/>
    <s v="Manual"/>
    <s v="Pale White"/>
    <n v="20500"/>
    <s v="85257-3102"/>
    <s v="Passenger"/>
    <n v="6558520"/>
    <x v="3"/>
    <s v="Tertile 3"/>
    <x v="1"/>
  </r>
  <r>
    <s v="C_CND_002929"/>
    <x v="112"/>
    <x v="5"/>
    <s v="Devin"/>
    <x v="0"/>
    <n v="1215000"/>
    <s v="Progressive Shippers Cooperative Association No"/>
    <x v="0"/>
    <x v="70"/>
    <s v="Overhead Camshaft"/>
    <s v="Manual"/>
    <s v="Red"/>
    <n v="17500"/>
    <s v="53546-9427"/>
    <s v="SUV"/>
    <n v="6818536"/>
    <x v="5"/>
    <s v="Tertile 3"/>
    <x v="1"/>
  </r>
  <r>
    <s v="C_CND_002944"/>
    <x v="112"/>
    <x v="5"/>
    <s v="Ouradou"/>
    <x v="0"/>
    <n v="1288000"/>
    <s v="Suburban Ford"/>
    <x v="15"/>
    <x v="94"/>
    <s v="DoubleÂ Overhead Camshaft"/>
    <s v="Auto"/>
    <s v="Pale White"/>
    <n v="19800"/>
    <s v="53546-9427"/>
    <s v="Passenger"/>
    <n v="6851117"/>
    <x v="5"/>
    <s v="Tertile 3"/>
    <x v="1"/>
  </r>
  <r>
    <s v="C_CND_002926"/>
    <x v="112"/>
    <x v="5"/>
    <s v="Darren"/>
    <x v="0"/>
    <n v="1305000"/>
    <s v="Suburban Ford"/>
    <x v="25"/>
    <x v="48"/>
    <s v="DoubleÂ Overhead Camshaft"/>
    <s v="Auto"/>
    <s v="Pale White"/>
    <n v="22500"/>
    <s v="53546-9427"/>
    <s v="SUV"/>
    <n v="8433268"/>
    <x v="5"/>
    <s v="Tertile 3"/>
    <x v="1"/>
  </r>
  <r>
    <s v="C_CND_002950"/>
    <x v="112"/>
    <x v="5"/>
    <s v="Tenzin"/>
    <x v="0"/>
    <n v="1305000"/>
    <s v="Gartner Buick Hyundai Saab"/>
    <x v="20"/>
    <x v="91"/>
    <s v="DoubleÂ Overhead Camshaft"/>
    <s v="Auto"/>
    <s v="Black"/>
    <n v="33500"/>
    <s v="38701-8047"/>
    <s v="Hatchback"/>
    <n v="8648969"/>
    <x v="4"/>
    <s v="Tertile 3"/>
    <x v="1"/>
  </r>
  <r>
    <s v="C_CND_002931"/>
    <x v="112"/>
    <x v="5"/>
    <s v="Eason"/>
    <x v="1"/>
    <n v="1800000"/>
    <s v="Race Car Help"/>
    <x v="15"/>
    <x v="84"/>
    <s v="Overhead Camshaft"/>
    <s v="Manual"/>
    <s v="Black"/>
    <n v="16000"/>
    <s v="78758-7841"/>
    <s v="SUV"/>
    <n v="7404703"/>
    <x v="2"/>
    <s v="Tertile 3"/>
    <x v="1"/>
  </r>
  <r>
    <s v="C_CND_002939"/>
    <x v="112"/>
    <x v="5"/>
    <s v="Eliana"/>
    <x v="0"/>
    <n v="1800000"/>
    <s v="Clay Johnson Auto Sales"/>
    <x v="23"/>
    <x v="39"/>
    <s v="Overhead Camshaft"/>
    <s v="Manual"/>
    <s v="Red"/>
    <n v="82001"/>
    <s v="78758-7841"/>
    <s v="Passenger"/>
    <n v="8521431"/>
    <x v="2"/>
    <s v="Tertile 3"/>
    <x v="1"/>
  </r>
  <r>
    <s v="C_CND_002940"/>
    <x v="112"/>
    <x v="5"/>
    <s v="Elianna"/>
    <x v="0"/>
    <n v="1800000"/>
    <s v="Diehl Motor CO Inc"/>
    <x v="0"/>
    <x v="3"/>
    <s v="Overhead Camshaft"/>
    <s v="Manual"/>
    <s v="Black"/>
    <n v="11001"/>
    <s v="06457-3834"/>
    <s v="Passenger"/>
    <n v="6847809"/>
    <x v="0"/>
    <s v="Tertile 3"/>
    <x v="1"/>
  </r>
  <r>
    <s v="C_CND_002941"/>
    <x v="112"/>
    <x v="5"/>
    <s v="Elianny"/>
    <x v="0"/>
    <n v="3145000"/>
    <s v="Enterprise Rent A Car"/>
    <x v="4"/>
    <x v="5"/>
    <s v="Overhead Camshaft"/>
    <s v="Manual"/>
    <s v="Red"/>
    <n v="11501"/>
    <s v="60504-7114"/>
    <s v="Hatchback"/>
    <n v="8467008"/>
    <x v="6"/>
    <s v="Tertile 3"/>
    <x v="1"/>
  </r>
  <r>
    <s v="C_CND_002961"/>
    <x v="113"/>
    <x v="5"/>
    <s v="Emely"/>
    <x v="0"/>
    <n v="13500"/>
    <s v="McKinney Dodge Chrysler Jeep"/>
    <x v="11"/>
    <x v="38"/>
    <s v="DoubleÂ Overhead Camshaft"/>
    <s v="Auto"/>
    <s v="Red"/>
    <n v="45000"/>
    <s v="85257-3102"/>
    <s v="Hatchback"/>
    <n v="7451652"/>
    <x v="2"/>
    <s v="Tertile 1"/>
    <x v="0"/>
  </r>
  <r>
    <s v="C_CND_002965"/>
    <x v="113"/>
    <x v="5"/>
    <s v="Wendy"/>
    <x v="0"/>
    <n v="13500"/>
    <s v="Pars Auto Sales"/>
    <x v="26"/>
    <x v="104"/>
    <s v="Overhead Camshaft"/>
    <s v="Manual"/>
    <s v="Black"/>
    <n v="69000"/>
    <s v="38701-8047"/>
    <s v="Sedan"/>
    <n v="8663798"/>
    <x v="2"/>
    <s v="Tertile 1"/>
    <x v="0"/>
  </r>
  <r>
    <s v="C_CND_002959"/>
    <x v="113"/>
    <x v="5"/>
    <s v="Alex"/>
    <x v="0"/>
    <n v="556000"/>
    <s v="Iceberg Rentals"/>
    <x v="20"/>
    <x v="145"/>
    <s v="DoubleÂ Overhead Camshaft"/>
    <s v="Auto"/>
    <s v="Black"/>
    <n v="11000"/>
    <s v="53546-9427"/>
    <s v="SUV"/>
    <n v="7070702"/>
    <x v="5"/>
    <s v="Tertile 2"/>
    <x v="0"/>
  </r>
  <r>
    <s v="C_CND_002962"/>
    <x v="113"/>
    <x v="5"/>
    <s v="Mathys"/>
    <x v="1"/>
    <n v="770000"/>
    <s v="Chrysler of Tri-Cities"/>
    <x v="11"/>
    <x v="14"/>
    <s v="DoubleÂ Overhead Camshaft"/>
    <s v="Auto"/>
    <s v="Red"/>
    <n v="19000"/>
    <s v="99301-3882"/>
    <s v="Passenger"/>
    <n v="8892741"/>
    <x v="1"/>
    <s v="Tertile 2"/>
    <x v="1"/>
  </r>
  <r>
    <s v="C_CND_002956"/>
    <x v="113"/>
    <x v="5"/>
    <s v="Edison"/>
    <x v="1"/>
    <n v="840000"/>
    <s v="Ryder Truck Rental and Leasing"/>
    <x v="11"/>
    <x v="92"/>
    <s v="Overhead Camshaft"/>
    <s v="Manual"/>
    <s v="Pale White"/>
    <n v="27000"/>
    <s v="06457-3834"/>
    <s v="Hatchback"/>
    <n v="7194969"/>
    <x v="0"/>
    <s v="Tertile 2"/>
    <x v="1"/>
  </r>
  <r>
    <s v="C_CND_002964"/>
    <x v="113"/>
    <x v="5"/>
    <s v="Vivian"/>
    <x v="1"/>
    <n v="1000000"/>
    <s v="New Castle Ford Lincoln Mercury"/>
    <x v="16"/>
    <x v="151"/>
    <s v="DoubleÂ Overhead Camshaft"/>
    <s v="Auto"/>
    <s v="Pale White"/>
    <n v="17000"/>
    <s v="60504-7114"/>
    <s v="Hatchback"/>
    <n v="8943657"/>
    <x v="2"/>
    <s v="Tertile 2"/>
    <x v="1"/>
  </r>
  <r>
    <s v="C_CND_002963"/>
    <x v="113"/>
    <x v="5"/>
    <s v="Antoine"/>
    <x v="0"/>
    <n v="1257000"/>
    <s v="Chrysler Plymouth"/>
    <x v="5"/>
    <x v="85"/>
    <s v="Overhead Camshaft"/>
    <s v="Manual"/>
    <s v="Black"/>
    <n v="21700"/>
    <s v="53546-9427"/>
    <s v="SUV"/>
    <n v="7608600"/>
    <x v="5"/>
    <s v="Tertile 3"/>
    <x v="1"/>
  </r>
  <r>
    <s v="C_CND_002958"/>
    <x v="113"/>
    <x v="5"/>
    <s v="Alejandro"/>
    <x v="0"/>
    <n v="1460000"/>
    <s v="Hatfield Volkswagen"/>
    <x v="27"/>
    <x v="87"/>
    <s v="DoubleÂ Overhead Camshaft"/>
    <s v="Auto"/>
    <s v="Black"/>
    <n v="60000"/>
    <s v="99301-3882"/>
    <s v="Sedan"/>
    <n v="6237382"/>
    <x v="1"/>
    <s v="Tertile 3"/>
    <x v="1"/>
  </r>
  <r>
    <s v="C_CND_002957"/>
    <x v="113"/>
    <x v="5"/>
    <s v="Edwin"/>
    <x v="0"/>
    <n v="1705000"/>
    <s v="Saab-Belle Dodge"/>
    <x v="14"/>
    <x v="20"/>
    <s v="Overhead Camshaft"/>
    <s v="Manual"/>
    <s v="Black"/>
    <n v="26500"/>
    <s v="60504-7114"/>
    <s v="SUV"/>
    <n v="6799224"/>
    <x v="6"/>
    <s v="Tertile 3"/>
    <x v="1"/>
  </r>
  <r>
    <s v="C_CND_002960"/>
    <x v="113"/>
    <x v="5"/>
    <s v="Ella"/>
    <x v="0"/>
    <n v="1742000"/>
    <s v="Iceberg Rentals"/>
    <x v="0"/>
    <x v="69"/>
    <s v="DoubleÂ Overhead Camshaft"/>
    <s v="Auto"/>
    <s v="Pale White"/>
    <n v="62200"/>
    <s v="53546-9427"/>
    <s v="Sedan"/>
    <n v="8242469"/>
    <x v="5"/>
    <s v="Tertile 3"/>
    <x v="1"/>
  </r>
  <r>
    <s v="C_CND_002976"/>
    <x v="114"/>
    <x v="5"/>
    <s v="Erika"/>
    <x v="1"/>
    <n v="13500"/>
    <s v="New Castle Ford Lincoln Mercury"/>
    <x v="25"/>
    <x v="117"/>
    <s v="Overhead Camshaft"/>
    <s v="Manual"/>
    <s v="Pale White"/>
    <n v="16000"/>
    <s v="60504-7114"/>
    <s v="Hatchback"/>
    <n v="8562842"/>
    <x v="6"/>
    <s v="Tertile 1"/>
    <x v="0"/>
  </r>
  <r>
    <s v="C_CND_002980"/>
    <x v="114"/>
    <x v="5"/>
    <s v="Them"/>
    <x v="0"/>
    <n v="13500"/>
    <s v="Diehl Motor CO Inc"/>
    <x v="4"/>
    <x v="57"/>
    <s v="DoubleÂ Overhead Camshaft"/>
    <s v="Auto"/>
    <s v="Pale White"/>
    <n v="20000"/>
    <s v="06457-3834"/>
    <s v="Hatchback"/>
    <n v="7568611"/>
    <x v="0"/>
    <s v="Tertile 1"/>
    <x v="0"/>
  </r>
  <r>
    <s v="C_CND_002981"/>
    <x v="114"/>
    <x v="5"/>
    <s v="Eva"/>
    <x v="0"/>
    <n v="13500"/>
    <s v="Enterprise Rent A Car"/>
    <x v="1"/>
    <x v="1"/>
    <s v="Overhead Camshaft"/>
    <s v="Manual"/>
    <s v="Pale White"/>
    <n v="14000"/>
    <s v="60504-7114"/>
    <s v="SUV"/>
    <n v="6118288"/>
    <x v="6"/>
    <s v="Tertile 1"/>
    <x v="0"/>
  </r>
  <r>
    <s v="C_CND_002973"/>
    <x v="114"/>
    <x v="5"/>
    <s v="Lucia"/>
    <x v="0"/>
    <n v="440000"/>
    <s v="Clay Johnson Auto Sales"/>
    <x v="21"/>
    <x v="31"/>
    <s v="DoubleÂ Overhead Camshaft"/>
    <s v="Auto"/>
    <s v="Red"/>
    <n v="15000"/>
    <s v="78758-7841"/>
    <s v="Hardtop"/>
    <n v="6297748"/>
    <x v="3"/>
    <s v="Tertile 1"/>
    <x v="0"/>
  </r>
  <r>
    <s v="C_CND_002979"/>
    <x v="114"/>
    <x v="5"/>
    <s v="Enzo"/>
    <x v="1"/>
    <n v="480000"/>
    <s v="Progressive Shippers Cooperative Association No"/>
    <x v="4"/>
    <x v="5"/>
    <s v="Overhead Camshaft"/>
    <s v="Manual"/>
    <s v="Red"/>
    <n v="11001"/>
    <s v="53546-9427"/>
    <s v="Hardtop"/>
    <n v="6223502"/>
    <x v="5"/>
    <s v="Tertile 1"/>
    <x v="0"/>
  </r>
  <r>
    <s v="C_CND_002970"/>
    <x v="114"/>
    <x v="5"/>
    <s v="Alexander"/>
    <x v="1"/>
    <n v="635000"/>
    <s v="McKinney Dodge Chrysler Jeep"/>
    <x v="24"/>
    <x v="86"/>
    <s v="DoubleÂ Overhead Camshaft"/>
    <s v="Auto"/>
    <s v="Red"/>
    <n v="31000"/>
    <s v="85257-3102"/>
    <s v="SUV"/>
    <n v="8699590"/>
    <x v="3"/>
    <s v="Tertile 2"/>
    <x v="0"/>
  </r>
  <r>
    <s v="C_CND_002972"/>
    <x v="114"/>
    <x v="5"/>
    <s v="Leslie"/>
    <x v="0"/>
    <n v="800000"/>
    <s v="Star Enterprises Inc"/>
    <x v="15"/>
    <x v="84"/>
    <s v="Overhead Camshaft"/>
    <s v="Manual"/>
    <s v="Red"/>
    <n v="22000"/>
    <s v="99301-3882"/>
    <s v="Hardtop"/>
    <n v="7353309"/>
    <x v="4"/>
    <s v="Tertile 2"/>
    <x v="1"/>
  </r>
  <r>
    <s v="C_CND_002983"/>
    <x v="114"/>
    <x v="5"/>
    <s v="Xin"/>
    <x v="0"/>
    <n v="910000"/>
    <s v="Progressive Shippers Cooperative Association No"/>
    <x v="7"/>
    <x v="107"/>
    <s v="Overhead Camshaft"/>
    <s v="Manual"/>
    <s v="Pale White"/>
    <n v="27000"/>
    <s v="53546-9427"/>
    <s v="Passenger"/>
    <n v="8676992"/>
    <x v="6"/>
    <s v="Tertile 2"/>
    <x v="1"/>
  </r>
  <r>
    <s v="C_CND_002967"/>
    <x v="114"/>
    <x v="5"/>
    <s v="Elvis"/>
    <x v="0"/>
    <n v="925000"/>
    <s v="Star Enterprises Inc"/>
    <x v="6"/>
    <x v="73"/>
    <s v="DoubleÂ Overhead Camshaft"/>
    <s v="Auto"/>
    <s v="Pale White"/>
    <n v="46000"/>
    <s v="99301-3882"/>
    <s v="SUV"/>
    <n v="6338104"/>
    <x v="1"/>
    <s v="Tertile 2"/>
    <x v="1"/>
  </r>
  <r>
    <s v="C_CND_002966"/>
    <x v="114"/>
    <x v="5"/>
    <s v="Elijah"/>
    <x v="0"/>
    <n v="970000"/>
    <s v="Scrivener Performance Engineering"/>
    <x v="10"/>
    <x v="13"/>
    <s v="Overhead Camshaft"/>
    <s v="Manual"/>
    <s v="Pale White"/>
    <n v="12000"/>
    <s v="38701-8047"/>
    <s v="SUV"/>
    <n v="8015568"/>
    <x v="4"/>
    <s v="Tertile 2"/>
    <x v="1"/>
  </r>
  <r>
    <s v="C_CND_002978"/>
    <x v="114"/>
    <x v="5"/>
    <s v="Loic"/>
    <x v="0"/>
    <n v="1165000"/>
    <s v="Gartner Buick Hyundai Saab"/>
    <x v="14"/>
    <x v="66"/>
    <s v="Overhead Camshaft"/>
    <s v="Manual"/>
    <s v="Black"/>
    <n v="19501"/>
    <s v="38701-8047"/>
    <s v="Hardtop"/>
    <n v="8273770"/>
    <x v="4"/>
    <s v="Tertile 3"/>
    <x v="1"/>
  </r>
  <r>
    <s v="C_CND_002984"/>
    <x v="114"/>
    <x v="5"/>
    <s v="Yu"/>
    <x v="0"/>
    <n v="1300000"/>
    <s v="Rabun Used Car Sales"/>
    <x v="14"/>
    <x v="66"/>
    <s v="DoubleÂ Overhead Camshaft"/>
    <s v="Auto"/>
    <s v="Pale White"/>
    <n v="45000"/>
    <s v="85257-3102"/>
    <s v="Hatchback"/>
    <n v="8762315"/>
    <x v="4"/>
    <s v="Tertile 3"/>
    <x v="1"/>
  </r>
  <r>
    <s v="C_CND_002982"/>
    <x v="114"/>
    <x v="5"/>
    <s v="Winnie"/>
    <x v="0"/>
    <n v="1350000"/>
    <s v="Pitre Buick-Pontiac-Gmc of Scottsdale"/>
    <x v="15"/>
    <x v="84"/>
    <s v="Overhead Camshaft"/>
    <s v="Manual"/>
    <s v="Red"/>
    <n v="22000"/>
    <s v="99301-3882"/>
    <s v="Hatchback"/>
    <n v="8660853"/>
    <x v="0"/>
    <s v="Tertile 3"/>
    <x v="1"/>
  </r>
  <r>
    <s v="C_CND_002977"/>
    <x v="114"/>
    <x v="5"/>
    <s v="Esmeralda"/>
    <x v="0"/>
    <n v="1420000"/>
    <s v="Pars Auto Sales"/>
    <x v="14"/>
    <x v="20"/>
    <s v="DoubleÂ Overhead Camshaft"/>
    <s v="Auto"/>
    <s v="Red"/>
    <n v="31000"/>
    <s v="38701-8047"/>
    <s v="SUV"/>
    <n v="7556678"/>
    <x v="4"/>
    <s v="Tertile 3"/>
    <x v="1"/>
  </r>
  <r>
    <s v="C_CND_002971"/>
    <x v="114"/>
    <x v="5"/>
    <s v="Alexis"/>
    <x v="0"/>
    <n v="1615000"/>
    <s v="Motor Vehicle Branch Office"/>
    <x v="13"/>
    <x v="88"/>
    <s v="Overhead Camshaft"/>
    <s v="Manual"/>
    <s v="Black"/>
    <n v="18500"/>
    <s v="78758-7841"/>
    <s v="SUV"/>
    <n v="6452869"/>
    <x v="2"/>
    <s v="Tertile 3"/>
    <x v="1"/>
  </r>
  <r>
    <s v="C_CND_002969"/>
    <x v="114"/>
    <x v="5"/>
    <s v="Ethan"/>
    <x v="1"/>
    <n v="1820000"/>
    <s v="Tri-State Mack Inc"/>
    <x v="22"/>
    <x v="59"/>
    <s v="Overhead Camshaft"/>
    <s v="Manual"/>
    <s v="Red"/>
    <n v="82000"/>
    <s v="85257-3102"/>
    <s v="Hatchback"/>
    <n v="7054771"/>
    <x v="3"/>
    <s v="Tertile 3"/>
    <x v="1"/>
  </r>
  <r>
    <s v="C_CND_002985"/>
    <x v="114"/>
    <x v="5"/>
    <s v="Zahra"/>
    <x v="0"/>
    <n v="2525000"/>
    <s v="Race Car Help"/>
    <x v="6"/>
    <x v="17"/>
    <s v="Overhead Camshaft"/>
    <s v="Manual"/>
    <s v="Pale White"/>
    <n v="26500"/>
    <s v="78758-7841"/>
    <s v="Sedan"/>
    <n v="7702262"/>
    <x v="1"/>
    <s v="Tertile 3"/>
    <x v="1"/>
  </r>
  <r>
    <s v="C_CND_002968"/>
    <x v="114"/>
    <x v="5"/>
    <s v="Eric"/>
    <x v="0"/>
    <n v="2650000"/>
    <s v="Suburban Ford"/>
    <x v="6"/>
    <x v="8"/>
    <s v="DoubleÂ Overhead Camshaft"/>
    <s v="Auto"/>
    <s v="Black"/>
    <n v="26000"/>
    <s v="53546-9427"/>
    <s v="Hatchback"/>
    <n v="6056810"/>
    <x v="5"/>
    <s v="Tertile 3"/>
    <x v="1"/>
  </r>
  <r>
    <s v="C_CND_002975"/>
    <x v="114"/>
    <x v="5"/>
    <s v="Emma"/>
    <x v="1"/>
    <n v="2750000"/>
    <s v="Nebo Chevrolet"/>
    <x v="5"/>
    <x v="65"/>
    <s v="DoubleÂ Overhead Camshaft"/>
    <s v="Auto"/>
    <s v="Black"/>
    <n v="18000"/>
    <s v="06457-3834"/>
    <s v="Sedan"/>
    <n v="8971548"/>
    <x v="0"/>
    <s v="Tertile 3"/>
    <x v="1"/>
  </r>
  <r>
    <s v="C_CND_002974"/>
    <x v="114"/>
    <x v="5"/>
    <s v="Emily"/>
    <x v="1"/>
    <n v="5110000"/>
    <s v="Motor Vehicle Branch Office"/>
    <x v="11"/>
    <x v="119"/>
    <s v="DoubleÂ Overhead Camshaft"/>
    <s v="Auto"/>
    <s v="Pale White"/>
    <n v="20000"/>
    <s v="78758-7841"/>
    <s v="SUV"/>
    <n v="8013015"/>
    <x v="2"/>
    <s v="Tertile 3"/>
    <x v="1"/>
  </r>
  <r>
    <s v="C_CND_002989"/>
    <x v="115"/>
    <x v="5"/>
    <s v="Gabriel"/>
    <x v="0"/>
    <n v="13500"/>
    <s v="Capitol KIA"/>
    <x v="9"/>
    <x v="37"/>
    <s v="DoubleÂ Overhead Camshaft"/>
    <s v="Auto"/>
    <s v="Red"/>
    <n v="69000"/>
    <s v="38701-8047"/>
    <s v="SUV"/>
    <n v="7964390"/>
    <x v="4"/>
    <s v="Tertile 1"/>
    <x v="0"/>
  </r>
  <r>
    <s v="C_CND_002996"/>
    <x v="115"/>
    <x v="5"/>
    <s v="Anderson"/>
    <x v="1"/>
    <n v="13500"/>
    <s v="Pitre Buick-Pontiac-Gmc of Scottsdale"/>
    <x v="8"/>
    <x v="100"/>
    <s v="Overhead Camshaft"/>
    <s v="Manual"/>
    <s v="Red"/>
    <n v="21000"/>
    <s v="99301-3882"/>
    <s v="SUV"/>
    <n v="6649752"/>
    <x v="1"/>
    <s v="Tertile 1"/>
    <x v="0"/>
  </r>
  <r>
    <s v="C_CND_003001"/>
    <x v="115"/>
    <x v="5"/>
    <s v="Angel"/>
    <x v="0"/>
    <n v="13500"/>
    <s v="Saab-Belle Dodge"/>
    <x v="1"/>
    <x v="113"/>
    <s v="Overhead Camshaft"/>
    <s v="Manual"/>
    <s v="Black"/>
    <n v="29000"/>
    <s v="60504-7114"/>
    <s v="Hatchback"/>
    <n v="8428823"/>
    <x v="6"/>
    <s v="Tertile 1"/>
    <x v="0"/>
  </r>
  <r>
    <s v="C_CND_003002"/>
    <x v="115"/>
    <x v="5"/>
    <s v="Adrian"/>
    <x v="0"/>
    <n v="13500"/>
    <s v="Clay Johnson Auto Sales"/>
    <x v="15"/>
    <x v="21"/>
    <s v="Overhead Camshaft"/>
    <s v="Manual"/>
    <s v="Pale White"/>
    <n v="41000"/>
    <s v="78758-7841"/>
    <s v="Hardtop"/>
    <n v="7138907"/>
    <x v="1"/>
    <s v="Tertile 1"/>
    <x v="0"/>
  </r>
  <r>
    <s v="C_CND_003004"/>
    <x v="115"/>
    <x v="5"/>
    <s v="Esther"/>
    <x v="0"/>
    <n v="13500"/>
    <s v="Pitre Buick-Pontiac-Gmc of Scottsdale"/>
    <x v="14"/>
    <x v="66"/>
    <s v="Overhead Camshaft"/>
    <s v="Manual"/>
    <s v="Pale White"/>
    <n v="21000"/>
    <s v="99301-3882"/>
    <s v="Hatchback"/>
    <n v="7792272"/>
    <x v="1"/>
    <s v="Tertile 1"/>
    <x v="0"/>
  </r>
  <r>
    <s v="C_CND_003010"/>
    <x v="115"/>
    <x v="5"/>
    <s v="Fernanda"/>
    <x v="0"/>
    <n v="13500"/>
    <s v="Scrivener Performance Engineering"/>
    <x v="2"/>
    <x v="44"/>
    <s v="Overhead Camshaft"/>
    <s v="Manual"/>
    <s v="Red"/>
    <n v="29000"/>
    <s v="38701-8047"/>
    <s v="Hatchback"/>
    <n v="8099113"/>
    <x v="4"/>
    <s v="Tertile 1"/>
    <x v="0"/>
  </r>
  <r>
    <s v="C_CND_003012"/>
    <x v="115"/>
    <x v="5"/>
    <s v="Gabriella"/>
    <x v="0"/>
    <n v="13500"/>
    <s v="Suburban Ford"/>
    <x v="0"/>
    <x v="70"/>
    <s v="Overhead Camshaft"/>
    <s v="Manual"/>
    <s v="Red"/>
    <n v="24000"/>
    <s v="53546-9427"/>
    <s v="Hatchback"/>
    <n v="8663103"/>
    <x v="5"/>
    <s v="Tertile 1"/>
    <x v="0"/>
  </r>
  <r>
    <s v="C_CND_003013"/>
    <x v="115"/>
    <x v="5"/>
    <s v="Alice"/>
    <x v="0"/>
    <n v="13500"/>
    <s v="Gartner Buick Hyundai Saab"/>
    <x v="20"/>
    <x v="46"/>
    <s v="DoubleÂ Overhead Camshaft"/>
    <s v="Auto"/>
    <s v="Pale White"/>
    <n v="51000"/>
    <s v="38701-8047"/>
    <s v="Sedan"/>
    <n v="7259998"/>
    <x v="4"/>
    <s v="Tertile 1"/>
    <x v="0"/>
  </r>
  <r>
    <s v="C_CND_003014"/>
    <x v="115"/>
    <x v="5"/>
    <s v="Noa"/>
    <x v="0"/>
    <n v="13500"/>
    <s v="Hatfield Volkswagen"/>
    <x v="13"/>
    <x v="90"/>
    <s v="DoubleÂ Overhead Camshaft"/>
    <s v="Auto"/>
    <s v="Pale White"/>
    <n v="31000"/>
    <s v="99301-3882"/>
    <s v="Sedan"/>
    <n v="8508281"/>
    <x v="1"/>
    <s v="Tertile 1"/>
    <x v="0"/>
  </r>
  <r>
    <s v="C_CND_003015"/>
    <x v="115"/>
    <x v="5"/>
    <s v="Bertille"/>
    <x v="0"/>
    <n v="13500"/>
    <s v="Iceberg Rentals"/>
    <x v="24"/>
    <x v="86"/>
    <s v="DoubleÂ Overhead Camshaft"/>
    <s v="Auto"/>
    <s v="Red"/>
    <n v="19000"/>
    <s v="53546-9427"/>
    <s v="SUV"/>
    <n v="8843195"/>
    <x v="5"/>
    <s v="Tertile 1"/>
    <x v="0"/>
  </r>
  <r>
    <s v="C_CND_003017"/>
    <x v="115"/>
    <x v="5"/>
    <s v="Enzo"/>
    <x v="0"/>
    <n v="13500"/>
    <s v="Race Car Help"/>
    <x v="14"/>
    <x v="66"/>
    <s v="Overhead Camshaft"/>
    <s v="Manual"/>
    <s v="Pale White"/>
    <n v="16001"/>
    <s v="78758-7841"/>
    <s v="Hardtop"/>
    <n v="7629877"/>
    <x v="2"/>
    <s v="Tertile 1"/>
    <x v="0"/>
  </r>
  <r>
    <s v="C_CND_003027"/>
    <x v="115"/>
    <x v="5"/>
    <s v="Addison"/>
    <x v="0"/>
    <n v="13500"/>
    <s v="Tri-State Mack Inc"/>
    <x v="1"/>
    <x v="7"/>
    <s v="Overhead Camshaft"/>
    <s v="Manual"/>
    <s v="Black"/>
    <n v="25000"/>
    <s v="85257-3102"/>
    <s v="Sedan"/>
    <n v="6608301"/>
    <x v="4"/>
    <s v="Tertile 1"/>
    <x v="0"/>
  </r>
  <r>
    <s v="C_CND_003021"/>
    <x v="115"/>
    <x v="5"/>
    <s v="Maelle"/>
    <x v="0"/>
    <n v="290000"/>
    <s v="Pitre Buick-Pontiac-Gmc of Scottsdale"/>
    <x v="14"/>
    <x v="20"/>
    <s v="DoubleÂ Overhead Camshaft"/>
    <s v="Auto"/>
    <s v="Red"/>
    <n v="23000"/>
    <s v="99301-3882"/>
    <s v="SUV"/>
    <n v="7607154"/>
    <x v="1"/>
    <s v="Tertile 1"/>
    <x v="0"/>
  </r>
  <r>
    <s v="C_CND_003003"/>
    <x v="115"/>
    <x v="5"/>
    <s v="Anthony"/>
    <x v="0"/>
    <n v="499000"/>
    <s v="Star Enterprises Inc"/>
    <x v="11"/>
    <x v="92"/>
    <s v="DoubleÂ Overhead Camshaft"/>
    <s v="Auto"/>
    <s v="Pale White"/>
    <n v="31000"/>
    <s v="99301-3882"/>
    <s v="Hatchback"/>
    <n v="8113062"/>
    <x v="1"/>
    <s v="Tertile 1"/>
    <x v="0"/>
  </r>
  <r>
    <s v="C_CND_002990"/>
    <x v="115"/>
    <x v="5"/>
    <s v="Gavin"/>
    <x v="0"/>
    <n v="500000"/>
    <s v="Chrysler of Tri-Cities"/>
    <x v="4"/>
    <x v="5"/>
    <s v="DoubleÂ Overhead Camshaft"/>
    <s v="Auto"/>
    <s v="Red"/>
    <n v="31000"/>
    <s v="99301-3882"/>
    <s v="SUV"/>
    <n v="6806193"/>
    <x v="1"/>
    <s v="Tertile 1"/>
    <x v="0"/>
  </r>
  <r>
    <s v="C_CND_003018"/>
    <x v="115"/>
    <x v="5"/>
    <s v="Asma"/>
    <x v="0"/>
    <n v="523000"/>
    <s v="Nebo Chevrolet"/>
    <x v="11"/>
    <x v="92"/>
    <s v="DoubleÂ Overhead Camshaft"/>
    <s v="Auto"/>
    <s v="Pale White"/>
    <n v="32000"/>
    <s v="06457-3834"/>
    <s v="Hatchback"/>
    <n v="6567602"/>
    <x v="0"/>
    <s v="Tertile 1"/>
    <x v="0"/>
  </r>
  <r>
    <s v="C_CND_002997"/>
    <x v="115"/>
    <x v="5"/>
    <s v="Andre"/>
    <x v="0"/>
    <n v="525000"/>
    <s v="Progressive Shippers Cooperative Association No"/>
    <x v="14"/>
    <x v="89"/>
    <s v="DoubleÂ Overhead Camshaft"/>
    <s v="Auto"/>
    <s v="Pale White"/>
    <n v="15000"/>
    <s v="53546-9427"/>
    <s v="Hatchback"/>
    <n v="6360165"/>
    <x v="5"/>
    <s v="Tertile 1"/>
    <x v="0"/>
  </r>
  <r>
    <s v="C_CND_003019"/>
    <x v="115"/>
    <x v="5"/>
    <s v="Matthieu"/>
    <x v="0"/>
    <n v="530000"/>
    <s v="New Castle Ford Lincoln Mercury"/>
    <x v="22"/>
    <x v="32"/>
    <s v="DoubleÂ Overhead Camshaft"/>
    <s v="Auto"/>
    <s v="Red"/>
    <n v="29000"/>
    <s v="60504-7114"/>
    <s v="Sedan"/>
    <n v="8239041"/>
    <x v="6"/>
    <s v="Tertile 1"/>
    <x v="0"/>
  </r>
  <r>
    <s v="C_CND_003022"/>
    <x v="115"/>
    <x v="5"/>
    <s v="Zainab"/>
    <x v="0"/>
    <n v="535000"/>
    <s v="Ryder Truck Rental and Leasing"/>
    <x v="12"/>
    <x v="18"/>
    <s v="Overhead Camshaft"/>
    <s v="Manual"/>
    <s v="Red"/>
    <n v="17000"/>
    <s v="06457-3834"/>
    <s v="Hatchback"/>
    <n v="7379936"/>
    <x v="5"/>
    <s v="Tertile 1"/>
    <x v="0"/>
  </r>
  <r>
    <s v="C_CND_003020"/>
    <x v="115"/>
    <x v="5"/>
    <s v="Manon"/>
    <x v="0"/>
    <n v="540000"/>
    <s v="Pars Auto Sales"/>
    <x v="13"/>
    <x v="111"/>
    <s v="Overhead Camshaft"/>
    <s v="Manual"/>
    <s v="Black"/>
    <n v="22000"/>
    <s v="38701-8047"/>
    <s v="SUV"/>
    <n v="7181378"/>
    <x v="4"/>
    <s v="Tertile 1"/>
    <x v="0"/>
  </r>
  <r>
    <s v="C_CND_003023"/>
    <x v="115"/>
    <x v="5"/>
    <s v="Zara"/>
    <x v="0"/>
    <n v="580000"/>
    <s v="Saab-Belle Dodge"/>
    <x v="8"/>
    <x v="11"/>
    <s v="Overhead Camshaft"/>
    <s v="Manual"/>
    <s v="Black"/>
    <n v="18000"/>
    <s v="60504-7114"/>
    <s v="Hatchback"/>
    <n v="6038734"/>
    <x v="3"/>
    <s v="Tertile 2"/>
    <x v="0"/>
  </r>
  <r>
    <s v="C_CND_003028"/>
    <x v="115"/>
    <x v="5"/>
    <s v="Aicha"/>
    <x v="0"/>
    <n v="630000"/>
    <s v="U-Haul CO"/>
    <x v="2"/>
    <x v="44"/>
    <s v="DoubleÂ Overhead Camshaft"/>
    <s v="Auto"/>
    <s v="Black"/>
    <n v="45000"/>
    <s v="78758-7841"/>
    <s v="Hatchback"/>
    <n v="6071107"/>
    <x v="1"/>
    <s v="Tertile 2"/>
    <x v="0"/>
  </r>
  <r>
    <s v="C_CND_003024"/>
    <x v="115"/>
    <x v="5"/>
    <s v="Zoe"/>
    <x v="0"/>
    <n v="670000"/>
    <s v="Scrivener Performance Engineering"/>
    <x v="9"/>
    <x v="12"/>
    <s v="DoubleÂ Overhead Camshaft"/>
    <s v="Auto"/>
    <s v="Red"/>
    <n v="31000"/>
    <s v="38701-8047"/>
    <s v="Passenger"/>
    <n v="7133454"/>
    <x v="2"/>
    <s v="Tertile 2"/>
    <x v="0"/>
  </r>
  <r>
    <s v="C_CND_003016"/>
    <x v="115"/>
    <x v="5"/>
    <s v="Lucas"/>
    <x v="1"/>
    <n v="720000"/>
    <s v="McKinney Dodge Chrysler Jeep"/>
    <x v="20"/>
    <x v="27"/>
    <s v="Overhead Camshaft"/>
    <s v="Manual"/>
    <s v="Pale White"/>
    <n v="13000"/>
    <s v="85257-3102"/>
    <s v="Hatchback"/>
    <n v="7859478"/>
    <x v="3"/>
    <s v="Tertile 2"/>
    <x v="0"/>
  </r>
  <r>
    <s v="C_CND_003025"/>
    <x v="115"/>
    <x v="5"/>
    <s v="Aaliyah"/>
    <x v="0"/>
    <n v="855000"/>
    <s v="Star Enterprises Inc"/>
    <x v="1"/>
    <x v="16"/>
    <s v="DoubleÂ Overhead Camshaft"/>
    <s v="Auto"/>
    <s v="Red"/>
    <n v="33000"/>
    <s v="99301-3882"/>
    <s v="SUV"/>
    <n v="8030048"/>
    <x v="0"/>
    <s v="Tertile 2"/>
    <x v="1"/>
  </r>
  <r>
    <s v="C_CND_002995"/>
    <x v="115"/>
    <x v="5"/>
    <s v="Amir"/>
    <x v="0"/>
    <n v="865000"/>
    <s v="Pars Auto Sales"/>
    <x v="5"/>
    <x v="85"/>
    <s v="Overhead Camshaft"/>
    <s v="Manual"/>
    <s v="Pale White"/>
    <n v="16000"/>
    <s v="38701-8047"/>
    <s v="SUV"/>
    <n v="6273209"/>
    <x v="4"/>
    <s v="Tertile 2"/>
    <x v="1"/>
  </r>
  <r>
    <s v="C_CND_003030"/>
    <x v="115"/>
    <x v="5"/>
    <s v="Aissatou"/>
    <x v="0"/>
    <n v="912500"/>
    <s v="Rabun Used Car Sales"/>
    <x v="13"/>
    <x v="42"/>
    <s v="Overhead Camshaft"/>
    <s v="Manual"/>
    <s v="Pale White"/>
    <n v="12500"/>
    <s v="85257-3102"/>
    <s v="Hatchback"/>
    <n v="6003401"/>
    <x v="3"/>
    <s v="Tertile 2"/>
    <x v="1"/>
  </r>
  <r>
    <s v="C_CND_003029"/>
    <x v="115"/>
    <x v="5"/>
    <s v="Aisha"/>
    <x v="0"/>
    <n v="942000"/>
    <s v="Progressive Shippers Cooperative Association No"/>
    <x v="24"/>
    <x v="43"/>
    <s v="Overhead Camshaft"/>
    <s v="Manual"/>
    <s v="Black"/>
    <n v="36000"/>
    <s v="53546-9427"/>
    <s v="Hatchback"/>
    <n v="6044238"/>
    <x v="5"/>
    <s v="Tertile 2"/>
    <x v="1"/>
  </r>
  <r>
    <s v="C_CND_002987"/>
    <x v="115"/>
    <x v="5"/>
    <s v="Farhan"/>
    <x v="0"/>
    <n v="955000"/>
    <s v="Buddy Storbeck's Diesel Service Inc"/>
    <x v="6"/>
    <x v="8"/>
    <s v="DoubleÂ Overhead Camshaft"/>
    <s v="Auto"/>
    <s v="Black"/>
    <n v="26000"/>
    <s v="06457-3834"/>
    <s v="Hatchback"/>
    <n v="8565875"/>
    <x v="0"/>
    <s v="Tertile 2"/>
    <x v="1"/>
  </r>
  <r>
    <s v="C_CND_003026"/>
    <x v="115"/>
    <x v="5"/>
    <s v="Abigail"/>
    <x v="0"/>
    <n v="990000"/>
    <s v="Suburban Ford"/>
    <x v="7"/>
    <x v="10"/>
    <s v="DoubleÂ Overhead Camshaft"/>
    <s v="Auto"/>
    <s v="Pale White"/>
    <n v="21000"/>
    <s v="53546-9427"/>
    <s v="Sedan"/>
    <n v="7444298"/>
    <x v="6"/>
    <s v="Tertile 2"/>
    <x v="1"/>
  </r>
  <r>
    <s v="C_CND_003005"/>
    <x v="115"/>
    <x v="5"/>
    <s v="Estrella"/>
    <x v="0"/>
    <n v="1016000"/>
    <s v="Progressive Shippers Cooperative Association No"/>
    <x v="22"/>
    <x v="32"/>
    <s v="Overhead Camshaft"/>
    <s v="Manual"/>
    <s v="Black"/>
    <n v="36600"/>
    <s v="53546-9427"/>
    <s v="Sedan"/>
    <n v="6250147"/>
    <x v="5"/>
    <s v="Tertile 3"/>
    <x v="1"/>
  </r>
  <r>
    <s v="C_CND_002998"/>
    <x v="115"/>
    <x v="5"/>
    <s v="Amari"/>
    <x v="0"/>
    <n v="1075000"/>
    <s v="Saab-Belle Dodge"/>
    <x v="21"/>
    <x v="31"/>
    <s v="Overhead Camshaft"/>
    <s v="Manual"/>
    <s v="Pale White"/>
    <n v="16500"/>
    <s v="60504-7114"/>
    <s v="Hardtop"/>
    <n v="7195681"/>
    <x v="3"/>
    <s v="Tertile 3"/>
    <x v="1"/>
  </r>
  <r>
    <s v="C_CND_002999"/>
    <x v="115"/>
    <x v="5"/>
    <s v="Andrew"/>
    <x v="0"/>
    <n v="1135000"/>
    <s v="Race Car Help"/>
    <x v="11"/>
    <x v="119"/>
    <s v="Overhead Camshaft"/>
    <s v="Manual"/>
    <s v="Black"/>
    <n v="25500"/>
    <s v="78758-7841"/>
    <s v="SUV"/>
    <n v="6024911"/>
    <x v="2"/>
    <s v="Tertile 3"/>
    <x v="1"/>
  </r>
  <r>
    <s v="C_CND_003011"/>
    <x v="115"/>
    <x v="5"/>
    <s v="Gabriela"/>
    <x v="0"/>
    <n v="1280000"/>
    <s v="Star Enterprises Inc"/>
    <x v="23"/>
    <x v="74"/>
    <s v="Overhead Camshaft"/>
    <s v="Manual"/>
    <s v="Pale White"/>
    <n v="33000"/>
    <s v="99301-3882"/>
    <s v="Hatchback"/>
    <n v="7608957"/>
    <x v="1"/>
    <s v="Tertile 3"/>
    <x v="1"/>
  </r>
  <r>
    <s v="C_CND_003006"/>
    <x v="115"/>
    <x v="5"/>
    <s v="Eva"/>
    <x v="0"/>
    <n v="1330000"/>
    <s v="Rabun Used Car Sales"/>
    <x v="0"/>
    <x v="132"/>
    <s v="Overhead Camshaft"/>
    <s v="Manual"/>
    <s v="Red"/>
    <n v="13000"/>
    <s v="85257-3102"/>
    <s v="Passenger"/>
    <n v="6664134"/>
    <x v="3"/>
    <s v="Tertile 3"/>
    <x v="1"/>
  </r>
  <r>
    <s v="C_CND_002993"/>
    <x v="115"/>
    <x v="5"/>
    <s v="Hayden"/>
    <x v="1"/>
    <n v="1425000"/>
    <s v="Clay Johnson Auto Sales"/>
    <x v="20"/>
    <x v="145"/>
    <s v="DoubleÂ Overhead Camshaft"/>
    <s v="Auto"/>
    <s v="Red"/>
    <n v="20500"/>
    <s v="78758-7841"/>
    <s v="SUV"/>
    <n v="8492749"/>
    <x v="2"/>
    <s v="Tertile 3"/>
    <x v="1"/>
  </r>
  <r>
    <s v="C_CND_003008"/>
    <x v="115"/>
    <x v="5"/>
    <s v="Faith"/>
    <x v="0"/>
    <n v="1425000"/>
    <s v="Ryder Truck Rental and Leasing"/>
    <x v="9"/>
    <x v="139"/>
    <s v="Overhead Camshaft"/>
    <s v="Manual"/>
    <s v="Pale White"/>
    <n v="22500"/>
    <s v="06457-3834"/>
    <s v="Hatchback"/>
    <n v="6304234"/>
    <x v="0"/>
    <s v="Tertile 3"/>
    <x v="1"/>
  </r>
  <r>
    <s v="C_CND_003000"/>
    <x v="115"/>
    <x v="5"/>
    <s v="Adan"/>
    <x v="0"/>
    <n v="1455000"/>
    <s v="Chrysler of Tri-Cities"/>
    <x v="19"/>
    <x v="136"/>
    <s v="Overhead Camshaft"/>
    <s v="Manual"/>
    <s v="Black"/>
    <n v="16500"/>
    <s v="99301-3882"/>
    <s v="Hardtop"/>
    <n v="8437660"/>
    <x v="0"/>
    <s v="Tertile 3"/>
    <x v="1"/>
  </r>
  <r>
    <s v="C_CND_003007"/>
    <x v="115"/>
    <x v="5"/>
    <s v="Evelyn"/>
    <x v="0"/>
    <n v="1540000"/>
    <s v="Race Car Help"/>
    <x v="3"/>
    <x v="28"/>
    <s v="DoubleÂ Overhead Camshaft"/>
    <s v="Auto"/>
    <s v="Black"/>
    <n v="28000"/>
    <s v="78758-7841"/>
    <s v="Hatchback"/>
    <n v="8650623"/>
    <x v="2"/>
    <s v="Tertile 3"/>
    <x v="1"/>
  </r>
  <r>
    <s v="C_CND_002994"/>
    <x v="115"/>
    <x v="5"/>
    <s v="Henry"/>
    <x v="0"/>
    <n v="1555000"/>
    <s v="Diehl Motor CO Inc"/>
    <x v="0"/>
    <x v="98"/>
    <s v="DoubleÂ Overhead Camshaft"/>
    <s v="Auto"/>
    <s v="Black"/>
    <n v="12500"/>
    <s v="06457-3834"/>
    <s v="SUV"/>
    <n v="7443037"/>
    <x v="0"/>
    <s v="Tertile 3"/>
    <x v="1"/>
  </r>
  <r>
    <s v="C_CND_002991"/>
    <x v="115"/>
    <x v="5"/>
    <s v="George"/>
    <x v="0"/>
    <n v="1575000"/>
    <s v="Chrysler Plymouth"/>
    <x v="5"/>
    <x v="65"/>
    <s v="DoubleÂ Overhead Camshaft"/>
    <s v="Auto"/>
    <s v="Black"/>
    <n v="16500"/>
    <s v="53546-9427"/>
    <s v="Sedan"/>
    <n v="8211399"/>
    <x v="5"/>
    <s v="Tertile 3"/>
    <x v="1"/>
  </r>
  <r>
    <s v="C_CND_002986"/>
    <x v="115"/>
    <x v="5"/>
    <s v="Evan"/>
    <x v="0"/>
    <n v="1670000"/>
    <s v="U-Haul CO"/>
    <x v="1"/>
    <x v="49"/>
    <s v="Overhead Camshaft"/>
    <s v="Manual"/>
    <s v="Red"/>
    <n v="19000"/>
    <s v="78758-7841"/>
    <s v="Passenger"/>
    <n v="8139909"/>
    <x v="2"/>
    <s v="Tertile 3"/>
    <x v="1"/>
  </r>
  <r>
    <s v="C_CND_003009"/>
    <x v="115"/>
    <x v="5"/>
    <s v="Fatima"/>
    <x v="0"/>
    <n v="1725000"/>
    <s v="Saab-Belle Dodge"/>
    <x v="19"/>
    <x v="136"/>
    <s v="DoubleÂ Overhead Camshaft"/>
    <s v="Auto"/>
    <s v="Red"/>
    <n v="22500"/>
    <s v="60504-7114"/>
    <s v="Hatchback"/>
    <n v="6581503"/>
    <x v="6"/>
    <s v="Tertile 3"/>
    <x v="1"/>
  </r>
  <r>
    <s v="C_CND_002992"/>
    <x v="115"/>
    <x v="5"/>
    <s v="Harrison"/>
    <x v="1"/>
    <n v="1991000"/>
    <s v="Classic Chevy"/>
    <x v="0"/>
    <x v="110"/>
    <s v="DoubleÂ Overhead Camshaft"/>
    <s v="Auto"/>
    <s v="Red"/>
    <n v="29100"/>
    <s v="85257-3102"/>
    <s v="Passenger"/>
    <n v="7385862"/>
    <x v="3"/>
    <s v="Tertile 3"/>
    <x v="1"/>
  </r>
  <r>
    <s v="C_CND_002988"/>
    <x v="115"/>
    <x v="5"/>
    <s v="Felix"/>
    <x v="0"/>
    <n v="2050000"/>
    <s v="C &amp; M Motors Inc"/>
    <x v="5"/>
    <x v="85"/>
    <s v="Overhead Camshaft"/>
    <s v="Manual"/>
    <s v="Red"/>
    <n v="29000"/>
    <s v="60504-7114"/>
    <s v="SUV"/>
    <n v="6474678"/>
    <x v="6"/>
    <s v="Tertile 3"/>
    <x v="1"/>
  </r>
  <r>
    <s v="C_CND_003032"/>
    <x v="116"/>
    <x v="5"/>
    <s v="Ibrahim"/>
    <x v="1"/>
    <n v="13500"/>
    <s v="Gartner Buick Hyundai Saab"/>
    <x v="4"/>
    <x v="57"/>
    <s v="DoubleÂ Overhead Camshaft"/>
    <s v="Auto"/>
    <s v="Pale White"/>
    <n v="20000"/>
    <s v="38701-8047"/>
    <s v="Hatchback"/>
    <n v="8938602"/>
    <x v="4"/>
    <s v="Tertile 1"/>
    <x v="0"/>
  </r>
  <r>
    <s v="C_CND_003034"/>
    <x v="116"/>
    <x v="5"/>
    <s v="Ishaan"/>
    <x v="1"/>
    <n v="13500"/>
    <s v="Iceberg Rentals"/>
    <x v="24"/>
    <x v="124"/>
    <s v="Overhead Camshaft"/>
    <s v="Manual"/>
    <s v="Pale White"/>
    <n v="28000"/>
    <s v="53546-9427"/>
    <s v="Sedan"/>
    <n v="7086254"/>
    <x v="5"/>
    <s v="Tertile 1"/>
    <x v="0"/>
  </r>
  <r>
    <s v="C_CND_003049"/>
    <x v="116"/>
    <x v="5"/>
    <s v="Gianna"/>
    <x v="0"/>
    <n v="13500"/>
    <s v="Race Car Help"/>
    <x v="24"/>
    <x v="43"/>
    <s v="DoubleÂ Overhead Camshaft"/>
    <s v="Auto"/>
    <s v="Red"/>
    <n v="19001"/>
    <s v="78758-7841"/>
    <s v="Hatchback"/>
    <n v="8020549"/>
    <x v="2"/>
    <s v="Tertile 1"/>
    <x v="0"/>
  </r>
  <r>
    <s v="C_CND_003056"/>
    <x v="116"/>
    <x v="5"/>
    <s v="Emma"/>
    <x v="0"/>
    <n v="13500"/>
    <s v="U-Haul CO"/>
    <x v="14"/>
    <x v="66"/>
    <s v="Overhead Camshaft"/>
    <s v="Manual"/>
    <s v="Pale White"/>
    <n v="21001"/>
    <s v="78758-7841"/>
    <s v="Hardtop"/>
    <n v="6817093"/>
    <x v="2"/>
    <s v="Tertile 1"/>
    <x v="0"/>
  </r>
  <r>
    <s v="C_CND_003058"/>
    <x v="116"/>
    <x v="5"/>
    <s v="Alexis"/>
    <x v="0"/>
    <n v="13500"/>
    <s v="Star Enterprises Inc"/>
    <x v="1"/>
    <x v="56"/>
    <s v="Overhead Camshaft"/>
    <s v="Manual"/>
    <s v="Pale White"/>
    <n v="22000"/>
    <s v="99301-3882"/>
    <s v="Hatchback"/>
    <n v="8889763"/>
    <x v="1"/>
    <s v="Tertile 1"/>
    <x v="0"/>
  </r>
  <r>
    <s v="C_CND_003060"/>
    <x v="116"/>
    <x v="5"/>
    <s v="Alexis"/>
    <x v="0"/>
    <n v="13500"/>
    <s v="Ryder Truck Rental and Leasing"/>
    <x v="13"/>
    <x v="42"/>
    <s v="Overhead Camshaft"/>
    <s v="Manual"/>
    <s v="Pale White"/>
    <n v="17000"/>
    <s v="06457-3834"/>
    <s v="Hatchback"/>
    <n v="6946121"/>
    <x v="0"/>
    <s v="Tertile 1"/>
    <x v="0"/>
  </r>
  <r>
    <s v="C_CND_003064"/>
    <x v="116"/>
    <x v="5"/>
    <s v="Amani"/>
    <x v="0"/>
    <n v="13500"/>
    <s v="Tri-State Mack Inc"/>
    <x v="15"/>
    <x v="72"/>
    <s v="DoubleÂ Overhead Camshaft"/>
    <s v="Auto"/>
    <s v="Red"/>
    <n v="45000"/>
    <s v="85257-3102"/>
    <s v="SUV"/>
    <n v="6965419"/>
    <x v="5"/>
    <s v="Tertile 1"/>
    <x v="0"/>
  </r>
  <r>
    <s v="C_CND_003043"/>
    <x v="116"/>
    <x v="5"/>
    <s v="Adriel"/>
    <x v="0"/>
    <n v="360500"/>
    <s v="Diehl Motor CO Inc"/>
    <x v="7"/>
    <x v="120"/>
    <s v="Overhead Camshaft"/>
    <s v="Manual"/>
    <s v="Pale White"/>
    <n v="27500"/>
    <s v="06457-3834"/>
    <s v="Hardtop"/>
    <n v="6843753"/>
    <x v="5"/>
    <s v="Tertile 1"/>
    <x v="0"/>
  </r>
  <r>
    <s v="C_CND_003040"/>
    <x v="116"/>
    <x v="5"/>
    <s v="Armando"/>
    <x v="0"/>
    <n v="430000"/>
    <s v="U-Haul CO"/>
    <x v="16"/>
    <x v="34"/>
    <s v="DoubleÂ Overhead Camshaft"/>
    <s v="Auto"/>
    <s v="Pale White"/>
    <n v="62000"/>
    <s v="78758-7841"/>
    <s v="Hatchback"/>
    <n v="7062602"/>
    <x v="2"/>
    <s v="Tertile 1"/>
    <x v="0"/>
  </r>
  <r>
    <s v="C_CND_003054"/>
    <x v="116"/>
    <x v="5"/>
    <s v="Lucas"/>
    <x v="0"/>
    <n v="451000"/>
    <s v="Saab-Belle Dodge"/>
    <x v="11"/>
    <x v="38"/>
    <s v="DoubleÂ Overhead Camshaft"/>
    <s v="Auto"/>
    <s v="Red"/>
    <n v="45001"/>
    <s v="60504-7114"/>
    <s v="Hardtop"/>
    <n v="8899681"/>
    <x v="6"/>
    <s v="Tertile 1"/>
    <x v="0"/>
  </r>
  <r>
    <s v="C_CND_003039"/>
    <x v="116"/>
    <x v="5"/>
    <s v="Ariel"/>
    <x v="0"/>
    <n v="506000"/>
    <s v="Tri-State Mack Inc"/>
    <x v="17"/>
    <x v="24"/>
    <s v="Overhead Camshaft"/>
    <s v="Manual"/>
    <s v="Red"/>
    <n v="45000"/>
    <s v="85257-3102"/>
    <s v="Passenger"/>
    <n v="6846436"/>
    <x v="3"/>
    <s v="Tertile 1"/>
    <x v="0"/>
  </r>
  <r>
    <s v="C_CND_003059"/>
    <x v="116"/>
    <x v="5"/>
    <s v="Alana"/>
    <x v="0"/>
    <n v="515000"/>
    <s v="Race Car Help"/>
    <x v="5"/>
    <x v="6"/>
    <s v="Overhead Camshaft"/>
    <s v="Manual"/>
    <s v="Red"/>
    <n v="21000"/>
    <s v="78758-7841"/>
    <s v="Hatchback"/>
    <n v="7360880"/>
    <x v="2"/>
    <s v="Tertile 1"/>
    <x v="0"/>
  </r>
  <r>
    <s v="C_CND_003038"/>
    <x v="116"/>
    <x v="5"/>
    <s v="Antonio"/>
    <x v="1"/>
    <n v="565500"/>
    <s v="Suburban Ford"/>
    <x v="23"/>
    <x v="112"/>
    <s v="DoubleÂ Overhead Camshaft"/>
    <s v="Auto"/>
    <s v="Black"/>
    <n v="19500"/>
    <s v="53546-9427"/>
    <s v="Sedan"/>
    <n v="6391598"/>
    <x v="5"/>
    <s v="Tertile 2"/>
    <x v="0"/>
  </r>
  <r>
    <s v="C_CND_003044"/>
    <x v="116"/>
    <x v="5"/>
    <s v="Avery"/>
    <x v="1"/>
    <n v="653000"/>
    <s v="Ryder Truck Rental and Leasing"/>
    <x v="5"/>
    <x v="65"/>
    <s v="Overhead Camshaft"/>
    <s v="Manual"/>
    <s v="Red"/>
    <n v="21000"/>
    <s v="06457-3834"/>
    <s v="Sedan"/>
    <n v="6560757"/>
    <x v="0"/>
    <s v="Tertile 2"/>
    <x v="0"/>
  </r>
  <r>
    <s v="C_CND_003061"/>
    <x v="116"/>
    <x v="5"/>
    <s v="Alicia"/>
    <x v="0"/>
    <n v="672000"/>
    <s v="Saab-Belle Dodge"/>
    <x v="13"/>
    <x v="61"/>
    <s v="Overhead Camshaft"/>
    <s v="Manual"/>
    <s v="Pale White"/>
    <n v="41000"/>
    <s v="60504-7114"/>
    <s v="Hatchback"/>
    <n v="8533576"/>
    <x v="6"/>
    <s v="Tertile 2"/>
    <x v="0"/>
  </r>
  <r>
    <s v="C_CND_003041"/>
    <x v="116"/>
    <x v="5"/>
    <s v="Armani"/>
    <x v="1"/>
    <n v="740000"/>
    <s v="Progressive Shippers Cooperative Association No"/>
    <x v="0"/>
    <x v="69"/>
    <s v="DoubleÂ Overhead Camshaft"/>
    <s v="Auto"/>
    <s v="Red"/>
    <n v="19000"/>
    <s v="53546-9427"/>
    <s v="Sedan"/>
    <n v="8118098"/>
    <x v="5"/>
    <s v="Tertile 2"/>
    <x v="0"/>
  </r>
  <r>
    <s v="C_CND_003048"/>
    <x v="116"/>
    <x v="5"/>
    <s v="Gia"/>
    <x v="0"/>
    <n v="765000"/>
    <s v="Rabun Used Car Sales"/>
    <x v="3"/>
    <x v="4"/>
    <s v="Overhead Camshaft"/>
    <s v="Manual"/>
    <s v="Red"/>
    <n v="34000"/>
    <s v="85257-3102"/>
    <s v="SUV"/>
    <n v="6590157"/>
    <x v="3"/>
    <s v="Tertile 2"/>
    <x v="1"/>
  </r>
  <r>
    <s v="C_CND_003035"/>
    <x v="116"/>
    <x v="5"/>
    <s v="Ivan"/>
    <x v="1"/>
    <n v="780000"/>
    <s v="McKinney Dodge Chrysler Jeep"/>
    <x v="26"/>
    <x v="54"/>
    <s v="DoubleÂ Overhead Camshaft"/>
    <s v="Auto"/>
    <s v="Black"/>
    <n v="12000"/>
    <s v="85257-3102"/>
    <s v="Hatchback"/>
    <n v="6391112"/>
    <x v="3"/>
    <s v="Tertile 2"/>
    <x v="1"/>
  </r>
  <r>
    <s v="C_CND_003050"/>
    <x v="116"/>
    <x v="5"/>
    <s v="Giselle"/>
    <x v="0"/>
    <n v="800000"/>
    <s v="Ryder Truck Rental and Leasing"/>
    <x v="26"/>
    <x v="104"/>
    <s v="DoubleÂ Overhead Camshaft"/>
    <s v="Auto"/>
    <s v="Black"/>
    <n v="22001"/>
    <s v="06457-3834"/>
    <s v="Sedan"/>
    <n v="7227462"/>
    <x v="0"/>
    <s v="Tertile 2"/>
    <x v="1"/>
  </r>
  <r>
    <s v="C_CND_003053"/>
    <x v="116"/>
    <x v="5"/>
    <s v="Matteo"/>
    <x v="0"/>
    <n v="931000"/>
    <s v="Rabun Used Car Sales"/>
    <x v="24"/>
    <x v="43"/>
    <s v="DoubleÂ Overhead Camshaft"/>
    <s v="Auto"/>
    <s v="Red"/>
    <n v="19000"/>
    <s v="85257-3102"/>
    <s v="Hatchback"/>
    <n v="7990763"/>
    <x v="3"/>
    <s v="Tertile 2"/>
    <x v="1"/>
  </r>
  <r>
    <s v="C_CND_003042"/>
    <x v="116"/>
    <x v="5"/>
    <s v="Ashton"/>
    <x v="1"/>
    <n v="980000"/>
    <s v="Rabun Used Car Sales"/>
    <x v="25"/>
    <x v="101"/>
    <s v="Overhead Camshaft"/>
    <s v="Manual"/>
    <s v="Red"/>
    <n v="12000"/>
    <s v="85257-3102"/>
    <s v="Passenger"/>
    <n v="7708492"/>
    <x v="3"/>
    <s v="Tertile 2"/>
    <x v="1"/>
  </r>
  <r>
    <s v="C_CND_003037"/>
    <x v="116"/>
    <x v="5"/>
    <s v="Jackson"/>
    <x v="0"/>
    <n v="1100000"/>
    <s v="Nebo Chevrolet"/>
    <x v="20"/>
    <x v="46"/>
    <s v="Overhead Camshaft"/>
    <s v="Manual"/>
    <s v="Pale White"/>
    <n v="14000"/>
    <s v="06457-3834"/>
    <s v="Sedan"/>
    <n v="7831286"/>
    <x v="0"/>
    <s v="Tertile 3"/>
    <x v="1"/>
  </r>
  <r>
    <s v="C_CND_003052"/>
    <x v="116"/>
    <x v="5"/>
    <s v="Sarah"/>
    <x v="0"/>
    <n v="1263500"/>
    <s v="Progressive Shippers Cooperative Association No"/>
    <x v="2"/>
    <x v="2"/>
    <s v="DoubleÂ Overhead Camshaft"/>
    <s v="Auto"/>
    <s v="Pale White"/>
    <n v="36350"/>
    <s v="53546-9427"/>
    <s v="Passenger"/>
    <n v="7945770"/>
    <x v="5"/>
    <s v="Tertile 3"/>
    <x v="1"/>
  </r>
  <r>
    <s v="C_CND_003062"/>
    <x v="116"/>
    <x v="5"/>
    <s v="Alyssa"/>
    <x v="1"/>
    <n v="1280000"/>
    <s v="Star Enterprises Inc"/>
    <x v="10"/>
    <x v="60"/>
    <s v="DoubleÂ Overhead Camshaft"/>
    <s v="Auto"/>
    <s v="Black"/>
    <n v="14000"/>
    <s v="99301-3882"/>
    <s v="SUV"/>
    <n v="7613123"/>
    <x v="4"/>
    <s v="Tertile 3"/>
    <x v="1"/>
  </r>
  <r>
    <s v="C_CND_003055"/>
    <x v="116"/>
    <x v="5"/>
    <s v="Elisa"/>
    <x v="0"/>
    <n v="1295000"/>
    <s v="Ryder Truck Rental and Leasing"/>
    <x v="4"/>
    <x v="67"/>
    <s v="Overhead Camshaft"/>
    <s v="Manual"/>
    <s v="Black"/>
    <n v="19500"/>
    <s v="06457-3834"/>
    <s v="SUV"/>
    <n v="7924859"/>
    <x v="0"/>
    <s v="Tertile 3"/>
    <x v="1"/>
  </r>
  <r>
    <s v="C_CND_003051"/>
    <x v="116"/>
    <x v="5"/>
    <s v="Grace"/>
    <x v="0"/>
    <n v="1301000"/>
    <s v="Saab-Belle Dodge"/>
    <x v="12"/>
    <x v="18"/>
    <s v="DoubleÂ Overhead Camshaft"/>
    <s v="Auto"/>
    <s v="Black"/>
    <n v="22101"/>
    <s v="60504-7114"/>
    <s v="Hatchback"/>
    <n v="8326883"/>
    <x v="6"/>
    <s v="Tertile 3"/>
    <x v="1"/>
  </r>
  <r>
    <s v="C_CND_003057"/>
    <x v="116"/>
    <x v="5"/>
    <s v="Charlene"/>
    <x v="0"/>
    <n v="1316000"/>
    <s v="Scrivener Performance Engineering"/>
    <x v="27"/>
    <x v="87"/>
    <s v="DoubleÂ Overhead Camshaft"/>
    <s v="Auto"/>
    <s v="Red"/>
    <n v="12600"/>
    <s v="38701-8047"/>
    <s v="Sedan"/>
    <n v="8104548"/>
    <x v="4"/>
    <s v="Tertile 3"/>
    <x v="1"/>
  </r>
  <r>
    <s v="C_CND_003031"/>
    <x v="116"/>
    <x v="5"/>
    <s v="Ian"/>
    <x v="1"/>
    <n v="1417000"/>
    <s v="Enterprise Rent A Car"/>
    <x v="5"/>
    <x v="6"/>
    <s v="DoubleÂ Overhead Camshaft"/>
    <s v="Auto"/>
    <s v="Black"/>
    <n v="9700"/>
    <s v="60504-7114"/>
    <s v="Hatchback"/>
    <n v="7171715"/>
    <x v="6"/>
    <s v="Tertile 3"/>
    <x v="1"/>
  </r>
  <r>
    <s v="C_CND_003047"/>
    <x v="116"/>
    <x v="5"/>
    <s v="Geraldine"/>
    <x v="1"/>
    <n v="1555000"/>
    <s v="Progressive Shippers Cooperative Association No"/>
    <x v="18"/>
    <x v="134"/>
    <s v="DoubleÂ Overhead Camshaft"/>
    <s v="Auto"/>
    <s v="Black"/>
    <n v="9500"/>
    <s v="53546-9427"/>
    <s v="Passenger"/>
    <n v="8997912"/>
    <x v="5"/>
    <s v="Tertile 3"/>
    <x v="1"/>
  </r>
  <r>
    <s v="C_CND_003033"/>
    <x v="116"/>
    <x v="5"/>
    <s v="Isaac"/>
    <x v="1"/>
    <n v="1850000"/>
    <s v="Hatfield Volkswagen"/>
    <x v="0"/>
    <x v="83"/>
    <s v="DoubleÂ Overhead Camshaft"/>
    <s v="Auto"/>
    <s v="Pale White"/>
    <n v="42000"/>
    <s v="99301-3882"/>
    <s v="Hatchback"/>
    <n v="8905906"/>
    <x v="1"/>
    <s v="Tertile 3"/>
    <x v="1"/>
  </r>
  <r>
    <s v="C_CND_003036"/>
    <x v="116"/>
    <x v="5"/>
    <s v="Jack"/>
    <x v="1"/>
    <n v="1942000"/>
    <s v="Motor Vehicle Branch Office"/>
    <x v="24"/>
    <x v="43"/>
    <s v="Overhead Camshaft"/>
    <s v="Manual"/>
    <s v="Black"/>
    <n v="36200"/>
    <s v="78758-7841"/>
    <s v="Hatchback"/>
    <n v="7828436"/>
    <x v="2"/>
    <s v="Tertile 3"/>
    <x v="1"/>
  </r>
  <r>
    <s v="C_CND_003063"/>
    <x v="116"/>
    <x v="5"/>
    <s v="Amanda"/>
    <x v="0"/>
    <n v="2162000"/>
    <s v="Suburban Ford"/>
    <x v="27"/>
    <x v="79"/>
    <s v="DoubleÂ Overhead Camshaft"/>
    <s v="Auto"/>
    <s v="Red"/>
    <n v="41200"/>
    <s v="53546-9427"/>
    <s v="Sedan"/>
    <n v="8162341"/>
    <x v="1"/>
    <s v="Tertile 3"/>
    <x v="1"/>
  </r>
  <r>
    <s v="C_CND_003046"/>
    <x v="116"/>
    <x v="5"/>
    <s v="Genesis"/>
    <x v="0"/>
    <n v="2175000"/>
    <s v="U-Haul CO"/>
    <x v="22"/>
    <x v="32"/>
    <s v="DoubleÂ Overhead Camshaft"/>
    <s v="Auto"/>
    <s v="Pale White"/>
    <n v="42500"/>
    <s v="78758-7841"/>
    <s v="Sedan"/>
    <n v="7610218"/>
    <x v="2"/>
    <s v="Tertile 3"/>
    <x v="1"/>
  </r>
  <r>
    <s v="C_CND_003065"/>
    <x v="116"/>
    <x v="5"/>
    <s v="Amaya"/>
    <x v="0"/>
    <n v="2260000"/>
    <s v="U-Haul CO"/>
    <x v="15"/>
    <x v="63"/>
    <s v="Overhead Camshaft"/>
    <s v="Manual"/>
    <s v="Red"/>
    <n v="22000"/>
    <s v="78758-7841"/>
    <s v="Hatchback"/>
    <n v="7306141"/>
    <x v="3"/>
    <s v="Tertile 3"/>
    <x v="1"/>
  </r>
  <r>
    <s v="C_CND_003045"/>
    <x v="116"/>
    <x v="5"/>
    <s v="Gabrielle"/>
    <x v="0"/>
    <n v="2950000"/>
    <s v="Tri-State Mack Inc"/>
    <x v="12"/>
    <x v="93"/>
    <s v="DoubleÂ Overhead Camshaft"/>
    <s v="Auto"/>
    <s v="Red"/>
    <n v="57000"/>
    <s v="85257-3102"/>
    <s v="SUV"/>
    <n v="8523204"/>
    <x v="3"/>
    <s v="Tertile 3"/>
    <x v="1"/>
  </r>
  <r>
    <s v="C_CND_003072"/>
    <x v="117"/>
    <x v="5"/>
    <s v="Jay"/>
    <x v="0"/>
    <n v="13500"/>
    <s v="Ryder Truck Rental and Leasing"/>
    <x v="7"/>
    <x v="10"/>
    <s v="DoubleÂ Overhead Camshaft"/>
    <s v="Auto"/>
    <s v="Pale White"/>
    <n v="19001"/>
    <s v="06457-3834"/>
    <s v="Sedan"/>
    <n v="7997872"/>
    <x v="0"/>
    <s v="Tertile 1"/>
    <x v="0"/>
  </r>
  <r>
    <s v="C_CND_003073"/>
    <x v="117"/>
    <x v="5"/>
    <s v="Jayden"/>
    <x v="0"/>
    <n v="13500"/>
    <s v="Saab-Belle Dodge"/>
    <x v="11"/>
    <x v="92"/>
    <s v="DoubleÂ Overhead Camshaft"/>
    <s v="Auto"/>
    <s v="Red"/>
    <n v="13001"/>
    <s v="60504-7114"/>
    <s v="Hatchback"/>
    <n v="6920680"/>
    <x v="6"/>
    <s v="Tertile 1"/>
    <x v="0"/>
  </r>
  <r>
    <s v="C_CND_003078"/>
    <x v="117"/>
    <x v="5"/>
    <s v="John"/>
    <x v="0"/>
    <n v="13500"/>
    <s v="U-Haul CO"/>
    <x v="16"/>
    <x v="22"/>
    <s v="DoubleÂ Overhead Camshaft"/>
    <s v="Auto"/>
    <s v="Black"/>
    <n v="19001"/>
    <s v="78758-7841"/>
    <s v="Passenger"/>
    <n v="8315611"/>
    <x v="2"/>
    <s v="Tertile 1"/>
    <x v="0"/>
  </r>
  <r>
    <s v="C_CND_003082"/>
    <x v="117"/>
    <x v="5"/>
    <s v="Blake"/>
    <x v="1"/>
    <n v="13500"/>
    <s v="Suburban Ford"/>
    <x v="4"/>
    <x v="109"/>
    <s v="Overhead Camshaft"/>
    <s v="Manual"/>
    <s v="Pale White"/>
    <n v="20000"/>
    <s v="53546-9427"/>
    <s v="Hatchback"/>
    <n v="7172071"/>
    <x v="5"/>
    <s v="Tertile 1"/>
    <x v="0"/>
  </r>
  <r>
    <s v="C_CND_003083"/>
    <x v="117"/>
    <x v="5"/>
    <s v="Bradley"/>
    <x v="0"/>
    <n v="13500"/>
    <s v="Tri-State Mack Inc"/>
    <x v="0"/>
    <x v="75"/>
    <s v="Overhead Camshaft"/>
    <s v="Manual"/>
    <s v="Red"/>
    <n v="25000"/>
    <s v="85257-3102"/>
    <s v="Hatchback"/>
    <n v="6112998"/>
    <x v="3"/>
    <s v="Tertile 1"/>
    <x v="0"/>
  </r>
  <r>
    <s v="C_CND_003092"/>
    <x v="117"/>
    <x v="5"/>
    <s v="Guadalupe"/>
    <x v="0"/>
    <n v="13500"/>
    <s v="Scrivener Performance Engineering"/>
    <x v="18"/>
    <x v="58"/>
    <s v="Overhead Camshaft"/>
    <s v="Manual"/>
    <s v="Pale White"/>
    <n v="14001"/>
    <s v="38701-8047"/>
    <s v="Passenger"/>
    <n v="7906629"/>
    <x v="4"/>
    <s v="Tertile 1"/>
    <x v="0"/>
  </r>
  <r>
    <s v="C_CND_003093"/>
    <x v="117"/>
    <x v="5"/>
    <s v="Hailey"/>
    <x v="0"/>
    <n v="13500"/>
    <s v="Star Enterprises Inc"/>
    <x v="24"/>
    <x v="86"/>
    <s v="DoubleÂ Overhead Camshaft"/>
    <s v="Auto"/>
    <s v="Pale White"/>
    <n v="26001"/>
    <s v="99301-3882"/>
    <s v="SUV"/>
    <n v="8556451"/>
    <x v="1"/>
    <s v="Tertile 1"/>
    <x v="0"/>
  </r>
  <r>
    <s v="C_CND_003102"/>
    <x v="117"/>
    <x v="5"/>
    <s v="Helen"/>
    <x v="0"/>
    <n v="13500"/>
    <s v="Classic Chevy"/>
    <x v="12"/>
    <x v="93"/>
    <s v="DoubleÂ Overhead Camshaft"/>
    <s v="Auto"/>
    <s v="Pale White"/>
    <n v="19000"/>
    <s v="85257-3102"/>
    <s v="SUV"/>
    <n v="7455803"/>
    <x v="3"/>
    <s v="Tertile 1"/>
    <x v="0"/>
  </r>
  <r>
    <s v="C_CND_003106"/>
    <x v="117"/>
    <x v="5"/>
    <s v="Louison"/>
    <x v="0"/>
    <n v="13500"/>
    <s v="Tri-State Mack Inc"/>
    <x v="23"/>
    <x v="39"/>
    <s v="Overhead Camshaft"/>
    <s v="Manual"/>
    <s v="Black"/>
    <n v="42000"/>
    <s v="85257-3102"/>
    <s v="Passenger"/>
    <n v="6727824"/>
    <x v="3"/>
    <s v="Tertile 1"/>
    <x v="0"/>
  </r>
  <r>
    <s v="C_CND_003119"/>
    <x v="117"/>
    <x v="5"/>
    <s v="Amelia"/>
    <x v="0"/>
    <n v="13500"/>
    <s v="C &amp; M Motors Inc"/>
    <x v="14"/>
    <x v="77"/>
    <s v="Overhead Camshaft"/>
    <s v="Manual"/>
    <s v="Red"/>
    <n v="12000"/>
    <s v="60504-7114"/>
    <s v="Sedan"/>
    <n v="6153173"/>
    <x v="0"/>
    <s v="Tertile 1"/>
    <x v="0"/>
  </r>
  <r>
    <s v="C_CND_003127"/>
    <x v="117"/>
    <x v="5"/>
    <s v="Angelina"/>
    <x v="0"/>
    <n v="13500"/>
    <s v="Gartner Buick Hyundai Saab"/>
    <x v="25"/>
    <x v="101"/>
    <s v="Overhead Camshaft"/>
    <s v="Manual"/>
    <s v="Red"/>
    <n v="20000"/>
    <s v="38701-8047"/>
    <s v="Passenger"/>
    <n v="7205621"/>
    <x v="6"/>
    <s v="Tertile 1"/>
    <x v="0"/>
  </r>
  <r>
    <s v="C_CND_003129"/>
    <x v="117"/>
    <x v="5"/>
    <s v="Aniyah"/>
    <x v="0"/>
    <n v="13500"/>
    <s v="Iceberg Rentals"/>
    <x v="7"/>
    <x v="15"/>
    <s v="Overhead Camshaft"/>
    <s v="Manual"/>
    <s v="Black"/>
    <n v="43000"/>
    <s v="53546-9427"/>
    <s v="Hatchback"/>
    <n v="6614860"/>
    <x v="1"/>
    <s v="Tertile 1"/>
    <x v="0"/>
  </r>
  <r>
    <s v="C_CND_003103"/>
    <x v="117"/>
    <x v="5"/>
    <s v="Imani"/>
    <x v="0"/>
    <n v="390000"/>
    <s v="Clay Johnson Auto Sales"/>
    <x v="18"/>
    <x v="45"/>
    <s v="DoubleÂ Overhead Camshaft"/>
    <s v="Auto"/>
    <s v="Black"/>
    <n v="33000"/>
    <s v="78758-7841"/>
    <s v="Hatchback"/>
    <n v="8608007"/>
    <x v="2"/>
    <s v="Tertile 1"/>
    <x v="0"/>
  </r>
  <r>
    <s v="C_CND_003095"/>
    <x v="117"/>
    <x v="5"/>
    <s v="Hannah"/>
    <x v="0"/>
    <n v="468000"/>
    <s v="Tri-State Mack Inc"/>
    <x v="22"/>
    <x v="55"/>
    <s v="DoubleÂ Overhead Camshaft"/>
    <s v="Auto"/>
    <s v="Black"/>
    <n v="26001"/>
    <s v="85257-3102"/>
    <s v="Hatchback"/>
    <n v="7342529"/>
    <x v="2"/>
    <s v="Tertile 1"/>
    <x v="0"/>
  </r>
  <r>
    <s v="C_CND_003122"/>
    <x v="117"/>
    <x v="5"/>
    <s v="Amira"/>
    <x v="0"/>
    <n v="521000"/>
    <s v="Chrysler Plymouth"/>
    <x v="4"/>
    <x v="5"/>
    <s v="DoubleÂ Overhead Camshaft"/>
    <s v="Auto"/>
    <s v="Red"/>
    <n v="21000"/>
    <s v="53546-9427"/>
    <s v="Hatchback"/>
    <n v="7416884"/>
    <x v="1"/>
    <s v="Tertile 1"/>
    <x v="0"/>
  </r>
  <r>
    <s v="C_CND_003091"/>
    <x v="117"/>
    <x v="5"/>
    <s v="Bryce"/>
    <x v="0"/>
    <n v="560000"/>
    <s v="Clay Johnson Auto Sales"/>
    <x v="0"/>
    <x v="0"/>
    <s v="DoubleÂ Overhead Camshaft"/>
    <s v="Auto"/>
    <s v="Black"/>
    <n v="41000"/>
    <s v="78758-7841"/>
    <s v="SUV"/>
    <n v="7473490"/>
    <x v="2"/>
    <s v="Tertile 2"/>
    <x v="0"/>
  </r>
  <r>
    <s v="C_CND_003079"/>
    <x v="117"/>
    <x v="5"/>
    <s v="Axel"/>
    <x v="0"/>
    <n v="570000"/>
    <s v="Saab-Belle Dodge"/>
    <x v="15"/>
    <x v="94"/>
    <s v="DoubleÂ Overhead Camshaft"/>
    <s v="Auto"/>
    <s v="Black"/>
    <n v="31000"/>
    <s v="60504-7114"/>
    <s v="Passenger"/>
    <n v="8779885"/>
    <x v="6"/>
    <s v="Tertile 2"/>
    <x v="0"/>
  </r>
  <r>
    <s v="C_CND_003084"/>
    <x v="117"/>
    <x v="5"/>
    <s v="Brandon"/>
    <x v="0"/>
    <n v="637000"/>
    <s v="U-Haul CO"/>
    <x v="5"/>
    <x v="6"/>
    <s v="DoubleÂ Overhead Camshaft"/>
    <s v="Auto"/>
    <s v="Red"/>
    <n v="19000"/>
    <s v="78758-7841"/>
    <s v="Hatchback"/>
    <n v="6361584"/>
    <x v="2"/>
    <s v="Tertile 2"/>
    <x v="0"/>
  </r>
  <r>
    <s v="C_CND_003085"/>
    <x v="117"/>
    <x v="5"/>
    <s v="Brayan"/>
    <x v="1"/>
    <n v="690000"/>
    <s v="Buddy Storbeck's Diesel Service Inc"/>
    <x v="11"/>
    <x v="14"/>
    <s v="Overhead Camshaft"/>
    <s v="Manual"/>
    <s v="Red"/>
    <n v="24000"/>
    <s v="06457-3834"/>
    <s v="Passenger"/>
    <n v="7029950"/>
    <x v="0"/>
    <s v="Tertile 2"/>
    <x v="0"/>
  </r>
  <r>
    <s v="C_CND_003081"/>
    <x v="117"/>
    <x v="5"/>
    <s v="Benjamin"/>
    <x v="0"/>
    <n v="720000"/>
    <s v="Star Enterprises Inc"/>
    <x v="14"/>
    <x v="52"/>
    <s v="Overhead Camshaft"/>
    <s v="Manual"/>
    <s v="Black"/>
    <n v="11000"/>
    <s v="99301-3882"/>
    <s v="Sedan"/>
    <n v="8287200"/>
    <x v="1"/>
    <s v="Tertile 2"/>
    <x v="0"/>
  </r>
  <r>
    <s v="C_CND_003126"/>
    <x v="117"/>
    <x v="5"/>
    <s v="Angel"/>
    <x v="1"/>
    <n v="740000"/>
    <s v="Enterprise Rent A Car"/>
    <x v="15"/>
    <x v="97"/>
    <s v="Overhead Camshaft"/>
    <s v="Manual"/>
    <s v="Pale White"/>
    <n v="26000"/>
    <s v="60504-7114"/>
    <s v="Hatchback"/>
    <n v="7513215"/>
    <x v="0"/>
    <s v="Tertile 2"/>
    <x v="0"/>
  </r>
  <r>
    <s v="C_CND_003118"/>
    <x v="117"/>
    <x v="5"/>
    <s v="Amber"/>
    <x v="0"/>
    <n v="745000"/>
    <s v="Buddy Storbeck's Diesel Service Inc"/>
    <x v="11"/>
    <x v="76"/>
    <s v="Overhead Camshaft"/>
    <s v="Manual"/>
    <s v="Red"/>
    <n v="25000"/>
    <s v="06457-3834"/>
    <s v="Sedan"/>
    <n v="8517431"/>
    <x v="2"/>
    <s v="Tertile 2"/>
    <x v="0"/>
  </r>
  <r>
    <s v="C_CND_003111"/>
    <x v="117"/>
    <x v="5"/>
    <s v="Lukas"/>
    <x v="0"/>
    <n v="765000"/>
    <s v="McKinney Dodge Chrysler Jeep"/>
    <x v="2"/>
    <x v="23"/>
    <s v="Overhead Camshaft"/>
    <s v="Manual"/>
    <s v="Black"/>
    <n v="22000"/>
    <s v="85257-3102"/>
    <s v="Hatchback"/>
    <n v="8774480"/>
    <x v="3"/>
    <s v="Tertile 2"/>
    <x v="1"/>
  </r>
  <r>
    <s v="C_CND_003089"/>
    <x v="117"/>
    <x v="5"/>
    <s v="Bryan"/>
    <x v="1"/>
    <n v="785000"/>
    <s v="Chrysler Plymouth"/>
    <x v="1"/>
    <x v="30"/>
    <s v="Overhead Camshaft"/>
    <s v="Manual"/>
    <s v="Pale White"/>
    <n v="22000"/>
    <s v="53546-9427"/>
    <s v="Passenger"/>
    <n v="8609776"/>
    <x v="5"/>
    <s v="Tertile 2"/>
    <x v="1"/>
  </r>
  <r>
    <s v="C_CND_003114"/>
    <x v="117"/>
    <x v="5"/>
    <s v="Ema"/>
    <x v="0"/>
    <n v="785000"/>
    <s v="New Castle Ford Lincoln Mercury"/>
    <x v="15"/>
    <x v="95"/>
    <s v="Overhead Camshaft"/>
    <s v="Manual"/>
    <s v="Red"/>
    <n v="20000"/>
    <s v="60504-7114"/>
    <s v="SUV"/>
    <n v="6130542"/>
    <x v="6"/>
    <s v="Tertile 2"/>
    <x v="1"/>
  </r>
  <r>
    <s v="C_CND_003124"/>
    <x v="117"/>
    <x v="5"/>
    <s v="Amiyah"/>
    <x v="1"/>
    <n v="795000"/>
    <s v="Clay Johnson Auto Sales"/>
    <x v="6"/>
    <x v="73"/>
    <s v="DoubleÂ Overhead Camshaft"/>
    <s v="Auto"/>
    <s v="Pale White"/>
    <n v="42000"/>
    <s v="78758-7841"/>
    <s v="Hatchback"/>
    <n v="6848995"/>
    <x v="2"/>
    <s v="Tertile 2"/>
    <x v="1"/>
  </r>
  <r>
    <s v="C_CND_003090"/>
    <x v="117"/>
    <x v="5"/>
    <s v="Bryant"/>
    <x v="0"/>
    <n v="800000"/>
    <s v="Classic Chevy"/>
    <x v="5"/>
    <x v="85"/>
    <s v="Overhead Camshaft"/>
    <s v="Manual"/>
    <s v="Pale White"/>
    <n v="14000"/>
    <s v="85257-3102"/>
    <s v="SUV"/>
    <n v="6564883"/>
    <x v="3"/>
    <s v="Tertile 2"/>
    <x v="1"/>
  </r>
  <r>
    <s v="C_CND_003120"/>
    <x v="117"/>
    <x v="5"/>
    <s v="Amina"/>
    <x v="0"/>
    <n v="800001"/>
    <s v="Capitol KIA"/>
    <x v="6"/>
    <x v="64"/>
    <s v="DoubleÂ Overhead Camshaft"/>
    <s v="Auto"/>
    <s v="Black"/>
    <n v="26000"/>
    <s v="38701-8047"/>
    <s v="SUV"/>
    <n v="7351607"/>
    <x v="6"/>
    <s v="Tertile 2"/>
    <x v="1"/>
  </r>
  <r>
    <s v="C_CND_003088"/>
    <x v="117"/>
    <x v="5"/>
    <s v="Bruce"/>
    <x v="0"/>
    <n v="835000"/>
    <s v="Chrysler of Tri-Cities"/>
    <x v="27"/>
    <x v="79"/>
    <s v="DoubleÂ Overhead Camshaft"/>
    <s v="Auto"/>
    <s v="Red"/>
    <n v="41000"/>
    <s v="99301-3882"/>
    <s v="Sedan"/>
    <n v="8284664"/>
    <x v="1"/>
    <s v="Tertile 2"/>
    <x v="1"/>
  </r>
  <r>
    <s v="C_CND_003086"/>
    <x v="117"/>
    <x v="5"/>
    <s v="Brayden"/>
    <x v="1"/>
    <n v="835500"/>
    <s v="C &amp; M Motors Inc"/>
    <x v="8"/>
    <x v="11"/>
    <s v="Overhead Camshaft"/>
    <s v="Manual"/>
    <s v="Black"/>
    <n v="18500"/>
    <s v="60504-7114"/>
    <s v="Hatchback"/>
    <n v="8055720"/>
    <x v="6"/>
    <s v="Tertile 2"/>
    <x v="1"/>
  </r>
  <r>
    <s v="C_CND_003115"/>
    <x v="117"/>
    <x v="5"/>
    <s v="Anna"/>
    <x v="0"/>
    <n v="877500"/>
    <s v="Pars Auto Sales"/>
    <x v="0"/>
    <x v="118"/>
    <s v="DoubleÂ Overhead Camshaft"/>
    <s v="Auto"/>
    <s v="Pale White"/>
    <n v="19500"/>
    <s v="38701-8047"/>
    <s v="Sedan"/>
    <n v="8693261"/>
    <x v="4"/>
    <s v="Tertile 2"/>
    <x v="1"/>
  </r>
  <r>
    <s v="C_CND_003104"/>
    <x v="117"/>
    <x v="5"/>
    <s v="Ingrid"/>
    <x v="0"/>
    <n v="885000"/>
    <s v="Diehl Motor CO Inc"/>
    <x v="24"/>
    <x v="124"/>
    <s v="DoubleÂ Overhead Camshaft"/>
    <s v="Auto"/>
    <s v="Black"/>
    <n v="18000"/>
    <s v="06457-3834"/>
    <s v="Sedan"/>
    <n v="7156163"/>
    <x v="0"/>
    <s v="Tertile 2"/>
    <x v="1"/>
  </r>
  <r>
    <s v="C_CND_003112"/>
    <x v="117"/>
    <x v="5"/>
    <s v="Lou-Anne"/>
    <x v="0"/>
    <n v="891500"/>
    <s v="Motor Vehicle Branch Office"/>
    <x v="29"/>
    <x v="137"/>
    <s v="DoubleÂ Overhead Camshaft"/>
    <s v="Auto"/>
    <s v="Red"/>
    <n v="14500"/>
    <s v="78758-7841"/>
    <s v="Sedan"/>
    <n v="7166654"/>
    <x v="2"/>
    <s v="Tertile 2"/>
    <x v="1"/>
  </r>
  <r>
    <s v="C_CND_003087"/>
    <x v="117"/>
    <x v="5"/>
    <s v="Brian"/>
    <x v="0"/>
    <n v="905000"/>
    <s v="Capitol KIA"/>
    <x v="27"/>
    <x v="87"/>
    <s v="Overhead Camshaft"/>
    <s v="Manual"/>
    <s v="Red"/>
    <n v="19000"/>
    <s v="38701-8047"/>
    <s v="Sedan"/>
    <n v="6207083"/>
    <x v="4"/>
    <s v="Tertile 2"/>
    <x v="1"/>
  </r>
  <r>
    <s v="C_CND_003128"/>
    <x v="117"/>
    <x v="5"/>
    <s v="Aniya"/>
    <x v="0"/>
    <n v="910000"/>
    <s v="Hatfield Volkswagen"/>
    <x v="28"/>
    <x v="108"/>
    <s v="Overhead Camshaft"/>
    <s v="Manual"/>
    <s v="Pale White"/>
    <n v="28000"/>
    <s v="99301-3882"/>
    <s v="Hatchback"/>
    <n v="6615076"/>
    <x v="4"/>
    <s v="Tertile 2"/>
    <x v="1"/>
  </r>
  <r>
    <s v="C_CND_003125"/>
    <x v="117"/>
    <x v="5"/>
    <s v="Anaya"/>
    <x v="1"/>
    <n v="945000"/>
    <s v="Diehl Motor CO Inc"/>
    <x v="6"/>
    <x v="17"/>
    <s v="DoubleÂ Overhead Camshaft"/>
    <s v="Auto"/>
    <s v="Red"/>
    <n v="19000"/>
    <s v="06457-3834"/>
    <s v="Sedan"/>
    <n v="8604445"/>
    <x v="2"/>
    <s v="Tertile 2"/>
    <x v="1"/>
  </r>
  <r>
    <s v="C_CND_003105"/>
    <x v="117"/>
    <x v="5"/>
    <s v="Tom"/>
    <x v="0"/>
    <n v="951000"/>
    <s v="Suburban Ford"/>
    <x v="14"/>
    <x v="29"/>
    <s v="DoubleÂ Overhead Camshaft"/>
    <s v="Auto"/>
    <s v="Pale White"/>
    <n v="10000"/>
    <s v="53546-9427"/>
    <s v="SUV"/>
    <n v="7635774"/>
    <x v="5"/>
    <s v="Tertile 2"/>
    <x v="1"/>
  </r>
  <r>
    <s v="C_CND_003116"/>
    <x v="117"/>
    <x v="5"/>
    <s v="Lisa"/>
    <x v="0"/>
    <n v="955000"/>
    <s v="Pitre Buick-Pontiac-Gmc of Scottsdale"/>
    <x v="9"/>
    <x v="37"/>
    <s v="DoubleÂ Overhead Camshaft"/>
    <s v="Auto"/>
    <s v="Red"/>
    <n v="69000"/>
    <s v="99301-3882"/>
    <s v="SUV"/>
    <n v="8334643"/>
    <x v="1"/>
    <s v="Tertile 2"/>
    <x v="1"/>
  </r>
  <r>
    <s v="C_CND_003110"/>
    <x v="117"/>
    <x v="5"/>
    <s v="Paul"/>
    <x v="0"/>
    <n v="990000"/>
    <s v="Iceberg Rentals"/>
    <x v="3"/>
    <x v="28"/>
    <s v="DoubleÂ Overhead Camshaft"/>
    <s v="Auto"/>
    <s v="Red"/>
    <n v="24000"/>
    <s v="53546-9427"/>
    <s v="Hatchback"/>
    <n v="6236058"/>
    <x v="5"/>
    <s v="Tertile 2"/>
    <x v="1"/>
  </r>
  <r>
    <s v="C_CND_003123"/>
    <x v="117"/>
    <x v="5"/>
    <s v="Amirah"/>
    <x v="1"/>
    <n v="1081000"/>
    <s v="Classic Chevy"/>
    <x v="13"/>
    <x v="61"/>
    <s v="Overhead Camshaft"/>
    <s v="Manual"/>
    <s v="Red"/>
    <n v="25100"/>
    <s v="85257-3102"/>
    <s v="Hatchback"/>
    <n v="6199536"/>
    <x v="5"/>
    <s v="Tertile 3"/>
    <x v="1"/>
  </r>
  <r>
    <s v="C_CND_003113"/>
    <x v="117"/>
    <x v="5"/>
    <s v="Nalou"/>
    <x v="0"/>
    <n v="1100000"/>
    <s v="Nebo Chevrolet"/>
    <x v="0"/>
    <x v="83"/>
    <s v="DoubleÂ Overhead Camshaft"/>
    <s v="Auto"/>
    <s v="Red"/>
    <n v="41000"/>
    <s v="06457-3834"/>
    <s v="Hatchback"/>
    <n v="8639251"/>
    <x v="0"/>
    <s v="Tertile 3"/>
    <x v="1"/>
  </r>
  <r>
    <s v="C_CND_003107"/>
    <x v="117"/>
    <x v="5"/>
    <s v="Loann"/>
    <x v="0"/>
    <n v="1125000"/>
    <s v="Ryder Truck Rental and Leasing"/>
    <x v="9"/>
    <x v="139"/>
    <s v="Overhead Camshaft"/>
    <s v="Manual"/>
    <s v="Pale White"/>
    <n v="22501"/>
    <s v="06457-3834"/>
    <s v="Hardtop"/>
    <n v="8574755"/>
    <x v="0"/>
    <s v="Tertile 3"/>
    <x v="1"/>
  </r>
  <r>
    <s v="C_CND_003121"/>
    <x v="117"/>
    <x v="5"/>
    <s v="Aminata"/>
    <x v="0"/>
    <n v="1180000"/>
    <s v="Chrysler of Tri-Cities"/>
    <x v="0"/>
    <x v="83"/>
    <s v="DoubleÂ Overhead Camshaft"/>
    <s v="Auto"/>
    <s v="Pale White"/>
    <n v="42000"/>
    <s v="99301-3882"/>
    <s v="Hatchback"/>
    <n v="6046527"/>
    <x v="4"/>
    <s v="Tertile 3"/>
    <x v="1"/>
  </r>
  <r>
    <s v="C_CND_003100"/>
    <x v="117"/>
    <x v="5"/>
    <s v="Heidi"/>
    <x v="0"/>
    <n v="1214000"/>
    <s v="Chrysler of Tri-Cities"/>
    <x v="16"/>
    <x v="34"/>
    <s v="Overhead Camshaft"/>
    <s v="Manual"/>
    <s v="Black"/>
    <n v="29400"/>
    <s v="99301-3882"/>
    <s v="Hatchback"/>
    <n v="7431131"/>
    <x v="1"/>
    <s v="Tertile 3"/>
    <x v="1"/>
  </r>
  <r>
    <s v="C_CND_003108"/>
    <x v="117"/>
    <x v="5"/>
    <s v="Maxime"/>
    <x v="0"/>
    <n v="1288000"/>
    <s v="Gartner Buick Hyundai Saab"/>
    <x v="20"/>
    <x v="47"/>
    <s v="DoubleÂ Overhead Camshaft"/>
    <s v="Auto"/>
    <s v="Red"/>
    <n v="25800"/>
    <s v="38701-8047"/>
    <s v="Passenger"/>
    <n v="8587544"/>
    <x v="4"/>
    <s v="Tertile 3"/>
    <x v="1"/>
  </r>
  <r>
    <s v="C_CND_003080"/>
    <x v="117"/>
    <x v="5"/>
    <s v="Aidan"/>
    <x v="0"/>
    <n v="1300000"/>
    <s v="Enterprise Rent A Car"/>
    <x v="0"/>
    <x v="70"/>
    <s v="Overhead Camshaft"/>
    <s v="Manual"/>
    <s v="Black"/>
    <n v="49000"/>
    <s v="60504-7114"/>
    <s v="Hardtop"/>
    <n v="7435322"/>
    <x v="3"/>
    <s v="Tertile 3"/>
    <x v="1"/>
  </r>
  <r>
    <s v="C_CND_003109"/>
    <x v="117"/>
    <x v="5"/>
    <s v="Mohee"/>
    <x v="0"/>
    <n v="1323000"/>
    <s v="Hatfield Volkswagen"/>
    <x v="15"/>
    <x v="95"/>
    <s v="Overhead Camshaft"/>
    <s v="Manual"/>
    <s v="Pale White"/>
    <n v="20300"/>
    <s v="99301-3882"/>
    <s v="SUV"/>
    <n v="7156061"/>
    <x v="1"/>
    <s v="Tertile 3"/>
    <x v="1"/>
  </r>
  <r>
    <s v="C_CND_003098"/>
    <x v="117"/>
    <x v="5"/>
    <s v="Hazel"/>
    <x v="0"/>
    <n v="1330000"/>
    <s v="C &amp; M Motors Inc"/>
    <x v="7"/>
    <x v="10"/>
    <s v="DoubleÂ Overhead Camshaft"/>
    <s v="Auto"/>
    <s v="Pale White"/>
    <n v="19001"/>
    <s v="60504-7114"/>
    <s v="Sedan"/>
    <n v="6994132"/>
    <x v="6"/>
    <s v="Tertile 3"/>
    <x v="1"/>
  </r>
  <r>
    <s v="C_CND_003066"/>
    <x v="117"/>
    <x v="5"/>
    <s v="Jacky"/>
    <x v="0"/>
    <n v="1337000"/>
    <s v="New Castle Ford Lincoln Mercury"/>
    <x v="14"/>
    <x v="20"/>
    <s v="DoubleÂ Overhead Camshaft"/>
    <s v="Auto"/>
    <s v="Red"/>
    <n v="23700"/>
    <s v="60504-7114"/>
    <s v="SUV"/>
    <n v="8566352"/>
    <x v="6"/>
    <s v="Tertile 3"/>
    <x v="1"/>
  </r>
  <r>
    <s v="C_CND_003075"/>
    <x v="117"/>
    <x v="5"/>
    <s v="Jeremy"/>
    <x v="1"/>
    <n v="1340000"/>
    <s v="Star Enterprises Inc"/>
    <x v="25"/>
    <x v="48"/>
    <s v="DoubleÂ Overhead Camshaft"/>
    <s v="Auto"/>
    <s v="Red"/>
    <n v="39001"/>
    <s v="99301-3882"/>
    <s v="SUV"/>
    <n v="8263293"/>
    <x v="1"/>
    <s v="Tertile 3"/>
    <x v="1"/>
  </r>
  <r>
    <s v="C_CND_003076"/>
    <x v="117"/>
    <x v="5"/>
    <s v="Jerry"/>
    <x v="1"/>
    <n v="1445000"/>
    <s v="Suburban Ford"/>
    <x v="24"/>
    <x v="43"/>
    <s v="DoubleÂ Overhead Camshaft"/>
    <s v="Auto"/>
    <s v="Red"/>
    <n v="19501"/>
    <s v="53546-9427"/>
    <s v="Hatchback"/>
    <n v="6281779"/>
    <x v="5"/>
    <s v="Tertile 3"/>
    <x v="1"/>
  </r>
  <r>
    <s v="C_CND_003077"/>
    <x v="117"/>
    <x v="5"/>
    <s v="Jia"/>
    <x v="1"/>
    <n v="1500000"/>
    <s v="Tri-State Mack Inc"/>
    <x v="15"/>
    <x v="72"/>
    <s v="DoubleÂ Overhead Camshaft"/>
    <s v="Auto"/>
    <s v="Pale White"/>
    <n v="25001"/>
    <s v="85257-3102"/>
    <s v="SUV"/>
    <n v="8202950"/>
    <x v="3"/>
    <s v="Tertile 3"/>
    <x v="1"/>
  </r>
  <r>
    <s v="C_CND_003070"/>
    <x v="117"/>
    <x v="5"/>
    <s v="James"/>
    <x v="0"/>
    <n v="1518000"/>
    <s v="Rabun Used Car Sales"/>
    <x v="23"/>
    <x v="74"/>
    <s v="Overhead Camshaft"/>
    <s v="Manual"/>
    <s v="Black"/>
    <n v="17801"/>
    <s v="85257-3102"/>
    <s v="Hatchback"/>
    <n v="6485551"/>
    <x v="3"/>
    <s v="Tertile 3"/>
    <x v="1"/>
  </r>
  <r>
    <s v="C_CND_003074"/>
    <x v="117"/>
    <x v="5"/>
    <s v="Jeffrey"/>
    <x v="0"/>
    <n v="1655000"/>
    <s v="Scrivener Performance Engineering"/>
    <x v="21"/>
    <x v="31"/>
    <s v="Overhead Camshaft"/>
    <s v="Manual"/>
    <s v="Red"/>
    <n v="22501"/>
    <s v="38701-8047"/>
    <s v="SUV"/>
    <n v="6642160"/>
    <x v="4"/>
    <s v="Tertile 3"/>
    <x v="1"/>
  </r>
  <r>
    <s v="C_CND_003071"/>
    <x v="117"/>
    <x v="5"/>
    <s v="Jason"/>
    <x v="0"/>
    <n v="1710000"/>
    <s v="Race Car Help"/>
    <x v="15"/>
    <x v="21"/>
    <s v="DoubleÂ Overhead Camshaft"/>
    <s v="Auto"/>
    <s v="Black"/>
    <n v="16001"/>
    <s v="78758-7841"/>
    <s v="SUV"/>
    <n v="8218805"/>
    <x v="2"/>
    <s v="Tertile 3"/>
    <x v="1"/>
  </r>
  <r>
    <s v="C_CND_003117"/>
    <x v="117"/>
    <x v="5"/>
    <s v="Jessyca"/>
    <x v="0"/>
    <n v="1746000"/>
    <s v="Progressive Shippers Cooperative Association No"/>
    <x v="2"/>
    <x v="23"/>
    <s v="Overhead Camshaft"/>
    <s v="Manual"/>
    <s v="Red"/>
    <n v="19600"/>
    <s v="53546-9427"/>
    <s v="Hatchback"/>
    <n v="8127984"/>
    <x v="5"/>
    <s v="Tertile 3"/>
    <x v="1"/>
  </r>
  <r>
    <s v="C_CND_003069"/>
    <x v="117"/>
    <x v="5"/>
    <s v="Jake"/>
    <x v="1"/>
    <n v="1880000"/>
    <s v="Progressive Shippers Cooperative Association No"/>
    <x v="13"/>
    <x v="42"/>
    <s v="Overhead Camshaft"/>
    <s v="Manual"/>
    <s v="Pale White"/>
    <n v="12001"/>
    <s v="53546-9427"/>
    <s v="Hatchback"/>
    <n v="6634024"/>
    <x v="5"/>
    <s v="Tertile 3"/>
    <x v="1"/>
  </r>
  <r>
    <s v="C_CND_003101"/>
    <x v="117"/>
    <x v="5"/>
    <s v="Heidy"/>
    <x v="0"/>
    <n v="1955000"/>
    <s v="Chrysler Plymouth"/>
    <x v="18"/>
    <x v="96"/>
    <s v="DoubleÂ Overhead Camshaft"/>
    <s v="Auto"/>
    <s v="Red"/>
    <n v="39500"/>
    <s v="53546-9427"/>
    <s v="Sedan"/>
    <n v="6506415"/>
    <x v="5"/>
    <s v="Tertile 3"/>
    <x v="1"/>
  </r>
  <r>
    <s v="C_CND_003097"/>
    <x v="117"/>
    <x v="5"/>
    <s v="Hayley"/>
    <x v="0"/>
    <n v="2210000"/>
    <s v="Buddy Storbeck's Diesel Service Inc"/>
    <x v="13"/>
    <x v="111"/>
    <s v="Overhead Camshaft"/>
    <s v="Manual"/>
    <s v="Red"/>
    <n v="29000"/>
    <s v="06457-3834"/>
    <s v="SUV"/>
    <n v="8186183"/>
    <x v="0"/>
    <s v="Tertile 3"/>
    <x v="1"/>
  </r>
  <r>
    <s v="C_CND_003068"/>
    <x v="117"/>
    <x v="5"/>
    <s v="Jaden"/>
    <x v="0"/>
    <n v="2215000"/>
    <s v="Pitre Buick-Pontiac-Gmc of Scottsdale"/>
    <x v="13"/>
    <x v="88"/>
    <s v="DoubleÂ Overhead Camshaft"/>
    <s v="Auto"/>
    <s v="Red"/>
    <n v="14501"/>
    <s v="99301-3882"/>
    <s v="SUV"/>
    <n v="8608357"/>
    <x v="1"/>
    <s v="Tertile 3"/>
    <x v="1"/>
  </r>
  <r>
    <s v="C_CND_003096"/>
    <x v="117"/>
    <x v="5"/>
    <s v="Haylee"/>
    <x v="0"/>
    <n v="2400000"/>
    <s v="U-Haul CO"/>
    <x v="14"/>
    <x v="128"/>
    <s v="DoubleÂ Overhead Camshaft"/>
    <s v="Auto"/>
    <s v="Black"/>
    <n v="22001"/>
    <s v="78758-7841"/>
    <s v="Passenger"/>
    <n v="6781919"/>
    <x v="2"/>
    <s v="Tertile 3"/>
    <x v="1"/>
  </r>
  <r>
    <s v="C_CND_003099"/>
    <x v="117"/>
    <x v="5"/>
    <s v="Heaven"/>
    <x v="0"/>
    <n v="2520000"/>
    <s v="Capitol KIA"/>
    <x v="18"/>
    <x v="25"/>
    <s v="Overhead Camshaft"/>
    <s v="Manual"/>
    <s v="Red"/>
    <n v="71000"/>
    <s v="38701-8047"/>
    <s v="SUV"/>
    <n v="6097222"/>
    <x v="4"/>
    <s v="Tertile 3"/>
    <x v="1"/>
  </r>
  <r>
    <s v="C_CND_003094"/>
    <x v="117"/>
    <x v="5"/>
    <s v="Haley"/>
    <x v="0"/>
    <n v="2718000"/>
    <s v="Suburban Ford"/>
    <x v="26"/>
    <x v="104"/>
    <s v="Overhead Camshaft"/>
    <s v="Manual"/>
    <s v="Red"/>
    <n v="13801"/>
    <s v="53546-9427"/>
    <s v="Sedan"/>
    <n v="8042155"/>
    <x v="5"/>
    <s v="Tertile 3"/>
    <x v="1"/>
  </r>
  <r>
    <s v="C_CND_003067"/>
    <x v="117"/>
    <x v="5"/>
    <s v="Jacob"/>
    <x v="1"/>
    <n v="2950000"/>
    <s v="Pars Auto Sales"/>
    <x v="0"/>
    <x v="116"/>
    <s v="Overhead Camshaft"/>
    <s v="Manual"/>
    <s v="Black"/>
    <n v="18001"/>
    <s v="38701-8047"/>
    <s v="SUV"/>
    <n v="8778606"/>
    <x v="4"/>
    <s v="Tertile 3"/>
    <x v="1"/>
  </r>
  <r>
    <s v="C_CND_003130"/>
    <x v="117"/>
    <x v="5"/>
    <s v="Aria"/>
    <x v="0"/>
    <n v="4900000"/>
    <s v="McKinney Dodge Chrysler Jeep"/>
    <x v="5"/>
    <x v="85"/>
    <s v="Overhead Camshaft"/>
    <s v="Manual"/>
    <s v="Red"/>
    <n v="25000"/>
    <s v="85257-3102"/>
    <s v="SUV"/>
    <n v="7662049"/>
    <x v="5"/>
    <s v="Tertile 3"/>
    <x v="1"/>
  </r>
  <r>
    <s v="C_CND_003134"/>
    <x v="118"/>
    <x v="5"/>
    <s v="Joseph"/>
    <x v="0"/>
    <n v="13500"/>
    <s v="Ryder Truck Rental and Leasing"/>
    <x v="6"/>
    <x v="73"/>
    <s v="DoubleÂ Overhead Camshaft"/>
    <s v="Auto"/>
    <s v="Black"/>
    <n v="12000"/>
    <s v="06457-3834"/>
    <s v="SUV"/>
    <n v="6318889"/>
    <x v="0"/>
    <s v="Tertile 1"/>
    <x v="0"/>
  </r>
  <r>
    <s v="C_CND_003152"/>
    <x v="118"/>
    <x v="5"/>
    <s v="Arianna"/>
    <x v="1"/>
    <n v="13500"/>
    <s v="Nebo Chevrolet"/>
    <x v="26"/>
    <x v="104"/>
    <s v="DoubleÂ Overhead Camshaft"/>
    <s v="Auto"/>
    <s v="Black"/>
    <n v="39000"/>
    <s v="06457-3834"/>
    <s v="Sedan"/>
    <n v="6644871"/>
    <x v="2"/>
    <s v="Tertile 1"/>
    <x v="0"/>
  </r>
  <r>
    <s v="C_CND_003153"/>
    <x v="118"/>
    <x v="5"/>
    <s v="Ariel"/>
    <x v="0"/>
    <n v="13500"/>
    <s v="New Castle Ford Lincoln Mercury"/>
    <x v="9"/>
    <x v="12"/>
    <s v="DoubleÂ Overhead Camshaft"/>
    <s v="Auto"/>
    <s v="Black"/>
    <n v="60000"/>
    <s v="60504-7114"/>
    <s v="Passenger"/>
    <n v="8374730"/>
    <x v="5"/>
    <s v="Tertile 1"/>
    <x v="0"/>
  </r>
  <r>
    <s v="C_CND_003138"/>
    <x v="118"/>
    <x v="5"/>
    <s v="Camilo"/>
    <x v="0"/>
    <n v="447000"/>
    <s v="Gartner Buick Hyundai Saab"/>
    <x v="22"/>
    <x v="32"/>
    <s v="Overhead Camshaft"/>
    <s v="Manual"/>
    <s v="Red"/>
    <n v="22000"/>
    <s v="38701-8047"/>
    <s v="Sedan"/>
    <n v="8559671"/>
    <x v="4"/>
    <s v="Tertile 1"/>
    <x v="0"/>
  </r>
  <r>
    <s v="C_CND_003154"/>
    <x v="118"/>
    <x v="5"/>
    <s v="Arielle"/>
    <x v="0"/>
    <n v="455000"/>
    <s v="Pars Auto Sales"/>
    <x v="1"/>
    <x v="56"/>
    <s v="DoubleÂ Overhead Camshaft"/>
    <s v="Auto"/>
    <s v="Pale White"/>
    <n v="27000"/>
    <s v="38701-8047"/>
    <s v="Hatchback"/>
    <n v="6550226"/>
    <x v="3"/>
    <s v="Tertile 1"/>
    <x v="0"/>
  </r>
  <r>
    <s v="C_CND_003137"/>
    <x v="118"/>
    <x v="5"/>
    <s v="Jenna"/>
    <x v="1"/>
    <n v="490000"/>
    <s v="New Castle Ford Lincoln Mercury"/>
    <x v="7"/>
    <x v="120"/>
    <s v="Overhead Camshaft"/>
    <s v="Manual"/>
    <s v="Pale White"/>
    <n v="13000"/>
    <s v="60504-7114"/>
    <s v="Hardtop"/>
    <n v="8097310"/>
    <x v="3"/>
    <s v="Tertile 1"/>
    <x v="0"/>
  </r>
  <r>
    <s v="C_CND_003149"/>
    <x v="118"/>
    <x v="5"/>
    <s v="Tristan"/>
    <x v="0"/>
    <n v="555000"/>
    <s v="Suburban Ford"/>
    <x v="0"/>
    <x v="70"/>
    <s v="Overhead Camshaft"/>
    <s v="Manual"/>
    <s v="Red"/>
    <n v="24001"/>
    <s v="53546-9427"/>
    <s v="Hardtop"/>
    <n v="6864434"/>
    <x v="5"/>
    <s v="Tertile 2"/>
    <x v="0"/>
  </r>
  <r>
    <s v="C_CND_003139"/>
    <x v="118"/>
    <x v="5"/>
    <s v="Carlos"/>
    <x v="0"/>
    <n v="570000"/>
    <s v="Hatfield Volkswagen"/>
    <x v="14"/>
    <x v="29"/>
    <s v="Overhead Camshaft"/>
    <s v="Manual"/>
    <s v="Red"/>
    <n v="31000"/>
    <s v="99301-3882"/>
    <s v="SUV"/>
    <n v="8525719"/>
    <x v="1"/>
    <s v="Tertile 2"/>
    <x v="0"/>
  </r>
  <r>
    <s v="C_CND_003136"/>
    <x v="118"/>
    <x v="5"/>
    <s v="Amanda"/>
    <x v="0"/>
    <n v="571500"/>
    <s v="Pars Auto Sales"/>
    <x v="14"/>
    <x v="66"/>
    <s v="Overhead Camshaft"/>
    <s v="Manual"/>
    <s v="Pale White"/>
    <n v="16500"/>
    <s v="38701-8047"/>
    <s v="Hardtop"/>
    <n v="7526824"/>
    <x v="6"/>
    <s v="Tertile 2"/>
    <x v="0"/>
  </r>
  <r>
    <s v="C_CND_003151"/>
    <x v="118"/>
    <x v="5"/>
    <s v="Ariana"/>
    <x v="0"/>
    <n v="592000"/>
    <s v="Motor Vehicle Branch Office"/>
    <x v="27"/>
    <x v="87"/>
    <s v="DoubleÂ Overhead Camshaft"/>
    <s v="Auto"/>
    <s v="Red"/>
    <n v="12000"/>
    <s v="78758-7841"/>
    <s v="Sedan"/>
    <n v="6257503"/>
    <x v="3"/>
    <s v="Tertile 2"/>
    <x v="0"/>
  </r>
  <r>
    <s v="C_CND_003146"/>
    <x v="118"/>
    <x v="5"/>
    <s v="Tao"/>
    <x v="1"/>
    <n v="600000"/>
    <s v="Rabun Used Car Sales"/>
    <x v="26"/>
    <x v="104"/>
    <s v="DoubleÂ Overhead Camshaft"/>
    <s v="Auto"/>
    <s v="Pale White"/>
    <n v="46000"/>
    <s v="85257-3102"/>
    <s v="Sedan"/>
    <n v="6654648"/>
    <x v="3"/>
    <s v="Tertile 2"/>
    <x v="0"/>
  </r>
  <r>
    <s v="C_CND_003148"/>
    <x v="118"/>
    <x v="5"/>
    <s v="Melodie"/>
    <x v="1"/>
    <n v="605000"/>
    <s v="Scrivener Performance Engineering"/>
    <x v="2"/>
    <x v="44"/>
    <s v="Overhead Camshaft"/>
    <s v="Manual"/>
    <s v="Red"/>
    <n v="29001"/>
    <s v="38701-8047"/>
    <s v="Hardtop"/>
    <n v="6503721"/>
    <x v="4"/>
    <s v="Tertile 2"/>
    <x v="0"/>
  </r>
  <r>
    <s v="C_CND_003140"/>
    <x v="118"/>
    <x v="5"/>
    <s v="Jennifer"/>
    <x v="0"/>
    <n v="620000"/>
    <s v="Pars Auto Sales"/>
    <x v="15"/>
    <x v="21"/>
    <s v="Overhead Camshaft"/>
    <s v="Manual"/>
    <s v="Red"/>
    <n v="24000"/>
    <s v="38701-8047"/>
    <s v="Hardtop"/>
    <n v="8121318"/>
    <x v="2"/>
    <s v="Tertile 2"/>
    <x v="0"/>
  </r>
  <r>
    <s v="C_CND_003147"/>
    <x v="118"/>
    <x v="5"/>
    <s v="Laura"/>
    <x v="0"/>
    <n v="780000"/>
    <s v="Saab-Belle Dodge"/>
    <x v="19"/>
    <x v="136"/>
    <s v="DoubleÂ Overhead Camshaft"/>
    <s v="Auto"/>
    <s v="Red"/>
    <n v="22001"/>
    <s v="60504-7114"/>
    <s v="Hardtop"/>
    <n v="8203083"/>
    <x v="6"/>
    <s v="Tertile 2"/>
    <x v="1"/>
  </r>
  <r>
    <s v="C_CND_003150"/>
    <x v="118"/>
    <x v="5"/>
    <s v="Clement"/>
    <x v="0"/>
    <n v="800000"/>
    <s v="Chrysler Plymouth"/>
    <x v="12"/>
    <x v="18"/>
    <s v="DoubleÂ Overhead Camshaft"/>
    <s v="Auto"/>
    <s v="Black"/>
    <n v="22001"/>
    <s v="53546-9427"/>
    <s v="Hardtop"/>
    <n v="6189041"/>
    <x v="5"/>
    <s v="Tertile 2"/>
    <x v="1"/>
  </r>
  <r>
    <s v="C_CND_003143"/>
    <x v="118"/>
    <x v="5"/>
    <s v="Isabel"/>
    <x v="0"/>
    <n v="880000"/>
    <s v="Hatfield Volkswagen"/>
    <x v="15"/>
    <x v="51"/>
    <s v="Overhead Camshaft"/>
    <s v="Manual"/>
    <s v="Black"/>
    <n v="10000"/>
    <s v="99301-3882"/>
    <s v="Passenger"/>
    <n v="6210542"/>
    <x v="1"/>
    <s v="Tertile 2"/>
    <x v="1"/>
  </r>
  <r>
    <s v="C_CND_003142"/>
    <x v="118"/>
    <x v="5"/>
    <s v="Iris"/>
    <x v="0"/>
    <n v="910000"/>
    <s v="Gartner Buick Hyundai Saab"/>
    <x v="22"/>
    <x v="32"/>
    <s v="Overhead Camshaft"/>
    <s v="Manual"/>
    <s v="Black"/>
    <n v="36000"/>
    <s v="38701-8047"/>
    <s v="Sedan"/>
    <n v="6515847"/>
    <x v="4"/>
    <s v="Tertile 2"/>
    <x v="1"/>
  </r>
  <r>
    <s v="C_CND_003145"/>
    <x v="118"/>
    <x v="5"/>
    <s v="Isabella"/>
    <x v="0"/>
    <n v="1280000"/>
    <s v="McKinney Dodge Chrysler Jeep"/>
    <x v="27"/>
    <x v="79"/>
    <s v="DoubleÂ Overhead Camshaft"/>
    <s v="Auto"/>
    <s v="Red"/>
    <n v="41000"/>
    <s v="85257-3102"/>
    <s v="Sedan"/>
    <n v="7601735"/>
    <x v="3"/>
    <s v="Tertile 3"/>
    <x v="1"/>
  </r>
  <r>
    <s v="C_CND_003132"/>
    <x v="118"/>
    <x v="5"/>
    <s v="Jonathan"/>
    <x v="1"/>
    <n v="1356000"/>
    <s v="Rabun Used Car Sales"/>
    <x v="13"/>
    <x v="111"/>
    <s v="Overhead Camshaft"/>
    <s v="Manual"/>
    <s v="Black"/>
    <n v="22600"/>
    <s v="85257-3102"/>
    <s v="SUV"/>
    <n v="8809570"/>
    <x v="3"/>
    <s v="Tertile 3"/>
    <x v="1"/>
  </r>
  <r>
    <s v="C_CND_003131"/>
    <x v="118"/>
    <x v="5"/>
    <s v="Johnny"/>
    <x v="0"/>
    <n v="1550000"/>
    <s v="Progressive Shippers Cooperative Association No"/>
    <x v="0"/>
    <x v="83"/>
    <s v="DoubleÂ Overhead Camshaft"/>
    <s v="Auto"/>
    <s v="Black"/>
    <n v="22001"/>
    <s v="53546-9427"/>
    <s v="Hatchback"/>
    <n v="8706900"/>
    <x v="5"/>
    <s v="Tertile 3"/>
    <x v="1"/>
  </r>
  <r>
    <s v="C_CND_003133"/>
    <x v="118"/>
    <x v="5"/>
    <s v="Jordan"/>
    <x v="0"/>
    <n v="1662000"/>
    <s v="Race Car Help"/>
    <x v="15"/>
    <x v="95"/>
    <s v="Overhead Camshaft"/>
    <s v="Manual"/>
    <s v="Pale White"/>
    <n v="20200"/>
    <s v="78758-7841"/>
    <s v="SUV"/>
    <n v="6604128"/>
    <x v="2"/>
    <s v="Tertile 3"/>
    <x v="1"/>
  </r>
  <r>
    <s v="C_CND_003135"/>
    <x v="118"/>
    <x v="5"/>
    <s v="Joshua"/>
    <x v="0"/>
    <n v="1665000"/>
    <s v="Saab-Belle Dodge"/>
    <x v="11"/>
    <x v="92"/>
    <s v="DoubleÂ Overhead Camshaft"/>
    <s v="Auto"/>
    <s v="Black"/>
    <n v="21501"/>
    <s v="60504-7114"/>
    <s v="Hatchback"/>
    <n v="7288277"/>
    <x v="6"/>
    <s v="Tertile 3"/>
    <x v="1"/>
  </r>
  <r>
    <s v="C_CND_003144"/>
    <x v="118"/>
    <x v="5"/>
    <s v="Isabela"/>
    <x v="0"/>
    <n v="1950000"/>
    <s v="Iceberg Rentals"/>
    <x v="13"/>
    <x v="111"/>
    <s v="Overhead Camshaft"/>
    <s v="Manual"/>
    <s v="Red"/>
    <n v="29000"/>
    <s v="53546-9427"/>
    <s v="SUV"/>
    <n v="6283616"/>
    <x v="5"/>
    <s v="Tertile 3"/>
    <x v="1"/>
  </r>
  <r>
    <s v="C_CND_003141"/>
    <x v="118"/>
    <x v="5"/>
    <s v="Irene"/>
    <x v="0"/>
    <n v="2050000"/>
    <s v="Enterprise Rent A Car"/>
    <x v="11"/>
    <x v="14"/>
    <s v="Overhead Camshaft"/>
    <s v="Manual"/>
    <s v="Red"/>
    <n v="24000"/>
    <s v="60504-7114"/>
    <s v="Passenger"/>
    <n v="7728736"/>
    <x v="6"/>
    <s v="Tertile 3"/>
    <x v="1"/>
  </r>
  <r>
    <s v="C_CND_003155"/>
    <x v="118"/>
    <x v="5"/>
    <s v="Ashley"/>
    <x v="1"/>
    <n v="2355000"/>
    <s v="Pitre Buick-Pontiac-Gmc of Scottsdale"/>
    <x v="18"/>
    <x v="58"/>
    <s v="DoubleÂ Overhead Camshaft"/>
    <s v="Auto"/>
    <s v="Pale White"/>
    <n v="36500"/>
    <s v="99301-3882"/>
    <s v="Passenger"/>
    <n v="6612123"/>
    <x v="2"/>
    <s v="Tertile 3"/>
    <x v="1"/>
  </r>
  <r>
    <s v="C_CND_003156"/>
    <x v="119"/>
    <x v="5"/>
    <s v="Julian"/>
    <x v="0"/>
    <n v="13500"/>
    <s v="Scrivener Performance Engineering"/>
    <x v="13"/>
    <x v="61"/>
    <s v="DoubleÂ Overhead Camshaft"/>
    <s v="Auto"/>
    <s v="Black"/>
    <n v="18000"/>
    <s v="38701-8047"/>
    <s v="SUV"/>
    <n v="6179472"/>
    <x v="4"/>
    <s v="Tertile 1"/>
    <x v="0"/>
  </r>
  <r>
    <s v="C_CND_003157"/>
    <x v="119"/>
    <x v="5"/>
    <s v="Justin"/>
    <x v="0"/>
    <n v="13500"/>
    <s v="Star Enterprises Inc"/>
    <x v="0"/>
    <x v="0"/>
    <s v="Overhead Camshaft"/>
    <s v="Manual"/>
    <s v="Black"/>
    <n v="18000"/>
    <s v="99301-3882"/>
    <s v="SUV"/>
    <n v="7634198"/>
    <x v="1"/>
    <s v="Tertile 1"/>
    <x v="0"/>
  </r>
  <r>
    <s v="C_CND_003162"/>
    <x v="119"/>
    <x v="5"/>
    <s v="Lawrence"/>
    <x v="0"/>
    <n v="13500"/>
    <s v="C &amp; M Motors Inc"/>
    <x v="27"/>
    <x v="79"/>
    <s v="Overhead Camshaft"/>
    <s v="Manual"/>
    <s v="Pale White"/>
    <n v="41000"/>
    <s v="60504-7114"/>
    <s v="Sedan"/>
    <n v="6414757"/>
    <x v="6"/>
    <s v="Tertile 1"/>
    <x v="0"/>
  </r>
  <r>
    <s v="C_CND_003163"/>
    <x v="119"/>
    <x v="5"/>
    <s v="Leo"/>
    <x v="1"/>
    <n v="13500"/>
    <s v="Capitol KIA"/>
    <x v="5"/>
    <x v="85"/>
    <s v="Overhead Camshaft"/>
    <s v="Manual"/>
    <s v="Pale White"/>
    <n v="14000"/>
    <s v="38701-8047"/>
    <s v="SUV"/>
    <n v="7471072"/>
    <x v="4"/>
    <s v="Tertile 1"/>
    <x v="0"/>
  </r>
  <r>
    <s v="C_CND_003164"/>
    <x v="119"/>
    <x v="5"/>
    <s v="Leon"/>
    <x v="0"/>
    <n v="13500"/>
    <s v="Chrysler of Tri-Cities"/>
    <x v="22"/>
    <x v="55"/>
    <s v="Overhead Camshaft"/>
    <s v="Manual"/>
    <s v="Pale White"/>
    <n v="24000"/>
    <s v="99301-3882"/>
    <s v="SUV"/>
    <n v="8569317"/>
    <x v="1"/>
    <s v="Tertile 1"/>
    <x v="0"/>
  </r>
  <r>
    <s v="C_CND_003170"/>
    <x v="119"/>
    <x v="5"/>
    <s v="Chase"/>
    <x v="1"/>
    <n v="13500"/>
    <s v="Pars Auto Sales"/>
    <x v="26"/>
    <x v="122"/>
    <s v="Overhead Camshaft"/>
    <s v="Manual"/>
    <s v="Pale White"/>
    <n v="54000"/>
    <s v="38701-8047"/>
    <s v="SUV"/>
    <n v="8128139"/>
    <x v="4"/>
    <s v="Tertile 1"/>
    <x v="0"/>
  </r>
  <r>
    <s v="C_CND_003177"/>
    <x v="119"/>
    <x v="5"/>
    <s v="Isis"/>
    <x v="0"/>
    <n v="13500"/>
    <s v="Nebo Chevrolet"/>
    <x v="0"/>
    <x v="110"/>
    <s v="Overhead Camshaft"/>
    <s v="Manual"/>
    <s v="Pale White"/>
    <n v="20000"/>
    <s v="06457-3834"/>
    <s v="Passenger"/>
    <n v="6045445"/>
    <x v="0"/>
    <s v="Tertile 1"/>
    <x v="0"/>
  </r>
  <r>
    <s v="C_CND_003180"/>
    <x v="119"/>
    <x v="5"/>
    <s v="Jacqueline"/>
    <x v="0"/>
    <n v="13500"/>
    <s v="Pitre Buick-Pontiac-Gmc of Scottsdale"/>
    <x v="25"/>
    <x v="126"/>
    <s v="DoubleÂ Overhead Camshaft"/>
    <s v="Auto"/>
    <s v="Pale White"/>
    <n v="27000"/>
    <s v="99301-3882"/>
    <s v="SUV"/>
    <n v="6352852"/>
    <x v="1"/>
    <s v="Tertile 1"/>
    <x v="0"/>
  </r>
  <r>
    <s v="C_CND_003183"/>
    <x v="119"/>
    <x v="5"/>
    <s v="Jaelynn"/>
    <x v="0"/>
    <n v="13500"/>
    <s v="Race Car Help"/>
    <x v="23"/>
    <x v="39"/>
    <s v="Overhead Camshaft"/>
    <s v="Manual"/>
    <s v="Black"/>
    <n v="42000"/>
    <s v="78758-7841"/>
    <s v="Passenger"/>
    <n v="7697778"/>
    <x v="2"/>
    <s v="Tertile 1"/>
    <x v="0"/>
  </r>
  <r>
    <s v="C_CND_003185"/>
    <x v="119"/>
    <x v="5"/>
    <s v="Janelle"/>
    <x v="0"/>
    <n v="13500"/>
    <s v="Saab-Belle Dodge"/>
    <x v="13"/>
    <x v="88"/>
    <s v="Overhead Camshaft"/>
    <s v="Manual"/>
    <s v="Red"/>
    <n v="21000"/>
    <s v="60504-7114"/>
    <s v="SUV"/>
    <n v="6880738"/>
    <x v="6"/>
    <s v="Tertile 1"/>
    <x v="0"/>
  </r>
  <r>
    <s v="C_CND_003189"/>
    <x v="119"/>
    <x v="5"/>
    <s v="Elsa"/>
    <x v="0"/>
    <n v="13500"/>
    <s v="U-Haul CO"/>
    <x v="24"/>
    <x v="43"/>
    <s v="DoubleÂ Overhead Camshaft"/>
    <s v="Auto"/>
    <s v="Red"/>
    <n v="19000"/>
    <s v="78758-7841"/>
    <s v="Hatchback"/>
    <n v="8406904"/>
    <x v="2"/>
    <s v="Tertile 1"/>
    <x v="0"/>
  </r>
  <r>
    <s v="C_CND_003191"/>
    <x v="119"/>
    <x v="5"/>
    <s v="Loann"/>
    <x v="1"/>
    <n v="13500"/>
    <s v="Race Car Help"/>
    <x v="25"/>
    <x v="117"/>
    <s v="Overhead Camshaft"/>
    <s v="Manual"/>
    <s v="Red"/>
    <n v="71000"/>
    <s v="78758-7841"/>
    <s v="Hatchback"/>
    <n v="7408033"/>
    <x v="2"/>
    <s v="Tertile 1"/>
    <x v="0"/>
  </r>
  <r>
    <s v="C_CND_003192"/>
    <x v="119"/>
    <x v="5"/>
    <s v="Calia"/>
    <x v="1"/>
    <n v="13500"/>
    <s v="Ryder Truck Rental and Leasing"/>
    <x v="5"/>
    <x v="6"/>
    <s v="DoubleÂ Overhead Camshaft"/>
    <s v="Auto"/>
    <s v="Red"/>
    <n v="19000"/>
    <s v="06457-3834"/>
    <s v="Hatchback"/>
    <n v="8985446"/>
    <x v="0"/>
    <s v="Tertile 1"/>
    <x v="0"/>
  </r>
  <r>
    <s v="C_CND_003193"/>
    <x v="119"/>
    <x v="5"/>
    <s v="Esteban"/>
    <x v="0"/>
    <n v="13500"/>
    <s v="Scrivener Performance Engineering"/>
    <x v="4"/>
    <x v="5"/>
    <s v="DoubleÂ Overhead Camshaft"/>
    <s v="Auto"/>
    <s v="Pale White"/>
    <n v="75001"/>
    <s v="38701-8047"/>
    <s v="Hardtop"/>
    <n v="8658669"/>
    <x v="4"/>
    <s v="Tertile 1"/>
    <x v="0"/>
  </r>
  <r>
    <s v="C_CND_003195"/>
    <x v="119"/>
    <x v="5"/>
    <s v="Noemie"/>
    <x v="0"/>
    <n v="13500"/>
    <s v="Star Enterprises Inc"/>
    <x v="15"/>
    <x v="97"/>
    <s v="Overhead Camshaft"/>
    <s v="Manual"/>
    <s v="Red"/>
    <n v="17000"/>
    <s v="99301-3882"/>
    <s v="Hatchback"/>
    <n v="7713034"/>
    <x v="1"/>
    <s v="Tertile 1"/>
    <x v="0"/>
  </r>
  <r>
    <s v="C_CND_003196"/>
    <x v="119"/>
    <x v="5"/>
    <s v="Aubrey"/>
    <x v="0"/>
    <n v="13500"/>
    <s v="Progressive Shippers Cooperative Association No"/>
    <x v="17"/>
    <x v="24"/>
    <s v="Overhead Camshaft"/>
    <s v="Manual"/>
    <s v="Pale White"/>
    <n v="20000"/>
    <s v="53546-9427"/>
    <s v="Passenger"/>
    <n v="7207478"/>
    <x v="0"/>
    <s v="Tertile 1"/>
    <x v="0"/>
  </r>
  <r>
    <s v="C_CND_003198"/>
    <x v="119"/>
    <x v="5"/>
    <s v="Ava"/>
    <x v="1"/>
    <n v="13500"/>
    <s v="Race Car Help"/>
    <x v="2"/>
    <x v="9"/>
    <s v="DoubleÂ Overhead Camshaft"/>
    <s v="Auto"/>
    <s v="Black"/>
    <n v="39000"/>
    <s v="78758-7841"/>
    <s v="Sedan"/>
    <n v="7141994"/>
    <x v="4"/>
    <s v="Tertile 1"/>
    <x v="0"/>
  </r>
  <r>
    <s v="C_CND_003200"/>
    <x v="119"/>
    <x v="5"/>
    <s v="Brielle"/>
    <x v="0"/>
    <n v="13500"/>
    <s v="Saab-Belle Dodge"/>
    <x v="15"/>
    <x v="21"/>
    <s v="Overhead Camshaft"/>
    <s v="Manual"/>
    <s v="Pale White"/>
    <n v="41000"/>
    <s v="60504-7114"/>
    <s v="Hatchback"/>
    <n v="7195565"/>
    <x v="5"/>
    <s v="Tertile 1"/>
    <x v="0"/>
  </r>
  <r>
    <s v="C_CND_003166"/>
    <x v="119"/>
    <x v="5"/>
    <s v="Carter"/>
    <x v="0"/>
    <n v="435000"/>
    <s v="McKinney Dodge Chrysler Jeep"/>
    <x v="0"/>
    <x v="83"/>
    <s v="DoubleÂ Overhead Camshaft"/>
    <s v="Auto"/>
    <s v="Pale White"/>
    <n v="18000"/>
    <s v="85257-3102"/>
    <s v="Hatchback"/>
    <n v="7237316"/>
    <x v="3"/>
    <s v="Tertile 1"/>
    <x v="0"/>
  </r>
  <r>
    <s v="C_CND_003176"/>
    <x v="119"/>
    <x v="5"/>
    <s v="Isabelle"/>
    <x v="0"/>
    <n v="437000"/>
    <s v="Motor Vehicle Branch Office"/>
    <x v="2"/>
    <x v="2"/>
    <s v="DoubleÂ Overhead Camshaft"/>
    <s v="Auto"/>
    <s v="Pale White"/>
    <n v="42000"/>
    <s v="78758-7841"/>
    <s v="Passenger"/>
    <n v="6874816"/>
    <x v="2"/>
    <s v="Tertile 1"/>
    <x v="0"/>
  </r>
  <r>
    <s v="C_CND_003179"/>
    <x v="119"/>
    <x v="5"/>
    <s v="Izabella"/>
    <x v="0"/>
    <n v="520000"/>
    <s v="Pars Auto Sales"/>
    <x v="2"/>
    <x v="23"/>
    <s v="DoubleÂ Overhead Camshaft"/>
    <s v="Auto"/>
    <s v="Black"/>
    <n v="17000"/>
    <s v="38701-8047"/>
    <s v="Hatchback"/>
    <n v="6462996"/>
    <x v="4"/>
    <s v="Tertile 1"/>
    <x v="0"/>
  </r>
  <r>
    <s v="C_CND_003184"/>
    <x v="119"/>
    <x v="5"/>
    <s v="Jamie"/>
    <x v="0"/>
    <n v="570000"/>
    <s v="Ryder Truck Rental and Leasing"/>
    <x v="13"/>
    <x v="19"/>
    <s v="Overhead Camshaft"/>
    <s v="Manual"/>
    <s v="Pale White"/>
    <n v="14000"/>
    <s v="06457-3834"/>
    <s v="Hatchback"/>
    <n v="8322116"/>
    <x v="0"/>
    <s v="Tertile 2"/>
    <x v="0"/>
  </r>
  <r>
    <s v="C_CND_003201"/>
    <x v="119"/>
    <x v="5"/>
    <s v="Brooke"/>
    <x v="0"/>
    <n v="585000"/>
    <s v="Scrivener Performance Engineering"/>
    <x v="6"/>
    <x v="64"/>
    <s v="DoubleÂ Overhead Camshaft"/>
    <s v="Auto"/>
    <s v="Pale White"/>
    <n v="22000"/>
    <s v="38701-8047"/>
    <s v="SUV"/>
    <n v="6577717"/>
    <x v="3"/>
    <s v="Tertile 2"/>
    <x v="0"/>
  </r>
  <r>
    <s v="C_CND_003168"/>
    <x v="119"/>
    <x v="5"/>
    <s v="Charles"/>
    <x v="0"/>
    <n v="595000"/>
    <s v="Nebo Chevrolet"/>
    <x v="12"/>
    <x v="93"/>
    <s v="DoubleÂ Overhead Camshaft"/>
    <s v="Auto"/>
    <s v="Pale White"/>
    <n v="19000"/>
    <s v="06457-3834"/>
    <s v="SUV"/>
    <n v="8126918"/>
    <x v="0"/>
    <s v="Tertile 2"/>
    <x v="0"/>
  </r>
  <r>
    <s v="C_CND_003188"/>
    <x v="119"/>
    <x v="5"/>
    <s v="Macia"/>
    <x v="1"/>
    <n v="666500"/>
    <s v="Tri-State Mack Inc"/>
    <x v="9"/>
    <x v="114"/>
    <s v="Overhead Camshaft"/>
    <s v="Manual"/>
    <s v="Black"/>
    <n v="34500"/>
    <s v="85257-3102"/>
    <s v="Sedan"/>
    <n v="8998867"/>
    <x v="3"/>
    <s v="Tertile 2"/>
    <x v="0"/>
  </r>
  <r>
    <s v="C_CND_003187"/>
    <x v="119"/>
    <x v="5"/>
    <s v="Romane"/>
    <x v="0"/>
    <n v="730000"/>
    <s v="Suburban Ford"/>
    <x v="18"/>
    <x v="96"/>
    <s v="DoubleÂ Overhead Camshaft"/>
    <s v="Auto"/>
    <s v="Pale White"/>
    <n v="26000"/>
    <s v="53546-9427"/>
    <s v="Sedan"/>
    <n v="6836553"/>
    <x v="5"/>
    <s v="Tertile 2"/>
    <x v="0"/>
  </r>
  <r>
    <s v="C_CND_003194"/>
    <x v="119"/>
    <x v="5"/>
    <s v="Marin"/>
    <x v="0"/>
    <n v="750000"/>
    <s v="Scrivener Performance Engineering"/>
    <x v="8"/>
    <x v="50"/>
    <s v="Overhead Camshaft"/>
    <s v="Manual"/>
    <s v="Red"/>
    <n v="22000"/>
    <s v="38701-8047"/>
    <s v="Sedan"/>
    <n v="7568186"/>
    <x v="4"/>
    <s v="Tertile 2"/>
    <x v="0"/>
  </r>
  <r>
    <s v="C_CND_003190"/>
    <x v="119"/>
    <x v="5"/>
    <s v="Samuel"/>
    <x v="0"/>
    <n v="825000"/>
    <s v="Progressive Shippers Cooperative Association No"/>
    <x v="12"/>
    <x v="93"/>
    <s v="DoubleÂ Overhead Camshaft"/>
    <s v="Auto"/>
    <s v="Pale White"/>
    <n v="19000"/>
    <s v="53546-9427"/>
    <s v="SUV"/>
    <n v="7351659"/>
    <x v="5"/>
    <s v="Tertile 2"/>
    <x v="1"/>
  </r>
  <r>
    <s v="C_CND_003202"/>
    <x v="119"/>
    <x v="5"/>
    <s v="Camille"/>
    <x v="1"/>
    <n v="940000"/>
    <s v="Star Enterprises Inc"/>
    <x v="11"/>
    <x v="92"/>
    <s v="Overhead Camshaft"/>
    <s v="Manual"/>
    <s v="Pale White"/>
    <n v="27000"/>
    <s v="99301-3882"/>
    <s v="Hatchback"/>
    <n v="8546654"/>
    <x v="2"/>
    <s v="Tertile 2"/>
    <x v="1"/>
  </r>
  <r>
    <s v="C_CND_003160"/>
    <x v="119"/>
    <x v="5"/>
    <s v="Kingsley"/>
    <x v="1"/>
    <n v="980000"/>
    <s v="U-Haul CO"/>
    <x v="13"/>
    <x v="41"/>
    <s v="Overhead Camshaft"/>
    <s v="Manual"/>
    <s v="Pale White"/>
    <n v="17000"/>
    <s v="78758-7841"/>
    <s v="Passenger"/>
    <n v="8773360"/>
    <x v="2"/>
    <s v="Tertile 2"/>
    <x v="1"/>
  </r>
  <r>
    <s v="C_CND_003186"/>
    <x v="119"/>
    <x v="5"/>
    <s v="Florian"/>
    <x v="0"/>
    <n v="1050000"/>
    <s v="Enterprise Rent A Car"/>
    <x v="22"/>
    <x v="55"/>
    <s v="DoubleÂ Overhead Camshaft"/>
    <s v="Auto"/>
    <s v="Black"/>
    <n v="26001"/>
    <s v="60504-7114"/>
    <s v="Hardtop"/>
    <n v="7946868"/>
    <x v="6"/>
    <s v="Tertile 3"/>
    <x v="1"/>
  </r>
  <r>
    <s v="C_CND_003172"/>
    <x v="119"/>
    <x v="5"/>
    <s v="Christian"/>
    <x v="0"/>
    <n v="1060000"/>
    <s v="Progressive Shippers Cooperative Association No"/>
    <x v="23"/>
    <x v="39"/>
    <s v="Overhead Camshaft"/>
    <s v="Manual"/>
    <s v="Red"/>
    <n v="82000"/>
    <s v="53546-9427"/>
    <s v="Passenger"/>
    <n v="7594374"/>
    <x v="5"/>
    <s v="Tertile 3"/>
    <x v="1"/>
  </r>
  <r>
    <s v="C_CND_003203"/>
    <x v="119"/>
    <x v="5"/>
    <s v="Chelsea"/>
    <x v="0"/>
    <n v="1085000"/>
    <s v="Suburban Ford"/>
    <x v="11"/>
    <x v="92"/>
    <s v="DoubleÂ Overhead Camshaft"/>
    <s v="Auto"/>
    <s v="Red"/>
    <n v="13500"/>
    <s v="53546-9427"/>
    <s v="Hatchback"/>
    <n v="7631045"/>
    <x v="0"/>
    <s v="Tertile 3"/>
    <x v="1"/>
  </r>
  <r>
    <s v="C_CND_003204"/>
    <x v="119"/>
    <x v="5"/>
    <s v="Cheyenne"/>
    <x v="1"/>
    <n v="1125000"/>
    <s v="Tri-State Mack Inc"/>
    <x v="9"/>
    <x v="12"/>
    <s v="DoubleÂ Overhead Camshaft"/>
    <s v="Auto"/>
    <s v="Pale White"/>
    <n v="17500"/>
    <s v="85257-3102"/>
    <s v="Passenger"/>
    <n v="6962713"/>
    <x v="6"/>
    <s v="Tertile 3"/>
    <x v="1"/>
  </r>
  <r>
    <s v="C_CND_003178"/>
    <x v="119"/>
    <x v="5"/>
    <s v="Itzel"/>
    <x v="0"/>
    <n v="1150000"/>
    <s v="New Castle Ford Lincoln Mercury"/>
    <x v="23"/>
    <x v="39"/>
    <s v="Overhead Camshaft"/>
    <s v="Manual"/>
    <s v="Red"/>
    <n v="82000"/>
    <s v="60504-7114"/>
    <s v="Passenger"/>
    <n v="8459105"/>
    <x v="6"/>
    <s v="Tertile 3"/>
    <x v="1"/>
  </r>
  <r>
    <s v="C_CND_003173"/>
    <x v="119"/>
    <x v="5"/>
    <s v="Christopher"/>
    <x v="0"/>
    <n v="1250000"/>
    <s v="Rabun Used Car Sales"/>
    <x v="0"/>
    <x v="3"/>
    <s v="Overhead Camshaft"/>
    <s v="Manual"/>
    <s v="Black"/>
    <n v="11000"/>
    <s v="85257-3102"/>
    <s v="Passenger"/>
    <n v="6943183"/>
    <x v="3"/>
    <s v="Tertile 3"/>
    <x v="1"/>
  </r>
  <r>
    <s v="C_CND_003167"/>
    <x v="119"/>
    <x v="5"/>
    <s v="Cesar"/>
    <x v="0"/>
    <n v="1255000"/>
    <s v="Motor Vehicle Branch Office"/>
    <x v="9"/>
    <x v="37"/>
    <s v="DoubleÂ Overhead Camshaft"/>
    <s v="Auto"/>
    <s v="Red"/>
    <n v="69500"/>
    <s v="78758-7841"/>
    <s v="SUV"/>
    <n v="6944381"/>
    <x v="2"/>
    <s v="Tertile 3"/>
    <x v="1"/>
  </r>
  <r>
    <s v="C_CND_003161"/>
    <x v="119"/>
    <x v="5"/>
    <s v="Kyle"/>
    <x v="1"/>
    <n v="1300000"/>
    <s v="Buddy Storbeck's Diesel Service Inc"/>
    <x v="4"/>
    <x v="5"/>
    <s v="DoubleÂ Overhead Camshaft"/>
    <s v="Auto"/>
    <s v="Red"/>
    <n v="21000"/>
    <s v="06457-3834"/>
    <s v="SUV"/>
    <n v="6707559"/>
    <x v="0"/>
    <s v="Tertile 3"/>
    <x v="1"/>
  </r>
  <r>
    <s v="C_CND_003158"/>
    <x v="119"/>
    <x v="5"/>
    <s v="Kai"/>
    <x v="0"/>
    <n v="1445000"/>
    <s v="Suburban Ford"/>
    <x v="27"/>
    <x v="80"/>
    <s v="DoubleÂ Overhead Camshaft"/>
    <s v="Auto"/>
    <s v="Black"/>
    <n v="26500"/>
    <s v="53546-9427"/>
    <s v="Hatchback"/>
    <n v="6799447"/>
    <x v="5"/>
    <s v="Tertile 3"/>
    <x v="1"/>
  </r>
  <r>
    <s v="C_CND_003175"/>
    <x v="119"/>
    <x v="5"/>
    <s v="Cristopher"/>
    <x v="1"/>
    <n v="1456000"/>
    <s v="Ryder Truck Rental and Leasing"/>
    <x v="27"/>
    <x v="80"/>
    <s v="Overhead Camshaft"/>
    <s v="Manual"/>
    <s v="Black"/>
    <n v="36600"/>
    <s v="06457-3834"/>
    <s v="Hatchback"/>
    <n v="6678172"/>
    <x v="0"/>
    <s v="Tertile 3"/>
    <x v="1"/>
  </r>
  <r>
    <s v="C_CND_003171"/>
    <x v="119"/>
    <x v="5"/>
    <s v="Chris"/>
    <x v="1"/>
    <n v="1525000"/>
    <s v="Pitre Buick-Pontiac-Gmc of Scottsdale"/>
    <x v="15"/>
    <x v="72"/>
    <s v="Overhead Camshaft"/>
    <s v="Manual"/>
    <s v="Pale White"/>
    <n v="22500"/>
    <s v="99301-3882"/>
    <s v="SUV"/>
    <n v="8837920"/>
    <x v="1"/>
    <s v="Tertile 3"/>
    <x v="1"/>
  </r>
  <r>
    <s v="C_CND_003181"/>
    <x v="119"/>
    <x v="5"/>
    <s v="Jada"/>
    <x v="1"/>
    <n v="1560000"/>
    <s v="Progressive Shippers Cooperative Association No"/>
    <x v="27"/>
    <x v="87"/>
    <s v="Overhead Camshaft"/>
    <s v="Manual"/>
    <s v="Red"/>
    <n v="34000"/>
    <s v="53546-9427"/>
    <s v="Sedan"/>
    <n v="7717179"/>
    <x v="5"/>
    <s v="Tertile 3"/>
    <x v="1"/>
  </r>
  <r>
    <s v="C_CND_003159"/>
    <x v="119"/>
    <x v="5"/>
    <s v="Kevin"/>
    <x v="1"/>
    <n v="1600000"/>
    <s v="Tri-State Mack Inc"/>
    <x v="2"/>
    <x v="23"/>
    <s v="Overhead Camshaft"/>
    <s v="Manual"/>
    <s v="Red"/>
    <n v="19000"/>
    <s v="85257-3102"/>
    <s v="Hatchback"/>
    <n v="6259840"/>
    <x v="3"/>
    <s v="Tertile 3"/>
    <x v="1"/>
  </r>
  <r>
    <s v="C_CND_003169"/>
    <x v="119"/>
    <x v="5"/>
    <s v="Charlie"/>
    <x v="0"/>
    <n v="1616000"/>
    <s v="New Castle Ford Lincoln Mercury"/>
    <x v="6"/>
    <x v="17"/>
    <s v="DoubleÂ Overhead Camshaft"/>
    <s v="Auto"/>
    <s v="Red"/>
    <n v="19600"/>
    <s v="60504-7114"/>
    <s v="Sedan"/>
    <n v="7737637"/>
    <x v="6"/>
    <s v="Tertile 3"/>
    <x v="1"/>
  </r>
  <r>
    <s v="C_CND_003182"/>
    <x v="119"/>
    <x v="5"/>
    <s v="Jade"/>
    <x v="1"/>
    <n v="1678000"/>
    <s v="Rabun Used Car Sales"/>
    <x v="2"/>
    <x v="23"/>
    <s v="DoubleÂ Overhead Camshaft"/>
    <s v="Auto"/>
    <s v="Black"/>
    <n v="17800"/>
    <s v="85257-3102"/>
    <s v="Hatchback"/>
    <n v="6782609"/>
    <x v="3"/>
    <s v="Tertile 3"/>
    <x v="1"/>
  </r>
  <r>
    <s v="C_CND_003205"/>
    <x v="119"/>
    <x v="5"/>
    <s v="Chloe"/>
    <x v="0"/>
    <n v="1680000"/>
    <s v="U-Haul CO"/>
    <x v="26"/>
    <x v="81"/>
    <s v="DoubleÂ Overhead Camshaft"/>
    <s v="Auto"/>
    <s v="Pale White"/>
    <n v="27000"/>
    <s v="78758-7841"/>
    <s v="Hatchback"/>
    <n v="7341122"/>
    <x v="4"/>
    <s v="Tertile 3"/>
    <x v="1"/>
  </r>
  <r>
    <s v="C_CND_003199"/>
    <x v="119"/>
    <x v="5"/>
    <s v="Brianna"/>
    <x v="0"/>
    <n v="1780000"/>
    <s v="Ryder Truck Rental and Leasing"/>
    <x v="5"/>
    <x v="85"/>
    <s v="DoubleÂ Overhead Camshaft"/>
    <s v="Auto"/>
    <s v="Black"/>
    <n v="31000"/>
    <s v="06457-3834"/>
    <s v="SUV"/>
    <n v="6659777"/>
    <x v="1"/>
    <s v="Tertile 3"/>
    <x v="1"/>
  </r>
  <r>
    <s v="C_CND_003174"/>
    <x v="119"/>
    <x v="5"/>
    <s v="Amaya"/>
    <x v="0"/>
    <n v="1930000"/>
    <s v="Chrysler of Tri-Cities"/>
    <x v="13"/>
    <x v="82"/>
    <s v="Overhead Camshaft"/>
    <s v="Manual"/>
    <s v="Pale White"/>
    <n v="26000"/>
    <s v="99301-3882"/>
    <s v="Hardtop"/>
    <n v="7351762"/>
    <x v="1"/>
    <s v="Tertile 3"/>
    <x v="1"/>
  </r>
  <r>
    <s v="C_CND_003197"/>
    <x v="119"/>
    <x v="5"/>
    <s v="Autumn"/>
    <x v="0"/>
    <n v="2265000"/>
    <s v="Rabun Used Car Sales"/>
    <x v="13"/>
    <x v="41"/>
    <s v="Overhead Camshaft"/>
    <s v="Manual"/>
    <s v="Pale White"/>
    <n v="17500"/>
    <s v="85257-3102"/>
    <s v="Passenger"/>
    <n v="6938659"/>
    <x v="6"/>
    <s v="Tertile 3"/>
    <x v="1"/>
  </r>
  <r>
    <s v="C_CND_003165"/>
    <x v="119"/>
    <x v="5"/>
    <s v="Liam"/>
    <x v="0"/>
    <n v="3510000"/>
    <s v="Chrysler Plymouth"/>
    <x v="23"/>
    <x v="39"/>
    <s v="Overhead Camshaft"/>
    <s v="Manual"/>
    <s v="Black"/>
    <n v="42000"/>
    <s v="53546-9427"/>
    <s v="Passenger"/>
    <n v="6491229"/>
    <x v="5"/>
    <s v="Tertile 3"/>
    <x v="1"/>
  </r>
  <r>
    <s v="C_CND_003210"/>
    <x v="120"/>
    <x v="5"/>
    <s v="Christina"/>
    <x v="1"/>
    <n v="13500"/>
    <s v="Progressive Shippers Cooperative Association No"/>
    <x v="22"/>
    <x v="32"/>
    <s v="Overhead Camshaft"/>
    <s v="Manual"/>
    <s v="Black"/>
    <n v="36000"/>
    <s v="53546-9427"/>
    <s v="Sedan"/>
    <n v="8346195"/>
    <x v="1"/>
    <s v="Tertile 1"/>
    <x v="0"/>
  </r>
  <r>
    <s v="C_CND_003209"/>
    <x v="120"/>
    <x v="5"/>
    <s v="Sabrina"/>
    <x v="0"/>
    <n v="432000"/>
    <s v="Suburban Ford"/>
    <x v="26"/>
    <x v="104"/>
    <s v="DoubleÂ Overhead Camshaft"/>
    <s v="Auto"/>
    <s v="Black"/>
    <n v="39000"/>
    <s v="53546-9427"/>
    <s v="Sedan"/>
    <n v="6364385"/>
    <x v="5"/>
    <s v="Tertile 1"/>
    <x v="0"/>
  </r>
  <r>
    <s v="C_CND_003208"/>
    <x v="120"/>
    <x v="5"/>
    <s v="Jaslene"/>
    <x v="0"/>
    <n v="820000"/>
    <s v="Scrivener Performance Engineering"/>
    <x v="27"/>
    <x v="106"/>
    <s v="DoubleÂ Overhead Camshaft"/>
    <s v="Auto"/>
    <s v="Black"/>
    <n v="18000"/>
    <s v="38701-8047"/>
    <s v="SUV"/>
    <n v="6859432"/>
    <x v="4"/>
    <s v="Tertile 2"/>
    <x v="1"/>
  </r>
  <r>
    <s v="C_CND_003207"/>
    <x v="120"/>
    <x v="5"/>
    <s v="Oumou"/>
    <x v="1"/>
    <n v="1105000"/>
    <s v="McKinney Dodge Chrysler Jeep"/>
    <x v="19"/>
    <x v="136"/>
    <s v="Overhead Camshaft"/>
    <s v="Manual"/>
    <s v="Pale White"/>
    <n v="26500"/>
    <s v="85257-3102"/>
    <s v="Hardtop"/>
    <n v="8522186"/>
    <x v="3"/>
    <s v="Tertile 3"/>
    <x v="1"/>
  </r>
  <r>
    <s v="C_CND_003206"/>
    <x v="120"/>
    <x v="5"/>
    <s v="Logan"/>
    <x v="1"/>
    <n v="1730000"/>
    <s v="Classic Chevy"/>
    <x v="25"/>
    <x v="101"/>
    <s v="Overhead Camshaft"/>
    <s v="Manual"/>
    <s v="Red"/>
    <n v="20000"/>
    <s v="85257-3102"/>
    <s v="Passenger"/>
    <n v="8077460"/>
    <x v="3"/>
    <s v="Tertile 3"/>
    <x v="1"/>
  </r>
  <r>
    <s v="C_CND_003211"/>
    <x v="121"/>
    <x v="5"/>
    <s v="Louis"/>
    <x v="0"/>
    <n v="13500"/>
    <s v="Clay Johnson Auto Sales"/>
    <x v="8"/>
    <x v="100"/>
    <s v="Overhead Camshaft"/>
    <s v="Manual"/>
    <s v="Red"/>
    <n v="21000"/>
    <s v="78758-7841"/>
    <s v="SUV"/>
    <n v="6617446"/>
    <x v="2"/>
    <s v="Tertile 1"/>
    <x v="0"/>
  </r>
  <r>
    <s v="C_CND_003221"/>
    <x v="121"/>
    <x v="5"/>
    <s v="Dariel"/>
    <x v="0"/>
    <n v="13500"/>
    <s v="U-Haul CO"/>
    <x v="25"/>
    <x v="117"/>
    <s v="Overhead Camshaft"/>
    <s v="Manual"/>
    <s v="Pale White"/>
    <n v="16000"/>
    <s v="78758-7841"/>
    <s v="Hatchback"/>
    <n v="6239179"/>
    <x v="2"/>
    <s v="Tertile 1"/>
    <x v="0"/>
  </r>
  <r>
    <s v="C_CND_003224"/>
    <x v="121"/>
    <x v="5"/>
    <s v="Jasmine"/>
    <x v="0"/>
    <n v="13500"/>
    <s v="Suburban Ford"/>
    <x v="4"/>
    <x v="5"/>
    <s v="DoubleÂ Overhead Camshaft"/>
    <s v="Auto"/>
    <s v="Pale White"/>
    <n v="75000"/>
    <s v="53546-9427"/>
    <s v="Hatchback"/>
    <n v="7278265"/>
    <x v="5"/>
    <s v="Tertile 1"/>
    <x v="0"/>
  </r>
  <r>
    <s v="C_CND_003225"/>
    <x v="121"/>
    <x v="5"/>
    <s v="Jayda"/>
    <x v="0"/>
    <n v="13500"/>
    <s v="Tri-State Mack Inc"/>
    <x v="6"/>
    <x v="102"/>
    <s v="DoubleÂ Overhead Camshaft"/>
    <s v="Auto"/>
    <s v="Red"/>
    <n v="12000"/>
    <s v="85257-3102"/>
    <s v="Passenger"/>
    <n v="7433650"/>
    <x v="3"/>
    <s v="Tertile 1"/>
    <x v="0"/>
  </r>
  <r>
    <s v="C_CND_003231"/>
    <x v="121"/>
    <x v="5"/>
    <s v="Theo"/>
    <x v="0"/>
    <n v="13500"/>
    <s v="U-Haul CO"/>
    <x v="13"/>
    <x v="82"/>
    <s v="Overhead Camshaft"/>
    <s v="Manual"/>
    <s v="Pale White"/>
    <n v="26001"/>
    <s v="78758-7841"/>
    <s v="Hardtop"/>
    <n v="6204451"/>
    <x v="2"/>
    <s v="Tertile 1"/>
    <x v="0"/>
  </r>
  <r>
    <s v="C_CND_003236"/>
    <x v="121"/>
    <x v="5"/>
    <s v="Danielle"/>
    <x v="0"/>
    <n v="13500"/>
    <s v="Race Car Help"/>
    <x v="4"/>
    <x v="109"/>
    <s v="DoubleÂ Overhead Camshaft"/>
    <s v="Auto"/>
    <s v="Pale White"/>
    <n v="18000"/>
    <s v="78758-7841"/>
    <s v="Hatchback"/>
    <n v="7653184"/>
    <x v="3"/>
    <s v="Tertile 1"/>
    <x v="0"/>
  </r>
  <r>
    <s v="C_CND_003238"/>
    <x v="121"/>
    <x v="5"/>
    <s v="Dylan"/>
    <x v="0"/>
    <n v="13500"/>
    <s v="Saab-Belle Dodge"/>
    <x v="13"/>
    <x v="88"/>
    <s v="DoubleÂ Overhead Camshaft"/>
    <s v="Auto"/>
    <s v="Black"/>
    <n v="39000"/>
    <s v="60504-7114"/>
    <s v="SUV"/>
    <n v="7863345"/>
    <x v="0"/>
    <s v="Tertile 1"/>
    <x v="0"/>
  </r>
  <r>
    <s v="C_CND_003239"/>
    <x v="121"/>
    <x v="5"/>
    <s v="Eden"/>
    <x v="1"/>
    <n v="315000"/>
    <s v="Scrivener Performance Engineering"/>
    <x v="0"/>
    <x v="116"/>
    <s v="Overhead Camshaft"/>
    <s v="Manual"/>
    <s v="Black"/>
    <n v="18000"/>
    <s v="38701-8047"/>
    <s v="Hatchback"/>
    <n v="6079946"/>
    <x v="6"/>
    <s v="Tertile 1"/>
    <x v="0"/>
  </r>
  <r>
    <s v="C_CND_003240"/>
    <x v="121"/>
    <x v="5"/>
    <s v="Egypt"/>
    <x v="0"/>
    <n v="355000"/>
    <s v="Star Enterprises Inc"/>
    <x v="15"/>
    <x v="72"/>
    <s v="DoubleÂ Overhead Camshaft"/>
    <s v="Auto"/>
    <s v="Pale White"/>
    <n v="46000"/>
    <s v="99301-3882"/>
    <s v="SUV"/>
    <n v="6628547"/>
    <x v="4"/>
    <s v="Tertile 1"/>
    <x v="0"/>
  </r>
  <r>
    <s v="C_CND_003237"/>
    <x v="121"/>
    <x v="5"/>
    <s v="Destiny"/>
    <x v="0"/>
    <n v="400000"/>
    <s v="Ryder Truck Rental and Leasing"/>
    <x v="0"/>
    <x v="69"/>
    <s v="DoubleÂ Overhead Camshaft"/>
    <s v="Auto"/>
    <s v="Pale White"/>
    <n v="62000"/>
    <s v="06457-3834"/>
    <s v="Sedan"/>
    <n v="8639352"/>
    <x v="2"/>
    <s v="Tertile 1"/>
    <x v="0"/>
  </r>
  <r>
    <s v="C_CND_003233"/>
    <x v="121"/>
    <x v="5"/>
    <s v="Ibrahim"/>
    <x v="0"/>
    <n v="515000"/>
    <s v="Capitol KIA"/>
    <x v="18"/>
    <x v="25"/>
    <s v="Overhead Camshaft"/>
    <s v="Manual"/>
    <s v="Pale White"/>
    <n v="16000"/>
    <s v="38701-8047"/>
    <s v="SUV"/>
    <n v="8975585"/>
    <x v="4"/>
    <s v="Tertile 1"/>
    <x v="0"/>
  </r>
  <r>
    <s v="C_CND_003230"/>
    <x v="121"/>
    <x v="5"/>
    <s v="Miranda"/>
    <x v="0"/>
    <n v="520000"/>
    <s v="U-Haul CO"/>
    <x v="26"/>
    <x v="104"/>
    <s v="DoubleÂ Overhead Camshaft"/>
    <s v="Auto"/>
    <s v="Pale White"/>
    <n v="27000"/>
    <s v="78758-7841"/>
    <s v="Sedan"/>
    <n v="6289739"/>
    <x v="2"/>
    <s v="Tertile 1"/>
    <x v="0"/>
  </r>
  <r>
    <s v="C_CND_003226"/>
    <x v="121"/>
    <x v="5"/>
    <s v="Jayla"/>
    <x v="0"/>
    <n v="600000"/>
    <s v="U-Haul CO"/>
    <x v="18"/>
    <x v="96"/>
    <s v="DoubleÂ Overhead Camshaft"/>
    <s v="Auto"/>
    <s v="Red"/>
    <n v="39000"/>
    <s v="78758-7841"/>
    <s v="Sedan"/>
    <n v="8828197"/>
    <x v="2"/>
    <s v="Tertile 2"/>
    <x v="0"/>
  </r>
  <r>
    <s v="C_CND_003229"/>
    <x v="121"/>
    <x v="5"/>
    <s v="Timothe"/>
    <x v="0"/>
    <n v="625000"/>
    <s v="Tri-State Mack Inc"/>
    <x v="25"/>
    <x v="126"/>
    <s v="DoubleÂ Overhead Camshaft"/>
    <s v="Auto"/>
    <s v="Black"/>
    <n v="9000"/>
    <s v="85257-3102"/>
    <s v="SUV"/>
    <n v="6817357"/>
    <x v="3"/>
    <s v="Tertile 2"/>
    <x v="0"/>
  </r>
  <r>
    <s v="C_CND_003218"/>
    <x v="121"/>
    <x v="5"/>
    <s v="Paris"/>
    <x v="0"/>
    <n v="790000"/>
    <s v="Nebo Chevrolet"/>
    <x v="14"/>
    <x v="66"/>
    <s v="DoubleÂ Overhead Camshaft"/>
    <s v="Auto"/>
    <s v="Red"/>
    <n v="57000"/>
    <s v="06457-3834"/>
    <s v="Hardtop"/>
    <n v="6880415"/>
    <x v="5"/>
    <s v="Tertile 2"/>
    <x v="1"/>
  </r>
  <r>
    <s v="C_CND_003223"/>
    <x v="121"/>
    <x v="5"/>
    <s v="Jasmin"/>
    <x v="0"/>
    <n v="795000"/>
    <s v="Star Enterprises Inc"/>
    <x v="15"/>
    <x v="51"/>
    <s v="Overhead Camshaft"/>
    <s v="Manual"/>
    <s v="Black"/>
    <n v="10000"/>
    <s v="99301-3882"/>
    <s v="Passenger"/>
    <n v="6562130"/>
    <x v="1"/>
    <s v="Tertile 2"/>
    <x v="1"/>
  </r>
  <r>
    <s v="C_CND_003235"/>
    <x v="121"/>
    <x v="5"/>
    <s v="Dakota"/>
    <x v="1"/>
    <n v="850000"/>
    <s v="Rabun Used Car Sales"/>
    <x v="23"/>
    <x v="112"/>
    <s v="DoubleÂ Overhead Camshaft"/>
    <s v="Auto"/>
    <s v="Black"/>
    <n v="19000"/>
    <s v="85257-3102"/>
    <s v="Sedan"/>
    <n v="6903107"/>
    <x v="5"/>
    <s v="Tertile 2"/>
    <x v="1"/>
  </r>
  <r>
    <s v="C_CND_003213"/>
    <x v="121"/>
    <x v="5"/>
    <s v="Luke"/>
    <x v="0"/>
    <n v="900000"/>
    <s v="Enterprise Rent A Car"/>
    <x v="6"/>
    <x v="8"/>
    <s v="Overhead Camshaft"/>
    <s v="Manual"/>
    <s v="Black"/>
    <n v="51001"/>
    <s v="60504-7114"/>
    <s v="Hatchback"/>
    <n v="7940664"/>
    <x v="6"/>
    <s v="Tertile 2"/>
    <x v="1"/>
  </r>
  <r>
    <s v="C_CND_003234"/>
    <x v="121"/>
    <x v="5"/>
    <s v="Astrid"/>
    <x v="0"/>
    <n v="925000"/>
    <s v="C &amp; M Motors Inc"/>
    <x v="0"/>
    <x v="116"/>
    <s v="Overhead Camshaft"/>
    <s v="Manual"/>
    <s v="Black"/>
    <n v="18001"/>
    <s v="60504-7114"/>
    <s v="Hardtop"/>
    <n v="7940609"/>
    <x v="6"/>
    <s v="Tertile 2"/>
    <x v="1"/>
  </r>
  <r>
    <s v="C_CND_003232"/>
    <x v="121"/>
    <x v="5"/>
    <s v="Theo"/>
    <x v="0"/>
    <n v="960000"/>
    <s v="Buddy Storbeck's Diesel Service Inc"/>
    <x v="19"/>
    <x v="136"/>
    <s v="DoubleÂ Overhead Camshaft"/>
    <s v="Auto"/>
    <s v="Red"/>
    <n v="22001"/>
    <s v="06457-3834"/>
    <s v="Hardtop"/>
    <n v="6525102"/>
    <x v="0"/>
    <s v="Tertile 2"/>
    <x v="1"/>
  </r>
  <r>
    <s v="C_CND_003212"/>
    <x v="121"/>
    <x v="5"/>
    <s v="Lucas"/>
    <x v="0"/>
    <n v="968000"/>
    <s v="Diehl Motor CO Inc"/>
    <x v="27"/>
    <x v="79"/>
    <s v="DoubleÂ Overhead Camshaft"/>
    <s v="Auto"/>
    <s v="Pale White"/>
    <n v="46000"/>
    <s v="06457-3834"/>
    <s v="Sedan"/>
    <n v="6159022"/>
    <x v="0"/>
    <s v="Tertile 2"/>
    <x v="1"/>
  </r>
  <r>
    <s v="C_CND_003228"/>
    <x v="121"/>
    <x v="5"/>
    <s v="Jayleen"/>
    <x v="0"/>
    <n v="1275000"/>
    <s v="Rabun Used Car Sales"/>
    <x v="13"/>
    <x v="82"/>
    <s v="Overhead Camshaft"/>
    <s v="Manual"/>
    <s v="Pale White"/>
    <n v="26500"/>
    <s v="85257-3102"/>
    <s v="Hatchback"/>
    <n v="6467109"/>
    <x v="2"/>
    <s v="Tertile 3"/>
    <x v="1"/>
  </r>
  <r>
    <s v="C_CND_003227"/>
    <x v="121"/>
    <x v="5"/>
    <s v="Jaylah"/>
    <x v="0"/>
    <n v="1295000"/>
    <s v="Progressive Shippers Cooperative Association No"/>
    <x v="7"/>
    <x v="123"/>
    <s v="DoubleÂ Overhead Camshaft"/>
    <s v="Auto"/>
    <s v="Pale White"/>
    <n v="22500"/>
    <s v="53546-9427"/>
    <s v="SUV"/>
    <n v="8246629"/>
    <x v="5"/>
    <s v="Tertile 3"/>
    <x v="1"/>
  </r>
  <r>
    <s v="C_CND_003220"/>
    <x v="121"/>
    <x v="5"/>
    <s v="Dante"/>
    <x v="1"/>
    <n v="1320000"/>
    <s v="Tri-State Mack Inc"/>
    <x v="5"/>
    <x v="65"/>
    <s v="DoubleÂ Overhead Camshaft"/>
    <s v="Auto"/>
    <s v="Black"/>
    <n v="18000"/>
    <s v="85257-3102"/>
    <s v="Sedan"/>
    <n v="7682574"/>
    <x v="3"/>
    <s v="Tertile 3"/>
    <x v="1"/>
  </r>
  <r>
    <s v="C_CND_003222"/>
    <x v="121"/>
    <x v="5"/>
    <s v="Darwin"/>
    <x v="1"/>
    <n v="1351000"/>
    <s v="Progressive Shippers Cooperative Association No"/>
    <x v="14"/>
    <x v="20"/>
    <s v="DoubleÂ Overhead Camshaft"/>
    <s v="Auto"/>
    <s v="Red"/>
    <n v="31100"/>
    <s v="53546-9427"/>
    <s v="SUV"/>
    <n v="8945332"/>
    <x v="5"/>
    <s v="Tertile 3"/>
    <x v="1"/>
  </r>
  <r>
    <s v="C_CND_003216"/>
    <x v="121"/>
    <x v="5"/>
    <s v="Mason"/>
    <x v="1"/>
    <n v="1360000"/>
    <s v="Iceberg Rentals"/>
    <x v="0"/>
    <x v="75"/>
    <s v="DoubleÂ Overhead Camshaft"/>
    <s v="Auto"/>
    <s v="Red"/>
    <n v="31000"/>
    <s v="53546-9427"/>
    <s v="Hatchback"/>
    <n v="6349584"/>
    <x v="5"/>
    <s v="Tertile 3"/>
    <x v="1"/>
  </r>
  <r>
    <s v="C_CND_003217"/>
    <x v="121"/>
    <x v="5"/>
    <s v="Damien"/>
    <x v="0"/>
    <n v="1385000"/>
    <s v="Scrivener Performance Engineering"/>
    <x v="0"/>
    <x v="69"/>
    <s v="DoubleÂ Overhead Camshaft"/>
    <s v="Auto"/>
    <s v="Pale White"/>
    <n v="62500"/>
    <s v="38701-8047"/>
    <s v="Sedan"/>
    <n v="8196351"/>
    <x v="4"/>
    <s v="Tertile 3"/>
    <x v="1"/>
  </r>
  <r>
    <s v="C_CND_003215"/>
    <x v="121"/>
    <x v="5"/>
    <s v="Martin"/>
    <x v="0"/>
    <n v="1500000"/>
    <s v="Hatfield Volkswagen"/>
    <x v="6"/>
    <x v="17"/>
    <s v="Overhead Camshaft"/>
    <s v="Manual"/>
    <s v="Red"/>
    <n v="21000"/>
    <s v="99301-3882"/>
    <s v="Sedan"/>
    <n v="8065740"/>
    <x v="1"/>
    <s v="Tertile 3"/>
    <x v="1"/>
  </r>
  <r>
    <s v="C_CND_003214"/>
    <x v="121"/>
    <x v="5"/>
    <s v="Marcus"/>
    <x v="1"/>
    <n v="1570000"/>
    <s v="Gartner Buick Hyundai Saab"/>
    <x v="10"/>
    <x v="60"/>
    <s v="Overhead Camshaft"/>
    <s v="Manual"/>
    <s v="Pale White"/>
    <n v="13001"/>
    <s v="38701-8047"/>
    <s v="SUV"/>
    <n v="7677584"/>
    <x v="4"/>
    <s v="Tertile 3"/>
    <x v="1"/>
  </r>
  <r>
    <s v="C_CND_003219"/>
    <x v="121"/>
    <x v="5"/>
    <s v="Danny"/>
    <x v="1"/>
    <n v="2600000"/>
    <s v="Suburban Ford"/>
    <x v="11"/>
    <x v="119"/>
    <s v="DoubleÂ Overhead Camshaft"/>
    <s v="Auto"/>
    <s v="Pale White"/>
    <n v="20000"/>
    <s v="53546-9427"/>
    <s v="SUV"/>
    <n v="7330805"/>
    <x v="5"/>
    <s v="Tertile 3"/>
    <x v="1"/>
  </r>
  <r>
    <s v="C_CND_003242"/>
    <x v="122"/>
    <x v="5"/>
    <s v="Max"/>
    <x v="0"/>
    <n v="13500"/>
    <s v="Motor Vehicle Branch Office"/>
    <x v="6"/>
    <x v="8"/>
    <s v="DoubleÂ Overhead Camshaft"/>
    <s v="Auto"/>
    <s v="Black"/>
    <n v="26000"/>
    <s v="78758-7841"/>
    <s v="Hatchback"/>
    <n v="6755974"/>
    <x v="2"/>
    <s v="Tertile 1"/>
    <x v="0"/>
  </r>
  <r>
    <s v="C_CND_003244"/>
    <x v="122"/>
    <x v="5"/>
    <s v="Miles"/>
    <x v="1"/>
    <n v="13500"/>
    <s v="New Castle Ford Lincoln Mercury"/>
    <x v="2"/>
    <x v="9"/>
    <s v="DoubleÂ Overhead Camshaft"/>
    <s v="Auto"/>
    <s v="Red"/>
    <n v="19000"/>
    <s v="60504-7114"/>
    <s v="Sedan"/>
    <n v="7302096"/>
    <x v="6"/>
    <s v="Tertile 1"/>
    <x v="0"/>
  </r>
  <r>
    <s v="C_CND_003246"/>
    <x v="122"/>
    <x v="5"/>
    <s v="Mohammad"/>
    <x v="0"/>
    <n v="13500"/>
    <s v="Pitre Buick-Pontiac-Gmc of Scottsdale"/>
    <x v="6"/>
    <x v="64"/>
    <s v="DoubleÂ Overhead Camshaft"/>
    <s v="Auto"/>
    <s v="Red"/>
    <n v="16000"/>
    <s v="99301-3882"/>
    <s v="SUV"/>
    <n v="6552812"/>
    <x v="1"/>
    <s v="Tertile 1"/>
    <x v="0"/>
  </r>
  <r>
    <s v="C_CND_003251"/>
    <x v="122"/>
    <x v="5"/>
    <s v="Lucia"/>
    <x v="0"/>
    <n v="13500"/>
    <s v="Scrivener Performance Engineering"/>
    <x v="10"/>
    <x v="13"/>
    <s v="DoubleÂ Overhead Camshaft"/>
    <s v="Auto"/>
    <s v="Black"/>
    <n v="27000"/>
    <s v="38701-8047"/>
    <s v="Hardtop"/>
    <n v="8523594"/>
    <x v="2"/>
    <s v="Tertile 1"/>
    <x v="0"/>
  </r>
  <r>
    <s v="C_CND_003262"/>
    <x v="122"/>
    <x v="5"/>
    <s v="Hadrien"/>
    <x v="0"/>
    <n v="13500"/>
    <s v="Diehl Motor CO Inc"/>
    <x v="13"/>
    <x v="90"/>
    <s v="DoubleÂ Overhead Camshaft"/>
    <s v="Auto"/>
    <s v="Pale White"/>
    <n v="31000"/>
    <s v="06457-3834"/>
    <s v="Sedan"/>
    <n v="6942802"/>
    <x v="0"/>
    <s v="Tertile 1"/>
    <x v="0"/>
  </r>
  <r>
    <s v="C_CND_003270"/>
    <x v="122"/>
    <x v="5"/>
    <s v="Eva"/>
    <x v="0"/>
    <n v="13500"/>
    <s v="Capitol KIA"/>
    <x v="0"/>
    <x v="110"/>
    <s v="DoubleÂ Overhead Camshaft"/>
    <s v="Auto"/>
    <s v="Red"/>
    <n v="29000"/>
    <s v="38701-8047"/>
    <s v="Passenger"/>
    <n v="7463342"/>
    <x v="6"/>
    <s v="Tertile 1"/>
    <x v="0"/>
  </r>
  <r>
    <s v="C_CND_003256"/>
    <x v="122"/>
    <x v="5"/>
    <s v="Jazlyn"/>
    <x v="0"/>
    <n v="255000"/>
    <s v="Scrivener Performance Engineering"/>
    <x v="19"/>
    <x v="136"/>
    <s v="DoubleÂ Overhead Camshaft"/>
    <s v="Auto"/>
    <s v="Red"/>
    <n v="22000"/>
    <s v="38701-8047"/>
    <s v="Hatchback"/>
    <n v="8660671"/>
    <x v="4"/>
    <s v="Tertile 1"/>
    <x v="0"/>
  </r>
  <r>
    <s v="C_CND_003258"/>
    <x v="122"/>
    <x v="5"/>
    <s v="Jazmine"/>
    <x v="0"/>
    <n v="346000"/>
    <s v="Suburban Ford"/>
    <x v="13"/>
    <x v="19"/>
    <s v="Overhead Camshaft"/>
    <s v="Manual"/>
    <s v="Pale White"/>
    <n v="14000"/>
    <s v="53546-9427"/>
    <s v="Hatchback"/>
    <n v="7342761"/>
    <x v="5"/>
    <s v="Tertile 1"/>
    <x v="0"/>
  </r>
  <r>
    <s v="C_CND_003265"/>
    <x v="122"/>
    <x v="5"/>
    <s v="Elizabeth"/>
    <x v="0"/>
    <n v="355000"/>
    <s v="Suburban Ford"/>
    <x v="1"/>
    <x v="56"/>
    <s v="Overhead Camshaft"/>
    <s v="Manual"/>
    <s v="Pale White"/>
    <n v="22000"/>
    <s v="53546-9427"/>
    <s v="Hatchback"/>
    <n v="6387747"/>
    <x v="1"/>
    <s v="Tertile 1"/>
    <x v="0"/>
  </r>
  <r>
    <s v="C_CND_003269"/>
    <x v="122"/>
    <x v="5"/>
    <s v="Essence"/>
    <x v="1"/>
    <n v="487500"/>
    <s v="C &amp; M Motors Inc"/>
    <x v="16"/>
    <x v="34"/>
    <s v="Overhead Camshaft"/>
    <s v="Manual"/>
    <s v="Pale White"/>
    <n v="23500"/>
    <s v="60504-7114"/>
    <s v="Hatchback"/>
    <n v="7313475"/>
    <x v="0"/>
    <s v="Tertile 1"/>
    <x v="0"/>
  </r>
  <r>
    <s v="C_CND_003261"/>
    <x v="122"/>
    <x v="5"/>
    <s v="Thomas"/>
    <x v="0"/>
    <n v="500000"/>
    <s v="Clay Johnson Auto Sales"/>
    <x v="19"/>
    <x v="26"/>
    <s v="Overhead Camshaft"/>
    <s v="Manual"/>
    <s v="Black"/>
    <n v="22000"/>
    <s v="78758-7841"/>
    <s v="Passenger"/>
    <n v="6372600"/>
    <x v="2"/>
    <s v="Tertile 1"/>
    <x v="0"/>
  </r>
  <r>
    <s v="C_CND_003254"/>
    <x v="122"/>
    <x v="5"/>
    <s v="Jaylin"/>
    <x v="0"/>
    <n v="510000"/>
    <s v="Ryder Truck Rental and Leasing"/>
    <x v="0"/>
    <x v="116"/>
    <s v="Overhead Camshaft"/>
    <s v="Manual"/>
    <s v="Black"/>
    <n v="18000"/>
    <s v="06457-3834"/>
    <s v="Hatchback"/>
    <n v="7641849"/>
    <x v="0"/>
    <s v="Tertile 1"/>
    <x v="0"/>
  </r>
  <r>
    <s v="C_CND_003247"/>
    <x v="122"/>
    <x v="5"/>
    <s v="Aubrey"/>
    <x v="1"/>
    <n v="532000"/>
    <s v="Tri-State Mack Inc"/>
    <x v="15"/>
    <x v="84"/>
    <s v="Overhead Camshaft"/>
    <s v="Manual"/>
    <s v="Pale White"/>
    <n v="22000"/>
    <s v="85257-3102"/>
    <s v="Hardtop"/>
    <n v="6860715"/>
    <x v="5"/>
    <s v="Tertile 1"/>
    <x v="0"/>
  </r>
  <r>
    <s v="C_CND_003259"/>
    <x v="122"/>
    <x v="5"/>
    <s v="Lucile"/>
    <x v="0"/>
    <n v="590000"/>
    <s v="Chrysler Plymouth"/>
    <x v="26"/>
    <x v="104"/>
    <s v="DoubleÂ Overhead Camshaft"/>
    <s v="Auto"/>
    <s v="Pale White"/>
    <n v="18000"/>
    <s v="53546-9427"/>
    <s v="Sedan"/>
    <n v="6604542"/>
    <x v="5"/>
    <s v="Tertile 2"/>
    <x v="0"/>
  </r>
  <r>
    <s v="C_CND_003260"/>
    <x v="122"/>
    <x v="5"/>
    <s v="Isadora"/>
    <x v="0"/>
    <n v="715000"/>
    <s v="Classic Chevy"/>
    <x v="5"/>
    <x v="85"/>
    <s v="DoubleÂ Overhead Camshaft"/>
    <s v="Auto"/>
    <s v="Pale White"/>
    <n v="62000"/>
    <s v="85257-3102"/>
    <s v="SUV"/>
    <n v="6973500"/>
    <x v="3"/>
    <s v="Tertile 2"/>
    <x v="0"/>
  </r>
  <r>
    <s v="C_CND_003250"/>
    <x v="122"/>
    <x v="5"/>
    <s v="Derek"/>
    <x v="1"/>
    <n v="775000"/>
    <s v="Race Car Help"/>
    <x v="3"/>
    <x v="28"/>
    <s v="DoubleÂ Overhead Camshaft"/>
    <s v="Auto"/>
    <s v="Black"/>
    <n v="28000"/>
    <s v="78758-7841"/>
    <s v="Hatchback"/>
    <n v="7045183"/>
    <x v="2"/>
    <s v="Tertile 2"/>
    <x v="1"/>
  </r>
  <r>
    <s v="C_CND_003267"/>
    <x v="122"/>
    <x v="5"/>
    <s v="Emma"/>
    <x v="0"/>
    <n v="800000"/>
    <s v="U-Haul CO"/>
    <x v="25"/>
    <x v="117"/>
    <s v="DoubleÂ Overhead Camshaft"/>
    <s v="Auto"/>
    <s v="Red"/>
    <n v="15000"/>
    <s v="78758-7841"/>
    <s v="Hatchback"/>
    <n v="7049015"/>
    <x v="3"/>
    <s v="Tertile 2"/>
    <x v="1"/>
  </r>
  <r>
    <s v="C_CND_003266"/>
    <x v="122"/>
    <x v="5"/>
    <s v="Emily"/>
    <x v="0"/>
    <n v="815000"/>
    <s v="Tri-State Mack Inc"/>
    <x v="1"/>
    <x v="62"/>
    <s v="Overhead Camshaft"/>
    <s v="Manual"/>
    <s v="Red"/>
    <n v="82000"/>
    <s v="85257-3102"/>
    <s v="Hatchback"/>
    <n v="6027417"/>
    <x v="5"/>
    <s v="Tertile 2"/>
    <x v="1"/>
  </r>
  <r>
    <s v="C_CND_003263"/>
    <x v="122"/>
    <x v="5"/>
    <s v="Emile"/>
    <x v="0"/>
    <n v="847500"/>
    <s v="Enterprise Rent A Car"/>
    <x v="0"/>
    <x v="0"/>
    <s v="Overhead Camshaft"/>
    <s v="Manual"/>
    <s v="Red"/>
    <n v="22500"/>
    <s v="60504-7114"/>
    <s v="SUV"/>
    <n v="7388507"/>
    <x v="6"/>
    <s v="Tertile 2"/>
    <x v="1"/>
  </r>
  <r>
    <s v="C_CND_003268"/>
    <x v="122"/>
    <x v="5"/>
    <s v="Erin"/>
    <x v="0"/>
    <n v="885000"/>
    <s v="Buddy Storbeck's Diesel Service Inc"/>
    <x v="1"/>
    <x v="113"/>
    <s v="DoubleÂ Overhead Camshaft"/>
    <s v="Auto"/>
    <s v="Red"/>
    <n v="31000"/>
    <s v="06457-3834"/>
    <s v="Hatchback"/>
    <n v="6637977"/>
    <x v="2"/>
    <s v="Tertile 2"/>
    <x v="1"/>
  </r>
  <r>
    <s v="C_CND_003257"/>
    <x v="122"/>
    <x v="5"/>
    <s v="Jazmin"/>
    <x v="0"/>
    <n v="890000"/>
    <s v="Star Enterprises Inc"/>
    <x v="14"/>
    <x v="77"/>
    <s v="DoubleÂ Overhead Camshaft"/>
    <s v="Auto"/>
    <s v="Pale White"/>
    <n v="21000"/>
    <s v="99301-3882"/>
    <s v="Sedan"/>
    <n v="6954030"/>
    <x v="1"/>
    <s v="Tertile 2"/>
    <x v="1"/>
  </r>
  <r>
    <s v="C_CND_003264"/>
    <x v="122"/>
    <x v="5"/>
    <s v="Mathis"/>
    <x v="0"/>
    <n v="1310000"/>
    <s v="Gartner Buick Hyundai Saab"/>
    <x v="13"/>
    <x v="88"/>
    <s v="DoubleÂ Overhead Camshaft"/>
    <s v="Auto"/>
    <s v="Pale White"/>
    <n v="10000"/>
    <s v="38701-8047"/>
    <s v="SUV"/>
    <n v="6835280"/>
    <x v="4"/>
    <s v="Tertile 3"/>
    <x v="1"/>
  </r>
  <r>
    <s v="C_CND_003245"/>
    <x v="122"/>
    <x v="5"/>
    <s v="Mohamed"/>
    <x v="0"/>
    <n v="1500000"/>
    <s v="Pars Auto Sales"/>
    <x v="0"/>
    <x v="98"/>
    <s v="Overhead Camshaft"/>
    <s v="Manual"/>
    <s v="Black"/>
    <n v="43000"/>
    <s v="38701-8047"/>
    <s v="SUV"/>
    <n v="6532241"/>
    <x v="4"/>
    <s v="Tertile 3"/>
    <x v="1"/>
  </r>
  <r>
    <s v="C_CND_003243"/>
    <x v="122"/>
    <x v="5"/>
    <s v="Michael"/>
    <x v="1"/>
    <n v="1600000"/>
    <s v="Nebo Chevrolet"/>
    <x v="26"/>
    <x v="122"/>
    <s v="DoubleÂ Overhead Camshaft"/>
    <s v="Auto"/>
    <s v="Black"/>
    <n v="22000"/>
    <s v="06457-3834"/>
    <s v="SUV"/>
    <n v="6818148"/>
    <x v="0"/>
    <s v="Tertile 3"/>
    <x v="1"/>
  </r>
  <r>
    <s v="C_CND_003253"/>
    <x v="122"/>
    <x v="5"/>
    <s v="Jaylene"/>
    <x v="0"/>
    <n v="1620000"/>
    <s v="Race Car Help"/>
    <x v="19"/>
    <x v="136"/>
    <s v="DoubleÂ Overhead Camshaft"/>
    <s v="Auto"/>
    <s v="Red"/>
    <n v="22000"/>
    <s v="78758-7841"/>
    <s v="Hatchback"/>
    <n v="6776004"/>
    <x v="2"/>
    <s v="Tertile 3"/>
    <x v="1"/>
  </r>
  <r>
    <s v="C_CND_003255"/>
    <x v="122"/>
    <x v="5"/>
    <s v="Jaylyn"/>
    <x v="1"/>
    <n v="1647000"/>
    <s v="Saab-Belle Dodge"/>
    <x v="13"/>
    <x v="42"/>
    <s v="Overhead Camshaft"/>
    <s v="Manual"/>
    <s v="Pale White"/>
    <n v="17700"/>
    <s v="60504-7114"/>
    <s v="Hatchback"/>
    <n v="6138500"/>
    <x v="6"/>
    <s v="Tertile 3"/>
    <x v="1"/>
  </r>
  <r>
    <s v="C_CND_003252"/>
    <x v="122"/>
    <x v="5"/>
    <s v="Gianna"/>
    <x v="0"/>
    <n v="1815000"/>
    <s v="Gartner Buick Hyundai Saab"/>
    <x v="14"/>
    <x v="126"/>
    <s v="Overhead Camshaft"/>
    <s v="Manual"/>
    <s v="Red"/>
    <n v="19500"/>
    <s v="38701-8047"/>
    <s v="Hardtop"/>
    <n v="8984284"/>
    <x v="3"/>
    <s v="Tertile 3"/>
    <x v="1"/>
  </r>
  <r>
    <s v="C_CND_003248"/>
    <x v="122"/>
    <x v="5"/>
    <s v="Dean"/>
    <x v="1"/>
    <n v="2190000"/>
    <s v="Progressive Shippers Cooperative Association No"/>
    <x v="22"/>
    <x v="32"/>
    <s v="Overhead Camshaft"/>
    <s v="Manual"/>
    <s v="Black"/>
    <n v="36000"/>
    <s v="53546-9427"/>
    <s v="Sedan"/>
    <n v="6345987"/>
    <x v="5"/>
    <s v="Tertile 3"/>
    <x v="1"/>
  </r>
  <r>
    <s v="C_CND_003249"/>
    <x v="122"/>
    <x v="5"/>
    <s v="Denzel"/>
    <x v="0"/>
    <n v="2620000"/>
    <s v="Rabun Used Car Sales"/>
    <x v="0"/>
    <x v="132"/>
    <s v="Overhead Camshaft"/>
    <s v="Manual"/>
    <s v="Red"/>
    <n v="13000"/>
    <s v="85257-3102"/>
    <s v="Passenger"/>
    <n v="6077133"/>
    <x v="3"/>
    <s v="Tertile 3"/>
    <x v="1"/>
  </r>
  <r>
    <s v="C_CND_003241"/>
    <x v="122"/>
    <x v="5"/>
    <s v="Matthew"/>
    <x v="0"/>
    <n v="2752000"/>
    <s v="McKinney Dodge Chrysler Jeep"/>
    <x v="11"/>
    <x v="92"/>
    <s v="Overhead Camshaft"/>
    <s v="Manual"/>
    <s v="Pale White"/>
    <n v="12200"/>
    <s v="85257-3102"/>
    <s v="Hatchback"/>
    <n v="6361207"/>
    <x v="3"/>
    <s v="Tertile 3"/>
    <x v="1"/>
  </r>
  <r>
    <s v="C_CND_003276"/>
    <x v="123"/>
    <x v="5"/>
    <s v="Nicholas"/>
    <x v="1"/>
    <n v="13500"/>
    <s v="Scrivener Performance Engineering"/>
    <x v="29"/>
    <x v="137"/>
    <s v="DoubleÂ Overhead Camshaft"/>
    <s v="Auto"/>
    <s v="Red"/>
    <n v="14000"/>
    <s v="38701-8047"/>
    <s v="Sedan"/>
    <n v="7421117"/>
    <x v="4"/>
    <s v="Tertile 1"/>
    <x v="0"/>
  </r>
  <r>
    <s v="C_CND_003277"/>
    <x v="123"/>
    <x v="5"/>
    <s v="Noah"/>
    <x v="0"/>
    <n v="13500"/>
    <s v="Star Enterprises Inc"/>
    <x v="0"/>
    <x v="83"/>
    <s v="DoubleÂ Overhead Camshaft"/>
    <s v="Auto"/>
    <s v="Red"/>
    <n v="41000"/>
    <s v="99301-3882"/>
    <s v="Hatchback"/>
    <n v="7389839"/>
    <x v="1"/>
    <s v="Tertile 1"/>
    <x v="0"/>
  </r>
  <r>
    <s v="C_CND_003279"/>
    <x v="123"/>
    <x v="5"/>
    <s v="Oscar"/>
    <x v="1"/>
    <n v="13500"/>
    <s v="Tri-State Mack Inc"/>
    <x v="0"/>
    <x v="118"/>
    <s v="DoubleÂ Overhead Camshaft"/>
    <s v="Auto"/>
    <s v="Pale White"/>
    <n v="19000"/>
    <s v="85257-3102"/>
    <s v="Sedan"/>
    <n v="6813095"/>
    <x v="3"/>
    <s v="Tertile 1"/>
    <x v="0"/>
  </r>
  <r>
    <s v="C_CND_003290"/>
    <x v="123"/>
    <x v="5"/>
    <s v="Edgar"/>
    <x v="1"/>
    <n v="13500"/>
    <s v="Buddy Storbeck's Diesel Service Inc"/>
    <x v="18"/>
    <x v="134"/>
    <s v="DoubleÂ Overhead Camshaft"/>
    <s v="Auto"/>
    <s v="Black"/>
    <n v="9000"/>
    <s v="06457-3834"/>
    <s v="Passenger"/>
    <n v="7147193"/>
    <x v="0"/>
    <s v="Tertile 1"/>
    <x v="0"/>
  </r>
  <r>
    <s v="C_CND_003298"/>
    <x v="123"/>
    <x v="5"/>
    <s v="Manele"/>
    <x v="1"/>
    <n v="13500"/>
    <s v="Clay Johnson Auto Sales"/>
    <x v="2"/>
    <x v="44"/>
    <s v="Overhead Camshaft"/>
    <s v="Manual"/>
    <s v="Red"/>
    <n v="29000"/>
    <s v="78758-7841"/>
    <s v="Hardtop"/>
    <n v="8219145"/>
    <x v="2"/>
    <s v="Tertile 1"/>
    <x v="0"/>
  </r>
  <r>
    <s v="C_CND_003313"/>
    <x v="123"/>
    <x v="5"/>
    <s v="Bastien"/>
    <x v="0"/>
    <n v="13500"/>
    <s v="Hatfield Volkswagen"/>
    <x v="20"/>
    <x v="47"/>
    <s v="DoubleÂ Overhead Camshaft"/>
    <s v="Auto"/>
    <s v="Red"/>
    <n v="25000"/>
    <s v="99301-3882"/>
    <s v="Passenger"/>
    <n v="8176847"/>
    <x v="1"/>
    <s v="Tertile 1"/>
    <x v="0"/>
  </r>
  <r>
    <s v="C_CND_003315"/>
    <x v="123"/>
    <x v="5"/>
    <s v="Thomas"/>
    <x v="0"/>
    <n v="13500"/>
    <s v="McKinney Dodge Chrysler Jeep"/>
    <x v="9"/>
    <x v="114"/>
    <s v="DoubleÂ Overhead Camshaft"/>
    <s v="Auto"/>
    <s v="Pale White"/>
    <n v="38000"/>
    <s v="85257-3102"/>
    <s v="Sedan"/>
    <n v="6229531"/>
    <x v="3"/>
    <s v="Tertile 1"/>
    <x v="0"/>
  </r>
  <r>
    <s v="C_CND_003318"/>
    <x v="123"/>
    <x v="5"/>
    <s v="Lola"/>
    <x v="0"/>
    <n v="13500"/>
    <s v="New Castle Ford Lincoln Mercury"/>
    <x v="24"/>
    <x v="43"/>
    <s v="DoubleÂ Overhead Camshaft"/>
    <s v="Auto"/>
    <s v="Pale White"/>
    <n v="20000"/>
    <s v="60504-7114"/>
    <s v="Hatchback"/>
    <n v="8230972"/>
    <x v="6"/>
    <s v="Tertile 1"/>
    <x v="0"/>
  </r>
  <r>
    <s v="C_CND_003323"/>
    <x v="123"/>
    <x v="5"/>
    <s v="Arthur"/>
    <x v="0"/>
    <n v="13500"/>
    <s v="Diehl Motor CO Inc"/>
    <x v="18"/>
    <x v="33"/>
    <s v="DoubleÂ Overhead Camshaft"/>
    <s v="Auto"/>
    <s v="Pale White"/>
    <n v="21001"/>
    <s v="06457-3834"/>
    <s v="Hardtop"/>
    <n v="7246848"/>
    <x v="0"/>
    <s v="Tertile 1"/>
    <x v="0"/>
  </r>
  <r>
    <s v="C_CND_003324"/>
    <x v="123"/>
    <x v="5"/>
    <s v="Clement"/>
    <x v="0"/>
    <n v="13500"/>
    <s v="Pitre Buick-Pontiac-Gmc of Scottsdale"/>
    <x v="7"/>
    <x v="120"/>
    <s v="Overhead Camshaft"/>
    <s v="Manual"/>
    <s v="Pale White"/>
    <n v="13001"/>
    <s v="99301-3882"/>
    <s v="Hardtop"/>
    <n v="8356760"/>
    <x v="1"/>
    <s v="Tertile 1"/>
    <x v="0"/>
  </r>
  <r>
    <s v="C_CND_003329"/>
    <x v="123"/>
    <x v="5"/>
    <s v="Fatima"/>
    <x v="0"/>
    <n v="13500"/>
    <s v="Classic Chevy"/>
    <x v="14"/>
    <x v="20"/>
    <s v="Overhead Camshaft"/>
    <s v="Manual"/>
    <s v="Black"/>
    <n v="26000"/>
    <s v="85257-3102"/>
    <s v="SUV"/>
    <n v="8035489"/>
    <x v="5"/>
    <s v="Tertile 1"/>
    <x v="0"/>
  </r>
  <r>
    <s v="C_CND_003340"/>
    <x v="123"/>
    <x v="5"/>
    <s v="Heaven"/>
    <x v="0"/>
    <n v="13500"/>
    <s v="Pars Auto Sales"/>
    <x v="29"/>
    <x v="125"/>
    <s v="DoubleÂ Overhead Camshaft"/>
    <s v="Auto"/>
    <s v="Red"/>
    <n v="19000"/>
    <s v="38701-8047"/>
    <s v="Hatchback"/>
    <n v="6801471"/>
    <x v="2"/>
    <s v="Tertile 1"/>
    <x v="0"/>
  </r>
  <r>
    <s v="C_CND_003305"/>
    <x v="123"/>
    <x v="5"/>
    <s v="Julia"/>
    <x v="0"/>
    <n v="290000"/>
    <s v="Chrysler Plymouth"/>
    <x v="19"/>
    <x v="26"/>
    <s v="DoubleÂ Overhead Camshaft"/>
    <s v="Auto"/>
    <s v="Pale White"/>
    <n v="32000"/>
    <s v="53546-9427"/>
    <s v="Passenger"/>
    <n v="6520050"/>
    <x v="5"/>
    <s v="Tertile 1"/>
    <x v="0"/>
  </r>
  <r>
    <s v="C_CND_003311"/>
    <x v="123"/>
    <x v="5"/>
    <s v="Kaelyn"/>
    <x v="0"/>
    <n v="330000"/>
    <s v="Hatfield Volkswagen"/>
    <x v="15"/>
    <x v="21"/>
    <s v="Overhead Camshaft"/>
    <s v="Manual"/>
    <s v="Red"/>
    <n v="24000"/>
    <s v="99301-3882"/>
    <s v="Hatchback"/>
    <n v="8916159"/>
    <x v="1"/>
    <s v="Tertile 1"/>
    <x v="0"/>
  </r>
  <r>
    <s v="C_CND_003307"/>
    <x v="123"/>
    <x v="5"/>
    <s v="Julianna"/>
    <x v="0"/>
    <n v="360000"/>
    <s v="Clay Johnson Auto Sales"/>
    <x v="0"/>
    <x v="69"/>
    <s v="DoubleÂ Overhead Camshaft"/>
    <s v="Auto"/>
    <s v="Red"/>
    <n v="19000"/>
    <s v="78758-7841"/>
    <s v="Sedan"/>
    <n v="8123480"/>
    <x v="2"/>
    <s v="Tertile 1"/>
    <x v="0"/>
  </r>
  <r>
    <s v="C_CND_003306"/>
    <x v="123"/>
    <x v="5"/>
    <s v="Juliana"/>
    <x v="0"/>
    <n v="363000"/>
    <s v="Classic Chevy"/>
    <x v="13"/>
    <x v="111"/>
    <s v="Overhead Camshaft"/>
    <s v="Manual"/>
    <s v="Black"/>
    <n v="22000"/>
    <s v="85257-3102"/>
    <s v="SUV"/>
    <n v="8383452"/>
    <x v="3"/>
    <s v="Tertile 1"/>
    <x v="0"/>
  </r>
  <r>
    <s v="C_CND_003294"/>
    <x v="123"/>
    <x v="5"/>
    <s v="Boubacar"/>
    <x v="0"/>
    <n v="435000"/>
    <s v="Race Car Help"/>
    <x v="14"/>
    <x v="66"/>
    <s v="DoubleÂ Overhead Camshaft"/>
    <s v="Auto"/>
    <s v="Pale White"/>
    <n v="45000"/>
    <s v="78758-7841"/>
    <s v="Hardtop"/>
    <n v="7311013"/>
    <x v="2"/>
    <s v="Tertile 1"/>
    <x v="0"/>
  </r>
  <r>
    <s v="C_CND_003335"/>
    <x v="123"/>
    <x v="5"/>
    <s v="Grace"/>
    <x v="1"/>
    <n v="455000"/>
    <s v="Iceberg Rentals"/>
    <x v="11"/>
    <x v="38"/>
    <s v="DoubleÂ Overhead Camshaft"/>
    <s v="Auto"/>
    <s v="Red"/>
    <n v="45000"/>
    <s v="53546-9427"/>
    <s v="Hatchback"/>
    <n v="6259886"/>
    <x v="5"/>
    <s v="Tertile 1"/>
    <x v="0"/>
  </r>
  <r>
    <s v="C_CND_003297"/>
    <x v="123"/>
    <x v="5"/>
    <s v="Elijah"/>
    <x v="0"/>
    <n v="500000"/>
    <s v="Diehl Motor CO Inc"/>
    <x v="26"/>
    <x v="104"/>
    <s v="Overhead Camshaft"/>
    <s v="Manual"/>
    <s v="Red"/>
    <n v="13000"/>
    <s v="06457-3834"/>
    <s v="Sedan"/>
    <n v="6070050"/>
    <x v="0"/>
    <s v="Tertile 1"/>
    <x v="0"/>
  </r>
  <r>
    <s v="C_CND_003310"/>
    <x v="123"/>
    <x v="5"/>
    <s v="Julissa"/>
    <x v="0"/>
    <n v="516000"/>
    <s v="Gartner Buick Hyundai Saab"/>
    <x v="7"/>
    <x v="120"/>
    <s v="Overhead Camshaft"/>
    <s v="Manual"/>
    <s v="Pale White"/>
    <n v="13000"/>
    <s v="38701-8047"/>
    <s v="Hatchback"/>
    <n v="7336053"/>
    <x v="4"/>
    <s v="Tertile 1"/>
    <x v="0"/>
  </r>
  <r>
    <s v="C_CND_003304"/>
    <x v="123"/>
    <x v="5"/>
    <s v="Joselyn"/>
    <x v="0"/>
    <n v="525000"/>
    <s v="Chrysler of Tri-Cities"/>
    <x v="11"/>
    <x v="14"/>
    <s v="DoubleÂ Overhead Camshaft"/>
    <s v="Auto"/>
    <s v="Pale White"/>
    <n v="38000"/>
    <s v="99301-3882"/>
    <s v="Passenger"/>
    <n v="8707700"/>
    <x v="1"/>
    <s v="Tertile 1"/>
    <x v="0"/>
  </r>
  <r>
    <s v="C_CND_003320"/>
    <x v="123"/>
    <x v="5"/>
    <s v="Anais"/>
    <x v="0"/>
    <n v="548000"/>
    <s v="Pitre Buick-Pontiac-Gmc of Scottsdale"/>
    <x v="20"/>
    <x v="27"/>
    <s v="Overhead Camshaft"/>
    <s v="Manual"/>
    <s v="Red"/>
    <n v="49000"/>
    <s v="99301-3882"/>
    <s v="Hatchback"/>
    <n v="7033665"/>
    <x v="1"/>
    <s v="Tertile 1"/>
    <x v="0"/>
  </r>
  <r>
    <s v="C_CND_003285"/>
    <x v="123"/>
    <x v="5"/>
    <s v="Miri"/>
    <x v="0"/>
    <n v="550000"/>
    <s v="Nebo Chevrolet"/>
    <x v="13"/>
    <x v="82"/>
    <s v="Overhead Camshaft"/>
    <s v="Manual"/>
    <s v="Pale White"/>
    <n v="26000"/>
    <s v="06457-3834"/>
    <s v="Hardtop"/>
    <n v="6948868"/>
    <x v="0"/>
    <s v="Tertile 2"/>
    <x v="0"/>
  </r>
  <r>
    <s v="C_CND_003287"/>
    <x v="123"/>
    <x v="5"/>
    <s v="Isis"/>
    <x v="0"/>
    <n v="550000"/>
    <s v="Diehl Motor CO Inc"/>
    <x v="18"/>
    <x v="33"/>
    <s v="DoubleÂ Overhead Camshaft"/>
    <s v="Auto"/>
    <s v="Pale White"/>
    <n v="21000"/>
    <s v="06457-3834"/>
    <s v="Hardtop"/>
    <n v="6666848"/>
    <x v="0"/>
    <s v="Tertile 2"/>
    <x v="0"/>
  </r>
  <r>
    <s v="C_CND_003336"/>
    <x v="123"/>
    <x v="5"/>
    <s v="Hailey"/>
    <x v="0"/>
    <n v="556500"/>
    <s v="McKinney Dodge Chrysler Jeep"/>
    <x v="25"/>
    <x v="117"/>
    <s v="Overhead Camshaft"/>
    <s v="Manual"/>
    <s v="Red"/>
    <n v="71500"/>
    <s v="85257-3102"/>
    <s v="Hatchback"/>
    <n v="8501041"/>
    <x v="3"/>
    <s v="Tertile 2"/>
    <x v="0"/>
  </r>
  <r>
    <s v="C_CND_003338"/>
    <x v="123"/>
    <x v="5"/>
    <s v="Harmony"/>
    <x v="1"/>
    <n v="560000"/>
    <s v="Nebo Chevrolet"/>
    <x v="11"/>
    <x v="119"/>
    <s v="Overhead Camshaft"/>
    <s v="Manual"/>
    <s v="Black"/>
    <n v="25000"/>
    <s v="06457-3834"/>
    <s v="SUV"/>
    <n v="8475520"/>
    <x v="5"/>
    <s v="Tertile 2"/>
    <x v="0"/>
  </r>
  <r>
    <s v="C_CND_003337"/>
    <x v="123"/>
    <x v="5"/>
    <s v="Hannah"/>
    <x v="1"/>
    <n v="566000"/>
    <s v="Motor Vehicle Branch Office"/>
    <x v="20"/>
    <x v="27"/>
    <s v="Overhead Camshaft"/>
    <s v="Manual"/>
    <s v="Pale White"/>
    <n v="13000"/>
    <s v="78758-7841"/>
    <s v="Hatchback"/>
    <n v="7710266"/>
    <x v="2"/>
    <s v="Tertile 2"/>
    <x v="0"/>
  </r>
  <r>
    <s v="C_CND_003322"/>
    <x v="123"/>
    <x v="5"/>
    <s v="Lilou"/>
    <x v="0"/>
    <n v="570000"/>
    <s v="Rabun Used Car Sales"/>
    <x v="24"/>
    <x v="124"/>
    <s v="Overhead Camshaft"/>
    <s v="Manual"/>
    <s v="Red"/>
    <n v="43000"/>
    <s v="85257-3102"/>
    <s v="Sedan"/>
    <n v="8069414"/>
    <x v="3"/>
    <s v="Tertile 2"/>
    <x v="0"/>
  </r>
  <r>
    <s v="C_CND_003300"/>
    <x v="123"/>
    <x v="5"/>
    <s v="Jessica"/>
    <x v="0"/>
    <n v="586000"/>
    <s v="U-Haul CO"/>
    <x v="18"/>
    <x v="33"/>
    <s v="DoubleÂ Overhead Camshaft"/>
    <s v="Auto"/>
    <s v="Pale White"/>
    <n v="21000"/>
    <s v="78758-7841"/>
    <s v="Hatchback"/>
    <n v="6357718"/>
    <x v="2"/>
    <s v="Tertile 2"/>
    <x v="0"/>
  </r>
  <r>
    <s v="C_CND_003319"/>
    <x v="123"/>
    <x v="5"/>
    <s v="Baptiste"/>
    <x v="0"/>
    <n v="600000"/>
    <s v="Pars Auto Sales"/>
    <x v="18"/>
    <x v="25"/>
    <s v="Overhead Camshaft"/>
    <s v="Manual"/>
    <s v="Pale White"/>
    <n v="16000"/>
    <s v="38701-8047"/>
    <s v="SUV"/>
    <n v="8524479"/>
    <x v="4"/>
    <s v="Tertile 2"/>
    <x v="0"/>
  </r>
  <r>
    <s v="C_CND_003325"/>
    <x v="123"/>
    <x v="5"/>
    <s v="Enola"/>
    <x v="0"/>
    <n v="645000"/>
    <s v="Saab-Belle Dodge"/>
    <x v="27"/>
    <x v="87"/>
    <s v="Overhead Camshaft"/>
    <s v="Manual"/>
    <s v="Pale White"/>
    <n v="14000"/>
    <s v="60504-7114"/>
    <s v="Sedan"/>
    <n v="8257184"/>
    <x v="6"/>
    <s v="Tertile 2"/>
    <x v="0"/>
  </r>
  <r>
    <s v="C_CND_003295"/>
    <x v="123"/>
    <x v="5"/>
    <s v="Elian"/>
    <x v="0"/>
    <n v="660000"/>
    <s v="Classic Chevy"/>
    <x v="18"/>
    <x v="58"/>
    <s v="Overhead Camshaft"/>
    <s v="Manual"/>
    <s v="Pale White"/>
    <n v="14000"/>
    <s v="85257-3102"/>
    <s v="Passenger"/>
    <n v="6426340"/>
    <x v="3"/>
    <s v="Tertile 2"/>
    <x v="0"/>
  </r>
  <r>
    <s v="C_CND_003332"/>
    <x v="123"/>
    <x v="5"/>
    <s v="Gabriella"/>
    <x v="0"/>
    <n v="663500"/>
    <s v="Enterprise Rent A Car"/>
    <x v="7"/>
    <x v="123"/>
    <s v="DoubleÂ Overhead Camshaft"/>
    <s v="Auto"/>
    <s v="Red"/>
    <n v="12500"/>
    <s v="60504-7114"/>
    <s v="SUV"/>
    <n v="7575726"/>
    <x v="6"/>
    <s v="Tertile 2"/>
    <x v="0"/>
  </r>
  <r>
    <s v="C_CND_003303"/>
    <x v="123"/>
    <x v="5"/>
    <s v="Johanna"/>
    <x v="0"/>
    <n v="675000"/>
    <s v="Capitol KIA"/>
    <x v="27"/>
    <x v="87"/>
    <s v="Overhead Camshaft"/>
    <s v="Manual"/>
    <s v="Pale White"/>
    <n v="14000"/>
    <s v="38701-8047"/>
    <s v="Sedan"/>
    <n v="8084278"/>
    <x v="4"/>
    <s v="Tertile 2"/>
    <x v="0"/>
  </r>
  <r>
    <s v="C_CND_003314"/>
    <x v="123"/>
    <x v="5"/>
    <s v="Clairine"/>
    <x v="1"/>
    <n v="691000"/>
    <s v="Iceberg Rentals"/>
    <x v="15"/>
    <x v="95"/>
    <s v="Overhead Camshaft"/>
    <s v="Manual"/>
    <s v="Pale White"/>
    <n v="20000"/>
    <s v="53546-9427"/>
    <s v="SUV"/>
    <n v="7886198"/>
    <x v="5"/>
    <s v="Tertile 2"/>
    <x v="0"/>
  </r>
  <r>
    <s v="C_CND_003327"/>
    <x v="123"/>
    <x v="5"/>
    <s v="Faith"/>
    <x v="1"/>
    <n v="700000"/>
    <s v="Chrysler of Tri-Cities"/>
    <x v="13"/>
    <x v="42"/>
    <s v="Overhead Camshaft"/>
    <s v="Manual"/>
    <s v="Pale White"/>
    <n v="17000"/>
    <s v="99301-3882"/>
    <s v="Hatchback"/>
    <n v="8306533"/>
    <x v="4"/>
    <s v="Tertile 2"/>
    <x v="0"/>
  </r>
  <r>
    <s v="C_CND_003334"/>
    <x v="123"/>
    <x v="5"/>
    <s v="Genesis"/>
    <x v="0"/>
    <n v="720000"/>
    <s v="Hatfield Volkswagen"/>
    <x v="4"/>
    <x v="5"/>
    <s v="DoubleÂ Overhead Camshaft"/>
    <s v="Auto"/>
    <s v="Red"/>
    <n v="21000"/>
    <s v="99301-3882"/>
    <s v="Hatchback"/>
    <n v="6551267"/>
    <x v="1"/>
    <s v="Tertile 2"/>
    <x v="0"/>
  </r>
  <r>
    <s v="C_CND_003333"/>
    <x v="123"/>
    <x v="5"/>
    <s v="Gabrielle"/>
    <x v="0"/>
    <n v="732000"/>
    <s v="Gartner Buick Hyundai Saab"/>
    <x v="1"/>
    <x v="30"/>
    <s v="Overhead Camshaft"/>
    <s v="Manual"/>
    <s v="Pale White"/>
    <n v="22000"/>
    <s v="38701-8047"/>
    <s v="Passenger"/>
    <n v="6791748"/>
    <x v="4"/>
    <s v="Tertile 2"/>
    <x v="0"/>
  </r>
  <r>
    <s v="C_CND_003301"/>
    <x v="123"/>
    <x v="5"/>
    <s v="Jimena"/>
    <x v="0"/>
    <n v="772000"/>
    <s v="Buddy Storbeck's Diesel Service Inc"/>
    <x v="28"/>
    <x v="135"/>
    <s v="DoubleÂ Overhead Camshaft"/>
    <s v="Auto"/>
    <s v="Red"/>
    <n v="69000"/>
    <s v="06457-3834"/>
    <s v="Sedan"/>
    <n v="6052476"/>
    <x v="0"/>
    <s v="Tertile 2"/>
    <x v="1"/>
  </r>
  <r>
    <s v="C_CND_003317"/>
    <x v="123"/>
    <x v="5"/>
    <s v="Albertine"/>
    <x v="0"/>
    <n v="825000"/>
    <s v="Nebo Chevrolet"/>
    <x v="3"/>
    <x v="4"/>
    <s v="DoubleÂ Overhead Camshaft"/>
    <s v="Auto"/>
    <s v="Black"/>
    <n v="24000"/>
    <s v="06457-3834"/>
    <s v="SUV"/>
    <n v="8121950"/>
    <x v="0"/>
    <s v="Tertile 2"/>
    <x v="1"/>
  </r>
  <r>
    <s v="C_CND_003288"/>
    <x v="123"/>
    <x v="5"/>
    <s v="Dylan"/>
    <x v="0"/>
    <n v="855000"/>
    <s v="Tri-State Mack Inc"/>
    <x v="12"/>
    <x v="93"/>
    <s v="DoubleÂ Overhead Camshaft"/>
    <s v="Auto"/>
    <s v="Red"/>
    <n v="57000"/>
    <s v="85257-3102"/>
    <s v="SUV"/>
    <n v="8553662"/>
    <x v="3"/>
    <s v="Tertile 2"/>
    <x v="1"/>
  </r>
  <r>
    <s v="C_CND_003289"/>
    <x v="123"/>
    <x v="5"/>
    <s v="Eddy"/>
    <x v="0"/>
    <n v="855000"/>
    <s v="U-Haul CO"/>
    <x v="22"/>
    <x v="32"/>
    <s v="DoubleÂ Overhead Camshaft"/>
    <s v="Auto"/>
    <s v="Pale White"/>
    <n v="42000"/>
    <s v="78758-7841"/>
    <s v="Sedan"/>
    <n v="7460992"/>
    <x v="2"/>
    <s v="Tertile 2"/>
    <x v="1"/>
  </r>
  <r>
    <s v="C_CND_003299"/>
    <x v="123"/>
    <x v="5"/>
    <s v="Jennifer"/>
    <x v="0"/>
    <n v="860000"/>
    <s v="Tri-State Mack Inc"/>
    <x v="2"/>
    <x v="9"/>
    <s v="DoubleÂ Overhead Camshaft"/>
    <s v="Auto"/>
    <s v="Red"/>
    <n v="19000"/>
    <s v="85257-3102"/>
    <s v="Sedan"/>
    <n v="6597001"/>
    <x v="3"/>
    <s v="Tertile 2"/>
    <x v="1"/>
  </r>
  <r>
    <s v="C_CND_003291"/>
    <x v="123"/>
    <x v="5"/>
    <s v="Eduardo"/>
    <x v="0"/>
    <n v="895000"/>
    <s v="C &amp; M Motors Inc"/>
    <x v="3"/>
    <x v="4"/>
    <s v="Overhead Camshaft"/>
    <s v="Manual"/>
    <s v="Red"/>
    <n v="34000"/>
    <s v="60504-7114"/>
    <s v="SUV"/>
    <n v="8551033"/>
    <x v="6"/>
    <s v="Tertile 2"/>
    <x v="1"/>
  </r>
  <r>
    <s v="C_CND_003293"/>
    <x v="123"/>
    <x v="5"/>
    <s v="Edwin"/>
    <x v="0"/>
    <n v="902000"/>
    <s v="Chrysler of Tri-Cities"/>
    <x v="26"/>
    <x v="104"/>
    <s v="DoubleÂ Overhead Camshaft"/>
    <s v="Auto"/>
    <s v="Black"/>
    <n v="22000"/>
    <s v="99301-3882"/>
    <s v="Sedan"/>
    <n v="8728234"/>
    <x v="1"/>
    <s v="Tertile 2"/>
    <x v="1"/>
  </r>
  <r>
    <s v="C_CND_003292"/>
    <x v="123"/>
    <x v="5"/>
    <s v="Edward"/>
    <x v="0"/>
    <n v="925000"/>
    <s v="Capitol KIA"/>
    <x v="24"/>
    <x v="43"/>
    <s v="DoubleÂ Overhead Camshaft"/>
    <s v="Auto"/>
    <s v="Red"/>
    <n v="19000"/>
    <s v="38701-8047"/>
    <s v="Hatchback"/>
    <n v="8077151"/>
    <x v="4"/>
    <s v="Tertile 2"/>
    <x v="1"/>
  </r>
  <r>
    <s v="C_CND_003308"/>
    <x v="123"/>
    <x v="5"/>
    <s v="Juliet"/>
    <x v="0"/>
    <n v="967500"/>
    <s v="Diehl Motor CO Inc"/>
    <x v="3"/>
    <x v="4"/>
    <s v="Overhead Camshaft"/>
    <s v="Manual"/>
    <s v="Red"/>
    <n v="31500"/>
    <s v="06457-3834"/>
    <s v="SUV"/>
    <n v="6897617"/>
    <x v="0"/>
    <s v="Tertile 2"/>
    <x v="1"/>
  </r>
  <r>
    <s v="C_CND_003316"/>
    <x v="123"/>
    <x v="5"/>
    <s v="Sophie"/>
    <x v="0"/>
    <n v="1000000"/>
    <s v="Motor Vehicle Branch Office"/>
    <x v="11"/>
    <x v="92"/>
    <s v="Overhead Camshaft"/>
    <s v="Manual"/>
    <s v="Red"/>
    <n v="20000"/>
    <s v="78758-7841"/>
    <s v="Hatchback"/>
    <n v="6792122"/>
    <x v="2"/>
    <s v="Tertile 2"/>
    <x v="1"/>
  </r>
  <r>
    <s v="C_CND_003326"/>
    <x v="123"/>
    <x v="5"/>
    <s v="Clement"/>
    <x v="0"/>
    <n v="1055000"/>
    <s v="Scrivener Performance Engineering"/>
    <x v="3"/>
    <x v="28"/>
    <s v="DoubleÂ Overhead Camshaft"/>
    <s v="Auto"/>
    <s v="Red"/>
    <n v="29500"/>
    <s v="38701-8047"/>
    <s v="Hatchback"/>
    <n v="6687106"/>
    <x v="4"/>
    <s v="Tertile 3"/>
    <x v="1"/>
  </r>
  <r>
    <s v="C_CND_003286"/>
    <x v="123"/>
    <x v="5"/>
    <s v="Dominick"/>
    <x v="0"/>
    <n v="1060000"/>
    <s v="Star Enterprises Inc"/>
    <x v="23"/>
    <x v="74"/>
    <s v="Overhead Camshaft"/>
    <s v="Manual"/>
    <s v="Pale White"/>
    <n v="33000"/>
    <s v="99301-3882"/>
    <s v="Hatchback"/>
    <n v="8291458"/>
    <x v="1"/>
    <s v="Tertile 3"/>
    <x v="1"/>
  </r>
  <r>
    <s v="C_CND_003339"/>
    <x v="123"/>
    <x v="5"/>
    <s v="Hawa"/>
    <x v="1"/>
    <n v="1125000"/>
    <s v="New Castle Ford Lincoln Mercury"/>
    <x v="25"/>
    <x v="126"/>
    <s v="Overhead Camshaft"/>
    <s v="Manual"/>
    <s v="Pale White"/>
    <n v="22500"/>
    <s v="60504-7114"/>
    <s v="SUV"/>
    <n v="8193359"/>
    <x v="3"/>
    <s v="Tertile 3"/>
    <x v="1"/>
  </r>
  <r>
    <s v="C_CND_003282"/>
    <x v="123"/>
    <x v="5"/>
    <s v="Peter"/>
    <x v="0"/>
    <n v="1250000"/>
    <s v="Rabun Used Car Sales"/>
    <x v="26"/>
    <x v="104"/>
    <s v="DoubleÂ Overhead Camshaft"/>
    <s v="Auto"/>
    <s v="Pale White"/>
    <n v="46001"/>
    <s v="85257-3102"/>
    <s v="Sedan"/>
    <n v="6557750"/>
    <x v="3"/>
    <s v="Tertile 3"/>
    <x v="1"/>
  </r>
  <r>
    <s v="C_CND_003309"/>
    <x v="123"/>
    <x v="5"/>
    <s v="Juliette"/>
    <x v="0"/>
    <n v="1350000"/>
    <s v="Enterprise Rent A Car"/>
    <x v="15"/>
    <x v="97"/>
    <s v="DoubleÂ Overhead Camshaft"/>
    <s v="Auto"/>
    <s v="Red"/>
    <n v="21000"/>
    <s v="60504-7114"/>
    <s v="Hatchback"/>
    <n v="6789598"/>
    <x v="6"/>
    <s v="Tertile 3"/>
    <x v="1"/>
  </r>
  <r>
    <s v="C_CND_003296"/>
    <x v="123"/>
    <x v="5"/>
    <s v="Elias"/>
    <x v="0"/>
    <n v="1360000"/>
    <s v="Clay Johnson Auto Sales"/>
    <x v="24"/>
    <x v="86"/>
    <s v="DoubleÂ Overhead Camshaft"/>
    <s v="Auto"/>
    <s v="Pale White"/>
    <n v="26000"/>
    <s v="78758-7841"/>
    <s v="SUV"/>
    <n v="6609169"/>
    <x v="2"/>
    <s v="Tertile 3"/>
    <x v="1"/>
  </r>
  <r>
    <s v="C_CND_003280"/>
    <x v="123"/>
    <x v="5"/>
    <s v="Owen"/>
    <x v="0"/>
    <n v="1415000"/>
    <s v="U-Haul CO"/>
    <x v="9"/>
    <x v="37"/>
    <s v="DoubleÂ Overhead Camshaft"/>
    <s v="Auto"/>
    <s v="Red"/>
    <n v="69500"/>
    <s v="78758-7841"/>
    <s v="SUV"/>
    <n v="7694602"/>
    <x v="2"/>
    <s v="Tertile 3"/>
    <x v="1"/>
  </r>
  <r>
    <s v="C_CND_003283"/>
    <x v="123"/>
    <x v="5"/>
    <s v="Rayan"/>
    <x v="0"/>
    <n v="1422000"/>
    <s v="Race Car Help"/>
    <x v="21"/>
    <x v="31"/>
    <s v="DoubleÂ Overhead Camshaft"/>
    <s v="Auto"/>
    <s v="Red"/>
    <n v="31201"/>
    <s v="78758-7841"/>
    <s v="SUV"/>
    <n v="8759874"/>
    <x v="2"/>
    <s v="Tertile 3"/>
    <x v="1"/>
  </r>
  <r>
    <s v="C_CND_003321"/>
    <x v="123"/>
    <x v="5"/>
    <s v="Audrey"/>
    <x v="0"/>
    <n v="1425000"/>
    <s v="Chrysler of Tri-Cities"/>
    <x v="19"/>
    <x v="136"/>
    <s v="DoubleÂ Overhead Camshaft"/>
    <s v="Auto"/>
    <s v="Red"/>
    <n v="22501"/>
    <s v="99301-3882"/>
    <s v="Hardtop"/>
    <n v="8078013"/>
    <x v="1"/>
    <s v="Tertile 3"/>
    <x v="1"/>
  </r>
  <r>
    <s v="C_CND_003271"/>
    <x v="123"/>
    <x v="5"/>
    <s v="Mohammed"/>
    <x v="1"/>
    <n v="1430000"/>
    <s v="Progressive Shippers Cooperative Association No"/>
    <x v="2"/>
    <x v="44"/>
    <s v="Overhead Camshaft"/>
    <s v="Manual"/>
    <s v="Black"/>
    <n v="42000"/>
    <s v="53546-9427"/>
    <s v="SUV"/>
    <n v="8980903"/>
    <x v="5"/>
    <s v="Tertile 3"/>
    <x v="1"/>
  </r>
  <r>
    <s v="C_CND_003281"/>
    <x v="123"/>
    <x v="5"/>
    <s v="Patrick"/>
    <x v="0"/>
    <n v="1440000"/>
    <s v="Progressive Shippers Cooperative Association No"/>
    <x v="2"/>
    <x v="23"/>
    <s v="Overhead Camshaft"/>
    <s v="Manual"/>
    <s v="Red"/>
    <n v="19000"/>
    <s v="53546-9427"/>
    <s v="Hatchback"/>
    <n v="6598615"/>
    <x v="5"/>
    <s v="Tertile 3"/>
    <x v="1"/>
  </r>
  <r>
    <s v="C_CND_003302"/>
    <x v="123"/>
    <x v="5"/>
    <s v="Jocelyn"/>
    <x v="0"/>
    <n v="1506000"/>
    <s v="C &amp; M Motors Inc"/>
    <x v="6"/>
    <x v="8"/>
    <s v="DoubleÂ Overhead Camshaft"/>
    <s v="Auto"/>
    <s v="Pale White"/>
    <n v="21600"/>
    <s v="60504-7114"/>
    <s v="Hatchback"/>
    <n v="6094374"/>
    <x v="6"/>
    <s v="Tertile 3"/>
    <x v="1"/>
  </r>
  <r>
    <s v="C_CND_003284"/>
    <x v="123"/>
    <x v="5"/>
    <s v="Raymond"/>
    <x v="0"/>
    <n v="1600000"/>
    <s v="Ryder Truck Rental and Leasing"/>
    <x v="18"/>
    <x v="33"/>
    <s v="DoubleÂ Overhead Camshaft"/>
    <s v="Auto"/>
    <s v="Pale White"/>
    <n v="21001"/>
    <s v="06457-3834"/>
    <s v="SUV"/>
    <n v="8092346"/>
    <x v="0"/>
    <s v="Tertile 3"/>
    <x v="1"/>
  </r>
  <r>
    <s v="C_CND_003312"/>
    <x v="123"/>
    <x v="5"/>
    <s v="Kailey"/>
    <x v="0"/>
    <n v="1600000"/>
    <s v="Iceberg Rentals"/>
    <x v="19"/>
    <x v="121"/>
    <s v="DoubleÂ Overhead Camshaft"/>
    <s v="Auto"/>
    <s v="Black"/>
    <n v="26000"/>
    <s v="53546-9427"/>
    <s v="SUV"/>
    <n v="7560237"/>
    <x v="5"/>
    <s v="Tertile 3"/>
    <x v="1"/>
  </r>
  <r>
    <s v="C_CND_003272"/>
    <x v="123"/>
    <x v="5"/>
    <s v="Muhammad"/>
    <x v="1"/>
    <n v="1601000"/>
    <s v="Rabun Used Car Sales"/>
    <x v="20"/>
    <x v="47"/>
    <s v="DoubleÂ Overhead Camshaft"/>
    <s v="Auto"/>
    <s v="Red"/>
    <n v="25100"/>
    <s v="85257-3102"/>
    <s v="Passenger"/>
    <n v="8742327"/>
    <x v="3"/>
    <s v="Tertile 3"/>
    <x v="1"/>
  </r>
  <r>
    <s v="C_CND_003275"/>
    <x v="123"/>
    <x v="5"/>
    <s v="Nelson"/>
    <x v="1"/>
    <n v="1610000"/>
    <s v="Saab-Belle Dodge"/>
    <x v="2"/>
    <x v="23"/>
    <s v="Overhead Camshaft"/>
    <s v="Manual"/>
    <s v="Black"/>
    <n v="22000"/>
    <s v="60504-7114"/>
    <s v="Hatchback"/>
    <n v="8271042"/>
    <x v="6"/>
    <s v="Tertile 3"/>
    <x v="1"/>
  </r>
  <r>
    <s v="C_CND_003273"/>
    <x v="123"/>
    <x v="5"/>
    <s v="Nathan"/>
    <x v="1"/>
    <n v="1650000"/>
    <s v="Race Car Help"/>
    <x v="15"/>
    <x v="95"/>
    <s v="Overhead Camshaft"/>
    <s v="Manual"/>
    <s v="Pale White"/>
    <n v="20000"/>
    <s v="78758-7841"/>
    <s v="SUV"/>
    <n v="7416206"/>
    <x v="2"/>
    <s v="Tertile 3"/>
    <x v="1"/>
  </r>
  <r>
    <s v="C_CND_003274"/>
    <x v="123"/>
    <x v="5"/>
    <s v="Nathaniel"/>
    <x v="0"/>
    <n v="1800000"/>
    <s v="Ryder Truck Rental and Leasing"/>
    <x v="3"/>
    <x v="28"/>
    <s v="DoubleÂ Overhead Camshaft"/>
    <s v="Auto"/>
    <s v="Red"/>
    <n v="24000"/>
    <s v="06457-3834"/>
    <s v="Hatchback"/>
    <n v="7710593"/>
    <x v="0"/>
    <s v="Tertile 3"/>
    <x v="1"/>
  </r>
  <r>
    <s v="C_CND_003278"/>
    <x v="123"/>
    <x v="5"/>
    <s v="Oliver"/>
    <x v="0"/>
    <n v="1830000"/>
    <s v="Suburban Ford"/>
    <x v="15"/>
    <x v="95"/>
    <s v="Overhead Camshaft"/>
    <s v="Manual"/>
    <s v="Red"/>
    <n v="20000"/>
    <s v="53546-9427"/>
    <s v="SUV"/>
    <n v="7501938"/>
    <x v="5"/>
    <s v="Tertile 3"/>
    <x v="1"/>
  </r>
  <r>
    <s v="C_CND_003331"/>
    <x v="123"/>
    <x v="5"/>
    <s v="Fatoumata"/>
    <x v="0"/>
    <n v="1850000"/>
    <s v="Diehl Motor CO Inc"/>
    <x v="1"/>
    <x v="30"/>
    <s v="DoubleÂ Overhead Camshaft"/>
    <s v="Auto"/>
    <s v="Red"/>
    <n v="41000"/>
    <s v="06457-3834"/>
    <s v="Passenger"/>
    <n v="6287077"/>
    <x v="0"/>
    <s v="Tertile 3"/>
    <x v="1"/>
  </r>
  <r>
    <s v="C_CND_003328"/>
    <x v="123"/>
    <x v="5"/>
    <s v="Fanta"/>
    <x v="0"/>
    <n v="2010000"/>
    <s v="Chrysler Plymouth"/>
    <x v="7"/>
    <x v="120"/>
    <s v="Overhead Camshaft"/>
    <s v="Manual"/>
    <s v="Pale White"/>
    <n v="27000"/>
    <s v="53546-9427"/>
    <s v="Hatchback"/>
    <n v="7747719"/>
    <x v="1"/>
    <s v="Tertile 3"/>
    <x v="1"/>
  </r>
  <r>
    <s v="C_CND_003330"/>
    <x v="123"/>
    <x v="5"/>
    <s v="Fatou"/>
    <x v="0"/>
    <n v="5600000"/>
    <s v="Clay Johnson Auto Sales"/>
    <x v="4"/>
    <x v="5"/>
    <s v="DoubleÂ Overhead Camshaft"/>
    <s v="Auto"/>
    <s v="Red"/>
    <n v="21000"/>
    <s v="78758-7841"/>
    <s v="Hatchback"/>
    <n v="7097567"/>
    <x v="2"/>
    <s v="Tertile 3"/>
    <x v="1"/>
  </r>
  <r>
    <s v="C_CND_003343"/>
    <x v="124"/>
    <x v="5"/>
    <s v="Rohan"/>
    <x v="0"/>
    <n v="13500"/>
    <s v="Star Enterprises Inc"/>
    <x v="14"/>
    <x v="66"/>
    <s v="DoubleÂ Overhead Camshaft"/>
    <s v="Auto"/>
    <s v="Pale White"/>
    <n v="45000"/>
    <s v="99301-3882"/>
    <s v="SUV"/>
    <n v="7992829"/>
    <x v="1"/>
    <s v="Tertile 1"/>
    <x v="0"/>
  </r>
  <r>
    <s v="C_CND_003353"/>
    <x v="124"/>
    <x v="5"/>
    <s v="Kailyn"/>
    <x v="0"/>
    <n v="13500"/>
    <s v="McKinney Dodge Chrysler Jeep"/>
    <x v="2"/>
    <x v="44"/>
    <s v="Overhead Camshaft"/>
    <s v="Manual"/>
    <s v="Pale White"/>
    <n v="12000"/>
    <s v="85257-3102"/>
    <s v="Hatchback"/>
    <n v="7879823"/>
    <x v="2"/>
    <s v="Tertile 1"/>
    <x v="0"/>
  </r>
  <r>
    <s v="C_CND_003356"/>
    <x v="124"/>
    <x v="5"/>
    <s v="Karen"/>
    <x v="0"/>
    <n v="13500"/>
    <s v="New Castle Ford Lincoln Mercury"/>
    <x v="24"/>
    <x v="130"/>
    <s v="DoubleÂ Overhead Camshaft"/>
    <s v="Auto"/>
    <s v="Pale White"/>
    <n v="42000"/>
    <s v="60504-7114"/>
    <s v="Passenger"/>
    <n v="6338597"/>
    <x v="6"/>
    <s v="Tertile 1"/>
    <x v="0"/>
  </r>
  <r>
    <s v="C_CND_003359"/>
    <x v="124"/>
    <x v="5"/>
    <s v="Nathan"/>
    <x v="0"/>
    <n v="13500"/>
    <s v="Star Enterprises Inc"/>
    <x v="18"/>
    <x v="25"/>
    <s v="Overhead Camshaft"/>
    <s v="Manual"/>
    <s v="Red"/>
    <n v="71000"/>
    <s v="99301-3882"/>
    <s v="SUV"/>
    <n v="7879559"/>
    <x v="1"/>
    <s v="Tertile 1"/>
    <x v="0"/>
  </r>
  <r>
    <s v="C_CND_003364"/>
    <x v="124"/>
    <x v="5"/>
    <s v="Paola"/>
    <x v="0"/>
    <n v="13500"/>
    <s v="Rabun Used Car Sales"/>
    <x v="1"/>
    <x v="56"/>
    <s v="DoubleÂ Overhead Camshaft"/>
    <s v="Auto"/>
    <s v="Pale White"/>
    <n v="27000"/>
    <s v="85257-3102"/>
    <s v="Hatchback"/>
    <n v="6296072"/>
    <x v="3"/>
    <s v="Tertile 1"/>
    <x v="0"/>
  </r>
  <r>
    <s v="C_CND_003365"/>
    <x v="124"/>
    <x v="5"/>
    <s v="Imani"/>
    <x v="0"/>
    <n v="13500"/>
    <s v="Pitre Buick-Pontiac-Gmc of Scottsdale"/>
    <x v="25"/>
    <x v="126"/>
    <s v="DoubleÂ Overhead Camshaft"/>
    <s v="Auto"/>
    <s v="Pale White"/>
    <n v="27000"/>
    <s v="99301-3882"/>
    <s v="SUV"/>
    <n v="7323335"/>
    <x v="0"/>
    <s v="Tertile 1"/>
    <x v="0"/>
  </r>
  <r>
    <s v="C_CND_003355"/>
    <x v="124"/>
    <x v="5"/>
    <s v="Kamila"/>
    <x v="0"/>
    <n v="260000"/>
    <s v="Nebo Chevrolet"/>
    <x v="12"/>
    <x v="18"/>
    <s v="Overhead Camshaft"/>
    <s v="Manual"/>
    <s v="Red"/>
    <n v="26000"/>
    <s v="06457-3834"/>
    <s v="Hatchback"/>
    <n v="7107159"/>
    <x v="0"/>
    <s v="Tertile 1"/>
    <x v="0"/>
  </r>
  <r>
    <s v="C_CND_003362"/>
    <x v="124"/>
    <x v="5"/>
    <s v="Paul"/>
    <x v="1"/>
    <n v="330000"/>
    <s v="Progressive Shippers Cooperative Association No"/>
    <x v="15"/>
    <x v="21"/>
    <s v="Overhead Camshaft"/>
    <s v="Manual"/>
    <s v="Red"/>
    <n v="24001"/>
    <s v="53546-9427"/>
    <s v="Hardtop"/>
    <n v="7973992"/>
    <x v="5"/>
    <s v="Tertile 1"/>
    <x v="0"/>
  </r>
  <r>
    <s v="C_CND_003347"/>
    <x v="124"/>
    <x v="5"/>
    <s v="Emanuel"/>
    <x v="0"/>
    <n v="380500"/>
    <s v="Gartner Buick Hyundai Saab"/>
    <x v="14"/>
    <x v="128"/>
    <s v="DoubleÂ Overhead Camshaft"/>
    <s v="Auto"/>
    <s v="Black"/>
    <n v="22500"/>
    <s v="38701-8047"/>
    <s v="Passenger"/>
    <n v="8764514"/>
    <x v="4"/>
    <s v="Tertile 1"/>
    <x v="0"/>
  </r>
  <r>
    <s v="C_CND_003352"/>
    <x v="124"/>
    <x v="5"/>
    <s v="Eric"/>
    <x v="0"/>
    <n v="452500"/>
    <s v="Nebo Chevrolet"/>
    <x v="18"/>
    <x v="96"/>
    <s v="DoubleÂ Overhead Camshaft"/>
    <s v="Auto"/>
    <s v="Red"/>
    <n v="39500"/>
    <s v="06457-3834"/>
    <s v="Sedan"/>
    <n v="6717051"/>
    <x v="0"/>
    <s v="Tertile 1"/>
    <x v="0"/>
  </r>
  <r>
    <s v="C_CND_003350"/>
    <x v="124"/>
    <x v="5"/>
    <s v="Emmanuel"/>
    <x v="0"/>
    <n v="465000"/>
    <s v="McKinney Dodge Chrysler Jeep"/>
    <x v="18"/>
    <x v="25"/>
    <s v="Overhead Camshaft"/>
    <s v="Manual"/>
    <s v="Red"/>
    <n v="71000"/>
    <s v="85257-3102"/>
    <s v="SUV"/>
    <n v="8699528"/>
    <x v="3"/>
    <s v="Tertile 1"/>
    <x v="0"/>
  </r>
  <r>
    <s v="C_CND_003363"/>
    <x v="124"/>
    <x v="5"/>
    <s v="Ikyas"/>
    <x v="0"/>
    <n v="498000"/>
    <s v="Progressive Shippers Cooperative Association No"/>
    <x v="27"/>
    <x v="80"/>
    <s v="DoubleÂ Overhead Camshaft"/>
    <s v="Auto"/>
    <s v="Red"/>
    <n v="19000"/>
    <s v="53546-9427"/>
    <s v="Hatchback"/>
    <n v="7223966"/>
    <x v="5"/>
    <s v="Tertile 1"/>
    <x v="0"/>
  </r>
  <r>
    <s v="C_CND_003348"/>
    <x v="124"/>
    <x v="5"/>
    <s v="Emiliano"/>
    <x v="1"/>
    <n v="510000"/>
    <s v="Hatfield Volkswagen"/>
    <x v="13"/>
    <x v="111"/>
    <s v="Overhead Camshaft"/>
    <s v="Manual"/>
    <s v="Red"/>
    <n v="29000"/>
    <s v="99301-3882"/>
    <s v="SUV"/>
    <n v="8852405"/>
    <x v="1"/>
    <s v="Tertile 1"/>
    <x v="0"/>
  </r>
  <r>
    <s v="C_CND_003360"/>
    <x v="124"/>
    <x v="5"/>
    <s v="Juliette"/>
    <x v="0"/>
    <n v="521500"/>
    <s v="Suburban Ford"/>
    <x v="26"/>
    <x v="143"/>
    <s v="Overhead Camshaft"/>
    <s v="Manual"/>
    <s v="Red"/>
    <n v="17500"/>
    <s v="53546-9427"/>
    <s v="Passenger"/>
    <n v="7379265"/>
    <x v="5"/>
    <s v="Tertile 1"/>
    <x v="0"/>
  </r>
  <r>
    <s v="C_CND_003349"/>
    <x v="124"/>
    <x v="5"/>
    <s v="Emilio"/>
    <x v="0"/>
    <n v="528000"/>
    <s v="Iceberg Rentals"/>
    <x v="7"/>
    <x v="10"/>
    <s v="DoubleÂ Overhead Camshaft"/>
    <s v="Auto"/>
    <s v="Pale White"/>
    <n v="19000"/>
    <s v="53546-9427"/>
    <s v="Sedan"/>
    <n v="8333692"/>
    <x v="5"/>
    <s v="Tertile 1"/>
    <x v="0"/>
  </r>
  <r>
    <s v="C_CND_003351"/>
    <x v="124"/>
    <x v="5"/>
    <s v="Enrique"/>
    <x v="0"/>
    <n v="545000"/>
    <s v="Motor Vehicle Branch Office"/>
    <x v="16"/>
    <x v="34"/>
    <s v="Overhead Camshaft"/>
    <s v="Manual"/>
    <s v="Black"/>
    <n v="29000"/>
    <s v="78758-7841"/>
    <s v="Hatchback"/>
    <n v="8389695"/>
    <x v="2"/>
    <s v="Tertile 1"/>
    <x v="0"/>
  </r>
  <r>
    <s v="C_CND_003368"/>
    <x v="124"/>
    <x v="5"/>
    <s v="Jade"/>
    <x v="0"/>
    <n v="569000"/>
    <s v="Race Car Help"/>
    <x v="25"/>
    <x v="117"/>
    <s v="Overhead Camshaft"/>
    <s v="Manual"/>
    <s v="Red"/>
    <n v="71000"/>
    <s v="78758-7841"/>
    <s v="Hatchback"/>
    <n v="8796378"/>
    <x v="1"/>
    <s v="Tertile 2"/>
    <x v="0"/>
  </r>
  <r>
    <s v="C_CND_003361"/>
    <x v="124"/>
    <x v="5"/>
    <s v="Malou"/>
    <x v="0"/>
    <n v="596000"/>
    <s v="Tri-State Mack Inc"/>
    <x v="6"/>
    <x v="64"/>
    <s v="DoubleÂ Overhead Camshaft"/>
    <s v="Auto"/>
    <s v="Pale White"/>
    <n v="22000"/>
    <s v="85257-3102"/>
    <s v="SUV"/>
    <n v="6470205"/>
    <x v="3"/>
    <s v="Tertile 2"/>
    <x v="0"/>
  </r>
  <r>
    <s v="C_CND_003358"/>
    <x v="124"/>
    <x v="5"/>
    <s v="Kate"/>
    <x v="0"/>
    <n v="625000"/>
    <s v="Pitre Buick-Pontiac-Gmc of Scottsdale"/>
    <x v="3"/>
    <x v="4"/>
    <s v="Overhead Camshaft"/>
    <s v="Manual"/>
    <s v="Red"/>
    <n v="34000"/>
    <s v="99301-3882"/>
    <s v="SUV"/>
    <n v="7743698"/>
    <x v="1"/>
    <s v="Tertile 2"/>
    <x v="0"/>
  </r>
  <r>
    <s v="C_CND_003367"/>
    <x v="124"/>
    <x v="5"/>
    <s v="Jada"/>
    <x v="1"/>
    <n v="642000"/>
    <s v="Rabun Used Car Sales"/>
    <x v="25"/>
    <x v="101"/>
    <s v="Overhead Camshaft"/>
    <s v="Manual"/>
    <s v="Black"/>
    <n v="75000"/>
    <s v="85257-3102"/>
    <s v="Passenger"/>
    <n v="6547962"/>
    <x v="4"/>
    <s v="Tertile 2"/>
    <x v="0"/>
  </r>
  <r>
    <s v="C_CND_003366"/>
    <x v="124"/>
    <x v="5"/>
    <s v="Isabella"/>
    <x v="1"/>
    <n v="830000"/>
    <s v="Progressive Shippers Cooperative Association No"/>
    <x v="26"/>
    <x v="104"/>
    <s v="DoubleÂ Overhead Camshaft"/>
    <s v="Auto"/>
    <s v="Pale White"/>
    <n v="18000"/>
    <s v="53546-9427"/>
    <s v="Sedan"/>
    <n v="7307983"/>
    <x v="6"/>
    <s v="Tertile 2"/>
    <x v="1"/>
  </r>
  <r>
    <s v="C_CND_003357"/>
    <x v="124"/>
    <x v="5"/>
    <s v="Karla"/>
    <x v="0"/>
    <n v="1008000"/>
    <s v="Pars Auto Sales"/>
    <x v="25"/>
    <x v="126"/>
    <s v="Overhead Camshaft"/>
    <s v="Manual"/>
    <s v="Black"/>
    <n v="29800"/>
    <s v="38701-8047"/>
    <s v="SUV"/>
    <n v="6412841"/>
    <x v="4"/>
    <s v="Tertile 3"/>
    <x v="1"/>
  </r>
  <r>
    <s v="C_CND_003370"/>
    <x v="124"/>
    <x v="5"/>
    <s v="Janelle"/>
    <x v="0"/>
    <n v="1090000"/>
    <s v="Saab-Belle Dodge"/>
    <x v="2"/>
    <x v="23"/>
    <s v="DoubleÂ Overhead Camshaft"/>
    <s v="Auto"/>
    <s v="Pale White"/>
    <n v="21000"/>
    <s v="60504-7114"/>
    <s v="Hatchback"/>
    <n v="8658228"/>
    <x v="3"/>
    <s v="Tertile 3"/>
    <x v="1"/>
  </r>
  <r>
    <s v="C_CND_003354"/>
    <x v="124"/>
    <x v="5"/>
    <s v="Kaitlyn"/>
    <x v="0"/>
    <n v="1170000"/>
    <s v="Motor Vehicle Branch Office"/>
    <x v="2"/>
    <x v="71"/>
    <s v="DoubleÂ Overhead Camshaft"/>
    <s v="Auto"/>
    <s v="Black"/>
    <n v="27000"/>
    <s v="78758-7841"/>
    <s v="Hatchback"/>
    <n v="6746242"/>
    <x v="2"/>
    <s v="Tertile 3"/>
    <x v="1"/>
  </r>
  <r>
    <s v="C_CND_003346"/>
    <x v="124"/>
    <x v="5"/>
    <s v="Sean"/>
    <x v="0"/>
    <n v="1600000"/>
    <s v="U-Haul CO"/>
    <x v="24"/>
    <x v="43"/>
    <s v="DoubleÂ Overhead Camshaft"/>
    <s v="Auto"/>
    <s v="Red"/>
    <n v="19000"/>
    <s v="78758-7841"/>
    <s v="Hatchback"/>
    <n v="8801699"/>
    <x v="2"/>
    <s v="Tertile 3"/>
    <x v="1"/>
  </r>
  <r>
    <s v="C_CND_003342"/>
    <x v="124"/>
    <x v="5"/>
    <s v="Ricky"/>
    <x v="0"/>
    <n v="1710000"/>
    <s v="Scrivener Performance Engineering"/>
    <x v="25"/>
    <x v="48"/>
    <s v="DoubleÂ Overhead Camshaft"/>
    <s v="Auto"/>
    <s v="Pale White"/>
    <n v="22001"/>
    <s v="38701-8047"/>
    <s v="SUV"/>
    <n v="6466903"/>
    <x v="4"/>
    <s v="Tertile 3"/>
    <x v="1"/>
  </r>
  <r>
    <s v="C_CND_003344"/>
    <x v="124"/>
    <x v="5"/>
    <s v="Ryan"/>
    <x v="0"/>
    <n v="1790000"/>
    <s v="Suburban Ford"/>
    <x v="18"/>
    <x v="96"/>
    <s v="DoubleÂ Overhead Camshaft"/>
    <s v="Auto"/>
    <s v="Pale White"/>
    <n v="26000"/>
    <s v="53546-9427"/>
    <s v="Sedan"/>
    <n v="7507514"/>
    <x v="5"/>
    <s v="Tertile 3"/>
    <x v="1"/>
  </r>
  <r>
    <s v="C_CND_003369"/>
    <x v="124"/>
    <x v="5"/>
    <s v="Jaliyah"/>
    <x v="0"/>
    <n v="1850000"/>
    <s v="Ryder Truck Rental and Leasing"/>
    <x v="20"/>
    <x v="91"/>
    <s v="Overhead Camshaft"/>
    <s v="Manual"/>
    <s v="Red"/>
    <n v="61000"/>
    <s v="06457-3834"/>
    <s v="Hatchback"/>
    <n v="7240098"/>
    <x v="5"/>
    <s v="Tertile 3"/>
    <x v="1"/>
  </r>
  <r>
    <s v="C_CND_003341"/>
    <x v="124"/>
    <x v="5"/>
    <s v="Richard"/>
    <x v="0"/>
    <n v="1860000"/>
    <s v="Saab-Belle Dodge"/>
    <x v="25"/>
    <x v="48"/>
    <s v="DoubleÂ Overhead Camshaft"/>
    <s v="Auto"/>
    <s v="Red"/>
    <n v="39001"/>
    <s v="60504-7114"/>
    <s v="SUV"/>
    <n v="6097609"/>
    <x v="6"/>
    <s v="Tertile 3"/>
    <x v="1"/>
  </r>
  <r>
    <s v="C_CND_003345"/>
    <x v="124"/>
    <x v="5"/>
    <s v="Samuel"/>
    <x v="0"/>
    <n v="1950000"/>
    <s v="Tri-State Mack Inc"/>
    <x v="9"/>
    <x v="114"/>
    <s v="Overhead Camshaft"/>
    <s v="Manual"/>
    <s v="Black"/>
    <n v="34000"/>
    <s v="85257-3102"/>
    <s v="Sedan"/>
    <n v="6414920"/>
    <x v="3"/>
    <s v="Tertile 3"/>
    <x v="1"/>
  </r>
  <r>
    <s v="C_CND_003373"/>
    <x v="125"/>
    <x v="5"/>
    <s v="Stanley"/>
    <x v="0"/>
    <n v="13500"/>
    <s v="Chrysler of Tri-Cities"/>
    <x v="5"/>
    <x v="6"/>
    <s v="DoubleÂ Overhead Camshaft"/>
    <s v="Auto"/>
    <s v="Red"/>
    <n v="19000"/>
    <s v="99301-3882"/>
    <s v="Hatchback"/>
    <n v="6057528"/>
    <x v="1"/>
    <s v="Tertile 1"/>
    <x v="0"/>
  </r>
  <r>
    <s v="C_CND_003378"/>
    <x v="125"/>
    <x v="5"/>
    <s v="Gabriella"/>
    <x v="0"/>
    <n v="13500"/>
    <s v="Progressive Shippers Cooperative Association No"/>
    <x v="11"/>
    <x v="14"/>
    <s v="Overhead Camshaft"/>
    <s v="Manual"/>
    <s v="Red"/>
    <n v="24000"/>
    <s v="53546-9427"/>
    <s v="Passenger"/>
    <n v="8859357"/>
    <x v="5"/>
    <s v="Tertile 1"/>
    <x v="0"/>
  </r>
  <r>
    <s v="C_CND_003380"/>
    <x v="125"/>
    <x v="5"/>
    <s v="Katelynn"/>
    <x v="1"/>
    <n v="13500"/>
    <s v="Rabun Used Car Sales"/>
    <x v="1"/>
    <x v="113"/>
    <s v="DoubleÂ Overhead Camshaft"/>
    <s v="Auto"/>
    <s v="Red"/>
    <n v="31000"/>
    <s v="85257-3102"/>
    <s v="Hatchback"/>
    <n v="7798739"/>
    <x v="3"/>
    <s v="Tertile 1"/>
    <x v="0"/>
  </r>
  <r>
    <s v="C_CND_003387"/>
    <x v="125"/>
    <x v="5"/>
    <s v="Janiya"/>
    <x v="0"/>
    <n v="13500"/>
    <s v="Scrivener Performance Engineering"/>
    <x v="13"/>
    <x v="41"/>
    <s v="DoubleÂ Overhead Camshaft"/>
    <s v="Auto"/>
    <s v="Red"/>
    <n v="19000"/>
    <s v="38701-8047"/>
    <s v="Passenger"/>
    <n v="7317557"/>
    <x v="2"/>
    <s v="Tertile 1"/>
    <x v="0"/>
  </r>
  <r>
    <s v="C_CND_003390"/>
    <x v="125"/>
    <x v="5"/>
    <s v="Jayda"/>
    <x v="0"/>
    <n v="13500"/>
    <s v="Tri-State Mack Inc"/>
    <x v="24"/>
    <x v="130"/>
    <s v="DoubleÂ Overhead Camshaft"/>
    <s v="Auto"/>
    <s v="Pale White"/>
    <n v="42000"/>
    <s v="85257-3102"/>
    <s v="Passenger"/>
    <n v="7649561"/>
    <x v="1"/>
    <s v="Tertile 1"/>
    <x v="0"/>
  </r>
  <r>
    <s v="C_CND_003379"/>
    <x v="125"/>
    <x v="5"/>
    <s v="Katelyn"/>
    <x v="0"/>
    <n v="700000"/>
    <s v="Progressive Shippers Cooperative Association No"/>
    <x v="14"/>
    <x v="103"/>
    <s v="DoubleÂ Overhead Camshaft"/>
    <s v="Auto"/>
    <s v="Red"/>
    <n v="22000"/>
    <s v="53546-9427"/>
    <s v="Passenger"/>
    <n v="7380447"/>
    <x v="5"/>
    <s v="Tertile 2"/>
    <x v="0"/>
  </r>
  <r>
    <s v="C_CND_003383"/>
    <x v="125"/>
    <x v="5"/>
    <s v="Noemie"/>
    <x v="0"/>
    <n v="740000"/>
    <s v="Race Car Help"/>
    <x v="15"/>
    <x v="40"/>
    <s v="DoubleÂ Overhead Camshaft"/>
    <s v="Auto"/>
    <s v="Red"/>
    <n v="24000"/>
    <s v="78758-7841"/>
    <s v="Sedan"/>
    <n v="6270427"/>
    <x v="2"/>
    <s v="Tertile 2"/>
    <x v="0"/>
  </r>
  <r>
    <s v="C_CND_003389"/>
    <x v="125"/>
    <x v="5"/>
    <s v="Jasmine"/>
    <x v="0"/>
    <n v="760000"/>
    <s v="Suburban Ford"/>
    <x v="1"/>
    <x v="113"/>
    <s v="Overhead Camshaft"/>
    <s v="Manual"/>
    <s v="Black"/>
    <n v="29000"/>
    <s v="53546-9427"/>
    <s v="Hatchback"/>
    <n v="6824692"/>
    <x v="6"/>
    <s v="Tertile 2"/>
    <x v="1"/>
  </r>
  <r>
    <s v="C_CND_003385"/>
    <x v="125"/>
    <x v="5"/>
    <s v="Soleme"/>
    <x v="1"/>
    <n v="795000"/>
    <s v="Saab-Belle Dodge"/>
    <x v="29"/>
    <x v="137"/>
    <s v="DoubleÂ Overhead Camshaft"/>
    <s v="Auto"/>
    <s v="Pale White"/>
    <n v="36000"/>
    <s v="60504-7114"/>
    <s v="Sedan"/>
    <n v="6544167"/>
    <x v="6"/>
    <s v="Tertile 2"/>
    <x v="1"/>
  </r>
  <r>
    <s v="C_CND_003377"/>
    <x v="125"/>
    <x v="5"/>
    <s v="Esteban"/>
    <x v="0"/>
    <n v="830000"/>
    <s v="Pitre Buick-Pontiac-Gmc of Scottsdale"/>
    <x v="24"/>
    <x v="124"/>
    <s v="DoubleÂ Overhead Camshaft"/>
    <s v="Auto"/>
    <s v="Black"/>
    <n v="18000"/>
    <s v="99301-3882"/>
    <s v="Sedan"/>
    <n v="8584035"/>
    <x v="1"/>
    <s v="Tertile 2"/>
    <x v="1"/>
  </r>
  <r>
    <s v="C_CND_003381"/>
    <x v="125"/>
    <x v="5"/>
    <s v="Katherine"/>
    <x v="1"/>
    <n v="889500"/>
    <s v="Race Car Help"/>
    <x v="13"/>
    <x v="88"/>
    <s v="DoubleÂ Overhead Camshaft"/>
    <s v="Auto"/>
    <s v="Pale White"/>
    <n v="10500"/>
    <s v="78758-7841"/>
    <s v="SUV"/>
    <n v="7158943"/>
    <x v="2"/>
    <s v="Tertile 2"/>
    <x v="1"/>
  </r>
  <r>
    <s v="C_CND_003384"/>
    <x v="125"/>
    <x v="5"/>
    <s v="Kyllian"/>
    <x v="0"/>
    <n v="927000"/>
    <s v="Ryder Truck Rental and Leasing"/>
    <x v="19"/>
    <x v="26"/>
    <s v="DoubleÂ Overhead Camshaft"/>
    <s v="Auto"/>
    <s v="Pale White"/>
    <n v="32000"/>
    <s v="06457-3834"/>
    <s v="Passenger"/>
    <n v="8397506"/>
    <x v="0"/>
    <s v="Tertile 2"/>
    <x v="1"/>
  </r>
  <r>
    <s v="C_CND_003374"/>
    <x v="125"/>
    <x v="5"/>
    <s v="Steven"/>
    <x v="0"/>
    <n v="995000"/>
    <s v="Chrysler Plymouth"/>
    <x v="14"/>
    <x v="127"/>
    <s v="DoubleÂ Overhead Camshaft"/>
    <s v="Auto"/>
    <s v="Pale White"/>
    <n v="38000"/>
    <s v="53546-9427"/>
    <s v="SUV"/>
    <n v="6281162"/>
    <x v="5"/>
    <s v="Tertile 2"/>
    <x v="1"/>
  </r>
  <r>
    <s v="C_CND_003388"/>
    <x v="125"/>
    <x v="5"/>
    <s v="Janiyah"/>
    <x v="1"/>
    <n v="1100000"/>
    <s v="Star Enterprises Inc"/>
    <x v="15"/>
    <x v="51"/>
    <s v="Overhead Camshaft"/>
    <s v="Manual"/>
    <s v="Red"/>
    <n v="12000"/>
    <s v="99301-3882"/>
    <s v="Passenger"/>
    <n v="6705234"/>
    <x v="0"/>
    <s v="Tertile 3"/>
    <x v="1"/>
  </r>
  <r>
    <s v="C_CND_003372"/>
    <x v="125"/>
    <x v="5"/>
    <s v="Simon"/>
    <x v="1"/>
    <n v="1280000"/>
    <s v="Capitol KIA"/>
    <x v="25"/>
    <x v="117"/>
    <s v="Overhead Camshaft"/>
    <s v="Manual"/>
    <s v="Red"/>
    <n v="71000"/>
    <s v="38701-8047"/>
    <s v="Hatchback"/>
    <n v="7679762"/>
    <x v="4"/>
    <s v="Tertile 3"/>
    <x v="1"/>
  </r>
  <r>
    <s v="C_CND_003371"/>
    <x v="125"/>
    <x v="5"/>
    <s v="Sebastian"/>
    <x v="0"/>
    <n v="1320000"/>
    <s v="Buddy Storbeck's Diesel Service Inc"/>
    <x v="12"/>
    <x v="93"/>
    <s v="DoubleÂ Overhead Camshaft"/>
    <s v="Auto"/>
    <s v="Pale White"/>
    <n v="19000"/>
    <s v="06457-3834"/>
    <s v="SUV"/>
    <n v="8060454"/>
    <x v="0"/>
    <s v="Tertile 3"/>
    <x v="1"/>
  </r>
  <r>
    <s v="C_CND_003382"/>
    <x v="125"/>
    <x v="5"/>
    <s v="Katie"/>
    <x v="1"/>
    <n v="1400000"/>
    <s v="Ryder Truck Rental and Leasing"/>
    <x v="3"/>
    <x v="4"/>
    <s v="Overhead Camshaft"/>
    <s v="Manual"/>
    <s v="Red"/>
    <n v="17001"/>
    <s v="06457-3834"/>
    <s v="SUV"/>
    <n v="6398788"/>
    <x v="0"/>
    <s v="Tertile 3"/>
    <x v="1"/>
  </r>
  <r>
    <s v="C_CND_003386"/>
    <x v="125"/>
    <x v="5"/>
    <s v="Maxime"/>
    <x v="0"/>
    <n v="1405000"/>
    <s v="Race Car Help"/>
    <x v="2"/>
    <x v="44"/>
    <s v="Overhead Camshaft"/>
    <s v="Manual"/>
    <s v="Pale White"/>
    <n v="12501"/>
    <s v="78758-7841"/>
    <s v="Hardtop"/>
    <n v="6046444"/>
    <x v="2"/>
    <s v="Tertile 3"/>
    <x v="1"/>
  </r>
  <r>
    <s v="C_CND_003375"/>
    <x v="125"/>
    <x v="5"/>
    <s v="Erick"/>
    <x v="1"/>
    <n v="1577000"/>
    <s v="New Castle Ford Lincoln Mercury"/>
    <x v="12"/>
    <x v="93"/>
    <s v="DoubleÂ Overhead Camshaft"/>
    <s v="Auto"/>
    <s v="Pale White"/>
    <n v="19700"/>
    <s v="60504-7114"/>
    <s v="SUV"/>
    <n v="8010171"/>
    <x v="6"/>
    <s v="Tertile 3"/>
    <x v="1"/>
  </r>
  <r>
    <s v="C_CND_003376"/>
    <x v="125"/>
    <x v="5"/>
    <s v="Erik"/>
    <x v="0"/>
    <n v="1980000"/>
    <s v="Pars Auto Sales"/>
    <x v="18"/>
    <x v="45"/>
    <s v="DoubleÂ Overhead Camshaft"/>
    <s v="Auto"/>
    <s v="Black"/>
    <n v="33000"/>
    <s v="38701-8047"/>
    <s v="Hatchback"/>
    <n v="7109408"/>
    <x v="4"/>
    <s v="Tertile 3"/>
    <x v="1"/>
  </r>
  <r>
    <s v="C_CND_003391"/>
    <x v="126"/>
    <x v="5"/>
    <s v="Syed"/>
    <x v="0"/>
    <n v="13500"/>
    <s v="Classic Chevy"/>
    <x v="8"/>
    <x v="50"/>
    <s v="Overhead Camshaft"/>
    <s v="Manual"/>
    <s v="Red"/>
    <n v="22000"/>
    <s v="85257-3102"/>
    <s v="Sedan"/>
    <n v="7897745"/>
    <x v="3"/>
    <s v="Tertile 1"/>
    <x v="0"/>
  </r>
  <r>
    <s v="C_CND_003392"/>
    <x v="126"/>
    <x v="5"/>
    <s v="Genesis"/>
    <x v="0"/>
    <n v="886000"/>
    <s v="Rabun Used Car Sales"/>
    <x v="22"/>
    <x v="32"/>
    <s v="Overhead Camshaft"/>
    <s v="Manual"/>
    <s v="Black"/>
    <n v="36000"/>
    <s v="85257-3102"/>
    <s v="Sedan"/>
    <n v="6512039"/>
    <x v="3"/>
    <s v="Tertile 2"/>
    <x v="1"/>
  </r>
  <r>
    <s v="C_CND_003394"/>
    <x v="126"/>
    <x v="5"/>
    <s v="Laura"/>
    <x v="1"/>
    <n v="1055000"/>
    <s v="Star Enterprises Inc"/>
    <x v="16"/>
    <x v="22"/>
    <s v="DoubleÂ Overhead Camshaft"/>
    <s v="Auto"/>
    <s v="Black"/>
    <n v="19500"/>
    <s v="99301-3882"/>
    <s v="Passenger"/>
    <n v="8372956"/>
    <x v="1"/>
    <s v="Tertile 3"/>
    <x v="1"/>
  </r>
  <r>
    <s v="C_CND_003395"/>
    <x v="126"/>
    <x v="5"/>
    <s v="Jayla"/>
    <x v="0"/>
    <n v="1090500"/>
    <s v="U-Haul CO"/>
    <x v="29"/>
    <x v="131"/>
    <s v="Overhead Camshaft"/>
    <s v="Manual"/>
    <s v="Black"/>
    <n v="19050"/>
    <s v="78758-7841"/>
    <s v="SUV"/>
    <n v="7220016"/>
    <x v="5"/>
    <s v="Tertile 3"/>
    <x v="1"/>
  </r>
  <r>
    <s v="C_CND_003393"/>
    <x v="126"/>
    <x v="5"/>
    <s v="Kayla"/>
    <x v="1"/>
    <n v="1185000"/>
    <s v="Saab-Belle Dodge"/>
    <x v="15"/>
    <x v="94"/>
    <s v="DoubleÂ Overhead Camshaft"/>
    <s v="Auto"/>
    <s v="Black"/>
    <n v="31501"/>
    <s v="60504-7114"/>
    <s v="Passenger"/>
    <n v="6569901"/>
    <x v="6"/>
    <s v="Tertile 3"/>
    <x v="1"/>
  </r>
  <r>
    <s v="C_CND_003397"/>
    <x v="127"/>
    <x v="5"/>
    <s v="Terry"/>
    <x v="1"/>
    <n v="13500"/>
    <s v="Diehl Motor CO Inc"/>
    <x v="26"/>
    <x v="104"/>
    <s v="DoubleÂ Overhead Camshaft"/>
    <s v="Auto"/>
    <s v="Black"/>
    <n v="39000"/>
    <s v="06457-3834"/>
    <s v="Sedan"/>
    <n v="8717713"/>
    <x v="0"/>
    <s v="Tertile 1"/>
    <x v="0"/>
  </r>
  <r>
    <s v="C_CND_003399"/>
    <x v="127"/>
    <x v="5"/>
    <s v="Geraldine"/>
    <x v="0"/>
    <n v="13500"/>
    <s v="Race Car Help"/>
    <x v="15"/>
    <x v="51"/>
    <s v="Overhead Camshaft"/>
    <s v="Manual"/>
    <s v="Black"/>
    <n v="10000"/>
    <s v="78758-7841"/>
    <s v="Passenger"/>
    <n v="7490952"/>
    <x v="2"/>
    <s v="Tertile 1"/>
    <x v="0"/>
  </r>
  <r>
    <s v="C_CND_003405"/>
    <x v="127"/>
    <x v="5"/>
    <s v="Atis"/>
    <x v="0"/>
    <n v="13500"/>
    <s v="Ryder Truck Rental and Leasing"/>
    <x v="2"/>
    <x v="71"/>
    <s v="DoubleÂ Overhead Camshaft"/>
    <s v="Auto"/>
    <s v="Black"/>
    <n v="27001"/>
    <s v="06457-3834"/>
    <s v="Hardtop"/>
    <n v="7423234"/>
    <x v="0"/>
    <s v="Tertile 1"/>
    <x v="0"/>
  </r>
  <r>
    <s v="C_CND_003400"/>
    <x v="127"/>
    <x v="5"/>
    <s v="Gia"/>
    <x v="0"/>
    <n v="280000"/>
    <s v="Ryder Truck Rental and Leasing"/>
    <x v="13"/>
    <x v="111"/>
    <s v="Overhead Camshaft"/>
    <s v="Manual"/>
    <s v="Red"/>
    <n v="29000"/>
    <s v="06457-3834"/>
    <s v="SUV"/>
    <n v="8271401"/>
    <x v="0"/>
    <s v="Tertile 1"/>
    <x v="0"/>
  </r>
  <r>
    <s v="C_CND_003407"/>
    <x v="127"/>
    <x v="5"/>
    <s v="Loic"/>
    <x v="1"/>
    <n v="515000"/>
    <s v="U-Haul CO"/>
    <x v="0"/>
    <x v="110"/>
    <s v="DoubleÂ Overhead Camshaft"/>
    <s v="Auto"/>
    <s v="Red"/>
    <n v="29000"/>
    <s v="78758-7841"/>
    <s v="Passenger"/>
    <n v="6814422"/>
    <x v="2"/>
    <s v="Tertile 1"/>
    <x v="0"/>
  </r>
  <r>
    <s v="C_CND_003410"/>
    <x v="127"/>
    <x v="5"/>
    <s v="Kai"/>
    <x v="0"/>
    <n v="519000"/>
    <s v="Progressive Shippers Cooperative Association No"/>
    <x v="10"/>
    <x v="133"/>
    <s v="Overhead Camshaft"/>
    <s v="Manual"/>
    <s v="Black"/>
    <n v="44000"/>
    <s v="53546-9427"/>
    <s v="Passenger"/>
    <n v="6055729"/>
    <x v="0"/>
    <s v="Tertile 1"/>
    <x v="0"/>
  </r>
  <r>
    <s v="C_CND_003402"/>
    <x v="127"/>
    <x v="5"/>
    <s v="Kaylee"/>
    <x v="0"/>
    <n v="545000"/>
    <s v="Scrivener Performance Engineering"/>
    <x v="0"/>
    <x v="70"/>
    <s v="Overhead Camshaft"/>
    <s v="Manual"/>
    <s v="Black"/>
    <n v="49001"/>
    <s v="38701-8047"/>
    <s v="Hatchback"/>
    <n v="6093796"/>
    <x v="4"/>
    <s v="Tertile 1"/>
    <x v="0"/>
  </r>
  <r>
    <s v="C_CND_003409"/>
    <x v="127"/>
    <x v="5"/>
    <s v="Julia"/>
    <x v="0"/>
    <n v="730000"/>
    <s v="Rabun Used Car Sales"/>
    <x v="3"/>
    <x v="4"/>
    <s v="DoubleÂ Overhead Camshaft"/>
    <s v="Auto"/>
    <s v="Black"/>
    <n v="24000"/>
    <s v="85257-3102"/>
    <s v="SUV"/>
    <n v="7851673"/>
    <x v="2"/>
    <s v="Tertile 2"/>
    <x v="0"/>
  </r>
  <r>
    <s v="C_CND_003401"/>
    <x v="127"/>
    <x v="5"/>
    <s v="Gianna"/>
    <x v="0"/>
    <n v="850000"/>
    <s v="Saab-Belle Dodge"/>
    <x v="27"/>
    <x v="79"/>
    <s v="DoubleÂ Overhead Camshaft"/>
    <s v="Auto"/>
    <s v="Red"/>
    <n v="41000"/>
    <s v="60504-7114"/>
    <s v="Sedan"/>
    <n v="8485694"/>
    <x v="6"/>
    <s v="Tertile 2"/>
    <x v="1"/>
  </r>
  <r>
    <s v="C_CND_003408"/>
    <x v="127"/>
    <x v="5"/>
    <s v="Jordyn"/>
    <x v="0"/>
    <n v="872000"/>
    <s v="Progressive Shippers Cooperative Association No"/>
    <x v="1"/>
    <x v="1"/>
    <s v="Overhead Camshaft"/>
    <s v="Manual"/>
    <s v="Pale White"/>
    <n v="14000"/>
    <s v="53546-9427"/>
    <s v="SUV"/>
    <n v="7025801"/>
    <x v="3"/>
    <s v="Tertile 2"/>
    <x v="1"/>
  </r>
  <r>
    <s v="C_CND_003406"/>
    <x v="127"/>
    <x v="5"/>
    <s v="Margaux"/>
    <x v="0"/>
    <n v="1025000"/>
    <s v="Tri-State Mack Inc"/>
    <x v="18"/>
    <x v="25"/>
    <s v="DoubleÂ Overhead Camshaft"/>
    <s v="Auto"/>
    <s v="Black"/>
    <n v="19500"/>
    <s v="85257-3102"/>
    <s v="SUV"/>
    <n v="6449478"/>
    <x v="3"/>
    <s v="Tertile 3"/>
    <x v="1"/>
  </r>
  <r>
    <s v="C_CND_003398"/>
    <x v="127"/>
    <x v="5"/>
    <s v="Thomas"/>
    <x v="0"/>
    <n v="1045000"/>
    <s v="Enterprise Rent A Car"/>
    <x v="25"/>
    <x v="126"/>
    <s v="DoubleÂ Overhead Camshaft"/>
    <s v="Auto"/>
    <s v="Black"/>
    <n v="9500"/>
    <s v="60504-7114"/>
    <s v="SUV"/>
    <n v="8949224"/>
    <x v="6"/>
    <s v="Tertile 3"/>
    <x v="1"/>
  </r>
  <r>
    <s v="C_CND_003403"/>
    <x v="127"/>
    <x v="5"/>
    <s v="Kayleen"/>
    <x v="0"/>
    <n v="1170000"/>
    <s v="Star Enterprises Inc"/>
    <x v="15"/>
    <x v="72"/>
    <s v="Overhead Camshaft"/>
    <s v="Manual"/>
    <s v="Black"/>
    <n v="26001"/>
    <s v="99301-3882"/>
    <s v="SUV"/>
    <n v="6922814"/>
    <x v="1"/>
    <s v="Tertile 3"/>
    <x v="1"/>
  </r>
  <r>
    <s v="C_CND_003396"/>
    <x v="127"/>
    <x v="5"/>
    <s v="Tenzin"/>
    <x v="0"/>
    <n v="1250000"/>
    <s v="Clay Johnson Auto Sales"/>
    <x v="15"/>
    <x v="97"/>
    <s v="Overhead Camshaft"/>
    <s v="Manual"/>
    <s v="Red"/>
    <n v="17000"/>
    <s v="78758-7841"/>
    <s v="Hatchback"/>
    <n v="6857962"/>
    <x v="2"/>
    <s v="Tertile 3"/>
    <x v="1"/>
  </r>
  <r>
    <s v="C_CND_003404"/>
    <x v="127"/>
    <x v="5"/>
    <s v="Kayleigh"/>
    <x v="1"/>
    <n v="1705000"/>
    <s v="Suburban Ford"/>
    <x v="29"/>
    <x v="137"/>
    <s v="DoubleÂ Overhead Camshaft"/>
    <s v="Auto"/>
    <s v="Pale White"/>
    <n v="36501"/>
    <s v="53546-9427"/>
    <s v="Sedan"/>
    <n v="7457331"/>
    <x v="5"/>
    <s v="Tertile 3"/>
    <x v="1"/>
  </r>
  <r>
    <s v="C_CND_003413"/>
    <x v="128"/>
    <x v="5"/>
    <s v="Travis"/>
    <x v="0"/>
    <n v="13500"/>
    <s v="Iceberg Rentals"/>
    <x v="0"/>
    <x v="70"/>
    <s v="Overhead Camshaft"/>
    <s v="Manual"/>
    <s v="Black"/>
    <n v="49000"/>
    <s v="53546-9427"/>
    <s v="SUV"/>
    <n v="8784406"/>
    <x v="5"/>
    <s v="Tertile 1"/>
    <x v="0"/>
  </r>
  <r>
    <s v="C_CND_003418"/>
    <x v="128"/>
    <x v="5"/>
    <s v="Giselle"/>
    <x v="0"/>
    <n v="13500"/>
    <s v="Scrivener Performance Engineering"/>
    <x v="2"/>
    <x v="2"/>
    <s v="DoubleÂ Overhead Camshaft"/>
    <s v="Auto"/>
    <s v="Pale White"/>
    <n v="42000"/>
    <s v="38701-8047"/>
    <s v="Passenger"/>
    <n v="7045731"/>
    <x v="4"/>
    <s v="Tertile 1"/>
    <x v="0"/>
  </r>
  <r>
    <s v="C_CND_003422"/>
    <x v="128"/>
    <x v="5"/>
    <s v="Haley"/>
    <x v="0"/>
    <n v="13500"/>
    <s v="U-Haul CO"/>
    <x v="25"/>
    <x v="126"/>
    <s v="DoubleÂ Overhead Camshaft"/>
    <s v="Auto"/>
    <s v="Pale White"/>
    <n v="27000"/>
    <s v="78758-7841"/>
    <s v="SUV"/>
    <n v="7757280"/>
    <x v="2"/>
    <s v="Tertile 1"/>
    <x v="0"/>
  </r>
  <r>
    <s v="C_CND_003428"/>
    <x v="128"/>
    <x v="5"/>
    <s v="Kelly"/>
    <x v="0"/>
    <n v="13500"/>
    <s v="Rabun Used Car Sales"/>
    <x v="26"/>
    <x v="143"/>
    <s v="Overhead Camshaft"/>
    <s v="Manual"/>
    <s v="Red"/>
    <n v="17001"/>
    <s v="85257-3102"/>
    <s v="Passenger"/>
    <n v="7455966"/>
    <x v="3"/>
    <s v="Tertile 1"/>
    <x v="0"/>
  </r>
  <r>
    <s v="C_CND_003442"/>
    <x v="128"/>
    <x v="5"/>
    <s v="Kayla"/>
    <x v="0"/>
    <n v="13500"/>
    <s v="Saab-Belle Dodge"/>
    <x v="6"/>
    <x v="64"/>
    <s v="DoubleÂ Overhead Camshaft"/>
    <s v="Auto"/>
    <s v="Black"/>
    <n v="26000"/>
    <s v="60504-7114"/>
    <s v="SUV"/>
    <n v="8215064"/>
    <x v="5"/>
    <s v="Tertile 1"/>
    <x v="0"/>
  </r>
  <r>
    <s v="C_CND_003426"/>
    <x v="128"/>
    <x v="5"/>
    <s v="Kaylin"/>
    <x v="0"/>
    <n v="250000"/>
    <s v="U-Haul CO"/>
    <x v="2"/>
    <x v="9"/>
    <s v="Overhead Camshaft"/>
    <s v="Manual"/>
    <s v="Pale White"/>
    <n v="21001"/>
    <s v="78758-7841"/>
    <s v="Sedan"/>
    <n v="7237930"/>
    <x v="2"/>
    <s v="Tertile 1"/>
    <x v="0"/>
  </r>
  <r>
    <s v="C_CND_003434"/>
    <x v="128"/>
    <x v="5"/>
    <s v="Valentine"/>
    <x v="1"/>
    <n v="405000"/>
    <s v="Capitol KIA"/>
    <x v="16"/>
    <x v="141"/>
    <s v="Overhead Camshaft"/>
    <s v="Manual"/>
    <s v="Black"/>
    <n v="20000"/>
    <s v="38701-8047"/>
    <s v="Sedan"/>
    <n v="6040234"/>
    <x v="4"/>
    <s v="Tertile 1"/>
    <x v="0"/>
  </r>
  <r>
    <s v="C_CND_003419"/>
    <x v="128"/>
    <x v="5"/>
    <s v="Grace"/>
    <x v="0"/>
    <n v="445000"/>
    <s v="Star Enterprises Inc"/>
    <x v="0"/>
    <x v="110"/>
    <s v="Overhead Camshaft"/>
    <s v="Manual"/>
    <s v="Pale White"/>
    <n v="20000"/>
    <s v="99301-3882"/>
    <s v="Passenger"/>
    <n v="6966249"/>
    <x v="1"/>
    <s v="Tertile 1"/>
    <x v="0"/>
  </r>
  <r>
    <s v="C_CND_003430"/>
    <x v="128"/>
    <x v="5"/>
    <s v="Khloe"/>
    <x v="0"/>
    <n v="465000"/>
    <s v="Ryder Truck Rental and Leasing"/>
    <x v="15"/>
    <x v="21"/>
    <s v="DoubleÂ Overhead Camshaft"/>
    <s v="Auto"/>
    <s v="Red"/>
    <n v="21001"/>
    <s v="06457-3834"/>
    <s v="Hatchback"/>
    <n v="7781085"/>
    <x v="0"/>
    <s v="Tertile 1"/>
    <x v="0"/>
  </r>
  <r>
    <s v="C_CND_003441"/>
    <x v="128"/>
    <x v="5"/>
    <s v="Kamiyah"/>
    <x v="0"/>
    <n v="572000"/>
    <s v="Ryder Truck Rental and Leasing"/>
    <x v="0"/>
    <x v="132"/>
    <s v="Overhead Camshaft"/>
    <s v="Manual"/>
    <s v="Black"/>
    <n v="22000"/>
    <s v="06457-3834"/>
    <s v="Passenger"/>
    <n v="7678253"/>
    <x v="1"/>
    <s v="Tertile 2"/>
    <x v="0"/>
  </r>
  <r>
    <s v="C_CND_003429"/>
    <x v="128"/>
    <x v="5"/>
    <s v="Keyla"/>
    <x v="1"/>
    <n v="576800"/>
    <s v="Race Car Help"/>
    <x v="6"/>
    <x v="8"/>
    <s v="DoubleÂ Overhead Camshaft"/>
    <s v="Auto"/>
    <s v="Pale White"/>
    <n v="21801"/>
    <s v="78758-7841"/>
    <s v="Hatchback"/>
    <n v="7468824"/>
    <x v="2"/>
    <s v="Tertile 2"/>
    <x v="0"/>
  </r>
  <r>
    <s v="C_CND_003416"/>
    <x v="128"/>
    <x v="5"/>
    <s v="Vincent"/>
    <x v="0"/>
    <n v="700000"/>
    <s v="Nebo Chevrolet"/>
    <x v="26"/>
    <x v="104"/>
    <s v="DoubleÂ Overhead Camshaft"/>
    <s v="Auto"/>
    <s v="Pale White"/>
    <n v="18000"/>
    <s v="06457-3834"/>
    <s v="Sedan"/>
    <n v="7565617"/>
    <x v="0"/>
    <s v="Tertile 2"/>
    <x v="0"/>
  </r>
  <r>
    <s v="C_CND_003420"/>
    <x v="128"/>
    <x v="5"/>
    <s v="Guadalupe"/>
    <x v="1"/>
    <n v="700000"/>
    <s v="Suburban Ford"/>
    <x v="23"/>
    <x v="39"/>
    <s v="Overhead Camshaft"/>
    <s v="Manual"/>
    <s v="Red"/>
    <n v="82000"/>
    <s v="53546-9427"/>
    <s v="Passenger"/>
    <n v="6105872"/>
    <x v="5"/>
    <s v="Tertile 2"/>
    <x v="0"/>
  </r>
  <r>
    <s v="C_CND_003423"/>
    <x v="128"/>
    <x v="5"/>
    <s v="Hannah"/>
    <x v="0"/>
    <n v="710000"/>
    <s v="Progressive Shippers Cooperative Association No"/>
    <x v="27"/>
    <x v="87"/>
    <s v="Overhead Camshaft"/>
    <s v="Manual"/>
    <s v="Red"/>
    <n v="34000"/>
    <s v="53546-9427"/>
    <s v="Sedan"/>
    <n v="8709479"/>
    <x v="5"/>
    <s v="Tertile 2"/>
    <x v="0"/>
  </r>
  <r>
    <s v="C_CND_003432"/>
    <x v="128"/>
    <x v="5"/>
    <s v="Armand"/>
    <x v="0"/>
    <n v="715000"/>
    <s v="Buddy Storbeck's Diesel Service Inc"/>
    <x v="27"/>
    <x v="79"/>
    <s v="DoubleÂ Overhead Camshaft"/>
    <s v="Auto"/>
    <s v="Pale White"/>
    <n v="46000"/>
    <s v="06457-3834"/>
    <s v="Sedan"/>
    <n v="6281304"/>
    <x v="0"/>
    <s v="Tertile 2"/>
    <x v="0"/>
  </r>
  <r>
    <s v="C_CND_003437"/>
    <x v="128"/>
    <x v="5"/>
    <s v="Audrey"/>
    <x v="0"/>
    <n v="720000"/>
    <s v="Classic Chevy"/>
    <x v="2"/>
    <x v="23"/>
    <s v="Overhead Camshaft"/>
    <s v="Manual"/>
    <s v="Red"/>
    <n v="19000"/>
    <s v="85257-3102"/>
    <s v="Hatchback"/>
    <n v="8623750"/>
    <x v="3"/>
    <s v="Tertile 2"/>
    <x v="0"/>
  </r>
  <r>
    <s v="C_CND_003440"/>
    <x v="128"/>
    <x v="5"/>
    <s v="Kaliyah"/>
    <x v="0"/>
    <n v="720000"/>
    <s v="Race Car Help"/>
    <x v="13"/>
    <x v="41"/>
    <s v="DoubleÂ Overhead Camshaft"/>
    <s v="Auto"/>
    <s v="Pale White"/>
    <n v="46000"/>
    <s v="78758-7841"/>
    <s v="Passenger"/>
    <n v="7179141"/>
    <x v="4"/>
    <s v="Tertile 2"/>
    <x v="0"/>
  </r>
  <r>
    <s v="C_CND_003431"/>
    <x v="128"/>
    <x v="5"/>
    <s v="Kiara"/>
    <x v="1"/>
    <n v="757500"/>
    <s v="Saab-Belle Dodge"/>
    <x v="24"/>
    <x v="124"/>
    <s v="Overhead Camshaft"/>
    <s v="Manual"/>
    <s v="Pale White"/>
    <n v="28501"/>
    <s v="60504-7114"/>
    <s v="Sedan"/>
    <n v="6870799"/>
    <x v="6"/>
    <s v="Tertile 2"/>
    <x v="1"/>
  </r>
  <r>
    <s v="C_CND_003417"/>
    <x v="128"/>
    <x v="5"/>
    <s v="William"/>
    <x v="0"/>
    <n v="761000"/>
    <s v="New Castle Ford Lincoln Mercury"/>
    <x v="5"/>
    <x v="85"/>
    <s v="DoubleÂ Overhead Camshaft"/>
    <s v="Auto"/>
    <s v="Pale White"/>
    <n v="62000"/>
    <s v="60504-7114"/>
    <s v="SUV"/>
    <n v="6627463"/>
    <x v="6"/>
    <s v="Tertile 2"/>
    <x v="1"/>
  </r>
  <r>
    <s v="C_CND_003424"/>
    <x v="128"/>
    <x v="5"/>
    <s v="Haylee"/>
    <x v="0"/>
    <n v="800000"/>
    <s v="Rabun Used Car Sales"/>
    <x v="2"/>
    <x v="23"/>
    <s v="DoubleÂ Overhead Camshaft"/>
    <s v="Auto"/>
    <s v="Black"/>
    <n v="17000"/>
    <s v="85257-3102"/>
    <s v="Hatchback"/>
    <n v="7944706"/>
    <x v="3"/>
    <s v="Tertile 2"/>
    <x v="1"/>
  </r>
  <r>
    <s v="C_CND_003444"/>
    <x v="128"/>
    <x v="5"/>
    <s v="Kelsey"/>
    <x v="1"/>
    <n v="855000"/>
    <s v="Star Enterprises Inc"/>
    <x v="15"/>
    <x v="97"/>
    <s v="Overhead Camshaft"/>
    <s v="Manual"/>
    <s v="Black"/>
    <n v="44000"/>
    <s v="99301-3882"/>
    <s v="Hatchback"/>
    <n v="7833800"/>
    <x v="2"/>
    <s v="Tertile 2"/>
    <x v="1"/>
  </r>
  <r>
    <s v="C_CND_003436"/>
    <x v="128"/>
    <x v="5"/>
    <s v="Eyma"/>
    <x v="0"/>
    <n v="920000"/>
    <s v="Chrysler Plymouth"/>
    <x v="29"/>
    <x v="131"/>
    <s v="Overhead Camshaft"/>
    <s v="Manual"/>
    <s v="Pale White"/>
    <n v="15000"/>
    <s v="53546-9427"/>
    <s v="SUV"/>
    <n v="8152642"/>
    <x v="5"/>
    <s v="Tertile 2"/>
    <x v="1"/>
  </r>
  <r>
    <s v="C_CND_003427"/>
    <x v="128"/>
    <x v="5"/>
    <s v="Keily"/>
    <x v="0"/>
    <n v="930000"/>
    <s v="Progressive Shippers Cooperative Association No"/>
    <x v="2"/>
    <x v="71"/>
    <s v="Overhead Camshaft"/>
    <s v="Manual"/>
    <s v="Pale White"/>
    <n v="12001"/>
    <s v="53546-9427"/>
    <s v="Hatchback"/>
    <n v="8228244"/>
    <x v="5"/>
    <s v="Tertile 2"/>
    <x v="1"/>
  </r>
  <r>
    <s v="C_CND_003438"/>
    <x v="128"/>
    <x v="5"/>
    <s v="Emile"/>
    <x v="0"/>
    <n v="960000"/>
    <s v="Clay Johnson Auto Sales"/>
    <x v="16"/>
    <x v="22"/>
    <s v="DoubleÂ Overhead Camshaft"/>
    <s v="Auto"/>
    <s v="Black"/>
    <n v="19000"/>
    <s v="78758-7841"/>
    <s v="Passenger"/>
    <n v="8983651"/>
    <x v="2"/>
    <s v="Tertile 2"/>
    <x v="1"/>
  </r>
  <r>
    <s v="C_CND_003421"/>
    <x v="128"/>
    <x v="5"/>
    <s v="Hailey"/>
    <x v="0"/>
    <n v="1050000"/>
    <s v="Tri-State Mack Inc"/>
    <x v="2"/>
    <x v="23"/>
    <s v="DoubleÂ Overhead Camshaft"/>
    <s v="Auto"/>
    <s v="Black"/>
    <n v="17000"/>
    <s v="85257-3102"/>
    <s v="Hatchback"/>
    <n v="6370227"/>
    <x v="3"/>
    <s v="Tertile 3"/>
    <x v="1"/>
  </r>
  <r>
    <s v="C_CND_003412"/>
    <x v="128"/>
    <x v="5"/>
    <s v="Tony"/>
    <x v="0"/>
    <n v="1075000"/>
    <s v="Hatfield Volkswagen"/>
    <x v="26"/>
    <x v="81"/>
    <s v="DoubleÂ Overhead Camshaft"/>
    <s v="Auto"/>
    <s v="Pale White"/>
    <n v="27500"/>
    <s v="99301-3882"/>
    <s v="SUV"/>
    <n v="6802336"/>
    <x v="1"/>
    <s v="Tertile 3"/>
    <x v="1"/>
  </r>
  <r>
    <s v="C_CND_003415"/>
    <x v="128"/>
    <x v="5"/>
    <s v="Victor"/>
    <x v="0"/>
    <n v="1120000"/>
    <s v="Motor Vehicle Branch Office"/>
    <x v="1"/>
    <x v="62"/>
    <s v="DoubleÂ Overhead Camshaft"/>
    <s v="Auto"/>
    <s v="Pale White"/>
    <n v="53000"/>
    <s v="78758-7841"/>
    <s v="SUV"/>
    <n v="8724519"/>
    <x v="2"/>
    <s v="Tertile 3"/>
    <x v="1"/>
  </r>
  <r>
    <s v="C_CND_003439"/>
    <x v="128"/>
    <x v="5"/>
    <s v="Kaitlyn"/>
    <x v="0"/>
    <n v="1170000"/>
    <s v="Rabun Used Car Sales"/>
    <x v="9"/>
    <x v="12"/>
    <s v="Overhead Camshaft"/>
    <s v="Manual"/>
    <s v="Red"/>
    <n v="31000"/>
    <s v="85257-3102"/>
    <s v="Passenger"/>
    <n v="8635568"/>
    <x v="6"/>
    <s v="Tertile 3"/>
    <x v="1"/>
  </r>
  <r>
    <s v="C_CND_003411"/>
    <x v="128"/>
    <x v="5"/>
    <s v="Timothy"/>
    <x v="0"/>
    <n v="1200000"/>
    <s v="Gartner Buick Hyundai Saab"/>
    <x v="26"/>
    <x v="104"/>
    <s v="DoubleÂ Overhead Camshaft"/>
    <s v="Auto"/>
    <s v="Pale White"/>
    <n v="27000"/>
    <s v="38701-8047"/>
    <s v="Sedan"/>
    <n v="6161829"/>
    <x v="4"/>
    <s v="Tertile 3"/>
    <x v="1"/>
  </r>
  <r>
    <s v="C_CND_003433"/>
    <x v="128"/>
    <x v="5"/>
    <s v="Theo"/>
    <x v="0"/>
    <n v="1290000"/>
    <s v="Saab-Belle Dodge"/>
    <x v="12"/>
    <x v="18"/>
    <s v="Overhead Camshaft"/>
    <s v="Manual"/>
    <s v="Red"/>
    <n v="26001"/>
    <s v="60504-7114"/>
    <s v="Hardtop"/>
    <n v="7331760"/>
    <x v="6"/>
    <s v="Tertile 3"/>
    <x v="1"/>
  </r>
  <r>
    <s v="C_CND_003443"/>
    <x v="128"/>
    <x v="5"/>
    <s v="Kaylee"/>
    <x v="1"/>
    <n v="1350000"/>
    <s v="Scrivener Performance Engineering"/>
    <x v="25"/>
    <x v="126"/>
    <s v="DoubleÂ Overhead Camshaft"/>
    <s v="Auto"/>
    <s v="Pale White"/>
    <n v="27000"/>
    <s v="38701-8047"/>
    <s v="SUV"/>
    <n v="6878914"/>
    <x v="3"/>
    <s v="Tertile 3"/>
    <x v="1"/>
  </r>
  <r>
    <s v="C_CND_003414"/>
    <x v="128"/>
    <x v="5"/>
    <s v="Tyler"/>
    <x v="0"/>
    <n v="1500000"/>
    <s v="McKinney Dodge Chrysler Jeep"/>
    <x v="18"/>
    <x v="25"/>
    <s v="Overhead Camshaft"/>
    <s v="Manual"/>
    <s v="Pale White"/>
    <n v="16000"/>
    <s v="85257-3102"/>
    <s v="SUV"/>
    <n v="7828405"/>
    <x v="3"/>
    <s v="Tertile 3"/>
    <x v="1"/>
  </r>
  <r>
    <s v="C_CND_003435"/>
    <x v="128"/>
    <x v="5"/>
    <s v="Salha"/>
    <x v="0"/>
    <n v="1560000"/>
    <s v="Chrysler of Tri-Cities"/>
    <x v="18"/>
    <x v="25"/>
    <s v="DoubleÂ Overhead Camshaft"/>
    <s v="Auto"/>
    <s v="Black"/>
    <n v="9000"/>
    <s v="99301-3882"/>
    <s v="SUV"/>
    <n v="6348706"/>
    <x v="1"/>
    <s v="Tertile 3"/>
    <x v="1"/>
  </r>
  <r>
    <s v="C_CND_003445"/>
    <x v="128"/>
    <x v="5"/>
    <s v="Kendra"/>
    <x v="0"/>
    <n v="1640000"/>
    <s v="Suburban Ford"/>
    <x v="23"/>
    <x v="112"/>
    <s v="DoubleÂ Overhead Camshaft"/>
    <s v="Auto"/>
    <s v="Black"/>
    <n v="19000"/>
    <s v="53546-9427"/>
    <s v="Sedan"/>
    <n v="8386991"/>
    <x v="0"/>
    <s v="Tertile 3"/>
    <x v="1"/>
  </r>
  <r>
    <s v="C_CND_003425"/>
    <x v="128"/>
    <x v="5"/>
    <s v="Kaylie"/>
    <x v="0"/>
    <n v="1830000"/>
    <s v="Tri-State Mack Inc"/>
    <x v="9"/>
    <x v="139"/>
    <s v="Overhead Camshaft"/>
    <s v="Manual"/>
    <s v="Black"/>
    <n v="44001"/>
    <s v="85257-3102"/>
    <s v="Hatchback"/>
    <n v="8030538"/>
    <x v="2"/>
    <s v="Tertile 3"/>
    <x v="1"/>
  </r>
  <r>
    <s v="C_CND_003451"/>
    <x v="129"/>
    <x v="5"/>
    <s v="Aaron"/>
    <x v="0"/>
    <n v="13500"/>
    <s v="Ryder Truck Rental and Leasing"/>
    <x v="15"/>
    <x v="95"/>
    <s v="Overhead Camshaft"/>
    <s v="Manual"/>
    <s v="Pale White"/>
    <n v="20001"/>
    <s v="06457-3834"/>
    <s v="SUV"/>
    <n v="7088403"/>
    <x v="0"/>
    <s v="Tertile 1"/>
    <x v="0"/>
  </r>
  <r>
    <s v="C_CND_003454"/>
    <x v="129"/>
    <x v="5"/>
    <s v="Adam"/>
    <x v="0"/>
    <n v="13500"/>
    <s v="Star Enterprises Inc"/>
    <x v="3"/>
    <x v="4"/>
    <s v="DoubleÂ Overhead Camshaft"/>
    <s v="Auto"/>
    <s v="Black"/>
    <n v="24001"/>
    <s v="99301-3882"/>
    <s v="SUV"/>
    <n v="7273326"/>
    <x v="1"/>
    <s v="Tertile 1"/>
    <x v="0"/>
  </r>
  <r>
    <s v="C_CND_003457"/>
    <x v="129"/>
    <x v="5"/>
    <s v="Heaven"/>
    <x v="0"/>
    <n v="13500"/>
    <s v="Ryder Truck Rental and Leasing"/>
    <x v="13"/>
    <x v="19"/>
    <s v="Overhead Camshaft"/>
    <s v="Manual"/>
    <s v="Pale White"/>
    <n v="14000"/>
    <s v="06457-3834"/>
    <s v="Hatchback"/>
    <n v="6484018"/>
    <x v="0"/>
    <s v="Tertile 1"/>
    <x v="0"/>
  </r>
  <r>
    <s v="C_CND_003462"/>
    <x v="129"/>
    <x v="5"/>
    <s v="Isabela"/>
    <x v="0"/>
    <n v="13500"/>
    <s v="Tri-State Mack Inc"/>
    <x v="6"/>
    <x v="102"/>
    <s v="DoubleÂ Overhead Camshaft"/>
    <s v="Auto"/>
    <s v="Red"/>
    <n v="12000"/>
    <s v="85257-3102"/>
    <s v="Passenger"/>
    <n v="6105197"/>
    <x v="3"/>
    <s v="Tertile 1"/>
    <x v="0"/>
  </r>
  <r>
    <s v="C_CND_003463"/>
    <x v="129"/>
    <x v="5"/>
    <s v="Isabella"/>
    <x v="0"/>
    <n v="13500"/>
    <s v="U-Haul CO"/>
    <x v="18"/>
    <x v="96"/>
    <s v="DoubleÂ Overhead Camshaft"/>
    <s v="Auto"/>
    <s v="Red"/>
    <n v="39000"/>
    <s v="78758-7841"/>
    <s v="Sedan"/>
    <n v="6142558"/>
    <x v="2"/>
    <s v="Tertile 1"/>
    <x v="0"/>
  </r>
  <r>
    <s v="C_CND_003466"/>
    <x v="129"/>
    <x v="5"/>
    <s v="Kimberly"/>
    <x v="0"/>
    <n v="13500"/>
    <s v="Scrivener Performance Engineering"/>
    <x v="6"/>
    <x v="8"/>
    <s v="Overhead Camshaft"/>
    <s v="Manual"/>
    <s v="Black"/>
    <n v="51001"/>
    <s v="38701-8047"/>
    <s v="Hatchback"/>
    <n v="8952227"/>
    <x v="4"/>
    <s v="Tertile 1"/>
    <x v="0"/>
  </r>
  <r>
    <s v="C_CND_003473"/>
    <x v="129"/>
    <x v="5"/>
    <s v="Lea"/>
    <x v="1"/>
    <n v="13500"/>
    <s v="Chrysler of Tri-Cities"/>
    <x v="3"/>
    <x v="4"/>
    <s v="Overhead Camshaft"/>
    <s v="Manual"/>
    <s v="Red"/>
    <n v="31000"/>
    <s v="99301-3882"/>
    <s v="SUV"/>
    <n v="7554203"/>
    <x v="1"/>
    <s v="Tertile 1"/>
    <x v="0"/>
  </r>
  <r>
    <s v="C_CND_003475"/>
    <x v="129"/>
    <x v="5"/>
    <s v="Leila"/>
    <x v="0"/>
    <n v="13500"/>
    <s v="Classic Chevy"/>
    <x v="14"/>
    <x v="89"/>
    <s v="DoubleÂ Overhead Camshaft"/>
    <s v="Auto"/>
    <s v="Black"/>
    <n v="60000"/>
    <s v="85257-3102"/>
    <s v="Hatchback"/>
    <n v="8689593"/>
    <x v="3"/>
    <s v="Tertile 1"/>
    <x v="0"/>
  </r>
  <r>
    <s v="C_CND_003486"/>
    <x v="129"/>
    <x v="5"/>
    <s v="Kennedy"/>
    <x v="0"/>
    <n v="13500"/>
    <s v="Tri-State Mack Inc"/>
    <x v="2"/>
    <x v="44"/>
    <s v="DoubleÂ Overhead Camshaft"/>
    <s v="Auto"/>
    <s v="Pale White"/>
    <n v="53000"/>
    <s v="85257-3102"/>
    <s v="Hatchback"/>
    <n v="6727284"/>
    <x v="6"/>
    <s v="Tertile 1"/>
    <x v="0"/>
  </r>
  <r>
    <s v="C_CND_003490"/>
    <x v="129"/>
    <x v="5"/>
    <s v="Kimora"/>
    <x v="0"/>
    <n v="13500"/>
    <s v="Capitol KIA"/>
    <x v="29"/>
    <x v="137"/>
    <s v="DoubleÂ Overhead Camshaft"/>
    <s v="Auto"/>
    <s v="Red"/>
    <n v="14000"/>
    <s v="38701-8047"/>
    <s v="Sedan"/>
    <n v="8259589"/>
    <x v="3"/>
    <s v="Tertile 1"/>
    <x v="0"/>
  </r>
  <r>
    <s v="C_CND_003492"/>
    <x v="129"/>
    <x v="5"/>
    <s v="Kylie"/>
    <x v="0"/>
    <n v="13500"/>
    <s v="Chrysler Plymouth"/>
    <x v="19"/>
    <x v="136"/>
    <s v="Overhead Camshaft"/>
    <s v="Manual"/>
    <s v="Pale White"/>
    <n v="26000"/>
    <s v="53546-9427"/>
    <s v="Hatchback"/>
    <n v="8897615"/>
    <x v="0"/>
    <s v="Tertile 1"/>
    <x v="0"/>
  </r>
  <r>
    <s v="C_CND_003495"/>
    <x v="129"/>
    <x v="5"/>
    <s v="Layla"/>
    <x v="0"/>
    <n v="330000"/>
    <s v="Diehl Motor CO Inc"/>
    <x v="13"/>
    <x v="42"/>
    <s v="DoubleÂ Overhead Camshaft"/>
    <s v="Auto"/>
    <s v="Red"/>
    <n v="15000"/>
    <s v="06457-3834"/>
    <s v="Hatchback"/>
    <n v="8080011"/>
    <x v="1"/>
    <s v="Tertile 1"/>
    <x v="0"/>
  </r>
  <r>
    <s v="C_CND_003485"/>
    <x v="129"/>
    <x v="5"/>
    <s v="Doriane"/>
    <x v="0"/>
    <n v="457000"/>
    <s v="Pars Auto Sales"/>
    <x v="27"/>
    <x v="87"/>
    <s v="DoubleÂ Overhead Camshaft"/>
    <s v="Auto"/>
    <s v="Black"/>
    <n v="60000"/>
    <s v="38701-8047"/>
    <s v="Sedan"/>
    <n v="7388026"/>
    <x v="4"/>
    <s v="Tertile 1"/>
    <x v="0"/>
  </r>
  <r>
    <s v="C_CND_003468"/>
    <x v="129"/>
    <x v="5"/>
    <s v="Kylee"/>
    <x v="0"/>
    <n v="460000"/>
    <s v="Suburban Ford"/>
    <x v="14"/>
    <x v="89"/>
    <s v="DoubleÂ Overhead Camshaft"/>
    <s v="Auto"/>
    <s v="Red"/>
    <n v="31001"/>
    <s v="53546-9427"/>
    <s v="Hatchback"/>
    <n v="8612384"/>
    <x v="5"/>
    <s v="Tertile 1"/>
    <x v="0"/>
  </r>
  <r>
    <s v="C_CND_003478"/>
    <x v="129"/>
    <x v="5"/>
    <s v="Ugo"/>
    <x v="1"/>
    <n v="525000"/>
    <s v="Gartner Buick Hyundai Saab"/>
    <x v="9"/>
    <x v="12"/>
    <s v="DoubleÂ Overhead Camshaft"/>
    <s v="Auto"/>
    <s v="Black"/>
    <n v="60000"/>
    <s v="38701-8047"/>
    <s v="Passenger"/>
    <n v="6144688"/>
    <x v="4"/>
    <s v="Tertile 1"/>
    <x v="0"/>
  </r>
  <r>
    <s v="C_CND_003482"/>
    <x v="129"/>
    <x v="5"/>
    <s v="Doezwal"/>
    <x v="1"/>
    <n v="567000"/>
    <s v="Motor Vehicle Branch Office"/>
    <x v="11"/>
    <x v="119"/>
    <s v="DoubleÂ Overhead Camshaft"/>
    <s v="Auto"/>
    <s v="Pale White"/>
    <n v="20000"/>
    <s v="78758-7841"/>
    <s v="SUV"/>
    <n v="6926066"/>
    <x v="2"/>
    <s v="Tertile 2"/>
    <x v="0"/>
  </r>
  <r>
    <s v="C_CND_003480"/>
    <x v="129"/>
    <x v="5"/>
    <s v="Chloe"/>
    <x v="0"/>
    <n v="570000"/>
    <s v="Iceberg Rentals"/>
    <x v="2"/>
    <x v="23"/>
    <s v="DoubleÂ Overhead Camshaft"/>
    <s v="Auto"/>
    <s v="Pale White"/>
    <n v="21000"/>
    <s v="53546-9427"/>
    <s v="Hatchback"/>
    <n v="7870076"/>
    <x v="5"/>
    <s v="Tertile 2"/>
    <x v="0"/>
  </r>
  <r>
    <s v="C_CND_003459"/>
    <x v="129"/>
    <x v="5"/>
    <s v="Heidy"/>
    <x v="0"/>
    <n v="577000"/>
    <s v="Scrivener Performance Engineering"/>
    <x v="27"/>
    <x v="106"/>
    <s v="DoubleÂ Overhead Camshaft"/>
    <s v="Auto"/>
    <s v="Black"/>
    <n v="18000"/>
    <s v="38701-8047"/>
    <s v="SUV"/>
    <n v="6196943"/>
    <x v="4"/>
    <s v="Tertile 2"/>
    <x v="0"/>
  </r>
  <r>
    <s v="C_CND_003469"/>
    <x v="129"/>
    <x v="5"/>
    <s v="Kylie"/>
    <x v="1"/>
    <n v="620000"/>
    <s v="Tri-State Mack Inc"/>
    <x v="15"/>
    <x v="63"/>
    <s v="Overhead Camshaft"/>
    <s v="Manual"/>
    <s v="Pale White"/>
    <n v="14001"/>
    <s v="85257-3102"/>
    <s v="Hatchback"/>
    <n v="7852980"/>
    <x v="3"/>
    <s v="Tertile 2"/>
    <x v="0"/>
  </r>
  <r>
    <s v="C_CND_003483"/>
    <x v="129"/>
    <x v="5"/>
    <s v="Valentine"/>
    <x v="0"/>
    <n v="630000"/>
    <s v="Nebo Chevrolet"/>
    <x v="18"/>
    <x v="45"/>
    <s v="DoubleÂ Overhead Camshaft"/>
    <s v="Auto"/>
    <s v="Black"/>
    <n v="33000"/>
    <s v="06457-3834"/>
    <s v="Hatchback"/>
    <n v="6914019"/>
    <x v="0"/>
    <s v="Tertile 2"/>
    <x v="0"/>
  </r>
  <r>
    <s v="C_CND_003460"/>
    <x v="129"/>
    <x v="5"/>
    <s v="Helen"/>
    <x v="0"/>
    <n v="670000"/>
    <s v="Star Enterprises Inc"/>
    <x v="15"/>
    <x v="51"/>
    <s v="Overhead Camshaft"/>
    <s v="Manual"/>
    <s v="Black"/>
    <n v="10000"/>
    <s v="99301-3882"/>
    <s v="Passenger"/>
    <n v="6848323"/>
    <x v="1"/>
    <s v="Tertile 2"/>
    <x v="0"/>
  </r>
  <r>
    <s v="C_CND_003450"/>
    <x v="129"/>
    <x v="5"/>
    <s v="Zayan"/>
    <x v="1"/>
    <n v="675000"/>
    <s v="Race Car Help"/>
    <x v="20"/>
    <x v="47"/>
    <s v="DoubleÂ Overhead Camshaft"/>
    <s v="Auto"/>
    <s v="Red"/>
    <n v="25001"/>
    <s v="78758-7841"/>
    <s v="Passenger"/>
    <n v="6086370"/>
    <x v="2"/>
    <s v="Tertile 2"/>
    <x v="0"/>
  </r>
  <r>
    <s v="C_CND_003471"/>
    <x v="129"/>
    <x v="5"/>
    <s v="Lauren"/>
    <x v="0"/>
    <n v="707000"/>
    <s v="C &amp; M Motors Inc"/>
    <x v="15"/>
    <x v="97"/>
    <s v="Overhead Camshaft"/>
    <s v="Manual"/>
    <s v="Pale White"/>
    <n v="26000"/>
    <s v="60504-7114"/>
    <s v="Hatchback"/>
    <n v="6732676"/>
    <x v="6"/>
    <s v="Tertile 2"/>
    <x v="0"/>
  </r>
  <r>
    <s v="C_CND_003493"/>
    <x v="129"/>
    <x v="5"/>
    <s v="Laila"/>
    <x v="1"/>
    <n v="750000"/>
    <s v="Classic Chevy"/>
    <x v="6"/>
    <x v="64"/>
    <s v="DoubleÂ Overhead Camshaft"/>
    <s v="Auto"/>
    <s v="Pale White"/>
    <n v="22000"/>
    <s v="85257-3102"/>
    <s v="SUV"/>
    <n v="7520927"/>
    <x v="6"/>
    <s v="Tertile 2"/>
    <x v="0"/>
  </r>
  <r>
    <s v="C_CND_003481"/>
    <x v="129"/>
    <x v="5"/>
    <s v="Owen"/>
    <x v="0"/>
    <n v="766000"/>
    <s v="McKinney Dodge Chrysler Jeep"/>
    <x v="7"/>
    <x v="123"/>
    <s v="DoubleÂ Overhead Camshaft"/>
    <s v="Auto"/>
    <s v="Red"/>
    <n v="12000"/>
    <s v="85257-3102"/>
    <s v="SUV"/>
    <n v="6432869"/>
    <x v="3"/>
    <s v="Tertile 2"/>
    <x v="1"/>
  </r>
  <r>
    <s v="C_CND_003479"/>
    <x v="129"/>
    <x v="5"/>
    <s v="Louis"/>
    <x v="1"/>
    <n v="770000"/>
    <s v="Hatfield Volkswagen"/>
    <x v="0"/>
    <x v="118"/>
    <s v="DoubleÂ Overhead Camshaft"/>
    <s v="Auto"/>
    <s v="Pale White"/>
    <n v="19000"/>
    <s v="99301-3882"/>
    <s v="Sedan"/>
    <n v="6810959"/>
    <x v="1"/>
    <s v="Tertile 2"/>
    <x v="1"/>
  </r>
  <r>
    <s v="C_CND_003458"/>
    <x v="129"/>
    <x v="5"/>
    <s v="Heidi"/>
    <x v="0"/>
    <n v="786000"/>
    <s v="Saab-Belle Dodge"/>
    <x v="13"/>
    <x v="88"/>
    <s v="Overhead Camshaft"/>
    <s v="Manual"/>
    <s v="Red"/>
    <n v="21000"/>
    <s v="60504-7114"/>
    <s v="SUV"/>
    <n v="7057023"/>
    <x v="6"/>
    <s v="Tertile 2"/>
    <x v="1"/>
  </r>
  <r>
    <s v="C_CND_003472"/>
    <x v="129"/>
    <x v="5"/>
    <s v="Layla"/>
    <x v="0"/>
    <n v="804000"/>
    <s v="Capitol KIA"/>
    <x v="13"/>
    <x v="41"/>
    <s v="DoubleÂ Overhead Camshaft"/>
    <s v="Auto"/>
    <s v="Pale White"/>
    <n v="36000"/>
    <s v="38701-8047"/>
    <s v="Passenger"/>
    <n v="6332503"/>
    <x v="4"/>
    <s v="Tertile 2"/>
    <x v="1"/>
  </r>
  <r>
    <s v="C_CND_003456"/>
    <x v="129"/>
    <x v="5"/>
    <s v="Hazel"/>
    <x v="0"/>
    <n v="805000"/>
    <s v="Race Car Help"/>
    <x v="23"/>
    <x v="39"/>
    <s v="Overhead Camshaft"/>
    <s v="Manual"/>
    <s v="Black"/>
    <n v="42000"/>
    <s v="78758-7841"/>
    <s v="Passenger"/>
    <n v="7148790"/>
    <x v="2"/>
    <s v="Tertile 2"/>
    <x v="1"/>
  </r>
  <r>
    <s v="C_CND_003489"/>
    <x v="129"/>
    <x v="5"/>
    <s v="Kiara"/>
    <x v="0"/>
    <n v="880000"/>
    <s v="C &amp; M Motors Inc"/>
    <x v="0"/>
    <x v="118"/>
    <s v="DoubleÂ Overhead Camshaft"/>
    <s v="Auto"/>
    <s v="Pale White"/>
    <n v="19000"/>
    <s v="60504-7114"/>
    <s v="Sedan"/>
    <n v="7944733"/>
    <x v="5"/>
    <s v="Tertile 2"/>
    <x v="1"/>
  </r>
  <r>
    <s v="C_CND_003465"/>
    <x v="129"/>
    <x v="5"/>
    <s v="Alice"/>
    <x v="0"/>
    <n v="950000"/>
    <s v="McKinney Dodge Chrysler Jeep"/>
    <x v="15"/>
    <x v="84"/>
    <s v="Overhead Camshaft"/>
    <s v="Manual"/>
    <s v="Red"/>
    <n v="22000"/>
    <s v="85257-3102"/>
    <s v="Hardtop"/>
    <n v="7623035"/>
    <x v="2"/>
    <s v="Tertile 2"/>
    <x v="1"/>
  </r>
  <r>
    <s v="C_CND_003491"/>
    <x v="129"/>
    <x v="5"/>
    <s v="Kyla"/>
    <x v="1"/>
    <n v="960000"/>
    <s v="Chrysler of Tri-Cities"/>
    <x v="11"/>
    <x v="92"/>
    <s v="Overhead Camshaft"/>
    <s v="Manual"/>
    <s v="Pale White"/>
    <n v="12000"/>
    <s v="99301-3882"/>
    <s v="Hatchback"/>
    <n v="7536806"/>
    <x v="2"/>
    <s v="Tertile 2"/>
    <x v="1"/>
  </r>
  <r>
    <s v="C_CND_003487"/>
    <x v="129"/>
    <x v="5"/>
    <s v="Kenya"/>
    <x v="0"/>
    <n v="1011000"/>
    <s v="U-Haul CO"/>
    <x v="27"/>
    <x v="106"/>
    <s v="DoubleÂ Overhead Camshaft"/>
    <s v="Auto"/>
    <s v="Pale White"/>
    <n v="45100"/>
    <s v="78758-7841"/>
    <s v="SUV"/>
    <n v="8306149"/>
    <x v="4"/>
    <s v="Tertile 3"/>
    <x v="1"/>
  </r>
  <r>
    <s v="C_CND_003476"/>
    <x v="129"/>
    <x v="5"/>
    <s v="Evan"/>
    <x v="0"/>
    <n v="1020000"/>
    <s v="Ryder Truck Rental and Leasing"/>
    <x v="0"/>
    <x v="70"/>
    <s v="Overhead Camshaft"/>
    <s v="Manual"/>
    <s v="Black"/>
    <n v="49001"/>
    <s v="06457-3834"/>
    <s v="Hardtop"/>
    <n v="8533740"/>
    <x v="0"/>
    <s v="Tertile 3"/>
    <x v="1"/>
  </r>
  <r>
    <s v="C_CND_003449"/>
    <x v="129"/>
    <x v="5"/>
    <s v="Zain"/>
    <x v="0"/>
    <n v="1100000"/>
    <s v="Rabun Used Car Sales"/>
    <x v="13"/>
    <x v="88"/>
    <s v="DoubleÂ Overhead Camshaft"/>
    <s v="Auto"/>
    <s v="Pale White"/>
    <n v="10001"/>
    <s v="85257-3102"/>
    <s v="SUV"/>
    <n v="6435433"/>
    <x v="3"/>
    <s v="Tertile 3"/>
    <x v="1"/>
  </r>
  <r>
    <s v="C_CND_003470"/>
    <x v="129"/>
    <x v="5"/>
    <s v="Laila"/>
    <x v="1"/>
    <n v="1105000"/>
    <s v="U-Haul CO"/>
    <x v="20"/>
    <x v="91"/>
    <s v="DoubleÂ Overhead Camshaft"/>
    <s v="Auto"/>
    <s v="Black"/>
    <n v="33501"/>
    <s v="78758-7841"/>
    <s v="Hatchback"/>
    <n v="7392077"/>
    <x v="2"/>
    <s v="Tertile 3"/>
    <x v="1"/>
  </r>
  <r>
    <s v="C_CND_003453"/>
    <x v="129"/>
    <x v="5"/>
    <s v="Abdoulaye"/>
    <x v="1"/>
    <n v="1170000"/>
    <s v="Scrivener Performance Engineering"/>
    <x v="11"/>
    <x v="92"/>
    <s v="Overhead Camshaft"/>
    <s v="Manual"/>
    <s v="Red"/>
    <n v="20001"/>
    <s v="38701-8047"/>
    <s v="Hatchback"/>
    <n v="6998828"/>
    <x v="4"/>
    <s v="Tertile 3"/>
    <x v="1"/>
  </r>
  <r>
    <s v="C_CND_003474"/>
    <x v="129"/>
    <x v="5"/>
    <s v="Leah"/>
    <x v="0"/>
    <n v="1200000"/>
    <s v="Chrysler Plymouth"/>
    <x v="25"/>
    <x v="117"/>
    <s v="DoubleÂ Overhead Camshaft"/>
    <s v="Auto"/>
    <s v="Red"/>
    <n v="15000"/>
    <s v="53546-9427"/>
    <s v="Hatchback"/>
    <n v="6875630"/>
    <x v="5"/>
    <s v="Tertile 3"/>
    <x v="1"/>
  </r>
  <r>
    <s v="C_CND_003484"/>
    <x v="129"/>
    <x v="5"/>
    <s v="Manon"/>
    <x v="0"/>
    <n v="1205000"/>
    <s v="Tri-State Mack Inc"/>
    <x v="2"/>
    <x v="71"/>
    <s v="Overhead Camshaft"/>
    <s v="Manual"/>
    <s v="Pale White"/>
    <n v="12501"/>
    <s v="85257-3102"/>
    <s v="Hardtop"/>
    <n v="8026238"/>
    <x v="2"/>
    <s v="Tertile 3"/>
    <x v="1"/>
  </r>
  <r>
    <s v="C_CND_003452"/>
    <x v="129"/>
    <x v="5"/>
    <s v="Abdoul"/>
    <x v="1"/>
    <n v="1232800"/>
    <s v="Saab-Belle Dodge"/>
    <x v="9"/>
    <x v="114"/>
    <s v="DoubleÂ Overhead Camshaft"/>
    <s v="Auto"/>
    <s v="Pale White"/>
    <n v="38281"/>
    <s v="60504-7114"/>
    <s v="Sedan"/>
    <n v="7576473"/>
    <x v="6"/>
    <s v="Tertile 3"/>
    <x v="1"/>
  </r>
  <r>
    <s v="C_CND_003494"/>
    <x v="129"/>
    <x v="5"/>
    <s v="Lauren"/>
    <x v="0"/>
    <n v="1256000"/>
    <s v="Clay Johnson Auto Sales"/>
    <x v="14"/>
    <x v="66"/>
    <s v="DoubleÂ Overhead Camshaft"/>
    <s v="Auto"/>
    <s v="Red"/>
    <n v="57600"/>
    <s v="78758-7841"/>
    <s v="Hatchback"/>
    <n v="7773410"/>
    <x v="4"/>
    <s v="Tertile 3"/>
    <x v="1"/>
  </r>
  <r>
    <s v="C_CND_003446"/>
    <x v="129"/>
    <x v="5"/>
    <s v="Wilson"/>
    <x v="0"/>
    <n v="1270000"/>
    <s v="Pars Auto Sales"/>
    <x v="19"/>
    <x v="26"/>
    <s v="Overhead Camshaft"/>
    <s v="Manual"/>
    <s v="Black"/>
    <n v="22000"/>
    <s v="38701-8047"/>
    <s v="Passenger"/>
    <n v="8853757"/>
    <x v="4"/>
    <s v="Tertile 3"/>
    <x v="1"/>
  </r>
  <r>
    <s v="C_CND_003448"/>
    <x v="129"/>
    <x v="5"/>
    <s v="Zachary"/>
    <x v="0"/>
    <n v="1365000"/>
    <s v="Progressive Shippers Cooperative Association No"/>
    <x v="0"/>
    <x v="0"/>
    <s v="Overhead Camshaft"/>
    <s v="Manual"/>
    <s v="Red"/>
    <n v="22501"/>
    <s v="53546-9427"/>
    <s v="SUV"/>
    <n v="7381701"/>
    <x v="5"/>
    <s v="Tertile 3"/>
    <x v="1"/>
  </r>
  <r>
    <s v="C_CND_003455"/>
    <x v="129"/>
    <x v="5"/>
    <s v="Aden"/>
    <x v="0"/>
    <n v="1415000"/>
    <s v="Suburban Ford"/>
    <x v="24"/>
    <x v="43"/>
    <s v="DoubleÂ Overhead Camshaft"/>
    <s v="Auto"/>
    <s v="Pale White"/>
    <n v="20500"/>
    <s v="53546-9427"/>
    <s v="Hatchback"/>
    <n v="8710403"/>
    <x v="5"/>
    <s v="Tertile 3"/>
    <x v="1"/>
  </r>
  <r>
    <s v="C_CND_003488"/>
    <x v="129"/>
    <x v="5"/>
    <s v="Khloe"/>
    <x v="0"/>
    <n v="1450000"/>
    <s v="Buddy Storbeck's Diesel Service Inc"/>
    <x v="24"/>
    <x v="43"/>
    <s v="DoubleÂ Overhead Camshaft"/>
    <s v="Auto"/>
    <s v="Pale White"/>
    <n v="20000"/>
    <s v="06457-3834"/>
    <s v="Hatchback"/>
    <n v="7761566"/>
    <x v="1"/>
    <s v="Tertile 3"/>
    <x v="1"/>
  </r>
  <r>
    <s v="C_CND_003447"/>
    <x v="129"/>
    <x v="5"/>
    <s v="Xavier"/>
    <x v="0"/>
    <n v="1510000"/>
    <s v="Pitre Buick-Pontiac-Gmc of Scottsdale"/>
    <x v="13"/>
    <x v="90"/>
    <s v="DoubleÂ Overhead Camshaft"/>
    <s v="Auto"/>
    <s v="Pale White"/>
    <n v="31000"/>
    <s v="99301-3882"/>
    <s v="Sedan"/>
    <n v="7384617"/>
    <x v="1"/>
    <s v="Tertile 3"/>
    <x v="1"/>
  </r>
  <r>
    <s v="C_CND_003467"/>
    <x v="129"/>
    <x v="5"/>
    <s v="Krystal"/>
    <x v="0"/>
    <n v="1646000"/>
    <s v="Star Enterprises Inc"/>
    <x v="28"/>
    <x v="135"/>
    <s v="DoubleÂ Overhead Camshaft"/>
    <s v="Auto"/>
    <s v="Black"/>
    <n v="18601"/>
    <s v="99301-3882"/>
    <s v="Sedan"/>
    <n v="6592143"/>
    <x v="1"/>
    <s v="Tertile 3"/>
    <x v="1"/>
  </r>
  <r>
    <s v="C_CND_003461"/>
    <x v="129"/>
    <x v="5"/>
    <s v="Anna"/>
    <x v="0"/>
    <n v="1740000"/>
    <s v="Chrysler of Tri-Cities"/>
    <x v="1"/>
    <x v="62"/>
    <s v="Overhead Camshaft"/>
    <s v="Manual"/>
    <s v="Pale White"/>
    <n v="24000"/>
    <s v="99301-3882"/>
    <s v="Hardtop"/>
    <n v="6345891"/>
    <x v="1"/>
    <s v="Tertile 3"/>
    <x v="1"/>
  </r>
  <r>
    <s v="C_CND_003477"/>
    <x v="129"/>
    <x v="5"/>
    <s v="Lorine"/>
    <x v="1"/>
    <n v="1900000"/>
    <s v="Star Enterprises Inc"/>
    <x v="9"/>
    <x v="139"/>
    <s v="Overhead Camshaft"/>
    <s v="Manual"/>
    <s v="Black"/>
    <n v="44001"/>
    <s v="99301-3882"/>
    <s v="Hardtop"/>
    <n v="7780797"/>
    <x v="1"/>
    <s v="Tertile 3"/>
    <x v="1"/>
  </r>
  <r>
    <s v="C_CND_003464"/>
    <x v="129"/>
    <x v="5"/>
    <s v="Itzel"/>
    <x v="1"/>
    <n v="2265000"/>
    <s v="Buddy Storbeck's Diesel Service Inc"/>
    <x v="7"/>
    <x v="123"/>
    <s v="DoubleÂ Overhead Camshaft"/>
    <s v="Auto"/>
    <s v="Pale White"/>
    <n v="22500"/>
    <s v="06457-3834"/>
    <s v="SUV"/>
    <n v="8904921"/>
    <x v="0"/>
    <s v="Tertile 3"/>
    <x v="1"/>
  </r>
  <r>
    <s v="C_CND_003498"/>
    <x v="130"/>
    <x v="5"/>
    <s v="Ahmed"/>
    <x v="0"/>
    <n v="13500"/>
    <s v="Progressive Shippers Cooperative Association No"/>
    <x v="2"/>
    <x v="44"/>
    <s v="Overhead Camshaft"/>
    <s v="Manual"/>
    <s v="Black"/>
    <n v="42001"/>
    <s v="53546-9427"/>
    <s v="SUV"/>
    <n v="6500975"/>
    <x v="5"/>
    <s v="Tertile 1"/>
    <x v="0"/>
  </r>
  <r>
    <s v="C_CND_003501"/>
    <x v="130"/>
    <x v="5"/>
    <s v="Alexander"/>
    <x v="1"/>
    <n v="13500"/>
    <s v="Rabun Used Car Sales"/>
    <x v="14"/>
    <x v="66"/>
    <s v="Overhead Camshaft"/>
    <s v="Manual"/>
    <s v="Pale White"/>
    <n v="21000"/>
    <s v="85257-3102"/>
    <s v="SUV"/>
    <n v="8171074"/>
    <x v="3"/>
    <s v="Tertile 1"/>
    <x v="0"/>
  </r>
  <r>
    <s v="C_CND_003503"/>
    <x v="130"/>
    <x v="5"/>
    <s v="Malak"/>
    <x v="1"/>
    <n v="13500"/>
    <s v="Progressive Shippers Cooperative Association No"/>
    <x v="14"/>
    <x v="66"/>
    <s v="Overhead Camshaft"/>
    <s v="Manual"/>
    <s v="Pale White"/>
    <n v="20000"/>
    <s v="53546-9427"/>
    <s v="Hardtop"/>
    <n v="6599743"/>
    <x v="5"/>
    <s v="Tertile 1"/>
    <x v="0"/>
  </r>
  <r>
    <s v="C_CND_003513"/>
    <x v="130"/>
    <x v="5"/>
    <s v="Lesly"/>
    <x v="0"/>
    <n v="13500"/>
    <s v="Gartner Buick Hyundai Saab"/>
    <x v="27"/>
    <x v="79"/>
    <s v="DoubleÂ Overhead Camshaft"/>
    <s v="Auto"/>
    <s v="Pale White"/>
    <n v="46001"/>
    <s v="38701-8047"/>
    <s v="Sedan"/>
    <n v="7681983"/>
    <x v="4"/>
    <s v="Tertile 1"/>
    <x v="0"/>
  </r>
  <r>
    <s v="C_CND_003516"/>
    <x v="130"/>
    <x v="5"/>
    <s v="Liana"/>
    <x v="0"/>
    <n v="13500"/>
    <s v="McKinney Dodge Chrysler Jeep"/>
    <x v="5"/>
    <x v="85"/>
    <s v="Overhead Camshaft"/>
    <s v="Manual"/>
    <s v="Red"/>
    <n v="29000"/>
    <s v="85257-3102"/>
    <s v="SUV"/>
    <n v="7732309"/>
    <x v="3"/>
    <s v="Tertile 1"/>
    <x v="0"/>
  </r>
  <r>
    <s v="C_CND_003521"/>
    <x v="130"/>
    <x v="5"/>
    <s v="Matthieu"/>
    <x v="0"/>
    <n v="13500"/>
    <s v="Ryder Truck Rental and Leasing"/>
    <x v="6"/>
    <x v="17"/>
    <s v="DoubleÂ Overhead Camshaft"/>
    <s v="Auto"/>
    <s v="Pale White"/>
    <n v="46000"/>
    <s v="06457-3834"/>
    <s v="Sedan"/>
    <n v="6332351"/>
    <x v="0"/>
    <s v="Tertile 1"/>
    <x v="0"/>
  </r>
  <r>
    <s v="C_CND_003525"/>
    <x v="130"/>
    <x v="5"/>
    <s v="Leilani"/>
    <x v="0"/>
    <n v="13500"/>
    <s v="Gartner Buick Hyundai Saab"/>
    <x v="27"/>
    <x v="87"/>
    <s v="Overhead Camshaft"/>
    <s v="Manual"/>
    <s v="Red"/>
    <n v="25000"/>
    <s v="38701-8047"/>
    <s v="Sedan"/>
    <n v="8858695"/>
    <x v="3"/>
    <s v="Tertile 1"/>
    <x v="0"/>
  </r>
  <r>
    <s v="C_CND_003528"/>
    <x v="130"/>
    <x v="5"/>
    <s v="Lyric"/>
    <x v="0"/>
    <n v="13500"/>
    <s v="McKinney Dodge Chrysler Jeep"/>
    <x v="1"/>
    <x v="30"/>
    <s v="Overhead Camshaft"/>
    <s v="Manual"/>
    <s v="Red"/>
    <n v="14000"/>
    <s v="85257-3102"/>
    <s v="Passenger"/>
    <n v="7882348"/>
    <x v="6"/>
    <s v="Tertile 1"/>
    <x v="0"/>
  </r>
  <r>
    <s v="C_CND_003529"/>
    <x v="130"/>
    <x v="5"/>
    <s v="Mackenzie"/>
    <x v="0"/>
    <n v="13500"/>
    <s v="Motor Vehicle Branch Office"/>
    <x v="11"/>
    <x v="92"/>
    <s v="Overhead Camshaft"/>
    <s v="Manual"/>
    <s v="Pale White"/>
    <n v="27000"/>
    <s v="78758-7841"/>
    <s v="Hatchback"/>
    <n v="8861584"/>
    <x v="4"/>
    <s v="Tertile 1"/>
    <x v="0"/>
  </r>
  <r>
    <s v="C_CND_003530"/>
    <x v="130"/>
    <x v="5"/>
    <s v="Madison"/>
    <x v="0"/>
    <n v="13500"/>
    <s v="Nebo Chevrolet"/>
    <x v="0"/>
    <x v="0"/>
    <s v="DoubleÂ Overhead Camshaft"/>
    <s v="Auto"/>
    <s v="Black"/>
    <n v="41000"/>
    <s v="06457-3834"/>
    <s v="SUV"/>
    <n v="8737119"/>
    <x v="1"/>
    <s v="Tertile 1"/>
    <x v="0"/>
  </r>
  <r>
    <s v="C_CND_003526"/>
    <x v="130"/>
    <x v="5"/>
    <s v="London"/>
    <x v="1"/>
    <n v="292000"/>
    <s v="Hatfield Volkswagen"/>
    <x v="19"/>
    <x v="136"/>
    <s v="DoubleÂ Overhead Camshaft"/>
    <s v="Auto"/>
    <s v="Red"/>
    <n v="22000"/>
    <s v="99301-3882"/>
    <s v="Hatchback"/>
    <n v="7360276"/>
    <x v="2"/>
    <s v="Tertile 1"/>
    <x v="0"/>
  </r>
  <r>
    <s v="C_CND_003520"/>
    <x v="130"/>
    <x v="5"/>
    <s v="Morgane"/>
    <x v="1"/>
    <n v="330500"/>
    <s v="Race Car Help"/>
    <x v="7"/>
    <x v="15"/>
    <s v="Overhead Camshaft"/>
    <s v="Manual"/>
    <s v="Pale White"/>
    <n v="45500"/>
    <s v="78758-7841"/>
    <s v="Hatchback"/>
    <n v="7528027"/>
    <x v="2"/>
    <s v="Tertile 1"/>
    <x v="0"/>
  </r>
  <r>
    <s v="C_CND_003514"/>
    <x v="130"/>
    <x v="5"/>
    <s v="Leyla"/>
    <x v="0"/>
    <n v="345000"/>
    <s v="Hatfield Volkswagen"/>
    <x v="2"/>
    <x v="9"/>
    <s v="DoubleÂ Overhead Camshaft"/>
    <s v="Auto"/>
    <s v="Red"/>
    <n v="19001"/>
    <s v="99301-3882"/>
    <s v="Sedan"/>
    <n v="6606602"/>
    <x v="1"/>
    <s v="Tertile 1"/>
    <x v="0"/>
  </r>
  <r>
    <s v="C_CND_003509"/>
    <x v="130"/>
    <x v="5"/>
    <s v="Jasmin"/>
    <x v="0"/>
    <n v="455000"/>
    <s v="Enterprise Rent A Car"/>
    <x v="2"/>
    <x v="9"/>
    <s v="DoubleÂ Overhead Camshaft"/>
    <s v="Auto"/>
    <s v="Red"/>
    <n v="19000"/>
    <s v="60504-7114"/>
    <s v="Sedan"/>
    <n v="7746694"/>
    <x v="6"/>
    <s v="Tertile 1"/>
    <x v="0"/>
  </r>
  <r>
    <s v="C_CND_003505"/>
    <x v="130"/>
    <x v="5"/>
    <s v="Jada"/>
    <x v="0"/>
    <n v="495000"/>
    <s v="Chrysler Plymouth"/>
    <x v="13"/>
    <x v="42"/>
    <s v="Overhead Camshaft"/>
    <s v="Manual"/>
    <s v="Pale White"/>
    <n v="17000"/>
    <s v="53546-9427"/>
    <s v="Hatchback"/>
    <n v="7121088"/>
    <x v="5"/>
    <s v="Tertile 1"/>
    <x v="0"/>
  </r>
  <r>
    <s v="C_CND_003527"/>
    <x v="130"/>
    <x v="5"/>
    <s v="Londyn"/>
    <x v="0"/>
    <n v="602000"/>
    <s v="Iceberg Rentals"/>
    <x v="26"/>
    <x v="54"/>
    <s v="DoubleÂ Overhead Camshaft"/>
    <s v="Auto"/>
    <s v="Black"/>
    <n v="12000"/>
    <s v="53546-9427"/>
    <s v="Hatchback"/>
    <n v="6704379"/>
    <x v="0"/>
    <s v="Tertile 2"/>
    <x v="0"/>
  </r>
  <r>
    <s v="C_CND_003508"/>
    <x v="130"/>
    <x v="5"/>
    <s v="Jamie"/>
    <x v="1"/>
    <n v="632000"/>
    <s v="Diehl Motor CO Inc"/>
    <x v="13"/>
    <x v="19"/>
    <s v="Overhead Camshaft"/>
    <s v="Manual"/>
    <s v="Pale White"/>
    <n v="14000"/>
    <s v="06457-3834"/>
    <s v="Hatchback"/>
    <n v="6301821"/>
    <x v="0"/>
    <s v="Tertile 2"/>
    <x v="0"/>
  </r>
  <r>
    <s v="C_CND_003517"/>
    <x v="130"/>
    <x v="5"/>
    <s v="Charly"/>
    <x v="0"/>
    <n v="660000"/>
    <s v="Pitre Buick-Pontiac-Gmc of Scottsdale"/>
    <x v="0"/>
    <x v="0"/>
    <s v="Overhead Camshaft"/>
    <s v="Manual"/>
    <s v="Black"/>
    <n v="10000"/>
    <s v="99301-3882"/>
    <s v="SUV"/>
    <n v="8625921"/>
    <x v="1"/>
    <s v="Tertile 2"/>
    <x v="0"/>
  </r>
  <r>
    <s v="C_CND_003524"/>
    <x v="130"/>
    <x v="5"/>
    <s v="Leah"/>
    <x v="0"/>
    <n v="670000"/>
    <s v="Enterprise Rent A Car"/>
    <x v="18"/>
    <x v="96"/>
    <s v="DoubleÂ Overhead Camshaft"/>
    <s v="Auto"/>
    <s v="Red"/>
    <n v="39000"/>
    <s v="60504-7114"/>
    <s v="Sedan"/>
    <n v="7159425"/>
    <x v="5"/>
    <s v="Tertile 2"/>
    <x v="0"/>
  </r>
  <r>
    <s v="C_CND_003496"/>
    <x v="130"/>
    <x v="5"/>
    <s v="Adonis"/>
    <x v="0"/>
    <n v="690000"/>
    <s v="Tri-State Mack Inc"/>
    <x v="18"/>
    <x v="25"/>
    <s v="Overhead Camshaft"/>
    <s v="Manual"/>
    <s v="Pale White"/>
    <n v="16000"/>
    <s v="85257-3102"/>
    <s v="SUV"/>
    <n v="6014605"/>
    <x v="3"/>
    <s v="Tertile 2"/>
    <x v="0"/>
  </r>
  <r>
    <s v="C_CND_003500"/>
    <x v="130"/>
    <x v="5"/>
    <s v="Aiden"/>
    <x v="1"/>
    <n v="690000"/>
    <s v="Progressive Shippers Cooperative Association No"/>
    <x v="2"/>
    <x v="44"/>
    <s v="Overhead Camshaft"/>
    <s v="Manual"/>
    <s v="Red"/>
    <n v="29000"/>
    <s v="53546-9427"/>
    <s v="SUV"/>
    <n v="7461518"/>
    <x v="5"/>
    <s v="Tertile 2"/>
    <x v="0"/>
  </r>
  <r>
    <s v="C_CND_003515"/>
    <x v="130"/>
    <x v="5"/>
    <s v="Lia"/>
    <x v="0"/>
    <n v="817500"/>
    <s v="Iceberg Rentals"/>
    <x v="4"/>
    <x v="57"/>
    <s v="DoubleÂ Overhead Camshaft"/>
    <s v="Auto"/>
    <s v="Pale White"/>
    <n v="20500"/>
    <s v="53546-9427"/>
    <s v="Hatchback"/>
    <n v="6608242"/>
    <x v="5"/>
    <s v="Tertile 2"/>
    <x v="1"/>
  </r>
  <r>
    <s v="C_CND_003523"/>
    <x v="130"/>
    <x v="5"/>
    <s v="Romain"/>
    <x v="0"/>
    <n v="891000"/>
    <s v="C &amp; M Motors Inc"/>
    <x v="15"/>
    <x v="21"/>
    <s v="DoubleÂ Overhead Camshaft"/>
    <s v="Auto"/>
    <s v="Red"/>
    <n v="21001"/>
    <s v="60504-7114"/>
    <s v="Hardtop"/>
    <n v="6930680"/>
    <x v="6"/>
    <s v="Tertile 2"/>
    <x v="1"/>
  </r>
  <r>
    <s v="C_CND_003511"/>
    <x v="130"/>
    <x v="5"/>
    <s v="Lesley"/>
    <x v="0"/>
    <n v="950000"/>
    <s v="Diehl Motor CO Inc"/>
    <x v="11"/>
    <x v="14"/>
    <s v="DoubleÂ Overhead Camshaft"/>
    <s v="Auto"/>
    <s v="Red"/>
    <n v="69000"/>
    <s v="06457-3834"/>
    <s v="Passenger"/>
    <n v="8309694"/>
    <x v="0"/>
    <s v="Tertile 2"/>
    <x v="1"/>
  </r>
  <r>
    <s v="C_CND_003512"/>
    <x v="130"/>
    <x v="5"/>
    <s v="Leslie"/>
    <x v="0"/>
    <n v="970000"/>
    <s v="Enterprise Rent A Car"/>
    <x v="10"/>
    <x v="60"/>
    <s v="DoubleÂ Overhead Camshaft"/>
    <s v="Auto"/>
    <s v="Black"/>
    <n v="14000"/>
    <s v="60504-7114"/>
    <s v="SUV"/>
    <n v="7295188"/>
    <x v="6"/>
    <s v="Tertile 2"/>
    <x v="1"/>
  </r>
  <r>
    <s v="C_CND_003518"/>
    <x v="130"/>
    <x v="5"/>
    <s v="Enzo"/>
    <x v="1"/>
    <n v="1020000"/>
    <s v="Progressive Shippers Cooperative Association No"/>
    <x v="2"/>
    <x v="9"/>
    <s v="DoubleÂ Overhead Camshaft"/>
    <s v="Auto"/>
    <s v="Red"/>
    <n v="19000"/>
    <s v="53546-9427"/>
    <s v="Sedan"/>
    <n v="7213675"/>
    <x v="5"/>
    <s v="Tertile 3"/>
    <x v="1"/>
  </r>
  <r>
    <s v="C_CND_003502"/>
    <x v="130"/>
    <x v="5"/>
    <s v="Ali"/>
    <x v="0"/>
    <n v="1060000"/>
    <s v="Race Car Help"/>
    <x v="27"/>
    <x v="87"/>
    <s v="Overhead Camshaft"/>
    <s v="Manual"/>
    <s v="Pale White"/>
    <n v="14000"/>
    <s v="78758-7841"/>
    <s v="Sedan"/>
    <n v="8938014"/>
    <x v="2"/>
    <s v="Tertile 3"/>
    <x v="1"/>
  </r>
  <r>
    <s v="C_CND_003507"/>
    <x v="130"/>
    <x v="5"/>
    <s v="Jaelyn"/>
    <x v="0"/>
    <n v="1100000"/>
    <s v="Clay Johnson Auto Sales"/>
    <x v="14"/>
    <x v="77"/>
    <s v="DoubleÂ Overhead Camshaft"/>
    <s v="Auto"/>
    <s v="Pale White"/>
    <n v="21000"/>
    <s v="78758-7841"/>
    <s v="Sedan"/>
    <n v="6956026"/>
    <x v="2"/>
    <s v="Tertile 3"/>
    <x v="1"/>
  </r>
  <r>
    <s v="C_CND_003506"/>
    <x v="130"/>
    <x v="5"/>
    <s v="Joseph"/>
    <x v="0"/>
    <n v="1200000"/>
    <s v="Star Enterprises Inc"/>
    <x v="2"/>
    <x v="44"/>
    <s v="Overhead Camshaft"/>
    <s v="Manual"/>
    <s v="Black"/>
    <n v="42000"/>
    <s v="99301-3882"/>
    <s v="Hardtop"/>
    <n v="7550121"/>
    <x v="1"/>
    <s v="Tertile 3"/>
    <x v="1"/>
  </r>
  <r>
    <s v="C_CND_003499"/>
    <x v="130"/>
    <x v="5"/>
    <s v="Aidan"/>
    <x v="0"/>
    <n v="1500000"/>
    <s v="Rabun Used Car Sales"/>
    <x v="24"/>
    <x v="124"/>
    <s v="Overhead Camshaft"/>
    <s v="Manual"/>
    <s v="Red"/>
    <n v="43001"/>
    <s v="85257-3102"/>
    <s v="Sedan"/>
    <n v="8878961"/>
    <x v="3"/>
    <s v="Tertile 3"/>
    <x v="1"/>
  </r>
  <r>
    <s v="C_CND_003510"/>
    <x v="130"/>
    <x v="5"/>
    <s v="Leilani"/>
    <x v="0"/>
    <n v="1501000"/>
    <s v="Clay Johnson Auto Sales"/>
    <x v="27"/>
    <x v="79"/>
    <s v="DoubleÂ Overhead Camshaft"/>
    <s v="Auto"/>
    <s v="Red"/>
    <n v="41100"/>
    <s v="78758-7841"/>
    <s v="Sedan"/>
    <n v="6335512"/>
    <x v="2"/>
    <s v="Tertile 3"/>
    <x v="1"/>
  </r>
  <r>
    <s v="C_CND_003497"/>
    <x v="130"/>
    <x v="5"/>
    <s v="Adrian"/>
    <x v="0"/>
    <n v="1631000"/>
    <s v="U-Haul CO"/>
    <x v="20"/>
    <x v="27"/>
    <s v="Overhead Camshaft"/>
    <s v="Manual"/>
    <s v="Red"/>
    <n v="49101"/>
    <s v="78758-7841"/>
    <s v="Hatchback"/>
    <n v="6307172"/>
    <x v="2"/>
    <s v="Tertile 3"/>
    <x v="1"/>
  </r>
  <r>
    <s v="C_CND_003519"/>
    <x v="130"/>
    <x v="5"/>
    <s v="Leo"/>
    <x v="0"/>
    <n v="1850000"/>
    <s v="Rabun Used Car Sales"/>
    <x v="9"/>
    <x v="12"/>
    <s v="DoubleÂ Overhead Camshaft"/>
    <s v="Auto"/>
    <s v="Red"/>
    <n v="31000"/>
    <s v="85257-3102"/>
    <s v="Passenger"/>
    <n v="7510399"/>
    <x v="3"/>
    <s v="Tertile 3"/>
    <x v="1"/>
  </r>
  <r>
    <s v="C_CND_003504"/>
    <x v="130"/>
    <x v="5"/>
    <s v="Ayaan"/>
    <x v="0"/>
    <n v="2076000"/>
    <s v="Suburban Ford"/>
    <x v="1"/>
    <x v="62"/>
    <s v="Overhead Camshaft"/>
    <s v="Manual"/>
    <s v="Black"/>
    <n v="36600"/>
    <s v="53546-9427"/>
    <s v="Hardtop"/>
    <n v="6319107"/>
    <x v="5"/>
    <s v="Tertile 3"/>
    <x v="1"/>
  </r>
  <r>
    <s v="C_CND_003522"/>
    <x v="130"/>
    <x v="5"/>
    <s v="Maelys"/>
    <x v="0"/>
    <n v="2460000"/>
    <s v="Saab-Belle Dodge"/>
    <x v="1"/>
    <x v="1"/>
    <s v="DoubleÂ Overhead Camshaft"/>
    <s v="Auto"/>
    <s v="Pale White"/>
    <n v="31000"/>
    <s v="60504-7114"/>
    <s v="SUV"/>
    <n v="7621698"/>
    <x v="6"/>
    <s v="Tertile 3"/>
    <x v="1"/>
  </r>
  <r>
    <s v="C_CND_003535"/>
    <x v="131"/>
    <x v="5"/>
    <s v="Amare"/>
    <x v="0"/>
    <n v="13500"/>
    <s v="Suburban Ford"/>
    <x v="9"/>
    <x v="139"/>
    <s v="Overhead Camshaft"/>
    <s v="Manual"/>
    <s v="Black"/>
    <n v="44000"/>
    <s v="53546-9427"/>
    <s v="SUV"/>
    <n v="8812684"/>
    <x v="5"/>
    <s v="Tertile 1"/>
    <x v="0"/>
  </r>
  <r>
    <s v="C_CND_003538"/>
    <x v="131"/>
    <x v="5"/>
    <s v="Jayla"/>
    <x v="0"/>
    <n v="13500"/>
    <s v="Hatfield Volkswagen"/>
    <x v="28"/>
    <x v="135"/>
    <s v="DoubleÂ Overhead Camshaft"/>
    <s v="Auto"/>
    <s v="Red"/>
    <n v="69000"/>
    <s v="99301-3882"/>
    <s v="Sedan"/>
    <n v="6108595"/>
    <x v="1"/>
    <s v="Tertile 1"/>
    <x v="0"/>
  </r>
  <r>
    <s v="C_CND_003542"/>
    <x v="131"/>
    <x v="5"/>
    <s v="Jaylin"/>
    <x v="1"/>
    <n v="13500"/>
    <s v="Nebo Chevrolet"/>
    <x v="19"/>
    <x v="26"/>
    <s v="DoubleÂ Overhead Camshaft"/>
    <s v="Auto"/>
    <s v="Pale White"/>
    <n v="32000"/>
    <s v="06457-3834"/>
    <s v="Passenger"/>
    <n v="6616010"/>
    <x v="0"/>
    <s v="Tertile 1"/>
    <x v="0"/>
  </r>
  <r>
    <s v="C_CND_003547"/>
    <x v="131"/>
    <x v="5"/>
    <s v="London"/>
    <x v="0"/>
    <n v="13500"/>
    <s v="Pitre Buick-Pontiac-Gmc of Scottsdale"/>
    <x v="23"/>
    <x v="74"/>
    <s v="Overhead Camshaft"/>
    <s v="Manual"/>
    <s v="Black"/>
    <n v="17000"/>
    <s v="99301-3882"/>
    <s v="Hatchback"/>
    <n v="7878854"/>
    <x v="1"/>
    <s v="Tertile 1"/>
    <x v="0"/>
  </r>
  <r>
    <s v="C_CND_003553"/>
    <x v="131"/>
    <x v="5"/>
    <s v="Jhon"/>
    <x v="1"/>
    <n v="13500"/>
    <s v="Progressive Shippers Cooperative Association No"/>
    <x v="14"/>
    <x v="128"/>
    <s v="DoubleÂ Overhead Camshaft"/>
    <s v="Auto"/>
    <s v="Black"/>
    <n v="22000"/>
    <s v="53546-9427"/>
    <s v="Passenger"/>
    <n v="7120918"/>
    <x v="5"/>
    <s v="Tertile 1"/>
    <x v="0"/>
  </r>
  <r>
    <s v="C_CND_003556"/>
    <x v="131"/>
    <x v="5"/>
    <s v="Malia"/>
    <x v="0"/>
    <n v="13500"/>
    <s v="Pars Auto Sales"/>
    <x v="2"/>
    <x v="23"/>
    <s v="Overhead Camshaft"/>
    <s v="Manual"/>
    <s v="Red"/>
    <n v="12000"/>
    <s v="38701-8047"/>
    <s v="Hatchback"/>
    <n v="8457986"/>
    <x v="3"/>
    <s v="Tertile 1"/>
    <x v="0"/>
  </r>
  <r>
    <s v="C_CND_003541"/>
    <x v="131"/>
    <x v="5"/>
    <s v="Jaylene"/>
    <x v="0"/>
    <n v="491000"/>
    <s v="Motor Vehicle Branch Office"/>
    <x v="11"/>
    <x v="14"/>
    <s v="DoubleÂ Overhead Camshaft"/>
    <s v="Auto"/>
    <s v="Pale White"/>
    <n v="38000"/>
    <s v="78758-7841"/>
    <s v="Passenger"/>
    <n v="7001479"/>
    <x v="2"/>
    <s v="Tertile 1"/>
    <x v="0"/>
  </r>
  <r>
    <s v="C_CND_003558"/>
    <x v="131"/>
    <x v="5"/>
    <s v="Mariah"/>
    <x v="1"/>
    <n v="550000"/>
    <s v="Progressive Shippers Cooperative Association No"/>
    <x v="9"/>
    <x v="139"/>
    <s v="Overhead Camshaft"/>
    <s v="Manual"/>
    <s v="Pale White"/>
    <n v="22000"/>
    <s v="53546-9427"/>
    <s v="Hatchback"/>
    <n v="8845647"/>
    <x v="0"/>
    <s v="Tertile 2"/>
    <x v="0"/>
  </r>
  <r>
    <s v="C_CND_003548"/>
    <x v="131"/>
    <x v="5"/>
    <s v="Lucia"/>
    <x v="0"/>
    <n v="588000"/>
    <s v="Progressive Shippers Cooperative Association No"/>
    <x v="20"/>
    <x v="91"/>
    <s v="DoubleÂ Overhead Camshaft"/>
    <s v="Auto"/>
    <s v="Red"/>
    <n v="12000"/>
    <s v="53546-9427"/>
    <s v="Hatchback"/>
    <n v="6813543"/>
    <x v="5"/>
    <s v="Tertile 2"/>
    <x v="0"/>
  </r>
  <r>
    <s v="C_CND_003536"/>
    <x v="131"/>
    <x v="5"/>
    <s v="Amari"/>
    <x v="0"/>
    <n v="600000"/>
    <s v="Tri-State Mack Inc"/>
    <x v="27"/>
    <x v="80"/>
    <s v="DoubleÂ Overhead Camshaft"/>
    <s v="Auto"/>
    <s v="Red"/>
    <n v="19000"/>
    <s v="85257-3102"/>
    <s v="Hatchback"/>
    <n v="7085043"/>
    <x v="3"/>
    <s v="Tertile 2"/>
    <x v="0"/>
  </r>
  <r>
    <s v="C_CND_003554"/>
    <x v="131"/>
    <x v="5"/>
    <s v="Theo"/>
    <x v="1"/>
    <n v="608500"/>
    <s v="Rabun Used Car Sales"/>
    <x v="0"/>
    <x v="0"/>
    <s v="Overhead Camshaft"/>
    <s v="Manual"/>
    <s v="Black"/>
    <n v="10500"/>
    <s v="85257-3102"/>
    <s v="SUV"/>
    <n v="7402084"/>
    <x v="3"/>
    <s v="Tertile 2"/>
    <x v="0"/>
  </r>
  <r>
    <s v="C_CND_003537"/>
    <x v="131"/>
    <x v="5"/>
    <s v="Griffin"/>
    <x v="0"/>
    <n v="635000"/>
    <s v="C &amp; M Motors Inc"/>
    <x v="22"/>
    <x v="55"/>
    <s v="DoubleÂ Overhead Camshaft"/>
    <s v="Auto"/>
    <s v="Pale White"/>
    <n v="32000"/>
    <s v="60504-7114"/>
    <s v="Hardtop"/>
    <n v="7192119"/>
    <x v="6"/>
    <s v="Tertile 2"/>
    <x v="0"/>
  </r>
  <r>
    <s v="C_CND_003546"/>
    <x v="131"/>
    <x v="5"/>
    <s v="Lizbeth"/>
    <x v="0"/>
    <n v="675000"/>
    <s v="Pars Auto Sales"/>
    <x v="17"/>
    <x v="24"/>
    <s v="DoubleÂ Overhead Camshaft"/>
    <s v="Auto"/>
    <s v="Black"/>
    <n v="16000"/>
    <s v="38701-8047"/>
    <s v="Passenger"/>
    <n v="8879198"/>
    <x v="4"/>
    <s v="Tertile 2"/>
    <x v="0"/>
  </r>
  <r>
    <s v="C_CND_003549"/>
    <x v="131"/>
    <x v="5"/>
    <s v="Gann"/>
    <x v="0"/>
    <n v="675000"/>
    <s v="Star Enterprises Inc"/>
    <x v="14"/>
    <x v="29"/>
    <s v="Overhead Camshaft"/>
    <s v="Manual"/>
    <s v="Pale White"/>
    <n v="27000"/>
    <s v="99301-3882"/>
    <s v="SUV"/>
    <n v="7042147"/>
    <x v="1"/>
    <s v="Tertile 2"/>
    <x v="0"/>
  </r>
  <r>
    <s v="C_CND_003539"/>
    <x v="131"/>
    <x v="5"/>
    <s v="Jaylah"/>
    <x v="0"/>
    <n v="680000"/>
    <s v="Iceberg Rentals"/>
    <x v="6"/>
    <x v="8"/>
    <s v="DoubleÂ Overhead Camshaft"/>
    <s v="Auto"/>
    <s v="Pale White"/>
    <n v="21000"/>
    <s v="53546-9427"/>
    <s v="Hatchback"/>
    <n v="7999624"/>
    <x v="5"/>
    <s v="Tertile 2"/>
    <x v="0"/>
  </r>
  <r>
    <s v="C_CND_003551"/>
    <x v="131"/>
    <x v="5"/>
    <s v="Evan"/>
    <x v="0"/>
    <n v="735000"/>
    <s v="Tri-State Mack Inc"/>
    <x v="7"/>
    <x v="123"/>
    <s v="DoubleÂ Overhead Camshaft"/>
    <s v="Auto"/>
    <s v="Pale White"/>
    <n v="22000"/>
    <s v="85257-3102"/>
    <s v="SUV"/>
    <n v="7953812"/>
    <x v="3"/>
    <s v="Tertile 2"/>
    <x v="0"/>
  </r>
  <r>
    <s v="C_CND_003545"/>
    <x v="131"/>
    <x v="5"/>
    <s v="Lindsay"/>
    <x v="0"/>
    <n v="855000"/>
    <s v="New Castle Ford Lincoln Mercury"/>
    <x v="0"/>
    <x v="98"/>
    <s v="Overhead Camshaft"/>
    <s v="Manual"/>
    <s v="Black"/>
    <n v="69000"/>
    <s v="60504-7114"/>
    <s v="SUV"/>
    <n v="6374699"/>
    <x v="6"/>
    <s v="Tertile 2"/>
    <x v="1"/>
  </r>
  <r>
    <s v="C_CND_003550"/>
    <x v="131"/>
    <x v="5"/>
    <s v="Dalva"/>
    <x v="0"/>
    <n v="860000"/>
    <s v="Suburban Ford"/>
    <x v="7"/>
    <x v="107"/>
    <s v="Overhead Camshaft"/>
    <s v="Manual"/>
    <s v="Pale White"/>
    <n v="27000"/>
    <s v="53546-9427"/>
    <s v="Passenger"/>
    <n v="7920269"/>
    <x v="5"/>
    <s v="Tertile 2"/>
    <x v="1"/>
  </r>
  <r>
    <s v="C_CND_003531"/>
    <x v="131"/>
    <x v="5"/>
    <s v="Alijah"/>
    <x v="1"/>
    <n v="875000"/>
    <s v="Ryder Truck Rental and Leasing"/>
    <x v="3"/>
    <x v="28"/>
    <s v="DoubleÂ Overhead Camshaft"/>
    <s v="Auto"/>
    <s v="Red"/>
    <n v="29000"/>
    <s v="06457-3834"/>
    <s v="Hatchback"/>
    <n v="6213708"/>
    <x v="0"/>
    <s v="Tertile 2"/>
    <x v="1"/>
  </r>
  <r>
    <s v="C_CND_003557"/>
    <x v="131"/>
    <x v="5"/>
    <s v="Maliyah"/>
    <x v="0"/>
    <n v="970000"/>
    <s v="Pitre Buick-Pontiac-Gmc of Scottsdale"/>
    <x v="15"/>
    <x v="72"/>
    <s v="DoubleÂ Overhead Camshaft"/>
    <s v="Auto"/>
    <s v="Pale White"/>
    <n v="25000"/>
    <s v="99301-3882"/>
    <s v="SUV"/>
    <n v="8028589"/>
    <x v="2"/>
    <s v="Tertile 2"/>
    <x v="1"/>
  </r>
  <r>
    <s v="C_CND_003544"/>
    <x v="131"/>
    <x v="5"/>
    <s v="Lily"/>
    <x v="0"/>
    <n v="1000000"/>
    <s v="Nebo Chevrolet"/>
    <x v="22"/>
    <x v="78"/>
    <s v="DoubleÂ Overhead Camshaft"/>
    <s v="Auto"/>
    <s v="Black"/>
    <n v="39000"/>
    <s v="06457-3834"/>
    <s v="Passenger"/>
    <n v="6598341"/>
    <x v="0"/>
    <s v="Tertile 2"/>
    <x v="1"/>
  </r>
  <r>
    <s v="C_CND_003534"/>
    <x v="131"/>
    <x v="5"/>
    <s v="Amar'E"/>
    <x v="1"/>
    <n v="1200000"/>
    <s v="Star Enterprises Inc"/>
    <x v="6"/>
    <x v="64"/>
    <s v="DoubleÂ Overhead Camshaft"/>
    <s v="Auto"/>
    <s v="Pale White"/>
    <n v="22000"/>
    <s v="99301-3882"/>
    <s v="SUV"/>
    <n v="7101783"/>
    <x v="1"/>
    <s v="Tertile 3"/>
    <x v="1"/>
  </r>
  <r>
    <s v="C_CND_003560"/>
    <x v="131"/>
    <x v="5"/>
    <s v="Mariama"/>
    <x v="1"/>
    <n v="1200000"/>
    <s v="Race Car Help"/>
    <x v="20"/>
    <x v="91"/>
    <s v="Overhead Camshaft"/>
    <s v="Manual"/>
    <s v="Red"/>
    <n v="61000"/>
    <s v="78758-7841"/>
    <s v="Hatchback"/>
    <n v="7953407"/>
    <x v="4"/>
    <s v="Tertile 3"/>
    <x v="1"/>
  </r>
  <r>
    <s v="C_CND_003540"/>
    <x v="131"/>
    <x v="5"/>
    <s v="Jayleen"/>
    <x v="0"/>
    <n v="1205000"/>
    <s v="McKinney Dodge Chrysler Jeep"/>
    <x v="27"/>
    <x v="87"/>
    <s v="Overhead Camshaft"/>
    <s v="Manual"/>
    <s v="Pale White"/>
    <n v="14500"/>
    <s v="85257-3102"/>
    <s v="Sedan"/>
    <n v="6817094"/>
    <x v="3"/>
    <s v="Tertile 3"/>
    <x v="1"/>
  </r>
  <r>
    <s v="C_CND_003559"/>
    <x v="131"/>
    <x v="5"/>
    <s v="Mariam"/>
    <x v="0"/>
    <n v="1232000"/>
    <s v="Rabun Used Car Sales"/>
    <x v="14"/>
    <x v="127"/>
    <s v="DoubleÂ Overhead Camshaft"/>
    <s v="Auto"/>
    <s v="Red"/>
    <n v="19200"/>
    <s v="85257-3102"/>
    <s v="Hatchback"/>
    <n v="6976511"/>
    <x v="6"/>
    <s v="Tertile 3"/>
    <x v="1"/>
  </r>
  <r>
    <s v="C_CND_003533"/>
    <x v="131"/>
    <x v="5"/>
    <s v="Amadou"/>
    <x v="1"/>
    <n v="1250000"/>
    <s v="Scrivener Performance Engineering"/>
    <x v="26"/>
    <x v="143"/>
    <s v="Overhead Camshaft"/>
    <s v="Manual"/>
    <s v="Red"/>
    <n v="57000"/>
    <s v="38701-8047"/>
    <s v="Passenger"/>
    <n v="7583649"/>
    <x v="4"/>
    <s v="Tertile 3"/>
    <x v="1"/>
  </r>
  <r>
    <s v="C_CND_003555"/>
    <x v="131"/>
    <x v="5"/>
    <s v="Makayla"/>
    <x v="0"/>
    <n v="1337000"/>
    <s v="New Castle Ford Lincoln Mercury"/>
    <x v="14"/>
    <x v="29"/>
    <s v="Overhead Camshaft"/>
    <s v="Manual"/>
    <s v="Red"/>
    <n v="31700"/>
    <s v="60504-7114"/>
    <s v="SUV"/>
    <n v="7902784"/>
    <x v="5"/>
    <s v="Tertile 3"/>
    <x v="1"/>
  </r>
  <r>
    <s v="C_CND_003552"/>
    <x v="131"/>
    <x v="5"/>
    <s v="Izabela"/>
    <x v="1"/>
    <n v="1350000"/>
    <s v="U-Haul CO"/>
    <x v="6"/>
    <x v="64"/>
    <s v="DoubleÂ Overhead Camshaft"/>
    <s v="Auto"/>
    <s v="Black"/>
    <n v="26000"/>
    <s v="78758-7841"/>
    <s v="SUV"/>
    <n v="6710957"/>
    <x v="2"/>
    <s v="Tertile 3"/>
    <x v="1"/>
  </r>
  <r>
    <s v="C_CND_003543"/>
    <x v="131"/>
    <x v="5"/>
    <s v="Liliana"/>
    <x v="0"/>
    <n v="1450000"/>
    <s v="Motor Vehicle Branch Office"/>
    <x v="7"/>
    <x v="10"/>
    <s v="Overhead Camshaft"/>
    <s v="Manual"/>
    <s v="Black"/>
    <n v="43000"/>
    <s v="78758-7841"/>
    <s v="Sedan"/>
    <n v="6750201"/>
    <x v="2"/>
    <s v="Tertile 3"/>
    <x v="1"/>
  </r>
  <r>
    <s v="C_CND_003532"/>
    <x v="131"/>
    <x v="5"/>
    <s v="Alvin"/>
    <x v="0"/>
    <n v="1529500"/>
    <s v="Saab-Belle Dodge"/>
    <x v="18"/>
    <x v="25"/>
    <s v="Overhead Camshaft"/>
    <s v="Manual"/>
    <s v="Red"/>
    <n v="71950"/>
    <s v="60504-7114"/>
    <s v="SUV"/>
    <n v="7183086"/>
    <x v="6"/>
    <s v="Tertile 3"/>
    <x v="1"/>
  </r>
  <r>
    <s v="C_CND_003562"/>
    <x v="132"/>
    <x v="5"/>
    <s v="Andre"/>
    <x v="0"/>
    <n v="13500"/>
    <s v="Buddy Storbeck's Diesel Service Inc"/>
    <x v="15"/>
    <x v="40"/>
    <s v="DoubleÂ Overhead Camshaft"/>
    <s v="Auto"/>
    <s v="Red"/>
    <n v="24000"/>
    <s v="06457-3834"/>
    <s v="Sedan"/>
    <n v="6699979"/>
    <x v="0"/>
    <s v="Tertile 1"/>
    <x v="0"/>
  </r>
  <r>
    <s v="C_CND_003566"/>
    <x v="132"/>
    <x v="5"/>
    <s v="Jazmin"/>
    <x v="1"/>
    <n v="13500"/>
    <s v="Pars Auto Sales"/>
    <x v="0"/>
    <x v="69"/>
    <s v="DoubleÂ Overhead Camshaft"/>
    <s v="Auto"/>
    <s v="Red"/>
    <n v="19000"/>
    <s v="38701-8047"/>
    <s v="Sedan"/>
    <n v="6534140"/>
    <x v="4"/>
    <s v="Tertile 1"/>
    <x v="0"/>
  </r>
  <r>
    <s v="C_CND_003573"/>
    <x v="132"/>
    <x v="5"/>
    <s v="Cloe"/>
    <x v="1"/>
    <n v="290000"/>
    <s v="Progressive Shippers Cooperative Association No"/>
    <x v="11"/>
    <x v="92"/>
    <s v="Overhead Camshaft"/>
    <s v="Manual"/>
    <s v="Pale White"/>
    <n v="12000"/>
    <s v="53546-9427"/>
    <s v="Hatchback"/>
    <n v="7066417"/>
    <x v="5"/>
    <s v="Tertile 1"/>
    <x v="0"/>
  </r>
  <r>
    <s v="C_CND_003569"/>
    <x v="132"/>
    <x v="5"/>
    <s v="Luna"/>
    <x v="0"/>
    <n v="455000"/>
    <s v="Rabun Used Car Sales"/>
    <x v="10"/>
    <x v="60"/>
    <s v="DoubleÂ Overhead Camshaft"/>
    <s v="Auto"/>
    <s v="Black"/>
    <n v="27000"/>
    <s v="85257-3102"/>
    <s v="SUV"/>
    <n v="8717704"/>
    <x v="3"/>
    <s v="Tertile 1"/>
    <x v="0"/>
  </r>
  <r>
    <s v="C_CND_003579"/>
    <x v="132"/>
    <x v="5"/>
    <s v="Mckenzie"/>
    <x v="0"/>
    <n v="460000"/>
    <s v="Scrivener Performance Engineering"/>
    <x v="14"/>
    <x v="66"/>
    <s v="Overhead Camshaft"/>
    <s v="Manual"/>
    <s v="Pale White"/>
    <n v="16000"/>
    <s v="38701-8047"/>
    <s v="Hatchback"/>
    <n v="8552123"/>
    <x v="2"/>
    <s v="Tertile 1"/>
    <x v="0"/>
  </r>
  <r>
    <s v="C_CND_003563"/>
    <x v="132"/>
    <x v="5"/>
    <s v="Andrew"/>
    <x v="0"/>
    <n v="535000"/>
    <s v="C &amp; M Motors Inc"/>
    <x v="19"/>
    <x v="26"/>
    <s v="DoubleÂ Overhead Camshaft"/>
    <s v="Auto"/>
    <s v="Pale White"/>
    <n v="32000"/>
    <s v="60504-7114"/>
    <s v="Passenger"/>
    <n v="7304231"/>
    <x v="6"/>
    <s v="Tertile 1"/>
    <x v="0"/>
  </r>
  <r>
    <s v="C_CND_003575"/>
    <x v="132"/>
    <x v="5"/>
    <s v="Tya"/>
    <x v="1"/>
    <n v="540000"/>
    <s v="Race Car Help"/>
    <x v="25"/>
    <x v="101"/>
    <s v="Overhead Camshaft"/>
    <s v="Manual"/>
    <s v="Black"/>
    <n v="75000"/>
    <s v="78758-7841"/>
    <s v="Passenger"/>
    <n v="6626877"/>
    <x v="2"/>
    <s v="Tertile 1"/>
    <x v="0"/>
  </r>
  <r>
    <s v="C_CND_003565"/>
    <x v="132"/>
    <x v="5"/>
    <s v="Jazlyn"/>
    <x v="0"/>
    <n v="566000"/>
    <s v="New Castle Ford Lincoln Mercury"/>
    <x v="13"/>
    <x v="111"/>
    <s v="Overhead Camshaft"/>
    <s v="Manual"/>
    <s v="Black"/>
    <n v="22000"/>
    <s v="60504-7114"/>
    <s v="SUV"/>
    <n v="6296174"/>
    <x v="6"/>
    <s v="Tertile 2"/>
    <x v="0"/>
  </r>
  <r>
    <s v="C_CND_003570"/>
    <x v="132"/>
    <x v="5"/>
    <s v="Luz"/>
    <x v="0"/>
    <n v="602500"/>
    <s v="Race Car Help"/>
    <x v="0"/>
    <x v="0"/>
    <s v="Overhead Camshaft"/>
    <s v="Manual"/>
    <s v="Black"/>
    <n v="10500"/>
    <s v="78758-7841"/>
    <s v="SUV"/>
    <n v="8598307"/>
    <x v="2"/>
    <s v="Tertile 2"/>
    <x v="0"/>
  </r>
  <r>
    <s v="C_CND_003578"/>
    <x v="132"/>
    <x v="5"/>
    <s v="Maya"/>
    <x v="1"/>
    <n v="630000"/>
    <s v="Saab-Belle Dodge"/>
    <x v="11"/>
    <x v="76"/>
    <s v="DoubleÂ Overhead Camshaft"/>
    <s v="Auto"/>
    <s v="Pale White"/>
    <n v="17000"/>
    <s v="60504-7114"/>
    <s v="Sedan"/>
    <n v="6408444"/>
    <x v="5"/>
    <s v="Tertile 2"/>
    <x v="0"/>
  </r>
  <r>
    <s v="C_CND_003571"/>
    <x v="132"/>
    <x v="5"/>
    <s v="Madeline"/>
    <x v="0"/>
    <n v="662000"/>
    <s v="Ryder Truck Rental and Leasing"/>
    <x v="1"/>
    <x v="1"/>
    <s v="DoubleÂ Overhead Camshaft"/>
    <s v="Auto"/>
    <s v="Pale White"/>
    <n v="45000"/>
    <s v="06457-3834"/>
    <s v="SUV"/>
    <n v="7373920"/>
    <x v="0"/>
    <s v="Tertile 2"/>
    <x v="0"/>
  </r>
  <r>
    <s v="C_CND_003567"/>
    <x v="132"/>
    <x v="5"/>
    <s v="Jazmine"/>
    <x v="0"/>
    <n v="740000"/>
    <s v="Pitre Buick-Pontiac-Gmc of Scottsdale"/>
    <x v="3"/>
    <x v="4"/>
    <s v="Overhead Camshaft"/>
    <s v="Manual"/>
    <s v="Red"/>
    <n v="31000"/>
    <s v="99301-3882"/>
    <s v="SUV"/>
    <n v="8385848"/>
    <x v="1"/>
    <s v="Tertile 2"/>
    <x v="0"/>
  </r>
  <r>
    <s v="C_CND_003574"/>
    <x v="132"/>
    <x v="5"/>
    <s v="Ines"/>
    <x v="0"/>
    <n v="920000"/>
    <s v="Rabun Used Car Sales"/>
    <x v="16"/>
    <x v="22"/>
    <s v="DoubleÂ Overhead Camshaft"/>
    <s v="Auto"/>
    <s v="Pale White"/>
    <n v="46000"/>
    <s v="85257-3102"/>
    <s v="Passenger"/>
    <n v="8217625"/>
    <x v="3"/>
    <s v="Tertile 2"/>
    <x v="1"/>
  </r>
  <r>
    <s v="C_CND_003577"/>
    <x v="132"/>
    <x v="5"/>
    <s v="Maryam"/>
    <x v="0"/>
    <n v="950000"/>
    <s v="Ryder Truck Rental and Leasing"/>
    <x v="2"/>
    <x v="44"/>
    <s v="DoubleÂ Overhead Camshaft"/>
    <s v="Auto"/>
    <s v="Pale White"/>
    <n v="53000"/>
    <s v="06457-3834"/>
    <s v="Hatchback"/>
    <n v="7253810"/>
    <x v="1"/>
    <s v="Tertile 2"/>
    <x v="1"/>
  </r>
  <r>
    <s v="C_CND_003561"/>
    <x v="132"/>
    <x v="5"/>
    <s v="Amir"/>
    <x v="1"/>
    <n v="980000"/>
    <s v="U-Haul CO"/>
    <x v="1"/>
    <x v="56"/>
    <s v="DoubleÂ Overhead Camshaft"/>
    <s v="Auto"/>
    <s v="Pale White"/>
    <n v="27000"/>
    <s v="78758-7841"/>
    <s v="Hatchback"/>
    <n v="6751208"/>
    <x v="2"/>
    <s v="Tertile 2"/>
    <x v="1"/>
  </r>
  <r>
    <s v="C_CND_003568"/>
    <x v="132"/>
    <x v="5"/>
    <s v="Jazzlyn"/>
    <x v="1"/>
    <n v="1006000"/>
    <s v="Progressive Shippers Cooperative Association No"/>
    <x v="15"/>
    <x v="97"/>
    <s v="DoubleÂ Overhead Camshaft"/>
    <s v="Auto"/>
    <s v="Red"/>
    <n v="21600"/>
    <s v="53546-9427"/>
    <s v="Hatchback"/>
    <n v="8883860"/>
    <x v="5"/>
    <s v="Tertile 2"/>
    <x v="1"/>
  </r>
  <r>
    <s v="C_CND_003580"/>
    <x v="132"/>
    <x v="5"/>
    <s v="Melanie"/>
    <x v="0"/>
    <n v="1138000"/>
    <s v="Star Enterprises Inc"/>
    <x v="23"/>
    <x v="74"/>
    <s v="DoubleÂ Overhead Camshaft"/>
    <s v="Auto"/>
    <s v="Pale White"/>
    <n v="18800"/>
    <s v="99301-3882"/>
    <s v="Hatchback"/>
    <n v="7267551"/>
    <x v="2"/>
    <s v="Tertile 3"/>
    <x v="1"/>
  </r>
  <r>
    <s v="C_CND_003564"/>
    <x v="132"/>
    <x v="5"/>
    <s v="Angel"/>
    <x v="1"/>
    <n v="1230000"/>
    <s v="Capitol KIA"/>
    <x v="29"/>
    <x v="137"/>
    <s v="DoubleÂ Overhead Camshaft"/>
    <s v="Auto"/>
    <s v="Pale White"/>
    <n v="36000"/>
    <s v="38701-8047"/>
    <s v="Sedan"/>
    <n v="8358541"/>
    <x v="4"/>
    <s v="Tertile 3"/>
    <x v="1"/>
  </r>
  <r>
    <s v="C_CND_003576"/>
    <x v="132"/>
    <x v="5"/>
    <s v="Gregory"/>
    <x v="0"/>
    <n v="1310000"/>
    <s v="Ryder Truck Rental and Leasing"/>
    <x v="8"/>
    <x v="50"/>
    <s v="Overhead Camshaft"/>
    <s v="Manual"/>
    <s v="Red"/>
    <n v="22000"/>
    <s v="06457-3834"/>
    <s v="Sedan"/>
    <n v="7620255"/>
    <x v="0"/>
    <s v="Tertile 3"/>
    <x v="1"/>
  </r>
  <r>
    <s v="C_CND_003572"/>
    <x v="132"/>
    <x v="5"/>
    <s v="Madelyn"/>
    <x v="0"/>
    <n v="1420000"/>
    <s v="Saab-Belle Dodge"/>
    <x v="13"/>
    <x v="82"/>
    <s v="Overhead Camshaft"/>
    <s v="Manual"/>
    <s v="Black"/>
    <n v="38000"/>
    <s v="60504-7114"/>
    <s v="Hatchback"/>
    <n v="7556502"/>
    <x v="6"/>
    <s v="Tertile 3"/>
    <x v="1"/>
  </r>
  <r>
    <s v="C_CND_003581"/>
    <x v="133"/>
    <x v="6"/>
    <s v="Anthony"/>
    <x v="0"/>
    <n v="13500"/>
    <s v="Chrysler of Tri-Cities"/>
    <x v="13"/>
    <x v="61"/>
    <s v="Overhead Camshaft"/>
    <s v="Manual"/>
    <s v="Pale White"/>
    <n v="41001"/>
    <s v="99301-3882"/>
    <s v="SUV"/>
    <n v="6663963"/>
    <x v="1"/>
    <s v="Tertile 1"/>
    <x v="0"/>
  </r>
  <r>
    <s v="C_CND_003582"/>
    <x v="133"/>
    <x v="6"/>
    <s v="Antonio"/>
    <x v="0"/>
    <n v="13500"/>
    <s v="Chrysler Plymouth"/>
    <x v="16"/>
    <x v="22"/>
    <s v="DoubleÂ Overhead Camshaft"/>
    <s v="Auto"/>
    <s v="Black"/>
    <n v="19001"/>
    <s v="53546-9427"/>
    <s v="Passenger"/>
    <n v="8792307"/>
    <x v="5"/>
    <s v="Tertile 1"/>
    <x v="0"/>
  </r>
  <r>
    <s v="C_CND_003585"/>
    <x v="133"/>
    <x v="6"/>
    <s v="Avery"/>
    <x v="0"/>
    <n v="13500"/>
    <s v="Diehl Motor CO Inc"/>
    <x v="0"/>
    <x v="110"/>
    <s v="DoubleÂ Overhead Camshaft"/>
    <s v="Auto"/>
    <s v="Red"/>
    <n v="29000"/>
    <s v="06457-3834"/>
    <s v="Passenger"/>
    <n v="6469045"/>
    <x v="0"/>
    <s v="Tertile 1"/>
    <x v="0"/>
  </r>
  <r>
    <s v="C_CND_003588"/>
    <x v="133"/>
    <x v="6"/>
    <s v="Blake"/>
    <x v="1"/>
    <n v="13500"/>
    <s v="Hatfield Volkswagen"/>
    <x v="16"/>
    <x v="141"/>
    <s v="Overhead Camshaft"/>
    <s v="Manual"/>
    <s v="Black"/>
    <n v="20000"/>
    <s v="99301-3882"/>
    <s v="Sedan"/>
    <n v="8635229"/>
    <x v="1"/>
    <s v="Tertile 1"/>
    <x v="0"/>
  </r>
  <r>
    <s v="C_CND_003590"/>
    <x v="133"/>
    <x v="6"/>
    <s v="Brian"/>
    <x v="1"/>
    <n v="13500"/>
    <s v="McKinney Dodge Chrysler Jeep"/>
    <x v="29"/>
    <x v="131"/>
    <s v="Overhead Camshaft"/>
    <s v="Manual"/>
    <s v="Pale White"/>
    <n v="15000"/>
    <s v="85257-3102"/>
    <s v="SUV"/>
    <n v="8667734"/>
    <x v="3"/>
    <s v="Tertile 1"/>
    <x v="0"/>
  </r>
  <r>
    <s v="C_CND_003604"/>
    <x v="133"/>
    <x v="6"/>
    <s v="Juliet"/>
    <x v="0"/>
    <n v="13500"/>
    <s v="Rabun Used Car Sales"/>
    <x v="1"/>
    <x v="113"/>
    <s v="DoubleÂ Overhead Camshaft"/>
    <s v="Auto"/>
    <s v="Red"/>
    <n v="31000"/>
    <s v="85257-3102"/>
    <s v="Hatchback"/>
    <n v="6862270"/>
    <x v="3"/>
    <s v="Tertile 1"/>
    <x v="0"/>
  </r>
  <r>
    <s v="C_CND_003606"/>
    <x v="133"/>
    <x v="6"/>
    <s v="Julissa"/>
    <x v="0"/>
    <n v="13500"/>
    <s v="Ryder Truck Rental and Leasing"/>
    <x v="3"/>
    <x v="4"/>
    <s v="Overhead Camshaft"/>
    <s v="Manual"/>
    <s v="Red"/>
    <n v="17000"/>
    <s v="06457-3834"/>
    <s v="SUV"/>
    <n v="8352286"/>
    <x v="0"/>
    <s v="Tertile 1"/>
    <x v="0"/>
  </r>
  <r>
    <s v="C_CND_003612"/>
    <x v="133"/>
    <x v="6"/>
    <s v="Marilyn"/>
    <x v="0"/>
    <n v="13500"/>
    <s v="Progressive Shippers Cooperative Association No"/>
    <x v="20"/>
    <x v="27"/>
    <s v="DoubleÂ Overhead Camshaft"/>
    <s v="Auto"/>
    <s v="Pale White"/>
    <n v="18000"/>
    <s v="53546-9427"/>
    <s v="Hatchback"/>
    <n v="7826540"/>
    <x v="5"/>
    <s v="Tertile 1"/>
    <x v="0"/>
  </r>
  <r>
    <s v="C_CND_003613"/>
    <x v="133"/>
    <x v="6"/>
    <s v="Marisol"/>
    <x v="0"/>
    <n v="13500"/>
    <s v="Rabun Used Car Sales"/>
    <x v="24"/>
    <x v="130"/>
    <s v="DoubleÂ Overhead Camshaft"/>
    <s v="Auto"/>
    <s v="Red"/>
    <n v="19000"/>
    <s v="85257-3102"/>
    <s v="Passenger"/>
    <n v="7440399"/>
    <x v="3"/>
    <s v="Tertile 1"/>
    <x v="0"/>
  </r>
  <r>
    <s v="C_CND_003623"/>
    <x v="133"/>
    <x v="6"/>
    <s v="Gregory"/>
    <x v="0"/>
    <n v="13500"/>
    <s v="Suburban Ford"/>
    <x v="6"/>
    <x v="8"/>
    <s v="DoubleÂ Overhead Camshaft"/>
    <s v="Auto"/>
    <s v="Pale White"/>
    <n v="20000"/>
    <s v="53546-9427"/>
    <s v="Hatchback"/>
    <n v="7954738"/>
    <x v="5"/>
    <s v="Tertile 1"/>
    <x v="0"/>
  </r>
  <r>
    <s v="C_CND_003624"/>
    <x v="133"/>
    <x v="6"/>
    <s v="Pauline"/>
    <x v="0"/>
    <n v="13500"/>
    <s v="Tri-State Mack Inc"/>
    <x v="20"/>
    <x v="91"/>
    <s v="DoubleÂ Overhead Camshaft"/>
    <s v="Auto"/>
    <s v="Red"/>
    <n v="12001"/>
    <s v="85257-3102"/>
    <s v="Hardtop"/>
    <n v="7944370"/>
    <x v="2"/>
    <s v="Tertile 1"/>
    <x v="0"/>
  </r>
  <r>
    <s v="C_CND_003625"/>
    <x v="133"/>
    <x v="6"/>
    <s v="Emilio"/>
    <x v="1"/>
    <n v="13500"/>
    <s v="U-Haul CO"/>
    <x v="24"/>
    <x v="86"/>
    <s v="DoubleÂ Overhead Camshaft"/>
    <s v="Auto"/>
    <s v="Red"/>
    <n v="19000"/>
    <s v="78758-7841"/>
    <s v="SUV"/>
    <n v="6997941"/>
    <x v="2"/>
    <s v="Tertile 1"/>
    <x v="0"/>
  </r>
  <r>
    <s v="C_CND_003629"/>
    <x v="133"/>
    <x v="6"/>
    <s v="Eva"/>
    <x v="0"/>
    <n v="13500"/>
    <s v="Chrysler of Tri-Cities"/>
    <x v="9"/>
    <x v="12"/>
    <s v="Overhead Camshaft"/>
    <s v="Manual"/>
    <s v="Black"/>
    <n v="29000"/>
    <s v="99301-3882"/>
    <s v="Passenger"/>
    <n v="6535208"/>
    <x v="1"/>
    <s v="Tertile 1"/>
    <x v="0"/>
  </r>
  <r>
    <s v="C_CND_003640"/>
    <x v="133"/>
    <x v="6"/>
    <s v="Nahla"/>
    <x v="0"/>
    <n v="280000"/>
    <s v="Saab-Belle Dodge"/>
    <x v="25"/>
    <x v="101"/>
    <s v="DoubleÂ Overhead Camshaft"/>
    <s v="Auto"/>
    <s v="Pale White"/>
    <n v="22000"/>
    <s v="60504-7114"/>
    <s v="Passenger"/>
    <n v="6609215"/>
    <x v="5"/>
    <s v="Tertile 1"/>
    <x v="0"/>
  </r>
  <r>
    <s v="C_CND_003599"/>
    <x v="133"/>
    <x v="6"/>
    <s v="Camila"/>
    <x v="0"/>
    <n v="365000"/>
    <s v="Star Enterprises Inc"/>
    <x v="15"/>
    <x v="84"/>
    <s v="Overhead Camshaft"/>
    <s v="Manual"/>
    <s v="Pale White"/>
    <n v="21000"/>
    <s v="99301-3882"/>
    <s v="Hardtop"/>
    <n v="8120875"/>
    <x v="1"/>
    <s v="Tertile 1"/>
    <x v="0"/>
  </r>
  <r>
    <s v="C_CND_003608"/>
    <x v="133"/>
    <x v="6"/>
    <s v="Makayla"/>
    <x v="1"/>
    <n v="400000"/>
    <s v="Star Enterprises Inc"/>
    <x v="27"/>
    <x v="80"/>
    <s v="Overhead Camshaft"/>
    <s v="Manual"/>
    <s v="Black"/>
    <n v="17000"/>
    <s v="99301-3882"/>
    <s v="Hatchback"/>
    <n v="6223594"/>
    <x v="1"/>
    <s v="Tertile 1"/>
    <x v="0"/>
  </r>
  <r>
    <s v="C_CND_003597"/>
    <x v="133"/>
    <x v="6"/>
    <s v="Yehudis"/>
    <x v="1"/>
    <n v="410000"/>
    <s v="Suburban Ford"/>
    <x v="15"/>
    <x v="84"/>
    <s v="DoubleÂ Overhead Camshaft"/>
    <s v="Auto"/>
    <s v="Red"/>
    <n v="15000"/>
    <s v="53546-9427"/>
    <s v="Hardtop"/>
    <n v="8165842"/>
    <x v="5"/>
    <s v="Tertile 1"/>
    <x v="0"/>
  </r>
  <r>
    <s v="C_CND_003618"/>
    <x v="133"/>
    <x v="6"/>
    <s v="Melissa"/>
    <x v="0"/>
    <n v="415000"/>
    <s v="Star Enterprises Inc"/>
    <x v="29"/>
    <x v="125"/>
    <s v="Overhead Camshaft"/>
    <s v="Manual"/>
    <s v="Pale White"/>
    <n v="23000"/>
    <s v="99301-3882"/>
    <s v="Hatchback"/>
    <n v="6532517"/>
    <x v="1"/>
    <s v="Tertile 1"/>
    <x v="0"/>
  </r>
  <r>
    <s v="C_CND_003626"/>
    <x v="133"/>
    <x v="6"/>
    <s v="Florent"/>
    <x v="0"/>
    <n v="450000"/>
    <s v="Buddy Storbeck's Diesel Service Inc"/>
    <x v="11"/>
    <x v="76"/>
    <s v="DoubleÂ Overhead Camshaft"/>
    <s v="Auto"/>
    <s v="Pale White"/>
    <n v="17000"/>
    <s v="06457-3834"/>
    <s v="Sedan"/>
    <n v="7563749"/>
    <x v="0"/>
    <s v="Tertile 1"/>
    <x v="0"/>
  </r>
  <r>
    <s v="C_CND_003641"/>
    <x v="133"/>
    <x v="6"/>
    <s v="Nana"/>
    <x v="0"/>
    <n v="485000"/>
    <s v="Scrivener Performance Engineering"/>
    <x v="0"/>
    <x v="83"/>
    <s v="DoubleÂ Overhead Camshaft"/>
    <s v="Auto"/>
    <s v="Red"/>
    <n v="41000"/>
    <s v="38701-8047"/>
    <s v="Hatchback"/>
    <n v="6729984"/>
    <x v="3"/>
    <s v="Tertile 1"/>
    <x v="0"/>
  </r>
  <r>
    <s v="C_CND_003642"/>
    <x v="133"/>
    <x v="6"/>
    <s v="Naomi"/>
    <x v="1"/>
    <n v="510000"/>
    <s v="Star Enterprises Inc"/>
    <x v="15"/>
    <x v="94"/>
    <s v="DoubleÂ Overhead Camshaft"/>
    <s v="Auto"/>
    <s v="Black"/>
    <n v="31000"/>
    <s v="99301-3882"/>
    <s v="Passenger"/>
    <n v="6185216"/>
    <x v="2"/>
    <s v="Tertile 1"/>
    <x v="0"/>
  </r>
  <r>
    <s v="C_CND_003631"/>
    <x v="133"/>
    <x v="6"/>
    <s v="Julie"/>
    <x v="0"/>
    <n v="515000"/>
    <s v="Classic Chevy"/>
    <x v="1"/>
    <x v="1"/>
    <s v="DoubleÂ Overhead Camshaft"/>
    <s v="Auto"/>
    <s v="Pale White"/>
    <n v="45000"/>
    <s v="85257-3102"/>
    <s v="SUV"/>
    <n v="7349598"/>
    <x v="3"/>
    <s v="Tertile 1"/>
    <x v="0"/>
  </r>
  <r>
    <s v="C_CND_003594"/>
    <x v="133"/>
    <x v="6"/>
    <s v="John"/>
    <x v="0"/>
    <n v="521000"/>
    <s v="U-Haul CO"/>
    <x v="6"/>
    <x v="73"/>
    <s v="Overhead Camshaft"/>
    <s v="Manual"/>
    <s v="Black"/>
    <n v="18000"/>
    <s v="78758-7841"/>
    <s v="Hardtop"/>
    <n v="8806692"/>
    <x v="2"/>
    <s v="Tertile 1"/>
    <x v="0"/>
  </r>
  <r>
    <s v="C_CND_003628"/>
    <x v="133"/>
    <x v="6"/>
    <s v="Chiara"/>
    <x v="0"/>
    <n v="563000"/>
    <s v="Capitol KIA"/>
    <x v="25"/>
    <x v="101"/>
    <s v="Overhead Camshaft"/>
    <s v="Manual"/>
    <s v="Red"/>
    <n v="20000"/>
    <s v="38701-8047"/>
    <s v="Passenger"/>
    <n v="7869571"/>
    <x v="4"/>
    <s v="Tertile 2"/>
    <x v="0"/>
  </r>
  <r>
    <s v="C_CND_003621"/>
    <x v="133"/>
    <x v="6"/>
    <s v="Alexandre"/>
    <x v="1"/>
    <n v="590000"/>
    <s v="Scrivener Performance Engineering"/>
    <x v="20"/>
    <x v="27"/>
    <s v="DoubleÂ Overhead Camshaft"/>
    <s v="Auto"/>
    <s v="Pale White"/>
    <n v="18000"/>
    <s v="38701-8047"/>
    <s v="Hatchback"/>
    <n v="6496639"/>
    <x v="4"/>
    <s v="Tertile 2"/>
    <x v="0"/>
  </r>
  <r>
    <s v="C_CND_003600"/>
    <x v="133"/>
    <x v="6"/>
    <s v="Julia"/>
    <x v="1"/>
    <n v="615000"/>
    <s v="Suburban Ford"/>
    <x v="24"/>
    <x v="130"/>
    <s v="DoubleÂ Overhead Camshaft"/>
    <s v="Auto"/>
    <s v="Pale White"/>
    <n v="42000"/>
    <s v="53546-9427"/>
    <s v="Passenger"/>
    <n v="8421653"/>
    <x v="5"/>
    <s v="Tertile 2"/>
    <x v="0"/>
  </r>
  <r>
    <s v="C_CND_003644"/>
    <x v="133"/>
    <x v="6"/>
    <s v="Natalie"/>
    <x v="1"/>
    <n v="620000"/>
    <s v="Tri-State Mack Inc"/>
    <x v="2"/>
    <x v="23"/>
    <s v="Overhead Camshaft"/>
    <s v="Manual"/>
    <s v="Red"/>
    <n v="25000"/>
    <s v="85257-3102"/>
    <s v="Hatchback"/>
    <n v="8152098"/>
    <x v="6"/>
    <s v="Tertile 2"/>
    <x v="0"/>
  </r>
  <r>
    <s v="C_CND_003602"/>
    <x v="133"/>
    <x v="6"/>
    <s v="Julianna"/>
    <x v="0"/>
    <n v="635000"/>
    <s v="U-Haul CO"/>
    <x v="3"/>
    <x v="4"/>
    <s v="Overhead Camshaft"/>
    <s v="Manual"/>
    <s v="Red"/>
    <n v="34000"/>
    <s v="78758-7841"/>
    <s v="SUV"/>
    <n v="8157539"/>
    <x v="2"/>
    <s v="Tertile 2"/>
    <x v="0"/>
  </r>
  <r>
    <s v="C_CND_003614"/>
    <x v="133"/>
    <x v="6"/>
    <s v="Maya"/>
    <x v="1"/>
    <n v="650000"/>
    <s v="Race Car Help"/>
    <x v="13"/>
    <x v="42"/>
    <s v="DoubleÂ Overhead Camshaft"/>
    <s v="Auto"/>
    <s v="Black"/>
    <n v="14000"/>
    <s v="78758-7841"/>
    <s v="Hatchback"/>
    <n v="7929388"/>
    <x v="2"/>
    <s v="Tertile 2"/>
    <x v="0"/>
  </r>
  <r>
    <s v="C_CND_003619"/>
    <x v="133"/>
    <x v="6"/>
    <s v="Melody"/>
    <x v="0"/>
    <n v="650000"/>
    <s v="Suburban Ford"/>
    <x v="20"/>
    <x v="46"/>
    <s v="DoubleÂ Overhead Camshaft"/>
    <s v="Auto"/>
    <s v="Red"/>
    <n v="24000"/>
    <s v="53546-9427"/>
    <s v="Sedan"/>
    <n v="6904541"/>
    <x v="5"/>
    <s v="Tertile 2"/>
    <x v="0"/>
  </r>
  <r>
    <s v="C_CND_003615"/>
    <x v="133"/>
    <x v="6"/>
    <s v="Megan"/>
    <x v="0"/>
    <n v="656000"/>
    <s v="Ryder Truck Rental and Leasing"/>
    <x v="0"/>
    <x v="69"/>
    <s v="DoubleÂ Overhead Camshaft"/>
    <s v="Auto"/>
    <s v="Red"/>
    <n v="19000"/>
    <s v="06457-3834"/>
    <s v="Sedan"/>
    <n v="8174355"/>
    <x v="0"/>
    <s v="Tertile 2"/>
    <x v="0"/>
  </r>
  <r>
    <s v="C_CND_003589"/>
    <x v="133"/>
    <x v="6"/>
    <s v="Brandon"/>
    <x v="1"/>
    <n v="675000"/>
    <s v="Iceberg Rentals"/>
    <x v="18"/>
    <x v="25"/>
    <s v="DoubleÂ Overhead Camshaft"/>
    <s v="Auto"/>
    <s v="Black"/>
    <n v="9000"/>
    <s v="53546-9427"/>
    <s v="SUV"/>
    <n v="6390730"/>
    <x v="5"/>
    <s v="Tertile 2"/>
    <x v="0"/>
  </r>
  <r>
    <s v="C_CND_003586"/>
    <x v="133"/>
    <x v="6"/>
    <s v="Ayden"/>
    <x v="0"/>
    <n v="700000"/>
    <s v="Enterprise Rent A Car"/>
    <x v="27"/>
    <x v="79"/>
    <s v="DoubleÂ Overhead Camshaft"/>
    <s v="Auto"/>
    <s v="Pale White"/>
    <n v="46000"/>
    <s v="60504-7114"/>
    <s v="Sedan"/>
    <n v="6345501"/>
    <x v="6"/>
    <s v="Tertile 2"/>
    <x v="0"/>
  </r>
  <r>
    <s v="C_CND_003617"/>
    <x v="133"/>
    <x v="6"/>
    <s v="Melany"/>
    <x v="1"/>
    <n v="702000"/>
    <s v="Scrivener Performance Engineering"/>
    <x v="0"/>
    <x v="0"/>
    <s v="DoubleÂ Overhead Camshaft"/>
    <s v="Auto"/>
    <s v="Black"/>
    <n v="26000"/>
    <s v="38701-8047"/>
    <s v="SUV"/>
    <n v="8736565"/>
    <x v="4"/>
    <s v="Tertile 2"/>
    <x v="0"/>
  </r>
  <r>
    <s v="C_CND_003609"/>
    <x v="133"/>
    <x v="6"/>
    <s v="Maria"/>
    <x v="1"/>
    <n v="706000"/>
    <s v="Suburban Ford"/>
    <x v="11"/>
    <x v="38"/>
    <s v="DoubleÂ Overhead Camshaft"/>
    <s v="Auto"/>
    <s v="Red"/>
    <n v="45000"/>
    <s v="53546-9427"/>
    <s v="Hatchback"/>
    <n v="8457444"/>
    <x v="5"/>
    <s v="Tertile 2"/>
    <x v="0"/>
  </r>
  <r>
    <s v="C_CND_003637"/>
    <x v="133"/>
    <x v="6"/>
    <s v="Morgan"/>
    <x v="0"/>
    <n v="740000"/>
    <s v="Rabun Used Car Sales"/>
    <x v="15"/>
    <x v="84"/>
    <s v="Overhead Camshaft"/>
    <s v="Manual"/>
    <s v="Pale White"/>
    <n v="22000"/>
    <s v="85257-3102"/>
    <s v="Hatchback"/>
    <n v="8348242"/>
    <x v="5"/>
    <s v="Tertile 2"/>
    <x v="0"/>
  </r>
  <r>
    <s v="C_CND_003630"/>
    <x v="133"/>
    <x v="6"/>
    <s v="Solene"/>
    <x v="0"/>
    <n v="750000"/>
    <s v="Chrysler Plymouth"/>
    <x v="13"/>
    <x v="111"/>
    <s v="Overhead Camshaft"/>
    <s v="Manual"/>
    <s v="Red"/>
    <n v="29000"/>
    <s v="53546-9427"/>
    <s v="SUV"/>
    <n v="8503526"/>
    <x v="5"/>
    <s v="Tertile 2"/>
    <x v="0"/>
  </r>
  <r>
    <s v="C_CND_003601"/>
    <x v="133"/>
    <x v="6"/>
    <s v="Juliana"/>
    <x v="0"/>
    <n v="755000"/>
    <s v="Tri-State Mack Inc"/>
    <x v="25"/>
    <x v="126"/>
    <s v="Overhead Camshaft"/>
    <s v="Manual"/>
    <s v="Black"/>
    <n v="29000"/>
    <s v="85257-3102"/>
    <s v="SUV"/>
    <n v="8923896"/>
    <x v="3"/>
    <s v="Tertile 2"/>
    <x v="0"/>
  </r>
  <r>
    <s v="C_CND_003603"/>
    <x v="133"/>
    <x v="6"/>
    <s v="Julie"/>
    <x v="0"/>
    <n v="762000"/>
    <s v="Progressive Shippers Cooperative Association No"/>
    <x v="14"/>
    <x v="103"/>
    <s v="DoubleÂ Overhead Camshaft"/>
    <s v="Auto"/>
    <s v="Red"/>
    <n v="22000"/>
    <s v="53546-9427"/>
    <s v="Passenger"/>
    <n v="7463651"/>
    <x v="5"/>
    <s v="Tertile 2"/>
    <x v="1"/>
  </r>
  <r>
    <s v="C_CND_003583"/>
    <x v="133"/>
    <x v="6"/>
    <s v="Ashton"/>
    <x v="0"/>
    <n v="785000"/>
    <s v="Classic Chevy"/>
    <x v="13"/>
    <x v="61"/>
    <s v="Overhead Camshaft"/>
    <s v="Manual"/>
    <s v="Pale White"/>
    <n v="41001"/>
    <s v="85257-3102"/>
    <s v="SUV"/>
    <n v="8663547"/>
    <x v="3"/>
    <s v="Tertile 2"/>
    <x v="1"/>
  </r>
  <r>
    <s v="C_CND_003605"/>
    <x v="133"/>
    <x v="6"/>
    <s v="Juliette"/>
    <x v="1"/>
    <n v="811000"/>
    <s v="Race Car Help"/>
    <x v="13"/>
    <x v="88"/>
    <s v="DoubleÂ Overhead Camshaft"/>
    <s v="Auto"/>
    <s v="Pale White"/>
    <n v="10000"/>
    <s v="78758-7841"/>
    <s v="SUV"/>
    <n v="8934287"/>
    <x v="2"/>
    <s v="Tertile 2"/>
    <x v="1"/>
  </r>
  <r>
    <s v="C_CND_003622"/>
    <x v="133"/>
    <x v="6"/>
    <s v="Julia"/>
    <x v="0"/>
    <n v="825000"/>
    <s v="Star Enterprises Inc"/>
    <x v="18"/>
    <x v="58"/>
    <s v="Overhead Camshaft"/>
    <s v="Manual"/>
    <s v="Pale White"/>
    <n v="14000"/>
    <s v="99301-3882"/>
    <s v="Passenger"/>
    <n v="8835851"/>
    <x v="1"/>
    <s v="Tertile 2"/>
    <x v="1"/>
  </r>
  <r>
    <s v="C_CND_003632"/>
    <x v="133"/>
    <x v="6"/>
    <s v="Dylan"/>
    <x v="0"/>
    <n v="825000"/>
    <s v="Clay Johnson Auto Sales"/>
    <x v="2"/>
    <x v="9"/>
    <s v="Overhead Camshaft"/>
    <s v="Manual"/>
    <s v="Red"/>
    <n v="24000"/>
    <s v="78758-7841"/>
    <s v="Sedan"/>
    <n v="8671154"/>
    <x v="2"/>
    <s v="Tertile 2"/>
    <x v="1"/>
  </r>
  <r>
    <s v="C_CND_003633"/>
    <x v="133"/>
    <x v="6"/>
    <s v="Mia"/>
    <x v="1"/>
    <n v="870000"/>
    <s v="Suburban Ford"/>
    <x v="2"/>
    <x v="23"/>
    <s v="DoubleÂ Overhead Camshaft"/>
    <s v="Auto"/>
    <s v="Black"/>
    <n v="18000"/>
    <s v="53546-9427"/>
    <s v="Hatchback"/>
    <n v="8036292"/>
    <x v="0"/>
    <s v="Tertile 2"/>
    <x v="1"/>
  </r>
  <r>
    <s v="C_CND_003587"/>
    <x v="133"/>
    <x v="6"/>
    <s v="Benjamin"/>
    <x v="1"/>
    <n v="880000"/>
    <s v="Gartner Buick Hyundai Saab"/>
    <x v="6"/>
    <x v="73"/>
    <s v="DoubleÂ Overhead Camshaft"/>
    <s v="Auto"/>
    <s v="Pale White"/>
    <n v="46000"/>
    <s v="38701-8047"/>
    <s v="SUV"/>
    <n v="8221669"/>
    <x v="4"/>
    <s v="Tertile 2"/>
    <x v="1"/>
  </r>
  <r>
    <s v="C_CND_003607"/>
    <x v="133"/>
    <x v="6"/>
    <s v="Madison"/>
    <x v="0"/>
    <n v="920000"/>
    <s v="Scrivener Performance Engineering"/>
    <x v="25"/>
    <x v="48"/>
    <s v="DoubleÂ Overhead Camshaft"/>
    <s v="Auto"/>
    <s v="Pale White"/>
    <n v="22000"/>
    <s v="38701-8047"/>
    <s v="Hatchback"/>
    <n v="6903594"/>
    <x v="4"/>
    <s v="Tertile 2"/>
    <x v="1"/>
  </r>
  <r>
    <s v="C_CND_003616"/>
    <x v="133"/>
    <x v="6"/>
    <s v="Melanie"/>
    <x v="0"/>
    <n v="930000"/>
    <s v="Saab-Belle Dodge"/>
    <x v="28"/>
    <x v="135"/>
    <s v="DoubleÂ Overhead Camshaft"/>
    <s v="Auto"/>
    <s v="Red"/>
    <n v="69000"/>
    <s v="60504-7114"/>
    <s v="Sedan"/>
    <n v="7970478"/>
    <x v="6"/>
    <s v="Tertile 2"/>
    <x v="1"/>
  </r>
  <r>
    <s v="C_CND_003598"/>
    <x v="133"/>
    <x v="6"/>
    <s v="Jonathan"/>
    <x v="0"/>
    <n v="940000"/>
    <s v="Race Car Help"/>
    <x v="21"/>
    <x v="31"/>
    <s v="Overhead Camshaft"/>
    <s v="Manual"/>
    <s v="Red"/>
    <n v="22000"/>
    <s v="78758-7841"/>
    <s v="Hardtop"/>
    <n v="6751420"/>
    <x v="2"/>
    <s v="Tertile 2"/>
    <x v="1"/>
  </r>
  <r>
    <s v="C_CND_003639"/>
    <x v="133"/>
    <x v="6"/>
    <s v="Nadia"/>
    <x v="0"/>
    <n v="945000"/>
    <s v="Ryder Truck Rental and Leasing"/>
    <x v="16"/>
    <x v="34"/>
    <s v="Overhead Camshaft"/>
    <s v="Manual"/>
    <s v="Black"/>
    <n v="29000"/>
    <s v="06457-3834"/>
    <s v="Hatchback"/>
    <n v="7514576"/>
    <x v="2"/>
    <s v="Tertile 2"/>
    <x v="1"/>
  </r>
  <r>
    <s v="C_CND_003620"/>
    <x v="133"/>
    <x v="6"/>
    <s v="Rachel"/>
    <x v="0"/>
    <n v="1080000"/>
    <s v="Diehl Motor CO Inc"/>
    <x v="20"/>
    <x v="91"/>
    <s v="DoubleÂ Overhead Camshaft"/>
    <s v="Auto"/>
    <s v="Black"/>
    <n v="33001"/>
    <s v="06457-3834"/>
    <s v="Hardtop"/>
    <n v="6368139"/>
    <x v="0"/>
    <s v="Tertile 3"/>
    <x v="1"/>
  </r>
  <r>
    <s v="C_CND_003592"/>
    <x v="133"/>
    <x v="6"/>
    <s v="Bryce"/>
    <x v="0"/>
    <n v="1110000"/>
    <s v="Nebo Chevrolet"/>
    <x v="16"/>
    <x v="22"/>
    <s v="DoubleÂ Overhead Camshaft"/>
    <s v="Auto"/>
    <s v="Black"/>
    <n v="19000"/>
    <s v="06457-3834"/>
    <s v="Passenger"/>
    <n v="8068852"/>
    <x v="0"/>
    <s v="Tertile 3"/>
    <x v="1"/>
  </r>
  <r>
    <s v="C_CND_003636"/>
    <x v="133"/>
    <x v="6"/>
    <s v="Milan"/>
    <x v="0"/>
    <n v="1114000"/>
    <s v="Progressive Shippers Cooperative Association No"/>
    <x v="13"/>
    <x v="61"/>
    <s v="Overhead Camshaft"/>
    <s v="Manual"/>
    <s v="Red"/>
    <n v="25400"/>
    <s v="53546-9427"/>
    <s v="Hatchback"/>
    <n v="6255591"/>
    <x v="1"/>
    <s v="Tertile 3"/>
    <x v="1"/>
  </r>
  <r>
    <s v="C_CND_003638"/>
    <x v="133"/>
    <x v="6"/>
    <s v="Mya"/>
    <x v="0"/>
    <n v="1120000"/>
    <s v="Race Car Help"/>
    <x v="23"/>
    <x v="74"/>
    <s v="Overhead Camshaft"/>
    <s v="Manual"/>
    <s v="Pale White"/>
    <n v="33000"/>
    <s v="78758-7841"/>
    <s v="Hatchback"/>
    <n v="7183648"/>
    <x v="3"/>
    <s v="Tertile 3"/>
    <x v="1"/>
  </r>
  <r>
    <s v="C_CND_003595"/>
    <x v="133"/>
    <x v="6"/>
    <s v="Naftuli"/>
    <x v="0"/>
    <n v="1225000"/>
    <s v="Suburban Ford"/>
    <x v="0"/>
    <x v="116"/>
    <s v="Overhead Camshaft"/>
    <s v="Manual"/>
    <s v="Black"/>
    <n v="18500"/>
    <s v="53546-9427"/>
    <s v="Hardtop"/>
    <n v="6019713"/>
    <x v="5"/>
    <s v="Tertile 3"/>
    <x v="1"/>
  </r>
  <r>
    <s v="C_CND_003584"/>
    <x v="133"/>
    <x v="6"/>
    <s v="Austin"/>
    <x v="0"/>
    <n v="1240000"/>
    <s v="Clay Johnson Auto Sales"/>
    <x v="18"/>
    <x v="25"/>
    <s v="DoubleÂ Overhead Camshaft"/>
    <s v="Auto"/>
    <s v="Black"/>
    <n v="19001"/>
    <s v="78758-7841"/>
    <s v="SUV"/>
    <n v="6292077"/>
    <x v="2"/>
    <s v="Tertile 3"/>
    <x v="1"/>
  </r>
  <r>
    <s v="C_CND_003635"/>
    <x v="133"/>
    <x v="6"/>
    <s v="Mikayla"/>
    <x v="0"/>
    <n v="1245000"/>
    <s v="U-Haul CO"/>
    <x v="24"/>
    <x v="130"/>
    <s v="DoubleÂ Overhead Camshaft"/>
    <s v="Auto"/>
    <s v="Red"/>
    <n v="19500"/>
    <s v="78758-7841"/>
    <s v="Passenger"/>
    <n v="8258406"/>
    <x v="4"/>
    <s v="Tertile 3"/>
    <x v="1"/>
  </r>
  <r>
    <s v="C_CND_003627"/>
    <x v="133"/>
    <x v="6"/>
    <s v="Clotilde"/>
    <x v="1"/>
    <n v="1250000"/>
    <s v="Race Car Help"/>
    <x v="13"/>
    <x v="82"/>
    <s v="Overhead Camshaft"/>
    <s v="Manual"/>
    <s v="Black"/>
    <n v="38001"/>
    <s v="78758-7841"/>
    <s v="Hardtop"/>
    <n v="6671072"/>
    <x v="2"/>
    <s v="Tertile 3"/>
    <x v="1"/>
  </r>
  <r>
    <s v="C_CND_003611"/>
    <x v="133"/>
    <x v="6"/>
    <s v="Mariana"/>
    <x v="0"/>
    <n v="1287000"/>
    <s v="U-Haul CO"/>
    <x v="5"/>
    <x v="6"/>
    <s v="Overhead Camshaft"/>
    <s v="Manual"/>
    <s v="Red"/>
    <n v="21700"/>
    <s v="78758-7841"/>
    <s v="Hatchback"/>
    <n v="6008218"/>
    <x v="2"/>
    <s v="Tertile 3"/>
    <x v="1"/>
  </r>
  <r>
    <s v="C_CND_003593"/>
    <x v="133"/>
    <x v="6"/>
    <s v="Bryson"/>
    <x v="0"/>
    <n v="1305000"/>
    <s v="New Castle Ford Lincoln Mercury"/>
    <x v="21"/>
    <x v="31"/>
    <s v="DoubleÂ Overhead Camshaft"/>
    <s v="Auto"/>
    <s v="Black"/>
    <n v="21500"/>
    <s v="60504-7114"/>
    <s v="SUV"/>
    <n v="8186412"/>
    <x v="6"/>
    <s v="Tertile 3"/>
    <x v="1"/>
  </r>
  <r>
    <s v="C_CND_003643"/>
    <x v="133"/>
    <x v="6"/>
    <s v="Natalia"/>
    <x v="0"/>
    <n v="1315000"/>
    <s v="Suburban Ford"/>
    <x v="18"/>
    <x v="25"/>
    <s v="DoubleÂ Overhead Camshaft"/>
    <s v="Auto"/>
    <s v="Black"/>
    <n v="19500"/>
    <s v="53546-9427"/>
    <s v="SUV"/>
    <n v="7011576"/>
    <x v="0"/>
    <s v="Tertile 3"/>
    <x v="1"/>
  </r>
  <r>
    <s v="C_CND_003591"/>
    <x v="133"/>
    <x v="6"/>
    <s v="Bryan"/>
    <x v="0"/>
    <n v="1350000"/>
    <s v="Motor Vehicle Branch Office"/>
    <x v="2"/>
    <x v="23"/>
    <s v="Overhead Camshaft"/>
    <s v="Manual"/>
    <s v="Red"/>
    <n v="19000"/>
    <s v="78758-7841"/>
    <s v="Hatchback"/>
    <n v="8513685"/>
    <x v="2"/>
    <s v="Tertile 3"/>
    <x v="1"/>
  </r>
  <r>
    <s v="C_CND_003596"/>
    <x v="133"/>
    <x v="6"/>
    <s v="Jimena"/>
    <x v="0"/>
    <n v="1400000"/>
    <s v="Ryder Truck Rental and Leasing"/>
    <x v="19"/>
    <x v="121"/>
    <s v="DoubleÂ Overhead Camshaft"/>
    <s v="Auto"/>
    <s v="Black"/>
    <n v="26000"/>
    <s v="06457-3834"/>
    <s v="SUV"/>
    <n v="8628228"/>
    <x v="0"/>
    <s v="Tertile 3"/>
    <x v="1"/>
  </r>
  <r>
    <s v="C_CND_003634"/>
    <x v="133"/>
    <x v="6"/>
    <s v="Michelle"/>
    <x v="0"/>
    <n v="1410000"/>
    <s v="Tri-State Mack Inc"/>
    <x v="24"/>
    <x v="130"/>
    <s v="DoubleÂ Overhead Camshaft"/>
    <s v="Auto"/>
    <s v="Red"/>
    <n v="19000"/>
    <s v="85257-3102"/>
    <s v="Passenger"/>
    <n v="7092892"/>
    <x v="6"/>
    <s v="Tertile 3"/>
    <x v="1"/>
  </r>
  <r>
    <s v="C_CND_003610"/>
    <x v="133"/>
    <x v="6"/>
    <s v="Mariah"/>
    <x v="1"/>
    <n v="1450000"/>
    <s v="Tri-State Mack Inc"/>
    <x v="23"/>
    <x v="74"/>
    <s v="DoubleÂ Overhead Camshaft"/>
    <s v="Auto"/>
    <s v="Black"/>
    <n v="26000"/>
    <s v="85257-3102"/>
    <s v="Hatchback"/>
    <n v="8802833"/>
    <x v="3"/>
    <s v="Tertile 3"/>
    <x v="1"/>
  </r>
  <r>
    <s v="C_CND_003645"/>
    <x v="133"/>
    <x v="6"/>
    <s v="Nevaeh"/>
    <x v="0"/>
    <n v="1770000"/>
    <s v="U-Haul CO"/>
    <x v="26"/>
    <x v="143"/>
    <s v="Overhead Camshaft"/>
    <s v="Manual"/>
    <s v="Black"/>
    <n v="51000"/>
    <s v="78758-7841"/>
    <s v="Passenger"/>
    <n v="8886781"/>
    <x v="4"/>
    <s v="Tertile 3"/>
    <x v="1"/>
  </r>
  <r>
    <s v="C_CND_003646"/>
    <x v="134"/>
    <x v="6"/>
    <s v="Caleb"/>
    <x v="1"/>
    <n v="13500"/>
    <s v="Pars Auto Sales"/>
    <x v="6"/>
    <x v="73"/>
    <s v="DoubleÂ Overhead Camshaft"/>
    <s v="Auto"/>
    <s v="Red"/>
    <n v="19000"/>
    <s v="38701-8047"/>
    <s v="SUV"/>
    <n v="8864448"/>
    <x v="4"/>
    <s v="Tertile 1"/>
    <x v="0"/>
  </r>
  <r>
    <s v="C_CND_003650"/>
    <x v="134"/>
    <x v="6"/>
    <s v="Cayden"/>
    <x v="1"/>
    <n v="13500"/>
    <s v="Race Car Help"/>
    <x v="7"/>
    <x v="123"/>
    <s v="DoubleÂ Overhead Camshaft"/>
    <s v="Auto"/>
    <s v="Red"/>
    <n v="12000"/>
    <s v="78758-7841"/>
    <s v="SUV"/>
    <n v="7838896"/>
    <x v="2"/>
    <s v="Tertile 1"/>
    <x v="0"/>
  </r>
  <r>
    <s v="C_CND_003654"/>
    <x v="134"/>
    <x v="6"/>
    <s v="Karen"/>
    <x v="0"/>
    <n v="13500"/>
    <s v="Suburban Ford"/>
    <x v="29"/>
    <x v="137"/>
    <s v="DoubleÂ Overhead Camshaft"/>
    <s v="Auto"/>
    <s v="Pale White"/>
    <n v="36000"/>
    <s v="53546-9427"/>
    <s v="Sedan"/>
    <n v="8061596"/>
    <x v="5"/>
    <s v="Tertile 1"/>
    <x v="0"/>
  </r>
  <r>
    <s v="C_CND_003658"/>
    <x v="134"/>
    <x v="6"/>
    <s v="Michelle"/>
    <x v="0"/>
    <n v="13500"/>
    <s v="Buddy Storbeck's Diesel Service Inc"/>
    <x v="2"/>
    <x v="9"/>
    <s v="Overhead Camshaft"/>
    <s v="Manual"/>
    <s v="Red"/>
    <n v="24001"/>
    <s v="06457-3834"/>
    <s v="Sedan"/>
    <n v="6937573"/>
    <x v="0"/>
    <s v="Tertile 1"/>
    <x v="0"/>
  </r>
  <r>
    <s v="C_CND_003665"/>
    <x v="134"/>
    <x v="6"/>
    <s v="Cameron"/>
    <x v="1"/>
    <n v="13500"/>
    <s v="Iceberg Rentals"/>
    <x v="11"/>
    <x v="76"/>
    <s v="Overhead Camshaft"/>
    <s v="Manual"/>
    <s v="Red"/>
    <n v="25000"/>
    <s v="53546-9427"/>
    <s v="Sedan"/>
    <n v="7686605"/>
    <x v="5"/>
    <s v="Tertile 1"/>
    <x v="0"/>
  </r>
  <r>
    <s v="C_CND_003666"/>
    <x v="134"/>
    <x v="6"/>
    <s v="Nia"/>
    <x v="0"/>
    <n v="13500"/>
    <s v="Buddy Storbeck's Diesel Service Inc"/>
    <x v="5"/>
    <x v="6"/>
    <s v="DoubleÂ Overhead Camshaft"/>
    <s v="Auto"/>
    <s v="Red"/>
    <n v="19000"/>
    <s v="06457-3834"/>
    <s v="Hatchback"/>
    <n v="8327140"/>
    <x v="1"/>
    <s v="Tertile 1"/>
    <x v="0"/>
  </r>
  <r>
    <s v="C_CND_003668"/>
    <x v="134"/>
    <x v="6"/>
    <s v="Nylah"/>
    <x v="0"/>
    <n v="13500"/>
    <s v="Capitol KIA"/>
    <x v="24"/>
    <x v="144"/>
    <s v="Overhead Camshaft"/>
    <s v="Manual"/>
    <s v="Black"/>
    <n v="43000"/>
    <s v="38701-8047"/>
    <s v="Hatchback"/>
    <n v="8018393"/>
    <x v="2"/>
    <s v="Tertile 1"/>
    <x v="0"/>
  </r>
  <r>
    <s v="C_CND_003669"/>
    <x v="134"/>
    <x v="6"/>
    <s v="Olivia"/>
    <x v="0"/>
    <n v="13500"/>
    <s v="Chrysler of Tri-Cities"/>
    <x v="10"/>
    <x v="60"/>
    <s v="Overhead Camshaft"/>
    <s v="Manual"/>
    <s v="Black"/>
    <n v="15000"/>
    <s v="99301-3882"/>
    <s v="SUV"/>
    <n v="6073429"/>
    <x v="2"/>
    <s v="Tertile 1"/>
    <x v="0"/>
  </r>
  <r>
    <s v="C_CND_003670"/>
    <x v="134"/>
    <x v="6"/>
    <s v="Paige"/>
    <x v="1"/>
    <n v="13500"/>
    <s v="Chrysler Plymouth"/>
    <x v="6"/>
    <x v="147"/>
    <s v="Overhead Camshaft"/>
    <s v="Manual"/>
    <s v="Pale White"/>
    <n v="17000"/>
    <s v="53546-9427"/>
    <s v="Sedan"/>
    <n v="6802671"/>
    <x v="0"/>
    <s v="Tertile 1"/>
    <x v="0"/>
  </r>
  <r>
    <s v="C_CND_003657"/>
    <x v="134"/>
    <x v="6"/>
    <s v="Miah"/>
    <x v="0"/>
    <n v="380000"/>
    <s v="U-Haul CO"/>
    <x v="18"/>
    <x v="58"/>
    <s v="DoubleÂ Overhead Camshaft"/>
    <s v="Auto"/>
    <s v="Black"/>
    <n v="16001"/>
    <s v="78758-7841"/>
    <s v="Passenger"/>
    <n v="8932714"/>
    <x v="2"/>
    <s v="Tertile 1"/>
    <x v="0"/>
  </r>
  <r>
    <s v="C_CND_003652"/>
    <x v="134"/>
    <x v="6"/>
    <s v="Barbara"/>
    <x v="1"/>
    <n v="405000"/>
    <s v="Star Enterprises Inc"/>
    <x v="4"/>
    <x v="5"/>
    <s v="DoubleÂ Overhead Camshaft"/>
    <s v="Auto"/>
    <s v="Red"/>
    <n v="21000"/>
    <s v="99301-3882"/>
    <s v="Hardtop"/>
    <n v="7505651"/>
    <x v="1"/>
    <s v="Tertile 1"/>
    <x v="0"/>
  </r>
  <r>
    <s v="C_CND_003651"/>
    <x v="134"/>
    <x v="6"/>
    <s v="Kailey"/>
    <x v="0"/>
    <n v="501000"/>
    <s v="Saab-Belle Dodge"/>
    <x v="15"/>
    <x v="94"/>
    <s v="DoubleÂ Overhead Camshaft"/>
    <s v="Auto"/>
    <s v="Black"/>
    <n v="31000"/>
    <s v="60504-7114"/>
    <s v="Passenger"/>
    <n v="8308586"/>
    <x v="6"/>
    <s v="Tertile 1"/>
    <x v="0"/>
  </r>
  <r>
    <s v="C_CND_003655"/>
    <x v="134"/>
    <x v="6"/>
    <s v="Milena"/>
    <x v="1"/>
    <n v="570000"/>
    <s v="Ryder Truck Rental and Leasing"/>
    <x v="11"/>
    <x v="115"/>
    <s v="DoubleÂ Overhead Camshaft"/>
    <s v="Auto"/>
    <s v="Pale White"/>
    <n v="18000"/>
    <s v="06457-3834"/>
    <s v="Hardtop"/>
    <n v="8099423"/>
    <x v="0"/>
    <s v="Tertile 2"/>
    <x v="0"/>
  </r>
  <r>
    <s v="C_CND_003667"/>
    <x v="134"/>
    <x v="6"/>
    <s v="Nyla"/>
    <x v="0"/>
    <n v="630000"/>
    <s v="C &amp; M Motors Inc"/>
    <x v="3"/>
    <x v="28"/>
    <s v="Overhead Camshaft"/>
    <s v="Manual"/>
    <s v="Black"/>
    <n v="21000"/>
    <s v="60504-7114"/>
    <s v="Hatchback"/>
    <n v="7095191"/>
    <x v="5"/>
    <s v="Tertile 2"/>
    <x v="0"/>
  </r>
  <r>
    <s v="C_CND_003661"/>
    <x v="134"/>
    <x v="6"/>
    <s v="Ewann"/>
    <x v="0"/>
    <n v="670000"/>
    <s v="Diehl Motor CO Inc"/>
    <x v="25"/>
    <x v="101"/>
    <s v="DoubleÂ Overhead Camshaft"/>
    <s v="Auto"/>
    <s v="Pale White"/>
    <n v="22000"/>
    <s v="06457-3834"/>
    <s v="Passenger"/>
    <n v="6102653"/>
    <x v="0"/>
    <s v="Tertile 2"/>
    <x v="0"/>
  </r>
  <r>
    <s v="C_CND_003662"/>
    <x v="134"/>
    <x v="6"/>
    <s v="Sarah"/>
    <x v="1"/>
    <n v="700000"/>
    <s v="Enterprise Rent A Car"/>
    <x v="24"/>
    <x v="130"/>
    <s v="DoubleÂ Overhead Camshaft"/>
    <s v="Auto"/>
    <s v="Red"/>
    <n v="19000"/>
    <s v="60504-7114"/>
    <s v="Passenger"/>
    <n v="7905392"/>
    <x v="6"/>
    <s v="Tertile 2"/>
    <x v="0"/>
  </r>
  <r>
    <s v="C_CND_003659"/>
    <x v="134"/>
    <x v="6"/>
    <s v="Mikaela"/>
    <x v="0"/>
    <n v="765000"/>
    <s v="C &amp; M Motors Inc"/>
    <x v="0"/>
    <x v="70"/>
    <s v="Overhead Camshaft"/>
    <s v="Manual"/>
    <s v="Red"/>
    <n v="17001"/>
    <s v="60504-7114"/>
    <s v="Hatchback"/>
    <n v="7373071"/>
    <x v="6"/>
    <s v="Tertile 2"/>
    <x v="1"/>
  </r>
  <r>
    <s v="C_CND_003647"/>
    <x v="134"/>
    <x v="6"/>
    <s v="Cameron"/>
    <x v="0"/>
    <n v="855000"/>
    <s v="Pitre Buick-Pontiac-Gmc of Scottsdale"/>
    <x v="9"/>
    <x v="12"/>
    <s v="DoubleÂ Overhead Camshaft"/>
    <s v="Auto"/>
    <s v="Black"/>
    <n v="60000"/>
    <s v="99301-3882"/>
    <s v="Passenger"/>
    <n v="7215380"/>
    <x v="1"/>
    <s v="Tertile 2"/>
    <x v="1"/>
  </r>
  <r>
    <s v="C_CND_003648"/>
    <x v="134"/>
    <x v="6"/>
    <s v="Carmelo"/>
    <x v="1"/>
    <n v="900000"/>
    <s v="Progressive Shippers Cooperative Association No"/>
    <x v="0"/>
    <x v="118"/>
    <s v="DoubleÂ Overhead Camshaft"/>
    <s v="Auto"/>
    <s v="Pale White"/>
    <n v="19000"/>
    <s v="53546-9427"/>
    <s v="Sedan"/>
    <n v="7547492"/>
    <x v="5"/>
    <s v="Tertile 2"/>
    <x v="1"/>
  </r>
  <r>
    <s v="C_CND_003664"/>
    <x v="134"/>
    <x v="6"/>
    <s v="Perrine"/>
    <x v="1"/>
    <n v="985000"/>
    <s v="Hatfield Volkswagen"/>
    <x v="15"/>
    <x v="94"/>
    <s v="DoubleÂ Overhead Camshaft"/>
    <s v="Auto"/>
    <s v="Pale White"/>
    <n v="12000"/>
    <s v="99301-3882"/>
    <s v="Passenger"/>
    <n v="6797939"/>
    <x v="1"/>
    <s v="Tertile 2"/>
    <x v="1"/>
  </r>
  <r>
    <s v="C_CND_003663"/>
    <x v="134"/>
    <x v="6"/>
    <s v="Baptiste"/>
    <x v="0"/>
    <n v="1350000"/>
    <s v="Gartner Buick Hyundai Saab"/>
    <x v="7"/>
    <x v="10"/>
    <s v="Overhead Camshaft"/>
    <s v="Manual"/>
    <s v="Black"/>
    <n v="43000"/>
    <s v="38701-8047"/>
    <s v="Sedan"/>
    <n v="6512524"/>
    <x v="4"/>
    <s v="Tertile 3"/>
    <x v="1"/>
  </r>
  <r>
    <s v="C_CND_003656"/>
    <x v="134"/>
    <x v="6"/>
    <s v="Mia"/>
    <x v="0"/>
    <n v="1360000"/>
    <s v="Tri-State Mack Inc"/>
    <x v="24"/>
    <x v="86"/>
    <s v="DoubleÂ Overhead Camshaft"/>
    <s v="Auto"/>
    <s v="Pale White"/>
    <n v="12001"/>
    <s v="85257-3102"/>
    <s v="SUV"/>
    <n v="8010948"/>
    <x v="3"/>
    <s v="Tertile 3"/>
    <x v="1"/>
  </r>
  <r>
    <s v="C_CND_003649"/>
    <x v="134"/>
    <x v="6"/>
    <s v="Carter"/>
    <x v="1"/>
    <n v="1400000"/>
    <s v="Rabun Used Car Sales"/>
    <x v="2"/>
    <x v="23"/>
    <s v="DoubleÂ Overhead Camshaft"/>
    <s v="Auto"/>
    <s v="Pale White"/>
    <n v="21000"/>
    <s v="85257-3102"/>
    <s v="Hatchback"/>
    <n v="6550253"/>
    <x v="3"/>
    <s v="Tertile 3"/>
    <x v="1"/>
  </r>
  <r>
    <s v="C_CND_003660"/>
    <x v="134"/>
    <x v="6"/>
    <s v="Mikayla"/>
    <x v="0"/>
    <n v="1423000"/>
    <s v="Capitol KIA"/>
    <x v="13"/>
    <x v="90"/>
    <s v="DoubleÂ Overhead Camshaft"/>
    <s v="Auto"/>
    <s v="Pale White"/>
    <n v="31301"/>
    <s v="38701-8047"/>
    <s v="Sedan"/>
    <n v="7702934"/>
    <x v="4"/>
    <s v="Tertile 3"/>
    <x v="1"/>
  </r>
  <r>
    <s v="C_CND_003653"/>
    <x v="134"/>
    <x v="6"/>
    <s v="Kamila"/>
    <x v="0"/>
    <n v="1501000"/>
    <s v="Star Enterprises Inc"/>
    <x v="15"/>
    <x v="72"/>
    <s v="Overhead Camshaft"/>
    <s v="Manual"/>
    <s v="Black"/>
    <n v="26100"/>
    <s v="99301-3882"/>
    <s v="SUV"/>
    <n v="7712945"/>
    <x v="1"/>
    <s v="Tertile 3"/>
    <x v="1"/>
  </r>
  <r>
    <s v="C_CND_003672"/>
    <x v="135"/>
    <x v="6"/>
    <s v="Chance"/>
    <x v="1"/>
    <n v="13500"/>
    <s v="Saab-Belle Dodge"/>
    <x v="18"/>
    <x v="45"/>
    <s v="DoubleÂ Overhead Camshaft"/>
    <s v="Auto"/>
    <s v="Black"/>
    <n v="33001"/>
    <s v="60504-7114"/>
    <s v="Hatchback"/>
    <n v="7494144"/>
    <x v="6"/>
    <s v="Tertile 1"/>
    <x v="0"/>
  </r>
  <r>
    <s v="C_CND_003674"/>
    <x v="135"/>
    <x v="6"/>
    <s v="Karla"/>
    <x v="0"/>
    <n v="13500"/>
    <s v="U-Haul CO"/>
    <x v="2"/>
    <x v="9"/>
    <s v="Overhead Camshaft"/>
    <s v="Manual"/>
    <s v="Pale White"/>
    <n v="21000"/>
    <s v="78758-7841"/>
    <s v="Sedan"/>
    <n v="7790752"/>
    <x v="2"/>
    <s v="Tertile 1"/>
    <x v="0"/>
  </r>
  <r>
    <s v="C_CND_003679"/>
    <x v="135"/>
    <x v="6"/>
    <s v="Miranda"/>
    <x v="0"/>
    <n v="350000"/>
    <s v="Classic Chevy"/>
    <x v="20"/>
    <x v="47"/>
    <s v="Overhead Camshaft"/>
    <s v="Manual"/>
    <s v="Black"/>
    <n v="36001"/>
    <s v="85257-3102"/>
    <s v="Passenger"/>
    <n v="7796593"/>
    <x v="3"/>
    <s v="Tertile 1"/>
    <x v="0"/>
  </r>
  <r>
    <s v="C_CND_003683"/>
    <x v="135"/>
    <x v="6"/>
    <s v="Paris"/>
    <x v="1"/>
    <n v="716500"/>
    <s v="Classic Chevy"/>
    <x v="19"/>
    <x v="136"/>
    <s v="DoubleÂ Overhead Camshaft"/>
    <s v="Auto"/>
    <s v="Red"/>
    <n v="22500"/>
    <s v="85257-3102"/>
    <s v="Hatchback"/>
    <n v="8409374"/>
    <x v="6"/>
    <s v="Tertile 2"/>
    <x v="0"/>
  </r>
  <r>
    <s v="C_CND_003673"/>
    <x v="135"/>
    <x v="6"/>
    <s v="Charles"/>
    <x v="0"/>
    <n v="900500"/>
    <s v="Scrivener Performance Engineering"/>
    <x v="4"/>
    <x v="5"/>
    <s v="DoubleÂ Overhead Camshaft"/>
    <s v="Auto"/>
    <s v="Pale White"/>
    <n v="75501"/>
    <s v="38701-8047"/>
    <s v="SUV"/>
    <n v="7437819"/>
    <x v="4"/>
    <s v="Tertile 2"/>
    <x v="1"/>
  </r>
  <r>
    <s v="C_CND_003678"/>
    <x v="135"/>
    <x v="6"/>
    <s v="Miley"/>
    <x v="0"/>
    <n v="907000"/>
    <s v="Chrysler Plymouth"/>
    <x v="0"/>
    <x v="69"/>
    <s v="DoubleÂ Overhead Camshaft"/>
    <s v="Auto"/>
    <s v="Pale White"/>
    <n v="62001"/>
    <s v="53546-9427"/>
    <s v="Sedan"/>
    <n v="6208885"/>
    <x v="5"/>
    <s v="Tertile 2"/>
    <x v="1"/>
  </r>
  <r>
    <s v="C_CND_003671"/>
    <x v="135"/>
    <x v="6"/>
    <s v="Chad"/>
    <x v="1"/>
    <n v="964000"/>
    <s v="Ryder Truck Rental and Leasing"/>
    <x v="11"/>
    <x v="119"/>
    <s v="DoubleÂ Overhead Camshaft"/>
    <s v="Auto"/>
    <s v="Pale White"/>
    <n v="20000"/>
    <s v="06457-3834"/>
    <s v="SUV"/>
    <n v="6816240"/>
    <x v="0"/>
    <s v="Tertile 2"/>
    <x v="1"/>
  </r>
  <r>
    <s v="C_CND_003680"/>
    <x v="135"/>
    <x v="6"/>
    <s v="Marie"/>
    <x v="0"/>
    <n v="1100000"/>
    <s v="McKinney Dodge Chrysler Jeep"/>
    <x v="18"/>
    <x v="96"/>
    <s v="DoubleÂ Overhead Camshaft"/>
    <s v="Auto"/>
    <s v="Pale White"/>
    <n v="26000"/>
    <s v="85257-3102"/>
    <s v="Sedan"/>
    <n v="8212301"/>
    <x v="3"/>
    <s v="Tertile 3"/>
    <x v="1"/>
  </r>
  <r>
    <s v="C_CND_003681"/>
    <x v="135"/>
    <x v="6"/>
    <s v="Eloise"/>
    <x v="0"/>
    <n v="1170000"/>
    <s v="Motor Vehicle Branch Office"/>
    <x v="17"/>
    <x v="24"/>
    <s v="Overhead Camshaft"/>
    <s v="Manual"/>
    <s v="Red"/>
    <n v="21000"/>
    <s v="78758-7841"/>
    <s v="Passenger"/>
    <n v="6096602"/>
    <x v="2"/>
    <s v="Tertile 3"/>
    <x v="1"/>
  </r>
  <r>
    <s v="C_CND_003685"/>
    <x v="135"/>
    <x v="6"/>
    <s v="Princess"/>
    <x v="0"/>
    <n v="1325000"/>
    <s v="Diehl Motor CO Inc"/>
    <x v="14"/>
    <x v="66"/>
    <s v="Overhead Camshaft"/>
    <s v="Manual"/>
    <s v="Black"/>
    <n v="19500"/>
    <s v="06457-3834"/>
    <s v="Hatchback"/>
    <n v="7844520"/>
    <x v="1"/>
    <s v="Tertile 3"/>
    <x v="1"/>
  </r>
  <r>
    <s v="C_CND_003682"/>
    <x v="135"/>
    <x v="6"/>
    <s v="Thibaut"/>
    <x v="0"/>
    <n v="1400000"/>
    <s v="Ryder Truck Rental and Leasing"/>
    <x v="25"/>
    <x v="48"/>
    <s v="DoubleÂ Overhead Camshaft"/>
    <s v="Auto"/>
    <s v="Pale White"/>
    <n v="22001"/>
    <s v="06457-3834"/>
    <s v="Hardtop"/>
    <n v="8142064"/>
    <x v="0"/>
    <s v="Tertile 3"/>
    <x v="1"/>
  </r>
  <r>
    <s v="C_CND_003676"/>
    <x v="135"/>
    <x v="6"/>
    <s v="Katelyn"/>
    <x v="0"/>
    <n v="1440000"/>
    <s v="C &amp; M Motors Inc"/>
    <x v="26"/>
    <x v="143"/>
    <s v="Overhead Camshaft"/>
    <s v="Manual"/>
    <s v="Red"/>
    <n v="17000"/>
    <s v="60504-7114"/>
    <s v="Passenger"/>
    <n v="6851294"/>
    <x v="6"/>
    <s v="Tertile 3"/>
    <x v="1"/>
  </r>
  <r>
    <s v="C_CND_003684"/>
    <x v="135"/>
    <x v="6"/>
    <s v="Peyton"/>
    <x v="0"/>
    <n v="1725000"/>
    <s v="Clay Johnson Auto Sales"/>
    <x v="27"/>
    <x v="87"/>
    <s v="Overhead Camshaft"/>
    <s v="Manual"/>
    <s v="Pale White"/>
    <n v="26500"/>
    <s v="78758-7841"/>
    <s v="Sedan"/>
    <n v="6001220"/>
    <x v="4"/>
    <s v="Tertile 3"/>
    <x v="1"/>
  </r>
  <r>
    <s v="C_CND_003677"/>
    <x v="135"/>
    <x v="6"/>
    <s v="Mila"/>
    <x v="0"/>
    <n v="1900000"/>
    <s v="Chrysler of Tri-Cities"/>
    <x v="11"/>
    <x v="76"/>
    <s v="DoubleÂ Overhead Camshaft"/>
    <s v="Auto"/>
    <s v="Black"/>
    <n v="16001"/>
    <s v="99301-3882"/>
    <s v="Sedan"/>
    <n v="6745344"/>
    <x v="1"/>
    <s v="Tertile 3"/>
    <x v="1"/>
  </r>
  <r>
    <s v="C_CND_003675"/>
    <x v="135"/>
    <x v="6"/>
    <s v="Cody"/>
    <x v="0"/>
    <n v="2130000"/>
    <s v="Progressive Shippers Cooperative Association No"/>
    <x v="7"/>
    <x v="120"/>
    <s v="Overhead Camshaft"/>
    <s v="Manual"/>
    <s v="Pale White"/>
    <n v="27000"/>
    <s v="53546-9427"/>
    <s v="Hardtop"/>
    <n v="8001413"/>
    <x v="5"/>
    <s v="Tertile 3"/>
    <x v="1"/>
  </r>
  <r>
    <s v="C_CND_003686"/>
    <x v="136"/>
    <x v="6"/>
    <s v="Chase"/>
    <x v="0"/>
    <n v="13500"/>
    <s v="Star Enterprises Inc"/>
    <x v="27"/>
    <x v="87"/>
    <s v="DoubleÂ Overhead Camshaft"/>
    <s v="Auto"/>
    <s v="Black"/>
    <n v="60001"/>
    <s v="99301-3882"/>
    <s v="Sedan"/>
    <n v="7620081"/>
    <x v="1"/>
    <s v="Tertile 1"/>
    <x v="0"/>
  </r>
  <r>
    <s v="C_CND_003687"/>
    <x v="136"/>
    <x v="6"/>
    <s v="Chris"/>
    <x v="0"/>
    <n v="13500"/>
    <s v="Suburban Ford"/>
    <x v="0"/>
    <x v="0"/>
    <s v="Overhead Camshaft"/>
    <s v="Manual"/>
    <s v="Black"/>
    <n v="10000"/>
    <s v="53546-9427"/>
    <s v="SUV"/>
    <n v="6185077"/>
    <x v="5"/>
    <s v="Tertile 1"/>
    <x v="0"/>
  </r>
  <r>
    <s v="C_CND_003688"/>
    <x v="136"/>
    <x v="6"/>
    <s v="Christian"/>
    <x v="0"/>
    <n v="13500"/>
    <s v="Tri-State Mack Inc"/>
    <x v="2"/>
    <x v="9"/>
    <s v="DoubleÂ Overhead Camshaft"/>
    <s v="Auto"/>
    <s v="Red"/>
    <n v="19000"/>
    <s v="85257-3102"/>
    <s v="Sedan"/>
    <n v="6232774"/>
    <x v="3"/>
    <s v="Tertile 1"/>
    <x v="0"/>
  </r>
  <r>
    <s v="C_CND_003690"/>
    <x v="136"/>
    <x v="6"/>
    <s v="Cody"/>
    <x v="0"/>
    <n v="13500"/>
    <s v="Progressive Shippers Cooperative Association No"/>
    <x v="7"/>
    <x v="15"/>
    <s v="Overhead Camshaft"/>
    <s v="Manual"/>
    <s v="Pale White"/>
    <n v="45000"/>
    <s v="53546-9427"/>
    <s v="Hatchback"/>
    <n v="7702441"/>
    <x v="5"/>
    <s v="Tertile 1"/>
    <x v="0"/>
  </r>
  <r>
    <s v="C_CND_003692"/>
    <x v="136"/>
    <x v="6"/>
    <s v="Daniel"/>
    <x v="0"/>
    <n v="13500"/>
    <s v="Race Car Help"/>
    <x v="1"/>
    <x v="1"/>
    <s v="DoubleÂ Overhead Camshaft"/>
    <s v="Auto"/>
    <s v="Pale White"/>
    <n v="31000"/>
    <s v="78758-7841"/>
    <s v="SUV"/>
    <n v="8567879"/>
    <x v="2"/>
    <s v="Tertile 1"/>
    <x v="0"/>
  </r>
  <r>
    <s v="C_CND_003694"/>
    <x v="136"/>
    <x v="6"/>
    <s v="Kenneth"/>
    <x v="0"/>
    <n v="13500"/>
    <s v="Pars Auto Sales"/>
    <x v="24"/>
    <x v="144"/>
    <s v="Overhead Camshaft"/>
    <s v="Manual"/>
    <s v="Black"/>
    <n v="43000"/>
    <s v="38701-8047"/>
    <s v="Hardtop"/>
    <n v="8288086"/>
    <x v="4"/>
    <s v="Tertile 1"/>
    <x v="0"/>
  </r>
  <r>
    <s v="C_CND_003698"/>
    <x v="136"/>
    <x v="6"/>
    <s v="Kaylin"/>
    <x v="1"/>
    <n v="13500"/>
    <s v="Diehl Motor CO Inc"/>
    <x v="14"/>
    <x v="89"/>
    <s v="DoubleÂ Overhead Camshaft"/>
    <s v="Auto"/>
    <s v="Red"/>
    <n v="31000"/>
    <s v="06457-3834"/>
    <s v="Hatchback"/>
    <n v="8184795"/>
    <x v="0"/>
    <s v="Tertile 1"/>
    <x v="0"/>
  </r>
  <r>
    <s v="C_CND_003701"/>
    <x v="136"/>
    <x v="6"/>
    <s v="Mya"/>
    <x v="1"/>
    <n v="13500"/>
    <s v="Diehl Motor CO Inc"/>
    <x v="15"/>
    <x v="84"/>
    <s v="Overhead Camshaft"/>
    <s v="Manual"/>
    <s v="Black"/>
    <n v="16000"/>
    <s v="06457-3834"/>
    <s v="Hatchback"/>
    <n v="6460423"/>
    <x v="0"/>
    <s v="Tertile 1"/>
    <x v="0"/>
  </r>
  <r>
    <s v="C_CND_003707"/>
    <x v="136"/>
    <x v="6"/>
    <s v="Doriane"/>
    <x v="1"/>
    <n v="13500"/>
    <s v="New Castle Ford Lincoln Mercury"/>
    <x v="11"/>
    <x v="92"/>
    <s v="Overhead Camshaft"/>
    <s v="Manual"/>
    <s v="Red"/>
    <n v="20000"/>
    <s v="60504-7114"/>
    <s v="Hatchback"/>
    <n v="6422023"/>
    <x v="6"/>
    <s v="Tertile 1"/>
    <x v="0"/>
  </r>
  <r>
    <s v="C_CND_003708"/>
    <x v="136"/>
    <x v="6"/>
    <s v="Lea"/>
    <x v="0"/>
    <n v="13500"/>
    <s v="Pars Auto Sales"/>
    <x v="3"/>
    <x v="28"/>
    <s v="DoubleÂ Overhead Camshaft"/>
    <s v="Auto"/>
    <s v="Black"/>
    <n v="28000"/>
    <s v="38701-8047"/>
    <s v="Hatchback"/>
    <n v="6508259"/>
    <x v="4"/>
    <s v="Tertile 1"/>
    <x v="0"/>
  </r>
  <r>
    <s v="C_CND_003714"/>
    <x v="136"/>
    <x v="6"/>
    <s v="Rachel"/>
    <x v="0"/>
    <n v="13500"/>
    <s v="Enterprise Rent A Car"/>
    <x v="0"/>
    <x v="118"/>
    <s v="DoubleÂ Overhead Camshaft"/>
    <s v="Auto"/>
    <s v="Red"/>
    <n v="31000"/>
    <s v="60504-7114"/>
    <s v="Sedan"/>
    <n v="7873346"/>
    <x v="5"/>
    <s v="Tertile 1"/>
    <x v="0"/>
  </r>
  <r>
    <s v="C_CND_003720"/>
    <x v="136"/>
    <x v="6"/>
    <s v="Samiya"/>
    <x v="0"/>
    <n v="13500"/>
    <s v="Nebo Chevrolet"/>
    <x v="26"/>
    <x v="81"/>
    <s v="Overhead Camshaft"/>
    <s v="Manual"/>
    <s v="Black"/>
    <n v="34000"/>
    <s v="06457-3834"/>
    <s v="Hatchback"/>
    <n v="7144630"/>
    <x v="1"/>
    <s v="Tertile 1"/>
    <x v="0"/>
  </r>
  <r>
    <s v="C_CND_003718"/>
    <x v="136"/>
    <x v="6"/>
    <s v="Samantha"/>
    <x v="1"/>
    <n v="329000"/>
    <s v="McKinney Dodge Chrysler Jeep"/>
    <x v="19"/>
    <x v="136"/>
    <s v="Overhead Camshaft"/>
    <s v="Manual"/>
    <s v="Black"/>
    <n v="16000"/>
    <s v="85257-3102"/>
    <s v="Hatchback"/>
    <n v="7286830"/>
    <x v="6"/>
    <s v="Tertile 1"/>
    <x v="0"/>
  </r>
  <r>
    <s v="C_CND_003693"/>
    <x v="136"/>
    <x v="6"/>
    <s v="Katherine"/>
    <x v="1"/>
    <n v="570000"/>
    <s v="Capitol KIA"/>
    <x v="6"/>
    <x v="8"/>
    <s v="DoubleÂ Overhead Camshaft"/>
    <s v="Auto"/>
    <s v="Pale White"/>
    <n v="21000"/>
    <s v="38701-8047"/>
    <s v="Hatchback"/>
    <n v="7430774"/>
    <x v="4"/>
    <s v="Tertile 2"/>
    <x v="0"/>
  </r>
  <r>
    <s v="C_CND_003704"/>
    <x v="136"/>
    <x v="6"/>
    <s v="Naomi"/>
    <x v="0"/>
    <n v="572000"/>
    <s v="Hatfield Volkswagen"/>
    <x v="15"/>
    <x v="84"/>
    <s v="DoubleÂ Overhead Camshaft"/>
    <s v="Auto"/>
    <s v="Black"/>
    <n v="16000"/>
    <s v="99301-3882"/>
    <s v="Hatchback"/>
    <n v="7791360"/>
    <x v="1"/>
    <s v="Tertile 2"/>
    <x v="0"/>
  </r>
  <r>
    <s v="C_CND_003715"/>
    <x v="136"/>
    <x v="6"/>
    <s v="Rebecca"/>
    <x v="0"/>
    <n v="625000"/>
    <s v="Gartner Buick Hyundai Saab"/>
    <x v="18"/>
    <x v="96"/>
    <s v="DoubleÂ Overhead Camshaft"/>
    <s v="Auto"/>
    <s v="Red"/>
    <n v="39000"/>
    <s v="38701-8047"/>
    <s v="Sedan"/>
    <n v="7218540"/>
    <x v="3"/>
    <s v="Tertile 2"/>
    <x v="0"/>
  </r>
  <r>
    <s v="C_CND_003716"/>
    <x v="136"/>
    <x v="6"/>
    <s v="Riley"/>
    <x v="0"/>
    <n v="665000"/>
    <s v="Hatfield Volkswagen"/>
    <x v="1"/>
    <x v="16"/>
    <s v="DoubleÂ Overhead Camshaft"/>
    <s v="Auto"/>
    <s v="Black"/>
    <n v="21000"/>
    <s v="99301-3882"/>
    <s v="SUV"/>
    <n v="6087851"/>
    <x v="2"/>
    <s v="Tertile 2"/>
    <x v="0"/>
  </r>
  <r>
    <s v="C_CND_003709"/>
    <x v="136"/>
    <x v="6"/>
    <s v="Lucas"/>
    <x v="1"/>
    <n v="771000"/>
    <s v="Pitre Buick-Pontiac-Gmc of Scottsdale"/>
    <x v="18"/>
    <x v="45"/>
    <s v="Overhead Camshaft"/>
    <s v="Manual"/>
    <s v="Pale White"/>
    <n v="28000"/>
    <s v="99301-3882"/>
    <s v="Hatchback"/>
    <n v="7408467"/>
    <x v="1"/>
    <s v="Tertile 2"/>
    <x v="1"/>
  </r>
  <r>
    <s v="C_CND_003712"/>
    <x v="136"/>
    <x v="6"/>
    <s v="Jean Hubert"/>
    <x v="1"/>
    <n v="780000"/>
    <s v="Scrivener Performance Engineering"/>
    <x v="11"/>
    <x v="38"/>
    <s v="DoubleÂ Overhead Camshaft"/>
    <s v="Auto"/>
    <s v="Red"/>
    <n v="45001"/>
    <s v="38701-8047"/>
    <s v="Hardtop"/>
    <n v="7323590"/>
    <x v="4"/>
    <s v="Tertile 2"/>
    <x v="1"/>
  </r>
  <r>
    <s v="C_CND_003691"/>
    <x v="136"/>
    <x v="6"/>
    <s v="Corey"/>
    <x v="0"/>
    <n v="830000"/>
    <s v="Rabun Used Car Sales"/>
    <x v="6"/>
    <x v="17"/>
    <s v="DoubleÂ Overhead Camshaft"/>
    <s v="Auto"/>
    <s v="Pale White"/>
    <n v="46000"/>
    <s v="85257-3102"/>
    <s v="Sedan"/>
    <n v="7576938"/>
    <x v="3"/>
    <s v="Tertile 2"/>
    <x v="1"/>
  </r>
  <r>
    <s v="C_CND_003702"/>
    <x v="136"/>
    <x v="6"/>
    <s v="Nadia"/>
    <x v="0"/>
    <n v="983500"/>
    <s v="Enterprise Rent A Car"/>
    <x v="3"/>
    <x v="28"/>
    <s v="Overhead Camshaft"/>
    <s v="Manual"/>
    <s v="Pale White"/>
    <n v="14500"/>
    <s v="60504-7114"/>
    <s v="Hatchback"/>
    <n v="6398077"/>
    <x v="6"/>
    <s v="Tertile 2"/>
    <x v="1"/>
  </r>
  <r>
    <s v="C_CND_003713"/>
    <x v="136"/>
    <x v="6"/>
    <s v="Charles"/>
    <x v="0"/>
    <n v="1045000"/>
    <s v="Gartner Buick Hyundai Saab"/>
    <x v="0"/>
    <x v="70"/>
    <s v="Overhead Camshaft"/>
    <s v="Manual"/>
    <s v="Red"/>
    <n v="17501"/>
    <s v="38701-8047"/>
    <s v="Hardtop"/>
    <n v="7418364"/>
    <x v="4"/>
    <s v="Tertile 3"/>
    <x v="1"/>
  </r>
  <r>
    <s v="C_CND_003711"/>
    <x v="136"/>
    <x v="6"/>
    <s v="Deborah"/>
    <x v="0"/>
    <n v="1075000"/>
    <s v="Rabun Used Car Sales"/>
    <x v="24"/>
    <x v="130"/>
    <s v="DoubleÂ Overhead Camshaft"/>
    <s v="Auto"/>
    <s v="Red"/>
    <n v="69500"/>
    <s v="85257-3102"/>
    <s v="Passenger"/>
    <n v="6424778"/>
    <x v="3"/>
    <s v="Tertile 3"/>
    <x v="1"/>
  </r>
  <r>
    <s v="C_CND_003699"/>
    <x v="136"/>
    <x v="6"/>
    <s v="Kelly"/>
    <x v="0"/>
    <n v="1100000"/>
    <s v="Enterprise Rent A Car"/>
    <x v="15"/>
    <x v="63"/>
    <s v="Overhead Camshaft"/>
    <s v="Manual"/>
    <s v="Pale White"/>
    <n v="14000"/>
    <s v="60504-7114"/>
    <s v="Hatchback"/>
    <n v="6660501"/>
    <x v="6"/>
    <s v="Tertile 3"/>
    <x v="1"/>
  </r>
  <r>
    <s v="C_CND_003705"/>
    <x v="136"/>
    <x v="6"/>
    <s v="Natalie"/>
    <x v="0"/>
    <n v="1100000"/>
    <s v="McKinney Dodge Chrysler Jeep"/>
    <x v="11"/>
    <x v="76"/>
    <s v="DoubleÂ Overhead Camshaft"/>
    <s v="Auto"/>
    <s v="Black"/>
    <n v="16000"/>
    <s v="85257-3102"/>
    <s v="Sedan"/>
    <n v="7315833"/>
    <x v="3"/>
    <s v="Tertile 3"/>
    <x v="1"/>
  </r>
  <r>
    <s v="C_CND_003706"/>
    <x v="136"/>
    <x v="6"/>
    <s v="Nataly"/>
    <x v="0"/>
    <n v="1125000"/>
    <s v="Motor Vehicle Branch Office"/>
    <x v="23"/>
    <x v="74"/>
    <s v="DoubleÂ Overhead Camshaft"/>
    <s v="Auto"/>
    <s v="Pale White"/>
    <n v="18500"/>
    <s v="78758-7841"/>
    <s v="Hatchback"/>
    <n v="6839157"/>
    <x v="2"/>
    <s v="Tertile 3"/>
    <x v="1"/>
  </r>
  <r>
    <s v="C_CND_003695"/>
    <x v="136"/>
    <x v="6"/>
    <s v="Kayla"/>
    <x v="0"/>
    <n v="1130000"/>
    <s v="Chrysler Plymouth"/>
    <x v="24"/>
    <x v="124"/>
    <s v="Overhead Camshaft"/>
    <s v="Manual"/>
    <s v="Pale White"/>
    <n v="28000"/>
    <s v="53546-9427"/>
    <s v="Sedan"/>
    <n v="6338501"/>
    <x v="5"/>
    <s v="Tertile 3"/>
    <x v="1"/>
  </r>
  <r>
    <s v="C_CND_003697"/>
    <x v="136"/>
    <x v="6"/>
    <s v="Kaylie"/>
    <x v="1"/>
    <n v="1141000"/>
    <s v="Clay Johnson Auto Sales"/>
    <x v="28"/>
    <x v="135"/>
    <s v="DoubleÂ Overhead Camshaft"/>
    <s v="Auto"/>
    <s v="Black"/>
    <n v="18100"/>
    <s v="78758-7841"/>
    <s v="Sedan"/>
    <n v="8515045"/>
    <x v="2"/>
    <s v="Tertile 3"/>
    <x v="1"/>
  </r>
  <r>
    <s v="C_CND_003689"/>
    <x v="136"/>
    <x v="6"/>
    <s v="Christopher"/>
    <x v="0"/>
    <n v="1200000"/>
    <s v="U-Haul CO"/>
    <x v="9"/>
    <x v="12"/>
    <s v="DoubleÂ Overhead Camshaft"/>
    <s v="Auto"/>
    <s v="Red"/>
    <n v="31000"/>
    <s v="78758-7841"/>
    <s v="Passenger"/>
    <n v="7828061"/>
    <x v="2"/>
    <s v="Tertile 3"/>
    <x v="1"/>
  </r>
  <r>
    <s v="C_CND_003710"/>
    <x v="136"/>
    <x v="6"/>
    <s v="Kevin"/>
    <x v="0"/>
    <n v="1296000"/>
    <s v="Progressive Shippers Cooperative Association No"/>
    <x v="5"/>
    <x v="6"/>
    <s v="DoubleÂ Overhead Camshaft"/>
    <s v="Auto"/>
    <s v="Red"/>
    <n v="19600"/>
    <s v="53546-9427"/>
    <s v="Hatchback"/>
    <n v="6418684"/>
    <x v="5"/>
    <s v="Tertile 3"/>
    <x v="1"/>
  </r>
  <r>
    <s v="C_CND_003696"/>
    <x v="136"/>
    <x v="6"/>
    <s v="Kaylee"/>
    <x v="0"/>
    <n v="1331000"/>
    <s v="Classic Chevy"/>
    <x v="6"/>
    <x v="8"/>
    <s v="Overhead Camshaft"/>
    <s v="Manual"/>
    <s v="Black"/>
    <n v="51100"/>
    <s v="85257-3102"/>
    <s v="Hatchback"/>
    <n v="7659560"/>
    <x v="3"/>
    <s v="Tertile 3"/>
    <x v="1"/>
  </r>
  <r>
    <s v="C_CND_003719"/>
    <x v="136"/>
    <x v="6"/>
    <s v="Samara"/>
    <x v="0"/>
    <n v="1400000"/>
    <s v="Motor Vehicle Branch Office"/>
    <x v="13"/>
    <x v="88"/>
    <s v="Overhead Camshaft"/>
    <s v="Manual"/>
    <s v="Black"/>
    <n v="18000"/>
    <s v="78758-7841"/>
    <s v="SUV"/>
    <n v="8839993"/>
    <x v="4"/>
    <s v="Tertile 3"/>
    <x v="1"/>
  </r>
  <r>
    <s v="C_CND_003700"/>
    <x v="136"/>
    <x v="6"/>
    <s v="Miriam"/>
    <x v="0"/>
    <n v="1430000"/>
    <s v="Clay Johnson Auto Sales"/>
    <x v="5"/>
    <x v="65"/>
    <s v="DoubleÂ Overhead Camshaft"/>
    <s v="Auto"/>
    <s v="Black"/>
    <n v="16000"/>
    <s v="78758-7841"/>
    <s v="Sedan"/>
    <n v="7655693"/>
    <x v="2"/>
    <s v="Tertile 3"/>
    <x v="1"/>
  </r>
  <r>
    <s v="C_CND_003703"/>
    <x v="136"/>
    <x v="6"/>
    <s v="Nancy"/>
    <x v="0"/>
    <n v="1490000"/>
    <s v="Gartner Buick Hyundai Saab"/>
    <x v="14"/>
    <x v="52"/>
    <s v="DoubleÂ Overhead Camshaft"/>
    <s v="Auto"/>
    <s v="Red"/>
    <n v="31000"/>
    <s v="38701-8047"/>
    <s v="Sedan"/>
    <n v="6419622"/>
    <x v="4"/>
    <s v="Tertile 3"/>
    <x v="1"/>
  </r>
  <r>
    <s v="C_CND_003717"/>
    <x v="136"/>
    <x v="6"/>
    <s v="Sade"/>
    <x v="1"/>
    <n v="1810000"/>
    <s v="Iceberg Rentals"/>
    <x v="16"/>
    <x v="34"/>
    <s v="DoubleÂ Overhead Camshaft"/>
    <s v="Auto"/>
    <s v="Pale White"/>
    <n v="62000"/>
    <s v="53546-9427"/>
    <s v="Hatchback"/>
    <n v="8710221"/>
    <x v="0"/>
    <s v="Tertile 3"/>
    <x v="1"/>
  </r>
  <r>
    <s v="C_CND_003725"/>
    <x v="137"/>
    <x v="6"/>
    <s v="Devin"/>
    <x v="0"/>
    <n v="13500"/>
    <s v="Suburban Ford"/>
    <x v="6"/>
    <x v="64"/>
    <s v="DoubleÂ Overhead Camshaft"/>
    <s v="Auto"/>
    <s v="Black"/>
    <n v="26000"/>
    <s v="53546-9427"/>
    <s v="SUV"/>
    <n v="6080499"/>
    <x v="5"/>
    <s v="Tertile 1"/>
    <x v="0"/>
  </r>
  <r>
    <s v="C_CND_003731"/>
    <x v="137"/>
    <x v="6"/>
    <s v="Kimberly"/>
    <x v="0"/>
    <n v="13500"/>
    <s v="Motor Vehicle Branch Office"/>
    <x v="3"/>
    <x v="4"/>
    <s v="Overhead Camshaft"/>
    <s v="Manual"/>
    <s v="Red"/>
    <n v="31000"/>
    <s v="78758-7841"/>
    <s v="SUV"/>
    <n v="6502449"/>
    <x v="2"/>
    <s v="Tertile 1"/>
    <x v="0"/>
  </r>
  <r>
    <s v="C_CND_003743"/>
    <x v="137"/>
    <x v="6"/>
    <s v="Tristsan"/>
    <x v="1"/>
    <n v="13500"/>
    <s v="Scrivener Performance Engineering"/>
    <x v="9"/>
    <x v="114"/>
    <s v="Overhead Camshaft"/>
    <s v="Manual"/>
    <s v="Black"/>
    <n v="34000"/>
    <s v="38701-8047"/>
    <s v="Sedan"/>
    <n v="7019921"/>
    <x v="4"/>
    <s v="Tertile 1"/>
    <x v="0"/>
  </r>
  <r>
    <s v="C_CND_003744"/>
    <x v="137"/>
    <x v="6"/>
    <s v="Aylin"/>
    <x v="1"/>
    <n v="13500"/>
    <s v="Star Enterprises Inc"/>
    <x v="27"/>
    <x v="106"/>
    <s v="DoubleÂ Overhead Camshaft"/>
    <s v="Auto"/>
    <s v="Red"/>
    <n v="39000"/>
    <s v="99301-3882"/>
    <s v="SUV"/>
    <n v="6926449"/>
    <x v="1"/>
    <s v="Tertile 1"/>
    <x v="0"/>
  </r>
  <r>
    <s v="C_CND_003749"/>
    <x v="137"/>
    <x v="6"/>
    <s v="Samiyah"/>
    <x v="0"/>
    <n v="13500"/>
    <s v="New Castle Ford Lincoln Mercury"/>
    <x v="27"/>
    <x v="87"/>
    <s v="Overhead Camshaft"/>
    <s v="Manual"/>
    <s v="Pale White"/>
    <n v="26000"/>
    <s v="60504-7114"/>
    <s v="Sedan"/>
    <n v="6462728"/>
    <x v="5"/>
    <s v="Tertile 1"/>
    <x v="0"/>
  </r>
  <r>
    <s v="C_CND_003751"/>
    <x v="137"/>
    <x v="6"/>
    <s v="Sanai"/>
    <x v="0"/>
    <n v="13500"/>
    <s v="Pitre Buick-Pontiac-Gmc of Scottsdale"/>
    <x v="15"/>
    <x v="84"/>
    <s v="DoubleÂ Overhead Camshaft"/>
    <s v="Auto"/>
    <s v="Red"/>
    <n v="25000"/>
    <s v="99301-3882"/>
    <s v="Hatchback"/>
    <n v="8015868"/>
    <x v="2"/>
    <s v="Tertile 1"/>
    <x v="0"/>
  </r>
  <r>
    <s v="C_CND_003730"/>
    <x v="137"/>
    <x v="6"/>
    <s v="Kiara"/>
    <x v="0"/>
    <n v="362500"/>
    <s v="McKinney Dodge Chrysler Jeep"/>
    <x v="13"/>
    <x v="41"/>
    <s v="DoubleÂ Overhead Camshaft"/>
    <s v="Auto"/>
    <s v="Pale White"/>
    <n v="36500"/>
    <s v="85257-3102"/>
    <s v="Passenger"/>
    <n v="7242530"/>
    <x v="3"/>
    <s v="Tertile 1"/>
    <x v="0"/>
  </r>
  <r>
    <s v="C_CND_003738"/>
    <x v="137"/>
    <x v="6"/>
    <s v="Nathaly"/>
    <x v="0"/>
    <n v="405000"/>
    <s v="Pitre Buick-Pontiac-Gmc of Scottsdale"/>
    <x v="15"/>
    <x v="94"/>
    <s v="DoubleÂ Overhead Camshaft"/>
    <s v="Auto"/>
    <s v="Pale White"/>
    <n v="19000"/>
    <s v="99301-3882"/>
    <s v="Passenger"/>
    <n v="8043847"/>
    <x v="1"/>
    <s v="Tertile 1"/>
    <x v="0"/>
  </r>
  <r>
    <s v="C_CND_003746"/>
    <x v="137"/>
    <x v="6"/>
    <s v="Etienne"/>
    <x v="1"/>
    <n v="555000"/>
    <s v="New Castle Ford Lincoln Mercury"/>
    <x v="15"/>
    <x v="84"/>
    <s v="Overhead Camshaft"/>
    <s v="Manual"/>
    <s v="Black"/>
    <n v="16001"/>
    <s v="60504-7114"/>
    <s v="Hardtop"/>
    <n v="8988634"/>
    <x v="6"/>
    <s v="Tertile 2"/>
    <x v="0"/>
  </r>
  <r>
    <s v="C_CND_003745"/>
    <x v="137"/>
    <x v="6"/>
    <s v="Tidra"/>
    <x v="1"/>
    <n v="557500"/>
    <s v="Suburban Ford"/>
    <x v="24"/>
    <x v="124"/>
    <s v="DoubleÂ Overhead Camshaft"/>
    <s v="Auto"/>
    <s v="Black"/>
    <n v="18500"/>
    <s v="53546-9427"/>
    <s v="Sedan"/>
    <n v="7386489"/>
    <x v="5"/>
    <s v="Tertile 2"/>
    <x v="0"/>
  </r>
  <r>
    <s v="C_CND_003735"/>
    <x v="137"/>
    <x v="6"/>
    <s v="Natasha"/>
    <x v="0"/>
    <n v="601000"/>
    <s v="Nebo Chevrolet"/>
    <x v="0"/>
    <x v="83"/>
    <s v="DoubleÂ Overhead Camshaft"/>
    <s v="Auto"/>
    <s v="Black"/>
    <n v="22000"/>
    <s v="06457-3834"/>
    <s v="Hatchback"/>
    <n v="6617263"/>
    <x v="0"/>
    <s v="Tertile 2"/>
    <x v="0"/>
  </r>
  <r>
    <s v="C_CND_003733"/>
    <x v="137"/>
    <x v="6"/>
    <s v="Laila"/>
    <x v="1"/>
    <n v="625000"/>
    <s v="New Castle Ford Lincoln Mercury"/>
    <x v="14"/>
    <x v="89"/>
    <s v="DoubleÂ Overhead Camshaft"/>
    <s v="Auto"/>
    <s v="Black"/>
    <n v="60000"/>
    <s v="60504-7114"/>
    <s v="Hatchback"/>
    <n v="8857036"/>
    <x v="6"/>
    <s v="Tertile 2"/>
    <x v="0"/>
  </r>
  <r>
    <s v="C_CND_003752"/>
    <x v="137"/>
    <x v="6"/>
    <s v="Saniya"/>
    <x v="1"/>
    <n v="645000"/>
    <s v="Progressive Shippers Cooperative Association No"/>
    <x v="19"/>
    <x v="26"/>
    <s v="DoubleÂ Overhead Camshaft"/>
    <s v="Auto"/>
    <s v="Pale White"/>
    <n v="20000"/>
    <s v="53546-9427"/>
    <s v="Passenger"/>
    <n v="8777538"/>
    <x v="0"/>
    <s v="Tertile 2"/>
    <x v="0"/>
  </r>
  <r>
    <s v="C_CND_003734"/>
    <x v="137"/>
    <x v="6"/>
    <s v="Laura"/>
    <x v="0"/>
    <n v="650000"/>
    <s v="Pars Auto Sales"/>
    <x v="27"/>
    <x v="79"/>
    <s v="DoubleÂ Overhead Camshaft"/>
    <s v="Auto"/>
    <s v="Red"/>
    <n v="41000"/>
    <s v="38701-8047"/>
    <s v="Sedan"/>
    <n v="6219892"/>
    <x v="4"/>
    <s v="Tertile 2"/>
    <x v="0"/>
  </r>
  <r>
    <s v="C_CND_003728"/>
    <x v="137"/>
    <x v="6"/>
    <s v="Brielle"/>
    <x v="0"/>
    <n v="680000"/>
    <s v="Rabun Used Car Sales"/>
    <x v="22"/>
    <x v="55"/>
    <s v="Overhead Camshaft"/>
    <s v="Manual"/>
    <s v="Black"/>
    <n v="22000"/>
    <s v="85257-3102"/>
    <s v="Hardtop"/>
    <n v="6283871"/>
    <x v="3"/>
    <s v="Tertile 2"/>
    <x v="0"/>
  </r>
  <r>
    <s v="C_CND_003723"/>
    <x v="137"/>
    <x v="6"/>
    <s v="David"/>
    <x v="0"/>
    <n v="750000"/>
    <s v="Scrivener Performance Engineering"/>
    <x v="7"/>
    <x v="107"/>
    <s v="Overhead Camshaft"/>
    <s v="Manual"/>
    <s v="Pale White"/>
    <n v="27000"/>
    <s v="38701-8047"/>
    <s v="Passenger"/>
    <n v="8389325"/>
    <x v="4"/>
    <s v="Tertile 2"/>
    <x v="0"/>
  </r>
  <r>
    <s v="C_CND_003727"/>
    <x v="137"/>
    <x v="6"/>
    <s v="Dominic"/>
    <x v="0"/>
    <n v="806000"/>
    <s v="U-Haul CO"/>
    <x v="0"/>
    <x v="0"/>
    <s v="Overhead Camshaft"/>
    <s v="Manual"/>
    <s v="Black"/>
    <n v="10000"/>
    <s v="78758-7841"/>
    <s v="SUV"/>
    <n v="8289420"/>
    <x v="2"/>
    <s v="Tertile 2"/>
    <x v="1"/>
  </r>
  <r>
    <s v="C_CND_003741"/>
    <x v="137"/>
    <x v="6"/>
    <s v="Nicole"/>
    <x v="0"/>
    <n v="808000"/>
    <s v="Race Car Help"/>
    <x v="23"/>
    <x v="74"/>
    <s v="DoubleÂ Overhead Camshaft"/>
    <s v="Auto"/>
    <s v="Black"/>
    <n v="26000"/>
    <s v="78758-7841"/>
    <s v="Hatchback"/>
    <n v="8719022"/>
    <x v="2"/>
    <s v="Tertile 2"/>
    <x v="1"/>
  </r>
  <r>
    <s v="C_CND_003754"/>
    <x v="137"/>
    <x v="6"/>
    <s v="Sarah"/>
    <x v="1"/>
    <n v="808000"/>
    <s v="Race Car Help"/>
    <x v="26"/>
    <x v="104"/>
    <s v="Overhead Camshaft"/>
    <s v="Manual"/>
    <s v="Pale White"/>
    <n v="54000"/>
    <s v="78758-7841"/>
    <s v="Sedan"/>
    <n v="6155050"/>
    <x v="4"/>
    <s v="Tertile 2"/>
    <x v="1"/>
  </r>
  <r>
    <s v="C_CND_003742"/>
    <x v="137"/>
    <x v="6"/>
    <s v="Carla"/>
    <x v="0"/>
    <n v="820000"/>
    <s v="Saab-Belle Dodge"/>
    <x v="18"/>
    <x v="45"/>
    <s v="DoubleÂ Overhead Camshaft"/>
    <s v="Auto"/>
    <s v="Black"/>
    <n v="26000"/>
    <s v="60504-7114"/>
    <s v="Hatchback"/>
    <n v="8989397"/>
    <x v="6"/>
    <s v="Tertile 2"/>
    <x v="1"/>
  </r>
  <r>
    <s v="C_CND_003726"/>
    <x v="137"/>
    <x v="6"/>
    <s v="Devon"/>
    <x v="0"/>
    <n v="848000"/>
    <s v="Tri-State Mack Inc"/>
    <x v="14"/>
    <x v="128"/>
    <s v="DoubleÂ Overhead Camshaft"/>
    <s v="Auto"/>
    <s v="Black"/>
    <n v="22000"/>
    <s v="85257-3102"/>
    <s v="Passenger"/>
    <n v="6413804"/>
    <x v="3"/>
    <s v="Tertile 2"/>
    <x v="1"/>
  </r>
  <r>
    <s v="C_CND_003722"/>
    <x v="137"/>
    <x v="6"/>
    <s v="Darren"/>
    <x v="0"/>
    <n v="850000"/>
    <s v="Saab-Belle Dodge"/>
    <x v="14"/>
    <x v="29"/>
    <s v="Overhead Camshaft"/>
    <s v="Manual"/>
    <s v="Pale White"/>
    <n v="27000"/>
    <s v="60504-7114"/>
    <s v="SUV"/>
    <n v="6174772"/>
    <x v="6"/>
    <s v="Tertile 2"/>
    <x v="1"/>
  </r>
  <r>
    <s v="C_CND_003748"/>
    <x v="137"/>
    <x v="6"/>
    <s v="Thibault"/>
    <x v="0"/>
    <n v="850000"/>
    <s v="Progressive Shippers Cooperative Association No"/>
    <x v="15"/>
    <x v="84"/>
    <s v="DoubleÂ Overhead Camshaft"/>
    <s v="Auto"/>
    <s v="Black"/>
    <n v="16001"/>
    <s v="53546-9427"/>
    <s v="Hardtop"/>
    <n v="7157092"/>
    <x v="5"/>
    <s v="Tertile 2"/>
    <x v="1"/>
  </r>
  <r>
    <s v="C_CND_003750"/>
    <x v="137"/>
    <x v="6"/>
    <s v="Sanaa"/>
    <x v="0"/>
    <n v="850000"/>
    <s v="Pars Auto Sales"/>
    <x v="13"/>
    <x v="88"/>
    <s v="DoubleÂ Overhead Camshaft"/>
    <s v="Auto"/>
    <s v="Pale White"/>
    <n v="10000"/>
    <s v="38701-8047"/>
    <s v="SUV"/>
    <n v="6600251"/>
    <x v="3"/>
    <s v="Tertile 2"/>
    <x v="1"/>
  </r>
  <r>
    <s v="C_CND_003724"/>
    <x v="137"/>
    <x v="6"/>
    <s v="Derrick"/>
    <x v="0"/>
    <n v="851000"/>
    <s v="Star Enterprises Inc"/>
    <x v="7"/>
    <x v="123"/>
    <s v="DoubleÂ Overhead Camshaft"/>
    <s v="Auto"/>
    <s v="Pale White"/>
    <n v="22000"/>
    <s v="99301-3882"/>
    <s v="SUV"/>
    <n v="8105510"/>
    <x v="1"/>
    <s v="Tertile 2"/>
    <x v="1"/>
  </r>
  <r>
    <s v="C_CND_003729"/>
    <x v="137"/>
    <x v="6"/>
    <s v="Khloe"/>
    <x v="0"/>
    <n v="865000"/>
    <s v="Iceberg Rentals"/>
    <x v="15"/>
    <x v="97"/>
    <s v="Overhead Camshaft"/>
    <s v="Manual"/>
    <s v="Pale White"/>
    <n v="26000"/>
    <s v="53546-9427"/>
    <s v="Hatchback"/>
    <n v="7700581"/>
    <x v="5"/>
    <s v="Tertile 2"/>
    <x v="1"/>
  </r>
  <r>
    <s v="C_CND_003732"/>
    <x v="137"/>
    <x v="6"/>
    <s v="Kylie"/>
    <x v="0"/>
    <n v="922000"/>
    <s v="Nebo Chevrolet"/>
    <x v="25"/>
    <x v="117"/>
    <s v="DoubleÂ Overhead Camshaft"/>
    <s v="Auto"/>
    <s v="Red"/>
    <n v="15000"/>
    <s v="06457-3834"/>
    <s v="Hatchback"/>
    <n v="8126445"/>
    <x v="0"/>
    <s v="Tertile 2"/>
    <x v="1"/>
  </r>
  <r>
    <s v="C_CND_003755"/>
    <x v="137"/>
    <x v="6"/>
    <s v="Sarai"/>
    <x v="0"/>
    <n v="930000"/>
    <s v="Ryder Truck Rental and Leasing"/>
    <x v="1"/>
    <x v="62"/>
    <s v="DoubleÂ Overhead Camshaft"/>
    <s v="Auto"/>
    <s v="Pale White"/>
    <n v="53000"/>
    <s v="06457-3834"/>
    <s v="Hatchback"/>
    <n v="7953543"/>
    <x v="1"/>
    <s v="Tertile 2"/>
    <x v="1"/>
  </r>
  <r>
    <s v="C_CND_003747"/>
    <x v="137"/>
    <x v="6"/>
    <s v="Sandy"/>
    <x v="0"/>
    <n v="1200000"/>
    <s v="U-Haul CO"/>
    <x v="19"/>
    <x v="121"/>
    <s v="Overhead Camshaft"/>
    <s v="Manual"/>
    <s v="Red"/>
    <n v="24000"/>
    <s v="78758-7841"/>
    <s v="SUV"/>
    <n v="7491338"/>
    <x v="2"/>
    <s v="Tertile 3"/>
    <x v="1"/>
  </r>
  <r>
    <s v="C_CND_003737"/>
    <x v="137"/>
    <x v="6"/>
    <s v="Nathalie"/>
    <x v="1"/>
    <n v="1205000"/>
    <s v="Pars Auto Sales"/>
    <x v="0"/>
    <x v="98"/>
    <s v="Overhead Camshaft"/>
    <s v="Manual"/>
    <s v="Red"/>
    <n v="22500"/>
    <s v="38701-8047"/>
    <s v="SUV"/>
    <n v="6420721"/>
    <x v="4"/>
    <s v="Tertile 3"/>
    <x v="1"/>
  </r>
  <r>
    <s v="C_CND_003721"/>
    <x v="137"/>
    <x v="6"/>
    <s v="Darius"/>
    <x v="1"/>
    <n v="1310000"/>
    <s v="Ryder Truck Rental and Leasing"/>
    <x v="11"/>
    <x v="115"/>
    <s v="DoubleÂ Overhead Camshaft"/>
    <s v="Auto"/>
    <s v="Red"/>
    <n v="35000"/>
    <s v="06457-3834"/>
    <s v="SUV"/>
    <n v="7615267"/>
    <x v="0"/>
    <s v="Tertile 3"/>
    <x v="1"/>
  </r>
  <r>
    <s v="C_CND_003753"/>
    <x v="137"/>
    <x v="6"/>
    <s v="Saniyah"/>
    <x v="0"/>
    <n v="1400000"/>
    <s v="Rabun Used Car Sales"/>
    <x v="27"/>
    <x v="105"/>
    <s v="DoubleÂ Overhead Camshaft"/>
    <s v="Auto"/>
    <s v="Red"/>
    <n v="24000"/>
    <s v="85257-3102"/>
    <s v="Passenger"/>
    <n v="7460198"/>
    <x v="6"/>
    <s v="Tertile 3"/>
    <x v="1"/>
  </r>
  <r>
    <s v="C_CND_003736"/>
    <x v="137"/>
    <x v="6"/>
    <s v="Nathalia"/>
    <x v="0"/>
    <n v="1410000"/>
    <s v="New Castle Ford Lincoln Mercury"/>
    <x v="7"/>
    <x v="10"/>
    <s v="DoubleÂ Overhead Camshaft"/>
    <s v="Auto"/>
    <s v="Pale White"/>
    <n v="21000"/>
    <s v="60504-7114"/>
    <s v="Sedan"/>
    <n v="6546804"/>
    <x v="6"/>
    <s v="Tertile 3"/>
    <x v="1"/>
  </r>
  <r>
    <s v="C_CND_003739"/>
    <x v="137"/>
    <x v="6"/>
    <s v="Nayeli"/>
    <x v="0"/>
    <n v="1655000"/>
    <s v="Progressive Shippers Cooperative Association No"/>
    <x v="1"/>
    <x v="113"/>
    <s v="DoubleÂ Overhead Camshaft"/>
    <s v="Auto"/>
    <s v="Red"/>
    <n v="31500"/>
    <s v="53546-9427"/>
    <s v="Hatchback"/>
    <n v="7721059"/>
    <x v="5"/>
    <s v="Tertile 3"/>
    <x v="1"/>
  </r>
  <r>
    <s v="C_CND_003740"/>
    <x v="137"/>
    <x v="6"/>
    <s v="Nevaeh"/>
    <x v="0"/>
    <n v="1910000"/>
    <s v="Rabun Used Car Sales"/>
    <x v="18"/>
    <x v="96"/>
    <s v="Overhead Camshaft"/>
    <s v="Manual"/>
    <s v="Red"/>
    <n v="61000"/>
    <s v="85257-3102"/>
    <s v="Sedan"/>
    <n v="6200788"/>
    <x v="3"/>
    <s v="Tertile 3"/>
    <x v="1"/>
  </r>
  <r>
    <s v="C_CND_003757"/>
    <x v="138"/>
    <x v="6"/>
    <s v="Lauren"/>
    <x v="0"/>
    <n v="963500"/>
    <s v="Pitre Buick-Pontiac-Gmc of Scottsdale"/>
    <x v="11"/>
    <x v="14"/>
    <s v="DoubleÂ Overhead Camshaft"/>
    <s v="Auto"/>
    <s v="Red"/>
    <n v="69500"/>
    <s v="99301-3882"/>
    <s v="Passenger"/>
    <n v="7930307"/>
    <x v="1"/>
    <s v="Tertile 2"/>
    <x v="1"/>
  </r>
  <r>
    <s v="C_CND_003759"/>
    <x v="138"/>
    <x v="6"/>
    <s v="Elisa"/>
    <x v="0"/>
    <n v="980000"/>
    <s v="Rabun Used Car Sales"/>
    <x v="7"/>
    <x v="123"/>
    <s v="DoubleÂ Overhead Camshaft"/>
    <s v="Auto"/>
    <s v="Black"/>
    <n v="31000"/>
    <s v="85257-3102"/>
    <s v="SUV"/>
    <n v="6049609"/>
    <x v="3"/>
    <s v="Tertile 2"/>
    <x v="1"/>
  </r>
  <r>
    <s v="C_CND_003760"/>
    <x v="138"/>
    <x v="6"/>
    <s v="Sariah"/>
    <x v="1"/>
    <n v="1130000"/>
    <s v="Saab-Belle Dodge"/>
    <x v="19"/>
    <x v="121"/>
    <s v="Overhead Camshaft"/>
    <s v="Manual"/>
    <s v="Pale White"/>
    <n v="14000"/>
    <s v="60504-7114"/>
    <s v="SUV"/>
    <n v="6265612"/>
    <x v="5"/>
    <s v="Tertile 3"/>
    <x v="1"/>
  </r>
  <r>
    <s v="C_CND_003756"/>
    <x v="138"/>
    <x v="6"/>
    <s v="Donovan"/>
    <x v="0"/>
    <n v="1155000"/>
    <s v="Buddy Storbeck's Diesel Service Inc"/>
    <x v="11"/>
    <x v="92"/>
    <s v="Overhead Camshaft"/>
    <s v="Manual"/>
    <s v="Pale White"/>
    <n v="12500"/>
    <s v="06457-3834"/>
    <s v="Hatchback"/>
    <n v="7014638"/>
    <x v="0"/>
    <s v="Tertile 3"/>
    <x v="1"/>
  </r>
  <r>
    <s v="C_CND_003758"/>
    <x v="138"/>
    <x v="6"/>
    <s v="Nina"/>
    <x v="0"/>
    <n v="1252000"/>
    <s v="Ryder Truck Rental and Leasing"/>
    <x v="15"/>
    <x v="72"/>
    <s v="Overhead Camshaft"/>
    <s v="Manual"/>
    <s v="Black"/>
    <n v="26200"/>
    <s v="06457-3834"/>
    <s v="SUV"/>
    <n v="8290796"/>
    <x v="0"/>
    <s v="Tertile 3"/>
    <x v="1"/>
  </r>
  <r>
    <s v="C_CND_003765"/>
    <x v="139"/>
    <x v="6"/>
    <s v="Elias"/>
    <x v="0"/>
    <n v="13500"/>
    <s v="Classic Chevy"/>
    <x v="20"/>
    <x v="27"/>
    <s v="DoubleÂ Overhead Camshaft"/>
    <s v="Auto"/>
    <s v="Pale White"/>
    <n v="18000"/>
    <s v="85257-3102"/>
    <s v="Hatchback"/>
    <n v="6428787"/>
    <x v="3"/>
    <s v="Tertile 1"/>
    <x v="0"/>
  </r>
  <r>
    <s v="C_CND_003767"/>
    <x v="139"/>
    <x v="6"/>
    <s v="Emmanuel"/>
    <x v="0"/>
    <n v="13500"/>
    <s v="Diehl Motor CO Inc"/>
    <x v="6"/>
    <x v="8"/>
    <s v="DoubleÂ Overhead Camshaft"/>
    <s v="Auto"/>
    <s v="Pale White"/>
    <n v="20000"/>
    <s v="06457-3834"/>
    <s v="Hatchback"/>
    <n v="6205282"/>
    <x v="0"/>
    <s v="Tertile 1"/>
    <x v="0"/>
  </r>
  <r>
    <s v="C_CND_003779"/>
    <x v="139"/>
    <x v="6"/>
    <s v="Lesley"/>
    <x v="1"/>
    <n v="13500"/>
    <s v="Saab-Belle Dodge"/>
    <x v="5"/>
    <x v="85"/>
    <s v="Overhead Camshaft"/>
    <s v="Manual"/>
    <s v="Red"/>
    <n v="29000"/>
    <s v="60504-7114"/>
    <s v="SUV"/>
    <n v="7777746"/>
    <x v="6"/>
    <s v="Tertile 1"/>
    <x v="0"/>
  </r>
  <r>
    <s v="C_CND_003781"/>
    <x v="139"/>
    <x v="6"/>
    <s v="Lesly"/>
    <x v="1"/>
    <n v="13500"/>
    <s v="Star Enterprises Inc"/>
    <x v="22"/>
    <x v="78"/>
    <s v="DoubleÂ Overhead Camshaft"/>
    <s v="Auto"/>
    <s v="Black"/>
    <n v="39000"/>
    <s v="99301-3882"/>
    <s v="Passenger"/>
    <n v="7019535"/>
    <x v="1"/>
    <s v="Tertile 1"/>
    <x v="0"/>
  </r>
  <r>
    <s v="C_CND_003785"/>
    <x v="139"/>
    <x v="6"/>
    <s v="Aurora"/>
    <x v="0"/>
    <n v="13500"/>
    <s v="Progressive Shippers Cooperative Association No"/>
    <x v="4"/>
    <x v="5"/>
    <s v="DoubleÂ Overhead Camshaft"/>
    <s v="Auto"/>
    <s v="Red"/>
    <n v="21000"/>
    <s v="53546-9427"/>
    <s v="Hardtop"/>
    <n v="6833657"/>
    <x v="5"/>
    <s v="Tertile 1"/>
    <x v="0"/>
  </r>
  <r>
    <s v="C_CND_003825"/>
    <x v="139"/>
    <x v="6"/>
    <s v="Skylar"/>
    <x v="1"/>
    <n v="13500"/>
    <s v="Ryder Truck Rental and Leasing"/>
    <x v="14"/>
    <x v="29"/>
    <s v="DoubleÂ Overhead Camshaft"/>
    <s v="Auto"/>
    <s v="Pale White"/>
    <n v="10000"/>
    <s v="06457-3834"/>
    <s v="SUV"/>
    <n v="8882230"/>
    <x v="2"/>
    <s v="Tertile 1"/>
    <x v="0"/>
  </r>
  <r>
    <s v="C_CND_003830"/>
    <x v="139"/>
    <x v="6"/>
    <s v="Symphony"/>
    <x v="0"/>
    <n v="13500"/>
    <s v="Tri-State Mack Inc"/>
    <x v="28"/>
    <x v="135"/>
    <s v="DoubleÂ Overhead Camshaft"/>
    <s v="Auto"/>
    <s v="Black"/>
    <n v="23000"/>
    <s v="85257-3102"/>
    <s v="Sedan"/>
    <n v="7783238"/>
    <x v="2"/>
    <s v="Tertile 1"/>
    <x v="0"/>
  </r>
  <r>
    <s v="C_CND_003789"/>
    <x v="139"/>
    <x v="6"/>
    <s v="Noemi"/>
    <x v="0"/>
    <n v="370000"/>
    <s v="Saab-Belle Dodge"/>
    <x v="6"/>
    <x v="8"/>
    <s v="DoubleÂ Overhead Camshaft"/>
    <s v="Auto"/>
    <s v="Pale White"/>
    <n v="21000"/>
    <s v="60504-7114"/>
    <s v="Hatchback"/>
    <n v="6739364"/>
    <x v="6"/>
    <s v="Tertile 1"/>
    <x v="0"/>
  </r>
  <r>
    <s v="C_CND_003816"/>
    <x v="139"/>
    <x v="6"/>
    <s v="Erwan"/>
    <x v="1"/>
    <n v="430000"/>
    <s v="Classic Chevy"/>
    <x v="15"/>
    <x v="63"/>
    <s v="Overhead Camshaft"/>
    <s v="Manual"/>
    <s v="Red"/>
    <n v="22000"/>
    <s v="85257-3102"/>
    <s v="Hatchback"/>
    <n v="7255867"/>
    <x v="3"/>
    <s v="Tertile 1"/>
    <x v="0"/>
  </r>
  <r>
    <s v="C_CND_003796"/>
    <x v="139"/>
    <x v="6"/>
    <s v="Raquel"/>
    <x v="0"/>
    <n v="450000"/>
    <s v="Rabun Used Car Sales"/>
    <x v="27"/>
    <x v="105"/>
    <s v="DoubleÂ Overhead Camshaft"/>
    <s v="Auto"/>
    <s v="Red"/>
    <n v="24000"/>
    <s v="85257-3102"/>
    <s v="Passenger"/>
    <n v="8065796"/>
    <x v="3"/>
    <s v="Tertile 1"/>
    <x v="0"/>
  </r>
  <r>
    <s v="C_CND_003823"/>
    <x v="139"/>
    <x v="6"/>
    <s v="Skye"/>
    <x v="0"/>
    <n v="465000"/>
    <s v="Rabun Used Car Sales"/>
    <x v="12"/>
    <x v="18"/>
    <s v="Overhead Camshaft"/>
    <s v="Manual"/>
    <s v="Red"/>
    <n v="26000"/>
    <s v="85257-3102"/>
    <s v="Hatchback"/>
    <n v="7082266"/>
    <x v="5"/>
    <s v="Tertile 1"/>
    <x v="0"/>
  </r>
  <r>
    <s v="C_CND_003795"/>
    <x v="139"/>
    <x v="6"/>
    <s v="Rachel"/>
    <x v="1"/>
    <n v="470000"/>
    <s v="Progressive Shippers Cooperative Association No"/>
    <x v="0"/>
    <x v="110"/>
    <s v="DoubleÂ Overhead Camshaft"/>
    <s v="Auto"/>
    <s v="Red"/>
    <n v="29000"/>
    <s v="53546-9427"/>
    <s v="Passenger"/>
    <n v="6526387"/>
    <x v="5"/>
    <s v="Tertile 1"/>
    <x v="0"/>
  </r>
  <r>
    <s v="C_CND_003815"/>
    <x v="139"/>
    <x v="6"/>
    <s v="Charlie"/>
    <x v="1"/>
    <n v="490000"/>
    <s v="Chrysler Plymouth"/>
    <x v="4"/>
    <x v="109"/>
    <s v="Overhead Camshaft"/>
    <s v="Manual"/>
    <s v="Black"/>
    <n v="53000"/>
    <s v="53546-9427"/>
    <s v="Hatchback"/>
    <n v="8347954"/>
    <x v="5"/>
    <s v="Tertile 1"/>
    <x v="0"/>
  </r>
  <r>
    <s v="C_CND_003800"/>
    <x v="139"/>
    <x v="6"/>
    <s v="Rosa"/>
    <x v="1"/>
    <n v="492000"/>
    <s v="Scrivener Performance Engineering"/>
    <x v="7"/>
    <x v="107"/>
    <s v="Overhead Camshaft"/>
    <s v="Manual"/>
    <s v="Pale White"/>
    <n v="54001"/>
    <s v="38701-8047"/>
    <s v="Passenger"/>
    <n v="8952736"/>
    <x v="4"/>
    <s v="Tertile 1"/>
    <x v="0"/>
  </r>
  <r>
    <s v="C_CND_003778"/>
    <x v="139"/>
    <x v="6"/>
    <s v="Leilani"/>
    <x v="1"/>
    <n v="510000"/>
    <s v="Ryder Truck Rental and Leasing"/>
    <x v="4"/>
    <x v="57"/>
    <s v="DoubleÂ Overhead Camshaft"/>
    <s v="Auto"/>
    <s v="Pale White"/>
    <n v="20000"/>
    <s v="06457-3834"/>
    <s v="Hatchback"/>
    <n v="7577234"/>
    <x v="0"/>
    <s v="Tertile 1"/>
    <x v="0"/>
  </r>
  <r>
    <s v="C_CND_003786"/>
    <x v="139"/>
    <x v="6"/>
    <s v="Litzy"/>
    <x v="0"/>
    <n v="550000"/>
    <s v="Rabun Used Car Sales"/>
    <x v="10"/>
    <x v="60"/>
    <s v="DoubleÂ Overhead Camshaft"/>
    <s v="Auto"/>
    <s v="Black"/>
    <n v="27000"/>
    <s v="85257-3102"/>
    <s v="SUV"/>
    <n v="6403532"/>
    <x v="3"/>
    <s v="Tertile 2"/>
    <x v="0"/>
  </r>
  <r>
    <s v="C_CND_003769"/>
    <x v="139"/>
    <x v="6"/>
    <s v="Ethan"/>
    <x v="1"/>
    <n v="560000"/>
    <s v="Gartner Buick Hyundai Saab"/>
    <x v="24"/>
    <x v="86"/>
    <s v="DoubleÂ Overhead Camshaft"/>
    <s v="Auto"/>
    <s v="Red"/>
    <n v="19000"/>
    <s v="38701-8047"/>
    <s v="SUV"/>
    <n v="8024905"/>
    <x v="4"/>
    <s v="Tertile 2"/>
    <x v="0"/>
  </r>
  <r>
    <s v="C_CND_003794"/>
    <x v="139"/>
    <x v="6"/>
    <s v="Perla"/>
    <x v="0"/>
    <n v="585000"/>
    <s v="U-Haul CO"/>
    <x v="26"/>
    <x v="122"/>
    <s v="Overhead Camshaft"/>
    <s v="Manual"/>
    <s v="Pale White"/>
    <n v="54000"/>
    <s v="78758-7841"/>
    <s v="SUV"/>
    <n v="7470189"/>
    <x v="2"/>
    <s v="Tertile 2"/>
    <x v="0"/>
  </r>
  <r>
    <s v="C_CND_003799"/>
    <x v="139"/>
    <x v="6"/>
    <s v="Riley"/>
    <x v="0"/>
    <n v="605000"/>
    <s v="Saab-Belle Dodge"/>
    <x v="4"/>
    <x v="5"/>
    <s v="Overhead Camshaft"/>
    <s v="Manual"/>
    <s v="Pale White"/>
    <n v="16001"/>
    <s v="60504-7114"/>
    <s v="Hatchback"/>
    <n v="7840085"/>
    <x v="6"/>
    <s v="Tertile 2"/>
    <x v="0"/>
  </r>
  <r>
    <s v="C_CND_003810"/>
    <x v="139"/>
    <x v="6"/>
    <s v="Kylian"/>
    <x v="0"/>
    <n v="612000"/>
    <s v="U-Haul CO"/>
    <x v="23"/>
    <x v="74"/>
    <s v="DoubleÂ Overhead Camshaft"/>
    <s v="Auto"/>
    <s v="Pale White"/>
    <n v="18000"/>
    <s v="78758-7841"/>
    <s v="Hatchback"/>
    <n v="8492210"/>
    <x v="2"/>
    <s v="Tertile 2"/>
    <x v="0"/>
  </r>
  <r>
    <s v="C_CND_003771"/>
    <x v="139"/>
    <x v="6"/>
    <s v="Gabriel"/>
    <x v="0"/>
    <n v="627500"/>
    <s v="Iceberg Rentals"/>
    <x v="2"/>
    <x v="44"/>
    <s v="DoubleÂ Overhead Camshaft"/>
    <s v="Auto"/>
    <s v="Black"/>
    <n v="45500"/>
    <s v="53546-9427"/>
    <s v="SUV"/>
    <n v="6194958"/>
    <x v="5"/>
    <s v="Tertile 2"/>
    <x v="0"/>
  </r>
  <r>
    <s v="C_CND_003763"/>
    <x v="139"/>
    <x v="6"/>
    <s v="Edward"/>
    <x v="0"/>
    <n v="636000"/>
    <s v="Chrysler of Tri-Cities"/>
    <x v="8"/>
    <x v="50"/>
    <s v="Overhead Camshaft"/>
    <s v="Manual"/>
    <s v="Red"/>
    <n v="22000"/>
    <s v="99301-3882"/>
    <s v="Sedan"/>
    <n v="6544383"/>
    <x v="1"/>
    <s v="Tertile 2"/>
    <x v="0"/>
  </r>
  <r>
    <s v="C_CND_003809"/>
    <x v="139"/>
    <x v="6"/>
    <s v="William"/>
    <x v="0"/>
    <n v="645000"/>
    <s v="Tri-State Mack Inc"/>
    <x v="22"/>
    <x v="59"/>
    <s v="Overhead Camshaft"/>
    <s v="Manual"/>
    <s v="Black"/>
    <n v="17000"/>
    <s v="85257-3102"/>
    <s v="Hatchback"/>
    <n v="8202173"/>
    <x v="3"/>
    <s v="Tertile 2"/>
    <x v="0"/>
  </r>
  <r>
    <s v="C_CND_003764"/>
    <x v="139"/>
    <x v="6"/>
    <s v="Eli"/>
    <x v="1"/>
    <n v="655000"/>
    <s v="Chrysler Plymouth"/>
    <x v="19"/>
    <x v="136"/>
    <s v="DoubleÂ Overhead Camshaft"/>
    <s v="Auto"/>
    <s v="Red"/>
    <n v="22000"/>
    <s v="53546-9427"/>
    <s v="SUV"/>
    <n v="8382267"/>
    <x v="5"/>
    <s v="Tertile 2"/>
    <x v="0"/>
  </r>
  <r>
    <s v="C_CND_003819"/>
    <x v="139"/>
    <x v="6"/>
    <s v="Serenity"/>
    <x v="0"/>
    <n v="660000"/>
    <s v="Suburban Ford"/>
    <x v="13"/>
    <x v="88"/>
    <s v="Overhead Camshaft"/>
    <s v="Manual"/>
    <s v="Red"/>
    <n v="21000"/>
    <s v="53546-9427"/>
    <s v="SUV"/>
    <n v="8551043"/>
    <x v="0"/>
    <s v="Tertile 2"/>
    <x v="0"/>
  </r>
  <r>
    <s v="C_CND_003761"/>
    <x v="139"/>
    <x v="6"/>
    <s v="Dwayne"/>
    <x v="0"/>
    <n v="670000"/>
    <s v="C &amp; M Motors Inc"/>
    <x v="16"/>
    <x v="22"/>
    <s v="DoubleÂ Overhead Camshaft"/>
    <s v="Auto"/>
    <s v="Pale White"/>
    <n v="46000"/>
    <s v="60504-7114"/>
    <s v="Passenger"/>
    <n v="6769402"/>
    <x v="6"/>
    <s v="Tertile 2"/>
    <x v="0"/>
  </r>
  <r>
    <s v="C_CND_003766"/>
    <x v="139"/>
    <x v="6"/>
    <s v="Elijah"/>
    <x v="0"/>
    <n v="680000"/>
    <s v="Clay Johnson Auto Sales"/>
    <x v="18"/>
    <x v="58"/>
    <s v="Overhead Camshaft"/>
    <s v="Manual"/>
    <s v="Pale White"/>
    <n v="14000"/>
    <s v="78758-7841"/>
    <s v="Passenger"/>
    <n v="8979705"/>
    <x v="2"/>
    <s v="Tertile 2"/>
    <x v="0"/>
  </r>
  <r>
    <s v="C_CND_003804"/>
    <x v="139"/>
    <x v="6"/>
    <s v="Jade"/>
    <x v="1"/>
    <n v="705000"/>
    <s v="Ryder Truck Rental and Leasing"/>
    <x v="6"/>
    <x v="8"/>
    <s v="DoubleÂ Overhead Camshaft"/>
    <s v="Auto"/>
    <s v="Black"/>
    <n v="17000"/>
    <s v="06457-3834"/>
    <s v="Hatchback"/>
    <n v="6031372"/>
    <x v="0"/>
    <s v="Tertile 2"/>
    <x v="0"/>
  </r>
  <r>
    <s v="C_CND_003803"/>
    <x v="139"/>
    <x v="6"/>
    <s v="Ophelie"/>
    <x v="0"/>
    <n v="717500"/>
    <s v="Race Car Help"/>
    <x v="10"/>
    <x v="60"/>
    <s v="Overhead Camshaft"/>
    <s v="Manual"/>
    <s v="Pale White"/>
    <n v="13500"/>
    <s v="78758-7841"/>
    <s v="SUV"/>
    <n v="8516999"/>
    <x v="2"/>
    <s v="Tertile 2"/>
    <x v="0"/>
  </r>
  <r>
    <s v="C_CND_003824"/>
    <x v="139"/>
    <x v="6"/>
    <s v="Skyla"/>
    <x v="0"/>
    <n v="725000"/>
    <s v="Race Car Help"/>
    <x v="8"/>
    <x v="100"/>
    <s v="Overhead Camshaft"/>
    <s v="Manual"/>
    <s v="Red"/>
    <n v="21000"/>
    <s v="78758-7841"/>
    <s v="SUV"/>
    <n v="7386244"/>
    <x v="3"/>
    <s v="Tertile 2"/>
    <x v="0"/>
  </r>
  <r>
    <s v="C_CND_003783"/>
    <x v="139"/>
    <x v="6"/>
    <s v="Liana"/>
    <x v="0"/>
    <n v="730000"/>
    <s v="Tri-State Mack Inc"/>
    <x v="17"/>
    <x v="24"/>
    <s v="DoubleÂ Overhead Camshaft"/>
    <s v="Auto"/>
    <s v="Black"/>
    <n v="16000"/>
    <s v="85257-3102"/>
    <s v="Passenger"/>
    <n v="6719681"/>
    <x v="3"/>
    <s v="Tertile 2"/>
    <x v="0"/>
  </r>
  <r>
    <s v="C_CND_003797"/>
    <x v="139"/>
    <x v="6"/>
    <s v="Rebecca"/>
    <x v="0"/>
    <n v="737000"/>
    <s v="Race Car Help"/>
    <x v="25"/>
    <x v="101"/>
    <s v="DoubleÂ Overhead Camshaft"/>
    <s v="Auto"/>
    <s v="Pale White"/>
    <n v="22000"/>
    <s v="78758-7841"/>
    <s v="Passenger"/>
    <n v="7341797"/>
    <x v="2"/>
    <s v="Tertile 2"/>
    <x v="0"/>
  </r>
  <r>
    <s v="C_CND_003776"/>
    <x v="139"/>
    <x v="6"/>
    <s v="Leah"/>
    <x v="0"/>
    <n v="740000"/>
    <s v="Rabun Used Car Sales"/>
    <x v="27"/>
    <x v="79"/>
    <s v="DoubleÂ Overhead Camshaft"/>
    <s v="Auto"/>
    <s v="Pale White"/>
    <n v="46000"/>
    <s v="85257-3102"/>
    <s v="Sedan"/>
    <n v="8949372"/>
    <x v="3"/>
    <s v="Tertile 2"/>
    <x v="0"/>
  </r>
  <r>
    <s v="C_CND_003770"/>
    <x v="139"/>
    <x v="6"/>
    <s v="Evan"/>
    <x v="0"/>
    <n v="750000"/>
    <s v="Hatfield Volkswagen"/>
    <x v="11"/>
    <x v="76"/>
    <s v="DoubleÂ Overhead Camshaft"/>
    <s v="Auto"/>
    <s v="Pale White"/>
    <n v="17000"/>
    <s v="99301-3882"/>
    <s v="Sedan"/>
    <n v="6389123"/>
    <x v="1"/>
    <s v="Tertile 2"/>
    <x v="0"/>
  </r>
  <r>
    <s v="C_CND_003780"/>
    <x v="139"/>
    <x v="6"/>
    <s v="Leslie"/>
    <x v="0"/>
    <n v="750000"/>
    <s v="Scrivener Performance Engineering"/>
    <x v="7"/>
    <x v="10"/>
    <s v="Overhead Camshaft"/>
    <s v="Manual"/>
    <s v="Black"/>
    <n v="43000"/>
    <s v="38701-8047"/>
    <s v="Sedan"/>
    <n v="8780798"/>
    <x v="4"/>
    <s v="Tertile 2"/>
    <x v="0"/>
  </r>
  <r>
    <s v="C_CND_003784"/>
    <x v="139"/>
    <x v="6"/>
    <s v="Liliana"/>
    <x v="0"/>
    <n v="770000"/>
    <s v="U-Haul CO"/>
    <x v="23"/>
    <x v="74"/>
    <s v="Overhead Camshaft"/>
    <s v="Manual"/>
    <s v="Black"/>
    <n v="17000"/>
    <s v="78758-7841"/>
    <s v="Hatchback"/>
    <n v="8130073"/>
    <x v="2"/>
    <s v="Tertile 2"/>
    <x v="1"/>
  </r>
  <r>
    <s v="C_CND_003807"/>
    <x v="139"/>
    <x v="6"/>
    <s v="Valentin"/>
    <x v="0"/>
    <n v="788000"/>
    <s v="Star Enterprises Inc"/>
    <x v="3"/>
    <x v="4"/>
    <s v="Overhead Camshaft"/>
    <s v="Manual"/>
    <s v="Red"/>
    <n v="34000"/>
    <s v="99301-3882"/>
    <s v="SUV"/>
    <n v="6791003"/>
    <x v="1"/>
    <s v="Tertile 2"/>
    <x v="1"/>
  </r>
  <r>
    <s v="C_CND_003806"/>
    <x v="139"/>
    <x v="6"/>
    <s v="Thomas"/>
    <x v="0"/>
    <n v="805000"/>
    <s v="Scrivener Performance Engineering"/>
    <x v="15"/>
    <x v="94"/>
    <s v="DoubleÂ Overhead Camshaft"/>
    <s v="Auto"/>
    <s v="Black"/>
    <n v="31000"/>
    <s v="38701-8047"/>
    <s v="Passenger"/>
    <n v="6897226"/>
    <x v="4"/>
    <s v="Tertile 2"/>
    <x v="1"/>
  </r>
  <r>
    <s v="C_CND_003775"/>
    <x v="139"/>
    <x v="6"/>
    <s v="Layla"/>
    <x v="0"/>
    <n v="815000"/>
    <s v="Progressive Shippers Cooperative Association No"/>
    <x v="10"/>
    <x v="60"/>
    <s v="DoubleÂ Overhead Camshaft"/>
    <s v="Auto"/>
    <s v="Black"/>
    <n v="14000"/>
    <s v="53546-9427"/>
    <s v="SUV"/>
    <n v="7939693"/>
    <x v="5"/>
    <s v="Tertile 2"/>
    <x v="1"/>
  </r>
  <r>
    <s v="C_CND_003812"/>
    <x v="139"/>
    <x v="6"/>
    <s v="Orelly"/>
    <x v="1"/>
    <n v="815250"/>
    <s v="C &amp; M Motors Inc"/>
    <x v="2"/>
    <x v="146"/>
    <s v="Overhead Camshaft"/>
    <s v="Manual"/>
    <s v="Black"/>
    <n v="16250"/>
    <s v="60504-7114"/>
    <s v="SUV"/>
    <n v="6066114"/>
    <x v="6"/>
    <s v="Tertile 2"/>
    <x v="1"/>
  </r>
  <r>
    <s v="C_CND_003777"/>
    <x v="139"/>
    <x v="6"/>
    <s v="Leila"/>
    <x v="1"/>
    <n v="818000"/>
    <s v="Race Car Help"/>
    <x v="2"/>
    <x v="9"/>
    <s v="DoubleÂ Overhead Camshaft"/>
    <s v="Auto"/>
    <s v="Red"/>
    <n v="19000"/>
    <s v="78758-7841"/>
    <s v="Sedan"/>
    <n v="8705324"/>
    <x v="2"/>
    <s v="Tertile 2"/>
    <x v="1"/>
  </r>
  <r>
    <s v="C_CND_003782"/>
    <x v="139"/>
    <x v="6"/>
    <s v="Lia"/>
    <x v="1"/>
    <n v="820500"/>
    <s v="Suburban Ford"/>
    <x v="0"/>
    <x v="98"/>
    <s v="Overhead Camshaft"/>
    <s v="Manual"/>
    <s v="Black"/>
    <n v="69500"/>
    <s v="53546-9427"/>
    <s v="SUV"/>
    <n v="8953452"/>
    <x v="5"/>
    <s v="Tertile 2"/>
    <x v="1"/>
  </r>
  <r>
    <s v="C_CND_003773"/>
    <x v="139"/>
    <x v="6"/>
    <s v="George"/>
    <x v="1"/>
    <n v="825000"/>
    <s v="Motor Vehicle Branch Office"/>
    <x v="9"/>
    <x v="12"/>
    <s v="Overhead Camshaft"/>
    <s v="Manual"/>
    <s v="Black"/>
    <n v="29000"/>
    <s v="78758-7841"/>
    <s v="Passenger"/>
    <n v="7349311"/>
    <x v="2"/>
    <s v="Tertile 2"/>
    <x v="1"/>
  </r>
  <r>
    <s v="C_CND_003817"/>
    <x v="139"/>
    <x v="6"/>
    <s v="Sasha"/>
    <x v="0"/>
    <n v="830000"/>
    <s v="Scrivener Performance Engineering"/>
    <x v="3"/>
    <x v="4"/>
    <s v="DoubleÂ Overhead Camshaft"/>
    <s v="Auto"/>
    <s v="Black"/>
    <n v="24000"/>
    <s v="38701-8047"/>
    <s v="SUV"/>
    <n v="8436594"/>
    <x v="3"/>
    <s v="Tertile 2"/>
    <x v="1"/>
  </r>
  <r>
    <s v="C_CND_003798"/>
    <x v="139"/>
    <x v="6"/>
    <s v="Rihanna"/>
    <x v="0"/>
    <n v="860000"/>
    <s v="Ryder Truck Rental and Leasing"/>
    <x v="15"/>
    <x v="84"/>
    <s v="DoubleÂ Overhead Camshaft"/>
    <s v="Auto"/>
    <s v="Pale White"/>
    <n v="42000"/>
    <s v="06457-3834"/>
    <s v="Hatchback"/>
    <n v="7138936"/>
    <x v="0"/>
    <s v="Tertile 2"/>
    <x v="1"/>
  </r>
  <r>
    <s v="C_CND_003787"/>
    <x v="139"/>
    <x v="6"/>
    <s v="Liz"/>
    <x v="0"/>
    <n v="870000"/>
    <s v="Race Car Help"/>
    <x v="0"/>
    <x v="0"/>
    <s v="Overhead Camshaft"/>
    <s v="Manual"/>
    <s v="Black"/>
    <n v="10000"/>
    <s v="78758-7841"/>
    <s v="SUV"/>
    <n v="8245360"/>
    <x v="2"/>
    <s v="Tertile 2"/>
    <x v="1"/>
  </r>
  <r>
    <s v="C_CND_003772"/>
    <x v="139"/>
    <x v="6"/>
    <s v="Gavin"/>
    <x v="0"/>
    <n v="880000"/>
    <s v="McKinney Dodge Chrysler Jeep"/>
    <x v="25"/>
    <x v="101"/>
    <s v="Overhead Camshaft"/>
    <s v="Manual"/>
    <s v="Red"/>
    <n v="20000"/>
    <s v="85257-3102"/>
    <s v="Passenger"/>
    <n v="6205441"/>
    <x v="3"/>
    <s v="Tertile 2"/>
    <x v="1"/>
  </r>
  <r>
    <s v="C_CND_003818"/>
    <x v="139"/>
    <x v="6"/>
    <s v="Savannah"/>
    <x v="0"/>
    <n v="881000"/>
    <s v="Star Enterprises Inc"/>
    <x v="8"/>
    <x v="50"/>
    <s v="Overhead Camshaft"/>
    <s v="Manual"/>
    <s v="Red"/>
    <n v="22000"/>
    <s v="99301-3882"/>
    <s v="Sedan"/>
    <n v="6016448"/>
    <x v="2"/>
    <s v="Tertile 2"/>
    <x v="1"/>
  </r>
  <r>
    <s v="C_CND_003791"/>
    <x v="139"/>
    <x v="6"/>
    <s v="Olivia"/>
    <x v="0"/>
    <n v="896000"/>
    <s v="Star Enterprises Inc"/>
    <x v="15"/>
    <x v="21"/>
    <s v="Overhead Camshaft"/>
    <s v="Manual"/>
    <s v="Red"/>
    <n v="82000"/>
    <s v="99301-3882"/>
    <s v="Hatchback"/>
    <n v="6887112"/>
    <x v="1"/>
    <s v="Tertile 2"/>
    <x v="1"/>
  </r>
  <r>
    <s v="C_CND_003820"/>
    <x v="139"/>
    <x v="6"/>
    <s v="Shania"/>
    <x v="0"/>
    <n v="945000"/>
    <s v="Tri-State Mack Inc"/>
    <x v="11"/>
    <x v="92"/>
    <s v="DoubleÂ Overhead Camshaft"/>
    <s v="Auto"/>
    <s v="Red"/>
    <n v="13000"/>
    <s v="85257-3102"/>
    <s v="Hatchback"/>
    <n v="8396730"/>
    <x v="6"/>
    <s v="Tertile 2"/>
    <x v="1"/>
  </r>
  <r>
    <s v="C_CND_003828"/>
    <x v="139"/>
    <x v="6"/>
    <s v="Summer"/>
    <x v="0"/>
    <n v="955000"/>
    <s v="Star Enterprises Inc"/>
    <x v="27"/>
    <x v="105"/>
    <s v="DoubleÂ Overhead Camshaft"/>
    <s v="Auto"/>
    <s v="Red"/>
    <n v="24000"/>
    <s v="99301-3882"/>
    <s v="Passenger"/>
    <n v="8126960"/>
    <x v="5"/>
    <s v="Tertile 2"/>
    <x v="1"/>
  </r>
  <r>
    <s v="C_CND_003822"/>
    <x v="139"/>
    <x v="6"/>
    <s v="Shiloh"/>
    <x v="0"/>
    <n v="970000"/>
    <s v="Progressive Shippers Cooperative Association No"/>
    <x v="15"/>
    <x v="21"/>
    <s v="Overhead Camshaft"/>
    <s v="Manual"/>
    <s v="Pale White"/>
    <n v="14000"/>
    <s v="53546-9427"/>
    <s v="Hatchback"/>
    <n v="6950834"/>
    <x v="1"/>
    <s v="Tertile 2"/>
    <x v="1"/>
  </r>
  <r>
    <s v="C_CND_003827"/>
    <x v="139"/>
    <x v="6"/>
    <s v="Soraya"/>
    <x v="0"/>
    <n v="972500"/>
    <s v="Scrivener Performance Engineering"/>
    <x v="14"/>
    <x v="89"/>
    <s v="DoubleÂ Overhead Camshaft"/>
    <s v="Auto"/>
    <s v="Black"/>
    <n v="60500"/>
    <s v="38701-8047"/>
    <s v="Hatchback"/>
    <n v="6968878"/>
    <x v="3"/>
    <s v="Tertile 2"/>
    <x v="1"/>
  </r>
  <r>
    <s v="C_CND_003826"/>
    <x v="139"/>
    <x v="6"/>
    <s v="Sophia"/>
    <x v="0"/>
    <n v="990000"/>
    <s v="Saab-Belle Dodge"/>
    <x v="2"/>
    <x v="44"/>
    <s v="Overhead Camshaft"/>
    <s v="Manual"/>
    <s v="Red"/>
    <n v="29000"/>
    <s v="60504-7114"/>
    <s v="Hatchback"/>
    <n v="7185729"/>
    <x v="5"/>
    <s v="Tertile 2"/>
    <x v="1"/>
  </r>
  <r>
    <s v="C_CND_003811"/>
    <x v="139"/>
    <x v="6"/>
    <s v="Louise"/>
    <x v="1"/>
    <n v="1100000"/>
    <s v="Buddy Storbeck's Diesel Service Inc"/>
    <x v="2"/>
    <x v="2"/>
    <s v="DoubleÂ Overhead Camshaft"/>
    <s v="Auto"/>
    <s v="Pale White"/>
    <n v="36000"/>
    <s v="06457-3834"/>
    <s v="Passenger"/>
    <n v="6187956"/>
    <x v="0"/>
    <s v="Tertile 3"/>
    <x v="1"/>
  </r>
  <r>
    <s v="C_CND_003808"/>
    <x v="139"/>
    <x v="6"/>
    <s v="Esteban"/>
    <x v="0"/>
    <n v="1101000"/>
    <s v="Saab-Belle Dodge"/>
    <x v="15"/>
    <x v="21"/>
    <s v="Overhead Camshaft"/>
    <s v="Manual"/>
    <s v="Red"/>
    <n v="82101"/>
    <s v="60504-7114"/>
    <s v="Hardtop"/>
    <n v="6861413"/>
    <x v="6"/>
    <s v="Tertile 3"/>
    <x v="1"/>
  </r>
  <r>
    <s v="C_CND_003768"/>
    <x v="139"/>
    <x v="6"/>
    <s v="Eric"/>
    <x v="0"/>
    <n v="1160000"/>
    <s v="Enterprise Rent A Car"/>
    <x v="18"/>
    <x v="33"/>
    <s v="DoubleÂ Overhead Camshaft"/>
    <s v="Auto"/>
    <s v="Pale White"/>
    <n v="21000"/>
    <s v="60504-7114"/>
    <s v="SUV"/>
    <n v="7188921"/>
    <x v="6"/>
    <s v="Tertile 3"/>
    <x v="1"/>
  </r>
  <r>
    <s v="C_CND_003762"/>
    <x v="139"/>
    <x v="6"/>
    <s v="Dylan"/>
    <x v="0"/>
    <n v="1200000"/>
    <s v="Capitol KIA"/>
    <x v="25"/>
    <x v="101"/>
    <s v="Overhead Camshaft"/>
    <s v="Manual"/>
    <s v="Black"/>
    <n v="75000"/>
    <s v="38701-8047"/>
    <s v="Passenger"/>
    <n v="6983533"/>
    <x v="4"/>
    <s v="Tertile 3"/>
    <x v="1"/>
  </r>
  <r>
    <s v="C_CND_003792"/>
    <x v="139"/>
    <x v="6"/>
    <s v="Paola"/>
    <x v="1"/>
    <n v="1200000"/>
    <s v="Suburban Ford"/>
    <x v="6"/>
    <x v="64"/>
    <s v="DoubleÂ Overhead Camshaft"/>
    <s v="Auto"/>
    <s v="Red"/>
    <n v="16000"/>
    <s v="53546-9427"/>
    <s v="SUV"/>
    <n v="6046999"/>
    <x v="5"/>
    <s v="Tertile 3"/>
    <x v="1"/>
  </r>
  <r>
    <s v="C_CND_003821"/>
    <x v="139"/>
    <x v="6"/>
    <s v="Shaniya"/>
    <x v="0"/>
    <n v="1210000"/>
    <s v="U-Haul CO"/>
    <x v="11"/>
    <x v="38"/>
    <s v="DoubleÂ Overhead Camshaft"/>
    <s v="Auto"/>
    <s v="Red"/>
    <n v="45000"/>
    <s v="78758-7841"/>
    <s v="Hatchback"/>
    <n v="8043333"/>
    <x v="4"/>
    <s v="Tertile 3"/>
    <x v="1"/>
  </r>
  <r>
    <s v="C_CND_003805"/>
    <x v="139"/>
    <x v="6"/>
    <s v="Sarah"/>
    <x v="0"/>
    <n v="1260000"/>
    <s v="Saab-Belle Dodge"/>
    <x v="27"/>
    <x v="79"/>
    <s v="DoubleÂ Overhead Camshaft"/>
    <s v="Auto"/>
    <s v="Red"/>
    <n v="15000"/>
    <s v="60504-7114"/>
    <s v="Sedan"/>
    <n v="8425853"/>
    <x v="6"/>
    <s v="Tertile 3"/>
    <x v="1"/>
  </r>
  <r>
    <s v="C_CND_003788"/>
    <x v="139"/>
    <x v="6"/>
    <s v="Lizbeth"/>
    <x v="1"/>
    <n v="1300000"/>
    <s v="Ryder Truck Rental and Leasing"/>
    <x v="1"/>
    <x v="1"/>
    <s v="DoubleÂ Overhead Camshaft"/>
    <s v="Auto"/>
    <s v="Pale White"/>
    <n v="45000"/>
    <s v="06457-3834"/>
    <s v="SUV"/>
    <n v="7194035"/>
    <x v="0"/>
    <s v="Tertile 3"/>
    <x v="1"/>
  </r>
  <r>
    <s v="C_CND_003801"/>
    <x v="139"/>
    <x v="6"/>
    <s v="Rose"/>
    <x v="0"/>
    <n v="1300000"/>
    <s v="Star Enterprises Inc"/>
    <x v="6"/>
    <x v="8"/>
    <s v="DoubleÂ Overhead Camshaft"/>
    <s v="Auto"/>
    <s v="Black"/>
    <n v="26001"/>
    <s v="99301-3882"/>
    <s v="Hatchback"/>
    <n v="8281410"/>
    <x v="1"/>
    <s v="Tertile 3"/>
    <x v="1"/>
  </r>
  <r>
    <s v="C_CND_003774"/>
    <x v="139"/>
    <x v="6"/>
    <s v="Giovanni"/>
    <x v="1"/>
    <n v="1372000"/>
    <s v="Nebo Chevrolet"/>
    <x v="13"/>
    <x v="111"/>
    <s v="Overhead Camshaft"/>
    <s v="Manual"/>
    <s v="Red"/>
    <n v="29200"/>
    <s v="06457-3834"/>
    <s v="SUV"/>
    <n v="8002730"/>
    <x v="0"/>
    <s v="Tertile 3"/>
    <x v="1"/>
  </r>
  <r>
    <s v="C_CND_003802"/>
    <x v="139"/>
    <x v="6"/>
    <s v="Roselyn"/>
    <x v="0"/>
    <n v="1518000"/>
    <s v="Suburban Ford"/>
    <x v="15"/>
    <x v="51"/>
    <s v="Overhead Camshaft"/>
    <s v="Manual"/>
    <s v="Black"/>
    <n v="42800"/>
    <s v="53546-9427"/>
    <s v="Passenger"/>
    <n v="6322613"/>
    <x v="5"/>
    <s v="Tertile 3"/>
    <x v="1"/>
  </r>
  <r>
    <s v="C_CND_003793"/>
    <x v="139"/>
    <x v="6"/>
    <s v="Penelope"/>
    <x v="0"/>
    <n v="1802100"/>
    <s v="Tri-State Mack Inc"/>
    <x v="13"/>
    <x v="19"/>
    <s v="Overhead Camshaft"/>
    <s v="Manual"/>
    <s v="Red"/>
    <n v="71210"/>
    <s v="85257-3102"/>
    <s v="Hatchback"/>
    <n v="8414777"/>
    <x v="3"/>
    <s v="Tertile 3"/>
    <x v="1"/>
  </r>
  <r>
    <s v="C_CND_003813"/>
    <x v="139"/>
    <x v="6"/>
    <s v="Thomas"/>
    <x v="1"/>
    <n v="1860000"/>
    <s v="Capitol KIA"/>
    <x v="11"/>
    <x v="119"/>
    <s v="DoubleÂ Overhead Camshaft"/>
    <s v="Auto"/>
    <s v="Red"/>
    <n v="25000"/>
    <s v="38701-8047"/>
    <s v="SUV"/>
    <n v="7561567"/>
    <x v="4"/>
    <s v="Tertile 3"/>
    <x v="1"/>
  </r>
  <r>
    <s v="C_CND_003790"/>
    <x v="139"/>
    <x v="6"/>
    <s v="Nyla"/>
    <x v="0"/>
    <n v="1880000"/>
    <s v="Scrivener Performance Engineering"/>
    <x v="13"/>
    <x v="88"/>
    <s v="DoubleÂ Overhead Camshaft"/>
    <s v="Auto"/>
    <s v="Black"/>
    <n v="39000"/>
    <s v="38701-8047"/>
    <s v="SUV"/>
    <n v="6544215"/>
    <x v="4"/>
    <s v="Tertile 3"/>
    <x v="1"/>
  </r>
  <r>
    <s v="C_CND_003829"/>
    <x v="139"/>
    <x v="6"/>
    <s v="Sydney"/>
    <x v="0"/>
    <n v="1900000"/>
    <s v="Suburban Ford"/>
    <x v="15"/>
    <x v="72"/>
    <s v="DoubleÂ Overhead Camshaft"/>
    <s v="Auto"/>
    <s v="Pale White"/>
    <n v="46000"/>
    <s v="53546-9427"/>
    <s v="SUV"/>
    <n v="6440702"/>
    <x v="3"/>
    <s v="Tertile 3"/>
    <x v="1"/>
  </r>
  <r>
    <s v="C_CND_003814"/>
    <x v="139"/>
    <x v="6"/>
    <s v="Valerian"/>
    <x v="0"/>
    <n v="3220000"/>
    <s v="Chrysler of Tri-Cities"/>
    <x v="24"/>
    <x v="130"/>
    <s v="DoubleÂ Overhead Camshaft"/>
    <s v="Auto"/>
    <s v="Red"/>
    <n v="69000"/>
    <s v="99301-3882"/>
    <s v="Passenger"/>
    <n v="8147471"/>
    <x v="1"/>
    <s v="Tertile 3"/>
    <x v="1"/>
  </r>
  <r>
    <s v="C_CND_003832"/>
    <x v="140"/>
    <x v="6"/>
    <s v="Hayden"/>
    <x v="0"/>
    <n v="13500"/>
    <s v="Pars Auto Sales"/>
    <x v="2"/>
    <x v="9"/>
    <s v="Overhead Camshaft"/>
    <s v="Manual"/>
    <s v="Red"/>
    <n v="24001"/>
    <s v="38701-8047"/>
    <s v="Sedan"/>
    <n v="8495813"/>
    <x v="4"/>
    <s v="Tertile 1"/>
    <x v="0"/>
  </r>
  <r>
    <s v="C_CND_003833"/>
    <x v="140"/>
    <x v="6"/>
    <s v="Ava"/>
    <x v="0"/>
    <n v="13500"/>
    <s v="Rabun Used Car Sales"/>
    <x v="13"/>
    <x v="61"/>
    <s v="Overhead Camshaft"/>
    <s v="Manual"/>
    <s v="Red"/>
    <n v="25000"/>
    <s v="85257-3102"/>
    <s v="Hardtop"/>
    <n v="7393120"/>
    <x v="3"/>
    <s v="Tertile 1"/>
    <x v="0"/>
  </r>
  <r>
    <s v="C_CND_003835"/>
    <x v="140"/>
    <x v="6"/>
    <s v="Ruby"/>
    <x v="1"/>
    <n v="13500"/>
    <s v="Tri-State Mack Inc"/>
    <x v="7"/>
    <x v="15"/>
    <s v="Overhead Camshaft"/>
    <s v="Manual"/>
    <s v="Black"/>
    <n v="43000"/>
    <s v="85257-3102"/>
    <s v="Hatchback"/>
    <n v="8666993"/>
    <x v="3"/>
    <s v="Tertile 1"/>
    <x v="0"/>
  </r>
  <r>
    <s v="C_CND_003840"/>
    <x v="140"/>
    <x v="6"/>
    <s v="Tamia"/>
    <x v="1"/>
    <n v="13500"/>
    <s v="Buddy Storbeck's Diesel Service Inc"/>
    <x v="18"/>
    <x v="45"/>
    <s v="Overhead Camshaft"/>
    <s v="Manual"/>
    <s v="Red"/>
    <n v="22000"/>
    <s v="06457-3834"/>
    <s v="Hatchback"/>
    <n v="7130028"/>
    <x v="6"/>
    <s v="Tertile 1"/>
    <x v="0"/>
  </r>
  <r>
    <s v="C_CND_003837"/>
    <x v="140"/>
    <x v="6"/>
    <s v="Alizee"/>
    <x v="1"/>
    <n v="390000"/>
    <s v="Clay Johnson Auto Sales"/>
    <x v="20"/>
    <x v="27"/>
    <s v="DoubleÂ Overhead Camshaft"/>
    <s v="Auto"/>
    <s v="Pale White"/>
    <n v="18000"/>
    <s v="78758-7841"/>
    <s v="Hatchback"/>
    <n v="6850524"/>
    <x v="2"/>
    <s v="Tertile 1"/>
    <x v="0"/>
  </r>
  <r>
    <s v="C_CND_003834"/>
    <x v="140"/>
    <x v="6"/>
    <s v="Avery"/>
    <x v="0"/>
    <n v="445000"/>
    <s v="Race Car Help"/>
    <x v="6"/>
    <x v="73"/>
    <s v="DoubleÂ Overhead Camshaft"/>
    <s v="Auto"/>
    <s v="Pale White"/>
    <n v="42000"/>
    <s v="78758-7841"/>
    <s v="Hardtop"/>
    <n v="7283769"/>
    <x v="2"/>
    <s v="Tertile 1"/>
    <x v="0"/>
  </r>
  <r>
    <s v="C_CND_003836"/>
    <x v="140"/>
    <x v="6"/>
    <s v="Sabrina"/>
    <x v="0"/>
    <n v="632500"/>
    <s v="U-Haul CO"/>
    <x v="13"/>
    <x v="82"/>
    <s v="Overhead Camshaft"/>
    <s v="Manual"/>
    <s v="Pale White"/>
    <n v="26500"/>
    <s v="78758-7841"/>
    <s v="Hatchback"/>
    <n v="6061224"/>
    <x v="2"/>
    <s v="Tertile 2"/>
    <x v="0"/>
  </r>
  <r>
    <s v="C_CND_003831"/>
    <x v="140"/>
    <x v="6"/>
    <s v="Hassan"/>
    <x v="0"/>
    <n v="950000"/>
    <s v="New Castle Ford Lincoln Mercury"/>
    <x v="1"/>
    <x v="1"/>
    <s v="DoubleÂ Overhead Camshaft"/>
    <s v="Auto"/>
    <s v="Pale White"/>
    <n v="45001"/>
    <s v="60504-7114"/>
    <s v="SUV"/>
    <n v="7308204"/>
    <x v="6"/>
    <s v="Tertile 2"/>
    <x v="1"/>
  </r>
  <r>
    <s v="C_CND_003838"/>
    <x v="140"/>
    <x v="6"/>
    <s v="Camille"/>
    <x v="0"/>
    <n v="1055000"/>
    <s v="Diehl Motor CO Inc"/>
    <x v="27"/>
    <x v="87"/>
    <s v="Overhead Camshaft"/>
    <s v="Manual"/>
    <s v="Pale White"/>
    <n v="14500"/>
    <s v="06457-3834"/>
    <s v="Sedan"/>
    <n v="6313404"/>
    <x v="0"/>
    <s v="Tertile 3"/>
    <x v="1"/>
  </r>
  <r>
    <s v="C_CND_003839"/>
    <x v="140"/>
    <x v="6"/>
    <s v="Tabitha"/>
    <x v="0"/>
    <n v="1100000"/>
    <s v="U-Haul CO"/>
    <x v="1"/>
    <x v="56"/>
    <s v="Overhead Camshaft"/>
    <s v="Manual"/>
    <s v="Pale White"/>
    <n v="22000"/>
    <s v="78758-7841"/>
    <s v="Hatchback"/>
    <n v="8806786"/>
    <x v="0"/>
    <s v="Tertile 3"/>
    <x v="1"/>
  </r>
  <r>
    <s v="C_CND_003845"/>
    <x v="141"/>
    <x v="6"/>
    <s v="Isaac"/>
    <x v="0"/>
    <n v="13500"/>
    <s v="Ryder Truck Rental and Leasing"/>
    <x v="11"/>
    <x v="76"/>
    <s v="Overhead Camshaft"/>
    <s v="Manual"/>
    <s v="Red"/>
    <n v="25001"/>
    <s v="06457-3834"/>
    <s v="Sedan"/>
    <n v="7296188"/>
    <x v="0"/>
    <s v="Tertile 1"/>
    <x v="0"/>
  </r>
  <r>
    <s v="C_CND_003847"/>
    <x v="141"/>
    <x v="6"/>
    <s v="Ishmael"/>
    <x v="0"/>
    <n v="13500"/>
    <s v="Scrivener Performance Engineering"/>
    <x v="17"/>
    <x v="24"/>
    <s v="Overhead Camshaft"/>
    <s v="Manual"/>
    <s v="Red"/>
    <n v="21001"/>
    <s v="38701-8047"/>
    <s v="Passenger"/>
    <n v="6351122"/>
    <x v="4"/>
    <s v="Tertile 1"/>
    <x v="0"/>
  </r>
  <r>
    <s v="C_CND_003852"/>
    <x v="141"/>
    <x v="6"/>
    <s v="Luna"/>
    <x v="0"/>
    <n v="13500"/>
    <s v="Star Enterprises Inc"/>
    <x v="27"/>
    <x v="80"/>
    <s v="Overhead Camshaft"/>
    <s v="Manual"/>
    <s v="Black"/>
    <n v="17000"/>
    <s v="99301-3882"/>
    <s v="Hatchback"/>
    <n v="7924860"/>
    <x v="1"/>
    <s v="Tertile 1"/>
    <x v="0"/>
  </r>
  <r>
    <s v="C_CND_003853"/>
    <x v="141"/>
    <x v="6"/>
    <s v="Amanda"/>
    <x v="0"/>
    <n v="13500"/>
    <s v="Progressive Shippers Cooperative Association No"/>
    <x v="0"/>
    <x v="116"/>
    <s v="Overhead Camshaft"/>
    <s v="Manual"/>
    <s v="Black"/>
    <n v="18001"/>
    <s v="53546-9427"/>
    <s v="Hardtop"/>
    <n v="8409892"/>
    <x v="5"/>
    <s v="Tertile 1"/>
    <x v="0"/>
  </r>
  <r>
    <s v="C_CND_003866"/>
    <x v="141"/>
    <x v="6"/>
    <s v="Sara"/>
    <x v="0"/>
    <n v="13500"/>
    <s v="Chrysler of Tri-Cities"/>
    <x v="0"/>
    <x v="132"/>
    <s v="Overhead Camshaft"/>
    <s v="Manual"/>
    <s v="Pale White"/>
    <n v="14000"/>
    <s v="99301-3882"/>
    <s v="Passenger"/>
    <n v="7790286"/>
    <x v="1"/>
    <s v="Tertile 1"/>
    <x v="0"/>
  </r>
  <r>
    <s v="C_CND_003874"/>
    <x v="141"/>
    <x v="6"/>
    <s v="Anais"/>
    <x v="1"/>
    <n v="13500"/>
    <s v="Enterprise Rent A Car"/>
    <x v="28"/>
    <x v="135"/>
    <s v="DoubleÂ Overhead Camshaft"/>
    <s v="Auto"/>
    <s v="Red"/>
    <n v="69000"/>
    <s v="60504-7114"/>
    <s v="Sedan"/>
    <n v="7816434"/>
    <x v="6"/>
    <s v="Tertile 1"/>
    <x v="0"/>
  </r>
  <r>
    <s v="C_CND_003875"/>
    <x v="141"/>
    <x v="6"/>
    <s v="Florian"/>
    <x v="1"/>
    <n v="13500"/>
    <s v="Gartner Buick Hyundai Saab"/>
    <x v="22"/>
    <x v="32"/>
    <s v="DoubleÂ Overhead Camshaft"/>
    <s v="Auto"/>
    <s v="Black"/>
    <n v="17000"/>
    <s v="38701-8047"/>
    <s v="Sedan"/>
    <n v="8170532"/>
    <x v="4"/>
    <s v="Tertile 1"/>
    <x v="0"/>
  </r>
  <r>
    <s v="C_CND_003880"/>
    <x v="141"/>
    <x v="6"/>
    <s v="Tom"/>
    <x v="0"/>
    <n v="13500"/>
    <s v="Nebo Chevrolet"/>
    <x v="27"/>
    <x v="87"/>
    <s v="DoubleÂ Overhead Camshaft"/>
    <s v="Auto"/>
    <s v="Black"/>
    <n v="60000"/>
    <s v="06457-3834"/>
    <s v="Sedan"/>
    <n v="6652299"/>
    <x v="0"/>
    <s v="Tertile 1"/>
    <x v="0"/>
  </r>
  <r>
    <s v="C_CND_003884"/>
    <x v="141"/>
    <x v="6"/>
    <s v="Eliott"/>
    <x v="0"/>
    <n v="13500"/>
    <s v="Capitol KIA"/>
    <x v="4"/>
    <x v="5"/>
    <s v="Overhead Camshaft"/>
    <s v="Manual"/>
    <s v="Pale White"/>
    <n v="16001"/>
    <s v="38701-8047"/>
    <s v="Hardtop"/>
    <n v="7625531"/>
    <x v="4"/>
    <s v="Tertile 1"/>
    <x v="0"/>
  </r>
  <r>
    <s v="C_CND_003888"/>
    <x v="141"/>
    <x v="6"/>
    <s v="Tianna"/>
    <x v="1"/>
    <n v="13500"/>
    <s v="Chrysler Plymouth"/>
    <x v="7"/>
    <x v="123"/>
    <s v="DoubleÂ Overhead Camshaft"/>
    <s v="Auto"/>
    <s v="Red"/>
    <n v="39000"/>
    <s v="53546-9427"/>
    <s v="SUV"/>
    <n v="7586965"/>
    <x v="3"/>
    <s v="Tertile 1"/>
    <x v="0"/>
  </r>
  <r>
    <s v="C_CND_003890"/>
    <x v="141"/>
    <x v="6"/>
    <s v="Trinity"/>
    <x v="0"/>
    <n v="13500"/>
    <s v="Clay Johnson Auto Sales"/>
    <x v="7"/>
    <x v="10"/>
    <s v="Overhead Camshaft"/>
    <s v="Manual"/>
    <s v="Black"/>
    <n v="43000"/>
    <s v="78758-7841"/>
    <s v="Sedan"/>
    <n v="8628727"/>
    <x v="0"/>
    <s v="Tertile 1"/>
    <x v="0"/>
  </r>
  <r>
    <s v="C_CND_003869"/>
    <x v="141"/>
    <x v="6"/>
    <s v="Sariah"/>
    <x v="0"/>
    <n v="270000"/>
    <s v="Clay Johnson Auto Sales"/>
    <x v="6"/>
    <x v="73"/>
    <s v="Overhead Camshaft"/>
    <s v="Manual"/>
    <s v="Pale White"/>
    <n v="28000"/>
    <s v="78758-7841"/>
    <s v="Hatchback"/>
    <n v="8705826"/>
    <x v="2"/>
    <s v="Tertile 1"/>
    <x v="0"/>
  </r>
  <r>
    <s v="C_CND_003871"/>
    <x v="141"/>
    <x v="6"/>
    <s v="Savanna"/>
    <x v="0"/>
    <n v="340000"/>
    <s v="Enterprise Rent A Car"/>
    <x v="11"/>
    <x v="38"/>
    <s v="Overhead Camshaft"/>
    <s v="Manual"/>
    <s v="Red"/>
    <n v="21000"/>
    <s v="60504-7114"/>
    <s v="Hatchback"/>
    <n v="7112764"/>
    <x v="6"/>
    <s v="Tertile 1"/>
    <x v="0"/>
  </r>
  <r>
    <s v="C_CND_003870"/>
    <x v="141"/>
    <x v="6"/>
    <s v="Sasha"/>
    <x v="0"/>
    <n v="365000"/>
    <s v="Diehl Motor CO Inc"/>
    <x v="9"/>
    <x v="138"/>
    <s v="DoubleÂ Overhead Camshaft"/>
    <s v="Auto"/>
    <s v="Pale White"/>
    <n v="75000"/>
    <s v="06457-3834"/>
    <s v="Hatchback"/>
    <n v="8699295"/>
    <x v="0"/>
    <s v="Tertile 1"/>
    <x v="0"/>
  </r>
  <r>
    <s v="C_CND_003893"/>
    <x v="141"/>
    <x v="6"/>
    <s v="Zaniyah"/>
    <x v="1"/>
    <n v="423750"/>
    <s v="Gartner Buick Hyundai Saab"/>
    <x v="15"/>
    <x v="97"/>
    <s v="Overhead Camshaft"/>
    <s v="Manual"/>
    <s v="Black"/>
    <n v="44750"/>
    <s v="38701-8047"/>
    <s v="Hatchback"/>
    <n v="7402900"/>
    <x v="1"/>
    <s v="Tertile 1"/>
    <x v="0"/>
  </r>
  <r>
    <s v="C_CND_003863"/>
    <x v="141"/>
    <x v="6"/>
    <s v="Sadie"/>
    <x v="0"/>
    <n v="435000"/>
    <s v="Buddy Storbeck's Diesel Service Inc"/>
    <x v="3"/>
    <x v="28"/>
    <s v="DoubleÂ Overhead Camshaft"/>
    <s v="Auto"/>
    <s v="Black"/>
    <n v="28000"/>
    <s v="06457-3834"/>
    <s v="Hatchback"/>
    <n v="8298808"/>
    <x v="0"/>
    <s v="Tertile 1"/>
    <x v="0"/>
  </r>
  <r>
    <s v="C_CND_003882"/>
    <x v="141"/>
    <x v="6"/>
    <s v="Amandine"/>
    <x v="1"/>
    <n v="450000"/>
    <s v="Pars Auto Sales"/>
    <x v="24"/>
    <x v="86"/>
    <s v="DoubleÂ Overhead Camshaft"/>
    <s v="Auto"/>
    <s v="Red"/>
    <n v="31000"/>
    <s v="38701-8047"/>
    <s v="SUV"/>
    <n v="8472574"/>
    <x v="4"/>
    <s v="Tertile 1"/>
    <x v="0"/>
  </r>
  <r>
    <s v="C_CND_003867"/>
    <x v="141"/>
    <x v="6"/>
    <s v="Sarah"/>
    <x v="0"/>
    <n v="468250"/>
    <s v="Chrysler Plymouth"/>
    <x v="15"/>
    <x v="40"/>
    <s v="DoubleÂ Overhead Camshaft"/>
    <s v="Auto"/>
    <s v="Black"/>
    <n v="41250"/>
    <s v="53546-9427"/>
    <s v="Sedan"/>
    <n v="8273595"/>
    <x v="5"/>
    <s v="Tertile 1"/>
    <x v="0"/>
  </r>
  <r>
    <s v="C_CND_003892"/>
    <x v="141"/>
    <x v="6"/>
    <s v="Zahara"/>
    <x v="0"/>
    <n v="521000"/>
    <s v="Enterprise Rent A Car"/>
    <x v="1"/>
    <x v="56"/>
    <s v="DoubleÂ Overhead Camshaft"/>
    <s v="Auto"/>
    <s v="Black"/>
    <n v="28000"/>
    <s v="60504-7114"/>
    <s v="Hatchback"/>
    <n v="7558061"/>
    <x v="4"/>
    <s v="Tertile 1"/>
    <x v="0"/>
  </r>
  <r>
    <s v="C_CND_003859"/>
    <x v="141"/>
    <x v="6"/>
    <s v="Maria"/>
    <x v="0"/>
    <n v="525000"/>
    <s v="Chrysler of Tri-Cities"/>
    <x v="0"/>
    <x v="69"/>
    <s v="DoubleÂ Overhead Camshaft"/>
    <s v="Auto"/>
    <s v="Red"/>
    <n v="19000"/>
    <s v="99301-3882"/>
    <s v="Sedan"/>
    <n v="7131907"/>
    <x v="1"/>
    <s v="Tertile 1"/>
    <x v="0"/>
  </r>
  <r>
    <s v="C_CND_003857"/>
    <x v="141"/>
    <x v="6"/>
    <s v="Madison"/>
    <x v="1"/>
    <n v="532500"/>
    <s v="C &amp; M Motors Inc"/>
    <x v="24"/>
    <x v="130"/>
    <s v="DoubleÂ Overhead Camshaft"/>
    <s v="Auto"/>
    <s v="Red"/>
    <n v="19500"/>
    <s v="60504-7114"/>
    <s v="Passenger"/>
    <n v="7643011"/>
    <x v="6"/>
    <s v="Tertile 1"/>
    <x v="0"/>
  </r>
  <r>
    <s v="C_CND_003851"/>
    <x v="141"/>
    <x v="6"/>
    <s v="Jacob"/>
    <x v="0"/>
    <n v="560500"/>
    <s v="U-Haul CO"/>
    <x v="18"/>
    <x v="45"/>
    <s v="Overhead Camshaft"/>
    <s v="Manual"/>
    <s v="Pale White"/>
    <n v="28500"/>
    <s v="78758-7841"/>
    <s v="Hatchback"/>
    <n v="7505351"/>
    <x v="2"/>
    <s v="Tertile 2"/>
    <x v="0"/>
  </r>
  <r>
    <s v="C_CND_003858"/>
    <x v="141"/>
    <x v="6"/>
    <s v="Makayla"/>
    <x v="0"/>
    <n v="561000"/>
    <s v="Capitol KIA"/>
    <x v="13"/>
    <x v="42"/>
    <s v="DoubleÂ Overhead Camshaft"/>
    <s v="Auto"/>
    <s v="Black"/>
    <n v="14000"/>
    <s v="38701-8047"/>
    <s v="Hatchback"/>
    <n v="6183402"/>
    <x v="4"/>
    <s v="Tertile 2"/>
    <x v="0"/>
  </r>
  <r>
    <s v="C_CND_003844"/>
    <x v="141"/>
    <x v="6"/>
    <s v="Ibrahima"/>
    <x v="0"/>
    <n v="585000"/>
    <s v="Race Car Help"/>
    <x v="15"/>
    <x v="94"/>
    <s v="DoubleÂ Overhead Camshaft"/>
    <s v="Auto"/>
    <s v="Pale White"/>
    <n v="12001"/>
    <s v="78758-7841"/>
    <s v="Passenger"/>
    <n v="7609750"/>
    <x v="2"/>
    <s v="Tertile 2"/>
    <x v="0"/>
  </r>
  <r>
    <s v="C_CND_003887"/>
    <x v="141"/>
    <x v="6"/>
    <s v="Tiana"/>
    <x v="1"/>
    <n v="625000"/>
    <s v="Chrysler of Tri-Cities"/>
    <x v="26"/>
    <x v="54"/>
    <s v="DoubleÂ Overhead Camshaft"/>
    <s v="Auto"/>
    <s v="Pale White"/>
    <n v="25000"/>
    <s v="99301-3882"/>
    <s v="Hatchback"/>
    <n v="8188119"/>
    <x v="5"/>
    <s v="Tertile 2"/>
    <x v="0"/>
  </r>
  <r>
    <s v="C_CND_003895"/>
    <x v="141"/>
    <x v="6"/>
    <s v="Zaria"/>
    <x v="0"/>
    <n v="642500"/>
    <s v="Iceberg Rentals"/>
    <x v="23"/>
    <x v="112"/>
    <s v="DoubleÂ Overhead Camshaft"/>
    <s v="Auto"/>
    <s v="Black"/>
    <n v="19500"/>
    <s v="53546-9427"/>
    <s v="Sedan"/>
    <n v="7804248"/>
    <x v="3"/>
    <s v="Tertile 2"/>
    <x v="0"/>
  </r>
  <r>
    <s v="C_CND_003848"/>
    <x v="141"/>
    <x v="6"/>
    <s v="Isiah"/>
    <x v="0"/>
    <n v="650000"/>
    <s v="Star Enterprises Inc"/>
    <x v="10"/>
    <x v="13"/>
    <s v="DoubleÂ Overhead Camshaft"/>
    <s v="Auto"/>
    <s v="Black"/>
    <n v="27001"/>
    <s v="99301-3882"/>
    <s v="SUV"/>
    <n v="6095160"/>
    <x v="1"/>
    <s v="Tertile 2"/>
    <x v="0"/>
  </r>
  <r>
    <s v="C_CND_003850"/>
    <x v="141"/>
    <x v="6"/>
    <s v="Jackson"/>
    <x v="0"/>
    <n v="665000"/>
    <s v="Tri-State Mack Inc"/>
    <x v="3"/>
    <x v="28"/>
    <s v="DoubleÂ Overhead Camshaft"/>
    <s v="Auto"/>
    <s v="Black"/>
    <n v="28000"/>
    <s v="85257-3102"/>
    <s v="Hatchback"/>
    <n v="8023465"/>
    <x v="3"/>
    <s v="Tertile 2"/>
    <x v="0"/>
  </r>
  <r>
    <s v="C_CND_003872"/>
    <x v="141"/>
    <x v="6"/>
    <s v="Savannah"/>
    <x v="0"/>
    <n v="722500"/>
    <s v="Gartner Buick Hyundai Saab"/>
    <x v="14"/>
    <x v="20"/>
    <s v="DoubleÂ Overhead Camshaft"/>
    <s v="Auto"/>
    <s v="Red"/>
    <n v="41500"/>
    <s v="38701-8047"/>
    <s v="SUV"/>
    <n v="6367111"/>
    <x v="4"/>
    <s v="Tertile 2"/>
    <x v="0"/>
  </r>
  <r>
    <s v="C_CND_003849"/>
    <x v="141"/>
    <x v="6"/>
    <s v="Jace"/>
    <x v="0"/>
    <n v="725000"/>
    <s v="Suburban Ford"/>
    <x v="11"/>
    <x v="92"/>
    <s v="Overhead Camshaft"/>
    <s v="Manual"/>
    <s v="Red"/>
    <n v="20001"/>
    <s v="53546-9427"/>
    <s v="Hatchback"/>
    <n v="7156839"/>
    <x v="5"/>
    <s v="Tertile 2"/>
    <x v="0"/>
  </r>
  <r>
    <s v="C_CND_003889"/>
    <x v="141"/>
    <x v="6"/>
    <s v="Tori"/>
    <x v="1"/>
    <n v="751000"/>
    <s v="Classic Chevy"/>
    <x v="23"/>
    <x v="39"/>
    <s v="Overhead Camshaft"/>
    <s v="Manual"/>
    <s v="Pale White"/>
    <n v="20000"/>
    <s v="85257-3102"/>
    <s v="Passenger"/>
    <n v="6222209"/>
    <x v="2"/>
    <s v="Tertile 2"/>
    <x v="0"/>
  </r>
  <r>
    <s v="C_CND_003878"/>
    <x v="141"/>
    <x v="6"/>
    <s v="Radya"/>
    <x v="0"/>
    <n v="760000"/>
    <s v="McKinney Dodge Chrysler Jeep"/>
    <x v="29"/>
    <x v="125"/>
    <s v="DoubleÂ Overhead Camshaft"/>
    <s v="Auto"/>
    <s v="Red"/>
    <n v="13000"/>
    <s v="85257-3102"/>
    <s v="Hatchback"/>
    <n v="6605897"/>
    <x v="3"/>
    <s v="Tertile 2"/>
    <x v="1"/>
  </r>
  <r>
    <s v="C_CND_003883"/>
    <x v="141"/>
    <x v="6"/>
    <s v="Enzo"/>
    <x v="0"/>
    <n v="823000"/>
    <s v="Pitre Buick-Pontiac-Gmc of Scottsdale"/>
    <x v="13"/>
    <x v="88"/>
    <s v="Overhead Camshaft"/>
    <s v="Manual"/>
    <s v="Black"/>
    <n v="18000"/>
    <s v="99301-3882"/>
    <s v="SUV"/>
    <n v="7068153"/>
    <x v="1"/>
    <s v="Tertile 2"/>
    <x v="1"/>
  </r>
  <r>
    <s v="C_CND_003843"/>
    <x v="141"/>
    <x v="6"/>
    <s v="Ibrahim"/>
    <x v="1"/>
    <n v="825000"/>
    <s v="Rabun Used Car Sales"/>
    <x v="7"/>
    <x v="10"/>
    <s v="Overhead Camshaft"/>
    <s v="Manual"/>
    <s v="Black"/>
    <n v="43001"/>
    <s v="85257-3102"/>
    <s v="Sedan"/>
    <n v="6097787"/>
    <x v="3"/>
    <s v="Tertile 2"/>
    <x v="1"/>
  </r>
  <r>
    <s v="C_CND_003879"/>
    <x v="141"/>
    <x v="6"/>
    <s v="Alexis"/>
    <x v="1"/>
    <n v="850000"/>
    <s v="C &amp; M Motors Inc"/>
    <x v="15"/>
    <x v="84"/>
    <s v="DoubleÂ Overhead Camshaft"/>
    <s v="Auto"/>
    <s v="Pale White"/>
    <n v="42001"/>
    <s v="60504-7114"/>
    <s v="Hardtop"/>
    <n v="8579050"/>
    <x v="6"/>
    <s v="Tertile 2"/>
    <x v="1"/>
  </r>
  <r>
    <s v="C_CND_003894"/>
    <x v="141"/>
    <x v="6"/>
    <s v="Zara"/>
    <x v="0"/>
    <n v="857700"/>
    <s v="Hatfield Volkswagen"/>
    <x v="7"/>
    <x v="123"/>
    <s v="DoubleÂ Overhead Camshaft"/>
    <s v="Auto"/>
    <s v="Black"/>
    <n v="31700"/>
    <s v="99301-3882"/>
    <s v="SUV"/>
    <n v="8241389"/>
    <x v="5"/>
    <s v="Tertile 2"/>
    <x v="1"/>
  </r>
  <r>
    <s v="C_CND_003891"/>
    <x v="141"/>
    <x v="6"/>
    <s v="Victoria"/>
    <x v="0"/>
    <n v="888000"/>
    <s v="Diehl Motor CO Inc"/>
    <x v="25"/>
    <x v="117"/>
    <s v="DoubleÂ Overhead Camshaft"/>
    <s v="Auto"/>
    <s v="Pale White"/>
    <n v="27000"/>
    <s v="06457-3834"/>
    <s v="Hatchback"/>
    <n v="8612599"/>
    <x v="6"/>
    <s v="Tertile 2"/>
    <x v="1"/>
  </r>
  <r>
    <s v="C_CND_003876"/>
    <x v="141"/>
    <x v="6"/>
    <s v="Oriane"/>
    <x v="0"/>
    <n v="1030000"/>
    <s v="Hatfield Volkswagen"/>
    <x v="11"/>
    <x v="92"/>
    <s v="DoubleÂ Overhead Camshaft"/>
    <s v="Auto"/>
    <s v="Red"/>
    <n v="13000"/>
    <s v="99301-3882"/>
    <s v="Hatchback"/>
    <n v="6710616"/>
    <x v="1"/>
    <s v="Tertile 3"/>
    <x v="1"/>
  </r>
  <r>
    <s v="C_CND_003886"/>
    <x v="141"/>
    <x v="6"/>
    <s v="Taylor"/>
    <x v="0"/>
    <n v="1040000"/>
    <s v="Capitol KIA"/>
    <x v="20"/>
    <x v="46"/>
    <s v="DoubleÂ Overhead Camshaft"/>
    <s v="Auto"/>
    <s v="Pale White"/>
    <n v="51000"/>
    <s v="38701-8047"/>
    <s v="Sedan"/>
    <n v="8176983"/>
    <x v="1"/>
    <s v="Tertile 3"/>
    <x v="1"/>
  </r>
  <r>
    <s v="C_CND_003864"/>
    <x v="141"/>
    <x v="6"/>
    <s v="Samantha"/>
    <x v="1"/>
    <n v="1190000"/>
    <s v="C &amp; M Motors Inc"/>
    <x v="0"/>
    <x v="110"/>
    <s v="Overhead Camshaft"/>
    <s v="Manual"/>
    <s v="Pale White"/>
    <n v="20000"/>
    <s v="60504-7114"/>
    <s v="Passenger"/>
    <n v="7619252"/>
    <x v="6"/>
    <s v="Tertile 3"/>
    <x v="1"/>
  </r>
  <r>
    <s v="C_CND_003841"/>
    <x v="141"/>
    <x v="6"/>
    <s v="Hunter"/>
    <x v="1"/>
    <n v="1200000"/>
    <s v="Pitre Buick-Pontiac-Gmc of Scottsdale"/>
    <x v="25"/>
    <x v="101"/>
    <s v="DoubleÂ Overhead Camshaft"/>
    <s v="Auto"/>
    <s v="Pale White"/>
    <n v="22001"/>
    <s v="99301-3882"/>
    <s v="Passenger"/>
    <n v="7685940"/>
    <x v="1"/>
    <s v="Tertile 3"/>
    <x v="1"/>
  </r>
  <r>
    <s v="C_CND_003881"/>
    <x v="141"/>
    <x v="6"/>
    <s v="Erwan"/>
    <x v="0"/>
    <n v="1265000"/>
    <s v="New Castle Ford Lincoln Mercury"/>
    <x v="20"/>
    <x v="145"/>
    <s v="DoubleÂ Overhead Camshaft"/>
    <s v="Auto"/>
    <s v="Black"/>
    <n v="11500"/>
    <s v="60504-7114"/>
    <s v="SUV"/>
    <n v="6637412"/>
    <x v="6"/>
    <s v="Tertile 3"/>
    <x v="1"/>
  </r>
  <r>
    <s v="C_CND_003885"/>
    <x v="141"/>
    <x v="6"/>
    <s v="Taraji"/>
    <x v="0"/>
    <n v="1266000"/>
    <s v="C &amp; M Motors Inc"/>
    <x v="23"/>
    <x v="74"/>
    <s v="Overhead Camshaft"/>
    <s v="Manual"/>
    <s v="Black"/>
    <n v="17600"/>
    <s v="60504-7114"/>
    <s v="Hatchback"/>
    <n v="8965969"/>
    <x v="4"/>
    <s v="Tertile 3"/>
    <x v="1"/>
  </r>
  <r>
    <s v="C_CND_003877"/>
    <x v="141"/>
    <x v="6"/>
    <s v="Oceane"/>
    <x v="0"/>
    <n v="1450000"/>
    <s v="Iceberg Rentals"/>
    <x v="14"/>
    <x v="20"/>
    <s v="DoubleÂ Overhead Camshaft"/>
    <s v="Auto"/>
    <s v="Red"/>
    <n v="23000"/>
    <s v="53546-9427"/>
    <s v="SUV"/>
    <n v="8448435"/>
    <x v="5"/>
    <s v="Tertile 3"/>
    <x v="1"/>
  </r>
  <r>
    <s v="C_CND_003865"/>
    <x v="141"/>
    <x v="6"/>
    <s v="Samara"/>
    <x v="1"/>
    <n v="1516000"/>
    <s v="Capitol KIA"/>
    <x v="26"/>
    <x v="104"/>
    <s v="DoubleÂ Overhead Camshaft"/>
    <s v="Auto"/>
    <s v="Black"/>
    <n v="22600"/>
    <s v="38701-8047"/>
    <s v="Sedan"/>
    <n v="8368516"/>
    <x v="4"/>
    <s v="Tertile 3"/>
    <x v="1"/>
  </r>
  <r>
    <s v="C_CND_003856"/>
    <x v="141"/>
    <x v="6"/>
    <s v="Madelyn"/>
    <x v="1"/>
    <n v="1590000"/>
    <s v="Buddy Storbeck's Diesel Service Inc"/>
    <x v="20"/>
    <x v="27"/>
    <s v="DoubleÂ Overhead Camshaft"/>
    <s v="Auto"/>
    <s v="Pale White"/>
    <n v="18000"/>
    <s v="06457-3834"/>
    <s v="Hatchback"/>
    <n v="8745992"/>
    <x v="0"/>
    <s v="Tertile 3"/>
    <x v="1"/>
  </r>
  <r>
    <s v="C_CND_003842"/>
    <x v="141"/>
    <x v="6"/>
    <s v="Ian"/>
    <x v="0"/>
    <n v="1600000"/>
    <s v="Progressive Shippers Cooperative Association No"/>
    <x v="24"/>
    <x v="130"/>
    <s v="DoubleÂ Overhead Camshaft"/>
    <s v="Auto"/>
    <s v="Red"/>
    <n v="19001"/>
    <s v="53546-9427"/>
    <s v="Passenger"/>
    <n v="6509254"/>
    <x v="5"/>
    <s v="Tertile 3"/>
    <x v="1"/>
  </r>
  <r>
    <s v="C_CND_003873"/>
    <x v="141"/>
    <x v="6"/>
    <s v="Scarlet"/>
    <x v="0"/>
    <n v="1600000"/>
    <s v="Hatfield Volkswagen"/>
    <x v="12"/>
    <x v="18"/>
    <s v="DoubleÂ Overhead Camshaft"/>
    <s v="Auto"/>
    <s v="Black"/>
    <n v="22000"/>
    <s v="99301-3882"/>
    <s v="Hatchback"/>
    <n v="7348072"/>
    <x v="1"/>
    <s v="Tertile 3"/>
    <x v="1"/>
  </r>
  <r>
    <s v="C_CND_003846"/>
    <x v="141"/>
    <x v="6"/>
    <s v="Isaiah"/>
    <x v="1"/>
    <n v="1631000"/>
    <s v="Saab-Belle Dodge"/>
    <x v="18"/>
    <x v="96"/>
    <s v="DoubleÂ Overhead Camshaft"/>
    <s v="Auto"/>
    <s v="Pale White"/>
    <n v="26100"/>
    <s v="60504-7114"/>
    <s v="Sedan"/>
    <n v="8659599"/>
    <x v="6"/>
    <s v="Tertile 3"/>
    <x v="1"/>
  </r>
  <r>
    <s v="C_CND_003854"/>
    <x v="141"/>
    <x v="6"/>
    <s v="Mackenzie"/>
    <x v="0"/>
    <n v="1695000"/>
    <s v="Tri-State Mack Inc"/>
    <x v="23"/>
    <x v="74"/>
    <s v="DoubleÂ Overhead Camshaft"/>
    <s v="Auto"/>
    <s v="Black"/>
    <n v="26500"/>
    <s v="85257-3102"/>
    <s v="Hatchback"/>
    <n v="7064574"/>
    <x v="3"/>
    <s v="Tertile 3"/>
    <x v="1"/>
  </r>
  <r>
    <s v="C_CND_003868"/>
    <x v="141"/>
    <x v="6"/>
    <s v="Sarai"/>
    <x v="0"/>
    <n v="1716000"/>
    <s v="Classic Chevy"/>
    <x v="13"/>
    <x v="82"/>
    <s v="Overhead Camshaft"/>
    <s v="Manual"/>
    <s v="Pale White"/>
    <n v="26600"/>
    <s v="85257-3102"/>
    <s v="Hatchback"/>
    <n v="6282903"/>
    <x v="2"/>
    <s v="Tertile 3"/>
    <x v="1"/>
  </r>
  <r>
    <s v="C_CND_003861"/>
    <x v="141"/>
    <x v="6"/>
    <s v="Mariana"/>
    <x v="0"/>
    <n v="1870000"/>
    <s v="Classic Chevy"/>
    <x v="0"/>
    <x v="0"/>
    <s v="DoubleÂ Overhead Camshaft"/>
    <s v="Auto"/>
    <s v="Black"/>
    <n v="26000"/>
    <s v="85257-3102"/>
    <s v="SUV"/>
    <n v="7230398"/>
    <x v="3"/>
    <s v="Tertile 3"/>
    <x v="1"/>
  </r>
  <r>
    <s v="C_CND_003862"/>
    <x v="141"/>
    <x v="6"/>
    <s v="Marilyn"/>
    <x v="0"/>
    <n v="2402500"/>
    <s v="Clay Johnson Auto Sales"/>
    <x v="29"/>
    <x v="125"/>
    <s v="Overhead Camshaft"/>
    <s v="Manual"/>
    <s v="Pale White"/>
    <n v="23250"/>
    <s v="78758-7841"/>
    <s v="Hatchback"/>
    <n v="6224297"/>
    <x v="2"/>
    <s v="Tertile 3"/>
    <x v="1"/>
  </r>
  <r>
    <s v="C_CND_003855"/>
    <x v="141"/>
    <x v="6"/>
    <s v="Madeline"/>
    <x v="0"/>
    <n v="2550000"/>
    <s v="U-Haul CO"/>
    <x v="5"/>
    <x v="6"/>
    <s v="Overhead Camshaft"/>
    <s v="Manual"/>
    <s v="Red"/>
    <n v="21000"/>
    <s v="78758-7841"/>
    <s v="Hatchback"/>
    <n v="6657601"/>
    <x v="2"/>
    <s v="Tertile 3"/>
    <x v="1"/>
  </r>
  <r>
    <s v="C_CND_003860"/>
    <x v="141"/>
    <x v="6"/>
    <s v="Mariah"/>
    <x v="0"/>
    <n v="2800000"/>
    <s v="Chrysler Plymouth"/>
    <x v="28"/>
    <x v="135"/>
    <s v="DoubleÂ Overhead Camshaft"/>
    <s v="Auto"/>
    <s v="Red"/>
    <n v="69000"/>
    <s v="53546-9427"/>
    <s v="Sedan"/>
    <n v="7213055"/>
    <x v="5"/>
    <s v="Tertile 3"/>
    <x v="1"/>
  </r>
  <r>
    <s v="C_CND_003910"/>
    <x v="142"/>
    <x v="6"/>
    <s v="Melissa"/>
    <x v="0"/>
    <n v="13500"/>
    <s v="Motor Vehicle Branch Office"/>
    <x v="11"/>
    <x v="76"/>
    <s v="DoubleÂ Overhead Camshaft"/>
    <s v="Auto"/>
    <s v="Black"/>
    <n v="16000"/>
    <s v="78758-7841"/>
    <s v="Sedan"/>
    <n v="6314629"/>
    <x v="2"/>
    <s v="Tertile 1"/>
    <x v="0"/>
  </r>
  <r>
    <s v="C_CND_003913"/>
    <x v="142"/>
    <x v="6"/>
    <s v="Selena"/>
    <x v="0"/>
    <n v="13500"/>
    <s v="McKinney Dodge Chrysler Jeep"/>
    <x v="9"/>
    <x v="114"/>
    <s v="DoubleÂ Overhead Camshaft"/>
    <s v="Auto"/>
    <s v="Pale White"/>
    <n v="38000"/>
    <s v="85257-3102"/>
    <s v="Sedan"/>
    <n v="6885194"/>
    <x v="3"/>
    <s v="Tertile 1"/>
    <x v="0"/>
  </r>
  <r>
    <s v="C_CND_003919"/>
    <x v="142"/>
    <x v="6"/>
    <s v="Skylar"/>
    <x v="0"/>
    <n v="13500"/>
    <s v="Progressive Shippers Cooperative Association No"/>
    <x v="26"/>
    <x v="104"/>
    <s v="Overhead Camshaft"/>
    <s v="Manual"/>
    <s v="Black"/>
    <n v="69000"/>
    <s v="53546-9427"/>
    <s v="Sedan"/>
    <n v="6691456"/>
    <x v="5"/>
    <s v="Tertile 1"/>
    <x v="0"/>
  </r>
  <r>
    <s v="C_CND_003933"/>
    <x v="142"/>
    <x v="6"/>
    <s v="Abby"/>
    <x v="1"/>
    <n v="13500"/>
    <s v="Pitre Buick-Pontiac-Gmc of Scottsdale"/>
    <x v="0"/>
    <x v="116"/>
    <s v="Overhead Camshaft"/>
    <s v="Manual"/>
    <s v="Black"/>
    <n v="18000"/>
    <s v="99301-3882"/>
    <s v="Hatchback"/>
    <n v="8250590"/>
    <x v="5"/>
    <s v="Tertile 1"/>
    <x v="0"/>
  </r>
  <r>
    <s v="C_CND_003918"/>
    <x v="142"/>
    <x v="6"/>
    <s v="Skyla"/>
    <x v="0"/>
    <n v="131000"/>
    <s v="Pitre Buick-Pontiac-Gmc of Scottsdale"/>
    <x v="16"/>
    <x v="151"/>
    <s v="DoubleÂ Overhead Camshaft"/>
    <s v="Auto"/>
    <s v="Pale White"/>
    <n v="17000"/>
    <s v="99301-3882"/>
    <s v="Hatchback"/>
    <n v="8006697"/>
    <x v="1"/>
    <s v="Tertile 1"/>
    <x v="0"/>
  </r>
  <r>
    <s v="C_CND_003914"/>
    <x v="142"/>
    <x v="6"/>
    <s v="Serenity"/>
    <x v="0"/>
    <n v="323000"/>
    <s v="Motor Vehicle Branch Office"/>
    <x v="6"/>
    <x v="64"/>
    <s v="DoubleÂ Overhead Camshaft"/>
    <s v="Auto"/>
    <s v="Red"/>
    <n v="16000"/>
    <s v="78758-7841"/>
    <s v="SUV"/>
    <n v="6558659"/>
    <x v="2"/>
    <s v="Tertile 1"/>
    <x v="0"/>
  </r>
  <r>
    <s v="C_CND_003927"/>
    <x v="142"/>
    <x v="6"/>
    <s v="Michael"/>
    <x v="1"/>
    <n v="372000"/>
    <s v="Tri-State Mack Inc"/>
    <x v="1"/>
    <x v="113"/>
    <s v="Overhead Camshaft"/>
    <s v="Manual"/>
    <s v="Black"/>
    <n v="29000"/>
    <s v="85257-3102"/>
    <s v="Hatchback"/>
    <n v="7312198"/>
    <x v="3"/>
    <s v="Tertile 1"/>
    <x v="0"/>
  </r>
  <r>
    <s v="C_CND_003899"/>
    <x v="142"/>
    <x v="6"/>
    <s v="Jaiden"/>
    <x v="0"/>
    <n v="440000"/>
    <s v="Ryder Truck Rental and Leasing"/>
    <x v="12"/>
    <x v="18"/>
    <s v="DoubleÂ Overhead Camshaft"/>
    <s v="Auto"/>
    <s v="Black"/>
    <n v="22000"/>
    <s v="06457-3834"/>
    <s v="SUV"/>
    <n v="8394123"/>
    <x v="0"/>
    <s v="Tertile 1"/>
    <x v="0"/>
  </r>
  <r>
    <s v="C_CND_003906"/>
    <x v="142"/>
    <x v="6"/>
    <s v="Megan"/>
    <x v="0"/>
    <n v="500000"/>
    <s v="Gartner Buick Hyundai Saab"/>
    <x v="18"/>
    <x v="58"/>
    <s v="DoubleÂ Overhead Camshaft"/>
    <s v="Auto"/>
    <s v="Black"/>
    <n v="16000"/>
    <s v="38701-8047"/>
    <s v="Passenger"/>
    <n v="8571119"/>
    <x v="4"/>
    <s v="Tertile 1"/>
    <x v="0"/>
  </r>
  <r>
    <s v="C_CND_003921"/>
    <x v="142"/>
    <x v="6"/>
    <s v="Nicolas"/>
    <x v="1"/>
    <n v="502000"/>
    <s v="Race Car Help"/>
    <x v="5"/>
    <x v="85"/>
    <s v="Overhead Camshaft"/>
    <s v="Manual"/>
    <s v="Pale White"/>
    <n v="16000"/>
    <s v="78758-7841"/>
    <s v="SUV"/>
    <n v="7627943"/>
    <x v="2"/>
    <s v="Tertile 1"/>
    <x v="0"/>
  </r>
  <r>
    <s v="C_CND_003915"/>
    <x v="142"/>
    <x v="6"/>
    <s v="Sherlyn"/>
    <x v="0"/>
    <n v="550000"/>
    <s v="Nebo Chevrolet"/>
    <x v="27"/>
    <x v="105"/>
    <s v="Overhead Camshaft"/>
    <s v="Manual"/>
    <s v="Red"/>
    <n v="71000"/>
    <s v="06457-3834"/>
    <s v="Passenger"/>
    <n v="8344037"/>
    <x v="0"/>
    <s v="Tertile 2"/>
    <x v="0"/>
  </r>
  <r>
    <s v="C_CND_003928"/>
    <x v="142"/>
    <x v="6"/>
    <s v="Zariah"/>
    <x v="1"/>
    <n v="555000"/>
    <s v="McKinney Dodge Chrysler Jeep"/>
    <x v="4"/>
    <x v="109"/>
    <s v="DoubleÂ Overhead Camshaft"/>
    <s v="Auto"/>
    <s v="Pale White"/>
    <n v="26000"/>
    <s v="85257-3102"/>
    <s v="Hatchback"/>
    <n v="8983692"/>
    <x v="2"/>
    <s v="Tertile 2"/>
    <x v="0"/>
  </r>
  <r>
    <s v="C_CND_003932"/>
    <x v="142"/>
    <x v="6"/>
    <s v="Aaliyah"/>
    <x v="0"/>
    <n v="575000"/>
    <s v="Pars Auto Sales"/>
    <x v="6"/>
    <x v="17"/>
    <s v="Overhead Camshaft"/>
    <s v="Manual"/>
    <s v="Red"/>
    <n v="21000"/>
    <s v="38701-8047"/>
    <s v="Sedan"/>
    <n v="6099139"/>
    <x v="1"/>
    <s v="Tertile 2"/>
    <x v="0"/>
  </r>
  <r>
    <s v="C_CND_003925"/>
    <x v="142"/>
    <x v="6"/>
    <s v="Maud"/>
    <x v="0"/>
    <n v="581000"/>
    <s v="Star Enterprises Inc"/>
    <x v="11"/>
    <x v="119"/>
    <s v="Overhead Camshaft"/>
    <s v="Manual"/>
    <s v="Black"/>
    <n v="25000"/>
    <s v="99301-3882"/>
    <s v="SUV"/>
    <n v="8579187"/>
    <x v="1"/>
    <s v="Tertile 2"/>
    <x v="0"/>
  </r>
  <r>
    <s v="C_CND_003898"/>
    <x v="142"/>
    <x v="6"/>
    <s v="Jahmir"/>
    <x v="0"/>
    <n v="585000"/>
    <s v="Race Car Help"/>
    <x v="15"/>
    <x v="84"/>
    <s v="Overhead Camshaft"/>
    <s v="Manual"/>
    <s v="Black"/>
    <n v="16000"/>
    <s v="78758-7841"/>
    <s v="SUV"/>
    <n v="7851042"/>
    <x v="2"/>
    <s v="Tertile 2"/>
    <x v="0"/>
  </r>
  <r>
    <s v="C_CND_003896"/>
    <x v="142"/>
    <x v="6"/>
    <s v="Jaden"/>
    <x v="0"/>
    <n v="615000"/>
    <s v="Progressive Shippers Cooperative Association No"/>
    <x v="5"/>
    <x v="6"/>
    <s v="DoubleÂ Overhead Camshaft"/>
    <s v="Auto"/>
    <s v="Red"/>
    <n v="19000"/>
    <s v="53546-9427"/>
    <s v="Hatchback"/>
    <n v="8493328"/>
    <x v="5"/>
    <s v="Tertile 2"/>
    <x v="0"/>
  </r>
  <r>
    <s v="C_CND_003917"/>
    <x v="142"/>
    <x v="6"/>
    <s v="Sienna"/>
    <x v="0"/>
    <n v="638000"/>
    <s v="Pars Auto Sales"/>
    <x v="1"/>
    <x v="16"/>
    <s v="DoubleÂ Overhead Camshaft"/>
    <s v="Auto"/>
    <s v="Black"/>
    <n v="21001"/>
    <s v="38701-8047"/>
    <s v="SUV"/>
    <n v="7064305"/>
    <x v="4"/>
    <s v="Tertile 2"/>
    <x v="0"/>
  </r>
  <r>
    <s v="C_CND_003926"/>
    <x v="142"/>
    <x v="6"/>
    <s v="Chloe"/>
    <x v="0"/>
    <n v="640000"/>
    <s v="Nebo Chevrolet"/>
    <x v="6"/>
    <x v="73"/>
    <s v="Overhead Camshaft"/>
    <s v="Manual"/>
    <s v="Pale White"/>
    <n v="28001"/>
    <s v="06457-3834"/>
    <s v="Hardtop"/>
    <n v="7648264"/>
    <x v="0"/>
    <s v="Tertile 2"/>
    <x v="0"/>
  </r>
  <r>
    <s v="C_CND_003924"/>
    <x v="142"/>
    <x v="6"/>
    <s v="Sephora"/>
    <x v="0"/>
    <n v="680000"/>
    <s v="Motor Vehicle Branch Office"/>
    <x v="13"/>
    <x v="82"/>
    <s v="Overhead Camshaft"/>
    <s v="Manual"/>
    <s v="Pale White"/>
    <n v="26001"/>
    <s v="78758-7841"/>
    <s v="Hardtop"/>
    <n v="6584902"/>
    <x v="2"/>
    <s v="Tertile 2"/>
    <x v="0"/>
  </r>
  <r>
    <s v="C_CND_003911"/>
    <x v="142"/>
    <x v="6"/>
    <s v="Melody"/>
    <x v="0"/>
    <n v="697000"/>
    <s v="Nebo Chevrolet"/>
    <x v="0"/>
    <x v="69"/>
    <s v="DoubleÂ Overhead Camshaft"/>
    <s v="Auto"/>
    <s v="Pale White"/>
    <n v="62000"/>
    <s v="06457-3834"/>
    <s v="Sedan"/>
    <n v="7834133"/>
    <x v="0"/>
    <s v="Tertile 2"/>
    <x v="0"/>
  </r>
  <r>
    <s v="C_CND_003903"/>
    <x v="142"/>
    <x v="6"/>
    <s v="James"/>
    <x v="0"/>
    <n v="705000"/>
    <s v="Suburban Ford"/>
    <x v="24"/>
    <x v="124"/>
    <s v="DoubleÂ Overhead Camshaft"/>
    <s v="Auto"/>
    <s v="Black"/>
    <n v="18000"/>
    <s v="53546-9427"/>
    <s v="Sedan"/>
    <n v="8115307"/>
    <x v="5"/>
    <s v="Tertile 2"/>
    <x v="0"/>
  </r>
  <r>
    <s v="C_CND_003923"/>
    <x v="142"/>
    <x v="6"/>
    <s v="Alexis"/>
    <x v="0"/>
    <n v="707500"/>
    <s v="Saab-Belle Dodge"/>
    <x v="14"/>
    <x v="89"/>
    <s v="DoubleÂ Overhead Camshaft"/>
    <s v="Auto"/>
    <s v="Pale White"/>
    <n v="15500"/>
    <s v="60504-7114"/>
    <s v="Hatchback"/>
    <n v="7374331"/>
    <x v="6"/>
    <s v="Tertile 2"/>
    <x v="0"/>
  </r>
  <r>
    <s v="C_CND_003922"/>
    <x v="142"/>
    <x v="6"/>
    <s v="Anais"/>
    <x v="0"/>
    <n v="727000"/>
    <s v="Ryder Truck Rental and Leasing"/>
    <x v="8"/>
    <x v="100"/>
    <s v="Overhead Camshaft"/>
    <s v="Manual"/>
    <s v="Red"/>
    <n v="21000"/>
    <s v="06457-3834"/>
    <s v="SUV"/>
    <n v="7658225"/>
    <x v="0"/>
    <s v="Tertile 2"/>
    <x v="0"/>
  </r>
  <r>
    <s v="C_CND_003934"/>
    <x v="142"/>
    <x v="6"/>
    <s v="Abigail"/>
    <x v="0"/>
    <n v="766000"/>
    <s v="Progressive Shippers Cooperative Association No"/>
    <x v="13"/>
    <x v="42"/>
    <s v="Overhead Camshaft"/>
    <s v="Manual"/>
    <s v="Pale White"/>
    <n v="17000"/>
    <s v="53546-9427"/>
    <s v="Hatchback"/>
    <n v="7267892"/>
    <x v="3"/>
    <s v="Tertile 2"/>
    <x v="1"/>
  </r>
  <r>
    <s v="C_CND_003901"/>
    <x v="142"/>
    <x v="6"/>
    <s v="Jamal"/>
    <x v="1"/>
    <n v="775000"/>
    <s v="Scrivener Performance Engineering"/>
    <x v="9"/>
    <x v="114"/>
    <s v="Overhead Camshaft"/>
    <s v="Manual"/>
    <s v="Black"/>
    <n v="34000"/>
    <s v="38701-8047"/>
    <s v="Sedan"/>
    <n v="6465851"/>
    <x v="4"/>
    <s v="Tertile 2"/>
    <x v="1"/>
  </r>
  <r>
    <s v="C_CND_003897"/>
    <x v="142"/>
    <x v="6"/>
    <s v="Jaheim"/>
    <x v="0"/>
    <n v="845000"/>
    <s v="Rabun Used Car Sales"/>
    <x v="24"/>
    <x v="130"/>
    <s v="DoubleÂ Overhead Camshaft"/>
    <s v="Auto"/>
    <s v="Red"/>
    <n v="69000"/>
    <s v="85257-3102"/>
    <s v="Passenger"/>
    <n v="7304593"/>
    <x v="3"/>
    <s v="Tertile 2"/>
    <x v="1"/>
  </r>
  <r>
    <s v="C_CND_003900"/>
    <x v="142"/>
    <x v="6"/>
    <s v="Jalen"/>
    <x v="0"/>
    <n v="850000"/>
    <s v="Saab-Belle Dodge"/>
    <x v="18"/>
    <x v="45"/>
    <s v="DoubleÂ Overhead Camshaft"/>
    <s v="Auto"/>
    <s v="Black"/>
    <n v="26000"/>
    <s v="60504-7114"/>
    <s v="Hatchback"/>
    <n v="8074058"/>
    <x v="6"/>
    <s v="Tertile 2"/>
    <x v="1"/>
  </r>
  <r>
    <s v="C_CND_003902"/>
    <x v="142"/>
    <x v="6"/>
    <s v="Jamel"/>
    <x v="0"/>
    <n v="850000"/>
    <s v="Star Enterprises Inc"/>
    <x v="27"/>
    <x v="106"/>
    <s v="DoubleÂ Overhead Camshaft"/>
    <s v="Auto"/>
    <s v="Red"/>
    <n v="39000"/>
    <s v="99301-3882"/>
    <s v="SUV"/>
    <n v="8844238"/>
    <x v="1"/>
    <s v="Tertile 2"/>
    <x v="1"/>
  </r>
  <r>
    <s v="C_CND_003935"/>
    <x v="142"/>
    <x v="6"/>
    <s v="Adriana"/>
    <x v="0"/>
    <n v="910000"/>
    <s v="Rabun Used Car Sales"/>
    <x v="27"/>
    <x v="87"/>
    <s v="DoubleÂ Overhead Camshaft"/>
    <s v="Auto"/>
    <s v="Black"/>
    <n v="60000"/>
    <s v="85257-3102"/>
    <s v="Sedan"/>
    <n v="7719086"/>
    <x v="2"/>
    <s v="Tertile 2"/>
    <x v="1"/>
  </r>
  <r>
    <s v="C_CND_003920"/>
    <x v="142"/>
    <x v="6"/>
    <s v="Mathilde"/>
    <x v="0"/>
    <n v="950000"/>
    <s v="Diehl Motor CO Inc"/>
    <x v="13"/>
    <x v="82"/>
    <s v="Overhead Camshaft"/>
    <s v="Manual"/>
    <s v="Pale White"/>
    <n v="26001"/>
    <s v="06457-3834"/>
    <s v="Hardtop"/>
    <n v="7772928"/>
    <x v="0"/>
    <s v="Tertile 2"/>
    <x v="1"/>
  </r>
  <r>
    <s v="C_CND_003916"/>
    <x v="142"/>
    <x v="6"/>
    <s v="Shirley"/>
    <x v="1"/>
    <n v="1220000"/>
    <s v="New Castle Ford Lincoln Mercury"/>
    <x v="28"/>
    <x v="135"/>
    <s v="DoubleÂ Overhead Camshaft"/>
    <s v="Auto"/>
    <s v="Black"/>
    <n v="26000"/>
    <s v="60504-7114"/>
    <s v="Sedan"/>
    <n v="6352262"/>
    <x v="6"/>
    <s v="Tertile 3"/>
    <x v="1"/>
  </r>
  <r>
    <s v="C_CND_003931"/>
    <x v="142"/>
    <x v="6"/>
    <s v="Zuri"/>
    <x v="0"/>
    <n v="1301000"/>
    <s v="New Castle Ford Lincoln Mercury"/>
    <x v="22"/>
    <x v="36"/>
    <s v="Overhead Camshaft"/>
    <s v="Manual"/>
    <s v="Pale White"/>
    <n v="21100"/>
    <s v="60504-7114"/>
    <s v="Sedan"/>
    <n v="8274165"/>
    <x v="4"/>
    <s v="Tertile 3"/>
    <x v="1"/>
  </r>
  <r>
    <s v="C_CND_003930"/>
    <x v="142"/>
    <x v="6"/>
    <s v="Zoey"/>
    <x v="0"/>
    <n v="1400000"/>
    <s v="Nebo Chevrolet"/>
    <x v="0"/>
    <x v="75"/>
    <s v="Overhead Camshaft"/>
    <s v="Manual"/>
    <s v="Black"/>
    <n v="22000"/>
    <s v="06457-3834"/>
    <s v="Hatchback"/>
    <n v="8850809"/>
    <x v="6"/>
    <s v="Tertile 3"/>
    <x v="1"/>
  </r>
  <r>
    <s v="C_CND_003912"/>
    <x v="142"/>
    <x v="6"/>
    <s v="Scarlett"/>
    <x v="0"/>
    <n v="1665000"/>
    <s v="Iceberg Rentals"/>
    <x v="20"/>
    <x v="91"/>
    <s v="DoubleÂ Overhead Camshaft"/>
    <s v="Auto"/>
    <s v="Black"/>
    <n v="33500"/>
    <s v="53546-9427"/>
    <s v="Hatchback"/>
    <n v="6392062"/>
    <x v="5"/>
    <s v="Tertile 3"/>
    <x v="1"/>
  </r>
  <r>
    <s v="C_CND_003929"/>
    <x v="142"/>
    <x v="6"/>
    <s v="Zoe"/>
    <x v="0"/>
    <n v="1676000"/>
    <s v="Motor Vehicle Branch Office"/>
    <x v="11"/>
    <x v="14"/>
    <s v="DoubleÂ Overhead Camshaft"/>
    <s v="Auto"/>
    <s v="Red"/>
    <n v="69600"/>
    <s v="78758-7841"/>
    <s v="Passenger"/>
    <n v="7426711"/>
    <x v="0"/>
    <s v="Tertile 3"/>
    <x v="1"/>
  </r>
  <r>
    <s v="C_CND_003905"/>
    <x v="142"/>
    <x v="6"/>
    <s v="Mckenzie"/>
    <x v="0"/>
    <n v="1702000"/>
    <s v="Enterprise Rent A Car"/>
    <x v="24"/>
    <x v="86"/>
    <s v="DoubleÂ Overhead Camshaft"/>
    <s v="Auto"/>
    <s v="Pale White"/>
    <n v="12200"/>
    <s v="60504-7114"/>
    <s v="SUV"/>
    <n v="8771231"/>
    <x v="6"/>
    <s v="Tertile 3"/>
    <x v="1"/>
  </r>
  <r>
    <s v="C_CND_003904"/>
    <x v="142"/>
    <x v="6"/>
    <s v="Maya"/>
    <x v="0"/>
    <n v="1955000"/>
    <s v="Diehl Motor CO Inc"/>
    <x v="20"/>
    <x v="46"/>
    <s v="DoubleÂ Overhead Camshaft"/>
    <s v="Auto"/>
    <s v="Red"/>
    <n v="24500"/>
    <s v="06457-3834"/>
    <s v="Sedan"/>
    <n v="8639003"/>
    <x v="0"/>
    <s v="Tertile 3"/>
    <x v="1"/>
  </r>
  <r>
    <s v="C_CND_003907"/>
    <x v="142"/>
    <x v="6"/>
    <s v="Melanie"/>
    <x v="0"/>
    <n v="3399000"/>
    <s v="Hatfield Volkswagen"/>
    <x v="2"/>
    <x v="9"/>
    <s v="Overhead Camshaft"/>
    <s v="Manual"/>
    <s v="Red"/>
    <n v="24900"/>
    <s v="99301-3882"/>
    <s v="Sedan"/>
    <n v="8406205"/>
    <x v="1"/>
    <s v="Tertile 3"/>
    <x v="1"/>
  </r>
  <r>
    <s v="C_CND_003909"/>
    <x v="142"/>
    <x v="6"/>
    <s v="Melina"/>
    <x v="0"/>
    <n v="3900000"/>
    <s v="McKinney Dodge Chrysler Jeep"/>
    <x v="13"/>
    <x v="90"/>
    <s v="DoubleÂ Overhead Camshaft"/>
    <s v="Auto"/>
    <s v="Pale White"/>
    <n v="31000"/>
    <s v="85257-3102"/>
    <s v="Sedan"/>
    <n v="8032706"/>
    <x v="3"/>
    <s v="Tertile 3"/>
    <x v="1"/>
  </r>
  <r>
    <s v="C_CND_003908"/>
    <x v="142"/>
    <x v="6"/>
    <s v="Jazmin"/>
    <x v="0"/>
    <n v="4802500"/>
    <s v="Rabun Used Car Sales"/>
    <x v="0"/>
    <x v="116"/>
    <s v="Overhead Camshaft"/>
    <s v="Manual"/>
    <s v="Black"/>
    <n v="25251"/>
    <s v="85257-3102"/>
    <s v="Hardtop"/>
    <n v="8643944"/>
    <x v="3"/>
    <s v="Tertile 3"/>
    <x v="1"/>
  </r>
  <r>
    <s v="C_CND_003942"/>
    <x v="143"/>
    <x v="6"/>
    <s v="Miah"/>
    <x v="0"/>
    <n v="13500"/>
    <s v="Pars Auto Sales"/>
    <x v="5"/>
    <x v="65"/>
    <s v="DoubleÂ Overhead Camshaft"/>
    <s v="Auto"/>
    <s v="Black"/>
    <n v="16000"/>
    <s v="38701-8047"/>
    <s v="Sedan"/>
    <n v="8694630"/>
    <x v="4"/>
    <s v="Tertile 1"/>
    <x v="0"/>
  </r>
  <r>
    <s v="C_CND_003943"/>
    <x v="143"/>
    <x v="6"/>
    <s v="Melissa"/>
    <x v="1"/>
    <n v="13500"/>
    <s v="Clay Johnson Auto Sales"/>
    <x v="7"/>
    <x v="120"/>
    <s v="Overhead Camshaft"/>
    <s v="Manual"/>
    <s v="Black"/>
    <n v="22000"/>
    <s v="78758-7841"/>
    <s v="Hardtop"/>
    <n v="8082354"/>
    <x v="2"/>
    <s v="Tertile 1"/>
    <x v="0"/>
  </r>
  <r>
    <s v="C_CND_003949"/>
    <x v="143"/>
    <x v="6"/>
    <s v="Stacy"/>
    <x v="0"/>
    <n v="13500"/>
    <s v="Saab-Belle Dodge"/>
    <x v="6"/>
    <x v="17"/>
    <s v="Overhead Camshaft"/>
    <s v="Manual"/>
    <s v="Pale White"/>
    <n v="26000"/>
    <s v="60504-7114"/>
    <s v="Sedan"/>
    <n v="6190599"/>
    <x v="6"/>
    <s v="Tertile 1"/>
    <x v="0"/>
  </r>
  <r>
    <s v="C_CND_003954"/>
    <x v="143"/>
    <x v="6"/>
    <s v="Alban"/>
    <x v="0"/>
    <n v="13500"/>
    <s v="Race Car Help"/>
    <x v="17"/>
    <x v="24"/>
    <s v="Overhead Camshaft"/>
    <s v="Manual"/>
    <s v="Red"/>
    <n v="45000"/>
    <s v="78758-7841"/>
    <s v="Passenger"/>
    <n v="8598009"/>
    <x v="2"/>
    <s v="Tertile 1"/>
    <x v="0"/>
  </r>
  <r>
    <s v="C_CND_003959"/>
    <x v="143"/>
    <x v="6"/>
    <s v="Aisha"/>
    <x v="1"/>
    <n v="13500"/>
    <s v="Scrivener Performance Engineering"/>
    <x v="11"/>
    <x v="14"/>
    <s v="DoubleÂ Overhead Camshaft"/>
    <s v="Auto"/>
    <s v="Black"/>
    <n v="22000"/>
    <s v="38701-8047"/>
    <s v="Passenger"/>
    <n v="7088167"/>
    <x v="5"/>
    <s v="Tertile 1"/>
    <x v="0"/>
  </r>
  <r>
    <s v="C_CND_003960"/>
    <x v="143"/>
    <x v="6"/>
    <s v="Alana"/>
    <x v="0"/>
    <n v="13500"/>
    <s v="Star Enterprises Inc"/>
    <x v="14"/>
    <x v="53"/>
    <s v="Overhead Camshaft"/>
    <s v="Manual"/>
    <s v="Red"/>
    <n v="37000"/>
    <s v="99301-3882"/>
    <s v="Hatchback"/>
    <n v="8590851"/>
    <x v="3"/>
    <s v="Tertile 1"/>
    <x v="0"/>
  </r>
  <r>
    <s v="C_CND_003951"/>
    <x v="143"/>
    <x v="6"/>
    <s v="Mathilde"/>
    <x v="1"/>
    <n v="373500"/>
    <s v="Pars Auto Sales"/>
    <x v="11"/>
    <x v="38"/>
    <s v="Overhead Camshaft"/>
    <s v="Manual"/>
    <s v="Red"/>
    <n v="21501"/>
    <s v="38701-8047"/>
    <s v="Hardtop"/>
    <n v="7630678"/>
    <x v="4"/>
    <s v="Tertile 1"/>
    <x v="0"/>
  </r>
  <r>
    <s v="C_CND_003945"/>
    <x v="143"/>
    <x v="6"/>
    <s v="Mikayla"/>
    <x v="0"/>
    <n v="441000"/>
    <s v="Rabun Used Car Sales"/>
    <x v="14"/>
    <x v="52"/>
    <s v="DoubleÂ Overhead Camshaft"/>
    <s v="Auto"/>
    <s v="Red"/>
    <n v="31000"/>
    <s v="85257-3102"/>
    <s v="Sedan"/>
    <n v="6604757"/>
    <x v="3"/>
    <s v="Tertile 1"/>
    <x v="0"/>
  </r>
  <r>
    <s v="C_CND_003941"/>
    <x v="143"/>
    <x v="6"/>
    <s v="Mia"/>
    <x v="1"/>
    <n v="550000"/>
    <s v="New Castle Ford Lincoln Mercury"/>
    <x v="20"/>
    <x v="47"/>
    <s v="Overhead Camshaft"/>
    <s v="Manual"/>
    <s v="Black"/>
    <n v="36000"/>
    <s v="60504-7114"/>
    <s v="Passenger"/>
    <n v="6088674"/>
    <x v="6"/>
    <s v="Tertile 2"/>
    <x v="0"/>
  </r>
  <r>
    <s v="C_CND_003950"/>
    <x v="143"/>
    <x v="6"/>
    <s v="Stella"/>
    <x v="0"/>
    <n v="580000"/>
    <s v="Scrivener Performance Engineering"/>
    <x v="12"/>
    <x v="18"/>
    <s v="Overhead Camshaft"/>
    <s v="Manual"/>
    <s v="Red"/>
    <n v="17000"/>
    <s v="38701-8047"/>
    <s v="Hatchback"/>
    <n v="7425582"/>
    <x v="4"/>
    <s v="Tertile 2"/>
    <x v="0"/>
  </r>
  <r>
    <s v="C_CND_003955"/>
    <x v="143"/>
    <x v="6"/>
    <s v="Jessica"/>
    <x v="0"/>
    <n v="650000"/>
    <s v="Ryder Truck Rental and Leasing"/>
    <x v="16"/>
    <x v="34"/>
    <s v="DoubleÂ Overhead Camshaft"/>
    <s v="Auto"/>
    <s v="Pale White"/>
    <n v="62000"/>
    <s v="06457-3834"/>
    <s v="Hatchback"/>
    <n v="6145533"/>
    <x v="0"/>
    <s v="Tertile 2"/>
    <x v="0"/>
  </r>
  <r>
    <s v="C_CND_003944"/>
    <x v="143"/>
    <x v="6"/>
    <s v="Mikaela"/>
    <x v="1"/>
    <n v="675000"/>
    <s v="Progressive Shippers Cooperative Association No"/>
    <x v="3"/>
    <x v="28"/>
    <s v="Overhead Camshaft"/>
    <s v="Manual"/>
    <s v="Pale White"/>
    <n v="14000"/>
    <s v="53546-9427"/>
    <s v="Hatchback"/>
    <n v="8300507"/>
    <x v="5"/>
    <s v="Tertile 2"/>
    <x v="0"/>
  </r>
  <r>
    <s v="C_CND_003952"/>
    <x v="143"/>
    <x v="6"/>
    <s v="Oceane"/>
    <x v="1"/>
    <n v="675000"/>
    <s v="Progressive Shippers Cooperative Association No"/>
    <x v="11"/>
    <x v="92"/>
    <s v="DoubleÂ Overhead Camshaft"/>
    <s v="Auto"/>
    <s v="Pale White"/>
    <n v="31000"/>
    <s v="53546-9427"/>
    <s v="Hatchback"/>
    <n v="8111680"/>
    <x v="5"/>
    <s v="Tertile 2"/>
    <x v="0"/>
  </r>
  <r>
    <s v="C_CND_003937"/>
    <x v="143"/>
    <x v="6"/>
    <s v="Jared"/>
    <x v="1"/>
    <n v="710000"/>
    <s v="U-Haul CO"/>
    <x v="19"/>
    <x v="121"/>
    <s v="Overhead Camshaft"/>
    <s v="Manual"/>
    <s v="Red"/>
    <n v="24000"/>
    <s v="78758-7841"/>
    <s v="SUV"/>
    <n v="8222561"/>
    <x v="2"/>
    <s v="Tertile 2"/>
    <x v="0"/>
  </r>
  <r>
    <s v="C_CND_003939"/>
    <x v="143"/>
    <x v="6"/>
    <s v="Jason"/>
    <x v="1"/>
    <n v="730000"/>
    <s v="C &amp; M Motors Inc"/>
    <x v="7"/>
    <x v="123"/>
    <s v="DoubleÂ Overhead Camshaft"/>
    <s v="Auto"/>
    <s v="Black"/>
    <n v="31000"/>
    <s v="60504-7114"/>
    <s v="SUV"/>
    <n v="7375128"/>
    <x v="6"/>
    <s v="Tertile 2"/>
    <x v="0"/>
  </r>
  <r>
    <s v="C_CND_003940"/>
    <x v="143"/>
    <x v="6"/>
    <s v="Jayden"/>
    <x v="1"/>
    <n v="790000"/>
    <s v="Capitol KIA"/>
    <x v="10"/>
    <x v="60"/>
    <s v="Overhead Camshaft"/>
    <s v="Manual"/>
    <s v="Pale White"/>
    <n v="13000"/>
    <s v="38701-8047"/>
    <s v="SUV"/>
    <n v="7213344"/>
    <x v="4"/>
    <s v="Tertile 2"/>
    <x v="1"/>
  </r>
  <r>
    <s v="C_CND_003938"/>
    <x v="143"/>
    <x v="6"/>
    <s v="Jasiah"/>
    <x v="0"/>
    <n v="892500"/>
    <s v="Buddy Storbeck's Diesel Service Inc"/>
    <x v="22"/>
    <x v="55"/>
    <s v="DoubleÂ Overhead Camshaft"/>
    <s v="Auto"/>
    <s v="Black"/>
    <n v="26500"/>
    <s v="06457-3834"/>
    <s v="SUV"/>
    <n v="8646549"/>
    <x v="0"/>
    <s v="Tertile 2"/>
    <x v="1"/>
  </r>
  <r>
    <s v="C_CND_003958"/>
    <x v="143"/>
    <x v="6"/>
    <s v="Aimee"/>
    <x v="1"/>
    <n v="1005000"/>
    <s v="Saab-Belle Dodge"/>
    <x v="9"/>
    <x v="12"/>
    <s v="Overhead Camshaft"/>
    <s v="Manual"/>
    <s v="Black"/>
    <n v="29500"/>
    <s v="60504-7114"/>
    <s v="Passenger"/>
    <n v="8383181"/>
    <x v="1"/>
    <s v="Tertile 2"/>
    <x v="1"/>
  </r>
  <r>
    <s v="C_CND_003957"/>
    <x v="143"/>
    <x v="6"/>
    <s v="Aileen"/>
    <x v="1"/>
    <n v="1080000"/>
    <s v="Ryder Truck Rental and Leasing"/>
    <x v="7"/>
    <x v="10"/>
    <s v="DoubleÂ Overhead Camshaft"/>
    <s v="Auto"/>
    <s v="Pale White"/>
    <n v="21000"/>
    <s v="06457-3834"/>
    <s v="Sedan"/>
    <n v="7736555"/>
    <x v="4"/>
    <s v="Tertile 3"/>
    <x v="1"/>
  </r>
  <r>
    <s v="C_CND_003946"/>
    <x v="143"/>
    <x v="6"/>
    <s v="Sofia"/>
    <x v="0"/>
    <n v="1090000"/>
    <s v="Rabun Used Car Sales"/>
    <x v="15"/>
    <x v="84"/>
    <s v="Overhead Camshaft"/>
    <s v="Manual"/>
    <s v="Red"/>
    <n v="22000"/>
    <s v="85257-3102"/>
    <s v="Hatchback"/>
    <n v="6275738"/>
    <x v="2"/>
    <s v="Tertile 3"/>
    <x v="1"/>
  </r>
  <r>
    <s v="C_CND_003936"/>
    <x v="143"/>
    <x v="6"/>
    <s v="Jamir"/>
    <x v="0"/>
    <n v="1100000"/>
    <s v="Tri-State Mack Inc"/>
    <x v="14"/>
    <x v="66"/>
    <s v="Overhead Camshaft"/>
    <s v="Manual"/>
    <s v="Black"/>
    <n v="19000"/>
    <s v="85257-3102"/>
    <s v="SUV"/>
    <n v="6311663"/>
    <x v="3"/>
    <s v="Tertile 3"/>
    <x v="1"/>
  </r>
  <r>
    <s v="C_CND_003953"/>
    <x v="143"/>
    <x v="6"/>
    <s v="Ainhoa"/>
    <x v="0"/>
    <n v="1100000"/>
    <s v="Rabun Used Car Sales"/>
    <x v="23"/>
    <x v="112"/>
    <s v="DoubleÂ Overhead Camshaft"/>
    <s v="Auto"/>
    <s v="Black"/>
    <n v="19000"/>
    <s v="85257-3102"/>
    <s v="Sedan"/>
    <n v="6510070"/>
    <x v="3"/>
    <s v="Tertile 3"/>
    <x v="1"/>
  </r>
  <r>
    <s v="C_CND_003956"/>
    <x v="143"/>
    <x v="6"/>
    <s v="Adrianna"/>
    <x v="0"/>
    <n v="1200000"/>
    <s v="Race Car Help"/>
    <x v="25"/>
    <x v="126"/>
    <s v="DoubleÂ Overhead Camshaft"/>
    <s v="Auto"/>
    <s v="Pale White"/>
    <n v="27000"/>
    <s v="78758-7841"/>
    <s v="SUV"/>
    <n v="8826085"/>
    <x v="6"/>
    <s v="Tertile 3"/>
    <x v="1"/>
  </r>
  <r>
    <s v="C_CND_003947"/>
    <x v="143"/>
    <x v="6"/>
    <s v="Sophia"/>
    <x v="0"/>
    <n v="1365000"/>
    <s v="Race Car Help"/>
    <x v="7"/>
    <x v="107"/>
    <s v="Overhead Camshaft"/>
    <s v="Manual"/>
    <s v="Pale White"/>
    <n v="27500"/>
    <s v="78758-7841"/>
    <s v="Passenger"/>
    <n v="6120038"/>
    <x v="2"/>
    <s v="Tertile 3"/>
    <x v="1"/>
  </r>
  <r>
    <s v="C_CND_003948"/>
    <x v="143"/>
    <x v="6"/>
    <s v="Sophie"/>
    <x v="0"/>
    <n v="1750000"/>
    <s v="Ryder Truck Rental and Leasing"/>
    <x v="14"/>
    <x v="66"/>
    <s v="DoubleÂ Overhead Camshaft"/>
    <s v="Auto"/>
    <s v="Pale White"/>
    <n v="45000"/>
    <s v="06457-3834"/>
    <s v="Hatchback"/>
    <n v="8748021"/>
    <x v="0"/>
    <s v="Tertile 3"/>
    <x v="1"/>
  </r>
  <r>
    <s v="C_CND_003966"/>
    <x v="144"/>
    <x v="6"/>
    <s v="Miley"/>
    <x v="0"/>
    <n v="13500"/>
    <s v="Saab-Belle Dodge"/>
    <x v="11"/>
    <x v="76"/>
    <s v="DoubleÂ Overhead Camshaft"/>
    <s v="Auto"/>
    <s v="Black"/>
    <n v="16000"/>
    <s v="60504-7114"/>
    <s v="Sedan"/>
    <n v="6352171"/>
    <x v="6"/>
    <s v="Tertile 1"/>
    <x v="0"/>
  </r>
  <r>
    <s v="C_CND_003968"/>
    <x v="144"/>
    <x v="6"/>
    <s v="Miriam"/>
    <x v="0"/>
    <n v="13500"/>
    <s v="Star Enterprises Inc"/>
    <x v="0"/>
    <x v="83"/>
    <s v="DoubleÂ Overhead Camshaft"/>
    <s v="Auto"/>
    <s v="Black"/>
    <n v="22000"/>
    <s v="99301-3882"/>
    <s v="Hatchback"/>
    <n v="7693920"/>
    <x v="1"/>
    <s v="Tertile 1"/>
    <x v="0"/>
  </r>
  <r>
    <s v="C_CND_003969"/>
    <x v="144"/>
    <x v="6"/>
    <s v="Stephanie"/>
    <x v="0"/>
    <n v="13500"/>
    <s v="Star Enterprises Inc"/>
    <x v="8"/>
    <x v="11"/>
    <s v="Overhead Camshaft"/>
    <s v="Manual"/>
    <s v="Black"/>
    <n v="18000"/>
    <s v="99301-3882"/>
    <s v="Hatchback"/>
    <n v="8619863"/>
    <x v="1"/>
    <s v="Tertile 1"/>
    <x v="0"/>
  </r>
  <r>
    <s v="C_CND_003977"/>
    <x v="144"/>
    <x v="6"/>
    <s v="Alejandra"/>
    <x v="0"/>
    <n v="13500"/>
    <s v="Suburban Ford"/>
    <x v="8"/>
    <x v="100"/>
    <s v="Overhead Camshaft"/>
    <s v="Manual"/>
    <s v="Pale White"/>
    <n v="13000"/>
    <s v="53546-9427"/>
    <s v="SUV"/>
    <n v="6979878"/>
    <x v="2"/>
    <s v="Tertile 1"/>
    <x v="0"/>
  </r>
  <r>
    <s v="C_CND_003979"/>
    <x v="144"/>
    <x v="6"/>
    <s v="Alexa"/>
    <x v="0"/>
    <n v="13500"/>
    <s v="U-Haul CO"/>
    <x v="11"/>
    <x v="92"/>
    <s v="DoubleÂ Overhead Camshaft"/>
    <s v="Auto"/>
    <s v="Black"/>
    <n v="9000"/>
    <s v="78758-7841"/>
    <s v="Hatchback"/>
    <n v="8568403"/>
    <x v="6"/>
    <s v="Tertile 1"/>
    <x v="0"/>
  </r>
  <r>
    <s v="C_CND_003972"/>
    <x v="144"/>
    <x v="6"/>
    <s v="Taylor"/>
    <x v="0"/>
    <n v="420000"/>
    <s v="U-Haul CO"/>
    <x v="7"/>
    <x v="10"/>
    <s v="DoubleÂ Overhead Camshaft"/>
    <s v="Auto"/>
    <s v="Pale White"/>
    <n v="21001"/>
    <s v="78758-7841"/>
    <s v="Sedan"/>
    <n v="6569368"/>
    <x v="2"/>
    <s v="Tertile 1"/>
    <x v="0"/>
  </r>
  <r>
    <s v="C_CND_003963"/>
    <x v="144"/>
    <x v="6"/>
    <s v="Jelani"/>
    <x v="0"/>
    <n v="522500"/>
    <s v="Classic Chevy"/>
    <x v="15"/>
    <x v="94"/>
    <s v="DoubleÂ Overhead Camshaft"/>
    <s v="Auto"/>
    <s v="Black"/>
    <n v="31500"/>
    <s v="85257-3102"/>
    <s v="Passenger"/>
    <n v="8840862"/>
    <x v="3"/>
    <s v="Tertile 1"/>
    <x v="0"/>
  </r>
  <r>
    <s v="C_CND_003971"/>
    <x v="144"/>
    <x v="6"/>
    <s v="Tatiana"/>
    <x v="0"/>
    <n v="523000"/>
    <s v="Tri-State Mack Inc"/>
    <x v="1"/>
    <x v="16"/>
    <s v="DoubleÂ Overhead Camshaft"/>
    <s v="Auto"/>
    <s v="Red"/>
    <n v="33000"/>
    <s v="85257-3102"/>
    <s v="SUV"/>
    <n v="7797212"/>
    <x v="3"/>
    <s v="Tertile 1"/>
    <x v="0"/>
  </r>
  <r>
    <s v="C_CND_003975"/>
    <x v="144"/>
    <x v="6"/>
    <s v="Matteo"/>
    <x v="0"/>
    <n v="531000"/>
    <s v="Progressive Shippers Cooperative Association No"/>
    <x v="12"/>
    <x v="18"/>
    <s v="DoubleÂ Overhead Camshaft"/>
    <s v="Auto"/>
    <s v="Black"/>
    <n v="22001"/>
    <s v="53546-9427"/>
    <s v="Hardtop"/>
    <n v="7755640"/>
    <x v="5"/>
    <s v="Tertile 1"/>
    <x v="0"/>
  </r>
  <r>
    <s v="C_CND_003980"/>
    <x v="144"/>
    <x v="6"/>
    <s v="Alexandra"/>
    <x v="0"/>
    <n v="622000"/>
    <s v="Progressive Shippers Cooperative Association No"/>
    <x v="15"/>
    <x v="84"/>
    <s v="Overhead Camshaft"/>
    <s v="Manual"/>
    <s v="Pale White"/>
    <n v="22000"/>
    <s v="53546-9427"/>
    <s v="Hatchback"/>
    <n v="6783304"/>
    <x v="4"/>
    <s v="Tertile 2"/>
    <x v="0"/>
  </r>
  <r>
    <s v="C_CND_003976"/>
    <x v="144"/>
    <x v="6"/>
    <s v="Laura"/>
    <x v="0"/>
    <n v="640000"/>
    <s v="Suburban Ford"/>
    <x v="5"/>
    <x v="65"/>
    <s v="Overhead Camshaft"/>
    <s v="Manual"/>
    <s v="Red"/>
    <n v="21000"/>
    <s v="53546-9427"/>
    <s v="Sedan"/>
    <n v="6209958"/>
    <x v="5"/>
    <s v="Tertile 2"/>
    <x v="0"/>
  </r>
  <r>
    <s v="C_CND_003978"/>
    <x v="144"/>
    <x v="6"/>
    <s v="Alessandra"/>
    <x v="0"/>
    <n v="675000"/>
    <s v="Tri-State Mack Inc"/>
    <x v="14"/>
    <x v="29"/>
    <s v="DoubleÂ Overhead Camshaft"/>
    <s v="Auto"/>
    <s v="Black"/>
    <n v="24000"/>
    <s v="85257-3102"/>
    <s v="SUV"/>
    <n v="6216589"/>
    <x v="0"/>
    <s v="Tertile 2"/>
    <x v="0"/>
  </r>
  <r>
    <s v="C_CND_003973"/>
    <x v="144"/>
    <x v="6"/>
    <s v="Eloic"/>
    <x v="0"/>
    <n v="680000"/>
    <s v="Saab-Belle Dodge"/>
    <x v="0"/>
    <x v="69"/>
    <s v="DoubleÂ Overhead Camshaft"/>
    <s v="Auto"/>
    <s v="Red"/>
    <n v="19000"/>
    <s v="60504-7114"/>
    <s v="Sedan"/>
    <n v="8520789"/>
    <x v="6"/>
    <s v="Tertile 2"/>
    <x v="0"/>
  </r>
  <r>
    <s v="C_CND_003961"/>
    <x v="144"/>
    <x v="6"/>
    <s v="Jaylen"/>
    <x v="0"/>
    <n v="695000"/>
    <s v="Chrysler of Tri-Cities"/>
    <x v="6"/>
    <x v="8"/>
    <s v="DoubleÂ Overhead Camshaft"/>
    <s v="Auto"/>
    <s v="Black"/>
    <n v="17000"/>
    <s v="99301-3882"/>
    <s v="Hatchback"/>
    <n v="8111969"/>
    <x v="1"/>
    <s v="Tertile 2"/>
    <x v="0"/>
  </r>
  <r>
    <s v="C_CND_003967"/>
    <x v="144"/>
    <x v="6"/>
    <s v="Miranda"/>
    <x v="0"/>
    <n v="738000"/>
    <s v="Scrivener Performance Engineering"/>
    <x v="23"/>
    <x v="74"/>
    <s v="DoubleÂ Overhead Camshaft"/>
    <s v="Auto"/>
    <s v="Pale White"/>
    <n v="18000"/>
    <s v="38701-8047"/>
    <s v="Hatchback"/>
    <n v="6529789"/>
    <x v="4"/>
    <s v="Tertile 2"/>
    <x v="0"/>
  </r>
  <r>
    <s v="C_CND_003974"/>
    <x v="144"/>
    <x v="6"/>
    <s v="Margaux"/>
    <x v="0"/>
    <n v="750000"/>
    <s v="Scrivener Performance Engineering"/>
    <x v="25"/>
    <x v="101"/>
    <s v="Overhead Camshaft"/>
    <s v="Manual"/>
    <s v="Red"/>
    <n v="12000"/>
    <s v="38701-8047"/>
    <s v="Passenger"/>
    <n v="6211048"/>
    <x v="4"/>
    <s v="Tertile 2"/>
    <x v="0"/>
  </r>
  <r>
    <s v="C_CND_003962"/>
    <x v="144"/>
    <x v="6"/>
    <s v="Jayson"/>
    <x v="1"/>
    <n v="855000"/>
    <s v="Chrysler Plymouth"/>
    <x v="27"/>
    <x v="79"/>
    <s v="DoubleÂ Overhead Camshaft"/>
    <s v="Auto"/>
    <s v="Red"/>
    <n v="15000"/>
    <s v="53546-9427"/>
    <s v="Sedan"/>
    <n v="8875569"/>
    <x v="5"/>
    <s v="Tertile 2"/>
    <x v="1"/>
  </r>
  <r>
    <s v="C_CND_003965"/>
    <x v="144"/>
    <x v="6"/>
    <s v="Jessica"/>
    <x v="0"/>
    <n v="867000"/>
    <s v="Tri-State Mack Inc"/>
    <x v="1"/>
    <x v="62"/>
    <s v="Overhead Camshaft"/>
    <s v="Manual"/>
    <s v="Pale White"/>
    <n v="24000"/>
    <s v="85257-3102"/>
    <s v="Hardtop"/>
    <n v="6806992"/>
    <x v="2"/>
    <s v="Tertile 2"/>
    <x v="1"/>
  </r>
  <r>
    <s v="C_CND_003964"/>
    <x v="144"/>
    <x v="6"/>
    <s v="Jeremiah"/>
    <x v="1"/>
    <n v="990000"/>
    <s v="Clay Johnson Auto Sales"/>
    <x v="3"/>
    <x v="4"/>
    <s v="Overhead Camshaft"/>
    <s v="Manual"/>
    <s v="Red"/>
    <n v="34000"/>
    <s v="78758-7841"/>
    <s v="SUV"/>
    <n v="6813357"/>
    <x v="2"/>
    <s v="Tertile 2"/>
    <x v="1"/>
  </r>
  <r>
    <s v="C_CND_003970"/>
    <x v="144"/>
    <x v="6"/>
    <s v="Stephany"/>
    <x v="0"/>
    <n v="2005000"/>
    <s v="Suburban Ford"/>
    <x v="9"/>
    <x v="12"/>
    <s v="DoubleÂ Overhead Camshaft"/>
    <s v="Auto"/>
    <s v="Red"/>
    <n v="31500"/>
    <s v="53546-9427"/>
    <s v="Passenger"/>
    <n v="6123776"/>
    <x v="5"/>
    <s v="Tertile 3"/>
    <x v="1"/>
  </r>
  <r>
    <s v="C_CND_003986"/>
    <x v="145"/>
    <x v="6"/>
    <s v="Jonathan"/>
    <x v="1"/>
    <n v="13500"/>
    <s v="McKinney Dodge Chrysler Jeep"/>
    <x v="11"/>
    <x v="119"/>
    <s v="DoubleÂ Overhead Camshaft"/>
    <s v="Auto"/>
    <s v="Red"/>
    <n v="25000"/>
    <s v="85257-3102"/>
    <s v="SUV"/>
    <n v="8410264"/>
    <x v="3"/>
    <s v="Tertile 1"/>
    <x v="0"/>
  </r>
  <r>
    <s v="C_CND_003992"/>
    <x v="145"/>
    <x v="6"/>
    <s v="Nataly"/>
    <x v="0"/>
    <n v="13500"/>
    <s v="Rabun Used Car Sales"/>
    <x v="18"/>
    <x v="96"/>
    <s v="Overhead Camshaft"/>
    <s v="Manual"/>
    <s v="Red"/>
    <n v="61000"/>
    <s v="85257-3102"/>
    <s v="Sedan"/>
    <n v="7366886"/>
    <x v="3"/>
    <s v="Tertile 1"/>
    <x v="0"/>
  </r>
  <r>
    <s v="C_CND_003998"/>
    <x v="145"/>
    <x v="6"/>
    <s v="Valeria"/>
    <x v="0"/>
    <n v="13500"/>
    <s v="Ryder Truck Rental and Leasing"/>
    <x v="13"/>
    <x v="42"/>
    <s v="Overhead Camshaft"/>
    <s v="Manual"/>
    <s v="Pale White"/>
    <n v="12001"/>
    <s v="06457-3834"/>
    <s v="Hatchback"/>
    <n v="7185376"/>
    <x v="0"/>
    <s v="Tertile 1"/>
    <x v="0"/>
  </r>
  <r>
    <s v="C_CND_004014"/>
    <x v="145"/>
    <x v="6"/>
    <s v="Allison"/>
    <x v="0"/>
    <n v="13500"/>
    <s v="Star Enterprises Inc"/>
    <x v="24"/>
    <x v="130"/>
    <s v="DoubleÂ Overhead Camshaft"/>
    <s v="Auto"/>
    <s v="Red"/>
    <n v="69000"/>
    <s v="99301-3882"/>
    <s v="Passenger"/>
    <n v="7656193"/>
    <x v="3"/>
    <s v="Tertile 1"/>
    <x v="0"/>
  </r>
  <r>
    <s v="C_CND_003996"/>
    <x v="145"/>
    <x v="6"/>
    <s v="Tiffany"/>
    <x v="0"/>
    <n v="290000"/>
    <s v="Rabun Used Car Sales"/>
    <x v="2"/>
    <x v="44"/>
    <s v="DoubleÂ Overhead Camshaft"/>
    <s v="Auto"/>
    <s v="Black"/>
    <n v="45001"/>
    <s v="85257-3102"/>
    <s v="Hatchback"/>
    <n v="6167988"/>
    <x v="2"/>
    <s v="Tertile 1"/>
    <x v="0"/>
  </r>
  <r>
    <s v="C_CND_003995"/>
    <x v="145"/>
    <x v="6"/>
    <s v="Tiana"/>
    <x v="1"/>
    <n v="310000"/>
    <s v="Progressive Shippers Cooperative Association No"/>
    <x v="1"/>
    <x v="7"/>
    <s v="Overhead Camshaft"/>
    <s v="Manual"/>
    <s v="Black"/>
    <n v="25001"/>
    <s v="53546-9427"/>
    <s v="Sedan"/>
    <n v="6022289"/>
    <x v="5"/>
    <s v="Tertile 1"/>
    <x v="0"/>
  </r>
  <r>
    <s v="C_CND_004009"/>
    <x v="145"/>
    <x v="6"/>
    <s v="Alice"/>
    <x v="0"/>
    <n v="425000"/>
    <s v="Rabun Used Car Sales"/>
    <x v="15"/>
    <x v="94"/>
    <s v="DoubleÂ Overhead Camshaft"/>
    <s v="Auto"/>
    <s v="Pale White"/>
    <n v="19000"/>
    <s v="85257-3102"/>
    <s v="Passenger"/>
    <n v="6570222"/>
    <x v="1"/>
    <s v="Tertile 1"/>
    <x v="0"/>
  </r>
  <r>
    <s v="C_CND_003982"/>
    <x v="145"/>
    <x v="6"/>
    <s v="Jermaine"/>
    <x v="0"/>
    <n v="500000"/>
    <s v="Enterprise Rent A Car"/>
    <x v="22"/>
    <x v="59"/>
    <s v="Overhead Camshaft"/>
    <s v="Manual"/>
    <s v="Black"/>
    <n v="17000"/>
    <s v="60504-7114"/>
    <s v="Hatchback"/>
    <n v="6391281"/>
    <x v="6"/>
    <s v="Tertile 1"/>
    <x v="0"/>
  </r>
  <r>
    <s v="C_CND_004015"/>
    <x v="145"/>
    <x v="6"/>
    <s v="Allyson"/>
    <x v="0"/>
    <n v="515000"/>
    <s v="Suburban Ford"/>
    <x v="0"/>
    <x v="118"/>
    <s v="Overhead Camshaft"/>
    <s v="Manual"/>
    <s v="Pale White"/>
    <n v="17000"/>
    <s v="53546-9427"/>
    <s v="Sedan"/>
    <n v="7385069"/>
    <x v="2"/>
    <s v="Tertile 1"/>
    <x v="0"/>
  </r>
  <r>
    <s v="C_CND_004012"/>
    <x v="145"/>
    <x v="6"/>
    <s v="Alisson"/>
    <x v="1"/>
    <n v="516000"/>
    <s v="Saab-Belle Dodge"/>
    <x v="14"/>
    <x v="89"/>
    <s v="DoubleÂ Overhead Camshaft"/>
    <s v="Auto"/>
    <s v="Black"/>
    <n v="60000"/>
    <s v="60504-7114"/>
    <s v="Hatchback"/>
    <n v="8996181"/>
    <x v="2"/>
    <s v="Tertile 1"/>
    <x v="0"/>
  </r>
  <r>
    <s v="C_CND_004000"/>
    <x v="145"/>
    <x v="6"/>
    <s v="Vanessa"/>
    <x v="0"/>
    <n v="520500"/>
    <s v="Scrivener Performance Engineering"/>
    <x v="13"/>
    <x v="42"/>
    <s v="Overhead Camshaft"/>
    <s v="Manual"/>
    <s v="Pale White"/>
    <n v="17500"/>
    <s v="38701-8047"/>
    <s v="Hatchback"/>
    <n v="7552084"/>
    <x v="4"/>
    <s v="Tertile 1"/>
    <x v="0"/>
  </r>
  <r>
    <s v="C_CND_003983"/>
    <x v="145"/>
    <x v="6"/>
    <s v="Jesse"/>
    <x v="0"/>
    <n v="550000"/>
    <s v="Gartner Buick Hyundai Saab"/>
    <x v="23"/>
    <x v="74"/>
    <s v="DoubleÂ Overhead Camshaft"/>
    <s v="Auto"/>
    <s v="Pale White"/>
    <n v="18000"/>
    <s v="38701-8047"/>
    <s v="Hatchback"/>
    <n v="8567585"/>
    <x v="4"/>
    <s v="Tertile 2"/>
    <x v="0"/>
  </r>
  <r>
    <s v="C_CND_003999"/>
    <x v="145"/>
    <x v="6"/>
    <s v="Valerie"/>
    <x v="0"/>
    <n v="570000"/>
    <s v="Saab-Belle Dodge"/>
    <x v="5"/>
    <x v="6"/>
    <s v="Overhead Camshaft"/>
    <s v="Manual"/>
    <s v="Red"/>
    <n v="21001"/>
    <s v="60504-7114"/>
    <s v="Hatchback"/>
    <n v="8744221"/>
    <x v="6"/>
    <s v="Tertile 2"/>
    <x v="0"/>
  </r>
  <r>
    <s v="C_CND_004003"/>
    <x v="145"/>
    <x v="6"/>
    <s v="Chloe"/>
    <x v="0"/>
    <n v="591000"/>
    <s v="Rabun Used Car Sales"/>
    <x v="20"/>
    <x v="91"/>
    <s v="DoubleÂ Overhead Camshaft"/>
    <s v="Auto"/>
    <s v="Black"/>
    <n v="33001"/>
    <s v="85257-3102"/>
    <s v="Hardtop"/>
    <n v="7032009"/>
    <x v="2"/>
    <s v="Tertile 2"/>
    <x v="0"/>
  </r>
  <r>
    <s v="C_CND_003994"/>
    <x v="145"/>
    <x v="6"/>
    <s v="Nathalia"/>
    <x v="0"/>
    <n v="605000"/>
    <s v="Ryder Truck Rental and Leasing"/>
    <x v="15"/>
    <x v="72"/>
    <s v="Overhead Camshaft"/>
    <s v="Manual"/>
    <s v="Black"/>
    <n v="26000"/>
    <s v="06457-3834"/>
    <s v="SUV"/>
    <n v="6384079"/>
    <x v="0"/>
    <s v="Tertile 2"/>
    <x v="0"/>
  </r>
  <r>
    <s v="C_CND_003997"/>
    <x v="145"/>
    <x v="6"/>
    <s v="Valentina"/>
    <x v="0"/>
    <n v="608000"/>
    <s v="Race Car Help"/>
    <x v="24"/>
    <x v="43"/>
    <s v="Overhead Camshaft"/>
    <s v="Manual"/>
    <s v="Black"/>
    <n v="36001"/>
    <s v="78758-7841"/>
    <s v="Hatchback"/>
    <n v="6983767"/>
    <x v="2"/>
    <s v="Tertile 2"/>
    <x v="0"/>
  </r>
  <r>
    <s v="C_CND_003993"/>
    <x v="145"/>
    <x v="6"/>
    <s v="Natasha"/>
    <x v="0"/>
    <n v="630000"/>
    <s v="Race Car Help"/>
    <x v="23"/>
    <x v="74"/>
    <s v="DoubleÂ Overhead Camshaft"/>
    <s v="Auto"/>
    <s v="Black"/>
    <n v="26000"/>
    <s v="78758-7841"/>
    <s v="Hatchback"/>
    <n v="6856772"/>
    <x v="2"/>
    <s v="Tertile 2"/>
    <x v="0"/>
  </r>
  <r>
    <s v="C_CND_003981"/>
    <x v="145"/>
    <x v="6"/>
    <s v="Jeremy"/>
    <x v="0"/>
    <n v="680000"/>
    <s v="Diehl Motor CO Inc"/>
    <x v="2"/>
    <x v="44"/>
    <s v="DoubleÂ Overhead Camshaft"/>
    <s v="Auto"/>
    <s v="Red"/>
    <n v="39000"/>
    <s v="06457-3834"/>
    <s v="SUV"/>
    <n v="7137513"/>
    <x v="0"/>
    <s v="Tertile 2"/>
    <x v="0"/>
  </r>
  <r>
    <s v="C_CND_003990"/>
    <x v="145"/>
    <x v="6"/>
    <s v="Natalia"/>
    <x v="0"/>
    <n v="680000"/>
    <s v="U-Haul CO"/>
    <x v="15"/>
    <x v="94"/>
    <s v="DoubleÂ Overhead Camshaft"/>
    <s v="Auto"/>
    <s v="Pale White"/>
    <n v="19000"/>
    <s v="78758-7841"/>
    <s v="Passenger"/>
    <n v="6783030"/>
    <x v="2"/>
    <s v="Tertile 2"/>
    <x v="0"/>
  </r>
  <r>
    <s v="C_CND_003988"/>
    <x v="145"/>
    <x v="6"/>
    <s v="Mya"/>
    <x v="0"/>
    <n v="715000"/>
    <s v="Suburban Ford"/>
    <x v="7"/>
    <x v="10"/>
    <s v="DoubleÂ Overhead Camshaft"/>
    <s v="Auto"/>
    <s v="Pale White"/>
    <n v="21000"/>
    <s v="53546-9427"/>
    <s v="Sedan"/>
    <n v="6811909"/>
    <x v="5"/>
    <s v="Tertile 2"/>
    <x v="0"/>
  </r>
  <r>
    <s v="C_CND_003984"/>
    <x v="145"/>
    <x v="6"/>
    <s v="Joel"/>
    <x v="0"/>
    <n v="730000"/>
    <s v="Hatfield Volkswagen"/>
    <x v="2"/>
    <x v="2"/>
    <s v="DoubleÂ Overhead Camshaft"/>
    <s v="Auto"/>
    <s v="Pale White"/>
    <n v="36000"/>
    <s v="99301-3882"/>
    <s v="Passenger"/>
    <n v="8138387"/>
    <x v="1"/>
    <s v="Tertile 2"/>
    <x v="0"/>
  </r>
  <r>
    <s v="C_CND_004006"/>
    <x v="145"/>
    <x v="6"/>
    <s v="Coline"/>
    <x v="0"/>
    <n v="752000"/>
    <s v="Capitol KIA"/>
    <x v="0"/>
    <x v="75"/>
    <s v="Overhead Camshaft"/>
    <s v="Manual"/>
    <s v="Red"/>
    <n v="25000"/>
    <s v="38701-8047"/>
    <s v="Hatchback"/>
    <n v="8572954"/>
    <x v="4"/>
    <s v="Tertile 2"/>
    <x v="0"/>
  </r>
  <r>
    <s v="C_CND_003989"/>
    <x v="145"/>
    <x v="6"/>
    <s v="Naomi"/>
    <x v="0"/>
    <n v="800000"/>
    <s v="Tri-State Mack Inc"/>
    <x v="0"/>
    <x v="98"/>
    <s v="Overhead Camshaft"/>
    <s v="Manual"/>
    <s v="Red"/>
    <n v="22000"/>
    <s v="85257-3102"/>
    <s v="SUV"/>
    <n v="6064245"/>
    <x v="3"/>
    <s v="Tertile 2"/>
    <x v="1"/>
  </r>
  <r>
    <s v="C_CND_004005"/>
    <x v="145"/>
    <x v="6"/>
    <s v="Kyliann"/>
    <x v="0"/>
    <n v="800000"/>
    <s v="C &amp; M Motors Inc"/>
    <x v="4"/>
    <x v="109"/>
    <s v="Overhead Camshaft"/>
    <s v="Manual"/>
    <s v="Pale White"/>
    <n v="20000"/>
    <s v="60504-7114"/>
    <s v="Hatchback"/>
    <n v="8303929"/>
    <x v="6"/>
    <s v="Tertile 2"/>
    <x v="1"/>
  </r>
  <r>
    <s v="C_CND_003987"/>
    <x v="145"/>
    <x v="6"/>
    <s v="Jordan"/>
    <x v="0"/>
    <n v="850000"/>
    <s v="Motor Vehicle Branch Office"/>
    <x v="24"/>
    <x v="130"/>
    <s v="DoubleÂ Overhead Camshaft"/>
    <s v="Auto"/>
    <s v="Red"/>
    <n v="69000"/>
    <s v="78758-7841"/>
    <s v="Passenger"/>
    <n v="8626931"/>
    <x v="2"/>
    <s v="Tertile 2"/>
    <x v="1"/>
  </r>
  <r>
    <s v="C_CND_003985"/>
    <x v="145"/>
    <x v="6"/>
    <s v="John"/>
    <x v="0"/>
    <n v="875000"/>
    <s v="Iceberg Rentals"/>
    <x v="2"/>
    <x v="146"/>
    <s v="Overhead Camshaft"/>
    <s v="Manual"/>
    <s v="Black"/>
    <n v="16000"/>
    <s v="53546-9427"/>
    <s v="SUV"/>
    <n v="8970414"/>
    <x v="5"/>
    <s v="Tertile 2"/>
    <x v="1"/>
  </r>
  <r>
    <s v="C_CND_004007"/>
    <x v="145"/>
    <x v="6"/>
    <s v="Janna"/>
    <x v="0"/>
    <n v="881000"/>
    <s v="Chrysler of Tri-Cities"/>
    <x v="5"/>
    <x v="6"/>
    <s v="DoubleÂ Overhead Camshaft"/>
    <s v="Auto"/>
    <s v="Red"/>
    <n v="19000"/>
    <s v="99301-3882"/>
    <s v="Hatchback"/>
    <n v="8963820"/>
    <x v="1"/>
    <s v="Tertile 2"/>
    <x v="1"/>
  </r>
  <r>
    <s v="C_CND_003991"/>
    <x v="145"/>
    <x v="6"/>
    <s v="Natalie"/>
    <x v="0"/>
    <n v="1010000"/>
    <s v="Progressive Shippers Cooperative Association No"/>
    <x v="1"/>
    <x v="113"/>
    <s v="DoubleÂ Overhead Camshaft"/>
    <s v="Auto"/>
    <s v="Red"/>
    <n v="31000"/>
    <s v="53546-9427"/>
    <s v="Hatchback"/>
    <n v="7649511"/>
    <x v="5"/>
    <s v="Tertile 3"/>
    <x v="1"/>
  </r>
  <r>
    <s v="C_CND_004002"/>
    <x v="145"/>
    <x v="6"/>
    <s v="Enzo"/>
    <x v="0"/>
    <n v="1150000"/>
    <s v="Tri-State Mack Inc"/>
    <x v="15"/>
    <x v="94"/>
    <s v="DoubleÂ Overhead Camshaft"/>
    <s v="Auto"/>
    <s v="Black"/>
    <n v="31000"/>
    <s v="85257-3102"/>
    <s v="Passenger"/>
    <n v="6700097"/>
    <x v="3"/>
    <s v="Tertile 3"/>
    <x v="1"/>
  </r>
  <r>
    <s v="C_CND_004001"/>
    <x v="145"/>
    <x v="6"/>
    <s v="Veronica"/>
    <x v="0"/>
    <n v="1400000"/>
    <s v="Star Enterprises Inc"/>
    <x v="13"/>
    <x v="61"/>
    <s v="Overhead Camshaft"/>
    <s v="Manual"/>
    <s v="Pale White"/>
    <n v="41001"/>
    <s v="99301-3882"/>
    <s v="Hatchback"/>
    <n v="7080454"/>
    <x v="1"/>
    <s v="Tertile 3"/>
    <x v="1"/>
  </r>
  <r>
    <s v="C_CND_004004"/>
    <x v="145"/>
    <x v="6"/>
    <s v="Coline"/>
    <x v="0"/>
    <n v="1450000"/>
    <s v="Buddy Storbeck's Diesel Service Inc"/>
    <x v="14"/>
    <x v="52"/>
    <s v="Overhead Camshaft"/>
    <s v="Manual"/>
    <s v="Black"/>
    <n v="11000"/>
    <s v="06457-3834"/>
    <s v="Sedan"/>
    <n v="6519378"/>
    <x v="0"/>
    <s v="Tertile 3"/>
    <x v="1"/>
  </r>
  <r>
    <s v="C_CND_004011"/>
    <x v="145"/>
    <x v="6"/>
    <s v="Alison"/>
    <x v="0"/>
    <n v="1710000"/>
    <s v="Ryder Truck Rental and Leasing"/>
    <x v="1"/>
    <x v="62"/>
    <s v="Overhead Camshaft"/>
    <s v="Manual"/>
    <s v="Pale White"/>
    <n v="24000"/>
    <s v="06457-3834"/>
    <s v="Hatchback"/>
    <n v="7622134"/>
    <x v="2"/>
    <s v="Tertile 3"/>
    <x v="1"/>
  </r>
  <r>
    <s v="C_CND_004008"/>
    <x v="145"/>
    <x v="6"/>
    <s v="Laura"/>
    <x v="0"/>
    <n v="1909000"/>
    <s v="Chrysler Plymouth"/>
    <x v="11"/>
    <x v="14"/>
    <s v="Overhead Camshaft"/>
    <s v="Manual"/>
    <s v="Red"/>
    <n v="24900"/>
    <s v="53546-9427"/>
    <s v="Passenger"/>
    <n v="8544408"/>
    <x v="5"/>
    <s v="Tertile 3"/>
    <x v="1"/>
  </r>
  <r>
    <s v="C_CND_004013"/>
    <x v="145"/>
    <x v="6"/>
    <s v="Aliyah"/>
    <x v="0"/>
    <n v="2221000"/>
    <s v="Scrivener Performance Engineering"/>
    <x v="13"/>
    <x v="82"/>
    <s v="Overhead Camshaft"/>
    <s v="Manual"/>
    <s v="Red"/>
    <n v="17100"/>
    <s v="38701-8047"/>
    <s v="Hatchback"/>
    <n v="7299325"/>
    <x v="5"/>
    <s v="Tertile 3"/>
    <x v="1"/>
  </r>
  <r>
    <s v="C_CND_004010"/>
    <x v="145"/>
    <x v="6"/>
    <s v="Alicia"/>
    <x v="0"/>
    <n v="2300000"/>
    <s v="Race Car Help"/>
    <x v="13"/>
    <x v="42"/>
    <s v="Overhead Camshaft"/>
    <s v="Manual"/>
    <s v="Pale White"/>
    <n v="12000"/>
    <s v="78758-7841"/>
    <s v="Hatchback"/>
    <n v="6685427"/>
    <x v="5"/>
    <s v="Tertile 3"/>
    <x v="1"/>
  </r>
  <r>
    <s v="C_CND_004023"/>
    <x v="146"/>
    <x v="6"/>
    <s v="Nevaeh"/>
    <x v="0"/>
    <n v="13500"/>
    <s v="Suburban Ford"/>
    <x v="6"/>
    <x v="64"/>
    <s v="DoubleÂ Overhead Camshaft"/>
    <s v="Auto"/>
    <s v="Red"/>
    <n v="16000"/>
    <s v="53546-9427"/>
    <s v="SUV"/>
    <n v="7021200"/>
    <x v="5"/>
    <s v="Tertile 1"/>
    <x v="0"/>
  </r>
  <r>
    <s v="C_CND_004025"/>
    <x v="146"/>
    <x v="6"/>
    <s v="Viviana"/>
    <x v="1"/>
    <n v="13500"/>
    <s v="U-Haul CO"/>
    <x v="27"/>
    <x v="79"/>
    <s v="DoubleÂ Overhead Camshaft"/>
    <s v="Auto"/>
    <s v="Red"/>
    <n v="41000"/>
    <s v="78758-7841"/>
    <s v="Sedan"/>
    <n v="8001508"/>
    <x v="2"/>
    <s v="Tertile 1"/>
    <x v="0"/>
  </r>
  <r>
    <s v="C_CND_004030"/>
    <x v="146"/>
    <x v="6"/>
    <s v="Bilal"/>
    <x v="0"/>
    <n v="13500"/>
    <s v="Diehl Motor CO Inc"/>
    <x v="27"/>
    <x v="79"/>
    <s v="DoubleÂ Overhead Camshaft"/>
    <s v="Auto"/>
    <s v="Red"/>
    <n v="41000"/>
    <s v="06457-3834"/>
    <s v="Sedan"/>
    <n v="6277857"/>
    <x v="0"/>
    <s v="Tertile 1"/>
    <x v="0"/>
  </r>
  <r>
    <s v="C_CND_004021"/>
    <x v="146"/>
    <x v="6"/>
    <s v="Nathaly"/>
    <x v="0"/>
    <n v="444000"/>
    <s v="Scrivener Performance Engineering"/>
    <x v="13"/>
    <x v="88"/>
    <s v="DoubleÂ Overhead Camshaft"/>
    <s v="Auto"/>
    <s v="Black"/>
    <n v="39000"/>
    <s v="38701-8047"/>
    <s v="SUV"/>
    <n v="8099243"/>
    <x v="4"/>
    <s v="Tertile 1"/>
    <x v="0"/>
  </r>
  <r>
    <s v="C_CND_004026"/>
    <x v="146"/>
    <x v="6"/>
    <s v="Wendy"/>
    <x v="0"/>
    <n v="450000"/>
    <s v="Buddy Storbeck's Diesel Service Inc"/>
    <x v="15"/>
    <x v="72"/>
    <s v="DoubleÂ Overhead Camshaft"/>
    <s v="Auto"/>
    <s v="Red"/>
    <n v="45000"/>
    <s v="06457-3834"/>
    <s v="SUV"/>
    <n v="7002305"/>
    <x v="0"/>
    <s v="Tertile 1"/>
    <x v="0"/>
  </r>
  <r>
    <s v="C_CND_004027"/>
    <x v="146"/>
    <x v="6"/>
    <s v="Ximena"/>
    <x v="1"/>
    <n v="535000"/>
    <s v="C &amp; M Motors Inc"/>
    <x v="15"/>
    <x v="63"/>
    <s v="Overhead Camshaft"/>
    <s v="Manual"/>
    <s v="Red"/>
    <n v="22001"/>
    <s v="60504-7114"/>
    <s v="Hatchback"/>
    <n v="7502485"/>
    <x v="6"/>
    <s v="Tertile 1"/>
    <x v="0"/>
  </r>
  <r>
    <s v="C_CND_004032"/>
    <x v="146"/>
    <x v="6"/>
    <s v="Alondra"/>
    <x v="0"/>
    <n v="540000"/>
    <s v="Tri-State Mack Inc"/>
    <x v="6"/>
    <x v="64"/>
    <s v="DoubleÂ Overhead Camshaft"/>
    <s v="Auto"/>
    <s v="Black"/>
    <n v="26000"/>
    <s v="85257-3102"/>
    <s v="SUV"/>
    <n v="6202201"/>
    <x v="0"/>
    <s v="Tertile 1"/>
    <x v="0"/>
  </r>
  <r>
    <s v="C_CND_004020"/>
    <x v="146"/>
    <x v="6"/>
    <s v="Nathalie"/>
    <x v="0"/>
    <n v="580000"/>
    <s v="Saab-Belle Dodge"/>
    <x v="6"/>
    <x v="8"/>
    <s v="DoubleÂ Overhead Camshaft"/>
    <s v="Auto"/>
    <s v="Pale White"/>
    <n v="21000"/>
    <s v="60504-7114"/>
    <s v="Hatchback"/>
    <n v="8522837"/>
    <x v="6"/>
    <s v="Tertile 2"/>
    <x v="0"/>
  </r>
  <r>
    <s v="C_CND_004019"/>
    <x v="146"/>
    <x v="6"/>
    <s v="Julian"/>
    <x v="1"/>
    <n v="610000"/>
    <s v="Pitre Buick-Pontiac-Gmc of Scottsdale"/>
    <x v="27"/>
    <x v="87"/>
    <s v="Overhead Camshaft"/>
    <s v="Manual"/>
    <s v="Pale White"/>
    <n v="14001"/>
    <s v="99301-3882"/>
    <s v="Sedan"/>
    <n v="7315509"/>
    <x v="1"/>
    <s v="Tertile 2"/>
    <x v="0"/>
  </r>
  <r>
    <s v="C_CND_004016"/>
    <x v="146"/>
    <x v="6"/>
    <s v="Joseph"/>
    <x v="0"/>
    <n v="635000"/>
    <s v="Nebo Chevrolet"/>
    <x v="4"/>
    <x v="109"/>
    <s v="Overhead Camshaft"/>
    <s v="Manual"/>
    <s v="Black"/>
    <n v="53000"/>
    <s v="06457-3834"/>
    <s v="Hatchback"/>
    <n v="8477162"/>
    <x v="0"/>
    <s v="Tertile 2"/>
    <x v="0"/>
  </r>
  <r>
    <s v="C_CND_004022"/>
    <x v="146"/>
    <x v="6"/>
    <s v="Tenzin"/>
    <x v="0"/>
    <n v="700000"/>
    <s v="Ryder Truck Rental and Leasing"/>
    <x v="11"/>
    <x v="38"/>
    <s v="Overhead Camshaft"/>
    <s v="Manual"/>
    <s v="Red"/>
    <n v="21000"/>
    <s v="06457-3834"/>
    <s v="Hardtop"/>
    <n v="7736846"/>
    <x v="0"/>
    <s v="Tertile 2"/>
    <x v="0"/>
  </r>
  <r>
    <s v="C_CND_004031"/>
    <x v="146"/>
    <x v="6"/>
    <s v="Manae"/>
    <x v="0"/>
    <n v="701500"/>
    <s v="Enterprise Rent A Car"/>
    <x v="1"/>
    <x v="30"/>
    <s v="Overhead Camshaft"/>
    <s v="Manual"/>
    <s v="Pale White"/>
    <n v="22500"/>
    <s v="60504-7114"/>
    <s v="Passenger"/>
    <n v="6404016"/>
    <x v="6"/>
    <s v="Tertile 2"/>
    <x v="0"/>
  </r>
  <r>
    <s v="C_CND_004024"/>
    <x v="146"/>
    <x v="6"/>
    <s v="Violet"/>
    <x v="0"/>
    <n v="722000"/>
    <s v="Tri-State Mack Inc"/>
    <x v="10"/>
    <x v="60"/>
    <s v="DoubleÂ Overhead Camshaft"/>
    <s v="Auto"/>
    <s v="Black"/>
    <n v="14000"/>
    <s v="85257-3102"/>
    <s v="SUV"/>
    <n v="7058027"/>
    <x v="3"/>
    <s v="Tertile 2"/>
    <x v="0"/>
  </r>
  <r>
    <s v="C_CND_004017"/>
    <x v="146"/>
    <x v="6"/>
    <s v="Joshua"/>
    <x v="0"/>
    <n v="762000"/>
    <s v="New Castle Ford Lincoln Mercury"/>
    <x v="15"/>
    <x v="63"/>
    <s v="Overhead Camshaft"/>
    <s v="Manual"/>
    <s v="Red"/>
    <n v="22000"/>
    <s v="60504-7114"/>
    <s v="Hatchback"/>
    <n v="6866413"/>
    <x v="6"/>
    <s v="Tertile 2"/>
    <x v="1"/>
  </r>
  <r>
    <s v="C_CND_004029"/>
    <x v="146"/>
    <x v="6"/>
    <s v="Docian"/>
    <x v="0"/>
    <n v="775000"/>
    <s v="Clay Johnson Auto Sales"/>
    <x v="27"/>
    <x v="87"/>
    <s v="Overhead Camshaft"/>
    <s v="Manual"/>
    <s v="Red"/>
    <n v="19000"/>
    <s v="78758-7841"/>
    <s v="Sedan"/>
    <n v="6058135"/>
    <x v="2"/>
    <s v="Tertile 2"/>
    <x v="1"/>
  </r>
  <r>
    <s v="C_CND_004028"/>
    <x v="146"/>
    <x v="6"/>
    <s v="Alex"/>
    <x v="0"/>
    <n v="800000"/>
    <s v="Classic Chevy"/>
    <x v="8"/>
    <x v="11"/>
    <s v="Overhead Camshaft"/>
    <s v="Manual"/>
    <s v="Black"/>
    <n v="18000"/>
    <s v="85257-3102"/>
    <s v="Hatchback"/>
    <n v="8103926"/>
    <x v="3"/>
    <s v="Tertile 2"/>
    <x v="1"/>
  </r>
  <r>
    <s v="C_CND_004035"/>
    <x v="146"/>
    <x v="6"/>
    <s v="Amanda"/>
    <x v="0"/>
    <n v="1180000"/>
    <s v="C &amp; M Motors Inc"/>
    <x v="2"/>
    <x v="146"/>
    <s v="Overhead Camshaft"/>
    <s v="Manual"/>
    <s v="Black"/>
    <n v="16000"/>
    <s v="60504-7114"/>
    <s v="SUV"/>
    <n v="8682462"/>
    <x v="5"/>
    <s v="Tertile 3"/>
    <x v="1"/>
  </r>
  <r>
    <s v="C_CND_004018"/>
    <x v="146"/>
    <x v="6"/>
    <s v="Josiah"/>
    <x v="1"/>
    <n v="1215000"/>
    <s v="Pars Auto Sales"/>
    <x v="20"/>
    <x v="27"/>
    <s v="DoubleÂ Overhead Camshaft"/>
    <s v="Auto"/>
    <s v="Pale White"/>
    <n v="18500"/>
    <s v="38701-8047"/>
    <s v="Hatchback"/>
    <n v="8873840"/>
    <x v="4"/>
    <s v="Tertile 3"/>
    <x v="1"/>
  </r>
  <r>
    <s v="C_CND_004033"/>
    <x v="146"/>
    <x v="6"/>
    <s v="Alyson"/>
    <x v="0"/>
    <n v="1360000"/>
    <s v="U-Haul CO"/>
    <x v="14"/>
    <x v="127"/>
    <s v="DoubleÂ Overhead Camshaft"/>
    <s v="Auto"/>
    <s v="Black"/>
    <n v="23000"/>
    <s v="78758-7841"/>
    <s v="Hatchback"/>
    <n v="6707011"/>
    <x v="6"/>
    <s v="Tertile 3"/>
    <x v="1"/>
  </r>
  <r>
    <s v="C_CND_004034"/>
    <x v="146"/>
    <x v="6"/>
    <s v="Alyssa"/>
    <x v="0"/>
    <n v="1500000"/>
    <s v="Buddy Storbeck's Diesel Service Inc"/>
    <x v="16"/>
    <x v="34"/>
    <s v="DoubleÂ Overhead Camshaft"/>
    <s v="Auto"/>
    <s v="Red"/>
    <n v="12000"/>
    <s v="06457-3834"/>
    <s v="Hatchback"/>
    <n v="8544463"/>
    <x v="4"/>
    <s v="Tertile 3"/>
    <x v="1"/>
  </r>
  <r>
    <s v="C_CND_004041"/>
    <x v="147"/>
    <x v="6"/>
    <s v="Nicole"/>
    <x v="0"/>
    <n v="13500"/>
    <s v="Tri-State Mack Inc"/>
    <x v="13"/>
    <x v="19"/>
    <s v="Overhead Camshaft"/>
    <s v="Manual"/>
    <s v="Red"/>
    <n v="71000"/>
    <s v="85257-3102"/>
    <s v="Hatchback"/>
    <n v="6498529"/>
    <x v="3"/>
    <s v="Tertile 1"/>
    <x v="0"/>
  </r>
  <r>
    <s v="C_CND_004048"/>
    <x v="147"/>
    <x v="6"/>
    <s v="Zoe"/>
    <x v="0"/>
    <n v="13500"/>
    <s v="Chrysler Plymouth"/>
    <x v="6"/>
    <x v="64"/>
    <s v="DoubleÂ Overhead Camshaft"/>
    <s v="Auto"/>
    <s v="Black"/>
    <n v="26000"/>
    <s v="53546-9427"/>
    <s v="SUV"/>
    <n v="7879672"/>
    <x v="5"/>
    <s v="Tertile 1"/>
    <x v="0"/>
  </r>
  <r>
    <s v="C_CND_004052"/>
    <x v="147"/>
    <x v="6"/>
    <s v="Thomas"/>
    <x v="0"/>
    <n v="13500"/>
    <s v="Hatfield Volkswagen"/>
    <x v="0"/>
    <x v="0"/>
    <s v="DoubleÂ Overhead Camshaft"/>
    <s v="Auto"/>
    <s v="Black"/>
    <n v="41000"/>
    <s v="99301-3882"/>
    <s v="SUV"/>
    <n v="8689429"/>
    <x v="1"/>
    <s v="Tertile 1"/>
    <x v="0"/>
  </r>
  <r>
    <s v="C_CND_004038"/>
    <x v="147"/>
    <x v="6"/>
    <s v="Kaden"/>
    <x v="0"/>
    <n v="411000"/>
    <s v="Race Car Help"/>
    <x v="11"/>
    <x v="92"/>
    <s v="DoubleÂ Overhead Camshaft"/>
    <s v="Auto"/>
    <s v="Red"/>
    <n v="13001"/>
    <s v="78758-7841"/>
    <s v="Hatchback"/>
    <n v="7380944"/>
    <x v="2"/>
    <s v="Tertile 1"/>
    <x v="0"/>
  </r>
  <r>
    <s v="C_CND_004060"/>
    <x v="147"/>
    <x v="6"/>
    <s v="Ana"/>
    <x v="1"/>
    <n v="460000"/>
    <s v="Clay Johnson Auto Sales"/>
    <x v="20"/>
    <x v="47"/>
    <s v="DoubleÂ Overhead Camshaft"/>
    <s v="Auto"/>
    <s v="Red"/>
    <n v="25000"/>
    <s v="78758-7841"/>
    <s v="Passenger"/>
    <n v="7801534"/>
    <x v="4"/>
    <s v="Tertile 1"/>
    <x v="0"/>
  </r>
  <r>
    <s v="C_CND_004045"/>
    <x v="147"/>
    <x v="6"/>
    <s v="Paola"/>
    <x v="1"/>
    <n v="493500"/>
    <s v="Capitol KIA"/>
    <x v="25"/>
    <x v="101"/>
    <s v="DoubleÂ Overhead Camshaft"/>
    <s v="Auto"/>
    <s v="Pale White"/>
    <n v="22500"/>
    <s v="38701-8047"/>
    <s v="Passenger"/>
    <n v="6170153"/>
    <x v="4"/>
    <s v="Tertile 1"/>
    <x v="0"/>
  </r>
  <r>
    <s v="C_CND_004058"/>
    <x v="147"/>
    <x v="6"/>
    <s v="Amelia"/>
    <x v="0"/>
    <n v="530000"/>
    <s v="Chrysler Plymouth"/>
    <x v="12"/>
    <x v="18"/>
    <s v="Overhead Camshaft"/>
    <s v="Manual"/>
    <s v="Red"/>
    <n v="26000"/>
    <s v="53546-9427"/>
    <s v="Hatchback"/>
    <n v="7290446"/>
    <x v="0"/>
    <s v="Tertile 1"/>
    <x v="0"/>
  </r>
  <r>
    <s v="C_CND_004046"/>
    <x v="147"/>
    <x v="6"/>
    <s v="Yamilet"/>
    <x v="1"/>
    <n v="540000"/>
    <s v="Capitol KIA"/>
    <x v="11"/>
    <x v="76"/>
    <s v="Overhead Camshaft"/>
    <s v="Manual"/>
    <s v="Red"/>
    <n v="25001"/>
    <s v="38701-8047"/>
    <s v="Sedan"/>
    <n v="7627060"/>
    <x v="4"/>
    <s v="Tertile 1"/>
    <x v="0"/>
  </r>
  <r>
    <s v="C_CND_004040"/>
    <x v="147"/>
    <x v="6"/>
    <s v="Kaiden"/>
    <x v="0"/>
    <n v="605000"/>
    <s v="Saab-Belle Dodge"/>
    <x v="29"/>
    <x v="125"/>
    <s v="DoubleÂ Overhead Camshaft"/>
    <s v="Auto"/>
    <s v="Red"/>
    <n v="13001"/>
    <s v="60504-7114"/>
    <s v="Hatchback"/>
    <n v="8304457"/>
    <x v="6"/>
    <s v="Tertile 2"/>
    <x v="0"/>
  </r>
  <r>
    <s v="C_CND_004050"/>
    <x v="147"/>
    <x v="6"/>
    <s v="Abigail"/>
    <x v="0"/>
    <n v="622000"/>
    <s v="Clay Johnson Auto Sales"/>
    <x v="4"/>
    <x v="5"/>
    <s v="DoubleÂ Overhead Camshaft"/>
    <s v="Auto"/>
    <s v="Red"/>
    <n v="21000"/>
    <s v="78758-7841"/>
    <s v="Hatchback"/>
    <n v="7166776"/>
    <x v="2"/>
    <s v="Tertile 2"/>
    <x v="0"/>
  </r>
  <r>
    <s v="C_CND_004054"/>
    <x v="147"/>
    <x v="6"/>
    <s v="Sirine"/>
    <x v="0"/>
    <n v="630000"/>
    <s v="U-Haul CO"/>
    <x v="15"/>
    <x v="84"/>
    <s v="Overhead Camshaft"/>
    <s v="Manual"/>
    <s v="Red"/>
    <n v="22001"/>
    <s v="78758-7841"/>
    <s v="Hardtop"/>
    <n v="6950998"/>
    <x v="2"/>
    <s v="Tertile 2"/>
    <x v="0"/>
  </r>
  <r>
    <s v="C_CND_004051"/>
    <x v="147"/>
    <x v="6"/>
    <s v="Chloe"/>
    <x v="0"/>
    <n v="657000"/>
    <s v="Gartner Buick Hyundai Saab"/>
    <x v="5"/>
    <x v="85"/>
    <s v="Overhead Camshaft"/>
    <s v="Manual"/>
    <s v="Pale White"/>
    <n v="14000"/>
    <s v="38701-8047"/>
    <s v="SUV"/>
    <n v="7256230"/>
    <x v="4"/>
    <s v="Tertile 2"/>
    <x v="0"/>
  </r>
  <r>
    <s v="C_CND_004044"/>
    <x v="147"/>
    <x v="6"/>
    <s v="Olivia"/>
    <x v="0"/>
    <n v="677000"/>
    <s v="C &amp; M Motors Inc"/>
    <x v="27"/>
    <x v="105"/>
    <s v="DoubleÂ Overhead Camshaft"/>
    <s v="Auto"/>
    <s v="Red"/>
    <n v="24000"/>
    <s v="60504-7114"/>
    <s v="Passenger"/>
    <n v="7937240"/>
    <x v="6"/>
    <s v="Tertile 2"/>
    <x v="0"/>
  </r>
  <r>
    <s v="C_CND_004039"/>
    <x v="147"/>
    <x v="6"/>
    <s v="Kai"/>
    <x v="0"/>
    <n v="790000"/>
    <s v="Ryder Truck Rental and Leasing"/>
    <x v="14"/>
    <x v="20"/>
    <s v="DoubleÂ Overhead Camshaft"/>
    <s v="Auto"/>
    <s v="Red"/>
    <n v="23001"/>
    <s v="06457-3834"/>
    <s v="SUV"/>
    <n v="8548368"/>
    <x v="0"/>
    <s v="Tertile 2"/>
    <x v="1"/>
  </r>
  <r>
    <s v="C_CND_004056"/>
    <x v="147"/>
    <x v="6"/>
    <s v="Amaya"/>
    <x v="0"/>
    <n v="790000"/>
    <s v="Capitol KIA"/>
    <x v="25"/>
    <x v="101"/>
    <s v="Overhead Camshaft"/>
    <s v="Manual"/>
    <s v="Red"/>
    <n v="20000"/>
    <s v="38701-8047"/>
    <s v="Passenger"/>
    <n v="8594142"/>
    <x v="3"/>
    <s v="Tertile 2"/>
    <x v="1"/>
  </r>
  <r>
    <s v="C_CND_004057"/>
    <x v="147"/>
    <x v="6"/>
    <s v="Amber"/>
    <x v="0"/>
    <n v="805000"/>
    <s v="Chrysler of Tri-Cities"/>
    <x v="3"/>
    <x v="28"/>
    <s v="DoubleÂ Overhead Camshaft"/>
    <s v="Auto"/>
    <s v="Black"/>
    <n v="23000"/>
    <s v="99301-3882"/>
    <s v="Hatchback"/>
    <n v="7483266"/>
    <x v="2"/>
    <s v="Tertile 2"/>
    <x v="1"/>
  </r>
  <r>
    <s v="C_CND_004036"/>
    <x v="147"/>
    <x v="6"/>
    <s v="Justice"/>
    <x v="1"/>
    <n v="815000"/>
    <s v="Progressive Shippers Cooperative Association No"/>
    <x v="28"/>
    <x v="135"/>
    <s v="DoubleÂ Overhead Camshaft"/>
    <s v="Auto"/>
    <s v="Red"/>
    <n v="69001"/>
    <s v="53546-9427"/>
    <s v="Sedan"/>
    <n v="8911189"/>
    <x v="5"/>
    <s v="Tertile 2"/>
    <x v="1"/>
  </r>
  <r>
    <s v="C_CND_004037"/>
    <x v="147"/>
    <x v="6"/>
    <s v="Justin"/>
    <x v="1"/>
    <n v="820000"/>
    <s v="Rabun Used Car Sales"/>
    <x v="22"/>
    <x v="32"/>
    <s v="DoubleÂ Overhead Camshaft"/>
    <s v="Auto"/>
    <s v="Black"/>
    <n v="57001"/>
    <s v="85257-3102"/>
    <s v="Sedan"/>
    <n v="6216379"/>
    <x v="3"/>
    <s v="Tertile 2"/>
    <x v="1"/>
  </r>
  <r>
    <s v="C_CND_004059"/>
    <x v="147"/>
    <x v="6"/>
    <s v="Amy"/>
    <x v="0"/>
    <n v="915000"/>
    <s v="Classic Chevy"/>
    <x v="27"/>
    <x v="80"/>
    <s v="Overhead Camshaft"/>
    <s v="Manual"/>
    <s v="Black"/>
    <n v="36000"/>
    <s v="85257-3102"/>
    <s v="Hatchback"/>
    <n v="7116952"/>
    <x v="6"/>
    <s v="Tertile 2"/>
    <x v="1"/>
  </r>
  <r>
    <s v="C_CND_004053"/>
    <x v="147"/>
    <x v="6"/>
    <s v="Chiara"/>
    <x v="0"/>
    <n v="1150000"/>
    <s v="Suburban Ford"/>
    <x v="16"/>
    <x v="151"/>
    <s v="DoubleÂ Overhead Camshaft"/>
    <s v="Auto"/>
    <s v="Pale White"/>
    <n v="17001"/>
    <s v="53546-9427"/>
    <s v="Hardtop"/>
    <n v="8133662"/>
    <x v="5"/>
    <s v="Tertile 3"/>
    <x v="1"/>
  </r>
  <r>
    <s v="C_CND_004055"/>
    <x v="147"/>
    <x v="6"/>
    <s v="Benjamin"/>
    <x v="0"/>
    <n v="1160000"/>
    <s v="Motor Vehicle Branch Office"/>
    <x v="22"/>
    <x v="32"/>
    <s v="Overhead Camshaft"/>
    <s v="Manual"/>
    <s v="Red"/>
    <n v="22000"/>
    <s v="78758-7841"/>
    <s v="Sedan"/>
    <n v="6492813"/>
    <x v="2"/>
    <s v="Tertile 3"/>
    <x v="1"/>
  </r>
  <r>
    <s v="C_CND_004043"/>
    <x v="147"/>
    <x v="6"/>
    <s v="Nylah"/>
    <x v="1"/>
    <n v="1460000"/>
    <s v="Buddy Storbeck's Diesel Service Inc"/>
    <x v="0"/>
    <x v="110"/>
    <s v="DoubleÂ Overhead Camshaft"/>
    <s v="Auto"/>
    <s v="Red"/>
    <n v="29000"/>
    <s v="06457-3834"/>
    <s v="Passenger"/>
    <n v="7348438"/>
    <x v="0"/>
    <s v="Tertile 3"/>
    <x v="1"/>
  </r>
  <r>
    <s v="C_CND_004042"/>
    <x v="147"/>
    <x v="6"/>
    <s v="Noemi"/>
    <x v="0"/>
    <n v="1600000"/>
    <s v="U-Haul CO"/>
    <x v="26"/>
    <x v="122"/>
    <s v="Overhead Camshaft"/>
    <s v="Manual"/>
    <s v="Pale White"/>
    <n v="54000"/>
    <s v="78758-7841"/>
    <s v="SUV"/>
    <n v="7818268"/>
    <x v="2"/>
    <s v="Tertile 3"/>
    <x v="1"/>
  </r>
  <r>
    <s v="C_CND_004047"/>
    <x v="147"/>
    <x v="6"/>
    <s v="Yaretzi"/>
    <x v="1"/>
    <n v="1610000"/>
    <s v="Chrysler of Tri-Cities"/>
    <x v="14"/>
    <x v="77"/>
    <s v="Overhead Camshaft"/>
    <s v="Manual"/>
    <s v="Red"/>
    <n v="12000"/>
    <s v="99301-3882"/>
    <s v="Sedan"/>
    <n v="7229874"/>
    <x v="1"/>
    <s v="Tertile 3"/>
    <x v="1"/>
  </r>
  <r>
    <s v="C_CND_004049"/>
    <x v="147"/>
    <x v="6"/>
    <s v="Zoey"/>
    <x v="0"/>
    <n v="1870000"/>
    <s v="Classic Chevy"/>
    <x v="0"/>
    <x v="83"/>
    <s v="DoubleÂ Overhead Camshaft"/>
    <s v="Auto"/>
    <s v="Pale White"/>
    <n v="42000"/>
    <s v="85257-3102"/>
    <s v="Hatchback"/>
    <n v="8183113"/>
    <x v="3"/>
    <s v="Tertile 3"/>
    <x v="1"/>
  </r>
  <r>
    <s v="C_CND_004063"/>
    <x v="148"/>
    <x v="6"/>
    <s v="Addison"/>
    <x v="0"/>
    <n v="536000"/>
    <s v="Diehl Motor CO Inc"/>
    <x v="13"/>
    <x v="61"/>
    <s v="Overhead Camshaft"/>
    <s v="Manual"/>
    <s v="Red"/>
    <n v="25000"/>
    <s v="06457-3834"/>
    <s v="Hatchback"/>
    <n v="7008462"/>
    <x v="0"/>
    <s v="Tertile 1"/>
    <x v="0"/>
  </r>
  <r>
    <s v="C_CND_004065"/>
    <x v="148"/>
    <x v="6"/>
    <s v="Analia"/>
    <x v="0"/>
    <n v="644000"/>
    <s v="Diehl Motor CO Inc"/>
    <x v="27"/>
    <x v="80"/>
    <s v="Overhead Camshaft"/>
    <s v="Manual"/>
    <s v="Black"/>
    <n v="18000"/>
    <s v="06457-3834"/>
    <s v="Hatchback"/>
    <n v="7962639"/>
    <x v="1"/>
    <s v="Tertile 2"/>
    <x v="0"/>
  </r>
  <r>
    <s v="C_CND_004064"/>
    <x v="148"/>
    <x v="6"/>
    <s v="Matthieu"/>
    <x v="0"/>
    <n v="795000"/>
    <s v="Nebo Chevrolet"/>
    <x v="14"/>
    <x v="29"/>
    <s v="Overhead Camshaft"/>
    <s v="Manual"/>
    <s v="Red"/>
    <n v="31000"/>
    <s v="06457-3834"/>
    <s v="SUV"/>
    <n v="6985015"/>
    <x v="0"/>
    <s v="Tertile 2"/>
    <x v="1"/>
  </r>
  <r>
    <s v="C_CND_004061"/>
    <x v="148"/>
    <x v="6"/>
    <s v="Kaleb"/>
    <x v="0"/>
    <n v="805000"/>
    <s v="Scrivener Performance Engineering"/>
    <x v="22"/>
    <x v="55"/>
    <s v="DoubleÂ Overhead Camshaft"/>
    <s v="Auto"/>
    <s v="Pale White"/>
    <n v="32001"/>
    <s v="38701-8047"/>
    <s v="SUV"/>
    <n v="8564448"/>
    <x v="4"/>
    <s v="Tertile 2"/>
    <x v="1"/>
  </r>
  <r>
    <s v="C_CND_004062"/>
    <x v="148"/>
    <x v="6"/>
    <s v="Michelle"/>
    <x v="0"/>
    <n v="1900000"/>
    <s v="Pitre Buick-Pontiac-Gmc of Scottsdale"/>
    <x v="11"/>
    <x v="115"/>
    <s v="Overhead Camshaft"/>
    <s v="Manual"/>
    <s v="Pale White"/>
    <n v="17000"/>
    <s v="99301-3882"/>
    <s v="Hardtop"/>
    <n v="7626100"/>
    <x v="1"/>
    <s v="Tertile 3"/>
    <x v="1"/>
  </r>
  <r>
    <s v="C_CND_004075"/>
    <x v="149"/>
    <x v="6"/>
    <s v="Kyle"/>
    <x v="0"/>
    <n v="13500"/>
    <s v="Scrivener Performance Engineering"/>
    <x v="11"/>
    <x v="115"/>
    <s v="DoubleÂ Overhead Camshaft"/>
    <s v="Auto"/>
    <s v="Pale White"/>
    <n v="18000"/>
    <s v="38701-8047"/>
    <s v="SUV"/>
    <n v="7336634"/>
    <x v="4"/>
    <s v="Tertile 1"/>
    <x v="0"/>
  </r>
  <r>
    <s v="C_CND_004091"/>
    <x v="149"/>
    <x v="6"/>
    <s v="Ahuva"/>
    <x v="0"/>
    <n v="13500"/>
    <s v="Motor Vehicle Branch Office"/>
    <x v="7"/>
    <x v="15"/>
    <s v="Overhead Camshaft"/>
    <s v="Manual"/>
    <s v="Black"/>
    <n v="43000"/>
    <s v="78758-7841"/>
    <s v="Hatchback"/>
    <n v="7489107"/>
    <x v="2"/>
    <s v="Tertile 1"/>
    <x v="0"/>
  </r>
  <r>
    <s v="C_CND_004094"/>
    <x v="149"/>
    <x v="6"/>
    <s v="Alexa"/>
    <x v="1"/>
    <n v="13500"/>
    <s v="Pars Auto Sales"/>
    <x v="26"/>
    <x v="104"/>
    <s v="DoubleÂ Overhead Camshaft"/>
    <s v="Auto"/>
    <s v="Black"/>
    <n v="39000"/>
    <s v="38701-8047"/>
    <s v="Sedan"/>
    <n v="7266751"/>
    <x v="4"/>
    <s v="Tertile 1"/>
    <x v="0"/>
  </r>
  <r>
    <s v="C_CND_004097"/>
    <x v="149"/>
    <x v="6"/>
    <s v="Liam"/>
    <x v="1"/>
    <n v="13500"/>
    <s v="Pars Auto Sales"/>
    <x v="0"/>
    <x v="83"/>
    <s v="DoubleÂ Overhead Camshaft"/>
    <s v="Auto"/>
    <s v="Pale White"/>
    <n v="18000"/>
    <s v="38701-8047"/>
    <s v="Hatchback"/>
    <n v="8366102"/>
    <x v="4"/>
    <s v="Tertile 1"/>
    <x v="0"/>
  </r>
  <r>
    <s v="C_CND_004111"/>
    <x v="149"/>
    <x v="6"/>
    <s v="Angelique"/>
    <x v="0"/>
    <n v="13500"/>
    <s v="Motor Vehicle Branch Office"/>
    <x v="11"/>
    <x v="92"/>
    <s v="DoubleÂ Overhead Camshaft"/>
    <s v="Auto"/>
    <s v="Black"/>
    <n v="9000"/>
    <s v="78758-7841"/>
    <s v="Hatchback"/>
    <n v="6867584"/>
    <x v="4"/>
    <s v="Tertile 1"/>
    <x v="0"/>
  </r>
  <r>
    <s v="C_CND_004102"/>
    <x v="149"/>
    <x v="6"/>
    <s v="Natacha"/>
    <x v="1"/>
    <n v="337000"/>
    <s v="Ryder Truck Rental and Leasing"/>
    <x v="15"/>
    <x v="72"/>
    <s v="Overhead Camshaft"/>
    <s v="Manual"/>
    <s v="Pale White"/>
    <n v="22000"/>
    <s v="06457-3834"/>
    <s v="SUV"/>
    <n v="8300746"/>
    <x v="0"/>
    <s v="Tertile 1"/>
    <x v="0"/>
  </r>
  <r>
    <s v="C_CND_004101"/>
    <x v="149"/>
    <x v="6"/>
    <s v="Jeremy"/>
    <x v="1"/>
    <n v="350000"/>
    <s v="Race Car Help"/>
    <x v="26"/>
    <x v="122"/>
    <s v="Overhead Camshaft"/>
    <s v="Manual"/>
    <s v="Pale White"/>
    <n v="54000"/>
    <s v="78758-7841"/>
    <s v="SUV"/>
    <n v="8591710"/>
    <x v="2"/>
    <s v="Tertile 1"/>
    <x v="0"/>
  </r>
  <r>
    <s v="C_CND_004092"/>
    <x v="149"/>
    <x v="6"/>
    <s v="Alessandra"/>
    <x v="1"/>
    <n v="400000"/>
    <s v="Nebo Chevrolet"/>
    <x v="5"/>
    <x v="85"/>
    <s v="Overhead Camshaft"/>
    <s v="Manual"/>
    <s v="Red"/>
    <n v="25000"/>
    <s v="06457-3834"/>
    <s v="SUV"/>
    <n v="7656537"/>
    <x v="0"/>
    <s v="Tertile 1"/>
    <x v="0"/>
  </r>
  <r>
    <s v="C_CND_004074"/>
    <x v="149"/>
    <x v="6"/>
    <s v="Kiyan"/>
    <x v="0"/>
    <n v="410000"/>
    <s v="Saab-Belle Dodge"/>
    <x v="14"/>
    <x v="89"/>
    <s v="DoubleÂ Overhead Camshaft"/>
    <s v="Auto"/>
    <s v="Pale White"/>
    <n v="15000"/>
    <s v="60504-7114"/>
    <s v="Hatchback"/>
    <n v="7717096"/>
    <x v="6"/>
    <s v="Tertile 1"/>
    <x v="0"/>
  </r>
  <r>
    <s v="C_CND_004079"/>
    <x v="149"/>
    <x v="6"/>
    <s v="Peyton"/>
    <x v="0"/>
    <n v="418000"/>
    <s v="Diehl Motor CO Inc"/>
    <x v="15"/>
    <x v="51"/>
    <s v="Overhead Camshaft"/>
    <s v="Manual"/>
    <s v="Black"/>
    <n v="42000"/>
    <s v="06457-3834"/>
    <s v="Passenger"/>
    <n v="8784798"/>
    <x v="0"/>
    <s v="Tertile 1"/>
    <x v="0"/>
  </r>
  <r>
    <s v="C_CND_004084"/>
    <x v="149"/>
    <x v="6"/>
    <s v="Roselyn"/>
    <x v="0"/>
    <n v="442500"/>
    <s v="McKinney Dodge Chrysler Jeep"/>
    <x v="26"/>
    <x v="104"/>
    <s v="DoubleÂ Overhead Camshaft"/>
    <s v="Auto"/>
    <s v="Black"/>
    <n v="22500"/>
    <s v="85257-3102"/>
    <s v="Sedan"/>
    <n v="6122629"/>
    <x v="3"/>
    <s v="Tertile 1"/>
    <x v="0"/>
  </r>
  <r>
    <s v="C_CND_004083"/>
    <x v="149"/>
    <x v="6"/>
    <s v="Rosa"/>
    <x v="0"/>
    <n v="472000"/>
    <s v="Iceberg Rentals"/>
    <x v="0"/>
    <x v="110"/>
    <s v="Overhead Camshaft"/>
    <s v="Manual"/>
    <s v="Pale White"/>
    <n v="20000"/>
    <s v="53546-9427"/>
    <s v="Passenger"/>
    <n v="7188497"/>
    <x v="5"/>
    <s v="Tertile 1"/>
    <x v="0"/>
  </r>
  <r>
    <s v="C_CND_004080"/>
    <x v="149"/>
    <x v="6"/>
    <s v="Rachel"/>
    <x v="0"/>
    <n v="505000"/>
    <s v="Enterprise Rent A Car"/>
    <x v="7"/>
    <x v="15"/>
    <s v="Overhead Camshaft"/>
    <s v="Manual"/>
    <s v="Black"/>
    <n v="43000"/>
    <s v="60504-7114"/>
    <s v="Hatchback"/>
    <n v="8151834"/>
    <x v="6"/>
    <s v="Tertile 1"/>
    <x v="0"/>
  </r>
  <r>
    <s v="C_CND_004090"/>
    <x v="149"/>
    <x v="6"/>
    <s v="Adrianna"/>
    <x v="1"/>
    <n v="505000"/>
    <s v="McKinney Dodge Chrysler Jeep"/>
    <x v="28"/>
    <x v="108"/>
    <s v="Overhead Camshaft"/>
    <s v="Manual"/>
    <s v="Pale White"/>
    <n v="28000"/>
    <s v="85257-3102"/>
    <s v="Hatchback"/>
    <n v="8377789"/>
    <x v="3"/>
    <s v="Tertile 1"/>
    <x v="0"/>
  </r>
  <r>
    <s v="C_CND_004077"/>
    <x v="149"/>
    <x v="6"/>
    <s v="Penelope"/>
    <x v="0"/>
    <n v="520000"/>
    <s v="Classic Chevy"/>
    <x v="7"/>
    <x v="107"/>
    <s v="Overhead Camshaft"/>
    <s v="Manual"/>
    <s v="Pale White"/>
    <n v="54000"/>
    <s v="85257-3102"/>
    <s v="Passenger"/>
    <n v="7978652"/>
    <x v="3"/>
    <s v="Tertile 1"/>
    <x v="0"/>
  </r>
  <r>
    <s v="C_CND_004085"/>
    <x v="149"/>
    <x v="6"/>
    <s v="Ruby"/>
    <x v="1"/>
    <n v="530000"/>
    <s v="Motor Vehicle Branch Office"/>
    <x v="0"/>
    <x v="132"/>
    <s v="Overhead Camshaft"/>
    <s v="Manual"/>
    <s v="Pale White"/>
    <n v="14000"/>
    <s v="78758-7841"/>
    <s v="Passenger"/>
    <n v="7227880"/>
    <x v="2"/>
    <s v="Tertile 1"/>
    <x v="0"/>
  </r>
  <r>
    <s v="C_CND_004114"/>
    <x v="149"/>
    <x v="6"/>
    <s v="Aniyah"/>
    <x v="0"/>
    <n v="535000"/>
    <s v="Pars Auto Sales"/>
    <x v="4"/>
    <x v="5"/>
    <s v="DoubleÂ Overhead Camshaft"/>
    <s v="Auto"/>
    <s v="Red"/>
    <n v="31000"/>
    <s v="38701-8047"/>
    <s v="Hatchback"/>
    <n v="8548168"/>
    <x v="2"/>
    <s v="Tertile 1"/>
    <x v="0"/>
  </r>
  <r>
    <s v="C_CND_004089"/>
    <x v="149"/>
    <x v="6"/>
    <s v="Adriana"/>
    <x v="0"/>
    <n v="550000"/>
    <s v="Iceberg Rentals"/>
    <x v="25"/>
    <x v="101"/>
    <s v="Overhead Camshaft"/>
    <s v="Manual"/>
    <s v="Red"/>
    <n v="20000"/>
    <s v="53546-9427"/>
    <s v="Passenger"/>
    <n v="7544624"/>
    <x v="5"/>
    <s v="Tertile 2"/>
    <x v="0"/>
  </r>
  <r>
    <s v="C_CND_004078"/>
    <x v="149"/>
    <x v="6"/>
    <s v="Perla"/>
    <x v="0"/>
    <n v="553100"/>
    <s v="Clay Johnson Auto Sales"/>
    <x v="6"/>
    <x v="8"/>
    <s v="DoubleÂ Overhead Camshaft"/>
    <s v="Auto"/>
    <s v="Black"/>
    <n v="26100"/>
    <s v="78758-7841"/>
    <s v="Hatchback"/>
    <n v="6985066"/>
    <x v="2"/>
    <s v="Tertile 2"/>
    <x v="0"/>
  </r>
  <r>
    <s v="C_CND_004104"/>
    <x v="149"/>
    <x v="6"/>
    <s v="Jennifer"/>
    <x v="0"/>
    <n v="557500"/>
    <s v="Scrivener Performance Engineering"/>
    <x v="0"/>
    <x v="3"/>
    <s v="Overhead Camshaft"/>
    <s v="Manual"/>
    <s v="Black"/>
    <n v="11500"/>
    <s v="38701-8047"/>
    <s v="Passenger"/>
    <n v="8299949"/>
    <x v="4"/>
    <s v="Tertile 2"/>
    <x v="0"/>
  </r>
  <r>
    <s v="C_CND_004099"/>
    <x v="149"/>
    <x v="6"/>
    <s v="Zied"/>
    <x v="0"/>
    <n v="565000"/>
    <s v="Progressive Shippers Cooperative Association No"/>
    <x v="12"/>
    <x v="93"/>
    <s v="DoubleÂ Overhead Camshaft"/>
    <s v="Auto"/>
    <s v="Pale White"/>
    <n v="19000"/>
    <s v="53546-9427"/>
    <s v="SUV"/>
    <n v="8295336"/>
    <x v="5"/>
    <s v="Tertile 2"/>
    <x v="0"/>
  </r>
  <r>
    <s v="C_CND_004088"/>
    <x v="149"/>
    <x v="6"/>
    <s v="Adina"/>
    <x v="0"/>
    <n v="570000"/>
    <s v="Hatfield Volkswagen"/>
    <x v="15"/>
    <x v="97"/>
    <s v="Overhead Camshaft"/>
    <s v="Manual"/>
    <s v="Pale White"/>
    <n v="26000"/>
    <s v="99301-3882"/>
    <s v="Hatchback"/>
    <n v="7804602"/>
    <x v="1"/>
    <s v="Tertile 2"/>
    <x v="0"/>
  </r>
  <r>
    <s v="C_CND_004087"/>
    <x v="149"/>
    <x v="6"/>
    <s v="Adeline"/>
    <x v="1"/>
    <n v="576000"/>
    <s v="Gartner Buick Hyundai Saab"/>
    <x v="6"/>
    <x v="17"/>
    <s v="DoubleÂ Overhead Camshaft"/>
    <s v="Auto"/>
    <s v="Red"/>
    <n v="19000"/>
    <s v="38701-8047"/>
    <s v="Sedan"/>
    <n v="6235376"/>
    <x v="4"/>
    <s v="Tertile 2"/>
    <x v="0"/>
  </r>
  <r>
    <s v="C_CND_004068"/>
    <x v="149"/>
    <x v="6"/>
    <s v="Kayden"/>
    <x v="0"/>
    <n v="634000"/>
    <s v="Tri-State Mack Inc"/>
    <x v="24"/>
    <x v="86"/>
    <s v="DoubleÂ Overhead Camshaft"/>
    <s v="Auto"/>
    <s v="Red"/>
    <n v="31000"/>
    <s v="85257-3102"/>
    <s v="SUV"/>
    <n v="6887138"/>
    <x v="3"/>
    <s v="Tertile 2"/>
    <x v="0"/>
  </r>
  <r>
    <s v="C_CND_004069"/>
    <x v="149"/>
    <x v="6"/>
    <s v="Keith"/>
    <x v="0"/>
    <n v="642000"/>
    <s v="U-Haul CO"/>
    <x v="13"/>
    <x v="88"/>
    <s v="Overhead Camshaft"/>
    <s v="Manual"/>
    <s v="Black"/>
    <n v="18000"/>
    <s v="78758-7841"/>
    <s v="SUV"/>
    <n v="7682446"/>
    <x v="2"/>
    <s v="Tertile 2"/>
    <x v="0"/>
  </r>
  <r>
    <s v="C_CND_004107"/>
    <x v="149"/>
    <x v="6"/>
    <s v="Andrea"/>
    <x v="1"/>
    <n v="647000"/>
    <s v="Gartner Buick Hyundai Saab"/>
    <x v="5"/>
    <x v="65"/>
    <s v="Overhead Camshaft"/>
    <s v="Manual"/>
    <s v="Black"/>
    <n v="69000"/>
    <s v="38701-8047"/>
    <s v="Sedan"/>
    <n v="7401983"/>
    <x v="3"/>
    <s v="Tertile 2"/>
    <x v="0"/>
  </r>
  <r>
    <s v="C_CND_004105"/>
    <x v="149"/>
    <x v="6"/>
    <s v="Luna"/>
    <x v="0"/>
    <n v="652000"/>
    <s v="Ryder Truck Rental and Leasing"/>
    <x v="12"/>
    <x v="18"/>
    <s v="Overhead Camshaft"/>
    <s v="Manual"/>
    <s v="Red"/>
    <n v="17001"/>
    <s v="06457-3834"/>
    <s v="Hardtop"/>
    <n v="7179033"/>
    <x v="0"/>
    <s v="Tertile 2"/>
    <x v="0"/>
  </r>
  <r>
    <s v="C_CND_004103"/>
    <x v="149"/>
    <x v="6"/>
    <s v="Laurine"/>
    <x v="0"/>
    <n v="672000"/>
    <s v="Saab-Belle Dodge"/>
    <x v="23"/>
    <x v="39"/>
    <s v="Overhead Camshaft"/>
    <s v="Manual"/>
    <s v="Red"/>
    <n v="82000"/>
    <s v="60504-7114"/>
    <s v="Passenger"/>
    <n v="7858096"/>
    <x v="6"/>
    <s v="Tertile 2"/>
    <x v="0"/>
  </r>
  <r>
    <s v="C_CND_004082"/>
    <x v="149"/>
    <x v="6"/>
    <s v="Rihanna"/>
    <x v="0"/>
    <n v="680000"/>
    <s v="Hatfield Volkswagen"/>
    <x v="3"/>
    <x v="28"/>
    <s v="DoubleÂ Overhead Camshaft"/>
    <s v="Auto"/>
    <s v="Black"/>
    <n v="28000"/>
    <s v="99301-3882"/>
    <s v="Hatchback"/>
    <n v="6251088"/>
    <x v="1"/>
    <s v="Tertile 2"/>
    <x v="0"/>
  </r>
  <r>
    <s v="C_CND_004070"/>
    <x v="149"/>
    <x v="6"/>
    <s v="Kenneth"/>
    <x v="1"/>
    <n v="730000"/>
    <s v="Progressive Shippers Cooperative Association No"/>
    <x v="7"/>
    <x v="120"/>
    <s v="Overhead Camshaft"/>
    <s v="Manual"/>
    <s v="Pale White"/>
    <n v="27000"/>
    <s v="53546-9427"/>
    <s v="SUV"/>
    <n v="6108443"/>
    <x v="5"/>
    <s v="Tertile 2"/>
    <x v="0"/>
  </r>
  <r>
    <s v="C_CND_004072"/>
    <x v="149"/>
    <x v="6"/>
    <s v="Khalil"/>
    <x v="0"/>
    <n v="740000"/>
    <s v="Race Car Help"/>
    <x v="5"/>
    <x v="85"/>
    <s v="Overhead Camshaft"/>
    <s v="Manual"/>
    <s v="Pale White"/>
    <n v="16000"/>
    <s v="78758-7841"/>
    <s v="SUV"/>
    <n v="8699602"/>
    <x v="2"/>
    <s v="Tertile 2"/>
    <x v="0"/>
  </r>
  <r>
    <s v="C_CND_004098"/>
    <x v="149"/>
    <x v="6"/>
    <s v="Mercutio"/>
    <x v="0"/>
    <n v="755000"/>
    <s v="Pitre Buick-Pontiac-Gmc of Scottsdale"/>
    <x v="9"/>
    <x v="37"/>
    <s v="DoubleÂ Overhead Camshaft"/>
    <s v="Auto"/>
    <s v="Red"/>
    <n v="69000"/>
    <s v="99301-3882"/>
    <s v="SUV"/>
    <n v="8609809"/>
    <x v="1"/>
    <s v="Tertile 2"/>
    <x v="0"/>
  </r>
  <r>
    <s v="C_CND_004115"/>
    <x v="149"/>
    <x v="6"/>
    <s v="Anna"/>
    <x v="1"/>
    <n v="765000"/>
    <s v="Pitre Buick-Pontiac-Gmc of Scottsdale"/>
    <x v="25"/>
    <x v="126"/>
    <s v="Overhead Camshaft"/>
    <s v="Manual"/>
    <s v="Black"/>
    <n v="29000"/>
    <s v="99301-3882"/>
    <s v="SUV"/>
    <n v="6529178"/>
    <x v="2"/>
    <s v="Tertile 2"/>
    <x v="1"/>
  </r>
  <r>
    <s v="C_CND_004100"/>
    <x v="149"/>
    <x v="6"/>
    <s v="Killyan"/>
    <x v="0"/>
    <n v="779000"/>
    <s v="Rabun Used Car Sales"/>
    <x v="6"/>
    <x v="17"/>
    <s v="DoubleÂ Overhead Camshaft"/>
    <s v="Auto"/>
    <s v="Red"/>
    <n v="19000"/>
    <s v="85257-3102"/>
    <s v="Sedan"/>
    <n v="7267913"/>
    <x v="3"/>
    <s v="Tertile 2"/>
    <x v="1"/>
  </r>
  <r>
    <s v="C_CND_004067"/>
    <x v="149"/>
    <x v="6"/>
    <s v="Kameron"/>
    <x v="0"/>
    <n v="795000"/>
    <s v="Suburban Ford"/>
    <x v="20"/>
    <x v="145"/>
    <s v="DoubleÂ Overhead Camshaft"/>
    <s v="Auto"/>
    <s v="Black"/>
    <n v="11000"/>
    <s v="53546-9427"/>
    <s v="SUV"/>
    <n v="8287335"/>
    <x v="5"/>
    <s v="Tertile 2"/>
    <x v="1"/>
  </r>
  <r>
    <s v="C_CND_004076"/>
    <x v="149"/>
    <x v="6"/>
    <s v="Miracle"/>
    <x v="0"/>
    <n v="800000"/>
    <s v="Rabun Used Car Sales"/>
    <x v="27"/>
    <x v="149"/>
    <s v="Overhead Camshaft"/>
    <s v="Manual"/>
    <s v="Black"/>
    <n v="17000"/>
    <s v="85257-3102"/>
    <s v="Hardtop"/>
    <n v="7613740"/>
    <x v="2"/>
    <s v="Tertile 2"/>
    <x v="1"/>
  </r>
  <r>
    <s v="C_CND_004108"/>
    <x v="149"/>
    <x v="6"/>
    <s v="Angela"/>
    <x v="0"/>
    <n v="800000"/>
    <s v="Hatfield Volkswagen"/>
    <x v="25"/>
    <x v="126"/>
    <s v="DoubleÂ Overhead Camshaft"/>
    <s v="Auto"/>
    <s v="Pale White"/>
    <n v="27000"/>
    <s v="99301-3882"/>
    <s v="SUV"/>
    <n v="7304677"/>
    <x v="2"/>
    <s v="Tertile 2"/>
    <x v="1"/>
  </r>
  <r>
    <s v="C_CND_004112"/>
    <x v="149"/>
    <x v="6"/>
    <s v="Angely"/>
    <x v="0"/>
    <n v="805000"/>
    <s v="Nebo Chevrolet"/>
    <x v="4"/>
    <x v="109"/>
    <s v="Overhead Camshaft"/>
    <s v="Manual"/>
    <s v="Pale White"/>
    <n v="12000"/>
    <s v="06457-3834"/>
    <s v="Hatchback"/>
    <n v="8612971"/>
    <x v="1"/>
    <s v="Tertile 2"/>
    <x v="1"/>
  </r>
  <r>
    <s v="C_CND_004096"/>
    <x v="149"/>
    <x v="6"/>
    <s v="Bienne"/>
    <x v="0"/>
    <n v="810000"/>
    <s v="Rabun Used Car Sales"/>
    <x v="14"/>
    <x v="66"/>
    <s v="DoubleÂ Overhead Camshaft"/>
    <s v="Auto"/>
    <s v="Pale White"/>
    <n v="45001"/>
    <s v="85257-3102"/>
    <s v="Hardtop"/>
    <n v="6360752"/>
    <x v="2"/>
    <s v="Tertile 2"/>
    <x v="1"/>
  </r>
  <r>
    <s v="C_CND_004071"/>
    <x v="149"/>
    <x v="6"/>
    <s v="Kevin"/>
    <x v="0"/>
    <n v="863000"/>
    <s v="Rabun Used Car Sales"/>
    <x v="11"/>
    <x v="115"/>
    <s v="Overhead Camshaft"/>
    <s v="Manual"/>
    <s v="Pale White"/>
    <n v="17000"/>
    <s v="85257-3102"/>
    <s v="SUV"/>
    <n v="7369271"/>
    <x v="3"/>
    <s v="Tertile 2"/>
    <x v="1"/>
  </r>
  <r>
    <s v="C_CND_004066"/>
    <x v="149"/>
    <x v="6"/>
    <s v="Kamari"/>
    <x v="0"/>
    <n v="890000"/>
    <s v="Star Enterprises Inc"/>
    <x v="27"/>
    <x v="87"/>
    <s v="DoubleÂ Overhead Camshaft"/>
    <s v="Auto"/>
    <s v="Black"/>
    <n v="60001"/>
    <s v="99301-3882"/>
    <s v="Sedan"/>
    <n v="6485821"/>
    <x v="1"/>
    <s v="Tertile 2"/>
    <x v="1"/>
  </r>
  <r>
    <s v="C_CND_004106"/>
    <x v="149"/>
    <x v="6"/>
    <s v="Anaya"/>
    <x v="0"/>
    <n v="905000"/>
    <s v="Enterprise Rent A Car"/>
    <x v="14"/>
    <x v="127"/>
    <s v="DoubleÂ Overhead Camshaft"/>
    <s v="Auto"/>
    <s v="Pale White"/>
    <n v="38000"/>
    <s v="60504-7114"/>
    <s v="Hatchback"/>
    <n v="7807251"/>
    <x v="5"/>
    <s v="Tertile 2"/>
    <x v="1"/>
  </r>
  <r>
    <s v="C_CND_004081"/>
    <x v="149"/>
    <x v="6"/>
    <s v="Chelsea"/>
    <x v="1"/>
    <n v="1370000"/>
    <s v="Chrysler Plymouth"/>
    <x v="11"/>
    <x v="38"/>
    <s v="DoubleÂ Overhead Camshaft"/>
    <s v="Auto"/>
    <s v="Red"/>
    <n v="45001"/>
    <s v="53546-9427"/>
    <s v="Hardtop"/>
    <n v="8522267"/>
    <x v="5"/>
    <s v="Tertile 3"/>
    <x v="1"/>
  </r>
  <r>
    <s v="C_CND_004110"/>
    <x v="149"/>
    <x v="6"/>
    <s v="Angelina"/>
    <x v="0"/>
    <n v="1400000"/>
    <s v="McKinney Dodge Chrysler Jeep"/>
    <x v="27"/>
    <x v="87"/>
    <s v="Overhead Camshaft"/>
    <s v="Manual"/>
    <s v="Pale White"/>
    <n v="14000"/>
    <s v="85257-3102"/>
    <s v="Sedan"/>
    <n v="6313407"/>
    <x v="6"/>
    <s v="Tertile 3"/>
    <x v="1"/>
  </r>
  <r>
    <s v="C_CND_004095"/>
    <x v="149"/>
    <x v="6"/>
    <s v="Alexandra"/>
    <x v="0"/>
    <n v="1577500"/>
    <s v="Pitre Buick-Pontiac-Gmc of Scottsdale"/>
    <x v="9"/>
    <x v="12"/>
    <s v="DoubleÂ Overhead Camshaft"/>
    <s v="Auto"/>
    <s v="Black"/>
    <n v="60750"/>
    <s v="99301-3882"/>
    <s v="Passenger"/>
    <n v="8931505"/>
    <x v="1"/>
    <s v="Tertile 3"/>
    <x v="1"/>
  </r>
  <r>
    <s v="C_CND_004073"/>
    <x v="149"/>
    <x v="6"/>
    <s v="King"/>
    <x v="0"/>
    <n v="1819000"/>
    <s v="Ryder Truck Rental and Leasing"/>
    <x v="8"/>
    <x v="100"/>
    <s v="Overhead Camshaft"/>
    <s v="Manual"/>
    <s v="Red"/>
    <n v="21900"/>
    <s v="06457-3834"/>
    <s v="SUV"/>
    <n v="6529961"/>
    <x v="0"/>
    <s v="Tertile 3"/>
    <x v="1"/>
  </r>
  <r>
    <s v="C_CND_004093"/>
    <x v="149"/>
    <x v="6"/>
    <s v="Alessia"/>
    <x v="0"/>
    <n v="2170000"/>
    <s v="New Castle Ford Lincoln Mercury"/>
    <x v="27"/>
    <x v="87"/>
    <s v="DoubleÂ Overhead Camshaft"/>
    <s v="Auto"/>
    <s v="Red"/>
    <n v="12000"/>
    <s v="60504-7114"/>
    <s v="Sedan"/>
    <n v="6900713"/>
    <x v="6"/>
    <s v="Tertile 3"/>
    <x v="1"/>
  </r>
  <r>
    <s v="C_CND_004109"/>
    <x v="149"/>
    <x v="6"/>
    <s v="Angelica"/>
    <x v="0"/>
    <n v="2210000"/>
    <s v="Iceberg Rentals"/>
    <x v="29"/>
    <x v="137"/>
    <s v="DoubleÂ Overhead Camshaft"/>
    <s v="Auto"/>
    <s v="Pale White"/>
    <n v="36000"/>
    <s v="53546-9427"/>
    <s v="Sedan"/>
    <n v="6355221"/>
    <x v="0"/>
    <s v="Tertile 3"/>
    <x v="1"/>
  </r>
  <r>
    <s v="C_CND_004113"/>
    <x v="149"/>
    <x v="6"/>
    <s v="Angie"/>
    <x v="0"/>
    <n v="2400000"/>
    <s v="New Castle Ford Lincoln Mercury"/>
    <x v="0"/>
    <x v="118"/>
    <s v="DoubleÂ Overhead Camshaft"/>
    <s v="Auto"/>
    <s v="Red"/>
    <n v="31000"/>
    <s v="60504-7114"/>
    <s v="Sedan"/>
    <n v="8558506"/>
    <x v="5"/>
    <s v="Tertile 3"/>
    <x v="1"/>
  </r>
  <r>
    <s v="C_CND_004086"/>
    <x v="149"/>
    <x v="6"/>
    <s v="Adele"/>
    <x v="0"/>
    <n v="2625000"/>
    <s v="Enterprise Rent A Car"/>
    <x v="6"/>
    <x v="73"/>
    <s v="DoubleÂ Overhead Camshaft"/>
    <s v="Auto"/>
    <s v="Pale White"/>
    <n v="42500"/>
    <s v="60504-7114"/>
    <s v="Hatchback"/>
    <n v="7626220"/>
    <x v="6"/>
    <s v="Tertile 3"/>
    <x v="1"/>
  </r>
  <r>
    <s v="C_CND_004118"/>
    <x v="150"/>
    <x v="6"/>
    <s v="Landon"/>
    <x v="0"/>
    <n v="13500"/>
    <s v="Tri-State Mack Inc"/>
    <x v="1"/>
    <x v="113"/>
    <s v="Overhead Camshaft"/>
    <s v="Manual"/>
    <s v="Black"/>
    <n v="29001"/>
    <s v="85257-3102"/>
    <s v="Hatchback"/>
    <n v="7820806"/>
    <x v="3"/>
    <s v="Tertile 1"/>
    <x v="0"/>
  </r>
  <r>
    <s v="C_CND_004119"/>
    <x v="150"/>
    <x v="6"/>
    <s v="Ruth"/>
    <x v="0"/>
    <n v="13500"/>
    <s v="Nebo Chevrolet"/>
    <x v="15"/>
    <x v="40"/>
    <s v="DoubleÂ Overhead Camshaft"/>
    <s v="Auto"/>
    <s v="Black"/>
    <n v="41000"/>
    <s v="06457-3834"/>
    <s v="Sedan"/>
    <n v="8954911"/>
    <x v="0"/>
    <s v="Tertile 1"/>
    <x v="0"/>
  </r>
  <r>
    <s v="C_CND_004123"/>
    <x v="150"/>
    <x v="6"/>
    <s v="Alice"/>
    <x v="0"/>
    <n v="13500"/>
    <s v="Rabun Used Car Sales"/>
    <x v="18"/>
    <x v="58"/>
    <s v="DoubleÂ Overhead Camshaft"/>
    <s v="Auto"/>
    <s v="Pale White"/>
    <n v="36000"/>
    <s v="85257-3102"/>
    <s v="Passenger"/>
    <n v="8808943"/>
    <x v="3"/>
    <s v="Tertile 1"/>
    <x v="0"/>
  </r>
  <r>
    <s v="C_CND_004125"/>
    <x v="150"/>
    <x v="6"/>
    <s v="Weber"/>
    <x v="1"/>
    <n v="13500"/>
    <s v="Suburban Ford"/>
    <x v="27"/>
    <x v="80"/>
    <s v="Overhead Camshaft"/>
    <s v="Manual"/>
    <s v="Black"/>
    <n v="36000"/>
    <s v="53546-9427"/>
    <s v="Hatchback"/>
    <n v="8502516"/>
    <x v="5"/>
    <s v="Tertile 1"/>
    <x v="0"/>
  </r>
  <r>
    <s v="C_CND_004129"/>
    <x v="150"/>
    <x v="6"/>
    <s v="April"/>
    <x v="0"/>
    <n v="13500"/>
    <s v="Rabun Used Car Sales"/>
    <x v="5"/>
    <x v="85"/>
    <s v="DoubleÂ Overhead Camshaft"/>
    <s v="Auto"/>
    <s v="Pale White"/>
    <n v="62000"/>
    <s v="85257-3102"/>
    <s v="SUV"/>
    <n v="6171195"/>
    <x v="6"/>
    <s v="Tertile 1"/>
    <x v="0"/>
  </r>
  <r>
    <s v="C_CND_004116"/>
    <x v="150"/>
    <x v="6"/>
    <s v="Kymani"/>
    <x v="0"/>
    <n v="280000"/>
    <s v="Star Enterprises Inc"/>
    <x v="11"/>
    <x v="119"/>
    <s v="Overhead Camshaft"/>
    <s v="Manual"/>
    <s v="Black"/>
    <n v="25000"/>
    <s v="99301-3882"/>
    <s v="SUV"/>
    <n v="7811669"/>
    <x v="1"/>
    <s v="Tertile 1"/>
    <x v="0"/>
  </r>
  <r>
    <s v="C_CND_004128"/>
    <x v="150"/>
    <x v="6"/>
    <s v="Annabelle"/>
    <x v="0"/>
    <n v="422000"/>
    <s v="Progressive Shippers Cooperative Association No"/>
    <x v="14"/>
    <x v="20"/>
    <s v="DoubleÂ Overhead Camshaft"/>
    <s v="Auto"/>
    <s v="Red"/>
    <n v="31000"/>
    <s v="53546-9427"/>
    <s v="SUV"/>
    <n v="8090505"/>
    <x v="0"/>
    <s v="Tertile 1"/>
    <x v="0"/>
  </r>
  <r>
    <s v="C_CND_004130"/>
    <x v="150"/>
    <x v="6"/>
    <s v="Arely"/>
    <x v="0"/>
    <n v="590000"/>
    <s v="Race Car Help"/>
    <x v="18"/>
    <x v="58"/>
    <s v="Overhead Camshaft"/>
    <s v="Manual"/>
    <s v="Pale White"/>
    <n v="14000"/>
    <s v="78758-7841"/>
    <s v="Passenger"/>
    <n v="7661176"/>
    <x v="4"/>
    <s v="Tertile 2"/>
    <x v="0"/>
  </r>
  <r>
    <s v="C_CND_004120"/>
    <x v="150"/>
    <x v="6"/>
    <s v="Chloe"/>
    <x v="0"/>
    <n v="700000"/>
    <s v="Classic Chevy"/>
    <x v="26"/>
    <x v="81"/>
    <s v="Overhead Camshaft"/>
    <s v="Manual"/>
    <s v="Black"/>
    <n v="34001"/>
    <s v="85257-3102"/>
    <s v="Hardtop"/>
    <n v="8634879"/>
    <x v="2"/>
    <s v="Tertile 2"/>
    <x v="0"/>
  </r>
  <r>
    <s v="C_CND_004127"/>
    <x v="150"/>
    <x v="6"/>
    <s v="Ilona"/>
    <x v="1"/>
    <n v="717000"/>
    <s v="U-Haul CO"/>
    <x v="0"/>
    <x v="69"/>
    <s v="DoubleÂ Overhead Camshaft"/>
    <s v="Auto"/>
    <s v="Pale White"/>
    <n v="62000"/>
    <s v="78758-7841"/>
    <s v="Sedan"/>
    <n v="6124332"/>
    <x v="2"/>
    <s v="Tertile 2"/>
    <x v="0"/>
  </r>
  <r>
    <s v="C_CND_004121"/>
    <x v="150"/>
    <x v="6"/>
    <s v="Colin"/>
    <x v="0"/>
    <n v="878000"/>
    <s v="Race Car Help"/>
    <x v="10"/>
    <x v="13"/>
    <s v="DoubleÂ Overhead Camshaft"/>
    <s v="Auto"/>
    <s v="Black"/>
    <n v="27000"/>
    <s v="78758-7841"/>
    <s v="Hardtop"/>
    <n v="8383530"/>
    <x v="2"/>
    <s v="Tertile 2"/>
    <x v="1"/>
  </r>
  <r>
    <s v="C_CND_004117"/>
    <x v="150"/>
    <x v="6"/>
    <s v="Lamar"/>
    <x v="0"/>
    <n v="1015000"/>
    <s v="Suburban Ford"/>
    <x v="11"/>
    <x v="38"/>
    <s v="Overhead Camshaft"/>
    <s v="Manual"/>
    <s v="Red"/>
    <n v="21500"/>
    <s v="53546-9427"/>
    <s v="SUV"/>
    <n v="8061624"/>
    <x v="5"/>
    <s v="Tertile 3"/>
    <x v="1"/>
  </r>
  <r>
    <s v="C_CND_004124"/>
    <x v="150"/>
    <x v="6"/>
    <s v="Alicia"/>
    <x v="0"/>
    <n v="1460000"/>
    <s v="Race Car Help"/>
    <x v="17"/>
    <x v="24"/>
    <s v="Overhead Camshaft"/>
    <s v="Manual"/>
    <s v="Pale White"/>
    <n v="20000"/>
    <s v="78758-7841"/>
    <s v="Passenger"/>
    <n v="7724603"/>
    <x v="2"/>
    <s v="Tertile 3"/>
    <x v="1"/>
  </r>
  <r>
    <s v="C_CND_004122"/>
    <x v="150"/>
    <x v="6"/>
    <s v="Alexis"/>
    <x v="1"/>
    <n v="1802000"/>
    <s v="Progressive Shippers Cooperative Association No"/>
    <x v="1"/>
    <x v="56"/>
    <s v="DoubleÂ Overhead Camshaft"/>
    <s v="Auto"/>
    <s v="Pale White"/>
    <n v="27200"/>
    <s v="53546-9427"/>
    <s v="Hatchback"/>
    <n v="8613980"/>
    <x v="5"/>
    <s v="Tertile 3"/>
    <x v="1"/>
  </r>
  <r>
    <s v="C_CND_004126"/>
    <x v="150"/>
    <x v="6"/>
    <s v="Louane"/>
    <x v="0"/>
    <n v="2261000"/>
    <s v="U-Haul CO"/>
    <x v="2"/>
    <x v="44"/>
    <s v="DoubleÂ Overhead Camshaft"/>
    <s v="Auto"/>
    <s v="Black"/>
    <n v="45101"/>
    <s v="78758-7841"/>
    <s v="Hardtop"/>
    <n v="7117915"/>
    <x v="2"/>
    <s v="Tertile 3"/>
    <x v="1"/>
  </r>
  <r>
    <s v="C_CND_004132"/>
    <x v="151"/>
    <x v="6"/>
    <s v="Liam"/>
    <x v="0"/>
    <n v="13500"/>
    <s v="Buddy Storbeck's Diesel Service Inc"/>
    <x v="11"/>
    <x v="92"/>
    <s v="DoubleÂ Overhead Camshaft"/>
    <s v="Auto"/>
    <s v="Pale White"/>
    <n v="31000"/>
    <s v="06457-3834"/>
    <s v="Hatchback"/>
    <n v="7473461"/>
    <x v="0"/>
    <s v="Tertile 1"/>
    <x v="0"/>
  </r>
  <r>
    <s v="C_CND_004137"/>
    <x v="151"/>
    <x v="6"/>
    <s v="Sara"/>
    <x v="0"/>
    <n v="13500"/>
    <s v="Rabun Used Car Sales"/>
    <x v="14"/>
    <x v="20"/>
    <s v="DoubleÂ Overhead Camshaft"/>
    <s v="Auto"/>
    <s v="Red"/>
    <n v="41000"/>
    <s v="85257-3102"/>
    <s v="SUV"/>
    <n v="8548434"/>
    <x v="3"/>
    <s v="Tertile 1"/>
    <x v="0"/>
  </r>
  <r>
    <s v="C_CND_004140"/>
    <x v="151"/>
    <x v="6"/>
    <s v="Alisa"/>
    <x v="0"/>
    <n v="13500"/>
    <s v="Saab-Belle Dodge"/>
    <x v="2"/>
    <x v="9"/>
    <s v="DoubleÂ Overhead Camshaft"/>
    <s v="Auto"/>
    <s v="Black"/>
    <n v="39000"/>
    <s v="60504-7114"/>
    <s v="Sedan"/>
    <n v="7655143"/>
    <x v="6"/>
    <s v="Tertile 1"/>
    <x v="0"/>
  </r>
  <r>
    <s v="C_CND_004141"/>
    <x v="151"/>
    <x v="6"/>
    <s v="Aliza"/>
    <x v="0"/>
    <n v="13500"/>
    <s v="Scrivener Performance Engineering"/>
    <x v="5"/>
    <x v="85"/>
    <s v="DoubleÂ Overhead Camshaft"/>
    <s v="Auto"/>
    <s v="Black"/>
    <n v="31000"/>
    <s v="38701-8047"/>
    <s v="SUV"/>
    <n v="7159677"/>
    <x v="4"/>
    <s v="Tertile 1"/>
    <x v="0"/>
  </r>
  <r>
    <s v="C_CND_004143"/>
    <x v="151"/>
    <x v="6"/>
    <s v="Talia"/>
    <x v="0"/>
    <n v="13500"/>
    <s v="Chrysler Plymouth"/>
    <x v="13"/>
    <x v="61"/>
    <s v="Overhead Camshaft"/>
    <s v="Manual"/>
    <s v="Pale White"/>
    <n v="41001"/>
    <s v="53546-9427"/>
    <s v="Hardtop"/>
    <n v="8472376"/>
    <x v="5"/>
    <s v="Tertile 1"/>
    <x v="0"/>
  </r>
  <r>
    <s v="C_CND_004146"/>
    <x v="151"/>
    <x v="6"/>
    <s v="Yann"/>
    <x v="1"/>
    <n v="13500"/>
    <s v="Ryder Truck Rental and Leasing"/>
    <x v="25"/>
    <x v="117"/>
    <s v="Overhead Camshaft"/>
    <s v="Manual"/>
    <s v="Pale White"/>
    <n v="16000"/>
    <s v="06457-3834"/>
    <s v="Hatchback"/>
    <n v="7920738"/>
    <x v="0"/>
    <s v="Tertile 1"/>
    <x v="0"/>
  </r>
  <r>
    <s v="C_CND_004147"/>
    <x v="151"/>
    <x v="6"/>
    <s v="Ariana"/>
    <x v="0"/>
    <n v="13500"/>
    <s v="Ryder Truck Rental and Leasing"/>
    <x v="2"/>
    <x v="9"/>
    <s v="Overhead Camshaft"/>
    <s v="Manual"/>
    <s v="Black"/>
    <n v="18000"/>
    <s v="06457-3834"/>
    <s v="Sedan"/>
    <n v="6651351"/>
    <x v="1"/>
    <s v="Tertile 1"/>
    <x v="0"/>
  </r>
  <r>
    <s v="C_CND_004148"/>
    <x v="151"/>
    <x v="6"/>
    <s v="Arianna"/>
    <x v="0"/>
    <n v="13500"/>
    <s v="Saab-Belle Dodge"/>
    <x v="13"/>
    <x v="90"/>
    <s v="DoubleÂ Overhead Camshaft"/>
    <s v="Auto"/>
    <s v="Pale White"/>
    <n v="31000"/>
    <s v="60504-7114"/>
    <s v="Sedan"/>
    <n v="7155353"/>
    <x v="5"/>
    <s v="Tertile 1"/>
    <x v="0"/>
  </r>
  <r>
    <s v="C_CND_004149"/>
    <x v="151"/>
    <x v="6"/>
    <s v="Arianny"/>
    <x v="1"/>
    <n v="13500"/>
    <s v="Scrivener Performance Engineering"/>
    <x v="3"/>
    <x v="4"/>
    <s v="Overhead Camshaft"/>
    <s v="Manual"/>
    <s v="Pale White"/>
    <n v="17000"/>
    <s v="38701-8047"/>
    <s v="SUV"/>
    <n v="8717302"/>
    <x v="3"/>
    <s v="Tertile 1"/>
    <x v="0"/>
  </r>
  <r>
    <s v="C_CND_004150"/>
    <x v="151"/>
    <x v="6"/>
    <s v="Ariel"/>
    <x v="1"/>
    <n v="256000"/>
    <s v="Star Enterprises Inc"/>
    <x v="11"/>
    <x v="14"/>
    <s v="DoubleÂ Overhead Camshaft"/>
    <s v="Auto"/>
    <s v="Red"/>
    <n v="16000"/>
    <s v="99301-3882"/>
    <s v="Passenger"/>
    <n v="6763873"/>
    <x v="2"/>
    <s v="Tertile 1"/>
    <x v="0"/>
  </r>
  <r>
    <s v="C_CND_004139"/>
    <x v="151"/>
    <x v="6"/>
    <s v="Alina"/>
    <x v="0"/>
    <n v="275500"/>
    <s v="Ryder Truck Rental and Leasing"/>
    <x v="13"/>
    <x v="41"/>
    <s v="Overhead Camshaft"/>
    <s v="Manual"/>
    <s v="Pale White"/>
    <n v="17500"/>
    <s v="06457-3834"/>
    <s v="Passenger"/>
    <n v="6567618"/>
    <x v="0"/>
    <s v="Tertile 1"/>
    <x v="0"/>
  </r>
  <r>
    <s v="C_CND_004131"/>
    <x v="151"/>
    <x v="6"/>
    <s v="Levi"/>
    <x v="1"/>
    <n v="438000"/>
    <s v="U-Haul CO"/>
    <x v="15"/>
    <x v="84"/>
    <s v="DoubleÂ Overhead Camshaft"/>
    <s v="Auto"/>
    <s v="Black"/>
    <n v="33000"/>
    <s v="78758-7841"/>
    <s v="SUV"/>
    <n v="8729897"/>
    <x v="2"/>
    <s v="Tertile 1"/>
    <x v="0"/>
  </r>
  <r>
    <s v="C_CND_004133"/>
    <x v="151"/>
    <x v="6"/>
    <s v="Logan"/>
    <x v="0"/>
    <n v="502500"/>
    <s v="C &amp; M Motors Inc"/>
    <x v="23"/>
    <x v="112"/>
    <s v="DoubleÂ Overhead Camshaft"/>
    <s v="Auto"/>
    <s v="Black"/>
    <n v="19501"/>
    <s v="60504-7114"/>
    <s v="Sedan"/>
    <n v="7969756"/>
    <x v="6"/>
    <s v="Tertile 1"/>
    <x v="0"/>
  </r>
  <r>
    <s v="C_CND_004134"/>
    <x v="151"/>
    <x v="6"/>
    <s v="Lucas"/>
    <x v="0"/>
    <n v="520000"/>
    <s v="Capitol KIA"/>
    <x v="17"/>
    <x v="24"/>
    <s v="Overhead Camshaft"/>
    <s v="Manual"/>
    <s v="Red"/>
    <n v="45001"/>
    <s v="38701-8047"/>
    <s v="Passenger"/>
    <n v="7882340"/>
    <x v="4"/>
    <s v="Tertile 1"/>
    <x v="0"/>
  </r>
  <r>
    <s v="C_CND_004136"/>
    <x v="151"/>
    <x v="6"/>
    <s v="Lauryne"/>
    <x v="1"/>
    <n v="757000"/>
    <s v="Nebo Chevrolet"/>
    <x v="15"/>
    <x v="21"/>
    <s v="Overhead Camshaft"/>
    <s v="Manual"/>
    <s v="Pale White"/>
    <n v="41000"/>
    <s v="06457-3834"/>
    <s v="Hardtop"/>
    <n v="7135473"/>
    <x v="0"/>
    <s v="Tertile 2"/>
    <x v="1"/>
  </r>
  <r>
    <s v="C_CND_004145"/>
    <x v="151"/>
    <x v="6"/>
    <s v="Alexandre"/>
    <x v="1"/>
    <n v="770000"/>
    <s v="Race Car Help"/>
    <x v="5"/>
    <x v="65"/>
    <s v="DoubleÂ Overhead Camshaft"/>
    <s v="Auto"/>
    <s v="Black"/>
    <n v="18000"/>
    <s v="78758-7841"/>
    <s v="Sedan"/>
    <n v="7909298"/>
    <x v="2"/>
    <s v="Tertile 2"/>
    <x v="1"/>
  </r>
  <r>
    <s v="C_CND_004142"/>
    <x v="151"/>
    <x v="6"/>
    <s v="Allison"/>
    <x v="0"/>
    <n v="1065000"/>
    <s v="Star Enterprises Inc"/>
    <x v="15"/>
    <x v="21"/>
    <s v="Overhead Camshaft"/>
    <s v="Manual"/>
    <s v="Pale White"/>
    <n v="41500"/>
    <s v="99301-3882"/>
    <s v="Hatchback"/>
    <n v="6273892"/>
    <x v="1"/>
    <s v="Tertile 3"/>
    <x v="1"/>
  </r>
  <r>
    <s v="C_CND_004135"/>
    <x v="151"/>
    <x v="6"/>
    <s v="Samantha"/>
    <x v="0"/>
    <n v="1203500"/>
    <s v="Pitre Buick-Pontiac-Gmc of Scottsdale"/>
    <x v="9"/>
    <x v="138"/>
    <s v="DoubleÂ Overhead Camshaft"/>
    <s v="Auto"/>
    <s v="Pale White"/>
    <n v="75350"/>
    <s v="99301-3882"/>
    <s v="Hatchback"/>
    <n v="8191324"/>
    <x v="1"/>
    <s v="Tertile 3"/>
    <x v="1"/>
  </r>
  <r>
    <s v="C_CND_004144"/>
    <x v="151"/>
    <x v="6"/>
    <s v="Anastasia"/>
    <x v="1"/>
    <n v="1300000"/>
    <s v="Rabun Used Car Sales"/>
    <x v="11"/>
    <x v="119"/>
    <s v="DoubleÂ Overhead Camshaft"/>
    <s v="Auto"/>
    <s v="Pale White"/>
    <n v="20000"/>
    <s v="85257-3102"/>
    <s v="SUV"/>
    <n v="6309571"/>
    <x v="3"/>
    <s v="Tertile 3"/>
    <x v="1"/>
  </r>
  <r>
    <s v="C_CND_004138"/>
    <x v="151"/>
    <x v="6"/>
    <s v="Lucy"/>
    <x v="0"/>
    <n v="1335000"/>
    <s v="Clay Johnson Auto Sales"/>
    <x v="1"/>
    <x v="62"/>
    <s v="DoubleÂ Overhead Camshaft"/>
    <s v="Auto"/>
    <s v="Pale White"/>
    <n v="53500"/>
    <s v="78758-7841"/>
    <s v="Hardtop"/>
    <n v="8128342"/>
    <x v="2"/>
    <s v="Tertile 3"/>
    <x v="1"/>
  </r>
  <r>
    <s v="C_CND_004152"/>
    <x v="152"/>
    <x v="6"/>
    <s v="Malachi"/>
    <x v="0"/>
    <n v="13500"/>
    <s v="Chrysler Plymouth"/>
    <x v="0"/>
    <x v="69"/>
    <s v="DoubleÂ Overhead Camshaft"/>
    <s v="Auto"/>
    <s v="Red"/>
    <n v="19000"/>
    <s v="53546-9427"/>
    <s v="Sedan"/>
    <n v="6340020"/>
    <x v="5"/>
    <s v="Tertile 1"/>
    <x v="0"/>
  </r>
  <r>
    <s v="C_CND_004162"/>
    <x v="152"/>
    <x v="6"/>
    <s v="Scarlet"/>
    <x v="0"/>
    <n v="13500"/>
    <s v="Star Enterprises Inc"/>
    <x v="27"/>
    <x v="105"/>
    <s v="Overhead Camshaft"/>
    <s v="Manual"/>
    <s v="Red"/>
    <n v="71000"/>
    <s v="99301-3882"/>
    <s v="Passenger"/>
    <n v="6983613"/>
    <x v="1"/>
    <s v="Tertile 1"/>
    <x v="0"/>
  </r>
  <r>
    <s v="C_CND_004167"/>
    <x v="152"/>
    <x v="6"/>
    <s v="Alyssa"/>
    <x v="0"/>
    <n v="13500"/>
    <s v="Suburban Ford"/>
    <x v="6"/>
    <x v="64"/>
    <s v="DoubleÂ Overhead Camshaft"/>
    <s v="Auto"/>
    <s v="Pale White"/>
    <n v="22000"/>
    <s v="53546-9427"/>
    <s v="SUV"/>
    <n v="8823757"/>
    <x v="5"/>
    <s v="Tertile 1"/>
    <x v="0"/>
  </r>
  <r>
    <s v="C_CND_004168"/>
    <x v="152"/>
    <x v="6"/>
    <s v="Amanda"/>
    <x v="0"/>
    <n v="13500"/>
    <s v="Tri-State Mack Inc"/>
    <x v="11"/>
    <x v="92"/>
    <s v="Overhead Camshaft"/>
    <s v="Manual"/>
    <s v="Pale White"/>
    <n v="27000"/>
    <s v="85257-3102"/>
    <s v="Hatchback"/>
    <n v="6105931"/>
    <x v="3"/>
    <s v="Tertile 1"/>
    <x v="0"/>
  </r>
  <r>
    <s v="C_CND_004169"/>
    <x v="152"/>
    <x v="6"/>
    <s v="Amelia"/>
    <x v="0"/>
    <n v="13500"/>
    <s v="U-Haul CO"/>
    <x v="11"/>
    <x v="92"/>
    <s v="DoubleÂ Overhead Camshaft"/>
    <s v="Auto"/>
    <s v="Red"/>
    <n v="13000"/>
    <s v="78758-7841"/>
    <s v="Hatchback"/>
    <n v="8651380"/>
    <x v="2"/>
    <s v="Tertile 1"/>
    <x v="0"/>
  </r>
  <r>
    <s v="C_CND_004175"/>
    <x v="152"/>
    <x v="6"/>
    <s v="Benjamin"/>
    <x v="1"/>
    <n v="13500"/>
    <s v="Saab-Belle Dodge"/>
    <x v="14"/>
    <x v="20"/>
    <s v="DoubleÂ Overhead Camshaft"/>
    <s v="Auto"/>
    <s v="Red"/>
    <n v="31000"/>
    <s v="60504-7114"/>
    <s v="SUV"/>
    <n v="7496203"/>
    <x v="6"/>
    <s v="Tertile 1"/>
    <x v="0"/>
  </r>
  <r>
    <s v="C_CND_004179"/>
    <x v="152"/>
    <x v="6"/>
    <s v="Victoria"/>
    <x v="0"/>
    <n v="13500"/>
    <s v="Tri-State Mack Inc"/>
    <x v="3"/>
    <x v="28"/>
    <s v="DoubleÂ Overhead Camshaft"/>
    <s v="Auto"/>
    <s v="Black"/>
    <n v="28000"/>
    <s v="85257-3102"/>
    <s v="Hatchback"/>
    <n v="6105831"/>
    <x v="3"/>
    <s v="Tertile 1"/>
    <x v="0"/>
  </r>
  <r>
    <s v="C_CND_004180"/>
    <x v="152"/>
    <x v="6"/>
    <s v="Loic"/>
    <x v="0"/>
    <n v="13500"/>
    <s v="New Castle Ford Lincoln Mercury"/>
    <x v="13"/>
    <x v="61"/>
    <s v="Overhead Camshaft"/>
    <s v="Manual"/>
    <s v="Red"/>
    <n v="25001"/>
    <s v="60504-7114"/>
    <s v="Hardtop"/>
    <n v="8790503"/>
    <x v="6"/>
    <s v="Tertile 1"/>
    <x v="0"/>
  </r>
  <r>
    <s v="C_CND_004183"/>
    <x v="152"/>
    <x v="6"/>
    <s v="Ariella"/>
    <x v="1"/>
    <n v="13500"/>
    <s v="Suburban Ford"/>
    <x v="15"/>
    <x v="84"/>
    <s v="Overhead Camshaft"/>
    <s v="Manual"/>
    <s v="Red"/>
    <n v="22000"/>
    <s v="53546-9427"/>
    <s v="Hatchback"/>
    <n v="7800291"/>
    <x v="0"/>
    <s v="Tertile 1"/>
    <x v="0"/>
  </r>
  <r>
    <s v="C_CND_004184"/>
    <x v="152"/>
    <x v="6"/>
    <s v="Ashley"/>
    <x v="0"/>
    <n v="13500"/>
    <s v="Tri-State Mack Inc"/>
    <x v="14"/>
    <x v="128"/>
    <s v="DoubleÂ Overhead Camshaft"/>
    <s v="Auto"/>
    <s v="Black"/>
    <n v="22000"/>
    <s v="85257-3102"/>
    <s v="Passenger"/>
    <n v="7530978"/>
    <x v="6"/>
    <s v="Tertile 1"/>
    <x v="0"/>
  </r>
  <r>
    <s v="C_CND_004185"/>
    <x v="152"/>
    <x v="6"/>
    <s v="Ashly"/>
    <x v="1"/>
    <n v="13500"/>
    <s v="U-Haul CO"/>
    <x v="4"/>
    <x v="109"/>
    <s v="Overhead Camshaft"/>
    <s v="Manual"/>
    <s v="Black"/>
    <n v="53000"/>
    <s v="78758-7841"/>
    <s v="Hatchback"/>
    <n v="7791461"/>
    <x v="4"/>
    <s v="Tertile 1"/>
    <x v="0"/>
  </r>
  <r>
    <s v="C_CND_004154"/>
    <x v="152"/>
    <x v="6"/>
    <s v="Malik"/>
    <x v="0"/>
    <n v="416000"/>
    <s v="Clay Johnson Auto Sales"/>
    <x v="1"/>
    <x v="62"/>
    <s v="DoubleÂ Overhead Camshaft"/>
    <s v="Auto"/>
    <s v="Pale White"/>
    <n v="53000"/>
    <s v="78758-7841"/>
    <s v="SUV"/>
    <n v="8094119"/>
    <x v="2"/>
    <s v="Tertile 1"/>
    <x v="0"/>
  </r>
  <r>
    <s v="C_CND_004151"/>
    <x v="152"/>
    <x v="6"/>
    <s v="Makai"/>
    <x v="0"/>
    <n v="442000"/>
    <s v="Chrysler of Tri-Cities"/>
    <x v="16"/>
    <x v="34"/>
    <s v="DoubleÂ Overhead Camshaft"/>
    <s v="Auto"/>
    <s v="Pale White"/>
    <n v="62000"/>
    <s v="99301-3882"/>
    <s v="Hatchback"/>
    <n v="8021735"/>
    <x v="1"/>
    <s v="Tertile 1"/>
    <x v="0"/>
  </r>
  <r>
    <s v="C_CND_004163"/>
    <x v="152"/>
    <x v="6"/>
    <s v="Scarlett"/>
    <x v="1"/>
    <n v="444000"/>
    <s v="Suburban Ford"/>
    <x v="28"/>
    <x v="135"/>
    <s v="DoubleÂ Overhead Camshaft"/>
    <s v="Auto"/>
    <s v="Black"/>
    <n v="26000"/>
    <s v="53546-9427"/>
    <s v="Sedan"/>
    <n v="7703305"/>
    <x v="5"/>
    <s v="Tertile 1"/>
    <x v="0"/>
  </r>
  <r>
    <s v="C_CND_004189"/>
    <x v="152"/>
    <x v="6"/>
    <s v="Ava"/>
    <x v="0"/>
    <n v="451000"/>
    <s v="Ryder Truck Rental and Leasing"/>
    <x v="0"/>
    <x v="132"/>
    <s v="Overhead Camshaft"/>
    <s v="Manual"/>
    <s v="Black"/>
    <n v="38000"/>
    <s v="06457-3834"/>
    <s v="Passenger"/>
    <n v="7390875"/>
    <x v="2"/>
    <s v="Tertile 1"/>
    <x v="0"/>
  </r>
  <r>
    <s v="C_CND_004156"/>
    <x v="152"/>
    <x v="6"/>
    <s v="Marc"/>
    <x v="0"/>
    <n v="474000"/>
    <s v="Enterprise Rent A Car"/>
    <x v="15"/>
    <x v="94"/>
    <s v="DoubleÂ Overhead Camshaft"/>
    <s v="Auto"/>
    <s v="Black"/>
    <n v="31000"/>
    <s v="60504-7114"/>
    <s v="Passenger"/>
    <n v="8110268"/>
    <x v="6"/>
    <s v="Tertile 1"/>
    <x v="0"/>
  </r>
  <r>
    <s v="C_CND_004182"/>
    <x v="152"/>
    <x v="6"/>
    <s v="Line"/>
    <x v="0"/>
    <n v="550000"/>
    <s v="Saab-Belle Dodge"/>
    <x v="15"/>
    <x v="21"/>
    <s v="Overhead Camshaft"/>
    <s v="Manual"/>
    <s v="Pale White"/>
    <n v="41001"/>
    <s v="60504-7114"/>
    <s v="Hardtop"/>
    <n v="6177634"/>
    <x v="6"/>
    <s v="Tertile 2"/>
    <x v="0"/>
  </r>
  <r>
    <s v="C_CND_004188"/>
    <x v="152"/>
    <x v="6"/>
    <s v="Aurora"/>
    <x v="0"/>
    <n v="586500"/>
    <s v="Race Car Help"/>
    <x v="27"/>
    <x v="80"/>
    <s v="DoubleÂ Overhead Camshaft"/>
    <s v="Auto"/>
    <s v="Black"/>
    <n v="26500"/>
    <s v="78758-7841"/>
    <s v="Hatchback"/>
    <n v="7877487"/>
    <x v="3"/>
    <s v="Tertile 2"/>
    <x v="0"/>
  </r>
  <r>
    <s v="C_CND_004160"/>
    <x v="152"/>
    <x v="6"/>
    <s v="Savanna"/>
    <x v="0"/>
    <n v="590500"/>
    <s v="Saab-Belle Dodge"/>
    <x v="9"/>
    <x v="114"/>
    <s v="DoubleÂ Overhead Camshaft"/>
    <s v="Auto"/>
    <s v="Pale White"/>
    <n v="38500"/>
    <s v="60504-7114"/>
    <s v="Sedan"/>
    <n v="7584068"/>
    <x v="6"/>
    <s v="Tertile 2"/>
    <x v="0"/>
  </r>
  <r>
    <s v="C_CND_004173"/>
    <x v="152"/>
    <x v="6"/>
    <s v="Amy"/>
    <x v="0"/>
    <n v="599000"/>
    <s v="Rabun Used Car Sales"/>
    <x v="23"/>
    <x v="112"/>
    <s v="DoubleÂ Overhead Camshaft"/>
    <s v="Auto"/>
    <s v="Black"/>
    <n v="19000"/>
    <s v="85257-3102"/>
    <s v="Sedan"/>
    <n v="6496260"/>
    <x v="3"/>
    <s v="Tertile 2"/>
    <x v="0"/>
  </r>
  <r>
    <s v="C_CND_004176"/>
    <x v="152"/>
    <x v="6"/>
    <s v="Mohammed-Can"/>
    <x v="0"/>
    <n v="622000"/>
    <s v="Nebo Chevrolet"/>
    <x v="4"/>
    <x v="5"/>
    <s v="DoubleÂ Overhead Camshaft"/>
    <s v="Auto"/>
    <s v="Red"/>
    <n v="21001"/>
    <s v="06457-3834"/>
    <s v="Hardtop"/>
    <n v="6501879"/>
    <x v="0"/>
    <s v="Tertile 2"/>
    <x v="0"/>
  </r>
  <r>
    <s v="C_CND_004165"/>
    <x v="152"/>
    <x v="6"/>
    <s v="Alston"/>
    <x v="1"/>
    <n v="635000"/>
    <s v="Ryder Truck Rental and Leasing"/>
    <x v="12"/>
    <x v="18"/>
    <s v="DoubleÂ Overhead Camshaft"/>
    <s v="Auto"/>
    <s v="Red"/>
    <n v="23000"/>
    <s v="06457-3834"/>
    <s v="Hardtop"/>
    <n v="8506162"/>
    <x v="0"/>
    <s v="Tertile 2"/>
    <x v="0"/>
  </r>
  <r>
    <s v="C_CND_004181"/>
    <x v="152"/>
    <x v="6"/>
    <s v="Ilario"/>
    <x v="0"/>
    <n v="655000"/>
    <s v="Pars Auto Sales"/>
    <x v="6"/>
    <x v="73"/>
    <s v="DoubleÂ Overhead Camshaft"/>
    <s v="Auto"/>
    <s v="Pale White"/>
    <n v="42001"/>
    <s v="38701-8047"/>
    <s v="Hardtop"/>
    <n v="8450164"/>
    <x v="4"/>
    <s v="Tertile 2"/>
    <x v="0"/>
  </r>
  <r>
    <s v="C_CND_004171"/>
    <x v="152"/>
    <x v="6"/>
    <s v="Amina"/>
    <x v="1"/>
    <n v="670000"/>
    <s v="Rabun Used Car Sales"/>
    <x v="26"/>
    <x v="81"/>
    <s v="DoubleÂ Overhead Camshaft"/>
    <s v="Auto"/>
    <s v="Pale White"/>
    <n v="27000"/>
    <s v="85257-3102"/>
    <s v="Hatchback"/>
    <n v="7700235"/>
    <x v="2"/>
    <s v="Tertile 2"/>
    <x v="0"/>
  </r>
  <r>
    <s v="C_CND_004164"/>
    <x v="152"/>
    <x v="6"/>
    <s v="Selena"/>
    <x v="0"/>
    <n v="790000"/>
    <s v="Tri-State Mack Inc"/>
    <x v="1"/>
    <x v="16"/>
    <s v="DoubleÂ Overhead Camshaft"/>
    <s v="Auto"/>
    <s v="Black"/>
    <n v="21000"/>
    <s v="85257-3102"/>
    <s v="SUV"/>
    <n v="8744096"/>
    <x v="3"/>
    <s v="Tertile 2"/>
    <x v="1"/>
  </r>
  <r>
    <s v="C_CND_004166"/>
    <x v="152"/>
    <x v="6"/>
    <s v="Sherlyn"/>
    <x v="0"/>
    <n v="806000"/>
    <s v="Progressive Shippers Cooperative Association No"/>
    <x v="26"/>
    <x v="104"/>
    <s v="Overhead Camshaft"/>
    <s v="Manual"/>
    <s v="Black"/>
    <n v="69000"/>
    <s v="53546-9427"/>
    <s v="Sedan"/>
    <n v="7759130"/>
    <x v="5"/>
    <s v="Tertile 2"/>
    <x v="1"/>
  </r>
  <r>
    <s v="C_CND_004155"/>
    <x v="152"/>
    <x v="6"/>
    <s v="Mamadou"/>
    <x v="0"/>
    <n v="820000"/>
    <s v="Diehl Motor CO Inc"/>
    <x v="5"/>
    <x v="65"/>
    <s v="Overhead Camshaft"/>
    <s v="Manual"/>
    <s v="Red"/>
    <n v="21001"/>
    <s v="06457-3834"/>
    <s v="Sedan"/>
    <n v="8721593"/>
    <x v="0"/>
    <s v="Tertile 2"/>
    <x v="1"/>
  </r>
  <r>
    <s v="C_CND_004177"/>
    <x v="152"/>
    <x v="6"/>
    <s v="Canille"/>
    <x v="1"/>
    <n v="830000"/>
    <s v="Star Enterprises Inc"/>
    <x v="22"/>
    <x v="32"/>
    <s v="Overhead Camshaft"/>
    <s v="Manual"/>
    <s v="Black"/>
    <n v="36000"/>
    <s v="99301-3882"/>
    <s v="Sedan"/>
    <n v="8079456"/>
    <x v="1"/>
    <s v="Tertile 2"/>
    <x v="1"/>
  </r>
  <r>
    <s v="C_CND_004161"/>
    <x v="152"/>
    <x v="6"/>
    <s v="Savannah"/>
    <x v="0"/>
    <n v="895000"/>
    <s v="Scrivener Performance Engineering"/>
    <x v="6"/>
    <x v="64"/>
    <s v="DoubleÂ Overhead Camshaft"/>
    <s v="Auto"/>
    <s v="Red"/>
    <n v="16000"/>
    <s v="38701-8047"/>
    <s v="SUV"/>
    <n v="8474683"/>
    <x v="4"/>
    <s v="Tertile 2"/>
    <x v="1"/>
  </r>
  <r>
    <s v="C_CND_004178"/>
    <x v="152"/>
    <x v="6"/>
    <s v="Zabou"/>
    <x v="0"/>
    <n v="902000"/>
    <s v="Suburban Ford"/>
    <x v="0"/>
    <x v="132"/>
    <s v="Overhead Camshaft"/>
    <s v="Manual"/>
    <s v="Red"/>
    <n v="13000"/>
    <s v="53546-9427"/>
    <s v="Passenger"/>
    <n v="7912246"/>
    <x v="5"/>
    <s v="Tertile 2"/>
    <x v="1"/>
  </r>
  <r>
    <s v="C_CND_004174"/>
    <x v="152"/>
    <x v="6"/>
    <s v="Anastasia"/>
    <x v="1"/>
    <n v="905000"/>
    <s v="Race Car Help"/>
    <x v="4"/>
    <x v="109"/>
    <s v="DoubleÂ Overhead Camshaft"/>
    <s v="Auto"/>
    <s v="Pale White"/>
    <n v="18000"/>
    <s v="78758-7841"/>
    <s v="Hatchback"/>
    <n v="7878156"/>
    <x v="2"/>
    <s v="Tertile 2"/>
    <x v="1"/>
  </r>
  <r>
    <s v="C_CND_004187"/>
    <x v="152"/>
    <x v="6"/>
    <s v="Aubrey"/>
    <x v="1"/>
    <n v="928000"/>
    <s v="Rabun Used Car Sales"/>
    <x v="7"/>
    <x v="15"/>
    <s v="DoubleÂ Overhead Camshaft"/>
    <s v="Auto"/>
    <s v="Pale White"/>
    <n v="25000"/>
    <s v="85257-3102"/>
    <s v="Hatchback"/>
    <n v="7662986"/>
    <x v="5"/>
    <s v="Tertile 2"/>
    <x v="1"/>
  </r>
  <r>
    <s v="C_CND_004159"/>
    <x v="152"/>
    <x v="6"/>
    <s v="Mira"/>
    <x v="0"/>
    <n v="955000"/>
    <s v="Capitol KIA"/>
    <x v="12"/>
    <x v="18"/>
    <s v="Overhead Camshaft"/>
    <s v="Manual"/>
    <s v="Red"/>
    <n v="17000"/>
    <s v="38701-8047"/>
    <s v="Hardtop"/>
    <n v="8165743"/>
    <x v="4"/>
    <s v="Tertile 2"/>
    <x v="1"/>
  </r>
  <r>
    <s v="C_CND_004157"/>
    <x v="152"/>
    <x v="6"/>
    <s v="Marcus"/>
    <x v="0"/>
    <n v="981000"/>
    <s v="Gartner Buick Hyundai Saab"/>
    <x v="22"/>
    <x v="55"/>
    <s v="Overhead Camshaft"/>
    <s v="Manual"/>
    <s v="Red"/>
    <n v="21000"/>
    <s v="38701-8047"/>
    <s v="SUV"/>
    <n v="7568722"/>
    <x v="4"/>
    <s v="Tertile 2"/>
    <x v="1"/>
  </r>
  <r>
    <s v="C_CND_004172"/>
    <x v="152"/>
    <x v="6"/>
    <s v="Amira"/>
    <x v="0"/>
    <n v="1012000"/>
    <s v="Progressive Shippers Cooperative Association No"/>
    <x v="22"/>
    <x v="32"/>
    <s v="Overhead Camshaft"/>
    <s v="Manual"/>
    <s v="Black"/>
    <n v="36200"/>
    <s v="53546-9427"/>
    <s v="Sedan"/>
    <n v="6980974"/>
    <x v="5"/>
    <s v="Tertile 3"/>
    <x v="1"/>
  </r>
  <r>
    <s v="C_CND_004153"/>
    <x v="152"/>
    <x v="6"/>
    <s v="Malcolm"/>
    <x v="0"/>
    <n v="1193000"/>
    <s v="Classic Chevy"/>
    <x v="25"/>
    <x v="101"/>
    <s v="Overhead Camshaft"/>
    <s v="Manual"/>
    <s v="Red"/>
    <n v="12300"/>
    <s v="85257-3102"/>
    <s v="Passenger"/>
    <n v="7143135"/>
    <x v="3"/>
    <s v="Tertile 3"/>
    <x v="1"/>
  </r>
  <r>
    <s v="C_CND_004170"/>
    <x v="152"/>
    <x v="6"/>
    <s v="Amelie"/>
    <x v="0"/>
    <n v="1470000"/>
    <s v="Progressive Shippers Cooperative Association No"/>
    <x v="9"/>
    <x v="12"/>
    <s v="DoubleÂ Overhead Camshaft"/>
    <s v="Auto"/>
    <s v="Pale White"/>
    <n v="17000"/>
    <s v="53546-9427"/>
    <s v="Passenger"/>
    <n v="7935165"/>
    <x v="5"/>
    <s v="Tertile 3"/>
    <x v="1"/>
  </r>
  <r>
    <s v="C_CND_004158"/>
    <x v="152"/>
    <x v="6"/>
    <s v="Marquis"/>
    <x v="0"/>
    <n v="1690000"/>
    <s v="Hatfield Volkswagen"/>
    <x v="14"/>
    <x v="52"/>
    <s v="Overhead Camshaft"/>
    <s v="Manual"/>
    <s v="Black"/>
    <n v="11000"/>
    <s v="99301-3882"/>
    <s v="Sedan"/>
    <n v="8613682"/>
    <x v="1"/>
    <s v="Tertile 3"/>
    <x v="1"/>
  </r>
  <r>
    <s v="C_CND_004190"/>
    <x v="152"/>
    <x v="6"/>
    <s v="Ayleen"/>
    <x v="1"/>
    <n v="1865000"/>
    <s v="Saab-Belle Dodge"/>
    <x v="24"/>
    <x v="124"/>
    <s v="Overhead Camshaft"/>
    <s v="Manual"/>
    <s v="Red"/>
    <n v="43500"/>
    <s v="60504-7114"/>
    <s v="Sedan"/>
    <n v="7470973"/>
    <x v="5"/>
    <s v="Tertile 3"/>
    <x v="1"/>
  </r>
  <r>
    <s v="C_CND_004186"/>
    <x v="152"/>
    <x v="6"/>
    <s v="Athena"/>
    <x v="1"/>
    <n v="2005000"/>
    <s v="Progressive Shippers Cooperative Association No"/>
    <x v="22"/>
    <x v="32"/>
    <s v="Overhead Camshaft"/>
    <s v="Manual"/>
    <s v="Red"/>
    <n v="22500"/>
    <s v="53546-9427"/>
    <s v="Sedan"/>
    <n v="6102250"/>
    <x v="1"/>
    <s v="Tertile 3"/>
    <x v="1"/>
  </r>
  <r>
    <s v="C_CND_004191"/>
    <x v="153"/>
    <x v="6"/>
    <s v="Mason"/>
    <x v="0"/>
    <n v="13500"/>
    <s v="Iceberg Rentals"/>
    <x v="4"/>
    <x v="109"/>
    <s v="Overhead Camshaft"/>
    <s v="Manual"/>
    <s v="Pale White"/>
    <n v="20000"/>
    <s v="53546-9427"/>
    <s v="Hatchback"/>
    <n v="6419609"/>
    <x v="5"/>
    <s v="Tertile 1"/>
    <x v="0"/>
  </r>
  <r>
    <s v="C_CND_004196"/>
    <x v="153"/>
    <x v="6"/>
    <s v="Micah"/>
    <x v="0"/>
    <n v="13500"/>
    <s v="Pars Auto Sales"/>
    <x v="27"/>
    <x v="87"/>
    <s v="Overhead Camshaft"/>
    <s v="Manual"/>
    <s v="Red"/>
    <n v="19000"/>
    <s v="38701-8047"/>
    <s v="Sedan"/>
    <n v="7790719"/>
    <x v="4"/>
    <s v="Tertile 1"/>
    <x v="0"/>
  </r>
  <r>
    <s v="C_CND_004205"/>
    <x v="153"/>
    <x v="6"/>
    <s v="Angelica"/>
    <x v="0"/>
    <n v="13500"/>
    <s v="Ryder Truck Rental and Leasing"/>
    <x v="0"/>
    <x v="69"/>
    <s v="DoubleÂ Overhead Camshaft"/>
    <s v="Auto"/>
    <s v="Pale White"/>
    <n v="62000"/>
    <s v="06457-3834"/>
    <s v="Sedan"/>
    <n v="7119820"/>
    <x v="0"/>
    <s v="Tertile 1"/>
    <x v="0"/>
  </r>
  <r>
    <s v="C_CND_004210"/>
    <x v="153"/>
    <x v="6"/>
    <s v="Ariana"/>
    <x v="1"/>
    <n v="13500"/>
    <s v="Tri-State Mack Inc"/>
    <x v="1"/>
    <x v="62"/>
    <s v="Overhead Camshaft"/>
    <s v="Manual"/>
    <s v="Red"/>
    <n v="82001"/>
    <s v="85257-3102"/>
    <s v="Hatchback"/>
    <n v="6123324"/>
    <x v="2"/>
    <s v="Tertile 1"/>
    <x v="0"/>
  </r>
  <r>
    <s v="C_CND_004212"/>
    <x v="153"/>
    <x v="6"/>
    <s v="Ethan"/>
    <x v="1"/>
    <n v="13500"/>
    <s v="Capitol KIA"/>
    <x v="23"/>
    <x v="74"/>
    <s v="Overhead Camshaft"/>
    <s v="Manual"/>
    <s v="Pale White"/>
    <n v="33000"/>
    <s v="38701-8047"/>
    <s v="Hatchback"/>
    <n v="8757681"/>
    <x v="4"/>
    <s v="Tertile 1"/>
    <x v="0"/>
  </r>
  <r>
    <s v="C_CND_004223"/>
    <x v="153"/>
    <x v="6"/>
    <s v="Briana"/>
    <x v="0"/>
    <n v="410000"/>
    <s v="U-Haul CO"/>
    <x v="6"/>
    <x v="64"/>
    <s v="DoubleÂ Overhead Camshaft"/>
    <s v="Auto"/>
    <s v="Black"/>
    <n v="26000"/>
    <s v="78758-7841"/>
    <s v="SUV"/>
    <n v="8550506"/>
    <x v="4"/>
    <s v="Tertile 1"/>
    <x v="0"/>
  </r>
  <r>
    <s v="C_CND_004222"/>
    <x v="153"/>
    <x v="6"/>
    <s v="Brenda"/>
    <x v="0"/>
    <n v="455000"/>
    <s v="Tri-State Mack Inc"/>
    <x v="15"/>
    <x v="97"/>
    <s v="DoubleÂ Overhead Camshaft"/>
    <s v="Auto"/>
    <s v="Red"/>
    <n v="20000"/>
    <s v="85257-3102"/>
    <s v="Hatchback"/>
    <n v="7906997"/>
    <x v="6"/>
    <s v="Tertile 1"/>
    <x v="0"/>
  </r>
  <r>
    <s v="C_CND_004218"/>
    <x v="153"/>
    <x v="6"/>
    <s v="Yohan"/>
    <x v="1"/>
    <n v="465000"/>
    <s v="Enterprise Rent A Car"/>
    <x v="24"/>
    <x v="43"/>
    <s v="DoubleÂ Overhead Camshaft"/>
    <s v="Auto"/>
    <s v="Red"/>
    <n v="19000"/>
    <s v="60504-7114"/>
    <s v="Hatchback"/>
    <n v="6666978"/>
    <x v="6"/>
    <s v="Tertile 1"/>
    <x v="0"/>
  </r>
  <r>
    <s v="C_CND_004217"/>
    <x v="153"/>
    <x v="6"/>
    <s v="Guilaume"/>
    <x v="0"/>
    <n v="485500"/>
    <s v="Diehl Motor CO Inc"/>
    <x v="3"/>
    <x v="4"/>
    <s v="Overhead Camshaft"/>
    <s v="Manual"/>
    <s v="Red"/>
    <n v="34500"/>
    <s v="06457-3834"/>
    <s v="SUV"/>
    <n v="8740322"/>
    <x v="0"/>
    <s v="Tertile 1"/>
    <x v="0"/>
  </r>
  <r>
    <s v="C_CND_004195"/>
    <x v="153"/>
    <x v="6"/>
    <s v="Messiah"/>
    <x v="1"/>
    <n v="497500"/>
    <s v="New Castle Ford Lincoln Mercury"/>
    <x v="8"/>
    <x v="11"/>
    <s v="Overhead Camshaft"/>
    <s v="Manual"/>
    <s v="Black"/>
    <n v="18500"/>
    <s v="60504-7114"/>
    <s v="Hatchback"/>
    <n v="7183326"/>
    <x v="6"/>
    <s v="Tertile 1"/>
    <x v="0"/>
  </r>
  <r>
    <s v="C_CND_004194"/>
    <x v="153"/>
    <x v="6"/>
    <s v="Mekhi"/>
    <x v="0"/>
    <n v="500000"/>
    <s v="Nebo Chevrolet"/>
    <x v="11"/>
    <x v="14"/>
    <s v="Overhead Camshaft"/>
    <s v="Manual"/>
    <s v="Red"/>
    <n v="24001"/>
    <s v="06457-3834"/>
    <s v="Passenger"/>
    <n v="6905181"/>
    <x v="0"/>
    <s v="Tertile 1"/>
    <x v="0"/>
  </r>
  <r>
    <s v="C_CND_004216"/>
    <x v="153"/>
    <x v="6"/>
    <s v="Gabriel"/>
    <x v="0"/>
    <n v="525000"/>
    <s v="Clay Johnson Auto Sales"/>
    <x v="18"/>
    <x v="134"/>
    <s v="DoubleÂ Overhead Camshaft"/>
    <s v="Auto"/>
    <s v="Black"/>
    <n v="9000"/>
    <s v="78758-7841"/>
    <s v="Passenger"/>
    <n v="8583756"/>
    <x v="2"/>
    <s v="Tertile 1"/>
    <x v="0"/>
  </r>
  <r>
    <s v="C_CND_004192"/>
    <x v="153"/>
    <x v="6"/>
    <s v="Matthew"/>
    <x v="0"/>
    <n v="540000"/>
    <s v="McKinney Dodge Chrysler Jeep"/>
    <x v="0"/>
    <x v="75"/>
    <s v="Overhead Camshaft"/>
    <s v="Manual"/>
    <s v="Red"/>
    <n v="25000"/>
    <s v="85257-3102"/>
    <s v="Hatchback"/>
    <n v="6101476"/>
    <x v="3"/>
    <s v="Tertile 1"/>
    <x v="0"/>
  </r>
  <r>
    <s v="C_CND_004224"/>
    <x v="153"/>
    <x v="6"/>
    <s v="Brianna"/>
    <x v="1"/>
    <n v="635000"/>
    <s v="Buddy Storbeck's Diesel Service Inc"/>
    <x v="9"/>
    <x v="12"/>
    <s v="Overhead Camshaft"/>
    <s v="Manual"/>
    <s v="Pale White"/>
    <n v="13000"/>
    <s v="06457-3834"/>
    <s v="Passenger"/>
    <n v="7198650"/>
    <x v="1"/>
    <s v="Tertile 2"/>
    <x v="0"/>
  </r>
  <r>
    <s v="C_CND_004207"/>
    <x v="153"/>
    <x v="6"/>
    <s v="Anna"/>
    <x v="0"/>
    <n v="650000"/>
    <s v="Scrivener Performance Engineering"/>
    <x v="0"/>
    <x v="116"/>
    <s v="Overhead Camshaft"/>
    <s v="Manual"/>
    <s v="Black"/>
    <n v="18000"/>
    <s v="38701-8047"/>
    <s v="Hatchback"/>
    <n v="7618818"/>
    <x v="4"/>
    <s v="Tertile 2"/>
    <x v="0"/>
  </r>
  <r>
    <s v="C_CND_004214"/>
    <x v="153"/>
    <x v="6"/>
    <s v="Julie"/>
    <x v="1"/>
    <n v="711000"/>
    <s v="Chrysler Plymouth"/>
    <x v="12"/>
    <x v="93"/>
    <s v="DoubleÂ Overhead Camshaft"/>
    <s v="Auto"/>
    <s v="Red"/>
    <n v="57000"/>
    <s v="53546-9427"/>
    <s v="SUV"/>
    <n v="6652714"/>
    <x v="5"/>
    <s v="Tertile 2"/>
    <x v="0"/>
  </r>
  <r>
    <s v="C_CND_004201"/>
    <x v="153"/>
    <x v="6"/>
    <s v="Sofia"/>
    <x v="0"/>
    <n v="715000"/>
    <s v="Saab-Belle Dodge"/>
    <x v="6"/>
    <x v="17"/>
    <s v="Overhead Camshaft"/>
    <s v="Manual"/>
    <s v="Pale White"/>
    <n v="26000"/>
    <s v="60504-7114"/>
    <s v="Sedan"/>
    <n v="6563714"/>
    <x v="6"/>
    <s v="Tertile 2"/>
    <x v="0"/>
  </r>
  <r>
    <s v="C_CND_004199"/>
    <x v="153"/>
    <x v="6"/>
    <s v="Skyla"/>
    <x v="0"/>
    <n v="752500"/>
    <s v="Race Car Help"/>
    <x v="7"/>
    <x v="107"/>
    <s v="Overhead Camshaft"/>
    <s v="Manual"/>
    <s v="Pale White"/>
    <n v="27500"/>
    <s v="78758-7841"/>
    <s v="Passenger"/>
    <n v="7499263"/>
    <x v="2"/>
    <s v="Tertile 2"/>
    <x v="0"/>
  </r>
  <r>
    <s v="C_CND_004225"/>
    <x v="153"/>
    <x v="6"/>
    <s v="Brianny"/>
    <x v="0"/>
    <n v="775000"/>
    <s v="C &amp; M Motors Inc"/>
    <x v="25"/>
    <x v="101"/>
    <s v="Overhead Camshaft"/>
    <s v="Manual"/>
    <s v="Red"/>
    <n v="20000"/>
    <s v="60504-7114"/>
    <s v="Passenger"/>
    <n v="7744343"/>
    <x v="5"/>
    <s v="Tertile 2"/>
    <x v="1"/>
  </r>
  <r>
    <s v="C_CND_004202"/>
    <x v="153"/>
    <x v="6"/>
    <s v="Rory"/>
    <x v="0"/>
    <n v="780000"/>
    <s v="Suburban Ford"/>
    <x v="15"/>
    <x v="21"/>
    <s v="DoubleÂ Overhead Camshaft"/>
    <s v="Auto"/>
    <s v="Red"/>
    <n v="21000"/>
    <s v="53546-9427"/>
    <s v="Hardtop"/>
    <n v="8999305"/>
    <x v="5"/>
    <s v="Tertile 2"/>
    <x v="1"/>
  </r>
  <r>
    <s v="C_CND_004221"/>
    <x v="153"/>
    <x v="6"/>
    <s v="Bianca"/>
    <x v="0"/>
    <n v="790000"/>
    <s v="Suburban Ford"/>
    <x v="5"/>
    <x v="65"/>
    <s v="DoubleÂ Overhead Camshaft"/>
    <s v="Auto"/>
    <s v="Black"/>
    <n v="16000"/>
    <s v="53546-9427"/>
    <s v="Sedan"/>
    <n v="7968845"/>
    <x v="0"/>
    <s v="Tertile 2"/>
    <x v="1"/>
  </r>
  <r>
    <s v="C_CND_004213"/>
    <x v="153"/>
    <x v="6"/>
    <s v="Rapraep"/>
    <x v="0"/>
    <n v="925000"/>
    <s v="U-Haul CO"/>
    <x v="26"/>
    <x v="81"/>
    <s v="DoubleÂ Overhead Camshaft"/>
    <s v="Auto"/>
    <s v="Pale White"/>
    <n v="27001"/>
    <s v="78758-7841"/>
    <s v="Hardtop"/>
    <n v="7646188"/>
    <x v="2"/>
    <s v="Tertile 2"/>
    <x v="1"/>
  </r>
  <r>
    <s v="C_CND_004211"/>
    <x v="153"/>
    <x v="6"/>
    <s v="Arianna"/>
    <x v="0"/>
    <n v="1030000"/>
    <s v="U-Haul CO"/>
    <x v="25"/>
    <x v="117"/>
    <s v="DoubleÂ Overhead Camshaft"/>
    <s v="Auto"/>
    <s v="Red"/>
    <n v="15001"/>
    <s v="78758-7841"/>
    <s v="Hatchback"/>
    <n v="6585685"/>
    <x v="2"/>
    <s v="Tertile 3"/>
    <x v="1"/>
  </r>
  <r>
    <s v="C_CND_004193"/>
    <x v="153"/>
    <x v="6"/>
    <s v="Maurice"/>
    <x v="0"/>
    <n v="1080000"/>
    <s v="Motor Vehicle Branch Office"/>
    <x v="5"/>
    <x v="6"/>
    <s v="DoubleÂ Overhead Camshaft"/>
    <s v="Auto"/>
    <s v="Red"/>
    <n v="19000"/>
    <s v="78758-7841"/>
    <s v="Hatchback"/>
    <n v="7653689"/>
    <x v="2"/>
    <s v="Tertile 3"/>
    <x v="1"/>
  </r>
  <r>
    <s v="C_CND_004206"/>
    <x v="153"/>
    <x v="6"/>
    <s v="Angelina"/>
    <x v="0"/>
    <n v="1160500"/>
    <s v="Saab-Belle Dodge"/>
    <x v="13"/>
    <x v="88"/>
    <s v="DoubleÂ Overhead Camshaft"/>
    <s v="Auto"/>
    <s v="Black"/>
    <n v="39050"/>
    <s v="60504-7114"/>
    <s v="SUV"/>
    <n v="8389150"/>
    <x v="6"/>
    <s v="Tertile 3"/>
    <x v="1"/>
  </r>
  <r>
    <s v="C_CND_004208"/>
    <x v="153"/>
    <x v="6"/>
    <s v="Annabel"/>
    <x v="0"/>
    <n v="1170000"/>
    <s v="Star Enterprises Inc"/>
    <x v="15"/>
    <x v="72"/>
    <s v="DoubleÂ Overhead Camshaft"/>
    <s v="Auto"/>
    <s v="Pale White"/>
    <n v="46000"/>
    <s v="99301-3882"/>
    <s v="SUV"/>
    <n v="6309115"/>
    <x v="1"/>
    <s v="Tertile 3"/>
    <x v="1"/>
  </r>
  <r>
    <s v="C_CND_004219"/>
    <x v="153"/>
    <x v="6"/>
    <s v="Aylin"/>
    <x v="1"/>
    <n v="1200000"/>
    <s v="Scrivener Performance Engineering"/>
    <x v="11"/>
    <x v="92"/>
    <s v="DoubleÂ Overhead Camshaft"/>
    <s v="Auto"/>
    <s v="Red"/>
    <n v="13000"/>
    <s v="38701-8047"/>
    <s v="Hatchback"/>
    <n v="7733072"/>
    <x v="3"/>
    <s v="Tertile 3"/>
    <x v="1"/>
  </r>
  <r>
    <s v="C_CND_004203"/>
    <x v="153"/>
    <x v="6"/>
    <s v="Sophie"/>
    <x v="0"/>
    <n v="1300000"/>
    <s v="Star Enterprises Inc"/>
    <x v="8"/>
    <x v="11"/>
    <s v="Overhead Camshaft"/>
    <s v="Manual"/>
    <s v="Black"/>
    <n v="18000"/>
    <s v="99301-3882"/>
    <s v="Hatchback"/>
    <n v="7262972"/>
    <x v="1"/>
    <s v="Tertile 3"/>
    <x v="1"/>
  </r>
  <r>
    <s v="C_CND_004209"/>
    <x v="153"/>
    <x v="6"/>
    <s v="Annabelle"/>
    <x v="0"/>
    <n v="1314000"/>
    <s v="Suburban Ford"/>
    <x v="1"/>
    <x v="56"/>
    <s v="Overhead Camshaft"/>
    <s v="Manual"/>
    <s v="Pale White"/>
    <n v="22401"/>
    <s v="53546-9427"/>
    <s v="Hatchback"/>
    <n v="7043654"/>
    <x v="5"/>
    <s v="Tertile 3"/>
    <x v="1"/>
  </r>
  <r>
    <s v="C_CND_004198"/>
    <x v="153"/>
    <x v="6"/>
    <s v="Theodore"/>
    <x v="0"/>
    <n v="1740000"/>
    <s v="Ryder Truck Rental and Leasing"/>
    <x v="13"/>
    <x v="61"/>
    <s v="Overhead Camshaft"/>
    <s v="Manual"/>
    <s v="Pale White"/>
    <n v="41000"/>
    <s v="06457-3834"/>
    <s v="Hardtop"/>
    <n v="8153927"/>
    <x v="0"/>
    <s v="Tertile 3"/>
    <x v="1"/>
  </r>
  <r>
    <s v="C_CND_004204"/>
    <x v="153"/>
    <x v="6"/>
    <s v="Stacey"/>
    <x v="1"/>
    <n v="1767000"/>
    <s v="Suburban Ford"/>
    <x v="9"/>
    <x v="12"/>
    <s v="DoubleÂ Overhead Camshaft"/>
    <s v="Auto"/>
    <s v="Red"/>
    <n v="31700"/>
    <s v="53546-9427"/>
    <s v="Passenger"/>
    <n v="6355621"/>
    <x v="5"/>
    <s v="Tertile 3"/>
    <x v="1"/>
  </r>
  <r>
    <s v="C_CND_004220"/>
    <x v="153"/>
    <x v="6"/>
    <s v="Bella"/>
    <x v="0"/>
    <n v="1780000"/>
    <s v="Star Enterprises Inc"/>
    <x v="0"/>
    <x v="132"/>
    <s v="Overhead Camshaft"/>
    <s v="Manual"/>
    <s v="Red"/>
    <n v="13000"/>
    <s v="99301-3882"/>
    <s v="Passenger"/>
    <n v="8911828"/>
    <x v="2"/>
    <s v="Tertile 3"/>
    <x v="1"/>
  </r>
  <r>
    <s v="C_CND_004215"/>
    <x v="153"/>
    <x v="6"/>
    <s v="Luca"/>
    <x v="0"/>
    <n v="2010000"/>
    <s v="Classic Chevy"/>
    <x v="22"/>
    <x v="32"/>
    <s v="DoubleÂ Overhead Camshaft"/>
    <s v="Auto"/>
    <s v="Pale White"/>
    <n v="42000"/>
    <s v="85257-3102"/>
    <s v="Sedan"/>
    <n v="8123091"/>
    <x v="3"/>
    <s v="Tertile 3"/>
    <x v="1"/>
  </r>
  <r>
    <s v="C_CND_004197"/>
    <x v="153"/>
    <x v="6"/>
    <s v="Michael"/>
    <x v="0"/>
    <n v="2100000"/>
    <s v="Pitre Buick-Pontiac-Gmc of Scottsdale"/>
    <x v="27"/>
    <x v="79"/>
    <s v="DoubleÂ Overhead Camshaft"/>
    <s v="Auto"/>
    <s v="Red"/>
    <n v="41000"/>
    <s v="99301-3882"/>
    <s v="Sedan"/>
    <n v="8703614"/>
    <x v="1"/>
    <s v="Tertile 3"/>
    <x v="1"/>
  </r>
  <r>
    <s v="C_CND_004200"/>
    <x v="153"/>
    <x v="6"/>
    <s v="Rocco"/>
    <x v="0"/>
    <n v="2118000"/>
    <s v="Saab-Belle Dodge"/>
    <x v="2"/>
    <x v="71"/>
    <s v="Overhead Camshaft"/>
    <s v="Manual"/>
    <s v="Pale White"/>
    <n v="12800"/>
    <s v="60504-7114"/>
    <s v="Hardtop"/>
    <n v="7621456"/>
    <x v="6"/>
    <s v="Tertile 3"/>
    <x v="1"/>
  </r>
  <r>
    <s v="C_CND_004227"/>
    <x v="154"/>
    <x v="6"/>
    <s v="Stacy"/>
    <x v="0"/>
    <n v="13500"/>
    <s v="Tri-State Mack Inc"/>
    <x v="1"/>
    <x v="16"/>
    <s v="DoubleÂ Overhead Camshaft"/>
    <s v="Auto"/>
    <s v="Red"/>
    <n v="33000"/>
    <s v="85257-3102"/>
    <s v="SUV"/>
    <n v="8775438"/>
    <x v="3"/>
    <s v="Tertile 1"/>
    <x v="0"/>
  </r>
  <r>
    <s v="C_CND_004230"/>
    <x v="154"/>
    <x v="6"/>
    <s v="Brielle"/>
    <x v="0"/>
    <n v="690500"/>
    <s v="Capitol KIA"/>
    <x v="28"/>
    <x v="135"/>
    <s v="DoubleÂ Overhead Camshaft"/>
    <s v="Auto"/>
    <s v="Black"/>
    <n v="26500"/>
    <s v="38701-8047"/>
    <s v="Sedan"/>
    <n v="8198368"/>
    <x v="3"/>
    <s v="Tertile 2"/>
    <x v="0"/>
  </r>
  <r>
    <s v="C_CND_004229"/>
    <x v="154"/>
    <x v="6"/>
    <s v="Martial"/>
    <x v="1"/>
    <n v="790000"/>
    <s v="Gartner Buick Hyundai Saab"/>
    <x v="26"/>
    <x v="104"/>
    <s v="DoubleÂ Overhead Camshaft"/>
    <s v="Auto"/>
    <s v="Black"/>
    <n v="22000"/>
    <s v="38701-8047"/>
    <s v="Sedan"/>
    <n v="8243771"/>
    <x v="4"/>
    <s v="Tertile 2"/>
    <x v="1"/>
  </r>
  <r>
    <s v="C_CND_004228"/>
    <x v="154"/>
    <x v="6"/>
    <s v="Ariel"/>
    <x v="0"/>
    <n v="1225000"/>
    <s v="Buddy Storbeck's Diesel Service Inc"/>
    <x v="1"/>
    <x v="113"/>
    <s v="DoubleÂ Overhead Camshaft"/>
    <s v="Auto"/>
    <s v="Red"/>
    <n v="31501"/>
    <s v="06457-3834"/>
    <s v="Hatchback"/>
    <n v="8447854"/>
    <x v="0"/>
    <s v="Tertile 3"/>
    <x v="1"/>
  </r>
  <r>
    <s v="C_CND_004226"/>
    <x v="154"/>
    <x v="6"/>
    <s v="Miles"/>
    <x v="0"/>
    <n v="1800000"/>
    <s v="Progressive Shippers Cooperative Association No"/>
    <x v="1"/>
    <x v="30"/>
    <s v="Overhead Camshaft"/>
    <s v="Manual"/>
    <s v="Pale White"/>
    <n v="22000"/>
    <s v="53546-9427"/>
    <s v="Passenger"/>
    <n v="6588387"/>
    <x v="5"/>
    <s v="Tertile 3"/>
    <x v="1"/>
  </r>
  <r>
    <s v="C_CND_004237"/>
    <x v="155"/>
    <x v="6"/>
    <s v="Stephanie"/>
    <x v="0"/>
    <n v="13500"/>
    <s v="Buddy Storbeck's Diesel Service Inc"/>
    <x v="1"/>
    <x v="7"/>
    <s v="Overhead Camshaft"/>
    <s v="Manual"/>
    <s v="Black"/>
    <n v="25000"/>
    <s v="06457-3834"/>
    <s v="Sedan"/>
    <n v="6943675"/>
    <x v="0"/>
    <s v="Tertile 1"/>
    <x v="0"/>
  </r>
  <r>
    <s v="C_CND_004242"/>
    <x v="155"/>
    <x v="6"/>
    <s v="Ariella"/>
    <x v="0"/>
    <n v="13500"/>
    <s v="Capitol KIA"/>
    <x v="0"/>
    <x v="110"/>
    <s v="DoubleÂ Overhead Camshaft"/>
    <s v="Auto"/>
    <s v="Red"/>
    <n v="29000"/>
    <s v="38701-8047"/>
    <s v="Passenger"/>
    <n v="8824170"/>
    <x v="4"/>
    <s v="Tertile 1"/>
    <x v="0"/>
  </r>
  <r>
    <s v="C_CND_004244"/>
    <x v="155"/>
    <x v="6"/>
    <s v="Atara"/>
    <x v="0"/>
    <n v="13500"/>
    <s v="Chrysler Plymouth"/>
    <x v="7"/>
    <x v="120"/>
    <s v="Overhead Camshaft"/>
    <s v="Manual"/>
    <s v="Pale White"/>
    <n v="27001"/>
    <s v="53546-9427"/>
    <s v="Hatchback"/>
    <n v="8359010"/>
    <x v="5"/>
    <s v="Tertile 1"/>
    <x v="0"/>
  </r>
  <r>
    <s v="C_CND_004250"/>
    <x v="155"/>
    <x v="6"/>
    <s v="Ilona"/>
    <x v="1"/>
    <n v="13500"/>
    <s v="Enterprise Rent A Car"/>
    <x v="1"/>
    <x v="62"/>
    <s v="Overhead Camshaft"/>
    <s v="Manual"/>
    <s v="Red"/>
    <n v="82001"/>
    <s v="60504-7114"/>
    <s v="Hardtop"/>
    <n v="8102717"/>
    <x v="6"/>
    <s v="Tertile 1"/>
    <x v="0"/>
  </r>
  <r>
    <s v="C_CND_004253"/>
    <x v="155"/>
    <x v="6"/>
    <s v="Bryanna"/>
    <x v="1"/>
    <n v="13500"/>
    <s v="Classic Chevy"/>
    <x v="16"/>
    <x v="141"/>
    <s v="Overhead Camshaft"/>
    <s v="Manual"/>
    <s v="Black"/>
    <n v="20000"/>
    <s v="85257-3102"/>
    <s v="Sedan"/>
    <n v="7754308"/>
    <x v="6"/>
    <s v="Tertile 1"/>
    <x v="0"/>
  </r>
  <r>
    <s v="C_CND_004255"/>
    <x v="155"/>
    <x v="6"/>
    <s v="Carmen"/>
    <x v="0"/>
    <n v="13500"/>
    <s v="Diehl Motor CO Inc"/>
    <x v="7"/>
    <x v="123"/>
    <s v="DoubleÂ Overhead Camshaft"/>
    <s v="Auto"/>
    <s v="Black"/>
    <n v="31000"/>
    <s v="06457-3834"/>
    <s v="SUV"/>
    <n v="6092369"/>
    <x v="1"/>
    <s v="Tertile 1"/>
    <x v="0"/>
  </r>
  <r>
    <s v="C_CND_004247"/>
    <x v="155"/>
    <x v="6"/>
    <s v="Lia"/>
    <x v="0"/>
    <n v="407000"/>
    <s v="Iceberg Rentals"/>
    <x v="18"/>
    <x v="58"/>
    <s v="Overhead Camshaft"/>
    <s v="Manual"/>
    <s v="Pale White"/>
    <n v="14000"/>
    <s v="53546-9427"/>
    <s v="Passenger"/>
    <n v="7263964"/>
    <x v="5"/>
    <s v="Tertile 1"/>
    <x v="0"/>
  </r>
  <r>
    <s v="C_CND_004249"/>
    <x v="155"/>
    <x v="6"/>
    <s v="Lauryn"/>
    <x v="0"/>
    <n v="425000"/>
    <s v="Motor Vehicle Branch Office"/>
    <x v="26"/>
    <x v="104"/>
    <s v="Overhead Camshaft"/>
    <s v="Manual"/>
    <s v="Red"/>
    <n v="13000"/>
    <s v="78758-7841"/>
    <s v="Sedan"/>
    <n v="8572906"/>
    <x v="2"/>
    <s v="Tertile 1"/>
    <x v="0"/>
  </r>
  <r>
    <s v="C_CND_004248"/>
    <x v="155"/>
    <x v="6"/>
    <s v="Loreen"/>
    <x v="0"/>
    <n v="455000"/>
    <s v="McKinney Dodge Chrysler Jeep"/>
    <x v="24"/>
    <x v="86"/>
    <s v="DoubleÂ Overhead Camshaft"/>
    <s v="Auto"/>
    <s v="Pale White"/>
    <n v="26000"/>
    <s v="85257-3102"/>
    <s v="SUV"/>
    <n v="6374017"/>
    <x v="3"/>
    <s v="Tertile 1"/>
    <x v="0"/>
  </r>
  <r>
    <s v="C_CND_004251"/>
    <x v="155"/>
    <x v="6"/>
    <s v="Britney"/>
    <x v="0"/>
    <n v="520000"/>
    <s v="Chrysler of Tri-Cities"/>
    <x v="25"/>
    <x v="117"/>
    <s v="Overhead Camshaft"/>
    <s v="Manual"/>
    <s v="Red"/>
    <n v="71000"/>
    <s v="99301-3882"/>
    <s v="Hatchback"/>
    <n v="7885099"/>
    <x v="2"/>
    <s v="Tertile 1"/>
    <x v="0"/>
  </r>
  <r>
    <s v="C_CND_004245"/>
    <x v="155"/>
    <x v="6"/>
    <s v="Aubrey"/>
    <x v="0"/>
    <n v="525500"/>
    <s v="Classic Chevy"/>
    <x v="14"/>
    <x v="20"/>
    <s v="Overhead Camshaft"/>
    <s v="Manual"/>
    <s v="Black"/>
    <n v="26501"/>
    <s v="85257-3102"/>
    <s v="SUV"/>
    <n v="8130934"/>
    <x v="3"/>
    <s v="Tertile 1"/>
    <x v="0"/>
  </r>
  <r>
    <s v="C_CND_004252"/>
    <x v="155"/>
    <x v="6"/>
    <s v="Brittany"/>
    <x v="1"/>
    <n v="590900"/>
    <s v="Chrysler Plymouth"/>
    <x v="15"/>
    <x v="21"/>
    <s v="Overhead Camshaft"/>
    <s v="Manual"/>
    <s v="Pale White"/>
    <n v="41900"/>
    <s v="53546-9427"/>
    <s v="Hatchback"/>
    <n v="7971684"/>
    <x v="0"/>
    <s v="Tertile 2"/>
    <x v="0"/>
  </r>
  <r>
    <s v="C_CND_004236"/>
    <x v="155"/>
    <x v="6"/>
    <s v="Stella"/>
    <x v="0"/>
    <n v="660000"/>
    <s v="U-Haul CO"/>
    <x v="7"/>
    <x v="10"/>
    <s v="DoubleÂ Overhead Camshaft"/>
    <s v="Auto"/>
    <s v="Pale White"/>
    <n v="21000"/>
    <s v="78758-7841"/>
    <s v="Sedan"/>
    <n v="6415654"/>
    <x v="2"/>
    <s v="Tertile 2"/>
    <x v="0"/>
  </r>
  <r>
    <s v="C_CND_004254"/>
    <x v="155"/>
    <x v="6"/>
    <s v="Camila"/>
    <x v="1"/>
    <n v="670000"/>
    <s v="Clay Johnson Auto Sales"/>
    <x v="10"/>
    <x v="60"/>
    <s v="Overhead Camshaft"/>
    <s v="Manual"/>
    <s v="Pale White"/>
    <n v="24000"/>
    <s v="78758-7841"/>
    <s v="SUV"/>
    <n v="7442470"/>
    <x v="4"/>
    <s v="Tertile 2"/>
    <x v="0"/>
  </r>
  <r>
    <s v="C_CND_004246"/>
    <x v="155"/>
    <x v="6"/>
    <s v="Ilian"/>
    <x v="0"/>
    <n v="750000"/>
    <s v="Classic Chevy"/>
    <x v="0"/>
    <x v="116"/>
    <s v="Overhead Camshaft"/>
    <s v="Manual"/>
    <s v="Black"/>
    <n v="18001"/>
    <s v="85257-3102"/>
    <s v="Hardtop"/>
    <n v="7770336"/>
    <x v="2"/>
    <s v="Tertile 2"/>
    <x v="0"/>
  </r>
  <r>
    <s v="C_CND_004239"/>
    <x v="155"/>
    <x v="6"/>
    <s v="Tatiana"/>
    <x v="1"/>
    <n v="785000"/>
    <s v="Capitol KIA"/>
    <x v="24"/>
    <x v="43"/>
    <s v="Overhead Camshaft"/>
    <s v="Manual"/>
    <s v="Black"/>
    <n v="36000"/>
    <s v="38701-8047"/>
    <s v="Hatchback"/>
    <n v="7197347"/>
    <x v="4"/>
    <s v="Tertile 2"/>
    <x v="1"/>
  </r>
  <r>
    <s v="C_CND_004238"/>
    <x v="155"/>
    <x v="6"/>
    <s v="Shifra"/>
    <x v="0"/>
    <n v="936000"/>
    <s v="Tri-State Mack Inc"/>
    <x v="11"/>
    <x v="38"/>
    <s v="DoubleÂ Overhead Camshaft"/>
    <s v="Auto"/>
    <s v="Red"/>
    <n v="45000"/>
    <s v="85257-3102"/>
    <s v="Hardtop"/>
    <n v="6956028"/>
    <x v="2"/>
    <s v="Tertile 2"/>
    <x v="1"/>
  </r>
  <r>
    <s v="C_CND_004232"/>
    <x v="155"/>
    <x v="6"/>
    <s v="Mohammed"/>
    <x v="0"/>
    <n v="1070000"/>
    <s v="Race Car Help"/>
    <x v="0"/>
    <x v="0"/>
    <s v="DoubleÂ Overhead Camshaft"/>
    <s v="Auto"/>
    <s v="Black"/>
    <n v="41000"/>
    <s v="78758-7841"/>
    <s v="SUV"/>
    <n v="7761563"/>
    <x v="2"/>
    <s v="Tertile 3"/>
    <x v="1"/>
  </r>
  <r>
    <s v="C_CND_004231"/>
    <x v="155"/>
    <x v="6"/>
    <s v="Mohamed"/>
    <x v="0"/>
    <n v="1255000"/>
    <s v="Rabun Used Car Sales"/>
    <x v="5"/>
    <x v="85"/>
    <s v="Overhead Camshaft"/>
    <s v="Manual"/>
    <s v="Pale White"/>
    <n v="14500"/>
    <s v="85257-3102"/>
    <s v="SUV"/>
    <n v="8707947"/>
    <x v="3"/>
    <s v="Tertile 3"/>
    <x v="1"/>
  </r>
  <r>
    <s v="C_CND_004241"/>
    <x v="155"/>
    <x v="6"/>
    <s v="Ariela"/>
    <x v="0"/>
    <n v="1450000"/>
    <s v="C &amp; M Motors Inc"/>
    <x v="16"/>
    <x v="34"/>
    <s v="Overhead Camshaft"/>
    <s v="Manual"/>
    <s v="Pale White"/>
    <n v="23000"/>
    <s v="60504-7114"/>
    <s v="Hatchback"/>
    <n v="6008927"/>
    <x v="6"/>
    <s v="Tertile 3"/>
    <x v="1"/>
  </r>
  <r>
    <s v="C_CND_004243"/>
    <x v="155"/>
    <x v="6"/>
    <s v="Ashley"/>
    <x v="0"/>
    <n v="1774500"/>
    <s v="Chrysler of Tri-Cities"/>
    <x v="13"/>
    <x v="42"/>
    <s v="Overhead Camshaft"/>
    <s v="Manual"/>
    <s v="Pale White"/>
    <n v="17450"/>
    <s v="99301-3882"/>
    <s v="Hatchback"/>
    <n v="7931386"/>
    <x v="1"/>
    <s v="Tertile 3"/>
    <x v="1"/>
  </r>
  <r>
    <s v="C_CND_004233"/>
    <x v="155"/>
    <x v="6"/>
    <s v="Moussa"/>
    <x v="1"/>
    <n v="2200000"/>
    <s v="Ryder Truck Rental and Leasing"/>
    <x v="6"/>
    <x v="73"/>
    <s v="Overhead Camshaft"/>
    <s v="Manual"/>
    <s v="Black"/>
    <n v="18000"/>
    <s v="06457-3834"/>
    <s v="SUV"/>
    <n v="7127721"/>
    <x v="0"/>
    <s v="Tertile 3"/>
    <x v="1"/>
  </r>
  <r>
    <s v="C_CND_004234"/>
    <x v="155"/>
    <x v="6"/>
    <s v="Myles"/>
    <x v="1"/>
    <n v="2290000"/>
    <s v="Saab-Belle Dodge"/>
    <x v="20"/>
    <x v="91"/>
    <s v="DoubleÂ Overhead Camshaft"/>
    <s v="Auto"/>
    <s v="Black"/>
    <n v="33000"/>
    <s v="60504-7114"/>
    <s v="SUV"/>
    <n v="6497242"/>
    <x v="6"/>
    <s v="Tertile 3"/>
    <x v="1"/>
  </r>
  <r>
    <s v="C_CND_004240"/>
    <x v="155"/>
    <x v="6"/>
    <s v="Tiffany"/>
    <x v="0"/>
    <n v="2425000"/>
    <s v="Chrysler of Tri-Cities"/>
    <x v="13"/>
    <x v="42"/>
    <s v="Overhead Camshaft"/>
    <s v="Manual"/>
    <s v="Pale White"/>
    <n v="12500"/>
    <s v="99301-3882"/>
    <s v="Hatchback"/>
    <n v="8354255"/>
    <x v="1"/>
    <s v="Tertile 3"/>
    <x v="1"/>
  </r>
  <r>
    <s v="C_CND_004235"/>
    <x v="155"/>
    <x v="6"/>
    <s v="Nana"/>
    <x v="0"/>
    <n v="2570000"/>
    <s v="Scrivener Performance Engineering"/>
    <x v="22"/>
    <x v="32"/>
    <s v="Overhead Camshaft"/>
    <s v="Manual"/>
    <s v="Red"/>
    <n v="22000"/>
    <s v="38701-8047"/>
    <s v="Sedan"/>
    <n v="7877016"/>
    <x v="4"/>
    <s v="Tertile 3"/>
    <x v="1"/>
  </r>
  <r>
    <s v="C_CND_004265"/>
    <x v="156"/>
    <x v="6"/>
    <s v="Victoria"/>
    <x v="0"/>
    <n v="13500"/>
    <s v="Gartner Buick Hyundai Saab"/>
    <x v="27"/>
    <x v="79"/>
    <s v="DoubleÂ Overhead Camshaft"/>
    <s v="Auto"/>
    <s v="Red"/>
    <n v="41000"/>
    <s v="38701-8047"/>
    <s v="Sedan"/>
    <n v="7243372"/>
    <x v="4"/>
    <s v="Tertile 1"/>
    <x v="0"/>
  </r>
  <r>
    <s v="C_CND_004278"/>
    <x v="156"/>
    <x v="6"/>
    <s v="Cassandra"/>
    <x v="0"/>
    <n v="13500"/>
    <s v="Hatfield Volkswagen"/>
    <x v="4"/>
    <x v="109"/>
    <s v="Overhead Camshaft"/>
    <s v="Manual"/>
    <s v="Black"/>
    <n v="53000"/>
    <s v="99301-3882"/>
    <s v="Hatchback"/>
    <n v="7111358"/>
    <x v="2"/>
    <s v="Tertile 1"/>
    <x v="0"/>
  </r>
  <r>
    <s v="C_CND_004271"/>
    <x v="156"/>
    <x v="6"/>
    <s v="Chloe"/>
    <x v="0"/>
    <n v="469500"/>
    <s v="New Castle Ford Lincoln Mercury"/>
    <x v="14"/>
    <x v="128"/>
    <s v="DoubleÂ Overhead Camshaft"/>
    <s v="Auto"/>
    <s v="Black"/>
    <n v="22500"/>
    <s v="60504-7114"/>
    <s v="Passenger"/>
    <n v="7130324"/>
    <x v="6"/>
    <s v="Tertile 1"/>
    <x v="0"/>
  </r>
  <r>
    <s v="C_CND_004275"/>
    <x v="156"/>
    <x v="6"/>
    <s v="Maslo"/>
    <x v="1"/>
    <n v="577250"/>
    <s v="Rabun Used Car Sales"/>
    <x v="16"/>
    <x v="34"/>
    <s v="Overhead Camshaft"/>
    <s v="Manual"/>
    <s v="Black"/>
    <n v="29250"/>
    <s v="85257-3102"/>
    <s v="Hatchback"/>
    <n v="6033805"/>
    <x v="3"/>
    <s v="Tertile 2"/>
    <x v="0"/>
  </r>
  <r>
    <s v="C_CND_004274"/>
    <x v="156"/>
    <x v="6"/>
    <s v="Emma"/>
    <x v="1"/>
    <n v="610000"/>
    <s v="Progressive Shippers Cooperative Association No"/>
    <x v="18"/>
    <x v="25"/>
    <s v="Overhead Camshaft"/>
    <s v="Manual"/>
    <s v="Red"/>
    <n v="71000"/>
    <s v="53546-9427"/>
    <s v="SUV"/>
    <n v="8255955"/>
    <x v="5"/>
    <s v="Tertile 2"/>
    <x v="0"/>
  </r>
  <r>
    <s v="C_CND_004277"/>
    <x v="156"/>
    <x v="6"/>
    <s v="Caroline"/>
    <x v="0"/>
    <n v="680000"/>
    <s v="Gartner Buick Hyundai Saab"/>
    <x v="20"/>
    <x v="27"/>
    <s v="DoubleÂ Overhead Camshaft"/>
    <s v="Auto"/>
    <s v="Pale White"/>
    <n v="18000"/>
    <s v="38701-8047"/>
    <s v="Hatchback"/>
    <n v="6051637"/>
    <x v="3"/>
    <s v="Tertile 2"/>
    <x v="0"/>
  </r>
  <r>
    <s v="C_CND_004262"/>
    <x v="156"/>
    <x v="6"/>
    <s v="Valeria"/>
    <x v="0"/>
    <n v="682000"/>
    <s v="Classic Chevy"/>
    <x v="13"/>
    <x v="42"/>
    <s v="Overhead Camshaft"/>
    <s v="Manual"/>
    <s v="Pale White"/>
    <n v="17000"/>
    <s v="85257-3102"/>
    <s v="Hatchback"/>
    <n v="6325967"/>
    <x v="3"/>
    <s v="Tertile 2"/>
    <x v="0"/>
  </r>
  <r>
    <s v="C_CND_004280"/>
    <x v="156"/>
    <x v="6"/>
    <s v="Charlotte"/>
    <x v="0"/>
    <n v="695000"/>
    <s v="McKinney Dodge Chrysler Jeep"/>
    <x v="14"/>
    <x v="66"/>
    <s v="Overhead Camshaft"/>
    <s v="Manual"/>
    <s v="Black"/>
    <n v="19000"/>
    <s v="85257-3102"/>
    <s v="Hatchback"/>
    <n v="8183949"/>
    <x v="6"/>
    <s v="Tertile 2"/>
    <x v="0"/>
  </r>
  <r>
    <s v="C_CND_004276"/>
    <x v="156"/>
    <x v="6"/>
    <s v="Carolina"/>
    <x v="0"/>
    <n v="740000"/>
    <s v="Enterprise Rent A Car"/>
    <x v="6"/>
    <x v="8"/>
    <s v="DoubleÂ Overhead Camshaft"/>
    <s v="Auto"/>
    <s v="Pale White"/>
    <n v="20000"/>
    <s v="60504-7114"/>
    <s v="Hatchback"/>
    <n v="8107904"/>
    <x v="5"/>
    <s v="Tertile 2"/>
    <x v="0"/>
  </r>
  <r>
    <s v="C_CND_004279"/>
    <x v="156"/>
    <x v="6"/>
    <s v="Celeste"/>
    <x v="0"/>
    <n v="790500"/>
    <s v="Iceberg Rentals"/>
    <x v="2"/>
    <x v="71"/>
    <s v="DoubleÂ Overhead Camshaft"/>
    <s v="Auto"/>
    <s v="Black"/>
    <n v="27500"/>
    <s v="53546-9427"/>
    <s v="Hatchback"/>
    <n v="6532595"/>
    <x v="0"/>
    <s v="Tertile 2"/>
    <x v="1"/>
  </r>
  <r>
    <s v="C_CND_004259"/>
    <x v="156"/>
    <x v="6"/>
    <s v="Nehemiah"/>
    <x v="0"/>
    <n v="806000"/>
    <s v="U-Haul CO"/>
    <x v="9"/>
    <x v="37"/>
    <s v="DoubleÂ Overhead Camshaft"/>
    <s v="Auto"/>
    <s v="Red"/>
    <n v="69000"/>
    <s v="78758-7841"/>
    <s v="SUV"/>
    <n v="6355442"/>
    <x v="2"/>
    <s v="Tertile 2"/>
    <x v="1"/>
  </r>
  <r>
    <s v="C_CND_004261"/>
    <x v="156"/>
    <x v="6"/>
    <s v="Valentina"/>
    <x v="0"/>
    <n v="825000"/>
    <s v="Chrysler Plymouth"/>
    <x v="5"/>
    <x v="6"/>
    <s v="Overhead Camshaft"/>
    <s v="Manual"/>
    <s v="Red"/>
    <n v="21000"/>
    <s v="53546-9427"/>
    <s v="Hatchback"/>
    <n v="7969590"/>
    <x v="5"/>
    <s v="Tertile 2"/>
    <x v="1"/>
  </r>
  <r>
    <s v="C_CND_004267"/>
    <x v="156"/>
    <x v="6"/>
    <s v="Autumn"/>
    <x v="0"/>
    <n v="825000"/>
    <s v="Diehl Motor CO Inc"/>
    <x v="1"/>
    <x v="30"/>
    <s v="DoubleÂ Overhead Camshaft"/>
    <s v="Auto"/>
    <s v="Red"/>
    <n v="41000"/>
    <s v="06457-3834"/>
    <s v="Passenger"/>
    <n v="6600721"/>
    <x v="0"/>
    <s v="Tertile 2"/>
    <x v="1"/>
  </r>
  <r>
    <s v="C_CND_004272"/>
    <x v="156"/>
    <x v="6"/>
    <s v="Hugo"/>
    <x v="1"/>
    <n v="950000"/>
    <s v="Pars Auto Sales"/>
    <x v="13"/>
    <x v="111"/>
    <s v="Overhead Camshaft"/>
    <s v="Manual"/>
    <s v="Red"/>
    <n v="29000"/>
    <s v="38701-8047"/>
    <s v="SUV"/>
    <n v="6937744"/>
    <x v="4"/>
    <s v="Tertile 2"/>
    <x v="1"/>
  </r>
  <r>
    <s v="C_CND_004269"/>
    <x v="156"/>
    <x v="6"/>
    <s v="Avery"/>
    <x v="0"/>
    <n v="1110000"/>
    <s v="Gartner Buick Hyundai Saab"/>
    <x v="1"/>
    <x v="30"/>
    <s v="Overhead Camshaft"/>
    <s v="Manual"/>
    <s v="Pale White"/>
    <n v="22000"/>
    <s v="38701-8047"/>
    <s v="Passenger"/>
    <n v="6283028"/>
    <x v="4"/>
    <s v="Tertile 3"/>
    <x v="1"/>
  </r>
  <r>
    <s v="C_CND_004273"/>
    <x v="156"/>
    <x v="6"/>
    <s v="Killian"/>
    <x v="0"/>
    <n v="1150000"/>
    <s v="Pitre Buick-Pontiac-Gmc of Scottsdale"/>
    <x v="7"/>
    <x v="10"/>
    <s v="DoubleÂ Overhead Camshaft"/>
    <s v="Auto"/>
    <s v="Pale White"/>
    <n v="19000"/>
    <s v="99301-3882"/>
    <s v="Sedan"/>
    <n v="7964987"/>
    <x v="1"/>
    <s v="Tertile 3"/>
    <x v="1"/>
  </r>
  <r>
    <s v="C_CND_004268"/>
    <x v="156"/>
    <x v="6"/>
    <s v="Ava"/>
    <x v="0"/>
    <n v="1262000"/>
    <s v="Enterprise Rent A Car"/>
    <x v="7"/>
    <x v="123"/>
    <s v="DoubleÂ Overhead Camshaft"/>
    <s v="Auto"/>
    <s v="Red"/>
    <n v="12200"/>
    <s v="60504-7114"/>
    <s v="SUV"/>
    <n v="6924944"/>
    <x v="6"/>
    <s v="Tertile 3"/>
    <x v="1"/>
  </r>
  <r>
    <s v="C_CND_004263"/>
    <x v="156"/>
    <x v="6"/>
    <s v="Thomas"/>
    <x v="0"/>
    <n v="1350000"/>
    <s v="Hatfield Volkswagen"/>
    <x v="2"/>
    <x v="44"/>
    <s v="Overhead Camshaft"/>
    <s v="Manual"/>
    <s v="Pale White"/>
    <n v="12000"/>
    <s v="99301-3882"/>
    <s v="Hardtop"/>
    <n v="8421502"/>
    <x v="1"/>
    <s v="Tertile 3"/>
    <x v="1"/>
  </r>
  <r>
    <s v="C_CND_004270"/>
    <x v="156"/>
    <x v="6"/>
    <s v="Avigail"/>
    <x v="0"/>
    <n v="1410000"/>
    <s v="Hatfield Volkswagen"/>
    <x v="4"/>
    <x v="5"/>
    <s v="DoubleÂ Overhead Camshaft"/>
    <s v="Auto"/>
    <s v="Red"/>
    <n v="21001"/>
    <s v="99301-3882"/>
    <s v="Hatchback"/>
    <n v="6530773"/>
    <x v="1"/>
    <s v="Tertile 3"/>
    <x v="1"/>
  </r>
  <r>
    <s v="C_CND_004266"/>
    <x v="156"/>
    <x v="6"/>
    <s v="Audrey"/>
    <x v="0"/>
    <n v="1960000"/>
    <s v="Clay Johnson Auto Sales"/>
    <x v="4"/>
    <x v="5"/>
    <s v="DoubleÂ Overhead Camshaft"/>
    <s v="Auto"/>
    <s v="Red"/>
    <n v="21000"/>
    <s v="78758-7841"/>
    <s v="Hatchback"/>
    <n v="7468762"/>
    <x v="2"/>
    <s v="Tertile 3"/>
    <x v="1"/>
  </r>
  <r>
    <s v="C_CND_004257"/>
    <x v="156"/>
    <x v="6"/>
    <s v="Nathan"/>
    <x v="0"/>
    <n v="2200000"/>
    <s v="Suburban Ford"/>
    <x v="14"/>
    <x v="66"/>
    <s v="Overhead Camshaft"/>
    <s v="Manual"/>
    <s v="Black"/>
    <n v="19000"/>
    <s v="53546-9427"/>
    <s v="SUV"/>
    <n v="8756158"/>
    <x v="5"/>
    <s v="Tertile 3"/>
    <x v="1"/>
  </r>
  <r>
    <s v="C_CND_004264"/>
    <x v="156"/>
    <x v="6"/>
    <s v="Veronica"/>
    <x v="0"/>
    <n v="2258000"/>
    <s v="Enterprise Rent A Car"/>
    <x v="10"/>
    <x v="60"/>
    <s v="DoubleÂ Overhead Camshaft"/>
    <s v="Auto"/>
    <s v="Black"/>
    <n v="14800"/>
    <s v="60504-7114"/>
    <s v="SUV"/>
    <n v="8933267"/>
    <x v="6"/>
    <s v="Tertile 3"/>
    <x v="1"/>
  </r>
  <r>
    <s v="C_CND_004256"/>
    <x v="156"/>
    <x v="6"/>
    <s v="Nasir"/>
    <x v="0"/>
    <n v="2400000"/>
    <s v="Star Enterprises Inc"/>
    <x v="14"/>
    <x v="29"/>
    <s v="Overhead Camshaft"/>
    <s v="Manual"/>
    <s v="Red"/>
    <n v="31000"/>
    <s v="99301-3882"/>
    <s v="SUV"/>
    <n v="6466049"/>
    <x v="1"/>
    <s v="Tertile 3"/>
    <x v="1"/>
  </r>
  <r>
    <s v="C_CND_004258"/>
    <x v="156"/>
    <x v="6"/>
    <s v="Nathaniel"/>
    <x v="0"/>
    <n v="3250000"/>
    <s v="Tri-State Mack Inc"/>
    <x v="0"/>
    <x v="83"/>
    <s v="DoubleÂ Overhead Camshaft"/>
    <s v="Auto"/>
    <s v="Pale White"/>
    <n v="18000"/>
    <s v="85257-3102"/>
    <s v="Hatchback"/>
    <n v="6776036"/>
    <x v="3"/>
    <s v="Tertile 3"/>
    <x v="1"/>
  </r>
  <r>
    <s v="C_CND_004260"/>
    <x v="156"/>
    <x v="6"/>
    <s v="Nicholas"/>
    <x v="0"/>
    <n v="4000000"/>
    <s v="Progressive Shippers Cooperative Association No"/>
    <x v="12"/>
    <x v="93"/>
    <s v="DoubleÂ Overhead Camshaft"/>
    <s v="Auto"/>
    <s v="Pale White"/>
    <n v="19000"/>
    <s v="53546-9427"/>
    <s v="SUV"/>
    <n v="8082715"/>
    <x v="5"/>
    <s v="Tertile 3"/>
    <x v="1"/>
  </r>
  <r>
    <s v="C_CND_004284"/>
    <x v="157"/>
    <x v="7"/>
    <s v="Viviana"/>
    <x v="0"/>
    <n v="13500"/>
    <s v="Iceberg Rentals"/>
    <x v="15"/>
    <x v="63"/>
    <s v="Overhead Camshaft"/>
    <s v="Manual"/>
    <s v="Red"/>
    <n v="22000"/>
    <s v="53546-9427"/>
    <s v="Hatchback"/>
    <n v="6817487"/>
    <x v="5"/>
    <s v="Tertile 1"/>
    <x v="0"/>
  </r>
  <r>
    <s v="C_CND_004286"/>
    <x v="157"/>
    <x v="7"/>
    <s v="Ayla"/>
    <x v="0"/>
    <n v="13500"/>
    <s v="McKinney Dodge Chrysler Jeep"/>
    <x v="25"/>
    <x v="117"/>
    <s v="Overhead Camshaft"/>
    <s v="Manual"/>
    <s v="Red"/>
    <n v="71000"/>
    <s v="85257-3102"/>
    <s v="Hatchback"/>
    <n v="8161210"/>
    <x v="3"/>
    <s v="Tertile 1"/>
    <x v="0"/>
  </r>
  <r>
    <s v="C_CND_004288"/>
    <x v="157"/>
    <x v="7"/>
    <s v="Mia"/>
    <x v="0"/>
    <n v="13500"/>
    <s v="Ryder Truck Rental and Leasing"/>
    <x v="12"/>
    <x v="93"/>
    <s v="DoubleÂ Overhead Camshaft"/>
    <s v="Auto"/>
    <s v="Pale White"/>
    <n v="19000"/>
    <s v="06457-3834"/>
    <s v="SUV"/>
    <n v="8229783"/>
    <x v="0"/>
    <s v="Tertile 1"/>
    <x v="0"/>
  </r>
  <r>
    <s v="C_CND_004287"/>
    <x v="157"/>
    <x v="7"/>
    <s v="Lucas"/>
    <x v="1"/>
    <n v="275000"/>
    <s v="Race Car Help"/>
    <x v="18"/>
    <x v="96"/>
    <s v="DoubleÂ Overhead Camshaft"/>
    <s v="Auto"/>
    <s v="Red"/>
    <n v="39000"/>
    <s v="78758-7841"/>
    <s v="Sedan"/>
    <n v="7467534"/>
    <x v="2"/>
    <s v="Tertile 1"/>
    <x v="0"/>
  </r>
  <r>
    <s v="C_CND_004289"/>
    <x v="157"/>
    <x v="7"/>
    <s v="Chelsea"/>
    <x v="0"/>
    <n v="805000"/>
    <s v="Motor Vehicle Branch Office"/>
    <x v="29"/>
    <x v="125"/>
    <s v="DoubleÂ Overhead Camshaft"/>
    <s v="Auto"/>
    <s v="Red"/>
    <n v="19000"/>
    <s v="78758-7841"/>
    <s v="Hatchback"/>
    <n v="8998696"/>
    <x v="4"/>
    <s v="Tertile 2"/>
    <x v="1"/>
  </r>
  <r>
    <s v="C_CND_004290"/>
    <x v="157"/>
    <x v="7"/>
    <s v="Chloe"/>
    <x v="1"/>
    <n v="1156000"/>
    <s v="Nebo Chevrolet"/>
    <x v="22"/>
    <x v="55"/>
    <s v="DoubleÂ Overhead Camshaft"/>
    <s v="Auto"/>
    <s v="Pale White"/>
    <n v="32600"/>
    <s v="06457-3834"/>
    <s v="Hatchback"/>
    <n v="7491878"/>
    <x v="1"/>
    <s v="Tertile 3"/>
    <x v="1"/>
  </r>
  <r>
    <s v="C_CND_004281"/>
    <x v="157"/>
    <x v="7"/>
    <s v="Nicolas"/>
    <x v="0"/>
    <n v="1215000"/>
    <s v="Rabun Used Car Sales"/>
    <x v="6"/>
    <x v="17"/>
    <s v="DoubleÂ Overhead Camshaft"/>
    <s v="Auto"/>
    <s v="Red"/>
    <n v="19500"/>
    <s v="85257-3102"/>
    <s v="Sedan"/>
    <n v="6321691"/>
    <x v="3"/>
    <s v="Tertile 3"/>
    <x v="1"/>
  </r>
  <r>
    <s v="C_CND_004285"/>
    <x v="157"/>
    <x v="7"/>
    <s v="Aviva"/>
    <x v="0"/>
    <n v="1303500"/>
    <s v="Iceberg Rentals"/>
    <x v="11"/>
    <x v="38"/>
    <s v="DoubleÂ Overhead Camshaft"/>
    <s v="Auto"/>
    <s v="Red"/>
    <n v="45350"/>
    <s v="53546-9427"/>
    <s v="Hatchback"/>
    <n v="6466970"/>
    <x v="5"/>
    <s v="Tertile 3"/>
    <x v="1"/>
  </r>
  <r>
    <s v="C_CND_004283"/>
    <x v="157"/>
    <x v="7"/>
    <s v="Violet"/>
    <x v="0"/>
    <n v="1650000"/>
    <s v="Hatfield Volkswagen"/>
    <x v="15"/>
    <x v="72"/>
    <s v="DoubleÂ Overhead Camshaft"/>
    <s v="Auto"/>
    <s v="Red"/>
    <n v="45000"/>
    <s v="99301-3882"/>
    <s v="SUV"/>
    <n v="7447299"/>
    <x v="1"/>
    <s v="Tertile 3"/>
    <x v="1"/>
  </r>
  <r>
    <s v="C_CND_004282"/>
    <x v="157"/>
    <x v="7"/>
    <s v="Nigel"/>
    <x v="0"/>
    <n v="2250000"/>
    <s v="Race Car Help"/>
    <x v="26"/>
    <x v="122"/>
    <s v="Overhead Camshaft"/>
    <s v="Manual"/>
    <s v="Pale White"/>
    <n v="54000"/>
    <s v="78758-7841"/>
    <s v="SUV"/>
    <n v="6373422"/>
    <x v="2"/>
    <s v="Tertile 3"/>
    <x v="1"/>
  </r>
  <r>
    <s v="C_CND_004293"/>
    <x v="158"/>
    <x v="7"/>
    <s v="Omari"/>
    <x v="0"/>
    <n v="13500"/>
    <s v="Scrivener Performance Engineering"/>
    <x v="0"/>
    <x v="3"/>
    <s v="Overhead Camshaft"/>
    <s v="Manual"/>
    <s v="Black"/>
    <n v="11000"/>
    <s v="38701-8047"/>
    <s v="Passenger"/>
    <n v="7880170"/>
    <x v="4"/>
    <s v="Tertile 1"/>
    <x v="0"/>
  </r>
  <r>
    <s v="C_CND_004295"/>
    <x v="158"/>
    <x v="7"/>
    <s v="Patrick"/>
    <x v="1"/>
    <n v="13500"/>
    <s v="Suburban Ford"/>
    <x v="27"/>
    <x v="80"/>
    <s v="Overhead Camshaft"/>
    <s v="Manual"/>
    <s v="Black"/>
    <n v="36000"/>
    <s v="53546-9427"/>
    <s v="Hatchback"/>
    <n v="7783220"/>
    <x v="5"/>
    <s v="Tertile 1"/>
    <x v="0"/>
  </r>
  <r>
    <s v="C_CND_004307"/>
    <x v="158"/>
    <x v="7"/>
    <s v="Batsheva"/>
    <x v="0"/>
    <n v="13500"/>
    <s v="New Castle Ford Lincoln Mercury"/>
    <x v="25"/>
    <x v="126"/>
    <s v="Overhead Camshaft"/>
    <s v="Manual"/>
    <s v="Pale White"/>
    <n v="22000"/>
    <s v="60504-7114"/>
    <s v="SUV"/>
    <n v="7357401"/>
    <x v="6"/>
    <s v="Tertile 1"/>
    <x v="0"/>
  </r>
  <r>
    <s v="C_CND_004308"/>
    <x v="158"/>
    <x v="7"/>
    <s v="Batya"/>
    <x v="0"/>
    <n v="13500"/>
    <s v="Pars Auto Sales"/>
    <x v="29"/>
    <x v="125"/>
    <s v="DoubleÂ Overhead Camshaft"/>
    <s v="Auto"/>
    <s v="Red"/>
    <n v="19000"/>
    <s v="38701-8047"/>
    <s v="Hatchback"/>
    <n v="8238423"/>
    <x v="4"/>
    <s v="Tertile 1"/>
    <x v="0"/>
  </r>
  <r>
    <s v="C_CND_004309"/>
    <x v="158"/>
    <x v="7"/>
    <s v="Beatrice"/>
    <x v="0"/>
    <n v="13500"/>
    <s v="Pitre Buick-Pontiac-Gmc of Scottsdale"/>
    <x v="25"/>
    <x v="126"/>
    <s v="DoubleÂ Overhead Camshaft"/>
    <s v="Auto"/>
    <s v="Pale White"/>
    <n v="27000"/>
    <s v="99301-3882"/>
    <s v="SUV"/>
    <n v="6538987"/>
    <x v="1"/>
    <s v="Tertile 1"/>
    <x v="0"/>
  </r>
  <r>
    <s v="C_CND_004311"/>
    <x v="158"/>
    <x v="7"/>
    <s v="Bianca"/>
    <x v="0"/>
    <n v="13500"/>
    <s v="Rabun Used Car Sales"/>
    <x v="25"/>
    <x v="101"/>
    <s v="Overhead Camshaft"/>
    <s v="Manual"/>
    <s v="Black"/>
    <n v="75000"/>
    <s v="85257-3102"/>
    <s v="Passenger"/>
    <n v="7543991"/>
    <x v="3"/>
    <s v="Tertile 1"/>
    <x v="0"/>
  </r>
  <r>
    <s v="C_CND_004320"/>
    <x v="158"/>
    <x v="7"/>
    <s v="Cindy"/>
    <x v="1"/>
    <n v="13500"/>
    <s v="Pars Auto Sales"/>
    <x v="3"/>
    <x v="4"/>
    <s v="Overhead Camshaft"/>
    <s v="Manual"/>
    <s v="Pale White"/>
    <n v="17000"/>
    <s v="38701-8047"/>
    <s v="SUV"/>
    <n v="7989102"/>
    <x v="3"/>
    <s v="Tertile 1"/>
    <x v="0"/>
  </r>
  <r>
    <s v="C_CND_004302"/>
    <x v="158"/>
    <x v="7"/>
    <s v="Kyla"/>
    <x v="0"/>
    <n v="300000"/>
    <s v="Ryder Truck Rental and Leasing"/>
    <x v="15"/>
    <x v="21"/>
    <s v="Overhead Camshaft"/>
    <s v="Manual"/>
    <s v="Red"/>
    <n v="82000"/>
    <s v="06457-3834"/>
    <s v="Hardtop"/>
    <n v="7215320"/>
    <x v="0"/>
    <s v="Tertile 1"/>
    <x v="0"/>
  </r>
  <r>
    <s v="C_CND_004291"/>
    <x v="158"/>
    <x v="7"/>
    <s v="Noah"/>
    <x v="1"/>
    <n v="450000"/>
    <s v="Ryder Truck Rental and Leasing"/>
    <x v="15"/>
    <x v="72"/>
    <s v="Overhead Camshaft"/>
    <s v="Manual"/>
    <s v="Pale White"/>
    <n v="22000"/>
    <s v="06457-3834"/>
    <s v="SUV"/>
    <n v="8250958"/>
    <x v="0"/>
    <s v="Tertile 1"/>
    <x v="0"/>
  </r>
  <r>
    <s v="C_CND_004316"/>
    <x v="158"/>
    <x v="7"/>
    <s v="Estelle"/>
    <x v="1"/>
    <n v="503000"/>
    <s v="Tri-State Mack Inc"/>
    <x v="15"/>
    <x v="51"/>
    <s v="Overhead Camshaft"/>
    <s v="Manual"/>
    <s v="Black"/>
    <n v="10000"/>
    <s v="85257-3102"/>
    <s v="Passenger"/>
    <n v="7588370"/>
    <x v="3"/>
    <s v="Tertile 1"/>
    <x v="0"/>
  </r>
  <r>
    <s v="C_CND_004299"/>
    <x v="158"/>
    <x v="7"/>
    <s v="Ximena"/>
    <x v="0"/>
    <n v="520000"/>
    <s v="Motor Vehicle Branch Office"/>
    <x v="14"/>
    <x v="77"/>
    <s v="Overhead Camshaft"/>
    <s v="Manual"/>
    <s v="Red"/>
    <n v="12000"/>
    <s v="78758-7841"/>
    <s v="Sedan"/>
    <n v="7510359"/>
    <x v="2"/>
    <s v="Tertile 1"/>
    <x v="0"/>
  </r>
  <r>
    <s v="C_CND_004314"/>
    <x v="158"/>
    <x v="7"/>
    <s v="Ary"/>
    <x v="0"/>
    <n v="535000"/>
    <s v="Star Enterprises Inc"/>
    <x v="11"/>
    <x v="14"/>
    <s v="Overhead Camshaft"/>
    <s v="Manual"/>
    <s v="Red"/>
    <n v="24000"/>
    <s v="99301-3882"/>
    <s v="Passenger"/>
    <n v="7229840"/>
    <x v="1"/>
    <s v="Tertile 1"/>
    <x v="0"/>
  </r>
  <r>
    <s v="C_CND_004313"/>
    <x v="158"/>
    <x v="7"/>
    <s v="Theo"/>
    <x v="0"/>
    <n v="550500"/>
    <s v="Scrivener Performance Engineering"/>
    <x v="24"/>
    <x v="124"/>
    <s v="DoubleÂ Overhead Camshaft"/>
    <s v="Auto"/>
    <s v="Black"/>
    <n v="18500"/>
    <s v="38701-8047"/>
    <s v="Sedan"/>
    <n v="6697192"/>
    <x v="4"/>
    <s v="Tertile 2"/>
    <x v="0"/>
  </r>
  <r>
    <s v="C_CND_004300"/>
    <x v="158"/>
    <x v="7"/>
    <s v="Yamileth"/>
    <x v="1"/>
    <n v="555000"/>
    <s v="Nebo Chevrolet"/>
    <x v="6"/>
    <x v="64"/>
    <s v="DoubleÂ Overhead Camshaft"/>
    <s v="Auto"/>
    <s v="Black"/>
    <n v="26000"/>
    <s v="06457-3834"/>
    <s v="SUV"/>
    <n v="8058359"/>
    <x v="0"/>
    <s v="Tertile 2"/>
    <x v="0"/>
  </r>
  <r>
    <s v="C_CND_004323"/>
    <x v="158"/>
    <x v="7"/>
    <s v="Crystal"/>
    <x v="0"/>
    <n v="580000"/>
    <s v="Rabun Used Car Sales"/>
    <x v="1"/>
    <x v="49"/>
    <s v="Overhead Camshaft"/>
    <s v="Manual"/>
    <s v="Black"/>
    <n v="27000"/>
    <s v="85257-3102"/>
    <s v="Passenger"/>
    <n v="7799931"/>
    <x v="6"/>
    <s v="Tertile 2"/>
    <x v="0"/>
  </r>
  <r>
    <s v="C_CND_004315"/>
    <x v="158"/>
    <x v="7"/>
    <s v="Emma"/>
    <x v="0"/>
    <n v="641000"/>
    <s v="Suburban Ford"/>
    <x v="22"/>
    <x v="32"/>
    <s v="Overhead Camshaft"/>
    <s v="Manual"/>
    <s v="Black"/>
    <n v="36000"/>
    <s v="53546-9427"/>
    <s v="Sedan"/>
    <n v="7284514"/>
    <x v="5"/>
    <s v="Tertile 2"/>
    <x v="0"/>
  </r>
  <r>
    <s v="C_CND_004324"/>
    <x v="158"/>
    <x v="7"/>
    <s v="Cynthia"/>
    <x v="0"/>
    <n v="653000"/>
    <s v="Race Car Help"/>
    <x v="13"/>
    <x v="88"/>
    <s v="Overhead Camshaft"/>
    <s v="Manual"/>
    <s v="Red"/>
    <n v="21000"/>
    <s v="78758-7841"/>
    <s v="SUV"/>
    <n v="6113697"/>
    <x v="4"/>
    <s v="Tertile 2"/>
    <x v="0"/>
  </r>
  <r>
    <s v="C_CND_004318"/>
    <x v="158"/>
    <x v="7"/>
    <s v="Chiara"/>
    <x v="0"/>
    <n v="666000"/>
    <s v="Progressive Shippers Cooperative Association No"/>
    <x v="27"/>
    <x v="79"/>
    <s v="DoubleÂ Overhead Camshaft"/>
    <s v="Auto"/>
    <s v="Red"/>
    <n v="41000"/>
    <s v="53546-9427"/>
    <s v="Sedan"/>
    <n v="8296709"/>
    <x v="5"/>
    <s v="Tertile 2"/>
    <x v="0"/>
  </r>
  <r>
    <s v="C_CND_004317"/>
    <x v="158"/>
    <x v="7"/>
    <s v="Coralie"/>
    <x v="0"/>
    <n v="668000"/>
    <s v="U-Haul CO"/>
    <x v="13"/>
    <x v="111"/>
    <s v="Overhead Camshaft"/>
    <s v="Manual"/>
    <s v="Red"/>
    <n v="29000"/>
    <s v="78758-7841"/>
    <s v="SUV"/>
    <n v="7038376"/>
    <x v="2"/>
    <s v="Tertile 2"/>
    <x v="0"/>
  </r>
  <r>
    <s v="C_CND_004303"/>
    <x v="158"/>
    <x v="7"/>
    <s v="Andrea"/>
    <x v="0"/>
    <n v="675000"/>
    <s v="U-Haul CO"/>
    <x v="0"/>
    <x v="70"/>
    <s v="Overhead Camshaft"/>
    <s v="Manual"/>
    <s v="Red"/>
    <n v="17000"/>
    <s v="78758-7841"/>
    <s v="Hardtop"/>
    <n v="6152986"/>
    <x v="2"/>
    <s v="Tertile 2"/>
    <x v="0"/>
  </r>
  <r>
    <s v="C_CND_004321"/>
    <x v="158"/>
    <x v="7"/>
    <s v="Clara"/>
    <x v="1"/>
    <n v="710000"/>
    <s v="Pitre Buick-Pontiac-Gmc of Scottsdale"/>
    <x v="25"/>
    <x v="101"/>
    <s v="Overhead Camshaft"/>
    <s v="Manual"/>
    <s v="Black"/>
    <n v="75000"/>
    <s v="99301-3882"/>
    <s v="Passenger"/>
    <n v="6998735"/>
    <x v="2"/>
    <s v="Tertile 2"/>
    <x v="0"/>
  </r>
  <r>
    <s v="C_CND_004325"/>
    <x v="158"/>
    <x v="7"/>
    <s v="Daisy"/>
    <x v="0"/>
    <n v="740000"/>
    <s v="Ryder Truck Rental and Leasing"/>
    <x v="0"/>
    <x v="83"/>
    <s v="DoubleÂ Overhead Camshaft"/>
    <s v="Auto"/>
    <s v="Pale White"/>
    <n v="18000"/>
    <s v="06457-3834"/>
    <s v="Hatchback"/>
    <n v="6857891"/>
    <x v="1"/>
    <s v="Tertile 2"/>
    <x v="0"/>
  </r>
  <r>
    <s v="C_CND_004312"/>
    <x v="158"/>
    <x v="7"/>
    <s v="Emma"/>
    <x v="0"/>
    <n v="810000"/>
    <s v="Saab-Belle Dodge"/>
    <x v="18"/>
    <x v="45"/>
    <s v="DoubleÂ Overhead Camshaft"/>
    <s v="Auto"/>
    <s v="Black"/>
    <n v="33000"/>
    <s v="60504-7114"/>
    <s v="Hatchback"/>
    <n v="8158965"/>
    <x v="6"/>
    <s v="Tertile 2"/>
    <x v="1"/>
  </r>
  <r>
    <s v="C_CND_004294"/>
    <x v="158"/>
    <x v="7"/>
    <s v="Ousmane"/>
    <x v="0"/>
    <n v="812000"/>
    <s v="Star Enterprises Inc"/>
    <x v="4"/>
    <x v="5"/>
    <s v="Overhead Camshaft"/>
    <s v="Manual"/>
    <s v="Red"/>
    <n v="11000"/>
    <s v="99301-3882"/>
    <s v="SUV"/>
    <n v="8408261"/>
    <x v="1"/>
    <s v="Tertile 2"/>
    <x v="1"/>
  </r>
  <r>
    <s v="C_CND_004322"/>
    <x v="158"/>
    <x v="7"/>
    <s v="Cristina"/>
    <x v="0"/>
    <n v="1010000"/>
    <s v="Progressive Shippers Cooperative Association No"/>
    <x v="10"/>
    <x v="60"/>
    <s v="Overhead Camshaft"/>
    <s v="Manual"/>
    <s v="Pale White"/>
    <n v="24000"/>
    <s v="53546-9427"/>
    <s v="SUV"/>
    <n v="8181104"/>
    <x v="0"/>
    <s v="Tertile 3"/>
    <x v="1"/>
  </r>
  <r>
    <s v="C_CND_004304"/>
    <x v="158"/>
    <x v="7"/>
    <s v="Angelique"/>
    <x v="0"/>
    <n v="1080000"/>
    <s v="Ryder Truck Rental and Leasing"/>
    <x v="15"/>
    <x v="84"/>
    <s v="DoubleÂ Overhead Camshaft"/>
    <s v="Auto"/>
    <s v="Red"/>
    <n v="15001"/>
    <s v="06457-3834"/>
    <s v="Hardtop"/>
    <n v="7270419"/>
    <x v="0"/>
    <s v="Tertile 3"/>
    <x v="1"/>
  </r>
  <r>
    <s v="C_CND_004305"/>
    <x v="158"/>
    <x v="7"/>
    <s v="Baila"/>
    <x v="0"/>
    <n v="1115000"/>
    <s v="Motor Vehicle Branch Office"/>
    <x v="20"/>
    <x v="27"/>
    <s v="Overhead Camshaft"/>
    <s v="Manual"/>
    <s v="Pale White"/>
    <n v="13500"/>
    <s v="78758-7841"/>
    <s v="Hatchback"/>
    <n v="8803145"/>
    <x v="2"/>
    <s v="Tertile 3"/>
    <x v="1"/>
  </r>
  <r>
    <s v="C_CND_004297"/>
    <x v="158"/>
    <x v="7"/>
    <s v="Prince"/>
    <x v="0"/>
    <n v="1140000"/>
    <s v="U-Haul CO"/>
    <x v="0"/>
    <x v="69"/>
    <s v="DoubleÂ Overhead Camshaft"/>
    <s v="Auto"/>
    <s v="Pale White"/>
    <n v="62000"/>
    <s v="78758-7841"/>
    <s v="Sedan"/>
    <n v="7986019"/>
    <x v="2"/>
    <s v="Tertile 3"/>
    <x v="1"/>
  </r>
  <r>
    <s v="C_CND_004310"/>
    <x v="158"/>
    <x v="7"/>
    <s v="Bella"/>
    <x v="0"/>
    <n v="1200000"/>
    <s v="Progressive Shippers Cooperative Association No"/>
    <x v="26"/>
    <x v="104"/>
    <s v="DoubleÂ Overhead Camshaft"/>
    <s v="Auto"/>
    <s v="Pale White"/>
    <n v="18000"/>
    <s v="53546-9427"/>
    <s v="Sedan"/>
    <n v="6502078"/>
    <x v="5"/>
    <s v="Tertile 3"/>
    <x v="1"/>
  </r>
  <r>
    <s v="C_CND_004301"/>
    <x v="158"/>
    <x v="7"/>
    <s v="Yaretzi"/>
    <x v="0"/>
    <n v="1218000"/>
    <s v="New Castle Ford Lincoln Mercury"/>
    <x v="0"/>
    <x v="83"/>
    <s v="DoubleÂ Overhead Camshaft"/>
    <s v="Auto"/>
    <s v="Pale White"/>
    <n v="42800"/>
    <s v="60504-7114"/>
    <s v="Hatchback"/>
    <n v="7109882"/>
    <x v="6"/>
    <s v="Tertile 3"/>
    <x v="1"/>
  </r>
  <r>
    <s v="C_CND_004298"/>
    <x v="158"/>
    <x v="7"/>
    <s v="Wendy"/>
    <x v="0"/>
    <n v="1250000"/>
    <s v="McKinney Dodge Chrysler Jeep"/>
    <x v="11"/>
    <x v="76"/>
    <s v="Overhead Camshaft"/>
    <s v="Manual"/>
    <s v="Red"/>
    <n v="25000"/>
    <s v="85257-3102"/>
    <s v="Sedan"/>
    <n v="7883547"/>
    <x v="3"/>
    <s v="Tertile 3"/>
    <x v="1"/>
  </r>
  <r>
    <s v="C_CND_004306"/>
    <x v="158"/>
    <x v="7"/>
    <s v="Barbara"/>
    <x v="0"/>
    <n v="1340000"/>
    <s v="Nebo Chevrolet"/>
    <x v="11"/>
    <x v="119"/>
    <s v="Overhead Camshaft"/>
    <s v="Manual"/>
    <s v="Black"/>
    <n v="25000"/>
    <s v="06457-3834"/>
    <s v="SUV"/>
    <n v="7436415"/>
    <x v="0"/>
    <s v="Tertile 3"/>
    <x v="1"/>
  </r>
  <r>
    <s v="C_CND_004319"/>
    <x v="158"/>
    <x v="7"/>
    <s v="Christina"/>
    <x v="0"/>
    <n v="1350000"/>
    <s v="New Castle Ford Lincoln Mercury"/>
    <x v="27"/>
    <x v="80"/>
    <s v="Overhead Camshaft"/>
    <s v="Manual"/>
    <s v="Black"/>
    <n v="36000"/>
    <s v="60504-7114"/>
    <s v="Hatchback"/>
    <n v="6305646"/>
    <x v="5"/>
    <s v="Tertile 3"/>
    <x v="1"/>
  </r>
  <r>
    <s v="C_CND_004292"/>
    <x v="158"/>
    <x v="7"/>
    <s v="Omar"/>
    <x v="1"/>
    <n v="1400000"/>
    <s v="Saab-Belle Dodge"/>
    <x v="23"/>
    <x v="39"/>
    <s v="Overhead Camshaft"/>
    <s v="Manual"/>
    <s v="Red"/>
    <n v="82000"/>
    <s v="60504-7114"/>
    <s v="Passenger"/>
    <n v="7105750"/>
    <x v="6"/>
    <s v="Tertile 3"/>
    <x v="1"/>
  </r>
  <r>
    <s v="C_CND_004296"/>
    <x v="158"/>
    <x v="7"/>
    <s v="Preston"/>
    <x v="1"/>
    <n v="4260000"/>
    <s v="Tri-State Mack Inc"/>
    <x v="14"/>
    <x v="66"/>
    <s v="Overhead Camshaft"/>
    <s v="Manual"/>
    <s v="Pale White"/>
    <n v="16000"/>
    <s v="85257-3102"/>
    <s v="SUV"/>
    <n v="8823329"/>
    <x v="3"/>
    <s v="Tertile 3"/>
    <x v="1"/>
  </r>
  <r>
    <s v="C_CND_004328"/>
    <x v="159"/>
    <x v="7"/>
    <s v="Richard"/>
    <x v="0"/>
    <n v="13500"/>
    <s v="Capitol KIA"/>
    <x v="5"/>
    <x v="65"/>
    <s v="DoubleÂ Overhead Camshaft"/>
    <s v="Auto"/>
    <s v="Black"/>
    <n v="18000"/>
    <s v="38701-8047"/>
    <s v="Sedan"/>
    <n v="6897688"/>
    <x v="4"/>
    <s v="Tertile 1"/>
    <x v="0"/>
  </r>
  <r>
    <s v="C_CND_004329"/>
    <x v="159"/>
    <x v="7"/>
    <s v="Robert"/>
    <x v="1"/>
    <n v="13500"/>
    <s v="Chrysler of Tri-Cities"/>
    <x v="25"/>
    <x v="117"/>
    <s v="Overhead Camshaft"/>
    <s v="Manual"/>
    <s v="Pale White"/>
    <n v="16000"/>
    <s v="99301-3882"/>
    <s v="Hatchback"/>
    <n v="7586086"/>
    <x v="1"/>
    <s v="Tertile 1"/>
    <x v="0"/>
  </r>
  <r>
    <s v="C_CND_004330"/>
    <x v="159"/>
    <x v="7"/>
    <s v="Abigail"/>
    <x v="0"/>
    <n v="13500"/>
    <s v="Rabun Used Car Sales"/>
    <x v="6"/>
    <x v="17"/>
    <s v="DoubleÂ Overhead Camshaft"/>
    <s v="Auto"/>
    <s v="Red"/>
    <n v="19000"/>
    <s v="85257-3102"/>
    <s v="Sedan"/>
    <n v="7999817"/>
    <x v="3"/>
    <s v="Tertile 1"/>
    <x v="0"/>
  </r>
  <r>
    <s v="C_CND_004333"/>
    <x v="159"/>
    <x v="7"/>
    <s v="Adelaide"/>
    <x v="1"/>
    <n v="13500"/>
    <s v="Saab-Belle Dodge"/>
    <x v="28"/>
    <x v="108"/>
    <s v="Overhead Camshaft"/>
    <s v="Manual"/>
    <s v="Pale White"/>
    <n v="28000"/>
    <s v="60504-7114"/>
    <s v="Hatchback"/>
    <n v="6025678"/>
    <x v="6"/>
    <s v="Tertile 1"/>
    <x v="0"/>
  </r>
  <r>
    <s v="C_CND_004339"/>
    <x v="159"/>
    <x v="7"/>
    <s v="Correntin"/>
    <x v="1"/>
    <n v="13500"/>
    <s v="Race Car Help"/>
    <x v="0"/>
    <x v="110"/>
    <s v="Overhead Camshaft"/>
    <s v="Manual"/>
    <s v="Pale White"/>
    <n v="20000"/>
    <s v="78758-7841"/>
    <s v="Passenger"/>
    <n v="8002507"/>
    <x v="2"/>
    <s v="Tertile 1"/>
    <x v="0"/>
  </r>
  <r>
    <s v="C_CND_004332"/>
    <x v="159"/>
    <x v="7"/>
    <s v="Addison"/>
    <x v="0"/>
    <n v="487000"/>
    <s v="Ryder Truck Rental and Leasing"/>
    <x v="25"/>
    <x v="101"/>
    <s v="Overhead Camshaft"/>
    <s v="Manual"/>
    <s v="Red"/>
    <n v="20000"/>
    <s v="06457-3834"/>
    <s v="Passenger"/>
    <n v="7701793"/>
    <x v="0"/>
    <s v="Tertile 1"/>
    <x v="0"/>
  </r>
  <r>
    <s v="C_CND_004342"/>
    <x v="159"/>
    <x v="7"/>
    <s v="Damaris"/>
    <x v="0"/>
    <n v="493000"/>
    <s v="Saab-Belle Dodge"/>
    <x v="20"/>
    <x v="46"/>
    <s v="DoubleÂ Overhead Camshaft"/>
    <s v="Auto"/>
    <s v="Pale White"/>
    <n v="45000"/>
    <s v="60504-7114"/>
    <s v="Sedan"/>
    <n v="7607592"/>
    <x v="5"/>
    <s v="Tertile 1"/>
    <x v="0"/>
  </r>
  <r>
    <s v="C_CND_004331"/>
    <x v="159"/>
    <x v="7"/>
    <s v="Ada"/>
    <x v="0"/>
    <n v="600000"/>
    <s v="Race Car Help"/>
    <x v="15"/>
    <x v="97"/>
    <s v="Overhead Camshaft"/>
    <s v="Manual"/>
    <s v="Pale White"/>
    <n v="26000"/>
    <s v="78758-7841"/>
    <s v="Hatchback"/>
    <n v="8071847"/>
    <x v="2"/>
    <s v="Tertile 2"/>
    <x v="0"/>
  </r>
  <r>
    <s v="C_CND_004336"/>
    <x v="159"/>
    <x v="7"/>
    <s v="Blimy"/>
    <x v="1"/>
    <n v="665000"/>
    <s v="Saab-Belle Dodge"/>
    <x v="2"/>
    <x v="23"/>
    <s v="DoubleÂ Overhead Camshaft"/>
    <s v="Auto"/>
    <s v="Pale White"/>
    <n v="21000"/>
    <s v="60504-7114"/>
    <s v="Hatchback"/>
    <n v="7636128"/>
    <x v="6"/>
    <s v="Tertile 2"/>
    <x v="0"/>
  </r>
  <r>
    <s v="C_CND_004338"/>
    <x v="159"/>
    <x v="7"/>
    <s v="Nathan"/>
    <x v="0"/>
    <n v="850000"/>
    <s v="Rabun Used Car Sales"/>
    <x v="2"/>
    <x v="2"/>
    <s v="DoubleÂ Overhead Camshaft"/>
    <s v="Auto"/>
    <s v="Pale White"/>
    <n v="42000"/>
    <s v="85257-3102"/>
    <s v="Passenger"/>
    <n v="6355615"/>
    <x v="3"/>
    <s v="Tertile 2"/>
    <x v="1"/>
  </r>
  <r>
    <s v="C_CND_004341"/>
    <x v="159"/>
    <x v="7"/>
    <s v="Loanne"/>
    <x v="0"/>
    <n v="850000"/>
    <s v="Saab-Belle Dodge"/>
    <x v="2"/>
    <x v="23"/>
    <s v="DoubleÂ Overhead Camshaft"/>
    <s v="Auto"/>
    <s v="Black"/>
    <n v="17000"/>
    <s v="60504-7114"/>
    <s v="Hatchback"/>
    <n v="7836563"/>
    <x v="6"/>
    <s v="Tertile 2"/>
    <x v="1"/>
  </r>
  <r>
    <s v="C_CND_004335"/>
    <x v="159"/>
    <x v="7"/>
    <s v="Blima"/>
    <x v="0"/>
    <n v="1001000"/>
    <s v="Ryder Truck Rental and Leasing"/>
    <x v="20"/>
    <x v="91"/>
    <s v="Overhead Camshaft"/>
    <s v="Manual"/>
    <s v="Red"/>
    <n v="61100"/>
    <s v="06457-3834"/>
    <s v="Hatchback"/>
    <n v="7353488"/>
    <x v="0"/>
    <s v="Tertile 2"/>
    <x v="1"/>
  </r>
  <r>
    <s v="C_CND_004344"/>
    <x v="159"/>
    <x v="7"/>
    <s v="Daniela"/>
    <x v="0"/>
    <n v="1010000"/>
    <s v="Star Enterprises Inc"/>
    <x v="2"/>
    <x v="23"/>
    <s v="DoubleÂ Overhead Camshaft"/>
    <s v="Auto"/>
    <s v="Black"/>
    <n v="18000"/>
    <s v="99301-3882"/>
    <s v="Hatchback"/>
    <n v="7714030"/>
    <x v="2"/>
    <s v="Tertile 3"/>
    <x v="1"/>
  </r>
  <r>
    <s v="C_CND_004340"/>
    <x v="159"/>
    <x v="7"/>
    <s v="Leo"/>
    <x v="0"/>
    <n v="1100000"/>
    <s v="Ryder Truck Rental and Leasing"/>
    <x v="23"/>
    <x v="39"/>
    <s v="Overhead Camshaft"/>
    <s v="Manual"/>
    <s v="Red"/>
    <n v="82000"/>
    <s v="06457-3834"/>
    <s v="Passenger"/>
    <n v="7650329"/>
    <x v="0"/>
    <s v="Tertile 3"/>
    <x v="1"/>
  </r>
  <r>
    <s v="C_CND_004343"/>
    <x v="159"/>
    <x v="7"/>
    <s v="Dana"/>
    <x v="0"/>
    <n v="1240000"/>
    <s v="Scrivener Performance Engineering"/>
    <x v="14"/>
    <x v="29"/>
    <s v="Overhead Camshaft"/>
    <s v="Manual"/>
    <s v="Black"/>
    <n v="22000"/>
    <s v="38701-8047"/>
    <s v="SUV"/>
    <n v="6957719"/>
    <x v="3"/>
    <s v="Tertile 3"/>
    <x v="1"/>
  </r>
  <r>
    <s v="C_CND_004337"/>
    <x v="159"/>
    <x v="7"/>
    <s v="Bracha"/>
    <x v="0"/>
    <n v="1330000"/>
    <s v="Scrivener Performance Engineering"/>
    <x v="13"/>
    <x v="41"/>
    <s v="DoubleÂ Overhead Camshaft"/>
    <s v="Auto"/>
    <s v="Red"/>
    <n v="19000"/>
    <s v="38701-8047"/>
    <s v="Passenger"/>
    <n v="7375071"/>
    <x v="4"/>
    <s v="Tertile 3"/>
    <x v="1"/>
  </r>
  <r>
    <s v="C_CND_004334"/>
    <x v="159"/>
    <x v="7"/>
    <s v="Blake"/>
    <x v="0"/>
    <n v="1570000"/>
    <s v="Race Car Help"/>
    <x v="25"/>
    <x v="117"/>
    <s v="Overhead Camshaft"/>
    <s v="Manual"/>
    <s v="Red"/>
    <n v="71000"/>
    <s v="78758-7841"/>
    <s v="Hatchback"/>
    <n v="8540301"/>
    <x v="2"/>
    <s v="Tertile 3"/>
    <x v="1"/>
  </r>
  <r>
    <s v="C_CND_004345"/>
    <x v="159"/>
    <x v="7"/>
    <s v="Daniella"/>
    <x v="0"/>
    <n v="1626000"/>
    <s v="Suburban Ford"/>
    <x v="14"/>
    <x v="103"/>
    <s v="DoubleÂ Overhead Camshaft"/>
    <s v="Auto"/>
    <s v="Red"/>
    <n v="22600"/>
    <s v="53546-9427"/>
    <s v="Passenger"/>
    <n v="7775424"/>
    <x v="0"/>
    <s v="Tertile 3"/>
    <x v="1"/>
  </r>
  <r>
    <s v="C_CND_004326"/>
    <x v="159"/>
    <x v="7"/>
    <s v="Quincy"/>
    <x v="0"/>
    <n v="2330000"/>
    <s v="Buddy Storbeck's Diesel Service Inc"/>
    <x v="11"/>
    <x v="38"/>
    <s v="DoubleÂ Overhead Camshaft"/>
    <s v="Auto"/>
    <s v="Red"/>
    <n v="45000"/>
    <s v="06457-3834"/>
    <s v="SUV"/>
    <n v="8489373"/>
    <x v="0"/>
    <s v="Tertile 3"/>
    <x v="1"/>
  </r>
  <r>
    <s v="C_CND_004327"/>
    <x v="159"/>
    <x v="7"/>
    <s v="Ricardo"/>
    <x v="0"/>
    <n v="2800000"/>
    <s v="C &amp; M Motors Inc"/>
    <x v="11"/>
    <x v="119"/>
    <s v="DoubleÂ Overhead Camshaft"/>
    <s v="Auto"/>
    <s v="Pale White"/>
    <n v="20000"/>
    <s v="60504-7114"/>
    <s v="SUV"/>
    <n v="8475895"/>
    <x v="6"/>
    <s v="Tertile 3"/>
    <x v="1"/>
  </r>
  <r>
    <s v="C_CND_004349"/>
    <x v="160"/>
    <x v="7"/>
    <s v="Sean"/>
    <x v="0"/>
    <n v="13500"/>
    <s v="Diehl Motor CO Inc"/>
    <x v="0"/>
    <x v="132"/>
    <s v="Overhead Camshaft"/>
    <s v="Manual"/>
    <s v="Red"/>
    <n v="13000"/>
    <s v="06457-3834"/>
    <s v="Passenger"/>
    <n v="8981382"/>
    <x v="0"/>
    <s v="Tertile 1"/>
    <x v="0"/>
  </r>
  <r>
    <s v="C_CND_004350"/>
    <x v="160"/>
    <x v="7"/>
    <s v="Sebastian"/>
    <x v="0"/>
    <n v="13500"/>
    <s v="Enterprise Rent A Car"/>
    <x v="3"/>
    <x v="28"/>
    <s v="DoubleÂ Overhead Camshaft"/>
    <s v="Auto"/>
    <s v="Black"/>
    <n v="28000"/>
    <s v="60504-7114"/>
    <s v="Hatchback"/>
    <n v="6894327"/>
    <x v="6"/>
    <s v="Tertile 1"/>
    <x v="0"/>
  </r>
  <r>
    <s v="C_CND_004354"/>
    <x v="160"/>
    <x v="7"/>
    <s v="Adrianna"/>
    <x v="1"/>
    <n v="13500"/>
    <s v="Tri-State Mack Inc"/>
    <x v="26"/>
    <x v="104"/>
    <s v="DoubleÂ Overhead Camshaft"/>
    <s v="Auto"/>
    <s v="Black"/>
    <n v="39000"/>
    <s v="85257-3102"/>
    <s v="Sedan"/>
    <n v="7382288"/>
    <x v="3"/>
    <s v="Tertile 1"/>
    <x v="0"/>
  </r>
  <r>
    <s v="C_CND_004358"/>
    <x v="160"/>
    <x v="7"/>
    <s v="Bridget"/>
    <x v="0"/>
    <n v="13500"/>
    <s v="Tri-State Mack Inc"/>
    <x v="24"/>
    <x v="130"/>
    <s v="DoubleÂ Overhead Camshaft"/>
    <s v="Auto"/>
    <s v="Pale White"/>
    <n v="42000"/>
    <s v="85257-3102"/>
    <s v="Passenger"/>
    <n v="6637289"/>
    <x v="3"/>
    <s v="Tertile 1"/>
    <x v="0"/>
  </r>
  <r>
    <s v="C_CND_004363"/>
    <x v="160"/>
    <x v="7"/>
    <s v="Clara"/>
    <x v="0"/>
    <n v="13500"/>
    <s v="Suburban Ford"/>
    <x v="2"/>
    <x v="23"/>
    <s v="DoubleÂ Overhead Camshaft"/>
    <s v="Auto"/>
    <s v="Black"/>
    <n v="17000"/>
    <s v="53546-9427"/>
    <s v="Hatchback"/>
    <n v="7783316"/>
    <x v="5"/>
    <s v="Tertile 1"/>
    <x v="0"/>
  </r>
  <r>
    <s v="C_CND_004364"/>
    <x v="160"/>
    <x v="7"/>
    <s v="Cyril"/>
    <x v="0"/>
    <n v="13500"/>
    <s v="Tri-State Mack Inc"/>
    <x v="23"/>
    <x v="39"/>
    <s v="Overhead Camshaft"/>
    <s v="Manual"/>
    <s v="Black"/>
    <n v="42000"/>
    <s v="85257-3102"/>
    <s v="Passenger"/>
    <n v="6375986"/>
    <x v="3"/>
    <s v="Tertile 1"/>
    <x v="0"/>
  </r>
  <r>
    <s v="C_CND_004366"/>
    <x v="160"/>
    <x v="7"/>
    <s v="Danielle"/>
    <x v="0"/>
    <n v="13500"/>
    <s v="Tri-State Mack Inc"/>
    <x v="9"/>
    <x v="114"/>
    <s v="DoubleÂ Overhead Camshaft"/>
    <s v="Auto"/>
    <s v="Black"/>
    <n v="28000"/>
    <s v="85257-3102"/>
    <s v="Sedan"/>
    <n v="7782680"/>
    <x v="6"/>
    <s v="Tertile 1"/>
    <x v="0"/>
  </r>
  <r>
    <s v="C_CND_004367"/>
    <x v="160"/>
    <x v="7"/>
    <s v="Danna"/>
    <x v="0"/>
    <n v="13500"/>
    <s v="U-Haul CO"/>
    <x v="6"/>
    <x v="17"/>
    <s v="Overhead Camshaft"/>
    <s v="Manual"/>
    <s v="Pale White"/>
    <n v="26000"/>
    <s v="78758-7841"/>
    <s v="Sedan"/>
    <n v="6102276"/>
    <x v="4"/>
    <s v="Tertile 1"/>
    <x v="0"/>
  </r>
  <r>
    <s v="C_CND_004356"/>
    <x v="160"/>
    <x v="7"/>
    <s v="Breindy"/>
    <x v="0"/>
    <n v="290000"/>
    <s v="Star Enterprises Inc"/>
    <x v="15"/>
    <x v="51"/>
    <s v="Overhead Camshaft"/>
    <s v="Manual"/>
    <s v="Red"/>
    <n v="12001"/>
    <s v="99301-3882"/>
    <s v="Passenger"/>
    <n v="7559125"/>
    <x v="1"/>
    <s v="Tertile 1"/>
    <x v="0"/>
  </r>
  <r>
    <s v="C_CND_004360"/>
    <x v="160"/>
    <x v="7"/>
    <s v="Brooklyn"/>
    <x v="0"/>
    <n v="500000"/>
    <s v="Progressive Shippers Cooperative Association No"/>
    <x v="1"/>
    <x v="1"/>
    <s v="Overhead Camshaft"/>
    <s v="Manual"/>
    <s v="Pale White"/>
    <n v="14000"/>
    <s v="53546-9427"/>
    <s v="SUV"/>
    <n v="8726218"/>
    <x v="5"/>
    <s v="Tertile 1"/>
    <x v="0"/>
  </r>
  <r>
    <s v="C_CND_004368"/>
    <x v="160"/>
    <x v="7"/>
    <s v="Dayana"/>
    <x v="0"/>
    <n v="550000"/>
    <s v="Progressive Shippers Cooperative Association No"/>
    <x v="9"/>
    <x v="138"/>
    <s v="DoubleÂ Overhead Camshaft"/>
    <s v="Auto"/>
    <s v="Red"/>
    <n v="28000"/>
    <s v="53546-9427"/>
    <s v="Hatchback"/>
    <n v="7344118"/>
    <x v="1"/>
    <s v="Tertile 2"/>
    <x v="0"/>
  </r>
  <r>
    <s v="C_CND_004351"/>
    <x v="160"/>
    <x v="7"/>
    <s v="Adele"/>
    <x v="0"/>
    <n v="572000"/>
    <s v="Scrivener Performance Engineering"/>
    <x v="7"/>
    <x v="15"/>
    <s v="Overhead Camshaft"/>
    <s v="Manual"/>
    <s v="Black"/>
    <n v="43000"/>
    <s v="38701-8047"/>
    <s v="Hatchback"/>
    <n v="8534341"/>
    <x v="4"/>
    <s v="Tertile 2"/>
    <x v="0"/>
  </r>
  <r>
    <s v="C_CND_004346"/>
    <x v="160"/>
    <x v="7"/>
    <s v="Rodney"/>
    <x v="0"/>
    <n v="605000"/>
    <s v="Chrysler Plymouth"/>
    <x v="14"/>
    <x v="20"/>
    <s v="DoubleÂ Overhead Camshaft"/>
    <s v="Auto"/>
    <s v="Red"/>
    <n v="31000"/>
    <s v="53546-9427"/>
    <s v="SUV"/>
    <n v="6136413"/>
    <x v="5"/>
    <s v="Tertile 2"/>
    <x v="0"/>
  </r>
  <r>
    <s v="C_CND_004352"/>
    <x v="160"/>
    <x v="7"/>
    <s v="Adina"/>
    <x v="0"/>
    <n v="650000"/>
    <s v="Star Enterprises Inc"/>
    <x v="5"/>
    <x v="85"/>
    <s v="Overhead Camshaft"/>
    <s v="Manual"/>
    <s v="Red"/>
    <n v="25000"/>
    <s v="99301-3882"/>
    <s v="SUV"/>
    <n v="6091897"/>
    <x v="1"/>
    <s v="Tertile 2"/>
    <x v="0"/>
  </r>
  <r>
    <s v="C_CND_004365"/>
    <x v="160"/>
    <x v="7"/>
    <s v="Camilya"/>
    <x v="1"/>
    <n v="730000"/>
    <s v="U-Haul CO"/>
    <x v="13"/>
    <x v="19"/>
    <s v="Overhead Camshaft"/>
    <s v="Manual"/>
    <s v="Pale White"/>
    <n v="14000"/>
    <s v="78758-7841"/>
    <s v="Hatchback"/>
    <n v="6212099"/>
    <x v="2"/>
    <s v="Tertile 2"/>
    <x v="0"/>
  </r>
  <r>
    <s v="C_CND_004353"/>
    <x v="160"/>
    <x v="7"/>
    <s v="Adriana"/>
    <x v="1"/>
    <n v="731000"/>
    <s v="Suburban Ford"/>
    <x v="27"/>
    <x v="87"/>
    <s v="DoubleÂ Overhead Camshaft"/>
    <s v="Auto"/>
    <s v="Red"/>
    <n v="12000"/>
    <s v="53546-9427"/>
    <s v="Sedan"/>
    <n v="6237768"/>
    <x v="5"/>
    <s v="Tertile 2"/>
    <x v="0"/>
  </r>
  <r>
    <s v="C_CND_004355"/>
    <x v="160"/>
    <x v="7"/>
    <s v="Ahuva"/>
    <x v="0"/>
    <n v="793000"/>
    <s v="U-Haul CO"/>
    <x v="9"/>
    <x v="12"/>
    <s v="DoubleÂ Overhead Camshaft"/>
    <s v="Auto"/>
    <s v="Black"/>
    <n v="60000"/>
    <s v="78758-7841"/>
    <s v="Passenger"/>
    <n v="7832386"/>
    <x v="2"/>
    <s v="Tertile 2"/>
    <x v="1"/>
  </r>
  <r>
    <s v="C_CND_004361"/>
    <x v="160"/>
    <x v="7"/>
    <s v="Eva"/>
    <x v="0"/>
    <n v="965000"/>
    <s v="Scrivener Performance Engineering"/>
    <x v="25"/>
    <x v="126"/>
    <s v="DoubleÂ Overhead Camshaft"/>
    <s v="Auto"/>
    <s v="Pale White"/>
    <n v="27000"/>
    <s v="38701-8047"/>
    <s v="SUV"/>
    <n v="7793389"/>
    <x v="4"/>
    <s v="Tertile 2"/>
    <x v="1"/>
  </r>
  <r>
    <s v="C_CND_004347"/>
    <x v="160"/>
    <x v="7"/>
    <s v="Ryan"/>
    <x v="0"/>
    <n v="1255000"/>
    <s v="Classic Chevy"/>
    <x v="14"/>
    <x v="66"/>
    <s v="Overhead Camshaft"/>
    <s v="Manual"/>
    <s v="Pale White"/>
    <n v="21500"/>
    <s v="85257-3102"/>
    <s v="SUV"/>
    <n v="6887967"/>
    <x v="3"/>
    <s v="Tertile 3"/>
    <x v="1"/>
  </r>
  <r>
    <s v="C_CND_004357"/>
    <x v="160"/>
    <x v="7"/>
    <s v="Brianna"/>
    <x v="0"/>
    <n v="1570000"/>
    <s v="Suburban Ford"/>
    <x v="1"/>
    <x v="113"/>
    <s v="Overhead Camshaft"/>
    <s v="Manual"/>
    <s v="Black"/>
    <n v="29000"/>
    <s v="53546-9427"/>
    <s v="Hatchback"/>
    <n v="7733745"/>
    <x v="5"/>
    <s v="Tertile 3"/>
    <x v="1"/>
  </r>
  <r>
    <s v="C_CND_004369"/>
    <x v="160"/>
    <x v="7"/>
    <s v="Delilah"/>
    <x v="1"/>
    <n v="1800000"/>
    <s v="Rabun Used Car Sales"/>
    <x v="5"/>
    <x v="6"/>
    <s v="DoubleÂ Overhead Camshaft"/>
    <s v="Auto"/>
    <s v="Black"/>
    <n v="9000"/>
    <s v="85257-3102"/>
    <s v="Hatchback"/>
    <n v="7893395"/>
    <x v="5"/>
    <s v="Tertile 3"/>
    <x v="1"/>
  </r>
  <r>
    <s v="C_CND_004348"/>
    <x v="160"/>
    <x v="7"/>
    <s v="Samuel"/>
    <x v="0"/>
    <n v="1850000"/>
    <s v="Clay Johnson Auto Sales"/>
    <x v="22"/>
    <x v="32"/>
    <s v="Overhead Camshaft"/>
    <s v="Manual"/>
    <s v="Black"/>
    <n v="36000"/>
    <s v="78758-7841"/>
    <s v="Sedan"/>
    <n v="7301219"/>
    <x v="2"/>
    <s v="Tertile 3"/>
    <x v="1"/>
  </r>
  <r>
    <s v="C_CND_004359"/>
    <x v="160"/>
    <x v="7"/>
    <s v="Brooke"/>
    <x v="0"/>
    <n v="1916000"/>
    <s v="U-Haul CO"/>
    <x v="29"/>
    <x v="131"/>
    <s v="Overhead Camshaft"/>
    <s v="Manual"/>
    <s v="Black"/>
    <n v="19600"/>
    <s v="78758-7841"/>
    <s v="SUV"/>
    <n v="7606020"/>
    <x v="2"/>
    <s v="Tertile 3"/>
    <x v="1"/>
  </r>
  <r>
    <s v="C_CND_004370"/>
    <x v="160"/>
    <x v="7"/>
    <s v="Denise"/>
    <x v="0"/>
    <n v="2000000"/>
    <s v="Race Car Help"/>
    <x v="11"/>
    <x v="14"/>
    <s v="DoubleÂ Overhead Camshaft"/>
    <s v="Auto"/>
    <s v="Red"/>
    <n v="19000"/>
    <s v="78758-7841"/>
    <s v="Passenger"/>
    <n v="8315142"/>
    <x v="3"/>
    <s v="Tertile 3"/>
    <x v="1"/>
  </r>
  <r>
    <s v="C_CND_004362"/>
    <x v="160"/>
    <x v="7"/>
    <s v="Clara"/>
    <x v="0"/>
    <n v="2220000"/>
    <s v="Star Enterprises Inc"/>
    <x v="27"/>
    <x v="87"/>
    <s v="Overhead Camshaft"/>
    <s v="Manual"/>
    <s v="Red"/>
    <n v="34000"/>
    <s v="99301-3882"/>
    <s v="Sedan"/>
    <n v="8128348"/>
    <x v="1"/>
    <s v="Tertile 3"/>
    <x v="1"/>
  </r>
  <r>
    <s v="C_CND_004373"/>
    <x v="161"/>
    <x v="7"/>
    <s v="Shawn"/>
    <x v="1"/>
    <n v="13500"/>
    <s v="Iceberg Rentals"/>
    <x v="2"/>
    <x v="44"/>
    <s v="Overhead Camshaft"/>
    <s v="Manual"/>
    <s v="Red"/>
    <n v="29000"/>
    <s v="53546-9427"/>
    <s v="SUV"/>
    <n v="6318729"/>
    <x v="5"/>
    <s v="Tertile 1"/>
    <x v="0"/>
  </r>
  <r>
    <s v="C_CND_004374"/>
    <x v="161"/>
    <x v="7"/>
    <s v="Sincere"/>
    <x v="1"/>
    <n v="13500"/>
    <s v="McKinney Dodge Chrysler Jeep"/>
    <x v="23"/>
    <x v="74"/>
    <s v="Overhead Camshaft"/>
    <s v="Manual"/>
    <s v="Pale White"/>
    <n v="33000"/>
    <s v="85257-3102"/>
    <s v="Hatchback"/>
    <n v="8019611"/>
    <x v="3"/>
    <s v="Tertile 1"/>
    <x v="0"/>
  </r>
  <r>
    <s v="C_CND_004379"/>
    <x v="161"/>
    <x v="7"/>
    <s v="Alana"/>
    <x v="1"/>
    <n v="13500"/>
    <s v="Progressive Shippers Cooperative Association No"/>
    <x v="1"/>
    <x v="56"/>
    <s v="DoubleÂ Overhead Camshaft"/>
    <s v="Auto"/>
    <s v="Pale White"/>
    <n v="27000"/>
    <s v="53546-9427"/>
    <s v="Hatchback"/>
    <n v="8949257"/>
    <x v="5"/>
    <s v="Tertile 1"/>
    <x v="0"/>
  </r>
  <r>
    <s v="C_CND_004380"/>
    <x v="161"/>
    <x v="7"/>
    <s v="Alessandra"/>
    <x v="0"/>
    <n v="13500"/>
    <s v="Rabun Used Car Sales"/>
    <x v="18"/>
    <x v="58"/>
    <s v="DoubleÂ Overhead Camshaft"/>
    <s v="Auto"/>
    <s v="Pale White"/>
    <n v="36000"/>
    <s v="85257-3102"/>
    <s v="Passenger"/>
    <n v="7040664"/>
    <x v="3"/>
    <s v="Tertile 1"/>
    <x v="0"/>
  </r>
  <r>
    <s v="C_CND_004383"/>
    <x v="161"/>
    <x v="7"/>
    <s v="Alexandra"/>
    <x v="0"/>
    <n v="13500"/>
    <s v="Saab-Belle Dodge"/>
    <x v="2"/>
    <x v="9"/>
    <s v="DoubleÂ Overhead Camshaft"/>
    <s v="Auto"/>
    <s v="Black"/>
    <n v="39000"/>
    <s v="60504-7114"/>
    <s v="Sedan"/>
    <n v="7529629"/>
    <x v="6"/>
    <s v="Tertile 1"/>
    <x v="0"/>
  </r>
  <r>
    <s v="C_CND_004384"/>
    <x v="161"/>
    <x v="7"/>
    <s v="Alexandria"/>
    <x v="0"/>
    <n v="13500"/>
    <s v="Scrivener Performance Engineering"/>
    <x v="5"/>
    <x v="85"/>
    <s v="DoubleÂ Overhead Camshaft"/>
    <s v="Auto"/>
    <s v="Black"/>
    <n v="31000"/>
    <s v="38701-8047"/>
    <s v="SUV"/>
    <n v="7289947"/>
    <x v="4"/>
    <s v="Tertile 1"/>
    <x v="0"/>
  </r>
  <r>
    <s v="C_CND_004386"/>
    <x v="161"/>
    <x v="7"/>
    <s v="Alice"/>
    <x v="0"/>
    <n v="13500"/>
    <s v="Suburban Ford"/>
    <x v="6"/>
    <x v="64"/>
    <s v="DoubleÂ Overhead Camshaft"/>
    <s v="Auto"/>
    <s v="Pale White"/>
    <n v="22000"/>
    <s v="53546-9427"/>
    <s v="SUV"/>
    <n v="7973399"/>
    <x v="5"/>
    <s v="Tertile 1"/>
    <x v="0"/>
  </r>
  <r>
    <s v="C_CND_004387"/>
    <x v="161"/>
    <x v="7"/>
    <s v="Brucha"/>
    <x v="0"/>
    <n v="13500"/>
    <s v="Rabun Used Car Sales"/>
    <x v="3"/>
    <x v="4"/>
    <s v="DoubleÂ Overhead Camshaft"/>
    <s v="Auto"/>
    <s v="Black"/>
    <n v="24000"/>
    <s v="85257-3102"/>
    <s v="SUV"/>
    <n v="8635324"/>
    <x v="3"/>
    <s v="Tertile 1"/>
    <x v="0"/>
  </r>
  <r>
    <s v="C_CND_004391"/>
    <x v="161"/>
    <x v="7"/>
    <s v="Cameron"/>
    <x v="1"/>
    <n v="13500"/>
    <s v="Scrivener Performance Engineering"/>
    <x v="0"/>
    <x v="132"/>
    <s v="Overhead Camshaft"/>
    <s v="Manual"/>
    <s v="Black"/>
    <n v="22000"/>
    <s v="38701-8047"/>
    <s v="Passenger"/>
    <n v="8829480"/>
    <x v="4"/>
    <s v="Tertile 1"/>
    <x v="0"/>
  </r>
  <r>
    <s v="C_CND_004397"/>
    <x v="161"/>
    <x v="7"/>
    <s v="Joshua"/>
    <x v="0"/>
    <n v="13500"/>
    <s v="Capitol KIA"/>
    <x v="15"/>
    <x v="51"/>
    <s v="Overhead Camshaft"/>
    <s v="Manual"/>
    <s v="Black"/>
    <n v="10000"/>
    <s v="38701-8047"/>
    <s v="Passenger"/>
    <n v="6988547"/>
    <x v="4"/>
    <s v="Tertile 1"/>
    <x v="0"/>
  </r>
  <r>
    <s v="C_CND_004403"/>
    <x v="161"/>
    <x v="7"/>
    <s v="Destiny"/>
    <x v="0"/>
    <n v="13500"/>
    <s v="Ryder Truck Rental and Leasing"/>
    <x v="14"/>
    <x v="103"/>
    <s v="DoubleÂ Overhead Camshaft"/>
    <s v="Auto"/>
    <s v="Red"/>
    <n v="22000"/>
    <s v="06457-3834"/>
    <s v="Passenger"/>
    <n v="8822262"/>
    <x v="2"/>
    <s v="Tertile 1"/>
    <x v="0"/>
  </r>
  <r>
    <s v="C_CND_004406"/>
    <x v="161"/>
    <x v="7"/>
    <s v="Eileen"/>
    <x v="0"/>
    <n v="13500"/>
    <s v="Star Enterprises Inc"/>
    <x v="7"/>
    <x v="15"/>
    <s v="Overhead Camshaft"/>
    <s v="Manual"/>
    <s v="Black"/>
    <n v="43000"/>
    <s v="99301-3882"/>
    <s v="Hatchback"/>
    <n v="8443239"/>
    <x v="2"/>
    <s v="Tertile 1"/>
    <x v="0"/>
  </r>
  <r>
    <s v="C_CND_004407"/>
    <x v="161"/>
    <x v="7"/>
    <s v="Elena"/>
    <x v="0"/>
    <n v="355000"/>
    <s v="Suburban Ford"/>
    <x v="7"/>
    <x v="123"/>
    <s v="DoubleÂ Overhead Camshaft"/>
    <s v="Auto"/>
    <s v="Pale White"/>
    <n v="22000"/>
    <s v="53546-9427"/>
    <s v="SUV"/>
    <n v="6842673"/>
    <x v="0"/>
    <s v="Tertile 1"/>
    <x v="0"/>
  </r>
  <r>
    <s v="C_CND_004385"/>
    <x v="161"/>
    <x v="7"/>
    <s v="Isabela"/>
    <x v="0"/>
    <n v="480000"/>
    <s v="Ryder Truck Rental and Leasing"/>
    <x v="2"/>
    <x v="44"/>
    <s v="DoubleÂ Overhead Camshaft"/>
    <s v="Auto"/>
    <s v="Red"/>
    <n v="39000"/>
    <s v="06457-3834"/>
    <s v="Hardtop"/>
    <n v="7938499"/>
    <x v="0"/>
    <s v="Tertile 1"/>
    <x v="0"/>
  </r>
  <r>
    <s v="C_CND_004377"/>
    <x v="161"/>
    <x v="7"/>
    <s v="Terrell"/>
    <x v="0"/>
    <n v="500000"/>
    <s v="New Castle Ford Lincoln Mercury"/>
    <x v="22"/>
    <x v="32"/>
    <s v="DoubleÂ Overhead Camshaft"/>
    <s v="Auto"/>
    <s v="Pale White"/>
    <n v="42000"/>
    <s v="60504-7114"/>
    <s v="Sedan"/>
    <n v="7346283"/>
    <x v="6"/>
    <s v="Tertile 1"/>
    <x v="0"/>
  </r>
  <r>
    <s v="C_CND_004402"/>
    <x v="161"/>
    <x v="7"/>
    <s v="Max"/>
    <x v="0"/>
    <n v="575000"/>
    <s v="Pars Auto Sales"/>
    <x v="4"/>
    <x v="5"/>
    <s v="DoubleÂ Overhead Camshaft"/>
    <s v="Auto"/>
    <s v="Red"/>
    <n v="21001"/>
    <s v="38701-8047"/>
    <s v="Hardtop"/>
    <n v="6202599"/>
    <x v="4"/>
    <s v="Tertile 2"/>
    <x v="0"/>
  </r>
  <r>
    <s v="C_CND_004398"/>
    <x v="161"/>
    <x v="7"/>
    <s v="Juqacs"/>
    <x v="0"/>
    <n v="642000"/>
    <s v="Nebo Chevrolet"/>
    <x v="7"/>
    <x v="120"/>
    <s v="Overhead Camshaft"/>
    <s v="Manual"/>
    <s v="Pale White"/>
    <n v="27001"/>
    <s v="06457-3834"/>
    <s v="Hardtop"/>
    <n v="6887455"/>
    <x v="0"/>
    <s v="Tertile 2"/>
    <x v="0"/>
  </r>
  <r>
    <s v="C_CND_004401"/>
    <x v="161"/>
    <x v="7"/>
    <s v="Clara"/>
    <x v="0"/>
    <n v="655000"/>
    <s v="Clay Johnson Auto Sales"/>
    <x v="7"/>
    <x v="123"/>
    <s v="DoubleÂ Overhead Camshaft"/>
    <s v="Auto"/>
    <s v="Pale White"/>
    <n v="22000"/>
    <s v="78758-7841"/>
    <s v="SUV"/>
    <n v="6157054"/>
    <x v="2"/>
    <s v="Tertile 2"/>
    <x v="0"/>
  </r>
  <r>
    <s v="C_CND_004390"/>
    <x v="161"/>
    <x v="7"/>
    <s v="Caitlin"/>
    <x v="1"/>
    <n v="670000"/>
    <s v="Saab-Belle Dodge"/>
    <x v="13"/>
    <x v="41"/>
    <s v="DoubleÂ Overhead Camshaft"/>
    <s v="Auto"/>
    <s v="Pale White"/>
    <n v="46000"/>
    <s v="60504-7114"/>
    <s v="Passenger"/>
    <n v="6031066"/>
    <x v="6"/>
    <s v="Tertile 2"/>
    <x v="0"/>
  </r>
  <r>
    <s v="C_CND_004405"/>
    <x v="161"/>
    <x v="7"/>
    <s v="Dulce"/>
    <x v="0"/>
    <n v="682000"/>
    <s v="Scrivener Performance Engineering"/>
    <x v="15"/>
    <x v="84"/>
    <s v="DoubleÂ Overhead Camshaft"/>
    <s v="Auto"/>
    <s v="Pale White"/>
    <n v="42000"/>
    <s v="38701-8047"/>
    <s v="Hatchback"/>
    <n v="6790681"/>
    <x v="2"/>
    <s v="Tertile 2"/>
    <x v="0"/>
  </r>
  <r>
    <s v="C_CND_004375"/>
    <x v="161"/>
    <x v="7"/>
    <s v="Stephen"/>
    <x v="0"/>
    <n v="700000"/>
    <s v="Motor Vehicle Branch Office"/>
    <x v="0"/>
    <x v="70"/>
    <s v="Overhead Camshaft"/>
    <s v="Manual"/>
    <s v="Red"/>
    <n v="24000"/>
    <s v="78758-7841"/>
    <s v="SUV"/>
    <n v="6249735"/>
    <x v="2"/>
    <s v="Tertile 2"/>
    <x v="0"/>
  </r>
  <r>
    <s v="C_CND_004404"/>
    <x v="161"/>
    <x v="7"/>
    <s v="Diana"/>
    <x v="0"/>
    <n v="751000"/>
    <s v="Saab-Belle Dodge"/>
    <x v="7"/>
    <x v="120"/>
    <s v="Overhead Camshaft"/>
    <s v="Manual"/>
    <s v="Black"/>
    <n v="22000"/>
    <s v="60504-7114"/>
    <s v="Hatchback"/>
    <n v="6661149"/>
    <x v="5"/>
    <s v="Tertile 2"/>
    <x v="0"/>
  </r>
  <r>
    <s v="C_CND_004389"/>
    <x v="161"/>
    <x v="7"/>
    <s v="Brynn"/>
    <x v="0"/>
    <n v="752000"/>
    <s v="Ryder Truck Rental and Leasing"/>
    <x v="9"/>
    <x v="12"/>
    <s v="Overhead Camshaft"/>
    <s v="Manual"/>
    <s v="Red"/>
    <n v="31000"/>
    <s v="06457-3834"/>
    <s v="Passenger"/>
    <n v="8982261"/>
    <x v="0"/>
    <s v="Tertile 2"/>
    <x v="0"/>
  </r>
  <r>
    <s v="C_CND_004399"/>
    <x v="161"/>
    <x v="7"/>
    <s v="Joanna"/>
    <x v="1"/>
    <n v="790500"/>
    <s v="Chrysler Plymouth"/>
    <x v="6"/>
    <x v="102"/>
    <s v="DoubleÂ Overhead Camshaft"/>
    <s v="Auto"/>
    <s v="Red"/>
    <n v="12500"/>
    <s v="53546-9427"/>
    <s v="Passenger"/>
    <n v="8220800"/>
    <x v="5"/>
    <s v="Tertile 2"/>
    <x v="1"/>
  </r>
  <r>
    <s v="C_CND_004371"/>
    <x v="161"/>
    <x v="7"/>
    <s v="Sekou"/>
    <x v="0"/>
    <n v="805000"/>
    <s v="Gartner Buick Hyundai Saab"/>
    <x v="9"/>
    <x v="139"/>
    <s v="Overhead Camshaft"/>
    <s v="Manual"/>
    <s v="Pale White"/>
    <n v="22000"/>
    <s v="38701-8047"/>
    <s v="SUV"/>
    <n v="8497257"/>
    <x v="4"/>
    <s v="Tertile 2"/>
    <x v="1"/>
  </r>
  <r>
    <s v="C_CND_004410"/>
    <x v="161"/>
    <x v="7"/>
    <s v="Elianny"/>
    <x v="0"/>
    <n v="820000"/>
    <s v="Buddy Storbeck's Diesel Service Inc"/>
    <x v="29"/>
    <x v="125"/>
    <s v="DoubleÂ Overhead Camshaft"/>
    <s v="Auto"/>
    <s v="Red"/>
    <n v="19000"/>
    <s v="06457-3834"/>
    <s v="Hatchback"/>
    <n v="7625104"/>
    <x v="1"/>
    <s v="Tertile 2"/>
    <x v="1"/>
  </r>
  <r>
    <s v="C_CND_004393"/>
    <x v="161"/>
    <x v="7"/>
    <s v="Casey"/>
    <x v="0"/>
    <n v="890000"/>
    <s v="Suburban Ford"/>
    <x v="25"/>
    <x v="126"/>
    <s v="DoubleÂ Overhead Camshaft"/>
    <s v="Auto"/>
    <s v="Pale White"/>
    <n v="27000"/>
    <s v="53546-9427"/>
    <s v="SUV"/>
    <n v="6707300"/>
    <x v="5"/>
    <s v="Tertile 2"/>
    <x v="1"/>
  </r>
  <r>
    <s v="C_CND_004409"/>
    <x v="161"/>
    <x v="7"/>
    <s v="Elianna"/>
    <x v="0"/>
    <n v="975000"/>
    <s v="U-Haul CO"/>
    <x v="9"/>
    <x v="114"/>
    <s v="Overhead Camshaft"/>
    <s v="Manual"/>
    <s v="Black"/>
    <n v="34000"/>
    <s v="78758-7841"/>
    <s v="Sedan"/>
    <n v="7573096"/>
    <x v="4"/>
    <s v="Tertile 2"/>
    <x v="1"/>
  </r>
  <r>
    <s v="C_CND_004394"/>
    <x v="161"/>
    <x v="7"/>
    <s v="Catherine"/>
    <x v="1"/>
    <n v="1000000"/>
    <s v="Tri-State Mack Inc"/>
    <x v="15"/>
    <x v="97"/>
    <s v="Overhead Camshaft"/>
    <s v="Manual"/>
    <s v="Black"/>
    <n v="44000"/>
    <s v="85257-3102"/>
    <s v="Hatchback"/>
    <n v="7037362"/>
    <x v="3"/>
    <s v="Tertile 2"/>
    <x v="1"/>
  </r>
  <r>
    <s v="C_CND_004396"/>
    <x v="161"/>
    <x v="7"/>
    <s v="Paco"/>
    <x v="0"/>
    <n v="1210000"/>
    <s v="C &amp; M Motors Inc"/>
    <x v="27"/>
    <x v="106"/>
    <s v="DoubleÂ Overhead Camshaft"/>
    <s v="Auto"/>
    <s v="Black"/>
    <n v="18000"/>
    <s v="60504-7114"/>
    <s v="SUV"/>
    <n v="8401090"/>
    <x v="6"/>
    <s v="Tertile 3"/>
    <x v="1"/>
  </r>
  <r>
    <s v="C_CND_004408"/>
    <x v="161"/>
    <x v="7"/>
    <s v="Eliana"/>
    <x v="0"/>
    <n v="1270000"/>
    <s v="Tri-State Mack Inc"/>
    <x v="16"/>
    <x v="34"/>
    <s v="Overhead Camshaft"/>
    <s v="Manual"/>
    <s v="Red"/>
    <n v="45000"/>
    <s v="85257-3102"/>
    <s v="Hatchback"/>
    <n v="6667989"/>
    <x v="6"/>
    <s v="Tertile 3"/>
    <x v="1"/>
  </r>
  <r>
    <s v="C_CND_004400"/>
    <x v="161"/>
    <x v="7"/>
    <s v="Paulo"/>
    <x v="0"/>
    <n v="1350000"/>
    <s v="Classic Chevy"/>
    <x v="18"/>
    <x v="96"/>
    <s v="DoubleÂ Overhead Camshaft"/>
    <s v="Auto"/>
    <s v="Red"/>
    <n v="39000"/>
    <s v="85257-3102"/>
    <s v="Sedan"/>
    <n v="6903571"/>
    <x v="3"/>
    <s v="Tertile 3"/>
    <x v="1"/>
  </r>
  <r>
    <s v="C_CND_004395"/>
    <x v="161"/>
    <x v="7"/>
    <s v="Emma"/>
    <x v="0"/>
    <n v="1365000"/>
    <s v="Buddy Storbeck's Diesel Service Inc"/>
    <x v="13"/>
    <x v="88"/>
    <s v="Overhead Camshaft"/>
    <s v="Manual"/>
    <s v="Red"/>
    <n v="21500"/>
    <s v="06457-3834"/>
    <s v="SUV"/>
    <n v="7722551"/>
    <x v="0"/>
    <s v="Tertile 3"/>
    <x v="1"/>
  </r>
  <r>
    <s v="C_CND_004392"/>
    <x v="161"/>
    <x v="7"/>
    <s v="Caroline"/>
    <x v="0"/>
    <n v="1507000"/>
    <s v="Star Enterprises Inc"/>
    <x v="6"/>
    <x v="64"/>
    <s v="DoubleÂ Overhead Camshaft"/>
    <s v="Auto"/>
    <s v="Black"/>
    <n v="26700"/>
    <s v="99301-3882"/>
    <s v="SUV"/>
    <n v="6731678"/>
    <x v="1"/>
    <s v="Tertile 3"/>
    <x v="1"/>
  </r>
  <r>
    <s v="C_CND_004382"/>
    <x v="161"/>
    <x v="7"/>
    <s v="Alexa"/>
    <x v="0"/>
    <n v="1700000"/>
    <s v="Ryder Truck Rental and Leasing"/>
    <x v="13"/>
    <x v="41"/>
    <s v="Overhead Camshaft"/>
    <s v="Manual"/>
    <s v="Pale White"/>
    <n v="17000"/>
    <s v="06457-3834"/>
    <s v="Passenger"/>
    <n v="6430576"/>
    <x v="0"/>
    <s v="Tertile 3"/>
    <x v="1"/>
  </r>
  <r>
    <s v="C_CND_004388"/>
    <x v="161"/>
    <x v="7"/>
    <s v="Bruchy"/>
    <x v="1"/>
    <n v="1775000"/>
    <s v="Race Car Help"/>
    <x v="10"/>
    <x v="133"/>
    <s v="Overhead Camshaft"/>
    <s v="Manual"/>
    <s v="Black"/>
    <n v="44500"/>
    <s v="78758-7841"/>
    <s v="Passenger"/>
    <n v="6555077"/>
    <x v="2"/>
    <s v="Tertile 3"/>
    <x v="1"/>
  </r>
  <r>
    <s v="C_CND_004372"/>
    <x v="161"/>
    <x v="7"/>
    <s v="Seth"/>
    <x v="1"/>
    <n v="2000000"/>
    <s v="Hatfield Volkswagen"/>
    <x v="19"/>
    <x v="136"/>
    <s v="DoubleÂ Overhead Camshaft"/>
    <s v="Auto"/>
    <s v="Red"/>
    <n v="22000"/>
    <s v="99301-3882"/>
    <s v="SUV"/>
    <n v="6038877"/>
    <x v="1"/>
    <s v="Tertile 3"/>
    <x v="1"/>
  </r>
  <r>
    <s v="C_CND_004378"/>
    <x v="161"/>
    <x v="7"/>
    <s v="Terrence"/>
    <x v="0"/>
    <n v="2125000"/>
    <s v="Pars Auto Sales"/>
    <x v="18"/>
    <x v="134"/>
    <s v="DoubleÂ Overhead Camshaft"/>
    <s v="Auto"/>
    <s v="Black"/>
    <n v="9500"/>
    <s v="38701-8047"/>
    <s v="Passenger"/>
    <n v="6812867"/>
    <x v="4"/>
    <s v="Tertile 3"/>
    <x v="1"/>
  </r>
  <r>
    <s v="C_CND_004376"/>
    <x v="161"/>
    <x v="7"/>
    <s v="Steven"/>
    <x v="0"/>
    <n v="2130000"/>
    <s v="Nebo Chevrolet"/>
    <x v="12"/>
    <x v="93"/>
    <s v="DoubleÂ Overhead Camshaft"/>
    <s v="Auto"/>
    <s v="Red"/>
    <n v="57000"/>
    <s v="06457-3834"/>
    <s v="SUV"/>
    <n v="6707606"/>
    <x v="0"/>
    <s v="Tertile 3"/>
    <x v="1"/>
  </r>
  <r>
    <s v="C_CND_004381"/>
    <x v="161"/>
    <x v="7"/>
    <s v="Alessia"/>
    <x v="0"/>
    <n v="2775000"/>
    <s v="Race Car Help"/>
    <x v="17"/>
    <x v="24"/>
    <s v="Overhead Camshaft"/>
    <s v="Manual"/>
    <s v="Pale White"/>
    <n v="20500"/>
    <s v="78758-7841"/>
    <s v="Passenger"/>
    <n v="6569913"/>
    <x v="2"/>
    <s v="Tertile 3"/>
    <x v="1"/>
  </r>
  <r>
    <s v="C_CND_004412"/>
    <x v="162"/>
    <x v="7"/>
    <s v="Travis"/>
    <x v="0"/>
    <n v="13500"/>
    <s v="Progressive Shippers Cooperative Association No"/>
    <x v="24"/>
    <x v="43"/>
    <s v="DoubleÂ Overhead Camshaft"/>
    <s v="Auto"/>
    <s v="Red"/>
    <n v="19000"/>
    <s v="53546-9427"/>
    <s v="Hatchback"/>
    <n v="6014280"/>
    <x v="5"/>
    <s v="Tertile 1"/>
    <x v="0"/>
  </r>
  <r>
    <s v="C_CND_004417"/>
    <x v="162"/>
    <x v="7"/>
    <s v="William"/>
    <x v="1"/>
    <n v="13500"/>
    <s v="Scrivener Performance Engineering"/>
    <x v="26"/>
    <x v="104"/>
    <s v="Overhead Camshaft"/>
    <s v="Manual"/>
    <s v="Red"/>
    <n v="13001"/>
    <s v="38701-8047"/>
    <s v="Sedan"/>
    <n v="7335818"/>
    <x v="4"/>
    <s v="Tertile 1"/>
    <x v="0"/>
  </r>
  <r>
    <s v="C_CND_004422"/>
    <x v="162"/>
    <x v="7"/>
    <s v="Alisa"/>
    <x v="0"/>
    <n v="13500"/>
    <s v="U-Haul CO"/>
    <x v="11"/>
    <x v="92"/>
    <s v="DoubleÂ Overhead Camshaft"/>
    <s v="Auto"/>
    <s v="Red"/>
    <n v="13000"/>
    <s v="78758-7841"/>
    <s v="Hatchback"/>
    <n v="8553358"/>
    <x v="2"/>
    <s v="Tertile 1"/>
    <x v="0"/>
  </r>
  <r>
    <s v="C_CND_004437"/>
    <x v="162"/>
    <x v="7"/>
    <s v="Chava"/>
    <x v="0"/>
    <n v="13500"/>
    <s v="Classic Chevy"/>
    <x v="11"/>
    <x v="92"/>
    <s v="Overhead Camshaft"/>
    <s v="Manual"/>
    <s v="Pale White"/>
    <n v="12001"/>
    <s v="85257-3102"/>
    <s v="Hatchback"/>
    <n v="7609237"/>
    <x v="3"/>
    <s v="Tertile 1"/>
    <x v="0"/>
  </r>
  <r>
    <s v="C_CND_004444"/>
    <x v="162"/>
    <x v="7"/>
    <s v="Alexane"/>
    <x v="0"/>
    <n v="13500"/>
    <s v="Ryder Truck Rental and Leasing"/>
    <x v="20"/>
    <x v="91"/>
    <s v="Overhead Camshaft"/>
    <s v="Manual"/>
    <s v="Red"/>
    <n v="61001"/>
    <s v="06457-3834"/>
    <s v="Hardtop"/>
    <n v="6050683"/>
    <x v="0"/>
    <s v="Tertile 1"/>
    <x v="0"/>
  </r>
  <r>
    <s v="C_CND_004445"/>
    <x v="162"/>
    <x v="7"/>
    <s v="Gabin"/>
    <x v="1"/>
    <n v="13500"/>
    <s v="McKinney Dodge Chrysler Jeep"/>
    <x v="14"/>
    <x v="77"/>
    <s v="DoubleÂ Overhead Camshaft"/>
    <s v="Auto"/>
    <s v="Pale White"/>
    <n v="21000"/>
    <s v="85257-3102"/>
    <s v="Sedan"/>
    <n v="8976701"/>
    <x v="3"/>
    <s v="Tertile 1"/>
    <x v="0"/>
  </r>
  <r>
    <s v="C_CND_004447"/>
    <x v="162"/>
    <x v="7"/>
    <s v="Ilana"/>
    <x v="0"/>
    <n v="13500"/>
    <s v="Nebo Chevrolet"/>
    <x v="2"/>
    <x v="9"/>
    <s v="DoubleÂ Overhead Camshaft"/>
    <s v="Auto"/>
    <s v="Red"/>
    <n v="19000"/>
    <s v="06457-3834"/>
    <s v="Sedan"/>
    <n v="7020980"/>
    <x v="0"/>
    <s v="Tertile 1"/>
    <x v="0"/>
  </r>
  <r>
    <s v="C_CND_004450"/>
    <x v="162"/>
    <x v="7"/>
    <s v="Ilyes"/>
    <x v="1"/>
    <n v="13500"/>
    <s v="Pitre Buick-Pontiac-Gmc of Scottsdale"/>
    <x v="6"/>
    <x v="8"/>
    <s v="DoubleÂ Overhead Camshaft"/>
    <s v="Auto"/>
    <s v="Pale White"/>
    <n v="21000"/>
    <s v="99301-3882"/>
    <s v="Hatchback"/>
    <n v="7718229"/>
    <x v="1"/>
    <s v="Tertile 1"/>
    <x v="0"/>
  </r>
  <r>
    <s v="C_CND_004452"/>
    <x v="162"/>
    <x v="7"/>
    <s v="Elizabeth"/>
    <x v="0"/>
    <n v="13500"/>
    <s v="Capitol KIA"/>
    <x v="13"/>
    <x v="82"/>
    <s v="Overhead Camshaft"/>
    <s v="Manual"/>
    <s v="Pale White"/>
    <n v="26000"/>
    <s v="38701-8047"/>
    <s v="Hatchback"/>
    <n v="7176806"/>
    <x v="2"/>
    <s v="Tertile 1"/>
    <x v="0"/>
  </r>
  <r>
    <s v="C_CND_004456"/>
    <x v="162"/>
    <x v="7"/>
    <s v="Emma"/>
    <x v="0"/>
    <n v="13500"/>
    <s v="Clay Johnson Auto Sales"/>
    <x v="11"/>
    <x v="14"/>
    <s v="DoubleÂ Overhead Camshaft"/>
    <s v="Auto"/>
    <s v="Red"/>
    <n v="69000"/>
    <s v="78758-7841"/>
    <s v="Passenger"/>
    <n v="6255623"/>
    <x v="4"/>
    <s v="Tertile 1"/>
    <x v="0"/>
  </r>
  <r>
    <s v="C_CND_004427"/>
    <x v="162"/>
    <x v="7"/>
    <s v="Amalia"/>
    <x v="0"/>
    <n v="353000"/>
    <s v="Chrysler Plymouth"/>
    <x v="4"/>
    <x v="109"/>
    <s v="DoubleÂ Overhead Camshaft"/>
    <s v="Auto"/>
    <s v="Pale White"/>
    <n v="18000"/>
    <s v="53546-9427"/>
    <s v="Hatchback"/>
    <n v="8634408"/>
    <x v="5"/>
    <s v="Tertile 1"/>
    <x v="0"/>
  </r>
  <r>
    <s v="C_CND_004448"/>
    <x v="162"/>
    <x v="7"/>
    <s v="Romain"/>
    <x v="1"/>
    <n v="450000"/>
    <s v="Hatfield Volkswagen"/>
    <x v="2"/>
    <x v="44"/>
    <s v="DoubleÂ Overhead Camshaft"/>
    <s v="Auto"/>
    <s v="Pale White"/>
    <n v="53001"/>
    <s v="99301-3882"/>
    <s v="Hardtop"/>
    <n v="8374720"/>
    <x v="1"/>
    <s v="Tertile 1"/>
    <x v="0"/>
  </r>
  <r>
    <s v="C_CND_004424"/>
    <x v="162"/>
    <x v="7"/>
    <s v="Megan"/>
    <x v="1"/>
    <n v="490000"/>
    <s v="C &amp; M Motors Inc"/>
    <x v="1"/>
    <x v="62"/>
    <s v="Overhead Camshaft"/>
    <s v="Manual"/>
    <s v="Pale White"/>
    <n v="24000"/>
    <s v="60504-7114"/>
    <s v="Hardtop"/>
    <n v="7049489"/>
    <x v="6"/>
    <s v="Tertile 1"/>
    <x v="0"/>
  </r>
  <r>
    <s v="C_CND_004423"/>
    <x v="162"/>
    <x v="7"/>
    <s v="Aliza"/>
    <x v="0"/>
    <n v="530000"/>
    <s v="Buddy Storbeck's Diesel Service Inc"/>
    <x v="9"/>
    <x v="12"/>
    <s v="DoubleÂ Overhead Camshaft"/>
    <s v="Auto"/>
    <s v="Pale White"/>
    <n v="17000"/>
    <s v="06457-3834"/>
    <s v="Passenger"/>
    <n v="8104506"/>
    <x v="0"/>
    <s v="Tertile 1"/>
    <x v="0"/>
  </r>
  <r>
    <s v="C_CND_004460"/>
    <x v="162"/>
    <x v="7"/>
    <s v="Estrella"/>
    <x v="0"/>
    <n v="531000"/>
    <s v="Hatfield Volkswagen"/>
    <x v="24"/>
    <x v="86"/>
    <s v="DoubleÂ Overhead Camshaft"/>
    <s v="Auto"/>
    <s v="Red"/>
    <n v="31000"/>
    <s v="99301-3882"/>
    <s v="SUV"/>
    <n v="6993536"/>
    <x v="2"/>
    <s v="Tertile 1"/>
    <x v="0"/>
  </r>
  <r>
    <s v="C_CND_004459"/>
    <x v="162"/>
    <x v="7"/>
    <s v="Esther"/>
    <x v="1"/>
    <n v="562000"/>
    <s v="Gartner Buick Hyundai Saab"/>
    <x v="4"/>
    <x v="67"/>
    <s v="DoubleÂ Overhead Camshaft"/>
    <s v="Auto"/>
    <s v="Pale White"/>
    <n v="32000"/>
    <s v="38701-8047"/>
    <s v="SUV"/>
    <n v="8614475"/>
    <x v="3"/>
    <s v="Tertile 2"/>
    <x v="0"/>
  </r>
  <r>
    <s v="C_CND_004416"/>
    <x v="162"/>
    <x v="7"/>
    <s v="Victor"/>
    <x v="0"/>
    <n v="635000"/>
    <s v="Saab-Belle Dodge"/>
    <x v="24"/>
    <x v="86"/>
    <s v="DoubleÂ Overhead Camshaft"/>
    <s v="Auto"/>
    <s v="Pale White"/>
    <n v="26000"/>
    <s v="60504-7114"/>
    <s v="SUV"/>
    <n v="8321684"/>
    <x v="6"/>
    <s v="Tertile 2"/>
    <x v="0"/>
  </r>
  <r>
    <s v="C_CND_004431"/>
    <x v="162"/>
    <x v="7"/>
    <s v="Cecilia"/>
    <x v="1"/>
    <n v="644000"/>
    <s v="U-Haul CO"/>
    <x v="23"/>
    <x v="112"/>
    <s v="DoubleÂ Overhead Camshaft"/>
    <s v="Auto"/>
    <s v="Black"/>
    <n v="19000"/>
    <s v="78758-7841"/>
    <s v="Sedan"/>
    <n v="7919647"/>
    <x v="2"/>
    <s v="Tertile 2"/>
    <x v="0"/>
  </r>
  <r>
    <s v="C_CND_004413"/>
    <x v="162"/>
    <x v="7"/>
    <s v="Tristan"/>
    <x v="1"/>
    <n v="648000"/>
    <s v="Rabun Used Car Sales"/>
    <x v="26"/>
    <x v="104"/>
    <s v="DoubleÂ Overhead Camshaft"/>
    <s v="Auto"/>
    <s v="Black"/>
    <n v="22000"/>
    <s v="85257-3102"/>
    <s v="Sedan"/>
    <n v="8335447"/>
    <x v="3"/>
    <s v="Tertile 2"/>
    <x v="0"/>
  </r>
  <r>
    <s v="C_CND_004457"/>
    <x v="162"/>
    <x v="7"/>
    <s v="Erika"/>
    <x v="0"/>
    <n v="655000"/>
    <s v="Diehl Motor CO Inc"/>
    <x v="4"/>
    <x v="99"/>
    <s v="DoubleÂ Overhead Camshaft"/>
    <s v="Auto"/>
    <s v="Black"/>
    <n v="26000"/>
    <s v="06457-3834"/>
    <s v="Passenger"/>
    <n v="8358499"/>
    <x v="1"/>
    <s v="Tertile 2"/>
    <x v="0"/>
  </r>
  <r>
    <s v="C_CND_004432"/>
    <x v="162"/>
    <x v="7"/>
    <s v="Celia"/>
    <x v="0"/>
    <n v="700000"/>
    <s v="Buddy Storbeck's Diesel Service Inc"/>
    <x v="2"/>
    <x v="44"/>
    <s v="DoubleÂ Overhead Camshaft"/>
    <s v="Auto"/>
    <s v="Pale White"/>
    <n v="53000"/>
    <s v="06457-3834"/>
    <s v="SUV"/>
    <n v="7615281"/>
    <x v="0"/>
    <s v="Tertile 2"/>
    <x v="0"/>
  </r>
  <r>
    <s v="C_CND_004451"/>
    <x v="162"/>
    <x v="7"/>
    <s v="Elisa"/>
    <x v="0"/>
    <n v="750000"/>
    <s v="C &amp; M Motors Inc"/>
    <x v="22"/>
    <x v="32"/>
    <s v="DoubleÂ Overhead Camshaft"/>
    <s v="Auto"/>
    <s v="Pale White"/>
    <n v="42000"/>
    <s v="60504-7114"/>
    <s v="Sedan"/>
    <n v="7432671"/>
    <x v="5"/>
    <s v="Tertile 2"/>
    <x v="0"/>
  </r>
  <r>
    <s v="C_CND_004446"/>
    <x v="162"/>
    <x v="7"/>
    <s v="Witolo"/>
    <x v="1"/>
    <n v="786000"/>
    <s v="Motor Vehicle Branch Office"/>
    <x v="13"/>
    <x v="19"/>
    <s v="Overhead Camshaft"/>
    <s v="Manual"/>
    <s v="Pale White"/>
    <n v="14000"/>
    <s v="78758-7841"/>
    <s v="Hatchback"/>
    <n v="8417183"/>
    <x v="2"/>
    <s v="Tertile 2"/>
    <x v="1"/>
  </r>
  <r>
    <s v="C_CND_004436"/>
    <x v="162"/>
    <x v="7"/>
    <s v="Charlotte"/>
    <x v="1"/>
    <n v="805500"/>
    <s v="Chrysler Plymouth"/>
    <x v="29"/>
    <x v="137"/>
    <s v="DoubleÂ Overhead Camshaft"/>
    <s v="Auto"/>
    <s v="Red"/>
    <n v="14500"/>
    <s v="53546-9427"/>
    <s v="Sedan"/>
    <n v="6594010"/>
    <x v="5"/>
    <s v="Tertile 2"/>
    <x v="1"/>
  </r>
  <r>
    <s v="C_CND_004454"/>
    <x v="162"/>
    <x v="7"/>
    <s v="Emely"/>
    <x v="1"/>
    <n v="850000"/>
    <s v="Chrysler Plymouth"/>
    <x v="11"/>
    <x v="14"/>
    <s v="DoubleÂ Overhead Camshaft"/>
    <s v="Auto"/>
    <s v="Red"/>
    <n v="22000"/>
    <s v="53546-9427"/>
    <s v="Passenger"/>
    <n v="8438636"/>
    <x v="0"/>
    <s v="Tertile 2"/>
    <x v="1"/>
  </r>
  <r>
    <s v="C_CND_004435"/>
    <x v="162"/>
    <x v="7"/>
    <s v="Charlie"/>
    <x v="0"/>
    <n v="865000"/>
    <s v="Chrysler of Tri-Cities"/>
    <x v="0"/>
    <x v="118"/>
    <s v="DoubleÂ Overhead Camshaft"/>
    <s v="Auto"/>
    <s v="Pale White"/>
    <n v="19000"/>
    <s v="99301-3882"/>
    <s v="Sedan"/>
    <n v="8489609"/>
    <x v="1"/>
    <s v="Tertile 2"/>
    <x v="1"/>
  </r>
  <r>
    <s v="C_CND_004439"/>
    <x v="162"/>
    <x v="7"/>
    <s v="Chaya"/>
    <x v="1"/>
    <n v="930000"/>
    <s v="Diehl Motor CO Inc"/>
    <x v="6"/>
    <x v="64"/>
    <s v="DoubleÂ Overhead Camshaft"/>
    <s v="Auto"/>
    <s v="Pale White"/>
    <n v="22001"/>
    <s v="06457-3834"/>
    <s v="SUV"/>
    <n v="8737016"/>
    <x v="0"/>
    <s v="Tertile 2"/>
    <x v="1"/>
  </r>
  <r>
    <s v="C_CND_004440"/>
    <x v="162"/>
    <x v="7"/>
    <s v="Chloe"/>
    <x v="1"/>
    <n v="999000"/>
    <s v="Enterprise Rent A Car"/>
    <x v="14"/>
    <x v="66"/>
    <s v="DoubleÂ Overhead Camshaft"/>
    <s v="Auto"/>
    <s v="Red"/>
    <n v="57001"/>
    <s v="60504-7114"/>
    <s v="SUV"/>
    <n v="6114488"/>
    <x v="6"/>
    <s v="Tertile 2"/>
    <x v="1"/>
  </r>
  <r>
    <s v="C_CND_004434"/>
    <x v="162"/>
    <x v="7"/>
    <s v="Chany"/>
    <x v="0"/>
    <n v="1000000"/>
    <s v="Capitol KIA"/>
    <x v="24"/>
    <x v="43"/>
    <s v="DoubleÂ Overhead Camshaft"/>
    <s v="Auto"/>
    <s v="Pale White"/>
    <n v="20000"/>
    <s v="38701-8047"/>
    <s v="Hatchback"/>
    <n v="6675253"/>
    <x v="4"/>
    <s v="Tertile 2"/>
    <x v="1"/>
  </r>
  <r>
    <s v="C_CND_004438"/>
    <x v="162"/>
    <x v="7"/>
    <s v="Chavy"/>
    <x v="1"/>
    <n v="1015000"/>
    <s v="Clay Johnson Auto Sales"/>
    <x v="19"/>
    <x v="136"/>
    <s v="Overhead Camshaft"/>
    <s v="Manual"/>
    <s v="Pale White"/>
    <n v="26501"/>
    <s v="78758-7841"/>
    <s v="SUV"/>
    <n v="7688484"/>
    <x v="2"/>
    <s v="Tertile 3"/>
    <x v="1"/>
  </r>
  <r>
    <s v="C_CND_004415"/>
    <x v="162"/>
    <x v="7"/>
    <s v="Tyler"/>
    <x v="1"/>
    <n v="1020000"/>
    <s v="Ryder Truck Rental and Leasing"/>
    <x v="18"/>
    <x v="58"/>
    <s v="Overhead Camshaft"/>
    <s v="Manual"/>
    <s v="Pale White"/>
    <n v="14000"/>
    <s v="06457-3834"/>
    <s v="Passenger"/>
    <n v="7975801"/>
    <x v="0"/>
    <s v="Tertile 3"/>
    <x v="1"/>
  </r>
  <r>
    <s v="C_CND_004433"/>
    <x v="162"/>
    <x v="7"/>
    <s v="Chana"/>
    <x v="1"/>
    <n v="1101000"/>
    <s v="C &amp; M Motors Inc"/>
    <x v="27"/>
    <x v="106"/>
    <s v="DoubleÂ Overhead Camshaft"/>
    <s v="Auto"/>
    <s v="Pale White"/>
    <n v="45100"/>
    <s v="60504-7114"/>
    <s v="SUV"/>
    <n v="6672292"/>
    <x v="6"/>
    <s v="Tertile 3"/>
    <x v="1"/>
  </r>
  <r>
    <s v="C_CND_004425"/>
    <x v="162"/>
    <x v="7"/>
    <s v="Alma"/>
    <x v="1"/>
    <n v="1140000"/>
    <s v="Capitol KIA"/>
    <x v="22"/>
    <x v="32"/>
    <s v="Overhead Camshaft"/>
    <s v="Manual"/>
    <s v="Black"/>
    <n v="36000"/>
    <s v="38701-8047"/>
    <s v="Sedan"/>
    <n v="7452990"/>
    <x v="4"/>
    <s v="Tertile 3"/>
    <x v="1"/>
  </r>
  <r>
    <s v="C_CND_004458"/>
    <x v="162"/>
    <x v="7"/>
    <s v="Esmeralda"/>
    <x v="1"/>
    <n v="1140000"/>
    <s v="Enterprise Rent A Car"/>
    <x v="0"/>
    <x v="116"/>
    <s v="DoubleÂ Overhead Camshaft"/>
    <s v="Auto"/>
    <s v="Black"/>
    <n v="61000"/>
    <s v="60504-7114"/>
    <s v="Hatchback"/>
    <n v="8089455"/>
    <x v="5"/>
    <s v="Tertile 3"/>
    <x v="1"/>
  </r>
  <r>
    <s v="C_CND_004441"/>
    <x v="162"/>
    <x v="7"/>
    <s v="Fantine"/>
    <x v="0"/>
    <n v="1168888"/>
    <s v="Race Car Help"/>
    <x v="4"/>
    <x v="5"/>
    <s v="DoubleÂ Overhead Camshaft"/>
    <s v="Auto"/>
    <s v="Red"/>
    <n v="21881"/>
    <s v="78758-7841"/>
    <s v="Hardtop"/>
    <n v="8411814"/>
    <x v="2"/>
    <s v="Tertile 3"/>
    <x v="1"/>
  </r>
  <r>
    <s v="C_CND_004455"/>
    <x v="162"/>
    <x v="7"/>
    <s v="Emily"/>
    <x v="0"/>
    <n v="1200000"/>
    <s v="Classic Chevy"/>
    <x v="24"/>
    <x v="130"/>
    <s v="DoubleÂ Overhead Camshaft"/>
    <s v="Auto"/>
    <s v="Pale White"/>
    <n v="42000"/>
    <s v="85257-3102"/>
    <s v="Passenger"/>
    <n v="7208124"/>
    <x v="6"/>
    <s v="Tertile 3"/>
    <x v="1"/>
  </r>
  <r>
    <s v="C_CND_004428"/>
    <x v="162"/>
    <x v="7"/>
    <s v="Amanda"/>
    <x v="0"/>
    <n v="1250000"/>
    <s v="Classic Chevy"/>
    <x v="0"/>
    <x v="69"/>
    <s v="DoubleÂ Overhead Camshaft"/>
    <s v="Auto"/>
    <s v="Pale White"/>
    <n v="62000"/>
    <s v="85257-3102"/>
    <s v="Sedan"/>
    <n v="8171570"/>
    <x v="3"/>
    <s v="Tertile 3"/>
    <x v="1"/>
  </r>
  <r>
    <s v="C_CND_004453"/>
    <x v="162"/>
    <x v="7"/>
    <s v="Ella"/>
    <x v="0"/>
    <n v="1280000"/>
    <s v="Chrysler of Tri-Cities"/>
    <x v="6"/>
    <x v="8"/>
    <s v="Overhead Camshaft"/>
    <s v="Manual"/>
    <s v="Black"/>
    <n v="51000"/>
    <s v="99301-3882"/>
    <s v="Hatchback"/>
    <n v="6131453"/>
    <x v="2"/>
    <s v="Tertile 3"/>
    <x v="1"/>
  </r>
  <r>
    <s v="C_CND_004443"/>
    <x v="162"/>
    <x v="7"/>
    <s v="Kimberley"/>
    <x v="0"/>
    <n v="1300000"/>
    <s v="Hatfield Volkswagen"/>
    <x v="13"/>
    <x v="42"/>
    <s v="Overhead Camshaft"/>
    <s v="Manual"/>
    <s v="Pale White"/>
    <n v="17000"/>
    <s v="99301-3882"/>
    <s v="Hatchback"/>
    <n v="6275425"/>
    <x v="1"/>
    <s v="Tertile 3"/>
    <x v="1"/>
  </r>
  <r>
    <s v="C_CND_004449"/>
    <x v="162"/>
    <x v="7"/>
    <s v="Marine"/>
    <x v="0"/>
    <n v="1470000"/>
    <s v="Pars Auto Sales"/>
    <x v="28"/>
    <x v="135"/>
    <s v="DoubleÂ Overhead Camshaft"/>
    <s v="Auto"/>
    <s v="Red"/>
    <n v="69000"/>
    <s v="38701-8047"/>
    <s v="Sedan"/>
    <n v="8929925"/>
    <x v="4"/>
    <s v="Tertile 3"/>
    <x v="1"/>
  </r>
  <r>
    <s v="C_CND_004419"/>
    <x v="162"/>
    <x v="7"/>
    <s v="Zachary"/>
    <x v="1"/>
    <n v="1500000"/>
    <s v="Suburban Ford"/>
    <x v="14"/>
    <x v="128"/>
    <s v="DoubleÂ Overhead Camshaft"/>
    <s v="Auto"/>
    <s v="Black"/>
    <n v="22001"/>
    <s v="53546-9427"/>
    <s v="Passenger"/>
    <n v="7942452"/>
    <x v="5"/>
    <s v="Tertile 3"/>
    <x v="1"/>
  </r>
  <r>
    <s v="C_CND_004426"/>
    <x v="162"/>
    <x v="7"/>
    <s v="Alyssa"/>
    <x v="0"/>
    <n v="1510500"/>
    <s v="Chrysler of Tri-Cities"/>
    <x v="23"/>
    <x v="112"/>
    <s v="DoubleÂ Overhead Camshaft"/>
    <s v="Auto"/>
    <s v="Black"/>
    <n v="19050"/>
    <s v="99301-3882"/>
    <s v="Sedan"/>
    <n v="6518885"/>
    <x v="1"/>
    <s v="Tertile 3"/>
    <x v="1"/>
  </r>
  <r>
    <s v="C_CND_004430"/>
    <x v="162"/>
    <x v="7"/>
    <s v="Melanie"/>
    <x v="0"/>
    <n v="1699000"/>
    <s v="Capitol KIA"/>
    <x v="1"/>
    <x v="62"/>
    <s v="Overhead Camshaft"/>
    <s v="Manual"/>
    <s v="Pale White"/>
    <n v="24900"/>
    <s v="38701-8047"/>
    <s v="Hardtop"/>
    <n v="7836981"/>
    <x v="4"/>
    <s v="Tertile 3"/>
    <x v="1"/>
  </r>
  <r>
    <s v="C_CND_004414"/>
    <x v="162"/>
    <x v="7"/>
    <s v="Troy"/>
    <x v="0"/>
    <n v="1800000"/>
    <s v="Race Car Help"/>
    <x v="12"/>
    <x v="18"/>
    <s v="DoubleÂ Overhead Camshaft"/>
    <s v="Auto"/>
    <s v="Black"/>
    <n v="22000"/>
    <s v="78758-7841"/>
    <s v="SUV"/>
    <n v="6077059"/>
    <x v="2"/>
    <s v="Tertile 3"/>
    <x v="1"/>
  </r>
  <r>
    <s v="C_CND_004420"/>
    <x v="162"/>
    <x v="7"/>
    <s v="Zaire"/>
    <x v="1"/>
    <n v="1900000"/>
    <s v="Tri-State Mack Inc"/>
    <x v="13"/>
    <x v="111"/>
    <s v="Overhead Camshaft"/>
    <s v="Manual"/>
    <s v="Red"/>
    <n v="29001"/>
    <s v="85257-3102"/>
    <s v="SUV"/>
    <n v="6312414"/>
    <x v="3"/>
    <s v="Tertile 3"/>
    <x v="1"/>
  </r>
  <r>
    <s v="C_CND_004429"/>
    <x v="162"/>
    <x v="7"/>
    <s v="Amelia"/>
    <x v="0"/>
    <n v="2300000"/>
    <s v="Clay Johnson Auto Sales"/>
    <x v="13"/>
    <x v="88"/>
    <s v="DoubleÂ Overhead Camshaft"/>
    <s v="Auto"/>
    <s v="Black"/>
    <n v="39000"/>
    <s v="78758-7841"/>
    <s v="SUV"/>
    <n v="6506193"/>
    <x v="2"/>
    <s v="Tertile 3"/>
    <x v="1"/>
  </r>
  <r>
    <s v="C_CND_004418"/>
    <x v="162"/>
    <x v="7"/>
    <s v="Xavier"/>
    <x v="1"/>
    <n v="2350000"/>
    <s v="Star Enterprises Inc"/>
    <x v="22"/>
    <x v="55"/>
    <s v="DoubleÂ Overhead Camshaft"/>
    <s v="Auto"/>
    <s v="Black"/>
    <n v="26001"/>
    <s v="99301-3882"/>
    <s v="SUV"/>
    <n v="7680196"/>
    <x v="1"/>
    <s v="Tertile 3"/>
    <x v="1"/>
  </r>
  <r>
    <s v="C_CND_004421"/>
    <x v="162"/>
    <x v="7"/>
    <s v="Alina"/>
    <x v="0"/>
    <n v="2400000"/>
    <s v="Tri-State Mack Inc"/>
    <x v="11"/>
    <x v="92"/>
    <s v="Overhead Camshaft"/>
    <s v="Manual"/>
    <s v="Pale White"/>
    <n v="27000"/>
    <s v="85257-3102"/>
    <s v="Hatchback"/>
    <n v="8156400"/>
    <x v="3"/>
    <s v="Tertile 3"/>
    <x v="1"/>
  </r>
  <r>
    <s v="C_CND_004442"/>
    <x v="162"/>
    <x v="7"/>
    <s v="Batiste"/>
    <x v="0"/>
    <n v="3030000"/>
    <s v="Ryder Truck Rental and Leasing"/>
    <x v="11"/>
    <x v="38"/>
    <s v="DoubleÂ Overhead Camshaft"/>
    <s v="Auto"/>
    <s v="Red"/>
    <n v="45001"/>
    <s v="06457-3834"/>
    <s v="Hardtop"/>
    <n v="8783773"/>
    <x v="0"/>
    <s v="Tertile 3"/>
    <x v="1"/>
  </r>
  <r>
    <s v="C_CND_004411"/>
    <x v="162"/>
    <x v="7"/>
    <s v="Timothy"/>
    <x v="1"/>
    <n v="4350000"/>
    <s v="Pitre Buick-Pontiac-Gmc of Scottsdale"/>
    <x v="3"/>
    <x v="4"/>
    <s v="Overhead Camshaft"/>
    <s v="Manual"/>
    <s v="Red"/>
    <n v="34000"/>
    <s v="99301-3882"/>
    <s v="SUV"/>
    <n v="7758486"/>
    <x v="1"/>
    <s v="Tertile 3"/>
    <x v="1"/>
  </r>
  <r>
    <s v="C_CND_004463"/>
    <x v="163"/>
    <x v="7"/>
    <s v="Aaron"/>
    <x v="0"/>
    <n v="13500"/>
    <s v="Rabun Used Car Sales"/>
    <x v="16"/>
    <x v="34"/>
    <s v="Overhead Camshaft"/>
    <s v="Manual"/>
    <s v="Black"/>
    <n v="29001"/>
    <s v="85257-3102"/>
    <s v="Hatchback"/>
    <n v="8867658"/>
    <x v="3"/>
    <s v="Tertile 1"/>
    <x v="0"/>
  </r>
  <r>
    <s v="C_CND_004477"/>
    <x v="163"/>
    <x v="7"/>
    <s v="Aldo"/>
    <x v="1"/>
    <n v="13500"/>
    <s v="Classic Chevy"/>
    <x v="25"/>
    <x v="126"/>
    <s v="DoubleÂ Overhead Camshaft"/>
    <s v="Auto"/>
    <s v="Pale White"/>
    <n v="27001"/>
    <s v="85257-3102"/>
    <s v="SUV"/>
    <n v="7154613"/>
    <x v="3"/>
    <s v="Tertile 1"/>
    <x v="0"/>
  </r>
  <r>
    <s v="C_CND_004486"/>
    <x v="163"/>
    <x v="7"/>
    <s v="Eden"/>
    <x v="0"/>
    <n v="13500"/>
    <s v="Suburban Ford"/>
    <x v="0"/>
    <x v="70"/>
    <s v="Overhead Camshaft"/>
    <s v="Manual"/>
    <s v="Black"/>
    <n v="49000"/>
    <s v="53546-9427"/>
    <s v="Hardtop"/>
    <n v="8998091"/>
    <x v="5"/>
    <s v="Tertile 1"/>
    <x v="0"/>
  </r>
  <r>
    <s v="C_CND_004493"/>
    <x v="163"/>
    <x v="7"/>
    <s v="Jeremiah"/>
    <x v="0"/>
    <n v="13500"/>
    <s v="Saab-Belle Dodge"/>
    <x v="9"/>
    <x v="139"/>
    <s v="Overhead Camshaft"/>
    <s v="Manual"/>
    <s v="Pale White"/>
    <n v="22000"/>
    <s v="60504-7114"/>
    <s v="Hardtop"/>
    <n v="8053888"/>
    <x v="6"/>
    <s v="Tertile 1"/>
    <x v="0"/>
  </r>
  <r>
    <s v="C_CND_004497"/>
    <x v="163"/>
    <x v="7"/>
    <s v="Clara"/>
    <x v="0"/>
    <n v="13500"/>
    <s v="Iceberg Rentals"/>
    <x v="27"/>
    <x v="87"/>
    <s v="Overhead Camshaft"/>
    <s v="Manual"/>
    <s v="Red"/>
    <n v="25000"/>
    <s v="53546-9427"/>
    <s v="Sedan"/>
    <n v="7706869"/>
    <x v="5"/>
    <s v="Tertile 1"/>
    <x v="0"/>
  </r>
  <r>
    <s v="C_CND_004499"/>
    <x v="163"/>
    <x v="7"/>
    <s v="Cora"/>
    <x v="1"/>
    <n v="13500"/>
    <s v="Motor Vehicle Branch Office"/>
    <x v="26"/>
    <x v="54"/>
    <s v="DoubleÂ Overhead Camshaft"/>
    <s v="Auto"/>
    <s v="Black"/>
    <n v="12001"/>
    <s v="78758-7841"/>
    <s v="Hatchback"/>
    <n v="7722447"/>
    <x v="2"/>
    <s v="Tertile 1"/>
    <x v="0"/>
  </r>
  <r>
    <s v="C_CND_004502"/>
    <x v="163"/>
    <x v="7"/>
    <s v="Dalia"/>
    <x v="0"/>
    <n v="13500"/>
    <s v="Pars Auto Sales"/>
    <x v="0"/>
    <x v="0"/>
    <s v="DoubleÂ Overhead Camshaft"/>
    <s v="Auto"/>
    <s v="Black"/>
    <n v="41000"/>
    <s v="38701-8047"/>
    <s v="SUV"/>
    <n v="6478728"/>
    <x v="4"/>
    <s v="Tertile 1"/>
    <x v="0"/>
  </r>
  <r>
    <s v="C_CND_004503"/>
    <x v="163"/>
    <x v="7"/>
    <s v="Daniela"/>
    <x v="1"/>
    <n v="13500"/>
    <s v="Pitre Buick-Pontiac-Gmc of Scottsdale"/>
    <x v="14"/>
    <x v="29"/>
    <s v="Overhead Camshaft"/>
    <s v="Manual"/>
    <s v="Red"/>
    <n v="31000"/>
    <s v="99301-3882"/>
    <s v="SUV"/>
    <n v="8226951"/>
    <x v="1"/>
    <s v="Tertile 1"/>
    <x v="0"/>
  </r>
  <r>
    <s v="C_CND_004506"/>
    <x v="163"/>
    <x v="7"/>
    <s v="Devora"/>
    <x v="0"/>
    <n v="13500"/>
    <s v="Race Car Help"/>
    <x v="9"/>
    <x v="139"/>
    <s v="Overhead Camshaft"/>
    <s v="Manual"/>
    <s v="Pale White"/>
    <n v="22000"/>
    <s v="78758-7841"/>
    <s v="SUV"/>
    <n v="6372716"/>
    <x v="2"/>
    <s v="Tertile 1"/>
    <x v="0"/>
  </r>
  <r>
    <s v="C_CND_004511"/>
    <x v="163"/>
    <x v="7"/>
    <s v="Eden"/>
    <x v="0"/>
    <n v="13500"/>
    <s v="Suburban Ford"/>
    <x v="14"/>
    <x v="66"/>
    <s v="Overhead Camshaft"/>
    <s v="Manual"/>
    <s v="Pale White"/>
    <n v="16001"/>
    <s v="53546-9427"/>
    <s v="SUV"/>
    <n v="7789821"/>
    <x v="5"/>
    <s v="Tertile 1"/>
    <x v="0"/>
  </r>
  <r>
    <s v="C_CND_004513"/>
    <x v="163"/>
    <x v="7"/>
    <s v="Sourhc"/>
    <x v="0"/>
    <n v="13500"/>
    <s v="Rabun Used Car Sales"/>
    <x v="11"/>
    <x v="14"/>
    <s v="DoubleÂ Overhead Camshaft"/>
    <s v="Auto"/>
    <s v="Pale White"/>
    <n v="38000"/>
    <s v="85257-3102"/>
    <s v="Passenger"/>
    <n v="8344956"/>
    <x v="3"/>
    <s v="Tertile 1"/>
    <x v="0"/>
  </r>
  <r>
    <s v="C_CND_004519"/>
    <x v="163"/>
    <x v="7"/>
    <s v="Nathan"/>
    <x v="1"/>
    <n v="13500"/>
    <s v="Pars Auto Sales"/>
    <x v="19"/>
    <x v="136"/>
    <s v="Overhead Camshaft"/>
    <s v="Manual"/>
    <s v="Pale White"/>
    <n v="26001"/>
    <s v="38701-8047"/>
    <s v="Hardtop"/>
    <n v="6922154"/>
    <x v="4"/>
    <s v="Tertile 1"/>
    <x v="0"/>
  </r>
  <r>
    <s v="C_CND_004521"/>
    <x v="163"/>
    <x v="7"/>
    <s v="Quentin"/>
    <x v="0"/>
    <n v="13500"/>
    <s v="U-Haul CO"/>
    <x v="19"/>
    <x v="121"/>
    <s v="DoubleÂ Overhead Camshaft"/>
    <s v="Auto"/>
    <s v="Black"/>
    <n v="26000"/>
    <s v="78758-7841"/>
    <s v="SUV"/>
    <n v="6462822"/>
    <x v="2"/>
    <s v="Tertile 1"/>
    <x v="0"/>
  </r>
  <r>
    <s v="C_CND_004528"/>
    <x v="163"/>
    <x v="7"/>
    <s v="Pauline"/>
    <x v="1"/>
    <n v="13500"/>
    <s v="Star Enterprises Inc"/>
    <x v="14"/>
    <x v="103"/>
    <s v="DoubleÂ Overhead Camshaft"/>
    <s v="Auto"/>
    <s v="Red"/>
    <n v="22000"/>
    <s v="99301-3882"/>
    <s v="Passenger"/>
    <n v="8592597"/>
    <x v="1"/>
    <s v="Tertile 1"/>
    <x v="0"/>
  </r>
  <r>
    <s v="C_CND_004532"/>
    <x v="163"/>
    <x v="7"/>
    <s v="Fatima"/>
    <x v="0"/>
    <n v="302500"/>
    <s v="Nebo Chevrolet"/>
    <x v="2"/>
    <x v="23"/>
    <s v="DoubleÂ Overhead Camshaft"/>
    <s v="Auto"/>
    <s v="Black"/>
    <n v="18500"/>
    <s v="06457-3834"/>
    <s v="Hatchback"/>
    <n v="6982988"/>
    <x v="1"/>
    <s v="Tertile 1"/>
    <x v="0"/>
  </r>
  <r>
    <s v="C_CND_004481"/>
    <x v="163"/>
    <x v="7"/>
    <s v="Anastasia"/>
    <x v="0"/>
    <n v="347500"/>
    <s v="Iceberg Rentals"/>
    <x v="25"/>
    <x v="117"/>
    <s v="DoubleÂ Overhead Camshaft"/>
    <s v="Auto"/>
    <s v="Red"/>
    <n v="15500"/>
    <s v="53546-9427"/>
    <s v="Hatchback"/>
    <n v="6845508"/>
    <x v="5"/>
    <s v="Tertile 1"/>
    <x v="0"/>
  </r>
  <r>
    <s v="C_CND_004462"/>
    <x v="163"/>
    <x v="7"/>
    <s v="Zyaire"/>
    <x v="0"/>
    <n v="390000"/>
    <s v="Progressive Shippers Cooperative Association No"/>
    <x v="18"/>
    <x v="25"/>
    <s v="Overhead Camshaft"/>
    <s v="Manual"/>
    <s v="Red"/>
    <n v="71001"/>
    <s v="53546-9427"/>
    <s v="SUV"/>
    <n v="7303820"/>
    <x v="5"/>
    <s v="Tertile 1"/>
    <x v="0"/>
  </r>
  <r>
    <s v="C_CND_004534"/>
    <x v="163"/>
    <x v="7"/>
    <s v="Gabriela"/>
    <x v="0"/>
    <n v="390000"/>
    <s v="Pars Auto Sales"/>
    <x v="27"/>
    <x v="80"/>
    <s v="DoubleÂ Overhead Camshaft"/>
    <s v="Auto"/>
    <s v="Black"/>
    <n v="26000"/>
    <s v="38701-8047"/>
    <s v="Hatchback"/>
    <n v="8453776"/>
    <x v="3"/>
    <s v="Tertile 1"/>
    <x v="0"/>
  </r>
  <r>
    <s v="C_CND_004482"/>
    <x v="163"/>
    <x v="7"/>
    <s v="Angelina"/>
    <x v="0"/>
    <n v="410000"/>
    <s v="McKinney Dodge Chrysler Jeep"/>
    <x v="1"/>
    <x v="113"/>
    <s v="DoubleÂ Overhead Camshaft"/>
    <s v="Auto"/>
    <s v="Red"/>
    <n v="31000"/>
    <s v="85257-3102"/>
    <s v="Hatchback"/>
    <n v="7134815"/>
    <x v="3"/>
    <s v="Tertile 1"/>
    <x v="0"/>
  </r>
  <r>
    <s v="C_CND_004489"/>
    <x v="163"/>
    <x v="7"/>
    <s v="Ariana"/>
    <x v="1"/>
    <n v="440000"/>
    <s v="Rabun Used Car Sales"/>
    <x v="1"/>
    <x v="30"/>
    <s v="DoubleÂ Overhead Camshaft"/>
    <s v="Auto"/>
    <s v="Red"/>
    <n v="41000"/>
    <s v="85257-3102"/>
    <s v="Passenger"/>
    <n v="7347305"/>
    <x v="3"/>
    <s v="Tertile 1"/>
    <x v="0"/>
  </r>
  <r>
    <s v="C_CND_004535"/>
    <x v="163"/>
    <x v="7"/>
    <s v="Gabriella"/>
    <x v="1"/>
    <n v="460000"/>
    <s v="Pitre Buick-Pontiac-Gmc of Scottsdale"/>
    <x v="6"/>
    <x v="8"/>
    <s v="DoubleÂ Overhead Camshaft"/>
    <s v="Auto"/>
    <s v="Pale White"/>
    <n v="20000"/>
    <s v="99301-3882"/>
    <s v="Hatchback"/>
    <n v="7677810"/>
    <x v="2"/>
    <s v="Tertile 1"/>
    <x v="0"/>
  </r>
  <r>
    <s v="C_CND_004531"/>
    <x v="163"/>
    <x v="7"/>
    <s v="Faith"/>
    <x v="0"/>
    <n v="467000"/>
    <s v="Motor Vehicle Branch Office"/>
    <x v="5"/>
    <x v="65"/>
    <s v="Overhead Camshaft"/>
    <s v="Manual"/>
    <s v="Red"/>
    <n v="21000"/>
    <s v="78758-7841"/>
    <s v="Sedan"/>
    <n v="8769161"/>
    <x v="4"/>
    <s v="Tertile 1"/>
    <x v="0"/>
  </r>
  <r>
    <s v="C_CND_004530"/>
    <x v="163"/>
    <x v="7"/>
    <s v="Evelyn"/>
    <x v="0"/>
    <n v="472000"/>
    <s v="McKinney Dodge Chrysler Jeep"/>
    <x v="0"/>
    <x v="98"/>
    <s v="Overhead Camshaft"/>
    <s v="Manual"/>
    <s v="Black"/>
    <n v="69000"/>
    <s v="85257-3102"/>
    <s v="SUV"/>
    <n v="8724334"/>
    <x v="6"/>
    <s v="Tertile 1"/>
    <x v="0"/>
  </r>
  <r>
    <s v="C_CND_004537"/>
    <x v="163"/>
    <x v="7"/>
    <s v="Genesis"/>
    <x v="0"/>
    <n v="480000"/>
    <s v="Rabun Used Car Sales"/>
    <x v="14"/>
    <x v="66"/>
    <s v="DoubleÂ Overhead Camshaft"/>
    <s v="Auto"/>
    <s v="Pale White"/>
    <n v="45000"/>
    <s v="85257-3102"/>
    <s v="Hatchback"/>
    <n v="6903065"/>
    <x v="6"/>
    <s v="Tertile 1"/>
    <x v="0"/>
  </r>
  <r>
    <s v="C_CND_004490"/>
    <x v="163"/>
    <x v="7"/>
    <s v="Arianna"/>
    <x v="0"/>
    <n v="480750"/>
    <s v="Race Car Help"/>
    <x v="7"/>
    <x v="123"/>
    <s v="DoubleÂ Overhead Camshaft"/>
    <s v="Auto"/>
    <s v="Red"/>
    <n v="12750"/>
    <s v="78758-7841"/>
    <s v="SUV"/>
    <n v="6412873"/>
    <x v="2"/>
    <s v="Tertile 1"/>
    <x v="0"/>
  </r>
  <r>
    <s v="C_CND_004529"/>
    <x v="163"/>
    <x v="7"/>
    <s v="Eva"/>
    <x v="0"/>
    <n v="490000"/>
    <s v="Iceberg Rentals"/>
    <x v="29"/>
    <x v="125"/>
    <s v="DoubleÂ Overhead Camshaft"/>
    <s v="Auto"/>
    <s v="Red"/>
    <n v="13000"/>
    <s v="53546-9427"/>
    <s v="Hatchback"/>
    <n v="7204905"/>
    <x v="0"/>
    <s v="Tertile 1"/>
    <x v="0"/>
  </r>
  <r>
    <s v="C_CND_004461"/>
    <x v="163"/>
    <x v="7"/>
    <s v="Zion"/>
    <x v="0"/>
    <n v="526000"/>
    <s v="U-Haul CO"/>
    <x v="7"/>
    <x v="10"/>
    <s v="DoubleÂ Overhead Camshaft"/>
    <s v="Auto"/>
    <s v="Pale White"/>
    <n v="19001"/>
    <s v="78758-7841"/>
    <s v="Sedan"/>
    <n v="7142125"/>
    <x v="2"/>
    <s v="Tertile 1"/>
    <x v="0"/>
  </r>
  <r>
    <s v="C_CND_004491"/>
    <x v="163"/>
    <x v="7"/>
    <s v="Ariel"/>
    <x v="1"/>
    <n v="540000"/>
    <s v="Ryder Truck Rental and Leasing"/>
    <x v="1"/>
    <x v="30"/>
    <s v="Overhead Camshaft"/>
    <s v="Manual"/>
    <s v="Pale White"/>
    <n v="22000"/>
    <s v="06457-3834"/>
    <s v="Passenger"/>
    <n v="8795710"/>
    <x v="0"/>
    <s v="Tertile 1"/>
    <x v="0"/>
  </r>
  <r>
    <s v="C_CND_004540"/>
    <x v="163"/>
    <x v="7"/>
    <s v="Theodore"/>
    <x v="0"/>
    <n v="540000"/>
    <s v="Saab-Belle Dodge"/>
    <x v="22"/>
    <x v="59"/>
    <s v="DoubleÂ Overhead Camshaft"/>
    <s v="Auto"/>
    <s v="Black"/>
    <n v="12000"/>
    <s v="60504-7114"/>
    <s v="Hatchback"/>
    <n v="7168368"/>
    <x v="5"/>
    <s v="Tertile 1"/>
    <x v="0"/>
  </r>
  <r>
    <s v="C_CND_004468"/>
    <x v="163"/>
    <x v="7"/>
    <s v="Aden"/>
    <x v="1"/>
    <n v="550000"/>
    <s v="Star Enterprises Inc"/>
    <x v="11"/>
    <x v="14"/>
    <s v="Overhead Camshaft"/>
    <s v="Manual"/>
    <s v="Red"/>
    <n v="24001"/>
    <s v="99301-3882"/>
    <s v="Passenger"/>
    <n v="6295485"/>
    <x v="1"/>
    <s v="Tertile 2"/>
    <x v="0"/>
  </r>
  <r>
    <s v="C_CND_004523"/>
    <x v="163"/>
    <x v="7"/>
    <s v="Robin"/>
    <x v="0"/>
    <n v="580000"/>
    <s v="Race Car Help"/>
    <x v="9"/>
    <x v="139"/>
    <s v="Overhead Camshaft"/>
    <s v="Manual"/>
    <s v="Pale White"/>
    <n v="22001"/>
    <s v="78758-7841"/>
    <s v="Hardtop"/>
    <n v="8900623"/>
    <x v="2"/>
    <s v="Tertile 2"/>
    <x v="0"/>
  </r>
  <r>
    <s v="C_CND_004500"/>
    <x v="163"/>
    <x v="7"/>
    <s v="Dahlia"/>
    <x v="0"/>
    <n v="650000"/>
    <s v="Nebo Chevrolet"/>
    <x v="1"/>
    <x v="30"/>
    <s v="Overhead Camshaft"/>
    <s v="Manual"/>
    <s v="Red"/>
    <n v="14001"/>
    <s v="06457-3834"/>
    <s v="Passenger"/>
    <n v="7227226"/>
    <x v="0"/>
    <s v="Tertile 2"/>
    <x v="0"/>
  </r>
  <r>
    <s v="C_CND_004514"/>
    <x v="163"/>
    <x v="7"/>
    <s v="Mepoc"/>
    <x v="0"/>
    <n v="652500"/>
    <s v="Race Car Help"/>
    <x v="19"/>
    <x v="26"/>
    <s v="DoubleÂ Overhead Camshaft"/>
    <s v="Auto"/>
    <s v="Pale White"/>
    <n v="32500"/>
    <s v="78758-7841"/>
    <s v="Passenger"/>
    <n v="8556698"/>
    <x v="2"/>
    <s v="Tertile 2"/>
    <x v="0"/>
  </r>
  <r>
    <s v="C_CND_004527"/>
    <x v="163"/>
    <x v="7"/>
    <s v="Hadison"/>
    <x v="0"/>
    <n v="715000"/>
    <s v="Scrivener Performance Engineering"/>
    <x v="3"/>
    <x v="4"/>
    <s v="Overhead Camshaft"/>
    <s v="Manual"/>
    <s v="Red"/>
    <n v="34000"/>
    <s v="38701-8047"/>
    <s v="SUV"/>
    <n v="6876236"/>
    <x v="4"/>
    <s v="Tertile 2"/>
    <x v="0"/>
  </r>
  <r>
    <s v="C_CND_004478"/>
    <x v="163"/>
    <x v="7"/>
    <s v="Amina"/>
    <x v="0"/>
    <n v="720000"/>
    <s v="Enterprise Rent A Car"/>
    <x v="15"/>
    <x v="72"/>
    <s v="DoubleÂ Overhead Camshaft"/>
    <s v="Auto"/>
    <s v="Pale White"/>
    <n v="46000"/>
    <s v="60504-7114"/>
    <s v="SUV"/>
    <n v="6895944"/>
    <x v="6"/>
    <s v="Tertile 2"/>
    <x v="0"/>
  </r>
  <r>
    <s v="C_CND_004494"/>
    <x v="163"/>
    <x v="7"/>
    <s v="Ashley"/>
    <x v="0"/>
    <n v="725000"/>
    <s v="Star Enterprises Inc"/>
    <x v="25"/>
    <x v="117"/>
    <s v="Overhead Camshaft"/>
    <s v="Manual"/>
    <s v="Red"/>
    <n v="71000"/>
    <s v="99301-3882"/>
    <s v="Hatchback"/>
    <n v="8581807"/>
    <x v="1"/>
    <s v="Tertile 2"/>
    <x v="0"/>
  </r>
  <r>
    <s v="C_CND_004485"/>
    <x v="163"/>
    <x v="7"/>
    <s v="Annabelle"/>
    <x v="1"/>
    <n v="730000"/>
    <s v="New Castle Ford Lincoln Mercury"/>
    <x v="13"/>
    <x v="42"/>
    <s v="Overhead Camshaft"/>
    <s v="Manual"/>
    <s v="Pale White"/>
    <n v="17000"/>
    <s v="60504-7114"/>
    <s v="Hatchback"/>
    <n v="8405712"/>
    <x v="6"/>
    <s v="Tertile 2"/>
    <x v="0"/>
  </r>
  <r>
    <s v="C_CND_004515"/>
    <x v="163"/>
    <x v="7"/>
    <s v="Empty"/>
    <x v="0"/>
    <n v="736500"/>
    <s v="Ryder Truck Rental and Leasing"/>
    <x v="13"/>
    <x v="111"/>
    <s v="Overhead Camshaft"/>
    <s v="Manual"/>
    <s v="Black"/>
    <n v="22500"/>
    <s v="06457-3834"/>
    <s v="SUV"/>
    <n v="8074402"/>
    <x v="0"/>
    <s v="Tertile 2"/>
    <x v="0"/>
  </r>
  <r>
    <s v="C_CND_004525"/>
    <x v="163"/>
    <x v="7"/>
    <s v="Nacim"/>
    <x v="1"/>
    <n v="740000"/>
    <s v="Ryder Truck Rental and Leasing"/>
    <x v="24"/>
    <x v="130"/>
    <s v="DoubleÂ Overhead Camshaft"/>
    <s v="Auto"/>
    <s v="Pale White"/>
    <n v="42000"/>
    <s v="06457-3834"/>
    <s v="Passenger"/>
    <n v="6392111"/>
    <x v="0"/>
    <s v="Tertile 2"/>
    <x v="0"/>
  </r>
  <r>
    <s v="C_CND_004533"/>
    <x v="163"/>
    <x v="7"/>
    <s v="Fernanda"/>
    <x v="0"/>
    <n v="750000"/>
    <s v="New Castle Ford Lincoln Mercury"/>
    <x v="18"/>
    <x v="58"/>
    <s v="DoubleÂ Overhead Camshaft"/>
    <s v="Auto"/>
    <s v="Black"/>
    <n v="28000"/>
    <s v="60504-7114"/>
    <s v="Passenger"/>
    <n v="7282534"/>
    <x v="5"/>
    <s v="Tertile 2"/>
    <x v="0"/>
  </r>
  <r>
    <s v="C_CND_004467"/>
    <x v="163"/>
    <x v="7"/>
    <s v="Adam"/>
    <x v="0"/>
    <n v="760000"/>
    <s v="Scrivener Performance Engineering"/>
    <x v="24"/>
    <x v="124"/>
    <s v="DoubleÂ Overhead Camshaft"/>
    <s v="Auto"/>
    <s v="Black"/>
    <n v="18001"/>
    <s v="38701-8047"/>
    <s v="Sedan"/>
    <n v="8370479"/>
    <x v="4"/>
    <s v="Tertile 2"/>
    <x v="1"/>
  </r>
  <r>
    <s v="C_CND_004480"/>
    <x v="163"/>
    <x v="7"/>
    <s v="Dylan"/>
    <x v="0"/>
    <n v="785000"/>
    <s v="Star Enterprises Inc"/>
    <x v="26"/>
    <x v="81"/>
    <s v="DoubleÂ Overhead Camshaft"/>
    <s v="Auto"/>
    <s v="Pale White"/>
    <n v="27000"/>
    <s v="99301-3882"/>
    <s v="Hardtop"/>
    <n v="7424939"/>
    <x v="1"/>
    <s v="Tertile 2"/>
    <x v="1"/>
  </r>
  <r>
    <s v="C_CND_004471"/>
    <x v="163"/>
    <x v="7"/>
    <s v="Adriel"/>
    <x v="1"/>
    <n v="788000"/>
    <s v="U-Haul CO"/>
    <x v="13"/>
    <x v="111"/>
    <s v="Overhead Camshaft"/>
    <s v="Manual"/>
    <s v="Red"/>
    <n v="29001"/>
    <s v="78758-7841"/>
    <s v="SUV"/>
    <n v="6036963"/>
    <x v="2"/>
    <s v="Tertile 2"/>
    <x v="1"/>
  </r>
  <r>
    <s v="C_CND_004539"/>
    <x v="163"/>
    <x v="7"/>
    <s v="Steven"/>
    <x v="0"/>
    <n v="792000"/>
    <s v="Ryder Truck Rental and Leasing"/>
    <x v="1"/>
    <x v="16"/>
    <s v="DoubleÂ Overhead Camshaft"/>
    <s v="Auto"/>
    <s v="Red"/>
    <n v="33000"/>
    <s v="06457-3834"/>
    <s v="SUV"/>
    <n v="7576393"/>
    <x v="1"/>
    <s v="Tertile 2"/>
    <x v="1"/>
  </r>
  <r>
    <s v="C_CND_004508"/>
    <x v="163"/>
    <x v="7"/>
    <s v="Diana"/>
    <x v="1"/>
    <n v="820000"/>
    <s v="Saab-Belle Dodge"/>
    <x v="20"/>
    <x v="91"/>
    <s v="Overhead Camshaft"/>
    <s v="Manual"/>
    <s v="Red"/>
    <n v="61001"/>
    <s v="60504-7114"/>
    <s v="SUV"/>
    <n v="6921256"/>
    <x v="6"/>
    <s v="Tertile 2"/>
    <x v="1"/>
  </r>
  <r>
    <s v="C_CND_004510"/>
    <x v="163"/>
    <x v="7"/>
    <s v="Dylan"/>
    <x v="1"/>
    <n v="860000"/>
    <s v="Star Enterprises Inc"/>
    <x v="11"/>
    <x v="76"/>
    <s v="DoubleÂ Overhead Camshaft"/>
    <s v="Auto"/>
    <s v="Pale White"/>
    <n v="17001"/>
    <s v="99301-3882"/>
    <s v="Sedan"/>
    <n v="6493231"/>
    <x v="1"/>
    <s v="Tertile 2"/>
    <x v="1"/>
  </r>
  <r>
    <s v="C_CND_004479"/>
    <x v="163"/>
    <x v="7"/>
    <s v="Amira"/>
    <x v="1"/>
    <n v="880000"/>
    <s v="Gartner Buick Hyundai Saab"/>
    <x v="1"/>
    <x v="56"/>
    <s v="Overhead Camshaft"/>
    <s v="Manual"/>
    <s v="Pale White"/>
    <n v="22000"/>
    <s v="38701-8047"/>
    <s v="Hatchback"/>
    <n v="6057376"/>
    <x v="4"/>
    <s v="Tertile 2"/>
    <x v="1"/>
  </r>
  <r>
    <s v="C_CND_004465"/>
    <x v="163"/>
    <x v="7"/>
    <s v="Abel"/>
    <x v="0"/>
    <n v="905000"/>
    <s v="Ryder Truck Rental and Leasing"/>
    <x v="12"/>
    <x v="93"/>
    <s v="DoubleÂ Overhead Camshaft"/>
    <s v="Auto"/>
    <s v="Pale White"/>
    <n v="19001"/>
    <s v="06457-3834"/>
    <s v="SUV"/>
    <n v="7078096"/>
    <x v="0"/>
    <s v="Tertile 2"/>
    <x v="1"/>
  </r>
  <r>
    <s v="C_CND_004505"/>
    <x v="163"/>
    <x v="7"/>
    <s v="Danielle"/>
    <x v="0"/>
    <n v="920000"/>
    <s v="Rabun Used Car Sales"/>
    <x v="15"/>
    <x v="72"/>
    <s v="DoubleÂ Overhead Camshaft"/>
    <s v="Auto"/>
    <s v="Pale White"/>
    <n v="25000"/>
    <s v="85257-3102"/>
    <s v="SUV"/>
    <n v="7012143"/>
    <x v="3"/>
    <s v="Tertile 2"/>
    <x v="1"/>
  </r>
  <r>
    <s v="C_CND_004524"/>
    <x v="163"/>
    <x v="7"/>
    <s v="Jade"/>
    <x v="0"/>
    <n v="931000"/>
    <s v="Ryder Truck Rental and Leasing"/>
    <x v="14"/>
    <x v="127"/>
    <s v="DoubleÂ Overhead Camshaft"/>
    <s v="Auto"/>
    <s v="Red"/>
    <n v="19001"/>
    <s v="06457-3834"/>
    <s v="Hardtop"/>
    <n v="8802512"/>
    <x v="0"/>
    <s v="Tertile 2"/>
    <x v="1"/>
  </r>
  <r>
    <s v="C_CND_004504"/>
    <x v="163"/>
    <x v="7"/>
    <s v="Daniella"/>
    <x v="0"/>
    <n v="965000"/>
    <s v="Progressive Shippers Cooperative Association No"/>
    <x v="2"/>
    <x v="23"/>
    <s v="Overhead Camshaft"/>
    <s v="Manual"/>
    <s v="Red"/>
    <n v="12000"/>
    <s v="53546-9427"/>
    <s v="Hatchback"/>
    <n v="8159028"/>
    <x v="5"/>
    <s v="Tertile 2"/>
    <x v="1"/>
  </r>
  <r>
    <s v="C_CND_004517"/>
    <x v="163"/>
    <x v="7"/>
    <s v="Maessane"/>
    <x v="0"/>
    <n v="980000"/>
    <s v="Scrivener Performance Engineering"/>
    <x v="3"/>
    <x v="4"/>
    <s v="Overhead Camshaft"/>
    <s v="Manual"/>
    <s v="Red"/>
    <n v="31000"/>
    <s v="38701-8047"/>
    <s v="SUV"/>
    <n v="7010171"/>
    <x v="4"/>
    <s v="Tertile 2"/>
    <x v="1"/>
  </r>
  <r>
    <s v="C_CND_004498"/>
    <x v="163"/>
    <x v="7"/>
    <s v="Colette"/>
    <x v="0"/>
    <n v="992000"/>
    <s v="McKinney Dodge Chrysler Jeep"/>
    <x v="19"/>
    <x v="136"/>
    <s v="DoubleÂ Overhead Camshaft"/>
    <s v="Auto"/>
    <s v="Red"/>
    <n v="22001"/>
    <s v="85257-3102"/>
    <s v="SUV"/>
    <n v="7606290"/>
    <x v="3"/>
    <s v="Tertile 2"/>
    <x v="1"/>
  </r>
  <r>
    <s v="C_CND_004496"/>
    <x v="163"/>
    <x v="7"/>
    <s v="Claire"/>
    <x v="0"/>
    <n v="1002000"/>
    <s v="Hatfield Volkswagen"/>
    <x v="18"/>
    <x v="96"/>
    <s v="DoubleÂ Overhead Camshaft"/>
    <s v="Auto"/>
    <s v="Red"/>
    <n v="39200"/>
    <s v="99301-3882"/>
    <s v="Sedan"/>
    <n v="7805036"/>
    <x v="1"/>
    <s v="Tertile 2"/>
    <x v="1"/>
  </r>
  <r>
    <s v="C_CND_004483"/>
    <x v="163"/>
    <x v="7"/>
    <s v="Anna"/>
    <x v="0"/>
    <n v="1010000"/>
    <s v="Motor Vehicle Branch Office"/>
    <x v="16"/>
    <x v="34"/>
    <s v="Overhead Camshaft"/>
    <s v="Manual"/>
    <s v="Pale White"/>
    <n v="23000"/>
    <s v="78758-7841"/>
    <s v="Hatchback"/>
    <n v="6433857"/>
    <x v="2"/>
    <s v="Tertile 3"/>
    <x v="1"/>
  </r>
  <r>
    <s v="C_CND_004526"/>
    <x v="163"/>
    <x v="7"/>
    <s v="Florine"/>
    <x v="0"/>
    <n v="1030000"/>
    <s v="Saab-Belle Dodge"/>
    <x v="25"/>
    <x v="126"/>
    <s v="Overhead Camshaft"/>
    <s v="Manual"/>
    <s v="Black"/>
    <n v="29000"/>
    <s v="60504-7114"/>
    <s v="SUV"/>
    <n v="6064155"/>
    <x v="6"/>
    <s v="Tertile 3"/>
    <x v="1"/>
  </r>
  <r>
    <s v="C_CND_004516"/>
    <x v="163"/>
    <x v="7"/>
    <s v="Serena"/>
    <x v="0"/>
    <n v="1040000"/>
    <s v="Saab-Belle Dodge"/>
    <x v="0"/>
    <x v="69"/>
    <s v="DoubleÂ Overhead Camshaft"/>
    <s v="Auto"/>
    <s v="Red"/>
    <n v="19000"/>
    <s v="60504-7114"/>
    <s v="Sedan"/>
    <n v="8246417"/>
    <x v="6"/>
    <s v="Tertile 3"/>
    <x v="1"/>
  </r>
  <r>
    <s v="C_CND_004495"/>
    <x v="163"/>
    <x v="7"/>
    <s v="Christina"/>
    <x v="0"/>
    <n v="1042500"/>
    <s v="Gartner Buick Hyundai Saab"/>
    <x v="13"/>
    <x v="42"/>
    <s v="DoubleÂ Overhead Camshaft"/>
    <s v="Auto"/>
    <s v="Red"/>
    <n v="15251"/>
    <s v="38701-8047"/>
    <s v="Hatchback"/>
    <n v="6294457"/>
    <x v="4"/>
    <s v="Tertile 3"/>
    <x v="1"/>
  </r>
  <r>
    <s v="C_CND_004474"/>
    <x v="163"/>
    <x v="7"/>
    <s v="Alan"/>
    <x v="1"/>
    <n v="1050000"/>
    <s v="Capitol KIA"/>
    <x v="0"/>
    <x v="110"/>
    <s v="Overhead Camshaft"/>
    <s v="Manual"/>
    <s v="Pale White"/>
    <n v="20001"/>
    <s v="38701-8047"/>
    <s v="Passenger"/>
    <n v="6969612"/>
    <x v="4"/>
    <s v="Tertile 3"/>
    <x v="1"/>
  </r>
  <r>
    <s v="C_CND_004520"/>
    <x v="163"/>
    <x v="7"/>
    <s v="Lena"/>
    <x v="0"/>
    <n v="1060000"/>
    <s v="Progressive Shippers Cooperative Association No"/>
    <x v="14"/>
    <x v="66"/>
    <s v="DoubleÂ Overhead Camshaft"/>
    <s v="Auto"/>
    <s v="Red"/>
    <n v="57001"/>
    <s v="53546-9427"/>
    <s v="Hardtop"/>
    <n v="7059638"/>
    <x v="5"/>
    <s v="Tertile 3"/>
    <x v="1"/>
  </r>
  <r>
    <s v="C_CND_004522"/>
    <x v="163"/>
    <x v="7"/>
    <s v="Marion"/>
    <x v="0"/>
    <n v="1085000"/>
    <s v="Saab-Belle Dodge"/>
    <x v="19"/>
    <x v="136"/>
    <s v="DoubleÂ Overhead Camshaft"/>
    <s v="Auto"/>
    <s v="Red"/>
    <n v="22501"/>
    <s v="60504-7114"/>
    <s v="Hardtop"/>
    <n v="8247602"/>
    <x v="6"/>
    <s v="Tertile 3"/>
    <x v="1"/>
  </r>
  <r>
    <s v="C_CND_004538"/>
    <x v="163"/>
    <x v="7"/>
    <s v="Stephen"/>
    <x v="0"/>
    <n v="1100000"/>
    <s v="Race Car Help"/>
    <x v="23"/>
    <x v="112"/>
    <s v="DoubleÂ Overhead Camshaft"/>
    <s v="Auto"/>
    <s v="Black"/>
    <n v="19000"/>
    <s v="78758-7841"/>
    <s v="Sedan"/>
    <n v="7644719"/>
    <x v="4"/>
    <s v="Tertile 3"/>
    <x v="1"/>
  </r>
  <r>
    <s v="C_CND_004512"/>
    <x v="163"/>
    <x v="7"/>
    <s v="Lola"/>
    <x v="0"/>
    <n v="1111000"/>
    <s v="Progressive Shippers Cooperative Association No"/>
    <x v="27"/>
    <x v="87"/>
    <s v="Overhead Camshaft"/>
    <s v="Manual"/>
    <s v="Pale White"/>
    <n v="14100"/>
    <s v="53546-9427"/>
    <s v="Sedan"/>
    <n v="6820335"/>
    <x v="5"/>
    <s v="Tertile 3"/>
    <x v="1"/>
  </r>
  <r>
    <s v="C_CND_004536"/>
    <x v="163"/>
    <x v="7"/>
    <s v="Gabrielle"/>
    <x v="0"/>
    <n v="1155000"/>
    <s v="Progressive Shippers Cooperative Association No"/>
    <x v="15"/>
    <x v="72"/>
    <s v="DoubleÂ Overhead Camshaft"/>
    <s v="Auto"/>
    <s v="Red"/>
    <n v="35500"/>
    <s v="53546-9427"/>
    <s v="SUV"/>
    <n v="7132738"/>
    <x v="0"/>
    <s v="Tertile 3"/>
    <x v="1"/>
  </r>
  <r>
    <s v="C_CND_004509"/>
    <x v="163"/>
    <x v="7"/>
    <s v="Dina"/>
    <x v="1"/>
    <n v="1171000"/>
    <s v="Scrivener Performance Engineering"/>
    <x v="2"/>
    <x v="44"/>
    <s v="DoubleÂ Overhead Camshaft"/>
    <s v="Auto"/>
    <s v="Pale White"/>
    <n v="53101"/>
    <s v="38701-8047"/>
    <s v="SUV"/>
    <n v="8335227"/>
    <x v="4"/>
    <s v="Tertile 3"/>
    <x v="1"/>
  </r>
  <r>
    <s v="C_CND_004541"/>
    <x v="163"/>
    <x v="7"/>
    <s v="Thomas"/>
    <x v="0"/>
    <n v="1171000"/>
    <s v="Scrivener Performance Engineering"/>
    <x v="26"/>
    <x v="54"/>
    <s v="DoubleÂ Overhead Camshaft"/>
    <s v="Auto"/>
    <s v="Pale White"/>
    <n v="25100"/>
    <s v="38701-8047"/>
    <s v="Hatchback"/>
    <n v="8393900"/>
    <x v="3"/>
    <s v="Tertile 3"/>
    <x v="1"/>
  </r>
  <r>
    <s v="C_CND_004545"/>
    <x v="163"/>
    <x v="7"/>
    <s v="Tzvi"/>
    <x v="0"/>
    <n v="1285000"/>
    <s v="U-Haul CO"/>
    <x v="24"/>
    <x v="124"/>
    <s v="Overhead Camshaft"/>
    <s v="Manual"/>
    <s v="Red"/>
    <n v="43500"/>
    <s v="78758-7841"/>
    <s v="Sedan"/>
    <n v="6905543"/>
    <x v="4"/>
    <s v="Tertile 3"/>
    <x v="1"/>
  </r>
  <r>
    <s v="C_CND_004507"/>
    <x v="163"/>
    <x v="7"/>
    <s v="Devorah"/>
    <x v="0"/>
    <n v="1301000"/>
    <s v="Ryder Truck Rental and Leasing"/>
    <x v="14"/>
    <x v="127"/>
    <s v="DoubleÂ Overhead Camshaft"/>
    <s v="Auto"/>
    <s v="Red"/>
    <n v="19100"/>
    <s v="06457-3834"/>
    <s v="SUV"/>
    <n v="7784463"/>
    <x v="0"/>
    <s v="Tertile 3"/>
    <x v="1"/>
  </r>
  <r>
    <s v="C_CND_004492"/>
    <x v="163"/>
    <x v="7"/>
    <s v="Emmanuel"/>
    <x v="1"/>
    <n v="1325000"/>
    <s v="Suburban Ford"/>
    <x v="20"/>
    <x v="91"/>
    <s v="Overhead Camshaft"/>
    <s v="Manual"/>
    <s v="Red"/>
    <n v="61501"/>
    <s v="53546-9427"/>
    <s v="Hardtop"/>
    <n v="7654210"/>
    <x v="5"/>
    <s v="Tertile 3"/>
    <x v="1"/>
  </r>
  <r>
    <s v="C_CND_004470"/>
    <x v="163"/>
    <x v="7"/>
    <s v="Adrian"/>
    <x v="0"/>
    <n v="1367000"/>
    <s v="Tri-State Mack Inc"/>
    <x v="15"/>
    <x v="51"/>
    <s v="Overhead Camshaft"/>
    <s v="Manual"/>
    <s v="Black"/>
    <n v="10701"/>
    <s v="85257-3102"/>
    <s v="Passenger"/>
    <n v="6011755"/>
    <x v="3"/>
    <s v="Tertile 3"/>
    <x v="1"/>
  </r>
  <r>
    <s v="C_CND_004476"/>
    <x v="163"/>
    <x v="7"/>
    <s v="Alberto"/>
    <x v="0"/>
    <n v="1400000"/>
    <s v="Chrysler Plymouth"/>
    <x v="2"/>
    <x v="23"/>
    <s v="DoubleÂ Overhead Camshaft"/>
    <s v="Auto"/>
    <s v="Black"/>
    <n v="17001"/>
    <s v="53546-9427"/>
    <s v="Hatchback"/>
    <n v="8576431"/>
    <x v="5"/>
    <s v="Tertile 3"/>
    <x v="1"/>
  </r>
  <r>
    <s v="C_CND_004542"/>
    <x v="163"/>
    <x v="7"/>
    <s v="Timothy"/>
    <x v="0"/>
    <n v="1408000"/>
    <s v="Star Enterprises Inc"/>
    <x v="15"/>
    <x v="72"/>
    <s v="DoubleÂ Overhead Camshaft"/>
    <s v="Auto"/>
    <s v="Red"/>
    <n v="45800"/>
    <s v="99301-3882"/>
    <s v="SUV"/>
    <n v="8002237"/>
    <x v="2"/>
    <s v="Tertile 3"/>
    <x v="1"/>
  </r>
  <r>
    <s v="C_CND_004484"/>
    <x v="163"/>
    <x v="7"/>
    <s v="Annabel"/>
    <x v="0"/>
    <n v="1485000"/>
    <s v="Nebo Chevrolet"/>
    <x v="0"/>
    <x v="110"/>
    <s v="DoubleÂ Overhead Camshaft"/>
    <s v="Auto"/>
    <s v="Red"/>
    <n v="29500"/>
    <s v="06457-3834"/>
    <s v="Passenger"/>
    <n v="7219806"/>
    <x v="0"/>
    <s v="Tertile 3"/>
    <x v="1"/>
  </r>
  <r>
    <s v="C_CND_004543"/>
    <x v="163"/>
    <x v="7"/>
    <s v="Tristan"/>
    <x v="0"/>
    <n v="1494000"/>
    <s v="Suburban Ford"/>
    <x v="4"/>
    <x v="68"/>
    <s v="Overhead Camshaft"/>
    <s v="Manual"/>
    <s v="Pale White"/>
    <n v="22400"/>
    <s v="53546-9427"/>
    <s v="Sedan"/>
    <n v="7284503"/>
    <x v="0"/>
    <s v="Tertile 3"/>
    <x v="1"/>
  </r>
  <r>
    <s v="C_CND_004518"/>
    <x v="163"/>
    <x v="7"/>
    <s v="Lily"/>
    <x v="0"/>
    <n v="1570000"/>
    <s v="Star Enterprises Inc"/>
    <x v="15"/>
    <x v="97"/>
    <s v="DoubleÂ Overhead Camshaft"/>
    <s v="Auto"/>
    <s v="Red"/>
    <n v="21000"/>
    <s v="99301-3882"/>
    <s v="Hatchback"/>
    <n v="7720966"/>
    <x v="1"/>
    <s v="Tertile 3"/>
    <x v="1"/>
  </r>
  <r>
    <s v="C_CND_004466"/>
    <x v="163"/>
    <x v="7"/>
    <s v="Abraham"/>
    <x v="0"/>
    <n v="1750000"/>
    <s v="Saab-Belle Dodge"/>
    <x v="18"/>
    <x v="45"/>
    <s v="DoubleÂ Overhead Camshaft"/>
    <s v="Auto"/>
    <s v="Black"/>
    <n v="33001"/>
    <s v="60504-7114"/>
    <s v="Hatchback"/>
    <n v="8874453"/>
    <x v="6"/>
    <s v="Tertile 3"/>
    <x v="1"/>
  </r>
  <r>
    <s v="C_CND_004487"/>
    <x v="163"/>
    <x v="7"/>
    <s v="Antonia"/>
    <x v="0"/>
    <n v="1750000"/>
    <s v="Pitre Buick-Pontiac-Gmc of Scottsdale"/>
    <x v="14"/>
    <x v="20"/>
    <s v="Overhead Camshaft"/>
    <s v="Manual"/>
    <s v="Black"/>
    <n v="26000"/>
    <s v="99301-3882"/>
    <s v="SUV"/>
    <n v="6097145"/>
    <x v="1"/>
    <s v="Tertile 3"/>
    <x v="1"/>
  </r>
  <r>
    <s v="C_CND_004488"/>
    <x v="163"/>
    <x v="7"/>
    <s v="Elena"/>
    <x v="0"/>
    <n v="1950000"/>
    <s v="U-Haul CO"/>
    <x v="1"/>
    <x v="62"/>
    <s v="DoubleÂ Overhead Camshaft"/>
    <s v="Auto"/>
    <s v="Pale White"/>
    <n v="53000"/>
    <s v="78758-7841"/>
    <s v="Hardtop"/>
    <n v="8853638"/>
    <x v="2"/>
    <s v="Tertile 3"/>
    <x v="1"/>
  </r>
  <r>
    <s v="C_CND_004473"/>
    <x v="163"/>
    <x v="7"/>
    <s v="Aiden"/>
    <x v="0"/>
    <n v="2550000"/>
    <s v="C &amp; M Motors Inc"/>
    <x v="2"/>
    <x v="2"/>
    <s v="DoubleÂ Overhead Camshaft"/>
    <s v="Auto"/>
    <s v="Pale White"/>
    <n v="42001"/>
    <s v="60504-7114"/>
    <s v="Passenger"/>
    <n v="8416584"/>
    <x v="6"/>
    <s v="Tertile 3"/>
    <x v="1"/>
  </r>
  <r>
    <s v="C_CND_004501"/>
    <x v="163"/>
    <x v="7"/>
    <s v="Daisy"/>
    <x v="1"/>
    <n v="2600000"/>
    <s v="New Castle Ford Lincoln Mercury"/>
    <x v="11"/>
    <x v="92"/>
    <s v="Overhead Camshaft"/>
    <s v="Manual"/>
    <s v="Pale White"/>
    <n v="27000"/>
    <s v="60504-7114"/>
    <s v="Hatchback"/>
    <n v="6040806"/>
    <x v="6"/>
    <s v="Tertile 3"/>
    <x v="1"/>
  </r>
  <r>
    <s v="C_CND_004544"/>
    <x v="163"/>
    <x v="7"/>
    <s v="Tyler"/>
    <x v="0"/>
    <n v="2760000"/>
    <s v="Tri-State Mack Inc"/>
    <x v="27"/>
    <x v="105"/>
    <s v="Overhead Camshaft"/>
    <s v="Manual"/>
    <s v="Red"/>
    <n v="71000"/>
    <s v="85257-3102"/>
    <s v="Passenger"/>
    <n v="7297348"/>
    <x v="6"/>
    <s v="Tertile 3"/>
    <x v="1"/>
  </r>
  <r>
    <s v="C_CND_004464"/>
    <x v="163"/>
    <x v="7"/>
    <s v="Abdiel"/>
    <x v="1"/>
    <n v="2950000"/>
    <s v="Race Car Help"/>
    <x v="18"/>
    <x v="96"/>
    <s v="DoubleÂ Overhead Camshaft"/>
    <s v="Auto"/>
    <s v="Red"/>
    <n v="39001"/>
    <s v="78758-7841"/>
    <s v="Sedan"/>
    <n v="6591277"/>
    <x v="2"/>
    <s v="Tertile 3"/>
    <x v="1"/>
  </r>
  <r>
    <s v="C_CND_004469"/>
    <x v="163"/>
    <x v="7"/>
    <s v="Adonis"/>
    <x v="0"/>
    <n v="3180000"/>
    <s v="Suburban Ford"/>
    <x v="22"/>
    <x v="32"/>
    <s v="Overhead Camshaft"/>
    <s v="Manual"/>
    <s v="Black"/>
    <n v="36001"/>
    <s v="53546-9427"/>
    <s v="Sedan"/>
    <n v="6778993"/>
    <x v="5"/>
    <s v="Tertile 3"/>
    <x v="1"/>
  </r>
  <r>
    <s v="C_CND_004475"/>
    <x v="163"/>
    <x v="7"/>
    <s v="Albert"/>
    <x v="1"/>
    <n v="3350000"/>
    <s v="Chrysler of Tri-Cities"/>
    <x v="23"/>
    <x v="39"/>
    <s v="Overhead Camshaft"/>
    <s v="Manual"/>
    <s v="Red"/>
    <n v="82001"/>
    <s v="99301-3882"/>
    <s v="Passenger"/>
    <n v="6632044"/>
    <x v="1"/>
    <s v="Tertile 3"/>
    <x v="1"/>
  </r>
  <r>
    <s v="C_CND_004472"/>
    <x v="163"/>
    <x v="7"/>
    <s v="Aidan"/>
    <x v="0"/>
    <n v="3600000"/>
    <s v="Buddy Storbeck's Diesel Service Inc"/>
    <x v="27"/>
    <x v="79"/>
    <s v="DoubleÂ Overhead Camshaft"/>
    <s v="Auto"/>
    <s v="Red"/>
    <n v="41001"/>
    <s v="06457-3834"/>
    <s v="Sedan"/>
    <n v="6833233"/>
    <x v="0"/>
    <s v="Tertile 3"/>
    <x v="1"/>
  </r>
  <r>
    <s v="C_CND_004548"/>
    <x v="164"/>
    <x v="7"/>
    <s v="Alexander"/>
    <x v="1"/>
    <n v="13500"/>
    <s v="Enterprise Rent A Car"/>
    <x v="23"/>
    <x v="39"/>
    <s v="Overhead Camshaft"/>
    <s v="Manual"/>
    <s v="Black"/>
    <n v="42001"/>
    <s v="60504-7114"/>
    <s v="Passenger"/>
    <n v="7484753"/>
    <x v="6"/>
    <s v="Tertile 1"/>
    <x v="0"/>
  </r>
  <r>
    <s v="C_CND_004552"/>
    <x v="164"/>
    <x v="7"/>
    <s v="Allen"/>
    <x v="0"/>
    <n v="13500"/>
    <s v="McKinney Dodge Chrysler Jeep"/>
    <x v="15"/>
    <x v="51"/>
    <s v="Overhead Camshaft"/>
    <s v="Manual"/>
    <s v="Black"/>
    <n v="10000"/>
    <s v="85257-3102"/>
    <s v="Passenger"/>
    <n v="7384226"/>
    <x v="3"/>
    <s v="Tertile 1"/>
    <x v="0"/>
  </r>
  <r>
    <s v="C_CND_004553"/>
    <x v="164"/>
    <x v="7"/>
    <s v="Athena"/>
    <x v="0"/>
    <n v="13500"/>
    <s v="Suburban Ford"/>
    <x v="20"/>
    <x v="27"/>
    <s v="Overhead Camshaft"/>
    <s v="Manual"/>
    <s v="Pale White"/>
    <n v="13000"/>
    <s v="53546-9427"/>
    <s v="Hatchback"/>
    <n v="6457412"/>
    <x v="5"/>
    <s v="Tertile 1"/>
    <x v="0"/>
  </r>
  <r>
    <s v="C_CND_004566"/>
    <x v="164"/>
    <x v="7"/>
    <s v="Elizabeth"/>
    <x v="0"/>
    <n v="13500"/>
    <s v="Saab-Belle Dodge"/>
    <x v="23"/>
    <x v="74"/>
    <s v="Overhead Camshaft"/>
    <s v="Manual"/>
    <s v="Pale White"/>
    <n v="33000"/>
    <s v="60504-7114"/>
    <s v="Hatchback"/>
    <n v="8962493"/>
    <x v="6"/>
    <s v="Tertile 1"/>
    <x v="0"/>
  </r>
  <r>
    <s v="C_CND_004567"/>
    <x v="164"/>
    <x v="7"/>
    <s v="Tristan"/>
    <x v="0"/>
    <n v="13500"/>
    <s v="Suburban Ford"/>
    <x v="1"/>
    <x v="113"/>
    <s v="DoubleÂ Overhead Camshaft"/>
    <s v="Auto"/>
    <s v="Red"/>
    <n v="31000"/>
    <s v="53546-9427"/>
    <s v="Hatchback"/>
    <n v="7286648"/>
    <x v="5"/>
    <s v="Tertile 1"/>
    <x v="0"/>
  </r>
  <r>
    <s v="C_CND_004576"/>
    <x v="164"/>
    <x v="7"/>
    <s v="Vincent"/>
    <x v="0"/>
    <n v="13500"/>
    <s v="Race Car Help"/>
    <x v="10"/>
    <x v="60"/>
    <s v="Overhead Camshaft"/>
    <s v="Manual"/>
    <s v="Black"/>
    <n v="25000"/>
    <s v="78758-7841"/>
    <s v="SUV"/>
    <n v="6497926"/>
    <x v="3"/>
    <s v="Tertile 1"/>
    <x v="0"/>
  </r>
  <r>
    <s v="C_CND_004571"/>
    <x v="164"/>
    <x v="7"/>
    <s v="Morgane"/>
    <x v="1"/>
    <n v="355000"/>
    <s v="Saab-Belle Dodge"/>
    <x v="20"/>
    <x v="91"/>
    <s v="Overhead Camshaft"/>
    <s v="Manual"/>
    <s v="Red"/>
    <n v="61001"/>
    <s v="60504-7114"/>
    <s v="Hardtop"/>
    <n v="8310645"/>
    <x v="6"/>
    <s v="Tertile 1"/>
    <x v="0"/>
  </r>
  <r>
    <s v="C_CND_004570"/>
    <x v="164"/>
    <x v="7"/>
    <s v="Jordan"/>
    <x v="1"/>
    <n v="468000"/>
    <s v="Buddy Storbeck's Diesel Service Inc"/>
    <x v="15"/>
    <x v="94"/>
    <s v="DoubleÂ Overhead Camshaft"/>
    <s v="Auto"/>
    <s v="Black"/>
    <n v="31000"/>
    <s v="06457-3834"/>
    <s v="Passenger"/>
    <n v="8502106"/>
    <x v="0"/>
    <s v="Tertile 1"/>
    <x v="0"/>
  </r>
  <r>
    <s v="C_CND_004572"/>
    <x v="164"/>
    <x v="7"/>
    <s v="Alexandre"/>
    <x v="1"/>
    <n v="518000"/>
    <s v="Capitol KIA"/>
    <x v="15"/>
    <x v="72"/>
    <s v="Overhead Camshaft"/>
    <s v="Manual"/>
    <s v="Black"/>
    <n v="26000"/>
    <s v="38701-8047"/>
    <s v="SUV"/>
    <n v="8930466"/>
    <x v="4"/>
    <s v="Tertile 1"/>
    <x v="0"/>
  </r>
  <r>
    <s v="C_CND_004577"/>
    <x v="164"/>
    <x v="7"/>
    <s v="Vincenzo"/>
    <x v="1"/>
    <n v="530000"/>
    <s v="Ryder Truck Rental and Leasing"/>
    <x v="14"/>
    <x v="20"/>
    <s v="DoubleÂ Overhead Camshaft"/>
    <s v="Auto"/>
    <s v="Red"/>
    <n v="31000"/>
    <s v="06457-3834"/>
    <s v="SUV"/>
    <n v="8392728"/>
    <x v="2"/>
    <s v="Tertile 1"/>
    <x v="0"/>
  </r>
  <r>
    <s v="C_CND_004579"/>
    <x v="164"/>
    <x v="7"/>
    <s v="William"/>
    <x v="1"/>
    <n v="562000"/>
    <s v="Scrivener Performance Engineering"/>
    <x v="6"/>
    <x v="73"/>
    <s v="Overhead Camshaft"/>
    <s v="Manual"/>
    <s v="Black"/>
    <n v="18000"/>
    <s v="38701-8047"/>
    <s v="Hatchback"/>
    <n v="8528428"/>
    <x v="2"/>
    <s v="Tertile 2"/>
    <x v="0"/>
  </r>
  <r>
    <s v="C_CND_004568"/>
    <x v="164"/>
    <x v="7"/>
    <s v="Victor"/>
    <x v="1"/>
    <n v="570000"/>
    <s v="Tri-State Mack Inc"/>
    <x v="13"/>
    <x v="88"/>
    <s v="DoubleÂ Overhead Camshaft"/>
    <s v="Auto"/>
    <s v="Pale White"/>
    <n v="10000"/>
    <s v="85257-3102"/>
    <s v="SUV"/>
    <n v="7752923"/>
    <x v="3"/>
    <s v="Tertile 2"/>
    <x v="0"/>
  </r>
  <r>
    <s v="C_CND_004569"/>
    <x v="164"/>
    <x v="7"/>
    <s v="Yannis"/>
    <x v="1"/>
    <n v="610000"/>
    <s v="U-Haul CO"/>
    <x v="3"/>
    <x v="4"/>
    <s v="Overhead Camshaft"/>
    <s v="Manual"/>
    <s v="Red"/>
    <n v="17000"/>
    <s v="78758-7841"/>
    <s v="SUV"/>
    <n v="6400389"/>
    <x v="2"/>
    <s v="Tertile 2"/>
    <x v="0"/>
  </r>
  <r>
    <s v="C_CND_004550"/>
    <x v="164"/>
    <x v="7"/>
    <s v="Alfredo"/>
    <x v="0"/>
    <n v="625000"/>
    <s v="Hatfield Volkswagen"/>
    <x v="13"/>
    <x v="88"/>
    <s v="Overhead Camshaft"/>
    <s v="Manual"/>
    <s v="Red"/>
    <n v="21000"/>
    <s v="99301-3882"/>
    <s v="SUV"/>
    <n v="6289581"/>
    <x v="1"/>
    <s v="Tertile 2"/>
    <x v="0"/>
  </r>
  <r>
    <s v="C_CND_004563"/>
    <x v="164"/>
    <x v="7"/>
    <s v="Elise"/>
    <x v="1"/>
    <n v="627000"/>
    <s v="Rabun Used Car Sales"/>
    <x v="24"/>
    <x v="130"/>
    <s v="DoubleÂ Overhead Camshaft"/>
    <s v="Auto"/>
    <s v="Red"/>
    <n v="19000"/>
    <s v="85257-3102"/>
    <s v="Passenger"/>
    <n v="7562285"/>
    <x v="3"/>
    <s v="Tertile 2"/>
    <x v="0"/>
  </r>
  <r>
    <s v="C_CND_004580"/>
    <x v="164"/>
    <x v="7"/>
    <s v="Wyatt"/>
    <x v="1"/>
    <n v="627000"/>
    <s v="Star Enterprises Inc"/>
    <x v="16"/>
    <x v="151"/>
    <s v="DoubleÂ Overhead Camshaft"/>
    <s v="Auto"/>
    <s v="Pale White"/>
    <n v="17000"/>
    <s v="99301-3882"/>
    <s v="Hatchback"/>
    <n v="8435349"/>
    <x v="2"/>
    <s v="Tertile 2"/>
    <x v="0"/>
  </r>
  <r>
    <s v="C_CND_004556"/>
    <x v="164"/>
    <x v="7"/>
    <s v="Ava"/>
    <x v="0"/>
    <n v="655000"/>
    <s v="Progressive Shippers Cooperative Association No"/>
    <x v="29"/>
    <x v="125"/>
    <s v="DoubleÂ Overhead Camshaft"/>
    <s v="Auto"/>
    <s v="Red"/>
    <n v="19000"/>
    <s v="53546-9427"/>
    <s v="Hatchback"/>
    <n v="8600048"/>
    <x v="5"/>
    <s v="Tertile 2"/>
    <x v="0"/>
  </r>
  <r>
    <s v="C_CND_004546"/>
    <x v="164"/>
    <x v="7"/>
    <s v="Alejandro"/>
    <x v="1"/>
    <n v="662500"/>
    <s v="Clay Johnson Auto Sales"/>
    <x v="27"/>
    <x v="87"/>
    <s v="Overhead Camshaft"/>
    <s v="Manual"/>
    <s v="Red"/>
    <n v="34501"/>
    <s v="78758-7841"/>
    <s v="Sedan"/>
    <n v="7168179"/>
    <x v="2"/>
    <s v="Tertile 2"/>
    <x v="0"/>
  </r>
  <r>
    <s v="C_CND_004555"/>
    <x v="164"/>
    <x v="7"/>
    <s v="Audrey"/>
    <x v="0"/>
    <n v="695000"/>
    <s v="U-Haul CO"/>
    <x v="25"/>
    <x v="126"/>
    <s v="Overhead Camshaft"/>
    <s v="Manual"/>
    <s v="Pale White"/>
    <n v="22000"/>
    <s v="78758-7841"/>
    <s v="SUV"/>
    <n v="6781871"/>
    <x v="2"/>
    <s v="Tertile 2"/>
    <x v="0"/>
  </r>
  <r>
    <s v="C_CND_004551"/>
    <x v="164"/>
    <x v="7"/>
    <s v="Allan"/>
    <x v="0"/>
    <n v="700000"/>
    <s v="Iceberg Rentals"/>
    <x v="27"/>
    <x v="106"/>
    <s v="DoubleÂ Overhead Camshaft"/>
    <s v="Auto"/>
    <s v="Black"/>
    <n v="18000"/>
    <s v="53546-9427"/>
    <s v="SUV"/>
    <n v="6611457"/>
    <x v="5"/>
    <s v="Tertile 2"/>
    <x v="0"/>
  </r>
  <r>
    <s v="C_CND_004565"/>
    <x v="164"/>
    <x v="7"/>
    <s v="Eliza"/>
    <x v="0"/>
    <n v="705000"/>
    <s v="Ryder Truck Rental and Leasing"/>
    <x v="15"/>
    <x v="84"/>
    <s v="Overhead Camshaft"/>
    <s v="Manual"/>
    <s v="Pale White"/>
    <n v="22000"/>
    <s v="06457-3834"/>
    <s v="SUV"/>
    <n v="8277586"/>
    <x v="0"/>
    <s v="Tertile 2"/>
    <x v="0"/>
  </r>
  <r>
    <s v="C_CND_004578"/>
    <x v="164"/>
    <x v="7"/>
    <s v="Wesley"/>
    <x v="1"/>
    <n v="745000"/>
    <s v="Saab-Belle Dodge"/>
    <x v="24"/>
    <x v="43"/>
    <s v="Overhead Camshaft"/>
    <s v="Manual"/>
    <s v="Red"/>
    <n v="11000"/>
    <s v="60504-7114"/>
    <s v="Hatchback"/>
    <n v="8385632"/>
    <x v="5"/>
    <s v="Tertile 2"/>
    <x v="0"/>
  </r>
  <r>
    <s v="C_CND_004557"/>
    <x v="164"/>
    <x v="7"/>
    <s v="Avery"/>
    <x v="0"/>
    <n v="775000"/>
    <s v="Rabun Used Car Sales"/>
    <x v="25"/>
    <x v="126"/>
    <s v="DoubleÂ Overhead Camshaft"/>
    <s v="Auto"/>
    <s v="Pale White"/>
    <n v="27000"/>
    <s v="85257-3102"/>
    <s v="SUV"/>
    <n v="8377864"/>
    <x v="3"/>
    <s v="Tertile 2"/>
    <x v="1"/>
  </r>
  <r>
    <s v="C_CND_004558"/>
    <x v="164"/>
    <x v="7"/>
    <s v="Avigail"/>
    <x v="0"/>
    <n v="820000"/>
    <s v="Race Car Help"/>
    <x v="26"/>
    <x v="104"/>
    <s v="DoubleÂ Overhead Camshaft"/>
    <s v="Auto"/>
    <s v="Pale White"/>
    <n v="18000"/>
    <s v="78758-7841"/>
    <s v="Sedan"/>
    <n v="6885793"/>
    <x v="2"/>
    <s v="Tertile 2"/>
    <x v="1"/>
  </r>
  <r>
    <s v="C_CND_004562"/>
    <x v="164"/>
    <x v="7"/>
    <s v="Eliana"/>
    <x v="1"/>
    <n v="898000"/>
    <s v="Progressive Shippers Cooperative Association No"/>
    <x v="24"/>
    <x v="130"/>
    <s v="DoubleÂ Overhead Camshaft"/>
    <s v="Auto"/>
    <s v="Red"/>
    <n v="19000"/>
    <s v="53546-9427"/>
    <s v="Passenger"/>
    <n v="7215255"/>
    <x v="5"/>
    <s v="Tertile 2"/>
    <x v="1"/>
  </r>
  <r>
    <s v="C_CND_004575"/>
    <x v="164"/>
    <x v="7"/>
    <s v="Victor"/>
    <x v="0"/>
    <n v="950000"/>
    <s v="Rabun Used Car Sales"/>
    <x v="27"/>
    <x v="79"/>
    <s v="DoubleÂ Overhead Camshaft"/>
    <s v="Auto"/>
    <s v="Red"/>
    <n v="15000"/>
    <s v="85257-3102"/>
    <s v="Sedan"/>
    <n v="8585297"/>
    <x v="5"/>
    <s v="Tertile 2"/>
    <x v="1"/>
  </r>
  <r>
    <s v="C_CND_004559"/>
    <x v="164"/>
    <x v="7"/>
    <s v="Aviva"/>
    <x v="0"/>
    <n v="990000"/>
    <s v="Ryder Truck Rental and Leasing"/>
    <x v="25"/>
    <x v="101"/>
    <s v="Overhead Camshaft"/>
    <s v="Manual"/>
    <s v="Black"/>
    <n v="75000"/>
    <s v="06457-3834"/>
    <s v="Passenger"/>
    <n v="6997790"/>
    <x v="0"/>
    <s v="Tertile 2"/>
    <x v="1"/>
  </r>
  <r>
    <s v="C_CND_004560"/>
    <x v="164"/>
    <x v="7"/>
    <s v="Eleanor"/>
    <x v="1"/>
    <n v="1085000"/>
    <s v="Tri-State Mack Inc"/>
    <x v="23"/>
    <x v="74"/>
    <s v="DoubleÂ Overhead Camshaft"/>
    <s v="Auto"/>
    <s v="Pale White"/>
    <n v="18501"/>
    <s v="85257-3102"/>
    <s v="Hatchback"/>
    <n v="8117684"/>
    <x v="3"/>
    <s v="Tertile 3"/>
    <x v="1"/>
  </r>
  <r>
    <s v="C_CND_004573"/>
    <x v="164"/>
    <x v="7"/>
    <s v="Guillian"/>
    <x v="0"/>
    <n v="1135000"/>
    <s v="Chrysler of Tri-Cities"/>
    <x v="29"/>
    <x v="137"/>
    <s v="DoubleÂ Overhead Camshaft"/>
    <s v="Auto"/>
    <s v="Pale White"/>
    <n v="36500"/>
    <s v="99301-3882"/>
    <s v="Sedan"/>
    <n v="6741537"/>
    <x v="1"/>
    <s v="Tertile 3"/>
    <x v="1"/>
  </r>
  <r>
    <s v="C_CND_004554"/>
    <x v="164"/>
    <x v="7"/>
    <s v="Aubrey"/>
    <x v="1"/>
    <n v="1150000"/>
    <s v="Tri-State Mack Inc"/>
    <x v="11"/>
    <x v="119"/>
    <s v="Overhead Camshaft"/>
    <s v="Manual"/>
    <s v="Black"/>
    <n v="25000"/>
    <s v="85257-3102"/>
    <s v="SUV"/>
    <n v="7170388"/>
    <x v="3"/>
    <s v="Tertile 3"/>
    <x v="1"/>
  </r>
  <r>
    <s v="C_CND_004564"/>
    <x v="164"/>
    <x v="7"/>
    <s v="Elisheva"/>
    <x v="1"/>
    <n v="1206000"/>
    <s v="Race Car Help"/>
    <x v="13"/>
    <x v="61"/>
    <s v="Overhead Camshaft"/>
    <s v="Manual"/>
    <s v="Red"/>
    <n v="25600"/>
    <s v="78758-7841"/>
    <s v="SUV"/>
    <n v="7152207"/>
    <x v="2"/>
    <s v="Tertile 3"/>
    <x v="1"/>
  </r>
  <r>
    <s v="C_CND_004549"/>
    <x v="164"/>
    <x v="7"/>
    <s v="Alexis"/>
    <x v="1"/>
    <n v="1280000"/>
    <s v="Gartner Buick Hyundai Saab"/>
    <x v="13"/>
    <x v="19"/>
    <s v="Overhead Camshaft"/>
    <s v="Manual"/>
    <s v="Pale White"/>
    <n v="14001"/>
    <s v="38701-8047"/>
    <s v="Hatchback"/>
    <n v="7869751"/>
    <x v="4"/>
    <s v="Tertile 3"/>
    <x v="1"/>
  </r>
  <r>
    <s v="C_CND_004561"/>
    <x v="164"/>
    <x v="7"/>
    <s v="Elena"/>
    <x v="0"/>
    <n v="1415500"/>
    <s v="U-Haul CO"/>
    <x v="2"/>
    <x v="23"/>
    <s v="DoubleÂ Overhead Camshaft"/>
    <s v="Auto"/>
    <s v="Black"/>
    <n v="18550"/>
    <s v="78758-7841"/>
    <s v="Hatchback"/>
    <n v="7903331"/>
    <x v="2"/>
    <s v="Tertile 3"/>
    <x v="1"/>
  </r>
  <r>
    <s v="C_CND_004574"/>
    <x v="164"/>
    <x v="7"/>
    <s v="Usher"/>
    <x v="0"/>
    <n v="1900000"/>
    <s v="Progressive Shippers Cooperative Association No"/>
    <x v="26"/>
    <x v="104"/>
    <s v="DoubleÂ Overhead Camshaft"/>
    <s v="Auto"/>
    <s v="Black"/>
    <n v="39000"/>
    <s v="53546-9427"/>
    <s v="Sedan"/>
    <n v="7469904"/>
    <x v="1"/>
    <s v="Tertile 3"/>
    <x v="1"/>
  </r>
  <r>
    <s v="C_CND_004547"/>
    <x v="164"/>
    <x v="7"/>
    <s v="Alex"/>
    <x v="0"/>
    <n v="3270000"/>
    <s v="Diehl Motor CO Inc"/>
    <x v="2"/>
    <x v="23"/>
    <s v="DoubleÂ Overhead Camshaft"/>
    <s v="Auto"/>
    <s v="Black"/>
    <n v="17001"/>
    <s v="06457-3834"/>
    <s v="Hatchback"/>
    <n v="6364390"/>
    <x v="0"/>
    <s v="Tertile 3"/>
    <x v="1"/>
  </r>
  <r>
    <s v="C_CND_004582"/>
    <x v="165"/>
    <x v="7"/>
    <s v="Amir"/>
    <x v="1"/>
    <n v="13500"/>
    <s v="Nebo Chevrolet"/>
    <x v="6"/>
    <x v="102"/>
    <s v="DoubleÂ Overhead Camshaft"/>
    <s v="Auto"/>
    <s v="Red"/>
    <n v="12000"/>
    <s v="06457-3834"/>
    <s v="Passenger"/>
    <n v="8700494"/>
    <x v="0"/>
    <s v="Tertile 1"/>
    <x v="0"/>
  </r>
  <r>
    <s v="C_CND_004583"/>
    <x v="165"/>
    <x v="7"/>
    <s v="Anderson"/>
    <x v="0"/>
    <n v="13500"/>
    <s v="New Castle Ford Lincoln Mercury"/>
    <x v="18"/>
    <x v="96"/>
    <s v="DoubleÂ Overhead Camshaft"/>
    <s v="Auto"/>
    <s v="Red"/>
    <n v="39000"/>
    <s v="60504-7114"/>
    <s v="Sedan"/>
    <n v="8943013"/>
    <x v="6"/>
    <s v="Tertile 1"/>
    <x v="0"/>
  </r>
  <r>
    <s v="C_CND_004585"/>
    <x v="165"/>
    <x v="7"/>
    <s v="Jeremy"/>
    <x v="0"/>
    <n v="13500"/>
    <s v="Scrivener Performance Engineering"/>
    <x v="14"/>
    <x v="127"/>
    <s v="DoubleÂ Overhead Camshaft"/>
    <s v="Auto"/>
    <s v="Red"/>
    <n v="19000"/>
    <s v="38701-8047"/>
    <s v="Hardtop"/>
    <n v="6862684"/>
    <x v="4"/>
    <s v="Tertile 1"/>
    <x v="0"/>
  </r>
  <r>
    <s v="C_CND_004588"/>
    <x v="165"/>
    <x v="7"/>
    <s v="Elle"/>
    <x v="1"/>
    <n v="13500"/>
    <s v="Star Enterprises Inc"/>
    <x v="25"/>
    <x v="101"/>
    <s v="DoubleÂ Overhead Camshaft"/>
    <s v="Auto"/>
    <s v="Pale White"/>
    <n v="22000"/>
    <s v="99301-3882"/>
    <s v="Passenger"/>
    <n v="8098524"/>
    <x v="1"/>
    <s v="Tertile 1"/>
    <x v="0"/>
  </r>
  <r>
    <s v="C_CND_004589"/>
    <x v="165"/>
    <x v="7"/>
    <s v="Elliana"/>
    <x v="0"/>
    <n v="13500"/>
    <s v="Suburban Ford"/>
    <x v="0"/>
    <x v="83"/>
    <s v="DoubleÂ Overhead Camshaft"/>
    <s v="Auto"/>
    <s v="Red"/>
    <n v="41000"/>
    <s v="53546-9427"/>
    <s v="Hatchback"/>
    <n v="7002338"/>
    <x v="5"/>
    <s v="Tertile 1"/>
    <x v="0"/>
  </r>
  <r>
    <s v="C_CND_004591"/>
    <x v="165"/>
    <x v="7"/>
    <s v="Nael"/>
    <x v="0"/>
    <n v="13500"/>
    <s v="Classic Chevy"/>
    <x v="2"/>
    <x v="9"/>
    <s v="Overhead Camshaft"/>
    <s v="Manual"/>
    <s v="Pale White"/>
    <n v="21000"/>
    <s v="85257-3102"/>
    <s v="Sedan"/>
    <n v="7333378"/>
    <x v="3"/>
    <s v="Tertile 1"/>
    <x v="0"/>
  </r>
  <r>
    <s v="C_CND_004590"/>
    <x v="165"/>
    <x v="7"/>
    <s v="Joey"/>
    <x v="0"/>
    <n v="430000"/>
    <s v="Scrivener Performance Engineering"/>
    <x v="2"/>
    <x v="44"/>
    <s v="DoubleÂ Overhead Camshaft"/>
    <s v="Auto"/>
    <s v="Pale White"/>
    <n v="53001"/>
    <s v="38701-8047"/>
    <s v="Hardtop"/>
    <n v="7819989"/>
    <x v="4"/>
    <s v="Tertile 1"/>
    <x v="0"/>
  </r>
  <r>
    <s v="C_CND_004592"/>
    <x v="165"/>
    <x v="7"/>
    <s v="Mayli"/>
    <x v="0"/>
    <n v="500000"/>
    <s v="Suburban Ford"/>
    <x v="14"/>
    <x v="66"/>
    <s v="Overhead Camshaft"/>
    <s v="Manual"/>
    <s v="Pale White"/>
    <n v="16001"/>
    <s v="53546-9427"/>
    <s v="Hardtop"/>
    <n v="7090696"/>
    <x v="5"/>
    <s v="Tertile 1"/>
    <x v="0"/>
  </r>
  <r>
    <s v="C_CND_004584"/>
    <x v="165"/>
    <x v="7"/>
    <s v="Aya"/>
    <x v="0"/>
    <n v="883000"/>
    <s v="Saab-Belle Dodge"/>
    <x v="25"/>
    <x v="117"/>
    <s v="Overhead Camshaft"/>
    <s v="Manual"/>
    <s v="Red"/>
    <n v="71000"/>
    <s v="60504-7114"/>
    <s v="Hatchback"/>
    <n v="6803726"/>
    <x v="6"/>
    <s v="Tertile 2"/>
    <x v="1"/>
  </r>
  <r>
    <s v="C_CND_004594"/>
    <x v="165"/>
    <x v="7"/>
    <s v="Yaakov"/>
    <x v="0"/>
    <n v="950000"/>
    <s v="Tri-State Mack Inc"/>
    <x v="17"/>
    <x v="24"/>
    <s v="Overhead Camshaft"/>
    <s v="Manual"/>
    <s v="Pale White"/>
    <n v="20000"/>
    <s v="85257-3102"/>
    <s v="Passenger"/>
    <n v="7356937"/>
    <x v="6"/>
    <s v="Tertile 2"/>
    <x v="1"/>
  </r>
  <r>
    <s v="C_CND_004586"/>
    <x v="165"/>
    <x v="7"/>
    <s v="Baila"/>
    <x v="0"/>
    <n v="1130000"/>
    <s v="Star Enterprises Inc"/>
    <x v="2"/>
    <x v="23"/>
    <s v="DoubleÂ Overhead Camshaft"/>
    <s v="Auto"/>
    <s v="Pale White"/>
    <n v="21000"/>
    <s v="99301-3882"/>
    <s v="Hatchback"/>
    <n v="7652530"/>
    <x v="1"/>
    <s v="Tertile 3"/>
    <x v="1"/>
  </r>
  <r>
    <s v="C_CND_004595"/>
    <x v="165"/>
    <x v="7"/>
    <s v="Yakov"/>
    <x v="0"/>
    <n v="1225000"/>
    <s v="U-Haul CO"/>
    <x v="4"/>
    <x v="68"/>
    <s v="Overhead Camshaft"/>
    <s v="Manual"/>
    <s v="Pale White"/>
    <n v="54500"/>
    <s v="78758-7841"/>
    <s v="Sedan"/>
    <n v="7466355"/>
    <x v="4"/>
    <s v="Tertile 3"/>
    <x v="1"/>
  </r>
  <r>
    <s v="C_CND_004587"/>
    <x v="165"/>
    <x v="7"/>
    <s v="Ella"/>
    <x v="0"/>
    <n v="1260000"/>
    <s v="Scrivener Performance Engineering"/>
    <x v="16"/>
    <x v="34"/>
    <s v="Overhead Camshaft"/>
    <s v="Manual"/>
    <s v="Black"/>
    <n v="29000"/>
    <s v="38701-8047"/>
    <s v="Hatchback"/>
    <n v="7165305"/>
    <x v="4"/>
    <s v="Tertile 3"/>
    <x v="1"/>
  </r>
  <r>
    <s v="C_CND_004593"/>
    <x v="165"/>
    <x v="7"/>
    <s v="Xavier"/>
    <x v="0"/>
    <n v="1670000"/>
    <s v="Suburban Ford"/>
    <x v="15"/>
    <x v="63"/>
    <s v="DoubleÂ Overhead Camshaft"/>
    <s v="Auto"/>
    <s v="Black"/>
    <n v="21000"/>
    <s v="53546-9427"/>
    <s v="Hatchback"/>
    <n v="8389323"/>
    <x v="0"/>
    <s v="Tertile 3"/>
    <x v="1"/>
  </r>
  <r>
    <s v="C_CND_004581"/>
    <x v="165"/>
    <x v="7"/>
    <s v="Alvin"/>
    <x v="1"/>
    <n v="1920000"/>
    <s v="Motor Vehicle Branch Office"/>
    <x v="4"/>
    <x v="5"/>
    <s v="DoubleÂ Overhead Camshaft"/>
    <s v="Auto"/>
    <s v="Pale White"/>
    <n v="75000"/>
    <s v="78758-7841"/>
    <s v="SUV"/>
    <n v="6188765"/>
    <x v="2"/>
    <s v="Tertile 3"/>
    <x v="1"/>
  </r>
  <r>
    <s v="C_CND_004596"/>
    <x v="166"/>
    <x v="7"/>
    <s v="Andre"/>
    <x v="0"/>
    <n v="13500"/>
    <s v="Pars Auto Sales"/>
    <x v="7"/>
    <x v="123"/>
    <s v="DoubleÂ Overhead Camshaft"/>
    <s v="Auto"/>
    <s v="Pale White"/>
    <n v="22000"/>
    <s v="38701-8047"/>
    <s v="SUV"/>
    <n v="7483941"/>
    <x v="4"/>
    <s v="Tertile 1"/>
    <x v="0"/>
  </r>
  <r>
    <s v="C_CND_004601"/>
    <x v="166"/>
    <x v="7"/>
    <s v="Angelo"/>
    <x v="0"/>
    <n v="13500"/>
    <s v="Ryder Truck Rental and Leasing"/>
    <x v="19"/>
    <x v="136"/>
    <s v="DoubleÂ Overhead Camshaft"/>
    <s v="Auto"/>
    <s v="Red"/>
    <n v="22001"/>
    <s v="06457-3834"/>
    <s v="SUV"/>
    <n v="8730652"/>
    <x v="0"/>
    <s v="Tertile 1"/>
    <x v="0"/>
  </r>
  <r>
    <s v="C_CND_004608"/>
    <x v="166"/>
    <x v="7"/>
    <s v="Ellie"/>
    <x v="1"/>
    <n v="13500"/>
    <s v="Tri-State Mack Inc"/>
    <x v="15"/>
    <x v="94"/>
    <s v="DoubleÂ Overhead Camshaft"/>
    <s v="Auto"/>
    <s v="Black"/>
    <n v="31000"/>
    <s v="85257-3102"/>
    <s v="Passenger"/>
    <n v="8041301"/>
    <x v="3"/>
    <s v="Tertile 1"/>
    <x v="0"/>
  </r>
  <r>
    <s v="C_CND_004609"/>
    <x v="166"/>
    <x v="7"/>
    <s v="Eloise"/>
    <x v="1"/>
    <n v="13500"/>
    <s v="U-Haul CO"/>
    <x v="18"/>
    <x v="25"/>
    <s v="DoubleÂ Overhead Camshaft"/>
    <s v="Auto"/>
    <s v="Black"/>
    <n v="19000"/>
    <s v="78758-7841"/>
    <s v="SUV"/>
    <n v="6546907"/>
    <x v="2"/>
    <s v="Tertile 1"/>
    <x v="0"/>
  </r>
  <r>
    <s v="C_CND_004623"/>
    <x v="166"/>
    <x v="7"/>
    <s v="Yehoshua"/>
    <x v="0"/>
    <n v="13500"/>
    <s v="Chrysler of Tri-Cities"/>
    <x v="5"/>
    <x v="6"/>
    <s v="DoubleÂ Overhead Camshaft"/>
    <s v="Auto"/>
    <s v="Red"/>
    <n v="22000"/>
    <s v="99301-3882"/>
    <s v="Hatchback"/>
    <n v="7351712"/>
    <x v="2"/>
    <s v="Tertile 1"/>
    <x v="0"/>
  </r>
  <r>
    <s v="C_CND_004625"/>
    <x v="166"/>
    <x v="7"/>
    <s v="Yehudah"/>
    <x v="0"/>
    <n v="13500"/>
    <s v="Classic Chevy"/>
    <x v="15"/>
    <x v="95"/>
    <s v="Overhead Camshaft"/>
    <s v="Manual"/>
    <s v="Pale White"/>
    <n v="20000"/>
    <s v="85257-3102"/>
    <s v="SUV"/>
    <n v="7955154"/>
    <x v="6"/>
    <s v="Tertile 1"/>
    <x v="0"/>
  </r>
  <r>
    <s v="C_CND_004621"/>
    <x v="166"/>
    <x v="7"/>
    <s v="Yechezkel"/>
    <x v="0"/>
    <n v="480000"/>
    <s v="C &amp; M Motors Inc"/>
    <x v="27"/>
    <x v="79"/>
    <s v="Overhead Camshaft"/>
    <s v="Manual"/>
    <s v="Pale White"/>
    <n v="41000"/>
    <s v="60504-7114"/>
    <s v="Sedan"/>
    <n v="7343157"/>
    <x v="5"/>
    <s v="Tertile 1"/>
    <x v="0"/>
  </r>
  <r>
    <s v="C_CND_004619"/>
    <x v="166"/>
    <x v="7"/>
    <s v="Lucille"/>
    <x v="1"/>
    <n v="580000"/>
    <s v="McKinney Dodge Chrysler Jeep"/>
    <x v="28"/>
    <x v="135"/>
    <s v="DoubleÂ Overhead Camshaft"/>
    <s v="Auto"/>
    <s v="Black"/>
    <n v="18000"/>
    <s v="85257-3102"/>
    <s v="Sedan"/>
    <n v="8857700"/>
    <x v="3"/>
    <s v="Tertile 2"/>
    <x v="0"/>
  </r>
  <r>
    <s v="C_CND_004607"/>
    <x v="166"/>
    <x v="7"/>
    <s v="Blimy"/>
    <x v="0"/>
    <n v="700000"/>
    <s v="Capitol KIA"/>
    <x v="1"/>
    <x v="1"/>
    <s v="Overhead Camshaft"/>
    <s v="Manual"/>
    <s v="Pale White"/>
    <n v="14000"/>
    <s v="38701-8047"/>
    <s v="SUV"/>
    <n v="6124447"/>
    <x v="4"/>
    <s v="Tertile 2"/>
    <x v="0"/>
  </r>
  <r>
    <s v="C_CND_004624"/>
    <x v="166"/>
    <x v="7"/>
    <s v="Yehuda"/>
    <x v="0"/>
    <n v="730000"/>
    <s v="Chrysler Plymouth"/>
    <x v="0"/>
    <x v="75"/>
    <s v="Overhead Camshaft"/>
    <s v="Manual"/>
    <s v="Red"/>
    <n v="43000"/>
    <s v="53546-9427"/>
    <s v="Hatchback"/>
    <n v="7413948"/>
    <x v="0"/>
    <s v="Tertile 2"/>
    <x v="0"/>
  </r>
  <r>
    <s v="C_CND_004622"/>
    <x v="166"/>
    <x v="7"/>
    <s v="Yechiel"/>
    <x v="0"/>
    <n v="750000"/>
    <s v="Capitol KIA"/>
    <x v="15"/>
    <x v="84"/>
    <s v="Overhead Camshaft"/>
    <s v="Manual"/>
    <s v="Red"/>
    <n v="22000"/>
    <s v="38701-8047"/>
    <s v="Hatchback"/>
    <n v="6065527"/>
    <x v="2"/>
    <s v="Tertile 2"/>
    <x v="0"/>
  </r>
  <r>
    <s v="C_CND_004611"/>
    <x v="166"/>
    <x v="7"/>
    <s v="Emilia"/>
    <x v="1"/>
    <n v="753000"/>
    <s v="C &amp; M Motors Inc"/>
    <x v="26"/>
    <x v="143"/>
    <s v="Overhead Camshaft"/>
    <s v="Manual"/>
    <s v="Black"/>
    <n v="51000"/>
    <s v="60504-7114"/>
    <s v="Passenger"/>
    <n v="6017402"/>
    <x v="6"/>
    <s v="Tertile 2"/>
    <x v="0"/>
  </r>
  <r>
    <s v="C_CND_004605"/>
    <x v="166"/>
    <x v="7"/>
    <s v="Bianca"/>
    <x v="0"/>
    <n v="806000"/>
    <s v="Buddy Storbeck's Diesel Service Inc"/>
    <x v="24"/>
    <x v="130"/>
    <s v="DoubleÂ Overhead Camshaft"/>
    <s v="Auto"/>
    <s v="Pale White"/>
    <n v="42000"/>
    <s v="06457-3834"/>
    <s v="Passenger"/>
    <n v="6139910"/>
    <x v="0"/>
    <s v="Tertile 2"/>
    <x v="1"/>
  </r>
  <r>
    <s v="C_CND_004604"/>
    <x v="166"/>
    <x v="7"/>
    <s v="Bella"/>
    <x v="0"/>
    <n v="900000"/>
    <s v="U-Haul CO"/>
    <x v="1"/>
    <x v="113"/>
    <s v="Overhead Camshaft"/>
    <s v="Manual"/>
    <s v="Black"/>
    <n v="29000"/>
    <s v="78758-7841"/>
    <s v="Hatchback"/>
    <n v="7317330"/>
    <x v="2"/>
    <s v="Tertile 2"/>
    <x v="1"/>
  </r>
  <r>
    <s v="C_CND_004602"/>
    <x v="166"/>
    <x v="7"/>
    <s v="Batsheva"/>
    <x v="0"/>
    <n v="960000"/>
    <s v="Suburban Ford"/>
    <x v="13"/>
    <x v="41"/>
    <s v="DoubleÂ Overhead Camshaft"/>
    <s v="Auto"/>
    <s v="Red"/>
    <n v="19000"/>
    <s v="53546-9427"/>
    <s v="Passenger"/>
    <n v="7847894"/>
    <x v="5"/>
    <s v="Tertile 2"/>
    <x v="1"/>
  </r>
  <r>
    <s v="C_CND_004610"/>
    <x v="166"/>
    <x v="7"/>
    <s v="Emerson"/>
    <x v="1"/>
    <n v="985000"/>
    <s v="Buddy Storbeck's Diesel Service Inc"/>
    <x v="2"/>
    <x v="23"/>
    <s v="Overhead Camshaft"/>
    <s v="Manual"/>
    <s v="Red"/>
    <n v="25000"/>
    <s v="06457-3834"/>
    <s v="Hatchback"/>
    <n v="7856169"/>
    <x v="0"/>
    <s v="Tertile 2"/>
    <x v="1"/>
  </r>
  <r>
    <s v="C_CND_004613"/>
    <x v="166"/>
    <x v="7"/>
    <s v="Emma"/>
    <x v="0"/>
    <n v="1000000"/>
    <s v="Chrysler of Tri-Cities"/>
    <x v="3"/>
    <x v="28"/>
    <s v="Overhead Camshaft"/>
    <s v="Manual"/>
    <s v="Black"/>
    <n v="21001"/>
    <s v="99301-3882"/>
    <s v="Hatchback"/>
    <n v="7551113"/>
    <x v="1"/>
    <s v="Tertile 2"/>
    <x v="1"/>
  </r>
  <r>
    <s v="C_CND_004620"/>
    <x v="166"/>
    <x v="7"/>
    <s v="Yaseen"/>
    <x v="1"/>
    <n v="1035000"/>
    <s v="Buddy Storbeck's Diesel Service Inc"/>
    <x v="24"/>
    <x v="124"/>
    <s v="Overhead Camshaft"/>
    <s v="Manual"/>
    <s v="Red"/>
    <n v="43500"/>
    <s v="06457-3834"/>
    <s v="Sedan"/>
    <n v="7815856"/>
    <x v="1"/>
    <s v="Tertile 3"/>
    <x v="1"/>
  </r>
  <r>
    <s v="C_CND_004603"/>
    <x v="166"/>
    <x v="7"/>
    <s v="Beatrice"/>
    <x v="0"/>
    <n v="1050000"/>
    <s v="Tri-State Mack Inc"/>
    <x v="15"/>
    <x v="51"/>
    <s v="Overhead Camshaft"/>
    <s v="Manual"/>
    <s v="Red"/>
    <n v="12000"/>
    <s v="85257-3102"/>
    <s v="Passenger"/>
    <n v="8234568"/>
    <x v="3"/>
    <s v="Tertile 3"/>
    <x v="1"/>
  </r>
  <r>
    <s v="C_CND_004617"/>
    <x v="166"/>
    <x v="7"/>
    <s v="Adrien"/>
    <x v="0"/>
    <n v="1056000"/>
    <s v="Hatfield Volkswagen"/>
    <x v="24"/>
    <x v="124"/>
    <s v="Overhead Camshaft"/>
    <s v="Manual"/>
    <s v="Pale White"/>
    <n v="28600"/>
    <s v="99301-3882"/>
    <s v="Sedan"/>
    <n v="7596546"/>
    <x v="1"/>
    <s v="Tertile 3"/>
    <x v="1"/>
  </r>
  <r>
    <s v="C_CND_004618"/>
    <x v="166"/>
    <x v="7"/>
    <s v="Cahille"/>
    <x v="0"/>
    <n v="1091000"/>
    <s v="Iceberg Rentals"/>
    <x v="6"/>
    <x v="8"/>
    <s v="Overhead Camshaft"/>
    <s v="Manual"/>
    <s v="Black"/>
    <n v="51100"/>
    <s v="53546-9427"/>
    <s v="Hatchback"/>
    <n v="8472359"/>
    <x v="5"/>
    <s v="Tertile 3"/>
    <x v="1"/>
  </r>
  <r>
    <s v="C_CND_004606"/>
    <x v="166"/>
    <x v="7"/>
    <s v="Blima"/>
    <x v="0"/>
    <n v="1160000"/>
    <s v="C &amp; M Motors Inc"/>
    <x v="29"/>
    <x v="131"/>
    <s v="Overhead Camshaft"/>
    <s v="Manual"/>
    <s v="Black"/>
    <n v="19000"/>
    <s v="60504-7114"/>
    <s v="SUV"/>
    <n v="8751898"/>
    <x v="6"/>
    <s v="Tertile 3"/>
    <x v="1"/>
  </r>
  <r>
    <s v="C_CND_004615"/>
    <x v="166"/>
    <x v="7"/>
    <s v="Maurius"/>
    <x v="0"/>
    <n v="1210000"/>
    <s v="Enterprise Rent A Car"/>
    <x v="6"/>
    <x v="8"/>
    <s v="DoubleÂ Overhead Camshaft"/>
    <s v="Auto"/>
    <s v="Pale White"/>
    <n v="21000"/>
    <s v="60504-7114"/>
    <s v="Hatchback"/>
    <n v="8449670"/>
    <x v="6"/>
    <s v="Tertile 3"/>
    <x v="1"/>
  </r>
  <r>
    <s v="C_CND_004614"/>
    <x v="166"/>
    <x v="7"/>
    <s v="Tara"/>
    <x v="0"/>
    <n v="1266000"/>
    <s v="Diehl Motor CO Inc"/>
    <x v="26"/>
    <x v="143"/>
    <s v="Overhead Camshaft"/>
    <s v="Manual"/>
    <s v="Red"/>
    <n v="17600"/>
    <s v="06457-3834"/>
    <s v="Passenger"/>
    <n v="6289777"/>
    <x v="0"/>
    <s v="Tertile 3"/>
    <x v="1"/>
  </r>
  <r>
    <s v="C_CND_004612"/>
    <x v="166"/>
    <x v="7"/>
    <s v="Emily"/>
    <x v="0"/>
    <n v="1460000"/>
    <s v="Capitol KIA"/>
    <x v="5"/>
    <x v="6"/>
    <s v="DoubleÂ Overhead Camshaft"/>
    <s v="Auto"/>
    <s v="Red"/>
    <n v="19001"/>
    <s v="38701-8047"/>
    <s v="Hatchback"/>
    <n v="6286531"/>
    <x v="4"/>
    <s v="Tertile 3"/>
    <x v="1"/>
  </r>
  <r>
    <s v="C_CND_004616"/>
    <x v="166"/>
    <x v="7"/>
    <s v="Tom"/>
    <x v="0"/>
    <n v="1470000"/>
    <s v="Capitol KIA"/>
    <x v="13"/>
    <x v="61"/>
    <s v="Overhead Camshaft"/>
    <s v="Manual"/>
    <s v="Red"/>
    <n v="25001"/>
    <s v="38701-8047"/>
    <s v="Hardtop"/>
    <n v="6577433"/>
    <x v="4"/>
    <s v="Tertile 3"/>
    <x v="1"/>
  </r>
  <r>
    <s v="C_CND_004597"/>
    <x v="166"/>
    <x v="7"/>
    <s v="Andres"/>
    <x v="0"/>
    <n v="1860000"/>
    <s v="Pitre Buick-Pontiac-Gmc of Scottsdale"/>
    <x v="13"/>
    <x v="82"/>
    <s v="Overhead Camshaft"/>
    <s v="Manual"/>
    <s v="Pale White"/>
    <n v="26000"/>
    <s v="99301-3882"/>
    <s v="SUV"/>
    <n v="6866566"/>
    <x v="1"/>
    <s v="Tertile 3"/>
    <x v="1"/>
  </r>
  <r>
    <s v="C_CND_004599"/>
    <x v="166"/>
    <x v="7"/>
    <s v="Andy"/>
    <x v="1"/>
    <n v="2410000"/>
    <s v="Rabun Used Car Sales"/>
    <x v="0"/>
    <x v="116"/>
    <s v="Overhead Camshaft"/>
    <s v="Manual"/>
    <s v="Black"/>
    <n v="18001"/>
    <s v="85257-3102"/>
    <s v="SUV"/>
    <n v="8891701"/>
    <x v="3"/>
    <s v="Tertile 3"/>
    <x v="1"/>
  </r>
  <r>
    <s v="C_CND_004600"/>
    <x v="166"/>
    <x v="7"/>
    <s v="Angel"/>
    <x v="1"/>
    <n v="2530000"/>
    <s v="Race Car Help"/>
    <x v="13"/>
    <x v="42"/>
    <s v="Overhead Camshaft"/>
    <s v="Manual"/>
    <s v="Pale White"/>
    <n v="17001"/>
    <s v="78758-7841"/>
    <s v="Hatchback"/>
    <n v="8162683"/>
    <x v="2"/>
    <s v="Tertile 3"/>
    <x v="1"/>
  </r>
  <r>
    <s v="C_CND_004598"/>
    <x v="166"/>
    <x v="7"/>
    <s v="Andrew"/>
    <x v="0"/>
    <n v="2730000"/>
    <s v="Progressive Shippers Cooperative Association No"/>
    <x v="19"/>
    <x v="136"/>
    <s v="DoubleÂ Overhead Camshaft"/>
    <s v="Auto"/>
    <s v="Red"/>
    <n v="22001"/>
    <s v="53546-9427"/>
    <s v="SUV"/>
    <n v="7331392"/>
    <x v="5"/>
    <s v="Tertile 3"/>
    <x v="1"/>
  </r>
  <r>
    <s v="C_CND_004626"/>
    <x v="167"/>
    <x v="7"/>
    <s v="Anthony"/>
    <x v="0"/>
    <n v="13500"/>
    <s v="Saab-Belle Dodge"/>
    <x v="14"/>
    <x v="77"/>
    <s v="DoubleÂ Overhead Camshaft"/>
    <s v="Auto"/>
    <s v="Pale White"/>
    <n v="21001"/>
    <s v="60504-7114"/>
    <s v="Sedan"/>
    <n v="7470171"/>
    <x v="6"/>
    <s v="Tertile 1"/>
    <x v="0"/>
  </r>
  <r>
    <s v="C_CND_004630"/>
    <x v="167"/>
    <x v="7"/>
    <s v="Breindy"/>
    <x v="0"/>
    <n v="13500"/>
    <s v="Chrysler Plymouth"/>
    <x v="10"/>
    <x v="133"/>
    <s v="Overhead Camshaft"/>
    <s v="Manual"/>
    <s v="Black"/>
    <n v="44000"/>
    <s v="53546-9427"/>
    <s v="Passenger"/>
    <n v="6465297"/>
    <x v="5"/>
    <s v="Tertile 1"/>
    <x v="0"/>
  </r>
  <r>
    <s v="C_CND_004633"/>
    <x v="167"/>
    <x v="7"/>
    <s v="Ester"/>
    <x v="1"/>
    <n v="13500"/>
    <s v="Classic Chevy"/>
    <x v="10"/>
    <x v="60"/>
    <s v="Overhead Camshaft"/>
    <s v="Manual"/>
    <s v="Black"/>
    <n v="15001"/>
    <s v="85257-3102"/>
    <s v="SUV"/>
    <n v="7628779"/>
    <x v="3"/>
    <s v="Tertile 1"/>
    <x v="0"/>
  </r>
  <r>
    <s v="C_CND_004634"/>
    <x v="167"/>
    <x v="7"/>
    <s v="Esther"/>
    <x v="0"/>
    <n v="13500"/>
    <s v="Clay Johnson Auto Sales"/>
    <x v="6"/>
    <x v="147"/>
    <s v="Overhead Camshaft"/>
    <s v="Manual"/>
    <s v="Pale White"/>
    <n v="17000"/>
    <s v="78758-7841"/>
    <s v="Sedan"/>
    <n v="6104587"/>
    <x v="2"/>
    <s v="Tertile 1"/>
    <x v="0"/>
  </r>
  <r>
    <s v="C_CND_004636"/>
    <x v="167"/>
    <x v="7"/>
    <s v="Widiane"/>
    <x v="0"/>
    <n v="13500"/>
    <s v="Nebo Chevrolet"/>
    <x v="15"/>
    <x v="63"/>
    <s v="Overhead Camshaft"/>
    <s v="Manual"/>
    <s v="Pale White"/>
    <n v="14000"/>
    <s v="06457-3834"/>
    <s v="Hatchback"/>
    <n v="6463740"/>
    <x v="0"/>
    <s v="Tertile 1"/>
    <x v="0"/>
  </r>
  <r>
    <s v="C_CND_004637"/>
    <x v="167"/>
    <x v="7"/>
    <s v="Pauline"/>
    <x v="0"/>
    <n v="13500"/>
    <s v="Chrysler of Tri-Cities"/>
    <x v="15"/>
    <x v="84"/>
    <s v="Overhead Camshaft"/>
    <s v="Manual"/>
    <s v="Pale White"/>
    <n v="22001"/>
    <s v="99301-3882"/>
    <s v="Hardtop"/>
    <n v="7605465"/>
    <x v="1"/>
    <s v="Tertile 1"/>
    <x v="0"/>
  </r>
  <r>
    <s v="C_CND_004628"/>
    <x v="167"/>
    <x v="7"/>
    <s v="Ariel"/>
    <x v="0"/>
    <n v="460000"/>
    <s v="Star Enterprises Inc"/>
    <x v="2"/>
    <x v="9"/>
    <s v="DoubleÂ Overhead Camshaft"/>
    <s v="Auto"/>
    <s v="Red"/>
    <n v="19000"/>
    <s v="99301-3882"/>
    <s v="Sedan"/>
    <n v="7897491"/>
    <x v="1"/>
    <s v="Tertile 1"/>
    <x v="0"/>
  </r>
  <r>
    <s v="C_CND_004635"/>
    <x v="167"/>
    <x v="7"/>
    <s v="Meline"/>
    <x v="1"/>
    <n v="585000"/>
    <s v="Motor Vehicle Branch Office"/>
    <x v="14"/>
    <x v="89"/>
    <s v="DoubleÂ Overhead Camshaft"/>
    <s v="Auto"/>
    <s v="Red"/>
    <n v="31000"/>
    <s v="78758-7841"/>
    <s v="Hatchback"/>
    <n v="6955923"/>
    <x v="2"/>
    <s v="Tertile 2"/>
    <x v="0"/>
  </r>
  <r>
    <s v="C_CND_004639"/>
    <x v="167"/>
    <x v="7"/>
    <s v="Yidel"/>
    <x v="1"/>
    <n v="746000"/>
    <s v="Diehl Motor CO Inc"/>
    <x v="22"/>
    <x v="32"/>
    <s v="DoubleÂ Overhead Camshaft"/>
    <s v="Auto"/>
    <s v="Black"/>
    <n v="26000"/>
    <s v="06457-3834"/>
    <s v="Sedan"/>
    <n v="7254212"/>
    <x v="1"/>
    <s v="Tertile 2"/>
    <x v="0"/>
  </r>
  <r>
    <s v="C_CND_004638"/>
    <x v="167"/>
    <x v="7"/>
    <s v="Yida"/>
    <x v="0"/>
    <n v="820000"/>
    <s v="Clay Johnson Auto Sales"/>
    <x v="6"/>
    <x v="64"/>
    <s v="DoubleÂ Overhead Camshaft"/>
    <s v="Auto"/>
    <s v="Red"/>
    <n v="16000"/>
    <s v="78758-7841"/>
    <s v="SUV"/>
    <n v="8006574"/>
    <x v="4"/>
    <s v="Tertile 2"/>
    <x v="1"/>
  </r>
  <r>
    <s v="C_CND_004629"/>
    <x v="167"/>
    <x v="7"/>
    <s v="Bracha"/>
    <x v="0"/>
    <n v="980000"/>
    <s v="Chrysler of Tri-Cities"/>
    <x v="3"/>
    <x v="4"/>
    <s v="DoubleÂ Overhead Camshaft"/>
    <s v="Auto"/>
    <s v="Black"/>
    <n v="24000"/>
    <s v="99301-3882"/>
    <s v="SUV"/>
    <n v="7576856"/>
    <x v="1"/>
    <s v="Tertile 2"/>
    <x v="1"/>
  </r>
  <r>
    <s v="C_CND_004632"/>
    <x v="167"/>
    <x v="7"/>
    <s v="Erin"/>
    <x v="1"/>
    <n v="1035000"/>
    <s v="Chrysler Plymouth"/>
    <x v="24"/>
    <x v="144"/>
    <s v="Overhead Camshaft"/>
    <s v="Manual"/>
    <s v="Black"/>
    <n v="43501"/>
    <s v="53546-9427"/>
    <s v="SUV"/>
    <n v="8339504"/>
    <x v="5"/>
    <s v="Tertile 3"/>
    <x v="1"/>
  </r>
  <r>
    <s v="C_CND_004631"/>
    <x v="167"/>
    <x v="7"/>
    <s v="Brianna"/>
    <x v="1"/>
    <n v="1121000"/>
    <s v="Classic Chevy"/>
    <x v="9"/>
    <x v="12"/>
    <s v="Overhead Camshaft"/>
    <s v="Manual"/>
    <s v="Red"/>
    <n v="31100"/>
    <s v="85257-3102"/>
    <s v="Passenger"/>
    <n v="7763598"/>
    <x v="3"/>
    <s v="Tertile 3"/>
    <x v="1"/>
  </r>
  <r>
    <s v="C_CND_004640"/>
    <x v="167"/>
    <x v="7"/>
    <s v="Yisrael"/>
    <x v="0"/>
    <n v="1650000"/>
    <s v="Enterprise Rent A Car"/>
    <x v="0"/>
    <x v="83"/>
    <s v="DoubleÂ Overhead Camshaft"/>
    <s v="Auto"/>
    <s v="Pale White"/>
    <n v="18000"/>
    <s v="60504-7114"/>
    <s v="Hatchback"/>
    <n v="7532947"/>
    <x v="5"/>
    <s v="Tertile 3"/>
    <x v="1"/>
  </r>
  <r>
    <s v="C_CND_004627"/>
    <x v="167"/>
    <x v="7"/>
    <s v="Antonio"/>
    <x v="0"/>
    <n v="2020000"/>
    <s v="Scrivener Performance Engineering"/>
    <x v="13"/>
    <x v="19"/>
    <s v="Overhead Camshaft"/>
    <s v="Manual"/>
    <s v="Pale White"/>
    <n v="14000"/>
    <s v="38701-8047"/>
    <s v="Hatchback"/>
    <n v="6580092"/>
    <x v="4"/>
    <s v="Tertile 3"/>
    <x v="1"/>
  </r>
  <r>
    <s v="C_CND_004644"/>
    <x v="168"/>
    <x v="7"/>
    <s v="Ashton"/>
    <x v="0"/>
    <n v="13500"/>
    <s v="Progressive Shippers Cooperative Association No"/>
    <x v="27"/>
    <x v="87"/>
    <s v="Overhead Camshaft"/>
    <s v="Manual"/>
    <s v="Pale White"/>
    <n v="14000"/>
    <s v="53546-9427"/>
    <s v="Sedan"/>
    <n v="7458900"/>
    <x v="5"/>
    <s v="Tertile 1"/>
    <x v="0"/>
  </r>
  <r>
    <s v="C_CND_004647"/>
    <x v="168"/>
    <x v="7"/>
    <s v="Axel"/>
    <x v="0"/>
    <n v="13500"/>
    <s v="Ryder Truck Rental and Leasing"/>
    <x v="13"/>
    <x v="111"/>
    <s v="Overhead Camshaft"/>
    <s v="Manual"/>
    <s v="Black"/>
    <n v="22000"/>
    <s v="06457-3834"/>
    <s v="SUV"/>
    <n v="8447505"/>
    <x v="0"/>
    <s v="Tertile 1"/>
    <x v="0"/>
  </r>
  <r>
    <s v="C_CND_004651"/>
    <x v="168"/>
    <x v="7"/>
    <s v="Brandon"/>
    <x v="0"/>
    <n v="13500"/>
    <s v="Suburban Ford"/>
    <x v="7"/>
    <x v="120"/>
    <s v="Overhead Camshaft"/>
    <s v="Manual"/>
    <s v="Pale White"/>
    <n v="13000"/>
    <s v="53546-9427"/>
    <s v="SUV"/>
    <n v="8745490"/>
    <x v="5"/>
    <s v="Tertile 1"/>
    <x v="0"/>
  </r>
  <r>
    <s v="C_CND_004653"/>
    <x v="168"/>
    <x v="7"/>
    <s v="Brayden"/>
    <x v="0"/>
    <n v="13500"/>
    <s v="U-Haul CO"/>
    <x v="19"/>
    <x v="121"/>
    <s v="DoubleÂ Overhead Camshaft"/>
    <s v="Auto"/>
    <s v="Black"/>
    <n v="26000"/>
    <s v="78758-7841"/>
    <s v="SUV"/>
    <n v="8166192"/>
    <x v="2"/>
    <s v="Tertile 1"/>
    <x v="0"/>
  </r>
  <r>
    <s v="C_CND_004658"/>
    <x v="168"/>
    <x v="7"/>
    <s v="Caroline"/>
    <x v="0"/>
    <n v="13500"/>
    <s v="Hatfield Volkswagen"/>
    <x v="15"/>
    <x v="97"/>
    <s v="Overhead Camshaft"/>
    <s v="Manual"/>
    <s v="Black"/>
    <n v="44000"/>
    <s v="99301-3882"/>
    <s v="Hatchback"/>
    <n v="6974771"/>
    <x v="1"/>
    <s v="Tertile 1"/>
    <x v="0"/>
  </r>
  <r>
    <s v="C_CND_004662"/>
    <x v="168"/>
    <x v="7"/>
    <s v="Celia"/>
    <x v="1"/>
    <n v="13500"/>
    <s v="Nebo Chevrolet"/>
    <x v="24"/>
    <x v="43"/>
    <s v="DoubleÂ Overhead Camshaft"/>
    <s v="Auto"/>
    <s v="Pale White"/>
    <n v="20000"/>
    <s v="06457-3834"/>
    <s v="Hatchback"/>
    <n v="8946936"/>
    <x v="0"/>
    <s v="Tertile 1"/>
    <x v="0"/>
  </r>
  <r>
    <s v="C_CND_004668"/>
    <x v="168"/>
    <x v="7"/>
    <s v="Etty"/>
    <x v="1"/>
    <n v="13500"/>
    <s v="Enterprise Rent A Car"/>
    <x v="27"/>
    <x v="87"/>
    <s v="Overhead Camshaft"/>
    <s v="Manual"/>
    <s v="Pale White"/>
    <n v="26000"/>
    <s v="60504-7114"/>
    <s v="Sedan"/>
    <n v="7238603"/>
    <x v="6"/>
    <s v="Tertile 1"/>
    <x v="0"/>
  </r>
  <r>
    <s v="C_CND_004670"/>
    <x v="168"/>
    <x v="7"/>
    <s v="Eve"/>
    <x v="0"/>
    <n v="13500"/>
    <s v="Hatfield Volkswagen"/>
    <x v="0"/>
    <x v="118"/>
    <s v="DoubleÂ Overhead Camshaft"/>
    <s v="Auto"/>
    <s v="Red"/>
    <n v="31000"/>
    <s v="99301-3882"/>
    <s v="Sedan"/>
    <n v="7125516"/>
    <x v="1"/>
    <s v="Tertile 1"/>
    <x v="0"/>
  </r>
  <r>
    <s v="C_CND_004673"/>
    <x v="168"/>
    <x v="7"/>
    <s v="Faigy"/>
    <x v="0"/>
    <n v="13500"/>
    <s v="Motor Vehicle Branch Office"/>
    <x v="16"/>
    <x v="34"/>
    <s v="DoubleÂ Overhead Camshaft"/>
    <s v="Auto"/>
    <s v="Pale White"/>
    <n v="62000"/>
    <s v="78758-7841"/>
    <s v="Hatchback"/>
    <n v="6733711"/>
    <x v="2"/>
    <s v="Tertile 1"/>
    <x v="0"/>
  </r>
  <r>
    <s v="C_CND_004675"/>
    <x v="168"/>
    <x v="7"/>
    <s v="Fiona"/>
    <x v="0"/>
    <n v="13500"/>
    <s v="New Castle Ford Lincoln Mercury"/>
    <x v="13"/>
    <x v="88"/>
    <s v="Overhead Camshaft"/>
    <s v="Manual"/>
    <s v="Black"/>
    <n v="18000"/>
    <s v="60504-7114"/>
    <s v="SUV"/>
    <n v="8257705"/>
    <x v="6"/>
    <s v="Tertile 1"/>
    <x v="0"/>
  </r>
  <r>
    <s v="C_CND_004678"/>
    <x v="168"/>
    <x v="7"/>
    <s v="Francesca"/>
    <x v="0"/>
    <n v="13500"/>
    <s v="Progressive Shippers Cooperative Association No"/>
    <x v="13"/>
    <x v="88"/>
    <s v="DoubleÂ Overhead Camshaft"/>
    <s v="Auto"/>
    <s v="Pale White"/>
    <n v="10000"/>
    <s v="53546-9427"/>
    <s v="SUV"/>
    <n v="8050482"/>
    <x v="5"/>
    <s v="Tertile 1"/>
    <x v="0"/>
  </r>
  <r>
    <s v="C_CND_004683"/>
    <x v="168"/>
    <x v="7"/>
    <s v="Manon"/>
    <x v="0"/>
    <n v="13500"/>
    <s v="Race Car Help"/>
    <x v="25"/>
    <x v="117"/>
    <s v="DoubleÂ Overhead Camshaft"/>
    <s v="Auto"/>
    <s v="Red"/>
    <n v="15000"/>
    <s v="78758-7841"/>
    <s v="Hatchback"/>
    <n v="8641348"/>
    <x v="2"/>
    <s v="Tertile 1"/>
    <x v="0"/>
  </r>
  <r>
    <s v="C_CND_004688"/>
    <x v="168"/>
    <x v="7"/>
    <s v="Guilhem"/>
    <x v="0"/>
    <n v="13500"/>
    <s v="Suburban Ford"/>
    <x v="27"/>
    <x v="79"/>
    <s v="DoubleÂ Overhead Camshaft"/>
    <s v="Auto"/>
    <s v="Pale White"/>
    <n v="46000"/>
    <s v="53546-9427"/>
    <s v="Sedan"/>
    <n v="8870303"/>
    <x v="5"/>
    <s v="Tertile 1"/>
    <x v="0"/>
  </r>
  <r>
    <s v="C_CND_004689"/>
    <x v="168"/>
    <x v="7"/>
    <s v="Leo"/>
    <x v="1"/>
    <n v="13500"/>
    <s v="Tri-State Mack Inc"/>
    <x v="2"/>
    <x v="9"/>
    <s v="DoubleÂ Overhead Camshaft"/>
    <s v="Auto"/>
    <s v="Red"/>
    <n v="19000"/>
    <s v="85257-3102"/>
    <s v="Sedan"/>
    <n v="6400774"/>
    <x v="3"/>
    <s v="Tertile 1"/>
    <x v="0"/>
  </r>
  <r>
    <s v="C_CND_004698"/>
    <x v="168"/>
    <x v="7"/>
    <s v="Yosef"/>
    <x v="0"/>
    <n v="13500"/>
    <s v="Nebo Chevrolet"/>
    <x v="0"/>
    <x v="110"/>
    <s v="DoubleÂ Overhead Camshaft"/>
    <s v="Auto"/>
    <s v="Red"/>
    <n v="29000"/>
    <s v="06457-3834"/>
    <s v="Passenger"/>
    <n v="7288579"/>
    <x v="1"/>
    <s v="Tertile 1"/>
    <x v="0"/>
  </r>
  <r>
    <s v="C_CND_004703"/>
    <x v="168"/>
    <x v="7"/>
    <s v="Zev"/>
    <x v="0"/>
    <n v="13500"/>
    <s v="Rabun Used Car Sales"/>
    <x v="10"/>
    <x v="60"/>
    <s v="DoubleÂ Overhead Camshaft"/>
    <s v="Auto"/>
    <s v="Pale White"/>
    <n v="42000"/>
    <s v="85257-3102"/>
    <s v="SUV"/>
    <n v="6168982"/>
    <x v="6"/>
    <s v="Tertile 1"/>
    <x v="0"/>
  </r>
  <r>
    <s v="C_CND_004690"/>
    <x v="168"/>
    <x v="7"/>
    <s v="Clement"/>
    <x v="0"/>
    <n v="320000"/>
    <s v="U-Haul CO"/>
    <x v="4"/>
    <x v="57"/>
    <s v="DoubleÂ Overhead Camshaft"/>
    <s v="Auto"/>
    <s v="Pale White"/>
    <n v="20000"/>
    <s v="78758-7841"/>
    <s v="Hatchback"/>
    <n v="8724592"/>
    <x v="2"/>
    <s v="Tertile 1"/>
    <x v="0"/>
  </r>
  <r>
    <s v="C_CND_004672"/>
    <x v="168"/>
    <x v="7"/>
    <s v="Faiga"/>
    <x v="1"/>
    <n v="340000"/>
    <s v="McKinney Dodge Chrysler Jeep"/>
    <x v="1"/>
    <x v="16"/>
    <s v="DoubleÂ Overhead Camshaft"/>
    <s v="Auto"/>
    <s v="Black"/>
    <n v="21000"/>
    <s v="85257-3102"/>
    <s v="SUV"/>
    <n v="6226405"/>
    <x v="3"/>
    <s v="Tertile 1"/>
    <x v="0"/>
  </r>
  <r>
    <s v="C_CND_004692"/>
    <x v="168"/>
    <x v="7"/>
    <s v="Nathan"/>
    <x v="1"/>
    <n v="530000"/>
    <s v="Rabun Used Car Sales"/>
    <x v="7"/>
    <x v="10"/>
    <s v="Overhead Camshaft"/>
    <s v="Manual"/>
    <s v="Black"/>
    <n v="43000"/>
    <s v="85257-3102"/>
    <s v="Sedan"/>
    <n v="7809082"/>
    <x v="3"/>
    <s v="Tertile 1"/>
    <x v="0"/>
  </r>
  <r>
    <s v="C_CND_004704"/>
    <x v="168"/>
    <x v="7"/>
    <s v="Abby"/>
    <x v="0"/>
    <n v="595000"/>
    <s v="Race Car Help"/>
    <x v="14"/>
    <x v="103"/>
    <s v="DoubleÂ Overhead Camshaft"/>
    <s v="Auto"/>
    <s v="Red"/>
    <n v="39000"/>
    <s v="78758-7841"/>
    <s v="Passenger"/>
    <n v="7558517"/>
    <x v="4"/>
    <s v="Tertile 2"/>
    <x v="0"/>
  </r>
  <r>
    <s v="C_CND_004661"/>
    <x v="168"/>
    <x v="7"/>
    <s v="Cecilia"/>
    <x v="0"/>
    <n v="620000"/>
    <s v="Motor Vehicle Branch Office"/>
    <x v="27"/>
    <x v="106"/>
    <s v="DoubleÂ Overhead Camshaft"/>
    <s v="Auto"/>
    <s v="Pale White"/>
    <n v="45000"/>
    <s v="78758-7841"/>
    <s v="SUV"/>
    <n v="8434674"/>
    <x v="2"/>
    <s v="Tertile 2"/>
    <x v="0"/>
  </r>
  <r>
    <s v="C_CND_004656"/>
    <x v="168"/>
    <x v="7"/>
    <s v="Caitlin"/>
    <x v="0"/>
    <n v="670000"/>
    <s v="Enterprise Rent A Car"/>
    <x v="6"/>
    <x v="64"/>
    <s v="DoubleÂ Overhead Camshaft"/>
    <s v="Auto"/>
    <s v="Black"/>
    <n v="26000"/>
    <s v="60504-7114"/>
    <s v="SUV"/>
    <n v="6704235"/>
    <x v="6"/>
    <s v="Tertile 2"/>
    <x v="0"/>
  </r>
  <r>
    <s v="C_CND_004695"/>
    <x v="168"/>
    <x v="7"/>
    <s v="Yitzchok"/>
    <x v="0"/>
    <n v="670000"/>
    <s v="Iceberg Rentals"/>
    <x v="13"/>
    <x v="90"/>
    <s v="DoubleÂ Overhead Camshaft"/>
    <s v="Auto"/>
    <s v="Pale White"/>
    <n v="31000"/>
    <s v="53546-9427"/>
    <s v="Sedan"/>
    <n v="7228977"/>
    <x v="0"/>
    <s v="Tertile 2"/>
    <x v="0"/>
  </r>
  <r>
    <s v="C_CND_004685"/>
    <x v="168"/>
    <x v="7"/>
    <s v="Amine"/>
    <x v="1"/>
    <n v="700000"/>
    <s v="Saab-Belle Dodge"/>
    <x v="27"/>
    <x v="79"/>
    <s v="DoubleÂ Overhead Camshaft"/>
    <s v="Auto"/>
    <s v="Red"/>
    <n v="41000"/>
    <s v="60504-7114"/>
    <s v="Sedan"/>
    <n v="7855549"/>
    <x v="6"/>
    <s v="Tertile 2"/>
    <x v="0"/>
  </r>
  <r>
    <s v="C_CND_004700"/>
    <x v="168"/>
    <x v="7"/>
    <s v="Youssef"/>
    <x v="1"/>
    <n v="723000"/>
    <s v="Pars Auto Sales"/>
    <x v="5"/>
    <x v="6"/>
    <s v="DoubleÂ Overhead Camshaft"/>
    <s v="Auto"/>
    <s v="Red"/>
    <n v="19000"/>
    <s v="38701-8047"/>
    <s v="Hatchback"/>
    <n v="8281910"/>
    <x v="3"/>
    <s v="Tertile 2"/>
    <x v="0"/>
  </r>
  <r>
    <s v="C_CND_004702"/>
    <x v="168"/>
    <x v="7"/>
    <s v="Zalmen"/>
    <x v="1"/>
    <n v="750000"/>
    <s v="Progressive Shippers Cooperative Association No"/>
    <x v="27"/>
    <x v="80"/>
    <s v="DoubleÂ Overhead Camshaft"/>
    <s v="Auto"/>
    <s v="Red"/>
    <n v="15000"/>
    <s v="53546-9427"/>
    <s v="Hatchback"/>
    <n v="7476066"/>
    <x v="0"/>
    <s v="Tertile 2"/>
    <x v="0"/>
  </r>
  <r>
    <s v="C_CND_004650"/>
    <x v="168"/>
    <x v="7"/>
    <s v="Bradley"/>
    <x v="0"/>
    <n v="754000"/>
    <s v="Star Enterprises Inc"/>
    <x v="15"/>
    <x v="97"/>
    <s v="DoubleÂ Overhead Camshaft"/>
    <s v="Auto"/>
    <s v="Red"/>
    <n v="21000"/>
    <s v="99301-3882"/>
    <s v="Hatchback"/>
    <n v="6700427"/>
    <x v="1"/>
    <s v="Tertile 2"/>
    <x v="0"/>
  </r>
  <r>
    <s v="C_CND_004696"/>
    <x v="168"/>
    <x v="7"/>
    <s v="Yoel"/>
    <x v="0"/>
    <n v="765000"/>
    <s v="McKinney Dodge Chrysler Jeep"/>
    <x v="21"/>
    <x v="31"/>
    <s v="DoubleÂ Overhead Camshaft"/>
    <s v="Auto"/>
    <s v="Red"/>
    <n v="15000"/>
    <s v="85257-3102"/>
    <s v="Hatchback"/>
    <n v="6902785"/>
    <x v="6"/>
    <s v="Tertile 2"/>
    <x v="1"/>
  </r>
  <r>
    <s v="C_CND_004674"/>
    <x v="168"/>
    <x v="7"/>
    <s v="Finley"/>
    <x v="0"/>
    <n v="780000"/>
    <s v="Nebo Chevrolet"/>
    <x v="19"/>
    <x v="136"/>
    <s v="Overhead Camshaft"/>
    <s v="Manual"/>
    <s v="Black"/>
    <n v="16000"/>
    <s v="06457-3834"/>
    <s v="SUV"/>
    <n v="7423425"/>
    <x v="0"/>
    <s v="Tertile 2"/>
    <x v="1"/>
  </r>
  <r>
    <s v="C_CND_004663"/>
    <x v="168"/>
    <x v="7"/>
    <s v="Chana"/>
    <x v="0"/>
    <n v="800000"/>
    <s v="New Castle Ford Lincoln Mercury"/>
    <x v="0"/>
    <x v="118"/>
    <s v="DoubleÂ Overhead Camshaft"/>
    <s v="Auto"/>
    <s v="Pale White"/>
    <n v="19000"/>
    <s v="60504-7114"/>
    <s v="Sedan"/>
    <n v="6534874"/>
    <x v="6"/>
    <s v="Tertile 2"/>
    <x v="1"/>
  </r>
  <r>
    <s v="C_CND_004691"/>
    <x v="168"/>
    <x v="7"/>
    <s v="Nathan"/>
    <x v="1"/>
    <n v="800000"/>
    <s v="Progressive Shippers Cooperative Association No"/>
    <x v="5"/>
    <x v="85"/>
    <s v="Overhead Camshaft"/>
    <s v="Manual"/>
    <s v="Red"/>
    <n v="29000"/>
    <s v="53546-9427"/>
    <s v="SUV"/>
    <n v="8632715"/>
    <x v="5"/>
    <s v="Tertile 2"/>
    <x v="1"/>
  </r>
  <r>
    <s v="C_CND_004682"/>
    <x v="168"/>
    <x v="7"/>
    <s v="Nathanael"/>
    <x v="0"/>
    <n v="813500"/>
    <s v="Rabun Used Car Sales"/>
    <x v="3"/>
    <x v="4"/>
    <s v="Overhead Camshaft"/>
    <s v="Manual"/>
    <s v="Red"/>
    <n v="31500"/>
    <s v="85257-3102"/>
    <s v="SUV"/>
    <n v="6644664"/>
    <x v="3"/>
    <s v="Tertile 2"/>
    <x v="1"/>
  </r>
  <r>
    <s v="C_CND_004687"/>
    <x v="168"/>
    <x v="7"/>
    <s v="Sarah"/>
    <x v="0"/>
    <n v="818000"/>
    <s v="Star Enterprises Inc"/>
    <x v="10"/>
    <x v="60"/>
    <s v="DoubleÂ Overhead Camshaft"/>
    <s v="Auto"/>
    <s v="Black"/>
    <n v="14000"/>
    <s v="99301-3882"/>
    <s v="SUV"/>
    <n v="6737172"/>
    <x v="1"/>
    <s v="Tertile 2"/>
    <x v="1"/>
  </r>
  <r>
    <s v="C_CND_004697"/>
    <x v="168"/>
    <x v="7"/>
    <s v="Yonah"/>
    <x v="0"/>
    <n v="820000"/>
    <s v="Motor Vehicle Branch Office"/>
    <x v="26"/>
    <x v="104"/>
    <s v="DoubleÂ Overhead Camshaft"/>
    <s v="Auto"/>
    <s v="Pale White"/>
    <n v="27000"/>
    <s v="78758-7841"/>
    <s v="Sedan"/>
    <n v="7132287"/>
    <x v="4"/>
    <s v="Tertile 2"/>
    <x v="1"/>
  </r>
  <r>
    <s v="C_CND_004667"/>
    <x v="168"/>
    <x v="7"/>
    <s v="Esty"/>
    <x v="0"/>
    <n v="845000"/>
    <s v="Diehl Motor CO Inc"/>
    <x v="19"/>
    <x v="136"/>
    <s v="DoubleÂ Overhead Camshaft"/>
    <s v="Auto"/>
    <s v="Red"/>
    <n v="22000"/>
    <s v="06457-3834"/>
    <s v="SUV"/>
    <n v="6123178"/>
    <x v="0"/>
    <s v="Tertile 2"/>
    <x v="1"/>
  </r>
  <r>
    <s v="C_CND_004694"/>
    <x v="168"/>
    <x v="7"/>
    <s v="Yitzchak"/>
    <x v="0"/>
    <n v="853000"/>
    <s v="Hatfield Volkswagen"/>
    <x v="10"/>
    <x v="60"/>
    <s v="DoubleÂ Overhead Camshaft"/>
    <s v="Auto"/>
    <s v="Black"/>
    <n v="27000"/>
    <s v="99301-3882"/>
    <s v="SUV"/>
    <n v="6670573"/>
    <x v="2"/>
    <s v="Tertile 2"/>
    <x v="1"/>
  </r>
  <r>
    <s v="C_CND_004666"/>
    <x v="168"/>
    <x v="7"/>
    <s v="Jenna"/>
    <x v="0"/>
    <n v="855000"/>
    <s v="Classic Chevy"/>
    <x v="15"/>
    <x v="84"/>
    <s v="DoubleÂ Overhead Camshaft"/>
    <s v="Auto"/>
    <s v="Red"/>
    <n v="25000"/>
    <s v="85257-3102"/>
    <s v="Hardtop"/>
    <n v="8953591"/>
    <x v="3"/>
    <s v="Tertile 2"/>
    <x v="1"/>
  </r>
  <r>
    <s v="C_CND_004701"/>
    <x v="168"/>
    <x v="7"/>
    <s v="Zachary"/>
    <x v="0"/>
    <n v="870000"/>
    <s v="Pitre Buick-Pontiac-Gmc of Scottsdale"/>
    <x v="13"/>
    <x v="19"/>
    <s v="Overhead Camshaft"/>
    <s v="Manual"/>
    <s v="Red"/>
    <n v="71000"/>
    <s v="99301-3882"/>
    <s v="Hatchback"/>
    <n v="6401085"/>
    <x v="2"/>
    <s v="Tertile 2"/>
    <x v="1"/>
  </r>
  <r>
    <s v="C_CND_004669"/>
    <x v="168"/>
    <x v="7"/>
    <s v="Eva"/>
    <x v="0"/>
    <n v="881000"/>
    <s v="Gartner Buick Hyundai Saab"/>
    <x v="14"/>
    <x v="66"/>
    <s v="Overhead Camshaft"/>
    <s v="Manual"/>
    <s v="Black"/>
    <n v="19000"/>
    <s v="38701-8047"/>
    <s v="SUV"/>
    <n v="6949919"/>
    <x v="4"/>
    <s v="Tertile 2"/>
    <x v="1"/>
  </r>
  <r>
    <s v="C_CND_004677"/>
    <x v="168"/>
    <x v="7"/>
    <s v="Fraidy"/>
    <x v="0"/>
    <n v="930000"/>
    <s v="Pitre Buick-Pontiac-Gmc of Scottsdale"/>
    <x v="27"/>
    <x v="87"/>
    <s v="Overhead Camshaft"/>
    <s v="Manual"/>
    <s v="Pale White"/>
    <n v="26000"/>
    <s v="99301-3882"/>
    <s v="Sedan"/>
    <n v="8512308"/>
    <x v="1"/>
    <s v="Tertile 2"/>
    <x v="1"/>
  </r>
  <r>
    <s v="C_CND_004684"/>
    <x v="168"/>
    <x v="7"/>
    <s v="Zaia"/>
    <x v="0"/>
    <n v="987000"/>
    <s v="Ryder Truck Rental and Leasing"/>
    <x v="14"/>
    <x v="89"/>
    <s v="DoubleÂ Overhead Camshaft"/>
    <s v="Auto"/>
    <s v="Black"/>
    <n v="60000"/>
    <s v="06457-3834"/>
    <s v="Hatchback"/>
    <n v="7014807"/>
    <x v="0"/>
    <s v="Tertile 2"/>
    <x v="1"/>
  </r>
  <r>
    <s v="C_CND_004660"/>
    <x v="168"/>
    <x v="7"/>
    <s v="Jane"/>
    <x v="0"/>
    <n v="988000"/>
    <s v="Capitol KIA"/>
    <x v="26"/>
    <x v="81"/>
    <s v="Overhead Camshaft"/>
    <s v="Manual"/>
    <s v="Black"/>
    <n v="34000"/>
    <s v="38701-8047"/>
    <s v="Hardtop"/>
    <n v="7506843"/>
    <x v="4"/>
    <s v="Tertile 2"/>
    <x v="1"/>
  </r>
  <r>
    <s v="C_CND_004680"/>
    <x v="168"/>
    <x v="7"/>
    <s v="Empty"/>
    <x v="0"/>
    <n v="1000000"/>
    <s v="Pitre Buick-Pontiac-Gmc of Scottsdale"/>
    <x v="15"/>
    <x v="97"/>
    <s v="Overhead Camshaft"/>
    <s v="Manual"/>
    <s v="Pale White"/>
    <n v="26000"/>
    <s v="99301-3882"/>
    <s v="Hatchback"/>
    <n v="6160349"/>
    <x v="1"/>
    <s v="Tertile 2"/>
    <x v="1"/>
  </r>
  <r>
    <s v="C_CND_004681"/>
    <x v="168"/>
    <x v="7"/>
    <s v="Jordan"/>
    <x v="0"/>
    <n v="1000000"/>
    <s v="Progressive Shippers Cooperative Association No"/>
    <x v="13"/>
    <x v="41"/>
    <s v="DoubleÂ Overhead Camshaft"/>
    <s v="Auto"/>
    <s v="Pale White"/>
    <n v="36000"/>
    <s v="53546-9427"/>
    <s v="Passenger"/>
    <n v="6421760"/>
    <x v="5"/>
    <s v="Tertile 2"/>
    <x v="1"/>
  </r>
  <r>
    <s v="C_CND_004642"/>
    <x v="168"/>
    <x v="7"/>
    <s v="Armani"/>
    <x v="0"/>
    <n v="1053000"/>
    <s v="Tri-State Mack Inc"/>
    <x v="28"/>
    <x v="135"/>
    <s v="DoubleÂ Overhead Camshaft"/>
    <s v="Auto"/>
    <s v="Red"/>
    <n v="69300"/>
    <s v="85257-3102"/>
    <s v="Sedan"/>
    <n v="8766917"/>
    <x v="3"/>
    <s v="Tertile 3"/>
    <x v="1"/>
  </r>
  <r>
    <s v="C_CND_004676"/>
    <x v="168"/>
    <x v="7"/>
    <s v="Fradel"/>
    <x v="0"/>
    <n v="1060000"/>
    <s v="Pars Auto Sales"/>
    <x v="26"/>
    <x v="81"/>
    <s v="Overhead Camshaft"/>
    <s v="Manual"/>
    <s v="Black"/>
    <n v="34000"/>
    <s v="38701-8047"/>
    <s v="SUV"/>
    <n v="6168051"/>
    <x v="4"/>
    <s v="Tertile 3"/>
    <x v="1"/>
  </r>
  <r>
    <s v="C_CND_004699"/>
    <x v="168"/>
    <x v="7"/>
    <s v="Yousef"/>
    <x v="1"/>
    <n v="1150000"/>
    <s v="New Castle Ford Lincoln Mercury"/>
    <x v="5"/>
    <x v="85"/>
    <s v="Overhead Camshaft"/>
    <s v="Manual"/>
    <s v="Pale White"/>
    <n v="16000"/>
    <s v="60504-7114"/>
    <s v="SUV"/>
    <n v="7793670"/>
    <x v="5"/>
    <s v="Tertile 3"/>
    <x v="1"/>
  </r>
  <r>
    <s v="C_CND_004654"/>
    <x v="168"/>
    <x v="7"/>
    <s v="Brooke"/>
    <x v="0"/>
    <n v="1250800"/>
    <s v="Clay Johnson Auto Sales"/>
    <x v="13"/>
    <x v="41"/>
    <s v="DoubleÂ Overhead Camshaft"/>
    <s v="Auto"/>
    <s v="Pale White"/>
    <n v="46080"/>
    <s v="78758-7841"/>
    <s v="Passenger"/>
    <n v="6714539"/>
    <x v="2"/>
    <s v="Tertile 3"/>
    <x v="1"/>
  </r>
  <r>
    <s v="C_CND_004671"/>
    <x v="168"/>
    <x v="7"/>
    <s v="Evelyn"/>
    <x v="0"/>
    <n v="1270000"/>
    <s v="Iceberg Rentals"/>
    <x v="18"/>
    <x v="96"/>
    <s v="DoubleÂ Overhead Camshaft"/>
    <s v="Auto"/>
    <s v="Red"/>
    <n v="39000"/>
    <s v="53546-9427"/>
    <s v="Sedan"/>
    <n v="7934052"/>
    <x v="5"/>
    <s v="Tertile 3"/>
    <x v="1"/>
  </r>
  <r>
    <s v="C_CND_004655"/>
    <x v="168"/>
    <x v="7"/>
    <s v="Bruchy"/>
    <x v="0"/>
    <n v="1327000"/>
    <s v="Diehl Motor CO Inc"/>
    <x v="0"/>
    <x v="132"/>
    <s v="Overhead Camshaft"/>
    <s v="Manual"/>
    <s v="Black"/>
    <n v="22700"/>
    <s v="06457-3834"/>
    <s v="Passenger"/>
    <n v="6838459"/>
    <x v="0"/>
    <s v="Tertile 3"/>
    <x v="1"/>
  </r>
  <r>
    <s v="C_CND_004686"/>
    <x v="168"/>
    <x v="7"/>
    <s v="Jade"/>
    <x v="0"/>
    <n v="1365000"/>
    <s v="Scrivener Performance Engineering"/>
    <x v="11"/>
    <x v="14"/>
    <s v="DoubleÂ Overhead Camshaft"/>
    <s v="Auto"/>
    <s v="Red"/>
    <n v="69500"/>
    <s v="38701-8047"/>
    <s v="Passenger"/>
    <n v="8060126"/>
    <x v="4"/>
    <s v="Tertile 3"/>
    <x v="1"/>
  </r>
  <r>
    <s v="C_CND_004679"/>
    <x v="168"/>
    <x v="7"/>
    <s v="Frimet"/>
    <x v="0"/>
    <n v="1420000"/>
    <s v="Rabun Used Car Sales"/>
    <x v="15"/>
    <x v="84"/>
    <s v="DoubleÂ Overhead Camshaft"/>
    <s v="Auto"/>
    <s v="Red"/>
    <n v="25000"/>
    <s v="85257-3102"/>
    <s v="SUV"/>
    <n v="6603014"/>
    <x v="3"/>
    <s v="Tertile 3"/>
    <x v="1"/>
  </r>
  <r>
    <s v="C_CND_004645"/>
    <x v="168"/>
    <x v="7"/>
    <s v="Austin"/>
    <x v="0"/>
    <n v="1472000"/>
    <s v="Rabun Used Car Sales"/>
    <x v="11"/>
    <x v="14"/>
    <s v="DoubleÂ Overhead Camshaft"/>
    <s v="Auto"/>
    <s v="Pale White"/>
    <n v="38200"/>
    <s v="85257-3102"/>
    <s v="Passenger"/>
    <n v="8926064"/>
    <x v="3"/>
    <s v="Tertile 3"/>
    <x v="1"/>
  </r>
  <r>
    <s v="C_CND_004657"/>
    <x v="168"/>
    <x v="7"/>
    <s v="Carolina"/>
    <x v="1"/>
    <n v="1523000"/>
    <s v="Gartner Buick Hyundai Saab"/>
    <x v="25"/>
    <x v="126"/>
    <s v="DoubleÂ Overhead Camshaft"/>
    <s v="Auto"/>
    <s v="Pale White"/>
    <n v="27300"/>
    <s v="38701-8047"/>
    <s v="SUV"/>
    <n v="6083466"/>
    <x v="4"/>
    <s v="Tertile 3"/>
    <x v="1"/>
  </r>
  <r>
    <s v="C_CND_004665"/>
    <x v="168"/>
    <x v="7"/>
    <s v="Chany"/>
    <x v="0"/>
    <n v="1540000"/>
    <s v="Pitre Buick-Pontiac-Gmc of Scottsdale"/>
    <x v="11"/>
    <x v="92"/>
    <s v="Overhead Camshaft"/>
    <s v="Manual"/>
    <s v="Pale White"/>
    <n v="12000"/>
    <s v="99301-3882"/>
    <s v="Hatchback"/>
    <n v="8729657"/>
    <x v="1"/>
    <s v="Tertile 3"/>
    <x v="1"/>
  </r>
  <r>
    <s v="C_CND_004652"/>
    <x v="168"/>
    <x v="7"/>
    <s v="Brayan"/>
    <x v="1"/>
    <n v="1605000"/>
    <s v="Tri-State Mack Inc"/>
    <x v="15"/>
    <x v="21"/>
    <s v="Overhead Camshaft"/>
    <s v="Manual"/>
    <s v="Red"/>
    <n v="24500"/>
    <s v="85257-3102"/>
    <s v="SUV"/>
    <n v="8523422"/>
    <x v="3"/>
    <s v="Tertile 3"/>
    <x v="1"/>
  </r>
  <r>
    <s v="C_CND_004659"/>
    <x v="168"/>
    <x v="7"/>
    <s v="Cassandra"/>
    <x v="0"/>
    <n v="1615000"/>
    <s v="Iceberg Rentals"/>
    <x v="23"/>
    <x v="112"/>
    <s v="DoubleÂ Overhead Camshaft"/>
    <s v="Auto"/>
    <s v="Black"/>
    <n v="19500"/>
    <s v="53546-9427"/>
    <s v="Sedan"/>
    <n v="6527662"/>
    <x v="5"/>
    <s v="Tertile 3"/>
    <x v="1"/>
  </r>
  <r>
    <s v="C_CND_004664"/>
    <x v="168"/>
    <x v="7"/>
    <s v="Chanie"/>
    <x v="1"/>
    <n v="1676000"/>
    <s v="Pars Auto Sales"/>
    <x v="29"/>
    <x v="137"/>
    <s v="DoubleÂ Overhead Camshaft"/>
    <s v="Auto"/>
    <s v="Red"/>
    <n v="14600"/>
    <s v="38701-8047"/>
    <s v="Sedan"/>
    <n v="6266187"/>
    <x v="4"/>
    <s v="Tertile 3"/>
    <x v="1"/>
  </r>
  <r>
    <s v="C_CND_004643"/>
    <x v="168"/>
    <x v="7"/>
    <s v="Arturo"/>
    <x v="0"/>
    <n v="1800000"/>
    <s v="U-Haul CO"/>
    <x v="6"/>
    <x v="8"/>
    <s v="DoubleÂ Overhead Camshaft"/>
    <s v="Auto"/>
    <s v="Pale White"/>
    <n v="21000"/>
    <s v="78758-7841"/>
    <s v="Hatchback"/>
    <n v="6004082"/>
    <x v="2"/>
    <s v="Tertile 3"/>
    <x v="1"/>
  </r>
  <r>
    <s v="C_CND_004648"/>
    <x v="168"/>
    <x v="7"/>
    <s v="Ayden"/>
    <x v="1"/>
    <n v="1800000"/>
    <s v="Saab-Belle Dodge"/>
    <x v="0"/>
    <x v="69"/>
    <s v="DoubleÂ Overhead Camshaft"/>
    <s v="Auto"/>
    <s v="Red"/>
    <n v="19000"/>
    <s v="60504-7114"/>
    <s v="Sedan"/>
    <n v="8555742"/>
    <x v="6"/>
    <s v="Tertile 3"/>
    <x v="1"/>
  </r>
  <r>
    <s v="C_CND_004649"/>
    <x v="168"/>
    <x v="7"/>
    <s v="Benjamin"/>
    <x v="0"/>
    <n v="1910000"/>
    <s v="Scrivener Performance Engineering"/>
    <x v="3"/>
    <x v="4"/>
    <s v="Overhead Camshaft"/>
    <s v="Manual"/>
    <s v="Red"/>
    <n v="31000"/>
    <s v="38701-8047"/>
    <s v="SUV"/>
    <n v="8132239"/>
    <x v="4"/>
    <s v="Tertile 3"/>
    <x v="1"/>
  </r>
  <r>
    <s v="C_CND_004646"/>
    <x v="168"/>
    <x v="7"/>
    <s v="Avery"/>
    <x v="0"/>
    <n v="2120000"/>
    <s v="Race Car Help"/>
    <x v="19"/>
    <x v="26"/>
    <s v="DoubleÂ Overhead Camshaft"/>
    <s v="Auto"/>
    <s v="Pale White"/>
    <n v="32000"/>
    <s v="78758-7841"/>
    <s v="Passenger"/>
    <n v="6403749"/>
    <x v="2"/>
    <s v="Tertile 3"/>
    <x v="1"/>
  </r>
  <r>
    <s v="C_CND_004641"/>
    <x v="168"/>
    <x v="7"/>
    <s v="Armando"/>
    <x v="0"/>
    <n v="2250000"/>
    <s v="Suburban Ford"/>
    <x v="18"/>
    <x v="33"/>
    <s v="DoubleÂ Overhead Camshaft"/>
    <s v="Auto"/>
    <s v="Pale White"/>
    <n v="21000"/>
    <s v="53546-9427"/>
    <s v="SUV"/>
    <n v="7618129"/>
    <x v="5"/>
    <s v="Tertile 3"/>
    <x v="1"/>
  </r>
  <r>
    <s v="C_CND_004693"/>
    <x v="168"/>
    <x v="7"/>
    <s v="Yisroel"/>
    <x v="0"/>
    <n v="2750000"/>
    <s v="Gartner Buick Hyundai Saab"/>
    <x v="1"/>
    <x v="49"/>
    <s v="Overhead Camshaft"/>
    <s v="Manual"/>
    <s v="Black"/>
    <n v="12000"/>
    <s v="38701-8047"/>
    <s v="Passenger"/>
    <n v="8654944"/>
    <x v="3"/>
    <s v="Tertile 3"/>
    <x v="1"/>
  </r>
  <r>
    <s v="C_CND_004705"/>
    <x v="168"/>
    <x v="7"/>
    <s v="Abigail"/>
    <x v="0"/>
    <n v="3200000"/>
    <s v="Ryder Truck Rental and Leasing"/>
    <x v="24"/>
    <x v="86"/>
    <s v="DoubleÂ Overhead Camshaft"/>
    <s v="Auto"/>
    <s v="Pale White"/>
    <n v="26000"/>
    <s v="06457-3834"/>
    <s v="SUV"/>
    <n v="8200270"/>
    <x v="1"/>
    <s v="Tertile 3"/>
    <x v="1"/>
  </r>
  <r>
    <s v="C_CND_004706"/>
    <x v="169"/>
    <x v="7"/>
    <s v="Brian"/>
    <x v="0"/>
    <n v="13500"/>
    <s v="Buddy Storbeck's Diesel Service Inc"/>
    <x v="2"/>
    <x v="44"/>
    <s v="Overhead Camshaft"/>
    <s v="Manual"/>
    <s v="Pale White"/>
    <n v="12000"/>
    <s v="06457-3834"/>
    <s v="SUV"/>
    <n v="8549948"/>
    <x v="0"/>
    <s v="Tertile 1"/>
    <x v="0"/>
  </r>
  <r>
    <s v="C_CND_004708"/>
    <x v="169"/>
    <x v="7"/>
    <s v="Bryant"/>
    <x v="1"/>
    <n v="13500"/>
    <s v="Capitol KIA"/>
    <x v="12"/>
    <x v="18"/>
    <s v="Overhead Camshaft"/>
    <s v="Manual"/>
    <s v="Red"/>
    <n v="26000"/>
    <s v="38701-8047"/>
    <s v="SUV"/>
    <n v="6145783"/>
    <x v="4"/>
    <s v="Tertile 1"/>
    <x v="0"/>
  </r>
  <r>
    <s v="C_CND_004710"/>
    <x v="169"/>
    <x v="7"/>
    <s v="Byron"/>
    <x v="1"/>
    <n v="13500"/>
    <s v="Chrysler Plymouth"/>
    <x v="25"/>
    <x v="126"/>
    <s v="Overhead Camshaft"/>
    <s v="Manual"/>
    <s v="Black"/>
    <n v="29000"/>
    <s v="53546-9427"/>
    <s v="SUV"/>
    <n v="6158267"/>
    <x v="5"/>
    <s v="Tertile 1"/>
    <x v="0"/>
  </r>
  <r>
    <s v="C_CND_004724"/>
    <x v="169"/>
    <x v="7"/>
    <s v="Melody"/>
    <x v="1"/>
    <n v="13500"/>
    <s v="Scrivener Performance Engineering"/>
    <x v="23"/>
    <x v="74"/>
    <s v="Overhead Camshaft"/>
    <s v="Manual"/>
    <s v="Black"/>
    <n v="17000"/>
    <s v="38701-8047"/>
    <s v="Hatchback"/>
    <n v="6008391"/>
    <x v="4"/>
    <s v="Tertile 1"/>
    <x v="0"/>
  </r>
  <r>
    <s v="C_CND_004722"/>
    <x v="169"/>
    <x v="7"/>
    <s v="Prune"/>
    <x v="1"/>
    <n v="435000"/>
    <s v="Ryder Truck Rental and Leasing"/>
    <x v="0"/>
    <x v="98"/>
    <s v="Overhead Camshaft"/>
    <s v="Manual"/>
    <s v="Black"/>
    <n v="69000"/>
    <s v="06457-3834"/>
    <s v="SUV"/>
    <n v="6746340"/>
    <x v="0"/>
    <s v="Tertile 1"/>
    <x v="0"/>
  </r>
  <r>
    <s v="C_CND_004721"/>
    <x v="169"/>
    <x v="7"/>
    <s v="Delphine"/>
    <x v="1"/>
    <n v="440000"/>
    <s v="Race Car Help"/>
    <x v="22"/>
    <x v="78"/>
    <s v="DoubleÂ Overhead Camshaft"/>
    <s v="Auto"/>
    <s v="Black"/>
    <n v="39000"/>
    <s v="78758-7841"/>
    <s v="Passenger"/>
    <n v="7946027"/>
    <x v="2"/>
    <s v="Tertile 1"/>
    <x v="0"/>
  </r>
  <r>
    <s v="C_CND_004723"/>
    <x v="169"/>
    <x v="7"/>
    <s v="Anaelle"/>
    <x v="0"/>
    <n v="500500"/>
    <s v="Saab-Belle Dodge"/>
    <x v="17"/>
    <x v="24"/>
    <s v="DoubleÂ Overhead Camshaft"/>
    <s v="Auto"/>
    <s v="Black"/>
    <n v="16500"/>
    <s v="60504-7114"/>
    <s v="Passenger"/>
    <n v="8669712"/>
    <x v="6"/>
    <s v="Tertile 1"/>
    <x v="0"/>
  </r>
  <r>
    <s v="C_CND_004725"/>
    <x v="169"/>
    <x v="7"/>
    <s v="Lou Anne"/>
    <x v="0"/>
    <n v="600000"/>
    <s v="Nebo Chevrolet"/>
    <x v="24"/>
    <x v="144"/>
    <s v="Overhead Camshaft"/>
    <s v="Manual"/>
    <s v="Black"/>
    <n v="43001"/>
    <s v="06457-3834"/>
    <s v="Hardtop"/>
    <n v="8728132"/>
    <x v="0"/>
    <s v="Tertile 2"/>
    <x v="0"/>
  </r>
  <r>
    <s v="C_CND_004712"/>
    <x v="169"/>
    <x v="7"/>
    <s v="Josephine"/>
    <x v="0"/>
    <n v="710000"/>
    <s v="Gartner Buick Hyundai Saab"/>
    <x v="1"/>
    <x v="62"/>
    <s v="DoubleÂ Overhead Camshaft"/>
    <s v="Auto"/>
    <s v="Pale White"/>
    <n v="53000"/>
    <s v="38701-8047"/>
    <s v="Hardtop"/>
    <n v="6994634"/>
    <x v="4"/>
    <s v="Tertile 2"/>
    <x v="0"/>
  </r>
  <r>
    <s v="C_CND_004714"/>
    <x v="169"/>
    <x v="7"/>
    <s v="Chelsea"/>
    <x v="0"/>
    <n v="715000"/>
    <s v="Saab-Belle Dodge"/>
    <x v="18"/>
    <x v="96"/>
    <s v="DoubleÂ Overhead Camshaft"/>
    <s v="Auto"/>
    <s v="Red"/>
    <n v="39000"/>
    <s v="60504-7114"/>
    <s v="Sedan"/>
    <n v="7251747"/>
    <x v="6"/>
    <s v="Tertile 2"/>
    <x v="0"/>
  </r>
  <r>
    <s v="C_CND_004727"/>
    <x v="169"/>
    <x v="7"/>
    <s v="Aisha"/>
    <x v="1"/>
    <n v="740000"/>
    <s v="Scrivener Performance Engineering"/>
    <x v="4"/>
    <x v="99"/>
    <s v="DoubleÂ Overhead Camshaft"/>
    <s v="Auto"/>
    <s v="Black"/>
    <n v="26000"/>
    <s v="38701-8047"/>
    <s v="Passenger"/>
    <n v="7105755"/>
    <x v="3"/>
    <s v="Tertile 2"/>
    <x v="0"/>
  </r>
  <r>
    <s v="C_CND_004728"/>
    <x v="169"/>
    <x v="7"/>
    <s v="Alexandra"/>
    <x v="1"/>
    <n v="742000"/>
    <s v="Star Enterprises Inc"/>
    <x v="3"/>
    <x v="28"/>
    <s v="DoubleÂ Overhead Camshaft"/>
    <s v="Auto"/>
    <s v="Black"/>
    <n v="23000"/>
    <s v="99301-3882"/>
    <s v="Hatchback"/>
    <n v="8934618"/>
    <x v="2"/>
    <s v="Tertile 2"/>
    <x v="0"/>
  </r>
  <r>
    <s v="C_CND_004715"/>
    <x v="169"/>
    <x v="7"/>
    <s v="Chloe"/>
    <x v="0"/>
    <n v="1010000"/>
    <s v="Scrivener Performance Engineering"/>
    <x v="27"/>
    <x v="87"/>
    <s v="Overhead Camshaft"/>
    <s v="Manual"/>
    <s v="Red"/>
    <n v="25000"/>
    <s v="38701-8047"/>
    <s v="Sedan"/>
    <n v="8020465"/>
    <x v="4"/>
    <s v="Tertile 3"/>
    <x v="1"/>
  </r>
  <r>
    <s v="C_CND_004716"/>
    <x v="169"/>
    <x v="7"/>
    <s v="Gabriela"/>
    <x v="0"/>
    <n v="1075000"/>
    <s v="Race Car Help"/>
    <x v="19"/>
    <x v="26"/>
    <s v="DoubleÂ Overhead Camshaft"/>
    <s v="Auto"/>
    <s v="Pale White"/>
    <n v="20500"/>
    <s v="78758-7841"/>
    <s v="Passenger"/>
    <n v="6916792"/>
    <x v="2"/>
    <s v="Tertile 3"/>
    <x v="1"/>
  </r>
  <r>
    <s v="C_CND_004717"/>
    <x v="169"/>
    <x v="7"/>
    <s v="Gabriella"/>
    <x v="0"/>
    <n v="1105000"/>
    <s v="Ryder Truck Rental and Leasing"/>
    <x v="27"/>
    <x v="105"/>
    <s v="DoubleÂ Overhead Camshaft"/>
    <s v="Auto"/>
    <s v="Red"/>
    <n v="24500"/>
    <s v="06457-3834"/>
    <s v="Passenger"/>
    <n v="8635624"/>
    <x v="0"/>
    <s v="Tertile 3"/>
    <x v="1"/>
  </r>
  <r>
    <s v="C_CND_004711"/>
    <x v="169"/>
    <x v="7"/>
    <s v="Chava"/>
    <x v="0"/>
    <n v="1160000"/>
    <s v="Rabun Used Car Sales"/>
    <x v="6"/>
    <x v="64"/>
    <s v="DoubleÂ Overhead Camshaft"/>
    <s v="Auto"/>
    <s v="Pale White"/>
    <n v="22000"/>
    <s v="85257-3102"/>
    <s v="SUV"/>
    <n v="6909363"/>
    <x v="3"/>
    <s v="Tertile 3"/>
    <x v="1"/>
  </r>
  <r>
    <s v="C_CND_004713"/>
    <x v="169"/>
    <x v="7"/>
    <s v="Chaya"/>
    <x v="1"/>
    <n v="1200000"/>
    <s v="Ryder Truck Rental and Leasing"/>
    <x v="13"/>
    <x v="42"/>
    <s v="DoubleÂ Overhead Camshaft"/>
    <s v="Auto"/>
    <s v="Red"/>
    <n v="15000"/>
    <s v="06457-3834"/>
    <s v="Hatchback"/>
    <n v="6525222"/>
    <x v="0"/>
    <s v="Tertile 3"/>
    <x v="1"/>
  </r>
  <r>
    <s v="C_CND_004718"/>
    <x v="169"/>
    <x v="7"/>
    <s v="Gabrielle"/>
    <x v="0"/>
    <n v="1209000"/>
    <s v="Saab-Belle Dodge"/>
    <x v="26"/>
    <x v="104"/>
    <s v="Overhead Camshaft"/>
    <s v="Manual"/>
    <s v="Pale White"/>
    <n v="54900"/>
    <s v="60504-7114"/>
    <s v="Sedan"/>
    <n v="6161844"/>
    <x v="6"/>
    <s v="Tertile 3"/>
    <x v="1"/>
  </r>
  <r>
    <s v="C_CND_004730"/>
    <x v="169"/>
    <x v="7"/>
    <s v="Alice"/>
    <x v="1"/>
    <n v="1360000"/>
    <s v="Tri-State Mack Inc"/>
    <x v="2"/>
    <x v="9"/>
    <s v="DoubleÂ Overhead Camshaft"/>
    <s v="Auto"/>
    <s v="Red"/>
    <n v="19000"/>
    <s v="85257-3102"/>
    <s v="Sedan"/>
    <n v="6557676"/>
    <x v="6"/>
    <s v="Tertile 3"/>
    <x v="1"/>
  </r>
  <r>
    <s v="C_CND_004720"/>
    <x v="169"/>
    <x v="7"/>
    <s v="Genevieve"/>
    <x v="0"/>
    <n v="1435000"/>
    <s v="Star Enterprises Inc"/>
    <x v="19"/>
    <x v="121"/>
    <s v="Overhead Camshaft"/>
    <s v="Manual"/>
    <s v="Pale White"/>
    <n v="14501"/>
    <s v="99301-3882"/>
    <s v="SUV"/>
    <n v="7127303"/>
    <x v="1"/>
    <s v="Tertile 3"/>
    <x v="1"/>
  </r>
  <r>
    <s v="C_CND_004726"/>
    <x v="169"/>
    <x v="7"/>
    <s v="Alban"/>
    <x v="0"/>
    <n v="1510000"/>
    <s v="Chrysler Plymouth"/>
    <x v="15"/>
    <x v="84"/>
    <s v="Overhead Camshaft"/>
    <s v="Manual"/>
    <s v="Black"/>
    <n v="27000"/>
    <s v="53546-9427"/>
    <s v="Hardtop"/>
    <n v="7100497"/>
    <x v="5"/>
    <s v="Tertile 3"/>
    <x v="1"/>
  </r>
  <r>
    <s v="C_CND_004729"/>
    <x v="169"/>
    <x v="7"/>
    <s v="Alexis"/>
    <x v="0"/>
    <n v="1750000"/>
    <s v="Suburban Ford"/>
    <x v="26"/>
    <x v="104"/>
    <s v="Overhead Camshaft"/>
    <s v="Manual"/>
    <s v="Red"/>
    <n v="13000"/>
    <s v="53546-9427"/>
    <s v="Sedan"/>
    <n v="8375947"/>
    <x v="0"/>
    <s v="Tertile 3"/>
    <x v="1"/>
  </r>
  <r>
    <s v="C_CND_004707"/>
    <x v="169"/>
    <x v="7"/>
    <s v="Bryan"/>
    <x v="0"/>
    <n v="3000000"/>
    <s v="C &amp; M Motors Inc"/>
    <x v="2"/>
    <x v="71"/>
    <s v="DoubleÂ Overhead Camshaft"/>
    <s v="Auto"/>
    <s v="Black"/>
    <n v="27000"/>
    <s v="60504-7114"/>
    <s v="SUV"/>
    <n v="6843996"/>
    <x v="6"/>
    <s v="Tertile 3"/>
    <x v="1"/>
  </r>
  <r>
    <s v="C_CND_004719"/>
    <x v="169"/>
    <x v="7"/>
    <s v="Gemma"/>
    <x v="0"/>
    <n v="3010000"/>
    <s v="Scrivener Performance Engineering"/>
    <x v="1"/>
    <x v="62"/>
    <s v="DoubleÂ Overhead Camshaft"/>
    <s v="Auto"/>
    <s v="Pale White"/>
    <n v="53001"/>
    <s v="38701-8047"/>
    <s v="SUV"/>
    <n v="6850923"/>
    <x v="4"/>
    <s v="Tertile 3"/>
    <x v="1"/>
  </r>
  <r>
    <s v="C_CND_004709"/>
    <x v="169"/>
    <x v="7"/>
    <s v="Bryce"/>
    <x v="0"/>
    <n v="3400000"/>
    <s v="Chrysler of Tri-Cities"/>
    <x v="24"/>
    <x v="130"/>
    <s v="DoubleÂ Overhead Camshaft"/>
    <s v="Auto"/>
    <s v="Pale White"/>
    <n v="42000"/>
    <s v="99301-3882"/>
    <s v="Passenger"/>
    <n v="8057613"/>
    <x v="1"/>
    <s v="Tertile 3"/>
    <x v="1"/>
  </r>
  <r>
    <s v="C_CND_004731"/>
    <x v="170"/>
    <x v="7"/>
    <s v="Caleb"/>
    <x v="0"/>
    <n v="13500"/>
    <s v="Classic Chevy"/>
    <x v="3"/>
    <x v="4"/>
    <s v="Overhead Camshaft"/>
    <s v="Manual"/>
    <s v="Red"/>
    <n v="34000"/>
    <s v="85257-3102"/>
    <s v="SUV"/>
    <n v="7346093"/>
    <x v="3"/>
    <s v="Tertile 1"/>
    <x v="0"/>
  </r>
  <r>
    <s v="C_CND_004732"/>
    <x v="170"/>
    <x v="7"/>
    <s v="Cameron"/>
    <x v="0"/>
    <n v="13500"/>
    <s v="Clay Johnson Auto Sales"/>
    <x v="14"/>
    <x v="103"/>
    <s v="DoubleÂ Overhead Camshaft"/>
    <s v="Auto"/>
    <s v="Red"/>
    <n v="22000"/>
    <s v="78758-7841"/>
    <s v="Passenger"/>
    <n v="8685437"/>
    <x v="2"/>
    <s v="Tertile 1"/>
    <x v="0"/>
  </r>
  <r>
    <s v="C_CND_004735"/>
    <x v="170"/>
    <x v="7"/>
    <s v="Cesar"/>
    <x v="1"/>
    <n v="13500"/>
    <s v="Gartner Buick Hyundai Saab"/>
    <x v="3"/>
    <x v="4"/>
    <s v="Overhead Camshaft"/>
    <s v="Manual"/>
    <s v="Red"/>
    <n v="17000"/>
    <s v="38701-8047"/>
    <s v="SUV"/>
    <n v="6095323"/>
    <x v="4"/>
    <s v="Tertile 1"/>
    <x v="0"/>
  </r>
  <r>
    <s v="C_CND_004738"/>
    <x v="170"/>
    <x v="7"/>
    <s v="Aisha"/>
    <x v="0"/>
    <n v="13500"/>
    <s v="McKinney Dodge Chrysler Jeep"/>
    <x v="15"/>
    <x v="72"/>
    <s v="Overhead Camshaft"/>
    <s v="Manual"/>
    <s v="Black"/>
    <n v="26000"/>
    <s v="85257-3102"/>
    <s v="SUV"/>
    <n v="8258577"/>
    <x v="3"/>
    <s v="Tertile 1"/>
    <x v="0"/>
  </r>
  <r>
    <s v="C_CND_004741"/>
    <x v="170"/>
    <x v="7"/>
    <s v="Alexa"/>
    <x v="1"/>
    <n v="13500"/>
    <s v="New Castle Ford Lincoln Mercury"/>
    <x v="2"/>
    <x v="9"/>
    <s v="Overhead Camshaft"/>
    <s v="Manual"/>
    <s v="Pale White"/>
    <n v="21000"/>
    <s v="60504-7114"/>
    <s v="Sedan"/>
    <n v="8432575"/>
    <x v="6"/>
    <s v="Tertile 1"/>
    <x v="0"/>
  </r>
  <r>
    <s v="C_CND_004742"/>
    <x v="170"/>
    <x v="7"/>
    <s v="Alexandra"/>
    <x v="0"/>
    <n v="13500"/>
    <s v="Pars Auto Sales"/>
    <x v="2"/>
    <x v="71"/>
    <s v="Overhead Camshaft"/>
    <s v="Manual"/>
    <s v="Pale White"/>
    <n v="12000"/>
    <s v="38701-8047"/>
    <s v="SUV"/>
    <n v="7416106"/>
    <x v="4"/>
    <s v="Tertile 1"/>
    <x v="0"/>
  </r>
  <r>
    <s v="C_CND_004745"/>
    <x v="170"/>
    <x v="7"/>
    <s v="Alisha"/>
    <x v="0"/>
    <n v="13500"/>
    <s v="Rabun Used Car Sales"/>
    <x v="15"/>
    <x v="21"/>
    <s v="DoubleÂ Overhead Camshaft"/>
    <s v="Auto"/>
    <s v="Red"/>
    <n v="21000"/>
    <s v="85257-3102"/>
    <s v="SUV"/>
    <n v="7008328"/>
    <x v="3"/>
    <s v="Tertile 1"/>
    <x v="0"/>
  </r>
  <r>
    <s v="C_CND_004748"/>
    <x v="170"/>
    <x v="7"/>
    <s v="Claire"/>
    <x v="1"/>
    <n v="13500"/>
    <s v="Suburban Ford"/>
    <x v="26"/>
    <x v="54"/>
    <s v="DoubleÂ Overhead Camshaft"/>
    <s v="Auto"/>
    <s v="Black"/>
    <n v="12000"/>
    <s v="53546-9427"/>
    <s v="Hatchback"/>
    <n v="7489790"/>
    <x v="5"/>
    <s v="Tertile 1"/>
    <x v="0"/>
  </r>
  <r>
    <s v="C_CND_004765"/>
    <x v="170"/>
    <x v="7"/>
    <s v="Gianna"/>
    <x v="0"/>
    <n v="13500"/>
    <s v="U-Haul CO"/>
    <x v="13"/>
    <x v="88"/>
    <s v="Overhead Camshaft"/>
    <s v="Manual"/>
    <s v="Red"/>
    <n v="21001"/>
    <s v="78758-7841"/>
    <s v="SUV"/>
    <n v="8815606"/>
    <x v="2"/>
    <s v="Tertile 1"/>
    <x v="0"/>
  </r>
  <r>
    <s v="C_CND_004766"/>
    <x v="170"/>
    <x v="7"/>
    <s v="Giovanna"/>
    <x v="0"/>
    <n v="13500"/>
    <s v="Progressive Shippers Cooperative Association No"/>
    <x v="11"/>
    <x v="92"/>
    <s v="DoubleÂ Overhead Camshaft"/>
    <s v="Auto"/>
    <s v="Red"/>
    <n v="13001"/>
    <s v="53546-9427"/>
    <s v="Hatchback"/>
    <n v="6882849"/>
    <x v="5"/>
    <s v="Tertile 1"/>
    <x v="0"/>
  </r>
  <r>
    <s v="C_CND_004771"/>
    <x v="170"/>
    <x v="7"/>
    <s v="Goldy"/>
    <x v="0"/>
    <n v="13500"/>
    <s v="Scrivener Performance Engineering"/>
    <x v="14"/>
    <x v="29"/>
    <s v="DoubleÂ Overhead Camshaft"/>
    <s v="Auto"/>
    <s v="Pale White"/>
    <n v="10000"/>
    <s v="38701-8047"/>
    <s v="SUV"/>
    <n v="7986720"/>
    <x v="4"/>
    <s v="Tertile 1"/>
    <x v="0"/>
  </r>
  <r>
    <s v="C_CND_004774"/>
    <x v="170"/>
    <x v="7"/>
    <s v="Hadassa"/>
    <x v="0"/>
    <n v="13500"/>
    <s v="Tri-State Mack Inc"/>
    <x v="27"/>
    <x v="105"/>
    <s v="DoubleÂ Overhead Camshaft"/>
    <s v="Auto"/>
    <s v="Red"/>
    <n v="24001"/>
    <s v="85257-3102"/>
    <s v="Passenger"/>
    <n v="7372628"/>
    <x v="3"/>
    <s v="Tertile 1"/>
    <x v="0"/>
  </r>
  <r>
    <s v="C_CND_004788"/>
    <x v="170"/>
    <x v="7"/>
    <s v="Carla"/>
    <x v="1"/>
    <n v="13500"/>
    <s v="Clay Johnson Auto Sales"/>
    <x v="20"/>
    <x v="27"/>
    <s v="DoubleÂ Overhead Camshaft"/>
    <s v="Auto"/>
    <s v="Pale White"/>
    <n v="18000"/>
    <s v="78758-7841"/>
    <s v="Hatchback"/>
    <n v="8262542"/>
    <x v="2"/>
    <s v="Tertile 1"/>
    <x v="0"/>
  </r>
  <r>
    <s v="C_CND_004789"/>
    <x v="170"/>
    <x v="7"/>
    <s v="Clarisse"/>
    <x v="0"/>
    <n v="13500"/>
    <s v="Diehl Motor CO Inc"/>
    <x v="24"/>
    <x v="130"/>
    <s v="DoubleÂ Overhead Camshaft"/>
    <s v="Auto"/>
    <s v="Red"/>
    <n v="19000"/>
    <s v="06457-3834"/>
    <s v="Passenger"/>
    <n v="8844824"/>
    <x v="0"/>
    <s v="Tertile 1"/>
    <x v="0"/>
  </r>
  <r>
    <s v="C_CND_004795"/>
    <x v="170"/>
    <x v="7"/>
    <s v="Lucie"/>
    <x v="1"/>
    <n v="13500"/>
    <s v="Iceberg Rentals"/>
    <x v="10"/>
    <x v="13"/>
    <s v="Overhead Camshaft"/>
    <s v="Manual"/>
    <s v="Pale White"/>
    <n v="12000"/>
    <s v="53546-9427"/>
    <s v="Hardtop"/>
    <n v="8961404"/>
    <x v="5"/>
    <s v="Tertile 1"/>
    <x v="0"/>
  </r>
  <r>
    <s v="C_CND_004797"/>
    <x v="170"/>
    <x v="7"/>
    <s v="Allison"/>
    <x v="0"/>
    <n v="13500"/>
    <s v="Rabun Used Car Sales"/>
    <x v="1"/>
    <x v="1"/>
    <s v="DoubleÂ Overhead Camshaft"/>
    <s v="Auto"/>
    <s v="Pale White"/>
    <n v="25000"/>
    <s v="85257-3102"/>
    <s v="SUV"/>
    <n v="8935165"/>
    <x v="5"/>
    <s v="Tertile 1"/>
    <x v="0"/>
  </r>
  <r>
    <s v="C_CND_004799"/>
    <x v="170"/>
    <x v="7"/>
    <s v="Amanda"/>
    <x v="1"/>
    <n v="13500"/>
    <s v="Ryder Truck Rental and Leasing"/>
    <x v="1"/>
    <x v="113"/>
    <s v="Overhead Camshaft"/>
    <s v="Manual"/>
    <s v="Black"/>
    <n v="34000"/>
    <s v="06457-3834"/>
    <s v="Hatchback"/>
    <n v="8336178"/>
    <x v="2"/>
    <s v="Tertile 1"/>
    <x v="0"/>
  </r>
  <r>
    <s v="C_CND_004801"/>
    <x v="170"/>
    <x v="7"/>
    <s v="Amber"/>
    <x v="1"/>
    <n v="13500"/>
    <s v="Scrivener Performance Engineering"/>
    <x v="11"/>
    <x v="14"/>
    <s v="Overhead Camshaft"/>
    <s v="Manual"/>
    <s v="Pale White"/>
    <n v="45000"/>
    <s v="38701-8047"/>
    <s v="Passenger"/>
    <n v="8609595"/>
    <x v="3"/>
    <s v="Tertile 1"/>
    <x v="0"/>
  </r>
  <r>
    <s v="C_CND_004807"/>
    <x v="170"/>
    <x v="7"/>
    <s v="Angela"/>
    <x v="0"/>
    <n v="13500"/>
    <s v="C &amp; M Motors Inc"/>
    <x v="24"/>
    <x v="124"/>
    <s v="Overhead Camshaft"/>
    <s v="Manual"/>
    <s v="Pale White"/>
    <n v="28000"/>
    <s v="60504-7114"/>
    <s v="Sedan"/>
    <n v="6011152"/>
    <x v="5"/>
    <s v="Tertile 1"/>
    <x v="0"/>
  </r>
  <r>
    <s v="C_CND_004769"/>
    <x v="170"/>
    <x v="7"/>
    <s v="Giuliana"/>
    <x v="0"/>
    <n v="325000"/>
    <s v="Ryder Truck Rental and Leasing"/>
    <x v="12"/>
    <x v="18"/>
    <s v="Overhead Camshaft"/>
    <s v="Manual"/>
    <s v="Red"/>
    <n v="26000"/>
    <s v="06457-3834"/>
    <s v="SUV"/>
    <n v="7842735"/>
    <x v="0"/>
    <s v="Tertile 1"/>
    <x v="0"/>
  </r>
  <r>
    <s v="C_CND_004790"/>
    <x v="170"/>
    <x v="7"/>
    <s v="Clement"/>
    <x v="1"/>
    <n v="409000"/>
    <s v="Enterprise Rent A Car"/>
    <x v="13"/>
    <x v="42"/>
    <s v="DoubleÂ Overhead Camshaft"/>
    <s v="Auto"/>
    <s v="Black"/>
    <n v="14000"/>
    <s v="60504-7114"/>
    <s v="Hatchback"/>
    <n v="8485045"/>
    <x v="6"/>
    <s v="Tertile 1"/>
    <x v="0"/>
  </r>
  <r>
    <s v="C_CND_004783"/>
    <x v="170"/>
    <x v="7"/>
    <s v="Athina"/>
    <x v="1"/>
    <n v="412000"/>
    <s v="Rabun Used Car Sales"/>
    <x v="14"/>
    <x v="66"/>
    <s v="Overhead Camshaft"/>
    <s v="Manual"/>
    <s v="Black"/>
    <n v="19001"/>
    <s v="85257-3102"/>
    <s v="Hardtop"/>
    <n v="7066706"/>
    <x v="2"/>
    <s v="Tertile 1"/>
    <x v="0"/>
  </r>
  <r>
    <s v="C_CND_004747"/>
    <x v="170"/>
    <x v="7"/>
    <s v="Dylan"/>
    <x v="0"/>
    <n v="450000"/>
    <s v="Saab-Belle Dodge"/>
    <x v="0"/>
    <x v="116"/>
    <s v="DoubleÂ Overhead Camshaft"/>
    <s v="Auto"/>
    <s v="Black"/>
    <n v="61000"/>
    <s v="60504-7114"/>
    <s v="Hardtop"/>
    <n v="6706119"/>
    <x v="6"/>
    <s v="Tertile 1"/>
    <x v="0"/>
  </r>
  <r>
    <s v="C_CND_004768"/>
    <x v="170"/>
    <x v="7"/>
    <s v="Gitty"/>
    <x v="0"/>
    <n v="495000"/>
    <s v="Race Car Help"/>
    <x v="15"/>
    <x v="21"/>
    <s v="Overhead Camshaft"/>
    <s v="Manual"/>
    <s v="Pale White"/>
    <n v="14000"/>
    <s v="78758-7841"/>
    <s v="SUV"/>
    <n v="6613650"/>
    <x v="2"/>
    <s v="Tertile 1"/>
    <x v="0"/>
  </r>
  <r>
    <s v="C_CND_004781"/>
    <x v="170"/>
    <x v="7"/>
    <s v="Jean-Marie"/>
    <x v="1"/>
    <n v="510000"/>
    <s v="U-Haul CO"/>
    <x v="1"/>
    <x v="1"/>
    <s v="DoubleÂ Overhead Camshaft"/>
    <s v="Auto"/>
    <s v="Pale White"/>
    <n v="45000"/>
    <s v="78758-7841"/>
    <s v="SUV"/>
    <n v="8026937"/>
    <x v="2"/>
    <s v="Tertile 1"/>
    <x v="0"/>
  </r>
  <r>
    <s v="C_CND_004782"/>
    <x v="170"/>
    <x v="7"/>
    <s v="Simon"/>
    <x v="1"/>
    <n v="551000"/>
    <s v="Pitre Buick-Pontiac-Gmc of Scottsdale"/>
    <x v="19"/>
    <x v="136"/>
    <s v="DoubleÂ Overhead Camshaft"/>
    <s v="Auto"/>
    <s v="Red"/>
    <n v="22001"/>
    <s v="99301-3882"/>
    <s v="Hardtop"/>
    <n v="7613578"/>
    <x v="1"/>
    <s v="Tertile 2"/>
    <x v="0"/>
  </r>
  <r>
    <s v="C_CND_004792"/>
    <x v="170"/>
    <x v="7"/>
    <s v="Kenan"/>
    <x v="1"/>
    <n v="600000"/>
    <s v="Hatfield Volkswagen"/>
    <x v="28"/>
    <x v="135"/>
    <s v="DoubleÂ Overhead Camshaft"/>
    <s v="Auto"/>
    <s v="Red"/>
    <n v="69000"/>
    <s v="99301-3882"/>
    <s v="Sedan"/>
    <n v="7245153"/>
    <x v="1"/>
    <s v="Tertile 2"/>
    <x v="0"/>
  </r>
  <r>
    <s v="C_CND_004809"/>
    <x v="170"/>
    <x v="7"/>
    <s v="Elouan"/>
    <x v="0"/>
    <n v="660000"/>
    <s v="Tri-State Mack Inc"/>
    <x v="6"/>
    <x v="73"/>
    <s v="DoubleÂ Overhead Camshaft"/>
    <s v="Auto"/>
    <s v="Pale White"/>
    <n v="46000"/>
    <s v="85257-3102"/>
    <s v="Hardtop"/>
    <n v="7854138"/>
    <x v="5"/>
    <s v="Tertile 2"/>
    <x v="0"/>
  </r>
  <r>
    <s v="C_CND_004750"/>
    <x v="170"/>
    <x v="7"/>
    <s v="Colette"/>
    <x v="0"/>
    <n v="676000"/>
    <s v="U-Haul CO"/>
    <x v="11"/>
    <x v="92"/>
    <s v="Overhead Camshaft"/>
    <s v="Manual"/>
    <s v="Pale White"/>
    <n v="27000"/>
    <s v="78758-7841"/>
    <s v="Hatchback"/>
    <n v="6223588"/>
    <x v="2"/>
    <s v="Tertile 2"/>
    <x v="0"/>
  </r>
  <r>
    <s v="C_CND_004749"/>
    <x v="170"/>
    <x v="7"/>
    <s v="Clara"/>
    <x v="0"/>
    <n v="730000"/>
    <s v="Tri-State Mack Inc"/>
    <x v="1"/>
    <x v="30"/>
    <s v="Overhead Camshaft"/>
    <s v="Manual"/>
    <s v="Red"/>
    <n v="14000"/>
    <s v="85257-3102"/>
    <s v="Passenger"/>
    <n v="7237523"/>
    <x v="3"/>
    <s v="Tertile 2"/>
    <x v="0"/>
  </r>
  <r>
    <s v="C_CND_004737"/>
    <x v="170"/>
    <x v="7"/>
    <s v="Ada"/>
    <x v="0"/>
    <n v="755000"/>
    <s v="Iceberg Rentals"/>
    <x v="0"/>
    <x v="70"/>
    <s v="Overhead Camshaft"/>
    <s v="Manual"/>
    <s v="Black"/>
    <n v="49001"/>
    <s v="53546-9427"/>
    <s v="SUV"/>
    <n v="6082923"/>
    <x v="5"/>
    <s v="Tertile 2"/>
    <x v="0"/>
  </r>
  <r>
    <s v="C_CND_004760"/>
    <x v="170"/>
    <x v="7"/>
    <s v="Harmony"/>
    <x v="0"/>
    <n v="767500"/>
    <s v="C &amp; M Motors Inc"/>
    <x v="0"/>
    <x v="116"/>
    <s v="DoubleÂ Overhead Camshaft"/>
    <s v="Auto"/>
    <s v="Black"/>
    <n v="61500"/>
    <s v="60504-7114"/>
    <s v="Hardtop"/>
    <n v="8765368"/>
    <x v="6"/>
    <s v="Tertile 2"/>
    <x v="1"/>
  </r>
  <r>
    <s v="C_CND_004753"/>
    <x v="170"/>
    <x v="7"/>
    <s v="Daisy"/>
    <x v="0"/>
    <n v="802000"/>
    <s v="Race Car Help"/>
    <x v="2"/>
    <x v="23"/>
    <s v="Overhead Camshaft"/>
    <s v="Manual"/>
    <s v="Red"/>
    <n v="12000"/>
    <s v="78758-7841"/>
    <s v="Hatchback"/>
    <n v="6003421"/>
    <x v="2"/>
    <s v="Tertile 2"/>
    <x v="1"/>
  </r>
  <r>
    <s v="C_CND_004752"/>
    <x v="170"/>
    <x v="7"/>
    <s v="Dahlia"/>
    <x v="0"/>
    <n v="805000"/>
    <s v="Rabun Used Car Sales"/>
    <x v="14"/>
    <x v="29"/>
    <s v="Overhead Camshaft"/>
    <s v="Manual"/>
    <s v="Red"/>
    <n v="31000"/>
    <s v="85257-3102"/>
    <s v="SUV"/>
    <n v="6746090"/>
    <x v="3"/>
    <s v="Tertile 2"/>
    <x v="1"/>
  </r>
  <r>
    <s v="C_CND_004803"/>
    <x v="170"/>
    <x v="7"/>
    <s v="Baptiste"/>
    <x v="0"/>
    <n v="807500"/>
    <s v="Star Enterprises Inc"/>
    <x v="14"/>
    <x v="66"/>
    <s v="Overhead Camshaft"/>
    <s v="Manual"/>
    <s v="Pale White"/>
    <n v="21500"/>
    <s v="99301-3882"/>
    <s v="Hardtop"/>
    <n v="6640572"/>
    <x v="4"/>
    <s v="Tertile 2"/>
    <x v="1"/>
  </r>
  <r>
    <s v="C_CND_004758"/>
    <x v="170"/>
    <x v="7"/>
    <s v="Shirley"/>
    <x v="0"/>
    <n v="810000"/>
    <s v="Saab-Belle Dodge"/>
    <x v="4"/>
    <x v="5"/>
    <s v="DoubleÂ Overhead Camshaft"/>
    <s v="Auto"/>
    <s v="Red"/>
    <n v="21000"/>
    <s v="60504-7114"/>
    <s v="Hardtop"/>
    <n v="8044606"/>
    <x v="6"/>
    <s v="Tertile 2"/>
    <x v="1"/>
  </r>
  <r>
    <s v="C_CND_004785"/>
    <x v="170"/>
    <x v="7"/>
    <s v="Nathan"/>
    <x v="1"/>
    <n v="825000"/>
    <s v="Chrysler Plymouth"/>
    <x v="2"/>
    <x v="44"/>
    <s v="Overhead Camshaft"/>
    <s v="Manual"/>
    <s v="Pale White"/>
    <n v="12000"/>
    <s v="53546-9427"/>
    <s v="Hardtop"/>
    <n v="8121077"/>
    <x v="5"/>
    <s v="Tertile 2"/>
    <x v="1"/>
  </r>
  <r>
    <s v="C_CND_004794"/>
    <x v="170"/>
    <x v="7"/>
    <s v="Tylana"/>
    <x v="0"/>
    <n v="825000"/>
    <s v="McKinney Dodge Chrysler Jeep"/>
    <x v="29"/>
    <x v="125"/>
    <s v="Overhead Camshaft"/>
    <s v="Manual"/>
    <s v="Pale White"/>
    <n v="23000"/>
    <s v="85257-3102"/>
    <s v="Hatchback"/>
    <n v="8150472"/>
    <x v="3"/>
    <s v="Tertile 2"/>
    <x v="1"/>
  </r>
  <r>
    <s v="C_CND_004751"/>
    <x v="170"/>
    <x v="7"/>
    <s v="Cora"/>
    <x v="1"/>
    <n v="839000"/>
    <s v="Progressive Shippers Cooperative Association No"/>
    <x v="0"/>
    <x v="0"/>
    <s v="DoubleÂ Overhead Camshaft"/>
    <s v="Auto"/>
    <s v="Black"/>
    <n v="41000"/>
    <s v="53546-9427"/>
    <s v="SUV"/>
    <n v="6297160"/>
    <x v="5"/>
    <s v="Tertile 2"/>
    <x v="1"/>
  </r>
  <r>
    <s v="C_CND_004806"/>
    <x v="170"/>
    <x v="7"/>
    <s v="Angel"/>
    <x v="1"/>
    <n v="845000"/>
    <s v="Buddy Storbeck's Diesel Service Inc"/>
    <x v="15"/>
    <x v="72"/>
    <s v="DoubleÂ Overhead Camshaft"/>
    <s v="Auto"/>
    <s v="Pale White"/>
    <n v="25000"/>
    <s v="06457-3834"/>
    <s v="SUV"/>
    <n v="7082601"/>
    <x v="1"/>
    <s v="Tertile 2"/>
    <x v="1"/>
  </r>
  <r>
    <s v="C_CND_004805"/>
    <x v="170"/>
    <x v="7"/>
    <s v="Anaya"/>
    <x v="0"/>
    <n v="860000"/>
    <s v="U-Haul CO"/>
    <x v="15"/>
    <x v="40"/>
    <s v="DoubleÂ Overhead Camshaft"/>
    <s v="Auto"/>
    <s v="Pale White"/>
    <n v="17000"/>
    <s v="78758-7841"/>
    <s v="Sedan"/>
    <n v="8520482"/>
    <x v="4"/>
    <s v="Tertile 2"/>
    <x v="1"/>
  </r>
  <r>
    <s v="C_CND_004777"/>
    <x v="170"/>
    <x v="7"/>
    <s v="Hanna"/>
    <x v="0"/>
    <n v="880000"/>
    <s v="C &amp; M Motors Inc"/>
    <x v="1"/>
    <x v="56"/>
    <s v="Overhead Camshaft"/>
    <s v="Manual"/>
    <s v="Pale White"/>
    <n v="22000"/>
    <s v="60504-7114"/>
    <s v="Hatchback"/>
    <n v="6420771"/>
    <x v="6"/>
    <s v="Tertile 2"/>
    <x v="1"/>
  </r>
  <r>
    <s v="C_CND_004734"/>
    <x v="170"/>
    <x v="7"/>
    <s v="Carmelo"/>
    <x v="1"/>
    <n v="905000"/>
    <s v="Enterprise Rent A Car"/>
    <x v="13"/>
    <x v="88"/>
    <s v="DoubleÂ Overhead Camshaft"/>
    <s v="Auto"/>
    <s v="Pale White"/>
    <n v="10000"/>
    <s v="60504-7114"/>
    <s v="SUV"/>
    <n v="7101839"/>
    <x v="6"/>
    <s v="Tertile 2"/>
    <x v="1"/>
  </r>
  <r>
    <s v="C_CND_004780"/>
    <x v="170"/>
    <x v="7"/>
    <s v="Liam"/>
    <x v="0"/>
    <n v="940000"/>
    <s v="Tri-State Mack Inc"/>
    <x v="0"/>
    <x v="0"/>
    <s v="Overhead Camshaft"/>
    <s v="Manual"/>
    <s v="Black"/>
    <n v="10000"/>
    <s v="85257-3102"/>
    <s v="SUV"/>
    <n v="7751031"/>
    <x v="3"/>
    <s v="Tertile 2"/>
    <x v="1"/>
  </r>
  <r>
    <s v="C_CND_004755"/>
    <x v="170"/>
    <x v="7"/>
    <s v="Xavier"/>
    <x v="1"/>
    <n v="970000"/>
    <s v="Progressive Shippers Cooperative Association No"/>
    <x v="15"/>
    <x v="84"/>
    <s v="Overhead Camshaft"/>
    <s v="Manual"/>
    <s v="Black"/>
    <n v="16000"/>
    <s v="53546-9427"/>
    <s v="Hardtop"/>
    <n v="8584649"/>
    <x v="5"/>
    <s v="Tertile 2"/>
    <x v="1"/>
  </r>
  <r>
    <s v="C_CND_004791"/>
    <x v="170"/>
    <x v="7"/>
    <s v="Lisa"/>
    <x v="0"/>
    <n v="1020000"/>
    <s v="Gartner Buick Hyundai Saab"/>
    <x v="0"/>
    <x v="69"/>
    <s v="DoubleÂ Overhead Camshaft"/>
    <s v="Auto"/>
    <s v="Red"/>
    <n v="19000"/>
    <s v="38701-8047"/>
    <s v="Sedan"/>
    <n v="6003006"/>
    <x v="4"/>
    <s v="Tertile 3"/>
    <x v="1"/>
  </r>
  <r>
    <s v="C_CND_004779"/>
    <x v="170"/>
    <x v="7"/>
    <s v="Louis"/>
    <x v="0"/>
    <n v="1060000"/>
    <s v="Suburban Ford"/>
    <x v="10"/>
    <x v="60"/>
    <s v="DoubleÂ Overhead Camshaft"/>
    <s v="Auto"/>
    <s v="Black"/>
    <n v="27000"/>
    <s v="53546-9427"/>
    <s v="SUV"/>
    <n v="6425257"/>
    <x v="5"/>
    <s v="Tertile 3"/>
    <x v="1"/>
  </r>
  <r>
    <s v="C_CND_004793"/>
    <x v="170"/>
    <x v="7"/>
    <s v="Milan"/>
    <x v="0"/>
    <n v="1070000"/>
    <s v="Iceberg Rentals"/>
    <x v="0"/>
    <x v="0"/>
    <s v="DoubleÂ Overhead Camshaft"/>
    <s v="Auto"/>
    <s v="Black"/>
    <n v="26000"/>
    <s v="53546-9427"/>
    <s v="SUV"/>
    <n v="8650932"/>
    <x v="5"/>
    <s v="Tertile 3"/>
    <x v="1"/>
  </r>
  <r>
    <s v="C_CND_004808"/>
    <x v="170"/>
    <x v="7"/>
    <s v="Angelina"/>
    <x v="0"/>
    <n v="1085000"/>
    <s v="Capitol KIA"/>
    <x v="13"/>
    <x v="88"/>
    <s v="DoubleÂ Overhead Camshaft"/>
    <s v="Auto"/>
    <s v="Pale White"/>
    <n v="10500"/>
    <s v="38701-8047"/>
    <s v="SUV"/>
    <n v="8066556"/>
    <x v="3"/>
    <s v="Tertile 3"/>
    <x v="1"/>
  </r>
  <r>
    <s v="C_CND_004804"/>
    <x v="170"/>
    <x v="7"/>
    <s v="Amy"/>
    <x v="1"/>
    <n v="1125000"/>
    <s v="Tri-State Mack Inc"/>
    <x v="6"/>
    <x v="147"/>
    <s v="Overhead Camshaft"/>
    <s v="Manual"/>
    <s v="Pale White"/>
    <n v="17500"/>
    <s v="85257-3102"/>
    <s v="Sedan"/>
    <n v="8756970"/>
    <x v="6"/>
    <s v="Tertile 3"/>
    <x v="1"/>
  </r>
  <r>
    <s v="C_CND_004754"/>
    <x v="170"/>
    <x v="7"/>
    <s v="Dalia"/>
    <x v="0"/>
    <n v="1126000"/>
    <s v="Ryder Truck Rental and Leasing"/>
    <x v="15"/>
    <x v="72"/>
    <s v="DoubleÂ Overhead Camshaft"/>
    <s v="Auto"/>
    <s v="Pale White"/>
    <n v="25600"/>
    <s v="06457-3834"/>
    <s v="SUV"/>
    <n v="6347918"/>
    <x v="0"/>
    <s v="Tertile 3"/>
    <x v="1"/>
  </r>
  <r>
    <s v="C_CND_004775"/>
    <x v="170"/>
    <x v="7"/>
    <s v="Hadassah"/>
    <x v="0"/>
    <n v="1180000"/>
    <s v="U-Haul CO"/>
    <x v="15"/>
    <x v="72"/>
    <s v="DoubleÂ Overhead Camshaft"/>
    <s v="Auto"/>
    <s v="Pale White"/>
    <n v="46000"/>
    <s v="78758-7841"/>
    <s v="SUV"/>
    <n v="6253167"/>
    <x v="2"/>
    <s v="Tertile 3"/>
    <x v="1"/>
  </r>
  <r>
    <s v="C_CND_004767"/>
    <x v="170"/>
    <x v="7"/>
    <s v="Gittel"/>
    <x v="0"/>
    <n v="1226000"/>
    <s v="Rabun Used Car Sales"/>
    <x v="11"/>
    <x v="38"/>
    <s v="DoubleÂ Overhead Camshaft"/>
    <s v="Auto"/>
    <s v="Red"/>
    <n v="45601"/>
    <s v="85257-3102"/>
    <s v="SUV"/>
    <n v="8118221"/>
    <x v="3"/>
    <s v="Tertile 3"/>
    <x v="1"/>
  </r>
  <r>
    <s v="C_CND_004796"/>
    <x v="170"/>
    <x v="7"/>
    <s v="Alisha"/>
    <x v="0"/>
    <n v="1230000"/>
    <s v="Progressive Shippers Cooperative Association No"/>
    <x v="1"/>
    <x v="49"/>
    <s v="Overhead Camshaft"/>
    <s v="Manual"/>
    <s v="Black"/>
    <n v="12000"/>
    <s v="53546-9427"/>
    <s v="Passenger"/>
    <n v="8659460"/>
    <x v="1"/>
    <s v="Tertile 3"/>
    <x v="1"/>
  </r>
  <r>
    <s v="C_CND_004762"/>
    <x v="170"/>
    <x v="7"/>
    <s v="Dina"/>
    <x v="1"/>
    <n v="1285000"/>
    <s v="C &amp; M Motors Inc"/>
    <x v="2"/>
    <x v="23"/>
    <s v="DoubleÂ Overhead Camshaft"/>
    <s v="Auto"/>
    <s v="Black"/>
    <n v="18500"/>
    <s v="60504-7114"/>
    <s v="Hatchback"/>
    <n v="7210617"/>
    <x v="6"/>
    <s v="Tertile 3"/>
    <x v="1"/>
  </r>
  <r>
    <s v="C_CND_004764"/>
    <x v="170"/>
    <x v="7"/>
    <s v="Gia"/>
    <x v="0"/>
    <n v="1290000"/>
    <s v="Tri-State Mack Inc"/>
    <x v="8"/>
    <x v="50"/>
    <s v="Overhead Camshaft"/>
    <s v="Manual"/>
    <s v="Red"/>
    <n v="22001"/>
    <s v="85257-3102"/>
    <s v="Sedan"/>
    <n v="7356429"/>
    <x v="3"/>
    <s v="Tertile 3"/>
    <x v="1"/>
  </r>
  <r>
    <s v="C_CND_004787"/>
    <x v="170"/>
    <x v="7"/>
    <s v="Noe"/>
    <x v="0"/>
    <n v="1331000"/>
    <s v="Classic Chevy"/>
    <x v="5"/>
    <x v="6"/>
    <s v="Overhead Camshaft"/>
    <s v="Manual"/>
    <s v="Red"/>
    <n v="21100"/>
    <s v="85257-3102"/>
    <s v="Hatchback"/>
    <n v="8744218"/>
    <x v="3"/>
    <s v="Tertile 3"/>
    <x v="1"/>
  </r>
  <r>
    <s v="C_CND_004770"/>
    <x v="170"/>
    <x v="7"/>
    <s v="Golda"/>
    <x v="0"/>
    <n v="1370000"/>
    <s v="Saab-Belle Dodge"/>
    <x v="8"/>
    <x v="100"/>
    <s v="Overhead Camshaft"/>
    <s v="Manual"/>
    <s v="Red"/>
    <n v="21000"/>
    <s v="60504-7114"/>
    <s v="SUV"/>
    <n v="6779834"/>
    <x v="6"/>
    <s v="Tertile 3"/>
    <x v="1"/>
  </r>
  <r>
    <s v="C_CND_004776"/>
    <x v="170"/>
    <x v="7"/>
    <s v="Hailey"/>
    <x v="0"/>
    <n v="1405000"/>
    <s v="Buddy Storbeck's Diesel Service Inc"/>
    <x v="28"/>
    <x v="135"/>
    <s v="DoubleÂ Overhead Camshaft"/>
    <s v="Auto"/>
    <s v="Black"/>
    <n v="23500"/>
    <s v="06457-3834"/>
    <s v="Sedan"/>
    <n v="7822591"/>
    <x v="0"/>
    <s v="Tertile 3"/>
    <x v="1"/>
  </r>
  <r>
    <s v="C_CND_004763"/>
    <x v="170"/>
    <x v="7"/>
    <s v="Georgia"/>
    <x v="0"/>
    <n v="1417000"/>
    <s v="Suburban Ford"/>
    <x v="3"/>
    <x v="4"/>
    <s v="DoubleÂ Overhead Camshaft"/>
    <s v="Auto"/>
    <s v="Black"/>
    <n v="24701"/>
    <s v="53546-9427"/>
    <s v="SUV"/>
    <n v="7885240"/>
    <x v="5"/>
    <s v="Tertile 3"/>
    <x v="1"/>
  </r>
  <r>
    <s v="C_CND_004778"/>
    <x v="170"/>
    <x v="7"/>
    <s v="Hannah"/>
    <x v="0"/>
    <n v="1450000"/>
    <s v="Capitol KIA"/>
    <x v="18"/>
    <x v="45"/>
    <s v="Overhead Camshaft"/>
    <s v="Manual"/>
    <s v="Red"/>
    <n v="22000"/>
    <s v="38701-8047"/>
    <s v="Hatchback"/>
    <n v="8220125"/>
    <x v="4"/>
    <s v="Tertile 3"/>
    <x v="1"/>
  </r>
  <r>
    <s v="C_CND_004733"/>
    <x v="170"/>
    <x v="7"/>
    <s v="Carlos"/>
    <x v="1"/>
    <n v="1490000"/>
    <s v="Diehl Motor CO Inc"/>
    <x v="1"/>
    <x v="113"/>
    <s v="DoubleÂ Overhead Camshaft"/>
    <s v="Auto"/>
    <s v="Red"/>
    <n v="31000"/>
    <s v="06457-3834"/>
    <s v="Hatchback"/>
    <n v="7071441"/>
    <x v="0"/>
    <s v="Tertile 3"/>
    <x v="1"/>
  </r>
  <r>
    <s v="C_CND_004759"/>
    <x v="170"/>
    <x v="7"/>
    <s v="Devora"/>
    <x v="0"/>
    <n v="1512000"/>
    <s v="Tri-State Mack Inc"/>
    <x v="11"/>
    <x v="76"/>
    <s v="DoubleÂ Overhead Camshaft"/>
    <s v="Auto"/>
    <s v="Pale White"/>
    <n v="17200"/>
    <s v="85257-3102"/>
    <s v="Sedan"/>
    <n v="6454536"/>
    <x v="3"/>
    <s v="Tertile 3"/>
    <x v="1"/>
  </r>
  <r>
    <s v="C_CND_004773"/>
    <x v="170"/>
    <x v="7"/>
    <s v="Greta"/>
    <x v="0"/>
    <n v="1620000"/>
    <s v="Suburban Ford"/>
    <x v="14"/>
    <x v="89"/>
    <s v="DoubleÂ Overhead Camshaft"/>
    <s v="Auto"/>
    <s v="Black"/>
    <n v="60001"/>
    <s v="53546-9427"/>
    <s v="Hatchback"/>
    <n v="7391508"/>
    <x v="5"/>
    <s v="Tertile 3"/>
    <x v="1"/>
  </r>
  <r>
    <s v="C_CND_004802"/>
    <x v="170"/>
    <x v="7"/>
    <s v="Amelia"/>
    <x v="0"/>
    <n v="1680000"/>
    <s v="Star Enterprises Inc"/>
    <x v="5"/>
    <x v="85"/>
    <s v="DoubleÂ Overhead Camshaft"/>
    <s v="Auto"/>
    <s v="Black"/>
    <n v="31000"/>
    <s v="99301-3882"/>
    <s v="SUV"/>
    <n v="7154286"/>
    <x v="2"/>
    <s v="Tertile 3"/>
    <x v="1"/>
  </r>
  <r>
    <s v="C_CND_004786"/>
    <x v="170"/>
    <x v="7"/>
    <s v="Ymenie"/>
    <x v="1"/>
    <n v="1727500"/>
    <s v="Chrysler Plymouth"/>
    <x v="23"/>
    <x v="74"/>
    <s v="DoubleÂ Overhead Camshaft"/>
    <s v="Auto"/>
    <s v="Black"/>
    <n v="26750"/>
    <s v="53546-9427"/>
    <s v="Hatchback"/>
    <n v="6695020"/>
    <x v="5"/>
    <s v="Tertile 3"/>
    <x v="1"/>
  </r>
  <r>
    <s v="C_CND_004746"/>
    <x v="170"/>
    <x v="7"/>
    <s v="Aliyah"/>
    <x v="0"/>
    <n v="1801000"/>
    <s v="Race Car Help"/>
    <x v="24"/>
    <x v="124"/>
    <s v="Overhead Camshaft"/>
    <s v="Manual"/>
    <s v="Pale White"/>
    <n v="28100"/>
    <s v="78758-7841"/>
    <s v="Sedan"/>
    <n v="6004570"/>
    <x v="2"/>
    <s v="Tertile 3"/>
    <x v="1"/>
  </r>
  <r>
    <s v="C_CND_004740"/>
    <x v="170"/>
    <x v="7"/>
    <s v="Aleena"/>
    <x v="1"/>
    <n v="1947000"/>
    <s v="Nebo Chevrolet"/>
    <x v="9"/>
    <x v="139"/>
    <s v="Overhead Camshaft"/>
    <s v="Manual"/>
    <s v="Black"/>
    <n v="44700"/>
    <s v="06457-3834"/>
    <s v="SUV"/>
    <n v="7858396"/>
    <x v="0"/>
    <s v="Tertile 3"/>
    <x v="1"/>
  </r>
  <r>
    <s v="C_CND_004757"/>
    <x v="170"/>
    <x v="7"/>
    <s v="Alisson"/>
    <x v="0"/>
    <n v="1950000"/>
    <s v="Suburban Ford"/>
    <x v="11"/>
    <x v="115"/>
    <s v="DoubleÂ Overhead Camshaft"/>
    <s v="Auto"/>
    <s v="Red"/>
    <n v="35000"/>
    <s v="53546-9427"/>
    <s v="Hardtop"/>
    <n v="8791824"/>
    <x v="5"/>
    <s v="Tertile 3"/>
    <x v="1"/>
  </r>
  <r>
    <s v="C_CND_004761"/>
    <x v="170"/>
    <x v="7"/>
    <s v="Diana"/>
    <x v="0"/>
    <n v="2042000"/>
    <s v="Buddy Storbeck's Diesel Service Inc"/>
    <x v="23"/>
    <x v="74"/>
    <s v="DoubleÂ Overhead Camshaft"/>
    <s v="Auto"/>
    <s v="Pale White"/>
    <n v="18200"/>
    <s v="06457-3834"/>
    <s v="Hatchback"/>
    <n v="7411126"/>
    <x v="0"/>
    <s v="Tertile 3"/>
    <x v="1"/>
  </r>
  <r>
    <s v="C_CND_004784"/>
    <x v="170"/>
    <x v="7"/>
    <s v="Gloria"/>
    <x v="0"/>
    <n v="2100000"/>
    <s v="Capitol KIA"/>
    <x v="27"/>
    <x v="80"/>
    <s v="Overhead Camshaft"/>
    <s v="Manual"/>
    <s v="Black"/>
    <n v="17000"/>
    <s v="38701-8047"/>
    <s v="Hatchback"/>
    <n v="8089371"/>
    <x v="4"/>
    <s v="Tertile 3"/>
    <x v="1"/>
  </r>
  <r>
    <s v="C_CND_004798"/>
    <x v="170"/>
    <x v="7"/>
    <s v="Alyssa"/>
    <x v="0"/>
    <n v="2170000"/>
    <s v="Race Car Help"/>
    <x v="11"/>
    <x v="14"/>
    <s v="DoubleÂ Overhead Camshaft"/>
    <s v="Auto"/>
    <s v="Red"/>
    <n v="69000"/>
    <s v="78758-7841"/>
    <s v="Passenger"/>
    <n v="8669085"/>
    <x v="3"/>
    <s v="Tertile 3"/>
    <x v="1"/>
  </r>
  <r>
    <s v="C_CND_004736"/>
    <x v="170"/>
    <x v="7"/>
    <s v="Abigail"/>
    <x v="0"/>
    <n v="2188000"/>
    <s v="Hatfield Volkswagen"/>
    <x v="15"/>
    <x v="94"/>
    <s v="DoubleÂ Overhead Camshaft"/>
    <s v="Auto"/>
    <s v="Black"/>
    <n v="31801"/>
    <s v="99301-3882"/>
    <s v="Passenger"/>
    <n v="6788842"/>
    <x v="1"/>
    <s v="Tertile 3"/>
    <x v="1"/>
  </r>
  <r>
    <s v="C_CND_004810"/>
    <x v="170"/>
    <x v="7"/>
    <s v="Anna"/>
    <x v="0"/>
    <n v="2380000"/>
    <s v="Chrysler Plymouth"/>
    <x v="2"/>
    <x v="23"/>
    <s v="Overhead Camshaft"/>
    <s v="Manual"/>
    <s v="Black"/>
    <n v="49000"/>
    <s v="53546-9427"/>
    <s v="Hatchback"/>
    <n v="7264398"/>
    <x v="0"/>
    <s v="Tertile 3"/>
    <x v="1"/>
  </r>
  <r>
    <s v="C_CND_004800"/>
    <x v="170"/>
    <x v="7"/>
    <s v="Amaya"/>
    <x v="1"/>
    <n v="2500000"/>
    <s v="Saab-Belle Dodge"/>
    <x v="18"/>
    <x v="45"/>
    <s v="DoubleÂ Overhead Camshaft"/>
    <s v="Auto"/>
    <s v="Black"/>
    <n v="33000"/>
    <s v="60504-7114"/>
    <s v="Hatchback"/>
    <n v="8031713"/>
    <x v="5"/>
    <s v="Tertile 3"/>
    <x v="1"/>
  </r>
  <r>
    <s v="C_CND_004772"/>
    <x v="170"/>
    <x v="7"/>
    <s v="Grace"/>
    <x v="1"/>
    <n v="2560000"/>
    <s v="Star Enterprises Inc"/>
    <x v="2"/>
    <x v="44"/>
    <s v="Overhead Camshaft"/>
    <s v="Manual"/>
    <s v="Red"/>
    <n v="29001"/>
    <s v="99301-3882"/>
    <s v="SUV"/>
    <n v="7131303"/>
    <x v="1"/>
    <s v="Tertile 3"/>
    <x v="1"/>
  </r>
  <r>
    <s v="C_CND_004744"/>
    <x v="170"/>
    <x v="7"/>
    <s v="Alina"/>
    <x v="0"/>
    <n v="2665000"/>
    <s v="Progressive Shippers Cooperative Association No"/>
    <x v="6"/>
    <x v="8"/>
    <s v="DoubleÂ Overhead Camshaft"/>
    <s v="Auto"/>
    <s v="Pale White"/>
    <n v="21500"/>
    <s v="53546-9427"/>
    <s v="Hatchback"/>
    <n v="7608257"/>
    <x v="5"/>
    <s v="Tertile 3"/>
    <x v="1"/>
  </r>
  <r>
    <s v="C_CND_004739"/>
    <x v="170"/>
    <x v="7"/>
    <s v="Aiza"/>
    <x v="0"/>
    <n v="2900000"/>
    <s v="Motor Vehicle Branch Office"/>
    <x v="29"/>
    <x v="137"/>
    <s v="DoubleÂ Overhead Camshaft"/>
    <s v="Auto"/>
    <s v="Pale White"/>
    <n v="36000"/>
    <s v="78758-7841"/>
    <s v="Sedan"/>
    <n v="6938154"/>
    <x v="2"/>
    <s v="Tertile 3"/>
    <x v="1"/>
  </r>
  <r>
    <s v="C_CND_004743"/>
    <x v="170"/>
    <x v="7"/>
    <s v="Alice"/>
    <x v="0"/>
    <n v="3290000"/>
    <s v="Pitre Buick-Pontiac-Gmc of Scottsdale"/>
    <x v="26"/>
    <x v="143"/>
    <s v="Overhead Camshaft"/>
    <s v="Manual"/>
    <s v="Red"/>
    <n v="17000"/>
    <s v="99301-3882"/>
    <s v="Passenger"/>
    <n v="7586994"/>
    <x v="1"/>
    <s v="Tertile 3"/>
    <x v="1"/>
  </r>
  <r>
    <s v="C_CND_004756"/>
    <x v="170"/>
    <x v="7"/>
    <s v="Yaakov"/>
    <x v="1"/>
    <n v="6240000"/>
    <s v="Rabun Used Car Sales"/>
    <x v="6"/>
    <x v="73"/>
    <s v="DoubleÂ Overhead Camshaft"/>
    <s v="Auto"/>
    <s v="Pale White"/>
    <n v="42000"/>
    <s v="85257-3102"/>
    <s v="Hardtop"/>
    <n v="8611664"/>
    <x v="3"/>
    <s v="Tertile 3"/>
    <x v="1"/>
  </r>
  <r>
    <s v="C_CND_004812"/>
    <x v="171"/>
    <x v="7"/>
    <s v="Alyssa"/>
    <x v="1"/>
    <n v="13500"/>
    <s v="Saab-Belle Dodge"/>
    <x v="28"/>
    <x v="135"/>
    <s v="DoubleÂ Overhead Camshaft"/>
    <s v="Auto"/>
    <s v="Black"/>
    <n v="18000"/>
    <s v="60504-7114"/>
    <s v="Sedan"/>
    <n v="7994898"/>
    <x v="6"/>
    <s v="Tertile 1"/>
    <x v="0"/>
  </r>
  <r>
    <s v="C_CND_004813"/>
    <x v="171"/>
    <x v="7"/>
    <s v="Dylan"/>
    <x v="0"/>
    <n v="13500"/>
    <s v="Capitol KIA"/>
    <x v="24"/>
    <x v="130"/>
    <s v="DoubleÂ Overhead Camshaft"/>
    <s v="Auto"/>
    <s v="Red"/>
    <n v="19000"/>
    <s v="38701-8047"/>
    <s v="Passenger"/>
    <n v="6802920"/>
    <x v="4"/>
    <s v="Tertile 1"/>
    <x v="0"/>
  </r>
  <r>
    <s v="C_CND_004816"/>
    <x v="171"/>
    <x v="7"/>
    <s v="Hazel"/>
    <x v="0"/>
    <n v="13500"/>
    <s v="Chrysler Plymouth"/>
    <x v="20"/>
    <x v="46"/>
    <s v="DoubleÂ Overhead Camshaft"/>
    <s v="Auto"/>
    <s v="Pale White"/>
    <n v="51000"/>
    <s v="53546-9427"/>
    <s v="Sedan"/>
    <n v="8786255"/>
    <x v="5"/>
    <s v="Tertile 1"/>
    <x v="0"/>
  </r>
  <r>
    <s v="C_CND_004818"/>
    <x v="171"/>
    <x v="7"/>
    <s v="Emy"/>
    <x v="1"/>
    <n v="13500"/>
    <s v="Nebo Chevrolet"/>
    <x v="24"/>
    <x v="86"/>
    <s v="DoubleÂ Overhead Camshaft"/>
    <s v="Auto"/>
    <s v="Pale White"/>
    <n v="12000"/>
    <s v="06457-3834"/>
    <s v="SUV"/>
    <n v="8334892"/>
    <x v="0"/>
    <s v="Tertile 1"/>
    <x v="0"/>
  </r>
  <r>
    <s v="C_CND_004817"/>
    <x v="171"/>
    <x v="7"/>
    <s v="Victor"/>
    <x v="0"/>
    <n v="780000"/>
    <s v="Motor Vehicle Branch Office"/>
    <x v="20"/>
    <x v="46"/>
    <s v="DoubleÂ Overhead Camshaft"/>
    <s v="Auto"/>
    <s v="Red"/>
    <n v="24000"/>
    <s v="78758-7841"/>
    <s v="Sedan"/>
    <n v="6334577"/>
    <x v="2"/>
    <s v="Tertile 2"/>
    <x v="1"/>
  </r>
  <r>
    <s v="C_CND_004815"/>
    <x v="171"/>
    <x v="7"/>
    <s v="Harper"/>
    <x v="0"/>
    <n v="856000"/>
    <s v="Chrysler of Tri-Cities"/>
    <x v="23"/>
    <x v="74"/>
    <s v="Overhead Camshaft"/>
    <s v="Manual"/>
    <s v="Black"/>
    <n v="17000"/>
    <s v="99301-3882"/>
    <s v="Hatchback"/>
    <n v="8545483"/>
    <x v="1"/>
    <s v="Tertile 2"/>
    <x v="1"/>
  </r>
  <r>
    <s v="C_CND_004811"/>
    <x v="171"/>
    <x v="7"/>
    <s v="Allison"/>
    <x v="1"/>
    <n v="1100000"/>
    <s v="Ryder Truck Rental and Leasing"/>
    <x v="6"/>
    <x v="8"/>
    <s v="Overhead Camshaft"/>
    <s v="Manual"/>
    <s v="Black"/>
    <n v="51000"/>
    <s v="06457-3834"/>
    <s v="Hatchback"/>
    <n v="6729036"/>
    <x v="0"/>
    <s v="Tertile 3"/>
    <x v="1"/>
  </r>
  <r>
    <s v="C_CND_004814"/>
    <x v="171"/>
    <x v="7"/>
    <s v="Eden"/>
    <x v="0"/>
    <n v="1260000"/>
    <s v="Chrysler of Tri-Cities"/>
    <x v="24"/>
    <x v="130"/>
    <s v="DoubleÂ Overhead Camshaft"/>
    <s v="Auto"/>
    <s v="Red"/>
    <n v="19000"/>
    <s v="99301-3882"/>
    <s v="Passenger"/>
    <n v="8346243"/>
    <x v="1"/>
    <s v="Tertile 3"/>
    <x v="1"/>
  </r>
  <r>
    <s v="C_CND_004819"/>
    <x v="171"/>
    <x v="7"/>
    <s v="Annabelle"/>
    <x v="0"/>
    <n v="2100000"/>
    <s v="Classic Chevy"/>
    <x v="10"/>
    <x v="60"/>
    <s v="Overhead Camshaft"/>
    <s v="Manual"/>
    <s v="Black"/>
    <n v="15000"/>
    <s v="85257-3102"/>
    <s v="SUV"/>
    <n v="6450710"/>
    <x v="6"/>
    <s v="Tertile 3"/>
    <x v="1"/>
  </r>
  <r>
    <s v="C_CND_004820"/>
    <x v="171"/>
    <x v="7"/>
    <s v="Annie"/>
    <x v="1"/>
    <n v="3100000"/>
    <s v="Clay Johnson Auto Sales"/>
    <x v="4"/>
    <x v="35"/>
    <s v="DoubleÂ Overhead Camshaft"/>
    <s v="Auto"/>
    <s v="Black"/>
    <n v="16000"/>
    <s v="78758-7841"/>
    <s v="Passenger"/>
    <n v="6851892"/>
    <x v="4"/>
    <s v="Tertile 3"/>
    <x v="1"/>
  </r>
  <r>
    <s v="C_CND_004821"/>
    <x v="172"/>
    <x v="7"/>
    <s v="Amanda"/>
    <x v="0"/>
    <n v="13500"/>
    <s v="Scrivener Performance Engineering"/>
    <x v="14"/>
    <x v="89"/>
    <s v="DoubleÂ Overhead Camshaft"/>
    <s v="Auto"/>
    <s v="Red"/>
    <n v="31000"/>
    <s v="38701-8047"/>
    <s v="Hatchback"/>
    <n v="6810692"/>
    <x v="4"/>
    <s v="Tertile 1"/>
    <x v="0"/>
  </r>
  <r>
    <s v="C_CND_004824"/>
    <x v="172"/>
    <x v="7"/>
    <s v="Angel"/>
    <x v="0"/>
    <n v="13500"/>
    <s v="U-Haul CO"/>
    <x v="15"/>
    <x v="97"/>
    <s v="Overhead Camshaft"/>
    <s v="Manual"/>
    <s v="Pale White"/>
    <n v="26000"/>
    <s v="78758-7841"/>
    <s v="Hatchback"/>
    <n v="6685073"/>
    <x v="2"/>
    <s v="Tertile 1"/>
    <x v="0"/>
  </r>
  <r>
    <s v="C_CND_004825"/>
    <x v="172"/>
    <x v="7"/>
    <s v="Angela"/>
    <x v="0"/>
    <n v="13500"/>
    <s v="Progressive Shippers Cooperative Association No"/>
    <x v="13"/>
    <x v="41"/>
    <s v="DoubleÂ Overhead Camshaft"/>
    <s v="Auto"/>
    <s v="Pale White"/>
    <n v="36000"/>
    <s v="53546-9427"/>
    <s v="Passenger"/>
    <n v="8900049"/>
    <x v="5"/>
    <s v="Tertile 1"/>
    <x v="0"/>
  </r>
  <r>
    <s v="C_CND_004831"/>
    <x v="172"/>
    <x v="7"/>
    <s v="Annie"/>
    <x v="0"/>
    <n v="13500"/>
    <s v="Star Enterprises Inc"/>
    <x v="10"/>
    <x v="60"/>
    <s v="DoubleÂ Overhead Camshaft"/>
    <s v="Auto"/>
    <s v="Black"/>
    <n v="14000"/>
    <s v="99301-3882"/>
    <s v="SUV"/>
    <n v="6088671"/>
    <x v="1"/>
    <s v="Tertile 1"/>
    <x v="0"/>
  </r>
  <r>
    <s v="C_CND_004843"/>
    <x v="172"/>
    <x v="7"/>
    <s v="Henny"/>
    <x v="0"/>
    <n v="13500"/>
    <s v="Classic Chevy"/>
    <x v="26"/>
    <x v="54"/>
    <s v="DoubleÂ Overhead Camshaft"/>
    <s v="Auto"/>
    <s v="Pale White"/>
    <n v="25000"/>
    <s v="85257-3102"/>
    <s v="Hatchback"/>
    <n v="6434166"/>
    <x v="3"/>
    <s v="Tertile 1"/>
    <x v="0"/>
  </r>
  <r>
    <s v="C_CND_004847"/>
    <x v="172"/>
    <x v="7"/>
    <s v="Iris"/>
    <x v="1"/>
    <n v="13500"/>
    <s v="Gartner Buick Hyundai Saab"/>
    <x v="25"/>
    <x v="117"/>
    <s v="DoubleÂ Overhead Camshaft"/>
    <s v="Auto"/>
    <s v="Pale White"/>
    <n v="27001"/>
    <s v="38701-8047"/>
    <s v="Hatchback"/>
    <n v="6722389"/>
    <x v="4"/>
    <s v="Tertile 1"/>
    <x v="0"/>
  </r>
  <r>
    <s v="C_CND_004851"/>
    <x v="172"/>
    <x v="7"/>
    <s v="Isla"/>
    <x v="0"/>
    <n v="13500"/>
    <s v="Motor Vehicle Branch Office"/>
    <x v="23"/>
    <x v="112"/>
    <s v="DoubleÂ Overhead Camshaft"/>
    <s v="Auto"/>
    <s v="Black"/>
    <n v="19000"/>
    <s v="78758-7841"/>
    <s v="Sedan"/>
    <n v="6821345"/>
    <x v="2"/>
    <s v="Tertile 1"/>
    <x v="0"/>
  </r>
  <r>
    <s v="C_CND_004853"/>
    <x v="172"/>
    <x v="7"/>
    <s v="Izabella"/>
    <x v="0"/>
    <n v="13500"/>
    <s v="New Castle Ford Lincoln Mercury"/>
    <x v="11"/>
    <x v="14"/>
    <s v="DoubleÂ Overhead Camshaft"/>
    <s v="Auto"/>
    <s v="Red"/>
    <n v="69000"/>
    <s v="60504-7114"/>
    <s v="Passenger"/>
    <n v="8912404"/>
    <x v="6"/>
    <s v="Tertile 1"/>
    <x v="0"/>
  </r>
  <r>
    <s v="C_CND_004866"/>
    <x v="172"/>
    <x v="7"/>
    <s v="Aria"/>
    <x v="0"/>
    <n v="13500"/>
    <s v="Enterprise Rent A Car"/>
    <x v="25"/>
    <x v="126"/>
    <s v="DoubleÂ Overhead Camshaft"/>
    <s v="Auto"/>
    <s v="Pale White"/>
    <n v="27000"/>
    <s v="60504-7114"/>
    <s v="SUV"/>
    <n v="6493575"/>
    <x v="5"/>
    <s v="Tertile 1"/>
    <x v="0"/>
  </r>
  <r>
    <s v="C_CND_004855"/>
    <x v="172"/>
    <x v="7"/>
    <s v="Arthur"/>
    <x v="1"/>
    <n v="350000"/>
    <s v="Pars Auto Sales"/>
    <x v="2"/>
    <x v="9"/>
    <s v="Overhead Camshaft"/>
    <s v="Manual"/>
    <s v="Red"/>
    <n v="24000"/>
    <s v="38701-8047"/>
    <s v="Sedan"/>
    <n v="6674357"/>
    <x v="4"/>
    <s v="Tertile 1"/>
    <x v="0"/>
  </r>
  <r>
    <s v="C_CND_004864"/>
    <x v="172"/>
    <x v="7"/>
    <s v="Lylou"/>
    <x v="1"/>
    <n v="405000"/>
    <s v="Suburban Ford"/>
    <x v="14"/>
    <x v="52"/>
    <s v="DoubleÂ Overhead Camshaft"/>
    <s v="Auto"/>
    <s v="Red"/>
    <n v="31000"/>
    <s v="53546-9427"/>
    <s v="Sedan"/>
    <n v="6038724"/>
    <x v="5"/>
    <s v="Tertile 1"/>
    <x v="0"/>
  </r>
  <r>
    <s v="C_CND_004875"/>
    <x v="172"/>
    <x v="7"/>
    <s v="Ava"/>
    <x v="1"/>
    <n v="430000"/>
    <s v="Pitre Buick-Pontiac-Gmc of Scottsdale"/>
    <x v="8"/>
    <x v="50"/>
    <s v="Overhead Camshaft"/>
    <s v="Manual"/>
    <s v="Pale White"/>
    <n v="26000"/>
    <s v="99301-3882"/>
    <s v="Sedan"/>
    <n v="6074565"/>
    <x v="2"/>
    <s v="Tertile 1"/>
    <x v="0"/>
  </r>
  <r>
    <s v="C_CND_004861"/>
    <x v="172"/>
    <x v="7"/>
    <s v="Yanisu"/>
    <x v="1"/>
    <n v="480000"/>
    <s v="Saab-Belle Dodge"/>
    <x v="5"/>
    <x v="65"/>
    <s v="DoubleÂ Overhead Camshaft"/>
    <s v="Auto"/>
    <s v="Black"/>
    <n v="16000"/>
    <s v="60504-7114"/>
    <s v="Sedan"/>
    <n v="7763648"/>
    <x v="6"/>
    <s v="Tertile 1"/>
    <x v="0"/>
  </r>
  <r>
    <s v="C_CND_004860"/>
    <x v="172"/>
    <x v="7"/>
    <s v="Abel"/>
    <x v="1"/>
    <n v="481000"/>
    <s v="Ryder Truck Rental and Leasing"/>
    <x v="20"/>
    <x v="47"/>
    <s v="Overhead Camshaft"/>
    <s v="Manual"/>
    <s v="Black"/>
    <n v="36000"/>
    <s v="06457-3834"/>
    <s v="Passenger"/>
    <n v="8064972"/>
    <x v="0"/>
    <s v="Tertile 1"/>
    <x v="0"/>
  </r>
  <r>
    <s v="C_CND_004850"/>
    <x v="172"/>
    <x v="7"/>
    <s v="Isabelle"/>
    <x v="0"/>
    <n v="533000"/>
    <s v="McKinney Dodge Chrysler Jeep"/>
    <x v="7"/>
    <x v="123"/>
    <s v="DoubleÂ Overhead Camshaft"/>
    <s v="Auto"/>
    <s v="Black"/>
    <n v="31000"/>
    <s v="85257-3102"/>
    <s v="SUV"/>
    <n v="7500043"/>
    <x v="3"/>
    <s v="Tertile 1"/>
    <x v="0"/>
  </r>
  <r>
    <s v="C_CND_004823"/>
    <x v="172"/>
    <x v="7"/>
    <s v="Amelia"/>
    <x v="0"/>
    <n v="650000"/>
    <s v="Suburban Ford"/>
    <x v="20"/>
    <x v="91"/>
    <s v="DoubleÂ Overhead Camshaft"/>
    <s v="Auto"/>
    <s v="Black"/>
    <n v="33000"/>
    <s v="53546-9427"/>
    <s v="SUV"/>
    <n v="6995429"/>
    <x v="5"/>
    <s v="Tertile 2"/>
    <x v="0"/>
  </r>
  <r>
    <s v="C_CND_004854"/>
    <x v="172"/>
    <x v="7"/>
    <s v="Isaline"/>
    <x v="0"/>
    <n v="680000"/>
    <s v="New Castle Ford Lincoln Mercury"/>
    <x v="18"/>
    <x v="58"/>
    <s v="DoubleÂ Overhead Camshaft"/>
    <s v="Auto"/>
    <s v="Black"/>
    <n v="16000"/>
    <s v="60504-7114"/>
    <s v="Passenger"/>
    <n v="8943381"/>
    <x v="6"/>
    <s v="Tertile 2"/>
    <x v="0"/>
  </r>
  <r>
    <s v="C_CND_004867"/>
    <x v="172"/>
    <x v="7"/>
    <s v="Ariana"/>
    <x v="1"/>
    <n v="690000"/>
    <s v="Gartner Buick Hyundai Saab"/>
    <x v="3"/>
    <x v="4"/>
    <s v="Overhead Camshaft"/>
    <s v="Manual"/>
    <s v="Pale White"/>
    <n v="17000"/>
    <s v="38701-8047"/>
    <s v="SUV"/>
    <n v="8371546"/>
    <x v="3"/>
    <s v="Tertile 2"/>
    <x v="0"/>
  </r>
  <r>
    <s v="C_CND_004858"/>
    <x v="172"/>
    <x v="7"/>
    <s v="Ysaline"/>
    <x v="0"/>
    <n v="700000"/>
    <s v="Rabun Used Car Sales"/>
    <x v="11"/>
    <x v="76"/>
    <s v="DoubleÂ Overhead Camshaft"/>
    <s v="Auto"/>
    <s v="Black"/>
    <n v="16000"/>
    <s v="85257-3102"/>
    <s v="Sedan"/>
    <n v="6626233"/>
    <x v="3"/>
    <s v="Tertile 2"/>
    <x v="0"/>
  </r>
  <r>
    <s v="C_CND_004832"/>
    <x v="172"/>
    <x v="7"/>
    <s v="Sarah"/>
    <x v="0"/>
    <n v="715000"/>
    <s v="Enterprise Rent A Car"/>
    <x v="26"/>
    <x v="152"/>
    <s v="Overhead Camshaft"/>
    <s v="Manual"/>
    <s v="Black"/>
    <n v="18000"/>
    <s v="60504-7114"/>
    <s v="Hardtop"/>
    <n v="7501478"/>
    <x v="6"/>
    <s v="Tertile 2"/>
    <x v="0"/>
  </r>
  <r>
    <s v="C_CND_004833"/>
    <x v="172"/>
    <x v="7"/>
    <s v="Angelique"/>
    <x v="0"/>
    <n v="725000"/>
    <s v="C &amp; M Motors Inc"/>
    <x v="15"/>
    <x v="21"/>
    <s v="Overhead Camshaft"/>
    <s v="Manual"/>
    <s v="Pale White"/>
    <n v="57000"/>
    <s v="60504-7114"/>
    <s v="Hardtop"/>
    <n v="7687054"/>
    <x v="6"/>
    <s v="Tertile 2"/>
    <x v="0"/>
  </r>
  <r>
    <s v="C_CND_004848"/>
    <x v="172"/>
    <x v="7"/>
    <s v="Isabel"/>
    <x v="0"/>
    <n v="730000"/>
    <s v="Hatfield Volkswagen"/>
    <x v="1"/>
    <x v="56"/>
    <s v="DoubleÂ Overhead Camshaft"/>
    <s v="Auto"/>
    <s v="Black"/>
    <n v="28000"/>
    <s v="99301-3882"/>
    <s v="Hatchback"/>
    <n v="8685547"/>
    <x v="1"/>
    <s v="Tertile 2"/>
    <x v="0"/>
  </r>
  <r>
    <s v="C_CND_004857"/>
    <x v="172"/>
    <x v="7"/>
    <s v="Coline"/>
    <x v="0"/>
    <n v="740000"/>
    <s v="Progressive Shippers Cooperative Association No"/>
    <x v="13"/>
    <x v="90"/>
    <s v="DoubleÂ Overhead Camshaft"/>
    <s v="Auto"/>
    <s v="Pale White"/>
    <n v="31000"/>
    <s v="53546-9427"/>
    <s v="Sedan"/>
    <n v="7503344"/>
    <x v="5"/>
    <s v="Tertile 2"/>
    <x v="0"/>
  </r>
  <r>
    <s v="C_CND_004836"/>
    <x v="172"/>
    <x v="7"/>
    <s v="Elisheva"/>
    <x v="0"/>
    <n v="777000"/>
    <s v="Enterprise Rent A Car"/>
    <x v="25"/>
    <x v="101"/>
    <s v="DoubleÂ Overhead Camshaft"/>
    <s v="Auto"/>
    <s v="Pale White"/>
    <n v="22000"/>
    <s v="60504-7114"/>
    <s v="Passenger"/>
    <n v="6096039"/>
    <x v="6"/>
    <s v="Tertile 2"/>
    <x v="1"/>
  </r>
  <r>
    <s v="C_CND_004863"/>
    <x v="172"/>
    <x v="7"/>
    <s v="Yanis"/>
    <x v="0"/>
    <n v="810000"/>
    <s v="Star Enterprises Inc"/>
    <x v="3"/>
    <x v="28"/>
    <s v="Overhead Camshaft"/>
    <s v="Manual"/>
    <s v="Pale White"/>
    <n v="14000"/>
    <s v="99301-3882"/>
    <s v="Hatchback"/>
    <n v="6692129"/>
    <x v="1"/>
    <s v="Tertile 2"/>
    <x v="1"/>
  </r>
  <r>
    <s v="C_CND_004849"/>
    <x v="172"/>
    <x v="7"/>
    <s v="Isabella"/>
    <x v="0"/>
    <n v="825000"/>
    <s v="Iceberg Rentals"/>
    <x v="15"/>
    <x v="97"/>
    <s v="Overhead Camshaft"/>
    <s v="Manual"/>
    <s v="Black"/>
    <n v="44000"/>
    <s v="53546-9427"/>
    <s v="Hatchback"/>
    <n v="6270590"/>
    <x v="5"/>
    <s v="Tertile 2"/>
    <x v="1"/>
  </r>
  <r>
    <s v="C_CND_004845"/>
    <x v="172"/>
    <x v="7"/>
    <s v="Idy"/>
    <x v="0"/>
    <n v="885500"/>
    <s v="Diehl Motor CO Inc"/>
    <x v="23"/>
    <x v="39"/>
    <s v="Overhead Camshaft"/>
    <s v="Manual"/>
    <s v="Pale White"/>
    <n v="20500"/>
    <s v="06457-3834"/>
    <s v="Passenger"/>
    <n v="7090947"/>
    <x v="0"/>
    <s v="Tertile 2"/>
    <x v="1"/>
  </r>
  <r>
    <s v="C_CND_004844"/>
    <x v="172"/>
    <x v="7"/>
    <s v="Hindy"/>
    <x v="1"/>
    <n v="900000"/>
    <s v="Clay Johnson Auto Sales"/>
    <x v="7"/>
    <x v="123"/>
    <s v="DoubleÂ Overhead Camshaft"/>
    <s v="Auto"/>
    <s v="Red"/>
    <n v="39000"/>
    <s v="78758-7841"/>
    <s v="SUV"/>
    <n v="7369853"/>
    <x v="2"/>
    <s v="Tertile 2"/>
    <x v="1"/>
  </r>
  <r>
    <s v="C_CND_004841"/>
    <x v="172"/>
    <x v="7"/>
    <s v="Elliana"/>
    <x v="0"/>
    <n v="912000"/>
    <s v="Motor Vehicle Branch Office"/>
    <x v="26"/>
    <x v="143"/>
    <s v="Overhead Camshaft"/>
    <s v="Manual"/>
    <s v="Black"/>
    <n v="51000"/>
    <s v="78758-7841"/>
    <s v="Passenger"/>
    <n v="8293852"/>
    <x v="2"/>
    <s v="Tertile 2"/>
    <x v="1"/>
  </r>
  <r>
    <s v="C_CND_004837"/>
    <x v="172"/>
    <x v="7"/>
    <s v="Eliza"/>
    <x v="0"/>
    <n v="972000"/>
    <s v="Gartner Buick Hyundai Saab"/>
    <x v="0"/>
    <x v="83"/>
    <s v="DoubleÂ Overhead Camshaft"/>
    <s v="Auto"/>
    <s v="Red"/>
    <n v="41000"/>
    <s v="38701-8047"/>
    <s v="Hatchback"/>
    <n v="7945020"/>
    <x v="4"/>
    <s v="Tertile 2"/>
    <x v="1"/>
  </r>
  <r>
    <s v="C_CND_004856"/>
    <x v="172"/>
    <x v="7"/>
    <s v="Noah"/>
    <x v="0"/>
    <n v="1010000"/>
    <s v="Gartner Buick Hyundai Saab"/>
    <x v="15"/>
    <x v="84"/>
    <s v="Overhead Camshaft"/>
    <s v="Manual"/>
    <s v="Red"/>
    <n v="21000"/>
    <s v="38701-8047"/>
    <s v="Hardtop"/>
    <n v="8896551"/>
    <x v="4"/>
    <s v="Tertile 3"/>
    <x v="1"/>
  </r>
  <r>
    <s v="C_CND_004859"/>
    <x v="172"/>
    <x v="7"/>
    <s v="Eliot"/>
    <x v="0"/>
    <n v="1090000"/>
    <s v="Race Car Help"/>
    <x v="0"/>
    <x v="69"/>
    <s v="DoubleÂ Overhead Camshaft"/>
    <s v="Auto"/>
    <s v="Pale White"/>
    <n v="62000"/>
    <s v="78758-7841"/>
    <s v="Sedan"/>
    <n v="6199394"/>
    <x v="2"/>
    <s v="Tertile 3"/>
    <x v="1"/>
  </r>
  <r>
    <s v="C_CND_004839"/>
    <x v="172"/>
    <x v="7"/>
    <s v="Ella"/>
    <x v="1"/>
    <n v="1170000"/>
    <s v="Iceberg Rentals"/>
    <x v="18"/>
    <x v="25"/>
    <s v="DoubleÂ Overhead Camshaft"/>
    <s v="Auto"/>
    <s v="Black"/>
    <n v="19000"/>
    <s v="53546-9427"/>
    <s v="SUV"/>
    <n v="7353030"/>
    <x v="5"/>
    <s v="Tertile 3"/>
    <x v="1"/>
  </r>
  <r>
    <s v="C_CND_004862"/>
    <x v="172"/>
    <x v="7"/>
    <s v="Oscar"/>
    <x v="0"/>
    <n v="1200000"/>
    <s v="Motor Vehicle Branch Office"/>
    <x v="22"/>
    <x v="55"/>
    <s v="Overhead Camshaft"/>
    <s v="Manual"/>
    <s v="Black"/>
    <n v="22000"/>
    <s v="78758-7841"/>
    <s v="Hardtop"/>
    <n v="6659179"/>
    <x v="2"/>
    <s v="Tertile 3"/>
    <x v="1"/>
  </r>
  <r>
    <s v="C_CND_004842"/>
    <x v="172"/>
    <x v="7"/>
    <s v="Ellie"/>
    <x v="1"/>
    <n v="1217500"/>
    <s v="Nebo Chevrolet"/>
    <x v="5"/>
    <x v="6"/>
    <s v="DoubleÂ Overhead Camshaft"/>
    <s v="Auto"/>
    <s v="Red"/>
    <n v="19750"/>
    <s v="06457-3834"/>
    <s v="Hatchback"/>
    <n v="6971742"/>
    <x v="0"/>
    <s v="Tertile 3"/>
    <x v="1"/>
  </r>
  <r>
    <s v="C_CND_004838"/>
    <x v="172"/>
    <x v="7"/>
    <s v="Elizabeth"/>
    <x v="0"/>
    <n v="1225000"/>
    <s v="Hatfield Volkswagen"/>
    <x v="15"/>
    <x v="94"/>
    <s v="DoubleÂ Overhead Camshaft"/>
    <s v="Auto"/>
    <s v="Black"/>
    <n v="31500"/>
    <s v="99301-3882"/>
    <s v="Passenger"/>
    <n v="8042655"/>
    <x v="1"/>
    <s v="Tertile 3"/>
    <x v="1"/>
  </r>
  <r>
    <s v="C_CND_004834"/>
    <x v="172"/>
    <x v="7"/>
    <s v="Eliana"/>
    <x v="0"/>
    <n v="1235000"/>
    <s v="Clay Johnson Auto Sales"/>
    <x v="23"/>
    <x v="74"/>
    <s v="Overhead Camshaft"/>
    <s v="Manual"/>
    <s v="Pale White"/>
    <n v="33500"/>
    <s v="78758-7841"/>
    <s v="Hatchback"/>
    <n v="8378990"/>
    <x v="2"/>
    <s v="Tertile 3"/>
    <x v="1"/>
  </r>
  <r>
    <s v="C_CND_004840"/>
    <x v="172"/>
    <x v="7"/>
    <s v="Elle"/>
    <x v="0"/>
    <n v="1292000"/>
    <s v="McKinney Dodge Chrysler Jeep"/>
    <x v="2"/>
    <x v="23"/>
    <s v="Overhead Camshaft"/>
    <s v="Manual"/>
    <s v="Red"/>
    <n v="25200"/>
    <s v="85257-3102"/>
    <s v="Hatchback"/>
    <n v="6277275"/>
    <x v="3"/>
    <s v="Tertile 3"/>
    <x v="1"/>
  </r>
  <r>
    <s v="C_CND_004829"/>
    <x v="172"/>
    <x v="7"/>
    <s v="Anna"/>
    <x v="0"/>
    <n v="1385000"/>
    <s v="Saab-Belle Dodge"/>
    <x v="27"/>
    <x v="79"/>
    <s v="DoubleÂ Overhead Camshaft"/>
    <s v="Auto"/>
    <s v="Red"/>
    <n v="41500"/>
    <s v="60504-7114"/>
    <s v="Sedan"/>
    <n v="7524615"/>
    <x v="6"/>
    <s v="Tertile 3"/>
    <x v="1"/>
  </r>
  <r>
    <s v="C_CND_004869"/>
    <x v="172"/>
    <x v="7"/>
    <s v="Ariel"/>
    <x v="0"/>
    <n v="1420000"/>
    <s v="Iceberg Rentals"/>
    <x v="1"/>
    <x v="30"/>
    <s v="DoubleÂ Overhead Camshaft"/>
    <s v="Auto"/>
    <s v="Red"/>
    <n v="41000"/>
    <s v="53546-9427"/>
    <s v="Passenger"/>
    <n v="7690788"/>
    <x v="0"/>
    <s v="Tertile 3"/>
    <x v="1"/>
  </r>
  <r>
    <s v="C_CND_004852"/>
    <x v="172"/>
    <x v="7"/>
    <s v="Ivy"/>
    <x v="0"/>
    <n v="1430000"/>
    <s v="Nebo Chevrolet"/>
    <x v="4"/>
    <x v="109"/>
    <s v="DoubleÂ Overhead Camshaft"/>
    <s v="Auto"/>
    <s v="Pale White"/>
    <n v="26000"/>
    <s v="06457-3834"/>
    <s v="Hatchback"/>
    <n v="6874747"/>
    <x v="0"/>
    <s v="Tertile 3"/>
    <x v="1"/>
  </r>
  <r>
    <s v="C_CND_004871"/>
    <x v="172"/>
    <x v="7"/>
    <s v="Arya"/>
    <x v="1"/>
    <n v="1485000"/>
    <s v="Motor Vehicle Branch Office"/>
    <x v="14"/>
    <x v="20"/>
    <s v="DoubleÂ Overhead Camshaft"/>
    <s v="Auto"/>
    <s v="Pale White"/>
    <n v="25500"/>
    <s v="78758-7841"/>
    <s v="SUV"/>
    <n v="6977917"/>
    <x v="4"/>
    <s v="Tertile 3"/>
    <x v="1"/>
  </r>
  <r>
    <s v="C_CND_004868"/>
    <x v="172"/>
    <x v="7"/>
    <s v="Arianna"/>
    <x v="0"/>
    <n v="1557000"/>
    <s v="Hatfield Volkswagen"/>
    <x v="1"/>
    <x v="49"/>
    <s v="Overhead Camshaft"/>
    <s v="Manual"/>
    <s v="Black"/>
    <n v="16700"/>
    <s v="99301-3882"/>
    <s v="Passenger"/>
    <n v="6089658"/>
    <x v="2"/>
    <s v="Tertile 3"/>
    <x v="1"/>
  </r>
  <r>
    <s v="C_CND_004835"/>
    <x v="172"/>
    <x v="7"/>
    <s v="Elise"/>
    <x v="0"/>
    <n v="1570000"/>
    <s v="Diehl Motor CO Inc"/>
    <x v="16"/>
    <x v="34"/>
    <s v="Overhead Camshaft"/>
    <s v="Manual"/>
    <s v="Black"/>
    <n v="29000"/>
    <s v="06457-3834"/>
    <s v="Hatchback"/>
    <n v="7728617"/>
    <x v="0"/>
    <s v="Tertile 3"/>
    <x v="1"/>
  </r>
  <r>
    <s v="C_CND_004846"/>
    <x v="172"/>
    <x v="7"/>
    <s v="Ilana"/>
    <x v="0"/>
    <n v="1680000"/>
    <s v="Enterprise Rent A Car"/>
    <x v="7"/>
    <x v="10"/>
    <s v="Overhead Camshaft"/>
    <s v="Manual"/>
    <s v="Black"/>
    <n v="43001"/>
    <s v="60504-7114"/>
    <s v="Sedan"/>
    <n v="8270608"/>
    <x v="6"/>
    <s v="Tertile 3"/>
    <x v="1"/>
  </r>
  <r>
    <s v="C_CND_004826"/>
    <x v="172"/>
    <x v="7"/>
    <s v="Angelina"/>
    <x v="1"/>
    <n v="1820000"/>
    <s v="Rabun Used Car Sales"/>
    <x v="3"/>
    <x v="4"/>
    <s v="Overhead Camshaft"/>
    <s v="Manual"/>
    <s v="Red"/>
    <n v="31000"/>
    <s v="85257-3102"/>
    <s v="SUV"/>
    <n v="7704066"/>
    <x v="3"/>
    <s v="Tertile 3"/>
    <x v="1"/>
  </r>
  <r>
    <s v="C_CND_004873"/>
    <x v="172"/>
    <x v="7"/>
    <s v="Athena"/>
    <x v="0"/>
    <n v="1926000"/>
    <s v="New Castle Ford Lincoln Mercury"/>
    <x v="29"/>
    <x v="131"/>
    <s v="DoubleÂ Overhead Camshaft"/>
    <s v="Auto"/>
    <s v="Pale White"/>
    <n v="36600"/>
    <s v="60504-7114"/>
    <s v="SUV"/>
    <n v="7771690"/>
    <x v="5"/>
    <s v="Tertile 3"/>
    <x v="1"/>
  </r>
  <r>
    <s v="C_CND_004872"/>
    <x v="172"/>
    <x v="7"/>
    <s v="Ashley"/>
    <x v="0"/>
    <n v="2050000"/>
    <s v="Nebo Chevrolet"/>
    <x v="13"/>
    <x v="19"/>
    <s v="DoubleÂ Overhead Camshaft"/>
    <s v="Auto"/>
    <s v="Black"/>
    <n v="33000"/>
    <s v="06457-3834"/>
    <s v="Hatchback"/>
    <n v="8319565"/>
    <x v="1"/>
    <s v="Tertile 3"/>
    <x v="1"/>
  </r>
  <r>
    <s v="C_CND_004827"/>
    <x v="172"/>
    <x v="7"/>
    <s v="Angie"/>
    <x v="0"/>
    <n v="2275000"/>
    <s v="Race Car Help"/>
    <x v="25"/>
    <x v="117"/>
    <s v="DoubleÂ Overhead Camshaft"/>
    <s v="Auto"/>
    <s v="Red"/>
    <n v="15500"/>
    <s v="78758-7841"/>
    <s v="Hatchback"/>
    <n v="7338440"/>
    <x v="2"/>
    <s v="Tertile 3"/>
    <x v="1"/>
  </r>
  <r>
    <s v="C_CND_004874"/>
    <x v="172"/>
    <x v="7"/>
    <s v="Mateo"/>
    <x v="0"/>
    <n v="2300000"/>
    <s v="C &amp; M Motors Inc"/>
    <x v="2"/>
    <x v="71"/>
    <s v="Overhead Camshaft"/>
    <s v="Manual"/>
    <s v="Black"/>
    <n v="25000"/>
    <s v="60504-7114"/>
    <s v="Hardtop"/>
    <n v="8705203"/>
    <x v="1"/>
    <s v="Tertile 3"/>
    <x v="1"/>
  </r>
  <r>
    <s v="C_CND_004822"/>
    <x v="172"/>
    <x v="7"/>
    <s v="Amber"/>
    <x v="0"/>
    <n v="2410000"/>
    <s v="Star Enterprises Inc"/>
    <x v="15"/>
    <x v="63"/>
    <s v="Overhead Camshaft"/>
    <s v="Manual"/>
    <s v="Pale White"/>
    <n v="14000"/>
    <s v="99301-3882"/>
    <s v="Hatchback"/>
    <n v="7422923"/>
    <x v="1"/>
    <s v="Tertile 3"/>
    <x v="1"/>
  </r>
  <r>
    <s v="C_CND_004870"/>
    <x v="172"/>
    <x v="7"/>
    <s v="Arisha"/>
    <x v="0"/>
    <n v="2444000"/>
    <s v="McKinney Dodge Chrysler Jeep"/>
    <x v="1"/>
    <x v="113"/>
    <s v="DoubleÂ Overhead Camshaft"/>
    <s v="Auto"/>
    <s v="Red"/>
    <n v="31400"/>
    <s v="85257-3102"/>
    <s v="Hatchback"/>
    <n v="6336624"/>
    <x v="6"/>
    <s v="Tertile 3"/>
    <x v="1"/>
  </r>
  <r>
    <s v="C_CND_004828"/>
    <x v="172"/>
    <x v="7"/>
    <s v="Anika"/>
    <x v="0"/>
    <n v="2810000"/>
    <s v="Ryder Truck Rental and Leasing"/>
    <x v="14"/>
    <x v="89"/>
    <s v="DoubleÂ Overhead Camshaft"/>
    <s v="Auto"/>
    <s v="Black"/>
    <n v="60000"/>
    <s v="06457-3834"/>
    <s v="Hatchback"/>
    <n v="7261770"/>
    <x v="0"/>
    <s v="Tertile 3"/>
    <x v="1"/>
  </r>
  <r>
    <s v="C_CND_004865"/>
    <x v="172"/>
    <x v="7"/>
    <s v="Anya"/>
    <x v="0"/>
    <n v="3050000"/>
    <s v="Diehl Motor CO Inc"/>
    <x v="20"/>
    <x v="46"/>
    <s v="DoubleÂ Overhead Camshaft"/>
    <s v="Auto"/>
    <s v="Pale White"/>
    <n v="45000"/>
    <s v="06457-3834"/>
    <s v="Sedan"/>
    <n v="6717637"/>
    <x v="1"/>
    <s v="Tertile 3"/>
    <x v="1"/>
  </r>
  <r>
    <s v="C_CND_004830"/>
    <x v="172"/>
    <x v="7"/>
    <s v="Annabelle"/>
    <x v="1"/>
    <n v="4600000"/>
    <s v="Scrivener Performance Engineering"/>
    <x v="11"/>
    <x v="14"/>
    <s v="DoubleÂ Overhead Camshaft"/>
    <s v="Auto"/>
    <s v="Red"/>
    <n v="69000"/>
    <s v="38701-8047"/>
    <s v="Passenger"/>
    <n v="8183396"/>
    <x v="4"/>
    <s v="Tertile 3"/>
    <x v="1"/>
  </r>
  <r>
    <s v="C_CND_004876"/>
    <x v="173"/>
    <x v="7"/>
    <s v="Aria"/>
    <x v="0"/>
    <n v="13500"/>
    <s v="Suburban Ford"/>
    <x v="27"/>
    <x v="79"/>
    <s v="DoubleÂ Overhead Camshaft"/>
    <s v="Auto"/>
    <s v="Pale White"/>
    <n v="46000"/>
    <s v="53546-9427"/>
    <s v="Sedan"/>
    <n v="8523522"/>
    <x v="5"/>
    <s v="Tertile 1"/>
    <x v="0"/>
  </r>
  <r>
    <s v="C_CND_004877"/>
    <x v="173"/>
    <x v="7"/>
    <s v="Ariana"/>
    <x v="0"/>
    <n v="13500"/>
    <s v="Tri-State Mack Inc"/>
    <x v="2"/>
    <x v="9"/>
    <s v="DoubleÂ Overhead Camshaft"/>
    <s v="Auto"/>
    <s v="Red"/>
    <n v="19000"/>
    <s v="85257-3102"/>
    <s v="Sedan"/>
    <n v="7546394"/>
    <x v="3"/>
    <s v="Tertile 1"/>
    <x v="0"/>
  </r>
  <r>
    <s v="C_CND_004880"/>
    <x v="173"/>
    <x v="7"/>
    <s v="Ashley"/>
    <x v="0"/>
    <n v="13500"/>
    <s v="C &amp; M Motors Inc"/>
    <x v="7"/>
    <x v="10"/>
    <s v="Overhead Camshaft"/>
    <s v="Manual"/>
    <s v="Black"/>
    <n v="43001"/>
    <s v="60504-7114"/>
    <s v="Sedan"/>
    <n v="6176463"/>
    <x v="6"/>
    <s v="Tertile 1"/>
    <x v="0"/>
  </r>
  <r>
    <s v="C_CND_004881"/>
    <x v="173"/>
    <x v="7"/>
    <s v="Audrey"/>
    <x v="0"/>
    <n v="13500"/>
    <s v="Capitol KIA"/>
    <x v="22"/>
    <x v="78"/>
    <s v="DoubleÂ Overhead Camshaft"/>
    <s v="Auto"/>
    <s v="Black"/>
    <n v="39001"/>
    <s v="38701-8047"/>
    <s v="Passenger"/>
    <n v="6797104"/>
    <x v="4"/>
    <s v="Tertile 1"/>
    <x v="0"/>
  </r>
  <r>
    <s v="C_CND_004883"/>
    <x v="173"/>
    <x v="7"/>
    <s v="Ayesha"/>
    <x v="0"/>
    <n v="13500"/>
    <s v="Chrysler Plymouth"/>
    <x v="17"/>
    <x v="24"/>
    <s v="DoubleÂ Overhead Camshaft"/>
    <s v="Auto"/>
    <s v="Black"/>
    <n v="16001"/>
    <s v="53546-9427"/>
    <s v="Passenger"/>
    <n v="8673862"/>
    <x v="5"/>
    <s v="Tertile 1"/>
    <x v="0"/>
  </r>
  <r>
    <s v="C_CND_004885"/>
    <x v="173"/>
    <x v="7"/>
    <s v="Bonnie"/>
    <x v="0"/>
    <n v="13500"/>
    <s v="Clay Johnson Auto Sales"/>
    <x v="20"/>
    <x v="91"/>
    <s v="DoubleÂ Overhead Camshaft"/>
    <s v="Auto"/>
    <s v="Red"/>
    <n v="12001"/>
    <s v="78758-7841"/>
    <s v="SUV"/>
    <n v="6262051"/>
    <x v="2"/>
    <s v="Tertile 1"/>
    <x v="0"/>
  </r>
  <r>
    <s v="C_CND_004887"/>
    <x v="173"/>
    <x v="7"/>
    <s v="Catherine"/>
    <x v="1"/>
    <n v="13500"/>
    <s v="Enterprise Rent A Car"/>
    <x v="0"/>
    <x v="0"/>
    <s v="Overhead Camshaft"/>
    <s v="Manual"/>
    <s v="Black"/>
    <n v="10001"/>
    <s v="60504-7114"/>
    <s v="SUV"/>
    <n v="7860279"/>
    <x v="6"/>
    <s v="Tertile 1"/>
    <x v="0"/>
  </r>
  <r>
    <s v="C_CND_004889"/>
    <x v="173"/>
    <x v="7"/>
    <s v="Charlotte"/>
    <x v="1"/>
    <n v="13500"/>
    <s v="Hatfield Volkswagen"/>
    <x v="13"/>
    <x v="82"/>
    <s v="Overhead Camshaft"/>
    <s v="Manual"/>
    <s v="Black"/>
    <n v="38001"/>
    <s v="99301-3882"/>
    <s v="SUV"/>
    <n v="7415224"/>
    <x v="1"/>
    <s v="Tertile 1"/>
    <x v="0"/>
  </r>
  <r>
    <s v="C_CND_004890"/>
    <x v="173"/>
    <x v="7"/>
    <s v="Eloise"/>
    <x v="0"/>
    <n v="13500"/>
    <s v="New Castle Ford Lincoln Mercury"/>
    <x v="3"/>
    <x v="28"/>
    <s v="Overhead Camshaft"/>
    <s v="Manual"/>
    <s v="Black"/>
    <n v="21000"/>
    <s v="60504-7114"/>
    <s v="Hatchback"/>
    <n v="7457101"/>
    <x v="6"/>
    <s v="Tertile 1"/>
    <x v="0"/>
  </r>
  <r>
    <s v="C_CND_004894"/>
    <x v="173"/>
    <x v="7"/>
    <s v="Emily"/>
    <x v="0"/>
    <n v="13500"/>
    <s v="Suburban Ford"/>
    <x v="14"/>
    <x v="66"/>
    <s v="Overhead Camshaft"/>
    <s v="Manual"/>
    <s v="Pale White"/>
    <n v="16001"/>
    <s v="53546-9427"/>
    <s v="Hardtop"/>
    <n v="7000827"/>
    <x v="5"/>
    <s v="Tertile 1"/>
    <x v="0"/>
  </r>
  <r>
    <s v="C_CND_004906"/>
    <x v="173"/>
    <x v="7"/>
    <s v="Jasmine"/>
    <x v="0"/>
    <n v="13500"/>
    <s v="Progressive Shippers Cooperative Association No"/>
    <x v="6"/>
    <x v="17"/>
    <s v="Overhead Camshaft"/>
    <s v="Manual"/>
    <s v="Red"/>
    <n v="21000"/>
    <s v="53546-9427"/>
    <s v="Sedan"/>
    <n v="6605461"/>
    <x v="5"/>
    <s v="Tertile 1"/>
    <x v="0"/>
  </r>
  <r>
    <s v="C_CND_004912"/>
    <x v="173"/>
    <x v="7"/>
    <s v="Julia"/>
    <x v="0"/>
    <n v="13500"/>
    <s v="Star Enterprises Inc"/>
    <x v="9"/>
    <x v="12"/>
    <s v="Overhead Camshaft"/>
    <s v="Manual"/>
    <s v="Black"/>
    <n v="29000"/>
    <s v="99301-3882"/>
    <s v="Passenger"/>
    <n v="8469376"/>
    <x v="1"/>
    <s v="Tertile 1"/>
    <x v="0"/>
  </r>
  <r>
    <s v="C_CND_004915"/>
    <x v="173"/>
    <x v="7"/>
    <s v="Julie"/>
    <x v="0"/>
    <n v="13500"/>
    <s v="U-Haul CO"/>
    <x v="8"/>
    <x v="100"/>
    <s v="Overhead Camshaft"/>
    <s v="Manual"/>
    <s v="Pale White"/>
    <n v="13000"/>
    <s v="78758-7841"/>
    <s v="SUV"/>
    <n v="7804515"/>
    <x v="2"/>
    <s v="Tertile 1"/>
    <x v="0"/>
  </r>
  <r>
    <s v="C_CND_004916"/>
    <x v="173"/>
    <x v="7"/>
    <s v="Juliet"/>
    <x v="0"/>
    <n v="13500"/>
    <s v="Progressive Shippers Cooperative Association No"/>
    <x v="14"/>
    <x v="29"/>
    <s v="DoubleÂ Overhead Camshaft"/>
    <s v="Auto"/>
    <s v="Black"/>
    <n v="24000"/>
    <s v="53546-9427"/>
    <s v="SUV"/>
    <n v="6907552"/>
    <x v="5"/>
    <s v="Tertile 1"/>
    <x v="0"/>
  </r>
  <r>
    <s v="C_CND_004918"/>
    <x v="173"/>
    <x v="7"/>
    <s v="Pedro"/>
    <x v="0"/>
    <n v="13500"/>
    <s v="Progressive Shippers Cooperative Association No"/>
    <x v="0"/>
    <x v="70"/>
    <s v="Overhead Camshaft"/>
    <s v="Manual"/>
    <s v="Red"/>
    <n v="24000"/>
    <s v="53546-9427"/>
    <s v="Hardtop"/>
    <n v="6959283"/>
    <x v="5"/>
    <s v="Tertile 1"/>
    <x v="0"/>
  </r>
  <r>
    <s v="C_CND_004924"/>
    <x v="173"/>
    <x v="7"/>
    <s v="Romain"/>
    <x v="1"/>
    <n v="13500"/>
    <s v="Scrivener Performance Engineering"/>
    <x v="15"/>
    <x v="94"/>
    <s v="DoubleÂ Overhead Camshaft"/>
    <s v="Auto"/>
    <s v="Pale White"/>
    <n v="19000"/>
    <s v="38701-8047"/>
    <s v="Passenger"/>
    <n v="8554133"/>
    <x v="4"/>
    <s v="Tertile 1"/>
    <x v="0"/>
  </r>
  <r>
    <s v="C_CND_004925"/>
    <x v="173"/>
    <x v="7"/>
    <s v="Lucas"/>
    <x v="0"/>
    <n v="13500"/>
    <s v="Star Enterprises Inc"/>
    <x v="1"/>
    <x v="113"/>
    <s v="DoubleÂ Overhead Camshaft"/>
    <s v="Auto"/>
    <s v="Red"/>
    <n v="31000"/>
    <s v="99301-3882"/>
    <s v="Hatchback"/>
    <n v="6586490"/>
    <x v="1"/>
    <s v="Tertile 1"/>
    <x v="0"/>
  </r>
  <r>
    <s v="C_CND_004926"/>
    <x v="173"/>
    <x v="7"/>
    <s v="Audrey"/>
    <x v="0"/>
    <n v="13500"/>
    <s v="Suburban Ford"/>
    <x v="18"/>
    <x v="96"/>
    <s v="Overhead Camshaft"/>
    <s v="Manual"/>
    <s v="Red"/>
    <n v="61000"/>
    <s v="53546-9427"/>
    <s v="Sedan"/>
    <n v="8535093"/>
    <x v="5"/>
    <s v="Tertile 1"/>
    <x v="0"/>
  </r>
  <r>
    <s v="C_CND_004927"/>
    <x v="173"/>
    <x v="7"/>
    <s v="Maxime"/>
    <x v="0"/>
    <n v="13500"/>
    <s v="Tri-State Mack Inc"/>
    <x v="23"/>
    <x v="74"/>
    <s v="DoubleÂ Overhead Camshaft"/>
    <s v="Auto"/>
    <s v="Black"/>
    <n v="26000"/>
    <s v="85257-3102"/>
    <s v="Hatchback"/>
    <n v="7017895"/>
    <x v="3"/>
    <s v="Tertile 1"/>
    <x v="0"/>
  </r>
  <r>
    <s v="C_CND_004935"/>
    <x v="173"/>
    <x v="7"/>
    <s v="Bonnie"/>
    <x v="0"/>
    <n v="13500"/>
    <s v="Ryder Truck Rental and Leasing"/>
    <x v="18"/>
    <x v="134"/>
    <s v="DoubleÂ Overhead Camshaft"/>
    <s v="Auto"/>
    <s v="Black"/>
    <n v="9000"/>
    <s v="06457-3834"/>
    <s v="Passenger"/>
    <n v="8220358"/>
    <x v="1"/>
    <s v="Tertile 1"/>
    <x v="0"/>
  </r>
  <r>
    <s v="C_CND_004938"/>
    <x v="173"/>
    <x v="7"/>
    <s v="Kellian"/>
    <x v="1"/>
    <n v="13500"/>
    <s v="McKinney Dodge Chrysler Jeep"/>
    <x v="1"/>
    <x v="62"/>
    <s v="Overhead Camshaft"/>
    <s v="Manual"/>
    <s v="Pale White"/>
    <n v="24000"/>
    <s v="85257-3102"/>
    <s v="Hardtop"/>
    <n v="6122610"/>
    <x v="5"/>
    <s v="Tertile 1"/>
    <x v="0"/>
  </r>
  <r>
    <s v="C_CND_004907"/>
    <x v="173"/>
    <x v="7"/>
    <s v="Jenna"/>
    <x v="0"/>
    <n v="363000"/>
    <s v="Rabun Used Car Sales"/>
    <x v="0"/>
    <x v="116"/>
    <s v="Overhead Camshaft"/>
    <s v="Manual"/>
    <s v="Black"/>
    <n v="18000"/>
    <s v="85257-3102"/>
    <s v="SUV"/>
    <n v="6736993"/>
    <x v="3"/>
    <s v="Tertile 1"/>
    <x v="0"/>
  </r>
  <r>
    <s v="C_CND_004942"/>
    <x v="173"/>
    <x v="7"/>
    <s v="Angele"/>
    <x v="1"/>
    <n v="453000"/>
    <s v="Rabun Used Car Sales"/>
    <x v="7"/>
    <x v="120"/>
    <s v="Overhead Camshaft"/>
    <s v="Manual"/>
    <s v="Pale White"/>
    <n v="27000"/>
    <s v="85257-3102"/>
    <s v="Hardtop"/>
    <n v="7383272"/>
    <x v="5"/>
    <s v="Tertile 1"/>
    <x v="0"/>
  </r>
  <r>
    <s v="C_CND_004930"/>
    <x v="173"/>
    <x v="7"/>
    <s v="Manon"/>
    <x v="1"/>
    <n v="510000"/>
    <s v="C &amp; M Motors Inc"/>
    <x v="13"/>
    <x v="88"/>
    <s v="DoubleÂ Overhead Camshaft"/>
    <s v="Auto"/>
    <s v="Black"/>
    <n v="39000"/>
    <s v="60504-7114"/>
    <s v="SUV"/>
    <n v="6811988"/>
    <x v="6"/>
    <s v="Tertile 1"/>
    <x v="0"/>
  </r>
  <r>
    <s v="C_CND_004923"/>
    <x v="173"/>
    <x v="7"/>
    <s v="Elise"/>
    <x v="1"/>
    <n v="511500"/>
    <s v="Saab-Belle Dodge"/>
    <x v="0"/>
    <x v="98"/>
    <s v="Overhead Camshaft"/>
    <s v="Manual"/>
    <s v="Red"/>
    <n v="22500"/>
    <s v="60504-7114"/>
    <s v="SUV"/>
    <n v="8590270"/>
    <x v="6"/>
    <s v="Tertile 1"/>
    <x v="0"/>
  </r>
  <r>
    <s v="C_CND_004932"/>
    <x v="173"/>
    <x v="7"/>
    <s v="Avery"/>
    <x v="0"/>
    <n v="520000"/>
    <s v="Progressive Shippers Cooperative Association No"/>
    <x v="0"/>
    <x v="118"/>
    <s v="DoubleÂ Overhead Camshaft"/>
    <s v="Auto"/>
    <s v="Red"/>
    <n v="31000"/>
    <s v="53546-9427"/>
    <s v="Sedan"/>
    <n v="6106516"/>
    <x v="0"/>
    <s v="Tertile 1"/>
    <x v="0"/>
  </r>
  <r>
    <s v="C_CND_004902"/>
    <x v="173"/>
    <x v="7"/>
    <s v="Eva"/>
    <x v="0"/>
    <n v="530000"/>
    <s v="U-Haul CO"/>
    <x v="13"/>
    <x v="88"/>
    <s v="Overhead Camshaft"/>
    <s v="Manual"/>
    <s v="Black"/>
    <n v="18000"/>
    <s v="78758-7841"/>
    <s v="SUV"/>
    <n v="7216694"/>
    <x v="2"/>
    <s v="Tertile 1"/>
    <x v="0"/>
  </r>
  <r>
    <s v="C_CND_004891"/>
    <x v="173"/>
    <x v="7"/>
    <s v="Angie"/>
    <x v="0"/>
    <n v="577000"/>
    <s v="Capitol KIA"/>
    <x v="0"/>
    <x v="70"/>
    <s v="Overhead Camshaft"/>
    <s v="Manual"/>
    <s v="Black"/>
    <n v="49000"/>
    <s v="38701-8047"/>
    <s v="Hardtop"/>
    <n v="7538449"/>
    <x v="4"/>
    <s v="Tertile 2"/>
    <x v="0"/>
  </r>
  <r>
    <s v="C_CND_004933"/>
    <x v="173"/>
    <x v="7"/>
    <s v="Keller"/>
    <x v="0"/>
    <n v="600000"/>
    <s v="Diehl Motor CO Inc"/>
    <x v="15"/>
    <x v="84"/>
    <s v="Overhead Camshaft"/>
    <s v="Manual"/>
    <s v="Red"/>
    <n v="21000"/>
    <s v="06457-3834"/>
    <s v="Hardtop"/>
    <n v="8081564"/>
    <x v="2"/>
    <s v="Tertile 2"/>
    <x v="0"/>
  </r>
  <r>
    <s v="C_CND_004893"/>
    <x v="173"/>
    <x v="7"/>
    <s v="Emilia"/>
    <x v="0"/>
    <n v="640000"/>
    <s v="Progressive Shippers Cooperative Association No"/>
    <x v="6"/>
    <x v="147"/>
    <s v="Overhead Camshaft"/>
    <s v="Manual"/>
    <s v="Pale White"/>
    <n v="17000"/>
    <s v="53546-9427"/>
    <s v="Sedan"/>
    <n v="6411316"/>
    <x v="5"/>
    <s v="Tertile 2"/>
    <x v="0"/>
  </r>
  <r>
    <s v="C_CND_004914"/>
    <x v="173"/>
    <x v="7"/>
    <s v="Julianna"/>
    <x v="0"/>
    <n v="640000"/>
    <s v="Tri-State Mack Inc"/>
    <x v="14"/>
    <x v="53"/>
    <s v="Overhead Camshaft"/>
    <s v="Manual"/>
    <s v="Red"/>
    <n v="37000"/>
    <s v="85257-3102"/>
    <s v="Hatchback"/>
    <n v="8971653"/>
    <x v="3"/>
    <s v="Tertile 2"/>
    <x v="0"/>
  </r>
  <r>
    <s v="C_CND_004901"/>
    <x v="173"/>
    <x v="7"/>
    <s v="Ethan"/>
    <x v="1"/>
    <n v="700000"/>
    <s v="U-Haul CO"/>
    <x v="14"/>
    <x v="66"/>
    <s v="DoubleÂ Overhead Camshaft"/>
    <s v="Auto"/>
    <s v="Red"/>
    <n v="57001"/>
    <s v="78758-7841"/>
    <s v="Hardtop"/>
    <n v="7346714"/>
    <x v="2"/>
    <s v="Tertile 2"/>
    <x v="0"/>
  </r>
  <r>
    <s v="C_CND_004934"/>
    <x v="173"/>
    <x v="7"/>
    <s v="Baptiste"/>
    <x v="1"/>
    <n v="775000"/>
    <s v="Enterprise Rent A Car"/>
    <x v="15"/>
    <x v="84"/>
    <s v="DoubleÂ Overhead Camshaft"/>
    <s v="Auto"/>
    <s v="Red"/>
    <n v="15000"/>
    <s v="60504-7114"/>
    <s v="Hardtop"/>
    <n v="7737352"/>
    <x v="0"/>
    <s v="Tertile 2"/>
    <x v="1"/>
  </r>
  <r>
    <s v="C_CND_004911"/>
    <x v="173"/>
    <x v="7"/>
    <s v="Joyce"/>
    <x v="1"/>
    <n v="810000"/>
    <s v="Scrivener Performance Engineering"/>
    <x v="7"/>
    <x v="10"/>
    <s v="DoubleÂ Overhead Camshaft"/>
    <s v="Auto"/>
    <s v="Pale White"/>
    <n v="21000"/>
    <s v="38701-8047"/>
    <s v="Sedan"/>
    <n v="8889480"/>
    <x v="4"/>
    <s v="Tertile 2"/>
    <x v="1"/>
  </r>
  <r>
    <s v="C_CND_004909"/>
    <x v="173"/>
    <x v="7"/>
    <s v="Jordyn"/>
    <x v="1"/>
    <n v="841000"/>
    <s v="Ryder Truck Rental and Leasing"/>
    <x v="27"/>
    <x v="87"/>
    <s v="DoubleÂ Overhead Camshaft"/>
    <s v="Auto"/>
    <s v="Black"/>
    <n v="60001"/>
    <s v="06457-3834"/>
    <s v="Sedan"/>
    <n v="7319912"/>
    <x v="0"/>
    <s v="Tertile 2"/>
    <x v="1"/>
  </r>
  <r>
    <s v="C_CND_004917"/>
    <x v="173"/>
    <x v="7"/>
    <s v="Juliette"/>
    <x v="0"/>
    <n v="850000"/>
    <s v="Rabun Used Car Sales"/>
    <x v="11"/>
    <x v="92"/>
    <s v="DoubleÂ Overhead Camshaft"/>
    <s v="Auto"/>
    <s v="Black"/>
    <n v="9000"/>
    <s v="85257-3102"/>
    <s v="Hatchback"/>
    <n v="7221578"/>
    <x v="3"/>
    <s v="Tertile 2"/>
    <x v="1"/>
  </r>
  <r>
    <s v="C_CND_004922"/>
    <x v="173"/>
    <x v="7"/>
    <s v="Lucie"/>
    <x v="0"/>
    <n v="850000"/>
    <s v="Ryder Truck Rental and Leasing"/>
    <x v="7"/>
    <x v="10"/>
    <s v="DoubleÂ Overhead Camshaft"/>
    <s v="Auto"/>
    <s v="Pale White"/>
    <n v="21000"/>
    <s v="06457-3834"/>
    <s v="Sedan"/>
    <n v="7917472"/>
    <x v="0"/>
    <s v="Tertile 2"/>
    <x v="1"/>
  </r>
  <r>
    <s v="C_CND_004910"/>
    <x v="173"/>
    <x v="7"/>
    <s v="Josephine"/>
    <x v="1"/>
    <n v="897500"/>
    <s v="Saab-Belle Dodge"/>
    <x v="25"/>
    <x v="126"/>
    <s v="DoubleÂ Overhead Camshaft"/>
    <s v="Auto"/>
    <s v="Pale White"/>
    <n v="27501"/>
    <s v="60504-7114"/>
    <s v="SUV"/>
    <n v="6809750"/>
    <x v="6"/>
    <s v="Tertile 2"/>
    <x v="1"/>
  </r>
  <r>
    <s v="C_CND_004896"/>
    <x v="173"/>
    <x v="7"/>
    <s v="Emma"/>
    <x v="1"/>
    <n v="900000"/>
    <s v="Tri-State Mack Inc"/>
    <x v="4"/>
    <x v="5"/>
    <s v="Overhead Camshaft"/>
    <s v="Manual"/>
    <s v="Black"/>
    <n v="69001"/>
    <s v="85257-3102"/>
    <s v="Hardtop"/>
    <n v="6560783"/>
    <x v="2"/>
    <s v="Tertile 2"/>
    <x v="1"/>
  </r>
  <r>
    <s v="C_CND_004928"/>
    <x v="173"/>
    <x v="7"/>
    <s v="Louis-Marie"/>
    <x v="0"/>
    <n v="942000"/>
    <s v="U-Haul CO"/>
    <x v="15"/>
    <x v="72"/>
    <s v="Overhead Camshaft"/>
    <s v="Manual"/>
    <s v="Black"/>
    <n v="26000"/>
    <s v="78758-7841"/>
    <s v="SUV"/>
    <n v="8119763"/>
    <x v="2"/>
    <s v="Tertile 2"/>
    <x v="1"/>
  </r>
  <r>
    <s v="C_CND_004929"/>
    <x v="173"/>
    <x v="7"/>
    <s v="Andrea"/>
    <x v="0"/>
    <n v="945000"/>
    <s v="Buddy Storbeck's Diesel Service Inc"/>
    <x v="6"/>
    <x v="8"/>
    <s v="DoubleÂ Overhead Camshaft"/>
    <s v="Auto"/>
    <s v="Pale White"/>
    <n v="21000"/>
    <s v="06457-3834"/>
    <s v="Hatchback"/>
    <n v="6862920"/>
    <x v="0"/>
    <s v="Tertile 2"/>
    <x v="1"/>
  </r>
  <r>
    <s v="C_CND_004945"/>
    <x v="173"/>
    <x v="7"/>
    <s v="Cindy"/>
    <x v="0"/>
    <n v="950000"/>
    <s v="Ryder Truck Rental and Leasing"/>
    <x v="14"/>
    <x v="89"/>
    <s v="DoubleÂ Overhead Camshaft"/>
    <s v="Auto"/>
    <s v="Red"/>
    <n v="31000"/>
    <s v="06457-3834"/>
    <s v="Hatchback"/>
    <n v="8389810"/>
    <x v="2"/>
    <s v="Tertile 2"/>
    <x v="1"/>
  </r>
  <r>
    <s v="C_CND_004921"/>
    <x v="173"/>
    <x v="7"/>
    <s v="Swann"/>
    <x v="0"/>
    <n v="1055000"/>
    <s v="Race Car Help"/>
    <x v="0"/>
    <x v="83"/>
    <s v="DoubleÂ Overhead Camshaft"/>
    <s v="Auto"/>
    <s v="Black"/>
    <n v="22500"/>
    <s v="78758-7841"/>
    <s v="Hatchback"/>
    <n v="7286292"/>
    <x v="2"/>
    <s v="Tertile 3"/>
    <x v="1"/>
  </r>
  <r>
    <s v="C_CND_004940"/>
    <x v="173"/>
    <x v="7"/>
    <s v="Charlotte"/>
    <x v="0"/>
    <n v="1116000"/>
    <s v="Tri-State Mack Inc"/>
    <x v="22"/>
    <x v="59"/>
    <s v="Overhead Camshaft"/>
    <s v="Manual"/>
    <s v="Red"/>
    <n v="82600"/>
    <s v="85257-3102"/>
    <s v="Hatchback"/>
    <n v="6928747"/>
    <x v="6"/>
    <s v="Tertile 3"/>
    <x v="1"/>
  </r>
  <r>
    <s v="C_CND_004897"/>
    <x v="173"/>
    <x v="7"/>
    <s v="Estelle"/>
    <x v="0"/>
    <n v="1137500"/>
    <s v="Saab-Belle Dodge"/>
    <x v="0"/>
    <x v="118"/>
    <s v="DoubleÂ Overhead Camshaft"/>
    <s v="Auto"/>
    <s v="Red"/>
    <n v="31750"/>
    <s v="60504-7114"/>
    <s v="Sedan"/>
    <n v="8594170"/>
    <x v="6"/>
    <s v="Tertile 3"/>
    <x v="1"/>
  </r>
  <r>
    <s v="C_CND_004937"/>
    <x v="173"/>
    <x v="7"/>
    <s v="Sarah"/>
    <x v="0"/>
    <n v="1140000"/>
    <s v="Iceberg Rentals"/>
    <x v="1"/>
    <x v="62"/>
    <s v="Overhead Camshaft"/>
    <s v="Manual"/>
    <s v="Pale White"/>
    <n v="24000"/>
    <s v="53546-9427"/>
    <s v="Hardtop"/>
    <n v="6592854"/>
    <x v="1"/>
    <s v="Tertile 3"/>
    <x v="1"/>
  </r>
  <r>
    <s v="C_CND_004905"/>
    <x v="173"/>
    <x v="7"/>
    <s v="Jane"/>
    <x v="0"/>
    <n v="1150000"/>
    <s v="Pitre Buick-Pontiac-Gmc of Scottsdale"/>
    <x v="22"/>
    <x v="36"/>
    <s v="Overhead Camshaft"/>
    <s v="Manual"/>
    <s v="Pale White"/>
    <n v="21000"/>
    <s v="99301-3882"/>
    <s v="Sedan"/>
    <n v="6912010"/>
    <x v="1"/>
    <s v="Tertile 3"/>
    <x v="1"/>
  </r>
  <r>
    <s v="C_CND_004920"/>
    <x v="173"/>
    <x v="7"/>
    <s v="Damien"/>
    <x v="1"/>
    <n v="1230000"/>
    <s v="Rabun Used Car Sales"/>
    <x v="23"/>
    <x v="74"/>
    <s v="DoubleÂ Overhead Camshaft"/>
    <s v="Auto"/>
    <s v="Pale White"/>
    <n v="18000"/>
    <s v="85257-3102"/>
    <s v="Hatchback"/>
    <n v="8165604"/>
    <x v="3"/>
    <s v="Tertile 3"/>
    <x v="1"/>
  </r>
  <r>
    <s v="C_CND_004931"/>
    <x v="173"/>
    <x v="7"/>
    <s v="Raymond"/>
    <x v="1"/>
    <n v="1231000"/>
    <s v="Star Enterprises Inc"/>
    <x v="2"/>
    <x v="44"/>
    <s v="DoubleÂ Overhead Camshaft"/>
    <s v="Auto"/>
    <s v="Red"/>
    <n v="39100"/>
    <s v="99301-3882"/>
    <s v="Hardtop"/>
    <n v="6561273"/>
    <x v="1"/>
    <s v="Tertile 3"/>
    <x v="1"/>
  </r>
  <r>
    <s v="C_CND_004895"/>
    <x v="173"/>
    <x v="7"/>
    <s v="Emma"/>
    <x v="0"/>
    <n v="1270000"/>
    <s v="Race Car Help"/>
    <x v="27"/>
    <x v="87"/>
    <s v="Overhead Camshaft"/>
    <s v="Manual"/>
    <s v="Pale White"/>
    <n v="26000"/>
    <s v="78758-7841"/>
    <s v="Sedan"/>
    <n v="6140850"/>
    <x v="2"/>
    <s v="Tertile 3"/>
    <x v="1"/>
  </r>
  <r>
    <s v="C_CND_004913"/>
    <x v="173"/>
    <x v="7"/>
    <s v="Juliana"/>
    <x v="1"/>
    <n v="1270000"/>
    <s v="Suburban Ford"/>
    <x v="11"/>
    <x v="14"/>
    <s v="DoubleÂ Overhead Camshaft"/>
    <s v="Auto"/>
    <s v="Black"/>
    <n v="22000"/>
    <s v="53546-9427"/>
    <s v="Passenger"/>
    <n v="8206869"/>
    <x v="5"/>
    <s v="Tertile 3"/>
    <x v="1"/>
  </r>
  <r>
    <s v="C_CND_004943"/>
    <x v="173"/>
    <x v="7"/>
    <s v="Christina"/>
    <x v="0"/>
    <n v="1316000"/>
    <s v="Rabun Used Car Sales"/>
    <x v="9"/>
    <x v="138"/>
    <s v="DoubleÂ Overhead Camshaft"/>
    <s v="Auto"/>
    <s v="Pale White"/>
    <n v="75600"/>
    <s v="85257-3102"/>
    <s v="Hatchback"/>
    <n v="8579946"/>
    <x v="5"/>
    <s v="Tertile 3"/>
    <x v="1"/>
  </r>
  <r>
    <s v="C_CND_004908"/>
    <x v="173"/>
    <x v="7"/>
    <s v="Jessica"/>
    <x v="0"/>
    <n v="1360000"/>
    <s v="Race Car Help"/>
    <x v="13"/>
    <x v="42"/>
    <s v="Overhead Camshaft"/>
    <s v="Manual"/>
    <s v="Pale White"/>
    <n v="17000"/>
    <s v="78758-7841"/>
    <s v="Hatchback"/>
    <n v="8939455"/>
    <x v="2"/>
    <s v="Tertile 3"/>
    <x v="1"/>
  </r>
  <r>
    <s v="C_CND_004899"/>
    <x v="173"/>
    <x v="7"/>
    <s v="Esther"/>
    <x v="0"/>
    <n v="1415000"/>
    <s v="Star Enterprises Inc"/>
    <x v="1"/>
    <x v="16"/>
    <s v="DoubleÂ Overhead Camshaft"/>
    <s v="Auto"/>
    <s v="Black"/>
    <n v="21500"/>
    <s v="99301-3882"/>
    <s v="SUV"/>
    <n v="8103558"/>
    <x v="1"/>
    <s v="Tertile 3"/>
    <x v="1"/>
  </r>
  <r>
    <s v="C_CND_004904"/>
    <x v="173"/>
    <x v="7"/>
    <s v="Jacqueline"/>
    <x v="0"/>
    <n v="1506000"/>
    <s v="Pars Auto Sales"/>
    <x v="0"/>
    <x v="75"/>
    <s v="Overhead Camshaft"/>
    <s v="Manual"/>
    <s v="Black"/>
    <n v="22600"/>
    <s v="38701-8047"/>
    <s v="Hatchback"/>
    <n v="6952563"/>
    <x v="4"/>
    <s v="Tertile 3"/>
    <x v="1"/>
  </r>
  <r>
    <s v="C_CND_004900"/>
    <x v="173"/>
    <x v="7"/>
    <s v="Esty"/>
    <x v="0"/>
    <n v="1560000"/>
    <s v="Suburban Ford"/>
    <x v="16"/>
    <x v="34"/>
    <s v="DoubleÂ Overhead Camshaft"/>
    <s v="Auto"/>
    <s v="Pale White"/>
    <n v="62000"/>
    <s v="53546-9427"/>
    <s v="Hatchback"/>
    <n v="6678378"/>
    <x v="5"/>
    <s v="Tertile 3"/>
    <x v="1"/>
  </r>
  <r>
    <s v="C_CND_004892"/>
    <x v="173"/>
    <x v="7"/>
    <s v="Emerson"/>
    <x v="0"/>
    <n v="1565000"/>
    <s v="Pitre Buick-Pontiac-Gmc of Scottsdale"/>
    <x v="10"/>
    <x v="60"/>
    <s v="Overhead Camshaft"/>
    <s v="Manual"/>
    <s v="Black"/>
    <n v="15500"/>
    <s v="99301-3882"/>
    <s v="SUV"/>
    <n v="6347372"/>
    <x v="1"/>
    <s v="Tertile 3"/>
    <x v="1"/>
  </r>
  <r>
    <s v="C_CND_004941"/>
    <x v="173"/>
    <x v="7"/>
    <s v="Chelsea"/>
    <x v="0"/>
    <n v="1573000"/>
    <s v="U-Haul CO"/>
    <x v="20"/>
    <x v="27"/>
    <s v="Overhead Camshaft"/>
    <s v="Manual"/>
    <s v="Red"/>
    <n v="49300"/>
    <s v="78758-7841"/>
    <s v="Hatchback"/>
    <n v="6865998"/>
    <x v="4"/>
    <s v="Tertile 3"/>
    <x v="1"/>
  </r>
  <r>
    <s v="C_CND_004919"/>
    <x v="173"/>
    <x v="7"/>
    <s v="Clement"/>
    <x v="0"/>
    <n v="1600000"/>
    <s v="Progressive Shippers Cooperative Association No"/>
    <x v="11"/>
    <x v="76"/>
    <s v="DoubleÂ Overhead Camshaft"/>
    <s v="Auto"/>
    <s v="Black"/>
    <n v="16000"/>
    <s v="53546-9427"/>
    <s v="Sedan"/>
    <n v="7947017"/>
    <x v="5"/>
    <s v="Tertile 3"/>
    <x v="1"/>
  </r>
  <r>
    <s v="C_CND_004944"/>
    <x v="173"/>
    <x v="7"/>
    <s v="Christine"/>
    <x v="0"/>
    <n v="1617000"/>
    <s v="Race Car Help"/>
    <x v="2"/>
    <x v="9"/>
    <s v="DoubleÂ Overhead Camshaft"/>
    <s v="Auto"/>
    <s v="Red"/>
    <n v="19700"/>
    <s v="78758-7841"/>
    <s v="Sedan"/>
    <n v="6710472"/>
    <x v="3"/>
    <s v="Tertile 3"/>
    <x v="1"/>
  </r>
  <r>
    <s v="C_CND_004898"/>
    <x v="173"/>
    <x v="7"/>
    <s v="Ester"/>
    <x v="1"/>
    <n v="1625000"/>
    <s v="Scrivener Performance Engineering"/>
    <x v="18"/>
    <x v="96"/>
    <s v="DoubleÂ Overhead Camshaft"/>
    <s v="Auto"/>
    <s v="Red"/>
    <n v="39500"/>
    <s v="38701-8047"/>
    <s v="Sedan"/>
    <n v="6208227"/>
    <x v="4"/>
    <s v="Tertile 3"/>
    <x v="1"/>
  </r>
  <r>
    <s v="C_CND_004884"/>
    <x v="173"/>
    <x v="7"/>
    <s v="Bella"/>
    <x v="0"/>
    <n v="1750000"/>
    <s v="Classic Chevy"/>
    <x v="23"/>
    <x v="74"/>
    <s v="Overhead Camshaft"/>
    <s v="Manual"/>
    <s v="Black"/>
    <n v="17001"/>
    <s v="85257-3102"/>
    <s v="Hatchback"/>
    <n v="7087989"/>
    <x v="3"/>
    <s v="Tertile 3"/>
    <x v="1"/>
  </r>
  <r>
    <s v="C_CND_004879"/>
    <x v="173"/>
    <x v="7"/>
    <s v="Arya"/>
    <x v="0"/>
    <n v="1900000"/>
    <s v="Buddy Storbeck's Diesel Service Inc"/>
    <x v="5"/>
    <x v="85"/>
    <s v="Overhead Camshaft"/>
    <s v="Manual"/>
    <s v="Red"/>
    <n v="29001"/>
    <s v="06457-3834"/>
    <s v="SUV"/>
    <n v="6372532"/>
    <x v="0"/>
    <s v="Tertile 3"/>
    <x v="1"/>
  </r>
  <r>
    <s v="C_CND_004878"/>
    <x v="173"/>
    <x v="7"/>
    <s v="Arianna"/>
    <x v="0"/>
    <n v="2000000"/>
    <s v="U-Haul CO"/>
    <x v="4"/>
    <x v="57"/>
    <s v="DoubleÂ Overhead Camshaft"/>
    <s v="Auto"/>
    <s v="Pale White"/>
    <n v="20000"/>
    <s v="78758-7841"/>
    <s v="Hatchback"/>
    <n v="6606608"/>
    <x v="2"/>
    <s v="Tertile 3"/>
    <x v="1"/>
  </r>
  <r>
    <s v="C_CND_004903"/>
    <x v="173"/>
    <x v="7"/>
    <s v="Jariel"/>
    <x v="0"/>
    <n v="2210000"/>
    <s v="Rabun Used Car Sales"/>
    <x v="19"/>
    <x v="136"/>
    <s v="Overhead Camshaft"/>
    <s v="Manual"/>
    <s v="Black"/>
    <n v="16001"/>
    <s v="85257-3102"/>
    <s v="Hardtop"/>
    <n v="6244509"/>
    <x v="2"/>
    <s v="Tertile 3"/>
    <x v="1"/>
  </r>
  <r>
    <s v="C_CND_004888"/>
    <x v="173"/>
    <x v="7"/>
    <s v="Cecilia"/>
    <x v="1"/>
    <n v="2250000"/>
    <s v="Gartner Buick Hyundai Saab"/>
    <x v="1"/>
    <x v="1"/>
    <s v="DoubleÂ Overhead Camshaft"/>
    <s v="Auto"/>
    <s v="Pale White"/>
    <n v="45001"/>
    <s v="38701-8047"/>
    <s v="SUV"/>
    <n v="7857009"/>
    <x v="4"/>
    <s v="Tertile 3"/>
    <x v="1"/>
  </r>
  <r>
    <s v="C_CND_004939"/>
    <x v="173"/>
    <x v="7"/>
    <s v="Cecilia"/>
    <x v="0"/>
    <n v="2700000"/>
    <s v="Suburban Ford"/>
    <x v="26"/>
    <x v="104"/>
    <s v="Overhead Camshaft"/>
    <s v="Manual"/>
    <s v="Black"/>
    <n v="69000"/>
    <s v="53546-9427"/>
    <s v="Sedan"/>
    <n v="7679056"/>
    <x v="0"/>
    <s v="Tertile 3"/>
    <x v="1"/>
  </r>
  <r>
    <s v="C_CND_004936"/>
    <x v="173"/>
    <x v="7"/>
    <s v="Brianna"/>
    <x v="1"/>
    <n v="2800000"/>
    <s v="Saab-Belle Dodge"/>
    <x v="0"/>
    <x v="83"/>
    <s v="DoubleÂ Overhead Camshaft"/>
    <s v="Auto"/>
    <s v="Red"/>
    <n v="41000"/>
    <s v="60504-7114"/>
    <s v="Hatchback"/>
    <n v="7953306"/>
    <x v="5"/>
    <s v="Tertile 3"/>
    <x v="1"/>
  </r>
  <r>
    <s v="C_CND_004882"/>
    <x v="173"/>
    <x v="7"/>
    <s v="Ava"/>
    <x v="0"/>
    <n v="3401000"/>
    <s v="Chrysler of Tri-Cities"/>
    <x v="0"/>
    <x v="98"/>
    <s v="Overhead Camshaft"/>
    <s v="Manual"/>
    <s v="Black"/>
    <n v="69101"/>
    <s v="99301-3882"/>
    <s v="SUV"/>
    <n v="7277146"/>
    <x v="1"/>
    <s v="Tertile 3"/>
    <x v="1"/>
  </r>
  <r>
    <s v="C_CND_004886"/>
    <x v="173"/>
    <x v="7"/>
    <s v="Brianna"/>
    <x v="0"/>
    <n v="4000000"/>
    <s v="Diehl Motor CO Inc"/>
    <x v="10"/>
    <x v="60"/>
    <s v="DoubleÂ Overhead Camshaft"/>
    <s v="Auto"/>
    <s v="Black"/>
    <n v="27001"/>
    <s v="06457-3834"/>
    <s v="SUV"/>
    <n v="8855199"/>
    <x v="0"/>
    <s v="Tertile 3"/>
    <x v="1"/>
  </r>
  <r>
    <s v="C_CND_004949"/>
    <x v="174"/>
    <x v="7"/>
    <s v="Christy"/>
    <x v="1"/>
    <n v="13500"/>
    <s v="Nebo Chevrolet"/>
    <x v="23"/>
    <x v="74"/>
    <s v="DoubleÂ Overhead Camshaft"/>
    <s v="Auto"/>
    <s v="Black"/>
    <n v="26000"/>
    <s v="06457-3834"/>
    <s v="Hatchback"/>
    <n v="7864730"/>
    <x v="0"/>
    <s v="Tertile 1"/>
    <x v="0"/>
  </r>
  <r>
    <s v="C_CND_004956"/>
    <x v="174"/>
    <x v="7"/>
    <s v="Kaitlyn"/>
    <x v="0"/>
    <n v="13500"/>
    <s v="Race Car Help"/>
    <x v="15"/>
    <x v="84"/>
    <s v="Overhead Camshaft"/>
    <s v="Manual"/>
    <s v="Pale White"/>
    <n v="22000"/>
    <s v="78758-7841"/>
    <s v="SUV"/>
    <n v="8838972"/>
    <x v="2"/>
    <s v="Tertile 1"/>
    <x v="0"/>
  </r>
  <r>
    <s v="C_CND_004957"/>
    <x v="174"/>
    <x v="7"/>
    <s v="Kate"/>
    <x v="0"/>
    <n v="13500"/>
    <s v="Ryder Truck Rental and Leasing"/>
    <x v="15"/>
    <x v="94"/>
    <s v="DoubleÂ Overhead Camshaft"/>
    <s v="Auto"/>
    <s v="Pale White"/>
    <n v="19000"/>
    <s v="06457-3834"/>
    <s v="Passenger"/>
    <n v="6870986"/>
    <x v="0"/>
    <s v="Tertile 1"/>
    <x v="0"/>
  </r>
  <r>
    <s v="C_CND_004959"/>
    <x v="174"/>
    <x v="7"/>
    <s v="Kathryn"/>
    <x v="0"/>
    <n v="13500"/>
    <s v="Scrivener Performance Engineering"/>
    <x v="1"/>
    <x v="62"/>
    <s v="Overhead Camshaft"/>
    <s v="Manual"/>
    <s v="Pale White"/>
    <n v="24000"/>
    <s v="38701-8047"/>
    <s v="SUV"/>
    <n v="7933401"/>
    <x v="4"/>
    <s v="Tertile 1"/>
    <x v="0"/>
  </r>
  <r>
    <s v="C_CND_004964"/>
    <x v="174"/>
    <x v="7"/>
    <s v="Benoit"/>
    <x v="0"/>
    <n v="600000"/>
    <s v="Clay Johnson Auto Sales"/>
    <x v="0"/>
    <x v="110"/>
    <s v="DoubleÂ Overhead Camshaft"/>
    <s v="Auto"/>
    <s v="Red"/>
    <n v="29000"/>
    <s v="78758-7841"/>
    <s v="Passenger"/>
    <n v="6383659"/>
    <x v="2"/>
    <s v="Tertile 2"/>
    <x v="0"/>
  </r>
  <r>
    <s v="C_CND_004960"/>
    <x v="174"/>
    <x v="7"/>
    <s v="Kayla"/>
    <x v="1"/>
    <n v="655000"/>
    <s v="Star Enterprises Inc"/>
    <x v="14"/>
    <x v="89"/>
    <s v="DoubleÂ Overhead Camshaft"/>
    <s v="Auto"/>
    <s v="Black"/>
    <n v="60000"/>
    <s v="99301-3882"/>
    <s v="Hatchback"/>
    <n v="8132314"/>
    <x v="1"/>
    <s v="Tertile 2"/>
    <x v="0"/>
  </r>
  <r>
    <s v="C_CND_004965"/>
    <x v="174"/>
    <x v="7"/>
    <s v="Remi"/>
    <x v="0"/>
    <n v="688500"/>
    <s v="Diehl Motor CO Inc"/>
    <x v="27"/>
    <x v="105"/>
    <s v="DoubleÂ Overhead Camshaft"/>
    <s v="Auto"/>
    <s v="Red"/>
    <n v="24500"/>
    <s v="06457-3834"/>
    <s v="Passenger"/>
    <n v="6813705"/>
    <x v="0"/>
    <s v="Tertile 2"/>
    <x v="0"/>
  </r>
  <r>
    <s v="C_CND_004954"/>
    <x v="174"/>
    <x v="7"/>
    <s v="Faigy"/>
    <x v="0"/>
    <n v="736000"/>
    <s v="Race Car Help"/>
    <x v="19"/>
    <x v="26"/>
    <s v="DoubleÂ Overhead Camshaft"/>
    <s v="Auto"/>
    <s v="Pale White"/>
    <n v="20000"/>
    <s v="78758-7841"/>
    <s v="Passenger"/>
    <n v="8512861"/>
    <x v="2"/>
    <s v="Tertile 2"/>
    <x v="0"/>
  </r>
  <r>
    <s v="C_CND_004955"/>
    <x v="174"/>
    <x v="7"/>
    <s v="Faith"/>
    <x v="0"/>
    <n v="755000"/>
    <s v="Ryder Truck Rental and Leasing"/>
    <x v="27"/>
    <x v="105"/>
    <s v="DoubleÂ Overhead Camshaft"/>
    <s v="Auto"/>
    <s v="Red"/>
    <n v="24000"/>
    <s v="06457-3834"/>
    <s v="Passenger"/>
    <n v="8103165"/>
    <x v="0"/>
    <s v="Tertile 2"/>
    <x v="0"/>
  </r>
  <r>
    <s v="C_CND_004958"/>
    <x v="174"/>
    <x v="7"/>
    <s v="Katherine"/>
    <x v="0"/>
    <n v="784000"/>
    <s v="Saab-Belle Dodge"/>
    <x v="13"/>
    <x v="42"/>
    <s v="Overhead Camshaft"/>
    <s v="Manual"/>
    <s v="Pale White"/>
    <n v="12000"/>
    <s v="60504-7114"/>
    <s v="Hatchback"/>
    <n v="7985094"/>
    <x v="6"/>
    <s v="Tertile 2"/>
    <x v="1"/>
  </r>
  <r>
    <s v="C_CND_004952"/>
    <x v="174"/>
    <x v="7"/>
    <s v="Evelyn"/>
    <x v="0"/>
    <n v="802000"/>
    <s v="Progressive Shippers Cooperative Association No"/>
    <x v="13"/>
    <x v="88"/>
    <s v="DoubleÂ Overhead Camshaft"/>
    <s v="Auto"/>
    <s v="Pale White"/>
    <n v="10000"/>
    <s v="53546-9427"/>
    <s v="SUV"/>
    <n v="6970307"/>
    <x v="5"/>
    <s v="Tertile 2"/>
    <x v="1"/>
  </r>
  <r>
    <s v="C_CND_004962"/>
    <x v="174"/>
    <x v="7"/>
    <s v="Fantine"/>
    <x v="0"/>
    <n v="805000"/>
    <s v="Chrysler Plymouth"/>
    <x v="13"/>
    <x v="19"/>
    <s v="Overhead Camshaft"/>
    <s v="Manual"/>
    <s v="Red"/>
    <n v="71000"/>
    <s v="53546-9427"/>
    <s v="Hatchback"/>
    <n v="7780111"/>
    <x v="5"/>
    <s v="Tertile 2"/>
    <x v="1"/>
  </r>
  <r>
    <s v="C_CND_004969"/>
    <x v="174"/>
    <x v="7"/>
    <s v="Cynthia"/>
    <x v="0"/>
    <n v="850000"/>
    <s v="Suburban Ford"/>
    <x v="14"/>
    <x v="77"/>
    <s v="Overhead Camshaft"/>
    <s v="Manual"/>
    <s v="Red"/>
    <n v="12000"/>
    <s v="53546-9427"/>
    <s v="Sedan"/>
    <n v="6146245"/>
    <x v="0"/>
    <s v="Tertile 2"/>
    <x v="1"/>
  </r>
  <r>
    <s v="C_CND_004951"/>
    <x v="174"/>
    <x v="7"/>
    <s v="Eve"/>
    <x v="0"/>
    <n v="876000"/>
    <s v="Rabun Used Car Sales"/>
    <x v="27"/>
    <x v="87"/>
    <s v="Overhead Camshaft"/>
    <s v="Manual"/>
    <s v="Pale White"/>
    <n v="26000"/>
    <s v="85257-3102"/>
    <s v="Sedan"/>
    <n v="8352588"/>
    <x v="3"/>
    <s v="Tertile 2"/>
    <x v="1"/>
  </r>
  <r>
    <s v="C_CND_004968"/>
    <x v="174"/>
    <x v="7"/>
    <s v="Crystal"/>
    <x v="1"/>
    <n v="999000"/>
    <s v="Star Enterprises Inc"/>
    <x v="10"/>
    <x v="60"/>
    <s v="Overhead Camshaft"/>
    <s v="Manual"/>
    <s v="Black"/>
    <n v="85000"/>
    <s v="99301-3882"/>
    <s v="SUV"/>
    <n v="6132756"/>
    <x v="2"/>
    <s v="Tertile 2"/>
    <x v="1"/>
  </r>
  <r>
    <s v="C_CND_004947"/>
    <x v="174"/>
    <x v="7"/>
    <s v="Christina"/>
    <x v="0"/>
    <n v="1100000"/>
    <s v="McKinney Dodge Chrysler Jeep"/>
    <x v="27"/>
    <x v="80"/>
    <s v="Overhead Camshaft"/>
    <s v="Manual"/>
    <s v="Black"/>
    <n v="17000"/>
    <s v="85257-3102"/>
    <s v="Hatchback"/>
    <n v="7952345"/>
    <x v="3"/>
    <s v="Tertile 3"/>
    <x v="1"/>
  </r>
  <r>
    <s v="C_CND_004970"/>
    <x v="174"/>
    <x v="7"/>
    <s v="Daphne"/>
    <x v="0"/>
    <n v="1228000"/>
    <s v="Tri-State Mack Inc"/>
    <x v="26"/>
    <x v="122"/>
    <s v="DoubleÂ Overhead Camshaft"/>
    <s v="Auto"/>
    <s v="Pale White"/>
    <n v="15800"/>
    <s v="85257-3102"/>
    <s v="SUV"/>
    <n v="7388335"/>
    <x v="6"/>
    <s v="Tertile 3"/>
    <x v="1"/>
  </r>
  <r>
    <s v="C_CND_004967"/>
    <x v="174"/>
    <x v="7"/>
    <s v="Connie"/>
    <x v="0"/>
    <n v="1330000"/>
    <s v="Scrivener Performance Engineering"/>
    <x v="22"/>
    <x v="59"/>
    <s v="DoubleÂ Overhead Camshaft"/>
    <s v="Auto"/>
    <s v="Black"/>
    <n v="18000"/>
    <s v="38701-8047"/>
    <s v="Hatchback"/>
    <n v="7610773"/>
    <x v="3"/>
    <s v="Tertile 3"/>
    <x v="1"/>
  </r>
  <r>
    <s v="C_CND_004966"/>
    <x v="174"/>
    <x v="7"/>
    <s v="Claire"/>
    <x v="0"/>
    <n v="1525000"/>
    <s v="Saab-Belle Dodge"/>
    <x v="18"/>
    <x v="25"/>
    <s v="Overhead Camshaft"/>
    <s v="Manual"/>
    <s v="Black"/>
    <n v="49500"/>
    <s v="60504-7114"/>
    <s v="SUV"/>
    <n v="7496422"/>
    <x v="5"/>
    <s v="Tertile 3"/>
    <x v="1"/>
  </r>
  <r>
    <s v="C_CND_004961"/>
    <x v="174"/>
    <x v="7"/>
    <s v="Axel"/>
    <x v="0"/>
    <n v="1609000"/>
    <s v="Chrysler of Tri-Cities"/>
    <x v="6"/>
    <x v="64"/>
    <s v="DoubleÂ Overhead Camshaft"/>
    <s v="Auto"/>
    <s v="Red"/>
    <n v="16900"/>
    <s v="99301-3882"/>
    <s v="SUV"/>
    <n v="6201000"/>
    <x v="1"/>
    <s v="Tertile 3"/>
    <x v="1"/>
  </r>
  <r>
    <s v="C_CND_004963"/>
    <x v="174"/>
    <x v="7"/>
    <s v="Enzo"/>
    <x v="0"/>
    <n v="1755000"/>
    <s v="Classic Chevy"/>
    <x v="26"/>
    <x v="122"/>
    <s v="Overhead Camshaft"/>
    <s v="Manual"/>
    <s v="Pale White"/>
    <n v="54500"/>
    <s v="85257-3102"/>
    <s v="SUV"/>
    <n v="7544665"/>
    <x v="3"/>
    <s v="Tertile 3"/>
    <x v="1"/>
  </r>
  <r>
    <s v="C_CND_004946"/>
    <x v="174"/>
    <x v="7"/>
    <s v="Chloe"/>
    <x v="1"/>
    <n v="1810000"/>
    <s v="Iceberg Rentals"/>
    <x v="25"/>
    <x v="48"/>
    <s v="DoubleÂ Overhead Camshaft"/>
    <s v="Auto"/>
    <s v="Pale White"/>
    <n v="22000"/>
    <s v="53546-9427"/>
    <s v="SUV"/>
    <n v="8605463"/>
    <x v="5"/>
    <s v="Tertile 3"/>
    <x v="1"/>
  </r>
  <r>
    <s v="C_CND_004953"/>
    <x v="174"/>
    <x v="7"/>
    <s v="Lenny"/>
    <x v="0"/>
    <n v="2100000"/>
    <s v="Buddy Storbeck's Diesel Service Inc"/>
    <x v="13"/>
    <x v="61"/>
    <s v="DoubleÂ Overhead Camshaft"/>
    <s v="Auto"/>
    <s v="Black"/>
    <n v="18001"/>
    <s v="06457-3834"/>
    <s v="Hardtop"/>
    <n v="8000021"/>
    <x v="0"/>
    <s v="Tertile 3"/>
    <x v="1"/>
  </r>
  <r>
    <s v="C_CND_004950"/>
    <x v="174"/>
    <x v="7"/>
    <s v="Cindy"/>
    <x v="0"/>
    <n v="2950000"/>
    <s v="New Castle Ford Lincoln Mercury"/>
    <x v="5"/>
    <x v="6"/>
    <s v="Overhead Camshaft"/>
    <s v="Manual"/>
    <s v="Red"/>
    <n v="21000"/>
    <s v="60504-7114"/>
    <s v="Hatchback"/>
    <n v="7159865"/>
    <x v="6"/>
    <s v="Tertile 3"/>
    <x v="1"/>
  </r>
  <r>
    <s v="C_CND_004948"/>
    <x v="174"/>
    <x v="7"/>
    <s v="Christine"/>
    <x v="0"/>
    <n v="3020000"/>
    <s v="Motor Vehicle Branch Office"/>
    <x v="11"/>
    <x v="38"/>
    <s v="DoubleÂ Overhead Camshaft"/>
    <s v="Auto"/>
    <s v="Red"/>
    <n v="45000"/>
    <s v="78758-7841"/>
    <s v="SUV"/>
    <n v="6117871"/>
    <x v="2"/>
    <s v="Tertile 3"/>
    <x v="1"/>
  </r>
  <r>
    <s v="C_CND_004973"/>
    <x v="175"/>
    <x v="7"/>
    <s v="Daisy"/>
    <x v="1"/>
    <n v="13500"/>
    <s v="Progressive Shippers Cooperative Association No"/>
    <x v="13"/>
    <x v="42"/>
    <s v="DoubleÂ Overhead Camshaft"/>
    <s v="Auto"/>
    <s v="Black"/>
    <n v="14000"/>
    <s v="53546-9427"/>
    <s v="Hatchback"/>
    <n v="6719904"/>
    <x v="5"/>
    <s v="Tertile 1"/>
    <x v="0"/>
  </r>
  <r>
    <s v="C_CND_004976"/>
    <x v="175"/>
    <x v="7"/>
    <s v="Fatima"/>
    <x v="0"/>
    <n v="13500"/>
    <s v="Saab-Belle Dodge"/>
    <x v="26"/>
    <x v="104"/>
    <s v="Overhead Camshaft"/>
    <s v="Manual"/>
    <s v="Pale White"/>
    <n v="54000"/>
    <s v="60504-7114"/>
    <s v="Sedan"/>
    <n v="8238871"/>
    <x v="6"/>
    <s v="Tertile 1"/>
    <x v="0"/>
  </r>
  <r>
    <s v="C_CND_004988"/>
    <x v="175"/>
    <x v="7"/>
    <s v="Richard"/>
    <x v="0"/>
    <n v="13500"/>
    <s v="Tri-State Mack Inc"/>
    <x v="4"/>
    <x v="5"/>
    <s v="DoubleÂ Overhead Camshaft"/>
    <s v="Auto"/>
    <s v="Pale White"/>
    <n v="46000"/>
    <s v="85257-3102"/>
    <s v="Hardtop"/>
    <n v="6323802"/>
    <x v="2"/>
    <s v="Tertile 1"/>
    <x v="0"/>
  </r>
  <r>
    <s v="C_CND_004995"/>
    <x v="175"/>
    <x v="7"/>
    <s v="Eleanor"/>
    <x v="0"/>
    <n v="13500"/>
    <s v="Chrysler of Tri-Cities"/>
    <x v="11"/>
    <x v="14"/>
    <s v="DoubleÂ Overhead Camshaft"/>
    <s v="Auto"/>
    <s v="Black"/>
    <n v="22000"/>
    <s v="99301-3882"/>
    <s v="Passenger"/>
    <n v="7591136"/>
    <x v="2"/>
    <s v="Tertile 1"/>
    <x v="0"/>
  </r>
  <r>
    <s v="C_CND_004986"/>
    <x v="175"/>
    <x v="7"/>
    <s v="Matheo"/>
    <x v="0"/>
    <n v="500000"/>
    <s v="Enterprise Rent A Car"/>
    <x v="25"/>
    <x v="101"/>
    <s v="DoubleÂ Overhead Camshaft"/>
    <s v="Auto"/>
    <s v="Pale White"/>
    <n v="22000"/>
    <s v="60504-7114"/>
    <s v="Passenger"/>
    <n v="7029055"/>
    <x v="6"/>
    <s v="Tertile 1"/>
    <x v="0"/>
  </r>
  <r>
    <s v="C_CND_004990"/>
    <x v="175"/>
    <x v="7"/>
    <s v="Matteo"/>
    <x v="0"/>
    <n v="570000"/>
    <s v="McKinney Dodge Chrysler Jeep"/>
    <x v="6"/>
    <x v="8"/>
    <s v="DoubleÂ Overhead Camshaft"/>
    <s v="Auto"/>
    <s v="Black"/>
    <n v="26000"/>
    <s v="85257-3102"/>
    <s v="Hatchback"/>
    <n v="8594680"/>
    <x v="3"/>
    <s v="Tertile 2"/>
    <x v="0"/>
  </r>
  <r>
    <s v="C_CND_004991"/>
    <x v="175"/>
    <x v="7"/>
    <s v="Diya"/>
    <x v="0"/>
    <n v="608500"/>
    <s v="U-Haul CO"/>
    <x v="13"/>
    <x v="88"/>
    <s v="DoubleÂ Overhead Camshaft"/>
    <s v="Auto"/>
    <s v="Black"/>
    <n v="39500"/>
    <s v="78758-7841"/>
    <s v="SUV"/>
    <n v="8896308"/>
    <x v="4"/>
    <s v="Tertile 2"/>
    <x v="0"/>
  </r>
  <r>
    <s v="C_CND_004978"/>
    <x v="175"/>
    <x v="7"/>
    <s v="Frady"/>
    <x v="0"/>
    <n v="650000"/>
    <s v="Star Enterprises Inc"/>
    <x v="19"/>
    <x v="121"/>
    <s v="Overhead Camshaft"/>
    <s v="Manual"/>
    <s v="Pale White"/>
    <n v="14000"/>
    <s v="99301-3882"/>
    <s v="SUV"/>
    <n v="6517486"/>
    <x v="1"/>
    <s v="Tertile 2"/>
    <x v="0"/>
  </r>
  <r>
    <s v="C_CND_004981"/>
    <x v="175"/>
    <x v="7"/>
    <s v="Kaylee"/>
    <x v="0"/>
    <n v="680000"/>
    <s v="Suburban Ford"/>
    <x v="13"/>
    <x v="82"/>
    <s v="Overhead Camshaft"/>
    <s v="Manual"/>
    <s v="Red"/>
    <n v="17000"/>
    <s v="53546-9427"/>
    <s v="SUV"/>
    <n v="6945955"/>
    <x v="5"/>
    <s v="Tertile 2"/>
    <x v="0"/>
  </r>
  <r>
    <s v="C_CND_004979"/>
    <x v="175"/>
    <x v="7"/>
    <s v="Fraidy"/>
    <x v="1"/>
    <n v="686000"/>
    <s v="Suburban Ford"/>
    <x v="3"/>
    <x v="4"/>
    <s v="DoubleÂ Overhead Camshaft"/>
    <s v="Auto"/>
    <s v="Black"/>
    <n v="24000"/>
    <s v="53546-9427"/>
    <s v="SUV"/>
    <n v="8527059"/>
    <x v="5"/>
    <s v="Tertile 2"/>
    <x v="0"/>
  </r>
  <r>
    <s v="C_CND_004974"/>
    <x v="175"/>
    <x v="7"/>
    <s v="Diya"/>
    <x v="0"/>
    <n v="730000"/>
    <s v="Rabun Used Car Sales"/>
    <x v="0"/>
    <x v="69"/>
    <s v="DoubleÂ Overhead Camshaft"/>
    <s v="Auto"/>
    <s v="Red"/>
    <n v="19000"/>
    <s v="85257-3102"/>
    <s v="Sedan"/>
    <n v="7839345"/>
    <x v="3"/>
    <s v="Tertile 2"/>
    <x v="0"/>
  </r>
  <r>
    <s v="C_CND_004984"/>
    <x v="175"/>
    <x v="7"/>
    <s v="Laila"/>
    <x v="0"/>
    <n v="790000"/>
    <s v="Buddy Storbeck's Diesel Service Inc"/>
    <x v="6"/>
    <x v="64"/>
    <s v="DoubleÂ Overhead Camshaft"/>
    <s v="Auto"/>
    <s v="Black"/>
    <n v="26000"/>
    <s v="06457-3834"/>
    <s v="SUV"/>
    <n v="6978712"/>
    <x v="0"/>
    <s v="Tertile 2"/>
    <x v="1"/>
  </r>
  <r>
    <s v="C_CND_004983"/>
    <x v="175"/>
    <x v="7"/>
    <s v="Kylie"/>
    <x v="0"/>
    <n v="807000"/>
    <s v="U-Haul CO"/>
    <x v="0"/>
    <x v="118"/>
    <s v="Overhead Camshaft"/>
    <s v="Manual"/>
    <s v="Pale White"/>
    <n v="17000"/>
    <s v="78758-7841"/>
    <s v="Sedan"/>
    <n v="8902083"/>
    <x v="2"/>
    <s v="Tertile 2"/>
    <x v="1"/>
  </r>
  <r>
    <s v="C_CND_004992"/>
    <x v="175"/>
    <x v="7"/>
    <s v="Doris"/>
    <x v="0"/>
    <n v="879000"/>
    <s v="Buddy Storbeck's Diesel Service Inc"/>
    <x v="26"/>
    <x v="104"/>
    <s v="DoubleÂ Overhead Camshaft"/>
    <s v="Auto"/>
    <s v="Black"/>
    <n v="39000"/>
    <s v="06457-3834"/>
    <s v="Sedan"/>
    <n v="6554672"/>
    <x v="1"/>
    <s v="Tertile 2"/>
    <x v="1"/>
  </r>
  <r>
    <s v="C_CND_004985"/>
    <x v="175"/>
    <x v="7"/>
    <s v="Lara"/>
    <x v="0"/>
    <n v="955000"/>
    <s v="C &amp; M Motors Inc"/>
    <x v="14"/>
    <x v="127"/>
    <s v="DoubleÂ Overhead Camshaft"/>
    <s v="Auto"/>
    <s v="Black"/>
    <n v="23000"/>
    <s v="60504-7114"/>
    <s v="SUV"/>
    <n v="6919612"/>
    <x v="6"/>
    <s v="Tertile 2"/>
    <x v="1"/>
  </r>
  <r>
    <s v="C_CND_004982"/>
    <x v="175"/>
    <x v="7"/>
    <s v="Kira"/>
    <x v="0"/>
    <n v="1221000"/>
    <s v="Tri-State Mack Inc"/>
    <x v="24"/>
    <x v="130"/>
    <s v="DoubleÂ Overhead Camshaft"/>
    <s v="Auto"/>
    <s v="Red"/>
    <n v="69100"/>
    <s v="85257-3102"/>
    <s v="Passenger"/>
    <n v="7041023"/>
    <x v="3"/>
    <s v="Tertile 3"/>
    <x v="1"/>
  </r>
  <r>
    <s v="C_CND_004980"/>
    <x v="175"/>
    <x v="7"/>
    <s v="Frances"/>
    <x v="0"/>
    <n v="1335000"/>
    <s v="Tri-State Mack Inc"/>
    <x v="8"/>
    <x v="50"/>
    <s v="Overhead Camshaft"/>
    <s v="Manual"/>
    <s v="Red"/>
    <n v="22500"/>
    <s v="85257-3102"/>
    <s v="Sedan"/>
    <n v="6002690"/>
    <x v="3"/>
    <s v="Tertile 3"/>
    <x v="1"/>
  </r>
  <r>
    <s v="C_CND_004977"/>
    <x v="175"/>
    <x v="7"/>
    <s v="Ari"/>
    <x v="0"/>
    <n v="1345000"/>
    <s v="Gartner Buick Hyundai Saab"/>
    <x v="22"/>
    <x v="55"/>
    <s v="DoubleÂ Overhead Camshaft"/>
    <s v="Auto"/>
    <s v="Pale White"/>
    <n v="20501"/>
    <s v="38701-8047"/>
    <s v="Hardtop"/>
    <n v="6156810"/>
    <x v="4"/>
    <s v="Tertile 3"/>
    <x v="1"/>
  </r>
  <r>
    <s v="C_CND_004994"/>
    <x v="175"/>
    <x v="7"/>
    <s v="Elaine"/>
    <x v="0"/>
    <n v="1425000"/>
    <s v="Capitol KIA"/>
    <x v="14"/>
    <x v="20"/>
    <s v="DoubleÂ Overhead Camshaft"/>
    <s v="Auto"/>
    <s v="Red"/>
    <n v="41500"/>
    <s v="38701-8047"/>
    <s v="SUV"/>
    <n v="6219509"/>
    <x v="3"/>
    <s v="Tertile 3"/>
    <x v="1"/>
  </r>
  <r>
    <s v="C_CND_004987"/>
    <x v="175"/>
    <x v="7"/>
    <s v="Ricardo"/>
    <x v="0"/>
    <n v="1500000"/>
    <s v="Suburban Ford"/>
    <x v="13"/>
    <x v="61"/>
    <s v="Overhead Camshaft"/>
    <s v="Manual"/>
    <s v="Red"/>
    <n v="25000"/>
    <s v="53546-9427"/>
    <s v="Hardtop"/>
    <n v="8367170"/>
    <x v="5"/>
    <s v="Tertile 3"/>
    <x v="1"/>
  </r>
  <r>
    <s v="C_CND_004975"/>
    <x v="175"/>
    <x v="7"/>
    <s v="Eileen"/>
    <x v="1"/>
    <n v="1530000"/>
    <s v="Race Car Help"/>
    <x v="28"/>
    <x v="135"/>
    <s v="DoubleÂ Overhead Camshaft"/>
    <s v="Auto"/>
    <s v="Red"/>
    <n v="69000"/>
    <s v="78758-7841"/>
    <s v="Sedan"/>
    <n v="7995122"/>
    <x v="2"/>
    <s v="Tertile 3"/>
    <x v="1"/>
  </r>
  <r>
    <s v="C_CND_004972"/>
    <x v="175"/>
    <x v="7"/>
    <s v="Cynthia"/>
    <x v="0"/>
    <n v="1912000"/>
    <s v="Pitre Buick-Pontiac-Gmc of Scottsdale"/>
    <x v="24"/>
    <x v="130"/>
    <s v="DoubleÂ Overhead Camshaft"/>
    <s v="Auto"/>
    <s v="Red"/>
    <n v="19200"/>
    <s v="99301-3882"/>
    <s v="Passenger"/>
    <n v="6391368"/>
    <x v="1"/>
    <s v="Tertile 3"/>
    <x v="1"/>
  </r>
  <r>
    <s v="C_CND_004989"/>
    <x v="175"/>
    <x v="7"/>
    <s v="Quentin"/>
    <x v="0"/>
    <n v="2000000"/>
    <s v="Iceberg Rentals"/>
    <x v="7"/>
    <x v="107"/>
    <s v="Overhead Camshaft"/>
    <s v="Manual"/>
    <s v="Pale White"/>
    <n v="54000"/>
    <s v="53546-9427"/>
    <s v="Passenger"/>
    <n v="8415618"/>
    <x v="5"/>
    <s v="Tertile 3"/>
    <x v="1"/>
  </r>
  <r>
    <s v="C_CND_004971"/>
    <x v="175"/>
    <x v="7"/>
    <s v="Claire"/>
    <x v="0"/>
    <n v="2450000"/>
    <s v="Pars Auto Sales"/>
    <x v="20"/>
    <x v="27"/>
    <s v="DoubleÂ Overhead Camshaft"/>
    <s v="Auto"/>
    <s v="Pale White"/>
    <n v="18000"/>
    <s v="38701-8047"/>
    <s v="Hatchback"/>
    <n v="6284229"/>
    <x v="4"/>
    <s v="Tertile 3"/>
    <x v="1"/>
  </r>
  <r>
    <s v="C_CND_004993"/>
    <x v="175"/>
    <x v="7"/>
    <s v="Eleonore"/>
    <x v="0"/>
    <n v="3275000"/>
    <s v="Tri-State Mack Inc"/>
    <x v="13"/>
    <x v="82"/>
    <s v="Overhead Camshaft"/>
    <s v="Manual"/>
    <s v="Black"/>
    <n v="38500"/>
    <s v="85257-3102"/>
    <s v="Hardtop"/>
    <n v="7912195"/>
    <x v="5"/>
    <s v="Tertile 3"/>
    <x v="1"/>
  </r>
  <r>
    <s v="C_CND_004996"/>
    <x v="176"/>
    <x v="7"/>
    <s v="Elaine"/>
    <x v="0"/>
    <n v="13500"/>
    <s v="Ryder Truck Rental and Leasing"/>
    <x v="0"/>
    <x v="0"/>
    <s v="DoubleÂ Overhead Camshaft"/>
    <s v="Auto"/>
    <s v="Black"/>
    <n v="26000"/>
    <s v="06457-3834"/>
    <s v="SUV"/>
    <n v="6599483"/>
    <x v="0"/>
    <s v="Tertile 1"/>
    <x v="0"/>
  </r>
  <r>
    <s v="C_CND_005000"/>
    <x v="176"/>
    <x v="7"/>
    <s v="Ella"/>
    <x v="0"/>
    <n v="13500"/>
    <s v="Suburban Ford"/>
    <x v="18"/>
    <x v="58"/>
    <s v="DoubleÂ Overhead Camshaft"/>
    <s v="Auto"/>
    <s v="Black"/>
    <n v="16000"/>
    <s v="53546-9427"/>
    <s v="Passenger"/>
    <n v="7500618"/>
    <x v="5"/>
    <s v="Tertile 1"/>
    <x v="0"/>
  </r>
  <r>
    <s v="C_CND_005006"/>
    <x v="176"/>
    <x v="7"/>
    <s v="Francesca"/>
    <x v="0"/>
    <n v="13500"/>
    <s v="U-Haul CO"/>
    <x v="13"/>
    <x v="88"/>
    <s v="Overhead Camshaft"/>
    <s v="Manual"/>
    <s v="Red"/>
    <n v="21000"/>
    <s v="78758-7841"/>
    <s v="SUV"/>
    <n v="6427807"/>
    <x v="2"/>
    <s v="Tertile 1"/>
    <x v="0"/>
  </r>
  <r>
    <s v="C_CND_005007"/>
    <x v="176"/>
    <x v="7"/>
    <s v="Frimet"/>
    <x v="0"/>
    <n v="13500"/>
    <s v="Buddy Storbeck's Diesel Service Inc"/>
    <x v="11"/>
    <x v="92"/>
    <s v="DoubleÂ Overhead Camshaft"/>
    <s v="Auto"/>
    <s v="Red"/>
    <n v="13000"/>
    <s v="06457-3834"/>
    <s v="Hatchback"/>
    <n v="6774610"/>
    <x v="0"/>
    <s v="Tertile 1"/>
    <x v="0"/>
  </r>
  <r>
    <s v="C_CND_005010"/>
    <x v="176"/>
    <x v="7"/>
    <s v="Ayden"/>
    <x v="1"/>
    <n v="13500"/>
    <s v="Motor Vehicle Branch Office"/>
    <x v="1"/>
    <x v="62"/>
    <s v="Overhead Camshaft"/>
    <s v="Manual"/>
    <s v="Pale White"/>
    <n v="24000"/>
    <s v="78758-7841"/>
    <s v="Hardtop"/>
    <n v="6759584"/>
    <x v="2"/>
    <s v="Tertile 1"/>
    <x v="0"/>
  </r>
  <r>
    <s v="C_CND_005014"/>
    <x v="176"/>
    <x v="7"/>
    <s v="Gia"/>
    <x v="0"/>
    <n v="13500"/>
    <s v="Diehl Motor CO Inc"/>
    <x v="14"/>
    <x v="89"/>
    <s v="DoubleÂ Overhead Camshaft"/>
    <s v="Auto"/>
    <s v="Black"/>
    <n v="60000"/>
    <s v="06457-3834"/>
    <s v="Hatchback"/>
    <n v="6876410"/>
    <x v="0"/>
    <s v="Tertile 1"/>
    <x v="0"/>
  </r>
  <r>
    <s v="C_CND_005018"/>
    <x v="176"/>
    <x v="7"/>
    <s v="Layla"/>
    <x v="0"/>
    <n v="13500"/>
    <s v="Chrysler Plymouth"/>
    <x v="25"/>
    <x v="101"/>
    <s v="Overhead Camshaft"/>
    <s v="Manual"/>
    <s v="Red"/>
    <n v="20000"/>
    <s v="53546-9427"/>
    <s v="Passenger"/>
    <n v="6270158"/>
    <x v="5"/>
    <s v="Tertile 1"/>
    <x v="0"/>
  </r>
  <r>
    <s v="C_CND_005034"/>
    <x v="176"/>
    <x v="7"/>
    <s v="Robert"/>
    <x v="0"/>
    <n v="13500"/>
    <s v="Progressive Shippers Cooperative Association No"/>
    <x v="21"/>
    <x v="31"/>
    <s v="Overhead Camshaft"/>
    <s v="Manual"/>
    <s v="Pale White"/>
    <n v="16000"/>
    <s v="53546-9427"/>
    <s v="Hardtop"/>
    <n v="6901926"/>
    <x v="5"/>
    <s v="Tertile 1"/>
    <x v="0"/>
  </r>
  <r>
    <s v="C_CND_005040"/>
    <x v="176"/>
    <x v="7"/>
    <s v="Ellie"/>
    <x v="0"/>
    <n v="13500"/>
    <s v="Enterprise Rent A Car"/>
    <x v="12"/>
    <x v="93"/>
    <s v="Overhead Camshaft"/>
    <s v="Manual"/>
    <s v="Red"/>
    <n v="49000"/>
    <s v="60504-7114"/>
    <s v="SUV"/>
    <n v="6738604"/>
    <x v="5"/>
    <s v="Tertile 1"/>
    <x v="0"/>
  </r>
  <r>
    <s v="C_CND_005041"/>
    <x v="176"/>
    <x v="7"/>
    <s v="Emily"/>
    <x v="0"/>
    <n v="13500"/>
    <s v="Gartner Buick Hyundai Saab"/>
    <x v="3"/>
    <x v="129"/>
    <s v="DoubleÂ Overhead Camshaft"/>
    <s v="Auto"/>
    <s v="Black"/>
    <n v="45000"/>
    <s v="38701-8047"/>
    <s v="Passenger"/>
    <n v="6658795"/>
    <x v="3"/>
    <s v="Tertile 1"/>
    <x v="0"/>
  </r>
  <r>
    <s v="C_CND_005016"/>
    <x v="176"/>
    <x v="7"/>
    <s v="Laura"/>
    <x v="1"/>
    <n v="480000"/>
    <s v="Capitol KIA"/>
    <x v="16"/>
    <x v="34"/>
    <s v="DoubleÂ Overhead Camshaft"/>
    <s v="Auto"/>
    <s v="Red"/>
    <n v="12000"/>
    <s v="38701-8047"/>
    <s v="Hatchback"/>
    <n v="8452683"/>
    <x v="4"/>
    <s v="Tertile 1"/>
    <x v="0"/>
  </r>
  <r>
    <s v="C_CND_005030"/>
    <x v="176"/>
    <x v="7"/>
    <s v="Thibault"/>
    <x v="0"/>
    <n v="495000"/>
    <s v="Pitre Buick-Pontiac-Gmc of Scottsdale"/>
    <x v="0"/>
    <x v="110"/>
    <s v="Overhead Camshaft"/>
    <s v="Manual"/>
    <s v="Pale White"/>
    <n v="20000"/>
    <s v="99301-3882"/>
    <s v="Passenger"/>
    <n v="8080521"/>
    <x v="1"/>
    <s v="Tertile 1"/>
    <x v="0"/>
  </r>
  <r>
    <s v="C_CND_005011"/>
    <x v="176"/>
    <x v="7"/>
    <s v="Gemma"/>
    <x v="0"/>
    <n v="545000"/>
    <s v="Chrysler Plymouth"/>
    <x v="8"/>
    <x v="100"/>
    <s v="Overhead Camshaft"/>
    <s v="Manual"/>
    <s v="Red"/>
    <n v="21000"/>
    <s v="53546-9427"/>
    <s v="SUV"/>
    <n v="7242938"/>
    <x v="5"/>
    <s v="Tertile 1"/>
    <x v="0"/>
  </r>
  <r>
    <s v="C_CND_005023"/>
    <x v="176"/>
    <x v="7"/>
    <s v="Leora"/>
    <x v="0"/>
    <n v="550000"/>
    <s v="Gartner Buick Hyundai Saab"/>
    <x v="27"/>
    <x v="80"/>
    <s v="Overhead Camshaft"/>
    <s v="Manual"/>
    <s v="Black"/>
    <n v="18000"/>
    <s v="38701-8047"/>
    <s v="Hatchback"/>
    <n v="8031725"/>
    <x v="4"/>
    <s v="Tertile 2"/>
    <x v="0"/>
  </r>
  <r>
    <s v="C_CND_005033"/>
    <x v="176"/>
    <x v="7"/>
    <s v="Clara"/>
    <x v="0"/>
    <n v="594000"/>
    <s v="Race Car Help"/>
    <x v="15"/>
    <x v="40"/>
    <s v="DoubleÂ Overhead Camshaft"/>
    <s v="Auto"/>
    <s v="Black"/>
    <n v="41000"/>
    <s v="78758-7841"/>
    <s v="Sedan"/>
    <n v="7490644"/>
    <x v="2"/>
    <s v="Tertile 2"/>
    <x v="0"/>
  </r>
  <r>
    <s v="C_CND_005032"/>
    <x v="176"/>
    <x v="7"/>
    <s v="Lenny"/>
    <x v="0"/>
    <n v="621000"/>
    <s v="Rabun Used Car Sales"/>
    <x v="0"/>
    <x v="132"/>
    <s v="Overhead Camshaft"/>
    <s v="Manual"/>
    <s v="Pale White"/>
    <n v="14000"/>
    <s v="85257-3102"/>
    <s v="Passenger"/>
    <n v="6980775"/>
    <x v="3"/>
    <s v="Tertile 2"/>
    <x v="0"/>
  </r>
  <r>
    <s v="C_CND_005009"/>
    <x v="176"/>
    <x v="7"/>
    <s v="Avery"/>
    <x v="0"/>
    <n v="625000"/>
    <s v="Hatfield Volkswagen"/>
    <x v="15"/>
    <x v="84"/>
    <s v="DoubleÂ Overhead Camshaft"/>
    <s v="Auto"/>
    <s v="Red"/>
    <n v="15000"/>
    <s v="99301-3882"/>
    <s v="Hardtop"/>
    <n v="7331513"/>
    <x v="1"/>
    <s v="Tertile 2"/>
    <x v="0"/>
  </r>
  <r>
    <s v="C_CND_005013"/>
    <x v="176"/>
    <x v="7"/>
    <s v="Benjamin"/>
    <x v="0"/>
    <n v="630000"/>
    <s v="Nebo Chevrolet"/>
    <x v="1"/>
    <x v="62"/>
    <s v="Overhead Camshaft"/>
    <s v="Manual"/>
    <s v="Pale White"/>
    <n v="24000"/>
    <s v="06457-3834"/>
    <s v="Hardtop"/>
    <n v="7297962"/>
    <x v="0"/>
    <s v="Tertile 2"/>
    <x v="0"/>
  </r>
  <r>
    <s v="C_CND_005017"/>
    <x v="176"/>
    <x v="7"/>
    <s v="Lauren"/>
    <x v="0"/>
    <n v="675000"/>
    <s v="Chrysler of Tri-Cities"/>
    <x v="2"/>
    <x v="146"/>
    <s v="Overhead Camshaft"/>
    <s v="Manual"/>
    <s v="Black"/>
    <n v="16000"/>
    <s v="99301-3882"/>
    <s v="SUV"/>
    <n v="7967539"/>
    <x v="1"/>
    <s v="Tertile 2"/>
    <x v="0"/>
  </r>
  <r>
    <s v="C_CND_005015"/>
    <x v="176"/>
    <x v="7"/>
    <s v="Giada"/>
    <x v="0"/>
    <n v="698000"/>
    <s v="Enterprise Rent A Car"/>
    <x v="27"/>
    <x v="105"/>
    <s v="DoubleÂ Overhead Camshaft"/>
    <s v="Auto"/>
    <s v="Red"/>
    <n v="24000"/>
    <s v="60504-7114"/>
    <s v="Passenger"/>
    <n v="8448134"/>
    <x v="6"/>
    <s v="Tertile 2"/>
    <x v="0"/>
  </r>
  <r>
    <s v="C_CND_005042"/>
    <x v="176"/>
    <x v="7"/>
    <s v="Emma"/>
    <x v="0"/>
    <n v="710500"/>
    <s v="Hatfield Volkswagen"/>
    <x v="17"/>
    <x v="24"/>
    <s v="Overhead Camshaft"/>
    <s v="Manual"/>
    <s v="Pale White"/>
    <n v="20500"/>
    <s v="99301-3882"/>
    <s v="Passenger"/>
    <n v="7506907"/>
    <x v="2"/>
    <s v="Tertile 2"/>
    <x v="0"/>
  </r>
  <r>
    <s v="C_CND_005039"/>
    <x v="176"/>
    <x v="7"/>
    <s v="Ella"/>
    <x v="0"/>
    <n v="725000"/>
    <s v="Diehl Motor CO Inc"/>
    <x v="14"/>
    <x v="29"/>
    <s v="Overhead Camshaft"/>
    <s v="Manual"/>
    <s v="Pale White"/>
    <n v="27000"/>
    <s v="06457-3834"/>
    <s v="SUV"/>
    <n v="8517769"/>
    <x v="1"/>
    <s v="Tertile 2"/>
    <x v="0"/>
  </r>
  <r>
    <s v="C_CND_005026"/>
    <x v="176"/>
    <x v="7"/>
    <s v="Aurelien"/>
    <x v="0"/>
    <n v="790000"/>
    <s v="Motor Vehicle Branch Office"/>
    <x v="15"/>
    <x v="51"/>
    <s v="Overhead Camshaft"/>
    <s v="Manual"/>
    <s v="Black"/>
    <n v="42000"/>
    <s v="78758-7841"/>
    <s v="Passenger"/>
    <n v="6952203"/>
    <x v="2"/>
    <s v="Tertile 2"/>
    <x v="1"/>
  </r>
  <r>
    <s v="C_CND_005029"/>
    <x v="176"/>
    <x v="7"/>
    <s v="Coline"/>
    <x v="0"/>
    <n v="817000"/>
    <s v="Pars Auto Sales"/>
    <x v="3"/>
    <x v="28"/>
    <s v="DoubleÂ Overhead Camshaft"/>
    <s v="Auto"/>
    <s v="Black"/>
    <n v="28000"/>
    <s v="38701-8047"/>
    <s v="Hatchback"/>
    <n v="6716168"/>
    <x v="4"/>
    <s v="Tertile 2"/>
    <x v="1"/>
  </r>
  <r>
    <s v="C_CND_005043"/>
    <x v="176"/>
    <x v="7"/>
    <s v="Erica"/>
    <x v="0"/>
    <n v="855000"/>
    <s v="Iceberg Rentals"/>
    <x v="7"/>
    <x v="10"/>
    <s v="DoubleÂ Overhead Camshaft"/>
    <s v="Auto"/>
    <s v="Pale White"/>
    <n v="19000"/>
    <s v="53546-9427"/>
    <s v="Sedan"/>
    <n v="8873904"/>
    <x v="0"/>
    <s v="Tertile 2"/>
    <x v="1"/>
  </r>
  <r>
    <s v="C_CND_005025"/>
    <x v="176"/>
    <x v="7"/>
    <s v="Liana"/>
    <x v="0"/>
    <n v="935500"/>
    <s v="Iceberg Rentals"/>
    <x v="5"/>
    <x v="65"/>
    <s v="Overhead Camshaft"/>
    <s v="Manual"/>
    <s v="Black"/>
    <n v="69500"/>
    <s v="53546-9427"/>
    <s v="Sedan"/>
    <n v="7166535"/>
    <x v="5"/>
    <s v="Tertile 2"/>
    <x v="1"/>
  </r>
  <r>
    <s v="C_CND_005031"/>
    <x v="176"/>
    <x v="7"/>
    <s v="Pierre Jean"/>
    <x v="0"/>
    <n v="960000"/>
    <s v="Progressive Shippers Cooperative Association No"/>
    <x v="26"/>
    <x v="104"/>
    <s v="DoubleÂ Overhead Camshaft"/>
    <s v="Auto"/>
    <s v="Black"/>
    <n v="22000"/>
    <s v="53546-9427"/>
    <s v="Sedan"/>
    <n v="6948804"/>
    <x v="5"/>
    <s v="Tertile 2"/>
    <x v="1"/>
  </r>
  <r>
    <s v="C_CND_005024"/>
    <x v="176"/>
    <x v="7"/>
    <s v="Lia"/>
    <x v="0"/>
    <n v="1000000"/>
    <s v="Hatfield Volkswagen"/>
    <x v="14"/>
    <x v="127"/>
    <s v="DoubleÂ Overhead Camshaft"/>
    <s v="Auto"/>
    <s v="Pale White"/>
    <n v="38000"/>
    <s v="99301-3882"/>
    <s v="SUV"/>
    <n v="8157371"/>
    <x v="1"/>
    <s v="Tertile 2"/>
    <x v="1"/>
  </r>
  <r>
    <s v="C_CND_005036"/>
    <x v="176"/>
    <x v="7"/>
    <s v="Elena"/>
    <x v="0"/>
    <n v="1001000"/>
    <s v="Chrysler Plymouth"/>
    <x v="11"/>
    <x v="14"/>
    <s v="DoubleÂ Overhead Camshaft"/>
    <s v="Auto"/>
    <s v="Pale White"/>
    <n v="38100"/>
    <s v="53546-9427"/>
    <s v="Passenger"/>
    <n v="8893188"/>
    <x v="0"/>
    <s v="Tertile 2"/>
    <x v="1"/>
  </r>
  <r>
    <s v="C_CND_005002"/>
    <x v="176"/>
    <x v="7"/>
    <s v="Emma"/>
    <x v="1"/>
    <n v="1010000"/>
    <s v="U-Haul CO"/>
    <x v="0"/>
    <x v="70"/>
    <s v="Overhead Camshaft"/>
    <s v="Manual"/>
    <s v="Red"/>
    <n v="17000"/>
    <s v="78758-7841"/>
    <s v="SUV"/>
    <n v="7432138"/>
    <x v="2"/>
    <s v="Tertile 3"/>
    <x v="1"/>
  </r>
  <r>
    <s v="C_CND_005020"/>
    <x v="176"/>
    <x v="7"/>
    <s v="Leah"/>
    <x v="0"/>
    <n v="1010000"/>
    <s v="Clay Johnson Auto Sales"/>
    <x v="12"/>
    <x v="18"/>
    <s v="Overhead Camshaft"/>
    <s v="Manual"/>
    <s v="Red"/>
    <n v="26000"/>
    <s v="78758-7841"/>
    <s v="SUV"/>
    <n v="6293615"/>
    <x v="2"/>
    <s v="Tertile 3"/>
    <x v="1"/>
  </r>
  <r>
    <s v="C_CND_005035"/>
    <x v="176"/>
    <x v="7"/>
    <s v="Royce"/>
    <x v="0"/>
    <n v="1030000"/>
    <s v="Scrivener Performance Engineering"/>
    <x v="14"/>
    <x v="66"/>
    <s v="DoubleÂ Overhead Camshaft"/>
    <s v="Auto"/>
    <s v="Red"/>
    <n v="39000"/>
    <s v="38701-8047"/>
    <s v="Hardtop"/>
    <n v="8525480"/>
    <x v="4"/>
    <s v="Tertile 3"/>
    <x v="1"/>
  </r>
  <r>
    <s v="C_CND_005027"/>
    <x v="176"/>
    <x v="7"/>
    <s v="Constance"/>
    <x v="0"/>
    <n v="1035000"/>
    <s v="Nebo Chevrolet"/>
    <x v="7"/>
    <x v="15"/>
    <s v="Overhead Camshaft"/>
    <s v="Manual"/>
    <s v="Black"/>
    <n v="43500"/>
    <s v="06457-3834"/>
    <s v="Hatchback"/>
    <n v="7097674"/>
    <x v="0"/>
    <s v="Tertile 3"/>
    <x v="1"/>
  </r>
  <r>
    <s v="C_CND_005008"/>
    <x v="176"/>
    <x v="7"/>
    <s v="Austin"/>
    <x v="0"/>
    <n v="1054000"/>
    <s v="Gartner Buick Hyundai Saab"/>
    <x v="15"/>
    <x v="84"/>
    <s v="Overhead Camshaft"/>
    <s v="Manual"/>
    <s v="Red"/>
    <n v="21400"/>
    <s v="38701-8047"/>
    <s v="Hardtop"/>
    <n v="6374630"/>
    <x v="4"/>
    <s v="Tertile 3"/>
    <x v="1"/>
  </r>
  <r>
    <s v="C_CND_005021"/>
    <x v="176"/>
    <x v="7"/>
    <s v="Leila"/>
    <x v="0"/>
    <n v="1202000"/>
    <s v="Diehl Motor CO Inc"/>
    <x v="27"/>
    <x v="80"/>
    <s v="Overhead Camshaft"/>
    <s v="Manual"/>
    <s v="Black"/>
    <n v="36200"/>
    <s v="06457-3834"/>
    <s v="Hatchback"/>
    <n v="8524058"/>
    <x v="0"/>
    <s v="Tertile 3"/>
    <x v="1"/>
  </r>
  <r>
    <s v="C_CND_005037"/>
    <x v="176"/>
    <x v="7"/>
    <s v="Elina"/>
    <x v="0"/>
    <n v="1280000"/>
    <s v="Classic Chevy"/>
    <x v="8"/>
    <x v="100"/>
    <s v="Overhead Camshaft"/>
    <s v="Manual"/>
    <s v="Black"/>
    <n v="20000"/>
    <s v="85257-3102"/>
    <s v="SUV"/>
    <n v="7239646"/>
    <x v="6"/>
    <s v="Tertile 3"/>
    <x v="1"/>
  </r>
  <r>
    <s v="C_CND_005019"/>
    <x v="176"/>
    <x v="7"/>
    <s v="Lea"/>
    <x v="1"/>
    <n v="1300000"/>
    <s v="Classic Chevy"/>
    <x v="3"/>
    <x v="28"/>
    <s v="DoubleÂ Overhead Camshaft"/>
    <s v="Auto"/>
    <s v="Black"/>
    <n v="23000"/>
    <s v="85257-3102"/>
    <s v="Hatchback"/>
    <n v="8187476"/>
    <x v="3"/>
    <s v="Tertile 3"/>
    <x v="1"/>
  </r>
  <r>
    <s v="C_CND_005038"/>
    <x v="176"/>
    <x v="7"/>
    <s v="Elizabeth"/>
    <x v="0"/>
    <n v="1300000"/>
    <s v="Clay Johnson Auto Sales"/>
    <x v="14"/>
    <x v="29"/>
    <s v="DoubleÂ Overhead Camshaft"/>
    <s v="Auto"/>
    <s v="Black"/>
    <n v="19000"/>
    <s v="78758-7841"/>
    <s v="SUV"/>
    <n v="8541966"/>
    <x v="4"/>
    <s v="Tertile 3"/>
    <x v="1"/>
  </r>
  <r>
    <s v="C_CND_005003"/>
    <x v="176"/>
    <x v="7"/>
    <s v="Erica"/>
    <x v="0"/>
    <n v="1315000"/>
    <s v="Progressive Shippers Cooperative Association No"/>
    <x v="13"/>
    <x v="90"/>
    <s v="DoubleÂ Overhead Camshaft"/>
    <s v="Auto"/>
    <s v="Pale White"/>
    <n v="31500"/>
    <s v="53546-9427"/>
    <s v="Sedan"/>
    <n v="6844402"/>
    <x v="5"/>
    <s v="Tertile 3"/>
    <x v="1"/>
  </r>
  <r>
    <s v="C_CND_005022"/>
    <x v="176"/>
    <x v="7"/>
    <s v="Lena"/>
    <x v="0"/>
    <n v="1370000"/>
    <s v="Enterprise Rent A Car"/>
    <x v="20"/>
    <x v="47"/>
    <s v="DoubleÂ Overhead Camshaft"/>
    <s v="Auto"/>
    <s v="Red"/>
    <n v="25000"/>
    <s v="60504-7114"/>
    <s v="Passenger"/>
    <n v="7119623"/>
    <x v="6"/>
    <s v="Tertile 3"/>
    <x v="1"/>
  </r>
  <r>
    <s v="C_CND_004998"/>
    <x v="176"/>
    <x v="7"/>
    <s v="Elina"/>
    <x v="0"/>
    <n v="1500000"/>
    <s v="Scrivener Performance Engineering"/>
    <x v="20"/>
    <x v="46"/>
    <s v="DoubleÂ Overhead Camshaft"/>
    <s v="Auto"/>
    <s v="Red"/>
    <n v="24000"/>
    <s v="38701-8047"/>
    <s v="Sedan"/>
    <n v="7050688"/>
    <x v="4"/>
    <s v="Tertile 3"/>
    <x v="1"/>
  </r>
  <r>
    <s v="C_CND_005004"/>
    <x v="176"/>
    <x v="7"/>
    <s v="Erika"/>
    <x v="0"/>
    <n v="1500000"/>
    <s v="Rabun Used Car Sales"/>
    <x v="11"/>
    <x v="76"/>
    <s v="DoubleÂ Overhead Camshaft"/>
    <s v="Auto"/>
    <s v="Black"/>
    <n v="16000"/>
    <s v="85257-3102"/>
    <s v="Sedan"/>
    <n v="6841991"/>
    <x v="3"/>
    <s v="Tertile 3"/>
    <x v="1"/>
  </r>
  <r>
    <s v="C_CND_005001"/>
    <x v="176"/>
    <x v="7"/>
    <s v="Emily"/>
    <x v="0"/>
    <n v="1700000"/>
    <s v="Tri-State Mack Inc"/>
    <x v="2"/>
    <x v="9"/>
    <s v="Overhead Camshaft"/>
    <s v="Manual"/>
    <s v="Red"/>
    <n v="24000"/>
    <s v="85257-3102"/>
    <s v="Sedan"/>
    <n v="7052234"/>
    <x v="3"/>
    <s v="Tertile 3"/>
    <x v="1"/>
  </r>
  <r>
    <s v="C_CND_004999"/>
    <x v="176"/>
    <x v="7"/>
    <s v="Elizabeth"/>
    <x v="0"/>
    <n v="1850000"/>
    <s v="Star Enterprises Inc"/>
    <x v="24"/>
    <x v="86"/>
    <s v="DoubleÂ Overhead Camshaft"/>
    <s v="Auto"/>
    <s v="Pale White"/>
    <n v="12000"/>
    <s v="99301-3882"/>
    <s v="SUV"/>
    <n v="6236154"/>
    <x v="1"/>
    <s v="Tertile 3"/>
    <x v="1"/>
  </r>
  <r>
    <s v="C_CND_005044"/>
    <x v="176"/>
    <x v="7"/>
    <s v="Erin"/>
    <x v="0"/>
    <n v="2020000"/>
    <s v="McKinney Dodge Chrysler Jeep"/>
    <x v="22"/>
    <x v="32"/>
    <s v="Overhead Camshaft"/>
    <s v="Manual"/>
    <s v="Black"/>
    <n v="36000"/>
    <s v="85257-3102"/>
    <s v="Sedan"/>
    <n v="7781807"/>
    <x v="6"/>
    <s v="Tertile 3"/>
    <x v="1"/>
  </r>
  <r>
    <s v="C_CND_005012"/>
    <x v="176"/>
    <x v="7"/>
    <s v="Genevieve"/>
    <x v="1"/>
    <n v="3000000"/>
    <s v="Classic Chevy"/>
    <x v="14"/>
    <x v="29"/>
    <s v="DoubleÂ Overhead Camshaft"/>
    <s v="Auto"/>
    <s v="Pale White"/>
    <n v="10000"/>
    <s v="85257-3102"/>
    <s v="SUV"/>
    <n v="7291163"/>
    <x v="3"/>
    <s v="Tertile 3"/>
    <x v="1"/>
  </r>
  <r>
    <s v="C_CND_005028"/>
    <x v="176"/>
    <x v="7"/>
    <s v="Riley"/>
    <x v="0"/>
    <n v="3200000"/>
    <s v="U-Haul CO"/>
    <x v="1"/>
    <x v="62"/>
    <s v="Overhead Camshaft"/>
    <s v="Manual"/>
    <s v="Black"/>
    <n v="36000"/>
    <s v="78758-7841"/>
    <s v="Hardtop"/>
    <n v="7608648"/>
    <x v="2"/>
    <s v="Tertile 3"/>
    <x v="1"/>
  </r>
  <r>
    <s v="C_CND_005005"/>
    <x v="176"/>
    <x v="7"/>
    <s v="Erin"/>
    <x v="0"/>
    <n v="3230000"/>
    <s v="Race Car Help"/>
    <x v="0"/>
    <x v="69"/>
    <s v="DoubleÂ Overhead Camshaft"/>
    <s v="Auto"/>
    <s v="Pale White"/>
    <n v="62000"/>
    <s v="78758-7841"/>
    <s v="Sedan"/>
    <n v="6699010"/>
    <x v="2"/>
    <s v="Tertile 3"/>
    <x v="1"/>
  </r>
  <r>
    <s v="C_CND_004997"/>
    <x v="176"/>
    <x v="7"/>
    <s v="Elena"/>
    <x v="1"/>
    <n v="3900000"/>
    <s v="Saab-Belle Dodge"/>
    <x v="29"/>
    <x v="125"/>
    <s v="Overhead Camshaft"/>
    <s v="Manual"/>
    <s v="Pale White"/>
    <n v="23000"/>
    <s v="60504-7114"/>
    <s v="Hatchback"/>
    <n v="7664667"/>
    <x v="6"/>
    <s v="Tertile 3"/>
    <x v="1"/>
  </r>
  <r>
    <s v="C_CND_005045"/>
    <x v="176"/>
    <x v="7"/>
    <s v="Marine"/>
    <x v="0"/>
    <n v="3923000"/>
    <s v="Progressive Shippers Cooperative Association No"/>
    <x v="10"/>
    <x v="13"/>
    <s v="DoubleÂ Overhead Camshaft"/>
    <s v="Auto"/>
    <s v="Black"/>
    <n v="27300"/>
    <s v="53546-9427"/>
    <s v="Hardtop"/>
    <n v="7046215"/>
    <x v="2"/>
    <s v="Tertile 3"/>
    <x v="1"/>
  </r>
  <r>
    <s v="C_CND_005048"/>
    <x v="177"/>
    <x v="7"/>
    <s v="Gianna"/>
    <x v="1"/>
    <n v="13500"/>
    <s v="Gartner Buick Hyundai Saab"/>
    <x v="15"/>
    <x v="72"/>
    <s v="DoubleÂ Overhead Camshaft"/>
    <s v="Auto"/>
    <s v="Pale White"/>
    <n v="46000"/>
    <s v="38701-8047"/>
    <s v="SUV"/>
    <n v="6382986"/>
    <x v="4"/>
    <s v="Tertile 1"/>
    <x v="0"/>
  </r>
  <r>
    <s v="C_CND_005051"/>
    <x v="177"/>
    <x v="7"/>
    <s v="Libby"/>
    <x v="0"/>
    <n v="13500"/>
    <s v="Motor Vehicle Branch Office"/>
    <x v="29"/>
    <x v="137"/>
    <s v="DoubleÂ Overhead Camshaft"/>
    <s v="Auto"/>
    <s v="Pale White"/>
    <n v="36000"/>
    <s v="78758-7841"/>
    <s v="Sedan"/>
    <n v="6765439"/>
    <x v="2"/>
    <s v="Tertile 1"/>
    <x v="0"/>
  </r>
  <r>
    <s v="C_CND_005052"/>
    <x v="177"/>
    <x v="7"/>
    <s v="Tristan"/>
    <x v="1"/>
    <n v="13500"/>
    <s v="Scrivener Performance Engineering"/>
    <x v="9"/>
    <x v="138"/>
    <s v="DoubleÂ Overhead Camshaft"/>
    <s v="Auto"/>
    <s v="Pale White"/>
    <n v="75000"/>
    <s v="38701-8047"/>
    <s v="Hatchback"/>
    <n v="8597428"/>
    <x v="4"/>
    <s v="Tertile 1"/>
    <x v="0"/>
  </r>
  <r>
    <s v="C_CND_005053"/>
    <x v="177"/>
    <x v="7"/>
    <s v="Ryan"/>
    <x v="0"/>
    <n v="13500"/>
    <s v="Suburban Ford"/>
    <x v="22"/>
    <x v="55"/>
    <s v="DoubleÂ Overhead Camshaft"/>
    <s v="Auto"/>
    <s v="Pale White"/>
    <n v="20000"/>
    <s v="53546-9427"/>
    <s v="Hardtop"/>
    <n v="8288333"/>
    <x v="5"/>
    <s v="Tertile 1"/>
    <x v="0"/>
  </r>
  <r>
    <s v="C_CND_005055"/>
    <x v="177"/>
    <x v="7"/>
    <s v="Evelyn"/>
    <x v="0"/>
    <n v="13500"/>
    <s v="New Castle Ford Lincoln Mercury"/>
    <x v="1"/>
    <x v="49"/>
    <s v="Overhead Camshaft"/>
    <s v="Manual"/>
    <s v="Black"/>
    <n v="27000"/>
    <s v="60504-7114"/>
    <s v="Passenger"/>
    <n v="6587016"/>
    <x v="5"/>
    <s v="Tertile 1"/>
    <x v="0"/>
  </r>
  <r>
    <s v="C_CND_005049"/>
    <x v="177"/>
    <x v="7"/>
    <s v="Gittel"/>
    <x v="1"/>
    <n v="561200"/>
    <s v="Hatfield Volkswagen"/>
    <x v="28"/>
    <x v="135"/>
    <s v="DoubleÂ Overhead Camshaft"/>
    <s v="Auto"/>
    <s v="Black"/>
    <n v="23200"/>
    <s v="99301-3882"/>
    <s v="Sedan"/>
    <n v="6153384"/>
    <x v="1"/>
    <s v="Tertile 2"/>
    <x v="0"/>
  </r>
  <r>
    <s v="C_CND_005054"/>
    <x v="177"/>
    <x v="7"/>
    <s v="Alix"/>
    <x v="0"/>
    <n v="857000"/>
    <s v="Capitol KIA"/>
    <x v="24"/>
    <x v="144"/>
    <s v="Overhead Camshaft"/>
    <s v="Manual"/>
    <s v="Black"/>
    <n v="43000"/>
    <s v="38701-8047"/>
    <s v="Hardtop"/>
    <n v="7177185"/>
    <x v="5"/>
    <s v="Tertile 2"/>
    <x v="1"/>
  </r>
  <r>
    <s v="C_CND_005046"/>
    <x v="177"/>
    <x v="7"/>
    <s v="Eshal"/>
    <x v="0"/>
    <n v="1080000"/>
    <s v="Ryder Truck Rental and Leasing"/>
    <x v="20"/>
    <x v="47"/>
    <s v="Overhead Camshaft"/>
    <s v="Manual"/>
    <s v="Black"/>
    <n v="36000"/>
    <s v="06457-3834"/>
    <s v="Passenger"/>
    <n v="6185073"/>
    <x v="0"/>
    <s v="Tertile 3"/>
    <x v="1"/>
  </r>
  <r>
    <s v="C_CND_005047"/>
    <x v="177"/>
    <x v="7"/>
    <s v="Eva"/>
    <x v="1"/>
    <n v="1450000"/>
    <s v="Saab-Belle Dodge"/>
    <x v="5"/>
    <x v="65"/>
    <s v="DoubleÂ Overhead Camshaft"/>
    <s v="Auto"/>
    <s v="Black"/>
    <n v="16000"/>
    <s v="60504-7114"/>
    <s v="Sedan"/>
    <n v="8305823"/>
    <x v="6"/>
    <s v="Tertile 3"/>
    <x v="1"/>
  </r>
  <r>
    <s v="C_CND_005050"/>
    <x v="177"/>
    <x v="7"/>
    <s v="Liba"/>
    <x v="0"/>
    <n v="2250000"/>
    <s v="McKinney Dodge Chrysler Jeep"/>
    <x v="25"/>
    <x v="126"/>
    <s v="DoubleÂ Overhead Camshaft"/>
    <s v="Auto"/>
    <s v="Pale White"/>
    <n v="27000"/>
    <s v="85257-3102"/>
    <s v="SUV"/>
    <n v="6691329"/>
    <x v="3"/>
    <s v="Tertile 3"/>
    <x v="1"/>
  </r>
  <r>
    <s v="C_CND_005061"/>
    <x v="178"/>
    <x v="7"/>
    <s v="Hannah"/>
    <x v="0"/>
    <n v="13500"/>
    <s v="C &amp; M Motors Inc"/>
    <x v="23"/>
    <x v="74"/>
    <s v="DoubleÂ Overhead Camshaft"/>
    <s v="Auto"/>
    <s v="Pale White"/>
    <n v="18000"/>
    <s v="60504-7114"/>
    <s v="Hatchback"/>
    <n v="6025932"/>
    <x v="6"/>
    <s v="Tertile 1"/>
    <x v="0"/>
  </r>
  <r>
    <s v="C_CND_005062"/>
    <x v="178"/>
    <x v="7"/>
    <s v="Helen"/>
    <x v="0"/>
    <n v="13500"/>
    <s v="Capitol KIA"/>
    <x v="0"/>
    <x v="83"/>
    <s v="DoubleÂ Overhead Camshaft"/>
    <s v="Auto"/>
    <s v="Black"/>
    <n v="22000"/>
    <s v="38701-8047"/>
    <s v="Hatchback"/>
    <n v="6933911"/>
    <x v="4"/>
    <s v="Tertile 1"/>
    <x v="0"/>
  </r>
  <r>
    <s v="C_CND_005072"/>
    <x v="178"/>
    <x v="7"/>
    <s v="Liliana"/>
    <x v="0"/>
    <n v="13500"/>
    <s v="Pars Auto Sales"/>
    <x v="4"/>
    <x v="109"/>
    <s v="Overhead Camshaft"/>
    <s v="Manual"/>
    <s v="Pale White"/>
    <n v="12000"/>
    <s v="38701-8047"/>
    <s v="Hatchback"/>
    <n v="8373978"/>
    <x v="4"/>
    <s v="Tertile 1"/>
    <x v="0"/>
  </r>
  <r>
    <s v="C_CND_005076"/>
    <x v="178"/>
    <x v="7"/>
    <s v="Lina"/>
    <x v="0"/>
    <n v="13500"/>
    <s v="Race Car Help"/>
    <x v="14"/>
    <x v="20"/>
    <s v="DoubleÂ Overhead Camshaft"/>
    <s v="Auto"/>
    <s v="Red"/>
    <n v="31000"/>
    <s v="78758-7841"/>
    <s v="SUV"/>
    <n v="6476084"/>
    <x v="2"/>
    <s v="Tertile 1"/>
    <x v="0"/>
  </r>
  <r>
    <s v="C_CND_005078"/>
    <x v="178"/>
    <x v="7"/>
    <s v="Sean"/>
    <x v="1"/>
    <n v="13500"/>
    <s v="Buddy Storbeck's Diesel Service Inc"/>
    <x v="2"/>
    <x v="44"/>
    <s v="Overhead Camshaft"/>
    <s v="Manual"/>
    <s v="Red"/>
    <n v="29000"/>
    <s v="06457-3834"/>
    <s v="Hardtop"/>
    <n v="8362936"/>
    <x v="0"/>
    <s v="Tertile 1"/>
    <x v="0"/>
  </r>
  <r>
    <s v="C_CND_005079"/>
    <x v="178"/>
    <x v="7"/>
    <s v="William"/>
    <x v="0"/>
    <n v="13500"/>
    <s v="Progressive Shippers Cooperative Association No"/>
    <x v="12"/>
    <x v="18"/>
    <s v="DoubleÂ Overhead Camshaft"/>
    <s v="Auto"/>
    <s v="Black"/>
    <n v="22000"/>
    <s v="53546-9427"/>
    <s v="Hardtop"/>
    <n v="7308589"/>
    <x v="5"/>
    <s v="Tertile 1"/>
    <x v="0"/>
  </r>
  <r>
    <s v="C_CND_005080"/>
    <x v="178"/>
    <x v="7"/>
    <s v="Kelliane"/>
    <x v="0"/>
    <n v="13500"/>
    <s v="Progressive Shippers Cooperative Association No"/>
    <x v="9"/>
    <x v="114"/>
    <s v="DoubleÂ Overhead Camshaft"/>
    <s v="Auto"/>
    <s v="Pale White"/>
    <n v="38000"/>
    <s v="53546-9427"/>
    <s v="Sedan"/>
    <n v="7971159"/>
    <x v="5"/>
    <s v="Tertile 1"/>
    <x v="0"/>
  </r>
  <r>
    <s v="C_CND_005081"/>
    <x v="178"/>
    <x v="7"/>
    <s v="Jordan"/>
    <x v="1"/>
    <n v="13500"/>
    <s v="Rabun Used Car Sales"/>
    <x v="6"/>
    <x v="64"/>
    <s v="DoubleÂ Overhead Camshaft"/>
    <s v="Auto"/>
    <s v="Red"/>
    <n v="16000"/>
    <s v="85257-3102"/>
    <s v="SUV"/>
    <n v="8869192"/>
    <x v="3"/>
    <s v="Tertile 1"/>
    <x v="0"/>
  </r>
  <r>
    <s v="C_CND_005087"/>
    <x v="178"/>
    <x v="7"/>
    <s v="Gabriella"/>
    <x v="0"/>
    <n v="13500"/>
    <s v="Rabun Used Car Sales"/>
    <x v="13"/>
    <x v="19"/>
    <s v="Overhead Camshaft"/>
    <s v="Manual"/>
    <s v="Red"/>
    <n v="71000"/>
    <s v="85257-3102"/>
    <s v="Hatchback"/>
    <n v="7514723"/>
    <x v="6"/>
    <s v="Tertile 1"/>
    <x v="0"/>
  </r>
  <r>
    <s v="C_CND_005089"/>
    <x v="178"/>
    <x v="7"/>
    <s v="Tom"/>
    <x v="1"/>
    <n v="13500"/>
    <s v="Motor Vehicle Branch Office"/>
    <x v="20"/>
    <x v="91"/>
    <s v="Overhead Camshaft"/>
    <s v="Manual"/>
    <s v="Red"/>
    <n v="61000"/>
    <s v="78758-7841"/>
    <s v="Hardtop"/>
    <n v="8254012"/>
    <x v="3"/>
    <s v="Tertile 1"/>
    <x v="0"/>
  </r>
  <r>
    <s v="C_CND_005070"/>
    <x v="178"/>
    <x v="7"/>
    <s v="Lila"/>
    <x v="0"/>
    <n v="145000"/>
    <s v="Nebo Chevrolet"/>
    <x v="27"/>
    <x v="87"/>
    <s v="Overhead Camshaft"/>
    <s v="Manual"/>
    <s v="Pale White"/>
    <n v="14000"/>
    <s v="06457-3834"/>
    <s v="Sedan"/>
    <n v="7189471"/>
    <x v="0"/>
    <s v="Tertile 1"/>
    <x v="0"/>
  </r>
  <r>
    <s v="C_CND_005069"/>
    <x v="178"/>
    <x v="7"/>
    <s v="Greta"/>
    <x v="0"/>
    <n v="550000"/>
    <s v="Pitre Buick-Pontiac-Gmc of Scottsdale"/>
    <x v="23"/>
    <x v="39"/>
    <s v="Overhead Camshaft"/>
    <s v="Manual"/>
    <s v="Pale White"/>
    <n v="20000"/>
    <s v="99301-3882"/>
    <s v="Passenger"/>
    <n v="6207771"/>
    <x v="1"/>
    <s v="Tertile 2"/>
    <x v="0"/>
  </r>
  <r>
    <s v="C_CND_005082"/>
    <x v="178"/>
    <x v="7"/>
    <s v="Loriane"/>
    <x v="0"/>
    <n v="600000"/>
    <s v="Race Car Help"/>
    <x v="27"/>
    <x v="105"/>
    <s v="Overhead Camshaft"/>
    <s v="Manual"/>
    <s v="Red"/>
    <n v="71000"/>
    <s v="78758-7841"/>
    <s v="Passenger"/>
    <n v="8360246"/>
    <x v="2"/>
    <s v="Tertile 2"/>
    <x v="0"/>
  </r>
  <r>
    <s v="C_CND_005083"/>
    <x v="178"/>
    <x v="7"/>
    <s v="Solene"/>
    <x v="1"/>
    <n v="622000"/>
    <s v="Ryder Truck Rental and Leasing"/>
    <x v="28"/>
    <x v="135"/>
    <s v="DoubleÂ Overhead Camshaft"/>
    <s v="Auto"/>
    <s v="Black"/>
    <n v="26000"/>
    <s v="06457-3834"/>
    <s v="Sedan"/>
    <n v="7100956"/>
    <x v="0"/>
    <s v="Tertile 2"/>
    <x v="0"/>
  </r>
  <r>
    <s v="C_CND_005066"/>
    <x v="178"/>
    <x v="7"/>
    <s v="Golda"/>
    <x v="0"/>
    <n v="660000"/>
    <s v="Nebo Chevrolet"/>
    <x v="20"/>
    <x v="46"/>
    <s v="DoubleÂ Overhead Camshaft"/>
    <s v="Auto"/>
    <s v="Pale White"/>
    <n v="51000"/>
    <s v="06457-3834"/>
    <s v="Sedan"/>
    <n v="8746142"/>
    <x v="0"/>
    <s v="Tertile 2"/>
    <x v="0"/>
  </r>
  <r>
    <s v="C_CND_005084"/>
    <x v="178"/>
    <x v="7"/>
    <s v="Clement"/>
    <x v="0"/>
    <n v="721000"/>
    <s v="Classic Chevy"/>
    <x v="15"/>
    <x v="84"/>
    <s v="DoubleÂ Overhead Camshaft"/>
    <s v="Auto"/>
    <s v="Black"/>
    <n v="16000"/>
    <s v="85257-3102"/>
    <s v="Hardtop"/>
    <n v="6762870"/>
    <x v="5"/>
    <s v="Tertile 2"/>
    <x v="0"/>
  </r>
  <r>
    <s v="C_CND_005075"/>
    <x v="178"/>
    <x v="7"/>
    <s v="Lily"/>
    <x v="0"/>
    <n v="735000"/>
    <s v="Rabun Used Car Sales"/>
    <x v="25"/>
    <x v="126"/>
    <s v="Overhead Camshaft"/>
    <s v="Manual"/>
    <s v="Black"/>
    <n v="29000"/>
    <s v="85257-3102"/>
    <s v="SUV"/>
    <n v="6139953"/>
    <x v="3"/>
    <s v="Tertile 2"/>
    <x v="0"/>
  </r>
  <r>
    <s v="C_CND_005063"/>
    <x v="178"/>
    <x v="7"/>
    <s v="Gitty"/>
    <x v="0"/>
    <n v="780000"/>
    <s v="Iceberg Rentals"/>
    <x v="1"/>
    <x v="56"/>
    <s v="Overhead Camshaft"/>
    <s v="Manual"/>
    <s v="Pale White"/>
    <n v="22000"/>
    <s v="53546-9427"/>
    <s v="Hatchback"/>
    <n v="8874040"/>
    <x v="5"/>
    <s v="Tertile 2"/>
    <x v="1"/>
  </r>
  <r>
    <s v="C_CND_005077"/>
    <x v="178"/>
    <x v="7"/>
    <s v="Victor"/>
    <x v="0"/>
    <n v="820000"/>
    <s v="Suburban Ford"/>
    <x v="14"/>
    <x v="20"/>
    <s v="DoubleÂ Overhead Camshaft"/>
    <s v="Auto"/>
    <s v="Red"/>
    <n v="41000"/>
    <s v="53546-9427"/>
    <s v="SUV"/>
    <n v="6915546"/>
    <x v="5"/>
    <s v="Tertile 2"/>
    <x v="1"/>
  </r>
  <r>
    <s v="C_CND_005073"/>
    <x v="178"/>
    <x v="7"/>
    <s v="Lillian"/>
    <x v="0"/>
    <n v="860000"/>
    <s v="Pitre Buick-Pontiac-Gmc of Scottsdale"/>
    <x v="0"/>
    <x v="118"/>
    <s v="DoubleÂ Overhead Camshaft"/>
    <s v="Auto"/>
    <s v="Red"/>
    <n v="31000"/>
    <s v="99301-3882"/>
    <s v="Sedan"/>
    <n v="6973741"/>
    <x v="1"/>
    <s v="Tertile 2"/>
    <x v="1"/>
  </r>
  <r>
    <s v="C_CND_005071"/>
    <x v="178"/>
    <x v="7"/>
    <s v="Lilah"/>
    <x v="0"/>
    <n v="905000"/>
    <s v="New Castle Ford Lincoln Mercury"/>
    <x v="11"/>
    <x v="92"/>
    <s v="DoubleÂ Overhead Camshaft"/>
    <s v="Auto"/>
    <s v="Black"/>
    <n v="9000"/>
    <s v="60504-7114"/>
    <s v="Hatchback"/>
    <n v="8978556"/>
    <x v="6"/>
    <s v="Tertile 2"/>
    <x v="1"/>
  </r>
  <r>
    <s v="C_CND_005067"/>
    <x v="178"/>
    <x v="7"/>
    <s v="Goldy"/>
    <x v="0"/>
    <n v="920000"/>
    <s v="New Castle Ford Lincoln Mercury"/>
    <x v="26"/>
    <x v="54"/>
    <s v="DoubleÂ Overhead Camshaft"/>
    <s v="Auto"/>
    <s v="Pale White"/>
    <n v="25000"/>
    <s v="60504-7114"/>
    <s v="Hatchback"/>
    <n v="7464201"/>
    <x v="6"/>
    <s v="Tertile 2"/>
    <x v="1"/>
  </r>
  <r>
    <s v="C_CND_005074"/>
    <x v="178"/>
    <x v="7"/>
    <s v="Lilly"/>
    <x v="0"/>
    <n v="953000"/>
    <s v="Progressive Shippers Cooperative Association No"/>
    <x v="4"/>
    <x v="5"/>
    <s v="DoubleÂ Overhead Camshaft"/>
    <s v="Auto"/>
    <s v="Red"/>
    <n v="31000"/>
    <s v="53546-9427"/>
    <s v="SUV"/>
    <n v="7310867"/>
    <x v="5"/>
    <s v="Tertile 2"/>
    <x v="1"/>
  </r>
  <r>
    <s v="C_CND_005068"/>
    <x v="178"/>
    <x v="7"/>
    <s v="Grace"/>
    <x v="0"/>
    <n v="1115000"/>
    <s v="Pars Auto Sales"/>
    <x v="7"/>
    <x v="123"/>
    <s v="DoubleÂ Overhead Camshaft"/>
    <s v="Auto"/>
    <s v="Red"/>
    <n v="39500"/>
    <s v="38701-8047"/>
    <s v="SUV"/>
    <n v="7062487"/>
    <x v="4"/>
    <s v="Tertile 3"/>
    <x v="1"/>
  </r>
  <r>
    <s v="C_CND_005065"/>
    <x v="178"/>
    <x v="7"/>
    <s v="Giuliana"/>
    <x v="0"/>
    <n v="1170000"/>
    <s v="Motor Vehicle Branch Office"/>
    <x v="23"/>
    <x v="74"/>
    <s v="Overhead Camshaft"/>
    <s v="Manual"/>
    <s v="Black"/>
    <n v="17000"/>
    <s v="78758-7841"/>
    <s v="Hatchback"/>
    <n v="6253631"/>
    <x v="2"/>
    <s v="Tertile 3"/>
    <x v="1"/>
  </r>
  <r>
    <s v="C_CND_005064"/>
    <x v="178"/>
    <x v="7"/>
    <s v="Giulia"/>
    <x v="0"/>
    <n v="1190000"/>
    <s v="McKinney Dodge Chrysler Jeep"/>
    <x v="18"/>
    <x v="45"/>
    <s v="Overhead Camshaft"/>
    <s v="Manual"/>
    <s v="Red"/>
    <n v="22000"/>
    <s v="85257-3102"/>
    <s v="Hatchback"/>
    <n v="6914346"/>
    <x v="3"/>
    <s v="Tertile 3"/>
    <x v="1"/>
  </r>
  <r>
    <s v="C_CND_005085"/>
    <x v="178"/>
    <x v="7"/>
    <s v="Marina"/>
    <x v="1"/>
    <n v="1250000"/>
    <s v="Iceberg Rentals"/>
    <x v="21"/>
    <x v="31"/>
    <s v="Overhead Camshaft"/>
    <s v="Manual"/>
    <s v="Red"/>
    <n v="22000"/>
    <s v="53546-9427"/>
    <s v="Hardtop"/>
    <n v="7504863"/>
    <x v="1"/>
    <s v="Tertile 3"/>
    <x v="1"/>
  </r>
  <r>
    <s v="C_CND_005056"/>
    <x v="178"/>
    <x v="7"/>
    <s v="Evelyn"/>
    <x v="1"/>
    <n v="1305000"/>
    <s v="Scrivener Performance Engineering"/>
    <x v="15"/>
    <x v="84"/>
    <s v="Overhead Camshaft"/>
    <s v="Manual"/>
    <s v="Black"/>
    <n v="16500"/>
    <s v="38701-8047"/>
    <s v="SUV"/>
    <n v="8159502"/>
    <x v="4"/>
    <s v="Tertile 3"/>
    <x v="1"/>
  </r>
  <r>
    <s v="C_CND_005057"/>
    <x v="178"/>
    <x v="7"/>
    <s v="Fatima"/>
    <x v="0"/>
    <n v="1350000"/>
    <s v="Star Enterprises Inc"/>
    <x v="3"/>
    <x v="28"/>
    <s v="Overhead Camshaft"/>
    <s v="Manual"/>
    <s v="Pale White"/>
    <n v="14000"/>
    <s v="99301-3882"/>
    <s v="Hatchback"/>
    <n v="8995338"/>
    <x v="1"/>
    <s v="Tertile 3"/>
    <x v="1"/>
  </r>
  <r>
    <s v="C_CND_005086"/>
    <x v="178"/>
    <x v="7"/>
    <s v="Fiona"/>
    <x v="0"/>
    <n v="1410000"/>
    <s v="Progressive Shippers Cooperative Association No"/>
    <x v="0"/>
    <x v="3"/>
    <s v="DoubleÂ Overhead Camshaft"/>
    <s v="Auto"/>
    <s v="Red"/>
    <n v="15000"/>
    <s v="53546-9427"/>
    <s v="Passenger"/>
    <n v="7779887"/>
    <x v="0"/>
    <s v="Tertile 3"/>
    <x v="1"/>
  </r>
  <r>
    <s v="C_CND_005088"/>
    <x v="178"/>
    <x v="7"/>
    <s v="Grace"/>
    <x v="0"/>
    <n v="1620000"/>
    <s v="Race Car Help"/>
    <x v="11"/>
    <x v="76"/>
    <s v="DoubleÂ Overhead Camshaft"/>
    <s v="Auto"/>
    <s v="Pale White"/>
    <n v="17000"/>
    <s v="78758-7841"/>
    <s v="Sedan"/>
    <n v="7253010"/>
    <x v="4"/>
    <s v="Tertile 3"/>
    <x v="1"/>
  </r>
  <r>
    <s v="C_CND_005058"/>
    <x v="178"/>
    <x v="7"/>
    <s v="Fiona"/>
    <x v="0"/>
    <n v="1905000"/>
    <s v="Suburban Ford"/>
    <x v="14"/>
    <x v="52"/>
    <s v="DoubleÂ Overhead Camshaft"/>
    <s v="Auto"/>
    <s v="Red"/>
    <n v="31500"/>
    <s v="53546-9427"/>
    <s v="Sedan"/>
    <n v="6778376"/>
    <x v="5"/>
    <s v="Tertile 3"/>
    <x v="1"/>
  </r>
  <r>
    <s v="C_CND_005060"/>
    <x v="178"/>
    <x v="7"/>
    <s v="Hailey"/>
    <x v="0"/>
    <n v="2251000"/>
    <s v="Buddy Storbeck's Diesel Service Inc"/>
    <x v="11"/>
    <x v="76"/>
    <s v="DoubleÂ Overhead Camshaft"/>
    <s v="Auto"/>
    <s v="Black"/>
    <n v="16100"/>
    <s v="06457-3834"/>
    <s v="Sedan"/>
    <n v="7612120"/>
    <x v="0"/>
    <s v="Tertile 3"/>
    <x v="1"/>
  </r>
  <r>
    <s v="C_CND_005090"/>
    <x v="178"/>
    <x v="7"/>
    <s v="Robin"/>
    <x v="0"/>
    <n v="2400000"/>
    <s v="U-Haul CO"/>
    <x v="14"/>
    <x v="127"/>
    <s v="DoubleÂ Overhead Camshaft"/>
    <s v="Auto"/>
    <s v="Black"/>
    <n v="23000"/>
    <s v="78758-7841"/>
    <s v="Hardtop"/>
    <n v="7518417"/>
    <x v="3"/>
    <s v="Tertile 3"/>
    <x v="1"/>
  </r>
  <r>
    <s v="C_CND_005059"/>
    <x v="178"/>
    <x v="7"/>
    <s v="Gianna"/>
    <x v="0"/>
    <n v="3300000"/>
    <s v="Tri-State Mack Inc"/>
    <x v="15"/>
    <x v="84"/>
    <s v="DoubleÂ Overhead Camshaft"/>
    <s v="Auto"/>
    <s v="Black"/>
    <n v="16000"/>
    <s v="85257-3102"/>
    <s v="SUV"/>
    <n v="6524864"/>
    <x v="3"/>
    <s v="Tertile 3"/>
    <x v="1"/>
  </r>
  <r>
    <s v="C_CND_005094"/>
    <x v="179"/>
    <x v="8"/>
    <s v="Isabella"/>
    <x v="0"/>
    <n v="13500"/>
    <s v="Clay Johnson Auto Sales"/>
    <x v="1"/>
    <x v="113"/>
    <s v="DoubleÂ Overhead Camshaft"/>
    <s v="Auto"/>
    <s v="Red"/>
    <n v="31000"/>
    <s v="78758-7841"/>
    <s v="Hatchback"/>
    <n v="8449138"/>
    <x v="2"/>
    <s v="Tertile 1"/>
    <x v="0"/>
  </r>
  <r>
    <s v="C_CND_005095"/>
    <x v="179"/>
    <x v="8"/>
    <s v="Isabelle"/>
    <x v="1"/>
    <n v="13500"/>
    <s v="Diehl Motor CO Inc"/>
    <x v="18"/>
    <x v="96"/>
    <s v="Overhead Camshaft"/>
    <s v="Manual"/>
    <s v="Red"/>
    <n v="61000"/>
    <s v="06457-3834"/>
    <s v="Sedan"/>
    <n v="8132374"/>
    <x v="0"/>
    <s v="Tertile 1"/>
    <x v="0"/>
  </r>
  <r>
    <s v="C_CND_005104"/>
    <x v="179"/>
    <x v="8"/>
    <s v="Harper"/>
    <x v="0"/>
    <n v="13500"/>
    <s v="Star Enterprises Inc"/>
    <x v="4"/>
    <x v="109"/>
    <s v="DoubleÂ Overhead Camshaft"/>
    <s v="Auto"/>
    <s v="Pale White"/>
    <n v="26000"/>
    <s v="99301-3882"/>
    <s v="Hatchback"/>
    <n v="7288590"/>
    <x v="1"/>
    <s v="Tertile 1"/>
    <x v="0"/>
  </r>
  <r>
    <s v="C_CND_005109"/>
    <x v="179"/>
    <x v="8"/>
    <s v="Lyla"/>
    <x v="0"/>
    <n v="13500"/>
    <s v="Suburban Ford"/>
    <x v="3"/>
    <x v="4"/>
    <s v="Overhead Camshaft"/>
    <s v="Manual"/>
    <s v="Pale White"/>
    <n v="17000"/>
    <s v="53546-9427"/>
    <s v="SUV"/>
    <n v="6106986"/>
    <x v="5"/>
    <s v="Tertile 1"/>
    <x v="0"/>
  </r>
  <r>
    <s v="C_CND_005115"/>
    <x v="179"/>
    <x v="8"/>
    <s v="Adam"/>
    <x v="0"/>
    <n v="13500"/>
    <s v="Saab-Belle Dodge"/>
    <x v="13"/>
    <x v="82"/>
    <s v="Overhead Camshaft"/>
    <s v="Manual"/>
    <s v="Red"/>
    <n v="17000"/>
    <s v="60504-7114"/>
    <s v="Hardtop"/>
    <n v="7734641"/>
    <x v="6"/>
    <s v="Tertile 1"/>
    <x v="0"/>
  </r>
  <r>
    <s v="C_CND_005116"/>
    <x v="179"/>
    <x v="8"/>
    <s v="Isaiah"/>
    <x v="0"/>
    <n v="386000"/>
    <s v="Buddy Storbeck's Diesel Service Inc"/>
    <x v="29"/>
    <x v="137"/>
    <s v="DoubleÂ Overhead Camshaft"/>
    <s v="Auto"/>
    <s v="Pale White"/>
    <n v="36000"/>
    <s v="06457-3834"/>
    <s v="Sedan"/>
    <n v="7451483"/>
    <x v="0"/>
    <s v="Tertile 1"/>
    <x v="0"/>
  </r>
  <r>
    <s v="C_CND_005110"/>
    <x v="179"/>
    <x v="8"/>
    <s v="Mackenzie"/>
    <x v="0"/>
    <n v="500000"/>
    <s v="Tri-State Mack Inc"/>
    <x v="11"/>
    <x v="14"/>
    <s v="DoubleÂ Overhead Camshaft"/>
    <s v="Auto"/>
    <s v="Red"/>
    <n v="16000"/>
    <s v="85257-3102"/>
    <s v="Passenger"/>
    <n v="8432527"/>
    <x v="3"/>
    <s v="Tertile 1"/>
    <x v="0"/>
  </r>
  <r>
    <s v="C_CND_005121"/>
    <x v="179"/>
    <x v="8"/>
    <s v="Hazel"/>
    <x v="0"/>
    <n v="510000"/>
    <s v="Suburban Ford"/>
    <x v="15"/>
    <x v="94"/>
    <s v="Overhead Camshaft"/>
    <s v="Manual"/>
    <s v="Pale White"/>
    <n v="13000"/>
    <s v="53546-9427"/>
    <s v="Passenger"/>
    <n v="8232546"/>
    <x v="0"/>
    <s v="Tertile 1"/>
    <x v="0"/>
  </r>
  <r>
    <s v="C_CND_005105"/>
    <x v="179"/>
    <x v="8"/>
    <s v="Lola"/>
    <x v="0"/>
    <n v="550000"/>
    <s v="Ryder Truck Rental and Leasing"/>
    <x v="5"/>
    <x v="85"/>
    <s v="DoubleÂ Overhead Camshaft"/>
    <s v="Auto"/>
    <s v="Pale White"/>
    <n v="62000"/>
    <s v="06457-3834"/>
    <s v="SUV"/>
    <n v="7398021"/>
    <x v="0"/>
    <s v="Tertile 2"/>
    <x v="0"/>
  </r>
  <r>
    <s v="C_CND_005103"/>
    <x v="179"/>
    <x v="8"/>
    <s v="Hannah"/>
    <x v="0"/>
    <n v="575000"/>
    <s v="Scrivener Performance Engineering"/>
    <x v="23"/>
    <x v="112"/>
    <s v="DoubleÂ Overhead Camshaft"/>
    <s v="Auto"/>
    <s v="Black"/>
    <n v="19000"/>
    <s v="38701-8047"/>
    <s v="Sedan"/>
    <n v="7530750"/>
    <x v="4"/>
    <s v="Tertile 2"/>
    <x v="0"/>
  </r>
  <r>
    <s v="C_CND_005114"/>
    <x v="179"/>
    <x v="8"/>
    <s v="Hugo"/>
    <x v="0"/>
    <n v="605000"/>
    <s v="Star Enterprises Inc"/>
    <x v="26"/>
    <x v="104"/>
    <s v="Overhead Camshaft"/>
    <s v="Manual"/>
    <s v="Black"/>
    <n v="69000"/>
    <s v="99301-3882"/>
    <s v="Sedan"/>
    <n v="7188439"/>
    <x v="1"/>
    <s v="Tertile 2"/>
    <x v="0"/>
  </r>
  <r>
    <s v="C_CND_005101"/>
    <x v="179"/>
    <x v="8"/>
    <s v="Hana"/>
    <x v="0"/>
    <n v="617500"/>
    <s v="Ryder Truck Rental and Leasing"/>
    <x v="15"/>
    <x v="97"/>
    <s v="Overhead Camshaft"/>
    <s v="Manual"/>
    <s v="Black"/>
    <n v="44500"/>
    <s v="06457-3834"/>
    <s v="Hatchback"/>
    <n v="6867499"/>
    <x v="0"/>
    <s v="Tertile 2"/>
    <x v="0"/>
  </r>
  <r>
    <s v="C_CND_005118"/>
    <x v="179"/>
    <x v="8"/>
    <s v="Ismael"/>
    <x v="0"/>
    <n v="725000"/>
    <s v="Capitol KIA"/>
    <x v="16"/>
    <x v="22"/>
    <s v="DoubleÂ Overhead Camshaft"/>
    <s v="Auto"/>
    <s v="Black"/>
    <n v="19000"/>
    <s v="38701-8047"/>
    <s v="Passenger"/>
    <n v="7870126"/>
    <x v="4"/>
    <s v="Tertile 2"/>
    <x v="0"/>
  </r>
  <r>
    <s v="C_CND_005106"/>
    <x v="179"/>
    <x v="8"/>
    <s v="London"/>
    <x v="1"/>
    <n v="790000"/>
    <s v="Saab-Belle Dodge"/>
    <x v="18"/>
    <x v="58"/>
    <s v="Overhead Camshaft"/>
    <s v="Manual"/>
    <s v="Pale White"/>
    <n v="14000"/>
    <s v="60504-7114"/>
    <s v="Passenger"/>
    <n v="6086557"/>
    <x v="6"/>
    <s v="Tertile 2"/>
    <x v="1"/>
  </r>
  <r>
    <s v="C_CND_005102"/>
    <x v="179"/>
    <x v="8"/>
    <s v="Hanna"/>
    <x v="0"/>
    <n v="817000"/>
    <s v="Saab-Belle Dodge"/>
    <x v="7"/>
    <x v="123"/>
    <s v="DoubleÂ Overhead Camshaft"/>
    <s v="Auto"/>
    <s v="Black"/>
    <n v="31000"/>
    <s v="60504-7114"/>
    <s v="SUV"/>
    <n v="6978122"/>
    <x v="6"/>
    <s v="Tertile 2"/>
    <x v="1"/>
  </r>
  <r>
    <s v="C_CND_005111"/>
    <x v="179"/>
    <x v="8"/>
    <s v="Madeleine"/>
    <x v="0"/>
    <n v="865000"/>
    <s v="U-Haul CO"/>
    <x v="15"/>
    <x v="84"/>
    <s v="Overhead Camshaft"/>
    <s v="Manual"/>
    <s v="Red"/>
    <n v="22000"/>
    <s v="78758-7841"/>
    <s v="SUV"/>
    <n v="6068498"/>
    <x v="2"/>
    <s v="Tertile 2"/>
    <x v="1"/>
  </r>
  <r>
    <s v="C_CND_005123"/>
    <x v="179"/>
    <x v="8"/>
    <s v="Irene"/>
    <x v="0"/>
    <n v="890000"/>
    <s v="U-Haul CO"/>
    <x v="11"/>
    <x v="14"/>
    <s v="Overhead Camshaft"/>
    <s v="Manual"/>
    <s v="Red"/>
    <n v="24000"/>
    <s v="78758-7841"/>
    <s v="Passenger"/>
    <n v="8461141"/>
    <x v="4"/>
    <s v="Tertile 2"/>
    <x v="1"/>
  </r>
  <r>
    <s v="C_CND_005108"/>
    <x v="179"/>
    <x v="8"/>
    <s v="Lucy"/>
    <x v="0"/>
    <n v="947000"/>
    <s v="Star Enterprises Inc"/>
    <x v="13"/>
    <x v="90"/>
    <s v="DoubleÂ Overhead Camshaft"/>
    <s v="Auto"/>
    <s v="Pale White"/>
    <n v="31000"/>
    <s v="99301-3882"/>
    <s v="Sedan"/>
    <n v="8478515"/>
    <x v="1"/>
    <s v="Tertile 2"/>
    <x v="1"/>
  </r>
  <r>
    <s v="C_CND_005112"/>
    <x v="179"/>
    <x v="8"/>
    <s v="Eoen"/>
    <x v="0"/>
    <n v="950000"/>
    <s v="Saab-Belle Dodge"/>
    <x v="1"/>
    <x v="16"/>
    <s v="DoubleÂ Overhead Camshaft"/>
    <s v="Auto"/>
    <s v="Black"/>
    <n v="21000"/>
    <s v="60504-7114"/>
    <s v="SUV"/>
    <n v="6648082"/>
    <x v="6"/>
    <s v="Tertile 2"/>
    <x v="1"/>
  </r>
  <r>
    <s v="C_CND_005125"/>
    <x v="179"/>
    <x v="8"/>
    <s v="Isabella"/>
    <x v="0"/>
    <n v="950000"/>
    <s v="Rabun Used Car Sales"/>
    <x v="15"/>
    <x v="95"/>
    <s v="Overhead Camshaft"/>
    <s v="Manual"/>
    <s v="Pale White"/>
    <n v="20000"/>
    <s v="85257-3102"/>
    <s v="SUV"/>
    <n v="8990081"/>
    <x v="5"/>
    <s v="Tertile 2"/>
    <x v="1"/>
  </r>
  <r>
    <s v="C_CND_005100"/>
    <x v="179"/>
    <x v="8"/>
    <s v="Hailey"/>
    <x v="0"/>
    <n v="996000"/>
    <s v="Race Car Help"/>
    <x v="1"/>
    <x v="56"/>
    <s v="DoubleÂ Overhead Camshaft"/>
    <s v="Auto"/>
    <s v="Black"/>
    <n v="28000"/>
    <s v="78758-7841"/>
    <s v="Hatchback"/>
    <n v="6224967"/>
    <x v="2"/>
    <s v="Tertile 2"/>
    <x v="1"/>
  </r>
  <r>
    <s v="C_CND_005120"/>
    <x v="179"/>
    <x v="8"/>
    <s v="Margot"/>
    <x v="0"/>
    <n v="1052500"/>
    <s v="Saab-Belle Dodge"/>
    <x v="13"/>
    <x v="82"/>
    <s v="Overhead Camshaft"/>
    <s v="Manual"/>
    <s v="Pale White"/>
    <n v="26250"/>
    <s v="60504-7114"/>
    <s v="Hardtop"/>
    <n v="8246512"/>
    <x v="1"/>
    <s v="Tertile 3"/>
    <x v="1"/>
  </r>
  <r>
    <s v="C_CND_005099"/>
    <x v="179"/>
    <x v="8"/>
    <s v="Hadley"/>
    <x v="0"/>
    <n v="1060000"/>
    <s v="Rabun Used Car Sales"/>
    <x v="25"/>
    <x v="117"/>
    <s v="DoubleÂ Overhead Camshaft"/>
    <s v="Auto"/>
    <s v="Pale White"/>
    <n v="27000"/>
    <s v="85257-3102"/>
    <s v="Hatchback"/>
    <n v="7909400"/>
    <x v="3"/>
    <s v="Tertile 3"/>
    <x v="1"/>
  </r>
  <r>
    <s v="C_CND_005107"/>
    <x v="179"/>
    <x v="8"/>
    <s v="Lucia"/>
    <x v="0"/>
    <n v="1100000"/>
    <s v="Scrivener Performance Engineering"/>
    <x v="2"/>
    <x v="9"/>
    <s v="Overhead Camshaft"/>
    <s v="Manual"/>
    <s v="Black"/>
    <n v="18000"/>
    <s v="38701-8047"/>
    <s v="Sedan"/>
    <n v="6789247"/>
    <x v="4"/>
    <s v="Tertile 3"/>
    <x v="1"/>
  </r>
  <r>
    <s v="C_CND_005098"/>
    <x v="179"/>
    <x v="8"/>
    <s v="Hadassah"/>
    <x v="0"/>
    <n v="1171000"/>
    <s v="Progressive Shippers Cooperative Association No"/>
    <x v="7"/>
    <x v="10"/>
    <s v="Overhead Camshaft"/>
    <s v="Manual"/>
    <s v="Black"/>
    <n v="43100"/>
    <s v="53546-9427"/>
    <s v="Sedan"/>
    <n v="6669433"/>
    <x v="5"/>
    <s v="Tertile 3"/>
    <x v="1"/>
  </r>
  <r>
    <s v="C_CND_005093"/>
    <x v="179"/>
    <x v="8"/>
    <s v="Isabel"/>
    <x v="0"/>
    <n v="1265000"/>
    <s v="Classic Chevy"/>
    <x v="15"/>
    <x v="94"/>
    <s v="DoubleÂ Overhead Camshaft"/>
    <s v="Auto"/>
    <s v="Pale White"/>
    <n v="19500"/>
    <s v="85257-3102"/>
    <s v="Passenger"/>
    <n v="8390188"/>
    <x v="3"/>
    <s v="Tertile 3"/>
    <x v="1"/>
  </r>
  <r>
    <s v="C_CND_005117"/>
    <x v="179"/>
    <x v="8"/>
    <s v="Aharon"/>
    <x v="0"/>
    <n v="1300000"/>
    <s v="Star Enterprises Inc"/>
    <x v="0"/>
    <x v="70"/>
    <s v="Overhead Camshaft"/>
    <s v="Manual"/>
    <s v="Red"/>
    <n v="17000"/>
    <s v="99301-3882"/>
    <s v="Hardtop"/>
    <n v="6250205"/>
    <x v="1"/>
    <s v="Tertile 3"/>
    <x v="1"/>
  </r>
  <r>
    <s v="C_CND_005124"/>
    <x v="179"/>
    <x v="8"/>
    <s v="Iris"/>
    <x v="0"/>
    <n v="1500000"/>
    <s v="Progressive Shippers Cooperative Association No"/>
    <x v="5"/>
    <x v="6"/>
    <s v="DoubleÂ Overhead Camshaft"/>
    <s v="Auto"/>
    <s v="Red"/>
    <n v="22000"/>
    <s v="53546-9427"/>
    <s v="Hatchback"/>
    <n v="6916782"/>
    <x v="1"/>
    <s v="Tertile 3"/>
    <x v="1"/>
  </r>
  <r>
    <s v="C_CND_005097"/>
    <x v="179"/>
    <x v="8"/>
    <s v="Janice"/>
    <x v="0"/>
    <n v="1750000"/>
    <s v="Gartner Buick Hyundai Saab"/>
    <x v="15"/>
    <x v="72"/>
    <s v="Overhead Camshaft"/>
    <s v="Manual"/>
    <s v="Black"/>
    <n v="26000"/>
    <s v="38701-8047"/>
    <s v="SUV"/>
    <n v="6109304"/>
    <x v="4"/>
    <s v="Tertile 3"/>
    <x v="1"/>
  </r>
  <r>
    <s v="C_CND_005122"/>
    <x v="179"/>
    <x v="8"/>
    <s v="Helen"/>
    <x v="0"/>
    <n v="1925000"/>
    <s v="Tri-State Mack Inc"/>
    <x v="11"/>
    <x v="76"/>
    <s v="DoubleÂ Overhead Camshaft"/>
    <s v="Auto"/>
    <s v="Black"/>
    <n v="16500"/>
    <s v="85257-3102"/>
    <s v="Sedan"/>
    <n v="8354762"/>
    <x v="6"/>
    <s v="Tertile 3"/>
    <x v="1"/>
  </r>
  <r>
    <s v="C_CND_005096"/>
    <x v="179"/>
    <x v="8"/>
    <s v="Ivy"/>
    <x v="0"/>
    <n v="2000000"/>
    <s v="Enterprise Rent A Car"/>
    <x v="23"/>
    <x v="74"/>
    <s v="DoubleÂ Overhead Camshaft"/>
    <s v="Auto"/>
    <s v="Black"/>
    <n v="26000"/>
    <s v="60504-7114"/>
    <s v="Hatchback"/>
    <n v="8650147"/>
    <x v="6"/>
    <s v="Tertile 3"/>
    <x v="1"/>
  </r>
  <r>
    <s v="C_CND_005113"/>
    <x v="179"/>
    <x v="8"/>
    <s v="Xavier"/>
    <x v="0"/>
    <n v="2150500"/>
    <s v="Race Car Help"/>
    <x v="20"/>
    <x v="91"/>
    <s v="Overhead Camshaft"/>
    <s v="Manual"/>
    <s v="Red"/>
    <n v="61050"/>
    <s v="78758-7841"/>
    <s v="Hardtop"/>
    <n v="6477786"/>
    <x v="2"/>
    <s v="Tertile 3"/>
    <x v="1"/>
  </r>
  <r>
    <s v="C_CND_005091"/>
    <x v="179"/>
    <x v="8"/>
    <s v="Irene"/>
    <x v="1"/>
    <n v="2160000"/>
    <s v="Chrysler of Tri-Cities"/>
    <x v="7"/>
    <x v="10"/>
    <s v="DoubleÂ Overhead Camshaft"/>
    <s v="Auto"/>
    <s v="Pale White"/>
    <n v="21000"/>
    <s v="99301-3882"/>
    <s v="Sedan"/>
    <n v="8225930"/>
    <x v="1"/>
    <s v="Tertile 3"/>
    <x v="1"/>
  </r>
  <r>
    <s v="C_CND_005119"/>
    <x v="179"/>
    <x v="8"/>
    <s v="Benjamin"/>
    <x v="0"/>
    <n v="2180000"/>
    <s v="Race Car Help"/>
    <x v="2"/>
    <x v="44"/>
    <s v="Overhead Camshaft"/>
    <s v="Manual"/>
    <s v="Red"/>
    <n v="29000"/>
    <s v="78758-7841"/>
    <s v="Hardtop"/>
    <n v="8428986"/>
    <x v="6"/>
    <s v="Tertile 3"/>
    <x v="1"/>
  </r>
  <r>
    <s v="C_CND_005092"/>
    <x v="179"/>
    <x v="8"/>
    <s v="Iris"/>
    <x v="0"/>
    <n v="2205000"/>
    <s v="Chrysler Plymouth"/>
    <x v="0"/>
    <x v="98"/>
    <s v="Overhead Camshaft"/>
    <s v="Manual"/>
    <s v="Red"/>
    <n v="22500"/>
    <s v="53546-9427"/>
    <s v="SUV"/>
    <n v="6711003"/>
    <x v="5"/>
    <s v="Tertile 3"/>
    <x v="1"/>
  </r>
  <r>
    <s v="C_CND_005130"/>
    <x v="180"/>
    <x v="8"/>
    <s v="Jessica"/>
    <x v="0"/>
    <n v="13500"/>
    <s v="Nebo Chevrolet"/>
    <x v="13"/>
    <x v="19"/>
    <s v="Overhead Camshaft"/>
    <s v="Manual"/>
    <s v="Red"/>
    <n v="71000"/>
    <s v="06457-3834"/>
    <s v="Hatchback"/>
    <n v="7701626"/>
    <x v="0"/>
    <s v="Tertile 1"/>
    <x v="0"/>
  </r>
  <r>
    <s v="C_CND_005132"/>
    <x v="180"/>
    <x v="8"/>
    <s v="Jia"/>
    <x v="1"/>
    <n v="13500"/>
    <s v="Pars Auto Sales"/>
    <x v="0"/>
    <x v="110"/>
    <s v="DoubleÂ Overhead Camshaft"/>
    <s v="Auto"/>
    <s v="Red"/>
    <n v="29000"/>
    <s v="38701-8047"/>
    <s v="Passenger"/>
    <n v="6600314"/>
    <x v="4"/>
    <s v="Tertile 1"/>
    <x v="0"/>
  </r>
  <r>
    <s v="C_CND_005133"/>
    <x v="180"/>
    <x v="8"/>
    <s v="Joanna"/>
    <x v="0"/>
    <n v="13500"/>
    <s v="Pitre Buick-Pontiac-Gmc of Scottsdale"/>
    <x v="27"/>
    <x v="105"/>
    <s v="DoubleÂ Overhead Camshaft"/>
    <s v="Auto"/>
    <s v="Red"/>
    <n v="24000"/>
    <s v="99301-3882"/>
    <s v="Passenger"/>
    <n v="7887544"/>
    <x v="1"/>
    <s v="Tertile 1"/>
    <x v="0"/>
  </r>
  <r>
    <s v="C_CND_005135"/>
    <x v="180"/>
    <x v="8"/>
    <s v="Joy"/>
    <x v="1"/>
    <n v="13500"/>
    <s v="Rabun Used Car Sales"/>
    <x v="15"/>
    <x v="84"/>
    <s v="DoubleÂ Overhead Camshaft"/>
    <s v="Auto"/>
    <s v="Pale White"/>
    <n v="42000"/>
    <s v="85257-3102"/>
    <s v="SUV"/>
    <n v="6715605"/>
    <x v="3"/>
    <s v="Tertile 1"/>
    <x v="0"/>
  </r>
  <r>
    <s v="C_CND_005138"/>
    <x v="180"/>
    <x v="8"/>
    <s v="Kaitlyn"/>
    <x v="0"/>
    <n v="13500"/>
    <s v="Saab-Belle Dodge"/>
    <x v="6"/>
    <x v="8"/>
    <s v="DoubleÂ Overhead Camshaft"/>
    <s v="Auto"/>
    <s v="Black"/>
    <n v="26000"/>
    <s v="60504-7114"/>
    <s v="Hatchback"/>
    <n v="7929845"/>
    <x v="6"/>
    <s v="Tertile 1"/>
    <x v="0"/>
  </r>
  <r>
    <s v="C_CND_005139"/>
    <x v="180"/>
    <x v="8"/>
    <s v="Karen"/>
    <x v="0"/>
    <n v="13500"/>
    <s v="Scrivener Performance Engineering"/>
    <x v="15"/>
    <x v="51"/>
    <s v="Overhead Camshaft"/>
    <s v="Manual"/>
    <s v="Black"/>
    <n v="42000"/>
    <s v="38701-8047"/>
    <s v="Passenger"/>
    <n v="6886185"/>
    <x v="4"/>
    <s v="Tertile 1"/>
    <x v="0"/>
  </r>
  <r>
    <s v="C_CND_005141"/>
    <x v="180"/>
    <x v="8"/>
    <s v="Helen"/>
    <x v="1"/>
    <n v="13500"/>
    <s v="Tri-State Mack Inc"/>
    <x v="0"/>
    <x v="75"/>
    <s v="Overhead Camshaft"/>
    <s v="Manual"/>
    <s v="Black"/>
    <n v="22000"/>
    <s v="85257-3102"/>
    <s v="Hatchback"/>
    <n v="7941621"/>
    <x v="3"/>
    <s v="Tertile 1"/>
    <x v="0"/>
  </r>
  <r>
    <s v="C_CND_005154"/>
    <x v="180"/>
    <x v="8"/>
    <s v="Madeline"/>
    <x v="0"/>
    <n v="13500"/>
    <s v="Progressive Shippers Cooperative Association No"/>
    <x v="14"/>
    <x v="128"/>
    <s v="DoubleÂ Overhead Camshaft"/>
    <s v="Auto"/>
    <s v="Black"/>
    <n v="22000"/>
    <s v="53546-9427"/>
    <s v="Passenger"/>
    <n v="7854529"/>
    <x v="5"/>
    <s v="Tertile 1"/>
    <x v="0"/>
  </r>
  <r>
    <s v="C_CND_005164"/>
    <x v="180"/>
    <x v="8"/>
    <s v="Mariam"/>
    <x v="0"/>
    <n v="13500"/>
    <s v="Buddy Storbeck's Diesel Service Inc"/>
    <x v="15"/>
    <x v="97"/>
    <s v="DoubleÂ Overhead Camshaft"/>
    <s v="Auto"/>
    <s v="Red"/>
    <n v="20001"/>
    <s v="06457-3834"/>
    <s v="Hatchback"/>
    <n v="8796377"/>
    <x v="0"/>
    <s v="Tertile 1"/>
    <x v="0"/>
  </r>
  <r>
    <s v="C_CND_005165"/>
    <x v="180"/>
    <x v="8"/>
    <s v="Mary"/>
    <x v="1"/>
    <n v="13500"/>
    <s v="C &amp; M Motors Inc"/>
    <x v="6"/>
    <x v="64"/>
    <s v="DoubleÂ Overhead Camshaft"/>
    <s v="Auto"/>
    <s v="Black"/>
    <n v="26001"/>
    <s v="60504-7114"/>
    <s v="SUV"/>
    <n v="7501055"/>
    <x v="6"/>
    <s v="Tertile 1"/>
    <x v="0"/>
  </r>
  <r>
    <s v="C_CND_005167"/>
    <x v="180"/>
    <x v="8"/>
    <s v="Maya"/>
    <x v="0"/>
    <n v="13500"/>
    <s v="Chrysler of Tri-Cities"/>
    <x v="25"/>
    <x v="101"/>
    <s v="Overhead Camshaft"/>
    <s v="Manual"/>
    <s v="Red"/>
    <n v="20001"/>
    <s v="99301-3882"/>
    <s v="Passenger"/>
    <n v="6141122"/>
    <x v="1"/>
    <s v="Tertile 1"/>
    <x v="0"/>
  </r>
  <r>
    <s v="C_CND_005170"/>
    <x v="180"/>
    <x v="8"/>
    <s v="Jacob"/>
    <x v="1"/>
    <n v="13500"/>
    <s v="Classic Chevy"/>
    <x v="0"/>
    <x v="110"/>
    <s v="DoubleÂ Overhead Camshaft"/>
    <s v="Auto"/>
    <s v="Red"/>
    <n v="29000"/>
    <s v="85257-3102"/>
    <s v="Passenger"/>
    <n v="7653720"/>
    <x v="3"/>
    <s v="Tertile 1"/>
    <x v="0"/>
  </r>
  <r>
    <s v="C_CND_005172"/>
    <x v="180"/>
    <x v="8"/>
    <s v="Anthony"/>
    <x v="1"/>
    <n v="13500"/>
    <s v="Motor Vehicle Branch Office"/>
    <x v="6"/>
    <x v="73"/>
    <s v="DoubleÂ Overhead Camshaft"/>
    <s v="Auto"/>
    <s v="Black"/>
    <n v="12000"/>
    <s v="78758-7841"/>
    <s v="Hardtop"/>
    <n v="7229673"/>
    <x v="2"/>
    <s v="Tertile 1"/>
    <x v="0"/>
  </r>
  <r>
    <s v="C_CND_005175"/>
    <x v="180"/>
    <x v="8"/>
    <s v="Jamari"/>
    <x v="0"/>
    <n v="13500"/>
    <s v="Hatfield Volkswagen"/>
    <x v="29"/>
    <x v="131"/>
    <s v="Overhead Camshaft"/>
    <s v="Manual"/>
    <s v="Pale White"/>
    <n v="15000"/>
    <s v="99301-3882"/>
    <s v="SUV"/>
    <n v="7815197"/>
    <x v="1"/>
    <s v="Tertile 1"/>
    <x v="0"/>
  </r>
  <r>
    <s v="C_CND_005177"/>
    <x v="180"/>
    <x v="8"/>
    <s v="James"/>
    <x v="0"/>
    <n v="13500"/>
    <s v="McKinney Dodge Chrysler Jeep"/>
    <x v="16"/>
    <x v="22"/>
    <s v="DoubleÂ Overhead Camshaft"/>
    <s v="Auto"/>
    <s v="Black"/>
    <n v="19000"/>
    <s v="85257-3102"/>
    <s v="Passenger"/>
    <n v="6787090"/>
    <x v="3"/>
    <s v="Tertile 1"/>
    <x v="0"/>
  </r>
  <r>
    <s v="C_CND_005178"/>
    <x v="180"/>
    <x v="8"/>
    <s v="Aryeh"/>
    <x v="0"/>
    <n v="13500"/>
    <s v="Rabun Used Car Sales"/>
    <x v="0"/>
    <x v="70"/>
    <s v="Overhead Camshaft"/>
    <s v="Manual"/>
    <s v="Black"/>
    <n v="49000"/>
    <s v="85257-3102"/>
    <s v="Hardtop"/>
    <n v="6245731"/>
    <x v="2"/>
    <s v="Tertile 1"/>
    <x v="0"/>
  </r>
  <r>
    <s v="C_CND_005179"/>
    <x v="180"/>
    <x v="8"/>
    <s v="Avrum"/>
    <x v="0"/>
    <n v="13500"/>
    <s v="Progressive Shippers Cooperative Association No"/>
    <x v="20"/>
    <x v="91"/>
    <s v="DoubleÂ Overhead Camshaft"/>
    <s v="Auto"/>
    <s v="Black"/>
    <n v="33000"/>
    <s v="53546-9427"/>
    <s v="Hardtop"/>
    <n v="8444779"/>
    <x v="5"/>
    <s v="Tertile 1"/>
    <x v="0"/>
  </r>
  <r>
    <s v="C_CND_005186"/>
    <x v="180"/>
    <x v="8"/>
    <s v="Jasmine"/>
    <x v="0"/>
    <n v="13500"/>
    <s v="Saab-Belle Dodge"/>
    <x v="29"/>
    <x v="125"/>
    <s v="Overhead Camshaft"/>
    <s v="Manual"/>
    <s v="Red"/>
    <n v="13000"/>
    <s v="60504-7114"/>
    <s v="Hatchback"/>
    <n v="8790906"/>
    <x v="2"/>
    <s v="Tertile 1"/>
    <x v="0"/>
  </r>
  <r>
    <s v="C_CND_005184"/>
    <x v="180"/>
    <x v="8"/>
    <s v="Janice"/>
    <x v="0"/>
    <n v="312000"/>
    <s v="Race Car Help"/>
    <x v="6"/>
    <x v="17"/>
    <s v="Overhead Camshaft"/>
    <s v="Manual"/>
    <s v="Black"/>
    <n v="12000"/>
    <s v="78758-7841"/>
    <s v="Sedan"/>
    <n v="6022783"/>
    <x v="5"/>
    <s v="Tertile 1"/>
    <x v="0"/>
  </r>
  <r>
    <s v="C_CND_005151"/>
    <x v="180"/>
    <x v="8"/>
    <s v="Isabelle"/>
    <x v="0"/>
    <n v="314000"/>
    <s v="Tri-State Mack Inc"/>
    <x v="14"/>
    <x v="53"/>
    <s v="Overhead Camshaft"/>
    <s v="Manual"/>
    <s v="Red"/>
    <n v="37000"/>
    <s v="85257-3102"/>
    <s v="Hatchback"/>
    <n v="7926436"/>
    <x v="3"/>
    <s v="Tertile 1"/>
    <x v="0"/>
  </r>
  <r>
    <s v="C_CND_005171"/>
    <x v="180"/>
    <x v="8"/>
    <s v="Jaden"/>
    <x v="0"/>
    <n v="345000"/>
    <s v="Clay Johnson Auto Sales"/>
    <x v="27"/>
    <x v="79"/>
    <s v="DoubleÂ Overhead Camshaft"/>
    <s v="Auto"/>
    <s v="Pale White"/>
    <n v="46000"/>
    <s v="78758-7841"/>
    <s v="Sedan"/>
    <n v="7781164"/>
    <x v="2"/>
    <s v="Tertile 1"/>
    <x v="0"/>
  </r>
  <r>
    <s v="C_CND_005174"/>
    <x v="180"/>
    <x v="8"/>
    <s v="Jamal"/>
    <x v="0"/>
    <n v="401500"/>
    <s v="Gartner Buick Hyundai Saab"/>
    <x v="18"/>
    <x v="25"/>
    <s v="DoubleÂ Overhead Camshaft"/>
    <s v="Auto"/>
    <s v="Black"/>
    <n v="9500"/>
    <s v="38701-8047"/>
    <s v="SUV"/>
    <n v="8461815"/>
    <x v="4"/>
    <s v="Tertile 1"/>
    <x v="0"/>
  </r>
  <r>
    <s v="C_CND_005166"/>
    <x v="180"/>
    <x v="8"/>
    <s v="Matilda"/>
    <x v="0"/>
    <n v="434000"/>
    <s v="Capitol KIA"/>
    <x v="9"/>
    <x v="12"/>
    <s v="Overhead Camshaft"/>
    <s v="Manual"/>
    <s v="Pale White"/>
    <n v="13001"/>
    <s v="38701-8047"/>
    <s v="Passenger"/>
    <n v="7579798"/>
    <x v="4"/>
    <s v="Tertile 1"/>
    <x v="0"/>
  </r>
  <r>
    <s v="C_CND_005155"/>
    <x v="180"/>
    <x v="8"/>
    <s v="Madelyn"/>
    <x v="0"/>
    <n v="466000"/>
    <s v="Rabun Used Car Sales"/>
    <x v="4"/>
    <x v="109"/>
    <s v="Overhead Camshaft"/>
    <s v="Manual"/>
    <s v="Black"/>
    <n v="53000"/>
    <s v="85257-3102"/>
    <s v="Hatchback"/>
    <n v="6898272"/>
    <x v="3"/>
    <s v="Tertile 1"/>
    <x v="0"/>
  </r>
  <r>
    <s v="C_CND_005193"/>
    <x v="180"/>
    <x v="8"/>
    <s v="Joy"/>
    <x v="1"/>
    <n v="481000"/>
    <s v="C &amp; M Motors Inc"/>
    <x v="15"/>
    <x v="40"/>
    <s v="DoubleÂ Overhead Camshaft"/>
    <s v="Auto"/>
    <s v="Red"/>
    <n v="24000"/>
    <s v="60504-7114"/>
    <s v="Sedan"/>
    <n v="7283780"/>
    <x v="2"/>
    <s v="Tertile 1"/>
    <x v="0"/>
  </r>
  <r>
    <s v="C_CND_005181"/>
    <x v="180"/>
    <x v="8"/>
    <s v="Jayceon"/>
    <x v="0"/>
    <n v="520000"/>
    <s v="Pars Auto Sales"/>
    <x v="0"/>
    <x v="118"/>
    <s v="DoubleÂ Overhead Camshaft"/>
    <s v="Auto"/>
    <s v="Pale White"/>
    <n v="19000"/>
    <s v="38701-8047"/>
    <s v="Sedan"/>
    <n v="8744350"/>
    <x v="4"/>
    <s v="Tertile 1"/>
    <x v="0"/>
  </r>
  <r>
    <s v="C_CND_005144"/>
    <x v="180"/>
    <x v="8"/>
    <s v="Xavier"/>
    <x v="0"/>
    <n v="550000"/>
    <s v="U-Haul CO"/>
    <x v="22"/>
    <x v="55"/>
    <s v="Overhead Camshaft"/>
    <s v="Manual"/>
    <s v="Pale White"/>
    <n v="24000"/>
    <s v="78758-7841"/>
    <s v="Hardtop"/>
    <n v="6266858"/>
    <x v="2"/>
    <s v="Tertile 2"/>
    <x v="0"/>
  </r>
  <r>
    <s v="C_CND_005180"/>
    <x v="180"/>
    <x v="8"/>
    <s v="Jayce"/>
    <x v="0"/>
    <n v="550000"/>
    <s v="New Castle Ford Lincoln Mercury"/>
    <x v="9"/>
    <x v="12"/>
    <s v="DoubleÂ Overhead Camshaft"/>
    <s v="Auto"/>
    <s v="Black"/>
    <n v="60000"/>
    <s v="60504-7114"/>
    <s v="Passenger"/>
    <n v="6390748"/>
    <x v="6"/>
    <s v="Tertile 2"/>
    <x v="0"/>
  </r>
  <r>
    <s v="C_CND_005162"/>
    <x v="180"/>
    <x v="8"/>
    <s v="Margaret"/>
    <x v="0"/>
    <n v="610000"/>
    <s v="Tri-State Mack Inc"/>
    <x v="0"/>
    <x v="132"/>
    <s v="Overhead Camshaft"/>
    <s v="Manual"/>
    <s v="Red"/>
    <n v="13000"/>
    <s v="85257-3102"/>
    <s v="Passenger"/>
    <n v="8515008"/>
    <x v="3"/>
    <s v="Tertile 2"/>
    <x v="0"/>
  </r>
  <r>
    <s v="C_CND_005150"/>
    <x v="180"/>
    <x v="8"/>
    <s v="Isabella"/>
    <x v="0"/>
    <n v="615000"/>
    <s v="Suburban Ford"/>
    <x v="11"/>
    <x v="14"/>
    <s v="DoubleÂ Overhead Camshaft"/>
    <s v="Auto"/>
    <s v="Black"/>
    <n v="22000"/>
    <s v="53546-9427"/>
    <s v="Passenger"/>
    <n v="7203759"/>
    <x v="5"/>
    <s v="Tertile 2"/>
    <x v="0"/>
  </r>
  <r>
    <s v="C_CND_005143"/>
    <x v="180"/>
    <x v="8"/>
    <s v="Henny"/>
    <x v="0"/>
    <n v="635000"/>
    <s v="Progressive Shippers Cooperative Association No"/>
    <x v="6"/>
    <x v="17"/>
    <s v="Overhead Camshaft"/>
    <s v="Manual"/>
    <s v="Red"/>
    <n v="21000"/>
    <s v="53546-9427"/>
    <s v="Sedan"/>
    <n v="6720065"/>
    <x v="5"/>
    <s v="Tertile 2"/>
    <x v="0"/>
  </r>
  <r>
    <s v="C_CND_005140"/>
    <x v="180"/>
    <x v="8"/>
    <s v="Hazel"/>
    <x v="1"/>
    <n v="645000"/>
    <s v="Suburban Ford"/>
    <x v="11"/>
    <x v="14"/>
    <s v="DoubleÂ Overhead Camshaft"/>
    <s v="Auto"/>
    <s v="Red"/>
    <n v="69000"/>
    <s v="53546-9427"/>
    <s v="Passenger"/>
    <n v="8314131"/>
    <x v="5"/>
    <s v="Tertile 2"/>
    <x v="0"/>
  </r>
  <r>
    <s v="C_CND_005190"/>
    <x v="180"/>
    <x v="8"/>
    <s v="Joanna"/>
    <x v="0"/>
    <n v="680000"/>
    <s v="Tri-State Mack Inc"/>
    <x v="1"/>
    <x v="113"/>
    <s v="Overhead Camshaft"/>
    <s v="Manual"/>
    <s v="Black"/>
    <n v="29000"/>
    <s v="85257-3102"/>
    <s v="Hatchback"/>
    <n v="6259674"/>
    <x v="1"/>
    <s v="Tertile 2"/>
    <x v="0"/>
  </r>
  <r>
    <s v="C_CND_005189"/>
    <x v="180"/>
    <x v="8"/>
    <s v="Jessica"/>
    <x v="0"/>
    <n v="687000"/>
    <s v="Suburban Ford"/>
    <x v="29"/>
    <x v="131"/>
    <s v="Overhead Camshaft"/>
    <s v="Manual"/>
    <s v="Black"/>
    <n v="19000"/>
    <s v="53546-9427"/>
    <s v="SUV"/>
    <n v="7037263"/>
    <x v="4"/>
    <s v="Tertile 2"/>
    <x v="0"/>
  </r>
  <r>
    <s v="C_CND_005145"/>
    <x v="180"/>
    <x v="8"/>
    <s v="Hindy"/>
    <x v="0"/>
    <n v="700000"/>
    <s v="Race Car Help"/>
    <x v="13"/>
    <x v="42"/>
    <s v="Overhead Camshaft"/>
    <s v="Manual"/>
    <s v="Pale White"/>
    <n v="17000"/>
    <s v="78758-7841"/>
    <s v="Hatchback"/>
    <n v="7953586"/>
    <x v="2"/>
    <s v="Tertile 2"/>
    <x v="0"/>
  </r>
  <r>
    <s v="C_CND_005153"/>
    <x v="180"/>
    <x v="8"/>
    <s v="Ivy"/>
    <x v="1"/>
    <n v="700000"/>
    <s v="Buddy Storbeck's Diesel Service Inc"/>
    <x v="14"/>
    <x v="29"/>
    <s v="DoubleÂ Overhead Camshaft"/>
    <s v="Auto"/>
    <s v="Black"/>
    <n v="24000"/>
    <s v="06457-3834"/>
    <s v="SUV"/>
    <n v="8897293"/>
    <x v="0"/>
    <s v="Tertile 2"/>
    <x v="0"/>
  </r>
  <r>
    <s v="C_CND_005156"/>
    <x v="180"/>
    <x v="8"/>
    <s v="Madison"/>
    <x v="0"/>
    <n v="740000"/>
    <s v="Race Car Help"/>
    <x v="22"/>
    <x v="32"/>
    <s v="Overhead Camshaft"/>
    <s v="Manual"/>
    <s v="Red"/>
    <n v="22000"/>
    <s v="78758-7841"/>
    <s v="Sedan"/>
    <n v="7654507"/>
    <x v="2"/>
    <s v="Tertile 2"/>
    <x v="0"/>
  </r>
  <r>
    <s v="C_CND_005142"/>
    <x v="180"/>
    <x v="8"/>
    <s v="Helena"/>
    <x v="1"/>
    <n v="750000"/>
    <s v="U-Haul CO"/>
    <x v="22"/>
    <x v="36"/>
    <s v="Overhead Camshaft"/>
    <s v="Manual"/>
    <s v="Pale White"/>
    <n v="21000"/>
    <s v="78758-7841"/>
    <s v="Sedan"/>
    <n v="8267948"/>
    <x v="2"/>
    <s v="Tertile 2"/>
    <x v="0"/>
  </r>
  <r>
    <s v="C_CND_005191"/>
    <x v="180"/>
    <x v="8"/>
    <s v="Jocelyn"/>
    <x v="0"/>
    <n v="755000"/>
    <s v="U-Haul CO"/>
    <x v="22"/>
    <x v="36"/>
    <s v="Overhead Camshaft"/>
    <s v="Manual"/>
    <s v="Red"/>
    <n v="25000"/>
    <s v="78758-7841"/>
    <s v="Sedan"/>
    <n v="7973288"/>
    <x v="5"/>
    <s v="Tertile 2"/>
    <x v="0"/>
  </r>
  <r>
    <s v="C_CND_005176"/>
    <x v="180"/>
    <x v="8"/>
    <s v="Jamel"/>
    <x v="0"/>
    <n v="760000"/>
    <s v="Iceberg Rentals"/>
    <x v="2"/>
    <x v="23"/>
    <s v="Overhead Camshaft"/>
    <s v="Manual"/>
    <s v="Red"/>
    <n v="19000"/>
    <s v="53546-9427"/>
    <s v="Hatchback"/>
    <n v="8058640"/>
    <x v="5"/>
    <s v="Tertile 2"/>
    <x v="1"/>
  </r>
  <r>
    <s v="C_CND_005187"/>
    <x v="180"/>
    <x v="8"/>
    <s v="Jennifer"/>
    <x v="0"/>
    <n v="763000"/>
    <s v="Scrivener Performance Engineering"/>
    <x v="3"/>
    <x v="28"/>
    <s v="DoubleÂ Overhead Camshaft"/>
    <s v="Auto"/>
    <s v="Red"/>
    <n v="16000"/>
    <s v="38701-8047"/>
    <s v="Hatchback"/>
    <n v="7091293"/>
    <x v="0"/>
    <s v="Tertile 2"/>
    <x v="1"/>
  </r>
  <r>
    <s v="C_CND_005158"/>
    <x v="180"/>
    <x v="8"/>
    <s v="Makayla"/>
    <x v="0"/>
    <n v="766000"/>
    <s v="Saab-Belle Dodge"/>
    <x v="27"/>
    <x v="80"/>
    <s v="DoubleÂ Overhead Camshaft"/>
    <s v="Auto"/>
    <s v="Black"/>
    <n v="26000"/>
    <s v="60504-7114"/>
    <s v="Hatchback"/>
    <n v="7629708"/>
    <x v="6"/>
    <s v="Tertile 2"/>
    <x v="1"/>
  </r>
  <r>
    <s v="C_CND_005168"/>
    <x v="180"/>
    <x v="8"/>
    <s v="Andrew"/>
    <x v="0"/>
    <n v="769000"/>
    <s v="Iceberg Rentals"/>
    <x v="4"/>
    <x v="5"/>
    <s v="DoubleÂ Overhead Camshaft"/>
    <s v="Auto"/>
    <s v="Red"/>
    <n v="21000"/>
    <s v="53546-9427"/>
    <s v="Hardtop"/>
    <n v="6809527"/>
    <x v="5"/>
    <s v="Tertile 2"/>
    <x v="1"/>
  </r>
  <r>
    <s v="C_CND_005157"/>
    <x v="180"/>
    <x v="8"/>
    <s v="Maeve"/>
    <x v="0"/>
    <n v="812000"/>
    <s v="Ryder Truck Rental and Leasing"/>
    <x v="7"/>
    <x v="15"/>
    <s v="DoubleÂ Overhead Camshaft"/>
    <s v="Auto"/>
    <s v="Pale White"/>
    <n v="25000"/>
    <s v="06457-3834"/>
    <s v="Hatchback"/>
    <n v="7502937"/>
    <x v="0"/>
    <s v="Tertile 2"/>
    <x v="1"/>
  </r>
  <r>
    <s v="C_CND_005159"/>
    <x v="180"/>
    <x v="8"/>
    <s v="Malak"/>
    <x v="0"/>
    <n v="825000"/>
    <s v="Scrivener Performance Engineering"/>
    <x v="0"/>
    <x v="132"/>
    <s v="Overhead Camshaft"/>
    <s v="Manual"/>
    <s v="Black"/>
    <n v="38000"/>
    <s v="38701-8047"/>
    <s v="Passenger"/>
    <n v="8279708"/>
    <x v="4"/>
    <s v="Tertile 2"/>
    <x v="1"/>
  </r>
  <r>
    <s v="C_CND_005146"/>
    <x v="180"/>
    <x v="8"/>
    <s v="Idy"/>
    <x v="0"/>
    <n v="860000"/>
    <s v="Ryder Truck Rental and Leasing"/>
    <x v="27"/>
    <x v="87"/>
    <s v="DoubleÂ Overhead Camshaft"/>
    <s v="Auto"/>
    <s v="Black"/>
    <n v="60000"/>
    <s v="06457-3834"/>
    <s v="Sedan"/>
    <n v="8208180"/>
    <x v="0"/>
    <s v="Tertile 2"/>
    <x v="1"/>
  </r>
  <r>
    <s v="C_CND_005173"/>
    <x v="180"/>
    <x v="8"/>
    <s v="Jalen"/>
    <x v="0"/>
    <n v="910000"/>
    <s v="Enterprise Rent A Car"/>
    <x v="16"/>
    <x v="141"/>
    <s v="Overhead Camshaft"/>
    <s v="Manual"/>
    <s v="Black"/>
    <n v="20000"/>
    <s v="60504-7114"/>
    <s v="Sedan"/>
    <n v="7330559"/>
    <x v="6"/>
    <s v="Tertile 2"/>
    <x v="1"/>
  </r>
  <r>
    <s v="C_CND_005194"/>
    <x v="180"/>
    <x v="8"/>
    <s v="Joyce"/>
    <x v="0"/>
    <n v="918000"/>
    <s v="Capitol KIA"/>
    <x v="26"/>
    <x v="104"/>
    <s v="DoubleÂ Overhead Camshaft"/>
    <s v="Auto"/>
    <s v="Black"/>
    <n v="22000"/>
    <s v="38701-8047"/>
    <s v="Sedan"/>
    <n v="8788973"/>
    <x v="0"/>
    <s v="Tertile 2"/>
    <x v="1"/>
  </r>
  <r>
    <s v="C_CND_005147"/>
    <x v="180"/>
    <x v="8"/>
    <s v="Ines"/>
    <x v="0"/>
    <n v="1000000"/>
    <s v="Saab-Belle Dodge"/>
    <x v="25"/>
    <x v="126"/>
    <s v="DoubleÂ Overhead Camshaft"/>
    <s v="Auto"/>
    <s v="Pale White"/>
    <n v="27000"/>
    <s v="60504-7114"/>
    <s v="SUV"/>
    <n v="8807252"/>
    <x v="6"/>
    <s v="Tertile 2"/>
    <x v="1"/>
  </r>
  <r>
    <s v="C_CND_005183"/>
    <x v="180"/>
    <x v="8"/>
    <s v="Ivy"/>
    <x v="1"/>
    <n v="1010000"/>
    <s v="Rabun Used Car Sales"/>
    <x v="10"/>
    <x v="60"/>
    <s v="Overhead Camshaft"/>
    <s v="Manual"/>
    <s v="Black"/>
    <n v="15000"/>
    <s v="85257-3102"/>
    <s v="SUV"/>
    <n v="6993909"/>
    <x v="2"/>
    <s v="Tertile 3"/>
    <x v="1"/>
  </r>
  <r>
    <s v="C_CND_005185"/>
    <x v="180"/>
    <x v="8"/>
    <s v="Jannat"/>
    <x v="0"/>
    <n v="1010000"/>
    <s v="Ryder Truck Rental and Leasing"/>
    <x v="9"/>
    <x v="114"/>
    <s v="DoubleÂ Overhead Camshaft"/>
    <s v="Auto"/>
    <s v="Black"/>
    <n v="28000"/>
    <s v="06457-3834"/>
    <s v="Sedan"/>
    <n v="8699210"/>
    <x v="3"/>
    <s v="Tertile 3"/>
    <x v="1"/>
  </r>
  <r>
    <s v="C_CND_005161"/>
    <x v="180"/>
    <x v="8"/>
    <s v="Malky"/>
    <x v="0"/>
    <n v="1064000"/>
    <s v="Suburban Ford"/>
    <x v="11"/>
    <x v="92"/>
    <s v="DoubleÂ Overhead Camshaft"/>
    <s v="Auto"/>
    <s v="Red"/>
    <n v="13400"/>
    <s v="53546-9427"/>
    <s v="Hatchback"/>
    <n v="6315404"/>
    <x v="5"/>
    <s v="Tertile 3"/>
    <x v="1"/>
  </r>
  <r>
    <s v="C_CND_005188"/>
    <x v="180"/>
    <x v="8"/>
    <s v="Jenny"/>
    <x v="0"/>
    <n v="1100000"/>
    <s v="Star Enterprises Inc"/>
    <x v="6"/>
    <x v="64"/>
    <s v="DoubleÂ Overhead Camshaft"/>
    <s v="Auto"/>
    <s v="Pale White"/>
    <n v="22000"/>
    <s v="99301-3882"/>
    <s v="SUV"/>
    <n v="6382988"/>
    <x v="6"/>
    <s v="Tertile 3"/>
    <x v="1"/>
  </r>
  <r>
    <s v="C_CND_005192"/>
    <x v="180"/>
    <x v="8"/>
    <s v="Jolin"/>
    <x v="0"/>
    <n v="1100000"/>
    <s v="Buddy Storbeck's Diesel Service Inc"/>
    <x v="26"/>
    <x v="104"/>
    <s v="Overhead Camshaft"/>
    <s v="Manual"/>
    <s v="Pale White"/>
    <n v="54000"/>
    <s v="06457-3834"/>
    <s v="Sedan"/>
    <n v="8083121"/>
    <x v="3"/>
    <s v="Tertile 3"/>
    <x v="1"/>
  </r>
  <r>
    <s v="C_CND_005160"/>
    <x v="180"/>
    <x v="8"/>
    <s v="Malka"/>
    <x v="0"/>
    <n v="1131000"/>
    <s v="Star Enterprises Inc"/>
    <x v="24"/>
    <x v="124"/>
    <s v="Overhead Camshaft"/>
    <s v="Manual"/>
    <s v="Red"/>
    <n v="43100"/>
    <s v="99301-3882"/>
    <s v="Sedan"/>
    <n v="6887359"/>
    <x v="1"/>
    <s v="Tertile 3"/>
    <x v="1"/>
  </r>
  <r>
    <s v="C_CND_005137"/>
    <x v="180"/>
    <x v="8"/>
    <s v="Julia"/>
    <x v="0"/>
    <n v="1150000"/>
    <s v="Ryder Truck Rental and Leasing"/>
    <x v="7"/>
    <x v="107"/>
    <s v="Overhead Camshaft"/>
    <s v="Manual"/>
    <s v="Pale White"/>
    <n v="54000"/>
    <s v="06457-3834"/>
    <s v="Passenger"/>
    <n v="8884162"/>
    <x v="0"/>
    <s v="Tertile 3"/>
    <x v="1"/>
  </r>
  <r>
    <s v="C_CND_005163"/>
    <x v="180"/>
    <x v="8"/>
    <s v="Maria"/>
    <x v="0"/>
    <n v="1210000"/>
    <s v="U-Haul CO"/>
    <x v="5"/>
    <x v="65"/>
    <s v="DoubleÂ Overhead Camshaft"/>
    <s v="Auto"/>
    <s v="Black"/>
    <n v="16001"/>
    <s v="78758-7841"/>
    <s v="Sedan"/>
    <n v="6913210"/>
    <x v="2"/>
    <s v="Tertile 3"/>
    <x v="1"/>
  </r>
  <r>
    <s v="C_CND_005148"/>
    <x v="180"/>
    <x v="8"/>
    <s v="Iris"/>
    <x v="0"/>
    <n v="1250000"/>
    <s v="Scrivener Performance Engineering"/>
    <x v="7"/>
    <x v="10"/>
    <s v="DoubleÂ Overhead Camshaft"/>
    <s v="Auto"/>
    <s v="Pale White"/>
    <n v="21000"/>
    <s v="38701-8047"/>
    <s v="Sedan"/>
    <n v="6222715"/>
    <x v="4"/>
    <s v="Tertile 3"/>
    <x v="1"/>
  </r>
  <r>
    <s v="C_CND_005149"/>
    <x v="180"/>
    <x v="8"/>
    <s v="Isabel"/>
    <x v="0"/>
    <n v="1280000"/>
    <s v="Star Enterprises Inc"/>
    <x v="9"/>
    <x v="12"/>
    <s v="Overhead Camshaft"/>
    <s v="Manual"/>
    <s v="Black"/>
    <n v="29000"/>
    <s v="99301-3882"/>
    <s v="Passenger"/>
    <n v="8267222"/>
    <x v="1"/>
    <s v="Tertile 3"/>
    <x v="1"/>
  </r>
  <r>
    <s v="C_CND_005182"/>
    <x v="180"/>
    <x v="8"/>
    <s v="Isabelle"/>
    <x v="1"/>
    <n v="1300000"/>
    <s v="Progressive Shippers Cooperative Association No"/>
    <x v="24"/>
    <x v="124"/>
    <s v="DoubleÂ Overhead Camshaft"/>
    <s v="Auto"/>
    <s v="Black"/>
    <n v="18000"/>
    <s v="53546-9427"/>
    <s v="Sedan"/>
    <n v="7504213"/>
    <x v="3"/>
    <s v="Tertile 3"/>
    <x v="1"/>
  </r>
  <r>
    <s v="C_CND_005152"/>
    <x v="180"/>
    <x v="8"/>
    <s v="Isla"/>
    <x v="0"/>
    <n v="1341000"/>
    <s v="U-Haul CO"/>
    <x v="8"/>
    <x v="100"/>
    <s v="Overhead Camshaft"/>
    <s v="Manual"/>
    <s v="Pale White"/>
    <n v="13100"/>
    <s v="78758-7841"/>
    <s v="SUV"/>
    <n v="6157804"/>
    <x v="2"/>
    <s v="Tertile 3"/>
    <x v="1"/>
  </r>
  <r>
    <s v="C_CND_005126"/>
    <x v="180"/>
    <x v="8"/>
    <s v="Jannat"/>
    <x v="0"/>
    <n v="1450000"/>
    <s v="Hatfield Volkswagen"/>
    <x v="6"/>
    <x v="8"/>
    <s v="DoubleÂ Overhead Camshaft"/>
    <s v="Auto"/>
    <s v="Pale White"/>
    <n v="21000"/>
    <s v="99301-3882"/>
    <s v="Hatchback"/>
    <n v="6709179"/>
    <x v="1"/>
    <s v="Tertile 3"/>
    <x v="1"/>
  </r>
  <r>
    <s v="C_CND_005195"/>
    <x v="180"/>
    <x v="8"/>
    <s v="Judy"/>
    <x v="0"/>
    <n v="1523500"/>
    <s v="Chrysler of Tri-Cities"/>
    <x v="14"/>
    <x v="128"/>
    <s v="DoubleÂ Overhead Camshaft"/>
    <s v="Auto"/>
    <s v="Black"/>
    <n v="22350"/>
    <s v="99301-3882"/>
    <s v="Passenger"/>
    <n v="6004830"/>
    <x v="6"/>
    <s v="Tertile 3"/>
    <x v="1"/>
  </r>
  <r>
    <s v="C_CND_005131"/>
    <x v="180"/>
    <x v="8"/>
    <s v="Jessie"/>
    <x v="0"/>
    <n v="1570000"/>
    <s v="New Castle Ford Lincoln Mercury"/>
    <x v="26"/>
    <x v="122"/>
    <s v="Overhead Camshaft"/>
    <s v="Manual"/>
    <s v="Pale White"/>
    <n v="54000"/>
    <s v="60504-7114"/>
    <s v="SUV"/>
    <n v="6851956"/>
    <x v="6"/>
    <s v="Tertile 3"/>
    <x v="1"/>
  </r>
  <r>
    <s v="C_CND_005136"/>
    <x v="180"/>
    <x v="8"/>
    <s v="Joyce"/>
    <x v="0"/>
    <n v="1750000"/>
    <s v="Race Car Help"/>
    <x v="4"/>
    <x v="5"/>
    <s v="Overhead Camshaft"/>
    <s v="Manual"/>
    <s v="Pale White"/>
    <n v="16000"/>
    <s v="78758-7841"/>
    <s v="SUV"/>
    <n v="7945496"/>
    <x v="2"/>
    <s v="Tertile 3"/>
    <x v="1"/>
  </r>
  <r>
    <s v="C_CND_005128"/>
    <x v="180"/>
    <x v="8"/>
    <s v="Jennifer"/>
    <x v="0"/>
    <n v="1825000"/>
    <s v="McKinney Dodge Chrysler Jeep"/>
    <x v="15"/>
    <x v="21"/>
    <s v="Overhead Camshaft"/>
    <s v="Manual"/>
    <s v="Red"/>
    <n v="82500"/>
    <s v="85257-3102"/>
    <s v="SUV"/>
    <n v="7920100"/>
    <x v="3"/>
    <s v="Tertile 3"/>
    <x v="1"/>
  </r>
  <r>
    <s v="C_CND_005129"/>
    <x v="180"/>
    <x v="8"/>
    <s v="Jenny"/>
    <x v="0"/>
    <n v="2550000"/>
    <s v="Motor Vehicle Branch Office"/>
    <x v="6"/>
    <x v="64"/>
    <s v="DoubleÂ Overhead Camshaft"/>
    <s v="Auto"/>
    <s v="Red"/>
    <n v="16000"/>
    <s v="78758-7841"/>
    <s v="SUV"/>
    <n v="7589570"/>
    <x v="2"/>
    <s v="Tertile 3"/>
    <x v="1"/>
  </r>
  <r>
    <s v="C_CND_005127"/>
    <x v="180"/>
    <x v="8"/>
    <s v="Jasmine"/>
    <x v="0"/>
    <n v="2614000"/>
    <s v="Iceberg Rentals"/>
    <x v="13"/>
    <x v="88"/>
    <s v="DoubleÂ Overhead Camshaft"/>
    <s v="Auto"/>
    <s v="Black"/>
    <n v="39400"/>
    <s v="53546-9427"/>
    <s v="SUV"/>
    <n v="7070972"/>
    <x v="5"/>
    <s v="Tertile 3"/>
    <x v="1"/>
  </r>
  <r>
    <s v="C_CND_005169"/>
    <x v="180"/>
    <x v="8"/>
    <s v="Jace"/>
    <x v="0"/>
    <n v="2800000"/>
    <s v="Chrysler Plymouth"/>
    <x v="18"/>
    <x v="25"/>
    <s v="DoubleÂ Overhead Camshaft"/>
    <s v="Auto"/>
    <s v="Black"/>
    <n v="19000"/>
    <s v="53546-9427"/>
    <s v="SUV"/>
    <n v="8836336"/>
    <x v="5"/>
    <s v="Tertile 3"/>
    <x v="1"/>
  </r>
  <r>
    <s v="C_CND_005134"/>
    <x v="180"/>
    <x v="8"/>
    <s v="Jocelyn"/>
    <x v="0"/>
    <n v="3250000"/>
    <s v="Progressive Shippers Cooperative Association No"/>
    <x v="25"/>
    <x v="101"/>
    <s v="DoubleÂ Overhead Camshaft"/>
    <s v="Auto"/>
    <s v="Pale White"/>
    <n v="22000"/>
    <s v="53546-9427"/>
    <s v="Passenger"/>
    <n v="7797658"/>
    <x v="5"/>
    <s v="Tertile 3"/>
    <x v="1"/>
  </r>
  <r>
    <s v="C_CND_005198"/>
    <x v="181"/>
    <x v="8"/>
    <s v="Katherine"/>
    <x v="0"/>
    <n v="13500"/>
    <s v="Tri-State Mack Inc"/>
    <x v="3"/>
    <x v="28"/>
    <s v="DoubleÂ Overhead Camshaft"/>
    <s v="Auto"/>
    <s v="Black"/>
    <n v="28000"/>
    <s v="85257-3102"/>
    <s v="Hatchback"/>
    <n v="8819116"/>
    <x v="3"/>
    <s v="Tertile 1"/>
    <x v="0"/>
  </r>
  <r>
    <s v="C_CND_005201"/>
    <x v="181"/>
    <x v="8"/>
    <s v="Kaylee"/>
    <x v="0"/>
    <n v="13500"/>
    <s v="Rabun Used Car Sales"/>
    <x v="0"/>
    <x v="132"/>
    <s v="Overhead Camshaft"/>
    <s v="Manual"/>
    <s v="Pale White"/>
    <n v="14000"/>
    <s v="85257-3102"/>
    <s v="Passenger"/>
    <n v="6878733"/>
    <x v="3"/>
    <s v="Tertile 1"/>
    <x v="0"/>
  </r>
  <r>
    <s v="C_CND_005202"/>
    <x v="181"/>
    <x v="8"/>
    <s v="Kelly"/>
    <x v="0"/>
    <n v="13500"/>
    <s v="Progressive Shippers Cooperative Association No"/>
    <x v="15"/>
    <x v="40"/>
    <s v="DoubleÂ Overhead Camshaft"/>
    <s v="Auto"/>
    <s v="Black"/>
    <n v="41000"/>
    <s v="53546-9427"/>
    <s v="Sedan"/>
    <n v="6367146"/>
    <x v="5"/>
    <s v="Tertile 1"/>
    <x v="0"/>
  </r>
  <r>
    <s v="C_CND_005203"/>
    <x v="181"/>
    <x v="8"/>
    <s v="Jacqueline"/>
    <x v="0"/>
    <n v="13500"/>
    <s v="C &amp; M Motors Inc"/>
    <x v="11"/>
    <x v="92"/>
    <s v="DoubleÂ Overhead Camshaft"/>
    <s v="Auto"/>
    <s v="Black"/>
    <n v="9000"/>
    <s v="60504-7114"/>
    <s v="Hatchback"/>
    <n v="8731254"/>
    <x v="6"/>
    <s v="Tertile 1"/>
    <x v="0"/>
  </r>
  <r>
    <s v="C_CND_005204"/>
    <x v="181"/>
    <x v="8"/>
    <s v="Benjamin"/>
    <x v="0"/>
    <n v="13500"/>
    <s v="Progressive Shippers Cooperative Association No"/>
    <x v="25"/>
    <x v="48"/>
    <s v="DoubleÂ Overhead Camshaft"/>
    <s v="Auto"/>
    <s v="Red"/>
    <n v="39000"/>
    <s v="53546-9427"/>
    <s v="Hardtop"/>
    <n v="8117262"/>
    <x v="5"/>
    <s v="Tertile 1"/>
    <x v="0"/>
  </r>
  <r>
    <s v="C_CND_005211"/>
    <x v="181"/>
    <x v="8"/>
    <s v="Mia"/>
    <x v="0"/>
    <n v="13500"/>
    <s v="Classic Chevy"/>
    <x v="25"/>
    <x v="117"/>
    <s v="Overhead Camshaft"/>
    <s v="Manual"/>
    <s v="Red"/>
    <n v="71001"/>
    <s v="85257-3102"/>
    <s v="Hatchback"/>
    <n v="8346463"/>
    <x v="3"/>
    <s v="Tertile 1"/>
    <x v="0"/>
  </r>
  <r>
    <s v="C_CND_005212"/>
    <x v="181"/>
    <x v="8"/>
    <s v="Michaela"/>
    <x v="0"/>
    <n v="13500"/>
    <s v="Clay Johnson Auto Sales"/>
    <x v="15"/>
    <x v="21"/>
    <s v="Overhead Camshaft"/>
    <s v="Manual"/>
    <s v="Pale White"/>
    <n v="41001"/>
    <s v="78758-7841"/>
    <s v="SUV"/>
    <n v="6450616"/>
    <x v="2"/>
    <s v="Tertile 1"/>
    <x v="0"/>
  </r>
  <r>
    <s v="C_CND_005214"/>
    <x v="181"/>
    <x v="8"/>
    <s v="Michelle"/>
    <x v="1"/>
    <n v="13500"/>
    <s v="Enterprise Rent A Car"/>
    <x v="10"/>
    <x v="60"/>
    <s v="Overhead Camshaft"/>
    <s v="Manual"/>
    <s v="Pale White"/>
    <n v="24001"/>
    <s v="60504-7114"/>
    <s v="SUV"/>
    <n v="6506637"/>
    <x v="6"/>
    <s v="Tertile 1"/>
    <x v="0"/>
  </r>
  <r>
    <s v="C_CND_005217"/>
    <x v="181"/>
    <x v="8"/>
    <s v="Jayden"/>
    <x v="0"/>
    <n v="13500"/>
    <s v="Pitre Buick-Pontiac-Gmc of Scottsdale"/>
    <x v="2"/>
    <x v="23"/>
    <s v="DoubleÂ Overhead Camshaft"/>
    <s v="Auto"/>
    <s v="Pale White"/>
    <n v="21000"/>
    <s v="99301-3882"/>
    <s v="Hatchback"/>
    <n v="7545742"/>
    <x v="1"/>
    <s v="Tertile 1"/>
    <x v="0"/>
  </r>
  <r>
    <s v="C_CND_005218"/>
    <x v="181"/>
    <x v="8"/>
    <s v="Jaylen"/>
    <x v="0"/>
    <n v="13500"/>
    <s v="Progressive Shippers Cooperative Association No"/>
    <x v="7"/>
    <x v="123"/>
    <s v="DoubleÂ Overhead Camshaft"/>
    <s v="Auto"/>
    <s v="Red"/>
    <n v="12000"/>
    <s v="53546-9427"/>
    <s v="SUV"/>
    <n v="8218810"/>
    <x v="5"/>
    <s v="Tertile 1"/>
    <x v="0"/>
  </r>
  <r>
    <s v="C_CND_005207"/>
    <x v="181"/>
    <x v="8"/>
    <s v="Blake"/>
    <x v="1"/>
    <n v="470000"/>
    <s v="Rabun Used Car Sales"/>
    <x v="25"/>
    <x v="48"/>
    <s v="DoubleÂ Overhead Camshaft"/>
    <s v="Auto"/>
    <s v="Pale White"/>
    <n v="22000"/>
    <s v="85257-3102"/>
    <s v="Hardtop"/>
    <n v="8832865"/>
    <x v="2"/>
    <s v="Tertile 1"/>
    <x v="0"/>
  </r>
  <r>
    <s v="C_CND_005220"/>
    <x v="181"/>
    <x v="8"/>
    <s v="Jeremiah"/>
    <x v="0"/>
    <n v="470000"/>
    <s v="Race Car Help"/>
    <x v="18"/>
    <x v="45"/>
    <s v="DoubleÂ Overhead Camshaft"/>
    <s v="Auto"/>
    <s v="Black"/>
    <n v="33000"/>
    <s v="78758-7841"/>
    <s v="Hatchback"/>
    <n v="8049952"/>
    <x v="2"/>
    <s v="Tertile 1"/>
    <x v="0"/>
  </r>
  <r>
    <s v="C_CND_005223"/>
    <x v="181"/>
    <x v="8"/>
    <s v="John"/>
    <x v="1"/>
    <n v="580000"/>
    <s v="Scrivener Performance Engineering"/>
    <x v="0"/>
    <x v="0"/>
    <s v="Overhead Camshaft"/>
    <s v="Manual"/>
    <s v="Black"/>
    <n v="10000"/>
    <s v="38701-8047"/>
    <s v="SUV"/>
    <n v="8399520"/>
    <x v="4"/>
    <s v="Tertile 2"/>
    <x v="0"/>
  </r>
  <r>
    <s v="C_CND_005205"/>
    <x v="181"/>
    <x v="8"/>
    <s v="Jana"/>
    <x v="0"/>
    <n v="609000"/>
    <s v="Chrysler of Tri-Cities"/>
    <x v="15"/>
    <x v="94"/>
    <s v="DoubleÂ Overhead Camshaft"/>
    <s v="Auto"/>
    <s v="Pale White"/>
    <n v="19000"/>
    <s v="99301-3882"/>
    <s v="Passenger"/>
    <n v="6827000"/>
    <x v="1"/>
    <s v="Tertile 2"/>
    <x v="0"/>
  </r>
  <r>
    <s v="C_CND_005222"/>
    <x v="181"/>
    <x v="8"/>
    <s v="Joel"/>
    <x v="1"/>
    <n v="630000"/>
    <s v="Saab-Belle Dodge"/>
    <x v="27"/>
    <x v="87"/>
    <s v="DoubleÂ Overhead Camshaft"/>
    <s v="Auto"/>
    <s v="Black"/>
    <n v="60000"/>
    <s v="60504-7114"/>
    <s v="Sedan"/>
    <n v="8958342"/>
    <x v="6"/>
    <s v="Tertile 2"/>
    <x v="0"/>
  </r>
  <r>
    <s v="C_CND_005213"/>
    <x v="181"/>
    <x v="8"/>
    <s v="Michal"/>
    <x v="0"/>
    <n v="640000"/>
    <s v="Diehl Motor CO Inc"/>
    <x v="16"/>
    <x v="141"/>
    <s v="Overhead Camshaft"/>
    <s v="Manual"/>
    <s v="Black"/>
    <n v="20001"/>
    <s v="06457-3834"/>
    <s v="Sedan"/>
    <n v="6569828"/>
    <x v="0"/>
    <s v="Tertile 2"/>
    <x v="0"/>
  </r>
  <r>
    <s v="C_CND_005210"/>
    <x v="181"/>
    <x v="8"/>
    <s v="Melanie"/>
    <x v="0"/>
    <n v="653000"/>
    <s v="Chrysler Plymouth"/>
    <x v="28"/>
    <x v="135"/>
    <s v="DoubleÂ Overhead Camshaft"/>
    <s v="Auto"/>
    <s v="Black"/>
    <n v="26001"/>
    <s v="53546-9427"/>
    <s v="Sedan"/>
    <n v="7187409"/>
    <x v="5"/>
    <s v="Tertile 2"/>
    <x v="0"/>
  </r>
  <r>
    <s v="C_CND_005228"/>
    <x v="181"/>
    <x v="8"/>
    <s v="Hugo"/>
    <x v="1"/>
    <n v="700000"/>
    <s v="C &amp; M Motors Inc"/>
    <x v="12"/>
    <x v="18"/>
    <s v="DoubleÂ Overhead Camshaft"/>
    <s v="Auto"/>
    <s v="Red"/>
    <n v="23000"/>
    <s v="60504-7114"/>
    <s v="Hardtop"/>
    <n v="8947895"/>
    <x v="1"/>
    <s v="Tertile 2"/>
    <x v="0"/>
  </r>
  <r>
    <s v="C_CND_005209"/>
    <x v="181"/>
    <x v="8"/>
    <s v="Theo"/>
    <x v="0"/>
    <n v="720000"/>
    <s v="Buddy Storbeck's Diesel Service Inc"/>
    <x v="15"/>
    <x v="84"/>
    <s v="Overhead Camshaft"/>
    <s v="Manual"/>
    <s v="Pale White"/>
    <n v="22000"/>
    <s v="06457-3834"/>
    <s v="Hardtop"/>
    <n v="8815908"/>
    <x v="0"/>
    <s v="Tertile 2"/>
    <x v="0"/>
  </r>
  <r>
    <s v="C_CND_005227"/>
    <x v="181"/>
    <x v="8"/>
    <s v="Kate"/>
    <x v="0"/>
    <n v="795000"/>
    <s v="Diehl Motor CO Inc"/>
    <x v="2"/>
    <x v="146"/>
    <s v="Overhead Camshaft"/>
    <s v="Manual"/>
    <s v="Black"/>
    <n v="16000"/>
    <s v="06457-3834"/>
    <s v="SUV"/>
    <n v="8019425"/>
    <x v="3"/>
    <s v="Tertile 2"/>
    <x v="1"/>
  </r>
  <r>
    <s v="C_CND_005219"/>
    <x v="181"/>
    <x v="8"/>
    <s v="Jaylin"/>
    <x v="0"/>
    <n v="805000"/>
    <s v="Rabun Used Car Sales"/>
    <x v="11"/>
    <x v="119"/>
    <s v="DoubleÂ Overhead Camshaft"/>
    <s v="Auto"/>
    <s v="Pale White"/>
    <n v="20000"/>
    <s v="85257-3102"/>
    <s v="SUV"/>
    <n v="7436733"/>
    <x v="3"/>
    <s v="Tertile 2"/>
    <x v="1"/>
  </r>
  <r>
    <s v="C_CND_005215"/>
    <x v="181"/>
    <x v="8"/>
    <s v="Mikayla"/>
    <x v="0"/>
    <n v="820000"/>
    <s v="Gartner Buick Hyundai Saab"/>
    <x v="7"/>
    <x v="123"/>
    <s v="DoubleÂ Overhead Camshaft"/>
    <s v="Auto"/>
    <s v="Black"/>
    <n v="31001"/>
    <s v="38701-8047"/>
    <s v="SUV"/>
    <n v="7161429"/>
    <x v="4"/>
    <s v="Tertile 2"/>
    <x v="1"/>
  </r>
  <r>
    <s v="C_CND_005206"/>
    <x v="181"/>
    <x v="8"/>
    <s v="Jane"/>
    <x v="1"/>
    <n v="830000"/>
    <s v="Chrysler Plymouth"/>
    <x v="13"/>
    <x v="42"/>
    <s v="Overhead Camshaft"/>
    <s v="Manual"/>
    <s v="Pale White"/>
    <n v="12000"/>
    <s v="53546-9427"/>
    <s v="Hatchback"/>
    <n v="8370339"/>
    <x v="5"/>
    <s v="Tertile 2"/>
    <x v="1"/>
  </r>
  <r>
    <s v="C_CND_005208"/>
    <x v="181"/>
    <x v="8"/>
    <s v="Jenna"/>
    <x v="1"/>
    <n v="895000"/>
    <s v="Clay Johnson Auto Sales"/>
    <x v="14"/>
    <x v="89"/>
    <s v="DoubleÂ Overhead Camshaft"/>
    <s v="Auto"/>
    <s v="Black"/>
    <n v="60000"/>
    <s v="78758-7841"/>
    <s v="Hatchback"/>
    <n v="8159159"/>
    <x v="2"/>
    <s v="Tertile 2"/>
    <x v="1"/>
  </r>
  <r>
    <s v="C_CND_005199"/>
    <x v="181"/>
    <x v="8"/>
    <s v="Katie"/>
    <x v="1"/>
    <n v="920000"/>
    <s v="U-Haul CO"/>
    <x v="0"/>
    <x v="110"/>
    <s v="Overhead Camshaft"/>
    <s v="Manual"/>
    <s v="Pale White"/>
    <n v="20000"/>
    <s v="78758-7841"/>
    <s v="Passenger"/>
    <n v="7559840"/>
    <x v="2"/>
    <s v="Tertile 2"/>
    <x v="1"/>
  </r>
  <r>
    <s v="C_CND_005224"/>
    <x v="181"/>
    <x v="8"/>
    <s v="Julia"/>
    <x v="0"/>
    <n v="968000"/>
    <s v="Chrysler Plymouth"/>
    <x v="13"/>
    <x v="19"/>
    <s v="DoubleÂ Overhead Camshaft"/>
    <s v="Auto"/>
    <s v="Black"/>
    <n v="33000"/>
    <s v="53546-9427"/>
    <s v="Hatchback"/>
    <n v="6570551"/>
    <x v="4"/>
    <s v="Tertile 2"/>
    <x v="1"/>
  </r>
  <r>
    <s v="C_CND_005226"/>
    <x v="181"/>
    <x v="8"/>
    <s v="Karen"/>
    <x v="1"/>
    <n v="1065000"/>
    <s v="Clay Johnson Auto Sales"/>
    <x v="16"/>
    <x v="22"/>
    <s v="DoubleÂ Overhead Camshaft"/>
    <s v="Auto"/>
    <s v="Pale White"/>
    <n v="38500"/>
    <s v="78758-7841"/>
    <s v="Passenger"/>
    <n v="8097619"/>
    <x v="5"/>
    <s v="Tertile 3"/>
    <x v="1"/>
  </r>
  <r>
    <s v="C_CND_005216"/>
    <x v="181"/>
    <x v="8"/>
    <s v="Mila"/>
    <x v="0"/>
    <n v="1250000"/>
    <s v="Hatfield Volkswagen"/>
    <x v="6"/>
    <x v="8"/>
    <s v="DoubleÂ Overhead Camshaft"/>
    <s v="Auto"/>
    <s v="Pale White"/>
    <n v="20001"/>
    <s v="99301-3882"/>
    <s v="Hatchback"/>
    <n v="8509693"/>
    <x v="1"/>
    <s v="Tertile 3"/>
    <x v="1"/>
  </r>
  <r>
    <s v="C_CND_005197"/>
    <x v="181"/>
    <x v="8"/>
    <s v="Katelyn"/>
    <x v="0"/>
    <n v="1505000"/>
    <s v="Suburban Ford"/>
    <x v="13"/>
    <x v="82"/>
    <s v="Overhead Camshaft"/>
    <s v="Manual"/>
    <s v="Pale White"/>
    <n v="26500"/>
    <s v="53546-9427"/>
    <s v="SUV"/>
    <n v="6987589"/>
    <x v="5"/>
    <s v="Tertile 3"/>
    <x v="1"/>
  </r>
  <r>
    <s v="C_CND_005200"/>
    <x v="181"/>
    <x v="8"/>
    <s v="Kayla"/>
    <x v="0"/>
    <n v="1572000"/>
    <s v="Progressive Shippers Cooperative Association No"/>
    <x v="26"/>
    <x v="104"/>
    <s v="DoubleÂ Overhead Camshaft"/>
    <s v="Auto"/>
    <s v="Black"/>
    <n v="22200"/>
    <s v="53546-9427"/>
    <s v="Sedan"/>
    <n v="6581588"/>
    <x v="5"/>
    <s v="Tertile 3"/>
    <x v="1"/>
  </r>
  <r>
    <s v="C_CND_005196"/>
    <x v="181"/>
    <x v="8"/>
    <s v="Kate"/>
    <x v="0"/>
    <n v="1575000"/>
    <s v="Star Enterprises Inc"/>
    <x v="7"/>
    <x v="15"/>
    <s v="Overhead Camshaft"/>
    <s v="Manual"/>
    <s v="Black"/>
    <n v="43500"/>
    <s v="99301-3882"/>
    <s v="Hatchback"/>
    <n v="6512149"/>
    <x v="1"/>
    <s v="Tertile 3"/>
    <x v="1"/>
  </r>
  <r>
    <s v="C_CND_005225"/>
    <x v="181"/>
    <x v="8"/>
    <s v="Kaitlyn"/>
    <x v="0"/>
    <n v="1580000"/>
    <s v="Classic Chevy"/>
    <x v="14"/>
    <x v="20"/>
    <s v="Overhead Camshaft"/>
    <s v="Manual"/>
    <s v="Black"/>
    <n v="26000"/>
    <s v="85257-3102"/>
    <s v="SUV"/>
    <n v="8497649"/>
    <x v="1"/>
    <s v="Tertile 3"/>
    <x v="1"/>
  </r>
  <r>
    <s v="C_CND_005230"/>
    <x v="181"/>
    <x v="8"/>
    <s v="Katie"/>
    <x v="0"/>
    <n v="1900000"/>
    <s v="Hatfield Volkswagen"/>
    <x v="9"/>
    <x v="138"/>
    <s v="DoubleÂ Overhead Camshaft"/>
    <s v="Auto"/>
    <s v="Red"/>
    <n v="28000"/>
    <s v="99301-3882"/>
    <s v="Hatchback"/>
    <n v="6572614"/>
    <x v="6"/>
    <s v="Tertile 3"/>
    <x v="1"/>
  </r>
  <r>
    <s v="C_CND_005221"/>
    <x v="181"/>
    <x v="8"/>
    <s v="Benzion"/>
    <x v="0"/>
    <n v="1950000"/>
    <s v="Suburban Ford"/>
    <x v="4"/>
    <x v="5"/>
    <s v="Overhead Camshaft"/>
    <s v="Manual"/>
    <s v="Black"/>
    <n v="22000"/>
    <s v="53546-9427"/>
    <s v="Hardtop"/>
    <n v="6927161"/>
    <x v="5"/>
    <s v="Tertile 3"/>
    <x v="1"/>
  </r>
  <r>
    <s v="C_CND_005229"/>
    <x v="181"/>
    <x v="8"/>
    <s v="Katherine"/>
    <x v="0"/>
    <n v="2361000"/>
    <s v="Gartner Buick Hyundai Saab"/>
    <x v="4"/>
    <x v="67"/>
    <s v="Overhead Camshaft"/>
    <s v="Manual"/>
    <s v="Black"/>
    <n v="38100"/>
    <s v="38701-8047"/>
    <s v="SUV"/>
    <n v="6191425"/>
    <x v="0"/>
    <s v="Tertile 3"/>
    <x v="1"/>
  </r>
  <r>
    <s v="C_CND_005233"/>
    <x v="182"/>
    <x v="8"/>
    <s v="Lauren"/>
    <x v="1"/>
    <n v="13500"/>
    <s v="Ryder Truck Rental and Leasing"/>
    <x v="9"/>
    <x v="138"/>
    <s v="DoubleÂ Overhead Camshaft"/>
    <s v="Auto"/>
    <s v="Pale White"/>
    <n v="75000"/>
    <s v="06457-3834"/>
    <s v="Hatchback"/>
    <n v="7708478"/>
    <x v="0"/>
    <s v="Tertile 1"/>
    <x v="0"/>
  </r>
  <r>
    <s v="C_CND_005236"/>
    <x v="182"/>
    <x v="8"/>
    <s v="Lillian"/>
    <x v="0"/>
    <n v="13500"/>
    <s v="Star Enterprises Inc"/>
    <x v="12"/>
    <x v="18"/>
    <s v="DoubleÂ Overhead Camshaft"/>
    <s v="Auto"/>
    <s v="Black"/>
    <n v="22000"/>
    <s v="99301-3882"/>
    <s v="SUV"/>
    <n v="8790191"/>
    <x v="1"/>
    <s v="Tertile 1"/>
    <x v="0"/>
  </r>
  <r>
    <s v="C_CND_005241"/>
    <x v="182"/>
    <x v="8"/>
    <s v="Joanna"/>
    <x v="1"/>
    <n v="13500"/>
    <s v="Gartner Buick Hyundai Saab"/>
    <x v="0"/>
    <x v="118"/>
    <s v="Overhead Camshaft"/>
    <s v="Manual"/>
    <s v="Pale White"/>
    <n v="17000"/>
    <s v="38701-8047"/>
    <s v="Sedan"/>
    <n v="6509508"/>
    <x v="4"/>
    <s v="Tertile 1"/>
    <x v="0"/>
  </r>
  <r>
    <s v="C_CND_005244"/>
    <x v="182"/>
    <x v="8"/>
    <s v="Josephine"/>
    <x v="1"/>
    <n v="13500"/>
    <s v="McKinney Dodge Chrysler Jeep"/>
    <x v="16"/>
    <x v="34"/>
    <s v="DoubleÂ Overhead Camshaft"/>
    <s v="Auto"/>
    <s v="Pale White"/>
    <n v="12000"/>
    <s v="85257-3102"/>
    <s v="Hatchback"/>
    <n v="7633455"/>
    <x v="3"/>
    <s v="Tertile 1"/>
    <x v="0"/>
  </r>
  <r>
    <s v="C_CND_005246"/>
    <x v="182"/>
    <x v="8"/>
    <s v="Judy"/>
    <x v="0"/>
    <n v="13500"/>
    <s v="Nebo Chevrolet"/>
    <x v="25"/>
    <x v="101"/>
    <s v="Overhead Camshaft"/>
    <s v="Manual"/>
    <s v="Pale White"/>
    <n v="20000"/>
    <s v="06457-3834"/>
    <s v="Passenger"/>
    <n v="6877515"/>
    <x v="0"/>
    <s v="Tertile 1"/>
    <x v="0"/>
  </r>
  <r>
    <s v="C_CND_005247"/>
    <x v="182"/>
    <x v="8"/>
    <s v="Julia"/>
    <x v="1"/>
    <n v="13500"/>
    <s v="New Castle Ford Lincoln Mercury"/>
    <x v="3"/>
    <x v="28"/>
    <s v="DoubleÂ Overhead Camshaft"/>
    <s v="Auto"/>
    <s v="Black"/>
    <n v="23000"/>
    <s v="60504-7114"/>
    <s v="Hatchback"/>
    <n v="6455723"/>
    <x v="6"/>
    <s v="Tertile 1"/>
    <x v="0"/>
  </r>
  <r>
    <s v="C_CND_005248"/>
    <x v="182"/>
    <x v="8"/>
    <s v="Sury"/>
    <x v="0"/>
    <n v="13500"/>
    <s v="Enterprise Rent A Car"/>
    <x v="13"/>
    <x v="82"/>
    <s v="Overhead Camshaft"/>
    <s v="Manual"/>
    <s v="Black"/>
    <n v="38000"/>
    <s v="60504-7114"/>
    <s v="Hardtop"/>
    <n v="6207392"/>
    <x v="6"/>
    <s v="Tertile 1"/>
    <x v="0"/>
  </r>
  <r>
    <s v="C_CND_005252"/>
    <x v="182"/>
    <x v="8"/>
    <s v="Miriam"/>
    <x v="0"/>
    <n v="13500"/>
    <s v="Nebo Chevrolet"/>
    <x v="14"/>
    <x v="66"/>
    <s v="Overhead Camshaft"/>
    <s v="Manual"/>
    <s v="Black"/>
    <n v="19001"/>
    <s v="06457-3834"/>
    <s v="Hatchback"/>
    <n v="8546776"/>
    <x v="0"/>
    <s v="Tertile 1"/>
    <x v="0"/>
  </r>
  <r>
    <s v="C_CND_005254"/>
    <x v="182"/>
    <x v="8"/>
    <s v="Morgan"/>
    <x v="0"/>
    <n v="13500"/>
    <s v="Pars Auto Sales"/>
    <x v="22"/>
    <x v="55"/>
    <s v="DoubleÂ Overhead Camshaft"/>
    <s v="Auto"/>
    <s v="Pale White"/>
    <n v="32001"/>
    <s v="38701-8047"/>
    <s v="Hatchback"/>
    <n v="6606482"/>
    <x v="4"/>
    <s v="Tertile 1"/>
    <x v="0"/>
  </r>
  <r>
    <s v="C_CND_005258"/>
    <x v="182"/>
    <x v="8"/>
    <s v="Jonathan"/>
    <x v="0"/>
    <n v="13500"/>
    <s v="Star Enterprises Inc"/>
    <x v="2"/>
    <x v="9"/>
    <s v="DoubleÂ Overhead Camshaft"/>
    <s v="Auto"/>
    <s v="Pale White"/>
    <n v="19000"/>
    <s v="99301-3882"/>
    <s v="Sedan"/>
    <n v="7689120"/>
    <x v="1"/>
    <s v="Tertile 1"/>
    <x v="0"/>
  </r>
  <r>
    <s v="C_CND_005263"/>
    <x v="182"/>
    <x v="8"/>
    <s v="Binyomin"/>
    <x v="0"/>
    <n v="13500"/>
    <s v="U-Haul CO"/>
    <x v="25"/>
    <x v="48"/>
    <s v="DoubleÂ Overhead Camshaft"/>
    <s v="Auto"/>
    <s v="Pale White"/>
    <n v="22000"/>
    <s v="78758-7841"/>
    <s v="Hardtop"/>
    <n v="8079858"/>
    <x v="2"/>
    <s v="Tertile 1"/>
    <x v="0"/>
  </r>
  <r>
    <s v="C_CND_005266"/>
    <x v="182"/>
    <x v="8"/>
    <s v="Kaden"/>
    <x v="0"/>
    <n v="13500"/>
    <s v="Saab-Belle Dodge"/>
    <x v="7"/>
    <x v="123"/>
    <s v="DoubleÂ Overhead Camshaft"/>
    <s v="Auto"/>
    <s v="Pale White"/>
    <n v="22000"/>
    <s v="60504-7114"/>
    <s v="SUV"/>
    <n v="6127771"/>
    <x v="6"/>
    <s v="Tertile 1"/>
    <x v="0"/>
  </r>
  <r>
    <s v="C_CND_005267"/>
    <x v="182"/>
    <x v="8"/>
    <s v="Kayla"/>
    <x v="0"/>
    <n v="13500"/>
    <s v="Iceberg Rentals"/>
    <x v="14"/>
    <x v="89"/>
    <s v="DoubleÂ Overhead Camshaft"/>
    <s v="Auto"/>
    <s v="Pale White"/>
    <n v="12000"/>
    <s v="53546-9427"/>
    <s v="Hatchback"/>
    <n v="8289434"/>
    <x v="4"/>
    <s v="Tertile 1"/>
    <x v="0"/>
  </r>
  <r>
    <s v="C_CND_005274"/>
    <x v="182"/>
    <x v="8"/>
    <s v="Layla"/>
    <x v="1"/>
    <n v="13500"/>
    <s v="Progressive Shippers Cooperative Association No"/>
    <x v="9"/>
    <x v="114"/>
    <s v="DoubleÂ Overhead Camshaft"/>
    <s v="Auto"/>
    <s v="Black"/>
    <n v="26000"/>
    <s v="53546-9427"/>
    <s v="Sedan"/>
    <n v="7240633"/>
    <x v="4"/>
    <s v="Tertile 1"/>
    <x v="0"/>
  </r>
  <r>
    <s v="C_CND_005272"/>
    <x v="182"/>
    <x v="8"/>
    <s v="Lohann"/>
    <x v="1"/>
    <n v="280000"/>
    <s v="Gartner Buick Hyundai Saab"/>
    <x v="4"/>
    <x v="5"/>
    <s v="Overhead Camshaft"/>
    <s v="Manual"/>
    <s v="Pale White"/>
    <n v="16000"/>
    <s v="38701-8047"/>
    <s v="Hardtop"/>
    <n v="7827945"/>
    <x v="6"/>
    <s v="Tertile 1"/>
    <x v="0"/>
  </r>
  <r>
    <s v="C_CND_005242"/>
    <x v="182"/>
    <x v="8"/>
    <s v="Jolie"/>
    <x v="0"/>
    <n v="500000"/>
    <s v="Hatfield Volkswagen"/>
    <x v="6"/>
    <x v="64"/>
    <s v="DoubleÂ Overhead Camshaft"/>
    <s v="Auto"/>
    <s v="Black"/>
    <n v="26000"/>
    <s v="99301-3882"/>
    <s v="SUV"/>
    <n v="8841272"/>
    <x v="1"/>
    <s v="Tertile 1"/>
    <x v="0"/>
  </r>
  <r>
    <s v="C_CND_005275"/>
    <x v="182"/>
    <x v="8"/>
    <s v="Leah"/>
    <x v="0"/>
    <n v="500000"/>
    <s v="Rabun Used Car Sales"/>
    <x v="18"/>
    <x v="96"/>
    <s v="Overhead Camshaft"/>
    <s v="Manual"/>
    <s v="Pale White"/>
    <n v="61000"/>
    <s v="85257-3102"/>
    <s v="Sedan"/>
    <n v="6991142"/>
    <x v="1"/>
    <s v="Tertile 1"/>
    <x v="0"/>
  </r>
  <r>
    <s v="C_CND_005260"/>
    <x v="182"/>
    <x v="8"/>
    <s v="Joseph"/>
    <x v="0"/>
    <n v="532000"/>
    <s v="Tri-State Mack Inc"/>
    <x v="7"/>
    <x v="15"/>
    <s v="Overhead Camshaft"/>
    <s v="Manual"/>
    <s v="Pale White"/>
    <n v="45000"/>
    <s v="85257-3102"/>
    <s v="Hatchback"/>
    <n v="8041269"/>
    <x v="3"/>
    <s v="Tertile 1"/>
    <x v="0"/>
  </r>
  <r>
    <s v="C_CND_005245"/>
    <x v="182"/>
    <x v="8"/>
    <s v="Joyce"/>
    <x v="1"/>
    <n v="571000"/>
    <s v="Motor Vehicle Branch Office"/>
    <x v="2"/>
    <x v="146"/>
    <s v="Overhead Camshaft"/>
    <s v="Manual"/>
    <s v="Black"/>
    <n v="16000"/>
    <s v="78758-7841"/>
    <s v="SUV"/>
    <n v="8598599"/>
    <x v="2"/>
    <s v="Tertile 2"/>
    <x v="0"/>
  </r>
  <r>
    <s v="C_CND_005265"/>
    <x v="182"/>
    <x v="8"/>
    <s v="Justin"/>
    <x v="0"/>
    <n v="580000"/>
    <s v="Ryder Truck Rental and Leasing"/>
    <x v="7"/>
    <x v="107"/>
    <s v="Overhead Camshaft"/>
    <s v="Manual"/>
    <s v="Pale White"/>
    <n v="27000"/>
    <s v="06457-3834"/>
    <s v="Passenger"/>
    <n v="8772460"/>
    <x v="0"/>
    <s v="Tertile 2"/>
    <x v="0"/>
  </r>
  <r>
    <s v="C_CND_005264"/>
    <x v="182"/>
    <x v="8"/>
    <s v="Justice"/>
    <x v="0"/>
    <n v="630000"/>
    <s v="Race Car Help"/>
    <x v="14"/>
    <x v="29"/>
    <s v="Overhead Camshaft"/>
    <s v="Manual"/>
    <s v="Pale White"/>
    <n v="27000"/>
    <s v="78758-7841"/>
    <s v="SUV"/>
    <n v="7173769"/>
    <x v="2"/>
    <s v="Tertile 2"/>
    <x v="0"/>
  </r>
  <r>
    <s v="C_CND_005273"/>
    <x v="182"/>
    <x v="8"/>
    <s v="Flavie"/>
    <x v="1"/>
    <n v="654000"/>
    <s v="New Castle Ford Lincoln Mercury"/>
    <x v="1"/>
    <x v="62"/>
    <s v="Overhead Camshaft"/>
    <s v="Manual"/>
    <s v="Black"/>
    <n v="36000"/>
    <s v="60504-7114"/>
    <s v="Hardtop"/>
    <n v="7721442"/>
    <x v="0"/>
    <s v="Tertile 2"/>
    <x v="0"/>
  </r>
  <r>
    <s v="C_CND_005257"/>
    <x v="182"/>
    <x v="8"/>
    <s v="Natalie"/>
    <x v="0"/>
    <n v="657000"/>
    <s v="Rabun Used Car Sales"/>
    <x v="25"/>
    <x v="101"/>
    <s v="Overhead Camshaft"/>
    <s v="Manual"/>
    <s v="Black"/>
    <n v="75000"/>
    <s v="85257-3102"/>
    <s v="Passenger"/>
    <n v="7683232"/>
    <x v="3"/>
    <s v="Tertile 2"/>
    <x v="0"/>
  </r>
  <r>
    <s v="C_CND_005262"/>
    <x v="182"/>
    <x v="8"/>
    <s v="Josiah"/>
    <x v="0"/>
    <n v="745500"/>
    <s v="Progressive Shippers Cooperative Association No"/>
    <x v="1"/>
    <x v="1"/>
    <s v="DoubleÂ Overhead Camshaft"/>
    <s v="Auto"/>
    <s v="Pale White"/>
    <n v="31500"/>
    <s v="53546-9427"/>
    <s v="SUV"/>
    <n v="8490440"/>
    <x v="5"/>
    <s v="Tertile 2"/>
    <x v="0"/>
  </r>
  <r>
    <s v="C_CND_005243"/>
    <x v="182"/>
    <x v="8"/>
    <s v="Leane"/>
    <x v="1"/>
    <n v="795000"/>
    <s v="Classic Chevy"/>
    <x v="6"/>
    <x v="73"/>
    <s v="Overhead Camshaft"/>
    <s v="Manual"/>
    <s v="Black"/>
    <n v="18000"/>
    <s v="85257-3102"/>
    <s v="Hardtop"/>
    <n v="6390983"/>
    <x v="2"/>
    <s v="Tertile 2"/>
    <x v="1"/>
  </r>
  <r>
    <s v="C_CND_005251"/>
    <x v="182"/>
    <x v="8"/>
    <s v="Miri"/>
    <x v="1"/>
    <n v="810000"/>
    <s v="Motor Vehicle Branch Office"/>
    <x v="2"/>
    <x v="71"/>
    <s v="DoubleÂ Overhead Camshaft"/>
    <s v="Auto"/>
    <s v="Black"/>
    <n v="27001"/>
    <s v="78758-7841"/>
    <s v="Hatchback"/>
    <n v="6180334"/>
    <x v="2"/>
    <s v="Tertile 2"/>
    <x v="1"/>
  </r>
  <r>
    <s v="C_CND_005259"/>
    <x v="182"/>
    <x v="8"/>
    <s v="Jordan"/>
    <x v="0"/>
    <n v="860000"/>
    <s v="Suburban Ford"/>
    <x v="9"/>
    <x v="12"/>
    <s v="DoubleÂ Overhead Camshaft"/>
    <s v="Auto"/>
    <s v="Pale White"/>
    <n v="31000"/>
    <s v="53546-9427"/>
    <s v="Passenger"/>
    <n v="6008435"/>
    <x v="5"/>
    <s v="Tertile 2"/>
    <x v="1"/>
  </r>
  <r>
    <s v="C_CND_005270"/>
    <x v="182"/>
    <x v="8"/>
    <s v="Khloe"/>
    <x v="0"/>
    <n v="920000"/>
    <s v="Nebo Chevrolet"/>
    <x v="2"/>
    <x v="9"/>
    <s v="DoubleÂ Overhead Camshaft"/>
    <s v="Auto"/>
    <s v="Black"/>
    <n v="39000"/>
    <s v="06457-3834"/>
    <s v="Sedan"/>
    <n v="7541668"/>
    <x v="3"/>
    <s v="Tertile 2"/>
    <x v="1"/>
  </r>
  <r>
    <s v="C_CND_005261"/>
    <x v="182"/>
    <x v="8"/>
    <s v="Joshua"/>
    <x v="0"/>
    <n v="960000"/>
    <s v="U-Haul CO"/>
    <x v="6"/>
    <x v="17"/>
    <s v="DoubleÂ Overhead Camshaft"/>
    <s v="Auto"/>
    <s v="Pale White"/>
    <n v="46000"/>
    <s v="78758-7841"/>
    <s v="Sedan"/>
    <n v="7425124"/>
    <x v="2"/>
    <s v="Tertile 2"/>
    <x v="1"/>
  </r>
  <r>
    <s v="C_CND_005253"/>
    <x v="182"/>
    <x v="8"/>
    <s v="Molly"/>
    <x v="0"/>
    <n v="1090000"/>
    <s v="New Castle Ford Lincoln Mercury"/>
    <x v="29"/>
    <x v="125"/>
    <s v="DoubleÂ Overhead Camshaft"/>
    <s v="Auto"/>
    <s v="Pale White"/>
    <n v="19001"/>
    <s v="60504-7114"/>
    <s v="Hatchback"/>
    <n v="8706590"/>
    <x v="6"/>
    <s v="Tertile 3"/>
    <x v="1"/>
  </r>
  <r>
    <s v="C_CND_005255"/>
    <x v="182"/>
    <x v="8"/>
    <s v="Naomi"/>
    <x v="0"/>
    <n v="1130000"/>
    <s v="Pitre Buick-Pontiac-Gmc of Scottsdale"/>
    <x v="27"/>
    <x v="80"/>
    <s v="Overhead Camshaft"/>
    <s v="Manual"/>
    <s v="Black"/>
    <n v="36001"/>
    <s v="99301-3882"/>
    <s v="Hatchback"/>
    <n v="8602458"/>
    <x v="1"/>
    <s v="Tertile 3"/>
    <x v="1"/>
  </r>
  <r>
    <s v="C_CND_005256"/>
    <x v="182"/>
    <x v="8"/>
    <s v="Natalia"/>
    <x v="0"/>
    <n v="1145000"/>
    <s v="Progressive Shippers Cooperative Association No"/>
    <x v="3"/>
    <x v="4"/>
    <s v="Overhead Camshaft"/>
    <s v="Manual"/>
    <s v="Pale White"/>
    <n v="17501"/>
    <s v="53546-9427"/>
    <s v="SUV"/>
    <n v="8149950"/>
    <x v="5"/>
    <s v="Tertile 3"/>
    <x v="1"/>
  </r>
  <r>
    <s v="C_CND_005240"/>
    <x v="182"/>
    <x v="8"/>
    <s v="Jessica"/>
    <x v="0"/>
    <n v="1185000"/>
    <s v="Enterprise Rent A Car"/>
    <x v="24"/>
    <x v="130"/>
    <s v="DoubleÂ Overhead Camshaft"/>
    <s v="Auto"/>
    <s v="Red"/>
    <n v="69500"/>
    <s v="60504-7114"/>
    <s v="Passenger"/>
    <n v="8197260"/>
    <x v="6"/>
    <s v="Tertile 3"/>
    <x v="1"/>
  </r>
  <r>
    <s v="C_CND_005249"/>
    <x v="182"/>
    <x v="8"/>
    <s v="Milena"/>
    <x v="0"/>
    <n v="1335000"/>
    <s v="Iceberg Rentals"/>
    <x v="20"/>
    <x v="27"/>
    <s v="DoubleÂ Overhead Camshaft"/>
    <s v="Auto"/>
    <s v="Pale White"/>
    <n v="18501"/>
    <s v="53546-9427"/>
    <s v="Hatchback"/>
    <n v="7580197"/>
    <x v="5"/>
    <s v="Tertile 3"/>
    <x v="1"/>
  </r>
  <r>
    <s v="C_CND_005232"/>
    <x v="182"/>
    <x v="8"/>
    <s v="Kylie"/>
    <x v="0"/>
    <n v="1400000"/>
    <s v="Race Car Help"/>
    <x v="6"/>
    <x v="73"/>
    <s v="Overhead Camshaft"/>
    <s v="Manual"/>
    <s v="Pale White"/>
    <n v="28000"/>
    <s v="78758-7841"/>
    <s v="SUV"/>
    <n v="6457252"/>
    <x v="2"/>
    <s v="Tertile 3"/>
    <x v="1"/>
  </r>
  <r>
    <s v="C_CND_005238"/>
    <x v="182"/>
    <x v="8"/>
    <s v="Madison"/>
    <x v="0"/>
    <n v="1400000"/>
    <s v="Tri-State Mack Inc"/>
    <x v="9"/>
    <x v="114"/>
    <s v="DoubleÂ Overhead Camshaft"/>
    <s v="Auto"/>
    <s v="Pale White"/>
    <n v="38000"/>
    <s v="85257-3102"/>
    <s v="Sedan"/>
    <n v="7689058"/>
    <x v="3"/>
    <s v="Tertile 3"/>
    <x v="1"/>
  </r>
  <r>
    <s v="C_CND_005237"/>
    <x v="182"/>
    <x v="8"/>
    <s v="Lily"/>
    <x v="0"/>
    <n v="1480000"/>
    <s v="Suburban Ford"/>
    <x v="20"/>
    <x v="91"/>
    <s v="DoubleÂ Overhead Camshaft"/>
    <s v="Auto"/>
    <s v="Black"/>
    <n v="33000"/>
    <s v="53546-9427"/>
    <s v="SUV"/>
    <n v="7571945"/>
    <x v="5"/>
    <s v="Tertile 3"/>
    <x v="1"/>
  </r>
  <r>
    <s v="C_CND_005231"/>
    <x v="182"/>
    <x v="8"/>
    <s v="Khloe"/>
    <x v="0"/>
    <n v="1500000"/>
    <s v="Rabun Used Car Sales"/>
    <x v="13"/>
    <x v="82"/>
    <s v="Overhead Camshaft"/>
    <s v="Manual"/>
    <s v="Pale White"/>
    <n v="26000"/>
    <s v="85257-3102"/>
    <s v="SUV"/>
    <n v="7965790"/>
    <x v="3"/>
    <s v="Tertile 3"/>
    <x v="1"/>
  </r>
  <r>
    <s v="C_CND_005271"/>
    <x v="182"/>
    <x v="8"/>
    <s v="Kimberly"/>
    <x v="0"/>
    <n v="1550000"/>
    <s v="New Castle Ford Lincoln Mercury"/>
    <x v="7"/>
    <x v="10"/>
    <s v="Overhead Camshaft"/>
    <s v="Manual"/>
    <s v="Pale White"/>
    <n v="14000"/>
    <s v="60504-7114"/>
    <s v="Sedan"/>
    <n v="7726660"/>
    <x v="2"/>
    <s v="Tertile 3"/>
    <x v="1"/>
  </r>
  <r>
    <s v="C_CND_005234"/>
    <x v="182"/>
    <x v="8"/>
    <s v="Leah"/>
    <x v="0"/>
    <n v="1750000"/>
    <s v="Saab-Belle Dodge"/>
    <x v="11"/>
    <x v="38"/>
    <s v="Overhead Camshaft"/>
    <s v="Manual"/>
    <s v="Red"/>
    <n v="21000"/>
    <s v="60504-7114"/>
    <s v="SUV"/>
    <n v="6358841"/>
    <x v="6"/>
    <s v="Tertile 3"/>
    <x v="1"/>
  </r>
  <r>
    <s v="C_CND_005269"/>
    <x v="182"/>
    <x v="8"/>
    <s v="Kelly"/>
    <x v="0"/>
    <n v="1840000"/>
    <s v="Motor Vehicle Branch Office"/>
    <x v="10"/>
    <x v="60"/>
    <s v="DoubleÂ Overhead Camshaft"/>
    <s v="Auto"/>
    <s v="Black"/>
    <n v="27000"/>
    <s v="78758-7841"/>
    <s v="SUV"/>
    <n v="8817813"/>
    <x v="5"/>
    <s v="Tertile 3"/>
    <x v="1"/>
  </r>
  <r>
    <s v="C_CND_005235"/>
    <x v="182"/>
    <x v="8"/>
    <s v="Leela"/>
    <x v="0"/>
    <n v="1850000"/>
    <s v="Scrivener Performance Engineering"/>
    <x v="14"/>
    <x v="20"/>
    <s v="DoubleÂ Overhead Camshaft"/>
    <s v="Auto"/>
    <s v="Red"/>
    <n v="41000"/>
    <s v="38701-8047"/>
    <s v="SUV"/>
    <n v="8960342"/>
    <x v="4"/>
    <s v="Tertile 3"/>
    <x v="1"/>
  </r>
  <r>
    <s v="C_CND_005250"/>
    <x v="182"/>
    <x v="8"/>
    <s v="Mindy"/>
    <x v="0"/>
    <n v="1900000"/>
    <s v="McKinney Dodge Chrysler Jeep"/>
    <x v="4"/>
    <x v="109"/>
    <s v="Overhead Camshaft"/>
    <s v="Manual"/>
    <s v="Black"/>
    <n v="53001"/>
    <s v="85257-3102"/>
    <s v="Hatchback"/>
    <n v="8211033"/>
    <x v="3"/>
    <s v="Tertile 3"/>
    <x v="1"/>
  </r>
  <r>
    <s v="C_CND_005239"/>
    <x v="182"/>
    <x v="8"/>
    <s v="Maggie"/>
    <x v="0"/>
    <n v="2130000"/>
    <s v="U-Haul CO"/>
    <x v="6"/>
    <x v="64"/>
    <s v="DoubleÂ Overhead Camshaft"/>
    <s v="Auto"/>
    <s v="Red"/>
    <n v="16000"/>
    <s v="78758-7841"/>
    <s v="SUV"/>
    <n v="6717754"/>
    <x v="2"/>
    <s v="Tertile 3"/>
    <x v="1"/>
  </r>
  <r>
    <s v="C_CND_005268"/>
    <x v="182"/>
    <x v="8"/>
    <s v="Kaylee"/>
    <x v="1"/>
    <n v="2300000"/>
    <s v="McKinney Dodge Chrysler Jeep"/>
    <x v="6"/>
    <x v="8"/>
    <s v="DoubleÂ Overhead Camshaft"/>
    <s v="Auto"/>
    <s v="Pale White"/>
    <n v="21000"/>
    <s v="85257-3102"/>
    <s v="Hatchback"/>
    <n v="6293583"/>
    <x v="1"/>
    <s v="Tertile 3"/>
    <x v="1"/>
  </r>
  <r>
    <s v="C_CND_005279"/>
    <x v="183"/>
    <x v="8"/>
    <s v="Megan"/>
    <x v="0"/>
    <n v="13500"/>
    <s v="Chrysler of Tri-Cities"/>
    <x v="16"/>
    <x v="151"/>
    <s v="DoubleÂ Overhead Camshaft"/>
    <s v="Auto"/>
    <s v="Pale White"/>
    <n v="17001"/>
    <s v="99301-3882"/>
    <s v="SUV"/>
    <n v="6093678"/>
    <x v="1"/>
    <s v="Tertile 1"/>
    <x v="0"/>
  </r>
  <r>
    <s v="C_CND_005280"/>
    <x v="183"/>
    <x v="8"/>
    <s v="Melody"/>
    <x v="0"/>
    <n v="13500"/>
    <s v="Chrysler Plymouth"/>
    <x v="26"/>
    <x v="104"/>
    <s v="Overhead Camshaft"/>
    <s v="Manual"/>
    <s v="Black"/>
    <n v="69001"/>
    <s v="53546-9427"/>
    <s v="Sedan"/>
    <n v="7472260"/>
    <x v="5"/>
    <s v="Tertile 1"/>
    <x v="0"/>
  </r>
  <r>
    <s v="C_CND_005282"/>
    <x v="183"/>
    <x v="8"/>
    <s v="Michelle"/>
    <x v="1"/>
    <n v="13500"/>
    <s v="Clay Johnson Auto Sales"/>
    <x v="7"/>
    <x v="107"/>
    <s v="Overhead Camshaft"/>
    <s v="Manual"/>
    <s v="Pale White"/>
    <n v="27001"/>
    <s v="78758-7841"/>
    <s v="Passenger"/>
    <n v="7545054"/>
    <x v="2"/>
    <s v="Tertile 1"/>
    <x v="0"/>
  </r>
  <r>
    <s v="C_CND_005288"/>
    <x v="183"/>
    <x v="8"/>
    <s v="Juliet"/>
    <x v="0"/>
    <n v="13500"/>
    <s v="Rabun Used Car Sales"/>
    <x v="27"/>
    <x v="80"/>
    <s v="Overhead Camshaft"/>
    <s v="Manual"/>
    <s v="Black"/>
    <n v="18000"/>
    <s v="85257-3102"/>
    <s v="Hatchback"/>
    <n v="8124534"/>
    <x v="3"/>
    <s v="Tertile 1"/>
    <x v="0"/>
  </r>
  <r>
    <s v="C_CND_005294"/>
    <x v="183"/>
    <x v="8"/>
    <s v="Katherine"/>
    <x v="0"/>
    <n v="13500"/>
    <s v="Suburban Ford"/>
    <x v="11"/>
    <x v="92"/>
    <s v="DoubleÂ Overhead Camshaft"/>
    <s v="Auto"/>
    <s v="Black"/>
    <n v="9000"/>
    <s v="53546-9427"/>
    <s v="Hatchback"/>
    <n v="8243313"/>
    <x v="5"/>
    <s v="Tertile 1"/>
    <x v="0"/>
  </r>
  <r>
    <s v="C_CND_005296"/>
    <x v="183"/>
    <x v="8"/>
    <s v="Nechama"/>
    <x v="0"/>
    <n v="13500"/>
    <s v="Race Car Help"/>
    <x v="10"/>
    <x v="60"/>
    <s v="Overhead Camshaft"/>
    <s v="Manual"/>
    <s v="Pale White"/>
    <n v="24000"/>
    <s v="78758-7841"/>
    <s v="SUV"/>
    <n v="8261942"/>
    <x v="2"/>
    <s v="Tertile 1"/>
    <x v="0"/>
  </r>
  <r>
    <s v="C_CND_005297"/>
    <x v="183"/>
    <x v="8"/>
    <s v="Nicole"/>
    <x v="0"/>
    <n v="13500"/>
    <s v="Ryder Truck Rental and Leasing"/>
    <x v="1"/>
    <x v="49"/>
    <s v="Overhead Camshaft"/>
    <s v="Manual"/>
    <s v="Black"/>
    <n v="27000"/>
    <s v="06457-3834"/>
    <s v="Passenger"/>
    <n v="6786385"/>
    <x v="0"/>
    <s v="Tertile 1"/>
    <x v="0"/>
  </r>
  <r>
    <s v="C_CND_005299"/>
    <x v="183"/>
    <x v="8"/>
    <s v="Nina"/>
    <x v="0"/>
    <n v="13500"/>
    <s v="Scrivener Performance Engineering"/>
    <x v="0"/>
    <x v="83"/>
    <s v="DoubleÂ Overhead Camshaft"/>
    <s v="Auto"/>
    <s v="Pale White"/>
    <n v="18001"/>
    <s v="38701-8047"/>
    <s v="Hatchback"/>
    <n v="7399923"/>
    <x v="4"/>
    <s v="Tertile 1"/>
    <x v="0"/>
  </r>
  <r>
    <s v="C_CND_005302"/>
    <x v="183"/>
    <x v="8"/>
    <s v="Olivia"/>
    <x v="0"/>
    <n v="13500"/>
    <s v="Tri-State Mack Inc"/>
    <x v="2"/>
    <x v="23"/>
    <s v="DoubleÂ Overhead Camshaft"/>
    <s v="Auto"/>
    <s v="Black"/>
    <n v="18001"/>
    <s v="85257-3102"/>
    <s v="Hatchback"/>
    <n v="6351635"/>
    <x v="3"/>
    <s v="Tertile 1"/>
    <x v="0"/>
  </r>
  <r>
    <s v="C_CND_005309"/>
    <x v="183"/>
    <x v="8"/>
    <s v="Kamari"/>
    <x v="0"/>
    <n v="13500"/>
    <s v="Tri-State Mack Inc"/>
    <x v="11"/>
    <x v="92"/>
    <s v="Overhead Camshaft"/>
    <s v="Manual"/>
    <s v="Pale White"/>
    <n v="12000"/>
    <s v="85257-3102"/>
    <s v="Hatchback"/>
    <n v="6998157"/>
    <x v="3"/>
    <s v="Tertile 1"/>
    <x v="0"/>
  </r>
  <r>
    <s v="C_CND_005317"/>
    <x v="183"/>
    <x v="8"/>
    <s v="Lily"/>
    <x v="1"/>
    <n v="13500"/>
    <s v="Ryder Truck Rental and Leasing"/>
    <x v="15"/>
    <x v="95"/>
    <s v="Overhead Camshaft"/>
    <s v="Manual"/>
    <s v="Pale White"/>
    <n v="20000"/>
    <s v="06457-3834"/>
    <s v="SUV"/>
    <n v="8876759"/>
    <x v="3"/>
    <s v="Tertile 1"/>
    <x v="0"/>
  </r>
  <r>
    <s v="C_CND_005323"/>
    <x v="183"/>
    <x v="8"/>
    <s v="Hugo"/>
    <x v="1"/>
    <n v="13500"/>
    <s v="Ryder Truck Rental and Leasing"/>
    <x v="25"/>
    <x v="48"/>
    <s v="DoubleÂ Overhead Camshaft"/>
    <s v="Auto"/>
    <s v="Pale White"/>
    <n v="22000"/>
    <s v="06457-3834"/>
    <s v="Hardtop"/>
    <n v="8108763"/>
    <x v="2"/>
    <s v="Tertile 1"/>
    <x v="0"/>
  </r>
  <r>
    <s v="C_CND_005315"/>
    <x v="183"/>
    <x v="8"/>
    <s v="Kevin"/>
    <x v="0"/>
    <n v="328000"/>
    <s v="Chrysler Plymouth"/>
    <x v="18"/>
    <x v="58"/>
    <s v="Overhead Camshaft"/>
    <s v="Manual"/>
    <s v="Pale White"/>
    <n v="14000"/>
    <s v="53546-9427"/>
    <s v="Passenger"/>
    <n v="6232762"/>
    <x v="5"/>
    <s v="Tertile 1"/>
    <x v="0"/>
  </r>
  <r>
    <s v="C_CND_005306"/>
    <x v="183"/>
    <x v="8"/>
    <s v="Kai"/>
    <x v="1"/>
    <n v="450000"/>
    <s v="Scrivener Performance Engineering"/>
    <x v="6"/>
    <x v="64"/>
    <s v="DoubleÂ Overhead Camshaft"/>
    <s v="Auto"/>
    <s v="Black"/>
    <n v="26000"/>
    <s v="38701-8047"/>
    <s v="SUV"/>
    <n v="8214900"/>
    <x v="4"/>
    <s v="Tertile 1"/>
    <x v="0"/>
  </r>
  <r>
    <s v="C_CND_005305"/>
    <x v="183"/>
    <x v="8"/>
    <s v="Pearl"/>
    <x v="0"/>
    <n v="485000"/>
    <s v="Rabun Used Car Sales"/>
    <x v="6"/>
    <x v="17"/>
    <s v="Overhead Camshaft"/>
    <s v="Manual"/>
    <s v="Pale White"/>
    <n v="26000"/>
    <s v="85257-3102"/>
    <s v="Sedan"/>
    <n v="6942984"/>
    <x v="3"/>
    <s v="Tertile 1"/>
    <x v="0"/>
  </r>
  <r>
    <s v="C_CND_005310"/>
    <x v="183"/>
    <x v="8"/>
    <s v="Kameron"/>
    <x v="0"/>
    <n v="508000"/>
    <s v="U-Haul CO"/>
    <x v="16"/>
    <x v="22"/>
    <s v="DoubleÂ Overhead Camshaft"/>
    <s v="Auto"/>
    <s v="Pale White"/>
    <n v="46000"/>
    <s v="78758-7841"/>
    <s v="Passenger"/>
    <n v="6815801"/>
    <x v="2"/>
    <s v="Tertile 1"/>
    <x v="0"/>
  </r>
  <r>
    <s v="C_CND_005316"/>
    <x v="183"/>
    <x v="8"/>
    <s v="Lillian"/>
    <x v="0"/>
    <n v="561000"/>
    <s v="Race Car Help"/>
    <x v="26"/>
    <x v="122"/>
    <s v="Overhead Camshaft"/>
    <s v="Manual"/>
    <s v="Pale White"/>
    <n v="54000"/>
    <s v="78758-7841"/>
    <s v="SUV"/>
    <n v="6590056"/>
    <x v="5"/>
    <s v="Tertile 2"/>
    <x v="0"/>
  </r>
  <r>
    <s v="C_CND_005311"/>
    <x v="183"/>
    <x v="8"/>
    <s v="Kareem"/>
    <x v="1"/>
    <n v="573000"/>
    <s v="Buddy Storbeck's Diesel Service Inc"/>
    <x v="25"/>
    <x v="101"/>
    <s v="Overhead Camshaft"/>
    <s v="Manual"/>
    <s v="Black"/>
    <n v="75000"/>
    <s v="06457-3834"/>
    <s v="Passenger"/>
    <n v="7093350"/>
    <x v="0"/>
    <s v="Tertile 2"/>
    <x v="0"/>
  </r>
  <r>
    <s v="C_CND_005308"/>
    <x v="183"/>
    <x v="8"/>
    <s v="Kaleb"/>
    <x v="0"/>
    <n v="704000"/>
    <s v="Suburban Ford"/>
    <x v="0"/>
    <x v="0"/>
    <s v="Overhead Camshaft"/>
    <s v="Manual"/>
    <s v="Black"/>
    <n v="10000"/>
    <s v="53546-9427"/>
    <s v="SUV"/>
    <n v="8781638"/>
    <x v="5"/>
    <s v="Tertile 2"/>
    <x v="0"/>
  </r>
  <r>
    <s v="C_CND_005278"/>
    <x v="183"/>
    <x v="8"/>
    <s v="Maya"/>
    <x v="1"/>
    <n v="709000"/>
    <s v="Capitol KIA"/>
    <x v="1"/>
    <x v="16"/>
    <s v="DoubleÂ Overhead Camshaft"/>
    <s v="Auto"/>
    <s v="Black"/>
    <n v="21000"/>
    <s v="38701-8047"/>
    <s v="SUV"/>
    <n v="8125743"/>
    <x v="4"/>
    <s v="Tertile 2"/>
    <x v="0"/>
  </r>
  <r>
    <s v="C_CND_005289"/>
    <x v="183"/>
    <x v="8"/>
    <s v="David"/>
    <x v="0"/>
    <n v="732500"/>
    <s v="U-Haul CO"/>
    <x v="2"/>
    <x v="44"/>
    <s v="DoubleÂ Overhead Camshaft"/>
    <s v="Auto"/>
    <s v="Black"/>
    <n v="45500"/>
    <s v="78758-7841"/>
    <s v="Hardtop"/>
    <n v="8322051"/>
    <x v="2"/>
    <s v="Tertile 2"/>
    <x v="0"/>
  </r>
  <r>
    <s v="C_CND_005320"/>
    <x v="183"/>
    <x v="8"/>
    <s v="Madeleine"/>
    <x v="0"/>
    <n v="740000"/>
    <s v="Star Enterprises Inc"/>
    <x v="18"/>
    <x v="25"/>
    <s v="DoubleÂ Overhead Camshaft"/>
    <s v="Auto"/>
    <s v="Black"/>
    <n v="19000"/>
    <s v="99301-3882"/>
    <s v="SUV"/>
    <n v="7803528"/>
    <x v="6"/>
    <s v="Tertile 2"/>
    <x v="0"/>
  </r>
  <r>
    <s v="C_CND_005286"/>
    <x v="183"/>
    <x v="8"/>
    <s v="Julianna"/>
    <x v="0"/>
    <n v="760000"/>
    <s v="Pitre Buick-Pontiac-Gmc of Scottsdale"/>
    <x v="27"/>
    <x v="80"/>
    <s v="Overhead Camshaft"/>
    <s v="Manual"/>
    <s v="Black"/>
    <n v="36000"/>
    <s v="99301-3882"/>
    <s v="Hatchback"/>
    <n v="6903082"/>
    <x v="1"/>
    <s v="Tertile 2"/>
    <x v="1"/>
  </r>
  <r>
    <s v="C_CND_005324"/>
    <x v="183"/>
    <x v="8"/>
    <s v="Manha"/>
    <x v="1"/>
    <n v="760000"/>
    <s v="Progressive Shippers Cooperative Association No"/>
    <x v="1"/>
    <x v="153"/>
    <s v="DoubleÂ Overhead Camshaft"/>
    <s v="Auto"/>
    <s v="Pale White"/>
    <n v="18000"/>
    <s v="53546-9427"/>
    <s v="Sedan"/>
    <n v="6326226"/>
    <x v="3"/>
    <s v="Tertile 2"/>
    <x v="1"/>
  </r>
  <r>
    <s v="C_CND_005298"/>
    <x v="183"/>
    <x v="8"/>
    <s v="Nicolette"/>
    <x v="0"/>
    <n v="763000"/>
    <s v="Saab-Belle Dodge"/>
    <x v="13"/>
    <x v="88"/>
    <s v="Overhead Camshaft"/>
    <s v="Manual"/>
    <s v="Pale White"/>
    <n v="21000"/>
    <s v="60504-7114"/>
    <s v="SUV"/>
    <n v="7873346"/>
    <x v="6"/>
    <s v="Tertile 2"/>
    <x v="1"/>
  </r>
  <r>
    <s v="C_CND_005290"/>
    <x v="183"/>
    <x v="8"/>
    <s v="June"/>
    <x v="1"/>
    <n v="767000"/>
    <s v="Ryder Truck Rental and Leasing"/>
    <x v="5"/>
    <x v="65"/>
    <s v="Overhead Camshaft"/>
    <s v="Manual"/>
    <s v="Black"/>
    <n v="69000"/>
    <s v="06457-3834"/>
    <s v="Sedan"/>
    <n v="8205564"/>
    <x v="0"/>
    <s v="Tertile 2"/>
    <x v="1"/>
  </r>
  <r>
    <s v="C_CND_005291"/>
    <x v="183"/>
    <x v="8"/>
    <s v="Kaitlyn"/>
    <x v="0"/>
    <n v="795000"/>
    <s v="Saab-Belle Dodge"/>
    <x v="25"/>
    <x v="126"/>
    <s v="DoubleÂ Overhead Camshaft"/>
    <s v="Auto"/>
    <s v="Pale White"/>
    <n v="27000"/>
    <s v="60504-7114"/>
    <s v="SUV"/>
    <n v="7860493"/>
    <x v="6"/>
    <s v="Tertile 2"/>
    <x v="1"/>
  </r>
  <r>
    <s v="C_CND_005312"/>
    <x v="183"/>
    <x v="8"/>
    <s v="Karter"/>
    <x v="1"/>
    <n v="800000"/>
    <s v="C &amp; M Motors Inc"/>
    <x v="8"/>
    <x v="50"/>
    <s v="Overhead Camshaft"/>
    <s v="Manual"/>
    <s v="Pale White"/>
    <n v="22000"/>
    <s v="60504-7114"/>
    <s v="Sedan"/>
    <n v="8225579"/>
    <x v="6"/>
    <s v="Tertile 2"/>
    <x v="1"/>
  </r>
  <r>
    <s v="C_CND_005313"/>
    <x v="183"/>
    <x v="8"/>
    <s v="Brayden"/>
    <x v="1"/>
    <n v="811000"/>
    <s v="Chrysler Plymouth"/>
    <x v="22"/>
    <x v="55"/>
    <s v="DoubleÂ Overhead Camshaft"/>
    <s v="Auto"/>
    <s v="Black"/>
    <n v="26000"/>
    <s v="53546-9427"/>
    <s v="Hardtop"/>
    <n v="8410271"/>
    <x v="5"/>
    <s v="Tertile 2"/>
    <x v="1"/>
  </r>
  <r>
    <s v="C_CND_005293"/>
    <x v="183"/>
    <x v="8"/>
    <s v="Katelyn"/>
    <x v="0"/>
    <n v="830000"/>
    <s v="Star Enterprises Inc"/>
    <x v="27"/>
    <x v="87"/>
    <s v="Overhead Camshaft"/>
    <s v="Manual"/>
    <s v="Pale White"/>
    <n v="14000"/>
    <s v="99301-3882"/>
    <s v="Sedan"/>
    <n v="8543089"/>
    <x v="1"/>
    <s v="Tertile 2"/>
    <x v="1"/>
  </r>
  <r>
    <s v="C_CND_005307"/>
    <x v="183"/>
    <x v="8"/>
    <s v="Kaiden"/>
    <x v="0"/>
    <n v="853000"/>
    <s v="Star Enterprises Inc"/>
    <x v="14"/>
    <x v="128"/>
    <s v="DoubleÂ Overhead Camshaft"/>
    <s v="Auto"/>
    <s v="Black"/>
    <n v="22000"/>
    <s v="99301-3882"/>
    <s v="Passenger"/>
    <n v="8366216"/>
    <x v="1"/>
    <s v="Tertile 2"/>
    <x v="1"/>
  </r>
  <r>
    <s v="C_CND_005304"/>
    <x v="183"/>
    <x v="8"/>
    <s v="Parker"/>
    <x v="0"/>
    <n v="865000"/>
    <s v="Progressive Shippers Cooperative Association No"/>
    <x v="9"/>
    <x v="114"/>
    <s v="DoubleÂ Overhead Camshaft"/>
    <s v="Auto"/>
    <s v="Black"/>
    <n v="28000"/>
    <s v="53546-9427"/>
    <s v="Sedan"/>
    <n v="8381327"/>
    <x v="5"/>
    <s v="Tertile 2"/>
    <x v="1"/>
  </r>
  <r>
    <s v="C_CND_005300"/>
    <x v="183"/>
    <x v="8"/>
    <s v="Noa"/>
    <x v="0"/>
    <n v="903000"/>
    <s v="Star Enterprises Inc"/>
    <x v="20"/>
    <x v="46"/>
    <s v="DoubleÂ Overhead Camshaft"/>
    <s v="Auto"/>
    <s v="Pale White"/>
    <n v="45001"/>
    <s v="99301-3882"/>
    <s v="Sedan"/>
    <n v="6764304"/>
    <x v="1"/>
    <s v="Tertile 2"/>
    <x v="1"/>
  </r>
  <r>
    <s v="C_CND_005295"/>
    <x v="183"/>
    <x v="8"/>
    <s v="Kathryn"/>
    <x v="0"/>
    <n v="940000"/>
    <s v="Tri-State Mack Inc"/>
    <x v="4"/>
    <x v="109"/>
    <s v="Overhead Camshaft"/>
    <s v="Manual"/>
    <s v="Pale White"/>
    <n v="12000"/>
    <s v="85257-3102"/>
    <s v="Hatchback"/>
    <n v="7455746"/>
    <x v="3"/>
    <s v="Tertile 2"/>
    <x v="1"/>
  </r>
  <r>
    <s v="C_CND_005301"/>
    <x v="183"/>
    <x v="8"/>
    <s v="Nora"/>
    <x v="0"/>
    <n v="1000000"/>
    <s v="Suburban Ford"/>
    <x v="14"/>
    <x v="29"/>
    <s v="Overhead Camshaft"/>
    <s v="Manual"/>
    <s v="Black"/>
    <n v="22001"/>
    <s v="53546-9427"/>
    <s v="SUV"/>
    <n v="6701797"/>
    <x v="5"/>
    <s v="Tertile 2"/>
    <x v="1"/>
  </r>
  <r>
    <s v="C_CND_005276"/>
    <x v="183"/>
    <x v="8"/>
    <s v="Mandy"/>
    <x v="0"/>
    <n v="1050000"/>
    <s v="Buddy Storbeck's Diesel Service Inc"/>
    <x v="27"/>
    <x v="105"/>
    <s v="Overhead Camshaft"/>
    <s v="Manual"/>
    <s v="Pale White"/>
    <n v="71000"/>
    <s v="06457-3834"/>
    <s v="Passenger"/>
    <n v="6376746"/>
    <x v="0"/>
    <s v="Tertile 3"/>
    <x v="1"/>
  </r>
  <r>
    <s v="C_CND_005321"/>
    <x v="183"/>
    <x v="8"/>
    <s v="Madison"/>
    <x v="0"/>
    <n v="1120000"/>
    <s v="Suburban Ford"/>
    <x v="27"/>
    <x v="106"/>
    <s v="Overhead Camshaft"/>
    <s v="Manual"/>
    <s v="Pale White"/>
    <n v="37000"/>
    <s v="53546-9427"/>
    <s v="SUV"/>
    <n v="8191237"/>
    <x v="4"/>
    <s v="Tertile 3"/>
    <x v="1"/>
  </r>
  <r>
    <s v="C_CND_005322"/>
    <x v="183"/>
    <x v="8"/>
    <s v="Maggie"/>
    <x v="1"/>
    <n v="1151000"/>
    <s v="Tri-State Mack Inc"/>
    <x v="11"/>
    <x v="92"/>
    <s v="DoubleÂ Overhead Camshaft"/>
    <s v="Auto"/>
    <s v="Black"/>
    <n v="21100"/>
    <s v="85257-3102"/>
    <s v="Hatchback"/>
    <n v="6854031"/>
    <x v="1"/>
    <s v="Tertile 3"/>
    <x v="1"/>
  </r>
  <r>
    <s v="C_CND_005325"/>
    <x v="183"/>
    <x v="8"/>
    <s v="Maryam"/>
    <x v="0"/>
    <n v="1170000"/>
    <s v="Rabun Used Car Sales"/>
    <x v="22"/>
    <x v="36"/>
    <s v="Overhead Camshaft"/>
    <s v="Manual"/>
    <s v="Pale White"/>
    <n v="21000"/>
    <s v="85257-3102"/>
    <s v="Sedan"/>
    <n v="6280252"/>
    <x v="2"/>
    <s v="Tertile 3"/>
    <x v="1"/>
  </r>
  <r>
    <s v="C_CND_005318"/>
    <x v="183"/>
    <x v="8"/>
    <s v="Laure"/>
    <x v="0"/>
    <n v="1225000"/>
    <s v="Rabun Used Car Sales"/>
    <x v="6"/>
    <x v="73"/>
    <s v="DoubleÂ Overhead Camshaft"/>
    <s v="Auto"/>
    <s v="Pale White"/>
    <n v="42500"/>
    <s v="85257-3102"/>
    <s v="Hardtop"/>
    <n v="6949391"/>
    <x v="5"/>
    <s v="Tertile 3"/>
    <x v="1"/>
  </r>
  <r>
    <s v="C_CND_005314"/>
    <x v="183"/>
    <x v="8"/>
    <s v="Kenneth"/>
    <x v="0"/>
    <n v="1236000"/>
    <s v="Chrysler of Tri-Cities"/>
    <x v="20"/>
    <x v="27"/>
    <s v="DoubleÂ Overhead Camshaft"/>
    <s v="Auto"/>
    <s v="Pale White"/>
    <n v="18600"/>
    <s v="99301-3882"/>
    <s v="Hatchback"/>
    <n v="6612263"/>
    <x v="1"/>
    <s v="Tertile 3"/>
    <x v="1"/>
  </r>
  <r>
    <s v="C_CND_005319"/>
    <x v="183"/>
    <x v="8"/>
    <s v="Lydia"/>
    <x v="0"/>
    <n v="1237000"/>
    <s v="Scrivener Performance Engineering"/>
    <x v="11"/>
    <x v="119"/>
    <s v="Overhead Camshaft"/>
    <s v="Manual"/>
    <s v="Pale White"/>
    <n v="28700"/>
    <s v="38701-8047"/>
    <s v="SUV"/>
    <n v="8396016"/>
    <x v="0"/>
    <s v="Tertile 3"/>
    <x v="1"/>
  </r>
  <r>
    <s v="C_CND_005292"/>
    <x v="183"/>
    <x v="8"/>
    <s v="Kate"/>
    <x v="0"/>
    <n v="1315000"/>
    <s v="Scrivener Performance Engineering"/>
    <x v="29"/>
    <x v="137"/>
    <s v="DoubleÂ Overhead Camshaft"/>
    <s v="Auto"/>
    <s v="Pale White"/>
    <n v="36500"/>
    <s v="38701-8047"/>
    <s v="Sedan"/>
    <n v="8438615"/>
    <x v="4"/>
    <s v="Tertile 3"/>
    <x v="1"/>
  </r>
  <r>
    <s v="C_CND_005284"/>
    <x v="183"/>
    <x v="8"/>
    <s v="Mina"/>
    <x v="0"/>
    <n v="1388800"/>
    <s v="Enterprise Rent A Car"/>
    <x v="6"/>
    <x v="17"/>
    <s v="Overhead Camshaft"/>
    <s v="Manual"/>
    <s v="Pale White"/>
    <n v="26881"/>
    <s v="60504-7114"/>
    <s v="Sedan"/>
    <n v="8448887"/>
    <x v="6"/>
    <s v="Tertile 3"/>
    <x v="1"/>
  </r>
  <r>
    <s v="C_CND_005285"/>
    <x v="183"/>
    <x v="8"/>
    <s v="Natalie"/>
    <x v="0"/>
    <n v="1702000"/>
    <s v="Gartner Buick Hyundai Saab"/>
    <x v="12"/>
    <x v="18"/>
    <s v="Overhead Camshaft"/>
    <s v="Manual"/>
    <s v="Pale White"/>
    <n v="57201"/>
    <s v="38701-8047"/>
    <s v="SUV"/>
    <n v="8986690"/>
    <x v="4"/>
    <s v="Tertile 3"/>
    <x v="1"/>
  </r>
  <r>
    <s v="C_CND_005281"/>
    <x v="183"/>
    <x v="8"/>
    <s v="Mia"/>
    <x v="0"/>
    <n v="1740000"/>
    <s v="Classic Chevy"/>
    <x v="15"/>
    <x v="84"/>
    <s v="Overhead Camshaft"/>
    <s v="Manual"/>
    <s v="Pale White"/>
    <n v="22001"/>
    <s v="85257-3102"/>
    <s v="SUV"/>
    <n v="8177706"/>
    <x v="3"/>
    <s v="Tertile 3"/>
    <x v="1"/>
  </r>
  <r>
    <s v="C_CND_005303"/>
    <x v="183"/>
    <x v="8"/>
    <s v="Paige"/>
    <x v="0"/>
    <n v="1742000"/>
    <s v="U-Haul CO"/>
    <x v="14"/>
    <x v="103"/>
    <s v="DoubleÂ Overhead Camshaft"/>
    <s v="Auto"/>
    <s v="Pale White"/>
    <n v="22201"/>
    <s v="78758-7841"/>
    <s v="Passenger"/>
    <n v="8418458"/>
    <x v="2"/>
    <s v="Tertile 3"/>
    <x v="1"/>
  </r>
  <r>
    <s v="C_CND_005287"/>
    <x v="183"/>
    <x v="8"/>
    <s v="Julie"/>
    <x v="0"/>
    <n v="2100000"/>
    <s v="Progressive Shippers Cooperative Association No"/>
    <x v="20"/>
    <x v="47"/>
    <s v="DoubleÂ Overhead Camshaft"/>
    <s v="Auto"/>
    <s v="Pale White"/>
    <n v="25000"/>
    <s v="53546-9427"/>
    <s v="Passenger"/>
    <n v="7427415"/>
    <x v="5"/>
    <s v="Tertile 3"/>
    <x v="1"/>
  </r>
  <r>
    <s v="C_CND_005283"/>
    <x v="183"/>
    <x v="8"/>
    <s v="Mila"/>
    <x v="0"/>
    <n v="2575000"/>
    <s v="Diehl Motor CO Inc"/>
    <x v="14"/>
    <x v="66"/>
    <s v="DoubleÂ Overhead Camshaft"/>
    <s v="Auto"/>
    <s v="Pale White"/>
    <n v="45501"/>
    <s v="06457-3834"/>
    <s v="SUV"/>
    <n v="7265920"/>
    <x v="0"/>
    <s v="Tertile 3"/>
    <x v="1"/>
  </r>
  <r>
    <s v="C_CND_005277"/>
    <x v="183"/>
    <x v="8"/>
    <s v="Maryam"/>
    <x v="0"/>
    <n v="3690000"/>
    <s v="C &amp; M Motors Inc"/>
    <x v="28"/>
    <x v="135"/>
    <s v="DoubleÂ Overhead Camshaft"/>
    <s v="Auto"/>
    <s v="Black"/>
    <n v="26000"/>
    <s v="60504-7114"/>
    <s v="Sedan"/>
    <n v="8411628"/>
    <x v="6"/>
    <s v="Tertile 3"/>
    <x v="1"/>
  </r>
  <r>
    <s v="C_CND_005331"/>
    <x v="184"/>
    <x v="8"/>
    <s v="Rachel"/>
    <x v="0"/>
    <n v="13500"/>
    <s v="New Castle Ford Lincoln Mercury"/>
    <x v="2"/>
    <x v="44"/>
    <s v="DoubleÂ Overhead Camshaft"/>
    <s v="Auto"/>
    <s v="Black"/>
    <n v="45001"/>
    <s v="60504-7114"/>
    <s v="SUV"/>
    <n v="7385505"/>
    <x v="6"/>
    <s v="Tertile 1"/>
    <x v="0"/>
  </r>
  <r>
    <s v="C_CND_005342"/>
    <x v="184"/>
    <x v="8"/>
    <s v="Kayla"/>
    <x v="0"/>
    <n v="13500"/>
    <s v="Rabun Used Car Sales"/>
    <x v="25"/>
    <x v="126"/>
    <s v="Overhead Camshaft"/>
    <s v="Manual"/>
    <s v="Black"/>
    <n v="29000"/>
    <s v="85257-3102"/>
    <s v="SUV"/>
    <n v="8811403"/>
    <x v="3"/>
    <s v="Tertile 1"/>
    <x v="0"/>
  </r>
  <r>
    <s v="C_CND_005346"/>
    <x v="184"/>
    <x v="8"/>
    <s v="Laila"/>
    <x v="0"/>
    <n v="13500"/>
    <s v="Scrivener Performance Engineering"/>
    <x v="2"/>
    <x v="9"/>
    <s v="Overhead Camshaft"/>
    <s v="Manual"/>
    <s v="Black"/>
    <n v="18000"/>
    <s v="38701-8047"/>
    <s v="Sedan"/>
    <n v="6224836"/>
    <x v="4"/>
    <s v="Tertile 1"/>
    <x v="0"/>
  </r>
  <r>
    <s v="C_CND_005348"/>
    <x v="184"/>
    <x v="8"/>
    <s v="Lara"/>
    <x v="0"/>
    <n v="13500"/>
    <s v="Suburban Ford"/>
    <x v="3"/>
    <x v="4"/>
    <s v="Overhead Camshaft"/>
    <s v="Manual"/>
    <s v="Pale White"/>
    <n v="17000"/>
    <s v="53546-9427"/>
    <s v="SUV"/>
    <n v="6085386"/>
    <x v="5"/>
    <s v="Tertile 1"/>
    <x v="0"/>
  </r>
  <r>
    <s v="C_CND_005352"/>
    <x v="184"/>
    <x v="8"/>
    <s v="Lea"/>
    <x v="0"/>
    <n v="13500"/>
    <s v="C &amp; M Motors Inc"/>
    <x v="4"/>
    <x v="109"/>
    <s v="Overhead Camshaft"/>
    <s v="Manual"/>
    <s v="Black"/>
    <n v="53000"/>
    <s v="60504-7114"/>
    <s v="Hatchback"/>
    <n v="8893694"/>
    <x v="6"/>
    <s v="Tertile 1"/>
    <x v="0"/>
  </r>
  <r>
    <s v="C_CND_005353"/>
    <x v="184"/>
    <x v="8"/>
    <s v="Leah"/>
    <x v="0"/>
    <n v="13500"/>
    <s v="Capitol KIA"/>
    <x v="22"/>
    <x v="32"/>
    <s v="Overhead Camshaft"/>
    <s v="Manual"/>
    <s v="Pale White"/>
    <n v="22000"/>
    <s v="38701-8047"/>
    <s v="Sedan"/>
    <n v="6466767"/>
    <x v="4"/>
    <s v="Tertile 1"/>
    <x v="0"/>
  </r>
  <r>
    <s v="C_CND_005356"/>
    <x v="184"/>
    <x v="8"/>
    <s v="Pessy"/>
    <x v="0"/>
    <n v="13500"/>
    <s v="Saab-Belle Dodge"/>
    <x v="11"/>
    <x v="14"/>
    <s v="DoubleÂ Overhead Camshaft"/>
    <s v="Auto"/>
    <s v="Pale White"/>
    <n v="19000"/>
    <s v="60504-7114"/>
    <s v="Passenger"/>
    <n v="7504802"/>
    <x v="6"/>
    <s v="Tertile 1"/>
    <x v="0"/>
  </r>
  <r>
    <s v="C_CND_005358"/>
    <x v="184"/>
    <x v="8"/>
    <s v="Piper"/>
    <x v="0"/>
    <n v="13500"/>
    <s v="Star Enterprises Inc"/>
    <x v="7"/>
    <x v="120"/>
    <s v="Overhead Camshaft"/>
    <s v="Manual"/>
    <s v="Black"/>
    <n v="22000"/>
    <s v="99301-3882"/>
    <s v="Hatchback"/>
    <n v="6057437"/>
    <x v="1"/>
    <s v="Tertile 1"/>
    <x v="0"/>
  </r>
  <r>
    <s v="C_CND_005366"/>
    <x v="184"/>
    <x v="8"/>
    <s v="Rifky"/>
    <x v="1"/>
    <n v="13500"/>
    <s v="Chrysler Plymouth"/>
    <x v="13"/>
    <x v="82"/>
    <s v="Overhead Camshaft"/>
    <s v="Manual"/>
    <s v="Pale White"/>
    <n v="26000"/>
    <s v="53546-9427"/>
    <s v="Hatchback"/>
    <n v="7437019"/>
    <x v="5"/>
    <s v="Tertile 1"/>
    <x v="0"/>
  </r>
  <r>
    <s v="C_CND_005390"/>
    <x v="184"/>
    <x v="8"/>
    <s v="Natalie"/>
    <x v="0"/>
    <n v="13500"/>
    <s v="Buddy Storbeck's Diesel Service Inc"/>
    <x v="22"/>
    <x v="32"/>
    <s v="Overhead Camshaft"/>
    <s v="Manual"/>
    <s v="Pale White"/>
    <n v="17000"/>
    <s v="06457-3834"/>
    <s v="Sedan"/>
    <n v="8258144"/>
    <x v="3"/>
    <s v="Tertile 1"/>
    <x v="0"/>
  </r>
  <r>
    <s v="C_CND_005391"/>
    <x v="184"/>
    <x v="8"/>
    <s v="Nicole"/>
    <x v="0"/>
    <n v="13500"/>
    <s v="C &amp; M Motors Inc"/>
    <x v="27"/>
    <x v="79"/>
    <s v="DoubleÂ Overhead Camshaft"/>
    <s v="Auto"/>
    <s v="Pale White"/>
    <n v="41000"/>
    <s v="60504-7114"/>
    <s v="Sedan"/>
    <n v="6143157"/>
    <x v="2"/>
    <s v="Tertile 1"/>
    <x v="0"/>
  </r>
  <r>
    <s v="C_CND_005394"/>
    <x v="184"/>
    <x v="8"/>
    <s v="Penelope"/>
    <x v="1"/>
    <n v="13500"/>
    <s v="Chrysler Plymouth"/>
    <x v="25"/>
    <x v="126"/>
    <s v="Overhead Camshaft"/>
    <s v="Manual"/>
    <s v="Black"/>
    <n v="29000"/>
    <s v="53546-9427"/>
    <s v="SUV"/>
    <n v="7331498"/>
    <x v="4"/>
    <s v="Tertile 1"/>
    <x v="0"/>
  </r>
  <r>
    <s v="C_CND_005395"/>
    <x v="184"/>
    <x v="8"/>
    <s v="Anae"/>
    <x v="0"/>
    <n v="13500"/>
    <s v="Pars Auto Sales"/>
    <x v="15"/>
    <x v="21"/>
    <s v="DoubleÂ Overhead Camshaft"/>
    <s v="Auto"/>
    <s v="Black"/>
    <n v="16000"/>
    <s v="38701-8047"/>
    <s v="Hardtop"/>
    <n v="6112927"/>
    <x v="4"/>
    <s v="Tertile 1"/>
    <x v="0"/>
  </r>
  <r>
    <s v="C_CND_005370"/>
    <x v="184"/>
    <x v="8"/>
    <s v="Kyrie"/>
    <x v="0"/>
    <n v="341500"/>
    <s v="Diehl Motor CO Inc"/>
    <x v="24"/>
    <x v="86"/>
    <s v="DoubleÂ Overhead Camshaft"/>
    <s v="Auto"/>
    <s v="Pale White"/>
    <n v="19500"/>
    <s v="06457-3834"/>
    <s v="SUV"/>
    <n v="7151022"/>
    <x v="0"/>
    <s v="Tertile 1"/>
    <x v="0"/>
  </r>
  <r>
    <s v="C_CND_005347"/>
    <x v="184"/>
    <x v="8"/>
    <s v="Lana"/>
    <x v="1"/>
    <n v="380000"/>
    <s v="Star Enterprises Inc"/>
    <x v="13"/>
    <x v="90"/>
    <s v="DoubleÂ Overhead Camshaft"/>
    <s v="Auto"/>
    <s v="Pale White"/>
    <n v="31000"/>
    <s v="99301-3882"/>
    <s v="Sedan"/>
    <n v="8764290"/>
    <x v="1"/>
    <s v="Tertile 1"/>
    <x v="0"/>
  </r>
  <r>
    <s v="C_CND_005351"/>
    <x v="184"/>
    <x v="8"/>
    <s v="Layla"/>
    <x v="0"/>
    <n v="400000"/>
    <s v="Buddy Storbeck's Diesel Service Inc"/>
    <x v="14"/>
    <x v="128"/>
    <s v="DoubleÂ Overhead Camshaft"/>
    <s v="Auto"/>
    <s v="Black"/>
    <n v="22000"/>
    <s v="06457-3834"/>
    <s v="Passenger"/>
    <n v="8410145"/>
    <x v="0"/>
    <s v="Tertile 1"/>
    <x v="0"/>
  </r>
  <r>
    <s v="C_CND_005371"/>
    <x v="184"/>
    <x v="8"/>
    <s v="Leon"/>
    <x v="0"/>
    <n v="470000"/>
    <s v="Enterprise Rent A Car"/>
    <x v="11"/>
    <x v="76"/>
    <s v="DoubleÂ Overhead Camshaft"/>
    <s v="Auto"/>
    <s v="Pale White"/>
    <n v="17000"/>
    <s v="60504-7114"/>
    <s v="Sedan"/>
    <n v="7557448"/>
    <x v="6"/>
    <s v="Tertile 1"/>
    <x v="0"/>
  </r>
  <r>
    <s v="C_CND_005383"/>
    <x v="184"/>
    <x v="8"/>
    <s v="Megan"/>
    <x v="0"/>
    <n v="535000"/>
    <s v="Ryder Truck Rental and Leasing"/>
    <x v="13"/>
    <x v="88"/>
    <s v="Overhead Camshaft"/>
    <s v="Manual"/>
    <s v="Black"/>
    <n v="85000"/>
    <s v="06457-3834"/>
    <s v="SUV"/>
    <n v="8545324"/>
    <x v="3"/>
    <s v="Tertile 1"/>
    <x v="0"/>
  </r>
  <r>
    <s v="C_CND_005357"/>
    <x v="184"/>
    <x v="8"/>
    <s v="Phoebe"/>
    <x v="0"/>
    <n v="590000"/>
    <s v="Scrivener Performance Engineering"/>
    <x v="14"/>
    <x v="103"/>
    <s v="DoubleÂ Overhead Camshaft"/>
    <s v="Auto"/>
    <s v="Pale White"/>
    <n v="22000"/>
    <s v="38701-8047"/>
    <s v="Passenger"/>
    <n v="8724388"/>
    <x v="4"/>
    <s v="Tertile 2"/>
    <x v="0"/>
  </r>
  <r>
    <s v="C_CND_005360"/>
    <x v="184"/>
    <x v="8"/>
    <s v="Rachel"/>
    <x v="0"/>
    <n v="590000"/>
    <s v="Tri-State Mack Inc"/>
    <x v="7"/>
    <x v="15"/>
    <s v="Overhead Camshaft"/>
    <s v="Manual"/>
    <s v="Black"/>
    <n v="43000"/>
    <s v="85257-3102"/>
    <s v="Hatchback"/>
    <n v="8607178"/>
    <x v="3"/>
    <s v="Tertile 2"/>
    <x v="0"/>
  </r>
  <r>
    <s v="C_CND_005384"/>
    <x v="184"/>
    <x v="8"/>
    <s v="Paul"/>
    <x v="0"/>
    <n v="598000"/>
    <s v="Tri-State Mack Inc"/>
    <x v="15"/>
    <x v="84"/>
    <s v="Overhead Camshaft"/>
    <s v="Manual"/>
    <s v="Black"/>
    <n v="16000"/>
    <s v="85257-3102"/>
    <s v="Hardtop"/>
    <n v="8979490"/>
    <x v="5"/>
    <s v="Tertile 2"/>
    <x v="0"/>
  </r>
  <r>
    <s v="C_CND_005382"/>
    <x v="184"/>
    <x v="8"/>
    <s v="Inesse"/>
    <x v="0"/>
    <n v="603000"/>
    <s v="Star Enterprises Inc"/>
    <x v="0"/>
    <x v="70"/>
    <s v="Overhead Camshaft"/>
    <s v="Manual"/>
    <s v="Pale White"/>
    <n v="17000"/>
    <s v="99301-3882"/>
    <s v="Hardtop"/>
    <n v="6549068"/>
    <x v="4"/>
    <s v="Tertile 2"/>
    <x v="0"/>
  </r>
  <r>
    <s v="C_CND_005380"/>
    <x v="184"/>
    <x v="8"/>
    <s v="Malik"/>
    <x v="0"/>
    <n v="604000"/>
    <s v="Pitre Buick-Pontiac-Gmc of Scottsdale"/>
    <x v="7"/>
    <x v="10"/>
    <s v="Overhead Camshaft"/>
    <s v="Manual"/>
    <s v="Black"/>
    <n v="43000"/>
    <s v="99301-3882"/>
    <s v="Sedan"/>
    <n v="8722169"/>
    <x v="1"/>
    <s v="Tertile 2"/>
    <x v="0"/>
  </r>
  <r>
    <s v="C_CND_005377"/>
    <x v="184"/>
    <x v="8"/>
    <s v="Major"/>
    <x v="0"/>
    <n v="622000"/>
    <s v="Nebo Chevrolet"/>
    <x v="2"/>
    <x v="9"/>
    <s v="Overhead Camshaft"/>
    <s v="Manual"/>
    <s v="Pale White"/>
    <n v="24000"/>
    <s v="06457-3834"/>
    <s v="Sedan"/>
    <n v="8396689"/>
    <x v="0"/>
    <s v="Tertile 2"/>
    <x v="0"/>
  </r>
  <r>
    <s v="C_CND_005363"/>
    <x v="184"/>
    <x v="8"/>
    <s v="Rebecca"/>
    <x v="0"/>
    <n v="635000"/>
    <s v="C &amp; M Motors Inc"/>
    <x v="9"/>
    <x v="114"/>
    <s v="Overhead Camshaft"/>
    <s v="Manual"/>
    <s v="Black"/>
    <n v="34000"/>
    <s v="60504-7114"/>
    <s v="Sedan"/>
    <n v="8220115"/>
    <x v="6"/>
    <s v="Tertile 2"/>
    <x v="0"/>
  </r>
  <r>
    <s v="C_CND_005381"/>
    <x v="184"/>
    <x v="8"/>
    <s v="Mamadou"/>
    <x v="0"/>
    <n v="655000"/>
    <s v="Progressive Shippers Cooperative Association No"/>
    <x v="15"/>
    <x v="94"/>
    <s v="DoubleÂ Overhead Camshaft"/>
    <s v="Auto"/>
    <s v="Pale White"/>
    <n v="12000"/>
    <s v="53546-9427"/>
    <s v="Passenger"/>
    <n v="6067910"/>
    <x v="5"/>
    <s v="Tertile 2"/>
    <x v="0"/>
  </r>
  <r>
    <s v="C_CND_005386"/>
    <x v="184"/>
    <x v="8"/>
    <s v="Lora"/>
    <x v="0"/>
    <n v="712500"/>
    <s v="Rabun Used Car Sales"/>
    <x v="10"/>
    <x v="13"/>
    <s v="Overhead Camshaft"/>
    <s v="Manual"/>
    <s v="Pale White"/>
    <n v="12500"/>
    <s v="85257-3102"/>
    <s v="Hardtop"/>
    <n v="7670372"/>
    <x v="0"/>
    <s v="Tertile 2"/>
    <x v="0"/>
  </r>
  <r>
    <s v="C_CND_005387"/>
    <x v="184"/>
    <x v="8"/>
    <s v="Michelle"/>
    <x v="0"/>
    <n v="745000"/>
    <s v="Suburban Ford"/>
    <x v="1"/>
    <x v="30"/>
    <s v="Overhead Camshaft"/>
    <s v="Manual"/>
    <s v="Pale White"/>
    <n v="22000"/>
    <s v="53546-9427"/>
    <s v="Passenger"/>
    <n v="6206468"/>
    <x v="4"/>
    <s v="Tertile 2"/>
    <x v="0"/>
  </r>
  <r>
    <s v="C_CND_005354"/>
    <x v="184"/>
    <x v="8"/>
    <s v="Penelope"/>
    <x v="1"/>
    <n v="765000"/>
    <s v="Race Car Help"/>
    <x v="9"/>
    <x v="138"/>
    <s v="DoubleÂ Overhead Camshaft"/>
    <s v="Auto"/>
    <s v="Pale White"/>
    <n v="28000"/>
    <s v="78758-7841"/>
    <s v="Hatchback"/>
    <n v="6003670"/>
    <x v="2"/>
    <s v="Tertile 2"/>
    <x v="1"/>
  </r>
  <r>
    <s v="C_CND_005364"/>
    <x v="184"/>
    <x v="8"/>
    <s v="Reese"/>
    <x v="1"/>
    <n v="782000"/>
    <s v="Capitol KIA"/>
    <x v="29"/>
    <x v="125"/>
    <s v="DoubleÂ Overhead Camshaft"/>
    <s v="Auto"/>
    <s v="Pale White"/>
    <n v="19000"/>
    <s v="38701-8047"/>
    <s v="Hatchback"/>
    <n v="6520773"/>
    <x v="4"/>
    <s v="Tertile 2"/>
    <x v="1"/>
  </r>
  <r>
    <s v="C_CND_005372"/>
    <x v="184"/>
    <x v="8"/>
    <s v="Chaim"/>
    <x v="1"/>
    <n v="786000"/>
    <s v="Pars Auto Sales"/>
    <x v="14"/>
    <x v="127"/>
    <s v="DoubleÂ Overhead Camshaft"/>
    <s v="Auto"/>
    <s v="Black"/>
    <n v="23000"/>
    <s v="38701-8047"/>
    <s v="Hardtop"/>
    <n v="7306037"/>
    <x v="4"/>
    <s v="Tertile 2"/>
    <x v="1"/>
  </r>
  <r>
    <s v="C_CND_005343"/>
    <x v="184"/>
    <x v="8"/>
    <s v="Kaylee"/>
    <x v="0"/>
    <n v="807500"/>
    <s v="Race Car Help"/>
    <x v="14"/>
    <x v="20"/>
    <s v="DoubleÂ Overhead Camshaft"/>
    <s v="Auto"/>
    <s v="Pale White"/>
    <n v="31500"/>
    <s v="78758-7841"/>
    <s v="SUV"/>
    <n v="7530081"/>
    <x v="2"/>
    <s v="Tertile 2"/>
    <x v="1"/>
  </r>
  <r>
    <s v="C_CND_005378"/>
    <x v="184"/>
    <x v="8"/>
    <s v="Malachi"/>
    <x v="0"/>
    <n v="826000"/>
    <s v="New Castle Ford Lincoln Mercury"/>
    <x v="25"/>
    <x v="101"/>
    <s v="DoubleÂ Overhead Camshaft"/>
    <s v="Auto"/>
    <s v="Pale White"/>
    <n v="22000"/>
    <s v="60504-7114"/>
    <s v="Passenger"/>
    <n v="7946103"/>
    <x v="6"/>
    <s v="Tertile 2"/>
    <x v="1"/>
  </r>
  <r>
    <s v="C_CND_005330"/>
    <x v="184"/>
    <x v="8"/>
    <s v="Queenie"/>
    <x v="0"/>
    <n v="860000"/>
    <s v="Nebo Chevrolet"/>
    <x v="1"/>
    <x v="7"/>
    <s v="Overhead Camshaft"/>
    <s v="Manual"/>
    <s v="Black"/>
    <n v="25001"/>
    <s v="06457-3834"/>
    <s v="Sedan"/>
    <n v="6517791"/>
    <x v="0"/>
    <s v="Tertile 2"/>
    <x v="1"/>
  </r>
  <r>
    <s v="C_CND_005374"/>
    <x v="184"/>
    <x v="8"/>
    <s v="Logan"/>
    <x v="1"/>
    <n v="868000"/>
    <s v="Iceberg Rentals"/>
    <x v="9"/>
    <x v="12"/>
    <s v="Overhead Camshaft"/>
    <s v="Manual"/>
    <s v="Black"/>
    <n v="29000"/>
    <s v="53546-9427"/>
    <s v="Passenger"/>
    <n v="6956467"/>
    <x v="5"/>
    <s v="Tertile 2"/>
    <x v="1"/>
  </r>
  <r>
    <s v="C_CND_005388"/>
    <x v="184"/>
    <x v="8"/>
    <s v="Valentin"/>
    <x v="1"/>
    <n v="900000"/>
    <s v="Race Car Help"/>
    <x v="6"/>
    <x v="73"/>
    <s v="DoubleÂ Overhead Camshaft"/>
    <s v="Auto"/>
    <s v="Pale White"/>
    <n v="46000"/>
    <s v="78758-7841"/>
    <s v="Hardtop"/>
    <n v="6191937"/>
    <x v="6"/>
    <s v="Tertile 2"/>
    <x v="1"/>
  </r>
  <r>
    <s v="C_CND_005359"/>
    <x v="184"/>
    <x v="8"/>
    <s v="Quinn"/>
    <x v="0"/>
    <n v="1000000"/>
    <s v="Suburban Ford"/>
    <x v="15"/>
    <x v="84"/>
    <s v="DoubleÂ Overhead Camshaft"/>
    <s v="Auto"/>
    <s v="Pale White"/>
    <n v="42000"/>
    <s v="53546-9427"/>
    <s v="Hatchback"/>
    <n v="7345688"/>
    <x v="5"/>
    <s v="Tertile 2"/>
    <x v="1"/>
  </r>
  <r>
    <s v="C_CND_005361"/>
    <x v="184"/>
    <x v="8"/>
    <s v="Raizel"/>
    <x v="0"/>
    <n v="1030000"/>
    <s v="U-Haul CO"/>
    <x v="7"/>
    <x v="123"/>
    <s v="DoubleÂ Overhead Camshaft"/>
    <s v="Auto"/>
    <s v="Pale White"/>
    <n v="22000"/>
    <s v="78758-7841"/>
    <s v="SUV"/>
    <n v="8575308"/>
    <x v="2"/>
    <s v="Tertile 3"/>
    <x v="1"/>
  </r>
  <r>
    <s v="C_CND_005376"/>
    <x v="184"/>
    <x v="8"/>
    <s v="Luke"/>
    <x v="0"/>
    <n v="1045000"/>
    <s v="Motor Vehicle Branch Office"/>
    <x v="1"/>
    <x v="1"/>
    <s v="DoubleÂ Overhead Camshaft"/>
    <s v="Auto"/>
    <s v="Pale White"/>
    <n v="45500"/>
    <s v="78758-7841"/>
    <s v="SUV"/>
    <n v="7698208"/>
    <x v="2"/>
    <s v="Tertile 3"/>
    <x v="1"/>
  </r>
  <r>
    <s v="C_CND_005365"/>
    <x v="184"/>
    <x v="8"/>
    <s v="Rifka"/>
    <x v="0"/>
    <n v="1061000"/>
    <s v="Chrysler of Tri-Cities"/>
    <x v="22"/>
    <x v="32"/>
    <s v="DoubleÂ Overhead Camshaft"/>
    <s v="Auto"/>
    <s v="Pale White"/>
    <n v="42100"/>
    <s v="99301-3882"/>
    <s v="Sedan"/>
    <n v="7123429"/>
    <x v="1"/>
    <s v="Tertile 3"/>
    <x v="1"/>
  </r>
  <r>
    <s v="C_CND_005341"/>
    <x v="184"/>
    <x v="8"/>
    <s v="Myles"/>
    <x v="0"/>
    <n v="1080000"/>
    <s v="Scrivener Performance Engineering"/>
    <x v="13"/>
    <x v="82"/>
    <s v="Overhead Camshaft"/>
    <s v="Manual"/>
    <s v="Pale White"/>
    <n v="26000"/>
    <s v="38701-8047"/>
    <s v="Hardtop"/>
    <n v="8784941"/>
    <x v="4"/>
    <s v="Tertile 3"/>
    <x v="1"/>
  </r>
  <r>
    <s v="C_CND_005340"/>
    <x v="184"/>
    <x v="8"/>
    <s v="Katie"/>
    <x v="0"/>
    <n v="1085000"/>
    <s v="U-Haul CO"/>
    <x v="0"/>
    <x v="118"/>
    <s v="DoubleÂ Overhead Camshaft"/>
    <s v="Auto"/>
    <s v="Pale White"/>
    <n v="31500"/>
    <s v="78758-7841"/>
    <s v="Sedan"/>
    <n v="8727010"/>
    <x v="2"/>
    <s v="Tertile 3"/>
    <x v="1"/>
  </r>
  <r>
    <s v="C_CND_005392"/>
    <x v="184"/>
    <x v="8"/>
    <s v="Nina"/>
    <x v="0"/>
    <n v="1100000"/>
    <s v="Capitol KIA"/>
    <x v="19"/>
    <x v="26"/>
    <s v="DoubleÂ Overhead Camshaft"/>
    <s v="Auto"/>
    <s v="Pale White"/>
    <n v="32000"/>
    <s v="38701-8047"/>
    <s v="Passenger"/>
    <n v="6704020"/>
    <x v="0"/>
    <s v="Tertile 3"/>
    <x v="1"/>
  </r>
  <r>
    <s v="C_CND_005373"/>
    <x v="184"/>
    <x v="8"/>
    <s v="Liam"/>
    <x v="0"/>
    <n v="1111500"/>
    <s v="Hatfield Volkswagen"/>
    <x v="25"/>
    <x v="101"/>
    <s v="Overhead Camshaft"/>
    <s v="Manual"/>
    <s v="Pale White"/>
    <n v="20150"/>
    <s v="99301-3882"/>
    <s v="Passenger"/>
    <n v="6749062"/>
    <x v="1"/>
    <s v="Tertile 3"/>
    <x v="1"/>
  </r>
  <r>
    <s v="C_CND_005362"/>
    <x v="184"/>
    <x v="8"/>
    <s v="Raizy"/>
    <x v="0"/>
    <n v="1136000"/>
    <s v="Buddy Storbeck's Diesel Service Inc"/>
    <x v="16"/>
    <x v="34"/>
    <s v="Overhead Camshaft"/>
    <s v="Manual"/>
    <s v="Pale White"/>
    <n v="45600"/>
    <s v="06457-3834"/>
    <s v="Hatchback"/>
    <n v="7705454"/>
    <x v="0"/>
    <s v="Tertile 3"/>
    <x v="1"/>
  </r>
  <r>
    <s v="C_CND_005368"/>
    <x v="184"/>
    <x v="8"/>
    <s v="King"/>
    <x v="0"/>
    <n v="1140000"/>
    <s v="Classic Chevy"/>
    <x v="6"/>
    <x v="8"/>
    <s v="DoubleÂ Overhead Camshaft"/>
    <s v="Auto"/>
    <s v="Pale White"/>
    <n v="20000"/>
    <s v="85257-3102"/>
    <s v="Hatchback"/>
    <n v="7935698"/>
    <x v="3"/>
    <s v="Tertile 3"/>
    <x v="1"/>
  </r>
  <r>
    <s v="C_CND_005335"/>
    <x v="184"/>
    <x v="8"/>
    <s v="Sabrina"/>
    <x v="1"/>
    <n v="1150000"/>
    <s v="Rabun Used Car Sales"/>
    <x v="13"/>
    <x v="42"/>
    <s v="Overhead Camshaft"/>
    <s v="Manual"/>
    <s v="Pale White"/>
    <n v="17001"/>
    <s v="85257-3102"/>
    <s v="Hatchback"/>
    <n v="6356134"/>
    <x v="3"/>
    <s v="Tertile 3"/>
    <x v="1"/>
  </r>
  <r>
    <s v="C_CND_005367"/>
    <x v="184"/>
    <x v="8"/>
    <s v="Riley"/>
    <x v="0"/>
    <n v="1155000"/>
    <s v="Classic Chevy"/>
    <x v="6"/>
    <x v="8"/>
    <s v="Overhead Camshaft"/>
    <s v="Manual"/>
    <s v="Black"/>
    <n v="51500"/>
    <s v="85257-3102"/>
    <s v="Hatchback"/>
    <n v="8656175"/>
    <x v="3"/>
    <s v="Tertile 3"/>
    <x v="1"/>
  </r>
  <r>
    <s v="C_CND_005375"/>
    <x v="184"/>
    <x v="8"/>
    <s v="Lucas"/>
    <x v="0"/>
    <n v="1214000"/>
    <s v="McKinney Dodge Chrysler Jeep"/>
    <x v="13"/>
    <x v="111"/>
    <s v="Overhead Camshaft"/>
    <s v="Manual"/>
    <s v="Pale White"/>
    <n v="29400"/>
    <s v="85257-3102"/>
    <s v="SUV"/>
    <n v="7263202"/>
    <x v="3"/>
    <s v="Tertile 3"/>
    <x v="1"/>
  </r>
  <r>
    <s v="C_CND_005379"/>
    <x v="184"/>
    <x v="8"/>
    <s v="Malcolm"/>
    <x v="0"/>
    <n v="1265000"/>
    <s v="Pars Auto Sales"/>
    <x v="24"/>
    <x v="130"/>
    <s v="DoubleÂ Overhead Camshaft"/>
    <s v="Auto"/>
    <s v="Pale White"/>
    <n v="19500"/>
    <s v="38701-8047"/>
    <s v="Passenger"/>
    <n v="7750973"/>
    <x v="4"/>
    <s v="Tertile 3"/>
    <x v="1"/>
  </r>
  <r>
    <s v="C_CND_005355"/>
    <x v="184"/>
    <x v="8"/>
    <s v="Perel"/>
    <x v="0"/>
    <n v="1278000"/>
    <s v="Ryder Truck Rental and Leasing"/>
    <x v="5"/>
    <x v="6"/>
    <s v="DoubleÂ Overhead Camshaft"/>
    <s v="Auto"/>
    <s v="Black"/>
    <n v="9800"/>
    <s v="06457-3834"/>
    <s v="Hatchback"/>
    <n v="6515176"/>
    <x v="0"/>
    <s v="Tertile 3"/>
    <x v="1"/>
  </r>
  <r>
    <s v="C_CND_005338"/>
    <x v="184"/>
    <x v="8"/>
    <s v="Selena"/>
    <x v="0"/>
    <n v="1300000"/>
    <s v="Scrivener Performance Engineering"/>
    <x v="27"/>
    <x v="79"/>
    <s v="DoubleÂ Overhead Camshaft"/>
    <s v="Auto"/>
    <s v="Pale White"/>
    <n v="41001"/>
    <s v="38701-8047"/>
    <s v="Sedan"/>
    <n v="8913185"/>
    <x v="4"/>
    <s v="Tertile 3"/>
    <x v="1"/>
  </r>
  <r>
    <s v="C_CND_005336"/>
    <x v="184"/>
    <x v="8"/>
    <s v="Samantha"/>
    <x v="0"/>
    <n v="1350000"/>
    <s v="Race Car Help"/>
    <x v="13"/>
    <x v="61"/>
    <s v="Overhead Camshaft"/>
    <s v="Manual"/>
    <s v="Pale White"/>
    <n v="41001"/>
    <s v="78758-7841"/>
    <s v="SUV"/>
    <n v="8628671"/>
    <x v="2"/>
    <s v="Tertile 3"/>
    <x v="1"/>
  </r>
  <r>
    <s v="C_CND_005385"/>
    <x v="184"/>
    <x v="8"/>
    <s v="Melody"/>
    <x v="0"/>
    <n v="1361000"/>
    <s v="Scrivener Performance Engineering"/>
    <x v="14"/>
    <x v="29"/>
    <s v="Overhead Camshaft"/>
    <s v="Manual"/>
    <s v="Pale White"/>
    <n v="27100"/>
    <s v="38701-8047"/>
    <s v="SUV"/>
    <n v="7546149"/>
    <x v="0"/>
    <s v="Tertile 3"/>
    <x v="1"/>
  </r>
  <r>
    <s v="C_CND_005329"/>
    <x v="184"/>
    <x v="8"/>
    <s v="Phoebe"/>
    <x v="0"/>
    <n v="1400000"/>
    <s v="Motor Vehicle Branch Office"/>
    <x v="7"/>
    <x v="10"/>
    <s v="DoubleÂ Overhead Camshaft"/>
    <s v="Auto"/>
    <s v="Pale White"/>
    <n v="21001"/>
    <s v="78758-7841"/>
    <s v="Sedan"/>
    <n v="7313920"/>
    <x v="2"/>
    <s v="Tertile 3"/>
    <x v="1"/>
  </r>
  <r>
    <s v="C_CND_005389"/>
    <x v="184"/>
    <x v="8"/>
    <s v="Mathis"/>
    <x v="0"/>
    <n v="1400000"/>
    <s v="U-Haul CO"/>
    <x v="4"/>
    <x v="5"/>
    <s v="DoubleÂ Overhead Camshaft"/>
    <s v="Auto"/>
    <s v="Pale White"/>
    <n v="31000"/>
    <s v="78758-7841"/>
    <s v="Hardtop"/>
    <n v="7576437"/>
    <x v="6"/>
    <s v="Tertile 3"/>
    <x v="1"/>
  </r>
  <r>
    <s v="C_CND_005393"/>
    <x v="184"/>
    <x v="8"/>
    <s v="Cassie"/>
    <x v="0"/>
    <n v="1400000"/>
    <s v="McKinney Dodge Chrysler Jeep"/>
    <x v="0"/>
    <x v="116"/>
    <s v="Overhead Camshaft"/>
    <s v="Manual"/>
    <s v="Black"/>
    <n v="18000"/>
    <s v="85257-3102"/>
    <s v="Hardtop"/>
    <n v="7080148"/>
    <x v="3"/>
    <s v="Tertile 3"/>
    <x v="1"/>
  </r>
  <r>
    <s v="C_CND_005349"/>
    <x v="184"/>
    <x v="8"/>
    <s v="Laura"/>
    <x v="0"/>
    <n v="1430000"/>
    <s v="Tri-State Mack Inc"/>
    <x v="11"/>
    <x v="14"/>
    <s v="DoubleÂ Overhead Camshaft"/>
    <s v="Auto"/>
    <s v="Pale White"/>
    <n v="16000"/>
    <s v="85257-3102"/>
    <s v="Passenger"/>
    <n v="6141854"/>
    <x v="3"/>
    <s v="Tertile 3"/>
    <x v="1"/>
  </r>
  <r>
    <s v="C_CND_005333"/>
    <x v="184"/>
    <x v="8"/>
    <s v="Rebecca"/>
    <x v="0"/>
    <n v="1500000"/>
    <s v="Pitre Buick-Pontiac-Gmc of Scottsdale"/>
    <x v="13"/>
    <x v="42"/>
    <s v="Overhead Camshaft"/>
    <s v="Manual"/>
    <s v="Pale White"/>
    <n v="12001"/>
    <s v="99301-3882"/>
    <s v="Hatchback"/>
    <n v="8262691"/>
    <x v="1"/>
    <s v="Tertile 3"/>
    <x v="1"/>
  </r>
  <r>
    <s v="C_CND_005369"/>
    <x v="184"/>
    <x v="8"/>
    <s v="Carter"/>
    <x v="0"/>
    <n v="1500000"/>
    <s v="New Castle Ford Lincoln Mercury"/>
    <x v="10"/>
    <x v="13"/>
    <s v="Overhead Camshaft"/>
    <s v="Manual"/>
    <s v="Pale White"/>
    <n v="12000"/>
    <s v="60504-7114"/>
    <s v="Hardtop"/>
    <n v="7715137"/>
    <x v="6"/>
    <s v="Tertile 3"/>
    <x v="1"/>
  </r>
  <r>
    <s v="C_CND_005332"/>
    <x v="184"/>
    <x v="8"/>
    <s v="Raina"/>
    <x v="0"/>
    <n v="1670000"/>
    <s v="Pars Auto Sales"/>
    <x v="24"/>
    <x v="43"/>
    <s v="Overhead Camshaft"/>
    <s v="Manual"/>
    <s v="Black"/>
    <n v="36001"/>
    <s v="38701-8047"/>
    <s v="Hatchback"/>
    <n v="7696916"/>
    <x v="4"/>
    <s v="Tertile 3"/>
    <x v="1"/>
  </r>
  <r>
    <s v="C_CND_005326"/>
    <x v="184"/>
    <x v="8"/>
    <s v="Nicole"/>
    <x v="0"/>
    <n v="1800000"/>
    <s v="Hatfield Volkswagen"/>
    <x v="8"/>
    <x v="11"/>
    <s v="Overhead Camshaft"/>
    <s v="Manual"/>
    <s v="Black"/>
    <n v="18001"/>
    <s v="99301-3882"/>
    <s v="Hatchback"/>
    <n v="7090899"/>
    <x v="1"/>
    <s v="Tertile 3"/>
    <x v="1"/>
  </r>
  <r>
    <s v="C_CND_005337"/>
    <x v="184"/>
    <x v="8"/>
    <s v="Sarah"/>
    <x v="0"/>
    <n v="2070000"/>
    <s v="Saab-Belle Dodge"/>
    <x v="10"/>
    <x v="60"/>
    <s v="DoubleÂ Overhead Camshaft"/>
    <s v="Auto"/>
    <s v="Black"/>
    <n v="14001"/>
    <s v="60504-7114"/>
    <s v="SUV"/>
    <n v="7209138"/>
    <x v="6"/>
    <s v="Tertile 3"/>
    <x v="1"/>
  </r>
  <r>
    <s v="C_CND_005339"/>
    <x v="184"/>
    <x v="8"/>
    <s v="Selina"/>
    <x v="1"/>
    <n v="2190000"/>
    <s v="Star Enterprises Inc"/>
    <x v="15"/>
    <x v="72"/>
    <s v="DoubleÂ Overhead Camshaft"/>
    <s v="Auto"/>
    <s v="Pale White"/>
    <n v="45001"/>
    <s v="99301-3882"/>
    <s v="SUV"/>
    <n v="7093544"/>
    <x v="1"/>
    <s v="Tertile 3"/>
    <x v="1"/>
  </r>
  <r>
    <s v="C_CND_005334"/>
    <x v="184"/>
    <x v="8"/>
    <s v="Renee"/>
    <x v="0"/>
    <n v="2200000"/>
    <s v="Progressive Shippers Cooperative Association No"/>
    <x v="5"/>
    <x v="6"/>
    <s v="Overhead Camshaft"/>
    <s v="Manual"/>
    <s v="Pale White"/>
    <n v="21001"/>
    <s v="53546-9427"/>
    <s v="Hatchback"/>
    <n v="8454184"/>
    <x v="5"/>
    <s v="Tertile 3"/>
    <x v="1"/>
  </r>
  <r>
    <s v="C_CND_005350"/>
    <x v="184"/>
    <x v="8"/>
    <s v="Naftali"/>
    <x v="0"/>
    <n v="2585000"/>
    <s v="Star Enterprises Inc"/>
    <x v="19"/>
    <x v="136"/>
    <s v="DoubleÂ Overhead Camshaft"/>
    <s v="Auto"/>
    <s v="Pale White"/>
    <n v="22500"/>
    <s v="99301-3882"/>
    <s v="Hardtop"/>
    <n v="8319112"/>
    <x v="1"/>
    <s v="Tertile 3"/>
    <x v="1"/>
  </r>
  <r>
    <s v="C_CND_005328"/>
    <x v="184"/>
    <x v="8"/>
    <s v="Olivia"/>
    <x v="0"/>
    <n v="2910000"/>
    <s v="McKinney Dodge Chrysler Jeep"/>
    <x v="1"/>
    <x v="16"/>
    <s v="DoubleÂ Overhead Camshaft"/>
    <s v="Auto"/>
    <s v="Pale White"/>
    <n v="33001"/>
    <s v="85257-3102"/>
    <s v="SUV"/>
    <n v="7387379"/>
    <x v="3"/>
    <s v="Tertile 3"/>
    <x v="1"/>
  </r>
  <r>
    <s v="C_CND_005327"/>
    <x v="184"/>
    <x v="8"/>
    <s v="Nina"/>
    <x v="1"/>
    <n v="3300000"/>
    <s v="Iceberg Rentals"/>
    <x v="9"/>
    <x v="12"/>
    <s v="DoubleÂ Overhead Camshaft"/>
    <s v="Auto"/>
    <s v="Pale White"/>
    <n v="31001"/>
    <s v="53546-9427"/>
    <s v="Passenger"/>
    <n v="6976329"/>
    <x v="5"/>
    <s v="Tertile 3"/>
    <x v="1"/>
  </r>
  <r>
    <s v="C_CND_005344"/>
    <x v="184"/>
    <x v="8"/>
    <s v="Keira"/>
    <x v="0"/>
    <n v="4100000"/>
    <s v="Ryder Truck Rental and Leasing"/>
    <x v="5"/>
    <x v="85"/>
    <s v="DoubleÂ Overhead Camshaft"/>
    <s v="Auto"/>
    <s v="Pale White"/>
    <n v="62000"/>
    <s v="06457-3834"/>
    <s v="SUV"/>
    <n v="8108509"/>
    <x v="0"/>
    <s v="Tertile 3"/>
    <x v="1"/>
  </r>
  <r>
    <s v="C_CND_005345"/>
    <x v="184"/>
    <x v="8"/>
    <s v="Kira"/>
    <x v="1"/>
    <n v="4600000"/>
    <s v="Saab-Belle Dodge"/>
    <x v="18"/>
    <x v="58"/>
    <s v="Overhead Camshaft"/>
    <s v="Manual"/>
    <s v="Pale White"/>
    <n v="14000"/>
    <s v="60504-7114"/>
    <s v="Passenger"/>
    <n v="8820977"/>
    <x v="6"/>
    <s v="Tertile 3"/>
    <x v="1"/>
  </r>
  <r>
    <s v="C_CND_005405"/>
    <x v="185"/>
    <x v="8"/>
    <s v="Rivky"/>
    <x v="0"/>
    <n v="13500"/>
    <s v="Diehl Motor CO Inc"/>
    <x v="24"/>
    <x v="130"/>
    <s v="DoubleÂ Overhead Camshaft"/>
    <s v="Auto"/>
    <s v="Pale White"/>
    <n v="42000"/>
    <s v="06457-3834"/>
    <s v="Passenger"/>
    <n v="8078459"/>
    <x v="0"/>
    <s v="Tertile 1"/>
    <x v="0"/>
  </r>
  <r>
    <s v="C_CND_005410"/>
    <x v="185"/>
    <x v="8"/>
    <s v="Matthew"/>
    <x v="0"/>
    <n v="13500"/>
    <s v="Ryder Truck Rental and Leasing"/>
    <x v="17"/>
    <x v="24"/>
    <s v="Overhead Camshaft"/>
    <s v="Manual"/>
    <s v="Pale White"/>
    <n v="21000"/>
    <s v="06457-3834"/>
    <s v="Passenger"/>
    <n v="8052258"/>
    <x v="0"/>
    <s v="Tertile 1"/>
    <x v="0"/>
  </r>
  <r>
    <s v="C_CND_005411"/>
    <x v="185"/>
    <x v="8"/>
    <s v="Chase"/>
    <x v="0"/>
    <n v="13500"/>
    <s v="Rabun Used Car Sales"/>
    <x v="27"/>
    <x v="149"/>
    <s v="Overhead Camshaft"/>
    <s v="Manual"/>
    <s v="Black"/>
    <n v="17000"/>
    <s v="85257-3102"/>
    <s v="Hardtop"/>
    <n v="6608337"/>
    <x v="2"/>
    <s v="Tertile 1"/>
    <x v="0"/>
  </r>
  <r>
    <s v="C_CND_005412"/>
    <x v="185"/>
    <x v="8"/>
    <s v="Queenie"/>
    <x v="0"/>
    <n v="13500"/>
    <s v="Clay Johnson Auto Sales"/>
    <x v="26"/>
    <x v="104"/>
    <s v="DoubleÂ Overhead Camshaft"/>
    <s v="Auto"/>
    <s v="Pale White"/>
    <n v="27000"/>
    <s v="78758-7841"/>
    <s v="Sedan"/>
    <n v="8795956"/>
    <x v="5"/>
    <s v="Tertile 1"/>
    <x v="0"/>
  </r>
  <r>
    <s v="C_CND_005415"/>
    <x v="185"/>
    <x v="8"/>
    <s v="Riley"/>
    <x v="1"/>
    <n v="13500"/>
    <s v="Gartner Buick Hyundai Saab"/>
    <x v="29"/>
    <x v="125"/>
    <s v="Overhead Camshaft"/>
    <s v="Manual"/>
    <s v="Pale White"/>
    <n v="13000"/>
    <s v="38701-8047"/>
    <s v="Hatchback"/>
    <n v="7261067"/>
    <x v="0"/>
    <s v="Tertile 1"/>
    <x v="0"/>
  </r>
  <r>
    <s v="C_CND_005413"/>
    <x v="185"/>
    <x v="8"/>
    <s v="Rachel"/>
    <x v="0"/>
    <n v="365000"/>
    <s v="Diehl Motor CO Inc"/>
    <x v="15"/>
    <x v="51"/>
    <s v="Overhead Camshaft"/>
    <s v="Manual"/>
    <s v="Black"/>
    <n v="42000"/>
    <s v="06457-3834"/>
    <s v="Passenger"/>
    <n v="6353845"/>
    <x v="3"/>
    <s v="Tertile 1"/>
    <x v="0"/>
  </r>
  <r>
    <s v="C_CND_005401"/>
    <x v="185"/>
    <x v="8"/>
    <s v="Lena"/>
    <x v="0"/>
    <n v="600000"/>
    <s v="Chrysler Plymouth"/>
    <x v="27"/>
    <x v="80"/>
    <s v="DoubleÂ Overhead Camshaft"/>
    <s v="Auto"/>
    <s v="Black"/>
    <n v="26000"/>
    <s v="53546-9427"/>
    <s v="Hatchback"/>
    <n v="7322564"/>
    <x v="5"/>
    <s v="Tertile 2"/>
    <x v="0"/>
  </r>
  <r>
    <s v="C_CND_005402"/>
    <x v="185"/>
    <x v="8"/>
    <s v="Leora"/>
    <x v="0"/>
    <n v="600000"/>
    <s v="Classic Chevy"/>
    <x v="0"/>
    <x v="132"/>
    <s v="Overhead Camshaft"/>
    <s v="Manual"/>
    <s v="Black"/>
    <n v="38000"/>
    <s v="85257-3102"/>
    <s v="Passenger"/>
    <n v="8206902"/>
    <x v="3"/>
    <s v="Tertile 2"/>
    <x v="0"/>
  </r>
  <r>
    <s v="C_CND_005404"/>
    <x v="185"/>
    <x v="8"/>
    <s v="Rivka"/>
    <x v="0"/>
    <n v="650000"/>
    <s v="Clay Johnson Auto Sales"/>
    <x v="11"/>
    <x v="14"/>
    <s v="DoubleÂ Overhead Camshaft"/>
    <s v="Auto"/>
    <s v="Pale White"/>
    <n v="22000"/>
    <s v="78758-7841"/>
    <s v="Passenger"/>
    <n v="7517841"/>
    <x v="2"/>
    <s v="Tertile 2"/>
    <x v="0"/>
  </r>
  <r>
    <s v="C_CND_005409"/>
    <x v="185"/>
    <x v="8"/>
    <s v="Mason"/>
    <x v="0"/>
    <n v="740000"/>
    <s v="Race Car Help"/>
    <x v="18"/>
    <x v="96"/>
    <s v="DoubleÂ Overhead Camshaft"/>
    <s v="Auto"/>
    <s v="Pale White"/>
    <n v="26000"/>
    <s v="78758-7841"/>
    <s v="Sedan"/>
    <n v="7525897"/>
    <x v="2"/>
    <s v="Tertile 2"/>
    <x v="0"/>
  </r>
  <r>
    <s v="C_CND_005408"/>
    <x v="185"/>
    <x v="8"/>
    <s v="Marcus"/>
    <x v="1"/>
    <n v="850000"/>
    <s v="Rabun Used Car Sales"/>
    <x v="11"/>
    <x v="76"/>
    <s v="Overhead Camshaft"/>
    <s v="Manual"/>
    <s v="Pale White"/>
    <n v="25000"/>
    <s v="85257-3102"/>
    <s v="Sedan"/>
    <n v="8186141"/>
    <x v="3"/>
    <s v="Tertile 2"/>
    <x v="1"/>
  </r>
  <r>
    <s v="C_CND_005407"/>
    <x v="185"/>
    <x v="8"/>
    <s v="Roizy"/>
    <x v="0"/>
    <n v="885000"/>
    <s v="Gartner Buick Hyundai Saab"/>
    <x v="4"/>
    <x v="99"/>
    <s v="DoubleÂ Overhead Camshaft"/>
    <s v="Auto"/>
    <s v="Black"/>
    <n v="26000"/>
    <s v="38701-8047"/>
    <s v="Passenger"/>
    <n v="7573949"/>
    <x v="4"/>
    <s v="Tertile 2"/>
    <x v="1"/>
  </r>
  <r>
    <s v="C_CND_005398"/>
    <x v="185"/>
    <x v="8"/>
    <s v="Shirley"/>
    <x v="0"/>
    <n v="980000"/>
    <s v="U-Haul CO"/>
    <x v="14"/>
    <x v="77"/>
    <s v="Overhead Camshaft"/>
    <s v="Manual"/>
    <s v="Pale White"/>
    <n v="12000"/>
    <s v="78758-7841"/>
    <s v="Sedan"/>
    <n v="8169630"/>
    <x v="2"/>
    <s v="Tertile 2"/>
    <x v="1"/>
  </r>
  <r>
    <s v="C_CND_005414"/>
    <x v="185"/>
    <x v="8"/>
    <s v="Camille"/>
    <x v="0"/>
    <n v="1191000"/>
    <s v="Rabun Used Car Sales"/>
    <x v="21"/>
    <x v="31"/>
    <s v="Overhead Camshaft"/>
    <s v="Manual"/>
    <s v="Pale White"/>
    <n v="22100"/>
    <s v="85257-3102"/>
    <s v="Hardtop"/>
    <n v="7346417"/>
    <x v="3"/>
    <s v="Tertile 3"/>
    <x v="1"/>
  </r>
  <r>
    <s v="C_CND_005399"/>
    <x v="185"/>
    <x v="8"/>
    <s v="Sofia"/>
    <x v="0"/>
    <n v="1230000"/>
    <s v="Progressive Shippers Cooperative Association No"/>
    <x v="6"/>
    <x v="64"/>
    <s v="DoubleÂ Overhead Camshaft"/>
    <s v="Auto"/>
    <s v="Black"/>
    <n v="26000"/>
    <s v="53546-9427"/>
    <s v="SUV"/>
    <n v="7501485"/>
    <x v="5"/>
    <s v="Tertile 3"/>
    <x v="1"/>
  </r>
  <r>
    <s v="C_CND_005406"/>
    <x v="185"/>
    <x v="8"/>
    <s v="Rochel"/>
    <x v="0"/>
    <n v="1286000"/>
    <s v="Enterprise Rent A Car"/>
    <x v="11"/>
    <x v="14"/>
    <s v="DoubleÂ Overhead Camshaft"/>
    <s v="Auto"/>
    <s v="Pale White"/>
    <n v="69600"/>
    <s v="60504-7114"/>
    <s v="Passenger"/>
    <n v="7476863"/>
    <x v="6"/>
    <s v="Tertile 3"/>
    <x v="1"/>
  </r>
  <r>
    <s v="C_CND_005403"/>
    <x v="185"/>
    <x v="8"/>
    <s v="Lia"/>
    <x v="0"/>
    <n v="1300000"/>
    <s v="Clay Johnson Auto Sales"/>
    <x v="24"/>
    <x v="124"/>
    <s v="Overhead Camshaft"/>
    <s v="Manual"/>
    <s v="Pale White"/>
    <n v="43000"/>
    <s v="78758-7841"/>
    <s v="Sedan"/>
    <n v="8430598"/>
    <x v="2"/>
    <s v="Tertile 3"/>
    <x v="1"/>
  </r>
  <r>
    <s v="C_CND_005396"/>
    <x v="185"/>
    <x v="8"/>
    <s v="Serena"/>
    <x v="0"/>
    <n v="1700000"/>
    <s v="Suburban Ford"/>
    <x v="15"/>
    <x v="63"/>
    <s v="Overhead Camshaft"/>
    <s v="Manual"/>
    <s v="Pale White"/>
    <n v="22000"/>
    <s v="53546-9427"/>
    <s v="Hatchback"/>
    <n v="7224289"/>
    <x v="5"/>
    <s v="Tertile 3"/>
    <x v="1"/>
  </r>
  <r>
    <s v="C_CND_005400"/>
    <x v="185"/>
    <x v="8"/>
    <s v="Leila"/>
    <x v="1"/>
    <n v="1730000"/>
    <s v="Chrysler of Tri-Cities"/>
    <x v="7"/>
    <x v="15"/>
    <s v="DoubleÂ Overhead Camshaft"/>
    <s v="Auto"/>
    <s v="Pale White"/>
    <n v="25000"/>
    <s v="99301-3882"/>
    <s v="Hatchback"/>
    <n v="8901889"/>
    <x v="1"/>
    <s v="Tertile 3"/>
    <x v="1"/>
  </r>
  <r>
    <s v="C_CND_005397"/>
    <x v="185"/>
    <x v="8"/>
    <s v="Sharon"/>
    <x v="0"/>
    <n v="1750000"/>
    <s v="Tri-State Mack Inc"/>
    <x v="11"/>
    <x v="76"/>
    <s v="Overhead Camshaft"/>
    <s v="Manual"/>
    <s v="Pale White"/>
    <n v="25000"/>
    <s v="85257-3102"/>
    <s v="Sedan"/>
    <n v="6637892"/>
    <x v="3"/>
    <s v="Tertile 3"/>
    <x v="1"/>
  </r>
  <r>
    <s v="C_CND_005416"/>
    <x v="186"/>
    <x v="8"/>
    <s v="Sophia"/>
    <x v="0"/>
    <n v="13500"/>
    <s v="Rabun Used Car Sales"/>
    <x v="0"/>
    <x v="83"/>
    <s v="DoubleÂ Overhead Camshaft"/>
    <s v="Auto"/>
    <s v="Pale White"/>
    <n v="42000"/>
    <s v="85257-3102"/>
    <s v="Hatchback"/>
    <n v="7750706"/>
    <x v="3"/>
    <s v="Tertile 1"/>
    <x v="0"/>
  </r>
  <r>
    <s v="C_CND_005419"/>
    <x v="186"/>
    <x v="8"/>
    <s v="Stephanie"/>
    <x v="0"/>
    <n v="13500"/>
    <s v="Saab-Belle Dodge"/>
    <x v="6"/>
    <x v="73"/>
    <s v="DoubleÂ Overhead Camshaft"/>
    <s v="Auto"/>
    <s v="Pale White"/>
    <n v="42001"/>
    <s v="60504-7114"/>
    <s v="SUV"/>
    <n v="7318214"/>
    <x v="6"/>
    <s v="Tertile 1"/>
    <x v="0"/>
  </r>
  <r>
    <s v="C_CND_005424"/>
    <x v="186"/>
    <x v="8"/>
    <s v="Tina"/>
    <x v="0"/>
    <n v="13500"/>
    <s v="U-Haul CO"/>
    <x v="7"/>
    <x v="15"/>
    <s v="Overhead Camshaft"/>
    <s v="Manual"/>
    <s v="Black"/>
    <n v="43001"/>
    <s v="78758-7841"/>
    <s v="Hatchback"/>
    <n v="8974856"/>
    <x v="2"/>
    <s v="Tertile 1"/>
    <x v="0"/>
  </r>
  <r>
    <s v="C_CND_005427"/>
    <x v="186"/>
    <x v="8"/>
    <s v="Libby"/>
    <x v="0"/>
    <n v="13500"/>
    <s v="Gartner Buick Hyundai Saab"/>
    <x v="5"/>
    <x v="65"/>
    <s v="DoubleÂ Overhead Camshaft"/>
    <s v="Auto"/>
    <s v="Black"/>
    <n v="16000"/>
    <s v="38701-8047"/>
    <s v="Sedan"/>
    <n v="7465561"/>
    <x v="4"/>
    <s v="Tertile 1"/>
    <x v="0"/>
  </r>
  <r>
    <s v="C_CND_005428"/>
    <x v="186"/>
    <x v="8"/>
    <s v="Lila"/>
    <x v="0"/>
    <n v="13500"/>
    <s v="Hatfield Volkswagen"/>
    <x v="15"/>
    <x v="97"/>
    <s v="DoubleÂ Overhead Camshaft"/>
    <s v="Auto"/>
    <s v="Pale White"/>
    <n v="20000"/>
    <s v="99301-3882"/>
    <s v="Hatchback"/>
    <n v="6735166"/>
    <x v="1"/>
    <s v="Tertile 1"/>
    <x v="0"/>
  </r>
  <r>
    <s v="C_CND_005432"/>
    <x v="186"/>
    <x v="8"/>
    <s v="Lilly"/>
    <x v="1"/>
    <n v="13500"/>
    <s v="Nebo Chevrolet"/>
    <x v="28"/>
    <x v="135"/>
    <s v="DoubleÂ Overhead Camshaft"/>
    <s v="Auto"/>
    <s v="Black"/>
    <n v="26000"/>
    <s v="06457-3834"/>
    <s v="Sedan"/>
    <n v="7220807"/>
    <x v="0"/>
    <s v="Tertile 1"/>
    <x v="0"/>
  </r>
  <r>
    <s v="C_CND_005435"/>
    <x v="186"/>
    <x v="8"/>
    <s v="Ruby"/>
    <x v="0"/>
    <n v="13500"/>
    <s v="Iceberg Rentals"/>
    <x v="4"/>
    <x v="67"/>
    <s v="DoubleÂ Overhead Camshaft"/>
    <s v="Auto"/>
    <s v="Pale White"/>
    <n v="32000"/>
    <s v="53546-9427"/>
    <s v="SUV"/>
    <n v="7732010"/>
    <x v="5"/>
    <s v="Tertile 1"/>
    <x v="0"/>
  </r>
  <r>
    <s v="C_CND_005438"/>
    <x v="186"/>
    <x v="8"/>
    <s v="Ryan"/>
    <x v="0"/>
    <n v="13500"/>
    <s v="Nebo Chevrolet"/>
    <x v="0"/>
    <x v="98"/>
    <s v="Overhead Camshaft"/>
    <s v="Manual"/>
    <s v="Black"/>
    <n v="69000"/>
    <s v="06457-3834"/>
    <s v="SUV"/>
    <n v="7773394"/>
    <x v="0"/>
    <s v="Tertile 1"/>
    <x v="0"/>
  </r>
  <r>
    <s v="C_CND_005439"/>
    <x v="186"/>
    <x v="8"/>
    <s v="Sabrina"/>
    <x v="0"/>
    <n v="13500"/>
    <s v="New Castle Ford Lincoln Mercury"/>
    <x v="5"/>
    <x v="65"/>
    <s v="Overhead Camshaft"/>
    <s v="Manual"/>
    <s v="Pale White"/>
    <n v="21001"/>
    <s v="60504-7114"/>
    <s v="Sedan"/>
    <n v="6428413"/>
    <x v="6"/>
    <s v="Tertile 1"/>
    <x v="0"/>
  </r>
  <r>
    <s v="C_CND_005440"/>
    <x v="186"/>
    <x v="8"/>
    <s v="Sadie"/>
    <x v="0"/>
    <n v="13500"/>
    <s v="Pars Auto Sales"/>
    <x v="2"/>
    <x v="23"/>
    <s v="DoubleÂ Overhead Camshaft"/>
    <s v="Auto"/>
    <s v="Black"/>
    <n v="18001"/>
    <s v="38701-8047"/>
    <s v="Hatchback"/>
    <n v="7526592"/>
    <x v="4"/>
    <s v="Tertile 1"/>
    <x v="0"/>
  </r>
  <r>
    <s v="C_CND_005448"/>
    <x v="186"/>
    <x v="8"/>
    <s v="Christian"/>
    <x v="0"/>
    <n v="13500"/>
    <s v="Ryder Truck Rental and Leasing"/>
    <x v="15"/>
    <x v="21"/>
    <s v="Overhead Camshaft"/>
    <s v="Manual"/>
    <s v="Pale White"/>
    <n v="82000"/>
    <s v="06457-3834"/>
    <s v="Hardtop"/>
    <n v="8132843"/>
    <x v="0"/>
    <s v="Tertile 1"/>
    <x v="0"/>
  </r>
  <r>
    <s v="C_CND_005453"/>
    <x v="186"/>
    <x v="8"/>
    <s v="Samantha"/>
    <x v="0"/>
    <n v="13500"/>
    <s v="Iceberg Rentals"/>
    <x v="0"/>
    <x v="75"/>
    <s v="DoubleÂ Overhead Camshaft"/>
    <s v="Auto"/>
    <s v="Pale White"/>
    <n v="22000"/>
    <s v="53546-9427"/>
    <s v="Hatchback"/>
    <n v="7218394"/>
    <x v="4"/>
    <s v="Tertile 1"/>
    <x v="0"/>
  </r>
  <r>
    <s v="C_CND_005456"/>
    <x v="186"/>
    <x v="8"/>
    <s v="Savannah"/>
    <x v="0"/>
    <n v="13500"/>
    <s v="Nebo Chevrolet"/>
    <x v="22"/>
    <x v="59"/>
    <s v="Overhead Camshaft"/>
    <s v="Manual"/>
    <s v="Pale White"/>
    <n v="24000"/>
    <s v="06457-3834"/>
    <s v="Hatchback"/>
    <n v="7433817"/>
    <x v="3"/>
    <s v="Tertile 1"/>
    <x v="0"/>
  </r>
  <r>
    <s v="C_CND_005446"/>
    <x v="186"/>
    <x v="8"/>
    <s v="Michael"/>
    <x v="0"/>
    <n v="280000"/>
    <s v="Tri-State Mack Inc"/>
    <x v="5"/>
    <x v="6"/>
    <s v="DoubleÂ Overhead Camshaft"/>
    <s v="Auto"/>
    <s v="Pale White"/>
    <n v="19000"/>
    <s v="85257-3102"/>
    <s v="Hatchback"/>
    <n v="6883488"/>
    <x v="3"/>
    <s v="Tertile 1"/>
    <x v="0"/>
  </r>
  <r>
    <s v="C_CND_005445"/>
    <x v="186"/>
    <x v="8"/>
    <s v="Micah"/>
    <x v="0"/>
    <n v="335000"/>
    <s v="Suburban Ford"/>
    <x v="18"/>
    <x v="45"/>
    <s v="Overhead Camshaft"/>
    <s v="Manual"/>
    <s v="Pale White"/>
    <n v="28000"/>
    <s v="53546-9427"/>
    <s v="Hatchback"/>
    <n v="7352166"/>
    <x v="5"/>
    <s v="Tertile 1"/>
    <x v="0"/>
  </r>
  <r>
    <s v="C_CND_005450"/>
    <x v="186"/>
    <x v="8"/>
    <s v="Muhammad"/>
    <x v="0"/>
    <n v="380000"/>
    <s v="Race Car Help"/>
    <x v="18"/>
    <x v="45"/>
    <s v="DoubleÂ Overhead Camshaft"/>
    <s v="Auto"/>
    <s v="Black"/>
    <n v="26000"/>
    <s v="78758-7841"/>
    <s v="Hatchback"/>
    <n v="8069287"/>
    <x v="2"/>
    <s v="Tertile 1"/>
    <x v="0"/>
  </r>
  <r>
    <s v="C_CND_005452"/>
    <x v="186"/>
    <x v="8"/>
    <s v="Sabrina"/>
    <x v="1"/>
    <n v="440000"/>
    <s v="Hatfield Volkswagen"/>
    <x v="5"/>
    <x v="65"/>
    <s v="DoubleÂ Overhead Camshaft"/>
    <s v="Auto"/>
    <s v="Black"/>
    <n v="18000"/>
    <s v="99301-3882"/>
    <s v="Sedan"/>
    <n v="7662082"/>
    <x v="6"/>
    <s v="Tertile 1"/>
    <x v="0"/>
  </r>
  <r>
    <s v="C_CND_005444"/>
    <x v="186"/>
    <x v="8"/>
    <s v="Messiah"/>
    <x v="0"/>
    <n v="453000"/>
    <s v="Star Enterprises Inc"/>
    <x v="3"/>
    <x v="28"/>
    <s v="DoubleÂ Overhead Camshaft"/>
    <s v="Auto"/>
    <s v="Black"/>
    <n v="28000"/>
    <s v="99301-3882"/>
    <s v="Hatchback"/>
    <n v="8548202"/>
    <x v="1"/>
    <s v="Tertile 1"/>
    <x v="0"/>
  </r>
  <r>
    <s v="C_CND_005437"/>
    <x v="186"/>
    <x v="8"/>
    <s v="Ruth"/>
    <x v="0"/>
    <n v="470000"/>
    <s v="Motor Vehicle Branch Office"/>
    <x v="29"/>
    <x v="125"/>
    <s v="DoubleÂ Overhead Camshaft"/>
    <s v="Auto"/>
    <s v="Pale White"/>
    <n v="13000"/>
    <s v="78758-7841"/>
    <s v="Hatchback"/>
    <n v="7327028"/>
    <x v="2"/>
    <s v="Tertile 1"/>
    <x v="0"/>
  </r>
  <r>
    <s v="C_CND_005431"/>
    <x v="186"/>
    <x v="8"/>
    <s v="Lillian"/>
    <x v="0"/>
    <n v="565000"/>
    <s v="Motor Vehicle Branch Office"/>
    <x v="25"/>
    <x v="101"/>
    <s v="Overhead Camshaft"/>
    <s v="Manual"/>
    <s v="Pale White"/>
    <n v="20000"/>
    <s v="78758-7841"/>
    <s v="Passenger"/>
    <n v="8282377"/>
    <x v="2"/>
    <s v="Tertile 2"/>
    <x v="0"/>
  </r>
  <r>
    <s v="C_CND_005454"/>
    <x v="186"/>
    <x v="8"/>
    <s v="Sara"/>
    <x v="0"/>
    <n v="567000"/>
    <s v="McKinney Dodge Chrysler Jeep"/>
    <x v="13"/>
    <x v="90"/>
    <s v="DoubleÂ Overhead Camshaft"/>
    <s v="Auto"/>
    <s v="Pale White"/>
    <n v="15000"/>
    <s v="85257-3102"/>
    <s v="Sedan"/>
    <n v="6212174"/>
    <x v="1"/>
    <s v="Tertile 2"/>
    <x v="0"/>
  </r>
  <r>
    <s v="C_CND_005443"/>
    <x v="186"/>
    <x v="8"/>
    <s v="Mekhi"/>
    <x v="0"/>
    <n v="570000"/>
    <s v="Scrivener Performance Engineering"/>
    <x v="11"/>
    <x v="92"/>
    <s v="Overhead Camshaft"/>
    <s v="Manual"/>
    <s v="Pale White"/>
    <n v="20000"/>
    <s v="38701-8047"/>
    <s v="Hatchback"/>
    <n v="8597215"/>
    <x v="4"/>
    <s v="Tertile 2"/>
    <x v="0"/>
  </r>
  <r>
    <s v="C_CND_005430"/>
    <x v="186"/>
    <x v="8"/>
    <s v="Liliana"/>
    <x v="1"/>
    <n v="606000"/>
    <s v="McKinney Dodge Chrysler Jeep"/>
    <x v="9"/>
    <x v="12"/>
    <s v="Overhead Camshaft"/>
    <s v="Manual"/>
    <s v="Pale White"/>
    <n v="13000"/>
    <s v="85257-3102"/>
    <s v="Passenger"/>
    <n v="7477341"/>
    <x v="3"/>
    <s v="Tertile 2"/>
    <x v="0"/>
  </r>
  <r>
    <s v="C_CND_005429"/>
    <x v="186"/>
    <x v="8"/>
    <s v="Lilah"/>
    <x v="0"/>
    <n v="650000"/>
    <s v="Iceberg Rentals"/>
    <x v="6"/>
    <x v="64"/>
    <s v="DoubleÂ Overhead Camshaft"/>
    <s v="Auto"/>
    <s v="Black"/>
    <n v="26000"/>
    <s v="53546-9427"/>
    <s v="SUV"/>
    <n v="7349066"/>
    <x v="5"/>
    <s v="Tertile 2"/>
    <x v="0"/>
  </r>
  <r>
    <s v="C_CND_005460"/>
    <x v="186"/>
    <x v="8"/>
    <s v="Marie - Camille"/>
    <x v="1"/>
    <n v="676000"/>
    <s v="U-Haul CO"/>
    <x v="6"/>
    <x v="73"/>
    <s v="DoubleÂ Overhead Camshaft"/>
    <s v="Auto"/>
    <s v="Black"/>
    <n v="12000"/>
    <s v="78758-7841"/>
    <s v="Hardtop"/>
    <n v="6396197"/>
    <x v="2"/>
    <s v="Tertile 2"/>
    <x v="0"/>
  </r>
  <r>
    <s v="C_CND_005457"/>
    <x v="186"/>
    <x v="8"/>
    <s v="Selina"/>
    <x v="0"/>
    <n v="820000"/>
    <s v="Pars Auto Sales"/>
    <x v="26"/>
    <x v="143"/>
    <s v="Overhead Camshaft"/>
    <s v="Manual"/>
    <s v="Black"/>
    <n v="51000"/>
    <s v="38701-8047"/>
    <s v="Passenger"/>
    <n v="8547770"/>
    <x v="2"/>
    <s v="Tertile 2"/>
    <x v="1"/>
  </r>
  <r>
    <s v="C_CND_005455"/>
    <x v="186"/>
    <x v="8"/>
    <s v="Sarah"/>
    <x v="0"/>
    <n v="862000"/>
    <s v="Motor Vehicle Branch Office"/>
    <x v="6"/>
    <x v="147"/>
    <s v="DoubleÂ Overhead Camshaft"/>
    <s v="Auto"/>
    <s v="Pale White"/>
    <n v="42000"/>
    <s v="78758-7841"/>
    <s v="Sedan"/>
    <n v="8097152"/>
    <x v="5"/>
    <s v="Tertile 2"/>
    <x v="1"/>
  </r>
  <r>
    <s v="C_CND_005459"/>
    <x v="186"/>
    <x v="8"/>
    <s v="Juliette"/>
    <x v="1"/>
    <n v="925000"/>
    <s v="Race Car Help"/>
    <x v="25"/>
    <x v="48"/>
    <s v="DoubleÂ Overhead Camshaft"/>
    <s v="Auto"/>
    <s v="Pale White"/>
    <n v="39000"/>
    <s v="78758-7841"/>
    <s v="Hardtop"/>
    <n v="8024602"/>
    <x v="2"/>
    <s v="Tertile 2"/>
    <x v="1"/>
  </r>
  <r>
    <s v="C_CND_005433"/>
    <x v="186"/>
    <x v="8"/>
    <s v="Lily"/>
    <x v="1"/>
    <n v="940000"/>
    <s v="New Castle Ford Lincoln Mercury"/>
    <x v="25"/>
    <x v="117"/>
    <s v="Overhead Camshaft"/>
    <s v="Manual"/>
    <s v="Pale White"/>
    <n v="71000"/>
    <s v="60504-7114"/>
    <s v="Hatchback"/>
    <n v="7938443"/>
    <x v="6"/>
    <s v="Tertile 2"/>
    <x v="1"/>
  </r>
  <r>
    <s v="C_CND_005447"/>
    <x v="186"/>
    <x v="8"/>
    <s v="Mohamed"/>
    <x v="0"/>
    <n v="955000"/>
    <s v="U-Haul CO"/>
    <x v="24"/>
    <x v="130"/>
    <s v="DoubleÂ Overhead Camshaft"/>
    <s v="Auto"/>
    <s v="Pale White"/>
    <n v="69000"/>
    <s v="78758-7841"/>
    <s v="Passenger"/>
    <n v="6144668"/>
    <x v="2"/>
    <s v="Tertile 2"/>
    <x v="1"/>
  </r>
  <r>
    <s v="C_CND_005425"/>
    <x v="186"/>
    <x v="8"/>
    <s v="Liana"/>
    <x v="1"/>
    <n v="991000"/>
    <s v="Diehl Motor CO Inc"/>
    <x v="11"/>
    <x v="92"/>
    <s v="DoubleÂ Overhead Camshaft"/>
    <s v="Auto"/>
    <s v="Pale White"/>
    <n v="13000"/>
    <s v="06457-3834"/>
    <s v="Hatchback"/>
    <n v="8785017"/>
    <x v="0"/>
    <s v="Tertile 2"/>
    <x v="1"/>
  </r>
  <r>
    <s v="C_CND_005426"/>
    <x v="186"/>
    <x v="8"/>
    <s v="Liba"/>
    <x v="0"/>
    <n v="1000000"/>
    <s v="Enterprise Rent A Car"/>
    <x v="0"/>
    <x v="132"/>
    <s v="Overhead Camshaft"/>
    <s v="Manual"/>
    <s v="Pale White"/>
    <n v="13000"/>
    <s v="60504-7114"/>
    <s v="Passenger"/>
    <n v="7232936"/>
    <x v="6"/>
    <s v="Tertile 2"/>
    <x v="1"/>
  </r>
  <r>
    <s v="C_CND_005434"/>
    <x v="186"/>
    <x v="8"/>
    <s v="Rose"/>
    <x v="0"/>
    <n v="1160000"/>
    <s v="Hatfield Volkswagen"/>
    <x v="0"/>
    <x v="116"/>
    <s v="DoubleÂ Overhead Camshaft"/>
    <s v="Auto"/>
    <s v="Black"/>
    <n v="61000"/>
    <s v="99301-3882"/>
    <s v="Hatchback"/>
    <n v="6182788"/>
    <x v="1"/>
    <s v="Tertile 3"/>
    <x v="1"/>
  </r>
  <r>
    <s v="C_CND_005449"/>
    <x v="186"/>
    <x v="8"/>
    <s v="Conor"/>
    <x v="1"/>
    <n v="1160000"/>
    <s v="Tri-State Mack Inc"/>
    <x v="14"/>
    <x v="66"/>
    <s v="Overhead Camshaft"/>
    <s v="Manual"/>
    <s v="Black"/>
    <n v="19000"/>
    <s v="85257-3102"/>
    <s v="Hardtop"/>
    <n v="6708507"/>
    <x v="2"/>
    <s v="Tertile 3"/>
    <x v="1"/>
  </r>
  <r>
    <s v="C_CND_005442"/>
    <x v="186"/>
    <x v="8"/>
    <s v="Samantha"/>
    <x v="0"/>
    <n v="1260000"/>
    <s v="Progressive Shippers Cooperative Association No"/>
    <x v="27"/>
    <x v="80"/>
    <s v="DoubleÂ Overhead Camshaft"/>
    <s v="Auto"/>
    <s v="Black"/>
    <n v="26001"/>
    <s v="53546-9427"/>
    <s v="Hatchback"/>
    <n v="6998949"/>
    <x v="5"/>
    <s v="Tertile 3"/>
    <x v="1"/>
  </r>
  <r>
    <s v="C_CND_005458"/>
    <x v="186"/>
    <x v="8"/>
    <s v="Serena"/>
    <x v="0"/>
    <n v="1350000"/>
    <s v="Pitre Buick-Pontiac-Gmc of Scottsdale"/>
    <x v="0"/>
    <x v="0"/>
    <s v="Overhead Camshaft"/>
    <s v="Manual"/>
    <s v="Pale White"/>
    <n v="22000"/>
    <s v="99301-3882"/>
    <s v="SUV"/>
    <n v="7117649"/>
    <x v="0"/>
    <s v="Tertile 3"/>
    <x v="1"/>
  </r>
  <r>
    <s v="C_CND_005436"/>
    <x v="186"/>
    <x v="8"/>
    <s v="Ruchy"/>
    <x v="0"/>
    <n v="1400000"/>
    <s v="McKinney Dodge Chrysler Jeep"/>
    <x v="24"/>
    <x v="86"/>
    <s v="DoubleÂ Overhead Camshaft"/>
    <s v="Auto"/>
    <s v="Pale White"/>
    <n v="31000"/>
    <s v="85257-3102"/>
    <s v="SUV"/>
    <n v="6242129"/>
    <x v="3"/>
    <s v="Tertile 3"/>
    <x v="1"/>
  </r>
  <r>
    <s v="C_CND_005423"/>
    <x v="186"/>
    <x v="8"/>
    <s v="Tiffany"/>
    <x v="0"/>
    <n v="1480000"/>
    <s v="Tri-State Mack Inc"/>
    <x v="28"/>
    <x v="108"/>
    <s v="Overhead Camshaft"/>
    <s v="Manual"/>
    <s v="Pale White"/>
    <n v="28001"/>
    <s v="85257-3102"/>
    <s v="Hatchback"/>
    <n v="6714386"/>
    <x v="3"/>
    <s v="Tertile 3"/>
    <x v="1"/>
  </r>
  <r>
    <s v="C_CND_005421"/>
    <x v="186"/>
    <x v="8"/>
    <s v="Tanisha"/>
    <x v="1"/>
    <n v="1636000"/>
    <s v="Star Enterprises Inc"/>
    <x v="15"/>
    <x v="97"/>
    <s v="Overhead Camshaft"/>
    <s v="Manual"/>
    <s v="Pale White"/>
    <n v="26601"/>
    <s v="99301-3882"/>
    <s v="Hatchback"/>
    <n v="8175206"/>
    <x v="1"/>
    <s v="Tertile 3"/>
    <x v="1"/>
  </r>
  <r>
    <s v="C_CND_005441"/>
    <x v="186"/>
    <x v="8"/>
    <s v="Salma"/>
    <x v="1"/>
    <n v="1725000"/>
    <s v="Pitre Buick-Pontiac-Gmc of Scottsdale"/>
    <x v="18"/>
    <x v="58"/>
    <s v="DoubleÂ Overhead Camshaft"/>
    <s v="Auto"/>
    <s v="Black"/>
    <n v="28501"/>
    <s v="99301-3882"/>
    <s v="Passenger"/>
    <n v="8799278"/>
    <x v="1"/>
    <s v="Tertile 3"/>
    <x v="1"/>
  </r>
  <r>
    <s v="C_CND_005420"/>
    <x v="186"/>
    <x v="8"/>
    <s v="Syeda"/>
    <x v="0"/>
    <n v="1750000"/>
    <s v="Scrivener Performance Engineering"/>
    <x v="6"/>
    <x v="17"/>
    <s v="DoubleÂ Overhead Camshaft"/>
    <s v="Auto"/>
    <s v="Pale White"/>
    <n v="19001"/>
    <s v="38701-8047"/>
    <s v="Sedan"/>
    <n v="8257249"/>
    <x v="4"/>
    <s v="Tertile 3"/>
    <x v="1"/>
  </r>
  <r>
    <s v="C_CND_005451"/>
    <x v="186"/>
    <x v="8"/>
    <s v="Musa"/>
    <x v="0"/>
    <n v="1900000"/>
    <s v="Ryder Truck Rental and Leasing"/>
    <x v="9"/>
    <x v="114"/>
    <s v="Overhead Camshaft"/>
    <s v="Manual"/>
    <s v="Black"/>
    <n v="34000"/>
    <s v="06457-3834"/>
    <s v="Sedan"/>
    <n v="8964443"/>
    <x v="0"/>
    <s v="Tertile 3"/>
    <x v="1"/>
  </r>
  <r>
    <s v="C_CND_005418"/>
    <x v="186"/>
    <x v="8"/>
    <s v="Stella"/>
    <x v="0"/>
    <n v="1950000"/>
    <s v="Ryder Truck Rental and Leasing"/>
    <x v="13"/>
    <x v="61"/>
    <s v="Overhead Camshaft"/>
    <s v="Manual"/>
    <s v="Pale White"/>
    <n v="25000"/>
    <s v="06457-3834"/>
    <s v="SUV"/>
    <n v="7147256"/>
    <x v="0"/>
    <s v="Tertile 3"/>
    <x v="1"/>
  </r>
  <r>
    <s v="C_CND_005422"/>
    <x v="186"/>
    <x v="8"/>
    <s v="Tenzin"/>
    <x v="0"/>
    <n v="2000000"/>
    <s v="Suburban Ford"/>
    <x v="25"/>
    <x v="101"/>
    <s v="Overhead Camshaft"/>
    <s v="Manual"/>
    <s v="Pale White"/>
    <n v="20001"/>
    <s v="53546-9427"/>
    <s v="Passenger"/>
    <n v="6431433"/>
    <x v="5"/>
    <s v="Tertile 3"/>
    <x v="1"/>
  </r>
  <r>
    <s v="C_CND_005417"/>
    <x v="186"/>
    <x v="8"/>
    <s v="Sophie"/>
    <x v="0"/>
    <n v="2600000"/>
    <s v="Race Car Help"/>
    <x v="4"/>
    <x v="5"/>
    <s v="DoubleÂ Overhead Camshaft"/>
    <s v="Auto"/>
    <s v="Pale White"/>
    <n v="21000"/>
    <s v="78758-7841"/>
    <s v="SUV"/>
    <n v="8020839"/>
    <x v="2"/>
    <s v="Tertile 3"/>
    <x v="1"/>
  </r>
  <r>
    <s v="C_CND_005463"/>
    <x v="187"/>
    <x v="8"/>
    <s v="Victoria"/>
    <x v="0"/>
    <n v="13500"/>
    <s v="Capitol KIA"/>
    <x v="26"/>
    <x v="104"/>
    <s v="DoubleÂ Overhead Camshaft"/>
    <s v="Auto"/>
    <s v="Black"/>
    <n v="39001"/>
    <s v="38701-8047"/>
    <s v="Sedan"/>
    <n v="6438361"/>
    <x v="4"/>
    <s v="Tertile 1"/>
    <x v="0"/>
  </r>
  <r>
    <s v="C_CND_005466"/>
    <x v="187"/>
    <x v="8"/>
    <s v="Winnie"/>
    <x v="0"/>
    <n v="13500"/>
    <s v="Classic Chevy"/>
    <x v="18"/>
    <x v="58"/>
    <s v="DoubleÂ Overhead Camshaft"/>
    <s v="Auto"/>
    <s v="Pale White"/>
    <n v="36000"/>
    <s v="85257-3102"/>
    <s v="Passenger"/>
    <n v="6460810"/>
    <x v="3"/>
    <s v="Tertile 1"/>
    <x v="0"/>
  </r>
  <r>
    <s v="C_CND_005468"/>
    <x v="187"/>
    <x v="8"/>
    <s v="Yu"/>
    <x v="0"/>
    <n v="13500"/>
    <s v="Diehl Motor CO Inc"/>
    <x v="13"/>
    <x v="41"/>
    <s v="Overhead Camshaft"/>
    <s v="Manual"/>
    <s v="Pale White"/>
    <n v="17000"/>
    <s v="06457-3834"/>
    <s v="Passenger"/>
    <n v="7423357"/>
    <x v="0"/>
    <s v="Tertile 1"/>
    <x v="0"/>
  </r>
  <r>
    <s v="C_CND_005475"/>
    <x v="187"/>
    <x v="8"/>
    <s v="Liv"/>
    <x v="1"/>
    <n v="13500"/>
    <s v="Pitre Buick-Pontiac-Gmc of Scottsdale"/>
    <x v="16"/>
    <x v="141"/>
    <s v="Overhead Camshaft"/>
    <s v="Manual"/>
    <s v="Black"/>
    <n v="20000"/>
    <s v="99301-3882"/>
    <s v="Sedan"/>
    <n v="7701920"/>
    <x v="1"/>
    <s v="Tertile 1"/>
    <x v="0"/>
  </r>
  <r>
    <s v="C_CND_005476"/>
    <x v="187"/>
    <x v="8"/>
    <s v="Livia"/>
    <x v="0"/>
    <n v="13500"/>
    <s v="Progressive Shippers Cooperative Association No"/>
    <x v="10"/>
    <x v="60"/>
    <s v="Overhead Camshaft"/>
    <s v="Manual"/>
    <s v="Pale White"/>
    <n v="24000"/>
    <s v="53546-9427"/>
    <s v="SUV"/>
    <n v="6760385"/>
    <x v="5"/>
    <s v="Tertile 1"/>
    <x v="0"/>
  </r>
  <r>
    <s v="C_CND_005480"/>
    <x v="187"/>
    <x v="8"/>
    <s v="Lucy"/>
    <x v="0"/>
    <n v="13500"/>
    <s v="Saab-Belle Dodge"/>
    <x v="4"/>
    <x v="109"/>
    <s v="Overhead Camshaft"/>
    <s v="Manual"/>
    <s v="Black"/>
    <n v="53000"/>
    <s v="60504-7114"/>
    <s v="Hatchback"/>
    <n v="7586853"/>
    <x v="6"/>
    <s v="Tertile 1"/>
    <x v="0"/>
  </r>
  <r>
    <s v="C_CND_005487"/>
    <x v="187"/>
    <x v="8"/>
    <s v="Sara"/>
    <x v="0"/>
    <n v="13500"/>
    <s v="Rabun Used Car Sales"/>
    <x v="6"/>
    <x v="8"/>
    <s v="DoubleÂ Overhead Camshaft"/>
    <s v="Auto"/>
    <s v="Pale White"/>
    <n v="20001"/>
    <s v="85257-3102"/>
    <s v="Hatchback"/>
    <n v="8974797"/>
    <x v="3"/>
    <s v="Tertile 1"/>
    <x v="0"/>
  </r>
  <r>
    <s v="C_CND_005488"/>
    <x v="187"/>
    <x v="8"/>
    <s v="Sarah"/>
    <x v="0"/>
    <n v="13500"/>
    <s v="Race Car Help"/>
    <x v="15"/>
    <x v="72"/>
    <s v="DoubleÂ Overhead Camshaft"/>
    <s v="Auto"/>
    <s v="Pale White"/>
    <n v="35001"/>
    <s v="78758-7841"/>
    <s v="SUV"/>
    <n v="8817775"/>
    <x v="2"/>
    <s v="Tertile 1"/>
    <x v="0"/>
  </r>
  <r>
    <s v="C_CND_005489"/>
    <x v="187"/>
    <x v="8"/>
    <s v="Sasha"/>
    <x v="0"/>
    <n v="13500"/>
    <s v="Ryder Truck Rental and Leasing"/>
    <x v="14"/>
    <x v="66"/>
    <s v="DoubleÂ Overhead Camshaft"/>
    <s v="Auto"/>
    <s v="Pale White"/>
    <n v="45001"/>
    <s v="06457-3834"/>
    <s v="Hatchback"/>
    <n v="7190382"/>
    <x v="0"/>
    <s v="Tertile 1"/>
    <x v="0"/>
  </r>
  <r>
    <s v="C_CND_005491"/>
    <x v="187"/>
    <x v="8"/>
    <s v="Stephen"/>
    <x v="0"/>
    <n v="13500"/>
    <s v="Scrivener Performance Engineering"/>
    <x v="1"/>
    <x v="16"/>
    <s v="DoubleÂ Overhead Camshaft"/>
    <s v="Auto"/>
    <s v="Pale White"/>
    <n v="33001"/>
    <s v="38701-8047"/>
    <s v="SUV"/>
    <n v="8511832"/>
    <x v="4"/>
    <s v="Tertile 1"/>
    <x v="0"/>
  </r>
  <r>
    <s v="C_CND_005492"/>
    <x v="187"/>
    <x v="8"/>
    <s v="Steven"/>
    <x v="0"/>
    <n v="13500"/>
    <s v="Star Enterprises Inc"/>
    <x v="22"/>
    <x v="59"/>
    <s v="DoubleÂ Overhead Camshaft"/>
    <s v="Auto"/>
    <s v="Black"/>
    <n v="12001"/>
    <s v="99301-3882"/>
    <s v="Hatchback"/>
    <n v="8122438"/>
    <x v="1"/>
    <s v="Tertile 1"/>
    <x v="0"/>
  </r>
  <r>
    <s v="C_CND_005495"/>
    <x v="187"/>
    <x v="8"/>
    <s v="Timothy"/>
    <x v="0"/>
    <n v="13500"/>
    <s v="U-Haul CO"/>
    <x v="4"/>
    <x v="68"/>
    <s v="Overhead Camshaft"/>
    <s v="Manual"/>
    <s v="Pale White"/>
    <n v="22000"/>
    <s v="78758-7841"/>
    <s v="Sedan"/>
    <n v="8670697"/>
    <x v="2"/>
    <s v="Tertile 1"/>
    <x v="0"/>
  </r>
  <r>
    <s v="C_CND_005496"/>
    <x v="187"/>
    <x v="8"/>
    <s v="Tristan"/>
    <x v="0"/>
    <n v="13500"/>
    <s v="Progressive Shippers Cooperative Association No"/>
    <x v="27"/>
    <x v="105"/>
    <s v="Overhead Camshaft"/>
    <s v="Manual"/>
    <s v="Pale White"/>
    <n v="71000"/>
    <s v="53546-9427"/>
    <s v="Passenger"/>
    <n v="6736094"/>
    <x v="5"/>
    <s v="Tertile 1"/>
    <x v="0"/>
  </r>
  <r>
    <s v="C_CND_005497"/>
    <x v="187"/>
    <x v="8"/>
    <s v="Tyler"/>
    <x v="0"/>
    <n v="13500"/>
    <s v="Rabun Used Car Sales"/>
    <x v="24"/>
    <x v="124"/>
    <s v="Overhead Camshaft"/>
    <s v="Manual"/>
    <s v="Pale White"/>
    <n v="43000"/>
    <s v="85257-3102"/>
    <s v="Sedan"/>
    <n v="6619173"/>
    <x v="3"/>
    <s v="Tertile 1"/>
    <x v="0"/>
  </r>
  <r>
    <s v="C_CND_005503"/>
    <x v="187"/>
    <x v="8"/>
    <s v="Nathaniel"/>
    <x v="0"/>
    <n v="13500"/>
    <s v="Suburban Ford"/>
    <x v="19"/>
    <x v="121"/>
    <s v="Overhead Camshaft"/>
    <s v="Manual"/>
    <s v="Pale White"/>
    <n v="24000"/>
    <s v="53546-9427"/>
    <s v="SUV"/>
    <n v="8636006"/>
    <x v="5"/>
    <s v="Tertile 1"/>
    <x v="0"/>
  </r>
  <r>
    <s v="C_CND_005504"/>
    <x v="187"/>
    <x v="8"/>
    <s v="David"/>
    <x v="0"/>
    <n v="13500"/>
    <s v="Progressive Shippers Cooperative Association No"/>
    <x v="15"/>
    <x v="84"/>
    <s v="Overhead Camshaft"/>
    <s v="Manual"/>
    <s v="Black"/>
    <n v="25000"/>
    <s v="53546-9427"/>
    <s v="Hardtop"/>
    <n v="6768631"/>
    <x v="5"/>
    <s v="Tertile 1"/>
    <x v="0"/>
  </r>
  <r>
    <s v="C_CND_005506"/>
    <x v="187"/>
    <x v="8"/>
    <s v="Nicholas"/>
    <x v="0"/>
    <n v="13500"/>
    <s v="Buddy Storbeck's Diesel Service Inc"/>
    <x v="10"/>
    <x v="60"/>
    <s v="Overhead Camshaft"/>
    <s v="Manual"/>
    <s v="Pale White"/>
    <n v="13000"/>
    <s v="06457-3834"/>
    <s v="SUV"/>
    <n v="7775184"/>
    <x v="0"/>
    <s v="Tertile 1"/>
    <x v="0"/>
  </r>
  <r>
    <s v="C_CND_005508"/>
    <x v="187"/>
    <x v="8"/>
    <s v="Noel"/>
    <x v="0"/>
    <n v="13500"/>
    <s v="Capitol KIA"/>
    <x v="27"/>
    <x v="79"/>
    <s v="DoubleÂ Overhead Camshaft"/>
    <s v="Auto"/>
    <s v="Pale White"/>
    <n v="15000"/>
    <s v="38701-8047"/>
    <s v="Sedan"/>
    <n v="7741974"/>
    <x v="4"/>
    <s v="Tertile 1"/>
    <x v="0"/>
  </r>
  <r>
    <s v="C_CND_005509"/>
    <x v="187"/>
    <x v="8"/>
    <s v="Nolan"/>
    <x v="0"/>
    <n v="13500"/>
    <s v="Chrysler of Tri-Cities"/>
    <x v="15"/>
    <x v="94"/>
    <s v="DoubleÂ Overhead Camshaft"/>
    <s v="Auto"/>
    <s v="Black"/>
    <n v="31000"/>
    <s v="99301-3882"/>
    <s v="Passenger"/>
    <n v="7377964"/>
    <x v="1"/>
    <s v="Tertile 1"/>
    <x v="0"/>
  </r>
  <r>
    <s v="C_CND_005515"/>
    <x v="187"/>
    <x v="8"/>
    <s v="Cedric"/>
    <x v="0"/>
    <n v="13500"/>
    <s v="Rabun Used Car Sales"/>
    <x v="13"/>
    <x v="61"/>
    <s v="DoubleÂ Overhead Camshaft"/>
    <s v="Auto"/>
    <s v="Black"/>
    <n v="18000"/>
    <s v="85257-3102"/>
    <s v="Hardtop"/>
    <n v="7671175"/>
    <x v="6"/>
    <s v="Tertile 1"/>
    <x v="0"/>
  </r>
  <r>
    <s v="C_CND_005485"/>
    <x v="187"/>
    <x v="8"/>
    <s v="Madelyn"/>
    <x v="0"/>
    <n v="245000"/>
    <s v="U-Haul CO"/>
    <x v="27"/>
    <x v="80"/>
    <s v="Overhead Camshaft"/>
    <s v="Manual"/>
    <s v="Black"/>
    <n v="36000"/>
    <s v="78758-7841"/>
    <s v="Hatchback"/>
    <n v="6476471"/>
    <x v="2"/>
    <s v="Tertile 1"/>
    <x v="0"/>
  </r>
  <r>
    <s v="C_CND_005507"/>
    <x v="187"/>
    <x v="8"/>
    <s v="Noah"/>
    <x v="1"/>
    <n v="327500"/>
    <s v="C &amp; M Motors Inc"/>
    <x v="6"/>
    <x v="8"/>
    <s v="DoubleÂ Overhead Camshaft"/>
    <s v="Auto"/>
    <s v="Black"/>
    <n v="17500"/>
    <s v="60504-7114"/>
    <s v="Hatchback"/>
    <n v="8986279"/>
    <x v="6"/>
    <s v="Tertile 1"/>
    <x v="0"/>
  </r>
  <r>
    <s v="C_CND_005482"/>
    <x v="187"/>
    <x v="8"/>
    <s v="Leora"/>
    <x v="0"/>
    <n v="331000"/>
    <s v="Tri-State Mack Inc"/>
    <x v="12"/>
    <x v="18"/>
    <s v="DoubleÂ Overhead Camshaft"/>
    <s v="Auto"/>
    <s v="Black"/>
    <n v="22000"/>
    <s v="85257-3102"/>
    <s v="Hardtop"/>
    <n v="8198841"/>
    <x v="2"/>
    <s v="Tertile 1"/>
    <x v="0"/>
  </r>
  <r>
    <s v="C_CND_005517"/>
    <x v="187"/>
    <x v="8"/>
    <s v="Eugene"/>
    <x v="1"/>
    <n v="360000"/>
    <s v="Saab-Belle Dodge"/>
    <x v="4"/>
    <x v="5"/>
    <s v="DoubleÂ Overhead Camshaft"/>
    <s v="Auto"/>
    <s v="Pale White"/>
    <n v="21000"/>
    <s v="60504-7114"/>
    <s v="Hardtop"/>
    <n v="8995837"/>
    <x v="2"/>
    <s v="Tertile 1"/>
    <x v="0"/>
  </r>
  <r>
    <s v="C_CND_005477"/>
    <x v="187"/>
    <x v="8"/>
    <s v="Lola"/>
    <x v="0"/>
    <n v="480000"/>
    <s v="Rabun Used Car Sales"/>
    <x v="7"/>
    <x v="123"/>
    <s v="DoubleÂ Overhead Camshaft"/>
    <s v="Auto"/>
    <s v="Black"/>
    <n v="31000"/>
    <s v="85257-3102"/>
    <s v="SUV"/>
    <n v="7660439"/>
    <x v="3"/>
    <s v="Tertile 1"/>
    <x v="0"/>
  </r>
  <r>
    <s v="C_CND_005479"/>
    <x v="187"/>
    <x v="8"/>
    <s v="Lucia"/>
    <x v="1"/>
    <n v="512000"/>
    <s v="Ryder Truck Rental and Leasing"/>
    <x v="20"/>
    <x v="27"/>
    <s v="DoubleÂ Overhead Camshaft"/>
    <s v="Auto"/>
    <s v="Pale White"/>
    <n v="18000"/>
    <s v="06457-3834"/>
    <s v="Hatchback"/>
    <n v="7808912"/>
    <x v="0"/>
    <s v="Tertile 1"/>
    <x v="0"/>
  </r>
  <r>
    <s v="C_CND_005494"/>
    <x v="187"/>
    <x v="8"/>
    <s v="Thomas"/>
    <x v="0"/>
    <n v="537500"/>
    <s v="Tri-State Mack Inc"/>
    <x v="15"/>
    <x v="72"/>
    <s v="DoubleÂ Overhead Camshaft"/>
    <s v="Auto"/>
    <s v="Pale White"/>
    <n v="45501"/>
    <s v="85257-3102"/>
    <s v="SUV"/>
    <n v="8981293"/>
    <x v="3"/>
    <s v="Tertile 1"/>
    <x v="0"/>
  </r>
  <r>
    <s v="C_CND_005505"/>
    <x v="187"/>
    <x v="8"/>
    <s v="Nehemiah"/>
    <x v="0"/>
    <n v="631000"/>
    <s v="U-Haul CO"/>
    <x v="7"/>
    <x v="123"/>
    <s v="DoubleÂ Overhead Camshaft"/>
    <s v="Auto"/>
    <s v="Black"/>
    <n v="31000"/>
    <s v="78758-7841"/>
    <s v="SUV"/>
    <n v="8784847"/>
    <x v="2"/>
    <s v="Tertile 2"/>
    <x v="0"/>
  </r>
  <r>
    <s v="C_CND_005499"/>
    <x v="187"/>
    <x v="8"/>
    <s v="Usher"/>
    <x v="1"/>
    <n v="664000"/>
    <s v="Ryder Truck Rental and Leasing"/>
    <x v="27"/>
    <x v="79"/>
    <s v="DoubleÂ Overhead Camshaft"/>
    <s v="Auto"/>
    <s v="Pale White"/>
    <n v="15000"/>
    <s v="06457-3834"/>
    <s v="Sedan"/>
    <n v="8592194"/>
    <x v="0"/>
    <s v="Tertile 2"/>
    <x v="0"/>
  </r>
  <r>
    <s v="C_CND_005484"/>
    <x v="187"/>
    <x v="8"/>
    <s v="Edwin"/>
    <x v="1"/>
    <n v="676000"/>
    <s v="Rabun Used Car Sales"/>
    <x v="6"/>
    <x v="73"/>
    <s v="DoubleÂ Overhead Camshaft"/>
    <s v="Auto"/>
    <s v="Pale White"/>
    <n v="19000"/>
    <s v="85257-3102"/>
    <s v="Hardtop"/>
    <n v="8179403"/>
    <x v="2"/>
    <s v="Tertile 2"/>
    <x v="0"/>
  </r>
  <r>
    <s v="C_CND_005478"/>
    <x v="187"/>
    <x v="8"/>
    <s v="Louisa"/>
    <x v="0"/>
    <n v="730000"/>
    <s v="Race Car Help"/>
    <x v="6"/>
    <x v="8"/>
    <s v="DoubleÂ Overhead Camshaft"/>
    <s v="Auto"/>
    <s v="Pale White"/>
    <n v="20000"/>
    <s v="78758-7841"/>
    <s v="Hatchback"/>
    <n v="6097560"/>
    <x v="2"/>
    <s v="Tertile 2"/>
    <x v="0"/>
  </r>
  <r>
    <s v="C_CND_005486"/>
    <x v="187"/>
    <x v="8"/>
    <s v="Madison"/>
    <x v="0"/>
    <n v="750000"/>
    <s v="Progressive Shippers Cooperative Association No"/>
    <x v="3"/>
    <x v="4"/>
    <s v="Overhead Camshaft"/>
    <s v="Manual"/>
    <s v="Pale White"/>
    <n v="17000"/>
    <s v="53546-9427"/>
    <s v="SUV"/>
    <n v="7877879"/>
    <x v="5"/>
    <s v="Tertile 2"/>
    <x v="0"/>
  </r>
  <r>
    <s v="C_CND_005511"/>
    <x v="187"/>
    <x v="8"/>
    <s v="Dean"/>
    <x v="1"/>
    <n v="750000"/>
    <s v="Rabun Used Car Sales"/>
    <x v="2"/>
    <x v="44"/>
    <s v="DoubleÂ Overhead Camshaft"/>
    <s v="Auto"/>
    <s v="Pale White"/>
    <n v="53000"/>
    <s v="85257-3102"/>
    <s v="Hardtop"/>
    <n v="7224736"/>
    <x v="2"/>
    <s v="Tertile 2"/>
    <x v="0"/>
  </r>
  <r>
    <s v="C_CND_005514"/>
    <x v="187"/>
    <x v="8"/>
    <s v="Sofia"/>
    <x v="0"/>
    <n v="750000"/>
    <s v="Ryder Truck Rental and Leasing"/>
    <x v="18"/>
    <x v="134"/>
    <s v="DoubleÂ Overhead Camshaft"/>
    <s v="Auto"/>
    <s v="Pale White"/>
    <n v="29000"/>
    <s v="06457-3834"/>
    <s v="Passenger"/>
    <n v="7131175"/>
    <x v="5"/>
    <s v="Tertile 2"/>
    <x v="0"/>
  </r>
  <r>
    <s v="C_CND_005500"/>
    <x v="187"/>
    <x v="8"/>
    <s v="Myles"/>
    <x v="0"/>
    <n v="800000"/>
    <s v="Saab-Belle Dodge"/>
    <x v="27"/>
    <x v="106"/>
    <s v="DoubleÂ Overhead Camshaft"/>
    <s v="Auto"/>
    <s v="Pale White"/>
    <n v="39000"/>
    <s v="60504-7114"/>
    <s v="SUV"/>
    <n v="7019593"/>
    <x v="6"/>
    <s v="Tertile 2"/>
    <x v="1"/>
  </r>
  <r>
    <s v="C_CND_005518"/>
    <x v="187"/>
    <x v="8"/>
    <s v="Mathis"/>
    <x v="1"/>
    <n v="810000"/>
    <s v="Suburban Ford"/>
    <x v="22"/>
    <x v="55"/>
    <s v="Overhead Camshaft"/>
    <s v="Manual"/>
    <s v="Pale White"/>
    <n v="24000"/>
    <s v="53546-9427"/>
    <s v="Hardtop"/>
    <n v="8218250"/>
    <x v="4"/>
    <s v="Tertile 2"/>
    <x v="1"/>
  </r>
  <r>
    <s v="C_CND_005493"/>
    <x v="187"/>
    <x v="8"/>
    <s v="Theodore"/>
    <x v="0"/>
    <n v="841000"/>
    <s v="Suburban Ford"/>
    <x v="26"/>
    <x v="54"/>
    <s v="DoubleÂ Overhead Camshaft"/>
    <s v="Auto"/>
    <s v="Pale White"/>
    <n v="25001"/>
    <s v="53546-9427"/>
    <s v="Hatchback"/>
    <n v="8815195"/>
    <x v="5"/>
    <s v="Tertile 2"/>
    <x v="1"/>
  </r>
  <r>
    <s v="C_CND_005483"/>
    <x v="187"/>
    <x v="8"/>
    <s v="Madeleine"/>
    <x v="0"/>
    <n v="865000"/>
    <s v="Suburban Ford"/>
    <x v="29"/>
    <x v="125"/>
    <s v="DoubleÂ Overhead Camshaft"/>
    <s v="Auto"/>
    <s v="Pale White"/>
    <n v="19000"/>
    <s v="53546-9427"/>
    <s v="Hatchback"/>
    <n v="6908218"/>
    <x v="5"/>
    <s v="Tertile 2"/>
    <x v="1"/>
  </r>
  <r>
    <s v="C_CND_005521"/>
    <x v="187"/>
    <x v="8"/>
    <s v="Syeda"/>
    <x v="0"/>
    <n v="885000"/>
    <s v="Progressive Shippers Cooperative Association No"/>
    <x v="6"/>
    <x v="17"/>
    <s v="Overhead Camshaft"/>
    <s v="Manual"/>
    <s v="Pale White"/>
    <n v="21000"/>
    <s v="53546-9427"/>
    <s v="Sedan"/>
    <n v="6492686"/>
    <x v="5"/>
    <s v="Tertile 2"/>
    <x v="1"/>
  </r>
  <r>
    <s v="C_CND_005522"/>
    <x v="187"/>
    <x v="8"/>
    <s v="Tasnim"/>
    <x v="1"/>
    <n v="890000"/>
    <s v="Rabun Used Car Sales"/>
    <x v="4"/>
    <x v="99"/>
    <s v="Overhead Camshaft"/>
    <s v="Manual"/>
    <s v="Pale White"/>
    <n v="31000"/>
    <s v="85257-3102"/>
    <s v="Passenger"/>
    <n v="8989811"/>
    <x v="3"/>
    <s v="Tertile 2"/>
    <x v="1"/>
  </r>
  <r>
    <s v="C_CND_005490"/>
    <x v="187"/>
    <x v="8"/>
    <s v="Savannah"/>
    <x v="0"/>
    <n v="920000"/>
    <s v="Saab-Belle Dodge"/>
    <x v="23"/>
    <x v="112"/>
    <s v="DoubleÂ Overhead Camshaft"/>
    <s v="Auto"/>
    <s v="Black"/>
    <n v="19001"/>
    <s v="60504-7114"/>
    <s v="Sedan"/>
    <n v="6894669"/>
    <x v="6"/>
    <s v="Tertile 2"/>
    <x v="1"/>
  </r>
  <r>
    <s v="C_CND_005510"/>
    <x v="187"/>
    <x v="8"/>
    <s v="Omar"/>
    <x v="0"/>
    <n v="982500"/>
    <s v="Chrysler Plymouth"/>
    <x v="3"/>
    <x v="4"/>
    <s v="Overhead Camshaft"/>
    <s v="Manual"/>
    <s v="Pale White"/>
    <n v="34500"/>
    <s v="53546-9427"/>
    <s v="SUV"/>
    <n v="8168625"/>
    <x v="5"/>
    <s v="Tertile 2"/>
    <x v="1"/>
  </r>
  <r>
    <s v="C_CND_005512"/>
    <x v="187"/>
    <x v="8"/>
    <s v="Ousmane"/>
    <x v="0"/>
    <n v="1042000"/>
    <s v="Clay Johnson Auto Sales"/>
    <x v="22"/>
    <x v="59"/>
    <s v="Overhead Camshaft"/>
    <s v="Manual"/>
    <s v="Black"/>
    <n v="17200"/>
    <s v="78758-7841"/>
    <s v="Hatchback"/>
    <n v="6093660"/>
    <x v="2"/>
    <s v="Tertile 3"/>
    <x v="1"/>
  </r>
  <r>
    <s v="C_CND_005513"/>
    <x v="187"/>
    <x v="8"/>
    <s v="Shirley"/>
    <x v="0"/>
    <n v="1071500"/>
    <s v="Race Car Help"/>
    <x v="20"/>
    <x v="46"/>
    <s v="DoubleÂ Overhead Camshaft"/>
    <s v="Auto"/>
    <s v="Pale White"/>
    <n v="51150"/>
    <s v="78758-7841"/>
    <s v="Sedan"/>
    <n v="8593922"/>
    <x v="1"/>
    <s v="Tertile 3"/>
    <x v="1"/>
  </r>
  <r>
    <s v="C_CND_005501"/>
    <x v="187"/>
    <x v="8"/>
    <s v="Nasir"/>
    <x v="0"/>
    <n v="1090000"/>
    <s v="Scrivener Performance Engineering"/>
    <x v="24"/>
    <x v="124"/>
    <s v="DoubleÂ Overhead Camshaft"/>
    <s v="Auto"/>
    <s v="Black"/>
    <n v="18000"/>
    <s v="38701-8047"/>
    <s v="Sedan"/>
    <n v="6238227"/>
    <x v="4"/>
    <s v="Tertile 3"/>
    <x v="1"/>
  </r>
  <r>
    <s v="C_CND_005502"/>
    <x v="187"/>
    <x v="8"/>
    <s v="Dashiell"/>
    <x v="0"/>
    <n v="1095000"/>
    <s v="Rabun Used Car Sales"/>
    <x v="1"/>
    <x v="62"/>
    <s v="DoubleÂ Overhead Camshaft"/>
    <s v="Auto"/>
    <s v="Pale White"/>
    <n v="53500"/>
    <s v="85257-3102"/>
    <s v="Hardtop"/>
    <n v="6607783"/>
    <x v="2"/>
    <s v="Tertile 3"/>
    <x v="1"/>
  </r>
  <r>
    <s v="C_CND_005516"/>
    <x v="187"/>
    <x v="8"/>
    <s v="Sophie"/>
    <x v="0"/>
    <n v="1100000"/>
    <s v="Scrivener Performance Engineering"/>
    <x v="26"/>
    <x v="104"/>
    <s v="Overhead Camshaft"/>
    <s v="Manual"/>
    <s v="Black"/>
    <n v="69000"/>
    <s v="38701-8047"/>
    <s v="Sedan"/>
    <n v="8603616"/>
    <x v="2"/>
    <s v="Tertile 3"/>
    <x v="1"/>
  </r>
  <r>
    <s v="C_CND_005520"/>
    <x v="187"/>
    <x v="8"/>
    <s v="Sydney"/>
    <x v="0"/>
    <n v="1120000"/>
    <s v="U-Haul CO"/>
    <x v="17"/>
    <x v="24"/>
    <s v="Overhead Camshaft"/>
    <s v="Manual"/>
    <s v="Pale White"/>
    <n v="21000"/>
    <s v="78758-7841"/>
    <s v="Passenger"/>
    <n v="6066444"/>
    <x v="1"/>
    <s v="Tertile 3"/>
    <x v="1"/>
  </r>
  <r>
    <s v="C_CND_005498"/>
    <x v="187"/>
    <x v="8"/>
    <s v="Tzvi"/>
    <x v="0"/>
    <n v="1130000"/>
    <s v="Race Car Help"/>
    <x v="26"/>
    <x v="104"/>
    <s v="DoubleÂ Overhead Camshaft"/>
    <s v="Auto"/>
    <s v="Black"/>
    <n v="39000"/>
    <s v="78758-7841"/>
    <s v="Sedan"/>
    <n v="8487608"/>
    <x v="2"/>
    <s v="Tertile 3"/>
    <x v="1"/>
  </r>
  <r>
    <s v="C_CND_005465"/>
    <x v="187"/>
    <x v="8"/>
    <s v="Wendy"/>
    <x v="1"/>
    <n v="1310000"/>
    <s v="Chrysler Plymouth"/>
    <x v="1"/>
    <x v="56"/>
    <s v="DoubleÂ Overhead Camshaft"/>
    <s v="Auto"/>
    <s v="Pale White"/>
    <n v="27000"/>
    <s v="53546-9427"/>
    <s v="Hatchback"/>
    <n v="8808034"/>
    <x v="5"/>
    <s v="Tertile 3"/>
    <x v="1"/>
  </r>
  <r>
    <s v="C_CND_005519"/>
    <x v="187"/>
    <x v="8"/>
    <s v="Yoann"/>
    <x v="1"/>
    <n v="1350000"/>
    <s v="McKinney Dodge Chrysler Jeep"/>
    <x v="2"/>
    <x v="44"/>
    <s v="Overhead Camshaft"/>
    <s v="Manual"/>
    <s v="Black"/>
    <n v="42000"/>
    <s v="85257-3102"/>
    <s v="Hardtop"/>
    <n v="6924742"/>
    <x v="0"/>
    <s v="Tertile 3"/>
    <x v="1"/>
  </r>
  <r>
    <s v="C_CND_005472"/>
    <x v="187"/>
    <x v="8"/>
    <s v="Zoe"/>
    <x v="1"/>
    <n v="1420000"/>
    <s v="Iceberg Rentals"/>
    <x v="6"/>
    <x v="64"/>
    <s v="DoubleÂ Overhead Camshaft"/>
    <s v="Auto"/>
    <s v="Pale White"/>
    <n v="22000"/>
    <s v="53546-9427"/>
    <s v="SUV"/>
    <n v="8916637"/>
    <x v="5"/>
    <s v="Tertile 3"/>
    <x v="1"/>
  </r>
  <r>
    <s v="C_CND_005524"/>
    <x v="187"/>
    <x v="8"/>
    <s v="Tiffany"/>
    <x v="0"/>
    <n v="1500000"/>
    <s v="Ryder Truck Rental and Leasing"/>
    <x v="5"/>
    <x v="6"/>
    <s v="DoubleÂ Overhead Camshaft"/>
    <s v="Auto"/>
    <s v="Pale White"/>
    <n v="19000"/>
    <s v="06457-3834"/>
    <s v="Hatchback"/>
    <n v="8134255"/>
    <x v="5"/>
    <s v="Tertile 3"/>
    <x v="1"/>
  </r>
  <r>
    <s v="C_CND_005523"/>
    <x v="187"/>
    <x v="8"/>
    <s v="Tenzin"/>
    <x v="1"/>
    <n v="1550000"/>
    <s v="Race Car Help"/>
    <x v="0"/>
    <x v="0"/>
    <s v="Overhead Camshaft"/>
    <s v="Manual"/>
    <s v="Black"/>
    <n v="18000"/>
    <s v="78758-7841"/>
    <s v="SUV"/>
    <n v="8931740"/>
    <x v="2"/>
    <s v="Tertile 3"/>
    <x v="1"/>
  </r>
  <r>
    <s v="C_CND_005525"/>
    <x v="187"/>
    <x v="8"/>
    <s v="Tina"/>
    <x v="1"/>
    <n v="1585400"/>
    <s v="Saab-Belle Dodge"/>
    <x v="0"/>
    <x v="75"/>
    <s v="Overhead Camshaft"/>
    <s v="Manual"/>
    <s v="Pale White"/>
    <n v="43540"/>
    <s v="60504-7114"/>
    <s v="Hatchback"/>
    <n v="6030516"/>
    <x v="3"/>
    <s v="Tertile 3"/>
    <x v="1"/>
  </r>
  <r>
    <s v="C_CND_005471"/>
    <x v="187"/>
    <x v="8"/>
    <s v="Zara"/>
    <x v="0"/>
    <n v="1620000"/>
    <s v="Hatfield Volkswagen"/>
    <x v="15"/>
    <x v="21"/>
    <s v="Overhead Camshaft"/>
    <s v="Manual"/>
    <s v="Pale White"/>
    <n v="41000"/>
    <s v="99301-3882"/>
    <s v="SUV"/>
    <n v="7829582"/>
    <x v="1"/>
    <s v="Tertile 3"/>
    <x v="1"/>
  </r>
  <r>
    <s v="C_CND_005462"/>
    <x v="187"/>
    <x v="8"/>
    <s v="Vicky"/>
    <x v="0"/>
    <n v="1818000"/>
    <s v="C &amp; M Motors Inc"/>
    <x v="27"/>
    <x v="87"/>
    <s v="DoubleÂ Overhead Camshaft"/>
    <s v="Auto"/>
    <s v="Pale White"/>
    <n v="12801"/>
    <s v="60504-7114"/>
    <s v="Sedan"/>
    <n v="7068276"/>
    <x v="6"/>
    <s v="Tertile 3"/>
    <x v="1"/>
  </r>
  <r>
    <s v="C_CND_005470"/>
    <x v="187"/>
    <x v="8"/>
    <s v="Zainab"/>
    <x v="1"/>
    <n v="1845000"/>
    <s v="Gartner Buick Hyundai Saab"/>
    <x v="5"/>
    <x v="85"/>
    <s v="DoubleÂ Overhead Camshaft"/>
    <s v="Auto"/>
    <s v="Black"/>
    <n v="31500"/>
    <s v="38701-8047"/>
    <s v="SUV"/>
    <n v="7657069"/>
    <x v="4"/>
    <s v="Tertile 3"/>
    <x v="1"/>
  </r>
  <r>
    <s v="C_CND_005473"/>
    <x v="187"/>
    <x v="8"/>
    <s v="Aaliyah"/>
    <x v="0"/>
    <n v="1903000"/>
    <s v="McKinney Dodge Chrysler Jeep"/>
    <x v="11"/>
    <x v="92"/>
    <s v="Overhead Camshaft"/>
    <s v="Manual"/>
    <s v="Pale White"/>
    <n v="27300"/>
    <s v="85257-3102"/>
    <s v="Hatchback"/>
    <n v="7866371"/>
    <x v="3"/>
    <s v="Tertile 3"/>
    <x v="1"/>
  </r>
  <r>
    <s v="C_CND_005464"/>
    <x v="187"/>
    <x v="8"/>
    <s v="Vivian"/>
    <x v="0"/>
    <n v="2170000"/>
    <s v="Chrysler of Tri-Cities"/>
    <x v="9"/>
    <x v="12"/>
    <s v="DoubleÂ Overhead Camshaft"/>
    <s v="Auto"/>
    <s v="Black"/>
    <n v="60000"/>
    <s v="99301-3882"/>
    <s v="Passenger"/>
    <n v="8321090"/>
    <x v="1"/>
    <s v="Tertile 3"/>
    <x v="1"/>
  </r>
  <r>
    <s v="C_CND_005474"/>
    <x v="187"/>
    <x v="8"/>
    <s v="Lea"/>
    <x v="0"/>
    <n v="2255000"/>
    <s v="Ryder Truck Rental and Leasing"/>
    <x v="19"/>
    <x v="136"/>
    <s v="DoubleÂ Overhead Camshaft"/>
    <s v="Auto"/>
    <s v="Pale White"/>
    <n v="22501"/>
    <s v="06457-3834"/>
    <s v="Hardtop"/>
    <n v="7107620"/>
    <x v="0"/>
    <s v="Tertile 3"/>
    <x v="1"/>
  </r>
  <r>
    <s v="C_CND_005481"/>
    <x v="187"/>
    <x v="8"/>
    <s v="Leona"/>
    <x v="0"/>
    <n v="2440000"/>
    <s v="Suburban Ford"/>
    <x v="15"/>
    <x v="84"/>
    <s v="DoubleÂ Overhead Camshaft"/>
    <s v="Auto"/>
    <s v="Pale White"/>
    <n v="15001"/>
    <s v="53546-9427"/>
    <s v="Hardtop"/>
    <n v="8708204"/>
    <x v="5"/>
    <s v="Tertile 3"/>
    <x v="1"/>
  </r>
  <r>
    <s v="C_CND_005467"/>
    <x v="187"/>
    <x v="8"/>
    <s v="Xin"/>
    <x v="0"/>
    <n v="2525000"/>
    <s v="Clay Johnson Auto Sales"/>
    <x v="17"/>
    <x v="24"/>
    <s v="Overhead Camshaft"/>
    <s v="Manual"/>
    <s v="Pale White"/>
    <n v="20500"/>
    <s v="78758-7841"/>
    <s v="Passenger"/>
    <n v="7229270"/>
    <x v="2"/>
    <s v="Tertile 3"/>
    <x v="1"/>
  </r>
  <r>
    <s v="C_CND_005461"/>
    <x v="187"/>
    <x v="8"/>
    <s v="Vanessa"/>
    <x v="0"/>
    <n v="3000000"/>
    <s v="Buddy Storbeck's Diesel Service Inc"/>
    <x v="5"/>
    <x v="85"/>
    <s v="Overhead Camshaft"/>
    <s v="Manual"/>
    <s v="Pale White"/>
    <n v="25001"/>
    <s v="06457-3834"/>
    <s v="SUV"/>
    <n v="7511735"/>
    <x v="0"/>
    <s v="Tertile 3"/>
    <x v="1"/>
  </r>
  <r>
    <s v="C_CND_005469"/>
    <x v="187"/>
    <x v="8"/>
    <s v="Zahra"/>
    <x v="0"/>
    <n v="3360000"/>
    <s v="Enterprise Rent A Car"/>
    <x v="2"/>
    <x v="9"/>
    <s v="DoubleÂ Overhead Camshaft"/>
    <s v="Auto"/>
    <s v="Black"/>
    <n v="39000"/>
    <s v="60504-7114"/>
    <s v="Sedan"/>
    <n v="7864861"/>
    <x v="6"/>
    <s v="Tertile 3"/>
    <x v="1"/>
  </r>
  <r>
    <s v="C_CND_005526"/>
    <x v="188"/>
    <x v="8"/>
    <s v="Abigail"/>
    <x v="0"/>
    <n v="13500"/>
    <s v="Motor Vehicle Branch Office"/>
    <x v="11"/>
    <x v="92"/>
    <s v="DoubleÂ Overhead Camshaft"/>
    <s v="Auto"/>
    <s v="Pale White"/>
    <n v="13000"/>
    <s v="78758-7841"/>
    <s v="Hatchback"/>
    <n v="8107531"/>
    <x v="2"/>
    <s v="Tertile 1"/>
    <x v="0"/>
  </r>
  <r>
    <s v="C_CND_005530"/>
    <x v="188"/>
    <x v="8"/>
    <s v="Aissatou"/>
    <x v="1"/>
    <n v="13500"/>
    <s v="Pitre Buick-Pontiac-Gmc of Scottsdale"/>
    <x v="23"/>
    <x v="112"/>
    <s v="DoubleÂ Overhead Camshaft"/>
    <s v="Auto"/>
    <s v="Black"/>
    <n v="19000"/>
    <s v="99301-3882"/>
    <s v="Sedan"/>
    <n v="8606708"/>
    <x v="1"/>
    <s v="Tertile 1"/>
    <x v="0"/>
  </r>
  <r>
    <s v="C_CND_005533"/>
    <x v="188"/>
    <x v="8"/>
    <s v="Alicia"/>
    <x v="0"/>
    <n v="13500"/>
    <s v="Race Car Help"/>
    <x v="13"/>
    <x v="88"/>
    <s v="DoubleÂ Overhead Camshaft"/>
    <s v="Auto"/>
    <s v="Black"/>
    <n v="39000"/>
    <s v="78758-7841"/>
    <s v="SUV"/>
    <n v="8677787"/>
    <x v="2"/>
    <s v="Tertile 1"/>
    <x v="0"/>
  </r>
  <r>
    <s v="C_CND_005537"/>
    <x v="188"/>
    <x v="8"/>
    <s v="Malak"/>
    <x v="0"/>
    <n v="13500"/>
    <s v="Ryder Truck Rental and Leasing"/>
    <x v="1"/>
    <x v="49"/>
    <s v="Overhead Camshaft"/>
    <s v="Manual"/>
    <s v="Black"/>
    <n v="27000"/>
    <s v="06457-3834"/>
    <s v="Passenger"/>
    <n v="6149114"/>
    <x v="0"/>
    <s v="Tertile 1"/>
    <x v="0"/>
  </r>
  <r>
    <s v="C_CND_005539"/>
    <x v="188"/>
    <x v="8"/>
    <s v="Malky"/>
    <x v="0"/>
    <n v="13500"/>
    <s v="Scrivener Performance Engineering"/>
    <x v="0"/>
    <x v="83"/>
    <s v="DoubleÂ Overhead Camshaft"/>
    <s v="Auto"/>
    <s v="Pale White"/>
    <n v="18000"/>
    <s v="38701-8047"/>
    <s v="Hatchback"/>
    <n v="6274191"/>
    <x v="4"/>
    <s v="Tertile 1"/>
    <x v="0"/>
  </r>
  <r>
    <s v="C_CND_005542"/>
    <x v="188"/>
    <x v="8"/>
    <s v="Maria"/>
    <x v="0"/>
    <n v="13500"/>
    <s v="Tri-State Mack Inc"/>
    <x v="2"/>
    <x v="23"/>
    <s v="DoubleÂ Overhead Camshaft"/>
    <s v="Auto"/>
    <s v="Black"/>
    <n v="18000"/>
    <s v="85257-3102"/>
    <s v="Hatchback"/>
    <n v="8835735"/>
    <x v="3"/>
    <s v="Tertile 1"/>
    <x v="0"/>
  </r>
  <r>
    <s v="C_CND_005543"/>
    <x v="188"/>
    <x v="8"/>
    <s v="Mariam"/>
    <x v="0"/>
    <n v="13500"/>
    <s v="U-Haul CO"/>
    <x v="14"/>
    <x v="103"/>
    <s v="DoubleÂ Overhead Camshaft"/>
    <s v="Auto"/>
    <s v="Pale White"/>
    <n v="22000"/>
    <s v="78758-7841"/>
    <s v="Passenger"/>
    <n v="7500594"/>
    <x v="2"/>
    <s v="Tertile 1"/>
    <x v="0"/>
  </r>
  <r>
    <s v="C_CND_005547"/>
    <x v="188"/>
    <x v="8"/>
    <s v="Wesley"/>
    <x v="0"/>
    <n v="13500"/>
    <s v="Suburban Ford"/>
    <x v="6"/>
    <x v="73"/>
    <s v="Overhead Camshaft"/>
    <s v="Manual"/>
    <s v="Black"/>
    <n v="18000"/>
    <s v="53546-9427"/>
    <s v="Hatchback"/>
    <n v="6650721"/>
    <x v="5"/>
    <s v="Tertile 1"/>
    <x v="0"/>
  </r>
  <r>
    <s v="C_CND_005558"/>
    <x v="188"/>
    <x v="8"/>
    <s v="Prince"/>
    <x v="0"/>
    <n v="13500"/>
    <s v="McKinney Dodge Chrysler Jeep"/>
    <x v="4"/>
    <x v="109"/>
    <s v="Overhead Camshaft"/>
    <s v="Manual"/>
    <s v="Black"/>
    <n v="53000"/>
    <s v="85257-3102"/>
    <s v="Hatchback"/>
    <n v="6535743"/>
    <x v="3"/>
    <s v="Tertile 1"/>
    <x v="0"/>
  </r>
  <r>
    <s v="C_CND_005568"/>
    <x v="188"/>
    <x v="8"/>
    <s v="Xin"/>
    <x v="0"/>
    <n v="13500"/>
    <s v="C &amp; M Motors Inc"/>
    <x v="5"/>
    <x v="6"/>
    <s v="DoubleÂ Overhead Camshaft"/>
    <s v="Auto"/>
    <s v="Pale White"/>
    <n v="22000"/>
    <s v="60504-7114"/>
    <s v="Hatchback"/>
    <n v="8207963"/>
    <x v="1"/>
    <s v="Tertile 1"/>
    <x v="0"/>
  </r>
  <r>
    <s v="C_CND_005560"/>
    <x v="188"/>
    <x v="8"/>
    <s v="Riley"/>
    <x v="0"/>
    <n v="280000"/>
    <s v="Nebo Chevrolet"/>
    <x v="20"/>
    <x v="27"/>
    <s v="DoubleÂ Overhead Camshaft"/>
    <s v="Auto"/>
    <s v="Pale White"/>
    <n v="18000"/>
    <s v="06457-3834"/>
    <s v="Hatchback"/>
    <n v="7468930"/>
    <x v="0"/>
    <s v="Tertile 1"/>
    <x v="0"/>
  </r>
  <r>
    <s v="C_CND_005561"/>
    <x v="188"/>
    <x v="8"/>
    <s v="Robert"/>
    <x v="0"/>
    <n v="310000"/>
    <s v="New Castle Ford Lincoln Mercury"/>
    <x v="27"/>
    <x v="87"/>
    <s v="Overhead Camshaft"/>
    <s v="Manual"/>
    <s v="Pale White"/>
    <n v="14000"/>
    <s v="60504-7114"/>
    <s v="Sedan"/>
    <n v="7678269"/>
    <x v="6"/>
    <s v="Tertile 1"/>
    <x v="0"/>
  </r>
  <r>
    <s v="C_CND_005550"/>
    <x v="188"/>
    <x v="8"/>
    <s v="Xavier"/>
    <x v="0"/>
    <n v="482500"/>
    <s v="Buddy Storbeck's Diesel Service Inc"/>
    <x v="17"/>
    <x v="24"/>
    <s v="Overhead Camshaft"/>
    <s v="Manual"/>
    <s v="Pale White"/>
    <n v="20500"/>
    <s v="06457-3834"/>
    <s v="Passenger"/>
    <n v="7732361"/>
    <x v="0"/>
    <s v="Tertile 1"/>
    <x v="0"/>
  </r>
  <r>
    <s v="C_CND_005538"/>
    <x v="188"/>
    <x v="8"/>
    <s v="Malka"/>
    <x v="1"/>
    <n v="510000"/>
    <s v="Saab-Belle Dodge"/>
    <x v="13"/>
    <x v="88"/>
    <s v="Overhead Camshaft"/>
    <s v="Manual"/>
    <s v="Pale White"/>
    <n v="21000"/>
    <s v="60504-7114"/>
    <s v="SUV"/>
    <n v="6265727"/>
    <x v="6"/>
    <s v="Tertile 1"/>
    <x v="0"/>
  </r>
  <r>
    <s v="C_CND_005544"/>
    <x v="188"/>
    <x v="8"/>
    <s v="Victor"/>
    <x v="0"/>
    <n v="598000"/>
    <s v="Saab-Belle Dodge"/>
    <x v="10"/>
    <x v="60"/>
    <s v="Overhead Camshaft"/>
    <s v="Manual"/>
    <s v="Black"/>
    <n v="25000"/>
    <s v="60504-7114"/>
    <s v="SUV"/>
    <n v="7759207"/>
    <x v="6"/>
    <s v="Tertile 2"/>
    <x v="0"/>
  </r>
  <r>
    <s v="C_CND_005535"/>
    <x v="188"/>
    <x v="8"/>
    <s v="Mae"/>
    <x v="0"/>
    <n v="632000"/>
    <s v="Rabun Used Car Sales"/>
    <x v="25"/>
    <x v="101"/>
    <s v="Overhead Camshaft"/>
    <s v="Manual"/>
    <s v="Black"/>
    <n v="75000"/>
    <s v="85257-3102"/>
    <s v="Passenger"/>
    <n v="7097976"/>
    <x v="3"/>
    <s v="Tertile 2"/>
    <x v="0"/>
  </r>
  <r>
    <s v="C_CND_005549"/>
    <x v="188"/>
    <x v="8"/>
    <s v="Wyatt"/>
    <x v="1"/>
    <n v="670000"/>
    <s v="U-Haul CO"/>
    <x v="15"/>
    <x v="63"/>
    <s v="DoubleÂ Overhead Camshaft"/>
    <s v="Auto"/>
    <s v="Black"/>
    <n v="21000"/>
    <s v="78758-7841"/>
    <s v="Hatchback"/>
    <n v="6702170"/>
    <x v="2"/>
    <s v="Tertile 2"/>
    <x v="0"/>
  </r>
  <r>
    <s v="C_CND_005548"/>
    <x v="188"/>
    <x v="8"/>
    <s v="William"/>
    <x v="0"/>
    <n v="680000"/>
    <s v="Tri-State Mack Inc"/>
    <x v="16"/>
    <x v="151"/>
    <s v="DoubleÂ Overhead Camshaft"/>
    <s v="Auto"/>
    <s v="Pale White"/>
    <n v="17000"/>
    <s v="85257-3102"/>
    <s v="Hatchback"/>
    <n v="8081693"/>
    <x v="2"/>
    <s v="Tertile 2"/>
    <x v="0"/>
  </r>
  <r>
    <s v="C_CND_005552"/>
    <x v="188"/>
    <x v="8"/>
    <s v="Yakov"/>
    <x v="0"/>
    <n v="725000"/>
    <s v="Capitol KIA"/>
    <x v="24"/>
    <x v="124"/>
    <s v="Overhead Camshaft"/>
    <s v="Manual"/>
    <s v="Pale White"/>
    <n v="43000"/>
    <s v="38701-8047"/>
    <s v="Sedan"/>
    <n v="6194695"/>
    <x v="4"/>
    <s v="Tertile 2"/>
    <x v="0"/>
  </r>
  <r>
    <s v="C_CND_005551"/>
    <x v="188"/>
    <x v="8"/>
    <s v="Yaakov"/>
    <x v="0"/>
    <n v="825000"/>
    <s v="C &amp; M Motors Inc"/>
    <x v="4"/>
    <x v="68"/>
    <s v="Overhead Camshaft"/>
    <s v="Manual"/>
    <s v="Pale White"/>
    <n v="54000"/>
    <s v="60504-7114"/>
    <s v="Sedan"/>
    <n v="8394636"/>
    <x v="6"/>
    <s v="Tertile 2"/>
    <x v="1"/>
  </r>
  <r>
    <s v="C_CND_005563"/>
    <x v="188"/>
    <x v="8"/>
    <s v="Vicky"/>
    <x v="0"/>
    <n v="850000"/>
    <s v="Star Enterprises Inc"/>
    <x v="13"/>
    <x v="41"/>
    <s v="Overhead Camshaft"/>
    <s v="Manual"/>
    <s v="Pale White"/>
    <n v="17000"/>
    <s v="99301-3882"/>
    <s v="Passenger"/>
    <n v="7613996"/>
    <x v="3"/>
    <s v="Tertile 2"/>
    <x v="1"/>
  </r>
  <r>
    <s v="C_CND_005546"/>
    <x v="188"/>
    <x v="8"/>
    <s v="Vincenzo"/>
    <x v="0"/>
    <n v="870000"/>
    <s v="Star Enterprises Inc"/>
    <x v="24"/>
    <x v="43"/>
    <s v="Overhead Camshaft"/>
    <s v="Manual"/>
    <s v="Pale White"/>
    <n v="11000"/>
    <s v="99301-3882"/>
    <s v="Hatchback"/>
    <n v="7382193"/>
    <x v="1"/>
    <s v="Tertile 2"/>
    <x v="1"/>
  </r>
  <r>
    <s v="C_CND_005536"/>
    <x v="188"/>
    <x v="8"/>
    <s v="Maeve"/>
    <x v="0"/>
    <n v="905000"/>
    <s v="Race Car Help"/>
    <x v="10"/>
    <x v="60"/>
    <s v="Overhead Camshaft"/>
    <s v="Manual"/>
    <s v="Pale White"/>
    <n v="24000"/>
    <s v="78758-7841"/>
    <s v="SUV"/>
    <n v="8959169"/>
    <x v="2"/>
    <s v="Tertile 2"/>
    <x v="1"/>
  </r>
  <r>
    <s v="C_CND_005555"/>
    <x v="188"/>
    <x v="8"/>
    <s v="Paul"/>
    <x v="0"/>
    <n v="911000"/>
    <s v="Gartner Buick Hyundai Saab"/>
    <x v="2"/>
    <x v="146"/>
    <s v="Overhead Camshaft"/>
    <s v="Manual"/>
    <s v="Black"/>
    <n v="16000"/>
    <s v="38701-8047"/>
    <s v="SUV"/>
    <n v="6782115"/>
    <x v="4"/>
    <s v="Tertile 2"/>
    <x v="1"/>
  </r>
  <r>
    <s v="C_CND_005554"/>
    <x v="188"/>
    <x v="8"/>
    <s v="Patrick"/>
    <x v="0"/>
    <n v="1005000"/>
    <s v="Enterprise Rent A Car"/>
    <x v="2"/>
    <x v="2"/>
    <s v="DoubleÂ Overhead Camshaft"/>
    <s v="Auto"/>
    <s v="Pale White"/>
    <n v="36500"/>
    <s v="60504-7114"/>
    <s v="Passenger"/>
    <n v="7296273"/>
    <x v="6"/>
    <s v="Tertile 2"/>
    <x v="1"/>
  </r>
  <r>
    <s v="C_CND_005545"/>
    <x v="188"/>
    <x v="8"/>
    <s v="Vincent"/>
    <x v="0"/>
    <n v="1120000"/>
    <s v="Scrivener Performance Engineering"/>
    <x v="14"/>
    <x v="20"/>
    <s v="DoubleÂ Overhead Camshaft"/>
    <s v="Auto"/>
    <s v="Pale White"/>
    <n v="31000"/>
    <s v="38701-8047"/>
    <s v="SUV"/>
    <n v="8050147"/>
    <x v="4"/>
    <s v="Tertile 3"/>
    <x v="1"/>
  </r>
  <r>
    <s v="C_CND_005566"/>
    <x v="188"/>
    <x v="8"/>
    <s v="Vivian"/>
    <x v="0"/>
    <n v="1125000"/>
    <s v="U-Haul CO"/>
    <x v="25"/>
    <x v="117"/>
    <s v="DoubleÂ Overhead Camshaft"/>
    <s v="Auto"/>
    <s v="Pale White"/>
    <n v="39500"/>
    <s v="78758-7841"/>
    <s v="Hatchback"/>
    <n v="6861886"/>
    <x v="6"/>
    <s v="Tertile 3"/>
    <x v="1"/>
  </r>
  <r>
    <s v="C_CND_005567"/>
    <x v="188"/>
    <x v="8"/>
    <s v="Winnie"/>
    <x v="1"/>
    <n v="1171000"/>
    <s v="Buddy Storbeck's Diesel Service Inc"/>
    <x v="0"/>
    <x v="3"/>
    <s v="Overhead Camshaft"/>
    <s v="Manual"/>
    <s v="Black"/>
    <n v="12100"/>
    <s v="06457-3834"/>
    <s v="Passenger"/>
    <n v="6260341"/>
    <x v="4"/>
    <s v="Tertile 3"/>
    <x v="1"/>
  </r>
  <r>
    <s v="C_CND_005556"/>
    <x v="188"/>
    <x v="8"/>
    <s v="Peyton"/>
    <x v="0"/>
    <n v="1190000"/>
    <s v="Hatfield Volkswagen"/>
    <x v="11"/>
    <x v="119"/>
    <s v="DoubleÂ Overhead Camshaft"/>
    <s v="Auto"/>
    <s v="Pale White"/>
    <n v="25000"/>
    <s v="99301-3882"/>
    <s v="SUV"/>
    <n v="7327085"/>
    <x v="1"/>
    <s v="Tertile 3"/>
    <x v="1"/>
  </r>
  <r>
    <s v="C_CND_005553"/>
    <x v="188"/>
    <x v="8"/>
    <s v="Owen"/>
    <x v="0"/>
    <n v="1230000"/>
    <s v="Diehl Motor CO Inc"/>
    <x v="23"/>
    <x v="74"/>
    <s v="DoubleÂ Overhead Camshaft"/>
    <s v="Auto"/>
    <s v="Pale White"/>
    <n v="18000"/>
    <s v="06457-3834"/>
    <s v="Hatchback"/>
    <n v="7676193"/>
    <x v="0"/>
    <s v="Tertile 3"/>
    <x v="1"/>
  </r>
  <r>
    <s v="C_CND_005565"/>
    <x v="188"/>
    <x v="8"/>
    <s v="Violet"/>
    <x v="0"/>
    <n v="1241000"/>
    <s v="Tri-State Mack Inc"/>
    <x v="1"/>
    <x v="56"/>
    <s v="Overhead Camshaft"/>
    <s v="Manual"/>
    <s v="Pale White"/>
    <n v="22100"/>
    <s v="85257-3102"/>
    <s v="Hatchback"/>
    <n v="6974677"/>
    <x v="0"/>
    <s v="Tertile 3"/>
    <x v="1"/>
  </r>
  <r>
    <s v="C_CND_005532"/>
    <x v="188"/>
    <x v="8"/>
    <s v="Alexis"/>
    <x v="0"/>
    <n v="1350000"/>
    <s v="Rabun Used Car Sales"/>
    <x v="0"/>
    <x v="69"/>
    <s v="DoubleÂ Overhead Camshaft"/>
    <s v="Auto"/>
    <s v="Pale White"/>
    <n v="62000"/>
    <s v="85257-3102"/>
    <s v="Sedan"/>
    <n v="7794312"/>
    <x v="3"/>
    <s v="Tertile 3"/>
    <x v="1"/>
  </r>
  <r>
    <s v="C_CND_005564"/>
    <x v="188"/>
    <x v="8"/>
    <s v="Victoria"/>
    <x v="1"/>
    <n v="1400000"/>
    <s v="Suburban Ford"/>
    <x v="14"/>
    <x v="29"/>
    <s v="Overhead Camshaft"/>
    <s v="Manual"/>
    <s v="Pale White"/>
    <n v="27000"/>
    <s v="53546-9427"/>
    <s v="SUV"/>
    <n v="6958335"/>
    <x v="2"/>
    <s v="Tertile 3"/>
    <x v="1"/>
  </r>
  <r>
    <s v="C_CND_005562"/>
    <x v="188"/>
    <x v="8"/>
    <s v="Vanessa"/>
    <x v="0"/>
    <n v="1504000"/>
    <s v="Scrivener Performance Engineering"/>
    <x v="18"/>
    <x v="45"/>
    <s v="Overhead Camshaft"/>
    <s v="Manual"/>
    <s v="Pale White"/>
    <n v="22400"/>
    <s v="38701-8047"/>
    <s v="Hatchback"/>
    <n v="7612829"/>
    <x v="5"/>
    <s v="Tertile 3"/>
    <x v="1"/>
  </r>
  <r>
    <s v="C_CND_005531"/>
    <x v="188"/>
    <x v="8"/>
    <s v="Alana"/>
    <x v="0"/>
    <n v="1670000"/>
    <s v="Progressive Shippers Cooperative Association No"/>
    <x v="4"/>
    <x v="109"/>
    <s v="DoubleÂ Overhead Camshaft"/>
    <s v="Auto"/>
    <s v="Pale White"/>
    <n v="18000"/>
    <s v="53546-9427"/>
    <s v="Hatchback"/>
    <n v="8247567"/>
    <x v="5"/>
    <s v="Tertile 3"/>
    <x v="1"/>
  </r>
  <r>
    <s v="C_CND_005559"/>
    <x v="188"/>
    <x v="8"/>
    <s v="Richard"/>
    <x v="0"/>
    <n v="1680000"/>
    <s v="Motor Vehicle Branch Office"/>
    <x v="15"/>
    <x v="63"/>
    <s v="Overhead Camshaft"/>
    <s v="Manual"/>
    <s v="Pale White"/>
    <n v="22000"/>
    <s v="78758-7841"/>
    <s v="Hatchback"/>
    <n v="7719008"/>
    <x v="2"/>
    <s v="Tertile 3"/>
    <x v="1"/>
  </r>
  <r>
    <s v="C_CND_005528"/>
    <x v="188"/>
    <x v="8"/>
    <s v="Aicha"/>
    <x v="0"/>
    <n v="1712000"/>
    <s v="New Castle Ford Lincoln Mercury"/>
    <x v="26"/>
    <x v="81"/>
    <s v="DoubleÂ Overhead Camshaft"/>
    <s v="Auto"/>
    <s v="Pale White"/>
    <n v="27200"/>
    <s v="60504-7114"/>
    <s v="SUV"/>
    <n v="7814779"/>
    <x v="6"/>
    <s v="Tertile 3"/>
    <x v="1"/>
  </r>
  <r>
    <s v="C_CND_005529"/>
    <x v="188"/>
    <x v="8"/>
    <s v="Aisha"/>
    <x v="0"/>
    <n v="1720000"/>
    <s v="Pars Auto Sales"/>
    <x v="22"/>
    <x v="32"/>
    <s v="Overhead Camshaft"/>
    <s v="Manual"/>
    <s v="Black"/>
    <n v="36000"/>
    <s v="38701-8047"/>
    <s v="Sedan"/>
    <n v="6035691"/>
    <x v="4"/>
    <s v="Tertile 3"/>
    <x v="1"/>
  </r>
  <r>
    <s v="C_CND_005541"/>
    <x v="188"/>
    <x v="8"/>
    <s v="Margot"/>
    <x v="0"/>
    <n v="1785000"/>
    <s v="Suburban Ford"/>
    <x v="14"/>
    <x v="29"/>
    <s v="Overhead Camshaft"/>
    <s v="Manual"/>
    <s v="Black"/>
    <n v="22500"/>
    <s v="53546-9427"/>
    <s v="SUV"/>
    <n v="7823152"/>
    <x v="5"/>
    <s v="Tertile 3"/>
    <x v="1"/>
  </r>
  <r>
    <s v="C_CND_005570"/>
    <x v="188"/>
    <x v="8"/>
    <s v="Zainab"/>
    <x v="0"/>
    <n v="1875000"/>
    <s v="Chrysler of Tri-Cities"/>
    <x v="4"/>
    <x v="68"/>
    <s v="Overhead Camshaft"/>
    <s v="Manual"/>
    <s v="Pale White"/>
    <n v="22500"/>
    <s v="99301-3882"/>
    <s v="Sedan"/>
    <n v="8448980"/>
    <x v="3"/>
    <s v="Tertile 3"/>
    <x v="1"/>
  </r>
  <r>
    <s v="C_CND_005527"/>
    <x v="188"/>
    <x v="8"/>
    <s v="Addison"/>
    <x v="1"/>
    <n v="1900000"/>
    <s v="Nebo Chevrolet"/>
    <x v="9"/>
    <x v="12"/>
    <s v="DoubleÂ Overhead Camshaft"/>
    <s v="Auto"/>
    <s v="Pale White"/>
    <n v="17000"/>
    <s v="06457-3834"/>
    <s v="Passenger"/>
    <n v="8549590"/>
    <x v="0"/>
    <s v="Tertile 3"/>
    <x v="1"/>
  </r>
  <r>
    <s v="C_CND_005557"/>
    <x v="188"/>
    <x v="8"/>
    <s v="Preston"/>
    <x v="0"/>
    <n v="2050000"/>
    <s v="Iceberg Rentals"/>
    <x v="24"/>
    <x v="130"/>
    <s v="DoubleÂ Overhead Camshaft"/>
    <s v="Auto"/>
    <s v="Pale White"/>
    <n v="69000"/>
    <s v="53546-9427"/>
    <s v="Passenger"/>
    <n v="8754193"/>
    <x v="5"/>
    <s v="Tertile 3"/>
    <x v="1"/>
  </r>
  <r>
    <s v="C_CND_005534"/>
    <x v="188"/>
    <x v="8"/>
    <s v="Aliyah"/>
    <x v="1"/>
    <n v="2086000"/>
    <s v="Ryder Truck Rental and Leasing"/>
    <x v="0"/>
    <x v="116"/>
    <s v="Overhead Camshaft"/>
    <s v="Manual"/>
    <s v="Black"/>
    <n v="18600"/>
    <s v="06457-3834"/>
    <s v="SUV"/>
    <n v="6273776"/>
    <x v="0"/>
    <s v="Tertile 3"/>
    <x v="1"/>
  </r>
  <r>
    <s v="C_CND_005569"/>
    <x v="188"/>
    <x v="8"/>
    <s v="Zahra"/>
    <x v="0"/>
    <n v="2270000"/>
    <s v="Capitol KIA"/>
    <x v="20"/>
    <x v="46"/>
    <s v="DoubleÂ Overhead Camshaft"/>
    <s v="Auto"/>
    <s v="Pale White"/>
    <n v="45000"/>
    <s v="38701-8047"/>
    <s v="Sedan"/>
    <n v="8990085"/>
    <x v="5"/>
    <s v="Tertile 3"/>
    <x v="1"/>
  </r>
  <r>
    <s v="C_CND_005540"/>
    <x v="188"/>
    <x v="8"/>
    <s v="Margaret"/>
    <x v="0"/>
    <n v="2505000"/>
    <s v="Star Enterprises Inc"/>
    <x v="20"/>
    <x v="46"/>
    <s v="DoubleÂ Overhead Camshaft"/>
    <s v="Auto"/>
    <s v="Pale White"/>
    <n v="45500"/>
    <s v="99301-3882"/>
    <s v="Sedan"/>
    <n v="7586337"/>
    <x v="1"/>
    <s v="Tertile 3"/>
    <x v="1"/>
  </r>
  <r>
    <s v="C_CND_005573"/>
    <x v="189"/>
    <x v="8"/>
    <s v="Amani"/>
    <x v="0"/>
    <n v="13500"/>
    <s v="Star Enterprises Inc"/>
    <x v="1"/>
    <x v="62"/>
    <s v="Overhead Camshaft"/>
    <s v="Manual"/>
    <s v="Pale White"/>
    <n v="82000"/>
    <s v="99301-3882"/>
    <s v="SUV"/>
    <n v="6122640"/>
    <x v="1"/>
    <s v="Tertile 1"/>
    <x v="0"/>
  </r>
  <r>
    <s v="C_CND_005577"/>
    <x v="189"/>
    <x v="8"/>
    <s v="Amina"/>
    <x v="0"/>
    <n v="13500"/>
    <s v="Progressive Shippers Cooperative Association No"/>
    <x v="0"/>
    <x v="110"/>
    <s v="DoubleÂ Overhead Camshaft"/>
    <s v="Auto"/>
    <s v="Pale White"/>
    <n v="29000"/>
    <s v="53546-9427"/>
    <s v="Passenger"/>
    <n v="8664663"/>
    <x v="5"/>
    <s v="Tertile 1"/>
    <x v="0"/>
  </r>
  <r>
    <s v="C_CND_005583"/>
    <x v="189"/>
    <x v="8"/>
    <s v="Angel"/>
    <x v="0"/>
    <n v="13500"/>
    <s v="Star Enterprises Inc"/>
    <x v="7"/>
    <x v="123"/>
    <s v="DoubleÂ Overhead Camshaft"/>
    <s v="Auto"/>
    <s v="Pale White"/>
    <n v="12001"/>
    <s v="99301-3882"/>
    <s v="SUV"/>
    <n v="6771004"/>
    <x v="1"/>
    <s v="Tertile 1"/>
    <x v="0"/>
  </r>
  <r>
    <s v="C_CND_005584"/>
    <x v="189"/>
    <x v="8"/>
    <s v="Angelina"/>
    <x v="0"/>
    <n v="13500"/>
    <s v="Suburban Ford"/>
    <x v="1"/>
    <x v="30"/>
    <s v="Overhead Camshaft"/>
    <s v="Manual"/>
    <s v="Pale White"/>
    <n v="22001"/>
    <s v="53546-9427"/>
    <s v="Passenger"/>
    <n v="6675323"/>
    <x v="5"/>
    <s v="Tertile 1"/>
    <x v="0"/>
  </r>
  <r>
    <s v="C_CND_005590"/>
    <x v="189"/>
    <x v="8"/>
    <s v="Melanie"/>
    <x v="0"/>
    <n v="13500"/>
    <s v="Classic Chevy"/>
    <x v="14"/>
    <x v="103"/>
    <s v="DoubleÂ Overhead Camshaft"/>
    <s v="Auto"/>
    <s v="Pale White"/>
    <n v="22000"/>
    <s v="85257-3102"/>
    <s v="Passenger"/>
    <n v="8864782"/>
    <x v="3"/>
    <s v="Tertile 1"/>
    <x v="0"/>
  </r>
  <r>
    <s v="C_CND_005592"/>
    <x v="189"/>
    <x v="8"/>
    <s v="James"/>
    <x v="1"/>
    <n v="13500"/>
    <s v="Race Car Help"/>
    <x v="15"/>
    <x v="84"/>
    <s v="Overhead Camshaft"/>
    <s v="Manual"/>
    <s v="Pale White"/>
    <n v="21001"/>
    <s v="78758-7841"/>
    <s v="Hardtop"/>
    <n v="6693934"/>
    <x v="2"/>
    <s v="Tertile 1"/>
    <x v="0"/>
  </r>
  <r>
    <s v="C_CND_005593"/>
    <x v="189"/>
    <x v="8"/>
    <s v="Michaela"/>
    <x v="1"/>
    <n v="13500"/>
    <s v="Enterprise Rent A Car"/>
    <x v="7"/>
    <x v="15"/>
    <s v="Overhead Camshaft"/>
    <s v="Manual"/>
    <s v="Black"/>
    <n v="43000"/>
    <s v="60504-7114"/>
    <s v="Hatchback"/>
    <n v="6674477"/>
    <x v="6"/>
    <s v="Tertile 1"/>
    <x v="0"/>
  </r>
  <r>
    <s v="C_CND_005600"/>
    <x v="189"/>
    <x v="8"/>
    <s v="Yechezkel"/>
    <x v="0"/>
    <n v="13500"/>
    <s v="Chrysler Plymouth"/>
    <x v="15"/>
    <x v="84"/>
    <s v="Overhead Camshaft"/>
    <s v="Manual"/>
    <s v="Pale White"/>
    <n v="22000"/>
    <s v="53546-9427"/>
    <s v="Hatchback"/>
    <n v="8412039"/>
    <x v="5"/>
    <s v="Tertile 1"/>
    <x v="0"/>
  </r>
  <r>
    <s v="C_CND_005601"/>
    <x v="189"/>
    <x v="8"/>
    <s v="Yechiel"/>
    <x v="0"/>
    <n v="13500"/>
    <s v="Classic Chevy"/>
    <x v="5"/>
    <x v="6"/>
    <s v="DoubleÂ Overhead Camshaft"/>
    <s v="Auto"/>
    <s v="Pale White"/>
    <n v="22000"/>
    <s v="85257-3102"/>
    <s v="Hatchback"/>
    <n v="6116500"/>
    <x v="3"/>
    <s v="Tertile 1"/>
    <x v="0"/>
  </r>
  <r>
    <s v="C_CND_005614"/>
    <x v="189"/>
    <x v="8"/>
    <s v="Samir"/>
    <x v="0"/>
    <n v="13500"/>
    <s v="Pitre Buick-Pontiac-Gmc of Scottsdale"/>
    <x v="22"/>
    <x v="32"/>
    <s v="DoubleÂ Overhead Camshaft"/>
    <s v="Auto"/>
    <s v="Black"/>
    <n v="17000"/>
    <s v="99301-3882"/>
    <s v="Sedan"/>
    <n v="8708527"/>
    <x v="1"/>
    <s v="Tertile 1"/>
    <x v="0"/>
  </r>
  <r>
    <s v="C_CND_005619"/>
    <x v="189"/>
    <x v="8"/>
    <s v="Shawn"/>
    <x v="0"/>
    <n v="13500"/>
    <s v="Saab-Belle Dodge"/>
    <x v="27"/>
    <x v="87"/>
    <s v="DoubleÂ Overhead Camshaft"/>
    <s v="Auto"/>
    <s v="Black"/>
    <n v="60000"/>
    <s v="60504-7114"/>
    <s v="Sedan"/>
    <n v="8493733"/>
    <x v="6"/>
    <s v="Tertile 1"/>
    <x v="0"/>
  </r>
  <r>
    <s v="C_CND_005620"/>
    <x v="189"/>
    <x v="8"/>
    <s v="Sincere"/>
    <x v="0"/>
    <n v="13500"/>
    <s v="Scrivener Performance Engineering"/>
    <x v="20"/>
    <x v="145"/>
    <s v="DoubleÂ Overhead Camshaft"/>
    <s v="Auto"/>
    <s v="Black"/>
    <n v="11000"/>
    <s v="38701-8047"/>
    <s v="SUV"/>
    <n v="7587356"/>
    <x v="4"/>
    <s v="Tertile 1"/>
    <x v="0"/>
  </r>
  <r>
    <s v="C_CND_005630"/>
    <x v="189"/>
    <x v="8"/>
    <s v="Aaliyah"/>
    <x v="0"/>
    <n v="13500"/>
    <s v="Diehl Motor CO Inc"/>
    <x v="16"/>
    <x v="22"/>
    <s v="DoubleÂ Overhead Camshaft"/>
    <s v="Auto"/>
    <s v="Black"/>
    <n v="19000"/>
    <s v="06457-3834"/>
    <s v="Passenger"/>
    <n v="8350316"/>
    <x v="4"/>
    <s v="Tertile 1"/>
    <x v="0"/>
  </r>
  <r>
    <s v="C_CND_005638"/>
    <x v="189"/>
    <x v="8"/>
    <s v="Alexa"/>
    <x v="0"/>
    <n v="13500"/>
    <s v="New Castle Ford Lincoln Mercury"/>
    <x v="15"/>
    <x v="94"/>
    <s v="DoubleÂ Overhead Camshaft"/>
    <s v="Auto"/>
    <s v="Black"/>
    <n v="31000"/>
    <s v="60504-7114"/>
    <s v="Passenger"/>
    <n v="8523172"/>
    <x v="1"/>
    <s v="Tertile 1"/>
    <x v="0"/>
  </r>
  <r>
    <s v="C_CND_005618"/>
    <x v="189"/>
    <x v="8"/>
    <s v="Declan"/>
    <x v="1"/>
    <n v="390000"/>
    <s v="Race Car Help"/>
    <x v="12"/>
    <x v="18"/>
    <s v="DoubleÂ Overhead Camshaft"/>
    <s v="Auto"/>
    <s v="Pale White"/>
    <n v="23000"/>
    <s v="78758-7841"/>
    <s v="Hardtop"/>
    <n v="7037323"/>
    <x v="2"/>
    <s v="Tertile 1"/>
    <x v="0"/>
  </r>
  <r>
    <s v="C_CND_005624"/>
    <x v="189"/>
    <x v="8"/>
    <s v="Dominick"/>
    <x v="0"/>
    <n v="425000"/>
    <s v="Suburban Ford"/>
    <x v="7"/>
    <x v="120"/>
    <s v="DoubleÂ Overhead Camshaft"/>
    <s v="Auto"/>
    <s v="Black"/>
    <n v="26000"/>
    <s v="53546-9427"/>
    <s v="Hardtop"/>
    <n v="7890278"/>
    <x v="5"/>
    <s v="Tertile 1"/>
    <x v="0"/>
  </r>
  <r>
    <s v="C_CND_005607"/>
    <x v="189"/>
    <x v="8"/>
    <s v="Yisrael"/>
    <x v="0"/>
    <n v="451000"/>
    <s v="Iceberg Rentals"/>
    <x v="1"/>
    <x v="49"/>
    <s v="Overhead Camshaft"/>
    <s v="Manual"/>
    <s v="Black"/>
    <n v="12000"/>
    <s v="53546-9427"/>
    <s v="Passenger"/>
    <n v="7199873"/>
    <x v="5"/>
    <s v="Tertile 1"/>
    <x v="0"/>
  </r>
  <r>
    <s v="C_CND_005615"/>
    <x v="189"/>
    <x v="8"/>
    <s v="Samuel"/>
    <x v="0"/>
    <n v="454000"/>
    <s v="Progressive Shippers Cooperative Association No"/>
    <x v="11"/>
    <x v="92"/>
    <s v="DoubleÂ Overhead Camshaft"/>
    <s v="Auto"/>
    <s v="Pale White"/>
    <n v="13000"/>
    <s v="53546-9427"/>
    <s v="Hatchback"/>
    <n v="6217041"/>
    <x v="5"/>
    <s v="Tertile 1"/>
    <x v="0"/>
  </r>
  <r>
    <s v="C_CND_005623"/>
    <x v="189"/>
    <x v="8"/>
    <s v="Dominic"/>
    <x v="0"/>
    <n v="492000"/>
    <s v="Star Enterprises Inc"/>
    <x v="14"/>
    <x v="66"/>
    <s v="Overhead Camshaft"/>
    <s v="Manual"/>
    <s v="Pale White"/>
    <n v="20000"/>
    <s v="99301-3882"/>
    <s v="Hardtop"/>
    <n v="6038288"/>
    <x v="1"/>
    <s v="Tertile 1"/>
    <x v="0"/>
  </r>
  <r>
    <s v="C_CND_005587"/>
    <x v="189"/>
    <x v="8"/>
    <s v="Maryam"/>
    <x v="1"/>
    <n v="505000"/>
    <s v="Capitol KIA"/>
    <x v="9"/>
    <x v="138"/>
    <s v="DoubleÂ Overhead Camshaft"/>
    <s v="Auto"/>
    <s v="Pale White"/>
    <n v="28000"/>
    <s v="38701-8047"/>
    <s v="Hatchback"/>
    <n v="6905063"/>
    <x v="4"/>
    <s v="Tertile 1"/>
    <x v="0"/>
  </r>
  <r>
    <s v="C_CND_005629"/>
    <x v="189"/>
    <x v="8"/>
    <s v="Zoey"/>
    <x v="0"/>
    <n v="550000"/>
    <s v="Clay Johnson Auto Sales"/>
    <x v="17"/>
    <x v="24"/>
    <s v="Overhead Camshaft"/>
    <s v="Manual"/>
    <s v="Pale White"/>
    <n v="45000"/>
    <s v="78758-7841"/>
    <s v="Passenger"/>
    <n v="8261435"/>
    <x v="6"/>
    <s v="Tertile 2"/>
    <x v="0"/>
  </r>
  <r>
    <s v="C_CND_005640"/>
    <x v="189"/>
    <x v="8"/>
    <s v="Alicia"/>
    <x v="1"/>
    <n v="580000"/>
    <s v="Pitre Buick-Pontiac-Gmc of Scottsdale"/>
    <x v="14"/>
    <x v="103"/>
    <s v="DoubleÂ Overhead Camshaft"/>
    <s v="Auto"/>
    <s v="Black"/>
    <n v="16000"/>
    <s v="99301-3882"/>
    <s v="Passenger"/>
    <n v="7241356"/>
    <x v="3"/>
    <s v="Tertile 2"/>
    <x v="0"/>
  </r>
  <r>
    <s v="C_CND_005604"/>
    <x v="189"/>
    <x v="8"/>
    <s v="Yehudah"/>
    <x v="0"/>
    <n v="599000"/>
    <s v="Enterprise Rent A Car"/>
    <x v="6"/>
    <x v="64"/>
    <s v="DoubleÂ Overhead Camshaft"/>
    <s v="Auto"/>
    <s v="Pale White"/>
    <n v="16000"/>
    <s v="60504-7114"/>
    <s v="SUV"/>
    <n v="6715661"/>
    <x v="6"/>
    <s v="Tertile 2"/>
    <x v="0"/>
  </r>
  <r>
    <s v="C_CND_005608"/>
    <x v="189"/>
    <x v="8"/>
    <s v="Yisroel"/>
    <x v="0"/>
    <n v="635000"/>
    <s v="McKinney Dodge Chrysler Jeep"/>
    <x v="10"/>
    <x v="60"/>
    <s v="DoubleÂ Overhead Camshaft"/>
    <s v="Auto"/>
    <s v="Black"/>
    <n v="27000"/>
    <s v="85257-3102"/>
    <s v="SUV"/>
    <n v="7908116"/>
    <x v="3"/>
    <s v="Tertile 2"/>
    <x v="0"/>
  </r>
  <r>
    <s v="C_CND_005616"/>
    <x v="189"/>
    <x v="8"/>
    <s v="Sean"/>
    <x v="1"/>
    <n v="635000"/>
    <s v="Rabun Used Car Sales"/>
    <x v="14"/>
    <x v="20"/>
    <s v="DoubleÂ Overhead Camshaft"/>
    <s v="Auto"/>
    <s v="Pale White"/>
    <n v="23000"/>
    <s v="85257-3102"/>
    <s v="SUV"/>
    <n v="8161820"/>
    <x v="3"/>
    <s v="Tertile 2"/>
    <x v="0"/>
  </r>
  <r>
    <s v="C_CND_005588"/>
    <x v="189"/>
    <x v="8"/>
    <s v="Matilda"/>
    <x v="0"/>
    <n v="645000"/>
    <s v="Chrysler of Tri-Cities"/>
    <x v="5"/>
    <x v="6"/>
    <s v="DoubleÂ Overhead Camshaft"/>
    <s v="Auto"/>
    <s v="Black"/>
    <n v="9000"/>
    <s v="99301-3882"/>
    <s v="Hatchback"/>
    <n v="7611422"/>
    <x v="1"/>
    <s v="Tertile 2"/>
    <x v="0"/>
  </r>
  <r>
    <s v="C_CND_005581"/>
    <x v="189"/>
    <x v="8"/>
    <s v="Guadalupe"/>
    <x v="1"/>
    <n v="666000"/>
    <s v="Tri-State Mack Inc"/>
    <x v="15"/>
    <x v="21"/>
    <s v="Overhead Camshaft"/>
    <s v="Manual"/>
    <s v="Pale White"/>
    <n v="41000"/>
    <s v="85257-3102"/>
    <s v="Hardtop"/>
    <n v="8806293"/>
    <x v="5"/>
    <s v="Tertile 2"/>
    <x v="0"/>
  </r>
  <r>
    <s v="C_CND_005612"/>
    <x v="189"/>
    <x v="8"/>
    <s v="Yonah"/>
    <x v="0"/>
    <n v="700000"/>
    <s v="Pars Auto Sales"/>
    <x v="0"/>
    <x v="110"/>
    <s v="DoubleÂ Overhead Camshaft"/>
    <s v="Auto"/>
    <s v="Pale White"/>
    <n v="29000"/>
    <s v="38701-8047"/>
    <s v="Passenger"/>
    <n v="6330578"/>
    <x v="4"/>
    <s v="Tertile 2"/>
    <x v="0"/>
  </r>
  <r>
    <s v="C_CND_005598"/>
    <x v="189"/>
    <x v="8"/>
    <s v="Mirel"/>
    <x v="0"/>
    <n v="705000"/>
    <s v="Motor Vehicle Branch Office"/>
    <x v="22"/>
    <x v="32"/>
    <s v="DoubleÂ Overhead Camshaft"/>
    <s v="Auto"/>
    <s v="Pale White"/>
    <n v="42000"/>
    <s v="78758-7841"/>
    <s v="Sedan"/>
    <n v="6118065"/>
    <x v="2"/>
    <s v="Tertile 2"/>
    <x v="0"/>
  </r>
  <r>
    <s v="C_CND_005625"/>
    <x v="189"/>
    <x v="8"/>
    <s v="Travis"/>
    <x v="0"/>
    <n v="730000"/>
    <s v="Progressive Shippers Cooperative Association No"/>
    <x v="5"/>
    <x v="85"/>
    <s v="Overhead Camshaft"/>
    <s v="Manual"/>
    <s v="Pale White"/>
    <n v="16000"/>
    <s v="53546-9427"/>
    <s v="SUV"/>
    <n v="6825295"/>
    <x v="5"/>
    <s v="Tertile 2"/>
    <x v="0"/>
  </r>
  <r>
    <s v="C_CND_005591"/>
    <x v="189"/>
    <x v="8"/>
    <s v="Eli"/>
    <x v="0"/>
    <n v="745000"/>
    <s v="Race Car Help"/>
    <x v="15"/>
    <x v="84"/>
    <s v="DoubleÂ Overhead Camshaft"/>
    <s v="Auto"/>
    <s v="Pale White"/>
    <n v="25000"/>
    <s v="78758-7841"/>
    <s v="Hardtop"/>
    <n v="6258229"/>
    <x v="2"/>
    <s v="Tertile 2"/>
    <x v="0"/>
  </r>
  <r>
    <s v="C_CND_005635"/>
    <x v="189"/>
    <x v="8"/>
    <s v="Aissatou"/>
    <x v="0"/>
    <n v="755000"/>
    <s v="McKinney Dodge Chrysler Jeep"/>
    <x v="4"/>
    <x v="109"/>
    <s v="Overhead Camshaft"/>
    <s v="Manual"/>
    <s v="Pale White"/>
    <n v="12000"/>
    <s v="85257-3102"/>
    <s v="Hatchback"/>
    <n v="7134646"/>
    <x v="0"/>
    <s v="Tertile 2"/>
    <x v="0"/>
  </r>
  <r>
    <s v="C_CND_005603"/>
    <x v="189"/>
    <x v="8"/>
    <s v="Yehuda"/>
    <x v="1"/>
    <n v="800000"/>
    <s v="Diehl Motor CO Inc"/>
    <x v="15"/>
    <x v="95"/>
    <s v="Overhead Camshaft"/>
    <s v="Manual"/>
    <s v="Pale White"/>
    <n v="20000"/>
    <s v="06457-3834"/>
    <s v="SUV"/>
    <n v="7924161"/>
    <x v="0"/>
    <s v="Tertile 2"/>
    <x v="1"/>
  </r>
  <r>
    <s v="C_CND_005626"/>
    <x v="189"/>
    <x v="8"/>
    <s v="Tristan"/>
    <x v="0"/>
    <n v="805000"/>
    <s v="Rabun Used Car Sales"/>
    <x v="8"/>
    <x v="100"/>
    <s v="Overhead Camshaft"/>
    <s v="Manual"/>
    <s v="Pale White"/>
    <n v="21000"/>
    <s v="85257-3102"/>
    <s v="SUV"/>
    <n v="8774604"/>
    <x v="3"/>
    <s v="Tertile 2"/>
    <x v="1"/>
  </r>
  <r>
    <s v="C_CND_005639"/>
    <x v="189"/>
    <x v="8"/>
    <s v="Alexis"/>
    <x v="0"/>
    <n v="810000"/>
    <s v="Pars Auto Sales"/>
    <x v="0"/>
    <x v="83"/>
    <s v="DoubleÂ Overhead Camshaft"/>
    <s v="Auto"/>
    <s v="Pale White"/>
    <n v="42000"/>
    <s v="38701-8047"/>
    <s v="Hatchback"/>
    <n v="8528507"/>
    <x v="5"/>
    <s v="Tertile 2"/>
    <x v="1"/>
  </r>
  <r>
    <s v="C_CND_005631"/>
    <x v="189"/>
    <x v="8"/>
    <s v="Abigail"/>
    <x v="0"/>
    <n v="840000"/>
    <s v="Enterprise Rent A Car"/>
    <x v="11"/>
    <x v="76"/>
    <s v="DoubleÂ Overhead Camshaft"/>
    <s v="Auto"/>
    <s v="Black"/>
    <n v="16000"/>
    <s v="60504-7114"/>
    <s v="Sedan"/>
    <n v="7065101"/>
    <x v="1"/>
    <s v="Tertile 2"/>
    <x v="1"/>
  </r>
  <r>
    <s v="C_CND_005605"/>
    <x v="189"/>
    <x v="8"/>
    <s v="Yida"/>
    <x v="0"/>
    <n v="860000"/>
    <s v="Gartner Buick Hyundai Saab"/>
    <x v="22"/>
    <x v="32"/>
    <s v="DoubleÂ Overhead Camshaft"/>
    <s v="Auto"/>
    <s v="Black"/>
    <n v="26000"/>
    <s v="38701-8047"/>
    <s v="Sedan"/>
    <n v="6616523"/>
    <x v="4"/>
    <s v="Tertile 2"/>
    <x v="1"/>
  </r>
  <r>
    <s v="C_CND_005637"/>
    <x v="189"/>
    <x v="8"/>
    <s v="Alani"/>
    <x v="0"/>
    <n v="861000"/>
    <s v="Nebo Chevrolet"/>
    <x v="0"/>
    <x v="98"/>
    <s v="DoubleÂ Overhead Camshaft"/>
    <s v="Auto"/>
    <s v="Black"/>
    <n v="12000"/>
    <s v="06457-3834"/>
    <s v="SUV"/>
    <n v="7517632"/>
    <x v="4"/>
    <s v="Tertile 2"/>
    <x v="1"/>
  </r>
  <r>
    <s v="C_CND_005633"/>
    <x v="189"/>
    <x v="8"/>
    <s v="Aicha"/>
    <x v="1"/>
    <n v="880000"/>
    <s v="Hatfield Volkswagen"/>
    <x v="3"/>
    <x v="4"/>
    <s v="Overhead Camshaft"/>
    <s v="Manual"/>
    <s v="Pale White"/>
    <n v="34000"/>
    <s v="99301-3882"/>
    <s v="SUV"/>
    <n v="7862928"/>
    <x v="3"/>
    <s v="Tertile 2"/>
    <x v="1"/>
  </r>
  <r>
    <s v="C_CND_005579"/>
    <x v="189"/>
    <x v="8"/>
    <s v="Jayda"/>
    <x v="0"/>
    <n v="930000"/>
    <s v="Pars Auto Sales"/>
    <x v="15"/>
    <x v="21"/>
    <s v="Overhead Camshaft"/>
    <s v="Manual"/>
    <s v="Pale White"/>
    <n v="41000"/>
    <s v="38701-8047"/>
    <s v="Hardtop"/>
    <n v="6914175"/>
    <x v="5"/>
    <s v="Tertile 2"/>
    <x v="1"/>
  </r>
  <r>
    <s v="C_CND_005622"/>
    <x v="189"/>
    <x v="8"/>
    <s v="Stephen"/>
    <x v="0"/>
    <n v="950000"/>
    <s v="Suburban Ford"/>
    <x v="13"/>
    <x v="88"/>
    <s v="Overhead Camshaft"/>
    <s v="Manual"/>
    <s v="Black"/>
    <n v="18000"/>
    <s v="53546-9427"/>
    <s v="SUV"/>
    <n v="6006177"/>
    <x v="5"/>
    <s v="Tertile 2"/>
    <x v="1"/>
  </r>
  <r>
    <s v="C_CND_005610"/>
    <x v="189"/>
    <x v="8"/>
    <s v="Yitzchok"/>
    <x v="0"/>
    <n v="967000"/>
    <s v="Nebo Chevrolet"/>
    <x v="21"/>
    <x v="31"/>
    <s v="DoubleÂ Overhead Camshaft"/>
    <s v="Auto"/>
    <s v="Pale White"/>
    <n v="15000"/>
    <s v="06457-3834"/>
    <s v="Hatchback"/>
    <n v="6231789"/>
    <x v="0"/>
    <s v="Tertile 2"/>
    <x v="1"/>
  </r>
  <r>
    <s v="C_CND_005634"/>
    <x v="189"/>
    <x v="8"/>
    <s v="Aisha"/>
    <x v="0"/>
    <n v="977500"/>
    <s v="Iceberg Rentals"/>
    <x v="20"/>
    <x v="46"/>
    <s v="DoubleÂ Overhead Camshaft"/>
    <s v="Auto"/>
    <s v="Pale White"/>
    <n v="45500"/>
    <s v="53546-9427"/>
    <s v="Sedan"/>
    <n v="6516808"/>
    <x v="2"/>
    <s v="Tertile 2"/>
    <x v="1"/>
  </r>
  <r>
    <s v="C_CND_005606"/>
    <x v="189"/>
    <x v="8"/>
    <s v="Yidel"/>
    <x v="0"/>
    <n v="990000"/>
    <s v="Hatfield Volkswagen"/>
    <x v="0"/>
    <x v="83"/>
    <s v="DoubleÂ Overhead Camshaft"/>
    <s v="Auto"/>
    <s v="Pale White"/>
    <n v="18000"/>
    <s v="99301-3882"/>
    <s v="Hatchback"/>
    <n v="6013258"/>
    <x v="1"/>
    <s v="Tertile 2"/>
    <x v="1"/>
  </r>
  <r>
    <s v="C_CND_005617"/>
    <x v="189"/>
    <x v="8"/>
    <s v="Sebastian"/>
    <x v="0"/>
    <n v="1005000"/>
    <s v="Race Car Help"/>
    <x v="29"/>
    <x v="125"/>
    <s v="DoubleÂ Overhead Camshaft"/>
    <s v="Auto"/>
    <s v="Pale White"/>
    <n v="13500"/>
    <s v="78758-7841"/>
    <s v="Hatchback"/>
    <n v="8698369"/>
    <x v="2"/>
    <s v="Tertile 2"/>
    <x v="1"/>
  </r>
  <r>
    <s v="C_CND_005602"/>
    <x v="189"/>
    <x v="8"/>
    <s v="Yehoshua"/>
    <x v="0"/>
    <n v="1008000"/>
    <s v="Clay Johnson Auto Sales"/>
    <x v="0"/>
    <x v="75"/>
    <s v="Overhead Camshaft"/>
    <s v="Manual"/>
    <s v="Pale White"/>
    <n v="43800"/>
    <s v="78758-7841"/>
    <s v="Hatchback"/>
    <n v="7022807"/>
    <x v="2"/>
    <s v="Tertile 3"/>
    <x v="1"/>
  </r>
  <r>
    <s v="C_CND_005609"/>
    <x v="189"/>
    <x v="8"/>
    <s v="Yitzchak"/>
    <x v="0"/>
    <n v="1020000"/>
    <s v="Motor Vehicle Branch Office"/>
    <x v="13"/>
    <x v="90"/>
    <s v="DoubleÂ Overhead Camshaft"/>
    <s v="Auto"/>
    <s v="Pale White"/>
    <n v="31000"/>
    <s v="78758-7841"/>
    <s v="Sedan"/>
    <n v="8809495"/>
    <x v="2"/>
    <s v="Tertile 3"/>
    <x v="1"/>
  </r>
  <r>
    <s v="C_CND_005611"/>
    <x v="189"/>
    <x v="8"/>
    <s v="Yoel"/>
    <x v="0"/>
    <n v="1025000"/>
    <s v="New Castle Ford Lincoln Mercury"/>
    <x v="26"/>
    <x v="104"/>
    <s v="DoubleÂ Overhead Camshaft"/>
    <s v="Auto"/>
    <s v="Pale White"/>
    <n v="27500"/>
    <s v="60504-7114"/>
    <s v="Sedan"/>
    <n v="8367661"/>
    <x v="6"/>
    <s v="Tertile 3"/>
    <x v="1"/>
  </r>
  <r>
    <s v="C_CND_005632"/>
    <x v="189"/>
    <x v="8"/>
    <s v="Adrianna"/>
    <x v="0"/>
    <n v="1065000"/>
    <s v="Gartner Buick Hyundai Saab"/>
    <x v="27"/>
    <x v="105"/>
    <s v="Overhead Camshaft"/>
    <s v="Manual"/>
    <s v="Pale White"/>
    <n v="34500"/>
    <s v="38701-8047"/>
    <s v="Passenger"/>
    <n v="7506198"/>
    <x v="5"/>
    <s v="Tertile 3"/>
    <x v="1"/>
  </r>
  <r>
    <s v="C_CND_005636"/>
    <x v="189"/>
    <x v="8"/>
    <s v="Arthur"/>
    <x v="0"/>
    <n v="1140000"/>
    <s v="Star Enterprises Inc"/>
    <x v="21"/>
    <x v="31"/>
    <s v="DoubleÂ Overhead Camshaft"/>
    <s v="Auto"/>
    <s v="Pale White"/>
    <n v="31000"/>
    <s v="99301-3882"/>
    <s v="Hardtop"/>
    <n v="8028670"/>
    <x v="3"/>
    <s v="Tertile 3"/>
    <x v="1"/>
  </r>
  <r>
    <s v="C_CND_005596"/>
    <x v="189"/>
    <x v="8"/>
    <s v="Mila"/>
    <x v="0"/>
    <n v="1225000"/>
    <s v="Iceberg Rentals"/>
    <x v="9"/>
    <x v="114"/>
    <s v="Overhead Camshaft"/>
    <s v="Manual"/>
    <s v="Black"/>
    <n v="34500"/>
    <s v="53546-9427"/>
    <s v="Sedan"/>
    <n v="8905385"/>
    <x v="5"/>
    <s v="Tertile 3"/>
    <x v="1"/>
  </r>
  <r>
    <s v="C_CND_005599"/>
    <x v="189"/>
    <x v="8"/>
    <s v="Yaseen"/>
    <x v="0"/>
    <n v="1250000"/>
    <s v="Chrysler of Tri-Cities"/>
    <x v="27"/>
    <x v="79"/>
    <s v="Overhead Camshaft"/>
    <s v="Manual"/>
    <s v="Pale White"/>
    <n v="41000"/>
    <s v="99301-3882"/>
    <s v="Sedan"/>
    <n v="7132528"/>
    <x v="1"/>
    <s v="Tertile 3"/>
    <x v="1"/>
  </r>
  <r>
    <s v="C_CND_005589"/>
    <x v="189"/>
    <x v="8"/>
    <s v="Maya"/>
    <x v="0"/>
    <n v="1300000"/>
    <s v="Chrysler Plymouth"/>
    <x v="11"/>
    <x v="14"/>
    <s v="DoubleÂ Overhead Camshaft"/>
    <s v="Auto"/>
    <s v="Pale White"/>
    <n v="19000"/>
    <s v="53546-9427"/>
    <s v="Passenger"/>
    <n v="8915649"/>
    <x v="5"/>
    <s v="Tertile 3"/>
    <x v="1"/>
  </r>
  <r>
    <s v="C_CND_005627"/>
    <x v="189"/>
    <x v="8"/>
    <s v="Zara"/>
    <x v="0"/>
    <n v="1350000"/>
    <s v="Chrysler Plymouth"/>
    <x v="27"/>
    <x v="106"/>
    <s v="DoubleÂ Overhead Camshaft"/>
    <s v="Auto"/>
    <s v="Pale White"/>
    <n v="45000"/>
    <s v="53546-9427"/>
    <s v="SUV"/>
    <n v="6133950"/>
    <x v="2"/>
    <s v="Tertile 3"/>
    <x v="1"/>
  </r>
  <r>
    <s v="C_CND_005621"/>
    <x v="189"/>
    <x v="8"/>
    <s v="Skyler"/>
    <x v="0"/>
    <n v="1360000"/>
    <s v="Star Enterprises Inc"/>
    <x v="24"/>
    <x v="86"/>
    <s v="DoubleÂ Overhead Camshaft"/>
    <s v="Auto"/>
    <s v="Pale White"/>
    <n v="31000"/>
    <s v="99301-3882"/>
    <s v="SUV"/>
    <n v="6952149"/>
    <x v="1"/>
    <s v="Tertile 3"/>
    <x v="1"/>
  </r>
  <r>
    <s v="C_CND_005597"/>
    <x v="189"/>
    <x v="8"/>
    <s v="Mindy"/>
    <x v="0"/>
    <n v="1375000"/>
    <s v="McKinney Dodge Chrysler Jeep"/>
    <x v="29"/>
    <x v="125"/>
    <s v="DoubleÂ Overhead Camshaft"/>
    <s v="Auto"/>
    <s v="Pale White"/>
    <n v="19500"/>
    <s v="85257-3102"/>
    <s v="Hatchback"/>
    <n v="8616151"/>
    <x v="3"/>
    <s v="Tertile 3"/>
    <x v="1"/>
  </r>
  <r>
    <s v="C_CND_005595"/>
    <x v="189"/>
    <x v="8"/>
    <s v="Mikayla"/>
    <x v="0"/>
    <n v="1381000"/>
    <s v="Hatfield Volkswagen"/>
    <x v="16"/>
    <x v="34"/>
    <s v="Overhead Camshaft"/>
    <s v="Manual"/>
    <s v="Pale White"/>
    <n v="45100"/>
    <s v="99301-3882"/>
    <s v="Hatchback"/>
    <n v="8646322"/>
    <x v="1"/>
    <s v="Tertile 3"/>
    <x v="1"/>
  </r>
  <r>
    <s v="C_CND_005628"/>
    <x v="189"/>
    <x v="8"/>
    <s v="Zoe"/>
    <x v="0"/>
    <n v="1460000"/>
    <s v="Classic Chevy"/>
    <x v="5"/>
    <x v="6"/>
    <s v="DoubleÂ Overhead Camshaft"/>
    <s v="Auto"/>
    <s v="Pale White"/>
    <n v="19000"/>
    <s v="85257-3102"/>
    <s v="Hatchback"/>
    <n v="6371182"/>
    <x v="0"/>
    <s v="Tertile 3"/>
    <x v="1"/>
  </r>
  <r>
    <s v="C_CND_005613"/>
    <x v="189"/>
    <x v="8"/>
    <s v="Ryan"/>
    <x v="0"/>
    <n v="1472000"/>
    <s v="Pars Auto Sales"/>
    <x v="28"/>
    <x v="135"/>
    <s v="DoubleÂ Overhead Camshaft"/>
    <s v="Auto"/>
    <s v="Pale White"/>
    <n v="69200"/>
    <s v="38701-8047"/>
    <s v="Sedan"/>
    <n v="8068813"/>
    <x v="4"/>
    <s v="Tertile 3"/>
    <x v="1"/>
  </r>
  <r>
    <s v="C_CND_005594"/>
    <x v="189"/>
    <x v="8"/>
    <s v="Michelle"/>
    <x v="1"/>
    <n v="1530000"/>
    <s v="Gartner Buick Hyundai Saab"/>
    <x v="7"/>
    <x v="123"/>
    <s v="DoubleÂ Overhead Camshaft"/>
    <s v="Auto"/>
    <s v="Pale White"/>
    <n v="22000"/>
    <s v="38701-8047"/>
    <s v="SUV"/>
    <n v="8819715"/>
    <x v="4"/>
    <s v="Tertile 3"/>
    <x v="1"/>
  </r>
  <r>
    <s v="C_CND_005575"/>
    <x v="189"/>
    <x v="8"/>
    <s v="Amber"/>
    <x v="1"/>
    <n v="1540000"/>
    <s v="Tri-State Mack Inc"/>
    <x v="1"/>
    <x v="113"/>
    <s v="DoubleÂ Overhead Camshaft"/>
    <s v="Auto"/>
    <s v="Pale White"/>
    <n v="31000"/>
    <s v="85257-3102"/>
    <s v="Hatchback"/>
    <n v="7061715"/>
    <x v="3"/>
    <s v="Tertile 3"/>
    <x v="1"/>
  </r>
  <r>
    <s v="C_CND_005576"/>
    <x v="189"/>
    <x v="8"/>
    <s v="Amelia"/>
    <x v="0"/>
    <n v="1550000"/>
    <s v="U-Haul CO"/>
    <x v="16"/>
    <x v="34"/>
    <s v="Overhead Camshaft"/>
    <s v="Manual"/>
    <s v="Pale White"/>
    <n v="23000"/>
    <s v="78758-7841"/>
    <s v="Hatchback"/>
    <n v="7932324"/>
    <x v="2"/>
    <s v="Tertile 3"/>
    <x v="1"/>
  </r>
  <r>
    <s v="C_CND_005585"/>
    <x v="189"/>
    <x v="8"/>
    <s v="Marina"/>
    <x v="0"/>
    <n v="1580000"/>
    <s v="Buddy Storbeck's Diesel Service Inc"/>
    <x v="9"/>
    <x v="114"/>
    <s v="DoubleÂ Overhead Camshaft"/>
    <s v="Auto"/>
    <s v="Black"/>
    <n v="28000"/>
    <s v="06457-3834"/>
    <s v="Sedan"/>
    <n v="7290106"/>
    <x v="0"/>
    <s v="Tertile 3"/>
    <x v="1"/>
  </r>
  <r>
    <s v="C_CND_005586"/>
    <x v="189"/>
    <x v="8"/>
    <s v="Mary"/>
    <x v="0"/>
    <n v="1620000"/>
    <s v="C &amp; M Motors Inc"/>
    <x v="6"/>
    <x v="17"/>
    <s v="Overhead Camshaft"/>
    <s v="Manual"/>
    <s v="Pale White"/>
    <n v="26000"/>
    <s v="60504-7114"/>
    <s v="Sedan"/>
    <n v="6200342"/>
    <x v="6"/>
    <s v="Tertile 3"/>
    <x v="1"/>
  </r>
  <r>
    <s v="C_CND_005571"/>
    <x v="189"/>
    <x v="8"/>
    <s v="Alyssa"/>
    <x v="0"/>
    <n v="1675000"/>
    <s v="Saab-Belle Dodge"/>
    <x v="15"/>
    <x v="72"/>
    <s v="DoubleÂ Overhead Camshaft"/>
    <s v="Auto"/>
    <s v="Pale White"/>
    <n v="46500"/>
    <s v="60504-7114"/>
    <s v="SUV"/>
    <n v="6135977"/>
    <x v="6"/>
    <s v="Tertile 3"/>
    <x v="1"/>
  </r>
  <r>
    <s v="C_CND_005572"/>
    <x v="189"/>
    <x v="8"/>
    <s v="Amanda"/>
    <x v="0"/>
    <n v="1680000"/>
    <s v="Scrivener Performance Engineering"/>
    <x v="1"/>
    <x v="56"/>
    <s v="Overhead Camshaft"/>
    <s v="Manual"/>
    <s v="Pale White"/>
    <n v="22000"/>
    <s v="38701-8047"/>
    <s v="Hatchback"/>
    <n v="6066365"/>
    <x v="4"/>
    <s v="Tertile 3"/>
    <x v="1"/>
  </r>
  <r>
    <s v="C_CND_005574"/>
    <x v="189"/>
    <x v="8"/>
    <s v="Amaya"/>
    <x v="0"/>
    <n v="1800000"/>
    <s v="Suburban Ford"/>
    <x v="25"/>
    <x v="117"/>
    <s v="DoubleÂ Overhead Camshaft"/>
    <s v="Auto"/>
    <s v="Pale White"/>
    <n v="15000"/>
    <s v="53546-9427"/>
    <s v="Hatchback"/>
    <n v="8722548"/>
    <x v="5"/>
    <s v="Tertile 3"/>
    <x v="1"/>
  </r>
  <r>
    <s v="C_CND_005582"/>
    <x v="189"/>
    <x v="8"/>
    <s v="Anaya"/>
    <x v="0"/>
    <n v="2205000"/>
    <s v="Scrivener Performance Engineering"/>
    <x v="1"/>
    <x v="30"/>
    <s v="DoubleÂ Overhead Camshaft"/>
    <s v="Auto"/>
    <s v="Pale White"/>
    <n v="41501"/>
    <s v="38701-8047"/>
    <s v="Passenger"/>
    <n v="6367947"/>
    <x v="4"/>
    <s v="Tertile 3"/>
    <x v="1"/>
  </r>
  <r>
    <s v="C_CND_005580"/>
    <x v="189"/>
    <x v="8"/>
    <s v="Amirah"/>
    <x v="0"/>
    <n v="2900000"/>
    <s v="Ryder Truck Rental and Leasing"/>
    <x v="14"/>
    <x v="20"/>
    <s v="Overhead Camshaft"/>
    <s v="Manual"/>
    <s v="Black"/>
    <n v="26000"/>
    <s v="06457-3834"/>
    <s v="SUV"/>
    <n v="7009039"/>
    <x v="0"/>
    <s v="Tertile 3"/>
    <x v="1"/>
  </r>
  <r>
    <s v="C_CND_005578"/>
    <x v="189"/>
    <x v="8"/>
    <s v="Aminata"/>
    <x v="0"/>
    <n v="4000000"/>
    <s v="Rabun Used Car Sales"/>
    <x v="13"/>
    <x v="42"/>
    <s v="Overhead Camshaft"/>
    <s v="Manual"/>
    <s v="Pale White"/>
    <n v="17000"/>
    <s v="85257-3102"/>
    <s v="Hatchback"/>
    <n v="8773170"/>
    <x v="3"/>
    <s v="Tertile 3"/>
    <x v="1"/>
  </r>
  <r>
    <s v="C_CND_005641"/>
    <x v="190"/>
    <x v="8"/>
    <s v="Heidi"/>
    <x v="0"/>
    <n v="13500"/>
    <s v="Classic Chevy"/>
    <x v="2"/>
    <x v="71"/>
    <s v="DoubleÂ Overhead Camshaft"/>
    <s v="Auto"/>
    <s v="Black"/>
    <n v="27000"/>
    <s v="85257-3102"/>
    <s v="Hardtop"/>
    <n v="7717781"/>
    <x v="5"/>
    <s v="Tertile 1"/>
    <x v="0"/>
  </r>
  <r>
    <s v="C_CND_005645"/>
    <x v="190"/>
    <x v="8"/>
    <s v="Arianna"/>
    <x v="0"/>
    <n v="13500"/>
    <s v="Capitol KIA"/>
    <x v="11"/>
    <x v="119"/>
    <s v="Overhead Camshaft"/>
    <s v="Manual"/>
    <s v="Black"/>
    <n v="25000"/>
    <s v="38701-8047"/>
    <s v="SUV"/>
    <n v="7599917"/>
    <x v="4"/>
    <s v="Tertile 1"/>
    <x v="0"/>
  </r>
  <r>
    <s v="C_CND_005647"/>
    <x v="190"/>
    <x v="8"/>
    <s v="Arielle"/>
    <x v="0"/>
    <n v="13500"/>
    <s v="Chrysler Plymouth"/>
    <x v="29"/>
    <x v="125"/>
    <s v="DoubleÂ Overhead Camshaft"/>
    <s v="Auto"/>
    <s v="Pale White"/>
    <n v="19000"/>
    <s v="53546-9427"/>
    <s v="Hatchback"/>
    <n v="8800327"/>
    <x v="5"/>
    <s v="Tertile 1"/>
    <x v="0"/>
  </r>
  <r>
    <s v="C_CND_005653"/>
    <x v="190"/>
    <x v="8"/>
    <s v="Natalia"/>
    <x v="0"/>
    <n v="13500"/>
    <s v="Rabun Used Car Sales"/>
    <x v="4"/>
    <x v="99"/>
    <s v="DoubleÂ Overhead Camshaft"/>
    <s v="Auto"/>
    <s v="Black"/>
    <n v="26000"/>
    <s v="85257-3102"/>
    <s v="Passenger"/>
    <n v="7282321"/>
    <x v="3"/>
    <s v="Tertile 1"/>
    <x v="0"/>
  </r>
  <r>
    <s v="C_CND_005655"/>
    <x v="190"/>
    <x v="8"/>
    <s v="Yosef"/>
    <x v="0"/>
    <n v="13500"/>
    <s v="Pitre Buick-Pontiac-Gmc of Scottsdale"/>
    <x v="5"/>
    <x v="85"/>
    <s v="Overhead Camshaft"/>
    <s v="Manual"/>
    <s v="Pale White"/>
    <n v="16000"/>
    <s v="99301-3882"/>
    <s v="SUV"/>
    <n v="7329548"/>
    <x v="1"/>
    <s v="Tertile 1"/>
    <x v="0"/>
  </r>
  <r>
    <s v="C_CND_005660"/>
    <x v="190"/>
    <x v="8"/>
    <s v="Zev"/>
    <x v="0"/>
    <n v="13500"/>
    <s v="Saab-Belle Dodge"/>
    <x v="14"/>
    <x v="103"/>
    <s v="DoubleÂ Overhead Camshaft"/>
    <s v="Auto"/>
    <s v="Pale White"/>
    <n v="39000"/>
    <s v="60504-7114"/>
    <s v="Passenger"/>
    <n v="8386130"/>
    <x v="6"/>
    <s v="Tertile 1"/>
    <x v="0"/>
  </r>
  <r>
    <s v="C_CND_005663"/>
    <x v="190"/>
    <x v="8"/>
    <s v="Dylan"/>
    <x v="0"/>
    <n v="13500"/>
    <s v="Buddy Storbeck's Diesel Service Inc"/>
    <x v="18"/>
    <x v="33"/>
    <s v="Overhead Camshaft"/>
    <s v="Manual"/>
    <s v="Pale White"/>
    <n v="21000"/>
    <s v="06457-3834"/>
    <s v="Hardtop"/>
    <n v="6766629"/>
    <x v="0"/>
    <s v="Tertile 1"/>
    <x v="0"/>
  </r>
  <r>
    <s v="C_CND_005664"/>
    <x v="190"/>
    <x v="8"/>
    <s v="Xavier"/>
    <x v="0"/>
    <n v="13500"/>
    <s v="Saab-Belle Dodge"/>
    <x v="11"/>
    <x v="119"/>
    <s v="Overhead Camshaft"/>
    <s v="Manual"/>
    <s v="Black"/>
    <n v="25000"/>
    <s v="60504-7114"/>
    <s v="SUV"/>
    <n v="8150880"/>
    <x v="6"/>
    <s v="Tertile 1"/>
    <x v="0"/>
  </r>
  <r>
    <s v="C_CND_005665"/>
    <x v="190"/>
    <x v="8"/>
    <s v="Reyno"/>
    <x v="0"/>
    <n v="13500"/>
    <s v="U-Haul CO"/>
    <x v="6"/>
    <x v="73"/>
    <s v="Overhead Camshaft"/>
    <s v="Manual"/>
    <s v="Black"/>
    <n v="18000"/>
    <s v="78758-7841"/>
    <s v="Hardtop"/>
    <n v="6936883"/>
    <x v="2"/>
    <s v="Tertile 1"/>
    <x v="0"/>
  </r>
  <r>
    <s v="C_CND_005642"/>
    <x v="190"/>
    <x v="8"/>
    <s v="Heidy"/>
    <x v="0"/>
    <n v="415000"/>
    <s v="Clay Johnson Auto Sales"/>
    <x v="14"/>
    <x v="66"/>
    <s v="Overhead Camshaft"/>
    <s v="Manual"/>
    <s v="Black"/>
    <n v="19000"/>
    <s v="78758-7841"/>
    <s v="Hardtop"/>
    <n v="6419362"/>
    <x v="3"/>
    <s v="Tertile 1"/>
    <x v="0"/>
  </r>
  <r>
    <s v="C_CND_005662"/>
    <x v="190"/>
    <x v="8"/>
    <s v="Tyler"/>
    <x v="0"/>
    <n v="510000"/>
    <s v="Race Car Help"/>
    <x v="14"/>
    <x v="89"/>
    <s v="DoubleÂ Overhead Camshaft"/>
    <s v="Auto"/>
    <s v="Pale White"/>
    <n v="15000"/>
    <s v="78758-7841"/>
    <s v="Hatchback"/>
    <n v="6362383"/>
    <x v="2"/>
    <s v="Tertile 1"/>
    <x v="0"/>
  </r>
  <r>
    <s v="C_CND_005671"/>
    <x v="190"/>
    <x v="8"/>
    <s v="Amanda"/>
    <x v="0"/>
    <n v="543000"/>
    <s v="Race Car Help"/>
    <x v="26"/>
    <x v="122"/>
    <s v="DoubleÂ Overhead Camshaft"/>
    <s v="Auto"/>
    <s v="Pale White"/>
    <n v="15000"/>
    <s v="78758-7841"/>
    <s v="SUV"/>
    <n v="6965941"/>
    <x v="6"/>
    <s v="Tertile 1"/>
    <x v="0"/>
  </r>
  <r>
    <s v="C_CND_005675"/>
    <x v="190"/>
    <x v="8"/>
    <s v="Amina"/>
    <x v="1"/>
    <n v="547000"/>
    <s v="Star Enterprises Inc"/>
    <x v="3"/>
    <x v="28"/>
    <s v="Overhead Camshaft"/>
    <s v="Manual"/>
    <s v="Pale White"/>
    <n v="14000"/>
    <s v="99301-3882"/>
    <s v="Hatchback"/>
    <n v="7267483"/>
    <x v="2"/>
    <s v="Tertile 1"/>
    <x v="0"/>
  </r>
  <r>
    <s v="C_CND_005670"/>
    <x v="190"/>
    <x v="8"/>
    <s v="Alyssa"/>
    <x v="0"/>
    <n v="550000"/>
    <s v="Rabun Used Car Sales"/>
    <x v="16"/>
    <x v="34"/>
    <s v="DoubleÂ Overhead Camshaft"/>
    <s v="Auto"/>
    <s v="Pale White"/>
    <n v="62000"/>
    <s v="85257-3102"/>
    <s v="Hatchback"/>
    <n v="8819507"/>
    <x v="0"/>
    <s v="Tertile 2"/>
    <x v="0"/>
  </r>
  <r>
    <s v="C_CND_005661"/>
    <x v="190"/>
    <x v="8"/>
    <s v="Charles"/>
    <x v="0"/>
    <n v="600000"/>
    <s v="Scrivener Performance Engineering"/>
    <x v="24"/>
    <x v="86"/>
    <s v="DoubleÂ Overhead Camshaft"/>
    <s v="Auto"/>
    <s v="Pale White"/>
    <n v="26000"/>
    <s v="38701-8047"/>
    <s v="SUV"/>
    <n v="7963651"/>
    <x v="4"/>
    <s v="Tertile 2"/>
    <x v="0"/>
  </r>
  <r>
    <s v="C_CND_005650"/>
    <x v="190"/>
    <x v="8"/>
    <s v="Molly"/>
    <x v="0"/>
    <n v="630000"/>
    <s v="Pars Auto Sales"/>
    <x v="11"/>
    <x v="14"/>
    <s v="DoubleÂ Overhead Camshaft"/>
    <s v="Auto"/>
    <s v="Pale White"/>
    <n v="22000"/>
    <s v="38701-8047"/>
    <s v="Passenger"/>
    <n v="8092626"/>
    <x v="4"/>
    <s v="Tertile 2"/>
    <x v="0"/>
  </r>
  <r>
    <s v="C_CND_005674"/>
    <x v="190"/>
    <x v="8"/>
    <s v="Amelia"/>
    <x v="0"/>
    <n v="660000"/>
    <s v="Scrivener Performance Engineering"/>
    <x v="20"/>
    <x v="27"/>
    <s v="DoubleÂ Overhead Camshaft"/>
    <s v="Auto"/>
    <s v="Pale White"/>
    <n v="18000"/>
    <s v="38701-8047"/>
    <s v="Hatchback"/>
    <n v="8476979"/>
    <x v="5"/>
    <s v="Tertile 2"/>
    <x v="0"/>
  </r>
  <r>
    <s v="C_CND_005644"/>
    <x v="190"/>
    <x v="8"/>
    <s v="Ariana"/>
    <x v="0"/>
    <n v="685000"/>
    <s v="C &amp; M Motors Inc"/>
    <x v="20"/>
    <x v="27"/>
    <s v="Overhead Camshaft"/>
    <s v="Manual"/>
    <s v="Pale White"/>
    <n v="13000"/>
    <s v="60504-7114"/>
    <s v="Hatchback"/>
    <n v="8522893"/>
    <x v="6"/>
    <s v="Tertile 2"/>
    <x v="0"/>
  </r>
  <r>
    <s v="C_CND_005651"/>
    <x v="190"/>
    <x v="8"/>
    <s v="Morgan"/>
    <x v="0"/>
    <n v="740000"/>
    <s v="Pitre Buick-Pontiac-Gmc of Scottsdale"/>
    <x v="24"/>
    <x v="130"/>
    <s v="DoubleÂ Overhead Camshaft"/>
    <s v="Auto"/>
    <s v="Pale White"/>
    <n v="42000"/>
    <s v="99301-3882"/>
    <s v="Passenger"/>
    <n v="8118152"/>
    <x v="1"/>
    <s v="Tertile 2"/>
    <x v="0"/>
  </r>
  <r>
    <s v="C_CND_005652"/>
    <x v="190"/>
    <x v="8"/>
    <s v="Naomi"/>
    <x v="0"/>
    <n v="745000"/>
    <s v="Progressive Shippers Cooperative Association No"/>
    <x v="11"/>
    <x v="14"/>
    <s v="DoubleÂ Overhead Camshaft"/>
    <s v="Auto"/>
    <s v="Pale White"/>
    <n v="69000"/>
    <s v="53546-9427"/>
    <s v="Passenger"/>
    <n v="7615210"/>
    <x v="5"/>
    <s v="Tertile 2"/>
    <x v="0"/>
  </r>
  <r>
    <s v="C_CND_005649"/>
    <x v="190"/>
    <x v="8"/>
    <s v="Miriam"/>
    <x v="1"/>
    <n v="760000"/>
    <s v="New Castle Ford Lincoln Mercury"/>
    <x v="6"/>
    <x v="8"/>
    <s v="Overhead Camshaft"/>
    <s v="Manual"/>
    <s v="Black"/>
    <n v="51000"/>
    <s v="60504-7114"/>
    <s v="Hatchback"/>
    <n v="6753426"/>
    <x v="6"/>
    <s v="Tertile 2"/>
    <x v="1"/>
  </r>
  <r>
    <s v="C_CND_005657"/>
    <x v="190"/>
    <x v="8"/>
    <s v="Youssef"/>
    <x v="0"/>
    <n v="835000"/>
    <s v="Rabun Used Car Sales"/>
    <x v="13"/>
    <x v="19"/>
    <s v="Overhead Camshaft"/>
    <s v="Manual"/>
    <s v="Pale White"/>
    <n v="71000"/>
    <s v="85257-3102"/>
    <s v="Hatchback"/>
    <n v="8843007"/>
    <x v="3"/>
    <s v="Tertile 2"/>
    <x v="1"/>
  </r>
  <r>
    <s v="C_CND_005654"/>
    <x v="190"/>
    <x v="8"/>
    <s v="Leilani"/>
    <x v="1"/>
    <n v="842500"/>
    <s v="Pars Auto Sales"/>
    <x v="14"/>
    <x v="66"/>
    <s v="Overhead Camshaft"/>
    <s v="Manual"/>
    <s v="Pale White"/>
    <n v="21500"/>
    <s v="38701-8047"/>
    <s v="Hardtop"/>
    <n v="7254884"/>
    <x v="4"/>
    <s v="Tertile 2"/>
    <x v="1"/>
  </r>
  <r>
    <s v="C_CND_005659"/>
    <x v="190"/>
    <x v="8"/>
    <s v="Zalmen"/>
    <x v="0"/>
    <n v="845000"/>
    <s v="Ryder Truck Rental and Leasing"/>
    <x v="10"/>
    <x v="60"/>
    <s v="DoubleÂ Overhead Camshaft"/>
    <s v="Auto"/>
    <s v="Pale White"/>
    <n v="42000"/>
    <s v="06457-3834"/>
    <s v="SUV"/>
    <n v="8032319"/>
    <x v="0"/>
    <s v="Tertile 2"/>
    <x v="1"/>
  </r>
  <r>
    <s v="C_CND_005666"/>
    <x v="190"/>
    <x v="8"/>
    <s v="Zachary"/>
    <x v="0"/>
    <n v="855000"/>
    <s v="Star Enterprises Inc"/>
    <x v="1"/>
    <x v="113"/>
    <s v="Overhead Camshaft"/>
    <s v="Manual"/>
    <s v="Black"/>
    <n v="29000"/>
    <s v="99301-3882"/>
    <s v="Hatchback"/>
    <n v="6313733"/>
    <x v="1"/>
    <s v="Tertile 2"/>
    <x v="1"/>
  </r>
  <r>
    <s v="C_CND_005648"/>
    <x v="190"/>
    <x v="8"/>
    <s v="Queenie"/>
    <x v="0"/>
    <n v="890000"/>
    <s v="Clay Johnson Auto Sales"/>
    <x v="2"/>
    <x v="44"/>
    <s v="Overhead Camshaft"/>
    <s v="Manual"/>
    <s v="Pale White"/>
    <n v="12000"/>
    <s v="78758-7841"/>
    <s v="Hardtop"/>
    <n v="7299331"/>
    <x v="2"/>
    <s v="Tertile 2"/>
    <x v="1"/>
  </r>
  <r>
    <s v="C_CND_005658"/>
    <x v="190"/>
    <x v="8"/>
    <s v="Zachary"/>
    <x v="0"/>
    <n v="1075000"/>
    <s v="Race Car Help"/>
    <x v="27"/>
    <x v="80"/>
    <s v="DoubleÂ Overhead Camshaft"/>
    <s v="Auto"/>
    <s v="Pale White"/>
    <n v="15500"/>
    <s v="78758-7841"/>
    <s v="Hatchback"/>
    <n v="8567354"/>
    <x v="2"/>
    <s v="Tertile 3"/>
    <x v="1"/>
  </r>
  <r>
    <s v="C_CND_005656"/>
    <x v="190"/>
    <x v="8"/>
    <s v="Yousef"/>
    <x v="0"/>
    <n v="1130000"/>
    <s v="Progressive Shippers Cooperative Association No"/>
    <x v="5"/>
    <x v="6"/>
    <s v="DoubleÂ Overhead Camshaft"/>
    <s v="Auto"/>
    <s v="Pale White"/>
    <n v="19000"/>
    <s v="53546-9427"/>
    <s v="Hatchback"/>
    <n v="7960212"/>
    <x v="5"/>
    <s v="Tertile 3"/>
    <x v="1"/>
  </r>
  <r>
    <s v="C_CND_005673"/>
    <x v="190"/>
    <x v="8"/>
    <s v="Ilhan"/>
    <x v="1"/>
    <n v="1210000"/>
    <s v="Suburban Ford"/>
    <x v="18"/>
    <x v="33"/>
    <s v="DoubleÂ Overhead Camshaft"/>
    <s v="Auto"/>
    <s v="Pale White"/>
    <n v="21000"/>
    <s v="53546-9427"/>
    <s v="Hardtop"/>
    <n v="7163010"/>
    <x v="2"/>
    <s v="Tertile 3"/>
    <x v="1"/>
  </r>
  <r>
    <s v="C_CND_005667"/>
    <x v="190"/>
    <x v="8"/>
    <s v="Vincent"/>
    <x v="1"/>
    <n v="1232500"/>
    <s v="Buddy Storbeck's Diesel Service Inc"/>
    <x v="16"/>
    <x v="151"/>
    <s v="DoubleÂ Overhead Camshaft"/>
    <s v="Auto"/>
    <s v="Pale White"/>
    <n v="17250"/>
    <s v="06457-3834"/>
    <s v="Hardtop"/>
    <n v="8033104"/>
    <x v="0"/>
    <s v="Tertile 3"/>
    <x v="1"/>
  </r>
  <r>
    <s v="C_CND_005669"/>
    <x v="190"/>
    <x v="8"/>
    <s v="Aliyah"/>
    <x v="0"/>
    <n v="1255000"/>
    <s v="Progressive Shippers Cooperative Association No"/>
    <x v="7"/>
    <x v="15"/>
    <s v="Overhead Camshaft"/>
    <s v="Manual"/>
    <s v="Black"/>
    <n v="43500"/>
    <s v="53546-9427"/>
    <s v="Hatchback"/>
    <n v="6641265"/>
    <x v="2"/>
    <s v="Tertile 3"/>
    <x v="1"/>
  </r>
  <r>
    <s v="C_CND_005668"/>
    <x v="190"/>
    <x v="8"/>
    <s v="Zayden"/>
    <x v="0"/>
    <n v="1310000"/>
    <s v="Tri-State Mack Inc"/>
    <x v="11"/>
    <x v="92"/>
    <s v="DoubleÂ Overhead Camshaft"/>
    <s v="Auto"/>
    <s v="Pale White"/>
    <n v="31000"/>
    <s v="85257-3102"/>
    <s v="Hatchback"/>
    <n v="8343255"/>
    <x v="3"/>
    <s v="Tertile 3"/>
    <x v="1"/>
  </r>
  <r>
    <s v="C_CND_005643"/>
    <x v="190"/>
    <x v="8"/>
    <s v="Aria"/>
    <x v="0"/>
    <n v="1389000"/>
    <s v="Buddy Storbeck's Diesel Service Inc"/>
    <x v="25"/>
    <x v="117"/>
    <s v="Overhead Camshaft"/>
    <s v="Manual"/>
    <s v="Pale White"/>
    <n v="71900"/>
    <s v="06457-3834"/>
    <s v="Hatchback"/>
    <n v="8321621"/>
    <x v="0"/>
    <s v="Tertile 3"/>
    <x v="1"/>
  </r>
  <r>
    <s v="C_CND_005646"/>
    <x v="190"/>
    <x v="8"/>
    <s v="Ariel"/>
    <x v="0"/>
    <n v="1900000"/>
    <s v="Chrysler of Tri-Cities"/>
    <x v="25"/>
    <x v="126"/>
    <s v="Overhead Camshaft"/>
    <s v="Manual"/>
    <s v="Pale White"/>
    <n v="22000"/>
    <s v="99301-3882"/>
    <s v="SUV"/>
    <n v="6867873"/>
    <x v="1"/>
    <s v="Tertile 3"/>
    <x v="1"/>
  </r>
  <r>
    <s v="C_CND_005672"/>
    <x v="190"/>
    <x v="8"/>
    <s v="Amaya"/>
    <x v="0"/>
    <n v="1950000"/>
    <s v="Ryder Truck Rental and Leasing"/>
    <x v="28"/>
    <x v="135"/>
    <s v="DoubleÂ Overhead Camshaft"/>
    <s v="Auto"/>
    <s v="Black"/>
    <n v="23000"/>
    <s v="06457-3834"/>
    <s v="Sedan"/>
    <n v="8274165"/>
    <x v="4"/>
    <s v="Tertile 3"/>
    <x v="1"/>
  </r>
  <r>
    <s v="C_CND_005677"/>
    <x v="191"/>
    <x v="8"/>
    <s v="Aubrey"/>
    <x v="0"/>
    <n v="13500"/>
    <s v="Clay Johnson Auto Sales"/>
    <x v="26"/>
    <x v="104"/>
    <s v="DoubleÂ Overhead Camshaft"/>
    <s v="Auto"/>
    <s v="Pale White"/>
    <n v="18000"/>
    <s v="78758-7841"/>
    <s v="Sedan"/>
    <n v="7143563"/>
    <x v="2"/>
    <s v="Tertile 1"/>
    <x v="0"/>
  </r>
  <r>
    <s v="C_CND_005680"/>
    <x v="191"/>
    <x v="8"/>
    <s v="Brianna"/>
    <x v="0"/>
    <n v="13500"/>
    <s v="Gartner Buick Hyundai Saab"/>
    <x v="20"/>
    <x v="91"/>
    <s v="Overhead Camshaft"/>
    <s v="Manual"/>
    <s v="Pale White"/>
    <n v="61000"/>
    <s v="38701-8047"/>
    <s v="Hatchback"/>
    <n v="8528408"/>
    <x v="4"/>
    <s v="Tertile 1"/>
    <x v="0"/>
  </r>
  <r>
    <s v="C_CND_005682"/>
    <x v="191"/>
    <x v="8"/>
    <s v="Brooke"/>
    <x v="0"/>
    <n v="13500"/>
    <s v="Iceberg Rentals"/>
    <x v="13"/>
    <x v="41"/>
    <s v="DoubleÂ Overhead Camshaft"/>
    <s v="Auto"/>
    <s v="Pale White"/>
    <n v="19000"/>
    <s v="53546-9427"/>
    <s v="Passenger"/>
    <n v="6030253"/>
    <x v="5"/>
    <s v="Tertile 1"/>
    <x v="0"/>
  </r>
  <r>
    <s v="C_CND_005683"/>
    <x v="191"/>
    <x v="8"/>
    <s v="Camille"/>
    <x v="0"/>
    <n v="13500"/>
    <s v="McKinney Dodge Chrysler Jeep"/>
    <x v="15"/>
    <x v="51"/>
    <s v="Overhead Camshaft"/>
    <s v="Manual"/>
    <s v="Pale White"/>
    <n v="12000"/>
    <s v="85257-3102"/>
    <s v="Passenger"/>
    <n v="6943675"/>
    <x v="3"/>
    <s v="Tertile 1"/>
    <x v="0"/>
  </r>
  <r>
    <s v="C_CND_005684"/>
    <x v="191"/>
    <x v="8"/>
    <s v="Chelsea"/>
    <x v="0"/>
    <n v="13500"/>
    <s v="Motor Vehicle Branch Office"/>
    <x v="1"/>
    <x v="113"/>
    <s v="Overhead Camshaft"/>
    <s v="Manual"/>
    <s v="Black"/>
    <n v="29000"/>
    <s v="78758-7841"/>
    <s v="Hatchback"/>
    <n v="7955943"/>
    <x v="2"/>
    <s v="Tertile 1"/>
    <x v="0"/>
  </r>
  <r>
    <s v="C_CND_005687"/>
    <x v="191"/>
    <x v="8"/>
    <s v="Christina"/>
    <x v="0"/>
    <n v="13500"/>
    <s v="Pars Auto Sales"/>
    <x v="1"/>
    <x v="1"/>
    <s v="Overhead Camshaft"/>
    <s v="Manual"/>
    <s v="Pale White"/>
    <n v="14000"/>
    <s v="38701-8047"/>
    <s v="SUV"/>
    <n v="7002135"/>
    <x v="4"/>
    <s v="Tertile 1"/>
    <x v="0"/>
  </r>
  <r>
    <s v="C_CND_005689"/>
    <x v="191"/>
    <x v="8"/>
    <s v="Danielle"/>
    <x v="0"/>
    <n v="13500"/>
    <s v="Progressive Shippers Cooperative Association No"/>
    <x v="10"/>
    <x v="133"/>
    <s v="Overhead Camshaft"/>
    <s v="Manual"/>
    <s v="Black"/>
    <n v="44000"/>
    <s v="53546-9427"/>
    <s v="Passenger"/>
    <n v="7995046"/>
    <x v="5"/>
    <s v="Tertile 1"/>
    <x v="0"/>
  </r>
  <r>
    <s v="C_CND_005692"/>
    <x v="191"/>
    <x v="8"/>
    <s v="Nicolette"/>
    <x v="0"/>
    <n v="13500"/>
    <s v="Scrivener Performance Engineering"/>
    <x v="29"/>
    <x v="125"/>
    <s v="DoubleÂ Overhead Camshaft"/>
    <s v="Auto"/>
    <s v="Pale White"/>
    <n v="13000"/>
    <s v="38701-8047"/>
    <s v="Hatchback"/>
    <n v="7281072"/>
    <x v="4"/>
    <s v="Tertile 1"/>
    <x v="0"/>
  </r>
  <r>
    <s v="C_CND_005698"/>
    <x v="191"/>
    <x v="8"/>
    <s v="Olivia"/>
    <x v="0"/>
    <n v="13500"/>
    <s v="Rabun Used Car Sales"/>
    <x v="6"/>
    <x v="8"/>
    <s v="DoubleÂ Overhead Camshaft"/>
    <s v="Auto"/>
    <s v="Pale White"/>
    <n v="20000"/>
    <s v="85257-3102"/>
    <s v="Hatchback"/>
    <n v="8143503"/>
    <x v="3"/>
    <s v="Tertile 1"/>
    <x v="0"/>
  </r>
  <r>
    <s v="C_CND_005699"/>
    <x v="191"/>
    <x v="8"/>
    <s v="Paige"/>
    <x v="0"/>
    <n v="13500"/>
    <s v="Race Car Help"/>
    <x v="15"/>
    <x v="72"/>
    <s v="DoubleÂ Overhead Camshaft"/>
    <s v="Auto"/>
    <s v="Pale White"/>
    <n v="35000"/>
    <s v="78758-7841"/>
    <s v="SUV"/>
    <n v="7142539"/>
    <x v="2"/>
    <s v="Tertile 1"/>
    <x v="0"/>
  </r>
  <r>
    <s v="C_CND_005701"/>
    <x v="191"/>
    <x v="8"/>
    <s v="Penelope"/>
    <x v="1"/>
    <n v="13500"/>
    <s v="Saab-Belle Dodge"/>
    <x v="23"/>
    <x v="112"/>
    <s v="DoubleÂ Overhead Camshaft"/>
    <s v="Auto"/>
    <s v="Black"/>
    <n v="19000"/>
    <s v="60504-7114"/>
    <s v="Sedan"/>
    <n v="6506017"/>
    <x v="6"/>
    <s v="Tertile 1"/>
    <x v="0"/>
  </r>
  <r>
    <s v="C_CND_005706"/>
    <x v="191"/>
    <x v="8"/>
    <s v="Christian"/>
    <x v="0"/>
    <n v="13500"/>
    <s v="Tri-State Mack Inc"/>
    <x v="3"/>
    <x v="28"/>
    <s v="DoubleÂ Overhead Camshaft"/>
    <s v="Auto"/>
    <s v="Black"/>
    <n v="23000"/>
    <s v="85257-3102"/>
    <s v="Hatchback"/>
    <n v="6366830"/>
    <x v="3"/>
    <s v="Tertile 1"/>
    <x v="0"/>
  </r>
  <r>
    <s v="C_CND_005710"/>
    <x v="191"/>
    <x v="8"/>
    <s v="Cristopher"/>
    <x v="0"/>
    <n v="13500"/>
    <s v="Race Car Help"/>
    <x v="1"/>
    <x v="49"/>
    <s v="Overhead Camshaft"/>
    <s v="Manual"/>
    <s v="Black"/>
    <n v="12000"/>
    <s v="78758-7841"/>
    <s v="Passenger"/>
    <n v="6734643"/>
    <x v="2"/>
    <s v="Tertile 1"/>
    <x v="0"/>
  </r>
  <r>
    <s v="C_CND_005711"/>
    <x v="191"/>
    <x v="8"/>
    <s v="Damian"/>
    <x v="0"/>
    <n v="13500"/>
    <s v="Ryder Truck Rental and Leasing"/>
    <x v="1"/>
    <x v="1"/>
    <s v="DoubleÂ Overhead Camshaft"/>
    <s v="Auto"/>
    <s v="Pale White"/>
    <n v="25000"/>
    <s v="06457-3834"/>
    <s v="SUV"/>
    <n v="6162665"/>
    <x v="0"/>
    <s v="Tertile 1"/>
    <x v="0"/>
  </r>
  <r>
    <s v="C_CND_005717"/>
    <x v="191"/>
    <x v="8"/>
    <s v="Darwin"/>
    <x v="0"/>
    <n v="13500"/>
    <s v="U-Haul CO"/>
    <x v="13"/>
    <x v="82"/>
    <s v="Overhead Camshaft"/>
    <s v="Manual"/>
    <s v="Pale White"/>
    <n v="26001"/>
    <s v="78758-7841"/>
    <s v="Hatchback"/>
    <n v="6149235"/>
    <x v="2"/>
    <s v="Tertile 1"/>
    <x v="0"/>
  </r>
  <r>
    <s v="C_CND_005718"/>
    <x v="191"/>
    <x v="8"/>
    <s v="Zion"/>
    <x v="0"/>
    <n v="13500"/>
    <s v="U-Haul CO"/>
    <x v="23"/>
    <x v="112"/>
    <s v="DoubleÂ Overhead Camshaft"/>
    <s v="Auto"/>
    <s v="Black"/>
    <n v="19000"/>
    <s v="78758-7841"/>
    <s v="Sedan"/>
    <n v="6510661"/>
    <x v="2"/>
    <s v="Tertile 1"/>
    <x v="0"/>
  </r>
  <r>
    <s v="C_CND_005723"/>
    <x v="191"/>
    <x v="8"/>
    <s v="Romane"/>
    <x v="0"/>
    <n v="13500"/>
    <s v="Clay Johnson Auto Sales"/>
    <x v="15"/>
    <x v="84"/>
    <s v="Overhead Camshaft"/>
    <s v="Manual"/>
    <s v="Pale White"/>
    <n v="22000"/>
    <s v="78758-7841"/>
    <s v="Hardtop"/>
    <n v="8500713"/>
    <x v="2"/>
    <s v="Tertile 1"/>
    <x v="0"/>
  </r>
  <r>
    <s v="C_CND_005727"/>
    <x v="191"/>
    <x v="8"/>
    <s v="Adriel"/>
    <x v="0"/>
    <n v="13500"/>
    <s v="Enterprise Rent A Car"/>
    <x v="14"/>
    <x v="52"/>
    <s v="Overhead Camshaft"/>
    <s v="Manual"/>
    <s v="Black"/>
    <n v="11000"/>
    <s v="60504-7114"/>
    <s v="Sedan"/>
    <n v="8097982"/>
    <x v="6"/>
    <s v="Tertile 1"/>
    <x v="0"/>
  </r>
  <r>
    <s v="C_CND_005728"/>
    <x v="191"/>
    <x v="8"/>
    <s v="Aidan"/>
    <x v="0"/>
    <n v="13500"/>
    <s v="Gartner Buick Hyundai Saab"/>
    <x v="4"/>
    <x v="109"/>
    <s v="Overhead Camshaft"/>
    <s v="Manual"/>
    <s v="Pale White"/>
    <n v="20000"/>
    <s v="38701-8047"/>
    <s v="Hatchback"/>
    <n v="6745124"/>
    <x v="4"/>
    <s v="Tertile 1"/>
    <x v="0"/>
  </r>
  <r>
    <s v="C_CND_005736"/>
    <x v="191"/>
    <x v="8"/>
    <s v="Angel"/>
    <x v="0"/>
    <n v="13500"/>
    <s v="Rabun Used Car Sales"/>
    <x v="26"/>
    <x v="122"/>
    <s v="DoubleÂ Overhead Camshaft"/>
    <s v="Auto"/>
    <s v="Black"/>
    <n v="22000"/>
    <s v="85257-3102"/>
    <s v="SUV"/>
    <n v="8682546"/>
    <x v="5"/>
    <s v="Tertile 1"/>
    <x v="0"/>
  </r>
  <r>
    <s v="C_CND_005735"/>
    <x v="191"/>
    <x v="8"/>
    <s v="Amiyah"/>
    <x v="1"/>
    <n v="350000"/>
    <s v="Progressive Shippers Cooperative Association No"/>
    <x v="10"/>
    <x v="60"/>
    <s v="Overhead Camshaft"/>
    <s v="Manual"/>
    <s v="Pale White"/>
    <n v="13000"/>
    <s v="53546-9427"/>
    <s v="SUV"/>
    <n v="8437015"/>
    <x v="1"/>
    <s v="Tertile 1"/>
    <x v="0"/>
  </r>
  <r>
    <s v="C_CND_005694"/>
    <x v="191"/>
    <x v="8"/>
    <s v="Noa"/>
    <x v="0"/>
    <n v="390000"/>
    <s v="Suburban Ford"/>
    <x v="5"/>
    <x v="65"/>
    <s v="Overhead Camshaft"/>
    <s v="Manual"/>
    <s v="Pale White"/>
    <n v="21000"/>
    <s v="53546-9427"/>
    <s v="Sedan"/>
    <n v="6014774"/>
    <x v="5"/>
    <s v="Tertile 1"/>
    <x v="0"/>
  </r>
  <r>
    <s v="C_CND_005713"/>
    <x v="191"/>
    <x v="8"/>
    <s v="Daniel"/>
    <x v="0"/>
    <n v="472000"/>
    <s v="Scrivener Performance Engineering"/>
    <x v="1"/>
    <x v="113"/>
    <s v="Overhead Camshaft"/>
    <s v="Manual"/>
    <s v="Black"/>
    <n v="34000"/>
    <s v="38701-8047"/>
    <s v="Hatchback"/>
    <n v="6654213"/>
    <x v="4"/>
    <s v="Tertile 1"/>
    <x v="0"/>
  </r>
  <r>
    <s v="C_CND_005740"/>
    <x v="191"/>
    <x v="8"/>
    <s v="Aria"/>
    <x v="0"/>
    <n v="485000"/>
    <s v="Scrivener Performance Engineering"/>
    <x v="27"/>
    <x v="87"/>
    <s v="Overhead Camshaft"/>
    <s v="Manual"/>
    <s v="Pale White"/>
    <n v="34000"/>
    <s v="38701-8047"/>
    <s v="Sedan"/>
    <n v="7476537"/>
    <x v="3"/>
    <s v="Tertile 1"/>
    <x v="0"/>
  </r>
  <r>
    <s v="C_CND_005744"/>
    <x v="191"/>
    <x v="8"/>
    <s v="Titovan"/>
    <x v="1"/>
    <n v="496000"/>
    <s v="U-Haul CO"/>
    <x v="25"/>
    <x v="48"/>
    <s v="DoubleÂ Overhead Camshaft"/>
    <s v="Auto"/>
    <s v="Pale White"/>
    <n v="22000"/>
    <s v="78758-7841"/>
    <s v="Hardtop"/>
    <n v="6573872"/>
    <x v="6"/>
    <s v="Tertile 1"/>
    <x v="0"/>
  </r>
  <r>
    <s v="C_CND_005709"/>
    <x v="191"/>
    <x v="8"/>
    <s v="Cristofer"/>
    <x v="0"/>
    <n v="515000"/>
    <s v="Rabun Used Car Sales"/>
    <x v="10"/>
    <x v="13"/>
    <s v="DoubleÂ Overhead Camshaft"/>
    <s v="Auto"/>
    <s v="Black"/>
    <n v="27000"/>
    <s v="85257-3102"/>
    <s v="Hatchback"/>
    <n v="6569865"/>
    <x v="2"/>
    <s v="Tertile 1"/>
    <x v="0"/>
  </r>
  <r>
    <s v="C_CND_005693"/>
    <x v="191"/>
    <x v="8"/>
    <s v="Nina"/>
    <x v="1"/>
    <n v="533000"/>
    <s v="Star Enterprises Inc"/>
    <x v="0"/>
    <x v="98"/>
    <s v="Overhead Camshaft"/>
    <s v="Manual"/>
    <s v="Black"/>
    <n v="69000"/>
    <s v="99301-3882"/>
    <s v="SUV"/>
    <n v="7603527"/>
    <x v="1"/>
    <s v="Tertile 1"/>
    <x v="0"/>
  </r>
  <r>
    <s v="C_CND_005695"/>
    <x v="191"/>
    <x v="8"/>
    <s v="Noor"/>
    <x v="0"/>
    <n v="555000"/>
    <s v="Tri-State Mack Inc"/>
    <x v="2"/>
    <x v="23"/>
    <s v="DoubleÂ Overhead Camshaft"/>
    <s v="Auto"/>
    <s v="Black"/>
    <n v="18000"/>
    <s v="85257-3102"/>
    <s v="Hatchback"/>
    <n v="8743584"/>
    <x v="3"/>
    <s v="Tertile 2"/>
    <x v="0"/>
  </r>
  <r>
    <s v="C_CND_005745"/>
    <x v="191"/>
    <x v="8"/>
    <s v="Camille"/>
    <x v="1"/>
    <n v="555000"/>
    <s v="Progressive Shippers Cooperative Association No"/>
    <x v="14"/>
    <x v="66"/>
    <s v="DoubleÂ Overhead Camshaft"/>
    <s v="Auto"/>
    <s v="Pale White"/>
    <n v="45000"/>
    <s v="53546-9427"/>
    <s v="Hardtop"/>
    <n v="6976889"/>
    <x v="4"/>
    <s v="Tertile 2"/>
    <x v="0"/>
  </r>
  <r>
    <s v="C_CND_005733"/>
    <x v="191"/>
    <x v="8"/>
    <s v="Amira"/>
    <x v="0"/>
    <n v="568000"/>
    <s v="Tri-State Mack Inc"/>
    <x v="11"/>
    <x v="14"/>
    <s v="DoubleÂ Overhead Camshaft"/>
    <s v="Auto"/>
    <s v="Black"/>
    <n v="22000"/>
    <s v="85257-3102"/>
    <s v="Passenger"/>
    <n v="8187133"/>
    <x v="6"/>
    <s v="Tertile 2"/>
    <x v="0"/>
  </r>
  <r>
    <s v="C_CND_005697"/>
    <x v="191"/>
    <x v="8"/>
    <s v="Olive"/>
    <x v="0"/>
    <n v="575000"/>
    <s v="Progressive Shippers Cooperative Association No"/>
    <x v="27"/>
    <x v="80"/>
    <s v="DoubleÂ Overhead Camshaft"/>
    <s v="Auto"/>
    <s v="Black"/>
    <n v="26000"/>
    <s v="53546-9427"/>
    <s v="Hatchback"/>
    <n v="7701615"/>
    <x v="5"/>
    <s v="Tertile 2"/>
    <x v="0"/>
  </r>
  <r>
    <s v="C_CND_005737"/>
    <x v="191"/>
    <x v="8"/>
    <s v="Angelina"/>
    <x v="0"/>
    <n v="580000"/>
    <s v="Race Car Help"/>
    <x v="5"/>
    <x v="85"/>
    <s v="Overhead Camshaft"/>
    <s v="Manual"/>
    <s v="Black"/>
    <n v="21000"/>
    <s v="78758-7841"/>
    <s v="SUV"/>
    <n v="7128520"/>
    <x v="3"/>
    <s v="Tertile 2"/>
    <x v="0"/>
  </r>
  <r>
    <s v="C_CND_005700"/>
    <x v="191"/>
    <x v="8"/>
    <s v="Hanna"/>
    <x v="1"/>
    <n v="585000"/>
    <s v="Iceberg Rentals"/>
    <x v="4"/>
    <x v="5"/>
    <s v="DoubleÂ Overhead Camshaft"/>
    <s v="Auto"/>
    <s v="Pale White"/>
    <n v="75000"/>
    <s v="53546-9427"/>
    <s v="Hardtop"/>
    <n v="7714571"/>
    <x v="5"/>
    <s v="Tertile 2"/>
    <x v="0"/>
  </r>
  <r>
    <s v="C_CND_005705"/>
    <x v="191"/>
    <x v="8"/>
    <s v="Chris"/>
    <x v="1"/>
    <n v="605000"/>
    <s v="Suburban Ford"/>
    <x v="4"/>
    <x v="99"/>
    <s v="DoubleÂ Overhead Camshaft"/>
    <s v="Auto"/>
    <s v="Black"/>
    <n v="26000"/>
    <s v="53546-9427"/>
    <s v="Passenger"/>
    <n v="8713433"/>
    <x v="5"/>
    <s v="Tertile 2"/>
    <x v="0"/>
  </r>
  <r>
    <s v="C_CND_005716"/>
    <x v="191"/>
    <x v="8"/>
    <s v="Dariel"/>
    <x v="0"/>
    <n v="605000"/>
    <s v="Tri-State Mack Inc"/>
    <x v="5"/>
    <x v="85"/>
    <s v="DoubleÂ Overhead Camshaft"/>
    <s v="Auto"/>
    <s v="Black"/>
    <n v="31000"/>
    <s v="85257-3102"/>
    <s v="SUV"/>
    <n v="6632907"/>
    <x v="3"/>
    <s v="Tertile 2"/>
    <x v="0"/>
  </r>
  <r>
    <s v="C_CND_005708"/>
    <x v="191"/>
    <x v="8"/>
    <s v="Cristian"/>
    <x v="1"/>
    <n v="630000"/>
    <s v="Progressive Shippers Cooperative Association No"/>
    <x v="2"/>
    <x v="9"/>
    <s v="DoubleÂ Overhead Camshaft"/>
    <s v="Auto"/>
    <s v="Pale White"/>
    <n v="19000"/>
    <s v="53546-9427"/>
    <s v="Sedan"/>
    <n v="6759138"/>
    <x v="5"/>
    <s v="Tertile 2"/>
    <x v="0"/>
  </r>
  <r>
    <s v="C_CND_005715"/>
    <x v="191"/>
    <x v="8"/>
    <s v="Dante"/>
    <x v="0"/>
    <n v="642000"/>
    <s v="Suburban Ford"/>
    <x v="11"/>
    <x v="14"/>
    <s v="Overhead Camshaft"/>
    <s v="Manual"/>
    <s v="Pale White"/>
    <n v="45000"/>
    <s v="53546-9427"/>
    <s v="Passenger"/>
    <n v="8551046"/>
    <x v="5"/>
    <s v="Tertile 2"/>
    <x v="0"/>
  </r>
  <r>
    <s v="C_CND_005724"/>
    <x v="191"/>
    <x v="8"/>
    <s v="Aden"/>
    <x v="0"/>
    <n v="665000"/>
    <s v="Classic Chevy"/>
    <x v="5"/>
    <x v="65"/>
    <s v="Overhead Camshaft"/>
    <s v="Manual"/>
    <s v="Pale White"/>
    <n v="21000"/>
    <s v="85257-3102"/>
    <s v="Sedan"/>
    <n v="6327174"/>
    <x v="3"/>
    <s v="Tertile 2"/>
    <x v="0"/>
  </r>
  <r>
    <s v="C_CND_005732"/>
    <x v="191"/>
    <x v="8"/>
    <s v="Aminata"/>
    <x v="1"/>
    <n v="680000"/>
    <s v="Suburban Ford"/>
    <x v="11"/>
    <x v="14"/>
    <s v="DoubleÂ Overhead Camshaft"/>
    <s v="Auto"/>
    <s v="Pale White"/>
    <n v="22000"/>
    <s v="53546-9427"/>
    <s v="Passenger"/>
    <n v="6618413"/>
    <x v="0"/>
    <s v="Tertile 2"/>
    <x v="0"/>
  </r>
  <r>
    <s v="C_CND_005734"/>
    <x v="191"/>
    <x v="8"/>
    <s v="Amirah"/>
    <x v="0"/>
    <n v="680000"/>
    <s v="U-Haul CO"/>
    <x v="26"/>
    <x v="104"/>
    <s v="Overhead Camshaft"/>
    <s v="Manual"/>
    <s v="Black"/>
    <n v="69000"/>
    <s v="78758-7841"/>
    <s v="Sedan"/>
    <n v="8056233"/>
    <x v="4"/>
    <s v="Tertile 2"/>
    <x v="0"/>
  </r>
  <r>
    <s v="C_CND_005696"/>
    <x v="191"/>
    <x v="8"/>
    <s v="Nora"/>
    <x v="0"/>
    <n v="695000"/>
    <s v="U-Haul CO"/>
    <x v="18"/>
    <x v="58"/>
    <s v="DoubleÂ Overhead Camshaft"/>
    <s v="Auto"/>
    <s v="Black"/>
    <n v="28000"/>
    <s v="78758-7841"/>
    <s v="Passenger"/>
    <n v="7671164"/>
    <x v="2"/>
    <s v="Tertile 2"/>
    <x v="0"/>
  </r>
  <r>
    <s v="C_CND_005722"/>
    <x v="191"/>
    <x v="8"/>
    <s v="Adam"/>
    <x v="1"/>
    <n v="711000"/>
    <s v="Chrysler of Tri-Cities"/>
    <x v="25"/>
    <x v="101"/>
    <s v="Overhead Camshaft"/>
    <s v="Manual"/>
    <s v="Pale White"/>
    <n v="12000"/>
    <s v="99301-3882"/>
    <s v="Passenger"/>
    <n v="8291581"/>
    <x v="1"/>
    <s v="Tertile 2"/>
    <x v="0"/>
  </r>
  <r>
    <s v="C_CND_005688"/>
    <x v="191"/>
    <x v="8"/>
    <s v="Dakota"/>
    <x v="0"/>
    <n v="735000"/>
    <s v="Pitre Buick-Pontiac-Gmc of Scottsdale"/>
    <x v="3"/>
    <x v="4"/>
    <s v="DoubleÂ Overhead Camshaft"/>
    <s v="Auto"/>
    <s v="Black"/>
    <n v="24000"/>
    <s v="99301-3882"/>
    <s v="SUV"/>
    <n v="6678636"/>
    <x v="1"/>
    <s v="Tertile 2"/>
    <x v="0"/>
  </r>
  <r>
    <s v="C_CND_005725"/>
    <x v="191"/>
    <x v="8"/>
    <s v="Adonis"/>
    <x v="0"/>
    <n v="750000"/>
    <s v="Clay Johnson Auto Sales"/>
    <x v="15"/>
    <x v="94"/>
    <s v="DoubleÂ Overhead Camshaft"/>
    <s v="Auto"/>
    <s v="Black"/>
    <n v="31000"/>
    <s v="78758-7841"/>
    <s v="Passenger"/>
    <n v="6759771"/>
    <x v="2"/>
    <s v="Tertile 2"/>
    <x v="0"/>
  </r>
  <r>
    <s v="C_CND_005743"/>
    <x v="191"/>
    <x v="8"/>
    <s v="Arthur"/>
    <x v="0"/>
    <n v="755000"/>
    <s v="Tri-State Mack Inc"/>
    <x v="25"/>
    <x v="48"/>
    <s v="DoubleÂ Overhead Camshaft"/>
    <s v="Auto"/>
    <s v="Pale White"/>
    <n v="39000"/>
    <s v="85257-3102"/>
    <s v="Hardtop"/>
    <n v="6873512"/>
    <x v="0"/>
    <s v="Tertile 2"/>
    <x v="0"/>
  </r>
  <r>
    <s v="C_CND_005712"/>
    <x v="191"/>
    <x v="8"/>
    <s v="Damien"/>
    <x v="0"/>
    <n v="770000"/>
    <s v="Saab-Belle Dodge"/>
    <x v="11"/>
    <x v="14"/>
    <s v="DoubleÂ Overhead Camshaft"/>
    <s v="Auto"/>
    <s v="Pale White"/>
    <n v="69000"/>
    <s v="60504-7114"/>
    <s v="Passenger"/>
    <n v="8539651"/>
    <x v="6"/>
    <s v="Tertile 2"/>
    <x v="1"/>
  </r>
  <r>
    <s v="C_CND_005729"/>
    <x v="191"/>
    <x v="8"/>
    <s v="Erika"/>
    <x v="0"/>
    <n v="800000"/>
    <s v="Hatfield Volkswagen"/>
    <x v="0"/>
    <x v="75"/>
    <s v="Overhead Camshaft"/>
    <s v="Manual"/>
    <s v="Pale White"/>
    <n v="25000"/>
    <s v="99301-3882"/>
    <s v="Hatchback"/>
    <n v="8007486"/>
    <x v="1"/>
    <s v="Tertile 2"/>
    <x v="1"/>
  </r>
  <r>
    <s v="C_CND_005703"/>
    <x v="191"/>
    <x v="8"/>
    <s v="Perl"/>
    <x v="0"/>
    <n v="870000"/>
    <s v="Star Enterprises Inc"/>
    <x v="22"/>
    <x v="59"/>
    <s v="DoubleÂ Overhead Camshaft"/>
    <s v="Auto"/>
    <s v="Black"/>
    <n v="12000"/>
    <s v="99301-3882"/>
    <s v="Hatchback"/>
    <n v="8530215"/>
    <x v="1"/>
    <s v="Tertile 2"/>
    <x v="1"/>
  </r>
  <r>
    <s v="C_CND_005714"/>
    <x v="191"/>
    <x v="8"/>
    <s v="Danny"/>
    <x v="0"/>
    <n v="901000"/>
    <s v="Star Enterprises Inc"/>
    <x v="18"/>
    <x v="45"/>
    <s v="DoubleÂ Overhead Camshaft"/>
    <s v="Auto"/>
    <s v="Black"/>
    <n v="33000"/>
    <s v="99301-3882"/>
    <s v="Hatchback"/>
    <n v="7261975"/>
    <x v="1"/>
    <s v="Tertile 2"/>
    <x v="1"/>
  </r>
  <r>
    <s v="C_CND_005721"/>
    <x v="191"/>
    <x v="8"/>
    <s v="Abraham"/>
    <x v="0"/>
    <n v="970000"/>
    <s v="Capitol KIA"/>
    <x v="0"/>
    <x v="69"/>
    <s v="DoubleÂ Overhead Camshaft"/>
    <s v="Auto"/>
    <s v="Pale White"/>
    <n v="19000"/>
    <s v="38701-8047"/>
    <s v="Sedan"/>
    <n v="7776921"/>
    <x v="4"/>
    <s v="Tertile 2"/>
    <x v="1"/>
  </r>
  <r>
    <s v="C_CND_005738"/>
    <x v="191"/>
    <x v="8"/>
    <s v="Aniya"/>
    <x v="0"/>
    <n v="970000"/>
    <s v="Ryder Truck Rental and Leasing"/>
    <x v="25"/>
    <x v="126"/>
    <s v="Overhead Camshaft"/>
    <s v="Manual"/>
    <s v="Black"/>
    <n v="29000"/>
    <s v="06457-3834"/>
    <s v="SUV"/>
    <n v="7351407"/>
    <x v="2"/>
    <s v="Tertile 2"/>
    <x v="1"/>
  </r>
  <r>
    <s v="C_CND_005720"/>
    <x v="191"/>
    <x v="8"/>
    <s v="Abel"/>
    <x v="0"/>
    <n v="1060000"/>
    <s v="C &amp; M Motors Inc"/>
    <x v="16"/>
    <x v="34"/>
    <s v="DoubleÂ Overhead Camshaft"/>
    <s v="Auto"/>
    <s v="Pale White"/>
    <n v="62000"/>
    <s v="60504-7114"/>
    <s v="Hatchback"/>
    <n v="7574550"/>
    <x v="6"/>
    <s v="Tertile 3"/>
    <x v="1"/>
  </r>
  <r>
    <s v="C_CND_005739"/>
    <x v="191"/>
    <x v="8"/>
    <s v="Aniyah"/>
    <x v="0"/>
    <n v="1100000"/>
    <s v="Saab-Belle Dodge"/>
    <x v="0"/>
    <x v="118"/>
    <s v="DoubleÂ Overhead Camshaft"/>
    <s v="Auto"/>
    <s v="Pale White"/>
    <n v="31000"/>
    <s v="60504-7114"/>
    <s v="Sedan"/>
    <n v="6649315"/>
    <x v="5"/>
    <s v="Tertile 3"/>
    <x v="1"/>
  </r>
  <r>
    <s v="C_CND_005707"/>
    <x v="191"/>
    <x v="8"/>
    <s v="Christopher"/>
    <x v="0"/>
    <n v="1150000"/>
    <s v="U-Haul CO"/>
    <x v="26"/>
    <x v="104"/>
    <s v="Overhead Camshaft"/>
    <s v="Manual"/>
    <s v="Pale White"/>
    <n v="13000"/>
    <s v="78758-7841"/>
    <s v="Sedan"/>
    <n v="8850757"/>
    <x v="2"/>
    <s v="Tertile 3"/>
    <x v="1"/>
  </r>
  <r>
    <s v="C_CND_005742"/>
    <x v="191"/>
    <x v="8"/>
    <s v="Arianna"/>
    <x v="0"/>
    <n v="1155000"/>
    <s v="Suburban Ford"/>
    <x v="11"/>
    <x v="76"/>
    <s v="DoubleÂ Overhead Camshaft"/>
    <s v="Auto"/>
    <s v="Pale White"/>
    <n v="17500"/>
    <s v="53546-9427"/>
    <s v="Sedan"/>
    <n v="7775129"/>
    <x v="0"/>
    <s v="Tertile 3"/>
    <x v="1"/>
  </r>
  <r>
    <s v="C_CND_005741"/>
    <x v="191"/>
    <x v="8"/>
    <s v="Ariana"/>
    <x v="0"/>
    <n v="1195000"/>
    <s v="Star Enterprises Inc"/>
    <x v="11"/>
    <x v="119"/>
    <s v="DoubleÂ Overhead Camshaft"/>
    <s v="Auto"/>
    <s v="Pale White"/>
    <n v="20500"/>
    <s v="99301-3882"/>
    <s v="SUV"/>
    <n v="7477483"/>
    <x v="2"/>
    <s v="Tertile 3"/>
    <x v="1"/>
  </r>
  <r>
    <s v="C_CND_005726"/>
    <x v="191"/>
    <x v="8"/>
    <s v="Ewan"/>
    <x v="0"/>
    <n v="1200000"/>
    <s v="Pars Auto Sales"/>
    <x v="21"/>
    <x v="31"/>
    <s v="DoubleÂ Overhead Camshaft"/>
    <s v="Auto"/>
    <s v="Pale White"/>
    <n v="15000"/>
    <s v="38701-8047"/>
    <s v="Hardtop"/>
    <n v="7694650"/>
    <x v="4"/>
    <s v="Tertile 3"/>
    <x v="1"/>
  </r>
  <r>
    <s v="C_CND_005702"/>
    <x v="191"/>
    <x v="8"/>
    <s v="Perel"/>
    <x v="1"/>
    <n v="1256000"/>
    <s v="Scrivener Performance Engineering"/>
    <x v="1"/>
    <x v="16"/>
    <s v="DoubleÂ Overhead Camshaft"/>
    <s v="Auto"/>
    <s v="Pale White"/>
    <n v="33600"/>
    <s v="38701-8047"/>
    <s v="SUV"/>
    <n v="7319073"/>
    <x v="4"/>
    <s v="Tertile 3"/>
    <x v="1"/>
  </r>
  <r>
    <s v="C_CND_005676"/>
    <x v="191"/>
    <x v="8"/>
    <s v="Ashley"/>
    <x v="0"/>
    <n v="1335000"/>
    <s v="Classic Chevy"/>
    <x v="25"/>
    <x v="126"/>
    <s v="DoubleÂ Overhead Camshaft"/>
    <s v="Auto"/>
    <s v="Pale White"/>
    <n v="27500"/>
    <s v="85257-3102"/>
    <s v="SUV"/>
    <n v="8898824"/>
    <x v="3"/>
    <s v="Tertile 3"/>
    <x v="1"/>
  </r>
  <r>
    <s v="C_CND_005690"/>
    <x v="191"/>
    <x v="8"/>
    <s v="Nechama"/>
    <x v="0"/>
    <n v="1400000"/>
    <s v="Ryder Truck Rental and Leasing"/>
    <x v="4"/>
    <x v="67"/>
    <s v="DoubleÂ Overhead Camshaft"/>
    <s v="Auto"/>
    <s v="Pale White"/>
    <n v="32000"/>
    <s v="06457-3834"/>
    <s v="SUV"/>
    <n v="8451623"/>
    <x v="0"/>
    <s v="Tertile 3"/>
    <x v="1"/>
  </r>
  <r>
    <s v="C_CND_005719"/>
    <x v="191"/>
    <x v="8"/>
    <s v="Aaron"/>
    <x v="0"/>
    <n v="1450000"/>
    <s v="Buddy Storbeck's Diesel Service Inc"/>
    <x v="17"/>
    <x v="24"/>
    <s v="Overhead Camshaft"/>
    <s v="Manual"/>
    <s v="Pale White"/>
    <n v="45000"/>
    <s v="06457-3834"/>
    <s v="Passenger"/>
    <n v="7413747"/>
    <x v="0"/>
    <s v="Tertile 3"/>
    <x v="1"/>
  </r>
  <r>
    <s v="C_CND_005704"/>
    <x v="191"/>
    <x v="8"/>
    <s v="Chase"/>
    <x v="0"/>
    <n v="1461000"/>
    <s v="Star Enterprises Inc"/>
    <x v="14"/>
    <x v="127"/>
    <s v="DoubleÂ Overhead Camshaft"/>
    <s v="Auto"/>
    <s v="Black"/>
    <n v="23100"/>
    <s v="99301-3882"/>
    <s v="Hatchback"/>
    <n v="7072722"/>
    <x v="1"/>
    <s v="Tertile 3"/>
    <x v="1"/>
  </r>
  <r>
    <s v="C_CND_005686"/>
    <x v="191"/>
    <x v="8"/>
    <s v="Chloe"/>
    <x v="0"/>
    <n v="1500000"/>
    <s v="New Castle Ford Lincoln Mercury"/>
    <x v="29"/>
    <x v="131"/>
    <s v="Overhead Camshaft"/>
    <s v="Manual"/>
    <s v="Black"/>
    <n v="19000"/>
    <s v="60504-7114"/>
    <s v="SUV"/>
    <n v="6889045"/>
    <x v="6"/>
    <s v="Tertile 3"/>
    <x v="1"/>
  </r>
  <r>
    <s v="C_CND_005678"/>
    <x v="191"/>
    <x v="8"/>
    <s v="Autumn"/>
    <x v="0"/>
    <n v="1600000"/>
    <s v="Diehl Motor CO Inc"/>
    <x v="25"/>
    <x v="101"/>
    <s v="Overhead Camshaft"/>
    <s v="Manual"/>
    <s v="Black"/>
    <n v="75000"/>
    <s v="06457-3834"/>
    <s v="Passenger"/>
    <n v="7743474"/>
    <x v="0"/>
    <s v="Tertile 3"/>
    <x v="1"/>
  </r>
  <r>
    <s v="C_CND_005685"/>
    <x v="191"/>
    <x v="8"/>
    <s v="Cheyenne"/>
    <x v="1"/>
    <n v="1650000"/>
    <s v="Nebo Chevrolet"/>
    <x v="24"/>
    <x v="130"/>
    <s v="DoubleÂ Overhead Camshaft"/>
    <s v="Auto"/>
    <s v="Pale White"/>
    <n v="42000"/>
    <s v="06457-3834"/>
    <s v="Passenger"/>
    <n v="8323809"/>
    <x v="0"/>
    <s v="Tertile 3"/>
    <x v="1"/>
  </r>
  <r>
    <s v="C_CND_005679"/>
    <x v="191"/>
    <x v="8"/>
    <s v="Ava"/>
    <x v="0"/>
    <n v="1830000"/>
    <s v="Enterprise Rent A Car"/>
    <x v="25"/>
    <x v="117"/>
    <s v="Overhead Camshaft"/>
    <s v="Manual"/>
    <s v="Pale White"/>
    <n v="71000"/>
    <s v="60504-7114"/>
    <s v="Hatchback"/>
    <n v="8961642"/>
    <x v="6"/>
    <s v="Tertile 3"/>
    <x v="1"/>
  </r>
  <r>
    <s v="C_CND_005681"/>
    <x v="191"/>
    <x v="8"/>
    <s v="Brielle"/>
    <x v="0"/>
    <n v="1900000"/>
    <s v="Hatfield Volkswagen"/>
    <x v="2"/>
    <x v="23"/>
    <s v="DoubleÂ Overhead Camshaft"/>
    <s v="Auto"/>
    <s v="Pale White"/>
    <n v="21000"/>
    <s v="99301-3882"/>
    <s v="Hatchback"/>
    <n v="7295635"/>
    <x v="1"/>
    <s v="Tertile 3"/>
    <x v="1"/>
  </r>
  <r>
    <s v="C_CND_005730"/>
    <x v="191"/>
    <x v="8"/>
    <s v="Esmeralda"/>
    <x v="0"/>
    <n v="2400000"/>
    <s v="Iceberg Rentals"/>
    <x v="5"/>
    <x v="6"/>
    <s v="DoubleÂ Overhead Camshaft"/>
    <s v="Auto"/>
    <s v="Pale White"/>
    <n v="19000"/>
    <s v="53546-9427"/>
    <s v="Hatchback"/>
    <n v="8424557"/>
    <x v="5"/>
    <s v="Tertile 3"/>
    <x v="1"/>
  </r>
  <r>
    <s v="C_CND_005731"/>
    <x v="191"/>
    <x v="8"/>
    <s v="Esther"/>
    <x v="0"/>
    <n v="2400000"/>
    <s v="McKinney Dodge Chrysler Jeep"/>
    <x v="11"/>
    <x v="14"/>
    <s v="Overhead Camshaft"/>
    <s v="Manual"/>
    <s v="Pale White"/>
    <n v="24000"/>
    <s v="85257-3102"/>
    <s v="Passenger"/>
    <n v="6272553"/>
    <x v="3"/>
    <s v="Tertile 3"/>
    <x v="1"/>
  </r>
  <r>
    <s v="C_CND_005691"/>
    <x v="191"/>
    <x v="8"/>
    <s v="Nicole"/>
    <x v="1"/>
    <n v="2900000"/>
    <s v="Saab-Belle Dodge"/>
    <x v="24"/>
    <x v="86"/>
    <s v="DoubleÂ Overhead Camshaft"/>
    <s v="Auto"/>
    <s v="Pale White"/>
    <n v="31000"/>
    <s v="60504-7114"/>
    <s v="SUV"/>
    <n v="6652842"/>
    <x v="6"/>
    <s v="Tertile 3"/>
    <x v="1"/>
  </r>
  <r>
    <s v="C_CND_005746"/>
    <x v="192"/>
    <x v="8"/>
    <s v="Destiny"/>
    <x v="0"/>
    <n v="13500"/>
    <s v="Rabun Used Car Sales"/>
    <x v="9"/>
    <x v="12"/>
    <s v="Overhead Camshaft"/>
    <s v="Manual"/>
    <s v="Pale White"/>
    <n v="31000"/>
    <s v="85257-3102"/>
    <s v="Passenger"/>
    <n v="7225372"/>
    <x v="3"/>
    <s v="Tertile 1"/>
    <x v="0"/>
  </r>
  <r>
    <s v="C_CND_005750"/>
    <x v="192"/>
    <x v="8"/>
    <s v="Aubree"/>
    <x v="0"/>
    <n v="13500"/>
    <s v="C &amp; M Motors Inc"/>
    <x v="12"/>
    <x v="93"/>
    <s v="DoubleÂ Overhead Camshaft"/>
    <s v="Auto"/>
    <s v="Pale White"/>
    <n v="19000"/>
    <s v="60504-7114"/>
    <s v="SUV"/>
    <n v="6518291"/>
    <x v="5"/>
    <s v="Tertile 1"/>
    <x v="0"/>
  </r>
  <r>
    <s v="C_CND_005748"/>
    <x v="192"/>
    <x v="8"/>
    <s v="David"/>
    <x v="0"/>
    <n v="687000"/>
    <s v="Buddy Storbeck's Diesel Service Inc"/>
    <x v="6"/>
    <x v="147"/>
    <s v="Overhead Camshaft"/>
    <s v="Manual"/>
    <s v="Pale White"/>
    <n v="17001"/>
    <s v="06457-3834"/>
    <s v="Sedan"/>
    <n v="8431140"/>
    <x v="0"/>
    <s v="Tertile 2"/>
    <x v="0"/>
  </r>
  <r>
    <s v="C_CND_005747"/>
    <x v="192"/>
    <x v="8"/>
    <s v="Perry"/>
    <x v="1"/>
    <n v="790000"/>
    <s v="Suburban Ford"/>
    <x v="26"/>
    <x v="54"/>
    <s v="DoubleÂ Overhead Camshaft"/>
    <s v="Auto"/>
    <s v="Pale White"/>
    <n v="25000"/>
    <s v="53546-9427"/>
    <s v="Hatchback"/>
    <n v="6867830"/>
    <x v="5"/>
    <s v="Tertile 2"/>
    <x v="1"/>
  </r>
  <r>
    <s v="C_CND_005749"/>
    <x v="192"/>
    <x v="8"/>
    <s v="Eva"/>
    <x v="0"/>
    <n v="2668000"/>
    <s v="Motor Vehicle Branch Office"/>
    <x v="8"/>
    <x v="11"/>
    <s v="Overhead Camshaft"/>
    <s v="Manual"/>
    <s v="Black"/>
    <n v="18800"/>
    <s v="78758-7841"/>
    <s v="Hatchback"/>
    <n v="8928818"/>
    <x v="2"/>
    <s v="Tertile 3"/>
    <x v="1"/>
  </r>
  <r>
    <s v="C_CND_005752"/>
    <x v="193"/>
    <x v="8"/>
    <s v="Eden"/>
    <x v="0"/>
    <n v="13500"/>
    <s v="Ryder Truck Rental and Leasing"/>
    <x v="0"/>
    <x v="132"/>
    <s v="Overhead Camshaft"/>
    <s v="Manual"/>
    <s v="Black"/>
    <n v="22000"/>
    <s v="06457-3834"/>
    <s v="Passenger"/>
    <n v="6030947"/>
    <x v="0"/>
    <s v="Tertile 1"/>
    <x v="0"/>
  </r>
  <r>
    <s v="C_CND_005753"/>
    <x v="193"/>
    <x v="8"/>
    <s v="Egypt"/>
    <x v="0"/>
    <n v="13500"/>
    <s v="Saab-Belle Dodge"/>
    <x v="6"/>
    <x v="64"/>
    <s v="DoubleÂ Overhead Camshaft"/>
    <s v="Auto"/>
    <s v="Black"/>
    <n v="26000"/>
    <s v="60504-7114"/>
    <s v="SUV"/>
    <n v="8713751"/>
    <x v="6"/>
    <s v="Tertile 1"/>
    <x v="0"/>
  </r>
  <r>
    <s v="C_CND_005755"/>
    <x v="193"/>
    <x v="8"/>
    <s v="Emily"/>
    <x v="0"/>
    <n v="13500"/>
    <s v="Star Enterprises Inc"/>
    <x v="15"/>
    <x v="97"/>
    <s v="Overhead Camshaft"/>
    <s v="Manual"/>
    <s v="Black"/>
    <n v="44000"/>
    <s v="99301-3882"/>
    <s v="Hatchback"/>
    <n v="7905241"/>
    <x v="1"/>
    <s v="Tertile 1"/>
    <x v="0"/>
  </r>
  <r>
    <s v="C_CND_005758"/>
    <x v="193"/>
    <x v="8"/>
    <s v="Essence"/>
    <x v="0"/>
    <n v="13500"/>
    <s v="U-Haul CO"/>
    <x v="27"/>
    <x v="106"/>
    <s v="DoubleÂ Overhead Camshaft"/>
    <s v="Auto"/>
    <s v="Pale White"/>
    <n v="45000"/>
    <s v="78758-7841"/>
    <s v="SUV"/>
    <n v="6176999"/>
    <x v="2"/>
    <s v="Tertile 1"/>
    <x v="0"/>
  </r>
  <r>
    <s v="C_CND_005761"/>
    <x v="193"/>
    <x v="8"/>
    <s v="Fanta"/>
    <x v="0"/>
    <n v="13500"/>
    <s v="Race Car Help"/>
    <x v="29"/>
    <x v="137"/>
    <s v="DoubleÂ Overhead Camshaft"/>
    <s v="Auto"/>
    <s v="Pale White"/>
    <n v="14000"/>
    <s v="78758-7841"/>
    <s v="Sedan"/>
    <n v="7283283"/>
    <x v="2"/>
    <s v="Tertile 1"/>
    <x v="0"/>
  </r>
  <r>
    <s v="C_CND_005763"/>
    <x v="193"/>
    <x v="8"/>
    <s v="Fatou"/>
    <x v="1"/>
    <n v="13500"/>
    <s v="Saab-Belle Dodge"/>
    <x v="19"/>
    <x v="136"/>
    <s v="Overhead Camshaft"/>
    <s v="Manual"/>
    <s v="Pale White"/>
    <n v="26000"/>
    <s v="60504-7114"/>
    <s v="Hatchback"/>
    <n v="8599577"/>
    <x v="6"/>
    <s v="Tertile 1"/>
    <x v="0"/>
  </r>
  <r>
    <s v="C_CND_005768"/>
    <x v="193"/>
    <x v="8"/>
    <s v="Grace"/>
    <x v="1"/>
    <n v="13500"/>
    <s v="U-Haul CO"/>
    <x v="27"/>
    <x v="87"/>
    <s v="Overhead Camshaft"/>
    <s v="Manual"/>
    <s v="Pale White"/>
    <n v="25000"/>
    <s v="78758-7841"/>
    <s v="Sedan"/>
    <n v="6427510"/>
    <x v="2"/>
    <s v="Tertile 1"/>
    <x v="0"/>
  </r>
  <r>
    <s v="C_CND_005769"/>
    <x v="193"/>
    <x v="8"/>
    <s v="Hailey"/>
    <x v="1"/>
    <n v="13500"/>
    <s v="Buddy Storbeck's Diesel Service Inc"/>
    <x v="19"/>
    <x v="136"/>
    <s v="DoubleÂ Overhead Camshaft"/>
    <s v="Auto"/>
    <s v="Pale White"/>
    <n v="22000"/>
    <s v="06457-3834"/>
    <s v="Hatchback"/>
    <n v="7875316"/>
    <x v="0"/>
    <s v="Tertile 1"/>
    <x v="0"/>
  </r>
  <r>
    <s v="C_CND_005771"/>
    <x v="193"/>
    <x v="8"/>
    <s v="Harmony"/>
    <x v="0"/>
    <n v="13500"/>
    <s v="Capitol KIA"/>
    <x v="1"/>
    <x v="30"/>
    <s v="Overhead Camshaft"/>
    <s v="Manual"/>
    <s v="Pale White"/>
    <n v="14000"/>
    <s v="38701-8047"/>
    <s v="Passenger"/>
    <n v="6433571"/>
    <x v="4"/>
    <s v="Tertile 1"/>
    <x v="0"/>
  </r>
  <r>
    <s v="C_CND_005776"/>
    <x v="193"/>
    <x v="8"/>
    <s v="Phoebe"/>
    <x v="1"/>
    <n v="13500"/>
    <s v="Buddy Storbeck's Diesel Service Inc"/>
    <x v="27"/>
    <x v="105"/>
    <s v="Overhead Camshaft"/>
    <s v="Manual"/>
    <s v="Pale White"/>
    <n v="71000"/>
    <s v="06457-3834"/>
    <s v="Passenger"/>
    <n v="8897626"/>
    <x v="0"/>
    <s v="Tertile 1"/>
    <x v="0"/>
  </r>
  <r>
    <s v="C_CND_005781"/>
    <x v="193"/>
    <x v="8"/>
    <s v="Raizel"/>
    <x v="0"/>
    <n v="13500"/>
    <s v="Classic Chevy"/>
    <x v="14"/>
    <x v="20"/>
    <s v="DoubleÂ Overhead Camshaft"/>
    <s v="Auto"/>
    <s v="Pale White"/>
    <n v="31000"/>
    <s v="85257-3102"/>
    <s v="SUV"/>
    <n v="6591427"/>
    <x v="3"/>
    <s v="Tertile 1"/>
    <x v="0"/>
  </r>
  <r>
    <s v="C_CND_005782"/>
    <x v="193"/>
    <x v="8"/>
    <s v="Raizy"/>
    <x v="0"/>
    <n v="13500"/>
    <s v="Clay Johnson Auto Sales"/>
    <x v="24"/>
    <x v="43"/>
    <s v="Overhead Camshaft"/>
    <s v="Manual"/>
    <s v="Pale White"/>
    <n v="11000"/>
    <s v="78758-7841"/>
    <s v="Hatchback"/>
    <n v="8221062"/>
    <x v="2"/>
    <s v="Tertile 1"/>
    <x v="0"/>
  </r>
  <r>
    <s v="C_CND_005785"/>
    <x v="193"/>
    <x v="8"/>
    <s v="Rebecca"/>
    <x v="0"/>
    <n v="13500"/>
    <s v="Gartner Buick Hyundai Saab"/>
    <x v="15"/>
    <x v="63"/>
    <s v="DoubleÂ Overhead Camshaft"/>
    <s v="Auto"/>
    <s v="Black"/>
    <n v="21000"/>
    <s v="38701-8047"/>
    <s v="Hatchback"/>
    <n v="8510411"/>
    <x v="4"/>
    <s v="Tertile 1"/>
    <x v="0"/>
  </r>
  <r>
    <s v="C_CND_005787"/>
    <x v="193"/>
    <x v="8"/>
    <s v="Reese"/>
    <x v="0"/>
    <n v="13500"/>
    <s v="Iceberg Rentals"/>
    <x v="4"/>
    <x v="68"/>
    <s v="Overhead Camshaft"/>
    <s v="Manual"/>
    <s v="Pale White"/>
    <n v="54000"/>
    <s v="53546-9427"/>
    <s v="Sedan"/>
    <n v="7841876"/>
    <x v="5"/>
    <s v="Tertile 1"/>
    <x v="0"/>
  </r>
  <r>
    <s v="C_CND_005790"/>
    <x v="193"/>
    <x v="8"/>
    <s v="Justin"/>
    <x v="1"/>
    <n v="13500"/>
    <s v="Saab-Belle Dodge"/>
    <x v="15"/>
    <x v="84"/>
    <s v="DoubleÂ Overhead Camshaft"/>
    <s v="Auto"/>
    <s v="Black"/>
    <n v="16000"/>
    <s v="60504-7114"/>
    <s v="Hardtop"/>
    <n v="7554655"/>
    <x v="6"/>
    <s v="Tertile 1"/>
    <x v="0"/>
  </r>
  <r>
    <s v="C_CND_005791"/>
    <x v="193"/>
    <x v="8"/>
    <s v="Rivky"/>
    <x v="0"/>
    <n v="13500"/>
    <s v="New Castle Ford Lincoln Mercury"/>
    <x v="5"/>
    <x v="6"/>
    <s v="DoubleÂ Overhead Camshaft"/>
    <s v="Auto"/>
    <s v="Pale White"/>
    <n v="22000"/>
    <s v="60504-7114"/>
    <s v="Hatchback"/>
    <n v="7095115"/>
    <x v="6"/>
    <s v="Tertile 1"/>
    <x v="0"/>
  </r>
  <r>
    <s v="C_CND_005799"/>
    <x v="193"/>
    <x v="8"/>
    <s v="Derek"/>
    <x v="0"/>
    <n v="13500"/>
    <s v="Chrysler of Tri-Cities"/>
    <x v="24"/>
    <x v="124"/>
    <s v="Overhead Camshaft"/>
    <s v="Manual"/>
    <s v="Pale White"/>
    <n v="28001"/>
    <s v="99301-3882"/>
    <s v="Sedan"/>
    <n v="6616518"/>
    <x v="1"/>
    <s v="Tertile 1"/>
    <x v="0"/>
  </r>
  <r>
    <s v="C_CND_005811"/>
    <x v="193"/>
    <x v="8"/>
    <s v="Edwin"/>
    <x v="0"/>
    <n v="13500"/>
    <s v="New Castle Ford Lincoln Mercury"/>
    <x v="14"/>
    <x v="20"/>
    <s v="DoubleÂ Overhead Camshaft"/>
    <s v="Auto"/>
    <s v="Pale White"/>
    <n v="25000"/>
    <s v="60504-7114"/>
    <s v="SUV"/>
    <n v="7865393"/>
    <x v="6"/>
    <s v="Tertile 1"/>
    <x v="0"/>
  </r>
  <r>
    <s v="C_CND_005813"/>
    <x v="193"/>
    <x v="8"/>
    <s v="Elian"/>
    <x v="0"/>
    <n v="13500"/>
    <s v="Pitre Buick-Pontiac-Gmc of Scottsdale"/>
    <x v="29"/>
    <x v="131"/>
    <s v="DoubleÂ Overhead Camshaft"/>
    <s v="Auto"/>
    <s v="Pale White"/>
    <n v="36000"/>
    <s v="99301-3882"/>
    <s v="SUV"/>
    <n v="7713219"/>
    <x v="1"/>
    <s v="Tertile 1"/>
    <x v="0"/>
  </r>
  <r>
    <s v="C_CND_005817"/>
    <x v="193"/>
    <x v="8"/>
    <s v="Emanuel"/>
    <x v="0"/>
    <n v="13500"/>
    <s v="Ryder Truck Rental and Leasing"/>
    <x v="6"/>
    <x v="73"/>
    <s v="DoubleÂ Overhead Camshaft"/>
    <s v="Auto"/>
    <s v="Pale White"/>
    <n v="46000"/>
    <s v="06457-3834"/>
    <s v="Hatchback"/>
    <n v="6978644"/>
    <x v="0"/>
    <s v="Tertile 1"/>
    <x v="0"/>
  </r>
  <r>
    <s v="C_CND_005825"/>
    <x v="193"/>
    <x v="8"/>
    <s v="Thomas"/>
    <x v="0"/>
    <n v="13500"/>
    <s v="Tri-State Mack Inc"/>
    <x v="14"/>
    <x v="127"/>
    <s v="DoubleÂ Overhead Camshaft"/>
    <s v="Auto"/>
    <s v="Black"/>
    <n v="23000"/>
    <s v="85257-3102"/>
    <s v="Hardtop"/>
    <n v="6215530"/>
    <x v="3"/>
    <s v="Tertile 1"/>
    <x v="0"/>
  </r>
  <r>
    <s v="C_CND_005826"/>
    <x v="193"/>
    <x v="8"/>
    <s v="Evan"/>
    <x v="1"/>
    <n v="13500"/>
    <s v="Ryder Truck Rental and Leasing"/>
    <x v="10"/>
    <x v="13"/>
    <s v="DoubleÂ Overhead Camshaft"/>
    <s v="Auto"/>
    <s v="Black"/>
    <n v="27000"/>
    <s v="06457-3834"/>
    <s v="Hardtop"/>
    <n v="8063311"/>
    <x v="0"/>
    <s v="Tertile 1"/>
    <x v="0"/>
  </r>
  <r>
    <s v="C_CND_005834"/>
    <x v="193"/>
    <x v="8"/>
    <s v="Haylee"/>
    <x v="0"/>
    <n v="13500"/>
    <s v="Progressive Shippers Cooperative Association No"/>
    <x v="26"/>
    <x v="122"/>
    <s v="Overhead Camshaft"/>
    <s v="Manual"/>
    <s v="Pale White"/>
    <n v="54000"/>
    <s v="53546-9427"/>
    <s v="SUV"/>
    <n v="6965231"/>
    <x v="5"/>
    <s v="Tertile 1"/>
    <x v="0"/>
  </r>
  <r>
    <s v="C_CND_005837"/>
    <x v="193"/>
    <x v="8"/>
    <s v="Heidy"/>
    <x v="0"/>
    <n v="13500"/>
    <s v="Ryder Truck Rental and Leasing"/>
    <x v="0"/>
    <x v="3"/>
    <s v="Overhead Camshaft"/>
    <s v="Manual"/>
    <s v="Black"/>
    <n v="11000"/>
    <s v="06457-3834"/>
    <s v="Passenger"/>
    <n v="8512115"/>
    <x v="0"/>
    <s v="Tertile 1"/>
    <x v="0"/>
  </r>
  <r>
    <s v="C_CND_005846"/>
    <x v="193"/>
    <x v="8"/>
    <s v="Awa"/>
    <x v="1"/>
    <n v="13500"/>
    <s v="Classic Chevy"/>
    <x v="27"/>
    <x v="79"/>
    <s v="Overhead Camshaft"/>
    <s v="Manual"/>
    <s v="Pale White"/>
    <n v="41000"/>
    <s v="85257-3102"/>
    <s v="Sedan"/>
    <n v="6293420"/>
    <x v="6"/>
    <s v="Tertile 1"/>
    <x v="0"/>
  </r>
  <r>
    <s v="C_CND_005848"/>
    <x v="193"/>
    <x v="8"/>
    <s v="Bella"/>
    <x v="1"/>
    <n v="13500"/>
    <s v="Diehl Motor CO Inc"/>
    <x v="15"/>
    <x v="40"/>
    <s v="DoubleÂ Overhead Camshaft"/>
    <s v="Auto"/>
    <s v="Pale White"/>
    <n v="24000"/>
    <s v="06457-3834"/>
    <s v="Sedan"/>
    <n v="8208726"/>
    <x v="1"/>
    <s v="Tertile 1"/>
    <x v="0"/>
  </r>
  <r>
    <s v="C_CND_005851"/>
    <x v="193"/>
    <x v="8"/>
    <s v="Brielle"/>
    <x v="0"/>
    <n v="13500"/>
    <s v="Hatfield Volkswagen"/>
    <x v="25"/>
    <x v="126"/>
    <s v="DoubleÂ Overhead Camshaft"/>
    <s v="Auto"/>
    <s v="Black"/>
    <n v="9000"/>
    <s v="99301-3882"/>
    <s v="SUV"/>
    <n v="6369380"/>
    <x v="2"/>
    <s v="Tertile 1"/>
    <x v="0"/>
  </r>
  <r>
    <s v="C_CND_005858"/>
    <x v="193"/>
    <x v="8"/>
    <s v="Victor"/>
    <x v="0"/>
    <n v="13500"/>
    <s v="Diehl Motor CO Inc"/>
    <x v="1"/>
    <x v="62"/>
    <s v="DoubleÂ Overhead Camshaft"/>
    <s v="Auto"/>
    <s v="Pale White"/>
    <n v="53000"/>
    <s v="06457-3834"/>
    <s v="Hardtop"/>
    <n v="6979653"/>
    <x v="6"/>
    <s v="Tertile 1"/>
    <x v="0"/>
  </r>
  <r>
    <s v="C_CND_005862"/>
    <x v="193"/>
    <x v="8"/>
    <s v="Emily"/>
    <x v="0"/>
    <n v="13500"/>
    <s v="Ryder Truck Rental and Leasing"/>
    <x v="0"/>
    <x v="83"/>
    <s v="DoubleÂ Overhead Camshaft"/>
    <s v="Auto"/>
    <s v="Black"/>
    <n v="22000"/>
    <s v="06457-3834"/>
    <s v="Hatchback"/>
    <n v="8929360"/>
    <x v="1"/>
    <s v="Tertile 1"/>
    <x v="0"/>
  </r>
  <r>
    <s v="C_CND_005863"/>
    <x v="193"/>
    <x v="8"/>
    <s v="Emma"/>
    <x v="0"/>
    <n v="13500"/>
    <s v="Saab-Belle Dodge"/>
    <x v="7"/>
    <x v="10"/>
    <s v="Overhead Camshaft"/>
    <s v="Manual"/>
    <s v="Black"/>
    <n v="43000"/>
    <s v="60504-7114"/>
    <s v="Sedan"/>
    <n v="7259685"/>
    <x v="5"/>
    <s v="Tertile 1"/>
    <x v="0"/>
  </r>
  <r>
    <s v="C_CND_005856"/>
    <x v="193"/>
    <x v="8"/>
    <s v="Christina"/>
    <x v="0"/>
    <n v="240000"/>
    <s v="New Castle Ford Lincoln Mercury"/>
    <x v="1"/>
    <x v="49"/>
    <s v="Overhead Camshaft"/>
    <s v="Manual"/>
    <s v="Black"/>
    <n v="27000"/>
    <s v="60504-7114"/>
    <s v="Passenger"/>
    <n v="6517164"/>
    <x v="5"/>
    <s v="Tertile 1"/>
    <x v="0"/>
  </r>
  <r>
    <s v="C_CND_005810"/>
    <x v="193"/>
    <x v="8"/>
    <s v="Edward"/>
    <x v="0"/>
    <n v="241000"/>
    <s v="Nebo Chevrolet"/>
    <x v="1"/>
    <x v="113"/>
    <s v="DoubleÂ Overhead Camshaft"/>
    <s v="Auto"/>
    <s v="Pale White"/>
    <n v="31000"/>
    <s v="06457-3834"/>
    <s v="Hatchback"/>
    <n v="8101999"/>
    <x v="0"/>
    <s v="Tertile 1"/>
    <x v="0"/>
  </r>
  <r>
    <s v="C_CND_005805"/>
    <x v="193"/>
    <x v="8"/>
    <s v="Dylan"/>
    <x v="0"/>
    <n v="445000"/>
    <s v="Gartner Buick Hyundai Saab"/>
    <x v="20"/>
    <x v="46"/>
    <s v="DoubleÂ Overhead Camshaft"/>
    <s v="Auto"/>
    <s v="Pale White"/>
    <n v="45000"/>
    <s v="38701-8047"/>
    <s v="Sedan"/>
    <n v="6541244"/>
    <x v="4"/>
    <s v="Tertile 1"/>
    <x v="0"/>
  </r>
  <r>
    <s v="C_CND_005788"/>
    <x v="193"/>
    <x v="8"/>
    <s v="Rifky"/>
    <x v="0"/>
    <n v="500000"/>
    <s v="McKinney Dodge Chrysler Jeep"/>
    <x v="24"/>
    <x v="124"/>
    <s v="Overhead Camshaft"/>
    <s v="Manual"/>
    <s v="Pale White"/>
    <n v="43000"/>
    <s v="85257-3102"/>
    <s v="Sedan"/>
    <n v="8509497"/>
    <x v="3"/>
    <s v="Tertile 1"/>
    <x v="0"/>
  </r>
  <r>
    <s v="C_CND_005818"/>
    <x v="193"/>
    <x v="8"/>
    <s v="Emiliano"/>
    <x v="0"/>
    <n v="500000"/>
    <s v="Saab-Belle Dodge"/>
    <x v="2"/>
    <x v="44"/>
    <s v="DoubleÂ Overhead Camshaft"/>
    <s v="Auto"/>
    <s v="Pale White"/>
    <n v="39000"/>
    <s v="60504-7114"/>
    <s v="Hatchback"/>
    <n v="6771609"/>
    <x v="6"/>
    <s v="Tertile 1"/>
    <x v="0"/>
  </r>
  <r>
    <s v="C_CND_005864"/>
    <x v="193"/>
    <x v="8"/>
    <s v="Erin"/>
    <x v="0"/>
    <n v="540000"/>
    <s v="Scrivener Performance Engineering"/>
    <x v="11"/>
    <x v="92"/>
    <s v="DoubleÂ Overhead Camshaft"/>
    <s v="Auto"/>
    <s v="Black"/>
    <n v="21000"/>
    <s v="38701-8047"/>
    <s v="Hatchback"/>
    <n v="6348612"/>
    <x v="3"/>
    <s v="Tertile 1"/>
    <x v="0"/>
  </r>
  <r>
    <s v="C_CND_005789"/>
    <x v="193"/>
    <x v="8"/>
    <s v="Riley"/>
    <x v="0"/>
    <n v="560000"/>
    <s v="Motor Vehicle Branch Office"/>
    <x v="27"/>
    <x v="79"/>
    <s v="Overhead Camshaft"/>
    <s v="Manual"/>
    <s v="Pale White"/>
    <n v="41000"/>
    <s v="78758-7841"/>
    <s v="Sedan"/>
    <n v="8915856"/>
    <x v="2"/>
    <s v="Tertile 2"/>
    <x v="0"/>
  </r>
  <r>
    <s v="C_CND_005839"/>
    <x v="193"/>
    <x v="8"/>
    <s v="Iris"/>
    <x v="0"/>
    <n v="560000"/>
    <s v="Scrivener Performance Engineering"/>
    <x v="27"/>
    <x v="80"/>
    <s v="Overhead Camshaft"/>
    <s v="Manual"/>
    <s v="Black"/>
    <n v="36000"/>
    <s v="38701-8047"/>
    <s v="Hatchback"/>
    <n v="8533115"/>
    <x v="4"/>
    <s v="Tertile 2"/>
    <x v="0"/>
  </r>
  <r>
    <s v="C_CND_005780"/>
    <x v="193"/>
    <x v="8"/>
    <s v="Rachel"/>
    <x v="0"/>
    <n v="570000"/>
    <s v="Chrysler Plymouth"/>
    <x v="10"/>
    <x v="60"/>
    <s v="Overhead Camshaft"/>
    <s v="Manual"/>
    <s v="Black"/>
    <n v="25000"/>
    <s v="53546-9427"/>
    <s v="SUV"/>
    <n v="7613066"/>
    <x v="5"/>
    <s v="Tertile 2"/>
    <x v="0"/>
  </r>
  <r>
    <s v="C_CND_005816"/>
    <x v="193"/>
    <x v="8"/>
    <s v="Elvis"/>
    <x v="0"/>
    <n v="570000"/>
    <s v="Race Car Help"/>
    <x v="0"/>
    <x v="118"/>
    <s v="DoubleÂ Overhead Camshaft"/>
    <s v="Auto"/>
    <s v="Pale White"/>
    <n v="31000"/>
    <s v="78758-7841"/>
    <s v="Sedan"/>
    <n v="8434237"/>
    <x v="2"/>
    <s v="Tertile 2"/>
    <x v="0"/>
  </r>
  <r>
    <s v="C_CND_005822"/>
    <x v="193"/>
    <x v="8"/>
    <s v="Fatima"/>
    <x v="1"/>
    <n v="620000"/>
    <s v="Pars Auto Sales"/>
    <x v="1"/>
    <x v="30"/>
    <s v="Overhead Camshaft"/>
    <s v="Manual"/>
    <s v="Pale White"/>
    <n v="22000"/>
    <s v="38701-8047"/>
    <s v="Passenger"/>
    <n v="6882323"/>
    <x v="4"/>
    <s v="Tertile 2"/>
    <x v="0"/>
  </r>
  <r>
    <s v="C_CND_005853"/>
    <x v="193"/>
    <x v="8"/>
    <s v="Chelsea"/>
    <x v="0"/>
    <n v="620000"/>
    <s v="McKinney Dodge Chrysler Jeep"/>
    <x v="3"/>
    <x v="28"/>
    <s v="DoubleÂ Overhead Camshaft"/>
    <s v="Auto"/>
    <s v="Pale White"/>
    <n v="29000"/>
    <s v="85257-3102"/>
    <s v="Hatchback"/>
    <n v="8463789"/>
    <x v="6"/>
    <s v="Tertile 2"/>
    <x v="0"/>
  </r>
  <r>
    <s v="C_CND_005845"/>
    <x v="193"/>
    <x v="8"/>
    <s v="Noa"/>
    <x v="0"/>
    <n v="650000"/>
    <s v="Tri-State Mack Inc"/>
    <x v="14"/>
    <x v="127"/>
    <s v="DoubleÂ Overhead Camshaft"/>
    <s v="Auto"/>
    <s v="Pale White"/>
    <n v="38000"/>
    <s v="85257-3102"/>
    <s v="Hardtop"/>
    <n v="6596021"/>
    <x v="4"/>
    <s v="Tertile 2"/>
    <x v="0"/>
  </r>
  <r>
    <s v="C_CND_005786"/>
    <x v="193"/>
    <x v="8"/>
    <s v="Reem"/>
    <x v="0"/>
    <n v="660000"/>
    <s v="Hatfield Volkswagen"/>
    <x v="17"/>
    <x v="24"/>
    <s v="Overhead Camshaft"/>
    <s v="Manual"/>
    <s v="Pale White"/>
    <n v="20000"/>
    <s v="99301-3882"/>
    <s v="Passenger"/>
    <n v="7884836"/>
    <x v="1"/>
    <s v="Tertile 2"/>
    <x v="0"/>
  </r>
  <r>
    <s v="C_CND_005843"/>
    <x v="193"/>
    <x v="8"/>
    <s v="Aubrey"/>
    <x v="0"/>
    <n v="667000"/>
    <s v="Capitol KIA"/>
    <x v="13"/>
    <x v="111"/>
    <s v="Overhead Camshaft"/>
    <s v="Manual"/>
    <s v="Black"/>
    <n v="22000"/>
    <s v="38701-8047"/>
    <s v="SUV"/>
    <n v="7304240"/>
    <x v="3"/>
    <s v="Tertile 2"/>
    <x v="0"/>
  </r>
  <r>
    <s v="C_CND_005823"/>
    <x v="193"/>
    <x v="8"/>
    <s v="Gabriela"/>
    <x v="0"/>
    <n v="670000"/>
    <s v="Pitre Buick-Pontiac-Gmc of Scottsdale"/>
    <x v="5"/>
    <x v="85"/>
    <s v="Overhead Camshaft"/>
    <s v="Manual"/>
    <s v="Pale White"/>
    <n v="14000"/>
    <s v="99301-3882"/>
    <s v="SUV"/>
    <n v="6770475"/>
    <x v="1"/>
    <s v="Tertile 2"/>
    <x v="0"/>
  </r>
  <r>
    <s v="C_CND_005840"/>
    <x v="193"/>
    <x v="8"/>
    <s v="Amelie"/>
    <x v="0"/>
    <n v="678000"/>
    <s v="Race Car Help"/>
    <x v="15"/>
    <x v="84"/>
    <s v="Overhead Camshaft"/>
    <s v="Manual"/>
    <s v="Black"/>
    <n v="44000"/>
    <s v="78758-7841"/>
    <s v="Hardtop"/>
    <n v="8272456"/>
    <x v="2"/>
    <s v="Tertile 2"/>
    <x v="0"/>
  </r>
  <r>
    <s v="C_CND_005803"/>
    <x v="193"/>
    <x v="8"/>
    <s v="Dominic"/>
    <x v="0"/>
    <n v="700000"/>
    <s v="Diehl Motor CO Inc"/>
    <x v="10"/>
    <x v="60"/>
    <s v="Overhead Camshaft"/>
    <s v="Manual"/>
    <s v="Black"/>
    <n v="15000"/>
    <s v="06457-3834"/>
    <s v="SUV"/>
    <n v="7280906"/>
    <x v="0"/>
    <s v="Tertile 2"/>
    <x v="0"/>
  </r>
  <r>
    <s v="C_CND_005779"/>
    <x v="193"/>
    <x v="8"/>
    <s v="Quinn"/>
    <x v="0"/>
    <n v="705000"/>
    <s v="Chrysler of Tri-Cities"/>
    <x v="27"/>
    <x v="79"/>
    <s v="DoubleÂ Overhead Camshaft"/>
    <s v="Auto"/>
    <s v="Pale White"/>
    <n v="15000"/>
    <s v="99301-3882"/>
    <s v="Sedan"/>
    <n v="7772931"/>
    <x v="1"/>
    <s v="Tertile 2"/>
    <x v="0"/>
  </r>
  <r>
    <s v="C_CND_005778"/>
    <x v="193"/>
    <x v="8"/>
    <s v="Polina"/>
    <x v="0"/>
    <n v="710000"/>
    <s v="Capitol KIA"/>
    <x v="26"/>
    <x v="104"/>
    <s v="DoubleÂ Overhead Camshaft"/>
    <s v="Auto"/>
    <s v="Black"/>
    <n v="39000"/>
    <s v="38701-8047"/>
    <s v="Sedan"/>
    <n v="6872574"/>
    <x v="4"/>
    <s v="Tertile 2"/>
    <x v="0"/>
  </r>
  <r>
    <s v="C_CND_005777"/>
    <x v="193"/>
    <x v="8"/>
    <s v="Piper"/>
    <x v="1"/>
    <n v="734000"/>
    <s v="C &amp; M Motors Inc"/>
    <x v="24"/>
    <x v="124"/>
    <s v="Overhead Camshaft"/>
    <s v="Manual"/>
    <s v="Pale White"/>
    <n v="43000"/>
    <s v="60504-7114"/>
    <s v="Sedan"/>
    <n v="7209792"/>
    <x v="6"/>
    <s v="Tertile 2"/>
    <x v="0"/>
  </r>
  <r>
    <s v="C_CND_005783"/>
    <x v="193"/>
    <x v="8"/>
    <s v="Shifra"/>
    <x v="0"/>
    <n v="741250"/>
    <s v="U-Haul CO"/>
    <x v="0"/>
    <x v="70"/>
    <s v="Overhead Camshaft"/>
    <s v="Manual"/>
    <s v="Pale White"/>
    <n v="24250"/>
    <s v="78758-7841"/>
    <s v="Hardtop"/>
    <n v="7557353"/>
    <x v="2"/>
    <s v="Tertile 2"/>
    <x v="0"/>
  </r>
  <r>
    <s v="C_CND_005833"/>
    <x v="193"/>
    <x v="8"/>
    <s v="Hannah"/>
    <x v="0"/>
    <n v="755000"/>
    <s v="U-Haul CO"/>
    <x v="6"/>
    <x v="17"/>
    <s v="DoubleÂ Overhead Camshaft"/>
    <s v="Auto"/>
    <s v="Pale White"/>
    <n v="19000"/>
    <s v="78758-7841"/>
    <s v="Sedan"/>
    <n v="8188425"/>
    <x v="2"/>
    <s v="Tertile 2"/>
    <x v="0"/>
  </r>
  <r>
    <s v="C_CND_005832"/>
    <x v="193"/>
    <x v="8"/>
    <s v="Haley"/>
    <x v="0"/>
    <n v="775000"/>
    <s v="Tri-State Mack Inc"/>
    <x v="12"/>
    <x v="93"/>
    <s v="DoubleÂ Overhead Camshaft"/>
    <s v="Auto"/>
    <s v="Pale White"/>
    <n v="19000"/>
    <s v="85257-3102"/>
    <s v="SUV"/>
    <n v="7662852"/>
    <x v="3"/>
    <s v="Tertile 2"/>
    <x v="1"/>
  </r>
  <r>
    <s v="C_CND_005850"/>
    <x v="193"/>
    <x v="8"/>
    <s v="Clara"/>
    <x v="1"/>
    <n v="790000"/>
    <s v="Chrysler Plymouth"/>
    <x v="26"/>
    <x v="81"/>
    <s v="DoubleÂ Overhead Camshaft"/>
    <s v="Auto"/>
    <s v="Pale White"/>
    <n v="27000"/>
    <s v="53546-9427"/>
    <s v="Hardtop"/>
    <n v="7878305"/>
    <x v="3"/>
    <s v="Tertile 2"/>
    <x v="1"/>
  </r>
  <r>
    <s v="C_CND_005804"/>
    <x v="193"/>
    <x v="8"/>
    <s v="Dominick"/>
    <x v="0"/>
    <n v="810000"/>
    <s v="Enterprise Rent A Car"/>
    <x v="4"/>
    <x v="35"/>
    <s v="DoubleÂ Overhead Camshaft"/>
    <s v="Auto"/>
    <s v="Black"/>
    <n v="16000"/>
    <s v="60504-7114"/>
    <s v="Passenger"/>
    <n v="8866156"/>
    <x v="6"/>
    <s v="Tertile 2"/>
    <x v="1"/>
  </r>
  <r>
    <s v="C_CND_005807"/>
    <x v="193"/>
    <x v="8"/>
    <s v="Edgar"/>
    <x v="0"/>
    <n v="810000"/>
    <s v="Iceberg Rentals"/>
    <x v="3"/>
    <x v="4"/>
    <s v="Overhead Camshaft"/>
    <s v="Manual"/>
    <s v="Pale White"/>
    <n v="17000"/>
    <s v="53546-9427"/>
    <s v="SUV"/>
    <n v="8615848"/>
    <x v="5"/>
    <s v="Tertile 2"/>
    <x v="1"/>
  </r>
  <r>
    <s v="C_CND_005774"/>
    <x v="193"/>
    <x v="8"/>
    <s v="Pessy"/>
    <x v="1"/>
    <n v="820000"/>
    <s v="Tri-State Mack Inc"/>
    <x v="15"/>
    <x v="72"/>
    <s v="DoubleÂ Overhead Camshaft"/>
    <s v="Auto"/>
    <s v="Pale White"/>
    <n v="45000"/>
    <s v="85257-3102"/>
    <s v="SUV"/>
    <n v="6324440"/>
    <x v="3"/>
    <s v="Tertile 2"/>
    <x v="1"/>
  </r>
  <r>
    <s v="C_CND_005819"/>
    <x v="193"/>
    <x v="8"/>
    <s v="Emilio"/>
    <x v="0"/>
    <n v="830000"/>
    <s v="Scrivener Performance Engineering"/>
    <x v="18"/>
    <x v="134"/>
    <s v="DoubleÂ Overhead Camshaft"/>
    <s v="Auto"/>
    <s v="Black"/>
    <n v="9000"/>
    <s v="38701-8047"/>
    <s v="Passenger"/>
    <n v="8242413"/>
    <x v="4"/>
    <s v="Tertile 2"/>
    <x v="1"/>
  </r>
  <r>
    <s v="C_CND_005800"/>
    <x v="193"/>
    <x v="8"/>
    <s v="Derick"/>
    <x v="0"/>
    <n v="835000"/>
    <s v="Chrysler Plymouth"/>
    <x v="13"/>
    <x v="88"/>
    <s v="DoubleÂ Overhead Camshaft"/>
    <s v="Auto"/>
    <s v="Pale White"/>
    <n v="10001"/>
    <s v="53546-9427"/>
    <s v="SUV"/>
    <n v="7294177"/>
    <x v="5"/>
    <s v="Tertile 2"/>
    <x v="1"/>
  </r>
  <r>
    <s v="C_CND_005806"/>
    <x v="193"/>
    <x v="8"/>
    <s v="Eddie"/>
    <x v="0"/>
    <n v="838000"/>
    <s v="Hatfield Volkswagen"/>
    <x v="25"/>
    <x v="126"/>
    <s v="DoubleÂ Overhead Camshaft"/>
    <s v="Auto"/>
    <s v="Pale White"/>
    <n v="27000"/>
    <s v="99301-3882"/>
    <s v="SUV"/>
    <n v="8556106"/>
    <x v="1"/>
    <s v="Tertile 2"/>
    <x v="1"/>
  </r>
  <r>
    <s v="C_CND_005857"/>
    <x v="193"/>
    <x v="8"/>
    <s v="Danielle"/>
    <x v="0"/>
    <n v="855000"/>
    <s v="Pars Auto Sales"/>
    <x v="25"/>
    <x v="117"/>
    <s v="Overhead Camshaft"/>
    <s v="Manual"/>
    <s v="Pale White"/>
    <n v="16000"/>
    <s v="38701-8047"/>
    <s v="Hatchback"/>
    <n v="6840350"/>
    <x v="3"/>
    <s v="Tertile 2"/>
    <x v="1"/>
  </r>
  <r>
    <s v="C_CND_005831"/>
    <x v="193"/>
    <x v="8"/>
    <s v="Hailey"/>
    <x v="0"/>
    <n v="860000"/>
    <s v="Suburban Ford"/>
    <x v="9"/>
    <x v="37"/>
    <s v="DoubleÂ Overhead Camshaft"/>
    <s v="Auto"/>
    <s v="Pale White"/>
    <n v="69000"/>
    <s v="53546-9427"/>
    <s v="SUV"/>
    <n v="7787998"/>
    <x v="5"/>
    <s v="Tertile 2"/>
    <x v="1"/>
  </r>
  <r>
    <s v="C_CND_005838"/>
    <x v="193"/>
    <x v="8"/>
    <s v="Coline"/>
    <x v="1"/>
    <n v="869000"/>
    <s v="Diehl Motor CO Inc"/>
    <x v="14"/>
    <x v="66"/>
    <s v="Overhead Camshaft"/>
    <s v="Manual"/>
    <s v="Pale White"/>
    <n v="25000"/>
    <s v="06457-3834"/>
    <s v="Hardtop"/>
    <n v="7063642"/>
    <x v="0"/>
    <s v="Tertile 2"/>
    <x v="1"/>
  </r>
  <r>
    <s v="C_CND_005836"/>
    <x v="193"/>
    <x v="8"/>
    <s v="Heidi"/>
    <x v="0"/>
    <n v="874000"/>
    <s v="Race Car Help"/>
    <x v="23"/>
    <x v="39"/>
    <s v="Overhead Camshaft"/>
    <s v="Manual"/>
    <s v="Pale White"/>
    <n v="82000"/>
    <s v="78758-7841"/>
    <s v="Passenger"/>
    <n v="8743795"/>
    <x v="2"/>
    <s v="Tertile 2"/>
    <x v="1"/>
  </r>
  <r>
    <s v="C_CND_005796"/>
    <x v="193"/>
    <x v="8"/>
    <s v="Rosie"/>
    <x v="0"/>
    <n v="880000"/>
    <s v="Race Car Help"/>
    <x v="0"/>
    <x v="83"/>
    <s v="DoubleÂ Overhead Camshaft"/>
    <s v="Auto"/>
    <s v="Pale White"/>
    <n v="18000"/>
    <s v="78758-7841"/>
    <s v="Hatchback"/>
    <n v="6395763"/>
    <x v="2"/>
    <s v="Tertile 2"/>
    <x v="1"/>
  </r>
  <r>
    <s v="C_CND_005859"/>
    <x v="193"/>
    <x v="8"/>
    <s v="Destiny"/>
    <x v="0"/>
    <n v="910000"/>
    <s v="Progressive Shippers Cooperative Association No"/>
    <x v="9"/>
    <x v="12"/>
    <s v="Overhead Camshaft"/>
    <s v="Manual"/>
    <s v="Pale White"/>
    <n v="37000"/>
    <s v="53546-9427"/>
    <s v="Passenger"/>
    <n v="8386839"/>
    <x v="0"/>
    <s v="Tertile 2"/>
    <x v="1"/>
  </r>
  <r>
    <s v="C_CND_005809"/>
    <x v="193"/>
    <x v="8"/>
    <s v="Eduardo"/>
    <x v="0"/>
    <n v="931000"/>
    <s v="Motor Vehicle Branch Office"/>
    <x v="1"/>
    <x v="30"/>
    <s v="DoubleÂ Overhead Camshaft"/>
    <s v="Auto"/>
    <s v="Pale White"/>
    <n v="41000"/>
    <s v="78758-7841"/>
    <s v="Passenger"/>
    <n v="6919627"/>
    <x v="2"/>
    <s v="Tertile 2"/>
    <x v="1"/>
  </r>
  <r>
    <s v="C_CND_005765"/>
    <x v="193"/>
    <x v="8"/>
    <s v="Gabriella"/>
    <x v="1"/>
    <n v="940000"/>
    <s v="Star Enterprises Inc"/>
    <x v="14"/>
    <x v="66"/>
    <s v="DoubleÂ Overhead Camshaft"/>
    <s v="Auto"/>
    <s v="Pale White"/>
    <n v="57000"/>
    <s v="99301-3882"/>
    <s v="Hatchback"/>
    <n v="7235479"/>
    <x v="1"/>
    <s v="Tertile 2"/>
    <x v="1"/>
  </r>
  <r>
    <s v="C_CND_005801"/>
    <x v="193"/>
    <x v="8"/>
    <s v="Devin"/>
    <x v="0"/>
    <n v="951000"/>
    <s v="Classic Chevy"/>
    <x v="14"/>
    <x v="66"/>
    <s v="Overhead Camshaft"/>
    <s v="Manual"/>
    <s v="Pale White"/>
    <n v="25001"/>
    <s v="85257-3102"/>
    <s v="Hatchback"/>
    <n v="8131681"/>
    <x v="3"/>
    <s v="Tertile 2"/>
    <x v="1"/>
  </r>
  <r>
    <s v="C_CND_005865"/>
    <x v="193"/>
    <x v="8"/>
    <s v="Lilian"/>
    <x v="0"/>
    <n v="960000"/>
    <s v="Saab-Belle Dodge"/>
    <x v="2"/>
    <x v="44"/>
    <s v="Overhead Camshaft"/>
    <s v="Manual"/>
    <s v="Black"/>
    <n v="42000"/>
    <s v="60504-7114"/>
    <s v="Hardtop"/>
    <n v="7610878"/>
    <x v="4"/>
    <s v="Tertile 2"/>
    <x v="1"/>
  </r>
  <r>
    <s v="C_CND_005797"/>
    <x v="193"/>
    <x v="8"/>
    <s v="Dennis"/>
    <x v="0"/>
    <n v="975000"/>
    <s v="C &amp; M Motors Inc"/>
    <x v="15"/>
    <x v="40"/>
    <s v="DoubleÂ Overhead Camshaft"/>
    <s v="Auto"/>
    <s v="Pale White"/>
    <n v="17001"/>
    <s v="60504-7114"/>
    <s v="Sedan"/>
    <n v="8146081"/>
    <x v="6"/>
    <s v="Tertile 2"/>
    <x v="1"/>
  </r>
  <r>
    <s v="C_CND_005815"/>
    <x v="193"/>
    <x v="8"/>
    <s v="Elijah"/>
    <x v="0"/>
    <n v="981000"/>
    <s v="Rabun Used Car Sales"/>
    <x v="8"/>
    <x v="50"/>
    <s v="Overhead Camshaft"/>
    <s v="Manual"/>
    <s v="Pale White"/>
    <n v="26000"/>
    <s v="85257-3102"/>
    <s v="Sedan"/>
    <n v="7350679"/>
    <x v="3"/>
    <s v="Tertile 2"/>
    <x v="1"/>
  </r>
  <r>
    <s v="C_CND_005798"/>
    <x v="193"/>
    <x v="8"/>
    <s v="Dereck"/>
    <x v="0"/>
    <n v="985000"/>
    <s v="Capitol KIA"/>
    <x v="15"/>
    <x v="72"/>
    <s v="DoubleÂ Overhead Camshaft"/>
    <s v="Auto"/>
    <s v="Pale White"/>
    <n v="25001"/>
    <s v="38701-8047"/>
    <s v="SUV"/>
    <n v="6725863"/>
    <x v="4"/>
    <s v="Tertile 2"/>
    <x v="1"/>
  </r>
  <r>
    <s v="C_CND_005814"/>
    <x v="193"/>
    <x v="8"/>
    <s v="Elias"/>
    <x v="0"/>
    <n v="1007000"/>
    <s v="Progressive Shippers Cooperative Association No"/>
    <x v="15"/>
    <x v="84"/>
    <s v="Overhead Camshaft"/>
    <s v="Manual"/>
    <s v="Black"/>
    <n v="44700"/>
    <s v="53546-9427"/>
    <s v="Hatchback"/>
    <n v="8814247"/>
    <x v="5"/>
    <s v="Tertile 3"/>
    <x v="1"/>
  </r>
  <r>
    <s v="C_CND_005844"/>
    <x v="193"/>
    <x v="8"/>
    <s v="Autumn"/>
    <x v="0"/>
    <n v="1018000"/>
    <s v="Chrysler of Tri-Cities"/>
    <x v="2"/>
    <x v="2"/>
    <s v="DoubleÂ Overhead Camshaft"/>
    <s v="Auto"/>
    <s v="Pale White"/>
    <n v="42800"/>
    <s v="99301-3882"/>
    <s v="Passenger"/>
    <n v="8423325"/>
    <x v="2"/>
    <s v="Tertile 3"/>
    <x v="1"/>
  </r>
  <r>
    <s v="C_CND_005835"/>
    <x v="193"/>
    <x v="8"/>
    <s v="Heaven"/>
    <x v="0"/>
    <n v="1020000"/>
    <s v="Rabun Used Car Sales"/>
    <x v="15"/>
    <x v="72"/>
    <s v="Overhead Camshaft"/>
    <s v="Manual"/>
    <s v="Pale White"/>
    <n v="22000"/>
    <s v="85257-3102"/>
    <s v="SUV"/>
    <n v="8502616"/>
    <x v="3"/>
    <s v="Tertile 3"/>
    <x v="1"/>
  </r>
  <r>
    <s v="C_CND_005794"/>
    <x v="193"/>
    <x v="8"/>
    <s v="Rosa"/>
    <x v="0"/>
    <n v="1035000"/>
    <s v="Progressive Shippers Cooperative Association No"/>
    <x v="6"/>
    <x v="64"/>
    <s v="DoubleÂ Overhead Camshaft"/>
    <s v="Auto"/>
    <s v="Pale White"/>
    <n v="16500"/>
    <s v="53546-9427"/>
    <s v="SUV"/>
    <n v="8315718"/>
    <x v="5"/>
    <s v="Tertile 3"/>
    <x v="1"/>
  </r>
  <r>
    <s v="C_CND_005751"/>
    <x v="193"/>
    <x v="8"/>
    <s v="Dylan"/>
    <x v="0"/>
    <n v="1040000"/>
    <s v="Race Car Help"/>
    <x v="13"/>
    <x v="41"/>
    <s v="DoubleÂ Overhead Camshaft"/>
    <s v="Auto"/>
    <s v="Pale White"/>
    <n v="46000"/>
    <s v="78758-7841"/>
    <s v="Passenger"/>
    <n v="6369780"/>
    <x v="2"/>
    <s v="Tertile 3"/>
    <x v="1"/>
  </r>
  <r>
    <s v="C_CND_005775"/>
    <x v="193"/>
    <x v="8"/>
    <s v="Peyton"/>
    <x v="0"/>
    <n v="1050000"/>
    <s v="U-Haul CO"/>
    <x v="4"/>
    <x v="68"/>
    <s v="Overhead Camshaft"/>
    <s v="Manual"/>
    <s v="Pale White"/>
    <n v="22000"/>
    <s v="78758-7841"/>
    <s v="Sedan"/>
    <n v="6793982"/>
    <x v="2"/>
    <s v="Tertile 3"/>
    <x v="1"/>
  </r>
  <r>
    <s v="C_CND_005847"/>
    <x v="193"/>
    <x v="8"/>
    <s v="Ayanna"/>
    <x v="0"/>
    <n v="1100000"/>
    <s v="Clay Johnson Auto Sales"/>
    <x v="11"/>
    <x v="92"/>
    <s v="DoubleÂ Overhead Camshaft"/>
    <s v="Auto"/>
    <s v="Pale White"/>
    <n v="31000"/>
    <s v="78758-7841"/>
    <s v="Hatchback"/>
    <n v="6434818"/>
    <x v="4"/>
    <s v="Tertile 3"/>
    <x v="1"/>
  </r>
  <r>
    <s v="C_CND_005861"/>
    <x v="193"/>
    <x v="8"/>
    <s v="Elizabeth"/>
    <x v="0"/>
    <n v="1131000"/>
    <s v="Race Car Help"/>
    <x v="29"/>
    <x v="125"/>
    <s v="Overhead Camshaft"/>
    <s v="Manual"/>
    <s v="Pale White"/>
    <n v="23100"/>
    <s v="78758-7841"/>
    <s v="Hatchback"/>
    <n v="6923226"/>
    <x v="4"/>
    <s v="Tertile 3"/>
    <x v="1"/>
  </r>
  <r>
    <s v="C_CND_005808"/>
    <x v="193"/>
    <x v="8"/>
    <s v="Edison"/>
    <x v="0"/>
    <n v="1150000"/>
    <s v="McKinney Dodge Chrysler Jeep"/>
    <x v="1"/>
    <x v="49"/>
    <s v="Overhead Camshaft"/>
    <s v="Manual"/>
    <s v="Black"/>
    <n v="16000"/>
    <s v="85257-3102"/>
    <s v="Passenger"/>
    <n v="7264609"/>
    <x v="3"/>
    <s v="Tertile 3"/>
    <x v="1"/>
  </r>
  <r>
    <s v="C_CND_005860"/>
    <x v="193"/>
    <x v="8"/>
    <s v="Elise"/>
    <x v="0"/>
    <n v="1177000"/>
    <s v="Rabun Used Car Sales"/>
    <x v="13"/>
    <x v="41"/>
    <s v="DoubleÂ Overhead Camshaft"/>
    <s v="Auto"/>
    <s v="Pale White"/>
    <n v="46700"/>
    <s v="85257-3102"/>
    <s v="Passenger"/>
    <n v="6290062"/>
    <x v="6"/>
    <s v="Tertile 3"/>
    <x v="1"/>
  </r>
  <r>
    <s v="C_CND_005842"/>
    <x v="193"/>
    <x v="8"/>
    <s v="Maxence"/>
    <x v="0"/>
    <n v="1190000"/>
    <s v="Scrivener Performance Engineering"/>
    <x v="6"/>
    <x v="73"/>
    <s v="DoubleÂ Overhead Camshaft"/>
    <s v="Auto"/>
    <s v="Pale White"/>
    <n v="46000"/>
    <s v="38701-8047"/>
    <s v="Hardtop"/>
    <n v="8075899"/>
    <x v="4"/>
    <s v="Tertile 3"/>
    <x v="1"/>
  </r>
  <r>
    <s v="C_CND_005792"/>
    <x v="193"/>
    <x v="8"/>
    <s v="Rochel"/>
    <x v="0"/>
    <n v="1200000"/>
    <s v="Pars Auto Sales"/>
    <x v="0"/>
    <x v="75"/>
    <s v="Overhead Camshaft"/>
    <s v="Manual"/>
    <s v="Pale White"/>
    <n v="43000"/>
    <s v="38701-8047"/>
    <s v="Hatchback"/>
    <n v="7472454"/>
    <x v="4"/>
    <s v="Tertile 3"/>
    <x v="1"/>
  </r>
  <r>
    <s v="C_CND_005793"/>
    <x v="193"/>
    <x v="8"/>
    <s v="Roizy"/>
    <x v="0"/>
    <n v="1223000"/>
    <s v="Pitre Buick-Pontiac-Gmc of Scottsdale"/>
    <x v="15"/>
    <x v="95"/>
    <s v="Overhead Camshaft"/>
    <s v="Manual"/>
    <s v="Pale White"/>
    <n v="20300"/>
    <s v="99301-3882"/>
    <s v="SUV"/>
    <n v="7370613"/>
    <x v="1"/>
    <s v="Tertile 3"/>
    <x v="1"/>
  </r>
  <r>
    <s v="C_CND_005756"/>
    <x v="193"/>
    <x v="8"/>
    <s v="Emma"/>
    <x v="0"/>
    <n v="1250000"/>
    <s v="Suburban Ford"/>
    <x v="23"/>
    <x v="112"/>
    <s v="DoubleÂ Overhead Camshaft"/>
    <s v="Auto"/>
    <s v="Black"/>
    <n v="19000"/>
    <s v="53546-9427"/>
    <s v="Sedan"/>
    <n v="6729749"/>
    <x v="5"/>
    <s v="Tertile 3"/>
    <x v="1"/>
  </r>
  <r>
    <s v="C_CND_005854"/>
    <x v="193"/>
    <x v="8"/>
    <s v="Cheyenne"/>
    <x v="0"/>
    <n v="1270000"/>
    <s v="Motor Vehicle Branch Office"/>
    <x v="4"/>
    <x v="109"/>
    <s v="Overhead Camshaft"/>
    <s v="Manual"/>
    <s v="Pale White"/>
    <n v="12000"/>
    <s v="78758-7841"/>
    <s v="Hatchback"/>
    <n v="6269776"/>
    <x v="4"/>
    <s v="Tertile 3"/>
    <x v="1"/>
  </r>
  <r>
    <s v="C_CND_005767"/>
    <x v="193"/>
    <x v="8"/>
    <s v="Genesis"/>
    <x v="1"/>
    <n v="1300000"/>
    <s v="Tri-State Mack Inc"/>
    <x v="18"/>
    <x v="96"/>
    <s v="DoubleÂ Overhead Camshaft"/>
    <s v="Auto"/>
    <s v="Pale White"/>
    <n v="39000"/>
    <s v="85257-3102"/>
    <s v="Sedan"/>
    <n v="6311583"/>
    <x v="3"/>
    <s v="Tertile 3"/>
    <x v="1"/>
  </r>
  <r>
    <s v="C_CND_005773"/>
    <x v="193"/>
    <x v="8"/>
    <s v="Heaven"/>
    <x v="1"/>
    <n v="1300000"/>
    <s v="Chrysler Plymouth"/>
    <x v="0"/>
    <x v="0"/>
    <s v="DoubleÂ Overhead Camshaft"/>
    <s v="Auto"/>
    <s v="Black"/>
    <n v="41001"/>
    <s v="53546-9427"/>
    <s v="SUV"/>
    <n v="7682146"/>
    <x v="5"/>
    <s v="Tertile 3"/>
    <x v="1"/>
  </r>
  <r>
    <s v="C_CND_005812"/>
    <x v="193"/>
    <x v="8"/>
    <s v="Eli"/>
    <x v="0"/>
    <n v="1331000"/>
    <s v="Pars Auto Sales"/>
    <x v="13"/>
    <x v="19"/>
    <s v="DoubleÂ Overhead Camshaft"/>
    <s v="Auto"/>
    <s v="Black"/>
    <n v="33100"/>
    <s v="38701-8047"/>
    <s v="Hatchback"/>
    <n v="7270457"/>
    <x v="4"/>
    <s v="Tertile 3"/>
    <x v="1"/>
  </r>
  <r>
    <s v="C_CND_005795"/>
    <x v="193"/>
    <x v="8"/>
    <s v="Rose"/>
    <x v="0"/>
    <n v="1367000"/>
    <s v="Rabun Used Car Sales"/>
    <x v="22"/>
    <x v="32"/>
    <s v="DoubleÂ Overhead Camshaft"/>
    <s v="Auto"/>
    <s v="Black"/>
    <n v="26700"/>
    <s v="85257-3102"/>
    <s v="Sedan"/>
    <n v="6134123"/>
    <x v="3"/>
    <s v="Tertile 3"/>
    <x v="1"/>
  </r>
  <r>
    <s v="C_CND_005802"/>
    <x v="193"/>
    <x v="8"/>
    <s v="Diego"/>
    <x v="0"/>
    <n v="1370000"/>
    <s v="Clay Johnson Auto Sales"/>
    <x v="2"/>
    <x v="23"/>
    <s v="Overhead Camshaft"/>
    <s v="Manual"/>
    <s v="Black"/>
    <n v="49000"/>
    <s v="78758-7841"/>
    <s v="Hatchback"/>
    <n v="8951571"/>
    <x v="2"/>
    <s v="Tertile 3"/>
    <x v="1"/>
  </r>
  <r>
    <s v="C_CND_005849"/>
    <x v="193"/>
    <x v="8"/>
    <s v="Bintou"/>
    <x v="0"/>
    <n v="1394000"/>
    <s v="Enterprise Rent A Car"/>
    <x v="8"/>
    <x v="11"/>
    <s v="Overhead Camshaft"/>
    <s v="Manual"/>
    <s v="Black"/>
    <n v="18400"/>
    <s v="60504-7114"/>
    <s v="Hatchback"/>
    <n v="6810138"/>
    <x v="5"/>
    <s v="Tertile 3"/>
    <x v="1"/>
  </r>
  <r>
    <s v="C_CND_005827"/>
    <x v="193"/>
    <x v="8"/>
    <s v="Gianna"/>
    <x v="1"/>
    <n v="1420000"/>
    <s v="Ryder Truck Rental and Leasing"/>
    <x v="22"/>
    <x v="32"/>
    <s v="Overhead Camshaft"/>
    <s v="Manual"/>
    <s v="Pale White"/>
    <n v="22000"/>
    <s v="06457-3834"/>
    <s v="Sedan"/>
    <n v="6655680"/>
    <x v="0"/>
    <s v="Tertile 3"/>
    <x v="1"/>
  </r>
  <r>
    <s v="C_CND_005764"/>
    <x v="193"/>
    <x v="8"/>
    <s v="Fatoumata"/>
    <x v="1"/>
    <n v="1425000"/>
    <s v="Scrivener Performance Engineering"/>
    <x v="6"/>
    <x v="64"/>
    <s v="DoubleÂ Overhead Camshaft"/>
    <s v="Auto"/>
    <s v="Pale White"/>
    <n v="22500"/>
    <s v="38701-8047"/>
    <s v="SUV"/>
    <n v="6457447"/>
    <x v="4"/>
    <s v="Tertile 3"/>
    <x v="1"/>
  </r>
  <r>
    <s v="C_CND_005830"/>
    <x v="193"/>
    <x v="8"/>
    <s v="Guadalupe"/>
    <x v="0"/>
    <n v="1500000"/>
    <s v="Star Enterprises Inc"/>
    <x v="0"/>
    <x v="83"/>
    <s v="DoubleÂ Overhead Camshaft"/>
    <s v="Auto"/>
    <s v="Pale White"/>
    <n v="18000"/>
    <s v="99301-3882"/>
    <s v="Hatchback"/>
    <n v="8461142"/>
    <x v="1"/>
    <s v="Tertile 3"/>
    <x v="1"/>
  </r>
  <r>
    <s v="C_CND_005841"/>
    <x v="193"/>
    <x v="8"/>
    <s v="Isabela"/>
    <x v="0"/>
    <n v="1500000"/>
    <s v="Suburban Ford"/>
    <x v="0"/>
    <x v="69"/>
    <s v="DoubleÂ Overhead Camshaft"/>
    <s v="Auto"/>
    <s v="Pale White"/>
    <n v="62000"/>
    <s v="53546-9427"/>
    <s v="Sedan"/>
    <n v="7122287"/>
    <x v="5"/>
    <s v="Tertile 3"/>
    <x v="1"/>
  </r>
  <r>
    <s v="C_CND_005754"/>
    <x v="193"/>
    <x v="8"/>
    <s v="Elizabeth"/>
    <x v="0"/>
    <n v="1520000"/>
    <s v="Scrivener Performance Engineering"/>
    <x v="25"/>
    <x v="126"/>
    <s v="DoubleÂ Overhead Camshaft"/>
    <s v="Auto"/>
    <s v="Pale White"/>
    <n v="27000"/>
    <s v="38701-8047"/>
    <s v="SUV"/>
    <n v="7171354"/>
    <x v="4"/>
    <s v="Tertile 3"/>
    <x v="1"/>
  </r>
  <r>
    <s v="C_CND_005762"/>
    <x v="193"/>
    <x v="8"/>
    <s v="Fatima"/>
    <x v="0"/>
    <n v="1530000"/>
    <s v="Ryder Truck Rental and Leasing"/>
    <x v="11"/>
    <x v="92"/>
    <s v="Overhead Camshaft"/>
    <s v="Manual"/>
    <s v="Pale White"/>
    <n v="12000"/>
    <s v="06457-3834"/>
    <s v="Hatchback"/>
    <n v="6980171"/>
    <x v="0"/>
    <s v="Tertile 3"/>
    <x v="1"/>
  </r>
  <r>
    <s v="C_CND_005852"/>
    <x v="193"/>
    <x v="8"/>
    <s v="Camille"/>
    <x v="0"/>
    <n v="1600000"/>
    <s v="Iceberg Rentals"/>
    <x v="8"/>
    <x v="50"/>
    <s v="Overhead Camshaft"/>
    <s v="Manual"/>
    <s v="Pale White"/>
    <n v="22000"/>
    <s v="53546-9427"/>
    <s v="Sedan"/>
    <n v="8302421"/>
    <x v="0"/>
    <s v="Tertile 3"/>
    <x v="1"/>
  </r>
  <r>
    <s v="C_CND_005828"/>
    <x v="193"/>
    <x v="8"/>
    <s v="Giselle"/>
    <x v="0"/>
    <n v="1610000"/>
    <s v="Saab-Belle Dodge"/>
    <x v="14"/>
    <x v="29"/>
    <s v="Overhead Camshaft"/>
    <s v="Manual"/>
    <s v="Pale White"/>
    <n v="31000"/>
    <s v="60504-7114"/>
    <s v="SUV"/>
    <n v="8744765"/>
    <x v="6"/>
    <s v="Tertile 3"/>
    <x v="1"/>
  </r>
  <r>
    <s v="C_CND_005766"/>
    <x v="193"/>
    <x v="8"/>
    <s v="Gabrielle"/>
    <x v="0"/>
    <n v="1700000"/>
    <s v="Suburban Ford"/>
    <x v="13"/>
    <x v="42"/>
    <s v="DoubleÂ Overhead Camshaft"/>
    <s v="Auto"/>
    <s v="Pale White"/>
    <n v="15000"/>
    <s v="53546-9427"/>
    <s v="Hatchback"/>
    <n v="8021140"/>
    <x v="5"/>
    <s v="Tertile 3"/>
    <x v="1"/>
  </r>
  <r>
    <s v="C_CND_005829"/>
    <x v="193"/>
    <x v="8"/>
    <s v="Margaux"/>
    <x v="0"/>
    <n v="1730000"/>
    <s v="C &amp; M Motors Inc"/>
    <x v="13"/>
    <x v="82"/>
    <s v="Overhead Camshaft"/>
    <s v="Manual"/>
    <s v="Pale White"/>
    <n v="26000"/>
    <s v="60504-7114"/>
    <s v="Hardtop"/>
    <n v="8327444"/>
    <x v="6"/>
    <s v="Tertile 3"/>
    <x v="1"/>
  </r>
  <r>
    <s v="C_CND_005820"/>
    <x v="193"/>
    <x v="8"/>
    <s v="Evelyn"/>
    <x v="0"/>
    <n v="1750000"/>
    <s v="Nebo Chevrolet"/>
    <x v="27"/>
    <x v="87"/>
    <s v="Overhead Camshaft"/>
    <s v="Manual"/>
    <s v="Pale White"/>
    <n v="19000"/>
    <s v="06457-3834"/>
    <s v="Sedan"/>
    <n v="7814830"/>
    <x v="0"/>
    <s v="Tertile 3"/>
    <x v="1"/>
  </r>
  <r>
    <s v="C_CND_005770"/>
    <x v="193"/>
    <x v="8"/>
    <s v="Hannah"/>
    <x v="1"/>
    <n v="1760000"/>
    <s v="C &amp; M Motors Inc"/>
    <x v="26"/>
    <x v="54"/>
    <s v="DoubleÂ Overhead Camshaft"/>
    <s v="Auto"/>
    <s v="Black"/>
    <n v="12000"/>
    <s v="60504-7114"/>
    <s v="Hatchback"/>
    <n v="7451008"/>
    <x v="6"/>
    <s v="Tertile 3"/>
    <x v="1"/>
  </r>
  <r>
    <s v="C_CND_005821"/>
    <x v="193"/>
    <x v="8"/>
    <s v="Faith"/>
    <x v="0"/>
    <n v="1850000"/>
    <s v="New Castle Ford Lincoln Mercury"/>
    <x v="27"/>
    <x v="79"/>
    <s v="DoubleÂ Overhead Camshaft"/>
    <s v="Auto"/>
    <s v="Pale White"/>
    <n v="41000"/>
    <s v="60504-7114"/>
    <s v="Sedan"/>
    <n v="6712388"/>
    <x v="6"/>
    <s v="Tertile 3"/>
    <x v="1"/>
  </r>
  <r>
    <s v="C_CND_005824"/>
    <x v="193"/>
    <x v="8"/>
    <s v="Gabriella"/>
    <x v="0"/>
    <n v="1850000"/>
    <s v="Progressive Shippers Cooperative Association No"/>
    <x v="0"/>
    <x v="0"/>
    <s v="DoubleÂ Overhead Camshaft"/>
    <s v="Auto"/>
    <s v="Black"/>
    <n v="41000"/>
    <s v="53546-9427"/>
    <s v="SUV"/>
    <n v="8843140"/>
    <x v="5"/>
    <s v="Tertile 3"/>
    <x v="1"/>
  </r>
  <r>
    <s v="C_CND_005760"/>
    <x v="193"/>
    <x v="8"/>
    <s v="Faith"/>
    <x v="0"/>
    <n v="1875000"/>
    <s v="Rabun Used Car Sales"/>
    <x v="0"/>
    <x v="118"/>
    <s v="DoubleÂ Overhead Camshaft"/>
    <s v="Auto"/>
    <s v="Pale White"/>
    <n v="19500"/>
    <s v="85257-3102"/>
    <s v="Sedan"/>
    <n v="6430308"/>
    <x v="3"/>
    <s v="Tertile 3"/>
    <x v="1"/>
  </r>
  <r>
    <s v="C_CND_005757"/>
    <x v="193"/>
    <x v="8"/>
    <s v="Erin"/>
    <x v="0"/>
    <n v="1900000"/>
    <s v="Tri-State Mack Inc"/>
    <x v="2"/>
    <x v="44"/>
    <s v="DoubleÂ Overhead Camshaft"/>
    <s v="Auto"/>
    <s v="Pale White"/>
    <n v="53000"/>
    <s v="85257-3102"/>
    <s v="Hatchback"/>
    <n v="7887842"/>
    <x v="3"/>
    <s v="Tertile 3"/>
    <x v="1"/>
  </r>
  <r>
    <s v="C_CND_005759"/>
    <x v="193"/>
    <x v="8"/>
    <s v="Eva"/>
    <x v="1"/>
    <n v="2006000"/>
    <s v="Progressive Shippers Cooperative Association No"/>
    <x v="24"/>
    <x v="43"/>
    <s v="DoubleÂ Overhead Camshaft"/>
    <s v="Auto"/>
    <s v="Pale White"/>
    <n v="20600"/>
    <s v="53546-9427"/>
    <s v="Hatchback"/>
    <n v="7541004"/>
    <x v="5"/>
    <s v="Tertile 3"/>
    <x v="1"/>
  </r>
  <r>
    <s v="C_CND_005784"/>
    <x v="193"/>
    <x v="8"/>
    <s v="Joseph"/>
    <x v="1"/>
    <n v="2020000"/>
    <s v="Rabun Used Car Sales"/>
    <x v="15"/>
    <x v="84"/>
    <s v="Overhead Camshaft"/>
    <s v="Manual"/>
    <s v="Black"/>
    <n v="16000"/>
    <s v="85257-3102"/>
    <s v="Hardtop"/>
    <n v="8874756"/>
    <x v="3"/>
    <s v="Tertile 3"/>
    <x v="1"/>
  </r>
  <r>
    <s v="C_CND_005772"/>
    <x v="193"/>
    <x v="8"/>
    <s v="Hawa"/>
    <x v="1"/>
    <n v="2300000"/>
    <s v="Chrysler of Tri-Cities"/>
    <x v="11"/>
    <x v="92"/>
    <s v="Overhead Camshaft"/>
    <s v="Manual"/>
    <s v="Pale White"/>
    <n v="27000"/>
    <s v="99301-3882"/>
    <s v="Hatchback"/>
    <n v="7732885"/>
    <x v="1"/>
    <s v="Tertile 3"/>
    <x v="1"/>
  </r>
  <r>
    <s v="C_CND_005855"/>
    <x v="193"/>
    <x v="8"/>
    <s v="Valentine"/>
    <x v="0"/>
    <n v="2725000"/>
    <s v="Classic Chevy"/>
    <x v="0"/>
    <x v="70"/>
    <s v="Overhead Camshaft"/>
    <s v="Manual"/>
    <s v="Black"/>
    <n v="49500"/>
    <s v="85257-3102"/>
    <s v="Hardtop"/>
    <n v="7620622"/>
    <x v="2"/>
    <s v="Tertile 3"/>
    <x v="1"/>
  </r>
  <r>
    <s v="C_CND_005868"/>
    <x v="194"/>
    <x v="8"/>
    <s v="Jada"/>
    <x v="0"/>
    <n v="13500"/>
    <s v="Diehl Motor CO Inc"/>
    <x v="15"/>
    <x v="72"/>
    <s v="DoubleÂ Overhead Camshaft"/>
    <s v="Auto"/>
    <s v="Pale White"/>
    <n v="25001"/>
    <s v="06457-3834"/>
    <s v="SUV"/>
    <n v="6221729"/>
    <x v="0"/>
    <s v="Tertile 1"/>
    <x v="0"/>
  </r>
  <r>
    <s v="C_CND_005869"/>
    <x v="194"/>
    <x v="8"/>
    <s v="Jade"/>
    <x v="0"/>
    <n v="13500"/>
    <s v="Enterprise Rent A Car"/>
    <x v="9"/>
    <x v="139"/>
    <s v="Overhead Camshaft"/>
    <s v="Manual"/>
    <s v="Pale White"/>
    <n v="22001"/>
    <s v="60504-7114"/>
    <s v="Hatchback"/>
    <n v="6033871"/>
    <x v="6"/>
    <s v="Tertile 1"/>
    <x v="0"/>
  </r>
  <r>
    <s v="C_CND_005875"/>
    <x v="194"/>
    <x v="8"/>
    <s v="Jayda"/>
    <x v="0"/>
    <n v="13500"/>
    <s v="Nebo Chevrolet"/>
    <x v="23"/>
    <x v="74"/>
    <s v="DoubleÂ Overhead Camshaft"/>
    <s v="Auto"/>
    <s v="Pale White"/>
    <n v="18000"/>
    <s v="06457-3834"/>
    <s v="Hatchback"/>
    <n v="7538723"/>
    <x v="0"/>
    <s v="Tertile 1"/>
    <x v="0"/>
  </r>
  <r>
    <s v="C_CND_005878"/>
    <x v="194"/>
    <x v="8"/>
    <s v="Julia"/>
    <x v="1"/>
    <n v="13500"/>
    <s v="Pitre Buick-Pontiac-Gmc of Scottsdale"/>
    <x v="24"/>
    <x v="130"/>
    <s v="DoubleÂ Overhead Camshaft"/>
    <s v="Auto"/>
    <s v="Pale White"/>
    <n v="19000"/>
    <s v="99301-3882"/>
    <s v="Passenger"/>
    <n v="6115590"/>
    <x v="1"/>
    <s v="Tertile 1"/>
    <x v="0"/>
  </r>
  <r>
    <s v="C_CND_005879"/>
    <x v="194"/>
    <x v="8"/>
    <s v="Kai"/>
    <x v="1"/>
    <n v="13500"/>
    <s v="Progressive Shippers Cooperative Association No"/>
    <x v="13"/>
    <x v="61"/>
    <s v="Overhead Camshaft"/>
    <s v="Manual"/>
    <s v="Pale White"/>
    <n v="25000"/>
    <s v="53546-9427"/>
    <s v="Hatchback"/>
    <n v="8621908"/>
    <x v="5"/>
    <s v="Tertile 1"/>
    <x v="0"/>
  </r>
  <r>
    <s v="C_CND_005881"/>
    <x v="194"/>
    <x v="8"/>
    <s v="Ruchy"/>
    <x v="0"/>
    <n v="13500"/>
    <s v="Saab-Belle Dodge"/>
    <x v="10"/>
    <x v="60"/>
    <s v="DoubleÂ Overhead Camshaft"/>
    <s v="Auto"/>
    <s v="Black"/>
    <n v="27000"/>
    <s v="60504-7114"/>
    <s v="SUV"/>
    <n v="7986742"/>
    <x v="6"/>
    <s v="Tertile 1"/>
    <x v="0"/>
  </r>
  <r>
    <s v="C_CND_005885"/>
    <x v="194"/>
    <x v="8"/>
    <s v="Sadie"/>
    <x v="0"/>
    <n v="13500"/>
    <s v="Tri-State Mack Inc"/>
    <x v="0"/>
    <x v="110"/>
    <s v="DoubleÂ Overhead Camshaft"/>
    <s v="Auto"/>
    <s v="Pale White"/>
    <n v="29000"/>
    <s v="85257-3102"/>
    <s v="Passenger"/>
    <n v="6189486"/>
    <x v="3"/>
    <s v="Tertile 1"/>
    <x v="0"/>
  </r>
  <r>
    <s v="C_CND_005886"/>
    <x v="194"/>
    <x v="8"/>
    <s v="Sage"/>
    <x v="0"/>
    <n v="13500"/>
    <s v="U-Haul CO"/>
    <x v="5"/>
    <x v="85"/>
    <s v="Overhead Camshaft"/>
    <s v="Manual"/>
    <s v="Pale White"/>
    <n v="16000"/>
    <s v="78758-7841"/>
    <s v="SUV"/>
    <n v="7623568"/>
    <x v="2"/>
    <s v="Tertile 1"/>
    <x v="0"/>
  </r>
  <r>
    <s v="C_CND_005887"/>
    <x v="194"/>
    <x v="8"/>
    <s v="Salma"/>
    <x v="0"/>
    <n v="13500"/>
    <s v="Progressive Shippers Cooperative Association No"/>
    <x v="5"/>
    <x v="6"/>
    <s v="DoubleÂ Overhead Camshaft"/>
    <s v="Auto"/>
    <s v="Pale White"/>
    <n v="19000"/>
    <s v="53546-9427"/>
    <s v="Hatchback"/>
    <n v="7787331"/>
    <x v="5"/>
    <s v="Tertile 1"/>
    <x v="0"/>
  </r>
  <r>
    <s v="C_CND_005891"/>
    <x v="194"/>
    <x v="8"/>
    <s v="Allison"/>
    <x v="0"/>
    <n v="13500"/>
    <s v="Saab-Belle Dodge"/>
    <x v="14"/>
    <x v="103"/>
    <s v="DoubleÂ Overhead Camshaft"/>
    <s v="Auto"/>
    <s v="Pale White"/>
    <n v="39000"/>
    <s v="60504-7114"/>
    <s v="Passenger"/>
    <n v="8516663"/>
    <x v="6"/>
    <s v="Tertile 1"/>
    <x v="0"/>
  </r>
  <r>
    <s v="C_CND_005897"/>
    <x v="194"/>
    <x v="8"/>
    <s v="Erick"/>
    <x v="0"/>
    <n v="13500"/>
    <s v="U-Haul CO"/>
    <x v="26"/>
    <x v="104"/>
    <s v="Overhead Camshaft"/>
    <s v="Manual"/>
    <s v="Black"/>
    <n v="69000"/>
    <s v="78758-7841"/>
    <s v="Sedan"/>
    <n v="6268955"/>
    <x v="2"/>
    <s v="Tertile 1"/>
    <x v="0"/>
  </r>
  <r>
    <s v="C_CND_005898"/>
    <x v="194"/>
    <x v="8"/>
    <s v="Erik"/>
    <x v="1"/>
    <n v="13500"/>
    <s v="Progressive Shippers Cooperative Association No"/>
    <x v="22"/>
    <x v="59"/>
    <s v="Overhead Camshaft"/>
    <s v="Manual"/>
    <s v="Pale White"/>
    <n v="82000"/>
    <s v="53546-9427"/>
    <s v="Hatchback"/>
    <n v="8857575"/>
    <x v="5"/>
    <s v="Tertile 1"/>
    <x v="0"/>
  </r>
  <r>
    <s v="C_CND_005907"/>
    <x v="194"/>
    <x v="8"/>
    <s v="Frank"/>
    <x v="1"/>
    <n v="13500"/>
    <s v="Suburban Ford"/>
    <x v="14"/>
    <x v="77"/>
    <s v="Overhead Camshaft"/>
    <s v="Manual"/>
    <s v="Pale White"/>
    <n v="12000"/>
    <s v="53546-9427"/>
    <s v="Sedan"/>
    <n v="7758517"/>
    <x v="5"/>
    <s v="Tertile 1"/>
    <x v="0"/>
  </r>
  <r>
    <s v="C_CND_005916"/>
    <x v="194"/>
    <x v="8"/>
    <s v="Axelle"/>
    <x v="0"/>
    <n v="13500"/>
    <s v="U-Haul CO"/>
    <x v="12"/>
    <x v="18"/>
    <s v="Overhead Camshaft"/>
    <s v="Manual"/>
    <s v="Pale White"/>
    <n v="26000"/>
    <s v="78758-7841"/>
    <s v="Hardtop"/>
    <n v="7150746"/>
    <x v="2"/>
    <s v="Tertile 1"/>
    <x v="0"/>
  </r>
  <r>
    <s v="C_CND_005917"/>
    <x v="194"/>
    <x v="8"/>
    <s v="Louis"/>
    <x v="0"/>
    <n v="13500"/>
    <s v="Progressive Shippers Cooperative Association No"/>
    <x v="11"/>
    <x v="115"/>
    <s v="Overhead Camshaft"/>
    <s v="Manual"/>
    <s v="Pale White"/>
    <n v="25000"/>
    <s v="53546-9427"/>
    <s v="Hardtop"/>
    <n v="7529918"/>
    <x v="5"/>
    <s v="Tertile 1"/>
    <x v="0"/>
  </r>
  <r>
    <s v="C_CND_005921"/>
    <x v="194"/>
    <x v="8"/>
    <s v="Jayleen"/>
    <x v="0"/>
    <n v="13500"/>
    <s v="McKinney Dodge Chrysler Jeep"/>
    <x v="12"/>
    <x v="93"/>
    <s v="DoubleÂ Overhead Camshaft"/>
    <s v="Auto"/>
    <s v="Pale White"/>
    <n v="57000"/>
    <s v="85257-3102"/>
    <s v="SUV"/>
    <n v="8250793"/>
    <x v="3"/>
    <s v="Tertile 1"/>
    <x v="0"/>
  </r>
  <r>
    <s v="C_CND_005927"/>
    <x v="194"/>
    <x v="8"/>
    <s v="Genesis"/>
    <x v="0"/>
    <n v="13500"/>
    <s v="Race Car Help"/>
    <x v="9"/>
    <x v="12"/>
    <s v="Overhead Camshaft"/>
    <s v="Manual"/>
    <s v="Black"/>
    <n v="29000"/>
    <s v="78758-7841"/>
    <s v="Passenger"/>
    <n v="8108469"/>
    <x v="3"/>
    <s v="Tertile 1"/>
    <x v="0"/>
  </r>
  <r>
    <s v="C_CND_005928"/>
    <x v="194"/>
    <x v="8"/>
    <s v="Gianna"/>
    <x v="0"/>
    <n v="13500"/>
    <s v="Ryder Truck Rental and Leasing"/>
    <x v="29"/>
    <x v="131"/>
    <s v="Overhead Camshaft"/>
    <s v="Manual"/>
    <s v="Pale White"/>
    <n v="21000"/>
    <s v="06457-3834"/>
    <s v="SUV"/>
    <n v="6688256"/>
    <x v="2"/>
    <s v="Tertile 1"/>
    <x v="0"/>
  </r>
  <r>
    <s v="C_CND_005932"/>
    <x v="194"/>
    <x v="8"/>
    <s v="Harmony"/>
    <x v="0"/>
    <n v="13500"/>
    <s v="Suburban Ford"/>
    <x v="15"/>
    <x v="95"/>
    <s v="Overhead Camshaft"/>
    <s v="Manual"/>
    <s v="Pale White"/>
    <n v="20000"/>
    <s v="53546-9427"/>
    <s v="SUV"/>
    <n v="8851772"/>
    <x v="0"/>
    <s v="Tertile 1"/>
    <x v="0"/>
  </r>
  <r>
    <s v="C_CND_005933"/>
    <x v="194"/>
    <x v="8"/>
    <s v="Hawa"/>
    <x v="0"/>
    <n v="13500"/>
    <s v="Tri-State Mack Inc"/>
    <x v="4"/>
    <x v="109"/>
    <s v="DoubleÂ Overhead Camshaft"/>
    <s v="Auto"/>
    <s v="Pale White"/>
    <n v="26000"/>
    <s v="85257-3102"/>
    <s v="Hatchback"/>
    <n v="8978608"/>
    <x v="6"/>
    <s v="Tertile 1"/>
    <x v="0"/>
  </r>
  <r>
    <s v="C_CND_005915"/>
    <x v="194"/>
    <x v="8"/>
    <s v="Janelle"/>
    <x v="0"/>
    <n v="390500"/>
    <s v="Clay Johnson Auto Sales"/>
    <x v="3"/>
    <x v="28"/>
    <s v="DoubleÂ Overhead Camshaft"/>
    <s v="Auto"/>
    <s v="Black"/>
    <n v="28500"/>
    <s v="78758-7841"/>
    <s v="Hatchback"/>
    <n v="8932587"/>
    <x v="2"/>
    <s v="Tertile 1"/>
    <x v="0"/>
  </r>
  <r>
    <s v="C_CND_005895"/>
    <x v="194"/>
    <x v="8"/>
    <s v="Enrique"/>
    <x v="0"/>
    <n v="425000"/>
    <s v="Suburban Ford"/>
    <x v="12"/>
    <x v="18"/>
    <s v="Overhead Camshaft"/>
    <s v="Manual"/>
    <s v="Pale White"/>
    <n v="26000"/>
    <s v="53546-9427"/>
    <s v="Hatchback"/>
    <n v="8930699"/>
    <x v="5"/>
    <s v="Tertile 1"/>
    <x v="0"/>
  </r>
  <r>
    <s v="C_CND_005909"/>
    <x v="194"/>
    <x v="8"/>
    <s v="Isis"/>
    <x v="0"/>
    <n v="450000"/>
    <s v="Buddy Storbeck's Diesel Service Inc"/>
    <x v="5"/>
    <x v="65"/>
    <s v="DoubleÂ Overhead Camshaft"/>
    <s v="Auto"/>
    <s v="Black"/>
    <n v="18000"/>
    <s v="06457-3834"/>
    <s v="Sedan"/>
    <n v="6611980"/>
    <x v="0"/>
    <s v="Tertile 1"/>
    <x v="0"/>
  </r>
  <r>
    <s v="C_CND_005934"/>
    <x v="194"/>
    <x v="8"/>
    <s v="Tristan"/>
    <x v="1"/>
    <n v="505000"/>
    <s v="U-Haul CO"/>
    <x v="13"/>
    <x v="61"/>
    <s v="Overhead Camshaft"/>
    <s v="Manual"/>
    <s v="Pale White"/>
    <n v="41000"/>
    <s v="78758-7841"/>
    <s v="Hardtop"/>
    <n v="7984834"/>
    <x v="1"/>
    <s v="Tertile 1"/>
    <x v="0"/>
  </r>
  <r>
    <s v="C_CND_005888"/>
    <x v="194"/>
    <x v="8"/>
    <s v="Samantha"/>
    <x v="0"/>
    <n v="550000"/>
    <s v="Rabun Used Car Sales"/>
    <x v="13"/>
    <x v="19"/>
    <s v="Overhead Camshaft"/>
    <s v="Manual"/>
    <s v="Pale White"/>
    <n v="71000"/>
    <s v="85257-3102"/>
    <s v="Hatchback"/>
    <n v="8613073"/>
    <x v="3"/>
    <s v="Tertile 2"/>
    <x v="0"/>
  </r>
  <r>
    <s v="C_CND_005870"/>
    <x v="194"/>
    <x v="8"/>
    <s v="Jaliyah"/>
    <x v="0"/>
    <n v="560000"/>
    <s v="Gartner Buick Hyundai Saab"/>
    <x v="14"/>
    <x v="127"/>
    <s v="DoubleÂ Overhead Camshaft"/>
    <s v="Auto"/>
    <s v="Pale White"/>
    <n v="19001"/>
    <s v="38701-8047"/>
    <s v="Hatchback"/>
    <n v="7139943"/>
    <x v="4"/>
    <s v="Tertile 2"/>
    <x v="0"/>
  </r>
  <r>
    <s v="C_CND_005910"/>
    <x v="194"/>
    <x v="8"/>
    <s v="Itzel"/>
    <x v="0"/>
    <n v="560000"/>
    <s v="C &amp; M Motors Inc"/>
    <x v="25"/>
    <x v="117"/>
    <s v="Overhead Camshaft"/>
    <s v="Manual"/>
    <s v="Pale White"/>
    <n v="16000"/>
    <s v="60504-7114"/>
    <s v="Hatchback"/>
    <n v="7230157"/>
    <x v="6"/>
    <s v="Tertile 2"/>
    <x v="0"/>
  </r>
  <r>
    <s v="C_CND_005918"/>
    <x v="194"/>
    <x v="8"/>
    <s v="Domitille"/>
    <x v="0"/>
    <n v="563250"/>
    <s v="Saab-Belle Dodge"/>
    <x v="15"/>
    <x v="84"/>
    <s v="Overhead Camshaft"/>
    <s v="Manual"/>
    <s v="Pale White"/>
    <n v="24250"/>
    <s v="60504-7114"/>
    <s v="Hardtop"/>
    <n v="8027966"/>
    <x v="6"/>
    <s v="Tertile 2"/>
    <x v="0"/>
  </r>
  <r>
    <s v="C_CND_005882"/>
    <x v="194"/>
    <x v="8"/>
    <s v="Ruth"/>
    <x v="0"/>
    <n v="595000"/>
    <s v="Scrivener Performance Engineering"/>
    <x v="13"/>
    <x v="90"/>
    <s v="DoubleÂ Overhead Camshaft"/>
    <s v="Auto"/>
    <s v="Pale White"/>
    <n v="31000"/>
    <s v="38701-8047"/>
    <s v="Sedan"/>
    <n v="7605468"/>
    <x v="4"/>
    <s v="Tertile 2"/>
    <x v="0"/>
  </r>
  <r>
    <s v="C_CND_005904"/>
    <x v="194"/>
    <x v="8"/>
    <s v="Felix"/>
    <x v="0"/>
    <n v="600000"/>
    <s v="Saab-Belle Dodge"/>
    <x v="18"/>
    <x v="25"/>
    <s v="Overhead Camshaft"/>
    <s v="Manual"/>
    <s v="Black"/>
    <n v="49000"/>
    <s v="60504-7114"/>
    <s v="SUV"/>
    <n v="8129986"/>
    <x v="6"/>
    <s v="Tertile 2"/>
    <x v="0"/>
  </r>
  <r>
    <s v="C_CND_005903"/>
    <x v="194"/>
    <x v="8"/>
    <s v="Ezequiel"/>
    <x v="0"/>
    <n v="631000"/>
    <s v="Ryder Truck Rental and Leasing"/>
    <x v="14"/>
    <x v="89"/>
    <s v="DoubleÂ Overhead Camshaft"/>
    <s v="Auto"/>
    <s v="Pale White"/>
    <n v="31000"/>
    <s v="06457-3834"/>
    <s v="Hatchback"/>
    <n v="7856104"/>
    <x v="0"/>
    <s v="Tertile 2"/>
    <x v="0"/>
  </r>
  <r>
    <s v="C_CND_005896"/>
    <x v="194"/>
    <x v="8"/>
    <s v="Eric"/>
    <x v="0"/>
    <n v="645000"/>
    <s v="Tri-State Mack Inc"/>
    <x v="11"/>
    <x v="115"/>
    <s v="Overhead Camshaft"/>
    <s v="Manual"/>
    <s v="Pale White"/>
    <n v="25000"/>
    <s v="85257-3102"/>
    <s v="Hatchback"/>
    <n v="6153035"/>
    <x v="3"/>
    <s v="Tertile 2"/>
    <x v="0"/>
  </r>
  <r>
    <s v="C_CND_005902"/>
    <x v="194"/>
    <x v="8"/>
    <s v="Ezekiel"/>
    <x v="0"/>
    <n v="655000"/>
    <s v="Race Car Help"/>
    <x v="2"/>
    <x v="9"/>
    <s v="DoubleÂ Overhead Camshaft"/>
    <s v="Auto"/>
    <s v="Pale White"/>
    <n v="19000"/>
    <s v="78758-7841"/>
    <s v="Sedan"/>
    <n v="8302988"/>
    <x v="2"/>
    <s v="Tertile 2"/>
    <x v="0"/>
  </r>
  <r>
    <s v="C_CND_005925"/>
    <x v="194"/>
    <x v="8"/>
    <s v="Gabriella"/>
    <x v="0"/>
    <n v="660000"/>
    <s v="Progressive Shippers Cooperative Association No"/>
    <x v="1"/>
    <x v="113"/>
    <s v="Overhead Camshaft"/>
    <s v="Manual"/>
    <s v="Black"/>
    <n v="34000"/>
    <s v="53546-9427"/>
    <s v="Hatchback"/>
    <n v="6305026"/>
    <x v="1"/>
    <s v="Tertile 2"/>
    <x v="0"/>
  </r>
  <r>
    <s v="C_CND_005889"/>
    <x v="194"/>
    <x v="8"/>
    <s v="Sara"/>
    <x v="0"/>
    <n v="670000"/>
    <s v="Race Car Help"/>
    <x v="27"/>
    <x v="80"/>
    <s v="DoubleÂ Overhead Camshaft"/>
    <s v="Auto"/>
    <s v="Pale White"/>
    <n v="15000"/>
    <s v="78758-7841"/>
    <s v="Hatchback"/>
    <n v="7939717"/>
    <x v="2"/>
    <s v="Tertile 2"/>
    <x v="0"/>
  </r>
  <r>
    <s v="C_CND_005923"/>
    <x v="194"/>
    <x v="8"/>
    <s v="Mahora"/>
    <x v="1"/>
    <n v="705000"/>
    <s v="Star Enterprises Inc"/>
    <x v="2"/>
    <x v="44"/>
    <s v="Overhead Camshaft"/>
    <s v="Manual"/>
    <s v="Pale White"/>
    <n v="29000"/>
    <s v="99301-3882"/>
    <s v="Hardtop"/>
    <n v="8118804"/>
    <x v="5"/>
    <s v="Tertile 2"/>
    <x v="0"/>
  </r>
  <r>
    <s v="C_CND_005884"/>
    <x v="194"/>
    <x v="8"/>
    <s v="Sabrina"/>
    <x v="0"/>
    <n v="709500"/>
    <s v="Suburban Ford"/>
    <x v="26"/>
    <x v="104"/>
    <s v="DoubleÂ Overhead Camshaft"/>
    <s v="Auto"/>
    <s v="Pale White"/>
    <n v="27500"/>
    <s v="53546-9427"/>
    <s v="Sedan"/>
    <n v="6120581"/>
    <x v="5"/>
    <s v="Tertile 2"/>
    <x v="0"/>
  </r>
  <r>
    <s v="C_CND_005906"/>
    <x v="194"/>
    <x v="8"/>
    <s v="Francisco"/>
    <x v="0"/>
    <n v="715000"/>
    <s v="Star Enterprises Inc"/>
    <x v="10"/>
    <x v="60"/>
    <s v="Overhead Camshaft"/>
    <s v="Manual"/>
    <s v="Black"/>
    <n v="85000"/>
    <s v="99301-3882"/>
    <s v="SUV"/>
    <n v="6190839"/>
    <x v="1"/>
    <s v="Tertile 2"/>
    <x v="0"/>
  </r>
  <r>
    <s v="C_CND_005883"/>
    <x v="194"/>
    <x v="8"/>
    <s v="Richard"/>
    <x v="0"/>
    <n v="742000"/>
    <s v="Race Car Help"/>
    <x v="11"/>
    <x v="38"/>
    <s v="Overhead Camshaft"/>
    <s v="Manual"/>
    <s v="Pale White"/>
    <n v="21000"/>
    <s v="78758-7841"/>
    <s v="Hardtop"/>
    <n v="8858644"/>
    <x v="2"/>
    <s v="Tertile 2"/>
    <x v="0"/>
  </r>
  <r>
    <s v="C_CND_005900"/>
    <x v="194"/>
    <x v="8"/>
    <s v="Ethan"/>
    <x v="1"/>
    <n v="751000"/>
    <s v="Progressive Shippers Cooperative Association No"/>
    <x v="15"/>
    <x v="84"/>
    <s v="Overhead Camshaft"/>
    <s v="Manual"/>
    <s v="Pale White"/>
    <n v="24000"/>
    <s v="53546-9427"/>
    <s v="Hatchback"/>
    <n v="6737683"/>
    <x v="5"/>
    <s v="Tertile 2"/>
    <x v="0"/>
  </r>
  <r>
    <s v="C_CND_005931"/>
    <x v="194"/>
    <x v="8"/>
    <s v="Hannah"/>
    <x v="1"/>
    <n v="760000"/>
    <s v="Star Enterprises Inc"/>
    <x v="0"/>
    <x v="132"/>
    <s v="Overhead Camshaft"/>
    <s v="Manual"/>
    <s v="Pale White"/>
    <n v="14000"/>
    <s v="99301-3882"/>
    <s v="Passenger"/>
    <n v="7064865"/>
    <x v="2"/>
    <s v="Tertile 2"/>
    <x v="1"/>
  </r>
  <r>
    <s v="C_CND_005922"/>
    <x v="194"/>
    <x v="8"/>
    <s v="Fanta"/>
    <x v="1"/>
    <n v="780000"/>
    <s v="Suburban Ford"/>
    <x v="2"/>
    <x v="23"/>
    <s v="DoubleÂ Overhead Camshaft"/>
    <s v="Auto"/>
    <s v="Black"/>
    <n v="17000"/>
    <s v="53546-9427"/>
    <s v="Hatchback"/>
    <n v="7481112"/>
    <x v="0"/>
    <s v="Tertile 2"/>
    <x v="1"/>
  </r>
  <r>
    <s v="C_CND_005905"/>
    <x v="194"/>
    <x v="8"/>
    <s v="Fernando"/>
    <x v="0"/>
    <n v="820000"/>
    <s v="Scrivener Performance Engineering"/>
    <x v="22"/>
    <x v="59"/>
    <s v="DoubleÂ Overhead Camshaft"/>
    <s v="Auto"/>
    <s v="Black"/>
    <n v="18000"/>
    <s v="38701-8047"/>
    <s v="Hatchback"/>
    <n v="7860366"/>
    <x v="4"/>
    <s v="Tertile 2"/>
    <x v="1"/>
  </r>
  <r>
    <s v="C_CND_005899"/>
    <x v="194"/>
    <x v="8"/>
    <s v="Esteban"/>
    <x v="1"/>
    <n v="845000"/>
    <s v="Rabun Used Car Sales"/>
    <x v="20"/>
    <x v="27"/>
    <s v="Overhead Camshaft"/>
    <s v="Manual"/>
    <s v="Pale White"/>
    <n v="49000"/>
    <s v="85257-3102"/>
    <s v="Hatchback"/>
    <n v="6892749"/>
    <x v="3"/>
    <s v="Tertile 2"/>
    <x v="1"/>
  </r>
  <r>
    <s v="C_CND_005920"/>
    <x v="194"/>
    <x v="8"/>
    <s v="Deborah"/>
    <x v="0"/>
    <n v="850000"/>
    <s v="Classic Chevy"/>
    <x v="15"/>
    <x v="84"/>
    <s v="Overhead Camshaft"/>
    <s v="Manual"/>
    <s v="Pale White"/>
    <n v="21000"/>
    <s v="85257-3102"/>
    <s v="Hardtop"/>
    <n v="7446552"/>
    <x v="3"/>
    <s v="Tertile 2"/>
    <x v="1"/>
  </r>
  <r>
    <s v="C_CND_005880"/>
    <x v="194"/>
    <x v="8"/>
    <s v="Ruby"/>
    <x v="0"/>
    <n v="862000"/>
    <s v="Ryder Truck Rental and Leasing"/>
    <x v="1"/>
    <x v="49"/>
    <s v="Overhead Camshaft"/>
    <s v="Manual"/>
    <s v="Black"/>
    <n v="12000"/>
    <s v="06457-3834"/>
    <s v="Passenger"/>
    <n v="6609750"/>
    <x v="0"/>
    <s v="Tertile 2"/>
    <x v="1"/>
  </r>
  <r>
    <s v="C_CND_005930"/>
    <x v="194"/>
    <x v="8"/>
    <s v="Emma"/>
    <x v="0"/>
    <n v="885000"/>
    <s v="Ryder Truck Rental and Leasing"/>
    <x v="9"/>
    <x v="139"/>
    <s v="Overhead Camshaft"/>
    <s v="Manual"/>
    <s v="Black"/>
    <n v="44000"/>
    <s v="06457-3834"/>
    <s v="Hardtop"/>
    <n v="6801235"/>
    <x v="5"/>
    <s v="Tertile 2"/>
    <x v="1"/>
  </r>
  <r>
    <s v="C_CND_005901"/>
    <x v="194"/>
    <x v="8"/>
    <s v="Evan"/>
    <x v="0"/>
    <n v="895000"/>
    <s v="Rabun Used Car Sales"/>
    <x v="9"/>
    <x v="138"/>
    <s v="DoubleÂ Overhead Camshaft"/>
    <s v="Auto"/>
    <s v="Pale White"/>
    <n v="75000"/>
    <s v="85257-3102"/>
    <s v="Hatchback"/>
    <n v="6777468"/>
    <x v="3"/>
    <s v="Tertile 2"/>
    <x v="1"/>
  </r>
  <r>
    <s v="C_CND_005919"/>
    <x v="194"/>
    <x v="8"/>
    <s v="Jaylah"/>
    <x v="0"/>
    <n v="999000"/>
    <s v="Hatfield Volkswagen"/>
    <x v="23"/>
    <x v="74"/>
    <s v="Overhead Camshaft"/>
    <s v="Manual"/>
    <s v="Pale White"/>
    <n v="33000"/>
    <s v="99301-3882"/>
    <s v="Hatchback"/>
    <n v="6766053"/>
    <x v="1"/>
    <s v="Tertile 2"/>
    <x v="1"/>
  </r>
  <r>
    <s v="C_CND_005924"/>
    <x v="194"/>
    <x v="8"/>
    <s v="Mike"/>
    <x v="0"/>
    <n v="1000500"/>
    <s v="Suburban Ford"/>
    <x v="14"/>
    <x v="66"/>
    <s v="Overhead Camshaft"/>
    <s v="Manual"/>
    <s v="Pale White"/>
    <n v="21050"/>
    <s v="53546-9427"/>
    <s v="Hardtop"/>
    <n v="8551970"/>
    <x v="3"/>
    <s v="Tertile 2"/>
    <x v="1"/>
  </r>
  <r>
    <s v="C_CND_005877"/>
    <x v="194"/>
    <x v="8"/>
    <s v="Jordyn"/>
    <x v="0"/>
    <n v="1038000"/>
    <s v="Pars Auto Sales"/>
    <x v="24"/>
    <x v="130"/>
    <s v="DoubleÂ Overhead Camshaft"/>
    <s v="Auto"/>
    <s v="Pale White"/>
    <n v="19800"/>
    <s v="38701-8047"/>
    <s v="Passenger"/>
    <n v="6608191"/>
    <x v="4"/>
    <s v="Tertile 3"/>
    <x v="1"/>
  </r>
  <r>
    <s v="C_CND_005908"/>
    <x v="194"/>
    <x v="8"/>
    <s v="Isabelle"/>
    <x v="0"/>
    <n v="1100000"/>
    <s v="U-Haul CO"/>
    <x v="11"/>
    <x v="119"/>
    <s v="DoubleÂ Overhead Camshaft"/>
    <s v="Auto"/>
    <s v="Pale White"/>
    <n v="20000"/>
    <s v="78758-7841"/>
    <s v="SUV"/>
    <n v="7469726"/>
    <x v="2"/>
    <s v="Tertile 3"/>
    <x v="1"/>
  </r>
  <r>
    <s v="C_CND_005911"/>
    <x v="194"/>
    <x v="8"/>
    <s v="Izabella"/>
    <x v="0"/>
    <n v="1120000"/>
    <s v="Capitol KIA"/>
    <x v="14"/>
    <x v="20"/>
    <s v="DoubleÂ Overhead Camshaft"/>
    <s v="Auto"/>
    <s v="Pale White"/>
    <n v="31000"/>
    <s v="38701-8047"/>
    <s v="SUV"/>
    <n v="8338566"/>
    <x v="4"/>
    <s v="Tertile 3"/>
    <x v="1"/>
  </r>
  <r>
    <s v="C_CND_005892"/>
    <x v="194"/>
    <x v="8"/>
    <s v="Alyssa"/>
    <x v="1"/>
    <n v="1155000"/>
    <s v="Scrivener Performance Engineering"/>
    <x v="24"/>
    <x v="86"/>
    <s v="DoubleÂ Overhead Camshaft"/>
    <s v="Auto"/>
    <s v="Pale White"/>
    <n v="26500"/>
    <s v="38701-8047"/>
    <s v="SUV"/>
    <n v="6835291"/>
    <x v="4"/>
    <s v="Tertile 3"/>
    <x v="1"/>
  </r>
  <r>
    <s v="C_CND_005894"/>
    <x v="194"/>
    <x v="8"/>
    <s v="Emmanuel"/>
    <x v="0"/>
    <n v="1194500"/>
    <s v="Star Enterprises Inc"/>
    <x v="0"/>
    <x v="83"/>
    <s v="DoubleÂ Overhead Camshaft"/>
    <s v="Auto"/>
    <s v="Pale White"/>
    <n v="41450"/>
    <s v="99301-3882"/>
    <s v="Hatchback"/>
    <n v="7829813"/>
    <x v="1"/>
    <s v="Tertile 3"/>
    <x v="1"/>
  </r>
  <r>
    <s v="C_CND_005866"/>
    <x v="194"/>
    <x v="8"/>
    <s v="Imani"/>
    <x v="0"/>
    <n v="1238000"/>
    <s v="Classic Chevy"/>
    <x v="14"/>
    <x v="29"/>
    <s v="Overhead Camshaft"/>
    <s v="Manual"/>
    <s v="Pale White"/>
    <n v="31801"/>
    <s v="85257-3102"/>
    <s v="SUV"/>
    <n v="8710510"/>
    <x v="3"/>
    <s v="Tertile 3"/>
    <x v="1"/>
  </r>
  <r>
    <s v="C_CND_005913"/>
    <x v="194"/>
    <x v="8"/>
    <s v="Jade"/>
    <x v="0"/>
    <n v="1260000"/>
    <s v="Chrysler Plymouth"/>
    <x v="22"/>
    <x v="32"/>
    <s v="Overhead Camshaft"/>
    <s v="Manual"/>
    <s v="Black"/>
    <n v="36000"/>
    <s v="53546-9427"/>
    <s v="Sedan"/>
    <n v="8331233"/>
    <x v="5"/>
    <s v="Tertile 3"/>
    <x v="1"/>
  </r>
  <r>
    <s v="C_CND_005867"/>
    <x v="194"/>
    <x v="8"/>
    <s v="Isabella"/>
    <x v="0"/>
    <n v="1320000"/>
    <s v="Clay Johnson Auto Sales"/>
    <x v="2"/>
    <x v="23"/>
    <s v="Overhead Camshaft"/>
    <s v="Manual"/>
    <s v="Pale White"/>
    <n v="12001"/>
    <s v="78758-7841"/>
    <s v="Hatchback"/>
    <n v="7642225"/>
    <x v="2"/>
    <s v="Tertile 3"/>
    <x v="1"/>
  </r>
  <r>
    <s v="C_CND_005876"/>
    <x v="194"/>
    <x v="8"/>
    <s v="Jayla"/>
    <x v="1"/>
    <n v="1330000"/>
    <s v="New Castle Ford Lincoln Mercury"/>
    <x v="2"/>
    <x v="23"/>
    <s v="DoubleÂ Overhead Camshaft"/>
    <s v="Auto"/>
    <s v="Black"/>
    <n v="18000"/>
    <s v="60504-7114"/>
    <s v="Hatchback"/>
    <n v="6442752"/>
    <x v="6"/>
    <s v="Tertile 3"/>
    <x v="1"/>
  </r>
  <r>
    <s v="C_CND_005874"/>
    <x v="194"/>
    <x v="8"/>
    <s v="Jasmine"/>
    <x v="0"/>
    <n v="1550000"/>
    <s v="Motor Vehicle Branch Office"/>
    <x v="14"/>
    <x v="66"/>
    <s v="Overhead Camshaft"/>
    <s v="Manual"/>
    <s v="Pale White"/>
    <n v="16000"/>
    <s v="78758-7841"/>
    <s v="Hatchback"/>
    <n v="6186437"/>
    <x v="2"/>
    <s v="Tertile 3"/>
    <x v="1"/>
  </r>
  <r>
    <s v="C_CND_005873"/>
    <x v="194"/>
    <x v="8"/>
    <s v="Janiyah"/>
    <x v="0"/>
    <n v="1560000"/>
    <s v="McKinney Dodge Chrysler Jeep"/>
    <x v="11"/>
    <x v="76"/>
    <s v="DoubleÂ Overhead Camshaft"/>
    <s v="Auto"/>
    <s v="Pale White"/>
    <n v="17001"/>
    <s v="85257-3102"/>
    <s v="Sedan"/>
    <n v="7759214"/>
    <x v="3"/>
    <s v="Tertile 3"/>
    <x v="1"/>
  </r>
  <r>
    <s v="C_CND_005871"/>
    <x v="194"/>
    <x v="8"/>
    <s v="Janelle"/>
    <x v="0"/>
    <n v="1651000"/>
    <s v="Hatfield Volkswagen"/>
    <x v="20"/>
    <x v="91"/>
    <s v="Overhead Camshaft"/>
    <s v="Manual"/>
    <s v="Pale White"/>
    <n v="61101"/>
    <s v="99301-3882"/>
    <s v="Hatchback"/>
    <n v="7823000"/>
    <x v="1"/>
    <s v="Tertile 3"/>
    <x v="1"/>
  </r>
  <r>
    <s v="C_CND_005914"/>
    <x v="194"/>
    <x v="8"/>
    <s v="Jaliyah"/>
    <x v="0"/>
    <n v="1790000"/>
    <s v="Classic Chevy"/>
    <x v="0"/>
    <x v="132"/>
    <s v="Overhead Camshaft"/>
    <s v="Manual"/>
    <s v="Pale White"/>
    <n v="13000"/>
    <s v="85257-3102"/>
    <s v="Passenger"/>
    <n v="8317966"/>
    <x v="3"/>
    <s v="Tertile 3"/>
    <x v="1"/>
  </r>
  <r>
    <s v="C_CND_005926"/>
    <x v="194"/>
    <x v="8"/>
    <s v="Gabrielle"/>
    <x v="1"/>
    <n v="1880000"/>
    <s v="Rabun Used Car Sales"/>
    <x v="2"/>
    <x v="9"/>
    <s v="DoubleÂ Overhead Camshaft"/>
    <s v="Auto"/>
    <s v="Pale White"/>
    <n v="19000"/>
    <s v="85257-3102"/>
    <s v="Sedan"/>
    <n v="8804488"/>
    <x v="5"/>
    <s v="Tertile 3"/>
    <x v="1"/>
  </r>
  <r>
    <s v="C_CND_005872"/>
    <x v="194"/>
    <x v="8"/>
    <s v="Janiya"/>
    <x v="0"/>
    <n v="1920000"/>
    <s v="Iceberg Rentals"/>
    <x v="2"/>
    <x v="44"/>
    <s v="DoubleÂ Overhead Camshaft"/>
    <s v="Auto"/>
    <s v="Pale White"/>
    <n v="53001"/>
    <s v="53546-9427"/>
    <s v="Hatchback"/>
    <n v="8174175"/>
    <x v="5"/>
    <s v="Tertile 3"/>
    <x v="1"/>
  </r>
  <r>
    <s v="C_CND_005893"/>
    <x v="194"/>
    <x v="8"/>
    <s v="Alvin"/>
    <x v="0"/>
    <n v="1975000"/>
    <s v="C &amp; M Motors Inc"/>
    <x v="15"/>
    <x v="84"/>
    <s v="Overhead Camshaft"/>
    <s v="Manual"/>
    <s v="Pale White"/>
    <n v="22500"/>
    <s v="60504-7114"/>
    <s v="Hardtop"/>
    <n v="6254599"/>
    <x v="6"/>
    <s v="Tertile 3"/>
    <x v="1"/>
  </r>
  <r>
    <s v="C_CND_005929"/>
    <x v="194"/>
    <x v="8"/>
    <s v="Grace"/>
    <x v="0"/>
    <n v="2305000"/>
    <s v="Saab-Belle Dodge"/>
    <x v="6"/>
    <x v="64"/>
    <s v="DoubleÂ Overhead Camshaft"/>
    <s v="Auto"/>
    <s v="Black"/>
    <n v="26500"/>
    <s v="60504-7114"/>
    <s v="SUV"/>
    <n v="7925801"/>
    <x v="5"/>
    <s v="Tertile 3"/>
    <x v="1"/>
  </r>
  <r>
    <s v="C_CND_005912"/>
    <x v="194"/>
    <x v="8"/>
    <s v="Quentin"/>
    <x v="0"/>
    <n v="2450000"/>
    <s v="Star Enterprises Inc"/>
    <x v="2"/>
    <x v="44"/>
    <s v="DoubleÂ Overhead Camshaft"/>
    <s v="Auto"/>
    <s v="Pale White"/>
    <n v="39000"/>
    <s v="99301-3882"/>
    <s v="Hardtop"/>
    <n v="8472442"/>
    <x v="1"/>
    <s v="Tertile 3"/>
    <x v="1"/>
  </r>
  <r>
    <s v="C_CND_005935"/>
    <x v="194"/>
    <x v="8"/>
    <s v="Imani"/>
    <x v="0"/>
    <n v="3056000"/>
    <s v="Buddy Storbeck's Diesel Service Inc"/>
    <x v="14"/>
    <x v="29"/>
    <s v="DoubleÂ Overhead Camshaft"/>
    <s v="Auto"/>
    <s v="Pale White"/>
    <n v="10600"/>
    <s v="06457-3834"/>
    <s v="SUV"/>
    <n v="8770722"/>
    <x v="1"/>
    <s v="Tertile 3"/>
    <x v="1"/>
  </r>
  <r>
    <s v="C_CND_005890"/>
    <x v="194"/>
    <x v="8"/>
    <s v="Alina"/>
    <x v="0"/>
    <n v="3560000"/>
    <s v="Ryder Truck Rental and Leasing"/>
    <x v="10"/>
    <x v="60"/>
    <s v="DoubleÂ Overhead Camshaft"/>
    <s v="Auto"/>
    <s v="Pale White"/>
    <n v="42000"/>
    <s v="06457-3834"/>
    <s v="SUV"/>
    <n v="6967350"/>
    <x v="0"/>
    <s v="Tertile 3"/>
    <x v="1"/>
  </r>
  <r>
    <s v="C_CND_005936"/>
    <x v="195"/>
    <x v="8"/>
    <s v="Kaitlyn"/>
    <x v="0"/>
    <n v="13500"/>
    <s v="Rabun Used Car Sales"/>
    <x v="15"/>
    <x v="84"/>
    <s v="Overhead Camshaft"/>
    <s v="Manual"/>
    <s v="Pale White"/>
    <n v="22000"/>
    <s v="85257-3102"/>
    <s v="Hatchback"/>
    <n v="7369313"/>
    <x v="2"/>
    <s v="Tertile 1"/>
    <x v="0"/>
  </r>
  <r>
    <s v="C_CND_005938"/>
    <x v="195"/>
    <x v="8"/>
    <s v="Kamiyah"/>
    <x v="1"/>
    <n v="13500"/>
    <s v="Ryder Truck Rental and Leasing"/>
    <x v="16"/>
    <x v="34"/>
    <s v="Overhead Camshaft"/>
    <s v="Manual"/>
    <s v="Black"/>
    <n v="29000"/>
    <s v="06457-3834"/>
    <s v="Hatchback"/>
    <n v="6501585"/>
    <x v="0"/>
    <s v="Tertile 1"/>
    <x v="0"/>
  </r>
  <r>
    <s v="C_CND_005940"/>
    <x v="195"/>
    <x v="8"/>
    <s v="Kaylee"/>
    <x v="0"/>
    <n v="13500"/>
    <s v="Scrivener Performance Engineering"/>
    <x v="0"/>
    <x v="83"/>
    <s v="DoubleÂ Overhead Camshaft"/>
    <s v="Auto"/>
    <s v="Pale White"/>
    <n v="41000"/>
    <s v="38701-8047"/>
    <s v="Hatchback"/>
    <n v="6797887"/>
    <x v="4"/>
    <s v="Tertile 1"/>
    <x v="0"/>
  </r>
  <r>
    <s v="C_CND_005944"/>
    <x v="195"/>
    <x v="8"/>
    <s v="Amy"/>
    <x v="0"/>
    <n v="13500"/>
    <s v="U-Haul CO"/>
    <x v="26"/>
    <x v="104"/>
    <s v="Overhead Camshaft"/>
    <s v="Manual"/>
    <s v="Pale White"/>
    <n v="13000"/>
    <s v="78758-7841"/>
    <s v="Sedan"/>
    <n v="6490170"/>
    <x v="2"/>
    <s v="Tertile 1"/>
    <x v="0"/>
  </r>
  <r>
    <s v="C_CND_005945"/>
    <x v="195"/>
    <x v="8"/>
    <s v="Ananya"/>
    <x v="0"/>
    <n v="13500"/>
    <s v="Buddy Storbeck's Diesel Service Inc"/>
    <x v="2"/>
    <x v="9"/>
    <s v="DoubleÂ Overhead Camshaft"/>
    <s v="Auto"/>
    <s v="Pale White"/>
    <n v="19000"/>
    <s v="06457-3834"/>
    <s v="Sedan"/>
    <n v="8912475"/>
    <x v="0"/>
    <s v="Tertile 1"/>
    <x v="0"/>
  </r>
  <r>
    <s v="C_CND_005947"/>
    <x v="195"/>
    <x v="8"/>
    <s v="Angel"/>
    <x v="0"/>
    <n v="13500"/>
    <s v="Capitol KIA"/>
    <x v="1"/>
    <x v="49"/>
    <s v="Overhead Camshaft"/>
    <s v="Manual"/>
    <s v="Black"/>
    <n v="12000"/>
    <s v="38701-8047"/>
    <s v="Passenger"/>
    <n v="6777143"/>
    <x v="4"/>
    <s v="Tertile 1"/>
    <x v="0"/>
  </r>
  <r>
    <s v="C_CND_005956"/>
    <x v="195"/>
    <x v="8"/>
    <s v="Jazlyn"/>
    <x v="0"/>
    <n v="13500"/>
    <s v="New Castle Ford Lincoln Mercury"/>
    <x v="3"/>
    <x v="4"/>
    <s v="Overhead Camshaft"/>
    <s v="Manual"/>
    <s v="Pale White"/>
    <n v="34000"/>
    <s v="60504-7114"/>
    <s v="SUV"/>
    <n v="6690843"/>
    <x v="6"/>
    <s v="Tertile 1"/>
    <x v="0"/>
  </r>
  <r>
    <s v="C_CND_005958"/>
    <x v="195"/>
    <x v="8"/>
    <s v="Jazmine"/>
    <x v="0"/>
    <n v="13500"/>
    <s v="Pitre Buick-Pontiac-Gmc of Scottsdale"/>
    <x v="26"/>
    <x v="104"/>
    <s v="DoubleÂ Overhead Camshaft"/>
    <s v="Auto"/>
    <s v="Black"/>
    <n v="22000"/>
    <s v="99301-3882"/>
    <s v="Sedan"/>
    <n v="7227117"/>
    <x v="1"/>
    <s v="Tertile 1"/>
    <x v="0"/>
  </r>
  <r>
    <s v="C_CND_005959"/>
    <x v="195"/>
    <x v="8"/>
    <s v="Alexandre"/>
    <x v="0"/>
    <n v="13500"/>
    <s v="Pitre Buick-Pontiac-Gmc of Scottsdale"/>
    <x v="19"/>
    <x v="136"/>
    <s v="DoubleÂ Overhead Camshaft"/>
    <s v="Auto"/>
    <s v="Pale White"/>
    <n v="15000"/>
    <s v="99301-3882"/>
    <s v="Hardtop"/>
    <n v="8190231"/>
    <x v="1"/>
    <s v="Tertile 1"/>
    <x v="0"/>
  </r>
  <r>
    <s v="C_CND_005962"/>
    <x v="195"/>
    <x v="8"/>
    <s v="Jade"/>
    <x v="0"/>
    <n v="13500"/>
    <s v="Chrysler of Tri-Cities"/>
    <x v="27"/>
    <x v="106"/>
    <s v="DoubleÂ Overhead Camshaft"/>
    <s v="Auto"/>
    <s v="Pale White"/>
    <n v="39000"/>
    <s v="99301-3882"/>
    <s v="SUV"/>
    <n v="7131582"/>
    <x v="2"/>
    <s v="Tertile 1"/>
    <x v="0"/>
  </r>
  <r>
    <s v="C_CND_005963"/>
    <x v="195"/>
    <x v="8"/>
    <s v="Jaliyah"/>
    <x v="0"/>
    <n v="13500"/>
    <s v="Chrysler Plymouth"/>
    <x v="29"/>
    <x v="125"/>
    <s v="Overhead Camshaft"/>
    <s v="Manual"/>
    <s v="Pale White"/>
    <n v="13000"/>
    <s v="53546-9427"/>
    <s v="Hatchback"/>
    <n v="8576983"/>
    <x v="0"/>
    <s v="Tertile 1"/>
    <x v="0"/>
  </r>
  <r>
    <s v="C_CND_005951"/>
    <x v="195"/>
    <x v="8"/>
    <s v="Gael"/>
    <x v="1"/>
    <n v="420000"/>
    <s v="C &amp; M Motors Inc"/>
    <x v="15"/>
    <x v="84"/>
    <s v="Overhead Camshaft"/>
    <s v="Manual"/>
    <s v="Pale White"/>
    <n v="21000"/>
    <s v="60504-7114"/>
    <s v="Hatchback"/>
    <n v="8515752"/>
    <x v="6"/>
    <s v="Tertile 1"/>
    <x v="0"/>
  </r>
  <r>
    <s v="C_CND_005952"/>
    <x v="195"/>
    <x v="8"/>
    <s v="Gavin"/>
    <x v="0"/>
    <n v="700000"/>
    <s v="Capitol KIA"/>
    <x v="14"/>
    <x v="20"/>
    <s v="DoubleÂ Overhead Camshaft"/>
    <s v="Auto"/>
    <s v="Pale White"/>
    <n v="41000"/>
    <s v="38701-8047"/>
    <s v="SUV"/>
    <n v="6498589"/>
    <x v="4"/>
    <s v="Tertile 2"/>
    <x v="0"/>
  </r>
  <r>
    <s v="C_CND_005953"/>
    <x v="195"/>
    <x v="8"/>
    <s v="George"/>
    <x v="1"/>
    <n v="725000"/>
    <s v="Chrysler of Tri-Cities"/>
    <x v="11"/>
    <x v="14"/>
    <s v="DoubleÂ Overhead Camshaft"/>
    <s v="Auto"/>
    <s v="Black"/>
    <n v="22000"/>
    <s v="99301-3882"/>
    <s v="Passenger"/>
    <n v="7552835"/>
    <x v="1"/>
    <s v="Tertile 2"/>
    <x v="0"/>
  </r>
  <r>
    <s v="C_CND_005948"/>
    <x v="195"/>
    <x v="8"/>
    <s v="Franklin"/>
    <x v="0"/>
    <n v="735000"/>
    <s v="Tri-State Mack Inc"/>
    <x v="26"/>
    <x v="122"/>
    <s v="DoubleÂ Overhead Camshaft"/>
    <s v="Auto"/>
    <s v="Pale White"/>
    <n v="15000"/>
    <s v="85257-3102"/>
    <s v="SUV"/>
    <n v="8989104"/>
    <x v="3"/>
    <s v="Tertile 2"/>
    <x v="0"/>
  </r>
  <r>
    <s v="C_CND_005954"/>
    <x v="195"/>
    <x v="8"/>
    <s v="Jaylene"/>
    <x v="0"/>
    <n v="750000"/>
    <s v="Motor Vehicle Branch Office"/>
    <x v="22"/>
    <x v="32"/>
    <s v="DoubleÂ Overhead Camshaft"/>
    <s v="Auto"/>
    <s v="Pale White"/>
    <n v="42000"/>
    <s v="78758-7841"/>
    <s v="Sedan"/>
    <n v="8891972"/>
    <x v="2"/>
    <s v="Tertile 2"/>
    <x v="0"/>
  </r>
  <r>
    <s v="C_CND_005950"/>
    <x v="195"/>
    <x v="8"/>
    <s v="Gabriel"/>
    <x v="0"/>
    <n v="864000"/>
    <s v="Buddy Storbeck's Diesel Service Inc"/>
    <x v="26"/>
    <x v="104"/>
    <s v="DoubleÂ Overhead Camshaft"/>
    <s v="Auto"/>
    <s v="Black"/>
    <n v="39000"/>
    <s v="06457-3834"/>
    <s v="Sedan"/>
    <n v="8667254"/>
    <x v="0"/>
    <s v="Tertile 2"/>
    <x v="1"/>
  </r>
  <r>
    <s v="C_CND_005965"/>
    <x v="195"/>
    <x v="8"/>
    <s v="Janiyah"/>
    <x v="1"/>
    <n v="895000"/>
    <s v="Clay Johnson Auto Sales"/>
    <x v="7"/>
    <x v="15"/>
    <s v="DoubleÂ Overhead Camshaft"/>
    <s v="Auto"/>
    <s v="Pale White"/>
    <n v="25000"/>
    <s v="78758-7841"/>
    <s v="Hatchback"/>
    <n v="8321542"/>
    <x v="4"/>
    <s v="Tertile 2"/>
    <x v="1"/>
  </r>
  <r>
    <s v="C_CND_005957"/>
    <x v="195"/>
    <x v="8"/>
    <s v="Jazmin"/>
    <x v="0"/>
    <n v="920000"/>
    <s v="Pars Auto Sales"/>
    <x v="24"/>
    <x v="43"/>
    <s v="DoubleÂ Overhead Camshaft"/>
    <s v="Auto"/>
    <s v="Pale White"/>
    <n v="19000"/>
    <s v="38701-8047"/>
    <s v="Hatchback"/>
    <n v="8320046"/>
    <x v="4"/>
    <s v="Tertile 2"/>
    <x v="1"/>
  </r>
  <r>
    <s v="C_CND_005960"/>
    <x v="195"/>
    <x v="8"/>
    <s v="Arnand"/>
    <x v="0"/>
    <n v="925000"/>
    <s v="C &amp; M Motors Inc"/>
    <x v="13"/>
    <x v="61"/>
    <s v="Overhead Camshaft"/>
    <s v="Manual"/>
    <s v="Pale White"/>
    <n v="41000"/>
    <s v="60504-7114"/>
    <s v="Hardtop"/>
    <n v="8329455"/>
    <x v="3"/>
    <s v="Tertile 2"/>
    <x v="1"/>
  </r>
  <r>
    <s v="C_CND_005943"/>
    <x v="195"/>
    <x v="8"/>
    <s v="Amelia"/>
    <x v="1"/>
    <n v="985000"/>
    <s v="Tri-State Mack Inc"/>
    <x v="3"/>
    <x v="28"/>
    <s v="DoubleÂ Overhead Camshaft"/>
    <s v="Auto"/>
    <s v="Black"/>
    <n v="23000"/>
    <s v="85257-3102"/>
    <s v="Hatchback"/>
    <n v="7707672"/>
    <x v="3"/>
    <s v="Tertile 2"/>
    <x v="1"/>
  </r>
  <r>
    <s v="C_CND_005942"/>
    <x v="195"/>
    <x v="8"/>
    <s v="Amber"/>
    <x v="0"/>
    <n v="1030000"/>
    <s v="Suburban Ford"/>
    <x v="4"/>
    <x v="99"/>
    <s v="DoubleÂ Overhead Camshaft"/>
    <s v="Auto"/>
    <s v="Black"/>
    <n v="26000"/>
    <s v="53546-9427"/>
    <s v="Passenger"/>
    <n v="7283523"/>
    <x v="5"/>
    <s v="Tertile 3"/>
    <x v="1"/>
  </r>
  <r>
    <s v="C_CND_005949"/>
    <x v="195"/>
    <x v="8"/>
    <s v="Freddy"/>
    <x v="1"/>
    <n v="1180000"/>
    <s v="U-Haul CO"/>
    <x v="13"/>
    <x v="88"/>
    <s v="DoubleÂ Overhead Camshaft"/>
    <s v="Auto"/>
    <s v="Black"/>
    <n v="39000"/>
    <s v="78758-7841"/>
    <s v="SUV"/>
    <n v="6505511"/>
    <x v="2"/>
    <s v="Tertile 3"/>
    <x v="1"/>
  </r>
  <r>
    <s v="C_CND_005939"/>
    <x v="195"/>
    <x v="8"/>
    <s v="Kayla"/>
    <x v="0"/>
    <n v="1260000"/>
    <s v="Saab-Belle Dodge"/>
    <x v="25"/>
    <x v="101"/>
    <s v="DoubleÂ Overhead Camshaft"/>
    <s v="Auto"/>
    <s v="Pale White"/>
    <n v="22000"/>
    <s v="60504-7114"/>
    <s v="Passenger"/>
    <n v="6530343"/>
    <x v="6"/>
    <s v="Tertile 3"/>
    <x v="1"/>
  </r>
  <r>
    <s v="C_CND_005946"/>
    <x v="195"/>
    <x v="8"/>
    <s v="Barbara"/>
    <x v="0"/>
    <n v="1650000"/>
    <s v="Progressive Shippers Cooperative Association No"/>
    <x v="10"/>
    <x v="13"/>
    <s v="Overhead Camshaft"/>
    <s v="Manual"/>
    <s v="Pale White"/>
    <n v="12000"/>
    <s v="53546-9427"/>
    <s v="Hardtop"/>
    <n v="6864373"/>
    <x v="5"/>
    <s v="Tertile 3"/>
    <x v="1"/>
  </r>
  <r>
    <s v="C_CND_005937"/>
    <x v="195"/>
    <x v="8"/>
    <s v="Kaliyah"/>
    <x v="0"/>
    <n v="1660000"/>
    <s v="Race Car Help"/>
    <x v="23"/>
    <x v="74"/>
    <s v="Overhead Camshaft"/>
    <s v="Manual"/>
    <s v="Pale White"/>
    <n v="33000"/>
    <s v="78758-7841"/>
    <s v="Hatchback"/>
    <n v="8095801"/>
    <x v="2"/>
    <s v="Tertile 3"/>
    <x v="1"/>
  </r>
  <r>
    <s v="C_CND_005955"/>
    <x v="195"/>
    <x v="8"/>
    <s v="Jaylin"/>
    <x v="0"/>
    <n v="1830000"/>
    <s v="Nebo Chevrolet"/>
    <x v="18"/>
    <x v="134"/>
    <s v="DoubleÂ Overhead Camshaft"/>
    <s v="Auto"/>
    <s v="Black"/>
    <n v="9000"/>
    <s v="06457-3834"/>
    <s v="Passenger"/>
    <n v="6604378"/>
    <x v="0"/>
    <s v="Tertile 3"/>
    <x v="1"/>
  </r>
  <r>
    <s v="C_CND_005961"/>
    <x v="195"/>
    <x v="8"/>
    <s v="Jada"/>
    <x v="0"/>
    <n v="1900000"/>
    <s v="Capitol KIA"/>
    <x v="11"/>
    <x v="14"/>
    <s v="Overhead Camshaft"/>
    <s v="Manual"/>
    <s v="Pale White"/>
    <n v="24000"/>
    <s v="38701-8047"/>
    <s v="Passenger"/>
    <n v="7541596"/>
    <x v="3"/>
    <s v="Tertile 3"/>
    <x v="1"/>
  </r>
  <r>
    <s v="C_CND_005941"/>
    <x v="195"/>
    <x v="8"/>
    <s v="Kelsey"/>
    <x v="0"/>
    <n v="2000000"/>
    <s v="Star Enterprises Inc"/>
    <x v="15"/>
    <x v="94"/>
    <s v="DoubleÂ Overhead Camshaft"/>
    <s v="Auto"/>
    <s v="Black"/>
    <n v="31000"/>
    <s v="99301-3882"/>
    <s v="Passenger"/>
    <n v="8930762"/>
    <x v="1"/>
    <s v="Tertile 3"/>
    <x v="1"/>
  </r>
  <r>
    <s v="C_CND_005964"/>
    <x v="195"/>
    <x v="8"/>
    <s v="Janelle"/>
    <x v="0"/>
    <n v="2650000"/>
    <s v="Classic Chevy"/>
    <x v="4"/>
    <x v="35"/>
    <s v="DoubleÂ Overhead Camshaft"/>
    <s v="Auto"/>
    <s v="Black"/>
    <n v="16000"/>
    <s v="85257-3102"/>
    <s v="Passenger"/>
    <n v="6776515"/>
    <x v="6"/>
    <s v="Tertile 3"/>
    <x v="1"/>
  </r>
  <r>
    <s v="C_CND_005972"/>
    <x v="196"/>
    <x v="8"/>
    <s v="Kyla"/>
    <x v="0"/>
    <n v="13500"/>
    <s v="Ryder Truck Rental and Leasing"/>
    <x v="10"/>
    <x v="60"/>
    <s v="Overhead Camshaft"/>
    <s v="Manual"/>
    <s v="Black"/>
    <n v="15000"/>
    <s v="06457-3834"/>
    <s v="SUV"/>
    <n v="7265930"/>
    <x v="0"/>
    <s v="Tertile 1"/>
    <x v="0"/>
  </r>
  <r>
    <s v="C_CND_005973"/>
    <x v="196"/>
    <x v="8"/>
    <s v="Kylie"/>
    <x v="1"/>
    <n v="13500"/>
    <s v="Saab-Belle Dodge"/>
    <x v="6"/>
    <x v="147"/>
    <s v="Overhead Camshaft"/>
    <s v="Manual"/>
    <s v="Pale White"/>
    <n v="17000"/>
    <s v="60504-7114"/>
    <s v="Sedan"/>
    <n v="7879680"/>
    <x v="6"/>
    <s v="Tertile 1"/>
    <x v="0"/>
  </r>
  <r>
    <s v="C_CND_005975"/>
    <x v="196"/>
    <x v="8"/>
    <s v="Angelina"/>
    <x v="0"/>
    <n v="13500"/>
    <s v="Chrysler Plymouth"/>
    <x v="11"/>
    <x v="14"/>
    <s v="DoubleÂ Overhead Camshaft"/>
    <s v="Auto"/>
    <s v="Pale White"/>
    <n v="69000"/>
    <s v="53546-9427"/>
    <s v="Passenger"/>
    <n v="6359428"/>
    <x v="5"/>
    <s v="Tertile 1"/>
    <x v="0"/>
  </r>
  <r>
    <s v="C_CND_005980"/>
    <x v="196"/>
    <x v="8"/>
    <s v="Batsheva"/>
    <x v="1"/>
    <n v="13500"/>
    <s v="Rabun Used Car Sales"/>
    <x v="15"/>
    <x v="84"/>
    <s v="Overhead Camshaft"/>
    <s v="Manual"/>
    <s v="Pale White"/>
    <n v="22000"/>
    <s v="85257-3102"/>
    <s v="Hardtop"/>
    <n v="8476063"/>
    <x v="3"/>
    <s v="Tertile 1"/>
    <x v="0"/>
  </r>
  <r>
    <s v="C_CND_005989"/>
    <x v="196"/>
    <x v="8"/>
    <s v="Henry"/>
    <x v="0"/>
    <n v="13500"/>
    <s v="Iceberg Rentals"/>
    <x v="7"/>
    <x v="10"/>
    <s v="DoubleÂ Overhead Camshaft"/>
    <s v="Auto"/>
    <s v="Pale White"/>
    <n v="19001"/>
    <s v="53546-9427"/>
    <s v="Sedan"/>
    <n v="6504312"/>
    <x v="5"/>
    <s v="Tertile 1"/>
    <x v="0"/>
  </r>
  <r>
    <s v="C_CND_005991"/>
    <x v="196"/>
    <x v="8"/>
    <s v="Jimena"/>
    <x v="0"/>
    <n v="13500"/>
    <s v="Race Car Help"/>
    <x v="24"/>
    <x v="86"/>
    <s v="DoubleÂ Overhead Camshaft"/>
    <s v="Auto"/>
    <s v="Pale White"/>
    <n v="26000"/>
    <s v="78758-7841"/>
    <s v="SUV"/>
    <n v="7399658"/>
    <x v="2"/>
    <s v="Tertile 1"/>
    <x v="0"/>
  </r>
  <r>
    <s v="C_CND_005992"/>
    <x v="196"/>
    <x v="8"/>
    <s v="Jocelyn"/>
    <x v="0"/>
    <n v="13500"/>
    <s v="Ryder Truck Rental and Leasing"/>
    <x v="26"/>
    <x v="104"/>
    <s v="Overhead Camshaft"/>
    <s v="Manual"/>
    <s v="Pale White"/>
    <n v="13000"/>
    <s v="06457-3834"/>
    <s v="Sedan"/>
    <n v="7298565"/>
    <x v="0"/>
    <s v="Tertile 1"/>
    <x v="0"/>
  </r>
  <r>
    <s v="C_CND_006002"/>
    <x v="196"/>
    <x v="8"/>
    <s v="Violette"/>
    <x v="1"/>
    <n v="13500"/>
    <s v="McKinney Dodge Chrysler Jeep"/>
    <x v="6"/>
    <x v="73"/>
    <s v="DoubleÂ Overhead Camshaft"/>
    <s v="Auto"/>
    <s v="Pale White"/>
    <n v="19000"/>
    <s v="85257-3102"/>
    <s v="Hardtop"/>
    <n v="7052315"/>
    <x v="5"/>
    <s v="Tertile 1"/>
    <x v="0"/>
  </r>
  <r>
    <s v="C_CND_006005"/>
    <x v="196"/>
    <x v="8"/>
    <s v="Kaliyah"/>
    <x v="0"/>
    <n v="13500"/>
    <s v="Nebo Chevrolet"/>
    <x v="22"/>
    <x v="32"/>
    <s v="Overhead Camshaft"/>
    <s v="Manual"/>
    <s v="Pale White"/>
    <n v="22000"/>
    <s v="06457-3834"/>
    <s v="Sedan"/>
    <n v="7236718"/>
    <x v="1"/>
    <s v="Tertile 1"/>
    <x v="0"/>
  </r>
  <r>
    <s v="C_CND_005981"/>
    <x v="196"/>
    <x v="8"/>
    <s v="Anya"/>
    <x v="0"/>
    <n v="328500"/>
    <s v="Hatfield Volkswagen"/>
    <x v="6"/>
    <x v="147"/>
    <s v="Overhead Camshaft"/>
    <s v="Manual"/>
    <s v="Pale White"/>
    <n v="17500"/>
    <s v="99301-3882"/>
    <s v="Sedan"/>
    <n v="6261287"/>
    <x v="1"/>
    <s v="Tertile 1"/>
    <x v="0"/>
  </r>
  <r>
    <s v="C_CND_006000"/>
    <x v="196"/>
    <x v="8"/>
    <s v="Annaelle"/>
    <x v="1"/>
    <n v="335000"/>
    <s v="Classic Chevy"/>
    <x v="6"/>
    <x v="73"/>
    <s v="DoubleÂ Overhead Camshaft"/>
    <s v="Auto"/>
    <s v="Pale White"/>
    <n v="46000"/>
    <s v="85257-3102"/>
    <s v="Hardtop"/>
    <n v="8961689"/>
    <x v="5"/>
    <s v="Tertile 1"/>
    <x v="0"/>
  </r>
  <r>
    <s v="C_CND_006004"/>
    <x v="196"/>
    <x v="8"/>
    <s v="Kaitlyn"/>
    <x v="0"/>
    <n v="422000"/>
    <s v="Motor Vehicle Branch Office"/>
    <x v="2"/>
    <x v="23"/>
    <s v="Overhead Camshaft"/>
    <s v="Manual"/>
    <s v="Pale White"/>
    <n v="12000"/>
    <s v="78758-7841"/>
    <s v="Hatchback"/>
    <n v="6679752"/>
    <x v="4"/>
    <s v="Tertile 1"/>
    <x v="0"/>
  </r>
  <r>
    <s v="C_CND_005983"/>
    <x v="196"/>
    <x v="8"/>
    <s v="Giovani"/>
    <x v="0"/>
    <n v="591000"/>
    <s v="Classic Chevy"/>
    <x v="8"/>
    <x v="100"/>
    <s v="Overhead Camshaft"/>
    <s v="Manual"/>
    <s v="Black"/>
    <n v="20000"/>
    <s v="85257-3102"/>
    <s v="SUV"/>
    <n v="8626384"/>
    <x v="3"/>
    <s v="Tertile 2"/>
    <x v="0"/>
  </r>
  <r>
    <s v="C_CND_005988"/>
    <x v="196"/>
    <x v="8"/>
    <s v="Hector"/>
    <x v="0"/>
    <n v="625000"/>
    <s v="Hatfield Volkswagen"/>
    <x v="17"/>
    <x v="24"/>
    <s v="Overhead Camshaft"/>
    <s v="Manual"/>
    <s v="Pale White"/>
    <n v="20001"/>
    <s v="99301-3882"/>
    <s v="Passenger"/>
    <n v="7545544"/>
    <x v="1"/>
    <s v="Tertile 2"/>
    <x v="0"/>
  </r>
  <r>
    <s v="C_CND_005997"/>
    <x v="196"/>
    <x v="8"/>
    <s v="Julianna"/>
    <x v="1"/>
    <n v="655000"/>
    <s v="Tri-State Mack Inc"/>
    <x v="18"/>
    <x v="25"/>
    <s v="Overhead Camshaft"/>
    <s v="Manual"/>
    <s v="Pale White"/>
    <n v="71000"/>
    <s v="85257-3102"/>
    <s v="SUV"/>
    <n v="7417417"/>
    <x v="3"/>
    <s v="Tertile 2"/>
    <x v="0"/>
  </r>
  <r>
    <s v="C_CND_005977"/>
    <x v="196"/>
    <x v="8"/>
    <s v="Anna"/>
    <x v="0"/>
    <n v="680000"/>
    <s v="Clay Johnson Auto Sales"/>
    <x v="18"/>
    <x v="45"/>
    <s v="DoubleÂ Overhead Camshaft"/>
    <s v="Auto"/>
    <s v="Black"/>
    <n v="33000"/>
    <s v="78758-7841"/>
    <s v="Hatchback"/>
    <n v="8210979"/>
    <x v="2"/>
    <s v="Tertile 2"/>
    <x v="0"/>
  </r>
  <r>
    <s v="C_CND_005971"/>
    <x v="196"/>
    <x v="8"/>
    <s v="Kimora"/>
    <x v="0"/>
    <n v="691500"/>
    <s v="Race Car Help"/>
    <x v="24"/>
    <x v="144"/>
    <s v="Overhead Camshaft"/>
    <s v="Manual"/>
    <s v="Black"/>
    <n v="43500"/>
    <s v="78758-7841"/>
    <s v="Hatchback"/>
    <n v="7312389"/>
    <x v="2"/>
    <s v="Tertile 2"/>
    <x v="0"/>
  </r>
  <r>
    <s v="C_CND_005978"/>
    <x v="196"/>
    <x v="8"/>
    <s v="Annabelle"/>
    <x v="0"/>
    <n v="720000"/>
    <s v="Diehl Motor CO Inc"/>
    <x v="11"/>
    <x v="14"/>
    <s v="Overhead Camshaft"/>
    <s v="Manual"/>
    <s v="Pale White"/>
    <n v="45000"/>
    <s v="06457-3834"/>
    <s v="Passenger"/>
    <n v="7922819"/>
    <x v="0"/>
    <s v="Tertile 2"/>
    <x v="0"/>
  </r>
  <r>
    <s v="C_CND_005982"/>
    <x v="196"/>
    <x v="8"/>
    <s v="Gerardo"/>
    <x v="0"/>
    <n v="735000"/>
    <s v="Chrysler Plymouth"/>
    <x v="11"/>
    <x v="14"/>
    <s v="DoubleÂ Overhead Camshaft"/>
    <s v="Auto"/>
    <s v="Pale White"/>
    <n v="38000"/>
    <s v="53546-9427"/>
    <s v="Passenger"/>
    <n v="7499342"/>
    <x v="5"/>
    <s v="Tertile 2"/>
    <x v="0"/>
  </r>
  <r>
    <s v="C_CND_005985"/>
    <x v="196"/>
    <x v="8"/>
    <s v="Giovanny"/>
    <x v="1"/>
    <n v="765000"/>
    <s v="Diehl Motor CO Inc"/>
    <x v="14"/>
    <x v="29"/>
    <s v="Overhead Camshaft"/>
    <s v="Manual"/>
    <s v="Pale White"/>
    <n v="27000"/>
    <s v="06457-3834"/>
    <s v="SUV"/>
    <n v="6925499"/>
    <x v="0"/>
    <s v="Tertile 2"/>
    <x v="1"/>
  </r>
  <r>
    <s v="C_CND_005986"/>
    <x v="196"/>
    <x v="8"/>
    <s v="Gregory"/>
    <x v="0"/>
    <n v="765000"/>
    <s v="Enterprise Rent A Car"/>
    <x v="12"/>
    <x v="93"/>
    <s v="Overhead Camshaft"/>
    <s v="Manual"/>
    <s v="Pale White"/>
    <n v="49000"/>
    <s v="60504-7114"/>
    <s v="SUV"/>
    <n v="7319506"/>
    <x v="6"/>
    <s v="Tertile 2"/>
    <x v="1"/>
  </r>
  <r>
    <s v="C_CND_006003"/>
    <x v="196"/>
    <x v="8"/>
    <s v="Jordyn"/>
    <x v="0"/>
    <n v="780000"/>
    <s v="McKinney Dodge Chrysler Jeep"/>
    <x v="13"/>
    <x v="41"/>
    <s v="DoubleÂ Overhead Camshaft"/>
    <s v="Auto"/>
    <s v="Pale White"/>
    <n v="36000"/>
    <s v="85257-3102"/>
    <s v="Passenger"/>
    <n v="6913214"/>
    <x v="6"/>
    <s v="Tertile 2"/>
    <x v="1"/>
  </r>
  <r>
    <s v="C_CND_005990"/>
    <x v="196"/>
    <x v="8"/>
    <s v="Jessica"/>
    <x v="0"/>
    <n v="796000"/>
    <s v="Rabun Used Car Sales"/>
    <x v="18"/>
    <x v="58"/>
    <s v="Overhead Camshaft"/>
    <s v="Manual"/>
    <s v="Pale White"/>
    <n v="14000"/>
    <s v="85257-3102"/>
    <s v="Passenger"/>
    <n v="8267711"/>
    <x v="3"/>
    <s v="Tertile 2"/>
    <x v="1"/>
  </r>
  <r>
    <s v="C_CND_005987"/>
    <x v="196"/>
    <x v="8"/>
    <s v="Gustavo"/>
    <x v="1"/>
    <n v="810000"/>
    <s v="Gartner Buick Hyundai Saab"/>
    <x v="3"/>
    <x v="129"/>
    <s v="DoubleÂ Overhead Camshaft"/>
    <s v="Auto"/>
    <s v="Black"/>
    <n v="45000"/>
    <s v="38701-8047"/>
    <s v="Passenger"/>
    <n v="7953054"/>
    <x v="4"/>
    <s v="Tertile 2"/>
    <x v="1"/>
  </r>
  <r>
    <s v="C_CND_005976"/>
    <x v="196"/>
    <x v="8"/>
    <s v="Anika"/>
    <x v="0"/>
    <n v="820000"/>
    <s v="Classic Chevy"/>
    <x v="1"/>
    <x v="113"/>
    <s v="Overhead Camshaft"/>
    <s v="Manual"/>
    <s v="Black"/>
    <n v="34000"/>
    <s v="85257-3102"/>
    <s v="Hatchback"/>
    <n v="7859165"/>
    <x v="3"/>
    <s v="Tertile 2"/>
    <x v="1"/>
  </r>
  <r>
    <s v="C_CND_005996"/>
    <x v="196"/>
    <x v="8"/>
    <s v="Juliana"/>
    <x v="0"/>
    <n v="825000"/>
    <s v="Suburban Ford"/>
    <x v="7"/>
    <x v="10"/>
    <s v="DoubleÂ Overhead Camshaft"/>
    <s v="Auto"/>
    <s v="Pale White"/>
    <n v="19000"/>
    <s v="53546-9427"/>
    <s v="Sedan"/>
    <n v="8657985"/>
    <x v="5"/>
    <s v="Tertile 2"/>
    <x v="1"/>
  </r>
  <r>
    <s v="C_CND_005984"/>
    <x v="196"/>
    <x v="8"/>
    <s v="Giovanni"/>
    <x v="0"/>
    <n v="860000"/>
    <s v="Clay Johnson Auto Sales"/>
    <x v="14"/>
    <x v="29"/>
    <s v="DoubleÂ Overhead Camshaft"/>
    <s v="Auto"/>
    <s v="Black"/>
    <n v="19000"/>
    <s v="78758-7841"/>
    <s v="SUV"/>
    <n v="7829770"/>
    <x v="2"/>
    <s v="Tertile 2"/>
    <x v="1"/>
  </r>
  <r>
    <s v="C_CND_005995"/>
    <x v="196"/>
    <x v="8"/>
    <s v="Julia"/>
    <x v="0"/>
    <n v="1050000"/>
    <s v="Star Enterprises Inc"/>
    <x v="13"/>
    <x v="111"/>
    <s v="Overhead Camshaft"/>
    <s v="Manual"/>
    <s v="Pale White"/>
    <n v="29000"/>
    <s v="99301-3882"/>
    <s v="SUV"/>
    <n v="8300675"/>
    <x v="1"/>
    <s v="Tertile 3"/>
    <x v="1"/>
  </r>
  <r>
    <s v="C_CND_005979"/>
    <x v="196"/>
    <x v="8"/>
    <s v="Annie"/>
    <x v="0"/>
    <n v="1107500"/>
    <s v="Enterprise Rent A Car"/>
    <x v="5"/>
    <x v="85"/>
    <s v="DoubleÂ Overhead Camshaft"/>
    <s v="Auto"/>
    <s v="Black"/>
    <n v="31750"/>
    <s v="60504-7114"/>
    <s v="SUV"/>
    <n v="7767876"/>
    <x v="6"/>
    <s v="Tertile 3"/>
    <x v="1"/>
  </r>
  <r>
    <s v="C_CND_005999"/>
    <x v="196"/>
    <x v="8"/>
    <s v="Jayda"/>
    <x v="1"/>
    <n v="1125000"/>
    <s v="Enterprise Rent A Car"/>
    <x v="11"/>
    <x v="14"/>
    <s v="Overhead Camshaft"/>
    <s v="Manual"/>
    <s v="Pale White"/>
    <n v="27500"/>
    <s v="60504-7114"/>
    <s v="Passenger"/>
    <n v="7629364"/>
    <x v="5"/>
    <s v="Tertile 3"/>
    <x v="1"/>
  </r>
  <r>
    <s v="C_CND_005974"/>
    <x v="196"/>
    <x v="8"/>
    <s v="Angela"/>
    <x v="0"/>
    <n v="1130000"/>
    <s v="Chrysler of Tri-Cities"/>
    <x v="1"/>
    <x v="1"/>
    <s v="DoubleÂ Overhead Camshaft"/>
    <s v="Auto"/>
    <s v="Pale White"/>
    <n v="25000"/>
    <s v="99301-3882"/>
    <s v="SUV"/>
    <n v="8123956"/>
    <x v="1"/>
    <s v="Tertile 3"/>
    <x v="1"/>
  </r>
  <r>
    <s v="C_CND_005967"/>
    <x v="196"/>
    <x v="8"/>
    <s v="Kennedy"/>
    <x v="0"/>
    <n v="1225000"/>
    <s v="Tri-State Mack Inc"/>
    <x v="2"/>
    <x v="23"/>
    <s v="Overhead Camshaft"/>
    <s v="Manual"/>
    <s v="Pale White"/>
    <n v="25500"/>
    <s v="85257-3102"/>
    <s v="Hatchback"/>
    <n v="7334409"/>
    <x v="3"/>
    <s v="Tertile 3"/>
    <x v="1"/>
  </r>
  <r>
    <s v="C_CND_005998"/>
    <x v="196"/>
    <x v="8"/>
    <s v="Jasmine"/>
    <x v="1"/>
    <n v="1290000"/>
    <s v="Diehl Motor CO Inc"/>
    <x v="15"/>
    <x v="94"/>
    <s v="DoubleÂ Overhead Camshaft"/>
    <s v="Auto"/>
    <s v="Pale White"/>
    <n v="19000"/>
    <s v="06457-3834"/>
    <s v="Passenger"/>
    <n v="8868525"/>
    <x v="1"/>
    <s v="Tertile 3"/>
    <x v="1"/>
  </r>
  <r>
    <s v="C_CND_005994"/>
    <x v="196"/>
    <x v="8"/>
    <s v="Joselyn"/>
    <x v="0"/>
    <n v="1630000"/>
    <s v="Scrivener Performance Engineering"/>
    <x v="14"/>
    <x v="128"/>
    <s v="DoubleÂ Overhead Camshaft"/>
    <s v="Auto"/>
    <s v="Black"/>
    <n v="22000"/>
    <s v="38701-8047"/>
    <s v="Passenger"/>
    <n v="6730075"/>
    <x v="4"/>
    <s v="Tertile 3"/>
    <x v="1"/>
  </r>
  <r>
    <s v="C_CND_005969"/>
    <x v="196"/>
    <x v="8"/>
    <s v="Khloe"/>
    <x v="0"/>
    <n v="1770000"/>
    <s v="Progressive Shippers Cooperative Association No"/>
    <x v="5"/>
    <x v="6"/>
    <s v="DoubleÂ Overhead Camshaft"/>
    <s v="Auto"/>
    <s v="Pale White"/>
    <n v="19000"/>
    <s v="53546-9427"/>
    <s v="Hatchback"/>
    <n v="8544867"/>
    <x v="5"/>
    <s v="Tertile 3"/>
    <x v="1"/>
  </r>
  <r>
    <s v="C_CND_005970"/>
    <x v="196"/>
    <x v="8"/>
    <s v="Kiara"/>
    <x v="1"/>
    <n v="2040000"/>
    <s v="Rabun Used Car Sales"/>
    <x v="3"/>
    <x v="28"/>
    <s v="Overhead Camshaft"/>
    <s v="Manual"/>
    <s v="Black"/>
    <n v="21000"/>
    <s v="85257-3102"/>
    <s v="Hatchback"/>
    <n v="8667708"/>
    <x v="3"/>
    <s v="Tertile 3"/>
    <x v="1"/>
  </r>
  <r>
    <s v="C_CND_005968"/>
    <x v="196"/>
    <x v="8"/>
    <s v="Kenya"/>
    <x v="0"/>
    <n v="2150000"/>
    <s v="U-Haul CO"/>
    <x v="26"/>
    <x v="143"/>
    <s v="Overhead Camshaft"/>
    <s v="Manual"/>
    <s v="Black"/>
    <n v="51000"/>
    <s v="78758-7841"/>
    <s v="Passenger"/>
    <n v="7207764"/>
    <x v="2"/>
    <s v="Tertile 3"/>
    <x v="1"/>
  </r>
  <r>
    <s v="C_CND_005966"/>
    <x v="196"/>
    <x v="8"/>
    <s v="Kendra"/>
    <x v="0"/>
    <n v="2155000"/>
    <s v="Suburban Ford"/>
    <x v="18"/>
    <x v="25"/>
    <s v="DoubleÂ Overhead Camshaft"/>
    <s v="Auto"/>
    <s v="Black"/>
    <n v="19500"/>
    <s v="53546-9427"/>
    <s v="SUV"/>
    <n v="7376828"/>
    <x v="5"/>
    <s v="Tertile 3"/>
    <x v="1"/>
  </r>
  <r>
    <s v="C_CND_006001"/>
    <x v="196"/>
    <x v="8"/>
    <s v="Samuel"/>
    <x v="0"/>
    <n v="2200000"/>
    <s v="Iceberg Rentals"/>
    <x v="21"/>
    <x v="31"/>
    <s v="DoubleÂ Overhead Camshaft"/>
    <s v="Auto"/>
    <s v="Black"/>
    <n v="21000"/>
    <s v="53546-9427"/>
    <s v="Hardtop"/>
    <n v="6618546"/>
    <x v="1"/>
    <s v="Tertile 3"/>
    <x v="1"/>
  </r>
  <r>
    <s v="C_CND_005993"/>
    <x v="196"/>
    <x v="8"/>
    <s v="Martin"/>
    <x v="0"/>
    <n v="3600000"/>
    <s v="Progressive Shippers Cooperative Association No"/>
    <x v="14"/>
    <x v="66"/>
    <s v="DoubleÂ Overhead Camshaft"/>
    <s v="Auto"/>
    <s v="Pale White"/>
    <n v="45000"/>
    <s v="53546-9427"/>
    <s v="Hardtop"/>
    <n v="8194258"/>
    <x v="5"/>
    <s v="Tertile 3"/>
    <x v="1"/>
  </r>
  <r>
    <s v="C_CND_006007"/>
    <x v="197"/>
    <x v="8"/>
    <s v="Lauren"/>
    <x v="0"/>
    <n v="13500"/>
    <s v="Star Enterprises Inc"/>
    <x v="27"/>
    <x v="87"/>
    <s v="Overhead Camshaft"/>
    <s v="Manual"/>
    <s v="Pale White"/>
    <n v="26000"/>
    <s v="99301-3882"/>
    <s v="Sedan"/>
    <n v="8008511"/>
    <x v="1"/>
    <s v="Tertile 1"/>
    <x v="0"/>
  </r>
  <r>
    <s v="C_CND_006019"/>
    <x v="197"/>
    <x v="8"/>
    <s v="Mariah"/>
    <x v="1"/>
    <n v="13500"/>
    <s v="Enterprise Rent A Car"/>
    <x v="19"/>
    <x v="26"/>
    <s v="DoubleÂ Overhead Camshaft"/>
    <s v="Auto"/>
    <s v="Pale White"/>
    <n v="20000"/>
    <s v="60504-7114"/>
    <s v="Passenger"/>
    <n v="7320656"/>
    <x v="6"/>
    <s v="Tertile 1"/>
    <x v="0"/>
  </r>
  <r>
    <s v="C_CND_006020"/>
    <x v="197"/>
    <x v="8"/>
    <s v="Mariam"/>
    <x v="1"/>
    <n v="13500"/>
    <s v="Gartner Buick Hyundai Saab"/>
    <x v="27"/>
    <x v="105"/>
    <s v="DoubleÂ Overhead Camshaft"/>
    <s v="Auto"/>
    <s v="Pale White"/>
    <n v="24000"/>
    <s v="38701-8047"/>
    <s v="Passenger"/>
    <n v="6508935"/>
    <x v="4"/>
    <s v="Tertile 1"/>
    <x v="0"/>
  </r>
  <r>
    <s v="C_CND_006034"/>
    <x v="197"/>
    <x v="8"/>
    <s v="Ava"/>
    <x v="1"/>
    <n v="13500"/>
    <s v="Rabun Used Car Sales"/>
    <x v="20"/>
    <x v="46"/>
    <s v="DoubleÂ Overhead Camshaft"/>
    <s v="Auto"/>
    <s v="Pale White"/>
    <n v="45000"/>
    <s v="85257-3102"/>
    <s v="Sedan"/>
    <n v="6424688"/>
    <x v="3"/>
    <s v="Tertile 1"/>
    <x v="0"/>
  </r>
  <r>
    <s v="C_CND_006037"/>
    <x v="197"/>
    <x v="8"/>
    <s v="Bella"/>
    <x v="0"/>
    <n v="13500"/>
    <s v="Saab-Belle Dodge"/>
    <x v="1"/>
    <x v="49"/>
    <s v="Overhead Camshaft"/>
    <s v="Manual"/>
    <s v="Black"/>
    <n v="16000"/>
    <s v="60504-7114"/>
    <s v="Passenger"/>
    <n v="6538774"/>
    <x v="6"/>
    <s v="Tertile 1"/>
    <x v="0"/>
  </r>
  <r>
    <s v="C_CND_006039"/>
    <x v="197"/>
    <x v="8"/>
    <s v="Caroline"/>
    <x v="0"/>
    <n v="13500"/>
    <s v="Star Enterprises Inc"/>
    <x v="1"/>
    <x v="113"/>
    <s v="DoubleÂ Overhead Camshaft"/>
    <s v="Auto"/>
    <s v="Pale White"/>
    <n v="31000"/>
    <s v="99301-3882"/>
    <s v="Hatchback"/>
    <n v="7032510"/>
    <x v="1"/>
    <s v="Tertile 1"/>
    <x v="0"/>
  </r>
  <r>
    <s v="C_CND_006047"/>
    <x v="197"/>
    <x v="8"/>
    <s v="Ian"/>
    <x v="1"/>
    <n v="13500"/>
    <s v="Motor Vehicle Branch Office"/>
    <x v="19"/>
    <x v="136"/>
    <s v="DoubleÂ Overhead Camshaft"/>
    <s v="Auto"/>
    <s v="Pale White"/>
    <n v="15001"/>
    <s v="78758-7841"/>
    <s v="Hatchback"/>
    <n v="7293925"/>
    <x v="2"/>
    <s v="Tertile 1"/>
    <x v="0"/>
  </r>
  <r>
    <s v="C_CND_006050"/>
    <x v="197"/>
    <x v="8"/>
    <s v="Isaiah"/>
    <x v="0"/>
    <n v="13500"/>
    <s v="Pars Auto Sales"/>
    <x v="14"/>
    <x v="66"/>
    <s v="Overhead Camshaft"/>
    <s v="Manual"/>
    <s v="Pale White"/>
    <n v="21001"/>
    <s v="38701-8047"/>
    <s v="Hatchback"/>
    <n v="7270539"/>
    <x v="4"/>
    <s v="Tertile 1"/>
    <x v="0"/>
  </r>
  <r>
    <s v="C_CND_006063"/>
    <x v="197"/>
    <x v="8"/>
    <s v="Janiel"/>
    <x v="1"/>
    <n v="13500"/>
    <s v="Rabun Used Car Sales"/>
    <x v="15"/>
    <x v="95"/>
    <s v="Overhead Camshaft"/>
    <s v="Manual"/>
    <s v="Pale White"/>
    <n v="20000"/>
    <s v="85257-3102"/>
    <s v="SUV"/>
    <n v="7712047"/>
    <x v="3"/>
    <s v="Tertile 1"/>
    <x v="0"/>
  </r>
  <r>
    <s v="C_CND_006064"/>
    <x v="197"/>
    <x v="8"/>
    <s v="Januel"/>
    <x v="1"/>
    <n v="13500"/>
    <s v="Race Car Help"/>
    <x v="24"/>
    <x v="124"/>
    <s v="DoubleÂ Overhead Camshaft"/>
    <s v="Auto"/>
    <s v="Black"/>
    <n v="18000"/>
    <s v="78758-7841"/>
    <s v="Sedan"/>
    <n v="6007556"/>
    <x v="2"/>
    <s v="Tertile 1"/>
    <x v="0"/>
  </r>
  <r>
    <s v="C_CND_006074"/>
    <x v="197"/>
    <x v="8"/>
    <s v="Karina"/>
    <x v="0"/>
    <n v="13500"/>
    <s v="Suburban Ford"/>
    <x v="13"/>
    <x v="111"/>
    <s v="Overhead Camshaft"/>
    <s v="Manual"/>
    <s v="Pale White"/>
    <n v="29000"/>
    <s v="53546-9427"/>
    <s v="SUV"/>
    <n v="7762158"/>
    <x v="5"/>
    <s v="Tertile 1"/>
    <x v="0"/>
  </r>
  <r>
    <s v="C_CND_006075"/>
    <x v="197"/>
    <x v="8"/>
    <s v="Karla"/>
    <x v="0"/>
    <n v="13500"/>
    <s v="Tri-State Mack Inc"/>
    <x v="27"/>
    <x v="79"/>
    <s v="DoubleÂ Overhead Camshaft"/>
    <s v="Auto"/>
    <s v="Pale White"/>
    <n v="41000"/>
    <s v="85257-3102"/>
    <s v="Sedan"/>
    <n v="7766535"/>
    <x v="3"/>
    <s v="Tertile 1"/>
    <x v="0"/>
  </r>
  <r>
    <s v="C_CND_006077"/>
    <x v="197"/>
    <x v="8"/>
    <s v="Katelyn"/>
    <x v="0"/>
    <n v="13500"/>
    <s v="Buddy Storbeck's Diesel Service Inc"/>
    <x v="0"/>
    <x v="110"/>
    <s v="Overhead Camshaft"/>
    <s v="Manual"/>
    <s v="Pale White"/>
    <n v="20000"/>
    <s v="06457-3834"/>
    <s v="Passenger"/>
    <n v="8630951"/>
    <x v="0"/>
    <s v="Tertile 1"/>
    <x v="0"/>
  </r>
  <r>
    <s v="C_CND_006080"/>
    <x v="197"/>
    <x v="8"/>
    <s v="Katie"/>
    <x v="0"/>
    <n v="13500"/>
    <s v="Chrysler of Tri-Cities"/>
    <x v="25"/>
    <x v="126"/>
    <s v="DoubleÂ Overhead Camshaft"/>
    <s v="Auto"/>
    <s v="Pale White"/>
    <n v="27000"/>
    <s v="99301-3882"/>
    <s v="SUV"/>
    <n v="8758053"/>
    <x v="1"/>
    <s v="Tertile 1"/>
    <x v="0"/>
  </r>
  <r>
    <s v="C_CND_006081"/>
    <x v="197"/>
    <x v="8"/>
    <s v="Kayla"/>
    <x v="0"/>
    <n v="13500"/>
    <s v="Chrysler Plymouth"/>
    <x v="27"/>
    <x v="87"/>
    <s v="Overhead Camshaft"/>
    <s v="Manual"/>
    <s v="Pale White"/>
    <n v="34000"/>
    <s v="53546-9427"/>
    <s v="Sedan"/>
    <n v="8772902"/>
    <x v="5"/>
    <s v="Tertile 1"/>
    <x v="0"/>
  </r>
  <r>
    <s v="C_CND_006097"/>
    <x v="197"/>
    <x v="8"/>
    <s v="Lauren"/>
    <x v="0"/>
    <n v="13500"/>
    <s v="Tri-State Mack Inc"/>
    <x v="15"/>
    <x v="95"/>
    <s v="Overhead Camshaft"/>
    <s v="Manual"/>
    <s v="Pale White"/>
    <n v="28000"/>
    <s v="85257-3102"/>
    <s v="SUV"/>
    <n v="7522050"/>
    <x v="6"/>
    <s v="Tertile 1"/>
    <x v="0"/>
  </r>
  <r>
    <s v="C_CND_006100"/>
    <x v="197"/>
    <x v="8"/>
    <s v="Leilani"/>
    <x v="0"/>
    <n v="13500"/>
    <s v="Rabun Used Car Sales"/>
    <x v="23"/>
    <x v="74"/>
    <s v="Overhead Camshaft"/>
    <s v="Manual"/>
    <s v="Pale White"/>
    <n v="33000"/>
    <s v="85257-3102"/>
    <s v="Hatchback"/>
    <n v="7880555"/>
    <x v="5"/>
    <s v="Tertile 1"/>
    <x v="0"/>
  </r>
  <r>
    <s v="C_CND_006104"/>
    <x v="197"/>
    <x v="8"/>
    <s v="Lyric"/>
    <x v="0"/>
    <n v="13500"/>
    <s v="Scrivener Performance Engineering"/>
    <x v="28"/>
    <x v="135"/>
    <s v="DoubleÂ Overhead Camshaft"/>
    <s v="Auto"/>
    <s v="Black"/>
    <n v="23000"/>
    <s v="38701-8047"/>
    <s v="Sedan"/>
    <n v="6850228"/>
    <x v="3"/>
    <s v="Tertile 1"/>
    <x v="0"/>
  </r>
  <r>
    <s v="C_CND_006089"/>
    <x v="197"/>
    <x v="8"/>
    <s v="Lena"/>
    <x v="0"/>
    <n v="310000"/>
    <s v="Rabun Used Car Sales"/>
    <x v="4"/>
    <x v="5"/>
    <s v="DoubleÂ Overhead Camshaft"/>
    <s v="Auto"/>
    <s v="Pale White"/>
    <n v="75000"/>
    <s v="85257-3102"/>
    <s v="Hardtop"/>
    <n v="7202404"/>
    <x v="5"/>
    <s v="Tertile 1"/>
    <x v="0"/>
  </r>
  <r>
    <s v="C_CND_006033"/>
    <x v="197"/>
    <x v="8"/>
    <s v="Audrey"/>
    <x v="0"/>
    <n v="380000"/>
    <s v="Progressive Shippers Cooperative Association No"/>
    <x v="4"/>
    <x v="35"/>
    <s v="DoubleÂ Overhead Camshaft"/>
    <s v="Auto"/>
    <s v="Black"/>
    <n v="16000"/>
    <s v="53546-9427"/>
    <s v="Passenger"/>
    <n v="6186774"/>
    <x v="5"/>
    <s v="Tertile 1"/>
    <x v="0"/>
  </r>
  <r>
    <s v="C_CND_006096"/>
    <x v="197"/>
    <x v="8"/>
    <s v="Paul"/>
    <x v="0"/>
    <n v="431000"/>
    <s v="Buddy Storbeck's Diesel Service Inc"/>
    <x v="19"/>
    <x v="136"/>
    <s v="DoubleÂ Overhead Camshaft"/>
    <s v="Auto"/>
    <s v="Pale White"/>
    <n v="22000"/>
    <s v="06457-3834"/>
    <s v="Hardtop"/>
    <n v="7273907"/>
    <x v="4"/>
    <s v="Tertile 1"/>
    <x v="0"/>
  </r>
  <r>
    <s v="C_CND_006062"/>
    <x v="197"/>
    <x v="8"/>
    <s v="James"/>
    <x v="1"/>
    <n v="460000"/>
    <s v="Progressive Shippers Cooperative Association No"/>
    <x v="5"/>
    <x v="6"/>
    <s v="DoubleÂ Overhead Camshaft"/>
    <s v="Auto"/>
    <s v="Pale White"/>
    <n v="22000"/>
    <s v="53546-9427"/>
    <s v="Hatchback"/>
    <n v="6500519"/>
    <x v="5"/>
    <s v="Tertile 1"/>
    <x v="0"/>
  </r>
  <r>
    <s v="C_CND_006038"/>
    <x v="197"/>
    <x v="8"/>
    <s v="Carina"/>
    <x v="0"/>
    <n v="485000"/>
    <s v="Scrivener Performance Engineering"/>
    <x v="1"/>
    <x v="30"/>
    <s v="DoubleÂ Overhead Camshaft"/>
    <s v="Auto"/>
    <s v="Pale White"/>
    <n v="41000"/>
    <s v="38701-8047"/>
    <s v="Passenger"/>
    <n v="6613246"/>
    <x v="4"/>
    <s v="Tertile 1"/>
    <x v="0"/>
  </r>
  <r>
    <s v="C_CND_006030"/>
    <x v="197"/>
    <x v="8"/>
    <s v="Beatrice"/>
    <x v="0"/>
    <n v="495000"/>
    <s v="Race Car Help"/>
    <x v="15"/>
    <x v="84"/>
    <s v="Overhead Camshaft"/>
    <s v="Manual"/>
    <s v="Pale White"/>
    <n v="24000"/>
    <s v="78758-7841"/>
    <s v="Hardtop"/>
    <n v="7816886"/>
    <x v="2"/>
    <s v="Tertile 1"/>
    <x v="0"/>
  </r>
  <r>
    <s v="C_CND_006082"/>
    <x v="197"/>
    <x v="8"/>
    <s v="Kaylee"/>
    <x v="0"/>
    <n v="500000"/>
    <s v="Classic Chevy"/>
    <x v="2"/>
    <x v="23"/>
    <s v="DoubleÂ Overhead Camshaft"/>
    <s v="Auto"/>
    <s v="Black"/>
    <n v="17000"/>
    <s v="85257-3102"/>
    <s v="Hatchback"/>
    <n v="8619139"/>
    <x v="3"/>
    <s v="Tertile 1"/>
    <x v="0"/>
  </r>
  <r>
    <s v="C_CND_006084"/>
    <x v="197"/>
    <x v="8"/>
    <s v="Kaylie"/>
    <x v="0"/>
    <n v="510000"/>
    <s v="Diehl Motor CO Inc"/>
    <x v="13"/>
    <x v="19"/>
    <s v="Overhead Camshaft"/>
    <s v="Manual"/>
    <s v="Pale White"/>
    <n v="14000"/>
    <s v="06457-3834"/>
    <s v="Hatchback"/>
    <n v="7319623"/>
    <x v="0"/>
    <s v="Tertile 1"/>
    <x v="0"/>
  </r>
  <r>
    <s v="C_CND_006083"/>
    <x v="197"/>
    <x v="8"/>
    <s v="Kayleen"/>
    <x v="0"/>
    <n v="515000"/>
    <s v="Clay Johnson Auto Sales"/>
    <x v="23"/>
    <x v="39"/>
    <s v="Overhead Camshaft"/>
    <s v="Manual"/>
    <s v="Black"/>
    <n v="42000"/>
    <s v="78758-7841"/>
    <s v="Passenger"/>
    <n v="6900907"/>
    <x v="2"/>
    <s v="Tertile 1"/>
    <x v="0"/>
  </r>
  <r>
    <s v="C_CND_006031"/>
    <x v="197"/>
    <x v="8"/>
    <s v="Ashley"/>
    <x v="0"/>
    <n v="520000"/>
    <s v="Pars Auto Sales"/>
    <x v="2"/>
    <x v="23"/>
    <s v="Overhead Camshaft"/>
    <s v="Manual"/>
    <s v="Black"/>
    <n v="49000"/>
    <s v="38701-8047"/>
    <s v="Hatchback"/>
    <n v="8812363"/>
    <x v="4"/>
    <s v="Tertile 1"/>
    <x v="0"/>
  </r>
  <r>
    <s v="C_CND_006059"/>
    <x v="197"/>
    <x v="8"/>
    <s v="Jaiden"/>
    <x v="1"/>
    <n v="522500"/>
    <s v="Suburban Ford"/>
    <x v="15"/>
    <x v="94"/>
    <s v="Overhead Camshaft"/>
    <s v="Manual"/>
    <s v="Pale White"/>
    <n v="13500"/>
    <s v="53546-9427"/>
    <s v="Passenger"/>
    <n v="8689192"/>
    <x v="5"/>
    <s v="Tertile 1"/>
    <x v="0"/>
  </r>
  <r>
    <s v="C_CND_006060"/>
    <x v="197"/>
    <x v="8"/>
    <s v="Jaime"/>
    <x v="1"/>
    <n v="523000"/>
    <s v="Tri-State Mack Inc"/>
    <x v="11"/>
    <x v="76"/>
    <s v="DoubleÂ Overhead Camshaft"/>
    <s v="Auto"/>
    <s v="Black"/>
    <n v="16001"/>
    <s v="85257-3102"/>
    <s v="Sedan"/>
    <n v="8414778"/>
    <x v="3"/>
    <s v="Tertile 1"/>
    <x v="0"/>
  </r>
  <r>
    <s v="C_CND_006058"/>
    <x v="197"/>
    <x v="8"/>
    <s v="Jadiel"/>
    <x v="1"/>
    <n v="570000"/>
    <s v="Star Enterprises Inc"/>
    <x v="1"/>
    <x v="62"/>
    <s v="Overhead Camshaft"/>
    <s v="Manual"/>
    <s v="Pale White"/>
    <n v="24000"/>
    <s v="99301-3882"/>
    <s v="Hatchback"/>
    <n v="7432981"/>
    <x v="1"/>
    <s v="Tertile 2"/>
    <x v="0"/>
  </r>
  <r>
    <s v="C_CND_006028"/>
    <x v="197"/>
    <x v="8"/>
    <s v="Arianna"/>
    <x v="1"/>
    <n v="580000"/>
    <s v="Motor Vehicle Branch Office"/>
    <x v="24"/>
    <x v="124"/>
    <s v="Overhead Camshaft"/>
    <s v="Manual"/>
    <s v="Pale White"/>
    <n v="28000"/>
    <s v="78758-7841"/>
    <s v="Sedan"/>
    <n v="6023803"/>
    <x v="2"/>
    <s v="Tertile 2"/>
    <x v="0"/>
  </r>
  <r>
    <s v="C_CND_006085"/>
    <x v="197"/>
    <x v="8"/>
    <s v="Kaylin"/>
    <x v="0"/>
    <n v="592500"/>
    <s v="Enterprise Rent A Car"/>
    <x v="13"/>
    <x v="88"/>
    <s v="Overhead Camshaft"/>
    <s v="Manual"/>
    <s v="Pale White"/>
    <n v="21500"/>
    <s v="60504-7114"/>
    <s v="SUV"/>
    <n v="7898432"/>
    <x v="6"/>
    <s v="Tertile 2"/>
    <x v="0"/>
  </r>
  <r>
    <s v="C_CND_006079"/>
    <x v="197"/>
    <x v="8"/>
    <s v="Katherine"/>
    <x v="0"/>
    <n v="607500"/>
    <s v="Capitol KIA"/>
    <x v="2"/>
    <x v="23"/>
    <s v="DoubleÂ Overhead Camshaft"/>
    <s v="Auto"/>
    <s v="Black"/>
    <n v="17500"/>
    <s v="38701-8047"/>
    <s v="Hatchback"/>
    <n v="8078649"/>
    <x v="4"/>
    <s v="Tertile 2"/>
    <x v="0"/>
  </r>
  <r>
    <s v="C_CND_006066"/>
    <x v="197"/>
    <x v="8"/>
    <s v="Juliet"/>
    <x v="0"/>
    <n v="610000"/>
    <s v="U-Haul CO"/>
    <x v="16"/>
    <x v="34"/>
    <s v="Overhead Camshaft"/>
    <s v="Manual"/>
    <s v="Black"/>
    <n v="29000"/>
    <s v="78758-7841"/>
    <s v="Hatchback"/>
    <n v="7093331"/>
    <x v="2"/>
    <s v="Tertile 2"/>
    <x v="0"/>
  </r>
  <r>
    <s v="C_CND_006008"/>
    <x v="197"/>
    <x v="8"/>
    <s v="Layla"/>
    <x v="0"/>
    <n v="636000"/>
    <s v="Suburban Ford"/>
    <x v="14"/>
    <x v="66"/>
    <s v="Overhead Camshaft"/>
    <s v="Manual"/>
    <s v="Black"/>
    <n v="19000"/>
    <s v="53546-9427"/>
    <s v="Hatchback"/>
    <n v="7805869"/>
    <x v="5"/>
    <s v="Tertile 2"/>
    <x v="0"/>
  </r>
  <r>
    <s v="C_CND_006068"/>
    <x v="197"/>
    <x v="8"/>
    <s v="Julissa"/>
    <x v="0"/>
    <n v="639000"/>
    <s v="Rabun Used Car Sales"/>
    <x v="12"/>
    <x v="93"/>
    <s v="DoubleÂ Overhead Camshaft"/>
    <s v="Auto"/>
    <s v="Pale White"/>
    <n v="19000"/>
    <s v="85257-3102"/>
    <s v="SUV"/>
    <n v="6003671"/>
    <x v="3"/>
    <s v="Tertile 2"/>
    <x v="0"/>
  </r>
  <r>
    <s v="C_CND_006071"/>
    <x v="197"/>
    <x v="8"/>
    <s v="Kaitlyn"/>
    <x v="0"/>
    <n v="640000"/>
    <s v="Saab-Belle Dodge"/>
    <x v="11"/>
    <x v="14"/>
    <s v="Overhead Camshaft"/>
    <s v="Manual"/>
    <s v="Pale White"/>
    <n v="24000"/>
    <s v="60504-7114"/>
    <s v="Passenger"/>
    <n v="6970822"/>
    <x v="6"/>
    <s v="Tertile 2"/>
    <x v="0"/>
  </r>
  <r>
    <s v="C_CND_006091"/>
    <x v="197"/>
    <x v="8"/>
    <s v="Kiara"/>
    <x v="1"/>
    <n v="640000"/>
    <s v="Race Car Help"/>
    <x v="2"/>
    <x v="23"/>
    <s v="Overhead Camshaft"/>
    <s v="Manual"/>
    <s v="Pale White"/>
    <n v="25000"/>
    <s v="78758-7841"/>
    <s v="Hatchback"/>
    <n v="8981700"/>
    <x v="4"/>
    <s v="Tertile 2"/>
    <x v="0"/>
  </r>
  <r>
    <s v="C_CND_006032"/>
    <x v="197"/>
    <x v="8"/>
    <s v="Athena"/>
    <x v="1"/>
    <n v="641000"/>
    <s v="Pitre Buick-Pontiac-Gmc of Scottsdale"/>
    <x v="10"/>
    <x v="60"/>
    <s v="Overhead Camshaft"/>
    <s v="Manual"/>
    <s v="Black"/>
    <n v="15000"/>
    <s v="99301-3882"/>
    <s v="SUV"/>
    <n v="6622060"/>
    <x v="1"/>
    <s v="Tertile 2"/>
    <x v="0"/>
  </r>
  <r>
    <s v="C_CND_006092"/>
    <x v="197"/>
    <x v="8"/>
    <s v="Kimora"/>
    <x v="0"/>
    <n v="645000"/>
    <s v="Ryder Truck Rental and Leasing"/>
    <x v="24"/>
    <x v="124"/>
    <s v="DoubleÂ Overhead Camshaft"/>
    <s v="Auto"/>
    <s v="Black"/>
    <n v="18000"/>
    <s v="06457-3834"/>
    <s v="Sedan"/>
    <n v="8865171"/>
    <x v="1"/>
    <s v="Tertile 2"/>
    <x v="0"/>
  </r>
  <r>
    <s v="C_CND_006057"/>
    <x v="197"/>
    <x v="8"/>
    <s v="Jaden"/>
    <x v="0"/>
    <n v="707000"/>
    <s v="Scrivener Performance Engineering"/>
    <x v="11"/>
    <x v="38"/>
    <s v="DoubleÂ Overhead Camshaft"/>
    <s v="Auto"/>
    <s v="Pale White"/>
    <n v="45000"/>
    <s v="38701-8047"/>
    <s v="Hatchback"/>
    <n v="6203605"/>
    <x v="4"/>
    <s v="Tertile 2"/>
    <x v="0"/>
  </r>
  <r>
    <s v="C_CND_006022"/>
    <x v="197"/>
    <x v="8"/>
    <s v="Maryam"/>
    <x v="1"/>
    <n v="710000"/>
    <s v="Iceberg Rentals"/>
    <x v="1"/>
    <x v="62"/>
    <s v="DoubleÂ Overhead Camshaft"/>
    <s v="Auto"/>
    <s v="Pale White"/>
    <n v="53000"/>
    <s v="53546-9427"/>
    <s v="Hatchback"/>
    <n v="6667563"/>
    <x v="5"/>
    <s v="Tertile 2"/>
    <x v="0"/>
  </r>
  <r>
    <s v="C_CND_006048"/>
    <x v="197"/>
    <x v="8"/>
    <s v="Iker"/>
    <x v="0"/>
    <n v="745000"/>
    <s v="Nebo Chevrolet"/>
    <x v="14"/>
    <x v="66"/>
    <s v="DoubleÂ Overhead Camshaft"/>
    <s v="Auto"/>
    <s v="Pale White"/>
    <n v="45001"/>
    <s v="06457-3834"/>
    <s v="Hatchback"/>
    <n v="8745828"/>
    <x v="0"/>
    <s v="Tertile 2"/>
    <x v="0"/>
  </r>
  <r>
    <s v="C_CND_006045"/>
    <x v="197"/>
    <x v="8"/>
    <s v="Chloe"/>
    <x v="0"/>
    <n v="760000"/>
    <s v="Race Car Help"/>
    <x v="0"/>
    <x v="118"/>
    <s v="DoubleÂ Overhead Camshaft"/>
    <s v="Auto"/>
    <s v="Pale White"/>
    <n v="31000"/>
    <s v="78758-7841"/>
    <s v="Sedan"/>
    <n v="7003449"/>
    <x v="2"/>
    <s v="Tertile 2"/>
    <x v="1"/>
  </r>
  <r>
    <s v="C_CND_006105"/>
    <x v="197"/>
    <x v="8"/>
    <s v="Mackenzie"/>
    <x v="0"/>
    <n v="762000"/>
    <s v="Star Enterprises Inc"/>
    <x v="15"/>
    <x v="72"/>
    <s v="DoubleÂ Overhead Camshaft"/>
    <s v="Auto"/>
    <s v="Pale White"/>
    <n v="45000"/>
    <s v="99301-3882"/>
    <s v="SUV"/>
    <n v="6300631"/>
    <x v="2"/>
    <s v="Tertile 2"/>
    <x v="1"/>
  </r>
  <r>
    <s v="C_CND_006061"/>
    <x v="197"/>
    <x v="8"/>
    <s v="Jake"/>
    <x v="0"/>
    <n v="772000"/>
    <s v="U-Haul CO"/>
    <x v="11"/>
    <x v="14"/>
    <s v="Overhead Camshaft"/>
    <s v="Manual"/>
    <s v="Pale White"/>
    <n v="24001"/>
    <s v="78758-7841"/>
    <s v="Passenger"/>
    <n v="6121960"/>
    <x v="2"/>
    <s v="Tertile 2"/>
    <x v="1"/>
  </r>
  <r>
    <s v="C_CND_006041"/>
    <x v="197"/>
    <x v="8"/>
    <s v="Cecilia"/>
    <x v="0"/>
    <n v="775000"/>
    <s v="Tri-State Mack Inc"/>
    <x v="13"/>
    <x v="19"/>
    <s v="DoubleÂ Overhead Camshaft"/>
    <s v="Auto"/>
    <s v="Black"/>
    <n v="33000"/>
    <s v="85257-3102"/>
    <s v="Hatchback"/>
    <n v="8661367"/>
    <x v="3"/>
    <s v="Tertile 2"/>
    <x v="1"/>
  </r>
  <r>
    <s v="C_CND_006055"/>
    <x v="197"/>
    <x v="8"/>
    <s v="Jack"/>
    <x v="0"/>
    <n v="780000"/>
    <s v="Ryder Truck Rental and Leasing"/>
    <x v="14"/>
    <x v="66"/>
    <s v="Overhead Camshaft"/>
    <s v="Manual"/>
    <s v="Black"/>
    <n v="19001"/>
    <s v="06457-3834"/>
    <s v="Hatchback"/>
    <n v="7389042"/>
    <x v="0"/>
    <s v="Tertile 2"/>
    <x v="1"/>
  </r>
  <r>
    <s v="C_CND_006087"/>
    <x v="197"/>
    <x v="8"/>
    <s v="Kaylee"/>
    <x v="0"/>
    <n v="780000"/>
    <s v="Pars Auto Sales"/>
    <x v="23"/>
    <x v="39"/>
    <s v="Overhead Camshaft"/>
    <s v="Manual"/>
    <s v="Black"/>
    <n v="18000"/>
    <s v="38701-8047"/>
    <s v="Passenger"/>
    <n v="8618558"/>
    <x v="3"/>
    <s v="Tertile 2"/>
    <x v="1"/>
  </r>
  <r>
    <s v="C_CND_006051"/>
    <x v="197"/>
    <x v="8"/>
    <s v="Ismael"/>
    <x v="0"/>
    <n v="782000"/>
    <s v="Pitre Buick-Pontiac-Gmc of Scottsdale"/>
    <x v="14"/>
    <x v="127"/>
    <s v="Overhead Camshaft"/>
    <s v="Manual"/>
    <s v="Pale White"/>
    <n v="24001"/>
    <s v="99301-3882"/>
    <s v="Hatchback"/>
    <n v="7427042"/>
    <x v="1"/>
    <s v="Tertile 2"/>
    <x v="1"/>
  </r>
  <r>
    <s v="C_CND_006094"/>
    <x v="197"/>
    <x v="8"/>
    <s v="Kylee"/>
    <x v="0"/>
    <n v="785000"/>
    <s v="Scrivener Performance Engineering"/>
    <x v="0"/>
    <x v="98"/>
    <s v="Overhead Camshaft"/>
    <s v="Manual"/>
    <s v="Black"/>
    <n v="43000"/>
    <s v="38701-8047"/>
    <s v="SUV"/>
    <n v="6709424"/>
    <x v="3"/>
    <s v="Tertile 2"/>
    <x v="1"/>
  </r>
  <r>
    <s v="C_CND_006044"/>
    <x v="197"/>
    <x v="8"/>
    <s v="Chelsea"/>
    <x v="0"/>
    <n v="797000"/>
    <s v="Rabun Used Car Sales"/>
    <x v="8"/>
    <x v="50"/>
    <s v="Overhead Camshaft"/>
    <s v="Manual"/>
    <s v="Pale White"/>
    <n v="26000"/>
    <s v="85257-3102"/>
    <s v="Sedan"/>
    <n v="6546418"/>
    <x v="3"/>
    <s v="Tertile 2"/>
    <x v="1"/>
  </r>
  <r>
    <s v="C_CND_006099"/>
    <x v="197"/>
    <x v="8"/>
    <s v="Leah"/>
    <x v="0"/>
    <n v="805000"/>
    <s v="Progressive Shippers Cooperative Association No"/>
    <x v="26"/>
    <x v="143"/>
    <s v="Overhead Camshaft"/>
    <s v="Manual"/>
    <s v="Pale White"/>
    <n v="17000"/>
    <s v="53546-9427"/>
    <s v="Passenger"/>
    <n v="8716055"/>
    <x v="1"/>
    <s v="Tertile 2"/>
    <x v="1"/>
  </r>
  <r>
    <s v="C_CND_006042"/>
    <x v="197"/>
    <x v="8"/>
    <s v="Celine"/>
    <x v="0"/>
    <n v="820000"/>
    <s v="U-Haul CO"/>
    <x v="29"/>
    <x v="131"/>
    <s v="DoubleÂ Overhead Camshaft"/>
    <s v="Auto"/>
    <s v="Pale White"/>
    <n v="36000"/>
    <s v="78758-7841"/>
    <s v="SUV"/>
    <n v="8662119"/>
    <x v="2"/>
    <s v="Tertile 2"/>
    <x v="1"/>
  </r>
  <r>
    <s v="C_CND_006054"/>
    <x v="197"/>
    <x v="8"/>
    <s v="Jace"/>
    <x v="0"/>
    <n v="820000"/>
    <s v="Race Car Help"/>
    <x v="11"/>
    <x v="76"/>
    <s v="DoubleÂ Overhead Camshaft"/>
    <s v="Auto"/>
    <s v="Pale White"/>
    <n v="17001"/>
    <s v="78758-7841"/>
    <s v="Sedan"/>
    <n v="7279569"/>
    <x v="2"/>
    <s v="Tertile 2"/>
    <x v="1"/>
  </r>
  <r>
    <s v="C_CND_006086"/>
    <x v="197"/>
    <x v="8"/>
    <s v="Kayla"/>
    <x v="1"/>
    <n v="830000"/>
    <s v="New Castle Ford Lincoln Mercury"/>
    <x v="1"/>
    <x v="49"/>
    <s v="DoubleÂ Overhead Camshaft"/>
    <s v="Auto"/>
    <s v="Pale White"/>
    <n v="26000"/>
    <s v="60504-7114"/>
    <s v="Passenger"/>
    <n v="8137443"/>
    <x v="5"/>
    <s v="Tertile 2"/>
    <x v="1"/>
  </r>
  <r>
    <s v="C_CND_006056"/>
    <x v="197"/>
    <x v="8"/>
    <s v="Jacob"/>
    <x v="1"/>
    <n v="835500"/>
    <s v="Saab-Belle Dodge"/>
    <x v="14"/>
    <x v="126"/>
    <s v="Overhead Camshaft"/>
    <s v="Manual"/>
    <s v="Pale White"/>
    <n v="19500"/>
    <s v="60504-7114"/>
    <s v="Hatchback"/>
    <n v="7118332"/>
    <x v="6"/>
    <s v="Tertile 2"/>
    <x v="1"/>
  </r>
  <r>
    <s v="C_CND_006065"/>
    <x v="197"/>
    <x v="8"/>
    <s v="Jared"/>
    <x v="1"/>
    <n v="840000"/>
    <s v="Ryder Truck Rental and Leasing"/>
    <x v="10"/>
    <x v="60"/>
    <s v="Overhead Camshaft"/>
    <s v="Manual"/>
    <s v="Black"/>
    <n v="15000"/>
    <s v="06457-3834"/>
    <s v="SUV"/>
    <n v="6868703"/>
    <x v="0"/>
    <s v="Tertile 2"/>
    <x v="1"/>
  </r>
  <r>
    <s v="C_CND_006017"/>
    <x v="197"/>
    <x v="8"/>
    <s v="Malia"/>
    <x v="0"/>
    <n v="851000"/>
    <s v="Clay Johnson Auto Sales"/>
    <x v="13"/>
    <x v="88"/>
    <s v="DoubleÂ Overhead Camshaft"/>
    <s v="Auto"/>
    <s v="Pale White"/>
    <n v="10000"/>
    <s v="78758-7841"/>
    <s v="SUV"/>
    <n v="6603232"/>
    <x v="2"/>
    <s v="Tertile 2"/>
    <x v="1"/>
  </r>
  <r>
    <s v="C_CND_006010"/>
    <x v="197"/>
    <x v="8"/>
    <s v="Leilani"/>
    <x v="0"/>
    <n v="875000"/>
    <s v="U-Haul CO"/>
    <x v="18"/>
    <x v="96"/>
    <s v="DoubleÂ Overhead Camshaft"/>
    <s v="Auto"/>
    <s v="Pale White"/>
    <n v="39000"/>
    <s v="78758-7841"/>
    <s v="Sedan"/>
    <n v="8642311"/>
    <x v="2"/>
    <s v="Tertile 2"/>
    <x v="1"/>
  </r>
  <r>
    <s v="C_CND_006095"/>
    <x v="197"/>
    <x v="8"/>
    <s v="Pierre"/>
    <x v="0"/>
    <n v="875000"/>
    <s v="U-Haul CO"/>
    <x v="11"/>
    <x v="115"/>
    <s v="DoubleÂ Overhead Camshaft"/>
    <s v="Auto"/>
    <s v="Pale White"/>
    <n v="35000"/>
    <s v="78758-7841"/>
    <s v="Hardtop"/>
    <n v="8465539"/>
    <x v="3"/>
    <s v="Tertile 2"/>
    <x v="1"/>
  </r>
  <r>
    <s v="C_CND_006073"/>
    <x v="197"/>
    <x v="8"/>
    <s v="Karen"/>
    <x v="0"/>
    <n v="890000"/>
    <s v="Star Enterprises Inc"/>
    <x v="15"/>
    <x v="51"/>
    <s v="Overhead Camshaft"/>
    <s v="Manual"/>
    <s v="Black"/>
    <n v="10000"/>
    <s v="99301-3882"/>
    <s v="Passenger"/>
    <n v="7234556"/>
    <x v="1"/>
    <s v="Tertile 2"/>
    <x v="1"/>
  </r>
  <r>
    <s v="C_CND_006102"/>
    <x v="197"/>
    <x v="8"/>
    <s v="London"/>
    <x v="1"/>
    <n v="890000"/>
    <s v="Ryder Truck Rental and Leasing"/>
    <x v="0"/>
    <x v="132"/>
    <s v="Overhead Camshaft"/>
    <s v="Manual"/>
    <s v="Black"/>
    <n v="22000"/>
    <s v="06457-3834"/>
    <s v="Passenger"/>
    <n v="8218943"/>
    <x v="2"/>
    <s v="Tertile 2"/>
    <x v="1"/>
  </r>
  <r>
    <s v="C_CND_006012"/>
    <x v="197"/>
    <x v="8"/>
    <s v="Londyn"/>
    <x v="0"/>
    <n v="895000"/>
    <s v="C &amp; M Motors Inc"/>
    <x v="16"/>
    <x v="34"/>
    <s v="DoubleÂ Overhead Camshaft"/>
    <s v="Auto"/>
    <s v="Pale White"/>
    <n v="62000"/>
    <s v="60504-7114"/>
    <s v="Hatchback"/>
    <n v="8894640"/>
    <x v="6"/>
    <s v="Tertile 2"/>
    <x v="1"/>
  </r>
  <r>
    <s v="C_CND_006024"/>
    <x v="197"/>
    <x v="8"/>
    <s v="Mckenzie"/>
    <x v="1"/>
    <n v="896000"/>
    <s v="Motor Vehicle Branch Office"/>
    <x v="3"/>
    <x v="4"/>
    <s v="DoubleÂ Overhead Camshaft"/>
    <s v="Auto"/>
    <s v="Black"/>
    <n v="24000"/>
    <s v="78758-7841"/>
    <s v="SUV"/>
    <n v="7669857"/>
    <x v="2"/>
    <s v="Tertile 2"/>
    <x v="1"/>
  </r>
  <r>
    <s v="C_CND_006029"/>
    <x v="197"/>
    <x v="8"/>
    <s v="Ariel"/>
    <x v="0"/>
    <n v="900000"/>
    <s v="Nebo Chevrolet"/>
    <x v="13"/>
    <x v="88"/>
    <s v="DoubleÂ Overhead Camshaft"/>
    <s v="Auto"/>
    <s v="Pale White"/>
    <n v="10000"/>
    <s v="06457-3834"/>
    <s v="SUV"/>
    <n v="6228020"/>
    <x v="0"/>
    <s v="Tertile 2"/>
    <x v="1"/>
  </r>
  <r>
    <s v="C_CND_006035"/>
    <x v="197"/>
    <x v="8"/>
    <s v="Avery"/>
    <x v="0"/>
    <n v="920000"/>
    <s v="Race Car Help"/>
    <x v="25"/>
    <x v="126"/>
    <s v="DoubleÂ Overhead Camshaft"/>
    <s v="Auto"/>
    <s v="Pale White"/>
    <n v="27000"/>
    <s v="78758-7841"/>
    <s v="SUV"/>
    <n v="6559966"/>
    <x v="2"/>
    <s v="Tertile 2"/>
    <x v="1"/>
  </r>
  <r>
    <s v="C_CND_006052"/>
    <x v="197"/>
    <x v="8"/>
    <s v="Israel"/>
    <x v="0"/>
    <n v="935000"/>
    <s v="Progressive Shippers Cooperative Association No"/>
    <x v="0"/>
    <x v="3"/>
    <s v="DoubleÂ Overhead Camshaft"/>
    <s v="Auto"/>
    <s v="Pale White"/>
    <n v="15001"/>
    <s v="53546-9427"/>
    <s v="Passenger"/>
    <n v="7116705"/>
    <x v="5"/>
    <s v="Tertile 2"/>
    <x v="1"/>
  </r>
  <r>
    <s v="C_CND_006088"/>
    <x v="197"/>
    <x v="8"/>
    <s v="Kelsey"/>
    <x v="0"/>
    <n v="945000"/>
    <s v="Pitre Buick-Pontiac-Gmc of Scottsdale"/>
    <x v="0"/>
    <x v="98"/>
    <s v="Overhead Camshaft"/>
    <s v="Manual"/>
    <s v="Pale White"/>
    <n v="22000"/>
    <s v="99301-3882"/>
    <s v="SUV"/>
    <n v="7900851"/>
    <x v="2"/>
    <s v="Tertile 2"/>
    <x v="1"/>
  </r>
  <r>
    <s v="C_CND_006036"/>
    <x v="197"/>
    <x v="8"/>
    <s v="Ayesha"/>
    <x v="0"/>
    <n v="950000"/>
    <s v="Ryder Truck Rental and Leasing"/>
    <x v="3"/>
    <x v="4"/>
    <s v="Overhead Camshaft"/>
    <s v="Manual"/>
    <s v="Pale White"/>
    <n v="17000"/>
    <s v="06457-3834"/>
    <s v="SUV"/>
    <n v="7788982"/>
    <x v="0"/>
    <s v="Tertile 2"/>
    <x v="1"/>
  </r>
  <r>
    <s v="C_CND_006093"/>
    <x v="197"/>
    <x v="8"/>
    <s v="Kyla"/>
    <x v="1"/>
    <n v="965000"/>
    <s v="Saab-Belle Dodge"/>
    <x v="13"/>
    <x v="90"/>
    <s v="DoubleÂ Overhead Camshaft"/>
    <s v="Auto"/>
    <s v="Pale White"/>
    <n v="31000"/>
    <s v="60504-7114"/>
    <s v="Sedan"/>
    <n v="7169711"/>
    <x v="5"/>
    <s v="Tertile 2"/>
    <x v="1"/>
  </r>
  <r>
    <s v="C_CND_006098"/>
    <x v="197"/>
    <x v="8"/>
    <s v="Layla"/>
    <x v="0"/>
    <n v="970000"/>
    <s v="U-Haul CO"/>
    <x v="14"/>
    <x v="20"/>
    <s v="DoubleÂ Overhead Camshaft"/>
    <s v="Auto"/>
    <s v="Pale White"/>
    <n v="41000"/>
    <s v="78758-7841"/>
    <s v="SUV"/>
    <n v="6157143"/>
    <x v="4"/>
    <s v="Tertile 2"/>
    <x v="1"/>
  </r>
  <r>
    <s v="C_CND_006067"/>
    <x v="197"/>
    <x v="8"/>
    <s v="Juliette"/>
    <x v="0"/>
    <n v="977500"/>
    <s v="Progressive Shippers Cooperative Association No"/>
    <x v="18"/>
    <x v="96"/>
    <s v="DoubleÂ Overhead Camshaft"/>
    <s v="Auto"/>
    <s v="Pale White"/>
    <n v="39500"/>
    <s v="53546-9427"/>
    <s v="Sedan"/>
    <n v="6901644"/>
    <x v="5"/>
    <s v="Tertile 2"/>
    <x v="1"/>
  </r>
  <r>
    <s v="C_CND_006078"/>
    <x v="197"/>
    <x v="8"/>
    <s v="Katelynn"/>
    <x v="0"/>
    <n v="1000000"/>
    <s v="C &amp; M Motors Inc"/>
    <x v="23"/>
    <x v="39"/>
    <s v="Overhead Camshaft"/>
    <s v="Manual"/>
    <s v="Pale White"/>
    <n v="82000"/>
    <s v="60504-7114"/>
    <s v="Passenger"/>
    <n v="7376993"/>
    <x v="6"/>
    <s v="Tertile 2"/>
    <x v="1"/>
  </r>
  <r>
    <s v="C_CND_006053"/>
    <x v="197"/>
    <x v="8"/>
    <s v="Ivan"/>
    <x v="0"/>
    <n v="1009000"/>
    <s v="Rabun Used Car Sales"/>
    <x v="13"/>
    <x v="19"/>
    <s v="Overhead Camshaft"/>
    <s v="Manual"/>
    <s v="Pale White"/>
    <n v="71901"/>
    <s v="85257-3102"/>
    <s v="Hatchback"/>
    <n v="6849701"/>
    <x v="3"/>
    <s v="Tertile 3"/>
    <x v="1"/>
  </r>
  <r>
    <s v="C_CND_006013"/>
    <x v="197"/>
    <x v="8"/>
    <s v="Lyric"/>
    <x v="1"/>
    <n v="1020000"/>
    <s v="Capitol KIA"/>
    <x v="19"/>
    <x v="136"/>
    <s v="Overhead Camshaft"/>
    <s v="Manual"/>
    <s v="Black"/>
    <n v="16000"/>
    <s v="38701-8047"/>
    <s v="Hatchback"/>
    <n v="7485968"/>
    <x v="4"/>
    <s v="Tertile 3"/>
    <x v="1"/>
  </r>
  <r>
    <s v="C_CND_006046"/>
    <x v="197"/>
    <x v="8"/>
    <s v="Hunter"/>
    <x v="1"/>
    <n v="1050000"/>
    <s v="McKinney Dodge Chrysler Jeep"/>
    <x v="22"/>
    <x v="32"/>
    <s v="Overhead Camshaft"/>
    <s v="Manual"/>
    <s v="Black"/>
    <n v="36001"/>
    <s v="85257-3102"/>
    <s v="Sedan"/>
    <n v="7749567"/>
    <x v="3"/>
    <s v="Tertile 3"/>
    <x v="1"/>
  </r>
  <r>
    <s v="C_CND_006049"/>
    <x v="197"/>
    <x v="8"/>
    <s v="Isaac"/>
    <x v="0"/>
    <n v="1050000"/>
    <s v="New Castle Ford Lincoln Mercury"/>
    <x v="1"/>
    <x v="49"/>
    <s v="Overhead Camshaft"/>
    <s v="Manual"/>
    <s v="Black"/>
    <n v="27001"/>
    <s v="60504-7114"/>
    <s v="Passenger"/>
    <n v="7103583"/>
    <x v="6"/>
    <s v="Tertile 3"/>
    <x v="1"/>
  </r>
  <r>
    <s v="C_CND_006070"/>
    <x v="197"/>
    <x v="8"/>
    <s v="Kailyn"/>
    <x v="0"/>
    <n v="1050000"/>
    <s v="Ryder Truck Rental and Leasing"/>
    <x v="24"/>
    <x v="124"/>
    <s v="DoubleÂ Overhead Camshaft"/>
    <s v="Auto"/>
    <s v="Black"/>
    <n v="18000"/>
    <s v="06457-3834"/>
    <s v="Sedan"/>
    <n v="8984789"/>
    <x v="0"/>
    <s v="Tertile 3"/>
    <x v="1"/>
  </r>
  <r>
    <s v="C_CND_006076"/>
    <x v="197"/>
    <x v="8"/>
    <s v="Kate"/>
    <x v="0"/>
    <n v="1080000"/>
    <s v="U-Haul CO"/>
    <x v="2"/>
    <x v="2"/>
    <s v="DoubleÂ Overhead Camshaft"/>
    <s v="Auto"/>
    <s v="Pale White"/>
    <n v="42000"/>
    <s v="78758-7841"/>
    <s v="Passenger"/>
    <n v="7134247"/>
    <x v="2"/>
    <s v="Tertile 3"/>
    <x v="1"/>
  </r>
  <r>
    <s v="C_CND_006069"/>
    <x v="197"/>
    <x v="8"/>
    <s v="Kailey"/>
    <x v="0"/>
    <n v="1138000"/>
    <s v="Race Car Help"/>
    <x v="18"/>
    <x v="45"/>
    <s v="DoubleÂ Overhead Camshaft"/>
    <s v="Auto"/>
    <s v="Black"/>
    <n v="33800"/>
    <s v="78758-7841"/>
    <s v="Hatchback"/>
    <n v="8797931"/>
    <x v="2"/>
    <s v="Tertile 3"/>
    <x v="1"/>
  </r>
  <r>
    <s v="C_CND_006090"/>
    <x v="197"/>
    <x v="8"/>
    <s v="Khloe"/>
    <x v="1"/>
    <n v="1180000"/>
    <s v="Rabun Used Car Sales"/>
    <x v="3"/>
    <x v="28"/>
    <s v="Overhead Camshaft"/>
    <s v="Manual"/>
    <s v="Pale White"/>
    <n v="14000"/>
    <s v="85257-3102"/>
    <s v="Hatchback"/>
    <n v="8918597"/>
    <x v="6"/>
    <s v="Tertile 3"/>
    <x v="1"/>
  </r>
  <r>
    <s v="C_CND_006018"/>
    <x v="197"/>
    <x v="8"/>
    <s v="Maliyah"/>
    <x v="0"/>
    <n v="1222500"/>
    <s v="Diehl Motor CO Inc"/>
    <x v="15"/>
    <x v="84"/>
    <s v="DoubleÂ Overhead Camshaft"/>
    <s v="Auto"/>
    <s v="Pale White"/>
    <n v="25250"/>
    <s v="06457-3834"/>
    <s v="Hatchback"/>
    <n v="7304990"/>
    <x v="0"/>
    <s v="Tertile 3"/>
    <x v="1"/>
  </r>
  <r>
    <s v="C_CND_006011"/>
    <x v="197"/>
    <x v="8"/>
    <s v="London"/>
    <x v="1"/>
    <n v="1230000"/>
    <s v="Buddy Storbeck's Diesel Service Inc"/>
    <x v="1"/>
    <x v="16"/>
    <s v="DoubleÂ Overhead Camshaft"/>
    <s v="Auto"/>
    <s v="Black"/>
    <n v="21000"/>
    <s v="06457-3834"/>
    <s v="SUV"/>
    <n v="7328610"/>
    <x v="0"/>
    <s v="Tertile 3"/>
    <x v="1"/>
  </r>
  <r>
    <s v="C_CND_006023"/>
    <x v="197"/>
    <x v="8"/>
    <s v="Maya"/>
    <x v="0"/>
    <n v="1260000"/>
    <s v="McKinney Dodge Chrysler Jeep"/>
    <x v="19"/>
    <x v="121"/>
    <s v="Overhead Camshaft"/>
    <s v="Manual"/>
    <s v="Pale White"/>
    <n v="14000"/>
    <s v="85257-3102"/>
    <s v="SUV"/>
    <n v="6999463"/>
    <x v="3"/>
    <s v="Tertile 3"/>
    <x v="1"/>
  </r>
  <r>
    <s v="C_CND_006026"/>
    <x v="197"/>
    <x v="8"/>
    <s v="Aria"/>
    <x v="1"/>
    <n v="1270000"/>
    <s v="Iceberg Rentals"/>
    <x v="15"/>
    <x v="40"/>
    <s v="DoubleÂ Overhead Camshaft"/>
    <s v="Auto"/>
    <s v="Pale White"/>
    <n v="17000"/>
    <s v="53546-9427"/>
    <s v="Sedan"/>
    <n v="7983534"/>
    <x v="5"/>
    <s v="Tertile 3"/>
    <x v="1"/>
  </r>
  <r>
    <s v="C_CND_006009"/>
    <x v="197"/>
    <x v="8"/>
    <s v="Leah"/>
    <x v="0"/>
    <n v="1275000"/>
    <s v="Tri-State Mack Inc"/>
    <x v="0"/>
    <x v="118"/>
    <s v="DoubleÂ Overhead Camshaft"/>
    <s v="Auto"/>
    <s v="Pale White"/>
    <n v="31500"/>
    <s v="85257-3102"/>
    <s v="Sedan"/>
    <n v="6565249"/>
    <x v="3"/>
    <s v="Tertile 3"/>
    <x v="1"/>
  </r>
  <r>
    <s v="C_CND_006072"/>
    <x v="197"/>
    <x v="8"/>
    <s v="Kamila"/>
    <x v="0"/>
    <n v="1285000"/>
    <s v="Scrivener Performance Engineering"/>
    <x v="22"/>
    <x v="32"/>
    <s v="Overhead Camshaft"/>
    <s v="Manual"/>
    <s v="Black"/>
    <n v="36500"/>
    <s v="38701-8047"/>
    <s v="Sedan"/>
    <n v="6105107"/>
    <x v="4"/>
    <s v="Tertile 3"/>
    <x v="1"/>
  </r>
  <r>
    <s v="C_CND_006040"/>
    <x v="197"/>
    <x v="8"/>
    <s v="Catherine"/>
    <x v="0"/>
    <n v="1291000"/>
    <s v="Suburban Ford"/>
    <x v="14"/>
    <x v="20"/>
    <s v="DoubleÂ Overhead Camshaft"/>
    <s v="Auto"/>
    <s v="Pale White"/>
    <n v="25100"/>
    <s v="53546-9427"/>
    <s v="SUV"/>
    <n v="6000749"/>
    <x v="5"/>
    <s v="Tertile 3"/>
    <x v="1"/>
  </r>
  <r>
    <s v="C_CND_006015"/>
    <x v="197"/>
    <x v="8"/>
    <s v="Madison"/>
    <x v="0"/>
    <n v="1420000"/>
    <s v="Chrysler Plymouth"/>
    <x v="26"/>
    <x v="81"/>
    <s v="Overhead Camshaft"/>
    <s v="Manual"/>
    <s v="Black"/>
    <n v="34000"/>
    <s v="53546-9427"/>
    <s v="Hatchback"/>
    <n v="6501693"/>
    <x v="5"/>
    <s v="Tertile 3"/>
    <x v="1"/>
  </r>
  <r>
    <s v="C_CND_006016"/>
    <x v="197"/>
    <x v="8"/>
    <s v="Makayla"/>
    <x v="0"/>
    <n v="1425000"/>
    <s v="Classic Chevy"/>
    <x v="27"/>
    <x v="87"/>
    <s v="Overhead Camshaft"/>
    <s v="Manual"/>
    <s v="Pale White"/>
    <n v="26500"/>
    <s v="85257-3102"/>
    <s v="Sedan"/>
    <n v="8517944"/>
    <x v="3"/>
    <s v="Tertile 3"/>
    <x v="1"/>
  </r>
  <r>
    <s v="C_CND_006014"/>
    <x v="197"/>
    <x v="8"/>
    <s v="Mackenzie"/>
    <x v="0"/>
    <n v="1550000"/>
    <s v="Chrysler of Tri-Cities"/>
    <x v="13"/>
    <x v="88"/>
    <s v="Overhead Camshaft"/>
    <s v="Manual"/>
    <s v="Black"/>
    <n v="18000"/>
    <s v="99301-3882"/>
    <s v="SUV"/>
    <n v="7026793"/>
    <x v="1"/>
    <s v="Tertile 3"/>
    <x v="1"/>
  </r>
  <r>
    <s v="C_CND_006027"/>
    <x v="197"/>
    <x v="8"/>
    <s v="Ariana"/>
    <x v="0"/>
    <n v="1575000"/>
    <s v="McKinney Dodge Chrysler Jeep"/>
    <x v="15"/>
    <x v="72"/>
    <s v="DoubleÂ Overhead Camshaft"/>
    <s v="Auto"/>
    <s v="Pale White"/>
    <n v="25500"/>
    <s v="85257-3102"/>
    <s v="SUV"/>
    <n v="6653664"/>
    <x v="3"/>
    <s v="Tertile 3"/>
    <x v="1"/>
  </r>
  <r>
    <s v="C_CND_006006"/>
    <x v="197"/>
    <x v="8"/>
    <s v="Laila"/>
    <x v="0"/>
    <n v="1836000"/>
    <s v="Scrivener Performance Engineering"/>
    <x v="19"/>
    <x v="136"/>
    <s v="DoubleÂ Overhead Camshaft"/>
    <s v="Auto"/>
    <s v="Pale White"/>
    <n v="22600"/>
    <s v="38701-8047"/>
    <s v="Hatchback"/>
    <n v="7504331"/>
    <x v="4"/>
    <s v="Tertile 3"/>
    <x v="1"/>
  </r>
  <r>
    <s v="C_CND_006043"/>
    <x v="197"/>
    <x v="8"/>
    <s v="Gitty"/>
    <x v="0"/>
    <n v="2020000"/>
    <s v="Diehl Motor CO Inc"/>
    <x v="19"/>
    <x v="136"/>
    <s v="DoubleÂ Overhead Camshaft"/>
    <s v="Auto"/>
    <s v="Pale White"/>
    <n v="22000"/>
    <s v="06457-3834"/>
    <s v="Hardtop"/>
    <n v="7789623"/>
    <x v="0"/>
    <s v="Tertile 3"/>
    <x v="1"/>
  </r>
  <r>
    <s v="C_CND_006103"/>
    <x v="197"/>
    <x v="8"/>
    <s v="Londyn"/>
    <x v="0"/>
    <n v="2100000"/>
    <s v="Saab-Belle Dodge"/>
    <x v="3"/>
    <x v="4"/>
    <s v="Overhead Camshaft"/>
    <s v="Manual"/>
    <s v="Pale White"/>
    <n v="17000"/>
    <s v="60504-7114"/>
    <s v="SUV"/>
    <n v="8649307"/>
    <x v="5"/>
    <s v="Tertile 3"/>
    <x v="1"/>
  </r>
  <r>
    <s v="C_CND_006101"/>
    <x v="197"/>
    <x v="8"/>
    <s v="Lily"/>
    <x v="0"/>
    <n v="2120000"/>
    <s v="Race Car Help"/>
    <x v="1"/>
    <x v="7"/>
    <s v="DoubleÂ Overhead Camshaft"/>
    <s v="Auto"/>
    <s v="Black"/>
    <n v="26000"/>
    <s v="78758-7841"/>
    <s v="Sedan"/>
    <n v="8489892"/>
    <x v="3"/>
    <s v="Tertile 3"/>
    <x v="1"/>
  </r>
  <r>
    <s v="C_CND_006021"/>
    <x v="197"/>
    <x v="8"/>
    <s v="Mariama"/>
    <x v="1"/>
    <n v="2470000"/>
    <s v="Hatfield Volkswagen"/>
    <x v="26"/>
    <x v="104"/>
    <s v="Overhead Camshaft"/>
    <s v="Manual"/>
    <s v="Pale White"/>
    <n v="54000"/>
    <s v="99301-3882"/>
    <s v="Sedan"/>
    <n v="7359740"/>
    <x v="1"/>
    <s v="Tertile 3"/>
    <x v="1"/>
  </r>
  <r>
    <s v="C_CND_006025"/>
    <x v="197"/>
    <x v="8"/>
    <s v="Melanie"/>
    <x v="0"/>
    <n v="2700000"/>
    <s v="Nebo Chevrolet"/>
    <x v="8"/>
    <x v="50"/>
    <s v="Overhead Camshaft"/>
    <s v="Manual"/>
    <s v="Pale White"/>
    <n v="22000"/>
    <s v="06457-3834"/>
    <s v="Sedan"/>
    <n v="7472460"/>
    <x v="0"/>
    <s v="Tertile 3"/>
    <x v="1"/>
  </r>
  <r>
    <s v="C_CND_006112"/>
    <x v="198"/>
    <x v="8"/>
    <s v="Nadia"/>
    <x v="1"/>
    <n v="13500"/>
    <s v="Ryder Truck Rental and Leasing"/>
    <x v="14"/>
    <x v="29"/>
    <s v="DoubleÂ Overhead Camshaft"/>
    <s v="Auto"/>
    <s v="Pale White"/>
    <n v="10000"/>
    <s v="06457-3834"/>
    <s v="SUV"/>
    <n v="6763305"/>
    <x v="0"/>
    <s v="Tertile 1"/>
    <x v="0"/>
  </r>
  <r>
    <s v="C_CND_006122"/>
    <x v="198"/>
    <x v="8"/>
    <s v="Angelina"/>
    <x v="0"/>
    <n v="13500"/>
    <s v="Motor Vehicle Branch Office"/>
    <x v="2"/>
    <x v="44"/>
    <s v="DoubleÂ Overhead Camshaft"/>
    <s v="Auto"/>
    <s v="Black"/>
    <n v="45000"/>
    <s v="78758-7841"/>
    <s v="Hardtop"/>
    <n v="6665077"/>
    <x v="2"/>
    <s v="Tertile 1"/>
    <x v="0"/>
  </r>
  <r>
    <s v="C_CND_006128"/>
    <x v="198"/>
    <x v="8"/>
    <s v="Jariel"/>
    <x v="1"/>
    <n v="13500"/>
    <s v="Saab-Belle Dodge"/>
    <x v="6"/>
    <x v="17"/>
    <s v="Overhead Camshaft"/>
    <s v="Manual"/>
    <s v="Black"/>
    <n v="12000"/>
    <s v="60504-7114"/>
    <s v="Sedan"/>
    <n v="8860813"/>
    <x v="6"/>
    <s v="Tertile 1"/>
    <x v="0"/>
  </r>
  <r>
    <s v="C_CND_006129"/>
    <x v="198"/>
    <x v="8"/>
    <s v="Jason"/>
    <x v="0"/>
    <n v="13500"/>
    <s v="Scrivener Performance Engineering"/>
    <x v="9"/>
    <x v="114"/>
    <s v="DoubleÂ Overhead Camshaft"/>
    <s v="Auto"/>
    <s v="Black"/>
    <n v="28000"/>
    <s v="38701-8047"/>
    <s v="Sedan"/>
    <n v="8769373"/>
    <x v="4"/>
    <s v="Tertile 1"/>
    <x v="0"/>
  </r>
  <r>
    <s v="C_CND_006130"/>
    <x v="198"/>
    <x v="8"/>
    <s v="Javier"/>
    <x v="0"/>
    <n v="13500"/>
    <s v="Star Enterprises Inc"/>
    <x v="29"/>
    <x v="125"/>
    <s v="Overhead Camshaft"/>
    <s v="Manual"/>
    <s v="Pale White"/>
    <n v="13000"/>
    <s v="99301-3882"/>
    <s v="Hatchback"/>
    <n v="6085615"/>
    <x v="1"/>
    <s v="Tertile 1"/>
    <x v="0"/>
  </r>
  <r>
    <s v="C_CND_006140"/>
    <x v="198"/>
    <x v="8"/>
    <s v="Kelsey"/>
    <x v="0"/>
    <n v="13500"/>
    <s v="Hatfield Volkswagen"/>
    <x v="15"/>
    <x v="51"/>
    <s v="Overhead Camshaft"/>
    <s v="Manual"/>
    <s v="Black"/>
    <n v="10000"/>
    <s v="99301-3882"/>
    <s v="Passenger"/>
    <n v="7036542"/>
    <x v="1"/>
    <s v="Tertile 1"/>
    <x v="0"/>
  </r>
  <r>
    <s v="C_CND_006141"/>
    <x v="198"/>
    <x v="8"/>
    <s v="Eloise"/>
    <x v="0"/>
    <n v="13500"/>
    <s v="Race Car Help"/>
    <x v="14"/>
    <x v="66"/>
    <s v="Overhead Camshaft"/>
    <s v="Manual"/>
    <s v="Pale White"/>
    <n v="21000"/>
    <s v="78758-7841"/>
    <s v="Hardtop"/>
    <n v="8213035"/>
    <x v="2"/>
    <s v="Tertile 1"/>
    <x v="0"/>
  </r>
  <r>
    <s v="C_CND_006142"/>
    <x v="198"/>
    <x v="8"/>
    <s v="Keyla"/>
    <x v="0"/>
    <n v="13500"/>
    <s v="McKinney Dodge Chrysler Jeep"/>
    <x v="6"/>
    <x v="102"/>
    <s v="DoubleÂ Overhead Camshaft"/>
    <s v="Auto"/>
    <s v="Pale White"/>
    <n v="12000"/>
    <s v="85257-3102"/>
    <s v="Passenger"/>
    <n v="8739151"/>
    <x v="3"/>
    <s v="Tertile 1"/>
    <x v="0"/>
  </r>
  <r>
    <s v="C_CND_006144"/>
    <x v="198"/>
    <x v="8"/>
    <s v="Kiara"/>
    <x v="0"/>
    <n v="13500"/>
    <s v="Nebo Chevrolet"/>
    <x v="7"/>
    <x v="123"/>
    <s v="DoubleÂ Overhead Camshaft"/>
    <s v="Auto"/>
    <s v="Pale White"/>
    <n v="22000"/>
    <s v="06457-3834"/>
    <s v="SUV"/>
    <n v="6724369"/>
    <x v="0"/>
    <s v="Tertile 1"/>
    <x v="0"/>
  </r>
  <r>
    <s v="C_CND_006110"/>
    <x v="198"/>
    <x v="8"/>
    <s v="Morgan"/>
    <x v="0"/>
    <n v="360000"/>
    <s v="Rabun Used Car Sales"/>
    <x v="12"/>
    <x v="18"/>
    <s v="Overhead Camshaft"/>
    <s v="Manual"/>
    <s v="Pale White"/>
    <n v="26000"/>
    <s v="85257-3102"/>
    <s v="Hatchback"/>
    <n v="8732574"/>
    <x v="2"/>
    <s v="Tertile 1"/>
    <x v="0"/>
  </r>
  <r>
    <s v="C_CND_006152"/>
    <x v="198"/>
    <x v="8"/>
    <s v="Makenzie"/>
    <x v="0"/>
    <n v="375000"/>
    <s v="U-Haul CO"/>
    <x v="27"/>
    <x v="79"/>
    <s v="DoubleÂ Overhead Camshaft"/>
    <s v="Auto"/>
    <s v="Pale White"/>
    <n v="15000"/>
    <s v="78758-7841"/>
    <s v="Sedan"/>
    <n v="6425419"/>
    <x v="4"/>
    <s v="Tertile 1"/>
    <x v="0"/>
  </r>
  <r>
    <s v="C_CND_006123"/>
    <x v="198"/>
    <x v="8"/>
    <s v="Cynthia"/>
    <x v="0"/>
    <n v="386000"/>
    <s v="U-Haul CO"/>
    <x v="26"/>
    <x v="104"/>
    <s v="Overhead Camshaft"/>
    <s v="Manual"/>
    <s v="Black"/>
    <n v="69000"/>
    <s v="78758-7841"/>
    <s v="Sedan"/>
    <n v="8353585"/>
    <x v="2"/>
    <s v="Tertile 1"/>
    <x v="0"/>
  </r>
  <r>
    <s v="C_CND_006124"/>
    <x v="198"/>
    <x v="8"/>
    <s v="Daphne"/>
    <x v="0"/>
    <n v="515000"/>
    <s v="Buddy Storbeck's Diesel Service Inc"/>
    <x v="22"/>
    <x v="59"/>
    <s v="Overhead Camshaft"/>
    <s v="Manual"/>
    <s v="Pale White"/>
    <n v="82000"/>
    <s v="06457-3834"/>
    <s v="Hatchback"/>
    <n v="6705169"/>
    <x v="0"/>
    <s v="Tertile 1"/>
    <x v="0"/>
  </r>
  <r>
    <s v="C_CND_006132"/>
    <x v="198"/>
    <x v="8"/>
    <s v="Jayce"/>
    <x v="1"/>
    <n v="520000"/>
    <s v="Tri-State Mack Inc"/>
    <x v="6"/>
    <x v="64"/>
    <s v="DoubleÂ Overhead Camshaft"/>
    <s v="Auto"/>
    <s v="Pale White"/>
    <n v="22000"/>
    <s v="85257-3102"/>
    <s v="SUV"/>
    <n v="8227593"/>
    <x v="3"/>
    <s v="Tertile 1"/>
    <x v="0"/>
  </r>
  <r>
    <s v="C_CND_006153"/>
    <x v="198"/>
    <x v="8"/>
    <s v="Malia"/>
    <x v="0"/>
    <n v="525000"/>
    <s v="Buddy Storbeck's Diesel Service Inc"/>
    <x v="1"/>
    <x v="16"/>
    <s v="DoubleÂ Overhead Camshaft"/>
    <s v="Auto"/>
    <s v="Pale White"/>
    <n v="12000"/>
    <s v="06457-3834"/>
    <s v="SUV"/>
    <n v="7045209"/>
    <x v="1"/>
    <s v="Tertile 1"/>
    <x v="0"/>
  </r>
  <r>
    <s v="C_CND_006133"/>
    <x v="198"/>
    <x v="8"/>
    <s v="Jayden"/>
    <x v="0"/>
    <n v="532500"/>
    <s v="U-Haul CO"/>
    <x v="29"/>
    <x v="131"/>
    <s v="Overhead Camshaft"/>
    <s v="Manual"/>
    <s v="Black"/>
    <n v="19500"/>
    <s v="78758-7841"/>
    <s v="SUV"/>
    <n v="8979257"/>
    <x v="2"/>
    <s v="Tertile 1"/>
    <x v="0"/>
  </r>
  <r>
    <s v="C_CND_006119"/>
    <x v="198"/>
    <x v="8"/>
    <s v="Cindy"/>
    <x v="0"/>
    <n v="585000"/>
    <s v="Scrivener Performance Engineering"/>
    <x v="18"/>
    <x v="134"/>
    <s v="DoubleÂ Overhead Camshaft"/>
    <s v="Auto"/>
    <s v="Black"/>
    <n v="9000"/>
    <s v="38701-8047"/>
    <s v="Passenger"/>
    <n v="6561723"/>
    <x v="4"/>
    <s v="Tertile 2"/>
    <x v="0"/>
  </r>
  <r>
    <s v="C_CND_006139"/>
    <x v="198"/>
    <x v="8"/>
    <s v="Kelly"/>
    <x v="0"/>
    <n v="595000"/>
    <s v="Gartner Buick Hyundai Saab"/>
    <x v="27"/>
    <x v="106"/>
    <s v="DoubleÂ Overhead Camshaft"/>
    <s v="Auto"/>
    <s v="Black"/>
    <n v="18000"/>
    <s v="38701-8047"/>
    <s v="SUV"/>
    <n v="7042956"/>
    <x v="4"/>
    <s v="Tertile 2"/>
    <x v="0"/>
  </r>
  <r>
    <s v="C_CND_006126"/>
    <x v="198"/>
    <x v="8"/>
    <s v="Anne"/>
    <x v="0"/>
    <n v="611000"/>
    <s v="Progressive Shippers Cooperative Association No"/>
    <x v="13"/>
    <x v="61"/>
    <s v="Overhead Camshaft"/>
    <s v="Manual"/>
    <s v="Pale White"/>
    <n v="41000"/>
    <s v="53546-9427"/>
    <s v="Hardtop"/>
    <n v="8158744"/>
    <x v="5"/>
    <s v="Tertile 2"/>
    <x v="0"/>
  </r>
  <r>
    <s v="C_CND_006136"/>
    <x v="198"/>
    <x v="8"/>
    <s v="Jeancarlos"/>
    <x v="0"/>
    <n v="637000"/>
    <s v="Capitol KIA"/>
    <x v="26"/>
    <x v="104"/>
    <s v="Overhead Camshaft"/>
    <s v="Manual"/>
    <s v="Pale White"/>
    <n v="54000"/>
    <s v="38701-8047"/>
    <s v="Sedan"/>
    <n v="6506747"/>
    <x v="4"/>
    <s v="Tertile 2"/>
    <x v="0"/>
  </r>
  <r>
    <s v="C_CND_006143"/>
    <x v="198"/>
    <x v="8"/>
    <s v="Khloe"/>
    <x v="0"/>
    <n v="669000"/>
    <s v="Motor Vehicle Branch Office"/>
    <x v="18"/>
    <x v="96"/>
    <s v="DoubleÂ Overhead Camshaft"/>
    <s v="Auto"/>
    <s v="Pale White"/>
    <n v="39000"/>
    <s v="78758-7841"/>
    <s v="Sedan"/>
    <n v="6269010"/>
    <x v="2"/>
    <s v="Tertile 2"/>
    <x v="0"/>
  </r>
  <r>
    <s v="C_CND_006148"/>
    <x v="198"/>
    <x v="8"/>
    <s v="Laura"/>
    <x v="0"/>
    <n v="710000"/>
    <s v="Progressive Shippers Cooperative Association No"/>
    <x v="13"/>
    <x v="42"/>
    <s v="Overhead Camshaft"/>
    <s v="Manual"/>
    <s v="Pale White"/>
    <n v="17000"/>
    <s v="53546-9427"/>
    <s v="Hatchback"/>
    <n v="7634090"/>
    <x v="5"/>
    <s v="Tertile 2"/>
    <x v="0"/>
  </r>
  <r>
    <s v="C_CND_006131"/>
    <x v="198"/>
    <x v="8"/>
    <s v="Jay"/>
    <x v="0"/>
    <n v="745000"/>
    <s v="Suburban Ford"/>
    <x v="3"/>
    <x v="28"/>
    <s v="DoubleÂ Overhead Camshaft"/>
    <s v="Auto"/>
    <s v="Pale White"/>
    <n v="16000"/>
    <s v="53546-9427"/>
    <s v="Hatchback"/>
    <n v="7624535"/>
    <x v="5"/>
    <s v="Tertile 2"/>
    <x v="0"/>
  </r>
  <r>
    <s v="C_CND_006134"/>
    <x v="198"/>
    <x v="8"/>
    <s v="Jayson"/>
    <x v="0"/>
    <n v="750000"/>
    <s v="Buddy Storbeck's Diesel Service Inc"/>
    <x v="1"/>
    <x v="113"/>
    <s v="Overhead Camshaft"/>
    <s v="Manual"/>
    <s v="Black"/>
    <n v="29000"/>
    <s v="06457-3834"/>
    <s v="Hatchback"/>
    <n v="7139424"/>
    <x v="0"/>
    <s v="Tertile 2"/>
    <x v="0"/>
  </r>
  <r>
    <s v="C_CND_006158"/>
    <x v="198"/>
    <x v="8"/>
    <s v="Victor"/>
    <x v="1"/>
    <n v="750000"/>
    <s v="Diehl Motor CO Inc"/>
    <x v="2"/>
    <x v="44"/>
    <s v="DoubleÂ Overhead Camshaft"/>
    <s v="Auto"/>
    <s v="Black"/>
    <n v="45000"/>
    <s v="06457-3834"/>
    <s v="Hardtop"/>
    <n v="6981411"/>
    <x v="2"/>
    <s v="Tertile 2"/>
    <x v="0"/>
  </r>
  <r>
    <s v="C_CND_006138"/>
    <x v="198"/>
    <x v="8"/>
    <s v="Jeffrey"/>
    <x v="0"/>
    <n v="780000"/>
    <s v="Chrysler Plymouth"/>
    <x v="26"/>
    <x v="104"/>
    <s v="DoubleÂ Overhead Camshaft"/>
    <s v="Auto"/>
    <s v="Black"/>
    <n v="22000"/>
    <s v="53546-9427"/>
    <s v="Sedan"/>
    <n v="8803836"/>
    <x v="5"/>
    <s v="Tertile 2"/>
    <x v="1"/>
  </r>
  <r>
    <s v="C_CND_006135"/>
    <x v="198"/>
    <x v="8"/>
    <s v="Jean"/>
    <x v="0"/>
    <n v="815000"/>
    <s v="C &amp; M Motors Inc"/>
    <x v="22"/>
    <x v="36"/>
    <s v="Overhead Camshaft"/>
    <s v="Manual"/>
    <s v="Pale White"/>
    <n v="25000"/>
    <s v="60504-7114"/>
    <s v="Sedan"/>
    <n v="6854355"/>
    <x v="6"/>
    <s v="Tertile 2"/>
    <x v="1"/>
  </r>
  <r>
    <s v="C_CND_006149"/>
    <x v="198"/>
    <x v="8"/>
    <s v="Leena"/>
    <x v="0"/>
    <n v="870000"/>
    <s v="U-Haul CO"/>
    <x v="11"/>
    <x v="38"/>
    <s v="DoubleÂ Overhead Camshaft"/>
    <s v="Auto"/>
    <s v="Pale White"/>
    <n v="45000"/>
    <s v="78758-7841"/>
    <s v="Hardtop"/>
    <n v="8353155"/>
    <x v="2"/>
    <s v="Tertile 2"/>
    <x v="1"/>
  </r>
  <r>
    <s v="C_CND_006160"/>
    <x v="198"/>
    <x v="8"/>
    <s v="Philippe"/>
    <x v="0"/>
    <n v="870000"/>
    <s v="Race Car Help"/>
    <x v="10"/>
    <x v="13"/>
    <s v="DoubleÂ Overhead Camshaft"/>
    <s v="Auto"/>
    <s v="Black"/>
    <n v="27000"/>
    <s v="78758-7841"/>
    <s v="Hardtop"/>
    <n v="7941713"/>
    <x v="3"/>
    <s v="Tertile 2"/>
    <x v="1"/>
  </r>
  <r>
    <s v="C_CND_006157"/>
    <x v="198"/>
    <x v="8"/>
    <s v="Mariama"/>
    <x v="1"/>
    <n v="890000"/>
    <s v="Chrysler Plymouth"/>
    <x v="23"/>
    <x v="112"/>
    <s v="DoubleÂ Overhead Camshaft"/>
    <s v="Auto"/>
    <s v="Black"/>
    <n v="19000"/>
    <s v="53546-9427"/>
    <s v="Sedan"/>
    <n v="7335712"/>
    <x v="0"/>
    <s v="Tertile 2"/>
    <x v="1"/>
  </r>
  <r>
    <s v="C_CND_006117"/>
    <x v="198"/>
    <x v="8"/>
    <s v="Lola"/>
    <x v="0"/>
    <n v="895000"/>
    <s v="Saab-Belle Dodge"/>
    <x v="15"/>
    <x v="21"/>
    <s v="Overhead Camshaft"/>
    <s v="Manual"/>
    <s v="Pale White"/>
    <n v="24000"/>
    <s v="60504-7114"/>
    <s v="Hardtop"/>
    <n v="8096479"/>
    <x v="6"/>
    <s v="Tertile 2"/>
    <x v="1"/>
  </r>
  <r>
    <s v="C_CND_006106"/>
    <x v="198"/>
    <x v="8"/>
    <s v="Mia"/>
    <x v="0"/>
    <n v="900000"/>
    <s v="New Castle Ford Lincoln Mercury"/>
    <x v="13"/>
    <x v="88"/>
    <s v="Overhead Camshaft"/>
    <s v="Manual"/>
    <s v="Pale White"/>
    <n v="21000"/>
    <s v="60504-7114"/>
    <s v="SUV"/>
    <n v="6391295"/>
    <x v="6"/>
    <s v="Tertile 2"/>
    <x v="1"/>
  </r>
  <r>
    <s v="C_CND_006137"/>
    <x v="198"/>
    <x v="8"/>
    <s v="Jefferson"/>
    <x v="0"/>
    <n v="950000"/>
    <s v="Chrysler of Tri-Cities"/>
    <x v="15"/>
    <x v="40"/>
    <s v="DoubleÂ Overhead Camshaft"/>
    <s v="Auto"/>
    <s v="Pale White"/>
    <n v="24000"/>
    <s v="99301-3882"/>
    <s v="Sedan"/>
    <n v="7415302"/>
    <x v="1"/>
    <s v="Tertile 2"/>
    <x v="1"/>
  </r>
  <r>
    <s v="C_CND_006145"/>
    <x v="198"/>
    <x v="8"/>
    <s v="Clement"/>
    <x v="0"/>
    <n v="952000"/>
    <s v="Ryder Truck Rental and Leasing"/>
    <x v="14"/>
    <x v="127"/>
    <s v="Overhead Camshaft"/>
    <s v="Manual"/>
    <s v="Pale White"/>
    <n v="24000"/>
    <s v="06457-3834"/>
    <s v="Hardtop"/>
    <n v="7062899"/>
    <x v="0"/>
    <s v="Tertile 2"/>
    <x v="1"/>
  </r>
  <r>
    <s v="C_CND_006108"/>
    <x v="198"/>
    <x v="8"/>
    <s v="Mikayla"/>
    <x v="0"/>
    <n v="1005000"/>
    <s v="Pitre Buick-Pontiac-Gmc of Scottsdale"/>
    <x v="11"/>
    <x v="38"/>
    <s v="DoubleÂ Overhead Camshaft"/>
    <s v="Auto"/>
    <s v="Pale White"/>
    <n v="45500"/>
    <s v="99301-3882"/>
    <s v="Hatchback"/>
    <n v="8375163"/>
    <x v="1"/>
    <s v="Tertile 2"/>
    <x v="1"/>
  </r>
  <r>
    <s v="C_CND_006147"/>
    <x v="198"/>
    <x v="8"/>
    <s v="Anne-Gaelle"/>
    <x v="0"/>
    <n v="1071000"/>
    <s v="Tri-State Mack Inc"/>
    <x v="14"/>
    <x v="126"/>
    <s v="Overhead Camshaft"/>
    <s v="Manual"/>
    <s v="Pale White"/>
    <n v="19100"/>
    <s v="85257-3102"/>
    <s v="Hardtop"/>
    <n v="6393795"/>
    <x v="3"/>
    <s v="Tertile 3"/>
    <x v="1"/>
  </r>
  <r>
    <s v="C_CND_006107"/>
    <x v="198"/>
    <x v="8"/>
    <s v="Michelle"/>
    <x v="0"/>
    <n v="1100000"/>
    <s v="Pars Auto Sales"/>
    <x v="11"/>
    <x v="92"/>
    <s v="DoubleÂ Overhead Camshaft"/>
    <s v="Auto"/>
    <s v="Pale White"/>
    <n v="13000"/>
    <s v="38701-8047"/>
    <s v="Hatchback"/>
    <n v="7736989"/>
    <x v="4"/>
    <s v="Tertile 3"/>
    <x v="1"/>
  </r>
  <r>
    <s v="C_CND_006127"/>
    <x v="198"/>
    <x v="8"/>
    <s v="Elena"/>
    <x v="0"/>
    <n v="1100000"/>
    <s v="Chrysler of Tri-Cities"/>
    <x v="9"/>
    <x v="138"/>
    <s v="DoubleÂ Overhead Camshaft"/>
    <s v="Auto"/>
    <s v="Pale White"/>
    <n v="75000"/>
    <s v="99301-3882"/>
    <s v="Hatchback"/>
    <n v="7670677"/>
    <x v="1"/>
    <s v="Tertile 3"/>
    <x v="1"/>
  </r>
  <r>
    <s v="C_CND_006113"/>
    <x v="198"/>
    <x v="8"/>
    <s v="Nahla"/>
    <x v="0"/>
    <n v="1110000"/>
    <s v="Saab-Belle Dodge"/>
    <x v="2"/>
    <x v="44"/>
    <s v="Overhead Camshaft"/>
    <s v="Manual"/>
    <s v="Pale White"/>
    <n v="29000"/>
    <s v="60504-7114"/>
    <s v="Hatchback"/>
    <n v="7358168"/>
    <x v="6"/>
    <s v="Tertile 3"/>
    <x v="1"/>
  </r>
  <r>
    <s v="C_CND_006121"/>
    <x v="198"/>
    <x v="8"/>
    <s v="Luna"/>
    <x v="0"/>
    <n v="1200000"/>
    <s v="Suburban Ford"/>
    <x v="2"/>
    <x v="71"/>
    <s v="DoubleÂ Overhead Camshaft"/>
    <s v="Auto"/>
    <s v="Black"/>
    <n v="27000"/>
    <s v="53546-9427"/>
    <s v="Hardtop"/>
    <n v="8269473"/>
    <x v="5"/>
    <s v="Tertile 3"/>
    <x v="1"/>
  </r>
  <r>
    <s v="C_CND_006109"/>
    <x v="198"/>
    <x v="8"/>
    <s v="Milan"/>
    <x v="0"/>
    <n v="1317500"/>
    <s v="Progressive Shippers Cooperative Association No"/>
    <x v="15"/>
    <x v="21"/>
    <s v="Overhead Camshaft"/>
    <s v="Manual"/>
    <s v="Pale White"/>
    <n v="14750"/>
    <s v="53546-9427"/>
    <s v="Hatchback"/>
    <n v="6348443"/>
    <x v="5"/>
    <s v="Tertile 3"/>
    <x v="1"/>
  </r>
  <r>
    <s v="C_CND_006146"/>
    <x v="198"/>
    <x v="8"/>
    <s v="Pauline"/>
    <x v="0"/>
    <n v="1325000"/>
    <s v="Suburban Ford"/>
    <x v="14"/>
    <x v="66"/>
    <s v="Overhead Camshaft"/>
    <s v="Manual"/>
    <s v="Black"/>
    <n v="19500"/>
    <s v="53546-9427"/>
    <s v="Hardtop"/>
    <n v="6686439"/>
    <x v="5"/>
    <s v="Tertile 3"/>
    <x v="1"/>
  </r>
  <r>
    <s v="C_CND_006116"/>
    <x v="198"/>
    <x v="8"/>
    <s v="Natalia"/>
    <x v="1"/>
    <n v="1375000"/>
    <s v="Suburban Ford"/>
    <x v="15"/>
    <x v="72"/>
    <s v="DoubleÂ Overhead Camshaft"/>
    <s v="Auto"/>
    <s v="Pale White"/>
    <n v="46500"/>
    <s v="53546-9427"/>
    <s v="SUV"/>
    <n v="7579434"/>
    <x v="5"/>
    <s v="Tertile 3"/>
    <x v="1"/>
  </r>
  <r>
    <s v="C_CND_006111"/>
    <x v="198"/>
    <x v="8"/>
    <s v="Mya"/>
    <x v="0"/>
    <n v="1435000"/>
    <s v="Race Car Help"/>
    <x v="8"/>
    <x v="100"/>
    <s v="Overhead Camshaft"/>
    <s v="Manual"/>
    <s v="Pale White"/>
    <n v="21500"/>
    <s v="78758-7841"/>
    <s v="SUV"/>
    <n v="8484930"/>
    <x v="2"/>
    <s v="Tertile 3"/>
    <x v="1"/>
  </r>
  <r>
    <s v="C_CND_006125"/>
    <x v="198"/>
    <x v="8"/>
    <s v="Eileen"/>
    <x v="0"/>
    <n v="1515000"/>
    <s v="C &amp; M Motors Inc"/>
    <x v="20"/>
    <x v="27"/>
    <s v="Overhead Camshaft"/>
    <s v="Manual"/>
    <s v="Pale White"/>
    <n v="49500"/>
    <s v="60504-7114"/>
    <s v="Hatchback"/>
    <n v="6956240"/>
    <x v="6"/>
    <s v="Tertile 3"/>
    <x v="1"/>
  </r>
  <r>
    <s v="C_CND_006120"/>
    <x v="198"/>
    <x v="8"/>
    <s v="Claire"/>
    <x v="0"/>
    <n v="1580000"/>
    <s v="Star Enterprises Inc"/>
    <x v="0"/>
    <x v="83"/>
    <s v="DoubleÂ Overhead Camshaft"/>
    <s v="Auto"/>
    <s v="Pale White"/>
    <n v="41000"/>
    <s v="99301-3882"/>
    <s v="Hatchback"/>
    <n v="7853550"/>
    <x v="1"/>
    <s v="Tertile 3"/>
    <x v="1"/>
  </r>
  <r>
    <s v="C_CND_006154"/>
    <x v="198"/>
    <x v="8"/>
    <s v="Antoine"/>
    <x v="0"/>
    <n v="1900000"/>
    <s v="Chrysler Plymouth"/>
    <x v="18"/>
    <x v="33"/>
    <s v="DoubleÂ Overhead Camshaft"/>
    <s v="Auto"/>
    <s v="Pale White"/>
    <n v="21000"/>
    <s v="53546-9427"/>
    <s v="Hardtop"/>
    <n v="8508033"/>
    <x v="2"/>
    <s v="Tertile 3"/>
    <x v="1"/>
  </r>
  <r>
    <s v="C_CND_006118"/>
    <x v="198"/>
    <x v="8"/>
    <s v="Lucia"/>
    <x v="0"/>
    <n v="1975000"/>
    <s v="Star Enterprises Inc"/>
    <x v="2"/>
    <x v="44"/>
    <s v="Overhead Camshaft"/>
    <s v="Manual"/>
    <s v="Pale White"/>
    <n v="12500"/>
    <s v="99301-3882"/>
    <s v="Hardtop"/>
    <n v="8572608"/>
    <x v="1"/>
    <s v="Tertile 3"/>
    <x v="1"/>
  </r>
  <r>
    <s v="C_CND_006115"/>
    <x v="198"/>
    <x v="8"/>
    <s v="Naomi"/>
    <x v="1"/>
    <n v="2000000"/>
    <s v="Star Enterprises Inc"/>
    <x v="27"/>
    <x v="105"/>
    <s v="DoubleÂ Overhead Camshaft"/>
    <s v="Auto"/>
    <s v="Pale White"/>
    <n v="24000"/>
    <s v="99301-3882"/>
    <s v="Passenger"/>
    <n v="7117225"/>
    <x v="1"/>
    <s v="Tertile 3"/>
    <x v="1"/>
  </r>
  <r>
    <s v="C_CND_006150"/>
    <x v="198"/>
    <x v="8"/>
    <s v="Madison"/>
    <x v="0"/>
    <n v="2053000"/>
    <s v="Suburban Ford"/>
    <x v="6"/>
    <x v="8"/>
    <s v="DoubleÂ Overhead Camshaft"/>
    <s v="Auto"/>
    <s v="Pale White"/>
    <n v="21300"/>
    <s v="53546-9427"/>
    <s v="Hatchback"/>
    <n v="8898874"/>
    <x v="0"/>
    <s v="Tertile 3"/>
    <x v="1"/>
  </r>
  <r>
    <s v="C_CND_006155"/>
    <x v="198"/>
    <x v="8"/>
    <s v="Mariah"/>
    <x v="0"/>
    <n v="2225000"/>
    <s v="Capitol KIA"/>
    <x v="0"/>
    <x v="69"/>
    <s v="DoubleÂ Overhead Camshaft"/>
    <s v="Auto"/>
    <s v="Pale White"/>
    <n v="62500"/>
    <s v="38701-8047"/>
    <s v="Sedan"/>
    <n v="6513799"/>
    <x v="3"/>
    <s v="Tertile 3"/>
    <x v="1"/>
  </r>
  <r>
    <s v="C_CND_006114"/>
    <x v="198"/>
    <x v="8"/>
    <s v="Nana"/>
    <x v="0"/>
    <n v="2435000"/>
    <s v="Scrivener Performance Engineering"/>
    <x v="14"/>
    <x v="89"/>
    <s v="DoubleÂ Overhead Camshaft"/>
    <s v="Auto"/>
    <s v="Black"/>
    <n v="60500"/>
    <s v="38701-8047"/>
    <s v="Hatchback"/>
    <n v="8320320"/>
    <x v="4"/>
    <s v="Tertile 3"/>
    <x v="1"/>
  </r>
  <r>
    <s v="C_CND_006156"/>
    <x v="198"/>
    <x v="8"/>
    <s v="Mariam"/>
    <x v="0"/>
    <n v="2855000"/>
    <s v="Chrysler of Tri-Cities"/>
    <x v="0"/>
    <x v="75"/>
    <s v="Overhead Camshaft"/>
    <s v="Manual"/>
    <s v="Pale White"/>
    <n v="43500"/>
    <s v="99301-3882"/>
    <s v="Hatchback"/>
    <n v="6296702"/>
    <x v="2"/>
    <s v="Tertile 3"/>
    <x v="1"/>
  </r>
  <r>
    <s v="C_CND_006159"/>
    <x v="198"/>
    <x v="8"/>
    <s v="Mckenzie"/>
    <x v="0"/>
    <n v="3255000"/>
    <s v="Clay Johnson Auto Sales"/>
    <x v="5"/>
    <x v="65"/>
    <s v="DoubleÂ Overhead Camshaft"/>
    <s v="Auto"/>
    <s v="Black"/>
    <n v="18500"/>
    <s v="78758-7841"/>
    <s v="Sedan"/>
    <n v="6380415"/>
    <x v="4"/>
    <s v="Tertile 3"/>
    <x v="1"/>
  </r>
  <r>
    <s v="C_CND_006151"/>
    <x v="198"/>
    <x v="8"/>
    <s v="Makayla"/>
    <x v="0"/>
    <n v="7650000"/>
    <s v="Tri-State Mack Inc"/>
    <x v="8"/>
    <x v="100"/>
    <s v="Overhead Camshaft"/>
    <s v="Manual"/>
    <s v="Pale White"/>
    <n v="21000"/>
    <s v="85257-3102"/>
    <s v="SUV"/>
    <n v="8246892"/>
    <x v="6"/>
    <s v="Tertile 3"/>
    <x v="1"/>
  </r>
  <r>
    <s v="C_CND_006164"/>
    <x v="199"/>
    <x v="8"/>
    <s v="Nyla"/>
    <x v="0"/>
    <n v="13500"/>
    <s v="Rabun Used Car Sales"/>
    <x v="23"/>
    <x v="74"/>
    <s v="Overhead Camshaft"/>
    <s v="Manual"/>
    <s v="Black"/>
    <n v="17000"/>
    <s v="85257-3102"/>
    <s v="Hatchback"/>
    <n v="6400335"/>
    <x v="3"/>
    <s v="Tertile 1"/>
    <x v="0"/>
  </r>
  <r>
    <s v="C_CND_006169"/>
    <x v="199"/>
    <x v="8"/>
    <s v="Peyton"/>
    <x v="0"/>
    <n v="13500"/>
    <s v="Star Enterprises Inc"/>
    <x v="7"/>
    <x v="10"/>
    <s v="Overhead Camshaft"/>
    <s v="Manual"/>
    <s v="Black"/>
    <n v="43001"/>
    <s v="99301-3882"/>
    <s v="Sedan"/>
    <n v="6425079"/>
    <x v="1"/>
    <s v="Tertile 1"/>
    <x v="0"/>
  </r>
  <r>
    <s v="C_CND_006175"/>
    <x v="199"/>
    <x v="8"/>
    <s v="Samantha"/>
    <x v="1"/>
    <n v="13500"/>
    <s v="Capitol KIA"/>
    <x v="4"/>
    <x v="109"/>
    <s v="DoubleÂ Overhead Camshaft"/>
    <s v="Auto"/>
    <s v="Pale White"/>
    <n v="26001"/>
    <s v="38701-8047"/>
    <s v="Hatchback"/>
    <n v="6704144"/>
    <x v="4"/>
    <s v="Tertile 1"/>
    <x v="0"/>
  </r>
  <r>
    <s v="C_CND_006176"/>
    <x v="199"/>
    <x v="8"/>
    <s v="Samara"/>
    <x v="0"/>
    <n v="13500"/>
    <s v="Chrysler of Tri-Cities"/>
    <x v="11"/>
    <x v="14"/>
    <s v="DoubleÂ Overhead Camshaft"/>
    <s v="Auto"/>
    <s v="Pale White"/>
    <n v="69001"/>
    <s v="99301-3882"/>
    <s v="Passenger"/>
    <n v="6255915"/>
    <x v="1"/>
    <s v="Tertile 1"/>
    <x v="0"/>
  </r>
  <r>
    <s v="C_CND_006199"/>
    <x v="199"/>
    <x v="8"/>
    <s v="Jencarlos"/>
    <x v="0"/>
    <n v="13500"/>
    <s v="Classic Chevy"/>
    <x v="14"/>
    <x v="128"/>
    <s v="DoubleÂ Overhead Camshaft"/>
    <s v="Auto"/>
    <s v="Black"/>
    <n v="22000"/>
    <s v="85257-3102"/>
    <s v="Passenger"/>
    <n v="6271661"/>
    <x v="3"/>
    <s v="Tertile 1"/>
    <x v="0"/>
  </r>
  <r>
    <s v="C_CND_006203"/>
    <x v="199"/>
    <x v="8"/>
    <s v="Jerry"/>
    <x v="0"/>
    <n v="13500"/>
    <s v="Gartner Buick Hyundai Saab"/>
    <x v="2"/>
    <x v="146"/>
    <s v="Overhead Camshaft"/>
    <s v="Manual"/>
    <s v="Black"/>
    <n v="16000"/>
    <s v="38701-8047"/>
    <s v="SUV"/>
    <n v="6219498"/>
    <x v="4"/>
    <s v="Tertile 1"/>
    <x v="0"/>
  </r>
  <r>
    <s v="C_CND_006204"/>
    <x v="199"/>
    <x v="8"/>
    <s v="Jesse"/>
    <x v="0"/>
    <n v="13500"/>
    <s v="Hatfield Volkswagen"/>
    <x v="15"/>
    <x v="84"/>
    <s v="Overhead Camshaft"/>
    <s v="Manual"/>
    <s v="Black"/>
    <n v="16000"/>
    <s v="99301-3882"/>
    <s v="Hatchback"/>
    <n v="6798497"/>
    <x v="1"/>
    <s v="Tertile 1"/>
    <x v="0"/>
  </r>
  <r>
    <s v="C_CND_006206"/>
    <x v="199"/>
    <x v="8"/>
    <s v="Jimmy"/>
    <x v="1"/>
    <n v="13500"/>
    <s v="McKinney Dodge Chrysler Jeep"/>
    <x v="9"/>
    <x v="138"/>
    <s v="DoubleÂ Overhead Camshaft"/>
    <s v="Auto"/>
    <s v="Pale White"/>
    <n v="28000"/>
    <s v="85257-3102"/>
    <s v="Hatchback"/>
    <n v="8004590"/>
    <x v="3"/>
    <s v="Tertile 1"/>
    <x v="0"/>
  </r>
  <r>
    <s v="C_CND_006214"/>
    <x v="199"/>
    <x v="8"/>
    <s v="Jonah"/>
    <x v="0"/>
    <n v="13500"/>
    <s v="Race Car Help"/>
    <x v="9"/>
    <x v="114"/>
    <s v="DoubleÂ Overhead Camshaft"/>
    <s v="Auto"/>
    <s v="Black"/>
    <n v="26000"/>
    <s v="78758-7841"/>
    <s v="Sedan"/>
    <n v="7312738"/>
    <x v="2"/>
    <s v="Tertile 1"/>
    <x v="0"/>
  </r>
  <r>
    <s v="C_CND_006215"/>
    <x v="199"/>
    <x v="8"/>
    <s v="Jonathan"/>
    <x v="0"/>
    <n v="13500"/>
    <s v="Ryder Truck Rental and Leasing"/>
    <x v="18"/>
    <x v="96"/>
    <s v="Overhead Camshaft"/>
    <s v="Manual"/>
    <s v="Pale White"/>
    <n v="61000"/>
    <s v="06457-3834"/>
    <s v="Sedan"/>
    <n v="8951029"/>
    <x v="0"/>
    <s v="Tertile 1"/>
    <x v="0"/>
  </r>
  <r>
    <s v="C_CND_006217"/>
    <x v="199"/>
    <x v="8"/>
    <s v="Jorge"/>
    <x v="0"/>
    <n v="13500"/>
    <s v="Scrivener Performance Engineering"/>
    <x v="15"/>
    <x v="95"/>
    <s v="Overhead Camshaft"/>
    <s v="Manual"/>
    <s v="Pale White"/>
    <n v="20000"/>
    <s v="38701-8047"/>
    <s v="SUV"/>
    <n v="7460205"/>
    <x v="4"/>
    <s v="Tertile 1"/>
    <x v="0"/>
  </r>
  <r>
    <s v="C_CND_006218"/>
    <x v="199"/>
    <x v="8"/>
    <s v="Layla"/>
    <x v="0"/>
    <n v="13500"/>
    <s v="Race Car Help"/>
    <x v="14"/>
    <x v="77"/>
    <s v="DoubleÂ Overhead Camshaft"/>
    <s v="Auto"/>
    <s v="Pale White"/>
    <n v="21000"/>
    <s v="78758-7841"/>
    <s v="Sedan"/>
    <n v="8930767"/>
    <x v="2"/>
    <s v="Tertile 1"/>
    <x v="0"/>
  </r>
  <r>
    <s v="C_CND_006226"/>
    <x v="199"/>
    <x v="8"/>
    <s v="Lia"/>
    <x v="0"/>
    <n v="13500"/>
    <s v="Progressive Shippers Cooperative Association No"/>
    <x v="19"/>
    <x v="26"/>
    <s v="DoubleÂ Overhead Camshaft"/>
    <s v="Auto"/>
    <s v="Pale White"/>
    <n v="32000"/>
    <s v="53546-9427"/>
    <s v="Passenger"/>
    <n v="8184299"/>
    <x v="5"/>
    <s v="Tertile 1"/>
    <x v="0"/>
  </r>
  <r>
    <s v="C_CND_006227"/>
    <x v="199"/>
    <x v="8"/>
    <s v="Liana"/>
    <x v="0"/>
    <n v="13500"/>
    <s v="Rabun Used Car Sales"/>
    <x v="13"/>
    <x v="111"/>
    <s v="Overhead Camshaft"/>
    <s v="Manual"/>
    <s v="Black"/>
    <n v="22000"/>
    <s v="85257-3102"/>
    <s v="SUV"/>
    <n v="6102522"/>
    <x v="3"/>
    <s v="Tertile 1"/>
    <x v="0"/>
  </r>
  <r>
    <s v="C_CND_006241"/>
    <x v="199"/>
    <x v="8"/>
    <s v="Mikayla"/>
    <x v="0"/>
    <n v="13500"/>
    <s v="McKinney Dodge Chrysler Jeep"/>
    <x v="11"/>
    <x v="14"/>
    <s v="Overhead Camshaft"/>
    <s v="Manual"/>
    <s v="Pale White"/>
    <n v="24000"/>
    <s v="85257-3102"/>
    <s v="Passenger"/>
    <n v="6003317"/>
    <x v="6"/>
    <s v="Tertile 1"/>
    <x v="0"/>
  </r>
  <r>
    <s v="C_CND_006244"/>
    <x v="199"/>
    <x v="8"/>
    <s v="William"/>
    <x v="0"/>
    <n v="13500"/>
    <s v="Tri-State Mack Inc"/>
    <x v="15"/>
    <x v="84"/>
    <s v="Overhead Camshaft"/>
    <s v="Manual"/>
    <s v="Black"/>
    <n v="16000"/>
    <s v="85257-3102"/>
    <s v="Hardtop"/>
    <n v="8160570"/>
    <x v="5"/>
    <s v="Tertile 1"/>
    <x v="0"/>
  </r>
  <r>
    <s v="C_CND_006251"/>
    <x v="199"/>
    <x v="8"/>
    <s v="Olivia"/>
    <x v="0"/>
    <n v="13500"/>
    <s v="Saab-Belle Dodge"/>
    <x v="27"/>
    <x v="87"/>
    <s v="DoubleÂ Overhead Camshaft"/>
    <s v="Auto"/>
    <s v="Black"/>
    <n v="60000"/>
    <s v="60504-7114"/>
    <s v="Sedan"/>
    <n v="8152791"/>
    <x v="5"/>
    <s v="Tertile 1"/>
    <x v="0"/>
  </r>
  <r>
    <s v="C_CND_006254"/>
    <x v="199"/>
    <x v="8"/>
    <s v="Martin"/>
    <x v="0"/>
    <n v="13500"/>
    <s v="Star Enterprises Inc"/>
    <x v="22"/>
    <x v="55"/>
    <s v="DoubleÂ Overhead Camshaft"/>
    <s v="Auto"/>
    <s v="Black"/>
    <n v="26000"/>
    <s v="99301-3882"/>
    <s v="Hardtop"/>
    <n v="6249922"/>
    <x v="3"/>
    <s v="Tertile 1"/>
    <x v="0"/>
  </r>
  <r>
    <s v="C_CND_006195"/>
    <x v="199"/>
    <x v="8"/>
    <s v="Hailey"/>
    <x v="0"/>
    <n v="286000"/>
    <s v="Rabun Used Car Sales"/>
    <x v="14"/>
    <x v="29"/>
    <s v="Overhead Camshaft"/>
    <s v="Manual"/>
    <s v="Pale White"/>
    <n v="27000"/>
    <s v="85257-3102"/>
    <s v="SUV"/>
    <n v="6960362"/>
    <x v="3"/>
    <s v="Tertile 1"/>
    <x v="0"/>
  </r>
  <r>
    <s v="C_CND_006182"/>
    <x v="199"/>
    <x v="8"/>
    <s v="Elizabeth"/>
    <x v="0"/>
    <n v="290000"/>
    <s v="Clay Johnson Auto Sales"/>
    <x v="18"/>
    <x v="25"/>
    <s v="Overhead Camshaft"/>
    <s v="Manual"/>
    <s v="Black"/>
    <n v="49000"/>
    <s v="78758-7841"/>
    <s v="SUV"/>
    <n v="6603425"/>
    <x v="2"/>
    <s v="Tertile 1"/>
    <x v="0"/>
  </r>
  <r>
    <s v="C_CND_006246"/>
    <x v="199"/>
    <x v="8"/>
    <s v="Adrien"/>
    <x v="1"/>
    <n v="425000"/>
    <s v="U-Haul CO"/>
    <x v="12"/>
    <x v="18"/>
    <s v="DoubleÂ Overhead Camshaft"/>
    <s v="Auto"/>
    <s v="Black"/>
    <n v="22000"/>
    <s v="78758-7841"/>
    <s v="Hardtop"/>
    <n v="7309009"/>
    <x v="3"/>
    <s v="Tertile 1"/>
    <x v="0"/>
  </r>
  <r>
    <s v="C_CND_006198"/>
    <x v="199"/>
    <x v="8"/>
    <s v="Helen"/>
    <x v="0"/>
    <n v="430000"/>
    <s v="Saab-Belle Dodge"/>
    <x v="17"/>
    <x v="24"/>
    <s v="Overhead Camshaft"/>
    <s v="Manual"/>
    <s v="Pale White"/>
    <n v="20000"/>
    <s v="60504-7114"/>
    <s v="Passenger"/>
    <n v="8969924"/>
    <x v="6"/>
    <s v="Tertile 1"/>
    <x v="0"/>
  </r>
  <r>
    <s v="C_CND_006230"/>
    <x v="199"/>
    <x v="8"/>
    <s v="Litzy"/>
    <x v="0"/>
    <n v="472500"/>
    <s v="Race Car Help"/>
    <x v="15"/>
    <x v="97"/>
    <s v="DoubleÂ Overhead Camshaft"/>
    <s v="Auto"/>
    <s v="Pale White"/>
    <n v="21500"/>
    <s v="78758-7841"/>
    <s v="Hatchback"/>
    <n v="7290404"/>
    <x v="2"/>
    <s v="Tertile 1"/>
    <x v="0"/>
  </r>
  <r>
    <s v="C_CND_006219"/>
    <x v="199"/>
    <x v="8"/>
    <s v="Leah"/>
    <x v="0"/>
    <n v="505000"/>
    <s v="Ryder Truck Rental and Leasing"/>
    <x v="13"/>
    <x v="19"/>
    <s v="Overhead Camshaft"/>
    <s v="Manual"/>
    <s v="Pale White"/>
    <n v="14000"/>
    <s v="06457-3834"/>
    <s v="Hatchback"/>
    <n v="8377337"/>
    <x v="0"/>
    <s v="Tertile 1"/>
    <x v="0"/>
  </r>
  <r>
    <s v="C_CND_006205"/>
    <x v="199"/>
    <x v="8"/>
    <s v="Jesus"/>
    <x v="0"/>
    <n v="530000"/>
    <s v="Iceberg Rentals"/>
    <x v="4"/>
    <x v="67"/>
    <s v="Overhead Camshaft"/>
    <s v="Manual"/>
    <s v="Black"/>
    <n v="38000"/>
    <s v="53546-9427"/>
    <s v="SUV"/>
    <n v="7996906"/>
    <x v="5"/>
    <s v="Tertile 1"/>
    <x v="0"/>
  </r>
  <r>
    <s v="C_CND_006255"/>
    <x v="199"/>
    <x v="8"/>
    <s v="Peyton"/>
    <x v="0"/>
    <n v="535000"/>
    <s v="Tri-State Mack Inc"/>
    <x v="23"/>
    <x v="74"/>
    <s v="DoubleÂ Overhead Camshaft"/>
    <s v="Auto"/>
    <s v="Black"/>
    <n v="26000"/>
    <s v="85257-3102"/>
    <s v="Hatchback"/>
    <n v="6609403"/>
    <x v="6"/>
    <s v="Tertile 1"/>
    <x v="0"/>
  </r>
  <r>
    <s v="C_CND_006229"/>
    <x v="199"/>
    <x v="8"/>
    <s v="Lily"/>
    <x v="1"/>
    <n v="547000"/>
    <s v="Rabun Used Car Sales"/>
    <x v="3"/>
    <x v="4"/>
    <s v="Overhead Camshaft"/>
    <s v="Manual"/>
    <s v="Pale White"/>
    <n v="31000"/>
    <s v="85257-3102"/>
    <s v="SUV"/>
    <n v="6053877"/>
    <x v="3"/>
    <s v="Tertile 1"/>
    <x v="0"/>
  </r>
  <r>
    <s v="C_CND_006252"/>
    <x v="199"/>
    <x v="8"/>
    <s v="Oumou"/>
    <x v="0"/>
    <n v="548000"/>
    <s v="Scrivener Performance Engineering"/>
    <x v="11"/>
    <x v="14"/>
    <s v="DoubleÂ Overhead Camshaft"/>
    <s v="Auto"/>
    <s v="Pale White"/>
    <n v="38000"/>
    <s v="38701-8047"/>
    <s v="Passenger"/>
    <n v="6323625"/>
    <x v="3"/>
    <s v="Tertile 1"/>
    <x v="0"/>
  </r>
  <r>
    <s v="C_CND_006220"/>
    <x v="199"/>
    <x v="8"/>
    <s v="Leanna"/>
    <x v="0"/>
    <n v="550000"/>
    <s v="Saab-Belle Dodge"/>
    <x v="2"/>
    <x v="9"/>
    <s v="DoubleÂ Overhead Camshaft"/>
    <s v="Auto"/>
    <s v="Pale White"/>
    <n v="19000"/>
    <s v="60504-7114"/>
    <s v="Sedan"/>
    <n v="8324841"/>
    <x v="6"/>
    <s v="Tertile 2"/>
    <x v="0"/>
  </r>
  <r>
    <s v="C_CND_006208"/>
    <x v="199"/>
    <x v="8"/>
    <s v="Joel"/>
    <x v="0"/>
    <n v="570000"/>
    <s v="Nebo Chevrolet"/>
    <x v="6"/>
    <x v="8"/>
    <s v="DoubleÂ Overhead Camshaft"/>
    <s v="Auto"/>
    <s v="Pale White"/>
    <n v="21000"/>
    <s v="06457-3834"/>
    <s v="Hatchback"/>
    <n v="8544101"/>
    <x v="0"/>
    <s v="Tertile 2"/>
    <x v="0"/>
  </r>
  <r>
    <s v="C_CND_006196"/>
    <x v="199"/>
    <x v="8"/>
    <s v="Hana"/>
    <x v="0"/>
    <n v="580010"/>
    <s v="Race Car Help"/>
    <x v="12"/>
    <x v="93"/>
    <s v="Overhead Camshaft"/>
    <s v="Manual"/>
    <s v="Pale White"/>
    <n v="49010"/>
    <s v="78758-7841"/>
    <s v="SUV"/>
    <n v="6533019"/>
    <x v="2"/>
    <s v="Tertile 2"/>
    <x v="0"/>
  </r>
  <r>
    <s v="C_CND_006243"/>
    <x v="199"/>
    <x v="8"/>
    <s v="Miracle"/>
    <x v="0"/>
    <n v="590000"/>
    <s v="Nebo Chevrolet"/>
    <x v="23"/>
    <x v="39"/>
    <s v="Overhead Camshaft"/>
    <s v="Manual"/>
    <s v="Pale White"/>
    <n v="27000"/>
    <s v="06457-3834"/>
    <s v="Passenger"/>
    <n v="8577808"/>
    <x v="1"/>
    <s v="Tertile 2"/>
    <x v="0"/>
  </r>
  <r>
    <s v="C_CND_006232"/>
    <x v="199"/>
    <x v="8"/>
    <s v="Julie"/>
    <x v="0"/>
    <n v="600000"/>
    <s v="Saab-Belle Dodge"/>
    <x v="11"/>
    <x v="115"/>
    <s v="DoubleÂ Overhead Camshaft"/>
    <s v="Auto"/>
    <s v="Pale White"/>
    <n v="18000"/>
    <s v="60504-7114"/>
    <s v="Hardtop"/>
    <n v="7002632"/>
    <x v="6"/>
    <s v="Tertile 2"/>
    <x v="0"/>
  </r>
  <r>
    <s v="C_CND_006183"/>
    <x v="199"/>
    <x v="8"/>
    <s v="Ella"/>
    <x v="1"/>
    <n v="612000"/>
    <s v="Diehl Motor CO Inc"/>
    <x v="22"/>
    <x v="59"/>
    <s v="DoubleÂ Overhead Camshaft"/>
    <s v="Auto"/>
    <s v="Black"/>
    <n v="18000"/>
    <s v="06457-3834"/>
    <s v="Hatchback"/>
    <n v="7957176"/>
    <x v="0"/>
    <s v="Tertile 2"/>
    <x v="0"/>
  </r>
  <r>
    <s v="C_CND_006189"/>
    <x v="199"/>
    <x v="8"/>
    <s v="Noa"/>
    <x v="0"/>
    <n v="620000"/>
    <s v="Progressive Shippers Cooperative Association No"/>
    <x v="15"/>
    <x v="21"/>
    <s v="Overhead Camshaft"/>
    <s v="Manual"/>
    <s v="Pale White"/>
    <n v="41000"/>
    <s v="53546-9427"/>
    <s v="Hardtop"/>
    <n v="8747312"/>
    <x v="5"/>
    <s v="Tertile 2"/>
    <x v="0"/>
  </r>
  <r>
    <s v="C_CND_006234"/>
    <x v="199"/>
    <x v="8"/>
    <s v="Celine"/>
    <x v="0"/>
    <n v="630000"/>
    <s v="Scrivener Performance Engineering"/>
    <x v="13"/>
    <x v="82"/>
    <s v="Overhead Camshaft"/>
    <s v="Manual"/>
    <s v="Pale White"/>
    <n v="17000"/>
    <s v="38701-8047"/>
    <s v="Hardtop"/>
    <n v="8267646"/>
    <x v="4"/>
    <s v="Tertile 2"/>
    <x v="0"/>
  </r>
  <r>
    <s v="C_CND_006190"/>
    <x v="199"/>
    <x v="8"/>
    <s v="Eva"/>
    <x v="0"/>
    <n v="636000"/>
    <s v="Nebo Chevrolet"/>
    <x v="14"/>
    <x v="20"/>
    <s v="DoubleÂ Overhead Camshaft"/>
    <s v="Auto"/>
    <s v="Pale White"/>
    <n v="41000"/>
    <s v="06457-3834"/>
    <s v="SUV"/>
    <n v="7639055"/>
    <x v="0"/>
    <s v="Tertile 2"/>
    <x v="0"/>
  </r>
  <r>
    <s v="C_CND_006248"/>
    <x v="199"/>
    <x v="8"/>
    <s v="Nia"/>
    <x v="1"/>
    <n v="640000"/>
    <s v="Rabun Used Car Sales"/>
    <x v="4"/>
    <x v="67"/>
    <s v="Overhead Camshaft"/>
    <s v="Manual"/>
    <s v="Black"/>
    <n v="12000"/>
    <s v="85257-3102"/>
    <s v="SUV"/>
    <n v="8619117"/>
    <x v="6"/>
    <s v="Tertile 2"/>
    <x v="0"/>
  </r>
  <r>
    <s v="C_CND_006249"/>
    <x v="199"/>
    <x v="8"/>
    <s v="Renan"/>
    <x v="0"/>
    <n v="642000"/>
    <s v="Saab-Belle Dodge"/>
    <x v="14"/>
    <x v="66"/>
    <s v="Overhead Camshaft"/>
    <s v="Manual"/>
    <s v="Black"/>
    <n v="19000"/>
    <s v="60504-7114"/>
    <s v="Hardtop"/>
    <n v="7309063"/>
    <x v="1"/>
    <s v="Tertile 2"/>
    <x v="0"/>
  </r>
  <r>
    <s v="C_CND_006210"/>
    <x v="199"/>
    <x v="8"/>
    <s v="Johann"/>
    <x v="0"/>
    <n v="650000"/>
    <s v="Pars Auto Sales"/>
    <x v="2"/>
    <x v="9"/>
    <s v="DoubleÂ Overhead Camshaft"/>
    <s v="Auto"/>
    <s v="Black"/>
    <n v="39000"/>
    <s v="38701-8047"/>
    <s v="Sedan"/>
    <n v="7926277"/>
    <x v="4"/>
    <s v="Tertile 2"/>
    <x v="0"/>
  </r>
  <r>
    <s v="C_CND_006245"/>
    <x v="199"/>
    <x v="8"/>
    <s v="Mya"/>
    <x v="1"/>
    <n v="654500"/>
    <s v="Pars Auto Sales"/>
    <x v="6"/>
    <x v="17"/>
    <s v="DoubleÂ Overhead Camshaft"/>
    <s v="Auto"/>
    <s v="Pale White"/>
    <n v="46500"/>
    <s v="38701-8047"/>
    <s v="Sedan"/>
    <n v="8192839"/>
    <x v="3"/>
    <s v="Tertile 2"/>
    <x v="0"/>
  </r>
  <r>
    <s v="C_CND_006238"/>
    <x v="199"/>
    <x v="8"/>
    <s v="Melody"/>
    <x v="0"/>
    <n v="655000"/>
    <s v="Gartner Buick Hyundai Saab"/>
    <x v="11"/>
    <x v="92"/>
    <s v="DoubleÂ Overhead Camshaft"/>
    <s v="Auto"/>
    <s v="Pale White"/>
    <n v="32000"/>
    <s v="38701-8047"/>
    <s v="Hatchback"/>
    <n v="6376891"/>
    <x v="3"/>
    <s v="Tertile 2"/>
    <x v="0"/>
  </r>
  <r>
    <s v="C_CND_006186"/>
    <x v="199"/>
    <x v="8"/>
    <s v="Emily"/>
    <x v="0"/>
    <n v="660000"/>
    <s v="Hatfield Volkswagen"/>
    <x v="26"/>
    <x v="122"/>
    <s v="DoubleÂ Overhead Camshaft"/>
    <s v="Auto"/>
    <s v="Pale White"/>
    <n v="15000"/>
    <s v="99301-3882"/>
    <s v="SUV"/>
    <n v="7682568"/>
    <x v="1"/>
    <s v="Tertile 2"/>
    <x v="0"/>
  </r>
  <r>
    <s v="C_CND_006239"/>
    <x v="199"/>
    <x v="8"/>
    <s v="Mia"/>
    <x v="0"/>
    <n v="670000"/>
    <s v="Hatfield Volkswagen"/>
    <x v="24"/>
    <x v="124"/>
    <s v="Overhead Camshaft"/>
    <s v="Manual"/>
    <s v="Pale White"/>
    <n v="43000"/>
    <s v="99301-3882"/>
    <s v="Sedan"/>
    <n v="6393906"/>
    <x v="2"/>
    <s v="Tertile 2"/>
    <x v="0"/>
  </r>
  <r>
    <s v="C_CND_006207"/>
    <x v="199"/>
    <x v="8"/>
    <s v="Joaquin"/>
    <x v="1"/>
    <n v="682000"/>
    <s v="Motor Vehicle Branch Office"/>
    <x v="14"/>
    <x v="89"/>
    <s v="DoubleÂ Overhead Camshaft"/>
    <s v="Auto"/>
    <s v="Pale White"/>
    <n v="12000"/>
    <s v="78758-7841"/>
    <s v="Hatchback"/>
    <n v="7365095"/>
    <x v="2"/>
    <s v="Tertile 2"/>
    <x v="0"/>
  </r>
  <r>
    <s v="C_CND_006247"/>
    <x v="199"/>
    <x v="8"/>
    <s v="Nevaeh"/>
    <x v="1"/>
    <n v="710000"/>
    <s v="Progressive Shippers Cooperative Association No"/>
    <x v="14"/>
    <x v="53"/>
    <s v="Overhead Camshaft"/>
    <s v="Manual"/>
    <s v="Pale White"/>
    <n v="25000"/>
    <s v="53546-9427"/>
    <s v="Hatchback"/>
    <n v="8587470"/>
    <x v="0"/>
    <s v="Tertile 2"/>
    <x v="0"/>
  </r>
  <r>
    <s v="C_CND_006184"/>
    <x v="199"/>
    <x v="8"/>
    <s v="Ellie"/>
    <x v="1"/>
    <n v="716000"/>
    <s v="Enterprise Rent A Car"/>
    <x v="10"/>
    <x v="60"/>
    <s v="Overhead Camshaft"/>
    <s v="Manual"/>
    <s v="Black"/>
    <n v="85000"/>
    <s v="60504-7114"/>
    <s v="SUV"/>
    <n v="8318780"/>
    <x v="6"/>
    <s v="Tertile 2"/>
    <x v="0"/>
  </r>
  <r>
    <s v="C_CND_006212"/>
    <x v="199"/>
    <x v="8"/>
    <s v="Johnathan"/>
    <x v="0"/>
    <n v="720000"/>
    <s v="Progressive Shippers Cooperative Association No"/>
    <x v="11"/>
    <x v="115"/>
    <s v="DoubleÂ Overhead Camshaft"/>
    <s v="Auto"/>
    <s v="Pale White"/>
    <n v="18000"/>
    <s v="53546-9427"/>
    <s v="Hatchback"/>
    <n v="8070204"/>
    <x v="5"/>
    <s v="Tertile 2"/>
    <x v="0"/>
  </r>
  <r>
    <s v="C_CND_006233"/>
    <x v="199"/>
    <x v="8"/>
    <s v="London"/>
    <x v="0"/>
    <n v="724000"/>
    <s v="Scrivener Performance Engineering"/>
    <x v="19"/>
    <x v="121"/>
    <s v="DoubleÂ Overhead Camshaft"/>
    <s v="Auto"/>
    <s v="Black"/>
    <n v="26000"/>
    <s v="38701-8047"/>
    <s v="SUV"/>
    <n v="6678680"/>
    <x v="4"/>
    <s v="Tertile 2"/>
    <x v="0"/>
  </r>
  <r>
    <s v="C_CND_006185"/>
    <x v="199"/>
    <x v="8"/>
    <s v="Emaan"/>
    <x v="0"/>
    <n v="730000"/>
    <s v="Gartner Buick Hyundai Saab"/>
    <x v="14"/>
    <x v="77"/>
    <s v="Overhead Camshaft"/>
    <s v="Manual"/>
    <s v="Pale White"/>
    <n v="12000"/>
    <s v="38701-8047"/>
    <s v="Sedan"/>
    <n v="6002147"/>
    <x v="4"/>
    <s v="Tertile 2"/>
    <x v="0"/>
  </r>
  <r>
    <s v="C_CND_006194"/>
    <x v="199"/>
    <x v="8"/>
    <s v="Grace"/>
    <x v="0"/>
    <n v="750000"/>
    <s v="Progressive Shippers Cooperative Association No"/>
    <x v="14"/>
    <x v="29"/>
    <s v="DoubleÂ Overhead Camshaft"/>
    <s v="Auto"/>
    <s v="Black"/>
    <n v="19000"/>
    <s v="53546-9427"/>
    <s v="SUV"/>
    <n v="7706694"/>
    <x v="5"/>
    <s v="Tertile 2"/>
    <x v="0"/>
  </r>
  <r>
    <s v="C_CND_006191"/>
    <x v="199"/>
    <x v="8"/>
    <s v="Evelyn"/>
    <x v="0"/>
    <n v="755000"/>
    <s v="New Castle Ford Lincoln Mercury"/>
    <x v="11"/>
    <x v="14"/>
    <s v="DoubleÂ Overhead Camshaft"/>
    <s v="Auto"/>
    <s v="Black"/>
    <n v="22000"/>
    <s v="60504-7114"/>
    <s v="Passenger"/>
    <n v="7902663"/>
    <x v="6"/>
    <s v="Tertile 2"/>
    <x v="0"/>
  </r>
  <r>
    <s v="C_CND_006177"/>
    <x v="199"/>
    <x v="8"/>
    <s v="Samiya"/>
    <x v="0"/>
    <n v="770000"/>
    <s v="Chrysler Plymouth"/>
    <x v="0"/>
    <x v="75"/>
    <s v="Overhead Camshaft"/>
    <s v="Manual"/>
    <s v="Black"/>
    <n v="22001"/>
    <s v="53546-9427"/>
    <s v="Hatchback"/>
    <n v="8676164"/>
    <x v="5"/>
    <s v="Tertile 2"/>
    <x v="1"/>
  </r>
  <r>
    <s v="C_CND_006216"/>
    <x v="199"/>
    <x v="8"/>
    <s v="Jordan"/>
    <x v="1"/>
    <n v="785000"/>
    <s v="Saab-Belle Dodge"/>
    <x v="26"/>
    <x v="122"/>
    <s v="Overhead Camshaft"/>
    <s v="Manual"/>
    <s v="Pale White"/>
    <n v="54000"/>
    <s v="60504-7114"/>
    <s v="SUV"/>
    <n v="7651464"/>
    <x v="6"/>
    <s v="Tertile 2"/>
    <x v="1"/>
  </r>
  <r>
    <s v="C_CND_006211"/>
    <x v="199"/>
    <x v="8"/>
    <s v="John"/>
    <x v="0"/>
    <n v="792000"/>
    <s v="Pitre Buick-Pontiac-Gmc of Scottsdale"/>
    <x v="7"/>
    <x v="10"/>
    <s v="Overhead Camshaft"/>
    <s v="Manual"/>
    <s v="Pale White"/>
    <n v="14000"/>
    <s v="99301-3882"/>
    <s v="Sedan"/>
    <n v="7366259"/>
    <x v="1"/>
    <s v="Tertile 2"/>
    <x v="1"/>
  </r>
  <r>
    <s v="C_CND_006223"/>
    <x v="199"/>
    <x v="8"/>
    <s v="Leslie"/>
    <x v="0"/>
    <n v="816000"/>
    <s v="Suburban Ford"/>
    <x v="6"/>
    <x v="8"/>
    <s v="DoubleÂ Overhead Camshaft"/>
    <s v="Auto"/>
    <s v="Pale White"/>
    <n v="21000"/>
    <s v="53546-9427"/>
    <s v="Hatchback"/>
    <n v="8710866"/>
    <x v="5"/>
    <s v="Tertile 2"/>
    <x v="1"/>
  </r>
  <r>
    <s v="C_CND_006240"/>
    <x v="199"/>
    <x v="8"/>
    <s v="Michelle"/>
    <x v="0"/>
    <n v="828000"/>
    <s v="Iceberg Rentals"/>
    <x v="1"/>
    <x v="16"/>
    <s v="DoubleÂ Overhead Camshaft"/>
    <s v="Auto"/>
    <s v="Pale White"/>
    <n v="12000"/>
    <s v="53546-9427"/>
    <s v="SUV"/>
    <n v="6691141"/>
    <x v="0"/>
    <s v="Tertile 2"/>
    <x v="1"/>
  </r>
  <r>
    <s v="C_CND_006200"/>
    <x v="199"/>
    <x v="8"/>
    <s v="Jeremiah"/>
    <x v="1"/>
    <n v="830000"/>
    <s v="Clay Johnson Auto Sales"/>
    <x v="13"/>
    <x v="19"/>
    <s v="DoubleÂ Overhead Camshaft"/>
    <s v="Auto"/>
    <s v="Black"/>
    <n v="33001"/>
    <s v="78758-7841"/>
    <s v="Hatchback"/>
    <n v="7675173"/>
    <x v="2"/>
    <s v="Tertile 2"/>
    <x v="1"/>
  </r>
  <r>
    <s v="C_CND_006163"/>
    <x v="199"/>
    <x v="8"/>
    <s v="Nia"/>
    <x v="0"/>
    <n v="855000"/>
    <s v="Progressive Shippers Cooperative Association No"/>
    <x v="18"/>
    <x v="45"/>
    <s v="Overhead Camshaft"/>
    <s v="Manual"/>
    <s v="Pale White"/>
    <n v="22000"/>
    <s v="53546-9427"/>
    <s v="Hatchback"/>
    <n v="8746487"/>
    <x v="5"/>
    <s v="Tertile 2"/>
    <x v="1"/>
  </r>
  <r>
    <s v="C_CND_006178"/>
    <x v="199"/>
    <x v="8"/>
    <s v="Samiyah"/>
    <x v="0"/>
    <n v="855000"/>
    <s v="Classic Chevy"/>
    <x v="22"/>
    <x v="36"/>
    <s v="Overhead Camshaft"/>
    <s v="Manual"/>
    <s v="Pale White"/>
    <n v="21001"/>
    <s v="85257-3102"/>
    <s v="Sedan"/>
    <n v="7620390"/>
    <x v="3"/>
    <s v="Tertile 2"/>
    <x v="1"/>
  </r>
  <r>
    <s v="C_CND_006201"/>
    <x v="199"/>
    <x v="8"/>
    <s v="Jeremias"/>
    <x v="0"/>
    <n v="860000"/>
    <s v="Diehl Motor CO Inc"/>
    <x v="14"/>
    <x v="20"/>
    <s v="Overhead Camshaft"/>
    <s v="Manual"/>
    <s v="Black"/>
    <n v="26001"/>
    <s v="06457-3834"/>
    <s v="SUV"/>
    <n v="7076481"/>
    <x v="0"/>
    <s v="Tertile 2"/>
    <x v="1"/>
  </r>
  <r>
    <s v="C_CND_006231"/>
    <x v="199"/>
    <x v="8"/>
    <s v="Antoine"/>
    <x v="0"/>
    <n v="860000"/>
    <s v="Nebo Chevrolet"/>
    <x v="15"/>
    <x v="84"/>
    <s v="Overhead Camshaft"/>
    <s v="Manual"/>
    <s v="Black"/>
    <n v="16000"/>
    <s v="06457-3834"/>
    <s v="Hardtop"/>
    <n v="7647893"/>
    <x v="0"/>
    <s v="Tertile 2"/>
    <x v="1"/>
  </r>
  <r>
    <s v="C_CND_006168"/>
    <x v="199"/>
    <x v="8"/>
    <s v="Paris"/>
    <x v="0"/>
    <n v="867000"/>
    <s v="Scrivener Performance Engineering"/>
    <x v="23"/>
    <x v="39"/>
    <s v="Overhead Camshaft"/>
    <s v="Manual"/>
    <s v="Pale White"/>
    <n v="20000"/>
    <s v="38701-8047"/>
    <s v="Passenger"/>
    <n v="7118841"/>
    <x v="4"/>
    <s v="Tertile 2"/>
    <x v="1"/>
  </r>
  <r>
    <s v="C_CND_006237"/>
    <x v="199"/>
    <x v="8"/>
    <s v="Melanie"/>
    <x v="1"/>
    <n v="875000"/>
    <s v="Enterprise Rent A Car"/>
    <x v="16"/>
    <x v="34"/>
    <s v="DoubleÂ Overhead Camshaft"/>
    <s v="Auto"/>
    <s v="Pale White"/>
    <n v="62000"/>
    <s v="60504-7114"/>
    <s v="Hatchback"/>
    <n v="8919450"/>
    <x v="5"/>
    <s v="Tertile 2"/>
    <x v="1"/>
  </r>
  <r>
    <s v="C_CND_006222"/>
    <x v="199"/>
    <x v="8"/>
    <s v="Leilani"/>
    <x v="1"/>
    <n v="900000"/>
    <s v="Star Enterprises Inc"/>
    <x v="28"/>
    <x v="135"/>
    <s v="DoubleÂ Overhead Camshaft"/>
    <s v="Auto"/>
    <s v="Pale White"/>
    <n v="69000"/>
    <s v="99301-3882"/>
    <s v="Sedan"/>
    <n v="8874985"/>
    <x v="1"/>
    <s v="Tertile 2"/>
    <x v="1"/>
  </r>
  <r>
    <s v="C_CND_006228"/>
    <x v="199"/>
    <x v="8"/>
    <s v="Liliana"/>
    <x v="0"/>
    <n v="900000"/>
    <s v="Progressive Shippers Cooperative Association No"/>
    <x v="0"/>
    <x v="69"/>
    <s v="DoubleÂ Overhead Camshaft"/>
    <s v="Auto"/>
    <s v="Pale White"/>
    <n v="19000"/>
    <s v="53546-9427"/>
    <s v="Sedan"/>
    <n v="7464730"/>
    <x v="5"/>
    <s v="Tertile 2"/>
    <x v="1"/>
  </r>
  <r>
    <s v="C_CND_006221"/>
    <x v="199"/>
    <x v="8"/>
    <s v="Quentin"/>
    <x v="0"/>
    <n v="915000"/>
    <s v="Progressive Shippers Cooperative Association No"/>
    <x v="1"/>
    <x v="62"/>
    <s v="Overhead Camshaft"/>
    <s v="Manual"/>
    <s v="Pale White"/>
    <n v="24000"/>
    <s v="53546-9427"/>
    <s v="Hardtop"/>
    <n v="6294419"/>
    <x v="5"/>
    <s v="Tertile 2"/>
    <x v="1"/>
  </r>
  <r>
    <s v="C_CND_006253"/>
    <x v="199"/>
    <x v="8"/>
    <s v="Paige"/>
    <x v="0"/>
    <n v="935000"/>
    <s v="Star Enterprises Inc"/>
    <x v="27"/>
    <x v="80"/>
    <s v="Overhead Camshaft"/>
    <s v="Manual"/>
    <s v="Black"/>
    <n v="17000"/>
    <s v="99301-3882"/>
    <s v="Hatchback"/>
    <n v="7701773"/>
    <x v="2"/>
    <s v="Tertile 2"/>
    <x v="1"/>
  </r>
  <r>
    <s v="C_CND_006181"/>
    <x v="199"/>
    <x v="8"/>
    <s v="Elise"/>
    <x v="0"/>
    <n v="937000"/>
    <s v="Classic Chevy"/>
    <x v="14"/>
    <x v="89"/>
    <s v="DoubleÂ Overhead Camshaft"/>
    <s v="Auto"/>
    <s v="Pale White"/>
    <n v="31000"/>
    <s v="85257-3102"/>
    <s v="Hatchback"/>
    <n v="7543793"/>
    <x v="3"/>
    <s v="Tertile 2"/>
    <x v="1"/>
  </r>
  <r>
    <s v="C_CND_006213"/>
    <x v="199"/>
    <x v="8"/>
    <s v="Johnny"/>
    <x v="0"/>
    <n v="970000"/>
    <s v="Rabun Used Car Sales"/>
    <x v="13"/>
    <x v="82"/>
    <s v="Overhead Camshaft"/>
    <s v="Manual"/>
    <s v="Pale White"/>
    <n v="17001"/>
    <s v="85257-3102"/>
    <s v="Hatchback"/>
    <n v="7715728"/>
    <x v="3"/>
    <s v="Tertile 2"/>
    <x v="1"/>
  </r>
  <r>
    <s v="C_CND_006235"/>
    <x v="199"/>
    <x v="8"/>
    <s v="Thibaut"/>
    <x v="0"/>
    <n v="1023000"/>
    <s v="Progressive Shippers Cooperative Association No"/>
    <x v="1"/>
    <x v="62"/>
    <s v="Overhead Camshaft"/>
    <s v="Manual"/>
    <s v="Pale White"/>
    <n v="82300"/>
    <s v="53546-9427"/>
    <s v="Hardtop"/>
    <n v="7426086"/>
    <x v="5"/>
    <s v="Tertile 3"/>
    <x v="1"/>
  </r>
  <r>
    <s v="C_CND_006179"/>
    <x v="199"/>
    <x v="8"/>
    <s v="Sanaa"/>
    <x v="0"/>
    <n v="1100000"/>
    <s v="Clay Johnson Auto Sales"/>
    <x v="6"/>
    <x v="17"/>
    <s v="Overhead Camshaft"/>
    <s v="Manual"/>
    <s v="Pale White"/>
    <n v="21001"/>
    <s v="78758-7841"/>
    <s v="Sedan"/>
    <n v="6441374"/>
    <x v="2"/>
    <s v="Tertile 3"/>
    <x v="1"/>
  </r>
  <r>
    <s v="C_CND_006165"/>
    <x v="199"/>
    <x v="8"/>
    <s v="Nylah"/>
    <x v="0"/>
    <n v="1125000"/>
    <s v="Race Car Help"/>
    <x v="20"/>
    <x v="46"/>
    <s v="DoubleÂ Overhead Camshaft"/>
    <s v="Auto"/>
    <s v="Pale White"/>
    <n v="51500"/>
    <s v="78758-7841"/>
    <s v="Sedan"/>
    <n v="6374825"/>
    <x v="2"/>
    <s v="Tertile 3"/>
    <x v="1"/>
  </r>
  <r>
    <s v="C_CND_006173"/>
    <x v="199"/>
    <x v="8"/>
    <s v="Riley"/>
    <x v="1"/>
    <n v="1130000"/>
    <s v="Buddy Storbeck's Diesel Service Inc"/>
    <x v="7"/>
    <x v="123"/>
    <s v="DoubleÂ Overhead Camshaft"/>
    <s v="Auto"/>
    <s v="Black"/>
    <n v="31001"/>
    <s v="06457-3834"/>
    <s v="SUV"/>
    <n v="6783559"/>
    <x v="0"/>
    <s v="Tertile 3"/>
    <x v="1"/>
  </r>
  <r>
    <s v="C_CND_006167"/>
    <x v="199"/>
    <x v="8"/>
    <s v="Paige"/>
    <x v="0"/>
    <n v="1135000"/>
    <s v="Saab-Belle Dodge"/>
    <x v="7"/>
    <x v="123"/>
    <s v="DoubleÂ Overhead Camshaft"/>
    <s v="Auto"/>
    <s v="Pale White"/>
    <n v="39500"/>
    <s v="60504-7114"/>
    <s v="SUV"/>
    <n v="8714168"/>
    <x v="6"/>
    <s v="Tertile 3"/>
    <x v="1"/>
  </r>
  <r>
    <s v="C_CND_006188"/>
    <x v="199"/>
    <x v="8"/>
    <s v="Erin"/>
    <x v="0"/>
    <n v="1150000"/>
    <s v="McKinney Dodge Chrysler Jeep"/>
    <x v="26"/>
    <x v="104"/>
    <s v="DoubleÂ Overhead Camshaft"/>
    <s v="Auto"/>
    <s v="Black"/>
    <n v="39000"/>
    <s v="85257-3102"/>
    <s v="Sedan"/>
    <n v="6479027"/>
    <x v="3"/>
    <s v="Tertile 3"/>
    <x v="1"/>
  </r>
  <r>
    <s v="C_CND_006172"/>
    <x v="199"/>
    <x v="8"/>
    <s v="Rebecca"/>
    <x v="0"/>
    <n v="1155000"/>
    <s v="U-Haul CO"/>
    <x v="15"/>
    <x v="97"/>
    <s v="Overhead Camshaft"/>
    <s v="Manual"/>
    <s v="Black"/>
    <n v="44501"/>
    <s v="78758-7841"/>
    <s v="Hatchback"/>
    <n v="6715135"/>
    <x v="2"/>
    <s v="Tertile 3"/>
    <x v="1"/>
  </r>
  <r>
    <s v="C_CND_006202"/>
    <x v="199"/>
    <x v="8"/>
    <s v="Jeremy"/>
    <x v="0"/>
    <n v="1172000"/>
    <s v="Enterprise Rent A Car"/>
    <x v="16"/>
    <x v="22"/>
    <s v="DoubleÂ Overhead Camshaft"/>
    <s v="Auto"/>
    <s v="Pale White"/>
    <n v="38201"/>
    <s v="60504-7114"/>
    <s v="Passenger"/>
    <n v="6923386"/>
    <x v="6"/>
    <s v="Tertile 3"/>
    <x v="1"/>
  </r>
  <r>
    <s v="C_CND_006250"/>
    <x v="199"/>
    <x v="8"/>
    <s v="Nylah"/>
    <x v="0"/>
    <n v="1220000"/>
    <s v="Ryder Truck Rental and Leasing"/>
    <x v="9"/>
    <x v="138"/>
    <s v="DoubleÂ Overhead Camshaft"/>
    <s v="Auto"/>
    <s v="Pale White"/>
    <n v="75000"/>
    <s v="06457-3834"/>
    <s v="Hatchback"/>
    <n v="8967431"/>
    <x v="1"/>
    <s v="Tertile 3"/>
    <x v="1"/>
  </r>
  <r>
    <s v="C_CND_006242"/>
    <x v="199"/>
    <x v="8"/>
    <s v="Milan"/>
    <x v="0"/>
    <n v="1230000"/>
    <s v="Motor Vehicle Branch Office"/>
    <x v="14"/>
    <x v="29"/>
    <s v="Overhead Camshaft"/>
    <s v="Manual"/>
    <s v="Pale White"/>
    <n v="27000"/>
    <s v="78758-7841"/>
    <s v="SUV"/>
    <n v="8695074"/>
    <x v="4"/>
    <s v="Tertile 3"/>
    <x v="1"/>
  </r>
  <r>
    <s v="C_CND_006197"/>
    <x v="199"/>
    <x v="8"/>
    <s v="Hannah"/>
    <x v="0"/>
    <n v="1250000"/>
    <s v="Ryder Truck Rental and Leasing"/>
    <x v="3"/>
    <x v="129"/>
    <s v="DoubleÂ Overhead Camshaft"/>
    <s v="Auto"/>
    <s v="Black"/>
    <n v="45000"/>
    <s v="06457-3834"/>
    <s v="Passenger"/>
    <n v="7761612"/>
    <x v="0"/>
    <s v="Tertile 3"/>
    <x v="1"/>
  </r>
  <r>
    <s v="C_CND_006174"/>
    <x v="199"/>
    <x v="8"/>
    <s v="Sade"/>
    <x v="0"/>
    <n v="1275000"/>
    <s v="C &amp; M Motors Inc"/>
    <x v="23"/>
    <x v="112"/>
    <s v="DoubleÂ Overhead Camshaft"/>
    <s v="Auto"/>
    <s v="Black"/>
    <n v="19501"/>
    <s v="60504-7114"/>
    <s v="Sedan"/>
    <n v="6154755"/>
    <x v="6"/>
    <s v="Tertile 3"/>
    <x v="1"/>
  </r>
  <r>
    <s v="C_CND_006162"/>
    <x v="199"/>
    <x v="8"/>
    <s v="Nevaeh"/>
    <x v="0"/>
    <n v="1300000"/>
    <s v="U-Haul CO"/>
    <x v="1"/>
    <x v="56"/>
    <s v="Overhead Camshaft"/>
    <s v="Manual"/>
    <s v="Pale White"/>
    <n v="22000"/>
    <s v="78758-7841"/>
    <s v="Hatchback"/>
    <n v="6677944"/>
    <x v="2"/>
    <s v="Tertile 3"/>
    <x v="1"/>
  </r>
  <r>
    <s v="C_CND_006170"/>
    <x v="199"/>
    <x v="8"/>
    <s v="Princess"/>
    <x v="0"/>
    <n v="1328000"/>
    <s v="Suburban Ford"/>
    <x v="25"/>
    <x v="117"/>
    <s v="DoubleÂ Overhead Camshaft"/>
    <s v="Auto"/>
    <s v="Pale White"/>
    <n v="27801"/>
    <s v="53546-9427"/>
    <s v="Hatchback"/>
    <n v="8929601"/>
    <x v="5"/>
    <s v="Tertile 3"/>
    <x v="1"/>
  </r>
  <r>
    <s v="C_CND_006180"/>
    <x v="199"/>
    <x v="8"/>
    <s v="Elina"/>
    <x v="0"/>
    <n v="1330000"/>
    <s v="Chrysler Plymouth"/>
    <x v="2"/>
    <x v="9"/>
    <s v="DoubleÂ Overhead Camshaft"/>
    <s v="Auto"/>
    <s v="Pale White"/>
    <n v="19000"/>
    <s v="53546-9427"/>
    <s v="Sedan"/>
    <n v="6248758"/>
    <x v="5"/>
    <s v="Tertile 3"/>
    <x v="1"/>
  </r>
  <r>
    <s v="C_CND_006171"/>
    <x v="199"/>
    <x v="8"/>
    <s v="Rachel"/>
    <x v="0"/>
    <n v="1340000"/>
    <s v="Tri-State Mack Inc"/>
    <x v="1"/>
    <x v="56"/>
    <s v="DoubleÂ Overhead Camshaft"/>
    <s v="Auto"/>
    <s v="Black"/>
    <n v="28001"/>
    <s v="85257-3102"/>
    <s v="Hatchback"/>
    <n v="6302941"/>
    <x v="3"/>
    <s v="Tertile 3"/>
    <x v="1"/>
  </r>
  <r>
    <s v="C_CND_006225"/>
    <x v="199"/>
    <x v="8"/>
    <s v="Leyla"/>
    <x v="1"/>
    <n v="1380000"/>
    <s v="U-Haul CO"/>
    <x v="11"/>
    <x v="14"/>
    <s v="DoubleÂ Overhead Camshaft"/>
    <s v="Auto"/>
    <s v="Pale White"/>
    <n v="38000"/>
    <s v="78758-7841"/>
    <s v="Passenger"/>
    <n v="6287889"/>
    <x v="2"/>
    <s v="Tertile 3"/>
    <x v="1"/>
  </r>
  <r>
    <s v="C_CND_006224"/>
    <x v="199"/>
    <x v="8"/>
    <s v="Lesly"/>
    <x v="0"/>
    <n v="1385000"/>
    <s v="Tri-State Mack Inc"/>
    <x v="27"/>
    <x v="87"/>
    <s v="Overhead Camshaft"/>
    <s v="Manual"/>
    <s v="Pale White"/>
    <n v="14500"/>
    <s v="85257-3102"/>
    <s v="Sedan"/>
    <n v="8328806"/>
    <x v="3"/>
    <s v="Tertile 3"/>
    <x v="1"/>
  </r>
  <r>
    <s v="C_CND_006166"/>
    <x v="199"/>
    <x v="8"/>
    <s v="Olivia"/>
    <x v="1"/>
    <n v="1475000"/>
    <s v="Ryder Truck Rental and Leasing"/>
    <x v="26"/>
    <x v="54"/>
    <s v="DoubleÂ Overhead Camshaft"/>
    <s v="Auto"/>
    <s v="Pale White"/>
    <n v="25500"/>
    <s v="06457-3834"/>
    <s v="Hatchback"/>
    <n v="7330690"/>
    <x v="0"/>
    <s v="Tertile 3"/>
    <x v="1"/>
  </r>
  <r>
    <s v="C_CND_006161"/>
    <x v="199"/>
    <x v="8"/>
    <s v="Natalie"/>
    <x v="0"/>
    <n v="1500000"/>
    <s v="Tri-State Mack Inc"/>
    <x v="28"/>
    <x v="135"/>
    <s v="DoubleÂ Overhead Camshaft"/>
    <s v="Auto"/>
    <s v="Black"/>
    <n v="23000"/>
    <s v="85257-3102"/>
    <s v="Sedan"/>
    <n v="6684924"/>
    <x v="3"/>
    <s v="Tertile 3"/>
    <x v="1"/>
  </r>
  <r>
    <s v="C_CND_006187"/>
    <x v="199"/>
    <x v="8"/>
    <s v="Emma"/>
    <x v="0"/>
    <n v="1530000"/>
    <s v="Iceberg Rentals"/>
    <x v="13"/>
    <x v="88"/>
    <s v="DoubleÂ Overhead Camshaft"/>
    <s v="Auto"/>
    <s v="Black"/>
    <n v="39000"/>
    <s v="53546-9427"/>
    <s v="SUV"/>
    <n v="6182931"/>
    <x v="5"/>
    <s v="Tertile 3"/>
    <x v="1"/>
  </r>
  <r>
    <s v="C_CND_006193"/>
    <x v="199"/>
    <x v="8"/>
    <s v="Fiona"/>
    <x v="0"/>
    <n v="1530000"/>
    <s v="Pitre Buick-Pontiac-Gmc of Scottsdale"/>
    <x v="8"/>
    <x v="100"/>
    <s v="Overhead Camshaft"/>
    <s v="Manual"/>
    <s v="Black"/>
    <n v="20000"/>
    <s v="99301-3882"/>
    <s v="SUV"/>
    <n v="7069372"/>
    <x v="1"/>
    <s v="Tertile 3"/>
    <x v="1"/>
  </r>
  <r>
    <s v="C_CND_006209"/>
    <x v="199"/>
    <x v="8"/>
    <s v="Johan"/>
    <x v="0"/>
    <n v="2000000"/>
    <s v="New Castle Ford Lincoln Mercury"/>
    <x v="10"/>
    <x v="60"/>
    <s v="DoubleÂ Overhead Camshaft"/>
    <s v="Auto"/>
    <s v="Black"/>
    <n v="27000"/>
    <s v="60504-7114"/>
    <s v="SUV"/>
    <n v="7235787"/>
    <x v="6"/>
    <s v="Tertile 3"/>
    <x v="1"/>
  </r>
  <r>
    <s v="C_CND_006192"/>
    <x v="199"/>
    <x v="8"/>
    <s v="Fatima"/>
    <x v="1"/>
    <n v="2200000"/>
    <s v="Pars Auto Sales"/>
    <x v="11"/>
    <x v="14"/>
    <s v="DoubleÂ Overhead Camshaft"/>
    <s v="Auto"/>
    <s v="Pale White"/>
    <n v="38000"/>
    <s v="38701-8047"/>
    <s v="Passenger"/>
    <n v="8734887"/>
    <x v="4"/>
    <s v="Tertile 3"/>
    <x v="1"/>
  </r>
  <r>
    <s v="C_CND_006236"/>
    <x v="199"/>
    <x v="8"/>
    <s v="Francois"/>
    <x v="0"/>
    <n v="2855000"/>
    <s v="Scrivener Performance Engineering"/>
    <x v="0"/>
    <x v="116"/>
    <s v="Overhead Camshaft"/>
    <s v="Manual"/>
    <s v="Black"/>
    <n v="25500"/>
    <s v="38701-8047"/>
    <s v="Hardtop"/>
    <n v="8434234"/>
    <x v="4"/>
    <s v="Tertile 3"/>
    <x v="1"/>
  </r>
  <r>
    <s v="C_CND_006256"/>
    <x v="200"/>
    <x v="8"/>
    <s v="Sanai"/>
    <x v="0"/>
    <n v="13500"/>
    <s v="Diehl Motor CO Inc"/>
    <x v="0"/>
    <x v="116"/>
    <s v="Overhead Camshaft"/>
    <s v="Manual"/>
    <s v="Black"/>
    <n v="18001"/>
    <s v="06457-3834"/>
    <s v="Hatchback"/>
    <n v="8073648"/>
    <x v="0"/>
    <s v="Tertile 1"/>
    <x v="0"/>
  </r>
  <r>
    <s v="C_CND_006261"/>
    <x v="200"/>
    <x v="8"/>
    <s v="Sariah"/>
    <x v="0"/>
    <n v="13500"/>
    <s v="McKinney Dodge Chrysler Jeep"/>
    <x v="9"/>
    <x v="12"/>
    <s v="Overhead Camshaft"/>
    <s v="Manual"/>
    <s v="Black"/>
    <n v="29001"/>
    <s v="85257-3102"/>
    <s v="Passenger"/>
    <n v="6112639"/>
    <x v="3"/>
    <s v="Tertile 1"/>
    <x v="0"/>
  </r>
  <r>
    <s v="C_CND_006263"/>
    <x v="200"/>
    <x v="8"/>
    <s v="Savannah"/>
    <x v="0"/>
    <n v="13500"/>
    <s v="Nebo Chevrolet"/>
    <x v="14"/>
    <x v="53"/>
    <s v="Overhead Camshaft"/>
    <s v="Manual"/>
    <s v="Pale White"/>
    <n v="37001"/>
    <s v="06457-3834"/>
    <s v="Hatchback"/>
    <n v="6506805"/>
    <x v="0"/>
    <s v="Tertile 1"/>
    <x v="0"/>
  </r>
  <r>
    <s v="C_CND_006281"/>
    <x v="200"/>
    <x v="8"/>
    <s v="Isabella"/>
    <x v="0"/>
    <n v="13500"/>
    <s v="U-Haul CO"/>
    <x v="1"/>
    <x v="49"/>
    <s v="Overhead Camshaft"/>
    <s v="Manual"/>
    <s v="Black"/>
    <n v="27000"/>
    <s v="78758-7841"/>
    <s v="Passenger"/>
    <n v="6796489"/>
    <x v="2"/>
    <s v="Tertile 1"/>
    <x v="0"/>
  </r>
  <r>
    <s v="C_CND_006285"/>
    <x v="200"/>
    <x v="8"/>
    <s v="Jannat"/>
    <x v="0"/>
    <n v="13500"/>
    <s v="Ryder Truck Rental and Leasing"/>
    <x v="13"/>
    <x v="19"/>
    <s v="Overhead Camshaft"/>
    <s v="Manual"/>
    <s v="Pale White"/>
    <n v="71000"/>
    <s v="06457-3834"/>
    <s v="Hatchback"/>
    <n v="7705138"/>
    <x v="0"/>
    <s v="Tertile 1"/>
    <x v="0"/>
  </r>
  <r>
    <s v="C_CND_006293"/>
    <x v="200"/>
    <x v="8"/>
    <s v="Jocelyn"/>
    <x v="0"/>
    <n v="13500"/>
    <s v="C &amp; M Motors Inc"/>
    <x v="11"/>
    <x v="14"/>
    <s v="Overhead Camshaft"/>
    <s v="Manual"/>
    <s v="Pale White"/>
    <n v="24000"/>
    <s v="60504-7114"/>
    <s v="Passenger"/>
    <n v="6555365"/>
    <x v="6"/>
    <s v="Tertile 1"/>
    <x v="0"/>
  </r>
  <r>
    <s v="C_CND_006294"/>
    <x v="200"/>
    <x v="8"/>
    <s v="Josephine"/>
    <x v="0"/>
    <n v="13500"/>
    <s v="Capitol KIA"/>
    <x v="5"/>
    <x v="6"/>
    <s v="DoubleÂ Overhead Camshaft"/>
    <s v="Auto"/>
    <s v="Pale White"/>
    <n v="22000"/>
    <s v="38701-8047"/>
    <s v="Hatchback"/>
    <n v="7474005"/>
    <x v="4"/>
    <s v="Tertile 1"/>
    <x v="0"/>
  </r>
  <r>
    <s v="C_CND_006296"/>
    <x v="200"/>
    <x v="8"/>
    <s v="Joyce"/>
    <x v="0"/>
    <n v="13500"/>
    <s v="Chrysler Plymouth"/>
    <x v="24"/>
    <x v="124"/>
    <s v="DoubleÂ Overhead Camshaft"/>
    <s v="Auto"/>
    <s v="Black"/>
    <n v="18000"/>
    <s v="53546-9427"/>
    <s v="Sedan"/>
    <n v="7402241"/>
    <x v="5"/>
    <s v="Tertile 1"/>
    <x v="0"/>
  </r>
  <r>
    <s v="C_CND_006303"/>
    <x v="200"/>
    <x v="8"/>
    <s v="Juan"/>
    <x v="0"/>
    <n v="13500"/>
    <s v="Rabun Used Car Sales"/>
    <x v="0"/>
    <x v="116"/>
    <s v="Overhead Camshaft"/>
    <s v="Manual"/>
    <s v="Black"/>
    <n v="25000"/>
    <s v="85257-3102"/>
    <s v="Hatchback"/>
    <n v="8497203"/>
    <x v="3"/>
    <s v="Tertile 1"/>
    <x v="0"/>
  </r>
  <r>
    <s v="C_CND_006311"/>
    <x v="200"/>
    <x v="8"/>
    <s v="Kayden"/>
    <x v="0"/>
    <n v="13500"/>
    <s v="U-Haul CO"/>
    <x v="1"/>
    <x v="30"/>
    <s v="Overhead Camshaft"/>
    <s v="Manual"/>
    <s v="Pale White"/>
    <n v="22000"/>
    <s v="78758-7841"/>
    <s v="Passenger"/>
    <n v="7132590"/>
    <x v="2"/>
    <s v="Tertile 1"/>
    <x v="0"/>
  </r>
  <r>
    <s v="C_CND_006313"/>
    <x v="200"/>
    <x v="8"/>
    <s v="Kenneth"/>
    <x v="0"/>
    <n v="13500"/>
    <s v="C &amp; M Motors Inc"/>
    <x v="16"/>
    <x v="151"/>
    <s v="DoubleÂ Overhead Camshaft"/>
    <s v="Auto"/>
    <s v="Pale White"/>
    <n v="17000"/>
    <s v="60504-7114"/>
    <s v="Hatchback"/>
    <n v="8974645"/>
    <x v="6"/>
    <s v="Tertile 1"/>
    <x v="0"/>
  </r>
  <r>
    <s v="C_CND_006319"/>
    <x v="200"/>
    <x v="8"/>
    <s v="Madeline"/>
    <x v="0"/>
    <n v="13500"/>
    <s v="U-Haul CO"/>
    <x v="24"/>
    <x v="130"/>
    <s v="DoubleÂ Overhead Camshaft"/>
    <s v="Auto"/>
    <s v="Pale White"/>
    <n v="42000"/>
    <s v="78758-7841"/>
    <s v="Passenger"/>
    <n v="8887096"/>
    <x v="2"/>
    <s v="Tertile 1"/>
    <x v="0"/>
  </r>
  <r>
    <s v="C_CND_006325"/>
    <x v="200"/>
    <x v="8"/>
    <s v="Malia"/>
    <x v="0"/>
    <n v="13500"/>
    <s v="Classic Chevy"/>
    <x v="3"/>
    <x v="4"/>
    <s v="Overhead Camshaft"/>
    <s v="Manual"/>
    <s v="Pale White"/>
    <n v="17000"/>
    <s v="85257-3102"/>
    <s v="SUV"/>
    <n v="6988463"/>
    <x v="3"/>
    <s v="Tertile 1"/>
    <x v="0"/>
  </r>
  <r>
    <s v="C_CND_006326"/>
    <x v="200"/>
    <x v="8"/>
    <s v="Maria"/>
    <x v="0"/>
    <n v="13500"/>
    <s v="Clay Johnson Auto Sales"/>
    <x v="15"/>
    <x v="94"/>
    <s v="DoubleÂ Overhead Camshaft"/>
    <s v="Auto"/>
    <s v="Black"/>
    <n v="31000"/>
    <s v="78758-7841"/>
    <s v="Passenger"/>
    <n v="8247170"/>
    <x v="2"/>
    <s v="Tertile 1"/>
    <x v="0"/>
  </r>
  <r>
    <s v="C_CND_006334"/>
    <x v="200"/>
    <x v="8"/>
    <s v="Melina"/>
    <x v="0"/>
    <n v="13500"/>
    <s v="Nebo Chevrolet"/>
    <x v="6"/>
    <x v="8"/>
    <s v="DoubleÂ Overhead Camshaft"/>
    <s v="Auto"/>
    <s v="Pale White"/>
    <n v="21000"/>
    <s v="06457-3834"/>
    <s v="Hatchback"/>
    <n v="6679181"/>
    <x v="0"/>
    <s v="Tertile 1"/>
    <x v="0"/>
  </r>
  <r>
    <s v="C_CND_006335"/>
    <x v="200"/>
    <x v="8"/>
    <s v="Jules"/>
    <x v="0"/>
    <n v="13500"/>
    <s v="Chrysler Plymouth"/>
    <x v="15"/>
    <x v="21"/>
    <s v="Overhead Camshaft"/>
    <s v="Manual"/>
    <s v="Pale White"/>
    <n v="24000"/>
    <s v="53546-9427"/>
    <s v="Hardtop"/>
    <n v="8082774"/>
    <x v="5"/>
    <s v="Tertile 1"/>
    <x v="0"/>
  </r>
  <r>
    <s v="C_CND_006344"/>
    <x v="200"/>
    <x v="8"/>
    <s v="Samara"/>
    <x v="0"/>
    <n v="13500"/>
    <s v="Ryder Truck Rental and Leasing"/>
    <x v="11"/>
    <x v="14"/>
    <s v="Overhead Camshaft"/>
    <s v="Manual"/>
    <s v="Pale White"/>
    <n v="45000"/>
    <s v="06457-3834"/>
    <s v="Passenger"/>
    <n v="8192300"/>
    <x v="2"/>
    <s v="Tertile 1"/>
    <x v="0"/>
  </r>
  <r>
    <s v="C_CND_006346"/>
    <x v="200"/>
    <x v="8"/>
    <s v="Sanaa"/>
    <x v="1"/>
    <n v="13500"/>
    <s v="Scrivener Performance Engineering"/>
    <x v="6"/>
    <x v="8"/>
    <s v="DoubleÂ Overhead Camshaft"/>
    <s v="Auto"/>
    <s v="Pale White"/>
    <n v="20000"/>
    <s v="38701-8047"/>
    <s v="Hatchback"/>
    <n v="7814201"/>
    <x v="3"/>
    <s v="Tertile 1"/>
    <x v="0"/>
  </r>
  <r>
    <s v="C_CND_006348"/>
    <x v="200"/>
    <x v="8"/>
    <s v="Saniyah"/>
    <x v="0"/>
    <n v="13500"/>
    <s v="Suburban Ford"/>
    <x v="5"/>
    <x v="6"/>
    <s v="DoubleÂ Overhead Camshaft"/>
    <s v="Auto"/>
    <s v="Pale White"/>
    <n v="22000"/>
    <s v="53546-9427"/>
    <s v="Hatchback"/>
    <n v="7190275"/>
    <x v="0"/>
    <s v="Tertile 1"/>
    <x v="0"/>
  </r>
  <r>
    <s v="C_CND_006350"/>
    <x v="200"/>
    <x v="8"/>
    <s v="Sarai"/>
    <x v="1"/>
    <n v="13500"/>
    <s v="U-Haul CO"/>
    <x v="28"/>
    <x v="135"/>
    <s v="DoubleÂ Overhead Camshaft"/>
    <s v="Auto"/>
    <s v="Pale White"/>
    <n v="69000"/>
    <s v="78758-7841"/>
    <s v="Sedan"/>
    <n v="7448919"/>
    <x v="4"/>
    <s v="Tertile 1"/>
    <x v="0"/>
  </r>
  <r>
    <s v="C_CND_006354"/>
    <x v="200"/>
    <x v="8"/>
    <s v="Serenity"/>
    <x v="0"/>
    <n v="13500"/>
    <s v="Chrysler of Tri-Cities"/>
    <x v="1"/>
    <x v="16"/>
    <s v="DoubleÂ Overhead Camshaft"/>
    <s v="Auto"/>
    <s v="Pale White"/>
    <n v="12000"/>
    <s v="99301-3882"/>
    <s v="SUV"/>
    <n v="8846932"/>
    <x v="2"/>
    <s v="Tertile 1"/>
    <x v="0"/>
  </r>
  <r>
    <s v="C_CND_006329"/>
    <x v="200"/>
    <x v="8"/>
    <s v="Marilyn"/>
    <x v="0"/>
    <n v="326000"/>
    <s v="Gartner Buick Hyundai Saab"/>
    <x v="29"/>
    <x v="137"/>
    <s v="DoubleÂ Overhead Camshaft"/>
    <s v="Auto"/>
    <s v="Pale White"/>
    <n v="36000"/>
    <s v="38701-8047"/>
    <s v="Sedan"/>
    <n v="6097134"/>
    <x v="4"/>
    <s v="Tertile 1"/>
    <x v="0"/>
  </r>
  <r>
    <s v="C_CND_006279"/>
    <x v="200"/>
    <x v="8"/>
    <s v="Penelope"/>
    <x v="0"/>
    <n v="328000"/>
    <s v="Suburban Ford"/>
    <x v="2"/>
    <x v="71"/>
    <s v="DoubleÂ Overhead Camshaft"/>
    <s v="Auto"/>
    <s v="Black"/>
    <n v="27000"/>
    <s v="53546-9427"/>
    <s v="Hardtop"/>
    <n v="6853957"/>
    <x v="5"/>
    <s v="Tertile 1"/>
    <x v="0"/>
  </r>
  <r>
    <s v="C_CND_006277"/>
    <x v="200"/>
    <x v="8"/>
    <s v="Inaaya"/>
    <x v="0"/>
    <n v="360000"/>
    <s v="Scrivener Performance Engineering"/>
    <x v="7"/>
    <x v="10"/>
    <s v="DoubleÂ Overhead Camshaft"/>
    <s v="Auto"/>
    <s v="Pale White"/>
    <n v="19000"/>
    <s v="38701-8047"/>
    <s v="Sedan"/>
    <n v="7468796"/>
    <x v="4"/>
    <s v="Tertile 1"/>
    <x v="0"/>
  </r>
  <r>
    <s v="C_CND_006291"/>
    <x v="200"/>
    <x v="8"/>
    <s v="Jessie"/>
    <x v="0"/>
    <n v="365000"/>
    <s v="U-Haul CO"/>
    <x v="15"/>
    <x v="94"/>
    <s v="Overhead Camshaft"/>
    <s v="Manual"/>
    <s v="Pale White"/>
    <n v="13000"/>
    <s v="78758-7841"/>
    <s v="Passenger"/>
    <n v="6628358"/>
    <x v="2"/>
    <s v="Tertile 1"/>
    <x v="0"/>
  </r>
  <r>
    <s v="C_CND_006360"/>
    <x v="200"/>
    <x v="8"/>
    <s v="Sophia"/>
    <x v="0"/>
    <n v="370000"/>
    <s v="Gartner Buick Hyundai Saab"/>
    <x v="13"/>
    <x v="111"/>
    <s v="Overhead Camshaft"/>
    <s v="Manual"/>
    <s v="Black"/>
    <n v="22000"/>
    <s v="38701-8047"/>
    <s v="SUV"/>
    <n v="6133067"/>
    <x v="3"/>
    <s v="Tertile 1"/>
    <x v="0"/>
  </r>
  <r>
    <s v="C_CND_006315"/>
    <x v="200"/>
    <x v="8"/>
    <s v="Kevin"/>
    <x v="0"/>
    <n v="372000"/>
    <s v="Chrysler of Tri-Cities"/>
    <x v="27"/>
    <x v="79"/>
    <s v="DoubleÂ Overhead Camshaft"/>
    <s v="Auto"/>
    <s v="Pale White"/>
    <n v="41000"/>
    <s v="99301-3882"/>
    <s v="Sedan"/>
    <n v="7480636"/>
    <x v="1"/>
    <s v="Tertile 1"/>
    <x v="0"/>
  </r>
  <r>
    <s v="C_CND_006357"/>
    <x v="200"/>
    <x v="8"/>
    <s v="Skyla"/>
    <x v="0"/>
    <n v="392000"/>
    <s v="Clay Johnson Auto Sales"/>
    <x v="14"/>
    <x v="89"/>
    <s v="DoubleÂ Overhead Camshaft"/>
    <s v="Auto"/>
    <s v="Pale White"/>
    <n v="12000"/>
    <s v="78758-7841"/>
    <s v="Hatchback"/>
    <n v="8171295"/>
    <x v="4"/>
    <s v="Tertile 1"/>
    <x v="0"/>
  </r>
  <r>
    <s v="C_CND_006287"/>
    <x v="200"/>
    <x v="8"/>
    <s v="Shloime"/>
    <x v="0"/>
    <n v="395000"/>
    <s v="Buddy Storbeck's Diesel Service Inc"/>
    <x v="6"/>
    <x v="73"/>
    <s v="DoubleÂ Overhead Camshaft"/>
    <s v="Auto"/>
    <s v="Black"/>
    <n v="12000"/>
    <s v="06457-3834"/>
    <s v="Hardtop"/>
    <n v="8321098"/>
    <x v="0"/>
    <s v="Tertile 1"/>
    <x v="0"/>
  </r>
  <r>
    <s v="C_CND_006280"/>
    <x v="200"/>
    <x v="8"/>
    <s v="Perl"/>
    <x v="0"/>
    <n v="400000"/>
    <s v="Tri-State Mack Inc"/>
    <x v="14"/>
    <x v="66"/>
    <s v="Overhead Camshaft"/>
    <s v="Manual"/>
    <s v="Black"/>
    <n v="19000"/>
    <s v="85257-3102"/>
    <s v="Hardtop"/>
    <n v="6938761"/>
    <x v="3"/>
    <s v="Tertile 1"/>
    <x v="0"/>
  </r>
  <r>
    <s v="C_CND_006324"/>
    <x v="200"/>
    <x v="8"/>
    <s v="Makayla"/>
    <x v="0"/>
    <n v="410000"/>
    <s v="Chrysler Plymouth"/>
    <x v="13"/>
    <x v="88"/>
    <s v="DoubleÂ Overhead Camshaft"/>
    <s v="Auto"/>
    <s v="Pale White"/>
    <n v="10000"/>
    <s v="53546-9427"/>
    <s v="SUV"/>
    <n v="6292845"/>
    <x v="5"/>
    <s v="Tertile 1"/>
    <x v="0"/>
  </r>
  <r>
    <s v="C_CND_006312"/>
    <x v="200"/>
    <x v="8"/>
    <s v="Kelvin"/>
    <x v="0"/>
    <n v="415000"/>
    <s v="Buddy Storbeck's Diesel Service Inc"/>
    <x v="15"/>
    <x v="21"/>
    <s v="Overhead Camshaft"/>
    <s v="Manual"/>
    <s v="Pale White"/>
    <n v="24000"/>
    <s v="06457-3834"/>
    <s v="Hatchback"/>
    <n v="8607835"/>
    <x v="0"/>
    <s v="Tertile 1"/>
    <x v="0"/>
  </r>
  <r>
    <s v="C_CND_006262"/>
    <x v="200"/>
    <x v="8"/>
    <s v="Sasha"/>
    <x v="0"/>
    <n v="420000"/>
    <s v="Motor Vehicle Branch Office"/>
    <x v="11"/>
    <x v="14"/>
    <s v="DoubleÂ Overhead Camshaft"/>
    <s v="Auto"/>
    <s v="Black"/>
    <n v="22001"/>
    <s v="78758-7841"/>
    <s v="Passenger"/>
    <n v="7053008"/>
    <x v="2"/>
    <s v="Tertile 1"/>
    <x v="0"/>
  </r>
  <r>
    <s v="C_CND_006336"/>
    <x v="200"/>
    <x v="8"/>
    <s v="Melody"/>
    <x v="0"/>
    <n v="430000"/>
    <s v="Pars Auto Sales"/>
    <x v="24"/>
    <x v="124"/>
    <s v="Overhead Camshaft"/>
    <s v="Manual"/>
    <s v="Pale White"/>
    <n v="28000"/>
    <s v="38701-8047"/>
    <s v="Sedan"/>
    <n v="8818115"/>
    <x v="4"/>
    <s v="Tertile 1"/>
    <x v="0"/>
  </r>
  <r>
    <s v="C_CND_006310"/>
    <x v="200"/>
    <x v="8"/>
    <s v="Kaden"/>
    <x v="0"/>
    <n v="440000"/>
    <s v="Tri-State Mack Inc"/>
    <x v="12"/>
    <x v="18"/>
    <s v="DoubleÂ Overhead Camshaft"/>
    <s v="Auto"/>
    <s v="Black"/>
    <n v="22000"/>
    <s v="85257-3102"/>
    <s v="Hatchback"/>
    <n v="8818718"/>
    <x v="3"/>
    <s v="Tertile 1"/>
    <x v="0"/>
  </r>
  <r>
    <s v="C_CND_006309"/>
    <x v="200"/>
    <x v="8"/>
    <s v="Justin"/>
    <x v="0"/>
    <n v="452000"/>
    <s v="Suburban Ford"/>
    <x v="14"/>
    <x v="29"/>
    <s v="Overhead Camshaft"/>
    <s v="Manual"/>
    <s v="Pale White"/>
    <n v="27000"/>
    <s v="53546-9427"/>
    <s v="SUV"/>
    <n v="6797187"/>
    <x v="5"/>
    <s v="Tertile 1"/>
    <x v="0"/>
  </r>
  <r>
    <s v="C_CND_006343"/>
    <x v="200"/>
    <x v="8"/>
    <s v="Lucas"/>
    <x v="0"/>
    <n v="480000"/>
    <s v="Rabun Used Car Sales"/>
    <x v="22"/>
    <x v="55"/>
    <s v="DoubleÂ Overhead Camshaft"/>
    <s v="Auto"/>
    <s v="Pale White"/>
    <n v="32000"/>
    <s v="85257-3102"/>
    <s v="Hardtop"/>
    <n v="8376010"/>
    <x v="5"/>
    <s v="Tertile 1"/>
    <x v="0"/>
  </r>
  <r>
    <s v="C_CND_006295"/>
    <x v="200"/>
    <x v="8"/>
    <s v="Joy"/>
    <x v="0"/>
    <n v="515000"/>
    <s v="Chrysler of Tri-Cities"/>
    <x v="15"/>
    <x v="95"/>
    <s v="Overhead Camshaft"/>
    <s v="Manual"/>
    <s v="Pale White"/>
    <n v="20000"/>
    <s v="99301-3882"/>
    <s v="SUV"/>
    <n v="6768807"/>
    <x v="1"/>
    <s v="Tertile 1"/>
    <x v="0"/>
  </r>
  <r>
    <s v="C_CND_006323"/>
    <x v="200"/>
    <x v="8"/>
    <s v="Maite"/>
    <x v="0"/>
    <n v="600000"/>
    <s v="Chrysler of Tri-Cities"/>
    <x v="1"/>
    <x v="113"/>
    <s v="DoubleÂ Overhead Camshaft"/>
    <s v="Auto"/>
    <s v="Pale White"/>
    <n v="31000"/>
    <s v="99301-3882"/>
    <s v="Hatchback"/>
    <n v="7179382"/>
    <x v="1"/>
    <s v="Tertile 2"/>
    <x v="0"/>
  </r>
  <r>
    <s v="C_CND_006266"/>
    <x v="200"/>
    <x v="8"/>
    <s v="Shaniya"/>
    <x v="1"/>
    <n v="615000"/>
    <s v="Pitre Buick-Pontiac-Gmc of Scottsdale"/>
    <x v="11"/>
    <x v="92"/>
    <s v="DoubleÂ Overhead Camshaft"/>
    <s v="Auto"/>
    <s v="Black"/>
    <n v="9001"/>
    <s v="99301-3882"/>
    <s v="Hatchback"/>
    <n v="6094787"/>
    <x v="1"/>
    <s v="Tertile 2"/>
    <x v="0"/>
  </r>
  <r>
    <s v="C_CND_006321"/>
    <x v="200"/>
    <x v="8"/>
    <s v="Madison"/>
    <x v="0"/>
    <n v="630000"/>
    <s v="C &amp; M Motors Inc"/>
    <x v="3"/>
    <x v="4"/>
    <s v="Overhead Camshaft"/>
    <s v="Manual"/>
    <s v="Pale White"/>
    <n v="34000"/>
    <s v="60504-7114"/>
    <s v="SUV"/>
    <n v="7095344"/>
    <x v="6"/>
    <s v="Tertile 2"/>
    <x v="0"/>
  </r>
  <r>
    <s v="C_CND_006320"/>
    <x v="200"/>
    <x v="8"/>
    <s v="Madelyn"/>
    <x v="0"/>
    <n v="635000"/>
    <s v="Buddy Storbeck's Diesel Service Inc"/>
    <x v="25"/>
    <x v="126"/>
    <s v="Overhead Camshaft"/>
    <s v="Manual"/>
    <s v="Black"/>
    <n v="29000"/>
    <s v="06457-3834"/>
    <s v="SUV"/>
    <n v="7289073"/>
    <x v="0"/>
    <s v="Tertile 2"/>
    <x v="0"/>
  </r>
  <r>
    <s v="C_CND_006340"/>
    <x v="200"/>
    <x v="8"/>
    <s v="Phoenix"/>
    <x v="1"/>
    <n v="640000"/>
    <s v="U-Haul CO"/>
    <x v="0"/>
    <x v="110"/>
    <s v="Overhead Camshaft"/>
    <s v="Manual"/>
    <s v="Pale White"/>
    <n v="20000"/>
    <s v="78758-7841"/>
    <s v="Passenger"/>
    <n v="7768217"/>
    <x v="4"/>
    <s v="Tertile 2"/>
    <x v="0"/>
  </r>
  <r>
    <s v="C_CND_006359"/>
    <x v="200"/>
    <x v="8"/>
    <s v="Matteo"/>
    <x v="0"/>
    <n v="640000"/>
    <s v="Scrivener Performance Engineering"/>
    <x v="15"/>
    <x v="84"/>
    <s v="DoubleÂ Overhead Camshaft"/>
    <s v="Auto"/>
    <s v="Black"/>
    <n v="33000"/>
    <s v="38701-8047"/>
    <s v="Hardtop"/>
    <n v="8903356"/>
    <x v="5"/>
    <s v="Tertile 2"/>
    <x v="0"/>
  </r>
  <r>
    <s v="C_CND_006257"/>
    <x v="200"/>
    <x v="8"/>
    <s v="Saniya"/>
    <x v="0"/>
    <n v="650000"/>
    <s v="Enterprise Rent A Car"/>
    <x v="13"/>
    <x v="42"/>
    <s v="Overhead Camshaft"/>
    <s v="Manual"/>
    <s v="Pale White"/>
    <n v="17001"/>
    <s v="60504-7114"/>
    <s v="Hatchback"/>
    <n v="8503694"/>
    <x v="6"/>
    <s v="Tertile 2"/>
    <x v="0"/>
  </r>
  <r>
    <s v="C_CND_006297"/>
    <x v="200"/>
    <x v="8"/>
    <s v="Julia"/>
    <x v="0"/>
    <n v="670000"/>
    <s v="Classic Chevy"/>
    <x v="10"/>
    <x v="60"/>
    <s v="Overhead Camshaft"/>
    <s v="Manual"/>
    <s v="Black"/>
    <n v="15000"/>
    <s v="85257-3102"/>
    <s v="SUV"/>
    <n v="7625295"/>
    <x v="3"/>
    <s v="Tertile 2"/>
    <x v="0"/>
  </r>
  <r>
    <s v="C_CND_006288"/>
    <x v="200"/>
    <x v="8"/>
    <s v="Kaliyah"/>
    <x v="1"/>
    <n v="675000"/>
    <s v="Suburban Ford"/>
    <x v="4"/>
    <x v="5"/>
    <s v="Overhead Camshaft"/>
    <s v="Manual"/>
    <s v="Black"/>
    <n v="69000"/>
    <s v="53546-9427"/>
    <s v="Hardtop"/>
    <n v="8498048"/>
    <x v="5"/>
    <s v="Tertile 2"/>
    <x v="0"/>
  </r>
  <r>
    <s v="C_CND_006355"/>
    <x v="200"/>
    <x v="8"/>
    <s v="Mathis"/>
    <x v="0"/>
    <n v="720000"/>
    <s v="Ryder Truck Rental and Leasing"/>
    <x v="11"/>
    <x v="38"/>
    <s v="Overhead Camshaft"/>
    <s v="Manual"/>
    <s v="Pale White"/>
    <n v="21000"/>
    <s v="06457-3834"/>
    <s v="Hardtop"/>
    <n v="8355758"/>
    <x v="4"/>
    <s v="Tertile 2"/>
    <x v="0"/>
  </r>
  <r>
    <s v="C_CND_006353"/>
    <x v="200"/>
    <x v="8"/>
    <s v="Matthieu"/>
    <x v="0"/>
    <n v="722000"/>
    <s v="Rabun Used Car Sales"/>
    <x v="11"/>
    <x v="115"/>
    <s v="DoubleÂ Overhead Camshaft"/>
    <s v="Auto"/>
    <s v="Pale White"/>
    <n v="18000"/>
    <s v="85257-3102"/>
    <s v="Hardtop"/>
    <n v="7752281"/>
    <x v="0"/>
    <s v="Tertile 2"/>
    <x v="0"/>
  </r>
  <r>
    <s v="C_CND_006270"/>
    <x v="200"/>
    <x v="8"/>
    <s v="Skylar"/>
    <x v="0"/>
    <n v="725000"/>
    <s v="Ryder Truck Rental and Leasing"/>
    <x v="1"/>
    <x v="62"/>
    <s v="Overhead Camshaft"/>
    <s v="Manual"/>
    <s v="Pale White"/>
    <n v="24000"/>
    <s v="06457-3834"/>
    <s v="Hatchback"/>
    <n v="8627697"/>
    <x v="0"/>
    <s v="Tertile 2"/>
    <x v="0"/>
  </r>
  <r>
    <s v="C_CND_006322"/>
    <x v="200"/>
    <x v="8"/>
    <s v="Maia"/>
    <x v="0"/>
    <n v="730000"/>
    <s v="Capitol KIA"/>
    <x v="14"/>
    <x v="103"/>
    <s v="DoubleÂ Overhead Camshaft"/>
    <s v="Auto"/>
    <s v="Pale White"/>
    <n v="22000"/>
    <s v="38701-8047"/>
    <s v="Passenger"/>
    <n v="8261666"/>
    <x v="4"/>
    <s v="Tertile 2"/>
    <x v="0"/>
  </r>
  <r>
    <s v="C_CND_006356"/>
    <x v="200"/>
    <x v="8"/>
    <s v="Skye"/>
    <x v="0"/>
    <n v="730000"/>
    <s v="Classic Chevy"/>
    <x v="23"/>
    <x v="112"/>
    <s v="Overhead Camshaft"/>
    <s v="Manual"/>
    <s v="Pale White"/>
    <n v="33000"/>
    <s v="85257-3102"/>
    <s v="Sedan"/>
    <n v="8740146"/>
    <x v="6"/>
    <s v="Tertile 2"/>
    <x v="0"/>
  </r>
  <r>
    <s v="C_CND_006278"/>
    <x v="200"/>
    <x v="8"/>
    <s v="Irene"/>
    <x v="0"/>
    <n v="740000"/>
    <s v="Star Enterprises Inc"/>
    <x v="22"/>
    <x v="32"/>
    <s v="Overhead Camshaft"/>
    <s v="Manual"/>
    <s v="Black"/>
    <n v="36000"/>
    <s v="99301-3882"/>
    <s v="Sedan"/>
    <n v="7973793"/>
    <x v="1"/>
    <s v="Tertile 2"/>
    <x v="0"/>
  </r>
  <r>
    <s v="C_CND_006298"/>
    <x v="200"/>
    <x v="8"/>
    <s v="Jose"/>
    <x v="0"/>
    <n v="750000"/>
    <s v="Star Enterprises Inc"/>
    <x v="1"/>
    <x v="62"/>
    <s v="Overhead Camshaft"/>
    <s v="Manual"/>
    <s v="Pale White"/>
    <n v="82000"/>
    <s v="99301-3882"/>
    <s v="Hatchback"/>
    <n v="6609071"/>
    <x v="1"/>
    <s v="Tertile 2"/>
    <x v="0"/>
  </r>
  <r>
    <s v="C_CND_006347"/>
    <x v="200"/>
    <x v="8"/>
    <s v="Alexandre"/>
    <x v="0"/>
    <n v="760000"/>
    <s v="Star Enterprises Inc"/>
    <x v="7"/>
    <x v="120"/>
    <s v="Overhead Camshaft"/>
    <s v="Manual"/>
    <s v="Pale White"/>
    <n v="27000"/>
    <s v="99301-3882"/>
    <s v="Hardtop"/>
    <n v="8036150"/>
    <x v="4"/>
    <s v="Tertile 2"/>
    <x v="1"/>
  </r>
  <r>
    <s v="C_CND_006265"/>
    <x v="200"/>
    <x v="8"/>
    <s v="Shania"/>
    <x v="1"/>
    <n v="770000"/>
    <s v="Pars Auto Sales"/>
    <x v="14"/>
    <x v="29"/>
    <s v="DoubleÂ Overhead Camshaft"/>
    <s v="Auto"/>
    <s v="Black"/>
    <n v="24001"/>
    <s v="38701-8047"/>
    <s v="SUV"/>
    <n v="6543101"/>
    <x v="4"/>
    <s v="Tertile 2"/>
    <x v="1"/>
  </r>
  <r>
    <s v="C_CND_006282"/>
    <x v="200"/>
    <x v="8"/>
    <s v="Peyton"/>
    <x v="1"/>
    <n v="773500"/>
    <s v="Buddy Storbeck's Diesel Service Inc"/>
    <x v="22"/>
    <x v="55"/>
    <s v="DoubleÂ Overhead Camshaft"/>
    <s v="Auto"/>
    <s v="Pale White"/>
    <n v="32500"/>
    <s v="06457-3834"/>
    <s v="Hardtop"/>
    <n v="8812710"/>
    <x v="0"/>
    <s v="Tertile 2"/>
    <x v="1"/>
  </r>
  <r>
    <s v="C_CND_006289"/>
    <x v="200"/>
    <x v="8"/>
    <s v="Sanai"/>
    <x v="0"/>
    <n v="815000"/>
    <s v="McKinney Dodge Chrysler Jeep"/>
    <x v="15"/>
    <x v="21"/>
    <s v="Overhead Camshaft"/>
    <s v="Manual"/>
    <s v="Pale White"/>
    <n v="57000"/>
    <s v="85257-3102"/>
    <s v="Hardtop"/>
    <n v="8474747"/>
    <x v="3"/>
    <s v="Tertile 2"/>
    <x v="1"/>
  </r>
  <r>
    <s v="C_CND_006331"/>
    <x v="200"/>
    <x v="8"/>
    <s v="Maya"/>
    <x v="0"/>
    <n v="830000"/>
    <s v="Iceberg Rentals"/>
    <x v="2"/>
    <x v="9"/>
    <s v="Overhead Camshaft"/>
    <s v="Manual"/>
    <s v="Pale White"/>
    <n v="21000"/>
    <s v="53546-9427"/>
    <s v="Sedan"/>
    <n v="7202494"/>
    <x v="5"/>
    <s v="Tertile 2"/>
    <x v="1"/>
  </r>
  <r>
    <s v="C_CND_006264"/>
    <x v="200"/>
    <x v="8"/>
    <s v="Serenity"/>
    <x v="0"/>
    <n v="855000"/>
    <s v="New Castle Ford Lincoln Mercury"/>
    <x v="8"/>
    <x v="100"/>
    <s v="Overhead Camshaft"/>
    <s v="Manual"/>
    <s v="Pale White"/>
    <n v="13001"/>
    <s v="60504-7114"/>
    <s v="SUV"/>
    <n v="7751909"/>
    <x v="6"/>
    <s v="Tertile 2"/>
    <x v="1"/>
  </r>
  <r>
    <s v="C_CND_006301"/>
    <x v="200"/>
    <x v="8"/>
    <s v="Josiah"/>
    <x v="0"/>
    <n v="855000"/>
    <s v="U-Haul CO"/>
    <x v="27"/>
    <x v="106"/>
    <s v="Overhead Camshaft"/>
    <s v="Manual"/>
    <s v="Pale White"/>
    <n v="37000"/>
    <s v="78758-7841"/>
    <s v="SUV"/>
    <n v="7302053"/>
    <x v="2"/>
    <s v="Tertile 2"/>
    <x v="1"/>
  </r>
  <r>
    <s v="C_CND_006299"/>
    <x v="200"/>
    <x v="8"/>
    <s v="Joseph"/>
    <x v="0"/>
    <n v="890000"/>
    <s v="Suburban Ford"/>
    <x v="11"/>
    <x v="119"/>
    <s v="Overhead Camshaft"/>
    <s v="Manual"/>
    <s v="Pale White"/>
    <n v="28000"/>
    <s v="53546-9427"/>
    <s v="SUV"/>
    <n v="7281369"/>
    <x v="5"/>
    <s v="Tertile 2"/>
    <x v="1"/>
  </r>
  <r>
    <s v="C_CND_006339"/>
    <x v="200"/>
    <x v="8"/>
    <s v="Mila"/>
    <x v="0"/>
    <n v="891000"/>
    <s v="Rabun Used Car Sales"/>
    <x v="14"/>
    <x v="89"/>
    <s v="DoubleÂ Overhead Camshaft"/>
    <s v="Auto"/>
    <s v="Pale White"/>
    <n v="31000"/>
    <s v="85257-3102"/>
    <s v="Hatchback"/>
    <n v="8557690"/>
    <x v="3"/>
    <s v="Tertile 2"/>
    <x v="1"/>
  </r>
  <r>
    <s v="C_CND_006337"/>
    <x v="200"/>
    <x v="8"/>
    <s v="Mia"/>
    <x v="0"/>
    <n v="900000"/>
    <s v="Pitre Buick-Pontiac-Gmc of Scottsdale"/>
    <x v="6"/>
    <x v="8"/>
    <s v="Overhead Camshaft"/>
    <s v="Manual"/>
    <s v="Black"/>
    <n v="51000"/>
    <s v="99301-3882"/>
    <s v="Hatchback"/>
    <n v="8157052"/>
    <x v="1"/>
    <s v="Tertile 2"/>
    <x v="1"/>
  </r>
  <r>
    <s v="C_CND_006308"/>
    <x v="200"/>
    <x v="8"/>
    <s v="Junior"/>
    <x v="0"/>
    <n v="910000"/>
    <s v="Star Enterprises Inc"/>
    <x v="12"/>
    <x v="18"/>
    <s v="DoubleÂ Overhead Camshaft"/>
    <s v="Auto"/>
    <s v="Black"/>
    <n v="22000"/>
    <s v="99301-3882"/>
    <s v="Hatchback"/>
    <n v="8483538"/>
    <x v="1"/>
    <s v="Tertile 2"/>
    <x v="1"/>
  </r>
  <r>
    <s v="C_CND_006318"/>
    <x v="200"/>
    <x v="8"/>
    <s v="Leandro"/>
    <x v="0"/>
    <n v="910000"/>
    <s v="Clay Johnson Auto Sales"/>
    <x v="25"/>
    <x v="126"/>
    <s v="Overhead Camshaft"/>
    <s v="Manual"/>
    <s v="Black"/>
    <n v="29001"/>
    <s v="78758-7841"/>
    <s v="SUV"/>
    <n v="7107455"/>
    <x v="2"/>
    <s v="Tertile 2"/>
    <x v="1"/>
  </r>
  <r>
    <s v="C_CND_006307"/>
    <x v="200"/>
    <x v="8"/>
    <s v="Julius"/>
    <x v="0"/>
    <n v="950000"/>
    <s v="Scrivener Performance Engineering"/>
    <x v="13"/>
    <x v="88"/>
    <s v="Overhead Camshaft"/>
    <s v="Manual"/>
    <s v="Black"/>
    <n v="85000"/>
    <s v="38701-8047"/>
    <s v="SUV"/>
    <n v="6314936"/>
    <x v="4"/>
    <s v="Tertile 2"/>
    <x v="1"/>
  </r>
  <r>
    <s v="C_CND_006342"/>
    <x v="200"/>
    <x v="8"/>
    <s v="Marius"/>
    <x v="0"/>
    <n v="961000"/>
    <s v="Chrysler of Tri-Cities"/>
    <x v="2"/>
    <x v="44"/>
    <s v="DoubleÂ Overhead Camshaft"/>
    <s v="Auto"/>
    <s v="Pale White"/>
    <n v="39000"/>
    <s v="99301-3882"/>
    <s v="Hardtop"/>
    <n v="8762179"/>
    <x v="3"/>
    <s v="Tertile 2"/>
    <x v="1"/>
  </r>
  <r>
    <s v="C_CND_006345"/>
    <x v="200"/>
    <x v="8"/>
    <s v="Samiyah"/>
    <x v="1"/>
    <n v="970000"/>
    <s v="Saab-Belle Dodge"/>
    <x v="27"/>
    <x v="80"/>
    <s v="DoubleÂ Overhead Camshaft"/>
    <s v="Auto"/>
    <s v="Pale White"/>
    <n v="19000"/>
    <s v="60504-7114"/>
    <s v="Hatchback"/>
    <n v="7208877"/>
    <x v="5"/>
    <s v="Tertile 2"/>
    <x v="1"/>
  </r>
  <r>
    <s v="C_CND_006349"/>
    <x v="200"/>
    <x v="8"/>
    <s v="Louise"/>
    <x v="0"/>
    <n v="975000"/>
    <s v="Suburban Ford"/>
    <x v="11"/>
    <x v="115"/>
    <s v="Overhead Camshaft"/>
    <s v="Manual"/>
    <s v="Pale White"/>
    <n v="17000"/>
    <s v="53546-9427"/>
    <s v="Hardtop"/>
    <n v="7381165"/>
    <x v="1"/>
    <s v="Tertile 2"/>
    <x v="1"/>
  </r>
  <r>
    <s v="C_CND_006317"/>
    <x v="200"/>
    <x v="8"/>
    <s v="Larry"/>
    <x v="1"/>
    <n v="999000"/>
    <s v="Classic Chevy"/>
    <x v="21"/>
    <x v="31"/>
    <s v="DoubleÂ Overhead Camshaft"/>
    <s v="Auto"/>
    <s v="Pale White"/>
    <n v="51000"/>
    <s v="85257-3102"/>
    <s v="Hatchback"/>
    <n v="8315686"/>
    <x v="3"/>
    <s v="Tertile 2"/>
    <x v="1"/>
  </r>
  <r>
    <s v="C_CND_006284"/>
    <x v="200"/>
    <x v="8"/>
    <s v="Jamie"/>
    <x v="1"/>
    <n v="1000000"/>
    <s v="Race Car Help"/>
    <x v="0"/>
    <x v="3"/>
    <s v="DoubleÂ Overhead Camshaft"/>
    <s v="Auto"/>
    <s v="Pale White"/>
    <n v="15000"/>
    <s v="78758-7841"/>
    <s v="Passenger"/>
    <n v="7053362"/>
    <x v="2"/>
    <s v="Tertile 2"/>
    <x v="1"/>
  </r>
  <r>
    <s v="C_CND_006338"/>
    <x v="200"/>
    <x v="8"/>
    <s v="Michelle"/>
    <x v="0"/>
    <n v="1000000"/>
    <s v="Progressive Shippers Cooperative Association No"/>
    <x v="28"/>
    <x v="135"/>
    <s v="DoubleÂ Overhead Camshaft"/>
    <s v="Auto"/>
    <s v="Black"/>
    <n v="18000"/>
    <s v="53546-9427"/>
    <s v="Sedan"/>
    <n v="7128376"/>
    <x v="5"/>
    <s v="Tertile 2"/>
    <x v="1"/>
  </r>
  <r>
    <s v="C_CND_006352"/>
    <x v="200"/>
    <x v="8"/>
    <s v="Sasha"/>
    <x v="0"/>
    <n v="1001000"/>
    <s v="C &amp; M Motors Inc"/>
    <x v="27"/>
    <x v="105"/>
    <s v="DoubleÂ Overhead Camshaft"/>
    <s v="Auto"/>
    <s v="Pale White"/>
    <n v="24100"/>
    <s v="60504-7114"/>
    <s v="Passenger"/>
    <n v="8163627"/>
    <x v="5"/>
    <s v="Tertile 2"/>
    <x v="1"/>
  </r>
  <r>
    <s v="C_CND_006314"/>
    <x v="200"/>
    <x v="8"/>
    <s v="Kenny"/>
    <x v="0"/>
    <n v="1015000"/>
    <s v="Capitol KIA"/>
    <x v="22"/>
    <x v="32"/>
    <s v="Overhead Camshaft"/>
    <s v="Manual"/>
    <s v="Pale White"/>
    <n v="17500"/>
    <s v="38701-8047"/>
    <s v="Sedan"/>
    <n v="6633702"/>
    <x v="4"/>
    <s v="Tertile 3"/>
    <x v="1"/>
  </r>
  <r>
    <s v="C_CND_006286"/>
    <x v="200"/>
    <x v="8"/>
    <s v="Jasmine"/>
    <x v="0"/>
    <n v="1018000"/>
    <s v="Saab-Belle Dodge"/>
    <x v="11"/>
    <x v="76"/>
    <s v="DoubleÂ Overhead Camshaft"/>
    <s v="Auto"/>
    <s v="Pale White"/>
    <n v="17800"/>
    <s v="60504-7114"/>
    <s v="Sedan"/>
    <n v="8684666"/>
    <x v="6"/>
    <s v="Tertile 3"/>
    <x v="1"/>
  </r>
  <r>
    <s v="C_CND_006341"/>
    <x v="200"/>
    <x v="8"/>
    <s v="Princess"/>
    <x v="0"/>
    <n v="1093800"/>
    <s v="Progressive Shippers Cooperative Association No"/>
    <x v="4"/>
    <x v="99"/>
    <s v="DoubleÂ Overhead Camshaft"/>
    <s v="Auto"/>
    <s v="Black"/>
    <n v="9380"/>
    <s v="53546-9427"/>
    <s v="Passenger"/>
    <n v="8896773"/>
    <x v="1"/>
    <s v="Tertile 3"/>
    <x v="1"/>
  </r>
  <r>
    <s v="C_CND_006351"/>
    <x v="200"/>
    <x v="8"/>
    <s v="Sariah"/>
    <x v="0"/>
    <n v="1120000"/>
    <s v="Buddy Storbeck's Diesel Service Inc"/>
    <x v="23"/>
    <x v="39"/>
    <s v="Overhead Camshaft"/>
    <s v="Manual"/>
    <s v="Pale White"/>
    <n v="27000"/>
    <s v="06457-3834"/>
    <s v="Passenger"/>
    <n v="7840972"/>
    <x v="1"/>
    <s v="Tertile 3"/>
    <x v="1"/>
  </r>
  <r>
    <s v="C_CND_006306"/>
    <x v="200"/>
    <x v="8"/>
    <s v="Julio"/>
    <x v="0"/>
    <n v="1125000"/>
    <s v="Saab-Belle Dodge"/>
    <x v="2"/>
    <x v="71"/>
    <s v="DoubleÂ Overhead Camshaft"/>
    <s v="Auto"/>
    <s v="Black"/>
    <n v="27500"/>
    <s v="60504-7114"/>
    <s v="Hatchback"/>
    <n v="8415243"/>
    <x v="6"/>
    <s v="Tertile 3"/>
    <x v="1"/>
  </r>
  <r>
    <s v="C_CND_006358"/>
    <x v="200"/>
    <x v="8"/>
    <s v="Skylah"/>
    <x v="0"/>
    <n v="1150000"/>
    <s v="Diehl Motor CO Inc"/>
    <x v="22"/>
    <x v="148"/>
    <s v="DoubleÂ Overhead Camshaft"/>
    <s v="Auto"/>
    <s v="Pale White"/>
    <n v="18000"/>
    <s v="06457-3834"/>
    <s v="SUV"/>
    <n v="7888077"/>
    <x v="1"/>
    <s v="Tertile 3"/>
    <x v="1"/>
  </r>
  <r>
    <s v="C_CND_006268"/>
    <x v="200"/>
    <x v="8"/>
    <s v="Skye"/>
    <x v="0"/>
    <n v="1200000"/>
    <s v="Rabun Used Car Sales"/>
    <x v="15"/>
    <x v="94"/>
    <s v="DoubleÂ Overhead Camshaft"/>
    <s v="Auto"/>
    <s v="Pale White"/>
    <n v="19001"/>
    <s v="85257-3102"/>
    <s v="Passenger"/>
    <n v="8258797"/>
    <x v="3"/>
    <s v="Tertile 3"/>
    <x v="1"/>
  </r>
  <r>
    <s v="C_CND_006273"/>
    <x v="200"/>
    <x v="8"/>
    <s v="Summer"/>
    <x v="1"/>
    <n v="1250000"/>
    <s v="Star Enterprises Inc"/>
    <x v="24"/>
    <x v="130"/>
    <s v="DoubleÂ Overhead Camshaft"/>
    <s v="Auto"/>
    <s v="Pale White"/>
    <n v="69001"/>
    <s v="99301-3882"/>
    <s v="Passenger"/>
    <n v="7911852"/>
    <x v="1"/>
    <s v="Tertile 3"/>
    <x v="1"/>
  </r>
  <r>
    <s v="C_CND_006300"/>
    <x v="200"/>
    <x v="8"/>
    <s v="Joshua"/>
    <x v="0"/>
    <n v="1260000"/>
    <s v="Tri-State Mack Inc"/>
    <x v="18"/>
    <x v="25"/>
    <s v="DoubleÂ Overhead Camshaft"/>
    <s v="Auto"/>
    <s v="Black"/>
    <n v="19000"/>
    <s v="85257-3102"/>
    <s v="SUV"/>
    <n v="6621125"/>
    <x v="3"/>
    <s v="Tertile 3"/>
    <x v="1"/>
  </r>
  <r>
    <s v="C_CND_006302"/>
    <x v="200"/>
    <x v="8"/>
    <s v="Josue"/>
    <x v="0"/>
    <n v="1260000"/>
    <s v="Progressive Shippers Cooperative Association No"/>
    <x v="11"/>
    <x v="92"/>
    <s v="DoubleÂ Overhead Camshaft"/>
    <s v="Auto"/>
    <s v="Black"/>
    <n v="21000"/>
    <s v="53546-9427"/>
    <s v="Hatchback"/>
    <n v="6589605"/>
    <x v="5"/>
    <s v="Tertile 3"/>
    <x v="1"/>
  </r>
  <r>
    <s v="C_CND_006272"/>
    <x v="200"/>
    <x v="8"/>
    <s v="Soraya"/>
    <x v="0"/>
    <n v="1293000"/>
    <s v="Scrivener Performance Engineering"/>
    <x v="13"/>
    <x v="82"/>
    <s v="Overhead Camshaft"/>
    <s v="Manual"/>
    <s v="Pale White"/>
    <n v="17301"/>
    <s v="38701-8047"/>
    <s v="Hatchback"/>
    <n v="7985092"/>
    <x v="4"/>
    <s v="Tertile 3"/>
    <x v="1"/>
  </r>
  <r>
    <s v="C_CND_006292"/>
    <x v="200"/>
    <x v="8"/>
    <s v="Joanna"/>
    <x v="0"/>
    <n v="1297000"/>
    <s v="Buddy Storbeck's Diesel Service Inc"/>
    <x v="11"/>
    <x v="76"/>
    <s v="DoubleÂ Overhead Camshaft"/>
    <s v="Auto"/>
    <s v="Black"/>
    <n v="16700"/>
    <s v="06457-3834"/>
    <s v="Sedan"/>
    <n v="6861126"/>
    <x v="0"/>
    <s v="Tertile 3"/>
    <x v="1"/>
  </r>
  <r>
    <s v="C_CND_006304"/>
    <x v="200"/>
    <x v="8"/>
    <s v="Julian"/>
    <x v="0"/>
    <n v="1320000"/>
    <s v="Race Car Help"/>
    <x v="1"/>
    <x v="153"/>
    <s v="DoubleÂ Overhead Camshaft"/>
    <s v="Auto"/>
    <s v="Pale White"/>
    <n v="18000"/>
    <s v="78758-7841"/>
    <s v="Sedan"/>
    <n v="8641494"/>
    <x v="2"/>
    <s v="Tertile 3"/>
    <x v="1"/>
  </r>
  <r>
    <s v="C_CND_006316"/>
    <x v="200"/>
    <x v="8"/>
    <s v="Landon"/>
    <x v="0"/>
    <n v="1326000"/>
    <s v="Chrysler Plymouth"/>
    <x v="19"/>
    <x v="26"/>
    <s v="DoubleÂ Overhead Camshaft"/>
    <s v="Auto"/>
    <s v="Pale White"/>
    <n v="32600"/>
    <s v="53546-9427"/>
    <s v="Passenger"/>
    <n v="8883677"/>
    <x v="5"/>
    <s v="Tertile 3"/>
    <x v="1"/>
  </r>
  <r>
    <s v="C_CND_006276"/>
    <x v="200"/>
    <x v="8"/>
    <s v="Tabitha"/>
    <x v="0"/>
    <n v="1328000"/>
    <s v="U-Haul CO"/>
    <x v="14"/>
    <x v="127"/>
    <s v="DoubleÂ Overhead Camshaft"/>
    <s v="Auto"/>
    <s v="Black"/>
    <n v="23801"/>
    <s v="78758-7841"/>
    <s v="Hatchback"/>
    <n v="6992564"/>
    <x v="2"/>
    <s v="Tertile 3"/>
    <x v="1"/>
  </r>
  <r>
    <s v="C_CND_006271"/>
    <x v="200"/>
    <x v="8"/>
    <s v="Sophia"/>
    <x v="1"/>
    <n v="1360000"/>
    <s v="Saab-Belle Dodge"/>
    <x v="14"/>
    <x v="89"/>
    <s v="DoubleÂ Overhead Camshaft"/>
    <s v="Auto"/>
    <s v="Black"/>
    <n v="60000"/>
    <s v="60504-7114"/>
    <s v="Hatchback"/>
    <n v="8749558"/>
    <x v="6"/>
    <s v="Tertile 3"/>
    <x v="1"/>
  </r>
  <r>
    <s v="C_CND_006283"/>
    <x v="200"/>
    <x v="8"/>
    <s v="Shia"/>
    <x v="1"/>
    <n v="1370000"/>
    <s v="Tri-State Mack Inc"/>
    <x v="11"/>
    <x v="115"/>
    <s v="DoubleÂ Overhead Camshaft"/>
    <s v="Auto"/>
    <s v="Pale White"/>
    <n v="35000"/>
    <s v="85257-3102"/>
    <s v="Hardtop"/>
    <n v="8406538"/>
    <x v="3"/>
    <s v="Tertile 3"/>
    <x v="1"/>
  </r>
  <r>
    <s v="C_CND_006274"/>
    <x v="200"/>
    <x v="8"/>
    <s v="Sydney"/>
    <x v="0"/>
    <n v="1390000"/>
    <s v="Suburban Ford"/>
    <x v="0"/>
    <x v="118"/>
    <s v="Overhead Camshaft"/>
    <s v="Manual"/>
    <s v="Pale White"/>
    <n v="17001"/>
    <s v="53546-9427"/>
    <s v="Sedan"/>
    <n v="6634850"/>
    <x v="5"/>
    <s v="Tertile 3"/>
    <x v="1"/>
  </r>
  <r>
    <s v="C_CND_006275"/>
    <x v="200"/>
    <x v="8"/>
    <s v="Symphony"/>
    <x v="0"/>
    <n v="1400000"/>
    <s v="Tri-State Mack Inc"/>
    <x v="6"/>
    <x v="64"/>
    <s v="DoubleÂ Overhead Camshaft"/>
    <s v="Auto"/>
    <s v="Black"/>
    <n v="26001"/>
    <s v="85257-3102"/>
    <s v="SUV"/>
    <n v="7059728"/>
    <x v="3"/>
    <s v="Tertile 3"/>
    <x v="1"/>
  </r>
  <r>
    <s v="C_CND_006305"/>
    <x v="200"/>
    <x v="8"/>
    <s v="Julien"/>
    <x v="0"/>
    <n v="1430000"/>
    <s v="Ryder Truck Rental and Leasing"/>
    <x v="22"/>
    <x v="36"/>
    <s v="Overhead Camshaft"/>
    <s v="Manual"/>
    <s v="Pale White"/>
    <n v="21000"/>
    <s v="06457-3834"/>
    <s v="Sedan"/>
    <n v="6389055"/>
    <x v="0"/>
    <s v="Tertile 3"/>
    <x v="1"/>
  </r>
  <r>
    <s v="C_CND_006267"/>
    <x v="200"/>
    <x v="8"/>
    <s v="Shiloh"/>
    <x v="0"/>
    <n v="1450000"/>
    <s v="Progressive Shippers Cooperative Association No"/>
    <x v="15"/>
    <x v="84"/>
    <s v="Overhead Camshaft"/>
    <s v="Manual"/>
    <s v="Pale White"/>
    <n v="22001"/>
    <s v="53546-9427"/>
    <s v="Hatchback"/>
    <n v="6573402"/>
    <x v="5"/>
    <s v="Tertile 3"/>
    <x v="1"/>
  </r>
  <r>
    <s v="C_CND_006260"/>
    <x v="200"/>
    <x v="8"/>
    <s v="Sarai"/>
    <x v="0"/>
    <n v="1470000"/>
    <s v="Iceberg Rentals"/>
    <x v="7"/>
    <x v="10"/>
    <s v="DoubleÂ Overhead Camshaft"/>
    <s v="Auto"/>
    <s v="Pale White"/>
    <n v="21001"/>
    <s v="53546-9427"/>
    <s v="Sedan"/>
    <n v="6882462"/>
    <x v="5"/>
    <s v="Tertile 3"/>
    <x v="1"/>
  </r>
  <r>
    <s v="C_CND_006327"/>
    <x v="200"/>
    <x v="8"/>
    <s v="Clement"/>
    <x v="1"/>
    <n v="1600000"/>
    <s v="Tri-State Mack Inc"/>
    <x v="2"/>
    <x v="71"/>
    <s v="DoubleÂ Overhead Camshaft"/>
    <s v="Auto"/>
    <s v="Black"/>
    <n v="27000"/>
    <s v="85257-3102"/>
    <s v="Hardtop"/>
    <n v="6470009"/>
    <x v="3"/>
    <s v="Tertile 3"/>
    <x v="1"/>
  </r>
  <r>
    <s v="C_CND_006328"/>
    <x v="200"/>
    <x v="8"/>
    <s v="Mariana"/>
    <x v="0"/>
    <n v="1620000"/>
    <s v="Enterprise Rent A Car"/>
    <x v="15"/>
    <x v="72"/>
    <s v="Overhead Camshaft"/>
    <s v="Manual"/>
    <s v="Black"/>
    <n v="26000"/>
    <s v="60504-7114"/>
    <s v="SUV"/>
    <n v="8609659"/>
    <x v="6"/>
    <s v="Tertile 3"/>
    <x v="1"/>
  </r>
  <r>
    <s v="C_CND_006332"/>
    <x v="200"/>
    <x v="8"/>
    <s v="Florentin"/>
    <x v="0"/>
    <n v="1630000"/>
    <s v="Capitol KIA"/>
    <x v="12"/>
    <x v="18"/>
    <s v="DoubleÂ Overhead Camshaft"/>
    <s v="Auto"/>
    <s v="Black"/>
    <n v="22000"/>
    <s v="38701-8047"/>
    <s v="Hardtop"/>
    <n v="7947280"/>
    <x v="4"/>
    <s v="Tertile 3"/>
    <x v="1"/>
  </r>
  <r>
    <s v="C_CND_006258"/>
    <x v="200"/>
    <x v="8"/>
    <s v="Saniyah"/>
    <x v="0"/>
    <n v="1815000"/>
    <s v="Gartner Buick Hyundai Saab"/>
    <x v="27"/>
    <x v="87"/>
    <s v="DoubleÂ Overhead Camshaft"/>
    <s v="Auto"/>
    <s v="Black"/>
    <n v="60501"/>
    <s v="38701-8047"/>
    <s v="Sedan"/>
    <n v="6435462"/>
    <x v="4"/>
    <s v="Tertile 3"/>
    <x v="1"/>
  </r>
  <r>
    <s v="C_CND_006269"/>
    <x v="200"/>
    <x v="8"/>
    <s v="Skyla"/>
    <x v="0"/>
    <n v="1860000"/>
    <s v="Race Car Help"/>
    <x v="13"/>
    <x v="42"/>
    <s v="Overhead Camshaft"/>
    <s v="Manual"/>
    <s v="Pale White"/>
    <n v="12001"/>
    <s v="78758-7841"/>
    <s v="Hatchback"/>
    <n v="6806723"/>
    <x v="2"/>
    <s v="Tertile 3"/>
    <x v="1"/>
  </r>
  <r>
    <s v="C_CND_006259"/>
    <x v="200"/>
    <x v="8"/>
    <s v="Sarah"/>
    <x v="0"/>
    <n v="2255000"/>
    <s v="Hatfield Volkswagen"/>
    <x v="25"/>
    <x v="126"/>
    <s v="DoubleÂ Overhead Camshaft"/>
    <s v="Auto"/>
    <s v="Pale White"/>
    <n v="27501"/>
    <s v="99301-3882"/>
    <s v="SUV"/>
    <n v="6764346"/>
    <x v="1"/>
    <s v="Tertile 3"/>
    <x v="1"/>
  </r>
  <r>
    <s v="C_CND_006330"/>
    <x v="200"/>
    <x v="8"/>
    <s v="Valentin"/>
    <x v="1"/>
    <n v="2500000"/>
    <s v="Buddy Storbeck's Diesel Service Inc"/>
    <x v="12"/>
    <x v="18"/>
    <s v="DoubleÂ Overhead Camshaft"/>
    <s v="Auto"/>
    <s v="Black"/>
    <n v="22000"/>
    <s v="06457-3834"/>
    <s v="Hardtop"/>
    <n v="6301869"/>
    <x v="0"/>
    <s v="Tertile 3"/>
    <x v="1"/>
  </r>
  <r>
    <s v="C_CND_006333"/>
    <x v="200"/>
    <x v="8"/>
    <s v="Melany"/>
    <x v="1"/>
    <n v="2590000"/>
    <s v="Motor Vehicle Branch Office"/>
    <x v="26"/>
    <x v="143"/>
    <s v="Overhead Camshaft"/>
    <s v="Manual"/>
    <s v="Pale White"/>
    <n v="17000"/>
    <s v="78758-7841"/>
    <s v="Passenger"/>
    <n v="8426666"/>
    <x v="2"/>
    <s v="Tertile 3"/>
    <x v="1"/>
  </r>
  <r>
    <s v="C_CND_006290"/>
    <x v="200"/>
    <x v="8"/>
    <s v="Lauren"/>
    <x v="0"/>
    <n v="2920000"/>
    <s v="U-Haul CO"/>
    <x v="15"/>
    <x v="84"/>
    <s v="Overhead Camshaft"/>
    <s v="Manual"/>
    <s v="Pale White"/>
    <n v="22000"/>
    <s v="78758-7841"/>
    <s v="Hardtop"/>
    <n v="8011411"/>
    <x v="2"/>
    <s v="Tertile 3"/>
    <x v="1"/>
  </r>
  <r>
    <s v="C_CND_006364"/>
    <x v="201"/>
    <x v="8"/>
    <s v="Tiana"/>
    <x v="0"/>
    <n v="13500"/>
    <s v="Ryder Truck Rental and Leasing"/>
    <x v="3"/>
    <x v="28"/>
    <s v="DoubleÂ Overhead Camshaft"/>
    <s v="Auto"/>
    <s v="Black"/>
    <n v="23001"/>
    <s v="06457-3834"/>
    <s v="Hatchback"/>
    <n v="7164398"/>
    <x v="0"/>
    <s v="Tertile 1"/>
    <x v="0"/>
  </r>
  <r>
    <s v="C_CND_006368"/>
    <x v="201"/>
    <x v="8"/>
    <s v="Victoria"/>
    <x v="0"/>
    <n v="13500"/>
    <s v="Suburban Ford"/>
    <x v="27"/>
    <x v="80"/>
    <s v="Overhead Camshaft"/>
    <s v="Manual"/>
    <s v="Black"/>
    <n v="18000"/>
    <s v="53546-9427"/>
    <s v="Hatchback"/>
    <n v="8739663"/>
    <x v="5"/>
    <s v="Tertile 1"/>
    <x v="0"/>
  </r>
  <r>
    <s v="C_CND_006380"/>
    <x v="201"/>
    <x v="8"/>
    <s v="Adriana"/>
    <x v="0"/>
    <n v="13500"/>
    <s v="Gartner Buick Hyundai Saab"/>
    <x v="5"/>
    <x v="85"/>
    <s v="DoubleÂ Overhead Camshaft"/>
    <s v="Auto"/>
    <s v="Pale White"/>
    <n v="62000"/>
    <s v="38701-8047"/>
    <s v="SUV"/>
    <n v="8515175"/>
    <x v="4"/>
    <s v="Tertile 1"/>
    <x v="0"/>
  </r>
  <r>
    <s v="C_CND_006384"/>
    <x v="201"/>
    <x v="8"/>
    <s v="Kate"/>
    <x v="1"/>
    <n v="13500"/>
    <s v="Gartner Buick Hyundai Saab"/>
    <x v="3"/>
    <x v="28"/>
    <s v="DoubleÂ Overhead Camshaft"/>
    <s v="Auto"/>
    <s v="Pale White"/>
    <n v="16000"/>
    <s v="38701-8047"/>
    <s v="Hatchback"/>
    <n v="6995727"/>
    <x v="4"/>
    <s v="Tertile 1"/>
    <x v="0"/>
  </r>
  <r>
    <s v="C_CND_006389"/>
    <x v="201"/>
    <x v="8"/>
    <s v="Keira"/>
    <x v="0"/>
    <n v="13500"/>
    <s v="Nebo Chevrolet"/>
    <x v="26"/>
    <x v="104"/>
    <s v="Overhead Camshaft"/>
    <s v="Manual"/>
    <s v="Pale White"/>
    <n v="54000"/>
    <s v="06457-3834"/>
    <s v="Sedan"/>
    <n v="8264070"/>
    <x v="0"/>
    <s v="Tertile 1"/>
    <x v="0"/>
  </r>
  <r>
    <s v="C_CND_006390"/>
    <x v="201"/>
    <x v="8"/>
    <s v="Kelly"/>
    <x v="0"/>
    <n v="13500"/>
    <s v="New Castle Ford Lincoln Mercury"/>
    <x v="15"/>
    <x v="40"/>
    <s v="DoubleÂ Overhead Camshaft"/>
    <s v="Auto"/>
    <s v="Pale White"/>
    <n v="24000"/>
    <s v="60504-7114"/>
    <s v="Sedan"/>
    <n v="6745804"/>
    <x v="6"/>
    <s v="Tertile 1"/>
    <x v="0"/>
  </r>
  <r>
    <s v="C_CND_006398"/>
    <x v="201"/>
    <x v="8"/>
    <s v="Lillian"/>
    <x v="0"/>
    <n v="13500"/>
    <s v="Scrivener Performance Engineering"/>
    <x v="4"/>
    <x v="67"/>
    <s v="Overhead Camshaft"/>
    <s v="Manual"/>
    <s v="Black"/>
    <n v="38000"/>
    <s v="38701-8047"/>
    <s v="SUV"/>
    <n v="7519161"/>
    <x v="4"/>
    <s v="Tertile 1"/>
    <x v="0"/>
  </r>
  <r>
    <s v="C_CND_006402"/>
    <x v="201"/>
    <x v="8"/>
    <s v="Leonardo"/>
    <x v="0"/>
    <n v="13500"/>
    <s v="Enterprise Rent A Car"/>
    <x v="26"/>
    <x v="104"/>
    <s v="DoubleÂ Overhead Camshaft"/>
    <s v="Auto"/>
    <s v="Pale White"/>
    <n v="27001"/>
    <s v="60504-7114"/>
    <s v="Sedan"/>
    <n v="7450758"/>
    <x v="6"/>
    <s v="Tertile 1"/>
    <x v="0"/>
  </r>
  <r>
    <s v="C_CND_006403"/>
    <x v="201"/>
    <x v="8"/>
    <s v="Leonel"/>
    <x v="0"/>
    <n v="13500"/>
    <s v="Gartner Buick Hyundai Saab"/>
    <x v="15"/>
    <x v="51"/>
    <s v="Overhead Camshaft"/>
    <s v="Manual"/>
    <s v="Black"/>
    <n v="42001"/>
    <s v="38701-8047"/>
    <s v="Passenger"/>
    <n v="6498993"/>
    <x v="4"/>
    <s v="Tertile 1"/>
    <x v="0"/>
  </r>
  <r>
    <s v="C_CND_006419"/>
    <x v="201"/>
    <x v="8"/>
    <s v="Marvin"/>
    <x v="0"/>
    <n v="13500"/>
    <s v="Tri-State Mack Inc"/>
    <x v="11"/>
    <x v="115"/>
    <s v="Overhead Camshaft"/>
    <s v="Manual"/>
    <s v="Pale White"/>
    <n v="17000"/>
    <s v="85257-3102"/>
    <s v="Hatchback"/>
    <n v="6752793"/>
    <x v="3"/>
    <s v="Tertile 1"/>
    <x v="0"/>
  </r>
  <r>
    <s v="C_CND_006422"/>
    <x v="201"/>
    <x v="8"/>
    <s v="Neosa"/>
    <x v="0"/>
    <n v="13500"/>
    <s v="Classic Chevy"/>
    <x v="16"/>
    <x v="151"/>
    <s v="DoubleÂ Overhead Camshaft"/>
    <s v="Auto"/>
    <s v="Pale White"/>
    <n v="17000"/>
    <s v="85257-3102"/>
    <s v="Hardtop"/>
    <n v="8335371"/>
    <x v="3"/>
    <s v="Tertile 1"/>
    <x v="0"/>
  </r>
  <r>
    <s v="C_CND_006424"/>
    <x v="201"/>
    <x v="8"/>
    <s v="Mya"/>
    <x v="0"/>
    <n v="13500"/>
    <s v="Star Enterprises Inc"/>
    <x v="13"/>
    <x v="41"/>
    <s v="DoubleÂ Overhead Camshaft"/>
    <s v="Auto"/>
    <s v="Pale White"/>
    <n v="36000"/>
    <s v="99301-3882"/>
    <s v="Passenger"/>
    <n v="6978848"/>
    <x v="1"/>
    <s v="Tertile 1"/>
    <x v="0"/>
  </r>
  <r>
    <s v="C_CND_006426"/>
    <x v="201"/>
    <x v="8"/>
    <s v="Nashley"/>
    <x v="0"/>
    <n v="13500"/>
    <s v="Tri-State Mack Inc"/>
    <x v="25"/>
    <x v="117"/>
    <s v="DoubleÂ Overhead Camshaft"/>
    <s v="Auto"/>
    <s v="Pale White"/>
    <n v="15000"/>
    <s v="85257-3102"/>
    <s v="Hatchback"/>
    <n v="7749474"/>
    <x v="3"/>
    <s v="Tertile 1"/>
    <x v="0"/>
  </r>
  <r>
    <s v="C_CND_006432"/>
    <x v="201"/>
    <x v="8"/>
    <s v="Nayeli"/>
    <x v="0"/>
    <n v="13500"/>
    <s v="Saab-Belle Dodge"/>
    <x v="2"/>
    <x v="9"/>
    <s v="DoubleÂ Overhead Camshaft"/>
    <s v="Auto"/>
    <s v="Pale White"/>
    <n v="19000"/>
    <s v="60504-7114"/>
    <s v="Sedan"/>
    <n v="6248611"/>
    <x v="6"/>
    <s v="Tertile 1"/>
    <x v="0"/>
  </r>
  <r>
    <s v="C_CND_006433"/>
    <x v="201"/>
    <x v="8"/>
    <s v="Nevaeh"/>
    <x v="0"/>
    <n v="13500"/>
    <s v="Scrivener Performance Engineering"/>
    <x v="4"/>
    <x v="57"/>
    <s v="DoubleÂ Overhead Camshaft"/>
    <s v="Auto"/>
    <s v="Pale White"/>
    <n v="20000"/>
    <s v="38701-8047"/>
    <s v="Hatchback"/>
    <n v="7487291"/>
    <x v="4"/>
    <s v="Tertile 1"/>
    <x v="0"/>
  </r>
  <r>
    <s v="C_CND_006440"/>
    <x v="201"/>
    <x v="8"/>
    <s v="Paul"/>
    <x v="0"/>
    <n v="13500"/>
    <s v="Gartner Buick Hyundai Saab"/>
    <x v="21"/>
    <x v="31"/>
    <s v="DoubleÂ Overhead Camshaft"/>
    <s v="Auto"/>
    <s v="Pale White"/>
    <n v="51000"/>
    <s v="38701-8047"/>
    <s v="Hardtop"/>
    <n v="8452039"/>
    <x v="4"/>
    <s v="Tertile 1"/>
    <x v="0"/>
  </r>
  <r>
    <s v="C_CND_006441"/>
    <x v="201"/>
    <x v="8"/>
    <s v="Stephanie"/>
    <x v="0"/>
    <n v="13500"/>
    <s v="Hatfield Volkswagen"/>
    <x v="2"/>
    <x v="23"/>
    <s v="Overhead Camshaft"/>
    <s v="Manual"/>
    <s v="Pale White"/>
    <n v="12000"/>
    <s v="99301-3882"/>
    <s v="Hatchback"/>
    <n v="8151320"/>
    <x v="2"/>
    <s v="Tertile 1"/>
    <x v="0"/>
  </r>
  <r>
    <s v="C_CND_006442"/>
    <x v="201"/>
    <x v="8"/>
    <s v="Summer"/>
    <x v="0"/>
    <n v="13500"/>
    <s v="Iceberg Rentals"/>
    <x v="3"/>
    <x v="129"/>
    <s v="DoubleÂ Overhead Camshaft"/>
    <s v="Auto"/>
    <s v="Black"/>
    <n v="45000"/>
    <s v="53546-9427"/>
    <s v="Passenger"/>
    <n v="6633578"/>
    <x v="0"/>
    <s v="Tertile 1"/>
    <x v="0"/>
  </r>
  <r>
    <s v="C_CND_006444"/>
    <x v="201"/>
    <x v="8"/>
    <s v="Talia"/>
    <x v="0"/>
    <n v="13500"/>
    <s v="Motor Vehicle Branch Office"/>
    <x v="1"/>
    <x v="7"/>
    <s v="DoubleÂ Overhead Camshaft"/>
    <s v="Auto"/>
    <s v="Pale White"/>
    <n v="35000"/>
    <s v="78758-7841"/>
    <s v="Sedan"/>
    <n v="7075614"/>
    <x v="4"/>
    <s v="Tertile 1"/>
    <x v="0"/>
  </r>
  <r>
    <s v="C_CND_006449"/>
    <x v="201"/>
    <x v="8"/>
    <s v="Yanis"/>
    <x v="0"/>
    <n v="13500"/>
    <s v="Pitre Buick-Pontiac-Gmc of Scottsdale"/>
    <x v="6"/>
    <x v="73"/>
    <s v="Overhead Camshaft"/>
    <s v="Manual"/>
    <s v="Black"/>
    <n v="18000"/>
    <s v="99301-3882"/>
    <s v="Hardtop"/>
    <n v="8125300"/>
    <x v="4"/>
    <s v="Tertile 1"/>
    <x v="0"/>
  </r>
  <r>
    <s v="C_CND_006452"/>
    <x v="201"/>
    <x v="8"/>
    <s v="Violet"/>
    <x v="0"/>
    <n v="13500"/>
    <s v="Ryder Truck Rental and Leasing"/>
    <x v="11"/>
    <x v="92"/>
    <s v="Overhead Camshaft"/>
    <s v="Manual"/>
    <s v="Pale White"/>
    <n v="12000"/>
    <s v="06457-3834"/>
    <s v="Hatchback"/>
    <n v="7520360"/>
    <x v="1"/>
    <s v="Tertile 1"/>
    <x v="0"/>
  </r>
  <r>
    <s v="C_CND_006413"/>
    <x v="201"/>
    <x v="8"/>
    <s v="Marcos"/>
    <x v="0"/>
    <n v="366000"/>
    <s v="Race Car Help"/>
    <x v="26"/>
    <x v="81"/>
    <s v="Overhead Camshaft"/>
    <s v="Manual"/>
    <s v="Black"/>
    <n v="34000"/>
    <s v="78758-7841"/>
    <s v="Hatchback"/>
    <n v="7058399"/>
    <x v="2"/>
    <s v="Tertile 1"/>
    <x v="0"/>
  </r>
  <r>
    <s v="C_CND_006406"/>
    <x v="201"/>
    <x v="8"/>
    <s v="Lorenzo"/>
    <x v="1"/>
    <n v="380000"/>
    <s v="McKinney Dodge Chrysler Jeep"/>
    <x v="5"/>
    <x v="65"/>
    <s v="DoubleÂ Overhead Camshaft"/>
    <s v="Auto"/>
    <s v="Black"/>
    <n v="18000"/>
    <s v="85257-3102"/>
    <s v="Sedan"/>
    <n v="7707907"/>
    <x v="3"/>
    <s v="Tertile 1"/>
    <x v="0"/>
  </r>
  <r>
    <s v="C_CND_006456"/>
    <x v="201"/>
    <x v="8"/>
    <s v="Zuri"/>
    <x v="0"/>
    <n v="400000"/>
    <s v="Suburban Ford"/>
    <x v="20"/>
    <x v="27"/>
    <s v="Overhead Camshaft"/>
    <s v="Manual"/>
    <s v="Pale White"/>
    <n v="13000"/>
    <s v="53546-9427"/>
    <s v="Hatchback"/>
    <n v="8382122"/>
    <x v="0"/>
    <s v="Tertile 1"/>
    <x v="0"/>
  </r>
  <r>
    <s v="C_CND_006420"/>
    <x v="201"/>
    <x v="8"/>
    <s v="Mason"/>
    <x v="0"/>
    <n v="430000"/>
    <s v="U-Haul CO"/>
    <x v="7"/>
    <x v="120"/>
    <s v="DoubleÂ Overhead Camshaft"/>
    <s v="Auto"/>
    <s v="Black"/>
    <n v="26000"/>
    <s v="78758-7841"/>
    <s v="Hatchback"/>
    <n v="7009277"/>
    <x v="2"/>
    <s v="Tertile 1"/>
    <x v="0"/>
  </r>
  <r>
    <s v="C_CND_006397"/>
    <x v="201"/>
    <x v="8"/>
    <s v="Nina"/>
    <x v="0"/>
    <n v="435000"/>
    <s v="Chrysler of Tri-Cities"/>
    <x v="0"/>
    <x v="116"/>
    <s v="Overhead Camshaft"/>
    <s v="Manual"/>
    <s v="Black"/>
    <n v="25000"/>
    <s v="99301-3882"/>
    <s v="Hardtop"/>
    <n v="8751702"/>
    <x v="1"/>
    <s v="Tertile 1"/>
    <x v="0"/>
  </r>
  <r>
    <s v="C_CND_006405"/>
    <x v="201"/>
    <x v="8"/>
    <s v="Logan"/>
    <x v="0"/>
    <n v="457000"/>
    <s v="Iceberg Rentals"/>
    <x v="29"/>
    <x v="125"/>
    <s v="Overhead Camshaft"/>
    <s v="Manual"/>
    <s v="Pale White"/>
    <n v="13000"/>
    <s v="53546-9427"/>
    <s v="Hatchback"/>
    <n v="8362023"/>
    <x v="5"/>
    <s v="Tertile 1"/>
    <x v="0"/>
  </r>
  <r>
    <s v="C_CND_006414"/>
    <x v="201"/>
    <x v="8"/>
    <s v="Marcus"/>
    <x v="0"/>
    <n v="461000"/>
    <s v="Ryder Truck Rental and Leasing"/>
    <x v="11"/>
    <x v="38"/>
    <s v="Overhead Camshaft"/>
    <s v="Manual"/>
    <s v="Pale White"/>
    <n v="21000"/>
    <s v="06457-3834"/>
    <s v="Hatchback"/>
    <n v="7164243"/>
    <x v="0"/>
    <s v="Tertile 1"/>
    <x v="0"/>
  </r>
  <r>
    <s v="C_CND_006387"/>
    <x v="201"/>
    <x v="8"/>
    <s v="Kayla"/>
    <x v="0"/>
    <n v="465000"/>
    <s v="McKinney Dodge Chrysler Jeep"/>
    <x v="1"/>
    <x v="113"/>
    <s v="Overhead Camshaft"/>
    <s v="Manual"/>
    <s v="Black"/>
    <n v="29000"/>
    <s v="85257-3102"/>
    <s v="Hatchback"/>
    <n v="7945395"/>
    <x v="3"/>
    <s v="Tertile 1"/>
    <x v="0"/>
  </r>
  <r>
    <s v="C_CND_006385"/>
    <x v="201"/>
    <x v="8"/>
    <s v="Katelyn"/>
    <x v="0"/>
    <n v="480000"/>
    <s v="Hatfield Volkswagen"/>
    <x v="6"/>
    <x v="64"/>
    <s v="DoubleÂ Overhead Camshaft"/>
    <s v="Auto"/>
    <s v="Pale White"/>
    <n v="22000"/>
    <s v="99301-3882"/>
    <s v="SUV"/>
    <n v="6621224"/>
    <x v="1"/>
    <s v="Tertile 1"/>
    <x v="0"/>
  </r>
  <r>
    <s v="C_CND_006446"/>
    <x v="201"/>
    <x v="8"/>
    <s v="Manon"/>
    <x v="1"/>
    <n v="480000"/>
    <s v="Capitol KIA"/>
    <x v="1"/>
    <x v="62"/>
    <s v="DoubleÂ Overhead Camshaft"/>
    <s v="Auto"/>
    <s v="Pale White"/>
    <n v="53000"/>
    <s v="38701-8047"/>
    <s v="Hardtop"/>
    <n v="6766711"/>
    <x v="5"/>
    <s v="Tertile 1"/>
    <x v="0"/>
  </r>
  <r>
    <s v="C_CND_006459"/>
    <x v="201"/>
    <x v="8"/>
    <s v="Adriana"/>
    <x v="0"/>
    <n v="505500"/>
    <s v="Progressive Shippers Cooperative Association No"/>
    <x v="15"/>
    <x v="51"/>
    <s v="Overhead Camshaft"/>
    <s v="Manual"/>
    <s v="Pale White"/>
    <n v="26500"/>
    <s v="53546-9427"/>
    <s v="Passenger"/>
    <n v="8430830"/>
    <x v="1"/>
    <s v="Tertile 1"/>
    <x v="0"/>
  </r>
  <r>
    <s v="C_CND_006430"/>
    <x v="201"/>
    <x v="8"/>
    <s v="Nathalie"/>
    <x v="0"/>
    <n v="519500"/>
    <s v="Race Car Help"/>
    <x v="10"/>
    <x v="60"/>
    <s v="DoubleÂ Overhead Camshaft"/>
    <s v="Auto"/>
    <s v="Black"/>
    <n v="14500"/>
    <s v="78758-7841"/>
    <s v="SUV"/>
    <n v="8308199"/>
    <x v="2"/>
    <s v="Tertile 1"/>
    <x v="0"/>
  </r>
  <r>
    <s v="C_CND_006448"/>
    <x v="201"/>
    <x v="8"/>
    <s v="Bleuenn"/>
    <x v="1"/>
    <n v="528000"/>
    <s v="Classic Chevy"/>
    <x v="22"/>
    <x v="55"/>
    <s v="Overhead Camshaft"/>
    <s v="Manual"/>
    <s v="Pale White"/>
    <n v="21000"/>
    <s v="85257-3102"/>
    <s v="Hardtop"/>
    <n v="6971919"/>
    <x v="5"/>
    <s v="Tertile 1"/>
    <x v="0"/>
  </r>
  <r>
    <s v="C_CND_006392"/>
    <x v="201"/>
    <x v="8"/>
    <s v="Lauren"/>
    <x v="0"/>
    <n v="557000"/>
    <s v="Pitre Buick-Pontiac-Gmc of Scottsdale"/>
    <x v="14"/>
    <x v="128"/>
    <s v="DoubleÂ Overhead Camshaft"/>
    <s v="Auto"/>
    <s v="Black"/>
    <n v="22000"/>
    <s v="99301-3882"/>
    <s v="Passenger"/>
    <n v="7362851"/>
    <x v="1"/>
    <s v="Tertile 2"/>
    <x v="0"/>
  </r>
  <r>
    <s v="C_CND_006429"/>
    <x v="201"/>
    <x v="8"/>
    <s v="Natasha"/>
    <x v="0"/>
    <n v="580000"/>
    <s v="Rabun Used Car Sales"/>
    <x v="11"/>
    <x v="14"/>
    <s v="DoubleÂ Overhead Camshaft"/>
    <s v="Auto"/>
    <s v="Pale White"/>
    <n v="69000"/>
    <s v="85257-3102"/>
    <s v="Passenger"/>
    <n v="6973080"/>
    <x v="3"/>
    <s v="Tertile 2"/>
    <x v="0"/>
  </r>
  <r>
    <s v="C_CND_006458"/>
    <x v="201"/>
    <x v="8"/>
    <s v="Abigail"/>
    <x v="1"/>
    <n v="585000"/>
    <s v="U-Haul CO"/>
    <x v="15"/>
    <x v="94"/>
    <s v="DoubleÂ Overhead Camshaft"/>
    <s v="Auto"/>
    <s v="Pale White"/>
    <n v="19000"/>
    <s v="78758-7841"/>
    <s v="Passenger"/>
    <n v="6548666"/>
    <x v="4"/>
    <s v="Tertile 2"/>
    <x v="0"/>
  </r>
  <r>
    <s v="C_CND_006423"/>
    <x v="201"/>
    <x v="8"/>
    <s v="Miriam"/>
    <x v="0"/>
    <n v="600500"/>
    <s v="Scrivener Performance Engineering"/>
    <x v="15"/>
    <x v="97"/>
    <s v="Overhead Camshaft"/>
    <s v="Manual"/>
    <s v="Pale White"/>
    <n v="26500"/>
    <s v="38701-8047"/>
    <s v="Hatchback"/>
    <n v="8396023"/>
    <x v="4"/>
    <s v="Tertile 2"/>
    <x v="0"/>
  </r>
  <r>
    <s v="C_CND_006388"/>
    <x v="201"/>
    <x v="8"/>
    <s v="Kaylee"/>
    <x v="0"/>
    <n v="614000"/>
    <s v="Motor Vehicle Branch Office"/>
    <x v="22"/>
    <x v="36"/>
    <s v="Overhead Camshaft"/>
    <s v="Manual"/>
    <s v="Pale White"/>
    <n v="25000"/>
    <s v="78758-7841"/>
    <s v="Sedan"/>
    <n v="6844890"/>
    <x v="2"/>
    <s v="Tertile 2"/>
    <x v="0"/>
  </r>
  <r>
    <s v="C_CND_006428"/>
    <x v="201"/>
    <x v="8"/>
    <s v="Natalie"/>
    <x v="0"/>
    <n v="627000"/>
    <s v="Progressive Shippers Cooperative Association No"/>
    <x v="27"/>
    <x v="79"/>
    <s v="DoubleÂ Overhead Camshaft"/>
    <s v="Auto"/>
    <s v="Pale White"/>
    <n v="41000"/>
    <s v="53546-9427"/>
    <s v="Sedan"/>
    <n v="7815958"/>
    <x v="5"/>
    <s v="Tertile 2"/>
    <x v="0"/>
  </r>
  <r>
    <s v="C_CND_006453"/>
    <x v="201"/>
    <x v="8"/>
    <s v="Wynter"/>
    <x v="0"/>
    <n v="638000"/>
    <s v="Saab-Belle Dodge"/>
    <x v="1"/>
    <x v="7"/>
    <s v="DoubleÂ Overhead Camshaft"/>
    <s v="Auto"/>
    <s v="Pale White"/>
    <n v="35000"/>
    <s v="60504-7114"/>
    <s v="Sedan"/>
    <n v="7287920"/>
    <x v="5"/>
    <s v="Tertile 2"/>
    <x v="0"/>
  </r>
  <r>
    <s v="C_CND_006427"/>
    <x v="201"/>
    <x v="8"/>
    <s v="Natalia"/>
    <x v="0"/>
    <n v="645000"/>
    <s v="U-Haul CO"/>
    <x v="14"/>
    <x v="89"/>
    <s v="DoubleÂ Overhead Camshaft"/>
    <s v="Auto"/>
    <s v="Black"/>
    <n v="60000"/>
    <s v="78758-7841"/>
    <s v="Hatchback"/>
    <n v="8094263"/>
    <x v="2"/>
    <s v="Tertile 2"/>
    <x v="0"/>
  </r>
  <r>
    <s v="C_CND_006394"/>
    <x v="201"/>
    <x v="8"/>
    <s v="Leah"/>
    <x v="0"/>
    <n v="650000"/>
    <s v="Rabun Used Car Sales"/>
    <x v="14"/>
    <x v="20"/>
    <s v="Overhead Camshaft"/>
    <s v="Manual"/>
    <s v="Black"/>
    <n v="26000"/>
    <s v="85257-3102"/>
    <s v="SUV"/>
    <n v="8142463"/>
    <x v="3"/>
    <s v="Tertile 2"/>
    <x v="0"/>
  </r>
  <r>
    <s v="C_CND_006431"/>
    <x v="201"/>
    <x v="8"/>
    <s v="Nathaly"/>
    <x v="0"/>
    <n v="656000"/>
    <s v="Ryder Truck Rental and Leasing"/>
    <x v="27"/>
    <x v="79"/>
    <s v="DoubleÂ Overhead Camshaft"/>
    <s v="Auto"/>
    <s v="Pale White"/>
    <n v="46000"/>
    <s v="06457-3834"/>
    <s v="Sedan"/>
    <n v="6761268"/>
    <x v="0"/>
    <s v="Tertile 2"/>
    <x v="0"/>
  </r>
  <r>
    <s v="C_CND_006425"/>
    <x v="201"/>
    <x v="8"/>
    <s v="Naomi"/>
    <x v="0"/>
    <n v="665000"/>
    <s v="Suburban Ford"/>
    <x v="3"/>
    <x v="4"/>
    <s v="Overhead Camshaft"/>
    <s v="Manual"/>
    <s v="Pale White"/>
    <n v="31000"/>
    <s v="53546-9427"/>
    <s v="SUV"/>
    <n v="7526386"/>
    <x v="5"/>
    <s v="Tertile 2"/>
    <x v="0"/>
  </r>
  <r>
    <s v="C_CND_006418"/>
    <x v="201"/>
    <x v="8"/>
    <s v="Martin"/>
    <x v="0"/>
    <n v="670000"/>
    <s v="Suburban Ford"/>
    <x v="26"/>
    <x v="104"/>
    <s v="Overhead Camshaft"/>
    <s v="Manual"/>
    <s v="Black"/>
    <n v="69000"/>
    <s v="53546-9427"/>
    <s v="Sedan"/>
    <n v="6893485"/>
    <x v="5"/>
    <s v="Tertile 2"/>
    <x v="0"/>
  </r>
  <r>
    <s v="C_CND_006416"/>
    <x v="201"/>
    <x v="8"/>
    <s v="Mark"/>
    <x v="0"/>
    <n v="683000"/>
    <s v="Scrivener Performance Engineering"/>
    <x v="18"/>
    <x v="134"/>
    <s v="DoubleÂ Overhead Camshaft"/>
    <s v="Auto"/>
    <s v="Pale White"/>
    <n v="29000"/>
    <s v="38701-8047"/>
    <s v="Passenger"/>
    <n v="7956232"/>
    <x v="4"/>
    <s v="Tertile 2"/>
    <x v="0"/>
  </r>
  <r>
    <s v="C_CND_006454"/>
    <x v="201"/>
    <x v="8"/>
    <s v="Zoe"/>
    <x v="0"/>
    <n v="716000"/>
    <s v="Scrivener Performance Engineering"/>
    <x v="27"/>
    <x v="87"/>
    <s v="DoubleÂ Overhead Camshaft"/>
    <s v="Auto"/>
    <s v="Black"/>
    <n v="22000"/>
    <s v="38701-8047"/>
    <s v="Sedan"/>
    <n v="7901842"/>
    <x v="3"/>
    <s v="Tertile 2"/>
    <x v="0"/>
  </r>
  <r>
    <s v="C_CND_006377"/>
    <x v="201"/>
    <x v="8"/>
    <s v="Aaliyah"/>
    <x v="0"/>
    <n v="725000"/>
    <s v="Clay Johnson Auto Sales"/>
    <x v="4"/>
    <x v="5"/>
    <s v="DoubleÂ Overhead Camshaft"/>
    <s v="Auto"/>
    <s v="Pale White"/>
    <n v="31000"/>
    <s v="78758-7841"/>
    <s v="Hatchback"/>
    <n v="8656100"/>
    <x v="2"/>
    <s v="Tertile 2"/>
    <x v="0"/>
  </r>
  <r>
    <s v="C_CND_006383"/>
    <x v="201"/>
    <x v="8"/>
    <s v="Karina"/>
    <x v="0"/>
    <n v="725000"/>
    <s v="Enterprise Rent A Car"/>
    <x v="29"/>
    <x v="125"/>
    <s v="Overhead Camshaft"/>
    <s v="Manual"/>
    <s v="Pale White"/>
    <n v="13000"/>
    <s v="60504-7114"/>
    <s v="Hatchback"/>
    <n v="7298004"/>
    <x v="6"/>
    <s v="Tertile 2"/>
    <x v="0"/>
  </r>
  <r>
    <s v="C_CND_006434"/>
    <x v="201"/>
    <x v="8"/>
    <s v="Nicole"/>
    <x v="0"/>
    <n v="730000"/>
    <s v="Star Enterprises Inc"/>
    <x v="5"/>
    <x v="85"/>
    <s v="Overhead Camshaft"/>
    <s v="Manual"/>
    <s v="Pale White"/>
    <n v="29000"/>
    <s v="99301-3882"/>
    <s v="SUV"/>
    <n v="6752061"/>
    <x v="1"/>
    <s v="Tertile 2"/>
    <x v="0"/>
  </r>
  <r>
    <s v="C_CND_006421"/>
    <x v="201"/>
    <x v="8"/>
    <s v="Milan"/>
    <x v="0"/>
    <n v="742000"/>
    <s v="Race Car Help"/>
    <x v="15"/>
    <x v="63"/>
    <s v="Overhead Camshaft"/>
    <s v="Manual"/>
    <s v="Pale White"/>
    <n v="14000"/>
    <s v="78758-7841"/>
    <s v="Hatchback"/>
    <n v="6609634"/>
    <x v="2"/>
    <s v="Tertile 2"/>
    <x v="0"/>
  </r>
  <r>
    <s v="C_CND_006395"/>
    <x v="201"/>
    <x v="8"/>
    <s v="Leela"/>
    <x v="0"/>
    <n v="750000"/>
    <s v="Race Car Help"/>
    <x v="16"/>
    <x v="22"/>
    <s v="DoubleÂ Overhead Camshaft"/>
    <s v="Auto"/>
    <s v="Pale White"/>
    <n v="38000"/>
    <s v="78758-7841"/>
    <s v="Passenger"/>
    <n v="8763910"/>
    <x v="2"/>
    <s v="Tertile 2"/>
    <x v="0"/>
  </r>
  <r>
    <s v="C_CND_006382"/>
    <x v="201"/>
    <x v="8"/>
    <s v="Karen"/>
    <x v="0"/>
    <n v="760000"/>
    <s v="Diehl Motor CO Inc"/>
    <x v="9"/>
    <x v="114"/>
    <s v="DoubleÂ Overhead Camshaft"/>
    <s v="Auto"/>
    <s v="Black"/>
    <n v="28000"/>
    <s v="06457-3834"/>
    <s v="Sedan"/>
    <n v="6224655"/>
    <x v="0"/>
    <s v="Tertile 2"/>
    <x v="1"/>
  </r>
  <r>
    <s v="C_CND_006393"/>
    <x v="201"/>
    <x v="8"/>
    <s v="Layla"/>
    <x v="1"/>
    <n v="771000"/>
    <s v="Progressive Shippers Cooperative Association No"/>
    <x v="13"/>
    <x v="19"/>
    <s v="DoubleÂ Overhead Camshaft"/>
    <s v="Auto"/>
    <s v="Black"/>
    <n v="33000"/>
    <s v="53546-9427"/>
    <s v="Hatchback"/>
    <n v="7171456"/>
    <x v="5"/>
    <s v="Tertile 2"/>
    <x v="1"/>
  </r>
  <r>
    <s v="C_CND_006376"/>
    <x v="201"/>
    <x v="8"/>
    <s v="Zuri"/>
    <x v="0"/>
    <n v="797500"/>
    <s v="Classic Chevy"/>
    <x v="0"/>
    <x v="118"/>
    <s v="DoubleÂ Overhead Camshaft"/>
    <s v="Auto"/>
    <s v="Pale White"/>
    <n v="31500"/>
    <s v="85257-3102"/>
    <s v="Sedan"/>
    <n v="8609764"/>
    <x v="3"/>
    <s v="Tertile 2"/>
    <x v="1"/>
  </r>
  <r>
    <s v="C_CND_006457"/>
    <x v="201"/>
    <x v="8"/>
    <s v="Aaliyah"/>
    <x v="0"/>
    <n v="800000"/>
    <s v="Tri-State Mack Inc"/>
    <x v="16"/>
    <x v="34"/>
    <s v="DoubleÂ Overhead Camshaft"/>
    <s v="Auto"/>
    <s v="Pale White"/>
    <n v="62000"/>
    <s v="85257-3102"/>
    <s v="Hatchback"/>
    <n v="6894860"/>
    <x v="6"/>
    <s v="Tertile 2"/>
    <x v="1"/>
  </r>
  <r>
    <s v="C_CND_006460"/>
    <x v="201"/>
    <x v="8"/>
    <s v="Adrianna"/>
    <x v="1"/>
    <n v="805000"/>
    <s v="Rabun Used Car Sales"/>
    <x v="28"/>
    <x v="135"/>
    <s v="DoubleÂ Overhead Camshaft"/>
    <s v="Auto"/>
    <s v="Black"/>
    <n v="18000"/>
    <s v="85257-3102"/>
    <s v="Sedan"/>
    <n v="6555517"/>
    <x v="5"/>
    <s v="Tertile 2"/>
    <x v="1"/>
  </r>
  <r>
    <s v="C_CND_006396"/>
    <x v="201"/>
    <x v="8"/>
    <s v="Leila"/>
    <x v="0"/>
    <n v="806000"/>
    <s v="Ryder Truck Rental and Leasing"/>
    <x v="2"/>
    <x v="146"/>
    <s v="Overhead Camshaft"/>
    <s v="Manual"/>
    <s v="Black"/>
    <n v="16000"/>
    <s v="06457-3834"/>
    <s v="SUV"/>
    <n v="8618267"/>
    <x v="0"/>
    <s v="Tertile 2"/>
    <x v="1"/>
  </r>
  <r>
    <s v="C_CND_006379"/>
    <x v="201"/>
    <x v="8"/>
    <s v="Abigail"/>
    <x v="0"/>
    <n v="825000"/>
    <s v="Enterprise Rent A Car"/>
    <x v="14"/>
    <x v="20"/>
    <s v="DoubleÂ Overhead Camshaft"/>
    <s v="Auto"/>
    <s v="Pale White"/>
    <n v="31000"/>
    <s v="60504-7114"/>
    <s v="SUV"/>
    <n v="8158979"/>
    <x v="6"/>
    <s v="Tertile 2"/>
    <x v="1"/>
  </r>
  <r>
    <s v="C_CND_006372"/>
    <x v="201"/>
    <x v="8"/>
    <s v="Zaria"/>
    <x v="1"/>
    <n v="850000"/>
    <s v="C &amp; M Motors Inc"/>
    <x v="29"/>
    <x v="137"/>
    <s v="DoubleÂ Overhead Camshaft"/>
    <s v="Auto"/>
    <s v="Pale White"/>
    <n v="36000"/>
    <s v="60504-7114"/>
    <s v="Sedan"/>
    <n v="8369013"/>
    <x v="6"/>
    <s v="Tertile 2"/>
    <x v="1"/>
  </r>
  <r>
    <s v="C_CND_006404"/>
    <x v="201"/>
    <x v="8"/>
    <s v="Liam"/>
    <x v="0"/>
    <n v="855000"/>
    <s v="Hatfield Volkswagen"/>
    <x v="4"/>
    <x v="5"/>
    <s v="DoubleÂ Overhead Camshaft"/>
    <s v="Auto"/>
    <s v="Pale White"/>
    <n v="21001"/>
    <s v="99301-3882"/>
    <s v="Hatchback"/>
    <n v="7461318"/>
    <x v="1"/>
    <s v="Tertile 2"/>
    <x v="1"/>
  </r>
  <r>
    <s v="C_CND_006381"/>
    <x v="201"/>
    <x v="8"/>
    <s v="Kaitlyn"/>
    <x v="0"/>
    <n v="865000"/>
    <s v="Clay Johnson Auto Sales"/>
    <x v="6"/>
    <x v="17"/>
    <s v="Overhead Camshaft"/>
    <s v="Manual"/>
    <s v="Black"/>
    <n v="12000"/>
    <s v="78758-7841"/>
    <s v="Sedan"/>
    <n v="8602108"/>
    <x v="2"/>
    <s v="Tertile 2"/>
    <x v="1"/>
  </r>
  <r>
    <s v="C_CND_006408"/>
    <x v="201"/>
    <x v="8"/>
    <s v="Lucas"/>
    <x v="0"/>
    <n v="865000"/>
    <s v="Nebo Chevrolet"/>
    <x v="13"/>
    <x v="90"/>
    <s v="DoubleÂ Overhead Camshaft"/>
    <s v="Auto"/>
    <s v="Pale White"/>
    <n v="15000"/>
    <s v="06457-3834"/>
    <s v="Sedan"/>
    <n v="7523923"/>
    <x v="0"/>
    <s v="Tertile 2"/>
    <x v="1"/>
  </r>
  <r>
    <s v="C_CND_006407"/>
    <x v="201"/>
    <x v="8"/>
    <s v="Louis"/>
    <x v="0"/>
    <n v="897500"/>
    <s v="Motor Vehicle Branch Office"/>
    <x v="0"/>
    <x v="75"/>
    <s v="DoubleÂ Overhead Camshaft"/>
    <s v="Auto"/>
    <s v="Pale White"/>
    <n v="22500"/>
    <s v="78758-7841"/>
    <s v="Hatchback"/>
    <n v="7775716"/>
    <x v="2"/>
    <s v="Tertile 2"/>
    <x v="1"/>
  </r>
  <r>
    <s v="C_CND_006391"/>
    <x v="201"/>
    <x v="8"/>
    <s v="Kimberly"/>
    <x v="0"/>
    <n v="930000"/>
    <s v="Pars Auto Sales"/>
    <x v="26"/>
    <x v="104"/>
    <s v="DoubleÂ Overhead Camshaft"/>
    <s v="Auto"/>
    <s v="Black"/>
    <n v="22000"/>
    <s v="38701-8047"/>
    <s v="Sedan"/>
    <n v="8938931"/>
    <x v="4"/>
    <s v="Tertile 2"/>
    <x v="1"/>
  </r>
  <r>
    <s v="C_CND_006415"/>
    <x v="201"/>
    <x v="8"/>
    <s v="Mario"/>
    <x v="0"/>
    <n v="981000"/>
    <s v="Saab-Belle Dodge"/>
    <x v="20"/>
    <x v="46"/>
    <s v="DoubleÂ Overhead Camshaft"/>
    <s v="Auto"/>
    <s v="Pale White"/>
    <n v="51000"/>
    <s v="60504-7114"/>
    <s v="Sedan"/>
    <n v="7526727"/>
    <x v="6"/>
    <s v="Tertile 2"/>
    <x v="1"/>
  </r>
  <r>
    <s v="C_CND_006439"/>
    <x v="201"/>
    <x v="8"/>
    <s v="Nylah"/>
    <x v="0"/>
    <n v="1000000"/>
    <s v="C &amp; M Motors Inc"/>
    <x v="23"/>
    <x v="74"/>
    <s v="Overhead Camshaft"/>
    <s v="Manual"/>
    <s v="Black"/>
    <n v="17000"/>
    <s v="60504-7114"/>
    <s v="Hatchback"/>
    <n v="7143451"/>
    <x v="6"/>
    <s v="Tertile 2"/>
    <x v="1"/>
  </r>
  <r>
    <s v="C_CND_006455"/>
    <x v="201"/>
    <x v="8"/>
    <s v="Simon"/>
    <x v="0"/>
    <n v="1050000"/>
    <s v="Ryder Truck Rental and Leasing"/>
    <x v="14"/>
    <x v="66"/>
    <s v="Overhead Camshaft"/>
    <s v="Manual"/>
    <s v="Black"/>
    <n v="19000"/>
    <s v="06457-3834"/>
    <s v="Hardtop"/>
    <n v="7185792"/>
    <x v="2"/>
    <s v="Tertile 3"/>
    <x v="1"/>
  </r>
  <r>
    <s v="C_CND_006411"/>
    <x v="201"/>
    <x v="8"/>
    <s v="Manuel"/>
    <x v="0"/>
    <n v="1075000"/>
    <s v="Progressive Shippers Cooperative Association No"/>
    <x v="26"/>
    <x v="143"/>
    <s v="Overhead Camshaft"/>
    <s v="Manual"/>
    <s v="Black"/>
    <n v="51500"/>
    <s v="53546-9427"/>
    <s v="Passenger"/>
    <n v="6770676"/>
    <x v="5"/>
    <s v="Tertile 3"/>
    <x v="1"/>
  </r>
  <r>
    <s v="C_CND_006375"/>
    <x v="201"/>
    <x v="8"/>
    <s v="Zoey"/>
    <x v="0"/>
    <n v="1095000"/>
    <s v="Chrysler Plymouth"/>
    <x v="4"/>
    <x v="109"/>
    <s v="Overhead Camshaft"/>
    <s v="Manual"/>
    <s v="Pale White"/>
    <n v="12500"/>
    <s v="53546-9427"/>
    <s v="Hatchback"/>
    <n v="6636215"/>
    <x v="5"/>
    <s v="Tertile 3"/>
    <x v="1"/>
  </r>
  <r>
    <s v="C_CND_006363"/>
    <x v="201"/>
    <x v="8"/>
    <s v="Taylor"/>
    <x v="0"/>
    <n v="1100000"/>
    <s v="Race Car Help"/>
    <x v="25"/>
    <x v="101"/>
    <s v="Overhead Camshaft"/>
    <s v="Manual"/>
    <s v="Pale White"/>
    <n v="20001"/>
    <s v="78758-7841"/>
    <s v="Passenger"/>
    <n v="6999059"/>
    <x v="2"/>
    <s v="Tertile 3"/>
    <x v="1"/>
  </r>
  <r>
    <s v="C_CND_006371"/>
    <x v="201"/>
    <x v="8"/>
    <s v="Zara"/>
    <x v="0"/>
    <n v="1100000"/>
    <s v="Buddy Storbeck's Diesel Service Inc"/>
    <x v="25"/>
    <x v="126"/>
    <s v="DoubleÂ Overhead Camshaft"/>
    <s v="Auto"/>
    <s v="Pale White"/>
    <n v="27000"/>
    <s v="06457-3834"/>
    <s v="SUV"/>
    <n v="8572184"/>
    <x v="0"/>
    <s v="Tertile 3"/>
    <x v="1"/>
  </r>
  <r>
    <s v="C_CND_006386"/>
    <x v="201"/>
    <x v="8"/>
    <s v="Katherine"/>
    <x v="0"/>
    <n v="1120000"/>
    <s v="Iceberg Rentals"/>
    <x v="29"/>
    <x v="131"/>
    <s v="Overhead Camshaft"/>
    <s v="Manual"/>
    <s v="Black"/>
    <n v="19000"/>
    <s v="53546-9427"/>
    <s v="SUV"/>
    <n v="6633767"/>
    <x v="5"/>
    <s v="Tertile 3"/>
    <x v="1"/>
  </r>
  <r>
    <s v="C_CND_006451"/>
    <x v="201"/>
    <x v="8"/>
    <s v="Manon"/>
    <x v="0"/>
    <n v="1155000"/>
    <s v="Progressive Shippers Cooperative Association No"/>
    <x v="20"/>
    <x v="91"/>
    <s v="DoubleÂ Overhead Camshaft"/>
    <s v="Auto"/>
    <s v="Black"/>
    <n v="33500"/>
    <s v="53546-9427"/>
    <s v="Hardtop"/>
    <n v="7262501"/>
    <x v="1"/>
    <s v="Tertile 3"/>
    <x v="1"/>
  </r>
  <r>
    <s v="C_CND_006435"/>
    <x v="201"/>
    <x v="8"/>
    <s v="Nina"/>
    <x v="0"/>
    <n v="1182000"/>
    <s v="Suburban Ford"/>
    <x v="7"/>
    <x v="10"/>
    <s v="Overhead Camshaft"/>
    <s v="Manual"/>
    <s v="Black"/>
    <n v="43200"/>
    <s v="53546-9427"/>
    <s v="Sedan"/>
    <n v="7296874"/>
    <x v="5"/>
    <s v="Tertile 3"/>
    <x v="1"/>
  </r>
  <r>
    <s v="C_CND_006401"/>
    <x v="201"/>
    <x v="8"/>
    <s v="Leo"/>
    <x v="0"/>
    <n v="1230000"/>
    <s v="Diehl Motor CO Inc"/>
    <x v="0"/>
    <x v="70"/>
    <s v="Overhead Camshaft"/>
    <s v="Manual"/>
    <s v="Pale White"/>
    <n v="17001"/>
    <s v="06457-3834"/>
    <s v="Hatchback"/>
    <n v="6330416"/>
    <x v="0"/>
    <s v="Tertile 3"/>
    <x v="1"/>
  </r>
  <r>
    <s v="C_CND_006361"/>
    <x v="201"/>
    <x v="8"/>
    <s v="Tamia"/>
    <x v="0"/>
    <n v="1247000"/>
    <s v="Progressive Shippers Cooperative Association No"/>
    <x v="16"/>
    <x v="34"/>
    <s v="DoubleÂ Overhead Camshaft"/>
    <s v="Auto"/>
    <s v="Pale White"/>
    <n v="12701"/>
    <s v="53546-9427"/>
    <s v="Hatchback"/>
    <n v="7312963"/>
    <x v="5"/>
    <s v="Tertile 3"/>
    <x v="1"/>
  </r>
  <r>
    <s v="C_CND_006450"/>
    <x v="201"/>
    <x v="8"/>
    <s v="Vanessa"/>
    <x v="0"/>
    <n v="1250000"/>
    <s v="Rabun Used Car Sales"/>
    <x v="15"/>
    <x v="94"/>
    <s v="Overhead Camshaft"/>
    <s v="Manual"/>
    <s v="Pale White"/>
    <n v="13000"/>
    <s v="85257-3102"/>
    <s v="Passenger"/>
    <n v="7536883"/>
    <x v="6"/>
    <s v="Tertile 3"/>
    <x v="1"/>
  </r>
  <r>
    <s v="C_CND_006410"/>
    <x v="201"/>
    <x v="8"/>
    <s v="Lukas"/>
    <x v="0"/>
    <n v="1260000"/>
    <s v="Pars Auto Sales"/>
    <x v="22"/>
    <x v="59"/>
    <s v="Overhead Camshaft"/>
    <s v="Manual"/>
    <s v="Pale White"/>
    <n v="24001"/>
    <s v="38701-8047"/>
    <s v="Hatchback"/>
    <n v="8322938"/>
    <x v="4"/>
    <s v="Tertile 3"/>
    <x v="1"/>
  </r>
  <r>
    <s v="C_CND_006409"/>
    <x v="201"/>
    <x v="8"/>
    <s v="Luis"/>
    <x v="0"/>
    <n v="1265000"/>
    <s v="New Castle Ford Lincoln Mercury"/>
    <x v="6"/>
    <x v="147"/>
    <s v="DoubleÂ Overhead Camshaft"/>
    <s v="Auto"/>
    <s v="Pale White"/>
    <n v="42500"/>
    <s v="60504-7114"/>
    <s v="Sedan"/>
    <n v="8257304"/>
    <x v="6"/>
    <s v="Tertile 3"/>
    <x v="1"/>
  </r>
  <r>
    <s v="C_CND_006374"/>
    <x v="201"/>
    <x v="8"/>
    <s v="Zoe"/>
    <x v="0"/>
    <n v="1275000"/>
    <s v="Chrysler of Tri-Cities"/>
    <x v="11"/>
    <x v="92"/>
    <s v="DoubleÂ Overhead Camshaft"/>
    <s v="Auto"/>
    <s v="Black"/>
    <n v="9500"/>
    <s v="99301-3882"/>
    <s v="Hatchback"/>
    <n v="8881655"/>
    <x v="1"/>
    <s v="Tertile 3"/>
    <x v="1"/>
  </r>
  <r>
    <s v="C_CND_006362"/>
    <x v="201"/>
    <x v="8"/>
    <s v="Taraji"/>
    <x v="0"/>
    <n v="1311000"/>
    <s v="Rabun Used Car Sales"/>
    <x v="2"/>
    <x v="146"/>
    <s v="Overhead Camshaft"/>
    <s v="Manual"/>
    <s v="Black"/>
    <n v="16101"/>
    <s v="85257-3102"/>
    <s v="SUV"/>
    <n v="7495891"/>
    <x v="3"/>
    <s v="Tertile 3"/>
    <x v="1"/>
  </r>
  <r>
    <s v="C_CND_006365"/>
    <x v="201"/>
    <x v="8"/>
    <s v="Tianna"/>
    <x v="0"/>
    <n v="1327500"/>
    <s v="Saab-Belle Dodge"/>
    <x v="12"/>
    <x v="18"/>
    <s v="Overhead Camshaft"/>
    <s v="Manual"/>
    <s v="Pale White"/>
    <n v="26750"/>
    <s v="60504-7114"/>
    <s v="Hatchback"/>
    <n v="8747990"/>
    <x v="6"/>
    <s v="Tertile 3"/>
    <x v="1"/>
  </r>
  <r>
    <s v="C_CND_006399"/>
    <x v="201"/>
    <x v="8"/>
    <s v="Lily"/>
    <x v="0"/>
    <n v="1345000"/>
    <s v="Star Enterprises Inc"/>
    <x v="9"/>
    <x v="138"/>
    <s v="DoubleÂ Overhead Camshaft"/>
    <s v="Auto"/>
    <s v="Pale White"/>
    <n v="28500"/>
    <s v="99301-3882"/>
    <s v="Hatchback"/>
    <n v="7405991"/>
    <x v="1"/>
    <s v="Tertile 3"/>
    <x v="1"/>
  </r>
  <r>
    <s v="C_CND_006370"/>
    <x v="201"/>
    <x v="8"/>
    <s v="Zaniyah"/>
    <x v="0"/>
    <n v="1370000"/>
    <s v="U-Haul CO"/>
    <x v="5"/>
    <x v="65"/>
    <s v="Overhead Camshaft"/>
    <s v="Manual"/>
    <s v="Black"/>
    <n v="69000"/>
    <s v="78758-7841"/>
    <s v="Sedan"/>
    <n v="6946335"/>
    <x v="2"/>
    <s v="Tertile 3"/>
    <x v="1"/>
  </r>
  <r>
    <s v="C_CND_006445"/>
    <x v="201"/>
    <x v="8"/>
    <s v="Tamia"/>
    <x v="0"/>
    <n v="1375000"/>
    <s v="Nebo Chevrolet"/>
    <x v="1"/>
    <x v="113"/>
    <s v="Overhead Camshaft"/>
    <s v="Manual"/>
    <s v="Black"/>
    <n v="34500"/>
    <s v="06457-3834"/>
    <s v="Hatchback"/>
    <n v="6342372"/>
    <x v="1"/>
    <s v="Tertile 3"/>
    <x v="1"/>
  </r>
  <r>
    <s v="C_CND_006378"/>
    <x v="201"/>
    <x v="8"/>
    <s v="Abby"/>
    <x v="1"/>
    <n v="1380000"/>
    <s v="Diehl Motor CO Inc"/>
    <x v="25"/>
    <x v="126"/>
    <s v="Overhead Camshaft"/>
    <s v="Manual"/>
    <s v="Black"/>
    <n v="29000"/>
    <s v="06457-3834"/>
    <s v="SUV"/>
    <n v="8855427"/>
    <x v="0"/>
    <s v="Tertile 3"/>
    <x v="1"/>
  </r>
  <r>
    <s v="C_CND_006373"/>
    <x v="201"/>
    <x v="8"/>
    <s v="Zariah"/>
    <x v="0"/>
    <n v="1385000"/>
    <s v="Capitol KIA"/>
    <x v="27"/>
    <x v="87"/>
    <s v="Overhead Camshaft"/>
    <s v="Manual"/>
    <s v="Pale White"/>
    <n v="14500"/>
    <s v="38701-8047"/>
    <s v="Sedan"/>
    <n v="7279985"/>
    <x v="4"/>
    <s v="Tertile 3"/>
    <x v="1"/>
  </r>
  <r>
    <s v="C_CND_006400"/>
    <x v="201"/>
    <x v="8"/>
    <s v="Linda"/>
    <x v="0"/>
    <n v="1430000"/>
    <s v="Suburban Ford"/>
    <x v="14"/>
    <x v="89"/>
    <s v="DoubleÂ Overhead Camshaft"/>
    <s v="Auto"/>
    <s v="Pale White"/>
    <n v="12000"/>
    <s v="53546-9427"/>
    <s v="Hatchback"/>
    <n v="8122623"/>
    <x v="5"/>
    <s v="Tertile 3"/>
    <x v="1"/>
  </r>
  <r>
    <s v="C_CND_006366"/>
    <x v="201"/>
    <x v="8"/>
    <s v="Tori"/>
    <x v="1"/>
    <n v="1435000"/>
    <s v="Scrivener Performance Engineering"/>
    <x v="27"/>
    <x v="80"/>
    <s v="Overhead Camshaft"/>
    <s v="Manual"/>
    <s v="Black"/>
    <n v="36500"/>
    <s v="38701-8047"/>
    <s v="Hatchback"/>
    <n v="6244525"/>
    <x v="4"/>
    <s v="Tertile 3"/>
    <x v="1"/>
  </r>
  <r>
    <s v="C_CND_006412"/>
    <x v="201"/>
    <x v="8"/>
    <s v="Marco"/>
    <x v="0"/>
    <n v="1470000"/>
    <s v="Rabun Used Car Sales"/>
    <x v="0"/>
    <x v="0"/>
    <s v="Overhead Camshaft"/>
    <s v="Manual"/>
    <s v="Pale White"/>
    <n v="22000"/>
    <s v="85257-3102"/>
    <s v="SUV"/>
    <n v="8470035"/>
    <x v="3"/>
    <s v="Tertile 3"/>
    <x v="1"/>
  </r>
  <r>
    <s v="C_CND_006417"/>
    <x v="201"/>
    <x v="8"/>
    <s v="Marlon"/>
    <x v="0"/>
    <n v="1470000"/>
    <s v="Star Enterprises Inc"/>
    <x v="12"/>
    <x v="18"/>
    <s v="Overhead Camshaft"/>
    <s v="Manual"/>
    <s v="Pale White"/>
    <n v="17000"/>
    <s v="99301-3882"/>
    <s v="Hatchback"/>
    <n v="6508025"/>
    <x v="1"/>
    <s v="Tertile 3"/>
    <x v="1"/>
  </r>
  <r>
    <s v="C_CND_006436"/>
    <x v="201"/>
    <x v="8"/>
    <s v="Noemi"/>
    <x v="0"/>
    <n v="1500000"/>
    <s v="Tri-State Mack Inc"/>
    <x v="22"/>
    <x v="78"/>
    <s v="DoubleÂ Overhead Camshaft"/>
    <s v="Auto"/>
    <s v="Black"/>
    <n v="39000"/>
    <s v="85257-3102"/>
    <s v="Passenger"/>
    <n v="7877089"/>
    <x v="3"/>
    <s v="Tertile 3"/>
    <x v="1"/>
  </r>
  <r>
    <s v="C_CND_006369"/>
    <x v="201"/>
    <x v="8"/>
    <s v="Zahara"/>
    <x v="0"/>
    <n v="1560000"/>
    <s v="Tri-State Mack Inc"/>
    <x v="14"/>
    <x v="127"/>
    <s v="DoubleÂ Overhead Camshaft"/>
    <s v="Auto"/>
    <s v="Pale White"/>
    <n v="38000"/>
    <s v="85257-3102"/>
    <s v="Hatchback"/>
    <n v="7595062"/>
    <x v="2"/>
    <s v="Tertile 3"/>
    <x v="1"/>
  </r>
  <r>
    <s v="C_CND_006437"/>
    <x v="201"/>
    <x v="8"/>
    <s v="Nyah"/>
    <x v="0"/>
    <n v="1800000"/>
    <s v="U-Haul CO"/>
    <x v="0"/>
    <x v="98"/>
    <s v="Overhead Camshaft"/>
    <s v="Manual"/>
    <s v="Black"/>
    <n v="69000"/>
    <s v="78758-7841"/>
    <s v="SUV"/>
    <n v="6690732"/>
    <x v="2"/>
    <s v="Tertile 3"/>
    <x v="1"/>
  </r>
  <r>
    <s v="C_CND_006438"/>
    <x v="201"/>
    <x v="8"/>
    <s v="Nyla"/>
    <x v="0"/>
    <n v="1832000"/>
    <s v="Buddy Storbeck's Diesel Service Inc"/>
    <x v="17"/>
    <x v="24"/>
    <s v="DoubleÂ Overhead Camshaft"/>
    <s v="Auto"/>
    <s v="Black"/>
    <n v="16200"/>
    <s v="06457-3834"/>
    <s v="Passenger"/>
    <n v="7102054"/>
    <x v="0"/>
    <s v="Tertile 3"/>
    <x v="1"/>
  </r>
  <r>
    <s v="C_CND_006367"/>
    <x v="201"/>
    <x v="8"/>
    <s v="Trinity"/>
    <x v="1"/>
    <n v="1960000"/>
    <s v="Star Enterprises Inc"/>
    <x v="20"/>
    <x v="47"/>
    <s v="DoubleÂ Overhead Camshaft"/>
    <s v="Auto"/>
    <s v="Pale White"/>
    <n v="25000"/>
    <s v="99301-3882"/>
    <s v="Passenger"/>
    <n v="8421937"/>
    <x v="1"/>
    <s v="Tertile 3"/>
    <x v="1"/>
  </r>
  <r>
    <s v="C_CND_006447"/>
    <x v="201"/>
    <x v="8"/>
    <s v="Tiana"/>
    <x v="0"/>
    <n v="1975000"/>
    <s v="Pars Auto Sales"/>
    <x v="4"/>
    <x v="109"/>
    <s v="DoubleÂ Overhead Camshaft"/>
    <s v="Auto"/>
    <s v="Pale White"/>
    <n v="26500"/>
    <s v="38701-8047"/>
    <s v="Hatchback"/>
    <n v="7875877"/>
    <x v="3"/>
    <s v="Tertile 3"/>
    <x v="1"/>
  </r>
  <r>
    <s v="C_CND_006443"/>
    <x v="201"/>
    <x v="8"/>
    <s v="Sydney"/>
    <x v="0"/>
    <n v="3175000"/>
    <s v="McKinney Dodge Chrysler Jeep"/>
    <x v="18"/>
    <x v="58"/>
    <s v="Overhead Camshaft"/>
    <s v="Manual"/>
    <s v="Pale White"/>
    <n v="14500"/>
    <s v="85257-3102"/>
    <s v="Passenger"/>
    <n v="8715281"/>
    <x v="6"/>
    <s v="Tertile 3"/>
    <x v="1"/>
  </r>
  <r>
    <s v="C_CND_006465"/>
    <x v="202"/>
    <x v="8"/>
    <s v="Alana"/>
    <x v="0"/>
    <n v="13500"/>
    <s v="Nebo Chevrolet"/>
    <x v="11"/>
    <x v="14"/>
    <s v="DoubleÂ Overhead Camshaft"/>
    <s v="Auto"/>
    <s v="Pale White"/>
    <n v="16000"/>
    <s v="06457-3834"/>
    <s v="Passenger"/>
    <n v="8993729"/>
    <x v="0"/>
    <s v="Tertile 1"/>
    <x v="0"/>
  </r>
  <r>
    <s v="C_CND_006473"/>
    <x v="202"/>
    <x v="8"/>
    <s v="Madison"/>
    <x v="0"/>
    <n v="13500"/>
    <s v="Progressive Shippers Cooperative Association No"/>
    <x v="2"/>
    <x v="9"/>
    <s v="DoubleÂ Overhead Camshaft"/>
    <s v="Auto"/>
    <s v="Black"/>
    <n v="39000"/>
    <s v="53546-9427"/>
    <s v="Sedan"/>
    <n v="7560453"/>
    <x v="5"/>
    <s v="Tertile 1"/>
    <x v="0"/>
  </r>
  <r>
    <s v="C_CND_006478"/>
    <x v="202"/>
    <x v="8"/>
    <s v="Megan"/>
    <x v="0"/>
    <n v="13500"/>
    <s v="Scrivener Performance Engineering"/>
    <x v="18"/>
    <x v="96"/>
    <s v="Overhead Camshaft"/>
    <s v="Manual"/>
    <s v="Pale White"/>
    <n v="61000"/>
    <s v="38701-8047"/>
    <s v="Sedan"/>
    <n v="6336020"/>
    <x v="4"/>
    <s v="Tertile 1"/>
    <x v="0"/>
  </r>
  <r>
    <s v="C_CND_006482"/>
    <x v="202"/>
    <x v="8"/>
    <s v="Mathew"/>
    <x v="0"/>
    <n v="13500"/>
    <s v="Rabun Used Car Sales"/>
    <x v="17"/>
    <x v="24"/>
    <s v="Overhead Camshaft"/>
    <s v="Manual"/>
    <s v="Pale White"/>
    <n v="21000"/>
    <s v="85257-3102"/>
    <s v="Passenger"/>
    <n v="6394749"/>
    <x v="3"/>
    <s v="Tertile 1"/>
    <x v="0"/>
  </r>
  <r>
    <s v="C_CND_006487"/>
    <x v="202"/>
    <x v="8"/>
    <s v="Maximiliano"/>
    <x v="0"/>
    <n v="13500"/>
    <s v="Star Enterprises Inc"/>
    <x v="0"/>
    <x v="75"/>
    <s v="Overhead Camshaft"/>
    <s v="Manual"/>
    <s v="Pale White"/>
    <n v="43000"/>
    <s v="99301-3882"/>
    <s v="Hatchback"/>
    <n v="8850833"/>
    <x v="1"/>
    <s v="Tertile 1"/>
    <x v="0"/>
  </r>
  <r>
    <s v="C_CND_006493"/>
    <x v="202"/>
    <x v="8"/>
    <s v="Penelope"/>
    <x v="1"/>
    <n v="13500"/>
    <s v="Classic Chevy"/>
    <x v="1"/>
    <x v="1"/>
    <s v="DoubleÂ Overhead Camshaft"/>
    <s v="Auto"/>
    <s v="Pale White"/>
    <n v="45000"/>
    <s v="85257-3102"/>
    <s v="SUV"/>
    <n v="7546955"/>
    <x v="3"/>
    <s v="Tertile 1"/>
    <x v="0"/>
  </r>
  <r>
    <s v="C_CND_006494"/>
    <x v="202"/>
    <x v="8"/>
    <s v="Antoine"/>
    <x v="0"/>
    <n v="13500"/>
    <s v="Iceberg Rentals"/>
    <x v="0"/>
    <x v="70"/>
    <s v="Overhead Camshaft"/>
    <s v="Manual"/>
    <s v="Pale White"/>
    <n v="17000"/>
    <s v="53546-9427"/>
    <s v="Hardtop"/>
    <n v="6905147"/>
    <x v="5"/>
    <s v="Tertile 1"/>
    <x v="0"/>
  </r>
  <r>
    <s v="C_CND_006497"/>
    <x v="202"/>
    <x v="8"/>
    <s v="Guillian"/>
    <x v="0"/>
    <n v="13500"/>
    <s v="Star Enterprises Inc"/>
    <x v="26"/>
    <x v="81"/>
    <s v="Overhead Camshaft"/>
    <s v="Manual"/>
    <s v="Black"/>
    <n v="34000"/>
    <s v="99301-3882"/>
    <s v="Hardtop"/>
    <n v="7057226"/>
    <x v="1"/>
    <s v="Tertile 1"/>
    <x v="0"/>
  </r>
  <r>
    <s v="C_CND_006501"/>
    <x v="202"/>
    <x v="8"/>
    <s v="Hector"/>
    <x v="1"/>
    <n v="13500"/>
    <s v="Race Car Help"/>
    <x v="4"/>
    <x v="5"/>
    <s v="Overhead Camshaft"/>
    <s v="Manual"/>
    <s v="Pale White"/>
    <n v="11000"/>
    <s v="78758-7841"/>
    <s v="Hardtop"/>
    <n v="8981907"/>
    <x v="6"/>
    <s v="Tertile 1"/>
    <x v="0"/>
  </r>
  <r>
    <s v="C_CND_006507"/>
    <x v="202"/>
    <x v="8"/>
    <s v="Alexandra"/>
    <x v="0"/>
    <n v="13500"/>
    <s v="Tri-State Mack Inc"/>
    <x v="8"/>
    <x v="100"/>
    <s v="Overhead Camshaft"/>
    <s v="Manual"/>
    <s v="Black"/>
    <n v="15000"/>
    <s v="85257-3102"/>
    <s v="SUV"/>
    <n v="6328836"/>
    <x v="6"/>
    <s v="Tertile 1"/>
    <x v="0"/>
  </r>
  <r>
    <s v="C_CND_006510"/>
    <x v="202"/>
    <x v="8"/>
    <s v="Alicia"/>
    <x v="1"/>
    <n v="13500"/>
    <s v="C &amp; M Motors Inc"/>
    <x v="0"/>
    <x v="83"/>
    <s v="DoubleÂ Overhead Camshaft"/>
    <s v="Auto"/>
    <s v="Black"/>
    <n v="22000"/>
    <s v="60504-7114"/>
    <s v="Hatchback"/>
    <n v="8593588"/>
    <x v="5"/>
    <s v="Tertile 1"/>
    <x v="0"/>
  </r>
  <r>
    <s v="C_CND_006480"/>
    <x v="202"/>
    <x v="8"/>
    <s v="Mia"/>
    <x v="1"/>
    <n v="121000"/>
    <s v="Suburban Ford"/>
    <x v="15"/>
    <x v="95"/>
    <s v="Overhead Camshaft"/>
    <s v="Manual"/>
    <s v="Pale White"/>
    <n v="20000"/>
    <s v="53546-9427"/>
    <s v="SUV"/>
    <n v="7139862"/>
    <x v="5"/>
    <s v="Tertile 1"/>
    <x v="0"/>
  </r>
  <r>
    <s v="C_CND_006505"/>
    <x v="202"/>
    <x v="8"/>
    <s v="Alessandra"/>
    <x v="0"/>
    <n v="301000"/>
    <s v="Star Enterprises Inc"/>
    <x v="14"/>
    <x v="53"/>
    <s v="DoubleÂ Overhead Camshaft"/>
    <s v="Auto"/>
    <s v="Pale White"/>
    <n v="31000"/>
    <s v="99301-3882"/>
    <s v="Hatchback"/>
    <n v="6798878"/>
    <x v="2"/>
    <s v="Tertile 1"/>
    <x v="0"/>
  </r>
  <r>
    <s v="C_CND_006492"/>
    <x v="202"/>
    <x v="8"/>
    <s v="Paula"/>
    <x v="0"/>
    <n v="435000"/>
    <s v="Chrysler Plymouth"/>
    <x v="0"/>
    <x v="0"/>
    <s v="Overhead Camshaft"/>
    <s v="Manual"/>
    <s v="Black"/>
    <n v="10000"/>
    <s v="53546-9427"/>
    <s v="SUV"/>
    <n v="7429961"/>
    <x v="5"/>
    <s v="Tertile 1"/>
    <x v="0"/>
  </r>
  <r>
    <s v="C_CND_006498"/>
    <x v="202"/>
    <x v="8"/>
    <s v="Rihanna"/>
    <x v="0"/>
    <n v="476500"/>
    <s v="Hatfield Volkswagen"/>
    <x v="23"/>
    <x v="74"/>
    <s v="DoubleÂ Overhead Camshaft"/>
    <s v="Auto"/>
    <s v="Black"/>
    <n v="26500"/>
    <s v="99301-3882"/>
    <s v="Hatchback"/>
    <n v="6825898"/>
    <x v="1"/>
    <s v="Tertile 1"/>
    <x v="0"/>
  </r>
  <r>
    <s v="C_CND_006486"/>
    <x v="202"/>
    <x v="8"/>
    <s v="Max"/>
    <x v="1"/>
    <n v="477500"/>
    <s v="Scrivener Performance Engineering"/>
    <x v="5"/>
    <x v="6"/>
    <s v="DoubleÂ Overhead Camshaft"/>
    <s v="Auto"/>
    <s v="Pale White"/>
    <n v="19500"/>
    <s v="38701-8047"/>
    <s v="Hatchback"/>
    <n v="8861995"/>
    <x v="4"/>
    <s v="Tertile 1"/>
    <x v="0"/>
  </r>
  <r>
    <s v="C_CND_006481"/>
    <x v="202"/>
    <x v="8"/>
    <s v="Mateo"/>
    <x v="0"/>
    <n v="515000"/>
    <s v="Progressive Shippers Cooperative Association No"/>
    <x v="11"/>
    <x v="38"/>
    <s v="Overhead Camshaft"/>
    <s v="Manual"/>
    <s v="Pale White"/>
    <n v="21000"/>
    <s v="53546-9427"/>
    <s v="Hatchback"/>
    <n v="6860349"/>
    <x v="5"/>
    <s v="Tertile 1"/>
    <x v="0"/>
  </r>
  <r>
    <s v="C_CND_006500"/>
    <x v="202"/>
    <x v="8"/>
    <s v="Rose"/>
    <x v="0"/>
    <n v="550000"/>
    <s v="McKinney Dodge Chrysler Jeep"/>
    <x v="20"/>
    <x v="27"/>
    <s v="DoubleÂ Overhead Camshaft"/>
    <s v="Auto"/>
    <s v="Pale White"/>
    <n v="18000"/>
    <s v="85257-3102"/>
    <s v="Hatchback"/>
    <n v="7156552"/>
    <x v="3"/>
    <s v="Tertile 2"/>
    <x v="0"/>
  </r>
  <r>
    <s v="C_CND_006477"/>
    <x v="202"/>
    <x v="8"/>
    <s v="Maya"/>
    <x v="0"/>
    <n v="630000"/>
    <s v="Saab-Belle Dodge"/>
    <x v="9"/>
    <x v="114"/>
    <s v="DoubleÂ Overhead Camshaft"/>
    <s v="Auto"/>
    <s v="Black"/>
    <n v="26000"/>
    <s v="60504-7114"/>
    <s v="Sedan"/>
    <n v="8015678"/>
    <x v="6"/>
    <s v="Tertile 2"/>
    <x v="0"/>
  </r>
  <r>
    <s v="C_CND_006495"/>
    <x v="202"/>
    <x v="8"/>
    <s v="Wandrille"/>
    <x v="0"/>
    <n v="652000"/>
    <s v="Nebo Chevrolet"/>
    <x v="4"/>
    <x v="5"/>
    <s v="DoubleÂ Overhead Camshaft"/>
    <s v="Auto"/>
    <s v="Pale White"/>
    <n v="21000"/>
    <s v="06457-3834"/>
    <s v="Hardtop"/>
    <n v="7526535"/>
    <x v="0"/>
    <s v="Tertile 2"/>
    <x v="0"/>
  </r>
  <r>
    <s v="C_CND_006484"/>
    <x v="202"/>
    <x v="8"/>
    <s v="Matthew"/>
    <x v="1"/>
    <n v="655000"/>
    <s v="Ryder Truck Rental and Leasing"/>
    <x v="4"/>
    <x v="99"/>
    <s v="Overhead Camshaft"/>
    <s v="Manual"/>
    <s v="Pale White"/>
    <n v="31001"/>
    <s v="06457-3834"/>
    <s v="Passenger"/>
    <n v="7711802"/>
    <x v="0"/>
    <s v="Tertile 2"/>
    <x v="0"/>
  </r>
  <r>
    <s v="C_CND_006496"/>
    <x v="202"/>
    <x v="8"/>
    <s v="Raquel"/>
    <x v="1"/>
    <n v="670000"/>
    <s v="Enterprise Rent A Car"/>
    <x v="27"/>
    <x v="80"/>
    <s v="Overhead Camshaft"/>
    <s v="Manual"/>
    <s v="Black"/>
    <n v="17000"/>
    <s v="60504-7114"/>
    <s v="Hatchback"/>
    <n v="6429291"/>
    <x v="6"/>
    <s v="Tertile 2"/>
    <x v="0"/>
  </r>
  <r>
    <s v="C_CND_006490"/>
    <x v="202"/>
    <x v="8"/>
    <s v="Melvin"/>
    <x v="0"/>
    <n v="672000"/>
    <s v="U-Haul CO"/>
    <x v="14"/>
    <x v="29"/>
    <s v="Overhead Camshaft"/>
    <s v="Manual"/>
    <s v="Pale White"/>
    <n v="27000"/>
    <s v="78758-7841"/>
    <s v="SUV"/>
    <n v="6659395"/>
    <x v="2"/>
    <s v="Tertile 2"/>
    <x v="0"/>
  </r>
  <r>
    <s v="C_CND_006475"/>
    <x v="202"/>
    <x v="8"/>
    <s v="Aria"/>
    <x v="0"/>
    <n v="675000"/>
    <s v="Star Enterprises Inc"/>
    <x v="21"/>
    <x v="31"/>
    <s v="DoubleÂ Overhead Camshaft"/>
    <s v="Auto"/>
    <s v="Black"/>
    <n v="49000"/>
    <s v="99301-3882"/>
    <s v="Hardtop"/>
    <n v="8314946"/>
    <x v="1"/>
    <s v="Tertile 2"/>
    <x v="0"/>
  </r>
  <r>
    <s v="C_CND_006488"/>
    <x v="202"/>
    <x v="8"/>
    <s v="Maximo"/>
    <x v="0"/>
    <n v="713500"/>
    <s v="Suburban Ford"/>
    <x v="18"/>
    <x v="45"/>
    <s v="Overhead Camshaft"/>
    <s v="Manual"/>
    <s v="Pale White"/>
    <n v="22500"/>
    <s v="53546-9427"/>
    <s v="Hatchback"/>
    <n v="8532207"/>
    <x v="5"/>
    <s v="Tertile 2"/>
    <x v="0"/>
  </r>
  <r>
    <s v="C_CND_006509"/>
    <x v="202"/>
    <x v="8"/>
    <s v="Alice"/>
    <x v="0"/>
    <n v="740000"/>
    <s v="Buddy Storbeck's Diesel Service Inc"/>
    <x v="22"/>
    <x v="32"/>
    <s v="Overhead Camshaft"/>
    <s v="Manual"/>
    <s v="Pale White"/>
    <n v="17000"/>
    <s v="06457-3834"/>
    <s v="Sedan"/>
    <n v="7010979"/>
    <x v="1"/>
    <s v="Tertile 2"/>
    <x v="0"/>
  </r>
  <r>
    <s v="C_CND_006499"/>
    <x v="202"/>
    <x v="8"/>
    <s v="Riley"/>
    <x v="0"/>
    <n v="741000"/>
    <s v="Iceberg Rentals"/>
    <x v="5"/>
    <x v="6"/>
    <s v="Overhead Camshaft"/>
    <s v="Manual"/>
    <s v="Pale White"/>
    <n v="21000"/>
    <s v="53546-9427"/>
    <s v="Hatchback"/>
    <n v="8083599"/>
    <x v="5"/>
    <s v="Tertile 2"/>
    <x v="0"/>
  </r>
  <r>
    <s v="C_CND_006462"/>
    <x v="202"/>
    <x v="8"/>
    <s v="Aileen"/>
    <x v="1"/>
    <n v="820000"/>
    <s v="Iceberg Rentals"/>
    <x v="2"/>
    <x v="9"/>
    <s v="Overhead Camshaft"/>
    <s v="Manual"/>
    <s v="Black"/>
    <n v="18000"/>
    <s v="53546-9427"/>
    <s v="Sedan"/>
    <n v="7537839"/>
    <x v="5"/>
    <s v="Tertile 2"/>
    <x v="1"/>
  </r>
  <r>
    <s v="C_CND_006485"/>
    <x v="202"/>
    <x v="8"/>
    <s v="Mauricio"/>
    <x v="0"/>
    <n v="887500"/>
    <s v="Saab-Belle Dodge"/>
    <x v="0"/>
    <x v="0"/>
    <s v="Overhead Camshaft"/>
    <s v="Manual"/>
    <s v="Black"/>
    <n v="18500"/>
    <s v="60504-7114"/>
    <s v="SUV"/>
    <n v="6943426"/>
    <x v="6"/>
    <s v="Tertile 2"/>
    <x v="1"/>
  </r>
  <r>
    <s v="C_CND_006491"/>
    <x v="202"/>
    <x v="8"/>
    <s v="Paris"/>
    <x v="0"/>
    <n v="940000"/>
    <s v="Chrysler of Tri-Cities"/>
    <x v="10"/>
    <x v="60"/>
    <s v="DoubleÂ Overhead Camshaft"/>
    <s v="Auto"/>
    <s v="Black"/>
    <n v="27000"/>
    <s v="99301-3882"/>
    <s v="SUV"/>
    <n v="8631661"/>
    <x v="1"/>
    <s v="Tertile 2"/>
    <x v="1"/>
  </r>
  <r>
    <s v="C_CND_006508"/>
    <x v="202"/>
    <x v="8"/>
    <s v="Alexia"/>
    <x v="0"/>
    <n v="960000"/>
    <s v="U-Haul CO"/>
    <x v="14"/>
    <x v="89"/>
    <s v="DoubleÂ Overhead Camshaft"/>
    <s v="Auto"/>
    <s v="Pale White"/>
    <n v="31000"/>
    <s v="78758-7841"/>
    <s v="Hatchback"/>
    <n v="8477257"/>
    <x v="4"/>
    <s v="Tertile 2"/>
    <x v="1"/>
  </r>
  <r>
    <s v="C_CND_006483"/>
    <x v="202"/>
    <x v="8"/>
    <s v="Matias"/>
    <x v="0"/>
    <n v="1000000"/>
    <s v="Race Car Help"/>
    <x v="6"/>
    <x v="17"/>
    <s v="Overhead Camshaft"/>
    <s v="Manual"/>
    <s v="Pale White"/>
    <n v="21001"/>
    <s v="78758-7841"/>
    <s v="Sedan"/>
    <n v="7050536"/>
    <x v="2"/>
    <s v="Tertile 2"/>
    <x v="1"/>
  </r>
  <r>
    <s v="C_CND_006476"/>
    <x v="202"/>
    <x v="8"/>
    <s v="Kaylin"/>
    <x v="0"/>
    <n v="1150000"/>
    <s v="Scrivener Performance Engineering"/>
    <x v="7"/>
    <x v="120"/>
    <s v="Overhead Camshaft"/>
    <s v="Manual"/>
    <s v="Pale White"/>
    <n v="13000"/>
    <s v="38701-8047"/>
    <s v="Hardtop"/>
    <n v="7768162"/>
    <x v="4"/>
    <s v="Tertile 3"/>
    <x v="1"/>
  </r>
  <r>
    <s v="C_CND_006464"/>
    <x v="202"/>
    <x v="8"/>
    <s v="Aisha"/>
    <x v="0"/>
    <n v="1165000"/>
    <s v="Motor Vehicle Branch Office"/>
    <x v="3"/>
    <x v="4"/>
    <s v="Overhead Camshaft"/>
    <s v="Manual"/>
    <s v="Pale White"/>
    <n v="17500"/>
    <s v="78758-7841"/>
    <s v="SUV"/>
    <n v="7711992"/>
    <x v="2"/>
    <s v="Tertile 3"/>
    <x v="1"/>
  </r>
  <r>
    <s v="C_CND_006506"/>
    <x v="202"/>
    <x v="8"/>
    <s v="Aziliz"/>
    <x v="0"/>
    <n v="1211000"/>
    <s v="Saab-Belle Dodge"/>
    <x v="14"/>
    <x v="66"/>
    <s v="Overhead Camshaft"/>
    <s v="Manual"/>
    <s v="Pale White"/>
    <n v="16100"/>
    <s v="60504-7114"/>
    <s v="Hardtop"/>
    <n v="6235413"/>
    <x v="1"/>
    <s v="Tertile 3"/>
    <x v="1"/>
  </r>
  <r>
    <s v="C_CND_006461"/>
    <x v="202"/>
    <x v="8"/>
    <s v="Adrianna"/>
    <x v="0"/>
    <n v="1235000"/>
    <s v="Hatfield Volkswagen"/>
    <x v="18"/>
    <x v="58"/>
    <s v="Overhead Camshaft"/>
    <s v="Manual"/>
    <s v="Pale White"/>
    <n v="14500"/>
    <s v="99301-3882"/>
    <s v="Passenger"/>
    <n v="6189487"/>
    <x v="1"/>
    <s v="Tertile 3"/>
    <x v="1"/>
  </r>
  <r>
    <s v="C_CND_006468"/>
    <x v="202"/>
    <x v="8"/>
    <s v="Alexa"/>
    <x v="1"/>
    <n v="1250000"/>
    <s v="Pitre Buick-Pontiac-Gmc of Scottsdale"/>
    <x v="4"/>
    <x v="109"/>
    <s v="Overhead Camshaft"/>
    <s v="Manual"/>
    <s v="Black"/>
    <n v="53001"/>
    <s v="99301-3882"/>
    <s v="Hatchback"/>
    <n v="6329643"/>
    <x v="1"/>
    <s v="Tertile 3"/>
    <x v="1"/>
  </r>
  <r>
    <s v="C_CND_006479"/>
    <x v="202"/>
    <x v="8"/>
    <s v="Melody"/>
    <x v="0"/>
    <n v="1300000"/>
    <s v="Star Enterprises Inc"/>
    <x v="26"/>
    <x v="122"/>
    <s v="Overhead Camshaft"/>
    <s v="Manual"/>
    <s v="Pale White"/>
    <n v="54000"/>
    <s v="99301-3882"/>
    <s v="SUV"/>
    <n v="7807373"/>
    <x v="1"/>
    <s v="Tertile 3"/>
    <x v="1"/>
  </r>
  <r>
    <s v="C_CND_006472"/>
    <x v="202"/>
    <x v="8"/>
    <s v="Madelyn"/>
    <x v="0"/>
    <n v="1310000"/>
    <s v="U-Haul CO"/>
    <x v="10"/>
    <x v="60"/>
    <s v="DoubleÂ Overhead Camshaft"/>
    <s v="Auto"/>
    <s v="Black"/>
    <n v="27000"/>
    <s v="78758-7841"/>
    <s v="SUV"/>
    <n v="6709424"/>
    <x v="2"/>
    <s v="Tertile 3"/>
    <x v="1"/>
  </r>
  <r>
    <s v="C_CND_006466"/>
    <x v="202"/>
    <x v="8"/>
    <s v="Alejandra"/>
    <x v="0"/>
    <n v="1355000"/>
    <s v="New Castle Ford Lincoln Mercury"/>
    <x v="15"/>
    <x v="84"/>
    <s v="Overhead Camshaft"/>
    <s v="Manual"/>
    <s v="Pale White"/>
    <n v="22500"/>
    <s v="60504-7114"/>
    <s v="Hatchback"/>
    <n v="6127657"/>
    <x v="6"/>
    <s v="Tertile 3"/>
    <x v="1"/>
  </r>
  <r>
    <s v="C_CND_006470"/>
    <x v="202"/>
    <x v="8"/>
    <s v="Alice"/>
    <x v="1"/>
    <n v="1400000"/>
    <s v="Rabun Used Car Sales"/>
    <x v="7"/>
    <x v="15"/>
    <s v="DoubleÂ Overhead Camshaft"/>
    <s v="Auto"/>
    <s v="Pale White"/>
    <n v="25001"/>
    <s v="85257-3102"/>
    <s v="Hatchback"/>
    <n v="6030138"/>
    <x v="3"/>
    <s v="Tertile 3"/>
    <x v="1"/>
  </r>
  <r>
    <s v="C_CND_006469"/>
    <x v="202"/>
    <x v="8"/>
    <s v="Alexandra"/>
    <x v="0"/>
    <n v="1448000"/>
    <s v="Progressive Shippers Cooperative Association No"/>
    <x v="22"/>
    <x v="32"/>
    <s v="Overhead Camshaft"/>
    <s v="Manual"/>
    <s v="Pale White"/>
    <n v="22801"/>
    <s v="53546-9427"/>
    <s v="Sedan"/>
    <n v="8705866"/>
    <x v="5"/>
    <s v="Tertile 3"/>
    <x v="1"/>
  </r>
  <r>
    <s v="C_CND_006489"/>
    <x v="202"/>
    <x v="8"/>
    <s v="Maximus"/>
    <x v="0"/>
    <n v="1500000"/>
    <s v="Tri-State Mack Inc"/>
    <x v="13"/>
    <x v="41"/>
    <s v="Overhead Camshaft"/>
    <s v="Manual"/>
    <s v="Pale White"/>
    <n v="17000"/>
    <s v="85257-3102"/>
    <s v="Passenger"/>
    <n v="6871460"/>
    <x v="3"/>
    <s v="Tertile 3"/>
    <x v="1"/>
  </r>
  <r>
    <s v="C_CND_006474"/>
    <x v="202"/>
    <x v="8"/>
    <s v="Maggie"/>
    <x v="0"/>
    <n v="1530000"/>
    <s v="Rabun Used Car Sales"/>
    <x v="7"/>
    <x v="10"/>
    <s v="Overhead Camshaft"/>
    <s v="Manual"/>
    <s v="Pale White"/>
    <n v="14000"/>
    <s v="85257-3102"/>
    <s v="Sedan"/>
    <n v="8743261"/>
    <x v="3"/>
    <s v="Tertile 3"/>
    <x v="1"/>
  </r>
  <r>
    <s v="C_CND_006463"/>
    <x v="202"/>
    <x v="8"/>
    <s v="Aimee"/>
    <x v="0"/>
    <n v="1600000"/>
    <s v="McKinney Dodge Chrysler Jeep"/>
    <x v="13"/>
    <x v="90"/>
    <s v="DoubleÂ Overhead Camshaft"/>
    <s v="Auto"/>
    <s v="Pale White"/>
    <n v="31000"/>
    <s v="85257-3102"/>
    <s v="Sedan"/>
    <n v="6559433"/>
    <x v="3"/>
    <s v="Tertile 3"/>
    <x v="1"/>
  </r>
  <r>
    <s v="C_CND_006471"/>
    <x v="202"/>
    <x v="8"/>
    <s v="Madeline"/>
    <x v="0"/>
    <n v="1663000"/>
    <s v="Tri-State Mack Inc"/>
    <x v="6"/>
    <x v="8"/>
    <s v="DoubleÂ Overhead Camshaft"/>
    <s v="Auto"/>
    <s v="Pale White"/>
    <n v="21300"/>
    <s v="85257-3102"/>
    <s v="Hatchback"/>
    <n v="7246818"/>
    <x v="3"/>
    <s v="Tertile 3"/>
    <x v="1"/>
  </r>
  <r>
    <s v="C_CND_006504"/>
    <x v="202"/>
    <x v="8"/>
    <s v="Alejandra"/>
    <x v="1"/>
    <n v="1702000"/>
    <s v="Scrivener Performance Engineering"/>
    <x v="27"/>
    <x v="87"/>
    <s v="Overhead Camshaft"/>
    <s v="Manual"/>
    <s v="Pale White"/>
    <n v="34200"/>
    <s v="38701-8047"/>
    <s v="Sedan"/>
    <n v="8866370"/>
    <x v="3"/>
    <s v="Tertile 3"/>
    <x v="1"/>
  </r>
  <r>
    <s v="C_CND_006467"/>
    <x v="202"/>
    <x v="8"/>
    <s v="Alessandra"/>
    <x v="0"/>
    <n v="1910000"/>
    <s v="Pars Auto Sales"/>
    <x v="14"/>
    <x v="128"/>
    <s v="DoubleÂ Overhead Camshaft"/>
    <s v="Auto"/>
    <s v="Black"/>
    <n v="22000"/>
    <s v="38701-8047"/>
    <s v="Passenger"/>
    <n v="7491318"/>
    <x v="4"/>
    <s v="Tertile 3"/>
    <x v="1"/>
  </r>
  <r>
    <s v="C_CND_006503"/>
    <x v="202"/>
    <x v="8"/>
    <s v="Alani"/>
    <x v="0"/>
    <n v="2520000"/>
    <s v="Saab-Belle Dodge"/>
    <x v="15"/>
    <x v="51"/>
    <s v="Overhead Camshaft"/>
    <s v="Manual"/>
    <s v="Black"/>
    <n v="10000"/>
    <s v="60504-7114"/>
    <s v="Passenger"/>
    <n v="7730471"/>
    <x v="5"/>
    <s v="Tertile 3"/>
    <x v="1"/>
  </r>
  <r>
    <s v="C_CND_006502"/>
    <x v="202"/>
    <x v="8"/>
    <s v="Alana"/>
    <x v="1"/>
    <n v="3900000"/>
    <s v="Ryder Truck Rental and Leasing"/>
    <x v="4"/>
    <x v="109"/>
    <s v="Overhead Camshaft"/>
    <s v="Manual"/>
    <s v="Pale White"/>
    <n v="12000"/>
    <s v="06457-3834"/>
    <s v="Hatchback"/>
    <n v="6538419"/>
    <x v="2"/>
    <s v="Tertile 3"/>
    <x v="1"/>
  </r>
  <r>
    <s v="C_CND_006515"/>
    <x v="203"/>
    <x v="8"/>
    <s v="Allison"/>
    <x v="0"/>
    <n v="13500"/>
    <s v="Star Enterprises Inc"/>
    <x v="0"/>
    <x v="132"/>
    <s v="Overhead Camshaft"/>
    <s v="Manual"/>
    <s v="Pale White"/>
    <n v="13000"/>
    <s v="99301-3882"/>
    <s v="Passenger"/>
    <n v="8594425"/>
    <x v="1"/>
    <s v="Tertile 1"/>
    <x v="0"/>
  </r>
  <r>
    <s v="C_CND_006535"/>
    <x v="203"/>
    <x v="8"/>
    <s v="Mike"/>
    <x v="0"/>
    <n v="13500"/>
    <s v="Capitol KIA"/>
    <x v="0"/>
    <x v="3"/>
    <s v="Overhead Camshaft"/>
    <s v="Manual"/>
    <s v="Black"/>
    <n v="12000"/>
    <s v="38701-8047"/>
    <s v="Passenger"/>
    <n v="7328933"/>
    <x v="4"/>
    <s v="Tertile 1"/>
    <x v="0"/>
  </r>
  <r>
    <s v="C_CND_006544"/>
    <x v="203"/>
    <x v="8"/>
    <s v="Ruby"/>
    <x v="0"/>
    <n v="13500"/>
    <s v="Motor Vehicle Branch Office"/>
    <x v="24"/>
    <x v="130"/>
    <s v="DoubleÂ Overhead Camshaft"/>
    <s v="Auto"/>
    <s v="Pale White"/>
    <n v="19000"/>
    <s v="78758-7841"/>
    <s v="Passenger"/>
    <n v="6637856"/>
    <x v="2"/>
    <s v="Tertile 1"/>
    <x v="0"/>
  </r>
  <r>
    <s v="C_CND_006551"/>
    <x v="203"/>
    <x v="8"/>
    <s v="Scarlet"/>
    <x v="0"/>
    <n v="13500"/>
    <s v="Race Car Help"/>
    <x v="24"/>
    <x v="86"/>
    <s v="DoubleÂ Overhead Camshaft"/>
    <s v="Auto"/>
    <s v="Pale White"/>
    <n v="12000"/>
    <s v="78758-7841"/>
    <s v="SUV"/>
    <n v="6177184"/>
    <x v="2"/>
    <s v="Tertile 1"/>
    <x v="0"/>
  </r>
  <r>
    <s v="C_CND_006563"/>
    <x v="203"/>
    <x v="8"/>
    <s v="Noah"/>
    <x v="1"/>
    <n v="280000"/>
    <s v="Star Enterprises Inc"/>
    <x v="11"/>
    <x v="38"/>
    <s v="DoubleÂ Overhead Camshaft"/>
    <s v="Auto"/>
    <s v="Pale White"/>
    <n v="45000"/>
    <s v="99301-3882"/>
    <s v="Hardtop"/>
    <n v="6831939"/>
    <x v="3"/>
    <s v="Tertile 1"/>
    <x v="0"/>
  </r>
  <r>
    <s v="C_CND_006528"/>
    <x v="203"/>
    <x v="8"/>
    <s v="Olivia"/>
    <x v="0"/>
    <n v="350000"/>
    <s v="Chrysler Plymouth"/>
    <x v="1"/>
    <x v="153"/>
    <s v="DoubleÂ Overhead Camshaft"/>
    <s v="Auto"/>
    <s v="Pale White"/>
    <n v="18000"/>
    <s v="53546-9427"/>
    <s v="Sedan"/>
    <n v="7480438"/>
    <x v="5"/>
    <s v="Tertile 1"/>
    <x v="0"/>
  </r>
  <r>
    <s v="C_CND_006531"/>
    <x v="203"/>
    <x v="8"/>
    <s v="Rachel"/>
    <x v="0"/>
    <n v="392250"/>
    <s v="Diehl Motor CO Inc"/>
    <x v="13"/>
    <x v="88"/>
    <s v="Overhead Camshaft"/>
    <s v="Manual"/>
    <s v="Black"/>
    <n v="85250"/>
    <s v="06457-3834"/>
    <s v="SUV"/>
    <n v="7564246"/>
    <x v="0"/>
    <s v="Tertile 1"/>
    <x v="0"/>
  </r>
  <r>
    <s v="C_CND_006558"/>
    <x v="203"/>
    <x v="8"/>
    <s v="Aliyah"/>
    <x v="1"/>
    <n v="400000"/>
    <s v="Classic Chevy"/>
    <x v="1"/>
    <x v="1"/>
    <s v="DoubleÂ Overhead Camshaft"/>
    <s v="Auto"/>
    <s v="Pale White"/>
    <n v="45000"/>
    <s v="85257-3102"/>
    <s v="SUV"/>
    <n v="6543237"/>
    <x v="6"/>
    <s v="Tertile 1"/>
    <x v="0"/>
  </r>
  <r>
    <s v="C_CND_006557"/>
    <x v="203"/>
    <x v="8"/>
    <s v="Alisson"/>
    <x v="0"/>
    <n v="419000"/>
    <s v="Chrysler Plymouth"/>
    <x v="15"/>
    <x v="72"/>
    <s v="Overhead Camshaft"/>
    <s v="Manual"/>
    <s v="Pale White"/>
    <n v="22000"/>
    <s v="53546-9427"/>
    <s v="SUV"/>
    <n v="8663305"/>
    <x v="0"/>
    <s v="Tertile 1"/>
    <x v="0"/>
  </r>
  <r>
    <s v="C_CND_006556"/>
    <x v="203"/>
    <x v="8"/>
    <s v="Alison"/>
    <x v="0"/>
    <n v="420000"/>
    <s v="Chrysler of Tri-Cities"/>
    <x v="18"/>
    <x v="25"/>
    <s v="DoubleÂ Overhead Camshaft"/>
    <s v="Auto"/>
    <s v="Black"/>
    <n v="19000"/>
    <s v="99301-3882"/>
    <s v="SUV"/>
    <n v="6386392"/>
    <x v="2"/>
    <s v="Tertile 1"/>
    <x v="0"/>
  </r>
  <r>
    <s v="C_CND_006537"/>
    <x v="203"/>
    <x v="8"/>
    <s v="Nathan"/>
    <x v="0"/>
    <n v="450000"/>
    <s v="Chrysler Plymouth"/>
    <x v="20"/>
    <x v="46"/>
    <s v="DoubleÂ Overhead Camshaft"/>
    <s v="Auto"/>
    <s v="Pale White"/>
    <n v="45000"/>
    <s v="53546-9427"/>
    <s v="Sedan"/>
    <n v="6909412"/>
    <x v="5"/>
    <s v="Tertile 1"/>
    <x v="0"/>
  </r>
  <r>
    <s v="C_CND_006565"/>
    <x v="203"/>
    <x v="8"/>
    <s v="Amaya"/>
    <x v="0"/>
    <n v="455000"/>
    <s v="McKinney Dodge Chrysler Jeep"/>
    <x v="4"/>
    <x v="99"/>
    <s v="DoubleÂ Overhead Camshaft"/>
    <s v="Auto"/>
    <s v="Black"/>
    <n v="9000"/>
    <s v="85257-3102"/>
    <s v="Passenger"/>
    <n v="6624574"/>
    <x v="6"/>
    <s v="Tertile 1"/>
    <x v="0"/>
  </r>
  <r>
    <s v="C_CND_006554"/>
    <x v="203"/>
    <x v="8"/>
    <s v="Codric"/>
    <x v="0"/>
    <n v="481000"/>
    <s v="Suburban Ford"/>
    <x v="11"/>
    <x v="38"/>
    <s v="Overhead Camshaft"/>
    <s v="Manual"/>
    <s v="Pale White"/>
    <n v="21000"/>
    <s v="53546-9427"/>
    <s v="Hardtop"/>
    <n v="6498778"/>
    <x v="5"/>
    <s v="Tertile 1"/>
    <x v="0"/>
  </r>
  <r>
    <s v="C_CND_006529"/>
    <x v="203"/>
    <x v="8"/>
    <s v="Penelope"/>
    <x v="0"/>
    <n v="490000"/>
    <s v="Classic Chevy"/>
    <x v="22"/>
    <x v="36"/>
    <s v="Overhead Camshaft"/>
    <s v="Manual"/>
    <s v="Pale White"/>
    <n v="21000"/>
    <s v="85257-3102"/>
    <s v="Sedan"/>
    <n v="6132315"/>
    <x v="3"/>
    <s v="Tertile 1"/>
    <x v="0"/>
  </r>
  <r>
    <s v="C_CND_006541"/>
    <x v="203"/>
    <x v="8"/>
    <s v="Nicolas"/>
    <x v="0"/>
    <n v="492500"/>
    <s v="Enterprise Rent A Car"/>
    <x v="17"/>
    <x v="24"/>
    <s v="Overhead Camshaft"/>
    <s v="Manual"/>
    <s v="Pale White"/>
    <n v="45500"/>
    <s v="60504-7114"/>
    <s v="Passenger"/>
    <n v="8631426"/>
    <x v="6"/>
    <s v="Tertile 1"/>
    <x v="0"/>
  </r>
  <r>
    <s v="C_CND_006547"/>
    <x v="203"/>
    <x v="8"/>
    <s v="Sara"/>
    <x v="0"/>
    <n v="500000"/>
    <s v="Pars Auto Sales"/>
    <x v="28"/>
    <x v="135"/>
    <s v="DoubleÂ Overhead Camshaft"/>
    <s v="Auto"/>
    <s v="Pale White"/>
    <n v="69000"/>
    <s v="38701-8047"/>
    <s v="Sedan"/>
    <n v="6908137"/>
    <x v="4"/>
    <s v="Tertile 1"/>
    <x v="0"/>
  </r>
  <r>
    <s v="C_CND_006511"/>
    <x v="203"/>
    <x v="8"/>
    <s v="Alicia"/>
    <x v="1"/>
    <n v="520000"/>
    <s v="Race Car Help"/>
    <x v="27"/>
    <x v="80"/>
    <s v="DoubleÂ Overhead Camshaft"/>
    <s v="Auto"/>
    <s v="Black"/>
    <n v="26001"/>
    <s v="78758-7841"/>
    <s v="Hatchback"/>
    <n v="7059227"/>
    <x v="2"/>
    <s v="Tertile 1"/>
    <x v="0"/>
  </r>
  <r>
    <s v="C_CND_006548"/>
    <x v="203"/>
    <x v="8"/>
    <s v="Sarah"/>
    <x v="0"/>
    <n v="520000"/>
    <s v="Pitre Buick-Pontiac-Gmc of Scottsdale"/>
    <x v="0"/>
    <x v="0"/>
    <s v="DoubleÂ Overhead Camshaft"/>
    <s v="Auto"/>
    <s v="Black"/>
    <n v="26000"/>
    <s v="99301-3882"/>
    <s v="SUV"/>
    <n v="6506993"/>
    <x v="1"/>
    <s v="Tertile 1"/>
    <x v="0"/>
  </r>
  <r>
    <s v="C_CND_006561"/>
    <x v="203"/>
    <x v="8"/>
    <s v="Alondra"/>
    <x v="0"/>
    <n v="525000"/>
    <s v="Enterprise Rent A Car"/>
    <x v="6"/>
    <x v="17"/>
    <s v="Overhead Camshaft"/>
    <s v="Manual"/>
    <s v="Black"/>
    <n v="12000"/>
    <s v="60504-7114"/>
    <s v="Sedan"/>
    <n v="6015762"/>
    <x v="5"/>
    <s v="Tertile 1"/>
    <x v="0"/>
  </r>
  <r>
    <s v="C_CND_006532"/>
    <x v="203"/>
    <x v="8"/>
    <s v="Joaquin"/>
    <x v="1"/>
    <n v="560000"/>
    <s v="Diehl Motor CO Inc"/>
    <x v="6"/>
    <x v="73"/>
    <s v="Overhead Camshaft"/>
    <s v="Manual"/>
    <s v="Pale White"/>
    <n v="28001"/>
    <s v="06457-3834"/>
    <s v="Hardtop"/>
    <n v="7384643"/>
    <x v="0"/>
    <s v="Tertile 2"/>
    <x v="0"/>
  </r>
  <r>
    <s v="C_CND_006530"/>
    <x v="203"/>
    <x v="8"/>
    <s v="Arianna"/>
    <x v="0"/>
    <n v="570000"/>
    <s v="Enterprise Rent A Car"/>
    <x v="14"/>
    <x v="66"/>
    <s v="Overhead Camshaft"/>
    <s v="Manual"/>
    <s v="Pale White"/>
    <n v="16000"/>
    <s v="60504-7114"/>
    <s v="Hardtop"/>
    <n v="6514551"/>
    <x v="6"/>
    <s v="Tertile 2"/>
    <x v="0"/>
  </r>
  <r>
    <s v="C_CND_006564"/>
    <x v="203"/>
    <x v="8"/>
    <s v="Amanda"/>
    <x v="1"/>
    <n v="600000"/>
    <s v="Iceberg Rentals"/>
    <x v="6"/>
    <x v="8"/>
    <s v="Overhead Camshaft"/>
    <s v="Manual"/>
    <s v="Black"/>
    <n v="51000"/>
    <s v="53546-9427"/>
    <s v="Hatchback"/>
    <n v="7843683"/>
    <x v="0"/>
    <s v="Tertile 2"/>
    <x v="0"/>
  </r>
  <r>
    <s v="C_CND_006525"/>
    <x v="203"/>
    <x v="8"/>
    <s v="Natalie"/>
    <x v="0"/>
    <n v="655000"/>
    <s v="C &amp; M Motors Inc"/>
    <x v="27"/>
    <x v="106"/>
    <s v="Overhead Camshaft"/>
    <s v="Manual"/>
    <s v="Pale White"/>
    <n v="37000"/>
    <s v="60504-7114"/>
    <s v="SUV"/>
    <n v="6081820"/>
    <x v="6"/>
    <s v="Tertile 2"/>
    <x v="0"/>
  </r>
  <r>
    <s v="C_CND_006562"/>
    <x v="203"/>
    <x v="8"/>
    <s v="Alyssa"/>
    <x v="1"/>
    <n v="670000"/>
    <s v="Gartner Buick Hyundai Saab"/>
    <x v="2"/>
    <x v="9"/>
    <s v="DoubleÂ Overhead Camshaft"/>
    <s v="Auto"/>
    <s v="Pale White"/>
    <n v="19000"/>
    <s v="38701-8047"/>
    <s v="Sedan"/>
    <n v="8216945"/>
    <x v="3"/>
    <s v="Tertile 2"/>
    <x v="0"/>
  </r>
  <r>
    <s v="C_CND_006553"/>
    <x v="203"/>
    <x v="8"/>
    <s v="Selena"/>
    <x v="0"/>
    <n v="735000"/>
    <s v="Saab-Belle Dodge"/>
    <x v="2"/>
    <x v="9"/>
    <s v="Overhead Camshaft"/>
    <s v="Manual"/>
    <s v="Pale White"/>
    <n v="24000"/>
    <s v="60504-7114"/>
    <s v="Sedan"/>
    <n v="7849603"/>
    <x v="6"/>
    <s v="Tertile 2"/>
    <x v="0"/>
  </r>
  <r>
    <s v="C_CND_006513"/>
    <x v="203"/>
    <x v="8"/>
    <s v="Alisson"/>
    <x v="1"/>
    <n v="740000"/>
    <s v="Saab-Belle Dodge"/>
    <x v="24"/>
    <x v="124"/>
    <s v="Overhead Camshaft"/>
    <s v="Manual"/>
    <s v="Pale White"/>
    <n v="43001"/>
    <s v="60504-7114"/>
    <s v="Sedan"/>
    <n v="6183049"/>
    <x v="6"/>
    <s v="Tertile 2"/>
    <x v="0"/>
  </r>
  <r>
    <s v="C_CND_006524"/>
    <x v="203"/>
    <x v="8"/>
    <s v="Naomi"/>
    <x v="1"/>
    <n v="740000"/>
    <s v="Buddy Storbeck's Diesel Service Inc"/>
    <x v="18"/>
    <x v="25"/>
    <s v="DoubleÂ Overhead Camshaft"/>
    <s v="Auto"/>
    <s v="Black"/>
    <n v="19000"/>
    <s v="06457-3834"/>
    <s v="SUV"/>
    <n v="7012108"/>
    <x v="0"/>
    <s v="Tertile 2"/>
    <x v="0"/>
  </r>
  <r>
    <s v="C_CND_006550"/>
    <x v="203"/>
    <x v="8"/>
    <s v="Savannah"/>
    <x v="0"/>
    <n v="751000"/>
    <s v="Rabun Used Car Sales"/>
    <x v="20"/>
    <x v="46"/>
    <s v="DoubleÂ Overhead Camshaft"/>
    <s v="Auto"/>
    <s v="Pale White"/>
    <n v="24000"/>
    <s v="85257-3102"/>
    <s v="Sedan"/>
    <n v="7967490"/>
    <x v="3"/>
    <s v="Tertile 2"/>
    <x v="0"/>
  </r>
  <r>
    <s v="C_CND_006526"/>
    <x v="203"/>
    <x v="8"/>
    <s v="Nicole"/>
    <x v="0"/>
    <n v="792000"/>
    <s v="Capitol KIA"/>
    <x v="11"/>
    <x v="92"/>
    <s v="DoubleÂ Overhead Camshaft"/>
    <s v="Auto"/>
    <s v="Black"/>
    <n v="21000"/>
    <s v="38701-8047"/>
    <s v="Hatchback"/>
    <n v="6105659"/>
    <x v="4"/>
    <s v="Tertile 2"/>
    <x v="1"/>
  </r>
  <r>
    <s v="C_CND_006527"/>
    <x v="203"/>
    <x v="8"/>
    <s v="Sophia"/>
    <x v="1"/>
    <n v="795000"/>
    <s v="Race Car Help"/>
    <x v="26"/>
    <x v="81"/>
    <s v="DoubleÂ Overhead Camshaft"/>
    <s v="Auto"/>
    <s v="Pale White"/>
    <n v="27000"/>
    <s v="78758-7841"/>
    <s v="Hardtop"/>
    <n v="8889803"/>
    <x v="2"/>
    <s v="Tertile 2"/>
    <x v="1"/>
  </r>
  <r>
    <s v="C_CND_006534"/>
    <x v="203"/>
    <x v="8"/>
    <s v="Miguel"/>
    <x v="0"/>
    <n v="800000"/>
    <s v="C &amp; M Motors Inc"/>
    <x v="25"/>
    <x v="117"/>
    <s v="DoubleÂ Overhead Camshaft"/>
    <s v="Auto"/>
    <s v="Pale White"/>
    <n v="39000"/>
    <s v="60504-7114"/>
    <s v="Hatchback"/>
    <n v="7670391"/>
    <x v="6"/>
    <s v="Tertile 2"/>
    <x v="1"/>
  </r>
  <r>
    <s v="C_CND_006512"/>
    <x v="203"/>
    <x v="8"/>
    <s v="Alison"/>
    <x v="0"/>
    <n v="820000"/>
    <s v="Ryder Truck Rental and Leasing"/>
    <x v="0"/>
    <x v="132"/>
    <s v="Overhead Camshaft"/>
    <s v="Manual"/>
    <s v="Black"/>
    <n v="38001"/>
    <s v="06457-3834"/>
    <s v="Passenger"/>
    <n v="7185842"/>
    <x v="0"/>
    <s v="Tertile 2"/>
    <x v="1"/>
  </r>
  <r>
    <s v="C_CND_006555"/>
    <x v="203"/>
    <x v="8"/>
    <s v="Alina"/>
    <x v="1"/>
    <n v="820000"/>
    <s v="Capitol KIA"/>
    <x v="3"/>
    <x v="28"/>
    <s v="Overhead Camshaft"/>
    <s v="Manual"/>
    <s v="Pale White"/>
    <n v="14000"/>
    <s v="38701-8047"/>
    <s v="Hatchback"/>
    <n v="7832132"/>
    <x v="3"/>
    <s v="Tertile 2"/>
    <x v="1"/>
  </r>
  <r>
    <s v="C_CND_006538"/>
    <x v="203"/>
    <x v="8"/>
    <s v="Nathaniel"/>
    <x v="0"/>
    <n v="860000"/>
    <s v="Classic Chevy"/>
    <x v="4"/>
    <x v="68"/>
    <s v="Overhead Camshaft"/>
    <s v="Manual"/>
    <s v="Pale White"/>
    <n v="22000"/>
    <s v="85257-3102"/>
    <s v="Sedan"/>
    <n v="8574671"/>
    <x v="3"/>
    <s v="Tertile 2"/>
    <x v="1"/>
  </r>
  <r>
    <s v="C_CND_006514"/>
    <x v="203"/>
    <x v="8"/>
    <s v="Aliyah"/>
    <x v="0"/>
    <n v="895000"/>
    <s v="Scrivener Performance Engineering"/>
    <x v="11"/>
    <x v="92"/>
    <s v="DoubleÂ Overhead Camshaft"/>
    <s v="Auto"/>
    <s v="Pale White"/>
    <n v="13000"/>
    <s v="38701-8047"/>
    <s v="Hatchback"/>
    <n v="6741873"/>
    <x v="4"/>
    <s v="Tertile 2"/>
    <x v="1"/>
  </r>
  <r>
    <s v="C_CND_006518"/>
    <x v="203"/>
    <x v="8"/>
    <s v="Alyson"/>
    <x v="0"/>
    <n v="910000"/>
    <s v="U-Haul CO"/>
    <x v="6"/>
    <x v="64"/>
    <s v="DoubleÂ Overhead Camshaft"/>
    <s v="Auto"/>
    <s v="Black"/>
    <n v="26000"/>
    <s v="78758-7841"/>
    <s v="SUV"/>
    <n v="8257779"/>
    <x v="2"/>
    <s v="Tertile 2"/>
    <x v="1"/>
  </r>
  <r>
    <s v="C_CND_006522"/>
    <x v="203"/>
    <x v="8"/>
    <s v="Kylee"/>
    <x v="0"/>
    <n v="992000"/>
    <s v="Race Car Help"/>
    <x v="14"/>
    <x v="127"/>
    <s v="Overhead Camshaft"/>
    <s v="Manual"/>
    <s v="Pale White"/>
    <n v="24000"/>
    <s v="78758-7841"/>
    <s v="Hardtop"/>
    <n v="7475781"/>
    <x v="2"/>
    <s v="Tertile 2"/>
    <x v="1"/>
  </r>
  <r>
    <s v="C_CND_006516"/>
    <x v="203"/>
    <x v="8"/>
    <s v="Allyson"/>
    <x v="0"/>
    <n v="1041000"/>
    <s v="Suburban Ford"/>
    <x v="5"/>
    <x v="65"/>
    <s v="DoubleÂ Overhead Camshaft"/>
    <s v="Auto"/>
    <s v="Black"/>
    <n v="16100"/>
    <s v="53546-9427"/>
    <s v="Sedan"/>
    <n v="8676439"/>
    <x v="5"/>
    <s v="Tertile 3"/>
    <x v="1"/>
  </r>
  <r>
    <s v="C_CND_006559"/>
    <x v="203"/>
    <x v="8"/>
    <s v="Allison"/>
    <x v="0"/>
    <n v="1051000"/>
    <s v="Clay Johnson Auto Sales"/>
    <x v="14"/>
    <x v="89"/>
    <s v="DoubleÂ Overhead Camshaft"/>
    <s v="Auto"/>
    <s v="Pale White"/>
    <n v="19100"/>
    <s v="78758-7841"/>
    <s v="Hatchback"/>
    <n v="8841812"/>
    <x v="4"/>
    <s v="Tertile 3"/>
    <x v="1"/>
  </r>
  <r>
    <s v="C_CND_006533"/>
    <x v="203"/>
    <x v="8"/>
    <s v="Michael"/>
    <x v="0"/>
    <n v="1215000"/>
    <s v="Buddy Storbeck's Diesel Service Inc"/>
    <x v="1"/>
    <x v="56"/>
    <s v="Overhead Camshaft"/>
    <s v="Manual"/>
    <s v="Pale White"/>
    <n v="22500"/>
    <s v="06457-3834"/>
    <s v="Hatchback"/>
    <n v="8884292"/>
    <x v="0"/>
    <s v="Tertile 3"/>
    <x v="1"/>
  </r>
  <r>
    <s v="C_CND_006523"/>
    <x v="203"/>
    <x v="8"/>
    <s v="Miranda"/>
    <x v="0"/>
    <n v="1260000"/>
    <s v="U-Haul CO"/>
    <x v="11"/>
    <x v="119"/>
    <s v="Overhead Camshaft"/>
    <s v="Manual"/>
    <s v="Pale White"/>
    <n v="28000"/>
    <s v="78758-7841"/>
    <s v="SUV"/>
    <n v="8079884"/>
    <x v="2"/>
    <s v="Tertile 3"/>
    <x v="1"/>
  </r>
  <r>
    <s v="C_CND_006549"/>
    <x v="203"/>
    <x v="8"/>
    <s v="Sarai"/>
    <x v="0"/>
    <n v="1270500"/>
    <s v="Progressive Shippers Cooperative Association No"/>
    <x v="29"/>
    <x v="125"/>
    <s v="Overhead Camshaft"/>
    <s v="Manual"/>
    <s v="Pale White"/>
    <n v="23050"/>
    <s v="53546-9427"/>
    <s v="Hatchback"/>
    <n v="7110224"/>
    <x v="5"/>
    <s v="Tertile 3"/>
    <x v="1"/>
  </r>
  <r>
    <s v="C_CND_006521"/>
    <x v="203"/>
    <x v="8"/>
    <s v="Amaya"/>
    <x v="0"/>
    <n v="1350000"/>
    <s v="Race Car Help"/>
    <x v="28"/>
    <x v="135"/>
    <s v="DoubleÂ Overhead Camshaft"/>
    <s v="Auto"/>
    <s v="Black"/>
    <n v="26000"/>
    <s v="78758-7841"/>
    <s v="Sedan"/>
    <n v="8036689"/>
    <x v="2"/>
    <s v="Tertile 3"/>
    <x v="1"/>
  </r>
  <r>
    <s v="C_CND_006542"/>
    <x v="203"/>
    <x v="8"/>
    <s v="Noah"/>
    <x v="0"/>
    <n v="1403000"/>
    <s v="Gartner Buick Hyundai Saab"/>
    <x v="16"/>
    <x v="22"/>
    <s v="DoubleÂ Overhead Camshaft"/>
    <s v="Auto"/>
    <s v="Black"/>
    <n v="19300"/>
    <s v="38701-8047"/>
    <s v="Passenger"/>
    <n v="6328586"/>
    <x v="4"/>
    <s v="Tertile 3"/>
    <x v="1"/>
  </r>
  <r>
    <s v="C_CND_006546"/>
    <x v="203"/>
    <x v="8"/>
    <s v="Samantha"/>
    <x v="0"/>
    <n v="1405000"/>
    <s v="New Castle Ford Lincoln Mercury"/>
    <x v="0"/>
    <x v="69"/>
    <s v="DoubleÂ Overhead Camshaft"/>
    <s v="Auto"/>
    <s v="Pale White"/>
    <n v="19500"/>
    <s v="60504-7114"/>
    <s v="Sedan"/>
    <n v="7952714"/>
    <x v="6"/>
    <s v="Tertile 3"/>
    <x v="1"/>
  </r>
  <r>
    <s v="C_CND_006543"/>
    <x v="203"/>
    <x v="8"/>
    <s v="Noel"/>
    <x v="0"/>
    <n v="1408000"/>
    <s v="Hatfield Volkswagen"/>
    <x v="11"/>
    <x v="76"/>
    <s v="DoubleÂ Overhead Camshaft"/>
    <s v="Auto"/>
    <s v="Black"/>
    <n v="16800"/>
    <s v="99301-3882"/>
    <s v="Sedan"/>
    <n v="7514282"/>
    <x v="1"/>
    <s v="Tertile 3"/>
    <x v="1"/>
  </r>
  <r>
    <s v="C_CND_006540"/>
    <x v="203"/>
    <x v="8"/>
    <s v="Nicholas"/>
    <x v="1"/>
    <n v="1416000"/>
    <s v="Diehl Motor CO Inc"/>
    <x v="5"/>
    <x v="6"/>
    <s v="DoubleÂ Overhead Camshaft"/>
    <s v="Auto"/>
    <s v="Pale White"/>
    <n v="19600"/>
    <s v="06457-3834"/>
    <s v="Hatchback"/>
    <n v="8302813"/>
    <x v="0"/>
    <s v="Tertile 3"/>
    <x v="1"/>
  </r>
  <r>
    <s v="C_CND_006517"/>
    <x v="203"/>
    <x v="8"/>
    <s v="Alondra"/>
    <x v="0"/>
    <n v="1430000"/>
    <s v="Tri-State Mack Inc"/>
    <x v="15"/>
    <x v="97"/>
    <s v="DoubleÂ Overhead Camshaft"/>
    <s v="Auto"/>
    <s v="Pale White"/>
    <n v="20000"/>
    <s v="85257-3102"/>
    <s v="Hatchback"/>
    <n v="7207964"/>
    <x v="3"/>
    <s v="Tertile 3"/>
    <x v="1"/>
  </r>
  <r>
    <s v="C_CND_006552"/>
    <x v="203"/>
    <x v="8"/>
    <s v="Scarlett"/>
    <x v="0"/>
    <n v="1515000"/>
    <s v="Ryder Truck Rental and Leasing"/>
    <x v="18"/>
    <x v="58"/>
    <s v="DoubleÂ Overhead Camshaft"/>
    <s v="Auto"/>
    <s v="Black"/>
    <n v="16500"/>
    <s v="06457-3834"/>
    <s v="Passenger"/>
    <n v="6363887"/>
    <x v="0"/>
    <s v="Tertile 3"/>
    <x v="1"/>
  </r>
  <r>
    <s v="C_CND_006536"/>
    <x v="203"/>
    <x v="8"/>
    <s v="Moises"/>
    <x v="0"/>
    <n v="1645000"/>
    <s v="Chrysler of Tri-Cities"/>
    <x v="5"/>
    <x v="6"/>
    <s v="DoubleÂ Overhead Camshaft"/>
    <s v="Auto"/>
    <s v="Pale White"/>
    <n v="22500"/>
    <s v="99301-3882"/>
    <s v="Hatchback"/>
    <n v="7536970"/>
    <x v="1"/>
    <s v="Tertile 3"/>
    <x v="1"/>
  </r>
  <r>
    <s v="C_CND_006560"/>
    <x v="203"/>
    <x v="8"/>
    <s v="Allyson"/>
    <x v="0"/>
    <n v="1700000"/>
    <s v="Diehl Motor CO Inc"/>
    <x v="7"/>
    <x v="123"/>
    <s v="DoubleÂ Overhead Camshaft"/>
    <s v="Auto"/>
    <s v="Pale White"/>
    <n v="12000"/>
    <s v="06457-3834"/>
    <s v="SUV"/>
    <n v="7232331"/>
    <x v="1"/>
    <s v="Tertile 3"/>
    <x v="1"/>
  </r>
  <r>
    <s v="C_CND_006520"/>
    <x v="203"/>
    <x v="8"/>
    <s v="Amanda"/>
    <x v="1"/>
    <n v="1860000"/>
    <s v="Rabun Used Car Sales"/>
    <x v="25"/>
    <x v="101"/>
    <s v="Overhead Camshaft"/>
    <s v="Manual"/>
    <s v="Pale White"/>
    <n v="20000"/>
    <s v="85257-3102"/>
    <s v="Passenger"/>
    <n v="7501378"/>
    <x v="3"/>
    <s v="Tertile 3"/>
    <x v="1"/>
  </r>
  <r>
    <s v="C_CND_006539"/>
    <x v="203"/>
    <x v="8"/>
    <s v="Nelson"/>
    <x v="0"/>
    <n v="1924500"/>
    <s v="Clay Johnson Auto Sales"/>
    <x v="27"/>
    <x v="106"/>
    <s v="DoubleÂ Overhead Camshaft"/>
    <s v="Auto"/>
    <s v="Pale White"/>
    <n v="45450"/>
    <s v="78758-7841"/>
    <s v="SUV"/>
    <n v="7848060"/>
    <x v="2"/>
    <s v="Tertile 3"/>
    <x v="1"/>
  </r>
  <r>
    <s v="C_CND_006545"/>
    <x v="203"/>
    <x v="8"/>
    <s v="Sabrina"/>
    <x v="0"/>
    <n v="1930000"/>
    <s v="Nebo Chevrolet"/>
    <x v="13"/>
    <x v="42"/>
    <s v="DoubleÂ Overhead Camshaft"/>
    <s v="Auto"/>
    <s v="Black"/>
    <n v="14000"/>
    <s v="06457-3834"/>
    <s v="Hatchback"/>
    <n v="7551371"/>
    <x v="0"/>
    <s v="Tertile 3"/>
    <x v="1"/>
  </r>
  <r>
    <s v="C_CND_006519"/>
    <x v="203"/>
    <x v="8"/>
    <s v="Alyssa"/>
    <x v="0"/>
    <n v="2520000"/>
    <s v="Progressive Shippers Cooperative Association No"/>
    <x v="9"/>
    <x v="12"/>
    <s v="Overhead Camshaft"/>
    <s v="Manual"/>
    <s v="Pale White"/>
    <n v="13000"/>
    <s v="53546-9427"/>
    <s v="Passenger"/>
    <n v="8269122"/>
    <x v="5"/>
    <s v="Tertile 3"/>
    <x v="1"/>
  </r>
  <r>
    <s v="C_CND_006582"/>
    <x v="204"/>
    <x v="9"/>
    <s v="Pablo"/>
    <x v="0"/>
    <n v="13500"/>
    <s v="New Castle Ford Lincoln Mercury"/>
    <x v="18"/>
    <x v="33"/>
    <s v="Overhead Camshaft"/>
    <s v="Manual"/>
    <s v="Pale White"/>
    <n v="21000"/>
    <s v="60504-7114"/>
    <s v="Hatchback"/>
    <n v="7562989"/>
    <x v="6"/>
    <s v="Tertile 1"/>
    <x v="0"/>
  </r>
  <r>
    <s v="C_CND_006586"/>
    <x v="204"/>
    <x v="9"/>
    <s v="Shirley"/>
    <x v="0"/>
    <n v="13500"/>
    <s v="Tri-State Mack Inc"/>
    <x v="0"/>
    <x v="69"/>
    <s v="DoubleÂ Overhead Camshaft"/>
    <s v="Auto"/>
    <s v="Pale White"/>
    <n v="62000"/>
    <s v="85257-3102"/>
    <s v="Sedan"/>
    <n v="8983268"/>
    <x v="3"/>
    <s v="Tertile 1"/>
    <x v="0"/>
  </r>
  <r>
    <s v="C_CND_006587"/>
    <x v="204"/>
    <x v="9"/>
    <s v="Skylah"/>
    <x v="0"/>
    <n v="13500"/>
    <s v="U-Haul CO"/>
    <x v="20"/>
    <x v="47"/>
    <s v="Overhead Camshaft"/>
    <s v="Manual"/>
    <s v="Black"/>
    <n v="36000"/>
    <s v="78758-7841"/>
    <s v="Passenger"/>
    <n v="6949941"/>
    <x v="2"/>
    <s v="Tertile 1"/>
    <x v="0"/>
  </r>
  <r>
    <s v="C_CND_006589"/>
    <x v="204"/>
    <x v="9"/>
    <s v="Eva"/>
    <x v="0"/>
    <n v="13500"/>
    <s v="Progressive Shippers Cooperative Association No"/>
    <x v="12"/>
    <x v="18"/>
    <s v="Overhead Camshaft"/>
    <s v="Manual"/>
    <s v="Pale White"/>
    <n v="17000"/>
    <s v="53546-9427"/>
    <s v="Hardtop"/>
    <n v="7368565"/>
    <x v="5"/>
    <s v="Tertile 1"/>
    <x v="0"/>
  </r>
  <r>
    <s v="C_CND_006593"/>
    <x v="204"/>
    <x v="9"/>
    <s v="Amelie"/>
    <x v="0"/>
    <n v="13500"/>
    <s v="Pars Auto Sales"/>
    <x v="16"/>
    <x v="22"/>
    <s v="DoubleÂ Overhead Camshaft"/>
    <s v="Auto"/>
    <s v="Pale White"/>
    <n v="46000"/>
    <s v="38701-8047"/>
    <s v="Passenger"/>
    <n v="8003233"/>
    <x v="3"/>
    <s v="Tertile 1"/>
    <x v="0"/>
  </r>
  <r>
    <s v="C_CND_006594"/>
    <x v="204"/>
    <x v="9"/>
    <s v="Amy"/>
    <x v="1"/>
    <n v="13500"/>
    <s v="Pitre Buick-Pontiac-Gmc of Scottsdale"/>
    <x v="18"/>
    <x v="25"/>
    <s v="Overhead Camshaft"/>
    <s v="Manual"/>
    <s v="Pale White"/>
    <n v="16000"/>
    <s v="99301-3882"/>
    <s v="SUV"/>
    <n v="7049127"/>
    <x v="2"/>
    <s v="Tertile 1"/>
    <x v="0"/>
  </r>
  <r>
    <s v="C_CND_006590"/>
    <x v="204"/>
    <x v="9"/>
    <s v="Amber"/>
    <x v="0"/>
    <n v="517000"/>
    <s v="Motor Vehicle Branch Office"/>
    <x v="20"/>
    <x v="46"/>
    <s v="DoubleÂ Overhead Camshaft"/>
    <s v="Auto"/>
    <s v="Pale White"/>
    <n v="24000"/>
    <s v="78758-7841"/>
    <s v="Sedan"/>
    <n v="6574159"/>
    <x v="4"/>
    <s v="Tertile 1"/>
    <x v="0"/>
  </r>
  <r>
    <s v="C_CND_006591"/>
    <x v="204"/>
    <x v="9"/>
    <s v="Amberly"/>
    <x v="0"/>
    <n v="596000"/>
    <s v="Nebo Chevrolet"/>
    <x v="11"/>
    <x v="92"/>
    <s v="DoubleÂ Overhead Camshaft"/>
    <s v="Auto"/>
    <s v="Pale White"/>
    <n v="31000"/>
    <s v="06457-3834"/>
    <s v="Hatchback"/>
    <n v="7423145"/>
    <x v="1"/>
    <s v="Tertile 2"/>
    <x v="0"/>
  </r>
  <r>
    <s v="C_CND_006566"/>
    <x v="204"/>
    <x v="9"/>
    <s v="Amber"/>
    <x v="0"/>
    <n v="635000"/>
    <s v="Ryder Truck Rental and Leasing"/>
    <x v="25"/>
    <x v="117"/>
    <s v="Overhead Camshaft"/>
    <s v="Manual"/>
    <s v="Pale White"/>
    <n v="71000"/>
    <s v="06457-3834"/>
    <s v="Hatchback"/>
    <n v="8403111"/>
    <x v="0"/>
    <s v="Tertile 2"/>
    <x v="0"/>
  </r>
  <r>
    <s v="C_CND_006578"/>
    <x v="204"/>
    <x v="9"/>
    <s v="Oliver"/>
    <x v="0"/>
    <n v="855000"/>
    <s v="Iceberg Rentals"/>
    <x v="27"/>
    <x v="105"/>
    <s v="Overhead Camshaft"/>
    <s v="Manual"/>
    <s v="Pale White"/>
    <n v="34000"/>
    <s v="53546-9427"/>
    <s v="Passenger"/>
    <n v="8609224"/>
    <x v="5"/>
    <s v="Tertile 2"/>
    <x v="1"/>
  </r>
  <r>
    <s v="C_CND_006595"/>
    <x v="204"/>
    <x v="9"/>
    <s v="Ana"/>
    <x v="0"/>
    <n v="865000"/>
    <s v="Progressive Shippers Cooperative Association No"/>
    <x v="28"/>
    <x v="135"/>
    <s v="DoubleÂ Overhead Camshaft"/>
    <s v="Auto"/>
    <s v="Black"/>
    <n v="23000"/>
    <s v="53546-9427"/>
    <s v="Sedan"/>
    <n v="8335872"/>
    <x v="0"/>
    <s v="Tertile 2"/>
    <x v="1"/>
  </r>
  <r>
    <s v="C_CND_006572"/>
    <x v="204"/>
    <x v="9"/>
    <s v="Rebecca"/>
    <x v="0"/>
    <n v="1000000"/>
    <s v="Gartner Buick Hyundai Saab"/>
    <x v="14"/>
    <x v="29"/>
    <s v="Overhead Camshaft"/>
    <s v="Manual"/>
    <s v="Pale White"/>
    <n v="27000"/>
    <s v="38701-8047"/>
    <s v="SUV"/>
    <n v="8725340"/>
    <x v="4"/>
    <s v="Tertile 2"/>
    <x v="1"/>
  </r>
  <r>
    <s v="C_CND_006575"/>
    <x v="204"/>
    <x v="9"/>
    <s v="Melvin"/>
    <x v="0"/>
    <n v="1080000"/>
    <s v="Star Enterprises Inc"/>
    <x v="21"/>
    <x v="31"/>
    <s v="Overhead Camshaft"/>
    <s v="Manual"/>
    <s v="Pale White"/>
    <n v="22001"/>
    <s v="99301-3882"/>
    <s v="Hardtop"/>
    <n v="7609521"/>
    <x v="1"/>
    <s v="Tertile 3"/>
    <x v="1"/>
  </r>
  <r>
    <s v="C_CND_006570"/>
    <x v="204"/>
    <x v="9"/>
    <s v="Analia"/>
    <x v="0"/>
    <n v="1150000"/>
    <s v="Suburban Ford"/>
    <x v="7"/>
    <x v="123"/>
    <s v="DoubleÂ Overhead Camshaft"/>
    <s v="Auto"/>
    <s v="Black"/>
    <n v="31000"/>
    <s v="53546-9427"/>
    <s v="SUV"/>
    <n v="6922351"/>
    <x v="5"/>
    <s v="Tertile 3"/>
    <x v="1"/>
  </r>
  <r>
    <s v="C_CND_006571"/>
    <x v="204"/>
    <x v="9"/>
    <s v="Anaya"/>
    <x v="1"/>
    <n v="1200000"/>
    <s v="Tri-State Mack Inc"/>
    <x v="6"/>
    <x v="8"/>
    <s v="DoubleÂ Overhead Camshaft"/>
    <s v="Auto"/>
    <s v="Pale White"/>
    <n v="20000"/>
    <s v="85257-3102"/>
    <s v="Hatchback"/>
    <n v="6002615"/>
    <x v="3"/>
    <s v="Tertile 3"/>
    <x v="1"/>
  </r>
  <r>
    <s v="C_CND_006588"/>
    <x v="204"/>
    <x v="9"/>
    <s v="Skylar"/>
    <x v="1"/>
    <n v="1205000"/>
    <s v="Progressive Shippers Cooperative Association No"/>
    <x v="5"/>
    <x v="65"/>
    <s v="DoubleÂ Overhead Camshaft"/>
    <s v="Auto"/>
    <s v="Black"/>
    <n v="16500"/>
    <s v="53546-9427"/>
    <s v="Sedan"/>
    <n v="7835113"/>
    <x v="5"/>
    <s v="Tertile 3"/>
    <x v="1"/>
  </r>
  <r>
    <s v="C_CND_006569"/>
    <x v="204"/>
    <x v="9"/>
    <s v="Ana"/>
    <x v="0"/>
    <n v="1230000"/>
    <s v="Star Enterprises Inc"/>
    <x v="10"/>
    <x v="60"/>
    <s v="Overhead Camshaft"/>
    <s v="Manual"/>
    <s v="Pale White"/>
    <n v="24000"/>
    <s v="99301-3882"/>
    <s v="SUV"/>
    <n v="6566427"/>
    <x v="1"/>
    <s v="Tertile 3"/>
    <x v="1"/>
  </r>
  <r>
    <s v="C_CND_006567"/>
    <x v="204"/>
    <x v="9"/>
    <s v="Amelia"/>
    <x v="0"/>
    <n v="1280000"/>
    <s v="Saab-Belle Dodge"/>
    <x v="15"/>
    <x v="21"/>
    <s v="Overhead Camshaft"/>
    <s v="Manual"/>
    <s v="Pale White"/>
    <n v="41000"/>
    <s v="60504-7114"/>
    <s v="Hatchback"/>
    <n v="7353077"/>
    <x v="6"/>
    <s v="Tertile 3"/>
    <x v="1"/>
  </r>
  <r>
    <s v="C_CND_006576"/>
    <x v="204"/>
    <x v="9"/>
    <s v="Preston"/>
    <x v="0"/>
    <n v="1300000"/>
    <s v="Pars Auto Sales"/>
    <x v="18"/>
    <x v="33"/>
    <s v="DoubleÂ Overhead Camshaft"/>
    <s v="Auto"/>
    <s v="Pale White"/>
    <n v="21001"/>
    <s v="38701-8047"/>
    <s v="Hardtop"/>
    <n v="7365770"/>
    <x v="4"/>
    <s v="Tertile 3"/>
    <x v="1"/>
  </r>
  <r>
    <s v="C_CND_006583"/>
    <x v="204"/>
    <x v="9"/>
    <s v="Patrick"/>
    <x v="1"/>
    <n v="1320000"/>
    <s v="Pars Auto Sales"/>
    <x v="0"/>
    <x v="98"/>
    <s v="DoubleÂ Overhead Camshaft"/>
    <s v="Auto"/>
    <s v="Black"/>
    <n v="12000"/>
    <s v="38701-8047"/>
    <s v="SUV"/>
    <n v="6173926"/>
    <x v="4"/>
    <s v="Tertile 3"/>
    <x v="1"/>
  </r>
  <r>
    <s v="C_CND_006581"/>
    <x v="204"/>
    <x v="9"/>
    <s v="Owen"/>
    <x v="0"/>
    <n v="1396000"/>
    <s v="Nebo Chevrolet"/>
    <x v="4"/>
    <x v="109"/>
    <s v="Overhead Camshaft"/>
    <s v="Manual"/>
    <s v="Pale White"/>
    <n v="12600"/>
    <s v="06457-3834"/>
    <s v="Hatchback"/>
    <n v="8666905"/>
    <x v="0"/>
    <s v="Tertile 3"/>
    <x v="1"/>
  </r>
  <r>
    <s v="C_CND_006574"/>
    <x v="204"/>
    <x v="9"/>
    <s v="Sabrina"/>
    <x v="0"/>
    <n v="1398000"/>
    <s v="Iceberg Rentals"/>
    <x v="1"/>
    <x v="30"/>
    <s v="Overhead Camshaft"/>
    <s v="Manual"/>
    <s v="Pale White"/>
    <n v="22800"/>
    <s v="53546-9427"/>
    <s v="Passenger"/>
    <n v="6086252"/>
    <x v="5"/>
    <s v="Tertile 3"/>
    <x v="1"/>
  </r>
  <r>
    <s v="C_CND_006579"/>
    <x v="204"/>
    <x v="9"/>
    <s v="Omar"/>
    <x v="0"/>
    <n v="1450000"/>
    <s v="McKinney Dodge Chrysler Jeep"/>
    <x v="3"/>
    <x v="4"/>
    <s v="Overhead Camshaft"/>
    <s v="Manual"/>
    <s v="Pale White"/>
    <n v="34000"/>
    <s v="85257-3102"/>
    <s v="SUV"/>
    <n v="7012186"/>
    <x v="3"/>
    <s v="Tertile 3"/>
    <x v="1"/>
  </r>
  <r>
    <s v="C_CND_006584"/>
    <x v="204"/>
    <x v="9"/>
    <s v="Shayla"/>
    <x v="0"/>
    <n v="1460000"/>
    <s v="Star Enterprises Inc"/>
    <x v="13"/>
    <x v="90"/>
    <s v="DoubleÂ Overhead Camshaft"/>
    <s v="Auto"/>
    <s v="Pale White"/>
    <n v="31000"/>
    <s v="99301-3882"/>
    <s v="Sedan"/>
    <n v="6911797"/>
    <x v="1"/>
    <s v="Tertile 3"/>
    <x v="1"/>
  </r>
  <r>
    <s v="C_CND_006580"/>
    <x v="204"/>
    <x v="9"/>
    <s v="Oscar"/>
    <x v="0"/>
    <n v="1461800"/>
    <s v="Motor Vehicle Branch Office"/>
    <x v="20"/>
    <x v="46"/>
    <s v="DoubleÂ Overhead Camshaft"/>
    <s v="Auto"/>
    <s v="Pale White"/>
    <n v="45180"/>
    <s v="78758-7841"/>
    <s v="Sedan"/>
    <n v="6032700"/>
    <x v="2"/>
    <s v="Tertile 3"/>
    <x v="1"/>
  </r>
  <r>
    <s v="C_CND_006573"/>
    <x v="204"/>
    <x v="9"/>
    <s v="Joel"/>
    <x v="0"/>
    <n v="1500000"/>
    <s v="Enterprise Rent A Car"/>
    <x v="15"/>
    <x v="84"/>
    <s v="Overhead Camshaft"/>
    <s v="Manual"/>
    <s v="Pale White"/>
    <n v="22001"/>
    <s v="60504-7114"/>
    <s v="Hardtop"/>
    <n v="6728430"/>
    <x v="6"/>
    <s v="Tertile 3"/>
    <x v="1"/>
  </r>
  <r>
    <s v="C_CND_006585"/>
    <x v="204"/>
    <x v="9"/>
    <s v="Sherlyn"/>
    <x v="0"/>
    <n v="1535000"/>
    <s v="Suburban Ford"/>
    <x v="11"/>
    <x v="76"/>
    <s v="DoubleÂ Overhead Camshaft"/>
    <s v="Auto"/>
    <s v="Black"/>
    <n v="16500"/>
    <s v="53546-9427"/>
    <s v="Sedan"/>
    <n v="6812855"/>
    <x v="5"/>
    <s v="Tertile 3"/>
    <x v="1"/>
  </r>
  <r>
    <s v="C_CND_006568"/>
    <x v="204"/>
    <x v="9"/>
    <s v="Amy"/>
    <x v="0"/>
    <n v="1900000"/>
    <s v="Scrivener Performance Engineering"/>
    <x v="16"/>
    <x v="141"/>
    <s v="Overhead Camshaft"/>
    <s v="Manual"/>
    <s v="Black"/>
    <n v="20000"/>
    <s v="38701-8047"/>
    <s v="Sedan"/>
    <n v="6731580"/>
    <x v="4"/>
    <s v="Tertile 3"/>
    <x v="1"/>
  </r>
  <r>
    <s v="C_CND_006577"/>
    <x v="204"/>
    <x v="9"/>
    <s v="Sara"/>
    <x v="0"/>
    <n v="1900000"/>
    <s v="Nebo Chevrolet"/>
    <x v="22"/>
    <x v="32"/>
    <s v="Overhead Camshaft"/>
    <s v="Manual"/>
    <s v="Pale White"/>
    <n v="17000"/>
    <s v="06457-3834"/>
    <s v="Sedan"/>
    <n v="8465221"/>
    <x v="0"/>
    <s v="Tertile 3"/>
    <x v="1"/>
  </r>
  <r>
    <s v="C_CND_006592"/>
    <x v="204"/>
    <x v="9"/>
    <s v="Amelia"/>
    <x v="0"/>
    <n v="2500000"/>
    <s v="New Castle Ford Lincoln Mercury"/>
    <x v="1"/>
    <x v="1"/>
    <s v="Overhead Camshaft"/>
    <s v="Manual"/>
    <s v="Pale White"/>
    <n v="14000"/>
    <s v="60504-7114"/>
    <s v="SUV"/>
    <n v="8812582"/>
    <x v="5"/>
    <s v="Tertile 3"/>
    <x v="1"/>
  </r>
  <r>
    <s v="C_CND_006607"/>
    <x v="205"/>
    <x v="9"/>
    <s v="Arely"/>
    <x v="0"/>
    <n v="13500"/>
    <s v="Hatfield Volkswagen"/>
    <x v="13"/>
    <x v="88"/>
    <s v="Overhead Camshaft"/>
    <s v="Manual"/>
    <s v="Pale White"/>
    <n v="21001"/>
    <s v="99301-3882"/>
    <s v="SUV"/>
    <n v="7044136"/>
    <x v="1"/>
    <s v="Tertile 1"/>
    <x v="0"/>
  </r>
  <r>
    <s v="C_CND_006610"/>
    <x v="205"/>
    <x v="9"/>
    <s v="Arianny"/>
    <x v="1"/>
    <n v="13500"/>
    <s v="Motor Vehicle Branch Office"/>
    <x v="14"/>
    <x v="29"/>
    <s v="Overhead Camshaft"/>
    <s v="Manual"/>
    <s v="Black"/>
    <n v="22001"/>
    <s v="78758-7841"/>
    <s v="SUV"/>
    <n v="7545410"/>
    <x v="2"/>
    <s v="Tertile 1"/>
    <x v="0"/>
  </r>
  <r>
    <s v="C_CND_006613"/>
    <x v="205"/>
    <x v="9"/>
    <s v="Alex"/>
    <x v="0"/>
    <n v="13500"/>
    <s v="Tri-State Mack Inc"/>
    <x v="2"/>
    <x v="44"/>
    <s v="DoubleÂ Overhead Camshaft"/>
    <s v="Auto"/>
    <s v="Pale White"/>
    <n v="39001"/>
    <s v="85257-3102"/>
    <s v="Hardtop"/>
    <n v="7942650"/>
    <x v="2"/>
    <s v="Tertile 1"/>
    <x v="0"/>
  </r>
  <r>
    <s v="C_CND_006624"/>
    <x v="205"/>
    <x v="9"/>
    <s v="Summer"/>
    <x v="0"/>
    <n v="13500"/>
    <s v="Progressive Shippers Cooperative Association No"/>
    <x v="22"/>
    <x v="59"/>
    <s v="Overhead Camshaft"/>
    <s v="Manual"/>
    <s v="Pale White"/>
    <n v="24000"/>
    <s v="53546-9427"/>
    <s v="Hatchback"/>
    <n v="8580301"/>
    <x v="5"/>
    <s v="Tertile 1"/>
    <x v="0"/>
  </r>
  <r>
    <s v="C_CND_006627"/>
    <x v="205"/>
    <x v="9"/>
    <s v="Pedro"/>
    <x v="1"/>
    <n v="13500"/>
    <s v="Progressive Shippers Cooperative Association No"/>
    <x v="0"/>
    <x v="83"/>
    <s v="DoubleÂ Overhead Camshaft"/>
    <s v="Auto"/>
    <s v="Pale White"/>
    <n v="42000"/>
    <s v="53546-9427"/>
    <s v="Hatchback"/>
    <n v="7516051"/>
    <x v="5"/>
    <s v="Tertile 1"/>
    <x v="0"/>
  </r>
  <r>
    <s v="C_CND_006631"/>
    <x v="205"/>
    <x v="9"/>
    <s v="Rafael"/>
    <x v="0"/>
    <n v="13500"/>
    <s v="Saab-Belle Dodge"/>
    <x v="26"/>
    <x v="122"/>
    <s v="DoubleÂ Overhead Camshaft"/>
    <s v="Auto"/>
    <s v="Pale White"/>
    <n v="15000"/>
    <s v="60504-7114"/>
    <s v="SUV"/>
    <n v="8629258"/>
    <x v="6"/>
    <s v="Tertile 1"/>
    <x v="0"/>
  </r>
  <r>
    <s v="C_CND_006635"/>
    <x v="205"/>
    <x v="9"/>
    <s v="Richard"/>
    <x v="0"/>
    <n v="13500"/>
    <s v="Tri-State Mack Inc"/>
    <x v="3"/>
    <x v="28"/>
    <s v="Overhead Camshaft"/>
    <s v="Manual"/>
    <s v="Pale White"/>
    <n v="14000"/>
    <s v="85257-3102"/>
    <s v="Hatchback"/>
    <n v="8398427"/>
    <x v="3"/>
    <s v="Tertile 1"/>
    <x v="0"/>
  </r>
  <r>
    <s v="C_CND_006644"/>
    <x v="205"/>
    <x v="9"/>
    <s v="Stephanie"/>
    <x v="0"/>
    <n v="13500"/>
    <s v="Star Enterprises Inc"/>
    <x v="11"/>
    <x v="76"/>
    <s v="DoubleÂ Overhead Camshaft"/>
    <s v="Auto"/>
    <s v="Black"/>
    <n v="16000"/>
    <s v="99301-3882"/>
    <s v="Sedan"/>
    <n v="6988699"/>
    <x v="1"/>
    <s v="Tertile 1"/>
    <x v="0"/>
  </r>
  <r>
    <s v="C_CND_006648"/>
    <x v="205"/>
    <x v="9"/>
    <s v="Tiffany"/>
    <x v="0"/>
    <n v="13500"/>
    <s v="Buddy Storbeck's Diesel Service Inc"/>
    <x v="0"/>
    <x v="98"/>
    <s v="Overhead Camshaft"/>
    <s v="Manual"/>
    <s v="Pale White"/>
    <n v="22000"/>
    <s v="06457-3834"/>
    <s v="SUV"/>
    <n v="7394219"/>
    <x v="0"/>
    <s v="Tertile 1"/>
    <x v="0"/>
  </r>
  <r>
    <s v="C_CND_006650"/>
    <x v="205"/>
    <x v="9"/>
    <s v="Valentina"/>
    <x v="0"/>
    <n v="13500"/>
    <s v="Capitol KIA"/>
    <x v="1"/>
    <x v="113"/>
    <s v="DoubleÂ Overhead Camshaft"/>
    <s v="Auto"/>
    <s v="Pale White"/>
    <n v="31000"/>
    <s v="38701-8047"/>
    <s v="Hatchback"/>
    <n v="6243050"/>
    <x v="4"/>
    <s v="Tertile 1"/>
    <x v="0"/>
  </r>
  <r>
    <s v="C_CND_006658"/>
    <x v="205"/>
    <x v="9"/>
    <s v="Andrea"/>
    <x v="0"/>
    <n v="13500"/>
    <s v="Ryder Truck Rental and Leasing"/>
    <x v="0"/>
    <x v="75"/>
    <s v="DoubleÂ Overhead Camshaft"/>
    <s v="Auto"/>
    <s v="Black"/>
    <n v="9000"/>
    <s v="06457-3834"/>
    <s v="Hatchback"/>
    <n v="6864580"/>
    <x v="1"/>
    <s v="Tertile 1"/>
    <x v="0"/>
  </r>
  <r>
    <s v="C_CND_006659"/>
    <x v="205"/>
    <x v="9"/>
    <s v="Angela"/>
    <x v="0"/>
    <n v="13500"/>
    <s v="Saab-Belle Dodge"/>
    <x v="24"/>
    <x v="124"/>
    <s v="Overhead Camshaft"/>
    <s v="Manual"/>
    <s v="Pale White"/>
    <n v="43000"/>
    <s v="60504-7114"/>
    <s v="Sedan"/>
    <n v="6714322"/>
    <x v="5"/>
    <s v="Tertile 1"/>
    <x v="0"/>
  </r>
  <r>
    <s v="C_CND_006669"/>
    <x v="205"/>
    <x v="9"/>
    <s v="Ariana"/>
    <x v="0"/>
    <n v="13500"/>
    <s v="Saab-Belle Dodge"/>
    <x v="24"/>
    <x v="86"/>
    <s v="DoubleÂ Overhead Camshaft"/>
    <s v="Auto"/>
    <s v="Pale White"/>
    <n v="26000"/>
    <s v="60504-7114"/>
    <s v="SUV"/>
    <n v="8416405"/>
    <x v="5"/>
    <s v="Tertile 1"/>
    <x v="0"/>
  </r>
  <r>
    <s v="C_CND_006620"/>
    <x v="205"/>
    <x v="9"/>
    <s v="Sophia"/>
    <x v="0"/>
    <n v="260000"/>
    <s v="Star Enterprises Inc"/>
    <x v="5"/>
    <x v="65"/>
    <s v="DoubleÂ Overhead Camshaft"/>
    <s v="Auto"/>
    <s v="Black"/>
    <n v="18000"/>
    <s v="99301-3882"/>
    <s v="Sedan"/>
    <n v="7201453"/>
    <x v="1"/>
    <s v="Tertile 1"/>
    <x v="0"/>
  </r>
  <r>
    <s v="C_CND_006621"/>
    <x v="205"/>
    <x v="9"/>
    <s v="Sophie"/>
    <x v="0"/>
    <n v="330000"/>
    <s v="Suburban Ford"/>
    <x v="0"/>
    <x v="75"/>
    <s v="DoubleÂ Overhead Camshaft"/>
    <s v="Auto"/>
    <s v="Pale White"/>
    <n v="22000"/>
    <s v="53546-9427"/>
    <s v="Hatchback"/>
    <n v="6177853"/>
    <x v="5"/>
    <s v="Tertile 1"/>
    <x v="0"/>
  </r>
  <r>
    <s v="C_CND_006645"/>
    <x v="205"/>
    <x v="9"/>
    <s v="Summer"/>
    <x v="0"/>
    <n v="472000"/>
    <s v="Suburban Ford"/>
    <x v="23"/>
    <x v="74"/>
    <s v="DoubleÂ Overhead Camshaft"/>
    <s v="Auto"/>
    <s v="Pale White"/>
    <n v="18000"/>
    <s v="53546-9427"/>
    <s v="Hatchback"/>
    <n v="8119402"/>
    <x v="5"/>
    <s v="Tertile 1"/>
    <x v="0"/>
  </r>
  <r>
    <s v="C_CND_006622"/>
    <x v="205"/>
    <x v="9"/>
    <s v="Stella"/>
    <x v="0"/>
    <n v="501000"/>
    <s v="Tri-State Mack Inc"/>
    <x v="13"/>
    <x v="90"/>
    <s v="DoubleÂ Overhead Camshaft"/>
    <s v="Auto"/>
    <s v="Pale White"/>
    <n v="15000"/>
    <s v="85257-3102"/>
    <s v="Sedan"/>
    <n v="8156491"/>
    <x v="3"/>
    <s v="Tertile 1"/>
    <x v="0"/>
  </r>
  <r>
    <s v="C_CND_006642"/>
    <x v="205"/>
    <x v="9"/>
    <s v="Sophie"/>
    <x v="0"/>
    <n v="520000"/>
    <s v="Ryder Truck Rental and Leasing"/>
    <x v="14"/>
    <x v="52"/>
    <s v="DoubleÂ Overhead Camshaft"/>
    <s v="Auto"/>
    <s v="Pale White"/>
    <n v="31000"/>
    <s v="06457-3834"/>
    <s v="Sedan"/>
    <n v="7073222"/>
    <x v="0"/>
    <s v="Tertile 1"/>
    <x v="0"/>
  </r>
  <r>
    <s v="C_CND_006649"/>
    <x v="205"/>
    <x v="9"/>
    <s v="Trinity"/>
    <x v="0"/>
    <n v="528000"/>
    <s v="C &amp; M Motors Inc"/>
    <x v="15"/>
    <x v="94"/>
    <s v="DoubleÂ Overhead Camshaft"/>
    <s v="Auto"/>
    <s v="Pale White"/>
    <n v="19000"/>
    <s v="60504-7114"/>
    <s v="Passenger"/>
    <n v="7387114"/>
    <x v="6"/>
    <s v="Tertile 1"/>
    <x v="0"/>
  </r>
  <r>
    <s v="C_CND_006617"/>
    <x v="205"/>
    <x v="9"/>
    <s v="Sharon"/>
    <x v="0"/>
    <n v="565000"/>
    <s v="Ryder Truck Rental and Leasing"/>
    <x v="15"/>
    <x v="51"/>
    <s v="Overhead Camshaft"/>
    <s v="Manual"/>
    <s v="Black"/>
    <n v="42000"/>
    <s v="06457-3834"/>
    <s v="Passenger"/>
    <n v="7900828"/>
    <x v="0"/>
    <s v="Tertile 2"/>
    <x v="0"/>
  </r>
  <r>
    <s v="C_CND_006651"/>
    <x v="205"/>
    <x v="9"/>
    <s v="Valeria"/>
    <x v="0"/>
    <n v="590000"/>
    <s v="Chrysler of Tri-Cities"/>
    <x v="18"/>
    <x v="96"/>
    <s v="Overhead Camshaft"/>
    <s v="Manual"/>
    <s v="Pale White"/>
    <n v="61000"/>
    <s v="99301-3882"/>
    <s v="Sedan"/>
    <n v="6487553"/>
    <x v="1"/>
    <s v="Tertile 2"/>
    <x v="0"/>
  </r>
  <r>
    <s v="C_CND_006655"/>
    <x v="205"/>
    <x v="9"/>
    <s v="Victoria"/>
    <x v="0"/>
    <n v="591000"/>
    <s v="Diehl Motor CO Inc"/>
    <x v="13"/>
    <x v="88"/>
    <s v="DoubleÂ Overhead Camshaft"/>
    <s v="Auto"/>
    <s v="Black"/>
    <n v="39000"/>
    <s v="06457-3834"/>
    <s v="SUV"/>
    <n v="8669445"/>
    <x v="0"/>
    <s v="Tertile 2"/>
    <x v="0"/>
  </r>
  <r>
    <s v="C_CND_006670"/>
    <x v="205"/>
    <x v="9"/>
    <s v="Arianna"/>
    <x v="0"/>
    <n v="651000"/>
    <s v="Scrivener Performance Engineering"/>
    <x v="6"/>
    <x v="64"/>
    <s v="DoubleÂ Overhead Camshaft"/>
    <s v="Auto"/>
    <s v="Pale White"/>
    <n v="16000"/>
    <s v="38701-8047"/>
    <s v="SUV"/>
    <n v="7317199"/>
    <x v="3"/>
    <s v="Tertile 2"/>
    <x v="0"/>
  </r>
  <r>
    <s v="C_CND_006600"/>
    <x v="205"/>
    <x v="9"/>
    <s v="Angelique"/>
    <x v="0"/>
    <n v="670000"/>
    <s v="Chrysler of Tri-Cities"/>
    <x v="29"/>
    <x v="125"/>
    <s v="DoubleÂ Overhead Camshaft"/>
    <s v="Auto"/>
    <s v="Pale White"/>
    <n v="19000"/>
    <s v="99301-3882"/>
    <s v="Hatchback"/>
    <n v="6718706"/>
    <x v="1"/>
    <s v="Tertile 2"/>
    <x v="0"/>
  </r>
  <r>
    <s v="C_CND_006604"/>
    <x v="205"/>
    <x v="9"/>
    <s v="Anna"/>
    <x v="0"/>
    <n v="680000"/>
    <s v="Diehl Motor CO Inc"/>
    <x v="25"/>
    <x v="101"/>
    <s v="Overhead Camshaft"/>
    <s v="Manual"/>
    <s v="Black"/>
    <n v="75001"/>
    <s v="06457-3834"/>
    <s v="Passenger"/>
    <n v="8512785"/>
    <x v="0"/>
    <s v="Tertile 2"/>
    <x v="0"/>
  </r>
  <r>
    <s v="C_CND_006633"/>
    <x v="205"/>
    <x v="9"/>
    <s v="Raymond"/>
    <x v="0"/>
    <n v="700000"/>
    <s v="Star Enterprises Inc"/>
    <x v="21"/>
    <x v="31"/>
    <s v="DoubleÂ Overhead Camshaft"/>
    <s v="Auto"/>
    <s v="Black"/>
    <n v="49000"/>
    <s v="99301-3882"/>
    <s v="Hatchback"/>
    <n v="7644186"/>
    <x v="1"/>
    <s v="Tertile 2"/>
    <x v="0"/>
  </r>
  <r>
    <s v="C_CND_006641"/>
    <x v="205"/>
    <x v="9"/>
    <s v="Sophia"/>
    <x v="0"/>
    <n v="700000"/>
    <s v="Race Car Help"/>
    <x v="3"/>
    <x v="28"/>
    <s v="Overhead Camshaft"/>
    <s v="Manual"/>
    <s v="Pale White"/>
    <n v="14000"/>
    <s v="78758-7841"/>
    <s v="Hatchback"/>
    <n v="7903289"/>
    <x v="2"/>
    <s v="Tertile 2"/>
    <x v="0"/>
  </r>
  <r>
    <s v="C_CND_006657"/>
    <x v="205"/>
    <x v="9"/>
    <s v="Simon"/>
    <x v="0"/>
    <n v="700500"/>
    <s v="C &amp; M Motors Inc"/>
    <x v="14"/>
    <x v="66"/>
    <s v="Overhead Camshaft"/>
    <s v="Manual"/>
    <s v="Pale White"/>
    <n v="21500"/>
    <s v="60504-7114"/>
    <s v="Hardtop"/>
    <n v="8947972"/>
    <x v="1"/>
    <s v="Tertile 2"/>
    <x v="0"/>
  </r>
  <r>
    <s v="C_CND_006603"/>
    <x v="205"/>
    <x v="9"/>
    <s v="Aniyah"/>
    <x v="1"/>
    <n v="738000"/>
    <s v="Clay Johnson Auto Sales"/>
    <x v="3"/>
    <x v="4"/>
    <s v="Overhead Camshaft"/>
    <s v="Manual"/>
    <s v="Pale White"/>
    <n v="17000"/>
    <s v="78758-7841"/>
    <s v="SUV"/>
    <n v="6349261"/>
    <x v="2"/>
    <s v="Tertile 2"/>
    <x v="0"/>
  </r>
  <r>
    <s v="C_CND_006619"/>
    <x v="205"/>
    <x v="9"/>
    <s v="Sofia"/>
    <x v="0"/>
    <n v="749000"/>
    <s v="Scrivener Performance Engineering"/>
    <x v="29"/>
    <x v="125"/>
    <s v="Overhead Camshaft"/>
    <s v="Manual"/>
    <s v="Pale White"/>
    <n v="13000"/>
    <s v="38701-8047"/>
    <s v="Hatchback"/>
    <n v="6174282"/>
    <x v="4"/>
    <s v="Tertile 2"/>
    <x v="0"/>
  </r>
  <r>
    <s v="C_CND_006666"/>
    <x v="205"/>
    <x v="9"/>
    <s v="April"/>
    <x v="1"/>
    <n v="750000"/>
    <s v="Rabun Used Car Sales"/>
    <x v="18"/>
    <x v="25"/>
    <s v="DoubleÂ Overhead Camshaft"/>
    <s v="Auto"/>
    <s v="Black"/>
    <n v="9000"/>
    <s v="85257-3102"/>
    <s v="SUV"/>
    <n v="6335441"/>
    <x v="5"/>
    <s v="Tertile 2"/>
    <x v="0"/>
  </r>
  <r>
    <s v="C_CND_006667"/>
    <x v="205"/>
    <x v="9"/>
    <s v="Arely"/>
    <x v="1"/>
    <n v="750000"/>
    <s v="Race Car Help"/>
    <x v="9"/>
    <x v="138"/>
    <s v="DoubleÂ Overhead Camshaft"/>
    <s v="Auto"/>
    <s v="Pale White"/>
    <n v="75000"/>
    <s v="78758-7841"/>
    <s v="Hatchback"/>
    <n v="8395518"/>
    <x v="3"/>
    <s v="Tertile 2"/>
    <x v="0"/>
  </r>
  <r>
    <s v="C_CND_006653"/>
    <x v="205"/>
    <x v="9"/>
    <s v="Valery"/>
    <x v="0"/>
    <n v="777000"/>
    <s v="Classic Chevy"/>
    <x v="15"/>
    <x v="72"/>
    <s v="Overhead Camshaft"/>
    <s v="Manual"/>
    <s v="Black"/>
    <n v="26000"/>
    <s v="85257-3102"/>
    <s v="SUV"/>
    <n v="8886491"/>
    <x v="3"/>
    <s v="Tertile 2"/>
    <x v="1"/>
  </r>
  <r>
    <s v="C_CND_006611"/>
    <x v="205"/>
    <x v="9"/>
    <s v="Sarah"/>
    <x v="0"/>
    <n v="790000"/>
    <s v="New Castle Ford Lincoln Mercury"/>
    <x v="27"/>
    <x v="79"/>
    <s v="DoubleÂ Overhead Camshaft"/>
    <s v="Auto"/>
    <s v="Pale White"/>
    <n v="41000"/>
    <s v="60504-7114"/>
    <s v="Sedan"/>
    <n v="6549105"/>
    <x v="6"/>
    <s v="Tertile 2"/>
    <x v="1"/>
  </r>
  <r>
    <s v="C_CND_006616"/>
    <x v="205"/>
    <x v="9"/>
    <s v="Serena"/>
    <x v="0"/>
    <n v="800000"/>
    <s v="Race Car Help"/>
    <x v="26"/>
    <x v="104"/>
    <s v="DoubleÂ Overhead Camshaft"/>
    <s v="Auto"/>
    <s v="Pale White"/>
    <n v="27000"/>
    <s v="78758-7841"/>
    <s v="Sedan"/>
    <n v="8406474"/>
    <x v="2"/>
    <s v="Tertile 2"/>
    <x v="1"/>
  </r>
  <r>
    <s v="C_CND_006665"/>
    <x v="205"/>
    <x v="9"/>
    <s v="Adele"/>
    <x v="0"/>
    <n v="812000"/>
    <s v="Diehl Motor CO Inc"/>
    <x v="2"/>
    <x v="44"/>
    <s v="Overhead Camshaft"/>
    <s v="Manual"/>
    <s v="Pale White"/>
    <n v="29000"/>
    <s v="06457-3834"/>
    <s v="Hardtop"/>
    <n v="8194521"/>
    <x v="2"/>
    <s v="Tertile 2"/>
    <x v="1"/>
  </r>
  <r>
    <s v="C_CND_006612"/>
    <x v="205"/>
    <x v="9"/>
    <s v="Sarina"/>
    <x v="0"/>
    <n v="830000"/>
    <s v="Pars Auto Sales"/>
    <x v="19"/>
    <x v="26"/>
    <s v="DoubleÂ Overhead Camshaft"/>
    <s v="Auto"/>
    <s v="Pale White"/>
    <n v="32000"/>
    <s v="38701-8047"/>
    <s v="Passenger"/>
    <n v="7955856"/>
    <x v="4"/>
    <s v="Tertile 2"/>
    <x v="1"/>
  </r>
  <r>
    <s v="C_CND_006634"/>
    <x v="205"/>
    <x v="9"/>
    <s v="Ricardo"/>
    <x v="1"/>
    <n v="880000"/>
    <s v="Suburban Ford"/>
    <x v="20"/>
    <x v="27"/>
    <s v="DoubleÂ Overhead Camshaft"/>
    <s v="Auto"/>
    <s v="Pale White"/>
    <n v="18000"/>
    <s v="53546-9427"/>
    <s v="Hatchback"/>
    <n v="6978607"/>
    <x v="5"/>
    <s v="Tertile 2"/>
    <x v="1"/>
  </r>
  <r>
    <s v="C_CND_006646"/>
    <x v="205"/>
    <x v="9"/>
    <s v="Tatiana"/>
    <x v="0"/>
    <n v="880000"/>
    <s v="Tri-State Mack Inc"/>
    <x v="0"/>
    <x v="83"/>
    <s v="DoubleÂ Overhead Camshaft"/>
    <s v="Auto"/>
    <s v="Black"/>
    <n v="22000"/>
    <s v="85257-3102"/>
    <s v="Hatchback"/>
    <n v="7043605"/>
    <x v="3"/>
    <s v="Tertile 2"/>
    <x v="1"/>
  </r>
  <r>
    <s v="C_CND_006654"/>
    <x v="205"/>
    <x v="9"/>
    <s v="Vanessa"/>
    <x v="0"/>
    <n v="880000"/>
    <s v="Clay Johnson Auto Sales"/>
    <x v="6"/>
    <x v="8"/>
    <s v="DoubleÂ Overhead Camshaft"/>
    <s v="Auto"/>
    <s v="Pale White"/>
    <n v="21000"/>
    <s v="78758-7841"/>
    <s v="Hatchback"/>
    <n v="7534469"/>
    <x v="2"/>
    <s v="Tertile 2"/>
    <x v="1"/>
  </r>
  <r>
    <s v="C_CND_006596"/>
    <x v="205"/>
    <x v="9"/>
    <s v="Andrea"/>
    <x v="1"/>
    <n v="900000"/>
    <s v="U-Haul CO"/>
    <x v="20"/>
    <x v="27"/>
    <s v="DoubleÂ Overhead Camshaft"/>
    <s v="Auto"/>
    <s v="Pale White"/>
    <n v="18000"/>
    <s v="78758-7841"/>
    <s v="Hatchback"/>
    <n v="7977607"/>
    <x v="2"/>
    <s v="Tertile 2"/>
    <x v="1"/>
  </r>
  <r>
    <s v="C_CND_006652"/>
    <x v="205"/>
    <x v="9"/>
    <s v="Valerie"/>
    <x v="0"/>
    <n v="918000"/>
    <s v="Chrysler Plymouth"/>
    <x v="23"/>
    <x v="74"/>
    <s v="DoubleÂ Overhead Camshaft"/>
    <s v="Auto"/>
    <s v="Black"/>
    <n v="26000"/>
    <s v="53546-9427"/>
    <s v="Hatchback"/>
    <n v="6215016"/>
    <x v="5"/>
    <s v="Tertile 2"/>
    <x v="1"/>
  </r>
  <r>
    <s v="C_CND_006638"/>
    <x v="205"/>
    <x v="9"/>
    <s v="Roberto"/>
    <x v="0"/>
    <n v="920000"/>
    <s v="Rabun Used Car Sales"/>
    <x v="26"/>
    <x v="104"/>
    <s v="Overhead Camshaft"/>
    <s v="Manual"/>
    <s v="Black"/>
    <n v="69000"/>
    <s v="85257-3102"/>
    <s v="Sedan"/>
    <n v="7053480"/>
    <x v="3"/>
    <s v="Tertile 2"/>
    <x v="1"/>
  </r>
  <r>
    <s v="C_CND_006647"/>
    <x v="205"/>
    <x v="9"/>
    <s v="Taylor"/>
    <x v="0"/>
    <n v="985000"/>
    <s v="U-Haul CO"/>
    <x v="7"/>
    <x v="10"/>
    <s v="DoubleÂ Overhead Camshaft"/>
    <s v="Auto"/>
    <s v="Pale White"/>
    <n v="21000"/>
    <s v="78758-7841"/>
    <s v="Sedan"/>
    <n v="6200170"/>
    <x v="2"/>
    <s v="Tertile 2"/>
    <x v="1"/>
  </r>
  <r>
    <s v="C_CND_006614"/>
    <x v="205"/>
    <x v="9"/>
    <s v="Selena"/>
    <x v="0"/>
    <n v="1000000"/>
    <s v="Progressive Shippers Cooperative Association No"/>
    <x v="25"/>
    <x v="126"/>
    <s v="Overhead Camshaft"/>
    <s v="Manual"/>
    <s v="Black"/>
    <n v="29000"/>
    <s v="53546-9427"/>
    <s v="SUV"/>
    <n v="7900498"/>
    <x v="5"/>
    <s v="Tertile 2"/>
    <x v="1"/>
  </r>
  <r>
    <s v="C_CND_006639"/>
    <x v="205"/>
    <x v="9"/>
    <s v="Rodrigo"/>
    <x v="0"/>
    <n v="1050000"/>
    <s v="Race Car Help"/>
    <x v="10"/>
    <x v="60"/>
    <s v="Overhead Camshaft"/>
    <s v="Manual"/>
    <s v="Pale White"/>
    <n v="13000"/>
    <s v="78758-7841"/>
    <s v="SUV"/>
    <n v="8516706"/>
    <x v="2"/>
    <s v="Tertile 3"/>
    <x v="1"/>
  </r>
  <r>
    <s v="C_CND_006664"/>
    <x v="205"/>
    <x v="9"/>
    <s v="Etienne"/>
    <x v="0"/>
    <n v="1060000"/>
    <s v="Clay Johnson Auto Sales"/>
    <x v="19"/>
    <x v="136"/>
    <s v="DoubleÂ Overhead Camshaft"/>
    <s v="Auto"/>
    <s v="Pale White"/>
    <n v="22000"/>
    <s v="78758-7841"/>
    <s v="Hardtop"/>
    <n v="7009208"/>
    <x v="3"/>
    <s v="Tertile 3"/>
    <x v="1"/>
  </r>
  <r>
    <s v="C_CND_006618"/>
    <x v="205"/>
    <x v="9"/>
    <s v="Salma"/>
    <x v="0"/>
    <n v="1070000"/>
    <s v="Capitol KIA"/>
    <x v="2"/>
    <x v="44"/>
    <s v="DoubleÂ Overhead Camshaft"/>
    <s v="Auto"/>
    <s v="Black"/>
    <n v="45000"/>
    <s v="38701-8047"/>
    <s v="Hardtop"/>
    <n v="6221276"/>
    <x v="4"/>
    <s v="Tertile 3"/>
    <x v="1"/>
  </r>
  <r>
    <s v="C_CND_006625"/>
    <x v="205"/>
    <x v="9"/>
    <s v="Sydney"/>
    <x v="0"/>
    <n v="1070000"/>
    <s v="Progressive Shippers Cooperative Association No"/>
    <x v="26"/>
    <x v="143"/>
    <s v="Overhead Camshaft"/>
    <s v="Manual"/>
    <s v="Black"/>
    <n v="51000"/>
    <s v="53546-9427"/>
    <s v="Passenger"/>
    <n v="6195050"/>
    <x v="5"/>
    <s v="Tertile 3"/>
    <x v="1"/>
  </r>
  <r>
    <s v="C_CND_006663"/>
    <x v="205"/>
    <x v="9"/>
    <s v="Alexis"/>
    <x v="0"/>
    <n v="1088000"/>
    <s v="Classic Chevy"/>
    <x v="9"/>
    <x v="139"/>
    <s v="Overhead Camshaft"/>
    <s v="Manual"/>
    <s v="Pale White"/>
    <n v="22800"/>
    <s v="85257-3102"/>
    <s v="Hardtop"/>
    <n v="6545123"/>
    <x v="5"/>
    <s v="Tertile 3"/>
    <x v="1"/>
  </r>
  <r>
    <s v="C_CND_006626"/>
    <x v="205"/>
    <x v="9"/>
    <s v="Paul"/>
    <x v="1"/>
    <n v="1100000"/>
    <s v="Pitre Buick-Pontiac-Gmc of Scottsdale"/>
    <x v="15"/>
    <x v="94"/>
    <s v="DoubleÂ Overhead Camshaft"/>
    <s v="Auto"/>
    <s v="Black"/>
    <n v="31000"/>
    <s v="99301-3882"/>
    <s v="Passenger"/>
    <n v="6774297"/>
    <x v="1"/>
    <s v="Tertile 3"/>
    <x v="1"/>
  </r>
  <r>
    <s v="C_CND_006630"/>
    <x v="205"/>
    <x v="9"/>
    <s v="Prince"/>
    <x v="0"/>
    <n v="1125000"/>
    <s v="Ryder Truck Rental and Leasing"/>
    <x v="16"/>
    <x v="34"/>
    <s v="DoubleÂ Overhead Camshaft"/>
    <s v="Auto"/>
    <s v="Pale White"/>
    <n v="62500"/>
    <s v="06457-3834"/>
    <s v="Hatchback"/>
    <n v="7429364"/>
    <x v="0"/>
    <s v="Tertile 3"/>
    <x v="1"/>
  </r>
  <r>
    <s v="C_CND_006643"/>
    <x v="205"/>
    <x v="9"/>
    <s v="Enola"/>
    <x v="1"/>
    <n v="1142000"/>
    <s v="Race Car Help"/>
    <x v="11"/>
    <x v="115"/>
    <s v="Overhead Camshaft"/>
    <s v="Manual"/>
    <s v="Pale White"/>
    <n v="17200"/>
    <s v="78758-7841"/>
    <s v="Hardtop"/>
    <n v="8507987"/>
    <x v="2"/>
    <s v="Tertile 3"/>
    <x v="1"/>
  </r>
  <r>
    <s v="C_CND_006636"/>
    <x v="205"/>
    <x v="9"/>
    <s v="Riley"/>
    <x v="0"/>
    <n v="1152000"/>
    <s v="U-Haul CO"/>
    <x v="11"/>
    <x v="14"/>
    <s v="DoubleÂ Overhead Camshaft"/>
    <s v="Auto"/>
    <s v="Pale White"/>
    <n v="22200"/>
    <s v="78758-7841"/>
    <s v="Passenger"/>
    <n v="7520527"/>
    <x v="2"/>
    <s v="Tertile 3"/>
    <x v="1"/>
  </r>
  <r>
    <s v="C_CND_006628"/>
    <x v="205"/>
    <x v="9"/>
    <s v="Peter"/>
    <x v="1"/>
    <n v="1231000"/>
    <s v="Rabun Used Car Sales"/>
    <x v="14"/>
    <x v="103"/>
    <s v="DoubleÂ Overhead Camshaft"/>
    <s v="Auto"/>
    <s v="Black"/>
    <n v="16100"/>
    <s v="85257-3102"/>
    <s v="Passenger"/>
    <n v="8029943"/>
    <x v="3"/>
    <s v="Tertile 3"/>
    <x v="1"/>
  </r>
  <r>
    <s v="C_CND_006602"/>
    <x v="205"/>
    <x v="9"/>
    <s v="Angie"/>
    <x v="1"/>
    <n v="1275000"/>
    <s v="Classic Chevy"/>
    <x v="27"/>
    <x v="80"/>
    <s v="Overhead Camshaft"/>
    <s v="Manual"/>
    <s v="Black"/>
    <n v="36500"/>
    <s v="85257-3102"/>
    <s v="Hatchback"/>
    <n v="8782114"/>
    <x v="3"/>
    <s v="Tertile 3"/>
    <x v="1"/>
  </r>
  <r>
    <s v="C_CND_006668"/>
    <x v="205"/>
    <x v="9"/>
    <s v="Aria"/>
    <x v="0"/>
    <n v="1289000"/>
    <s v="Ryder Truck Rental and Leasing"/>
    <x v="24"/>
    <x v="43"/>
    <s v="Overhead Camshaft"/>
    <s v="Manual"/>
    <s v="Pale White"/>
    <n v="11900"/>
    <s v="06457-3834"/>
    <s v="Hatchback"/>
    <n v="7001552"/>
    <x v="2"/>
    <s v="Tertile 3"/>
    <x v="1"/>
  </r>
  <r>
    <s v="C_CND_006656"/>
    <x v="205"/>
    <x v="9"/>
    <s v="Anais"/>
    <x v="0"/>
    <n v="1302000"/>
    <s v="Rabun Used Car Sales"/>
    <x v="13"/>
    <x v="41"/>
    <s v="Overhead Camshaft"/>
    <s v="Manual"/>
    <s v="Pale White"/>
    <n v="17200"/>
    <s v="85257-3102"/>
    <s v="Passenger"/>
    <n v="6758638"/>
    <x v="6"/>
    <s v="Tertile 3"/>
    <x v="1"/>
  </r>
  <r>
    <s v="C_CND_006608"/>
    <x v="205"/>
    <x v="9"/>
    <s v="Ariana"/>
    <x v="0"/>
    <n v="1320000"/>
    <s v="Iceberg Rentals"/>
    <x v="0"/>
    <x v="83"/>
    <s v="DoubleÂ Overhead Camshaft"/>
    <s v="Auto"/>
    <s v="Pale White"/>
    <n v="18001"/>
    <s v="53546-9427"/>
    <s v="Hatchback"/>
    <n v="8431102"/>
    <x v="5"/>
    <s v="Tertile 3"/>
    <x v="1"/>
  </r>
  <r>
    <s v="C_CND_006609"/>
    <x v="205"/>
    <x v="9"/>
    <s v="Arianna"/>
    <x v="0"/>
    <n v="1380000"/>
    <s v="McKinney Dodge Chrysler Jeep"/>
    <x v="20"/>
    <x v="46"/>
    <s v="DoubleÂ Overhead Camshaft"/>
    <s v="Auto"/>
    <s v="Pale White"/>
    <n v="45001"/>
    <s v="85257-3102"/>
    <s v="Sedan"/>
    <n v="8753317"/>
    <x v="3"/>
    <s v="Tertile 3"/>
    <x v="1"/>
  </r>
  <r>
    <s v="C_CND_006632"/>
    <x v="205"/>
    <x v="9"/>
    <s v="Randy"/>
    <x v="1"/>
    <n v="1390000"/>
    <s v="Scrivener Performance Engineering"/>
    <x v="28"/>
    <x v="135"/>
    <s v="DoubleÂ Overhead Camshaft"/>
    <s v="Auto"/>
    <s v="Black"/>
    <n v="23000"/>
    <s v="38701-8047"/>
    <s v="Sedan"/>
    <n v="7721127"/>
    <x v="4"/>
    <s v="Tertile 3"/>
    <x v="1"/>
  </r>
  <r>
    <s v="C_CND_006601"/>
    <x v="205"/>
    <x v="9"/>
    <s v="Angely"/>
    <x v="1"/>
    <n v="1486000"/>
    <s v="Chrysler Plymouth"/>
    <x v="22"/>
    <x v="55"/>
    <s v="DoubleÂ Overhead Camshaft"/>
    <s v="Auto"/>
    <s v="Pale White"/>
    <n v="32600"/>
    <s v="53546-9427"/>
    <s v="Hatchback"/>
    <n v="7760843"/>
    <x v="5"/>
    <s v="Tertile 3"/>
    <x v="1"/>
  </r>
  <r>
    <s v="C_CND_006605"/>
    <x v="205"/>
    <x v="9"/>
    <s v="Annabelle"/>
    <x v="1"/>
    <n v="1500000"/>
    <s v="Enterprise Rent A Car"/>
    <x v="10"/>
    <x v="60"/>
    <s v="Overhead Camshaft"/>
    <s v="Manual"/>
    <s v="Pale White"/>
    <n v="24001"/>
    <s v="60504-7114"/>
    <s v="SUV"/>
    <n v="7564775"/>
    <x v="6"/>
    <s v="Tertile 3"/>
    <x v="1"/>
  </r>
  <r>
    <s v="C_CND_006597"/>
    <x v="205"/>
    <x v="9"/>
    <s v="Angela"/>
    <x v="1"/>
    <n v="1533000"/>
    <s v="Buddy Storbeck's Diesel Service Inc"/>
    <x v="4"/>
    <x v="109"/>
    <s v="Overhead Camshaft"/>
    <s v="Manual"/>
    <s v="Black"/>
    <n v="53300"/>
    <s v="06457-3834"/>
    <s v="Hatchback"/>
    <n v="6440461"/>
    <x v="0"/>
    <s v="Tertile 3"/>
    <x v="1"/>
  </r>
  <r>
    <s v="C_CND_006629"/>
    <x v="205"/>
    <x v="9"/>
    <s v="Preston"/>
    <x v="0"/>
    <n v="1535000"/>
    <s v="Race Car Help"/>
    <x v="7"/>
    <x v="15"/>
    <s v="Overhead Camshaft"/>
    <s v="Manual"/>
    <s v="Black"/>
    <n v="43500"/>
    <s v="78758-7841"/>
    <s v="Hatchback"/>
    <n v="8913820"/>
    <x v="2"/>
    <s v="Tertile 3"/>
    <x v="1"/>
  </r>
  <r>
    <s v="C_CND_006598"/>
    <x v="205"/>
    <x v="9"/>
    <s v="Angelica"/>
    <x v="1"/>
    <n v="1545000"/>
    <s v="C &amp; M Motors Inc"/>
    <x v="2"/>
    <x v="71"/>
    <s v="DoubleÂ Overhead Camshaft"/>
    <s v="Auto"/>
    <s v="Black"/>
    <n v="27500"/>
    <s v="60504-7114"/>
    <s v="Hatchback"/>
    <n v="7416055"/>
    <x v="6"/>
    <s v="Tertile 3"/>
    <x v="1"/>
  </r>
  <r>
    <s v="C_CND_006640"/>
    <x v="205"/>
    <x v="9"/>
    <s v="Roger"/>
    <x v="1"/>
    <n v="1550000"/>
    <s v="Ryder Truck Rental and Leasing"/>
    <x v="26"/>
    <x v="122"/>
    <s v="DoubleÂ Overhead Camshaft"/>
    <s v="Auto"/>
    <s v="Black"/>
    <n v="22000"/>
    <s v="06457-3834"/>
    <s v="SUV"/>
    <n v="6787380"/>
    <x v="0"/>
    <s v="Tertile 3"/>
    <x v="1"/>
  </r>
  <r>
    <s v="C_CND_006660"/>
    <x v="205"/>
    <x v="9"/>
    <s v="Angelica"/>
    <x v="1"/>
    <n v="1565000"/>
    <s v="Scrivener Performance Engineering"/>
    <x v="23"/>
    <x v="112"/>
    <s v="Overhead Camshaft"/>
    <s v="Manual"/>
    <s v="Pale White"/>
    <n v="33500"/>
    <s v="38701-8047"/>
    <s v="Sedan"/>
    <n v="6867491"/>
    <x v="3"/>
    <s v="Tertile 3"/>
    <x v="1"/>
  </r>
  <r>
    <s v="C_CND_006615"/>
    <x v="205"/>
    <x v="9"/>
    <s v="Binyomin"/>
    <x v="0"/>
    <n v="1645000"/>
    <s v="Race Car Help"/>
    <x v="12"/>
    <x v="18"/>
    <s v="DoubleÂ Overhead Camshaft"/>
    <s v="Auto"/>
    <s v="Black"/>
    <n v="22501"/>
    <s v="78758-7841"/>
    <s v="Hardtop"/>
    <n v="7484174"/>
    <x v="2"/>
    <s v="Tertile 3"/>
    <x v="1"/>
  </r>
  <r>
    <s v="C_CND_006599"/>
    <x v="205"/>
    <x v="9"/>
    <s v="Angelina"/>
    <x v="0"/>
    <n v="1650000"/>
    <s v="Capitol KIA"/>
    <x v="14"/>
    <x v="66"/>
    <s v="Overhead Camshaft"/>
    <s v="Manual"/>
    <s v="Black"/>
    <n v="19000"/>
    <s v="38701-8047"/>
    <s v="Hatchback"/>
    <n v="7975343"/>
    <x v="4"/>
    <s v="Tertile 3"/>
    <x v="1"/>
  </r>
  <r>
    <s v="C_CND_006661"/>
    <x v="205"/>
    <x v="9"/>
    <s v="Angelina"/>
    <x v="1"/>
    <n v="1657000"/>
    <s v="Star Enterprises Inc"/>
    <x v="26"/>
    <x v="54"/>
    <s v="DoubleÂ Overhead Camshaft"/>
    <s v="Auto"/>
    <s v="Black"/>
    <n v="12700"/>
    <s v="99301-3882"/>
    <s v="Hatchback"/>
    <n v="6716107"/>
    <x v="2"/>
    <s v="Tertile 3"/>
    <x v="1"/>
  </r>
  <r>
    <s v="C_CND_006662"/>
    <x v="205"/>
    <x v="9"/>
    <s v="Angelique"/>
    <x v="0"/>
    <n v="1850000"/>
    <s v="Suburban Ford"/>
    <x v="0"/>
    <x v="75"/>
    <s v="Overhead Camshaft"/>
    <s v="Manual"/>
    <s v="Pale White"/>
    <n v="25000"/>
    <s v="53546-9427"/>
    <s v="Hatchback"/>
    <n v="7961259"/>
    <x v="0"/>
    <s v="Tertile 3"/>
    <x v="1"/>
  </r>
  <r>
    <s v="C_CND_006637"/>
    <x v="205"/>
    <x v="9"/>
    <s v="Robert"/>
    <x v="0"/>
    <n v="1868000"/>
    <s v="Progressive Shippers Cooperative Association No"/>
    <x v="11"/>
    <x v="14"/>
    <s v="DoubleÂ Overhead Camshaft"/>
    <s v="Auto"/>
    <s v="Black"/>
    <n v="22800"/>
    <s v="53546-9427"/>
    <s v="Passenger"/>
    <n v="7701549"/>
    <x v="5"/>
    <s v="Tertile 3"/>
    <x v="1"/>
  </r>
  <r>
    <s v="C_CND_006623"/>
    <x v="205"/>
    <x v="9"/>
    <s v="Stephanie"/>
    <x v="0"/>
    <n v="1908000"/>
    <s v="U-Haul CO"/>
    <x v="6"/>
    <x v="147"/>
    <s v="DoubleÂ Overhead Camshaft"/>
    <s v="Auto"/>
    <s v="Pale White"/>
    <n v="42800"/>
    <s v="78758-7841"/>
    <s v="Sedan"/>
    <n v="8729188"/>
    <x v="2"/>
    <s v="Tertile 3"/>
    <x v="1"/>
  </r>
  <r>
    <s v="C_CND_006606"/>
    <x v="205"/>
    <x v="9"/>
    <s v="April"/>
    <x v="1"/>
    <n v="2900000"/>
    <s v="Gartner Buick Hyundai Saab"/>
    <x v="1"/>
    <x v="49"/>
    <s v="Overhead Camshaft"/>
    <s v="Manual"/>
    <s v="Black"/>
    <n v="27001"/>
    <s v="38701-8047"/>
    <s v="Passenger"/>
    <n v="8639672"/>
    <x v="4"/>
    <s v="Tertile 3"/>
    <x v="1"/>
  </r>
  <r>
    <s v="C_CND_006672"/>
    <x v="206"/>
    <x v="9"/>
    <s v="Ariella"/>
    <x v="0"/>
    <n v="13500"/>
    <s v="New Castle Ford Lincoln Mercury"/>
    <x v="14"/>
    <x v="103"/>
    <s v="DoubleÂ Overhead Camshaft"/>
    <s v="Auto"/>
    <s v="Pale White"/>
    <n v="22001"/>
    <s v="60504-7114"/>
    <s v="Passenger"/>
    <n v="7320315"/>
    <x v="6"/>
    <s v="Tertile 1"/>
    <x v="0"/>
  </r>
  <r>
    <s v="C_CND_006674"/>
    <x v="206"/>
    <x v="9"/>
    <s v="Ashly"/>
    <x v="0"/>
    <n v="13500"/>
    <s v="Pitre Buick-Pontiac-Gmc of Scottsdale"/>
    <x v="6"/>
    <x v="17"/>
    <s v="Overhead Camshaft"/>
    <s v="Manual"/>
    <s v="Pale White"/>
    <n v="26000"/>
    <s v="99301-3882"/>
    <s v="Sedan"/>
    <n v="7873919"/>
    <x v="1"/>
    <s v="Tertile 1"/>
    <x v="0"/>
  </r>
  <r>
    <s v="C_CND_006677"/>
    <x v="206"/>
    <x v="9"/>
    <s v="Syeda"/>
    <x v="0"/>
    <n v="13500"/>
    <s v="Rabun Used Car Sales"/>
    <x v="0"/>
    <x v="0"/>
    <s v="Overhead Camshaft"/>
    <s v="Manual"/>
    <s v="Pale White"/>
    <n v="22000"/>
    <s v="85257-3102"/>
    <s v="SUV"/>
    <n v="8036425"/>
    <x v="3"/>
    <s v="Tertile 1"/>
    <x v="0"/>
  </r>
  <r>
    <s v="C_CND_006679"/>
    <x v="206"/>
    <x v="9"/>
    <s v="Logan"/>
    <x v="1"/>
    <n v="13500"/>
    <s v="Scrivener Performance Engineering"/>
    <x v="25"/>
    <x v="48"/>
    <s v="DoubleÂ Overhead Camshaft"/>
    <s v="Auto"/>
    <s v="Pale White"/>
    <n v="22000"/>
    <s v="38701-8047"/>
    <s v="Hardtop"/>
    <n v="8970828"/>
    <x v="4"/>
    <s v="Tertile 1"/>
    <x v="0"/>
  </r>
  <r>
    <s v="C_CND_006691"/>
    <x v="206"/>
    <x v="9"/>
    <s v="Wendy"/>
    <x v="0"/>
    <n v="13500"/>
    <s v="Hatfield Volkswagen"/>
    <x v="13"/>
    <x v="19"/>
    <s v="Overhead Camshaft"/>
    <s v="Manual"/>
    <s v="Pale White"/>
    <n v="71000"/>
    <s v="99301-3882"/>
    <s v="Hatchback"/>
    <n v="6680417"/>
    <x v="1"/>
    <s v="Tertile 1"/>
    <x v="0"/>
  </r>
  <r>
    <s v="C_CND_006696"/>
    <x v="206"/>
    <x v="9"/>
    <s v="Arielle"/>
    <x v="0"/>
    <n v="13500"/>
    <s v="Suburban Ford"/>
    <x v="1"/>
    <x v="49"/>
    <s v="DoubleÂ Overhead Camshaft"/>
    <s v="Auto"/>
    <s v="Pale White"/>
    <n v="26000"/>
    <s v="53546-9427"/>
    <s v="Passenger"/>
    <n v="6571269"/>
    <x v="0"/>
    <s v="Tertile 1"/>
    <x v="0"/>
  </r>
  <r>
    <s v="C_CND_006693"/>
    <x v="206"/>
    <x v="9"/>
    <s v="Yamileth"/>
    <x v="0"/>
    <n v="330000"/>
    <s v="McKinney Dodge Chrysler Jeep"/>
    <x v="0"/>
    <x v="110"/>
    <s v="DoubleÂ Overhead Camshaft"/>
    <s v="Auto"/>
    <s v="Pale White"/>
    <n v="29000"/>
    <s v="85257-3102"/>
    <s v="Passenger"/>
    <n v="6902756"/>
    <x v="3"/>
    <s v="Tertile 1"/>
    <x v="0"/>
  </r>
  <r>
    <s v="C_CND_006692"/>
    <x v="206"/>
    <x v="9"/>
    <s v="Ximena"/>
    <x v="0"/>
    <n v="362000"/>
    <s v="Iceberg Rentals"/>
    <x v="26"/>
    <x v="122"/>
    <s v="Overhead Camshaft"/>
    <s v="Manual"/>
    <s v="Pale White"/>
    <n v="54000"/>
    <s v="53546-9427"/>
    <s v="SUV"/>
    <n v="6180303"/>
    <x v="5"/>
    <s v="Tertile 1"/>
    <x v="0"/>
  </r>
  <r>
    <s v="C_CND_006688"/>
    <x v="206"/>
    <x v="9"/>
    <s v="Santiago"/>
    <x v="0"/>
    <n v="400000"/>
    <s v="U-Haul CO"/>
    <x v="11"/>
    <x v="76"/>
    <s v="DoubleÂ Overhead Camshaft"/>
    <s v="Auto"/>
    <s v="Pale White"/>
    <n v="17000"/>
    <s v="78758-7841"/>
    <s v="Sedan"/>
    <n v="6198752"/>
    <x v="2"/>
    <s v="Tertile 1"/>
    <x v="0"/>
  </r>
  <r>
    <s v="C_CND_006700"/>
    <x v="206"/>
    <x v="9"/>
    <s v="Aurora"/>
    <x v="0"/>
    <n v="470500"/>
    <s v="C &amp; M Motors Inc"/>
    <x v="22"/>
    <x v="36"/>
    <s v="Overhead Camshaft"/>
    <s v="Manual"/>
    <s v="Pale White"/>
    <n v="25500"/>
    <s v="60504-7114"/>
    <s v="Sedan"/>
    <n v="8422207"/>
    <x v="5"/>
    <s v="Tertile 1"/>
    <x v="0"/>
  </r>
  <r>
    <s v="C_CND_006682"/>
    <x v="206"/>
    <x v="9"/>
    <s v="Anton"/>
    <x v="0"/>
    <n v="490000"/>
    <s v="Progressive Shippers Cooperative Association No"/>
    <x v="14"/>
    <x v="127"/>
    <s v="DoubleÂ Overhead Camshaft"/>
    <s v="Auto"/>
    <s v="Pale White"/>
    <n v="38000"/>
    <s v="53546-9427"/>
    <s v="Hardtop"/>
    <n v="7488552"/>
    <x v="5"/>
    <s v="Tertile 1"/>
    <x v="0"/>
  </r>
  <r>
    <s v="C_CND_006697"/>
    <x v="206"/>
    <x v="9"/>
    <s v="Jane"/>
    <x v="0"/>
    <n v="500000"/>
    <s v="Pars Auto Sales"/>
    <x v="12"/>
    <x v="18"/>
    <s v="DoubleÂ Overhead Camshaft"/>
    <s v="Auto"/>
    <s v="Black"/>
    <n v="22000"/>
    <s v="38701-8047"/>
    <s v="Hardtop"/>
    <n v="7234035"/>
    <x v="6"/>
    <s v="Tertile 1"/>
    <x v="0"/>
  </r>
  <r>
    <s v="C_CND_006690"/>
    <x v="206"/>
    <x v="9"/>
    <s v="Vivian"/>
    <x v="0"/>
    <n v="565000"/>
    <s v="Gartner Buick Hyundai Saab"/>
    <x v="6"/>
    <x v="64"/>
    <s v="DoubleÂ Overhead Camshaft"/>
    <s v="Auto"/>
    <s v="Pale White"/>
    <n v="16000"/>
    <s v="38701-8047"/>
    <s v="SUV"/>
    <n v="6978249"/>
    <x v="4"/>
    <s v="Tertile 2"/>
    <x v="0"/>
  </r>
  <r>
    <s v="C_CND_006678"/>
    <x v="206"/>
    <x v="9"/>
    <s v="Leon"/>
    <x v="0"/>
    <n v="575000"/>
    <s v="Ryder Truck Rental and Leasing"/>
    <x v="6"/>
    <x v="73"/>
    <s v="DoubleÂ Overhead Camshaft"/>
    <s v="Auto"/>
    <s v="Pale White"/>
    <n v="42000"/>
    <s v="06457-3834"/>
    <s v="Hardtop"/>
    <n v="7791013"/>
    <x v="0"/>
    <s v="Tertile 2"/>
    <x v="0"/>
  </r>
  <r>
    <s v="C_CND_006689"/>
    <x v="206"/>
    <x v="9"/>
    <s v="Julien"/>
    <x v="0"/>
    <n v="575000"/>
    <s v="Ryder Truck Rental and Leasing"/>
    <x v="7"/>
    <x v="120"/>
    <s v="DoubleÂ Overhead Camshaft"/>
    <s v="Auto"/>
    <s v="Black"/>
    <n v="26000"/>
    <s v="06457-3834"/>
    <s v="Hardtop"/>
    <n v="6402831"/>
    <x v="0"/>
    <s v="Tertile 2"/>
    <x v="0"/>
  </r>
  <r>
    <s v="C_CND_006681"/>
    <x v="206"/>
    <x v="9"/>
    <s v="Tina"/>
    <x v="0"/>
    <n v="721000"/>
    <s v="Scrivener Performance Engineering"/>
    <x v="18"/>
    <x v="134"/>
    <s v="DoubleÂ Overhead Camshaft"/>
    <s v="Auto"/>
    <s v="Pale White"/>
    <n v="29000"/>
    <s v="38701-8047"/>
    <s v="Passenger"/>
    <n v="8322896"/>
    <x v="4"/>
    <s v="Tertile 2"/>
    <x v="0"/>
  </r>
  <r>
    <s v="C_CND_006694"/>
    <x v="206"/>
    <x v="9"/>
    <s v="Yaretzi"/>
    <x v="0"/>
    <n v="798000"/>
    <s v="Motor Vehicle Branch Office"/>
    <x v="27"/>
    <x v="105"/>
    <s v="DoubleÂ Overhead Camshaft"/>
    <s v="Auto"/>
    <s v="Pale White"/>
    <n v="24000"/>
    <s v="78758-7841"/>
    <s v="Passenger"/>
    <n v="7760248"/>
    <x v="2"/>
    <s v="Tertile 2"/>
    <x v="1"/>
  </r>
  <r>
    <s v="C_CND_006680"/>
    <x v="206"/>
    <x v="9"/>
    <s v="Tiffany"/>
    <x v="0"/>
    <n v="805000"/>
    <s v="Saab-Belle Dodge"/>
    <x v="20"/>
    <x v="46"/>
    <s v="DoubleÂ Overhead Camshaft"/>
    <s v="Auto"/>
    <s v="Pale White"/>
    <n v="51000"/>
    <s v="60504-7114"/>
    <s v="Sedan"/>
    <n v="6512922"/>
    <x v="6"/>
    <s v="Tertile 2"/>
    <x v="1"/>
  </r>
  <r>
    <s v="C_CND_006684"/>
    <x v="206"/>
    <x v="9"/>
    <s v="Royce"/>
    <x v="0"/>
    <n v="910000"/>
    <s v="Scrivener Performance Engineering"/>
    <x v="25"/>
    <x v="126"/>
    <s v="Overhead Camshaft"/>
    <s v="Manual"/>
    <s v="Black"/>
    <n v="29000"/>
    <s v="38701-8047"/>
    <s v="SUV"/>
    <n v="8919043"/>
    <x v="4"/>
    <s v="Tertile 2"/>
    <x v="1"/>
  </r>
  <r>
    <s v="C_CND_006695"/>
    <x v="206"/>
    <x v="9"/>
    <s v="Hugo"/>
    <x v="0"/>
    <n v="1050000"/>
    <s v="Gartner Buick Hyundai Saab"/>
    <x v="0"/>
    <x v="70"/>
    <s v="Overhead Camshaft"/>
    <s v="Manual"/>
    <s v="Pale White"/>
    <n v="24000"/>
    <s v="38701-8047"/>
    <s v="Hardtop"/>
    <n v="6275805"/>
    <x v="6"/>
    <s v="Tertile 3"/>
    <x v="1"/>
  </r>
  <r>
    <s v="C_CND_006699"/>
    <x v="206"/>
    <x v="9"/>
    <s v="Aubrey"/>
    <x v="0"/>
    <n v="1150000"/>
    <s v="Buddy Storbeck's Diesel Service Inc"/>
    <x v="26"/>
    <x v="104"/>
    <s v="Overhead Camshaft"/>
    <s v="Manual"/>
    <s v="Black"/>
    <n v="69000"/>
    <s v="06457-3834"/>
    <s v="Sedan"/>
    <n v="7694648"/>
    <x v="1"/>
    <s v="Tertile 3"/>
    <x v="1"/>
  </r>
  <r>
    <s v="C_CND_006686"/>
    <x v="206"/>
    <x v="9"/>
    <s v="Ryan"/>
    <x v="0"/>
    <n v="1225000"/>
    <s v="Suburban Ford"/>
    <x v="27"/>
    <x v="87"/>
    <s v="Overhead Camshaft"/>
    <s v="Manual"/>
    <s v="Pale White"/>
    <n v="34500"/>
    <s v="53546-9427"/>
    <s v="Sedan"/>
    <n v="6321340"/>
    <x v="5"/>
    <s v="Tertile 3"/>
    <x v="1"/>
  </r>
  <r>
    <s v="C_CND_006676"/>
    <x v="206"/>
    <x v="9"/>
    <s v="Aubrey"/>
    <x v="0"/>
    <n v="1281000"/>
    <s v="Rabun Used Car Sales"/>
    <x v="5"/>
    <x v="6"/>
    <s v="DoubleÂ Overhead Camshaft"/>
    <s v="Auto"/>
    <s v="Black"/>
    <n v="9100"/>
    <s v="85257-3102"/>
    <s v="Hatchback"/>
    <n v="7349882"/>
    <x v="3"/>
    <s v="Tertile 3"/>
    <x v="1"/>
  </r>
  <r>
    <s v="C_CND_006687"/>
    <x v="206"/>
    <x v="9"/>
    <s v="Samuel"/>
    <x v="0"/>
    <n v="1316000"/>
    <s v="Tri-State Mack Inc"/>
    <x v="11"/>
    <x v="119"/>
    <s v="DoubleÂ Overhead Camshaft"/>
    <s v="Auto"/>
    <s v="Pale White"/>
    <n v="20600"/>
    <s v="85257-3102"/>
    <s v="SUV"/>
    <n v="8007634"/>
    <x v="3"/>
    <s v="Tertile 3"/>
    <x v="1"/>
  </r>
  <r>
    <s v="C_CND_006698"/>
    <x v="206"/>
    <x v="9"/>
    <s v="Athena"/>
    <x v="0"/>
    <n v="1350000"/>
    <s v="U-Haul CO"/>
    <x v="28"/>
    <x v="135"/>
    <s v="DoubleÂ Overhead Camshaft"/>
    <s v="Auto"/>
    <s v="Black"/>
    <n v="31000"/>
    <s v="78758-7841"/>
    <s v="Sedan"/>
    <n v="6715496"/>
    <x v="4"/>
    <s v="Tertile 3"/>
    <x v="1"/>
  </r>
  <r>
    <s v="C_CND_006675"/>
    <x v="206"/>
    <x v="9"/>
    <s v="Athena"/>
    <x v="1"/>
    <n v="1450000"/>
    <s v="Progressive Shippers Cooperative Association No"/>
    <x v="9"/>
    <x v="138"/>
    <s v="DoubleÂ Overhead Camshaft"/>
    <s v="Auto"/>
    <s v="Pale White"/>
    <n v="28000"/>
    <s v="53546-9427"/>
    <s v="Hatchback"/>
    <n v="8694356"/>
    <x v="5"/>
    <s v="Tertile 3"/>
    <x v="1"/>
  </r>
  <r>
    <s v="C_CND_006673"/>
    <x v="206"/>
    <x v="9"/>
    <s v="Ashley"/>
    <x v="0"/>
    <n v="1535000"/>
    <s v="Pars Auto Sales"/>
    <x v="9"/>
    <x v="114"/>
    <s v="DoubleÂ Overhead Camshaft"/>
    <s v="Auto"/>
    <s v="Black"/>
    <n v="28500"/>
    <s v="38701-8047"/>
    <s v="Sedan"/>
    <n v="8371905"/>
    <x v="4"/>
    <s v="Tertile 3"/>
    <x v="1"/>
  </r>
  <r>
    <s v="C_CND_006683"/>
    <x v="206"/>
    <x v="9"/>
    <s v="Romeo"/>
    <x v="1"/>
    <n v="1605000"/>
    <s v="Saab-Belle Dodge"/>
    <x v="5"/>
    <x v="85"/>
    <s v="Overhead Camshaft"/>
    <s v="Manual"/>
    <s v="Black"/>
    <n v="21500"/>
    <s v="60504-7114"/>
    <s v="SUV"/>
    <n v="6294116"/>
    <x v="6"/>
    <s v="Tertile 3"/>
    <x v="1"/>
  </r>
  <r>
    <s v="C_CND_006685"/>
    <x v="206"/>
    <x v="9"/>
    <s v="Ruben"/>
    <x v="0"/>
    <n v="1850000"/>
    <s v="Star Enterprises Inc"/>
    <x v="0"/>
    <x v="118"/>
    <s v="DoubleÂ Overhead Camshaft"/>
    <s v="Auto"/>
    <s v="Pale White"/>
    <n v="31000"/>
    <s v="99301-3882"/>
    <s v="Sedan"/>
    <n v="7037495"/>
    <x v="1"/>
    <s v="Tertile 3"/>
    <x v="1"/>
  </r>
  <r>
    <s v="C_CND_006671"/>
    <x v="206"/>
    <x v="9"/>
    <s v="Ariel"/>
    <x v="0"/>
    <n v="1900000"/>
    <s v="Nebo Chevrolet"/>
    <x v="2"/>
    <x v="23"/>
    <s v="DoubleÂ Overhead Camshaft"/>
    <s v="Auto"/>
    <s v="Black"/>
    <n v="18001"/>
    <s v="06457-3834"/>
    <s v="Hatchback"/>
    <n v="8641072"/>
    <x v="0"/>
    <s v="Tertile 3"/>
    <x v="1"/>
  </r>
  <r>
    <s v="C_CND_006711"/>
    <x v="207"/>
    <x v="9"/>
    <s v="Marine"/>
    <x v="0"/>
    <n v="13500"/>
    <s v="Diehl Motor CO Inc"/>
    <x v="12"/>
    <x v="18"/>
    <s v="DoubleÂ Overhead Camshaft"/>
    <s v="Auto"/>
    <s v="Pale White"/>
    <n v="23001"/>
    <s v="06457-3834"/>
    <s v="Hardtop"/>
    <n v="6332669"/>
    <x v="0"/>
    <s v="Tertile 1"/>
    <x v="0"/>
  </r>
  <r>
    <s v="C_CND_006716"/>
    <x v="207"/>
    <x v="9"/>
    <s v="Abigail"/>
    <x v="1"/>
    <n v="13500"/>
    <s v="Pitre Buick-Pontiac-Gmc of Scottsdale"/>
    <x v="7"/>
    <x v="107"/>
    <s v="Overhead Camshaft"/>
    <s v="Manual"/>
    <s v="Pale White"/>
    <n v="54000"/>
    <s v="99301-3882"/>
    <s v="Passenger"/>
    <n v="6166101"/>
    <x v="1"/>
    <s v="Tertile 1"/>
    <x v="0"/>
  </r>
  <r>
    <s v="C_CND_006718"/>
    <x v="207"/>
    <x v="9"/>
    <s v="Avery"/>
    <x v="0"/>
    <n v="13500"/>
    <s v="Chrysler of Tri-Cities"/>
    <x v="23"/>
    <x v="39"/>
    <s v="Overhead Camshaft"/>
    <s v="Manual"/>
    <s v="Black"/>
    <n v="18000"/>
    <s v="99301-3882"/>
    <s v="Passenger"/>
    <n v="8490796"/>
    <x v="2"/>
    <s v="Tertile 1"/>
    <x v="0"/>
  </r>
  <r>
    <s v="C_CND_006705"/>
    <x v="207"/>
    <x v="9"/>
    <s v="Vicky"/>
    <x v="0"/>
    <n v="400000"/>
    <s v="Suburban Ford"/>
    <x v="26"/>
    <x v="104"/>
    <s v="Overhead Camshaft"/>
    <s v="Manual"/>
    <s v="Black"/>
    <n v="69000"/>
    <s v="53546-9427"/>
    <s v="Sedan"/>
    <n v="6231551"/>
    <x v="5"/>
    <s v="Tertile 1"/>
    <x v="0"/>
  </r>
  <r>
    <s v="C_CND_006719"/>
    <x v="207"/>
    <x v="9"/>
    <s v="Edouard"/>
    <x v="0"/>
    <n v="460000"/>
    <s v="Race Car Help"/>
    <x v="22"/>
    <x v="55"/>
    <s v="DoubleÂ Overhead Camshaft"/>
    <s v="Auto"/>
    <s v="Black"/>
    <n v="26000"/>
    <s v="78758-7841"/>
    <s v="Hardtop"/>
    <n v="6197141"/>
    <x v="3"/>
    <s v="Tertile 1"/>
    <x v="0"/>
  </r>
  <r>
    <s v="C_CND_006703"/>
    <x v="207"/>
    <x v="9"/>
    <s v="Ayleen"/>
    <x v="0"/>
    <n v="517500"/>
    <s v="Saab-Belle Dodge"/>
    <x v="7"/>
    <x v="120"/>
    <s v="Overhead Camshaft"/>
    <s v="Manual"/>
    <s v="Black"/>
    <n v="22500"/>
    <s v="60504-7114"/>
    <s v="Hatchback"/>
    <n v="8246776"/>
    <x v="6"/>
    <s v="Tertile 1"/>
    <x v="0"/>
  </r>
  <r>
    <s v="C_CND_006713"/>
    <x v="207"/>
    <x v="9"/>
    <s v="Zara"/>
    <x v="0"/>
    <n v="560000"/>
    <s v="Nebo Chevrolet"/>
    <x v="25"/>
    <x v="101"/>
    <s v="DoubleÂ Overhead Camshaft"/>
    <s v="Auto"/>
    <s v="Pale White"/>
    <n v="22000"/>
    <s v="06457-3834"/>
    <s v="Passenger"/>
    <n v="7542752"/>
    <x v="0"/>
    <s v="Tertile 2"/>
    <x v="0"/>
  </r>
  <r>
    <s v="C_CND_006706"/>
    <x v="207"/>
    <x v="9"/>
    <s v="Lucile"/>
    <x v="0"/>
    <n v="590500"/>
    <s v="Saab-Belle Dodge"/>
    <x v="21"/>
    <x v="31"/>
    <s v="DoubleÂ Overhead Camshaft"/>
    <s v="Auto"/>
    <s v="Pale White"/>
    <n v="15500"/>
    <s v="60504-7114"/>
    <s v="Hardtop"/>
    <n v="6529621"/>
    <x v="6"/>
    <s v="Tertile 2"/>
    <x v="0"/>
  </r>
  <r>
    <s v="C_CND_006710"/>
    <x v="207"/>
    <x v="9"/>
    <s v="Sebastian"/>
    <x v="1"/>
    <n v="736000"/>
    <s v="C &amp; M Motors Inc"/>
    <x v="15"/>
    <x v="84"/>
    <s v="Overhead Camshaft"/>
    <s v="Manual"/>
    <s v="Pale White"/>
    <n v="22000"/>
    <s v="60504-7114"/>
    <s v="Hatchback"/>
    <n v="7279769"/>
    <x v="6"/>
    <s v="Tertile 2"/>
    <x v="0"/>
  </r>
  <r>
    <s v="C_CND_006714"/>
    <x v="207"/>
    <x v="9"/>
    <s v="Raphaele"/>
    <x v="0"/>
    <n v="741000"/>
    <s v="Saab-Belle Dodge"/>
    <x v="11"/>
    <x v="38"/>
    <s v="Overhead Camshaft"/>
    <s v="Manual"/>
    <s v="Pale White"/>
    <n v="21000"/>
    <s v="60504-7114"/>
    <s v="Hardtop"/>
    <n v="6752750"/>
    <x v="6"/>
    <s v="Tertile 2"/>
    <x v="0"/>
  </r>
  <r>
    <s v="C_CND_006717"/>
    <x v="207"/>
    <x v="9"/>
    <s v="Ava"/>
    <x v="1"/>
    <n v="870000"/>
    <s v="Capitol KIA"/>
    <x v="23"/>
    <x v="39"/>
    <s v="Overhead Camshaft"/>
    <s v="Manual"/>
    <s v="Black"/>
    <n v="18000"/>
    <s v="38701-8047"/>
    <s v="Passenger"/>
    <n v="6334552"/>
    <x v="3"/>
    <s v="Tertile 2"/>
    <x v="1"/>
  </r>
  <r>
    <s v="C_CND_006715"/>
    <x v="207"/>
    <x v="9"/>
    <s v="Sarah"/>
    <x v="0"/>
    <n v="890000"/>
    <s v="Rabun Used Car Sales"/>
    <x v="18"/>
    <x v="33"/>
    <s v="Overhead Camshaft"/>
    <s v="Manual"/>
    <s v="Pale White"/>
    <n v="21000"/>
    <s v="85257-3102"/>
    <s v="Hardtop"/>
    <n v="8734622"/>
    <x v="3"/>
    <s v="Tertile 2"/>
    <x v="1"/>
  </r>
  <r>
    <s v="C_CND_006701"/>
    <x v="207"/>
    <x v="9"/>
    <s v="Aurora"/>
    <x v="0"/>
    <n v="1096000"/>
    <s v="Race Car Help"/>
    <x v="11"/>
    <x v="14"/>
    <s v="DoubleÂ Overhead Camshaft"/>
    <s v="Auto"/>
    <s v="Pale White"/>
    <n v="19600"/>
    <s v="78758-7841"/>
    <s v="Passenger"/>
    <n v="6027657"/>
    <x v="2"/>
    <s v="Tertile 3"/>
    <x v="1"/>
  </r>
  <r>
    <s v="C_CND_006707"/>
    <x v="207"/>
    <x v="9"/>
    <s v="Maya"/>
    <x v="0"/>
    <n v="1100000"/>
    <s v="Rabun Used Car Sales"/>
    <x v="21"/>
    <x v="31"/>
    <s v="DoubleÂ Overhead Camshaft"/>
    <s v="Auto"/>
    <s v="Black"/>
    <n v="21000"/>
    <s v="85257-3102"/>
    <s v="Hardtop"/>
    <n v="8471380"/>
    <x v="2"/>
    <s v="Tertile 3"/>
    <x v="1"/>
  </r>
  <r>
    <s v="C_CND_006704"/>
    <x v="207"/>
    <x v="9"/>
    <s v="Aylin"/>
    <x v="0"/>
    <n v="1245000"/>
    <s v="Scrivener Performance Engineering"/>
    <x v="15"/>
    <x v="84"/>
    <s v="DoubleÂ Overhead Camshaft"/>
    <s v="Auto"/>
    <s v="Pale White"/>
    <n v="42500"/>
    <s v="38701-8047"/>
    <s v="Hatchback"/>
    <n v="6269794"/>
    <x v="4"/>
    <s v="Tertile 3"/>
    <x v="1"/>
  </r>
  <r>
    <s v="C_CND_006702"/>
    <x v="207"/>
    <x v="9"/>
    <s v="Ava"/>
    <x v="0"/>
    <n v="1385000"/>
    <s v="Ryder Truck Rental and Leasing"/>
    <x v="14"/>
    <x v="103"/>
    <s v="DoubleÂ Overhead Camshaft"/>
    <s v="Auto"/>
    <s v="Pale White"/>
    <n v="22500"/>
    <s v="06457-3834"/>
    <s v="Passenger"/>
    <n v="8765309"/>
    <x v="0"/>
    <s v="Tertile 3"/>
    <x v="1"/>
  </r>
  <r>
    <s v="C_CND_006709"/>
    <x v="207"/>
    <x v="9"/>
    <s v="Sean"/>
    <x v="0"/>
    <n v="1400000"/>
    <s v="Buddy Storbeck's Diesel Service Inc"/>
    <x v="10"/>
    <x v="13"/>
    <s v="Overhead Camshaft"/>
    <s v="Manual"/>
    <s v="Pale White"/>
    <n v="12000"/>
    <s v="06457-3834"/>
    <s v="Hatchback"/>
    <n v="7907728"/>
    <x v="0"/>
    <s v="Tertile 3"/>
    <x v="1"/>
  </r>
  <r>
    <s v="C_CND_006720"/>
    <x v="207"/>
    <x v="9"/>
    <s v="Aylin"/>
    <x v="0"/>
    <n v="1530000"/>
    <s v="Classic Chevy"/>
    <x v="16"/>
    <x v="22"/>
    <s v="DoubleÂ Overhead Camshaft"/>
    <s v="Auto"/>
    <s v="Black"/>
    <n v="19000"/>
    <s v="85257-3102"/>
    <s v="Passenger"/>
    <n v="8595129"/>
    <x v="6"/>
    <s v="Tertile 3"/>
    <x v="1"/>
  </r>
  <r>
    <s v="C_CND_006708"/>
    <x v="207"/>
    <x v="9"/>
    <s v="Piper"/>
    <x v="0"/>
    <n v="1771000"/>
    <s v="Ryder Truck Rental and Leasing"/>
    <x v="10"/>
    <x v="13"/>
    <s v="Overhead Camshaft"/>
    <s v="Manual"/>
    <s v="Pale White"/>
    <n v="12100"/>
    <s v="06457-3834"/>
    <s v="Hardtop"/>
    <n v="8895302"/>
    <x v="0"/>
    <s v="Tertile 3"/>
    <x v="1"/>
  </r>
  <r>
    <s v="C_CND_006712"/>
    <x v="207"/>
    <x v="9"/>
    <s v="Shane"/>
    <x v="0"/>
    <n v="2168000"/>
    <s v="Chrysler of Tri-Cities"/>
    <x v="12"/>
    <x v="93"/>
    <s v="DoubleÂ Overhead Camshaft"/>
    <s v="Auto"/>
    <s v="Pale White"/>
    <n v="19801"/>
    <s v="99301-3882"/>
    <s v="SUV"/>
    <n v="6417016"/>
    <x v="1"/>
    <s v="Tertile 3"/>
    <x v="1"/>
  </r>
  <r>
    <s v="C_CND_006726"/>
    <x v="208"/>
    <x v="9"/>
    <s v="Brianny"/>
    <x v="0"/>
    <n v="13500"/>
    <s v="Rabun Used Car Sales"/>
    <x v="22"/>
    <x v="32"/>
    <s v="DoubleÂ Overhead Camshaft"/>
    <s v="Auto"/>
    <s v="Pale White"/>
    <n v="42000"/>
    <s v="85257-3102"/>
    <s v="Sedan"/>
    <n v="6975956"/>
    <x v="3"/>
    <s v="Tertile 1"/>
    <x v="0"/>
  </r>
  <r>
    <s v="C_CND_006727"/>
    <x v="208"/>
    <x v="9"/>
    <s v="Brielle"/>
    <x v="1"/>
    <n v="13500"/>
    <s v="Race Car Help"/>
    <x v="13"/>
    <x v="82"/>
    <s v="Overhead Camshaft"/>
    <s v="Manual"/>
    <s v="Pale White"/>
    <n v="26000"/>
    <s v="78758-7841"/>
    <s v="Hatchback"/>
    <n v="7258736"/>
    <x v="2"/>
    <s v="Tertile 1"/>
    <x v="0"/>
  </r>
  <r>
    <s v="C_CND_006728"/>
    <x v="208"/>
    <x v="9"/>
    <s v="Zahra"/>
    <x v="1"/>
    <n v="13500"/>
    <s v="C &amp; M Motors Inc"/>
    <x v="17"/>
    <x v="24"/>
    <s v="Overhead Camshaft"/>
    <s v="Manual"/>
    <s v="Pale White"/>
    <n v="21000"/>
    <s v="60504-7114"/>
    <s v="Passenger"/>
    <n v="7168013"/>
    <x v="6"/>
    <s v="Tertile 1"/>
    <x v="0"/>
  </r>
  <r>
    <s v="C_CND_006729"/>
    <x v="208"/>
    <x v="9"/>
    <s v="Zainab"/>
    <x v="0"/>
    <n v="13500"/>
    <s v="Capitol KIA"/>
    <x v="6"/>
    <x v="17"/>
    <s v="Overhead Camshaft"/>
    <s v="Manual"/>
    <s v="Pale White"/>
    <n v="21000"/>
    <s v="38701-8047"/>
    <s v="Sedan"/>
    <n v="7725338"/>
    <x v="4"/>
    <s v="Tertile 1"/>
    <x v="0"/>
  </r>
  <r>
    <s v="C_CND_006750"/>
    <x v="208"/>
    <x v="9"/>
    <s v="Bianca"/>
    <x v="1"/>
    <n v="13500"/>
    <s v="Diehl Motor CO Inc"/>
    <x v="15"/>
    <x v="51"/>
    <s v="Overhead Camshaft"/>
    <s v="Manual"/>
    <s v="Pale White"/>
    <n v="12000"/>
    <s v="06457-3834"/>
    <s v="Passenger"/>
    <n v="7158739"/>
    <x v="1"/>
    <s v="Tertile 1"/>
    <x v="0"/>
  </r>
  <r>
    <s v="C_CND_006751"/>
    <x v="208"/>
    <x v="9"/>
    <s v="Loic"/>
    <x v="0"/>
    <n v="13500"/>
    <s v="Motor Vehicle Branch Office"/>
    <x v="13"/>
    <x v="82"/>
    <s v="Overhead Camshaft"/>
    <s v="Manual"/>
    <s v="Pale White"/>
    <n v="26000"/>
    <s v="78758-7841"/>
    <s v="Hardtop"/>
    <n v="6314140"/>
    <x v="3"/>
    <s v="Tertile 1"/>
    <x v="0"/>
  </r>
  <r>
    <s v="C_CND_006749"/>
    <x v="208"/>
    <x v="9"/>
    <s v="Aymard"/>
    <x v="0"/>
    <n v="391000"/>
    <s v="Gartner Buick Hyundai Saab"/>
    <x v="4"/>
    <x v="5"/>
    <s v="DoubleÂ Overhead Camshaft"/>
    <s v="Auto"/>
    <s v="Pale White"/>
    <n v="75000"/>
    <s v="38701-8047"/>
    <s v="Hardtop"/>
    <n v="7202741"/>
    <x v="6"/>
    <s v="Tertile 1"/>
    <x v="0"/>
  </r>
  <r>
    <s v="C_CND_006725"/>
    <x v="208"/>
    <x v="9"/>
    <s v="Brianna"/>
    <x v="0"/>
    <n v="405000"/>
    <s v="Progressive Shippers Cooperative Association No"/>
    <x v="29"/>
    <x v="125"/>
    <s v="DoubleÂ Overhead Camshaft"/>
    <s v="Auto"/>
    <s v="Pale White"/>
    <n v="19000"/>
    <s v="53546-9427"/>
    <s v="Hatchback"/>
    <n v="6348337"/>
    <x v="5"/>
    <s v="Tertile 1"/>
    <x v="0"/>
  </r>
  <r>
    <s v="C_CND_006747"/>
    <x v="208"/>
    <x v="9"/>
    <s v="Adina"/>
    <x v="0"/>
    <n v="468000"/>
    <s v="Scrivener Performance Engineering"/>
    <x v="0"/>
    <x v="110"/>
    <s v="Overhead Camshaft"/>
    <s v="Manual"/>
    <s v="Pale White"/>
    <n v="20000"/>
    <s v="38701-8047"/>
    <s v="Passenger"/>
    <n v="7219082"/>
    <x v="4"/>
    <s v="Tertile 1"/>
    <x v="0"/>
  </r>
  <r>
    <s v="C_CND_006731"/>
    <x v="208"/>
    <x v="9"/>
    <s v="Zoe"/>
    <x v="1"/>
    <n v="495000"/>
    <s v="Chrysler Plymouth"/>
    <x v="0"/>
    <x v="0"/>
    <s v="Overhead Camshaft"/>
    <s v="Manual"/>
    <s v="Black"/>
    <n v="18000"/>
    <s v="53546-9427"/>
    <s v="SUV"/>
    <n v="6892131"/>
    <x v="5"/>
    <s v="Tertile 1"/>
    <x v="0"/>
  </r>
  <r>
    <s v="C_CND_006722"/>
    <x v="208"/>
    <x v="9"/>
    <s v="Bianca"/>
    <x v="0"/>
    <n v="503000"/>
    <s v="Suburban Ford"/>
    <x v="7"/>
    <x v="123"/>
    <s v="DoubleÂ Overhead Camshaft"/>
    <s v="Auto"/>
    <s v="Pale White"/>
    <n v="22000"/>
    <s v="53546-9427"/>
    <s v="SUV"/>
    <n v="6747280"/>
    <x v="5"/>
    <s v="Tertile 1"/>
    <x v="0"/>
  </r>
  <r>
    <s v="C_CND_006741"/>
    <x v="208"/>
    <x v="9"/>
    <s v="Timothy"/>
    <x v="1"/>
    <n v="550000"/>
    <s v="Hatfield Volkswagen"/>
    <x v="8"/>
    <x v="11"/>
    <s v="Overhead Camshaft"/>
    <s v="Manual"/>
    <s v="Black"/>
    <n v="18001"/>
    <s v="99301-3882"/>
    <s v="Hatchback"/>
    <n v="7216477"/>
    <x v="1"/>
    <s v="Tertile 2"/>
    <x v="0"/>
  </r>
  <r>
    <s v="C_CND_006748"/>
    <x v="208"/>
    <x v="9"/>
    <s v="Adriana"/>
    <x v="0"/>
    <n v="650000"/>
    <s v="Star Enterprises Inc"/>
    <x v="26"/>
    <x v="104"/>
    <s v="DoubleÂ Overhead Camshaft"/>
    <s v="Auto"/>
    <s v="Black"/>
    <n v="22000"/>
    <s v="99301-3882"/>
    <s v="Sedan"/>
    <n v="8404599"/>
    <x v="1"/>
    <s v="Tertile 2"/>
    <x v="0"/>
  </r>
  <r>
    <s v="C_CND_006744"/>
    <x v="208"/>
    <x v="9"/>
    <s v="Adelaide"/>
    <x v="1"/>
    <n v="670000"/>
    <s v="Race Car Help"/>
    <x v="7"/>
    <x v="15"/>
    <s v="Overhead Camshaft"/>
    <s v="Manual"/>
    <s v="Black"/>
    <n v="43000"/>
    <s v="78758-7841"/>
    <s v="Hatchback"/>
    <n v="6097149"/>
    <x v="2"/>
    <s v="Tertile 2"/>
    <x v="0"/>
  </r>
  <r>
    <s v="C_CND_006743"/>
    <x v="208"/>
    <x v="9"/>
    <s v="Addison"/>
    <x v="1"/>
    <n v="710000"/>
    <s v="Rabun Used Car Sales"/>
    <x v="15"/>
    <x v="51"/>
    <s v="Overhead Camshaft"/>
    <s v="Manual"/>
    <s v="Black"/>
    <n v="42000"/>
    <s v="85257-3102"/>
    <s v="Passenger"/>
    <n v="6997314"/>
    <x v="3"/>
    <s v="Tertile 2"/>
    <x v="0"/>
  </r>
  <r>
    <s v="C_CND_006734"/>
    <x v="208"/>
    <x v="9"/>
    <s v="Aaliyah"/>
    <x v="0"/>
    <n v="735000"/>
    <s v="Diehl Motor CO Inc"/>
    <x v="18"/>
    <x v="45"/>
    <s v="Overhead Camshaft"/>
    <s v="Manual"/>
    <s v="Pale White"/>
    <n v="22000"/>
    <s v="06457-3834"/>
    <s v="Hatchback"/>
    <n v="7565018"/>
    <x v="0"/>
    <s v="Tertile 2"/>
    <x v="0"/>
  </r>
  <r>
    <s v="C_CND_006724"/>
    <x v="208"/>
    <x v="9"/>
    <s v="Briana"/>
    <x v="0"/>
    <n v="760000"/>
    <s v="U-Haul CO"/>
    <x v="9"/>
    <x v="114"/>
    <s v="Overhead Camshaft"/>
    <s v="Manual"/>
    <s v="Black"/>
    <n v="34000"/>
    <s v="78758-7841"/>
    <s v="Sedan"/>
    <n v="6309808"/>
    <x v="2"/>
    <s v="Tertile 2"/>
    <x v="1"/>
  </r>
  <r>
    <s v="C_CND_006739"/>
    <x v="208"/>
    <x v="9"/>
    <s v="Taylor"/>
    <x v="0"/>
    <n v="772000"/>
    <s v="Enterprise Rent A Car"/>
    <x v="11"/>
    <x v="92"/>
    <s v="DoubleÂ Overhead Camshaft"/>
    <s v="Auto"/>
    <s v="Pale White"/>
    <n v="31001"/>
    <s v="60504-7114"/>
    <s v="Hatchback"/>
    <n v="7065208"/>
    <x v="6"/>
    <s v="Tertile 2"/>
    <x v="1"/>
  </r>
  <r>
    <s v="C_CND_006732"/>
    <x v="208"/>
    <x v="9"/>
    <s v="Zoey"/>
    <x v="0"/>
    <n v="783000"/>
    <s v="Classic Chevy"/>
    <x v="5"/>
    <x v="6"/>
    <s v="DoubleÂ Overhead Camshaft"/>
    <s v="Auto"/>
    <s v="Pale White"/>
    <n v="19000"/>
    <s v="85257-3102"/>
    <s v="Hatchback"/>
    <n v="8839788"/>
    <x v="3"/>
    <s v="Tertile 2"/>
    <x v="1"/>
  </r>
  <r>
    <s v="C_CND_006733"/>
    <x v="208"/>
    <x v="9"/>
    <s v="Zoya"/>
    <x v="0"/>
    <n v="800000"/>
    <s v="Clay Johnson Auto Sales"/>
    <x v="0"/>
    <x v="75"/>
    <s v="Overhead Camshaft"/>
    <s v="Manual"/>
    <s v="Pale White"/>
    <n v="43000"/>
    <s v="78758-7841"/>
    <s v="Hatchback"/>
    <n v="7598662"/>
    <x v="2"/>
    <s v="Tertile 2"/>
    <x v="1"/>
  </r>
  <r>
    <s v="C_CND_006735"/>
    <x v="208"/>
    <x v="9"/>
    <s v="Shawn"/>
    <x v="1"/>
    <n v="828000"/>
    <s v="Chrysler Plymouth"/>
    <x v="13"/>
    <x v="111"/>
    <s v="Overhead Camshaft"/>
    <s v="Manual"/>
    <s v="Black"/>
    <n v="22001"/>
    <s v="53546-9427"/>
    <s v="SUV"/>
    <n v="6034181"/>
    <x v="5"/>
    <s v="Tertile 2"/>
    <x v="1"/>
  </r>
  <r>
    <s v="C_CND_006742"/>
    <x v="208"/>
    <x v="9"/>
    <s v="Ada"/>
    <x v="1"/>
    <n v="910000"/>
    <s v="Progressive Shippers Cooperative Association No"/>
    <x v="6"/>
    <x v="8"/>
    <s v="DoubleÂ Overhead Camshaft"/>
    <s v="Auto"/>
    <s v="Black"/>
    <n v="26000"/>
    <s v="53546-9427"/>
    <s v="Hatchback"/>
    <n v="7671891"/>
    <x v="5"/>
    <s v="Tertile 2"/>
    <x v="1"/>
  </r>
  <r>
    <s v="C_CND_006736"/>
    <x v="208"/>
    <x v="9"/>
    <s v="Stephen"/>
    <x v="1"/>
    <n v="945000"/>
    <s v="Classic Chevy"/>
    <x v="2"/>
    <x v="2"/>
    <s v="DoubleÂ Overhead Camshaft"/>
    <s v="Auto"/>
    <s v="Pale White"/>
    <n v="42001"/>
    <s v="85257-3102"/>
    <s v="Passenger"/>
    <n v="6659070"/>
    <x v="3"/>
    <s v="Tertile 2"/>
    <x v="1"/>
  </r>
  <r>
    <s v="C_CND_006745"/>
    <x v="208"/>
    <x v="9"/>
    <s v="Alexis"/>
    <x v="0"/>
    <n v="950000"/>
    <s v="Progressive Shippers Cooperative Association No"/>
    <x v="21"/>
    <x v="31"/>
    <s v="DoubleÂ Overhead Camshaft"/>
    <s v="Auto"/>
    <s v="Black"/>
    <n v="49000"/>
    <s v="53546-9427"/>
    <s v="Hardtop"/>
    <n v="7691258"/>
    <x v="5"/>
    <s v="Tertile 2"/>
    <x v="1"/>
  </r>
  <r>
    <s v="C_CND_006746"/>
    <x v="208"/>
    <x v="9"/>
    <s v="Adeline"/>
    <x v="0"/>
    <n v="1005000"/>
    <s v="Saab-Belle Dodge"/>
    <x v="3"/>
    <x v="28"/>
    <s v="DoubleÂ Overhead Camshaft"/>
    <s v="Auto"/>
    <s v="Black"/>
    <n v="28500"/>
    <s v="60504-7114"/>
    <s v="Hatchback"/>
    <n v="6149917"/>
    <x v="6"/>
    <s v="Tertile 2"/>
    <x v="1"/>
  </r>
  <r>
    <s v="C_CND_006730"/>
    <x v="208"/>
    <x v="9"/>
    <s v="Zara"/>
    <x v="0"/>
    <n v="1028000"/>
    <s v="Chrysler of Tri-Cities"/>
    <x v="4"/>
    <x v="99"/>
    <s v="Overhead Camshaft"/>
    <s v="Manual"/>
    <s v="Pale White"/>
    <n v="31800"/>
    <s v="99301-3882"/>
    <s v="Passenger"/>
    <n v="6498646"/>
    <x v="1"/>
    <s v="Tertile 3"/>
    <x v="1"/>
  </r>
  <r>
    <s v="C_CND_006738"/>
    <x v="208"/>
    <x v="9"/>
    <s v="Steven"/>
    <x v="0"/>
    <n v="1250000"/>
    <s v="Diehl Motor CO Inc"/>
    <x v="27"/>
    <x v="79"/>
    <s v="Overhead Camshaft"/>
    <s v="Manual"/>
    <s v="Pale White"/>
    <n v="41001"/>
    <s v="06457-3834"/>
    <s v="Sedan"/>
    <n v="8543214"/>
    <x v="0"/>
    <s v="Tertile 3"/>
    <x v="1"/>
  </r>
  <r>
    <s v="C_CND_006721"/>
    <x v="208"/>
    <x v="9"/>
    <s v="Bella"/>
    <x v="1"/>
    <n v="1330000"/>
    <s v="Star Enterprises Inc"/>
    <x v="7"/>
    <x v="15"/>
    <s v="Overhead Camshaft"/>
    <s v="Manual"/>
    <s v="Black"/>
    <n v="43000"/>
    <s v="99301-3882"/>
    <s v="Hatchback"/>
    <n v="7684105"/>
    <x v="1"/>
    <s v="Tertile 3"/>
    <x v="1"/>
  </r>
  <r>
    <s v="C_CND_006752"/>
    <x v="208"/>
    <x v="9"/>
    <s v="Briana"/>
    <x v="0"/>
    <n v="1360000"/>
    <s v="Gartner Buick Hyundai Saab"/>
    <x v="3"/>
    <x v="28"/>
    <s v="DoubleÂ Overhead Camshaft"/>
    <s v="Auto"/>
    <s v="Pale White"/>
    <n v="24000"/>
    <s v="38701-8047"/>
    <s v="Hatchback"/>
    <n v="8436211"/>
    <x v="3"/>
    <s v="Tertile 3"/>
    <x v="1"/>
  </r>
  <r>
    <s v="C_CND_006753"/>
    <x v="208"/>
    <x v="9"/>
    <s v="Brianna"/>
    <x v="0"/>
    <n v="1530000"/>
    <s v="Hatfield Volkswagen"/>
    <x v="9"/>
    <x v="114"/>
    <s v="DoubleÂ Overhead Camshaft"/>
    <s v="Auto"/>
    <s v="Black"/>
    <n v="26000"/>
    <s v="99301-3882"/>
    <s v="Sedan"/>
    <n v="8372595"/>
    <x v="2"/>
    <s v="Tertile 3"/>
    <x v="1"/>
  </r>
  <r>
    <s v="C_CND_006737"/>
    <x v="208"/>
    <x v="9"/>
    <s v="Lola"/>
    <x v="0"/>
    <n v="1540000"/>
    <s v="New Castle Ford Lincoln Mercury"/>
    <x v="4"/>
    <x v="5"/>
    <s v="Overhead Camshaft"/>
    <s v="Manual"/>
    <s v="Pale White"/>
    <n v="16001"/>
    <s v="60504-7114"/>
    <s v="Hardtop"/>
    <n v="8929712"/>
    <x v="6"/>
    <s v="Tertile 3"/>
    <x v="1"/>
  </r>
  <r>
    <s v="C_CND_006754"/>
    <x v="208"/>
    <x v="9"/>
    <s v="Brielle"/>
    <x v="1"/>
    <n v="1600000"/>
    <s v="Iceberg Rentals"/>
    <x v="0"/>
    <x v="98"/>
    <s v="Overhead Camshaft"/>
    <s v="Manual"/>
    <s v="Black"/>
    <n v="69000"/>
    <s v="53546-9427"/>
    <s v="SUV"/>
    <n v="8263128"/>
    <x v="0"/>
    <s v="Tertile 3"/>
    <x v="1"/>
  </r>
  <r>
    <s v="C_CND_006755"/>
    <x v="208"/>
    <x v="9"/>
    <s v="Britney"/>
    <x v="0"/>
    <n v="1728000"/>
    <s v="McKinney Dodge Chrysler Jeep"/>
    <x v="18"/>
    <x v="25"/>
    <s v="Overhead Camshaft"/>
    <s v="Manual"/>
    <s v="Pale White"/>
    <n v="71800"/>
    <s v="85257-3102"/>
    <s v="SUV"/>
    <n v="8256863"/>
    <x v="6"/>
    <s v="Tertile 3"/>
    <x v="1"/>
  </r>
  <r>
    <s v="C_CND_006740"/>
    <x v="208"/>
    <x v="9"/>
    <s v="Thomas"/>
    <x v="0"/>
    <n v="2000000"/>
    <s v="Gartner Buick Hyundai Saab"/>
    <x v="15"/>
    <x v="40"/>
    <s v="DoubleÂ Overhead Camshaft"/>
    <s v="Auto"/>
    <s v="Pale White"/>
    <n v="24001"/>
    <s v="38701-8047"/>
    <s v="Sedan"/>
    <n v="7729873"/>
    <x v="4"/>
    <s v="Tertile 3"/>
    <x v="1"/>
  </r>
  <r>
    <s v="C_CND_006723"/>
    <x v="208"/>
    <x v="9"/>
    <s v="Brenda"/>
    <x v="0"/>
    <n v="2620000"/>
    <s v="Tri-State Mack Inc"/>
    <x v="16"/>
    <x v="34"/>
    <s v="Overhead Camshaft"/>
    <s v="Manual"/>
    <s v="Pale White"/>
    <n v="45000"/>
    <s v="85257-3102"/>
    <s v="Hatchback"/>
    <n v="8551399"/>
    <x v="3"/>
    <s v="Tertile 3"/>
    <x v="1"/>
  </r>
  <r>
    <s v="C_CND_006762"/>
    <x v="209"/>
    <x v="9"/>
    <s v="Chloe"/>
    <x v="0"/>
    <n v="13500"/>
    <s v="Ryder Truck Rental and Leasing"/>
    <x v="1"/>
    <x v="62"/>
    <s v="Overhead Camshaft"/>
    <s v="Manual"/>
    <s v="Black"/>
    <n v="36001"/>
    <s v="06457-3834"/>
    <s v="Hardtop"/>
    <n v="8721243"/>
    <x v="0"/>
    <s v="Tertile 1"/>
    <x v="0"/>
  </r>
  <r>
    <s v="C_CND_006764"/>
    <x v="209"/>
    <x v="9"/>
    <s v="Tristan"/>
    <x v="0"/>
    <n v="13500"/>
    <s v="Motor Vehicle Branch Office"/>
    <x v="8"/>
    <x v="50"/>
    <s v="Overhead Camshaft"/>
    <s v="Manual"/>
    <s v="Pale White"/>
    <n v="22001"/>
    <s v="78758-7841"/>
    <s v="Sedan"/>
    <n v="6544048"/>
    <x v="2"/>
    <s v="Tertile 1"/>
    <x v="0"/>
  </r>
  <r>
    <s v="C_CND_006766"/>
    <x v="209"/>
    <x v="9"/>
    <s v="Ahuva"/>
    <x v="0"/>
    <n v="13500"/>
    <s v="Tri-State Mack Inc"/>
    <x v="15"/>
    <x v="40"/>
    <s v="DoubleÂ Overhead Camshaft"/>
    <s v="Auto"/>
    <s v="Black"/>
    <n v="41000"/>
    <s v="85257-3102"/>
    <s v="Sedan"/>
    <n v="8640303"/>
    <x v="3"/>
    <s v="Tertile 1"/>
    <x v="0"/>
  </r>
  <r>
    <s v="C_CND_006760"/>
    <x v="209"/>
    <x v="9"/>
    <s v="Abrielle"/>
    <x v="0"/>
    <n v="539000"/>
    <s v="Gartner Buick Hyundai Saab"/>
    <x v="14"/>
    <x v="29"/>
    <s v="Overhead Camshaft"/>
    <s v="Manual"/>
    <s v="Pale White"/>
    <n v="27000"/>
    <s v="38701-8047"/>
    <s v="SUV"/>
    <n v="7122270"/>
    <x v="4"/>
    <s v="Tertile 1"/>
    <x v="0"/>
  </r>
  <r>
    <s v="C_CND_006759"/>
    <x v="209"/>
    <x v="9"/>
    <s v="Abigail"/>
    <x v="0"/>
    <n v="595000"/>
    <s v="Enterprise Rent A Car"/>
    <x v="13"/>
    <x v="41"/>
    <s v="Overhead Camshaft"/>
    <s v="Manual"/>
    <s v="Pale White"/>
    <n v="17000"/>
    <s v="60504-7114"/>
    <s v="Passenger"/>
    <n v="8200304"/>
    <x v="6"/>
    <s v="Tertile 2"/>
    <x v="0"/>
  </r>
  <r>
    <s v="C_CND_006767"/>
    <x v="209"/>
    <x v="9"/>
    <s v="Audrey"/>
    <x v="0"/>
    <n v="853000"/>
    <s v="Chrysler Plymouth"/>
    <x v="10"/>
    <x v="13"/>
    <s v="Overhead Camshaft"/>
    <s v="Manual"/>
    <s v="Pale White"/>
    <n v="12000"/>
    <s v="53546-9427"/>
    <s v="Hardtop"/>
    <n v="6811150"/>
    <x v="5"/>
    <s v="Tertile 2"/>
    <x v="1"/>
  </r>
  <r>
    <s v="C_CND_006770"/>
    <x v="209"/>
    <x v="9"/>
    <s v="Camila"/>
    <x v="0"/>
    <n v="901000"/>
    <s v="New Castle Ford Lincoln Mercury"/>
    <x v="27"/>
    <x v="87"/>
    <s v="DoubleÂ Overhead Camshaft"/>
    <s v="Auto"/>
    <s v="Black"/>
    <n v="60000"/>
    <s v="60504-7114"/>
    <s v="Sedan"/>
    <n v="6464598"/>
    <x v="5"/>
    <s v="Tertile 2"/>
    <x v="1"/>
  </r>
  <r>
    <s v="C_CND_006768"/>
    <x v="209"/>
    <x v="9"/>
    <s v="Brittany"/>
    <x v="1"/>
    <n v="950000"/>
    <s v="Motor Vehicle Branch Office"/>
    <x v="15"/>
    <x v="94"/>
    <s v="DoubleÂ Overhead Camshaft"/>
    <s v="Auto"/>
    <s v="Pale White"/>
    <n v="19000"/>
    <s v="78758-7841"/>
    <s v="Passenger"/>
    <n v="8948117"/>
    <x v="4"/>
    <s v="Tertile 2"/>
    <x v="1"/>
  </r>
  <r>
    <s v="C_CND_006757"/>
    <x v="209"/>
    <x v="9"/>
    <s v="Brittany"/>
    <x v="1"/>
    <n v="990000"/>
    <s v="Saab-Belle Dodge"/>
    <x v="11"/>
    <x v="14"/>
    <s v="DoubleÂ Overhead Camshaft"/>
    <s v="Auto"/>
    <s v="Pale White"/>
    <n v="22000"/>
    <s v="60504-7114"/>
    <s v="Passenger"/>
    <n v="8734898"/>
    <x v="6"/>
    <s v="Tertile 2"/>
    <x v="1"/>
  </r>
  <r>
    <s v="C_CND_006758"/>
    <x v="209"/>
    <x v="9"/>
    <s v="Bryanna"/>
    <x v="1"/>
    <n v="1057000"/>
    <s v="Scrivener Performance Engineering"/>
    <x v="24"/>
    <x v="130"/>
    <s v="DoubleÂ Overhead Camshaft"/>
    <s v="Auto"/>
    <s v="Pale White"/>
    <n v="42700"/>
    <s v="38701-8047"/>
    <s v="Passenger"/>
    <n v="8502562"/>
    <x v="4"/>
    <s v="Tertile 3"/>
    <x v="1"/>
  </r>
  <r>
    <s v="C_CND_006761"/>
    <x v="209"/>
    <x v="9"/>
    <s v="Adrianna"/>
    <x v="0"/>
    <n v="1300000"/>
    <s v="Hatfield Volkswagen"/>
    <x v="1"/>
    <x v="56"/>
    <s v="Overhead Camshaft"/>
    <s v="Manual"/>
    <s v="Pale White"/>
    <n v="22000"/>
    <s v="99301-3882"/>
    <s v="Hatchback"/>
    <n v="8372447"/>
    <x v="1"/>
    <s v="Tertile 3"/>
    <x v="1"/>
  </r>
  <r>
    <s v="C_CND_006763"/>
    <x v="209"/>
    <x v="9"/>
    <s v="Travis"/>
    <x v="0"/>
    <n v="1300000"/>
    <s v="McKinney Dodge Chrysler Jeep"/>
    <x v="25"/>
    <x v="126"/>
    <s v="DoubleÂ Overhead Camshaft"/>
    <s v="Auto"/>
    <s v="Black"/>
    <n v="9001"/>
    <s v="85257-3102"/>
    <s v="SUV"/>
    <n v="6458295"/>
    <x v="3"/>
    <s v="Tertile 3"/>
    <x v="1"/>
  </r>
  <r>
    <s v="C_CND_006756"/>
    <x v="209"/>
    <x v="9"/>
    <s v="Britney"/>
    <x v="0"/>
    <n v="1410000"/>
    <s v="Ryder Truck Rental and Leasing"/>
    <x v="6"/>
    <x v="8"/>
    <s v="Overhead Camshaft"/>
    <s v="Manual"/>
    <s v="Black"/>
    <n v="51000"/>
    <s v="06457-3834"/>
    <s v="Hatchback"/>
    <n v="6407411"/>
    <x v="0"/>
    <s v="Tertile 3"/>
    <x v="1"/>
  </r>
  <r>
    <s v="C_CND_006765"/>
    <x v="209"/>
    <x v="9"/>
    <s v="Adrianna"/>
    <x v="0"/>
    <n v="1638000"/>
    <s v="Suburban Ford"/>
    <x v="0"/>
    <x v="132"/>
    <s v="Overhead Camshaft"/>
    <s v="Manual"/>
    <s v="Pale White"/>
    <n v="14800"/>
    <s v="53546-9427"/>
    <s v="Passenger"/>
    <n v="8264958"/>
    <x v="5"/>
    <s v="Tertile 3"/>
    <x v="1"/>
  </r>
  <r>
    <s v="C_CND_006769"/>
    <x v="209"/>
    <x v="9"/>
    <s v="Bryanna"/>
    <x v="0"/>
    <n v="2000000"/>
    <s v="Nebo Chevrolet"/>
    <x v="4"/>
    <x v="67"/>
    <s v="DoubleÂ Overhead Camshaft"/>
    <s v="Auto"/>
    <s v="Pale White"/>
    <n v="32000"/>
    <s v="06457-3834"/>
    <s v="SUV"/>
    <n v="6626695"/>
    <x v="1"/>
    <s v="Tertile 3"/>
    <x v="1"/>
  </r>
  <r>
    <s v="C_CND_006779"/>
    <x v="210"/>
    <x v="9"/>
    <s v="Chloe"/>
    <x v="0"/>
    <n v="13500"/>
    <s v="Chrysler Plymouth"/>
    <x v="2"/>
    <x v="23"/>
    <s v="DoubleÂ Overhead Camshaft"/>
    <s v="Auto"/>
    <s v="Black"/>
    <n v="18000"/>
    <s v="53546-9427"/>
    <s v="Hatchback"/>
    <n v="6071916"/>
    <x v="5"/>
    <s v="Tertile 1"/>
    <x v="0"/>
  </r>
  <r>
    <s v="C_CND_006798"/>
    <x v="210"/>
    <x v="9"/>
    <s v="Vincent"/>
    <x v="1"/>
    <n v="13500"/>
    <s v="Pitre Buick-Pontiac-Gmc of Scottsdale"/>
    <x v="1"/>
    <x v="49"/>
    <s v="Overhead Camshaft"/>
    <s v="Manual"/>
    <s v="Black"/>
    <n v="27001"/>
    <s v="99301-3882"/>
    <s v="Passenger"/>
    <n v="7688507"/>
    <x v="1"/>
    <s v="Tertile 1"/>
    <x v="0"/>
  </r>
  <r>
    <s v="C_CND_006802"/>
    <x v="210"/>
    <x v="9"/>
    <s v="Yadiel"/>
    <x v="0"/>
    <n v="13500"/>
    <s v="Ryder Truck Rental and Leasing"/>
    <x v="13"/>
    <x v="41"/>
    <s v="DoubleÂ Overhead Camshaft"/>
    <s v="Auto"/>
    <s v="Pale White"/>
    <n v="46000"/>
    <s v="06457-3834"/>
    <s v="Passenger"/>
    <n v="6178730"/>
    <x v="0"/>
    <s v="Tertile 1"/>
    <x v="0"/>
  </r>
  <r>
    <s v="C_CND_006812"/>
    <x v="210"/>
    <x v="9"/>
    <s v="Chloe"/>
    <x v="0"/>
    <n v="13500"/>
    <s v="New Castle Ford Lincoln Mercury"/>
    <x v="22"/>
    <x v="55"/>
    <s v="Overhead Camshaft"/>
    <s v="Manual"/>
    <s v="Black"/>
    <n v="22000"/>
    <s v="60504-7114"/>
    <s v="Hardtop"/>
    <n v="6612715"/>
    <x v="6"/>
    <s v="Tertile 1"/>
    <x v="0"/>
  </r>
  <r>
    <s v="C_CND_006817"/>
    <x v="210"/>
    <x v="9"/>
    <s v="Aliza"/>
    <x v="0"/>
    <n v="13500"/>
    <s v="Buddy Storbeck's Diesel Service Inc"/>
    <x v="1"/>
    <x v="16"/>
    <s v="DoubleÂ Overhead Camshaft"/>
    <s v="Auto"/>
    <s v="Black"/>
    <n v="21000"/>
    <s v="06457-3834"/>
    <s v="SUV"/>
    <n v="6972466"/>
    <x v="0"/>
    <s v="Tertile 1"/>
    <x v="0"/>
  </r>
  <r>
    <s v="C_CND_006823"/>
    <x v="210"/>
    <x v="9"/>
    <s v="Catalina"/>
    <x v="0"/>
    <n v="13500"/>
    <s v="Race Car Help"/>
    <x v="15"/>
    <x v="94"/>
    <s v="DoubleÂ Overhead Camshaft"/>
    <s v="Auto"/>
    <s v="Pale White"/>
    <n v="12000"/>
    <s v="78758-7841"/>
    <s v="Passenger"/>
    <n v="8504766"/>
    <x v="4"/>
    <s v="Tertile 1"/>
    <x v="0"/>
  </r>
  <r>
    <s v="C_CND_006829"/>
    <x v="210"/>
    <x v="9"/>
    <s v="Cindy"/>
    <x v="0"/>
    <n v="13500"/>
    <s v="Tri-State Mack Inc"/>
    <x v="12"/>
    <x v="93"/>
    <s v="DoubleÂ Overhead Camshaft"/>
    <s v="Auto"/>
    <s v="Pale White"/>
    <n v="19000"/>
    <s v="85257-3102"/>
    <s v="SUV"/>
    <n v="8344598"/>
    <x v="6"/>
    <s v="Tertile 1"/>
    <x v="0"/>
  </r>
  <r>
    <s v="C_CND_006814"/>
    <x v="210"/>
    <x v="9"/>
    <s v="Alice"/>
    <x v="0"/>
    <n v="326000"/>
    <s v="Suburban Ford"/>
    <x v="6"/>
    <x v="64"/>
    <s v="DoubleÂ Overhead Camshaft"/>
    <s v="Auto"/>
    <s v="Pale White"/>
    <n v="16000"/>
    <s v="53546-9427"/>
    <s v="SUV"/>
    <n v="6188888"/>
    <x v="5"/>
    <s v="Tertile 1"/>
    <x v="0"/>
  </r>
  <r>
    <s v="C_CND_006813"/>
    <x v="210"/>
    <x v="9"/>
    <s v="Alexis"/>
    <x v="0"/>
    <n v="375000"/>
    <s v="Star Enterprises Inc"/>
    <x v="9"/>
    <x v="114"/>
    <s v="DoubleÂ Overhead Camshaft"/>
    <s v="Auto"/>
    <s v="Pale White"/>
    <n v="38000"/>
    <s v="99301-3882"/>
    <s v="Sedan"/>
    <n v="7822660"/>
    <x v="1"/>
    <s v="Tertile 1"/>
    <x v="0"/>
  </r>
  <r>
    <s v="C_CND_006786"/>
    <x v="210"/>
    <x v="9"/>
    <s v="Aissatou"/>
    <x v="0"/>
    <n v="400000"/>
    <s v="Nebo Chevrolet"/>
    <x v="20"/>
    <x v="46"/>
    <s v="DoubleÂ Overhead Camshaft"/>
    <s v="Auto"/>
    <s v="Pale White"/>
    <n v="45000"/>
    <s v="06457-3834"/>
    <s v="Sedan"/>
    <n v="7468654"/>
    <x v="0"/>
    <s v="Tertile 1"/>
    <x v="0"/>
  </r>
  <r>
    <s v="C_CND_006815"/>
    <x v="210"/>
    <x v="9"/>
    <s v="Alina"/>
    <x v="0"/>
    <n v="400000"/>
    <s v="Tri-State Mack Inc"/>
    <x v="27"/>
    <x v="105"/>
    <s v="Overhead Camshaft"/>
    <s v="Manual"/>
    <s v="Pale White"/>
    <n v="71000"/>
    <s v="85257-3102"/>
    <s v="Passenger"/>
    <n v="7236404"/>
    <x v="3"/>
    <s v="Tertile 1"/>
    <x v="0"/>
  </r>
  <r>
    <s v="C_CND_006827"/>
    <x v="210"/>
    <x v="9"/>
    <s v="Anton"/>
    <x v="1"/>
    <n v="400000"/>
    <s v="New Castle Ford Lincoln Mercury"/>
    <x v="0"/>
    <x v="116"/>
    <s v="Overhead Camshaft"/>
    <s v="Manual"/>
    <s v="Black"/>
    <n v="18000"/>
    <s v="60504-7114"/>
    <s v="Hardtop"/>
    <n v="6747723"/>
    <x v="0"/>
    <s v="Tertile 1"/>
    <x v="0"/>
  </r>
  <r>
    <s v="C_CND_006808"/>
    <x v="210"/>
    <x v="9"/>
    <s v="Alessandra"/>
    <x v="0"/>
    <n v="410000"/>
    <s v="Rabun Used Car Sales"/>
    <x v="9"/>
    <x v="138"/>
    <s v="DoubleÂ Overhead Camshaft"/>
    <s v="Auto"/>
    <s v="Pale White"/>
    <n v="75000"/>
    <s v="85257-3102"/>
    <s v="Hatchback"/>
    <n v="6961651"/>
    <x v="3"/>
    <s v="Tertile 1"/>
    <x v="0"/>
  </r>
  <r>
    <s v="C_CND_006816"/>
    <x v="210"/>
    <x v="9"/>
    <s v="Alisa"/>
    <x v="0"/>
    <n v="412250"/>
    <s v="U-Haul CO"/>
    <x v="28"/>
    <x v="135"/>
    <s v="DoubleÂ Overhead Camshaft"/>
    <s v="Auto"/>
    <s v="Black"/>
    <n v="26250"/>
    <s v="78758-7841"/>
    <s v="Sedan"/>
    <n v="8066336"/>
    <x v="2"/>
    <s v="Tertile 1"/>
    <x v="0"/>
  </r>
  <r>
    <s v="C_CND_006825"/>
    <x v="210"/>
    <x v="9"/>
    <s v="Maelis"/>
    <x v="0"/>
    <n v="425000"/>
    <s v="Nebo Chevrolet"/>
    <x v="19"/>
    <x v="136"/>
    <s v="DoubleÂ Overhead Camshaft"/>
    <s v="Auto"/>
    <s v="Pale White"/>
    <n v="22000"/>
    <s v="06457-3834"/>
    <s v="Hardtop"/>
    <n v="7468969"/>
    <x v="2"/>
    <s v="Tertile 1"/>
    <x v="0"/>
  </r>
  <r>
    <s v="C_CND_006793"/>
    <x v="210"/>
    <x v="9"/>
    <s v="Amaya"/>
    <x v="0"/>
    <n v="445000"/>
    <s v="Ryder Truck Rental and Leasing"/>
    <x v="27"/>
    <x v="105"/>
    <s v="Overhead Camshaft"/>
    <s v="Manual"/>
    <s v="Pale White"/>
    <n v="34000"/>
    <s v="06457-3834"/>
    <s v="Passenger"/>
    <n v="7977975"/>
    <x v="0"/>
    <s v="Tertile 1"/>
    <x v="0"/>
  </r>
  <r>
    <s v="C_CND_006787"/>
    <x v="210"/>
    <x v="9"/>
    <s v="Alana"/>
    <x v="0"/>
    <n v="455000"/>
    <s v="New Castle Ford Lincoln Mercury"/>
    <x v="4"/>
    <x v="68"/>
    <s v="Overhead Camshaft"/>
    <s v="Manual"/>
    <s v="Pale White"/>
    <n v="22000"/>
    <s v="60504-7114"/>
    <s v="Sedan"/>
    <n v="8044612"/>
    <x v="6"/>
    <s v="Tertile 1"/>
    <x v="0"/>
  </r>
  <r>
    <s v="C_CND_006806"/>
    <x v="210"/>
    <x v="9"/>
    <s v="Yaniel"/>
    <x v="1"/>
    <n v="480000"/>
    <s v="Suburban Ford"/>
    <x v="11"/>
    <x v="92"/>
    <s v="DoubleÂ Overhead Camshaft"/>
    <s v="Auto"/>
    <s v="Black"/>
    <n v="21000"/>
    <s v="53546-9427"/>
    <s v="Hatchback"/>
    <n v="8948413"/>
    <x v="5"/>
    <s v="Tertile 1"/>
    <x v="0"/>
  </r>
  <r>
    <s v="C_CND_006810"/>
    <x v="210"/>
    <x v="9"/>
    <s v="Alexa"/>
    <x v="1"/>
    <n v="510000"/>
    <s v="Ryder Truck Rental and Leasing"/>
    <x v="14"/>
    <x v="20"/>
    <s v="DoubleÂ Overhead Camshaft"/>
    <s v="Auto"/>
    <s v="Pale White"/>
    <n v="41000"/>
    <s v="06457-3834"/>
    <s v="SUV"/>
    <n v="8272233"/>
    <x v="0"/>
    <s v="Tertile 1"/>
    <x v="0"/>
  </r>
  <r>
    <s v="C_CND_006780"/>
    <x v="210"/>
    <x v="9"/>
    <s v="Christina"/>
    <x v="1"/>
    <n v="515000"/>
    <s v="Classic Chevy"/>
    <x v="18"/>
    <x v="58"/>
    <s v="DoubleÂ Overhead Camshaft"/>
    <s v="Auto"/>
    <s v="Black"/>
    <n v="28000"/>
    <s v="85257-3102"/>
    <s v="Passenger"/>
    <n v="7200676"/>
    <x v="3"/>
    <s v="Tertile 1"/>
    <x v="0"/>
  </r>
  <r>
    <s v="C_CND_006790"/>
    <x v="210"/>
    <x v="9"/>
    <s v="Aliyah"/>
    <x v="0"/>
    <n v="534000"/>
    <s v="Progressive Shippers Cooperative Association No"/>
    <x v="17"/>
    <x v="24"/>
    <s v="Overhead Camshaft"/>
    <s v="Manual"/>
    <s v="Pale White"/>
    <n v="45000"/>
    <s v="53546-9427"/>
    <s v="Passenger"/>
    <n v="6099524"/>
    <x v="5"/>
    <s v="Tertile 1"/>
    <x v="0"/>
  </r>
  <r>
    <s v="C_CND_006791"/>
    <x v="210"/>
    <x v="9"/>
    <s v="Alyssa"/>
    <x v="0"/>
    <n v="575500"/>
    <s v="Rabun Used Car Sales"/>
    <x v="16"/>
    <x v="22"/>
    <s v="DoubleÂ Overhead Camshaft"/>
    <s v="Auto"/>
    <s v="Black"/>
    <n v="19500"/>
    <s v="85257-3102"/>
    <s v="Passenger"/>
    <n v="7009578"/>
    <x v="3"/>
    <s v="Tertile 2"/>
    <x v="0"/>
  </r>
  <r>
    <s v="C_CND_006775"/>
    <x v="210"/>
    <x v="9"/>
    <s v="Cassandra"/>
    <x v="0"/>
    <n v="580000"/>
    <s v="Buddy Storbeck's Diesel Service Inc"/>
    <x v="24"/>
    <x v="86"/>
    <s v="DoubleÂ Overhead Camshaft"/>
    <s v="Auto"/>
    <s v="Pale White"/>
    <n v="31000"/>
    <s v="06457-3834"/>
    <s v="SUV"/>
    <n v="7931790"/>
    <x v="0"/>
    <s v="Tertile 2"/>
    <x v="0"/>
  </r>
  <r>
    <s v="C_CND_006783"/>
    <x v="210"/>
    <x v="9"/>
    <s v="Aicha"/>
    <x v="0"/>
    <n v="580000"/>
    <s v="Iceberg Rentals"/>
    <x v="25"/>
    <x v="117"/>
    <s v="DoubleÂ Overhead Camshaft"/>
    <s v="Auto"/>
    <s v="Pale White"/>
    <n v="39000"/>
    <s v="53546-9427"/>
    <s v="Hatchback"/>
    <n v="8591285"/>
    <x v="5"/>
    <s v="Tertile 2"/>
    <x v="0"/>
  </r>
  <r>
    <s v="C_CND_006811"/>
    <x v="210"/>
    <x v="9"/>
    <s v="Thomas"/>
    <x v="0"/>
    <n v="580000"/>
    <s v="Hatfield Volkswagen"/>
    <x v="25"/>
    <x v="48"/>
    <s v="DoubleÂ Overhead Camshaft"/>
    <s v="Auto"/>
    <s v="Pale White"/>
    <n v="39000"/>
    <s v="99301-3882"/>
    <s v="Hardtop"/>
    <n v="6313190"/>
    <x v="1"/>
    <s v="Tertile 2"/>
    <x v="0"/>
  </r>
  <r>
    <s v="C_CND_006792"/>
    <x v="210"/>
    <x v="9"/>
    <s v="Amani"/>
    <x v="0"/>
    <n v="600000"/>
    <s v="Race Car Help"/>
    <x v="11"/>
    <x v="76"/>
    <s v="DoubleÂ Overhead Camshaft"/>
    <s v="Auto"/>
    <s v="Black"/>
    <n v="16000"/>
    <s v="78758-7841"/>
    <s v="Sedan"/>
    <n v="6022625"/>
    <x v="2"/>
    <s v="Tertile 2"/>
    <x v="0"/>
  </r>
  <r>
    <s v="C_CND_006788"/>
    <x v="210"/>
    <x v="9"/>
    <s v="Alexandra"/>
    <x v="0"/>
    <n v="615888"/>
    <s v="Pars Auto Sales"/>
    <x v="27"/>
    <x v="106"/>
    <s v="DoubleÂ Overhead Camshaft"/>
    <s v="Auto"/>
    <s v="Pale White"/>
    <n v="45880"/>
    <s v="38701-8047"/>
    <s v="SUV"/>
    <n v="8128910"/>
    <x v="4"/>
    <s v="Tertile 2"/>
    <x v="0"/>
  </r>
  <r>
    <s v="C_CND_006785"/>
    <x v="210"/>
    <x v="9"/>
    <s v="Aissata"/>
    <x v="0"/>
    <n v="622000"/>
    <s v="Motor Vehicle Branch Office"/>
    <x v="5"/>
    <x v="6"/>
    <s v="DoubleÂ Overhead Camshaft"/>
    <s v="Auto"/>
    <s v="Pale White"/>
    <n v="22000"/>
    <s v="78758-7841"/>
    <s v="Hatchback"/>
    <n v="7239538"/>
    <x v="2"/>
    <s v="Tertile 2"/>
    <x v="0"/>
  </r>
  <r>
    <s v="C_CND_006830"/>
    <x v="210"/>
    <x v="9"/>
    <s v="Crystal"/>
    <x v="0"/>
    <n v="635000"/>
    <s v="U-Haul CO"/>
    <x v="29"/>
    <x v="131"/>
    <s v="Overhead Camshaft"/>
    <s v="Manual"/>
    <s v="Black"/>
    <n v="19000"/>
    <s v="78758-7841"/>
    <s v="SUV"/>
    <n v="6933426"/>
    <x v="4"/>
    <s v="Tertile 2"/>
    <x v="0"/>
  </r>
  <r>
    <s v="C_CND_006824"/>
    <x v="210"/>
    <x v="9"/>
    <s v="Catherine"/>
    <x v="0"/>
    <n v="660000"/>
    <s v="Ryder Truck Rental and Leasing"/>
    <x v="20"/>
    <x v="46"/>
    <s v="Overhead Camshaft"/>
    <s v="Manual"/>
    <s v="Pale White"/>
    <n v="14000"/>
    <s v="06457-3834"/>
    <s v="Sedan"/>
    <n v="6278945"/>
    <x v="1"/>
    <s v="Tertile 2"/>
    <x v="0"/>
  </r>
  <r>
    <s v="C_CND_006773"/>
    <x v="210"/>
    <x v="9"/>
    <s v="Carolina"/>
    <x v="0"/>
    <n v="746000"/>
    <s v="Tri-State Mack Inc"/>
    <x v="0"/>
    <x v="116"/>
    <s v="DoubleÂ Overhead Camshaft"/>
    <s v="Auto"/>
    <s v="Black"/>
    <n v="61000"/>
    <s v="85257-3102"/>
    <s v="Hatchback"/>
    <n v="7971116"/>
    <x v="2"/>
    <s v="Tertile 2"/>
    <x v="0"/>
  </r>
  <r>
    <s v="C_CND_006803"/>
    <x v="210"/>
    <x v="9"/>
    <s v="Yahir"/>
    <x v="0"/>
    <n v="753000"/>
    <s v="Saab-Belle Dodge"/>
    <x v="29"/>
    <x v="125"/>
    <s v="Overhead Camshaft"/>
    <s v="Manual"/>
    <s v="Pale White"/>
    <n v="23000"/>
    <s v="60504-7114"/>
    <s v="Hatchback"/>
    <n v="7478227"/>
    <x v="6"/>
    <s v="Tertile 2"/>
    <x v="0"/>
  </r>
  <r>
    <s v="C_CND_006820"/>
    <x v="210"/>
    <x v="9"/>
    <s v="Carmen"/>
    <x v="0"/>
    <n v="757000"/>
    <s v="Pitre Buick-Pontiac-Gmc of Scottsdale"/>
    <x v="14"/>
    <x v="29"/>
    <s v="Overhead Camshaft"/>
    <s v="Manual"/>
    <s v="Pale White"/>
    <n v="27000"/>
    <s v="99301-3882"/>
    <s v="SUV"/>
    <n v="8307373"/>
    <x v="2"/>
    <s v="Tertile 2"/>
    <x v="1"/>
  </r>
  <r>
    <s v="C_CND_006819"/>
    <x v="210"/>
    <x v="9"/>
    <s v="Camilla"/>
    <x v="0"/>
    <n v="757500"/>
    <s v="Pars Auto Sales"/>
    <x v="13"/>
    <x v="41"/>
    <s v="Overhead Camshaft"/>
    <s v="Manual"/>
    <s v="Pale White"/>
    <n v="17500"/>
    <s v="38701-8047"/>
    <s v="Passenger"/>
    <n v="8267932"/>
    <x v="3"/>
    <s v="Tertile 2"/>
    <x v="1"/>
  </r>
  <r>
    <s v="C_CND_006771"/>
    <x v="210"/>
    <x v="9"/>
    <s v="Camila"/>
    <x v="0"/>
    <n v="760000"/>
    <s v="Star Enterprises Inc"/>
    <x v="11"/>
    <x v="14"/>
    <s v="DoubleÂ Overhead Camshaft"/>
    <s v="Auto"/>
    <s v="Pale White"/>
    <n v="69000"/>
    <s v="99301-3882"/>
    <s v="Passenger"/>
    <n v="7511390"/>
    <x v="1"/>
    <s v="Tertile 2"/>
    <x v="1"/>
  </r>
  <r>
    <s v="C_CND_006784"/>
    <x v="210"/>
    <x v="9"/>
    <s v="Aisha"/>
    <x v="0"/>
    <n v="771000"/>
    <s v="McKinney Dodge Chrysler Jeep"/>
    <x v="0"/>
    <x v="3"/>
    <s v="Overhead Camshaft"/>
    <s v="Manual"/>
    <s v="Black"/>
    <n v="12000"/>
    <s v="85257-3102"/>
    <s v="Passenger"/>
    <n v="6550372"/>
    <x v="3"/>
    <s v="Tertile 2"/>
    <x v="1"/>
  </r>
  <r>
    <s v="C_CND_006818"/>
    <x v="210"/>
    <x v="9"/>
    <s v="Meline"/>
    <x v="0"/>
    <n v="810000"/>
    <s v="Race Car Help"/>
    <x v="15"/>
    <x v="21"/>
    <s v="Overhead Camshaft"/>
    <s v="Manual"/>
    <s v="Pale White"/>
    <n v="14000"/>
    <s v="78758-7841"/>
    <s v="Hardtop"/>
    <n v="7593718"/>
    <x v="2"/>
    <s v="Tertile 2"/>
    <x v="1"/>
  </r>
  <r>
    <s v="C_CND_006772"/>
    <x v="210"/>
    <x v="9"/>
    <s v="Carmen"/>
    <x v="0"/>
    <n v="825000"/>
    <s v="Suburban Ford"/>
    <x v="4"/>
    <x v="99"/>
    <s v="DoubleÂ Overhead Camshaft"/>
    <s v="Auto"/>
    <s v="Black"/>
    <n v="26000"/>
    <s v="53546-9427"/>
    <s v="Passenger"/>
    <n v="6817268"/>
    <x v="5"/>
    <s v="Tertile 2"/>
    <x v="1"/>
  </r>
  <r>
    <s v="C_CND_006807"/>
    <x v="210"/>
    <x v="9"/>
    <s v="Clea"/>
    <x v="0"/>
    <n v="873000"/>
    <s v="Classic Chevy"/>
    <x v="15"/>
    <x v="84"/>
    <s v="Overhead Camshaft"/>
    <s v="Manual"/>
    <s v="Pale White"/>
    <n v="22000"/>
    <s v="85257-3102"/>
    <s v="Hardtop"/>
    <n v="8231728"/>
    <x v="3"/>
    <s v="Tertile 2"/>
    <x v="1"/>
  </r>
  <r>
    <s v="C_CND_006822"/>
    <x v="210"/>
    <x v="9"/>
    <s v="Caroline"/>
    <x v="0"/>
    <n v="900000"/>
    <s v="Rabun Used Car Sales"/>
    <x v="15"/>
    <x v="95"/>
    <s v="Overhead Camshaft"/>
    <s v="Manual"/>
    <s v="Pale White"/>
    <n v="28000"/>
    <s v="85257-3102"/>
    <s v="SUV"/>
    <n v="7434733"/>
    <x v="6"/>
    <s v="Tertile 2"/>
    <x v="1"/>
  </r>
  <r>
    <s v="C_CND_006821"/>
    <x v="210"/>
    <x v="9"/>
    <s v="Carolina"/>
    <x v="0"/>
    <n v="902000"/>
    <s v="Progressive Shippers Cooperative Association No"/>
    <x v="24"/>
    <x v="86"/>
    <s v="DoubleÂ Overhead Camshaft"/>
    <s v="Auto"/>
    <s v="Pale White"/>
    <n v="19000"/>
    <s v="53546-9427"/>
    <s v="SUV"/>
    <n v="7789010"/>
    <x v="0"/>
    <s v="Tertile 2"/>
    <x v="1"/>
  </r>
  <r>
    <s v="C_CND_006776"/>
    <x v="210"/>
    <x v="9"/>
    <s v="Celeste"/>
    <x v="1"/>
    <n v="913788"/>
    <s v="C &amp; M Motors Inc"/>
    <x v="29"/>
    <x v="125"/>
    <s v="DoubleÂ Overhead Camshaft"/>
    <s v="Auto"/>
    <s v="Pale White"/>
    <n v="13780"/>
    <s v="60504-7114"/>
    <s v="Hatchback"/>
    <n v="6416512"/>
    <x v="6"/>
    <s v="Tertile 2"/>
    <x v="1"/>
  </r>
  <r>
    <s v="C_CND_006800"/>
    <x v="210"/>
    <x v="9"/>
    <s v="Manon"/>
    <x v="1"/>
    <n v="914000"/>
    <s v="U-Haul CO"/>
    <x v="25"/>
    <x v="48"/>
    <s v="DoubleÂ Overhead Camshaft"/>
    <s v="Auto"/>
    <s v="Pale White"/>
    <n v="22001"/>
    <s v="78758-7841"/>
    <s v="Hardtop"/>
    <n v="7006494"/>
    <x v="2"/>
    <s v="Tertile 2"/>
    <x v="1"/>
  </r>
  <r>
    <s v="C_CND_006782"/>
    <x v="210"/>
    <x v="9"/>
    <s v="Clara"/>
    <x v="1"/>
    <n v="950000"/>
    <s v="Diehl Motor CO Inc"/>
    <x v="6"/>
    <x v="8"/>
    <s v="DoubleÂ Overhead Camshaft"/>
    <s v="Auto"/>
    <s v="Pale White"/>
    <n v="20000"/>
    <s v="06457-3834"/>
    <s v="Hatchback"/>
    <n v="8315497"/>
    <x v="0"/>
    <s v="Tertile 2"/>
    <x v="1"/>
  </r>
  <r>
    <s v="C_CND_006826"/>
    <x v="210"/>
    <x v="9"/>
    <s v="Chelsea"/>
    <x v="0"/>
    <n v="1005000"/>
    <s v="Scrivener Performance Engineering"/>
    <x v="26"/>
    <x v="54"/>
    <s v="DoubleÂ Overhead Camshaft"/>
    <s v="Auto"/>
    <s v="Black"/>
    <n v="12500"/>
    <s v="38701-8047"/>
    <s v="Hatchback"/>
    <n v="8856687"/>
    <x v="3"/>
    <s v="Tertile 2"/>
    <x v="1"/>
  </r>
  <r>
    <s v="C_CND_006799"/>
    <x v="210"/>
    <x v="9"/>
    <s v="William"/>
    <x v="1"/>
    <n v="1011500"/>
    <s v="Progressive Shippers Cooperative Association No"/>
    <x v="25"/>
    <x v="117"/>
    <s v="Overhead Camshaft"/>
    <s v="Manual"/>
    <s v="Pale White"/>
    <n v="16151"/>
    <s v="53546-9427"/>
    <s v="Hatchback"/>
    <n v="6317145"/>
    <x v="5"/>
    <s v="Tertile 3"/>
    <x v="1"/>
  </r>
  <r>
    <s v="C_CND_006805"/>
    <x v="210"/>
    <x v="9"/>
    <s v="Yandel"/>
    <x v="0"/>
    <n v="1140000"/>
    <s v="Star Enterprises Inc"/>
    <x v="7"/>
    <x v="10"/>
    <s v="Overhead Camshaft"/>
    <s v="Manual"/>
    <s v="Black"/>
    <n v="43000"/>
    <s v="99301-3882"/>
    <s v="Sedan"/>
    <n v="6404613"/>
    <x v="1"/>
    <s v="Tertile 3"/>
    <x v="1"/>
  </r>
  <r>
    <s v="C_CND_006778"/>
    <x v="210"/>
    <x v="9"/>
    <s v="Chelsea"/>
    <x v="1"/>
    <n v="1200000"/>
    <s v="Chrysler of Tri-Cities"/>
    <x v="5"/>
    <x v="65"/>
    <s v="Overhead Camshaft"/>
    <s v="Manual"/>
    <s v="Pale White"/>
    <n v="21000"/>
    <s v="99301-3882"/>
    <s v="Sedan"/>
    <n v="8036681"/>
    <x v="1"/>
    <s v="Tertile 3"/>
    <x v="1"/>
  </r>
  <r>
    <s v="C_CND_006781"/>
    <x v="210"/>
    <x v="9"/>
    <s v="Cindy"/>
    <x v="0"/>
    <n v="1206000"/>
    <s v="Clay Johnson Auto Sales"/>
    <x v="27"/>
    <x v="80"/>
    <s v="DoubleÂ Overhead Camshaft"/>
    <s v="Auto"/>
    <s v="Black"/>
    <n v="26600"/>
    <s v="78758-7841"/>
    <s v="Hatchback"/>
    <n v="7494687"/>
    <x v="2"/>
    <s v="Tertile 3"/>
    <x v="1"/>
  </r>
  <r>
    <s v="C_CND_006774"/>
    <x v="210"/>
    <x v="9"/>
    <s v="Caroline"/>
    <x v="1"/>
    <n v="1250000"/>
    <s v="U-Haul CO"/>
    <x v="4"/>
    <x v="67"/>
    <s v="DoubleÂ Overhead Camshaft"/>
    <s v="Auto"/>
    <s v="Pale White"/>
    <n v="32000"/>
    <s v="78758-7841"/>
    <s v="SUV"/>
    <n v="6631520"/>
    <x v="2"/>
    <s v="Tertile 3"/>
    <x v="1"/>
  </r>
  <r>
    <s v="C_CND_006804"/>
    <x v="210"/>
    <x v="9"/>
    <s v="Yair"/>
    <x v="0"/>
    <n v="1250000"/>
    <s v="Scrivener Performance Engineering"/>
    <x v="0"/>
    <x v="83"/>
    <s v="DoubleÂ Overhead Camshaft"/>
    <s v="Auto"/>
    <s v="Black"/>
    <n v="22000"/>
    <s v="38701-8047"/>
    <s v="Hatchback"/>
    <n v="6818634"/>
    <x v="4"/>
    <s v="Tertile 3"/>
    <x v="1"/>
  </r>
  <r>
    <s v="C_CND_006777"/>
    <x v="210"/>
    <x v="9"/>
    <s v="Charlotte"/>
    <x v="0"/>
    <n v="1275000"/>
    <s v="Capitol KIA"/>
    <x v="0"/>
    <x v="98"/>
    <s v="Overhead Camshaft"/>
    <s v="Manual"/>
    <s v="Black"/>
    <n v="69500"/>
    <s v="38701-8047"/>
    <s v="SUV"/>
    <n v="8886003"/>
    <x v="4"/>
    <s v="Tertile 3"/>
    <x v="1"/>
  </r>
  <r>
    <s v="C_CND_006796"/>
    <x v="210"/>
    <x v="9"/>
    <s v="Uriel"/>
    <x v="0"/>
    <n v="1275000"/>
    <s v="New Castle Ford Lincoln Mercury"/>
    <x v="4"/>
    <x v="109"/>
    <s v="Overhead Camshaft"/>
    <s v="Manual"/>
    <s v="Pale White"/>
    <n v="12501"/>
    <s v="60504-7114"/>
    <s v="Hatchback"/>
    <n v="6409823"/>
    <x v="6"/>
    <s v="Tertile 3"/>
    <x v="1"/>
  </r>
  <r>
    <s v="C_CND_006801"/>
    <x v="210"/>
    <x v="9"/>
    <s v="Xavier"/>
    <x v="0"/>
    <n v="1310000"/>
    <s v="Race Car Help"/>
    <x v="9"/>
    <x v="12"/>
    <s v="Overhead Camshaft"/>
    <s v="Manual"/>
    <s v="Pale White"/>
    <n v="37000"/>
    <s v="78758-7841"/>
    <s v="Passenger"/>
    <n v="8925329"/>
    <x v="2"/>
    <s v="Tertile 3"/>
    <x v="1"/>
  </r>
  <r>
    <s v="C_CND_006809"/>
    <x v="210"/>
    <x v="9"/>
    <s v="Alexis"/>
    <x v="0"/>
    <n v="1408000"/>
    <s v="Clay Johnson Auto Sales"/>
    <x v="15"/>
    <x v="84"/>
    <s v="Overhead Camshaft"/>
    <s v="Manual"/>
    <s v="Pale White"/>
    <n v="24800"/>
    <s v="78758-7841"/>
    <s v="Hardtop"/>
    <n v="8304467"/>
    <x v="2"/>
    <s v="Tertile 3"/>
    <x v="1"/>
  </r>
  <r>
    <s v="C_CND_006789"/>
    <x v="210"/>
    <x v="9"/>
    <s v="Alexis"/>
    <x v="0"/>
    <n v="1430000"/>
    <s v="Pitre Buick-Pontiac-Gmc of Scottsdale"/>
    <x v="5"/>
    <x v="6"/>
    <s v="DoubleÂ Overhead Camshaft"/>
    <s v="Auto"/>
    <s v="Pale White"/>
    <n v="19000"/>
    <s v="99301-3882"/>
    <s v="Hatchback"/>
    <n v="7367772"/>
    <x v="1"/>
    <s v="Tertile 3"/>
    <x v="1"/>
  </r>
  <r>
    <s v="C_CND_006794"/>
    <x v="210"/>
    <x v="9"/>
    <s v="Amber"/>
    <x v="0"/>
    <n v="1430000"/>
    <s v="Saab-Belle Dodge"/>
    <x v="3"/>
    <x v="4"/>
    <s v="Overhead Camshaft"/>
    <s v="Manual"/>
    <s v="Pale White"/>
    <n v="34000"/>
    <s v="60504-7114"/>
    <s v="SUV"/>
    <n v="6476340"/>
    <x v="6"/>
    <s v="Tertile 3"/>
    <x v="1"/>
  </r>
  <r>
    <s v="C_CND_006795"/>
    <x v="210"/>
    <x v="9"/>
    <s v="Tyler"/>
    <x v="0"/>
    <n v="1468000"/>
    <s v="Nebo Chevrolet"/>
    <x v="3"/>
    <x v="28"/>
    <s v="DoubleÂ Overhead Camshaft"/>
    <s v="Auto"/>
    <s v="Pale White"/>
    <n v="29801"/>
    <s v="06457-3834"/>
    <s v="Hatchback"/>
    <n v="6308907"/>
    <x v="0"/>
    <s v="Tertile 3"/>
    <x v="1"/>
  </r>
  <r>
    <s v="C_CND_006797"/>
    <x v="210"/>
    <x v="9"/>
    <s v="Leane"/>
    <x v="0"/>
    <n v="1600000"/>
    <s v="Suburban Ford"/>
    <x v="6"/>
    <x v="73"/>
    <s v="DoubleÂ Overhead Camshaft"/>
    <s v="Auto"/>
    <s v="Pale White"/>
    <n v="35222"/>
    <s v="53546-9427"/>
    <s v="Hardtop"/>
    <n v="8477000"/>
    <x v="5"/>
    <s v="Tertile 3"/>
    <x v="1"/>
  </r>
  <r>
    <s v="C_CND_006828"/>
    <x v="210"/>
    <x v="9"/>
    <s v="Christina"/>
    <x v="0"/>
    <n v="1751000"/>
    <s v="Suburban Ford"/>
    <x v="15"/>
    <x v="63"/>
    <s v="DoubleÂ Overhead Camshaft"/>
    <s v="Auto"/>
    <s v="Black"/>
    <n v="21100"/>
    <s v="53546-9427"/>
    <s v="Hatchback"/>
    <n v="7485170"/>
    <x v="0"/>
    <s v="Tertile 3"/>
    <x v="1"/>
  </r>
  <r>
    <s v="C_CND_006831"/>
    <x v="211"/>
    <x v="9"/>
    <s v="Cristina"/>
    <x v="0"/>
    <n v="13500"/>
    <s v="Enterprise Rent A Car"/>
    <x v="15"/>
    <x v="72"/>
    <s v="DoubleÂ Overhead Camshaft"/>
    <s v="Auto"/>
    <s v="Pale White"/>
    <n v="35000"/>
    <s v="60504-7114"/>
    <s v="SUV"/>
    <n v="7837315"/>
    <x v="6"/>
    <s v="Tertile 1"/>
    <x v="0"/>
  </r>
  <r>
    <s v="C_CND_006832"/>
    <x v="211"/>
    <x v="9"/>
    <s v="Crystal"/>
    <x v="0"/>
    <n v="13500"/>
    <s v="Gartner Buick Hyundai Saab"/>
    <x v="14"/>
    <x v="66"/>
    <s v="DoubleÂ Overhead Camshaft"/>
    <s v="Auto"/>
    <s v="Pale White"/>
    <n v="45000"/>
    <s v="38701-8047"/>
    <s v="Hatchback"/>
    <n v="8954413"/>
    <x v="4"/>
    <s v="Tertile 1"/>
    <x v="0"/>
  </r>
  <r>
    <s v="C_CND_006846"/>
    <x v="211"/>
    <x v="9"/>
    <s v="Alma"/>
    <x v="0"/>
    <n v="13500"/>
    <s v="Capitol KIA"/>
    <x v="26"/>
    <x v="104"/>
    <s v="Overhead Camshaft"/>
    <s v="Manual"/>
    <s v="Black"/>
    <n v="69000"/>
    <s v="38701-8047"/>
    <s v="Sedan"/>
    <n v="6218150"/>
    <x v="4"/>
    <s v="Tertile 1"/>
    <x v="0"/>
  </r>
  <r>
    <s v="C_CND_006850"/>
    <x v="211"/>
    <x v="9"/>
    <s v="Amelia"/>
    <x v="0"/>
    <n v="13500"/>
    <s v="Clay Johnson Auto Sales"/>
    <x v="6"/>
    <x v="17"/>
    <s v="Overhead Camshaft"/>
    <s v="Manual"/>
    <s v="Pale White"/>
    <n v="26000"/>
    <s v="78758-7841"/>
    <s v="Sedan"/>
    <n v="7169085"/>
    <x v="2"/>
    <s v="Tertile 1"/>
    <x v="0"/>
  </r>
  <r>
    <s v="C_CND_006851"/>
    <x v="211"/>
    <x v="9"/>
    <s v="Cynthia"/>
    <x v="0"/>
    <n v="13500"/>
    <s v="Progressive Shippers Cooperative Association No"/>
    <x v="13"/>
    <x v="88"/>
    <s v="Overhead Camshaft"/>
    <s v="Manual"/>
    <s v="Black"/>
    <n v="85000"/>
    <s v="53546-9427"/>
    <s v="SUV"/>
    <n v="7955969"/>
    <x v="1"/>
    <s v="Tertile 1"/>
    <x v="0"/>
  </r>
  <r>
    <s v="C_CND_006852"/>
    <x v="211"/>
    <x v="9"/>
    <s v="Daisy"/>
    <x v="0"/>
    <n v="13500"/>
    <s v="Rabun Used Car Sales"/>
    <x v="27"/>
    <x v="80"/>
    <s v="DoubleÂ Overhead Camshaft"/>
    <s v="Auto"/>
    <s v="Pale White"/>
    <n v="19000"/>
    <s v="85257-3102"/>
    <s v="Hatchback"/>
    <n v="8608089"/>
    <x v="5"/>
    <s v="Tertile 1"/>
    <x v="0"/>
  </r>
  <r>
    <s v="C_CND_006855"/>
    <x v="211"/>
    <x v="9"/>
    <s v="Jun"/>
    <x v="0"/>
    <n v="13500"/>
    <s v="C &amp; M Motors Inc"/>
    <x v="20"/>
    <x v="91"/>
    <s v="Overhead Camshaft"/>
    <s v="Manual"/>
    <s v="Pale White"/>
    <n v="61000"/>
    <s v="60504-7114"/>
    <s v="Hardtop"/>
    <n v="8072018"/>
    <x v="6"/>
    <s v="Tertile 1"/>
    <x v="0"/>
  </r>
  <r>
    <s v="C_CND_006853"/>
    <x v="211"/>
    <x v="9"/>
    <s v="Antoine"/>
    <x v="0"/>
    <n v="415000"/>
    <s v="Pitre Buick-Pontiac-Gmc of Scottsdale"/>
    <x v="19"/>
    <x v="136"/>
    <s v="DoubleÂ Overhead Camshaft"/>
    <s v="Auto"/>
    <s v="Pale White"/>
    <n v="22000"/>
    <s v="99301-3882"/>
    <s v="Hardtop"/>
    <n v="7956322"/>
    <x v="4"/>
    <s v="Tertile 1"/>
    <x v="0"/>
  </r>
  <r>
    <s v="C_CND_006849"/>
    <x v="211"/>
    <x v="9"/>
    <s v="Anton"/>
    <x v="0"/>
    <n v="516000"/>
    <s v="Race Car Help"/>
    <x v="6"/>
    <x v="73"/>
    <s v="DoubleÂ Overhead Camshaft"/>
    <s v="Auto"/>
    <s v="Pale White"/>
    <n v="46000"/>
    <s v="78758-7841"/>
    <s v="Hardtop"/>
    <n v="8668773"/>
    <x v="2"/>
    <s v="Tertile 1"/>
    <x v="0"/>
  </r>
  <r>
    <s v="C_CND_006839"/>
    <x v="211"/>
    <x v="9"/>
    <s v="Amira"/>
    <x v="1"/>
    <n v="641000"/>
    <s v="Tri-State Mack Inc"/>
    <x v="0"/>
    <x v="98"/>
    <s v="DoubleÂ Overhead Camshaft"/>
    <s v="Auto"/>
    <s v="Black"/>
    <n v="12000"/>
    <s v="85257-3102"/>
    <s v="SUV"/>
    <n v="7512966"/>
    <x v="3"/>
    <s v="Tertile 2"/>
    <x v="0"/>
  </r>
  <r>
    <s v="C_CND_006837"/>
    <x v="211"/>
    <x v="9"/>
    <s v="Amina"/>
    <x v="0"/>
    <n v="660000"/>
    <s v="Star Enterprises Inc"/>
    <x v="4"/>
    <x v="109"/>
    <s v="Overhead Camshaft"/>
    <s v="Manual"/>
    <s v="Pale White"/>
    <n v="12000"/>
    <s v="99301-3882"/>
    <s v="Hatchback"/>
    <n v="6876448"/>
    <x v="1"/>
    <s v="Tertile 2"/>
    <x v="0"/>
  </r>
  <r>
    <s v="C_CND_006848"/>
    <x v="211"/>
    <x v="9"/>
    <s v="Amalia"/>
    <x v="1"/>
    <n v="672000"/>
    <s v="Chrysler Plymouth"/>
    <x v="7"/>
    <x v="107"/>
    <s v="Overhead Camshaft"/>
    <s v="Manual"/>
    <s v="Pale White"/>
    <n v="27000"/>
    <s v="53546-9427"/>
    <s v="Passenger"/>
    <n v="7171552"/>
    <x v="5"/>
    <s v="Tertile 2"/>
    <x v="0"/>
  </r>
  <r>
    <s v="C_CND_006845"/>
    <x v="211"/>
    <x v="9"/>
    <s v="Aaron"/>
    <x v="0"/>
    <n v="746000"/>
    <s v="Race Car Help"/>
    <x v="1"/>
    <x v="113"/>
    <s v="Overhead Camshaft"/>
    <s v="Manual"/>
    <s v="Black"/>
    <n v="34001"/>
    <s v="78758-7841"/>
    <s v="Hatchback"/>
    <n v="6235358"/>
    <x v="2"/>
    <s v="Tertile 2"/>
    <x v="0"/>
  </r>
  <r>
    <s v="C_CND_006833"/>
    <x v="211"/>
    <x v="9"/>
    <s v="Cynthia"/>
    <x v="1"/>
    <n v="775000"/>
    <s v="Hatfield Volkswagen"/>
    <x v="23"/>
    <x v="112"/>
    <s v="DoubleÂ Overhead Camshaft"/>
    <s v="Auto"/>
    <s v="Black"/>
    <n v="19000"/>
    <s v="99301-3882"/>
    <s v="Sedan"/>
    <n v="6091805"/>
    <x v="1"/>
    <s v="Tertile 2"/>
    <x v="1"/>
  </r>
  <r>
    <s v="C_CND_006847"/>
    <x v="211"/>
    <x v="9"/>
    <s v="Thibault"/>
    <x v="0"/>
    <n v="800000"/>
    <s v="Scrivener Performance Engineering"/>
    <x v="14"/>
    <x v="66"/>
    <s v="Overhead Camshaft"/>
    <s v="Manual"/>
    <s v="Pale White"/>
    <n v="25000"/>
    <s v="38701-8047"/>
    <s v="Hardtop"/>
    <n v="8721346"/>
    <x v="4"/>
    <s v="Tertile 2"/>
    <x v="1"/>
  </r>
  <r>
    <s v="C_CND_006838"/>
    <x v="211"/>
    <x v="9"/>
    <s v="Carter"/>
    <x v="0"/>
    <n v="1060000"/>
    <s v="Iceberg Rentals"/>
    <x v="10"/>
    <x v="13"/>
    <s v="Overhead Camshaft"/>
    <s v="Manual"/>
    <s v="Pale White"/>
    <n v="12000"/>
    <s v="53546-9427"/>
    <s v="Hardtop"/>
    <n v="6110230"/>
    <x v="5"/>
    <s v="Tertile 3"/>
    <x v="1"/>
  </r>
  <r>
    <s v="C_CND_006854"/>
    <x v="211"/>
    <x v="9"/>
    <s v="Joshua"/>
    <x v="0"/>
    <n v="1070000"/>
    <s v="U-Haul CO"/>
    <x v="21"/>
    <x v="31"/>
    <s v="Overhead Camshaft"/>
    <s v="Manual"/>
    <s v="Pale White"/>
    <n v="22000"/>
    <s v="78758-7841"/>
    <s v="Hardtop"/>
    <n v="7214757"/>
    <x v="2"/>
    <s v="Tertile 3"/>
    <x v="1"/>
  </r>
  <r>
    <s v="C_CND_006834"/>
    <x v="211"/>
    <x v="9"/>
    <s v="Daisy"/>
    <x v="0"/>
    <n v="1115000"/>
    <s v="Iceberg Rentals"/>
    <x v="1"/>
    <x v="16"/>
    <s v="DoubleÂ Overhead Camshaft"/>
    <s v="Auto"/>
    <s v="Pale White"/>
    <n v="33500"/>
    <s v="53546-9427"/>
    <s v="SUV"/>
    <n v="7335936"/>
    <x v="5"/>
    <s v="Tertile 3"/>
    <x v="1"/>
  </r>
  <r>
    <s v="C_CND_006835"/>
    <x v="211"/>
    <x v="9"/>
    <s v="Damaris"/>
    <x v="0"/>
    <n v="1190000"/>
    <s v="McKinney Dodge Chrysler Jeep"/>
    <x v="22"/>
    <x v="59"/>
    <s v="DoubleÂ Overhead Camshaft"/>
    <s v="Auto"/>
    <s v="Black"/>
    <n v="12000"/>
    <s v="85257-3102"/>
    <s v="Hatchback"/>
    <n v="7838284"/>
    <x v="3"/>
    <s v="Tertile 3"/>
    <x v="1"/>
  </r>
  <r>
    <s v="C_CND_006842"/>
    <x v="211"/>
    <x v="9"/>
    <s v="Yerik"/>
    <x v="1"/>
    <n v="1250000"/>
    <s v="U-Haul CO"/>
    <x v="2"/>
    <x v="23"/>
    <s v="DoubleÂ Overhead Camshaft"/>
    <s v="Auto"/>
    <s v="Black"/>
    <n v="17000"/>
    <s v="78758-7841"/>
    <s v="Hatchback"/>
    <n v="6186313"/>
    <x v="2"/>
    <s v="Tertile 3"/>
    <x v="1"/>
  </r>
  <r>
    <s v="C_CND_006844"/>
    <x v="211"/>
    <x v="9"/>
    <s v="Samuel"/>
    <x v="1"/>
    <n v="1300000"/>
    <s v="Suburban Ford"/>
    <x v="10"/>
    <x v="13"/>
    <s v="Overhead Camshaft"/>
    <s v="Manual"/>
    <s v="Pale White"/>
    <n v="12001"/>
    <s v="53546-9427"/>
    <s v="Hardtop"/>
    <n v="6482900"/>
    <x v="5"/>
    <s v="Tertile 3"/>
    <x v="1"/>
  </r>
  <r>
    <s v="C_CND_006836"/>
    <x v="211"/>
    <x v="9"/>
    <s v="Amelia"/>
    <x v="0"/>
    <n v="1820000"/>
    <s v="Scrivener Performance Engineering"/>
    <x v="20"/>
    <x v="46"/>
    <s v="DoubleÂ Overhead Camshaft"/>
    <s v="Auto"/>
    <s v="Pale White"/>
    <n v="45000"/>
    <s v="38701-8047"/>
    <s v="Sedan"/>
    <n v="8258069"/>
    <x v="4"/>
    <s v="Tertile 3"/>
    <x v="1"/>
  </r>
  <r>
    <s v="C_CND_006841"/>
    <x v="211"/>
    <x v="9"/>
    <s v="Nina"/>
    <x v="1"/>
    <n v="1831000"/>
    <s v="Race Car Help"/>
    <x v="0"/>
    <x v="70"/>
    <s v="Overhead Camshaft"/>
    <s v="Manual"/>
    <s v="Pale White"/>
    <n v="17101"/>
    <s v="78758-7841"/>
    <s v="Hardtop"/>
    <n v="8272021"/>
    <x v="2"/>
    <s v="Tertile 3"/>
    <x v="1"/>
  </r>
  <r>
    <s v="C_CND_006840"/>
    <x v="211"/>
    <x v="9"/>
    <s v="Amirah"/>
    <x v="0"/>
    <n v="2100000"/>
    <s v="U-Haul CO"/>
    <x v="15"/>
    <x v="94"/>
    <s v="DoubleÂ Overhead Camshaft"/>
    <s v="Auto"/>
    <s v="Black"/>
    <n v="31000"/>
    <s v="78758-7841"/>
    <s v="Passenger"/>
    <n v="7841317"/>
    <x v="2"/>
    <s v="Tertile 3"/>
    <x v="1"/>
  </r>
  <r>
    <s v="C_CND_006843"/>
    <x v="211"/>
    <x v="9"/>
    <s v="Empty"/>
    <x v="0"/>
    <n v="2125000"/>
    <s v="Saab-Belle Dodge"/>
    <x v="15"/>
    <x v="84"/>
    <s v="Overhead Camshaft"/>
    <s v="Manual"/>
    <s v="Black"/>
    <n v="16501"/>
    <s v="60504-7114"/>
    <s v="Hardtop"/>
    <n v="6001288"/>
    <x v="6"/>
    <s v="Tertile 3"/>
    <x v="1"/>
  </r>
  <r>
    <s v="C_CND_006931"/>
    <x v="212"/>
    <x v="9"/>
    <s v="Allen"/>
    <x v="0"/>
    <n v="13500"/>
    <s v="Enterprise Rent A Car"/>
    <x v="7"/>
    <x v="15"/>
    <s v="DoubleÂ Overhead Camshaft"/>
    <s v="Auto"/>
    <s v="Pale White"/>
    <n v="25000"/>
    <s v="60504-7114"/>
    <s v="Hatchback"/>
    <n v="8995283"/>
    <x v="6"/>
    <s v="Tertile 1"/>
    <x v="0"/>
  </r>
  <r>
    <s v="C_CND_006929"/>
    <x v="212"/>
    <x v="9"/>
    <s v="Ava"/>
    <x v="0"/>
    <n v="390000"/>
    <s v="Classic Chevy"/>
    <x v="25"/>
    <x v="126"/>
    <s v="Overhead Camshaft"/>
    <s v="Manual"/>
    <s v="Black"/>
    <n v="29000"/>
    <s v="85257-3102"/>
    <s v="SUV"/>
    <n v="7242226"/>
    <x v="3"/>
    <s v="Tertile 1"/>
    <x v="0"/>
  </r>
  <r>
    <s v="C_CND_006930"/>
    <x v="212"/>
    <x v="9"/>
    <s v="Ali"/>
    <x v="0"/>
    <n v="522500"/>
    <s v="Diehl Motor CO Inc"/>
    <x v="4"/>
    <x v="35"/>
    <s v="DoubleÂ Overhead Camshaft"/>
    <s v="Auto"/>
    <s v="Black"/>
    <n v="16500"/>
    <s v="06457-3834"/>
    <s v="Passenger"/>
    <n v="7734503"/>
    <x v="0"/>
    <s v="Tertile 1"/>
    <x v="0"/>
  </r>
  <r>
    <s v="C_CND_006928"/>
    <x v="212"/>
    <x v="9"/>
    <s v="Autumn"/>
    <x v="0"/>
    <n v="710000"/>
    <s v="Chrysler Plymouth"/>
    <x v="5"/>
    <x v="85"/>
    <s v="Overhead Camshaft"/>
    <s v="Manual"/>
    <s v="Black"/>
    <n v="21000"/>
    <s v="53546-9427"/>
    <s v="SUV"/>
    <n v="7002504"/>
    <x v="5"/>
    <s v="Tertile 2"/>
    <x v="0"/>
  </r>
  <r>
    <s v="C_CND_006932"/>
    <x v="212"/>
    <x v="9"/>
    <s v="Arianna"/>
    <x v="0"/>
    <n v="815500"/>
    <s v="Saab-Belle Dodge"/>
    <x v="15"/>
    <x v="72"/>
    <s v="DoubleÂ Overhead Camshaft"/>
    <s v="Auto"/>
    <s v="Pale White"/>
    <n v="45500"/>
    <s v="60504-7114"/>
    <s v="SUV"/>
    <n v="6906229"/>
    <x v="6"/>
    <s v="Tertile 2"/>
    <x v="1"/>
  </r>
  <r>
    <s v="C_CND_006934"/>
    <x v="212"/>
    <x v="9"/>
    <s v="Emely"/>
    <x v="0"/>
    <n v="913000"/>
    <s v="Diehl Motor CO Inc"/>
    <x v="6"/>
    <x v="17"/>
    <s v="DoubleÂ Overhead Camshaft"/>
    <s v="Auto"/>
    <s v="Pale White"/>
    <n v="19000"/>
    <s v="06457-3834"/>
    <s v="Sedan"/>
    <n v="6312017"/>
    <x v="3"/>
    <s v="Tertile 2"/>
    <x v="1"/>
  </r>
  <r>
    <s v="C_CND_006935"/>
    <x v="212"/>
    <x v="9"/>
    <s v="Emilia"/>
    <x v="0"/>
    <n v="1060000"/>
    <s v="Enterprise Rent A Car"/>
    <x v="11"/>
    <x v="14"/>
    <s v="DoubleÂ Overhead Camshaft"/>
    <s v="Auto"/>
    <s v="Pale White"/>
    <n v="33000"/>
    <s v="60504-7114"/>
    <s v="Passenger"/>
    <n v="8726736"/>
    <x v="2"/>
    <s v="Tertile 3"/>
    <x v="1"/>
  </r>
  <r>
    <s v="C_CND_006927"/>
    <x v="212"/>
    <x v="9"/>
    <s v="Elianny"/>
    <x v="0"/>
    <n v="1100000"/>
    <s v="Progressive Shippers Cooperative Association No"/>
    <x v="24"/>
    <x v="124"/>
    <s v="Overhead Camshaft"/>
    <s v="Manual"/>
    <s v="Pale White"/>
    <n v="43000"/>
    <s v="53546-9427"/>
    <s v="Sedan"/>
    <n v="7602839"/>
    <x v="5"/>
    <s v="Tertile 3"/>
    <x v="1"/>
  </r>
  <r>
    <s v="C_CND_006926"/>
    <x v="212"/>
    <x v="9"/>
    <s v="Elianna"/>
    <x v="0"/>
    <n v="1137500"/>
    <s v="U-Haul CO"/>
    <x v="4"/>
    <x v="68"/>
    <s v="Overhead Camshaft"/>
    <s v="Manual"/>
    <s v="Pale White"/>
    <n v="54750"/>
    <s v="78758-7841"/>
    <s v="Sedan"/>
    <n v="7839234"/>
    <x v="2"/>
    <s v="Tertile 3"/>
    <x v="1"/>
  </r>
  <r>
    <s v="C_CND_006933"/>
    <x v="212"/>
    <x v="9"/>
    <s v="Ariella"/>
    <x v="1"/>
    <n v="1780000"/>
    <s v="Scrivener Performance Engineering"/>
    <x v="15"/>
    <x v="63"/>
    <s v="Overhead Camshaft"/>
    <s v="Manual"/>
    <s v="Pale White"/>
    <n v="22000"/>
    <s v="38701-8047"/>
    <s v="Hatchback"/>
    <n v="8584107"/>
    <x v="4"/>
    <s v="Tertile 3"/>
    <x v="1"/>
  </r>
  <r>
    <s v="C_CND_006951"/>
    <x v="213"/>
    <x v="9"/>
    <s v="Camille"/>
    <x v="0"/>
    <n v="13500"/>
    <s v="Motor Vehicle Branch Office"/>
    <x v="12"/>
    <x v="93"/>
    <s v="DoubleÂ Overhead Camshaft"/>
    <s v="Auto"/>
    <s v="Pale White"/>
    <n v="19000"/>
    <s v="78758-7841"/>
    <s v="SUV"/>
    <n v="6760960"/>
    <x v="2"/>
    <s v="Tertile 1"/>
    <x v="0"/>
  </r>
  <r>
    <s v="C_CND_006956"/>
    <x v="213"/>
    <x v="9"/>
    <s v="Jasmine"/>
    <x v="1"/>
    <n v="13500"/>
    <s v="Tri-State Mack Inc"/>
    <x v="25"/>
    <x v="48"/>
    <s v="DoubleÂ Overhead Camshaft"/>
    <s v="Auto"/>
    <s v="Pale White"/>
    <n v="39001"/>
    <s v="85257-3102"/>
    <s v="Hardtop"/>
    <n v="6504911"/>
    <x v="2"/>
    <s v="Tertile 1"/>
    <x v="0"/>
  </r>
  <r>
    <s v="C_CND_006958"/>
    <x v="213"/>
    <x v="9"/>
    <s v="Ari"/>
    <x v="0"/>
    <n v="13500"/>
    <s v="New Castle Ford Lincoln Mercury"/>
    <x v="2"/>
    <x v="23"/>
    <s v="Overhead Camshaft"/>
    <s v="Manual"/>
    <s v="Pale White"/>
    <n v="12001"/>
    <s v="60504-7114"/>
    <s v="Hatchback"/>
    <n v="6156896"/>
    <x v="6"/>
    <s v="Tertile 1"/>
    <x v="0"/>
  </r>
  <r>
    <s v="C_CND_006960"/>
    <x v="213"/>
    <x v="9"/>
    <s v="Ashley"/>
    <x v="0"/>
    <n v="13500"/>
    <s v="Star Enterprises Inc"/>
    <x v="11"/>
    <x v="76"/>
    <s v="Overhead Camshaft"/>
    <s v="Manual"/>
    <s v="Pale White"/>
    <n v="25000"/>
    <s v="99301-3882"/>
    <s v="Sedan"/>
    <n v="7263801"/>
    <x v="1"/>
    <s v="Tertile 1"/>
    <x v="0"/>
  </r>
  <r>
    <s v="C_CND_006974"/>
    <x v="213"/>
    <x v="9"/>
    <s v="Ricky"/>
    <x v="0"/>
    <n v="13500"/>
    <s v="Gartner Buick Hyundai Saab"/>
    <x v="25"/>
    <x v="48"/>
    <s v="DoubleÂ Overhead Camshaft"/>
    <s v="Auto"/>
    <s v="Pale White"/>
    <n v="22000"/>
    <s v="38701-8047"/>
    <s v="Hardtop"/>
    <n v="7132639"/>
    <x v="4"/>
    <s v="Tertile 1"/>
    <x v="0"/>
  </r>
  <r>
    <s v="C_CND_006944"/>
    <x v="213"/>
    <x v="9"/>
    <s v="Avery"/>
    <x v="0"/>
    <n v="410000"/>
    <s v="Clay Johnson Auto Sales"/>
    <x v="0"/>
    <x v="118"/>
    <s v="DoubleÂ Overhead Camshaft"/>
    <s v="Auto"/>
    <s v="Pale White"/>
    <n v="31000"/>
    <s v="78758-7841"/>
    <s v="Sedan"/>
    <n v="6899544"/>
    <x v="2"/>
    <s v="Tertile 1"/>
    <x v="0"/>
  </r>
  <r>
    <s v="C_CND_006970"/>
    <x v="213"/>
    <x v="9"/>
    <s v="Mohammed"/>
    <x v="1"/>
    <n v="423000"/>
    <s v="U-Haul CO"/>
    <x v="12"/>
    <x v="18"/>
    <s v="DoubleÂ Overhead Camshaft"/>
    <s v="Auto"/>
    <s v="Pale White"/>
    <n v="23000"/>
    <s v="78758-7841"/>
    <s v="Hardtop"/>
    <n v="6815926"/>
    <x v="2"/>
    <s v="Tertile 1"/>
    <x v="0"/>
  </r>
  <r>
    <s v="C_CND_006971"/>
    <x v="213"/>
    <x v="9"/>
    <s v="Nicholas"/>
    <x v="0"/>
    <n v="518000"/>
    <s v="Suburban Ford"/>
    <x v="4"/>
    <x v="5"/>
    <s v="Overhead Camshaft"/>
    <s v="Manual"/>
    <s v="Pale White"/>
    <n v="16000"/>
    <s v="53546-9427"/>
    <s v="Hardtop"/>
    <n v="8792384"/>
    <x v="5"/>
    <s v="Tertile 1"/>
    <x v="0"/>
  </r>
  <r>
    <s v="C_CND_006947"/>
    <x v="213"/>
    <x v="9"/>
    <s v="Bria"/>
    <x v="0"/>
    <n v="520000"/>
    <s v="Gartner Buick Hyundai Saab"/>
    <x v="11"/>
    <x v="76"/>
    <s v="DoubleÂ Overhead Camshaft"/>
    <s v="Auto"/>
    <s v="Pale White"/>
    <n v="17000"/>
    <s v="38701-8047"/>
    <s v="Sedan"/>
    <n v="7868974"/>
    <x v="4"/>
    <s v="Tertile 1"/>
    <x v="0"/>
  </r>
  <r>
    <s v="C_CND_006967"/>
    <x v="213"/>
    <x v="9"/>
    <s v="Avigail"/>
    <x v="0"/>
    <n v="650000"/>
    <s v="Ryder Truck Rental and Leasing"/>
    <x v="6"/>
    <x v="17"/>
    <s v="DoubleÂ Overhead Camshaft"/>
    <s v="Auto"/>
    <s v="Pale White"/>
    <n v="19000"/>
    <s v="06457-3834"/>
    <s v="Sedan"/>
    <n v="6264193"/>
    <x v="0"/>
    <s v="Tertile 2"/>
    <x v="0"/>
  </r>
  <r>
    <s v="C_CND_006966"/>
    <x v="213"/>
    <x v="9"/>
    <s v="Sam"/>
    <x v="0"/>
    <n v="763000"/>
    <s v="New Castle Ford Lincoln Mercury"/>
    <x v="15"/>
    <x v="21"/>
    <s v="Overhead Camshaft"/>
    <s v="Manual"/>
    <s v="Pale White"/>
    <n v="57000"/>
    <s v="60504-7114"/>
    <s v="Hardtop"/>
    <n v="6089148"/>
    <x v="6"/>
    <s v="Tertile 2"/>
    <x v="1"/>
  </r>
  <r>
    <s v="C_CND_006968"/>
    <x v="213"/>
    <x v="9"/>
    <s v="Emily"/>
    <x v="0"/>
    <n v="806000"/>
    <s v="Gartner Buick Hyundai Saab"/>
    <x v="14"/>
    <x v="53"/>
    <s v="Overhead Camshaft"/>
    <s v="Manual"/>
    <s v="Pale White"/>
    <n v="25000"/>
    <s v="38701-8047"/>
    <s v="Hatchback"/>
    <n v="6898084"/>
    <x v="0"/>
    <s v="Tertile 2"/>
    <x v="1"/>
  </r>
  <r>
    <s v="C_CND_006955"/>
    <x v="213"/>
    <x v="9"/>
    <s v="Shirine"/>
    <x v="0"/>
    <n v="815100"/>
    <s v="Suburban Ford"/>
    <x v="21"/>
    <x v="31"/>
    <s v="Overhead Camshaft"/>
    <s v="Manual"/>
    <s v="Pale White"/>
    <n v="22101"/>
    <s v="53546-9427"/>
    <s v="Hardtop"/>
    <n v="7103653"/>
    <x v="5"/>
    <s v="Tertile 2"/>
    <x v="1"/>
  </r>
  <r>
    <s v="C_CND_006969"/>
    <x v="213"/>
    <x v="9"/>
    <s v="Emma"/>
    <x v="0"/>
    <n v="840000"/>
    <s v="Hatfield Volkswagen"/>
    <x v="2"/>
    <x v="9"/>
    <s v="DoubleÂ Overhead Camshaft"/>
    <s v="Auto"/>
    <s v="Pale White"/>
    <n v="12000"/>
    <s v="99301-3882"/>
    <s v="Sedan"/>
    <n v="6194324"/>
    <x v="6"/>
    <s v="Tertile 2"/>
    <x v="1"/>
  </r>
  <r>
    <s v="C_CND_006948"/>
    <x v="213"/>
    <x v="9"/>
    <s v="Mohammed"/>
    <x v="0"/>
    <n v="870000"/>
    <s v="U-Haul CO"/>
    <x v="0"/>
    <x v="70"/>
    <s v="Overhead Camshaft"/>
    <s v="Manual"/>
    <s v="Black"/>
    <n v="49000"/>
    <s v="78758-7841"/>
    <s v="Hardtop"/>
    <n v="7839240"/>
    <x v="2"/>
    <s v="Tertile 2"/>
    <x v="1"/>
  </r>
  <r>
    <s v="C_CND_006950"/>
    <x v="213"/>
    <x v="9"/>
    <s v="Henry"/>
    <x v="0"/>
    <n v="970000"/>
    <s v="Clay Johnson Auto Sales"/>
    <x v="7"/>
    <x v="120"/>
    <s v="Overhead Camshaft"/>
    <s v="Manual"/>
    <s v="Pale White"/>
    <n v="27000"/>
    <s v="78758-7841"/>
    <s v="Hardtop"/>
    <n v="8221276"/>
    <x v="2"/>
    <s v="Tertile 2"/>
    <x v="1"/>
  </r>
  <r>
    <s v="C_CND_006963"/>
    <x v="213"/>
    <x v="9"/>
    <s v="Audrey"/>
    <x v="0"/>
    <n v="1006000"/>
    <s v="U-Haul CO"/>
    <x v="0"/>
    <x v="83"/>
    <s v="DoubleÂ Overhead Camshaft"/>
    <s v="Auto"/>
    <s v="Pale White"/>
    <n v="42600"/>
    <s v="78758-7841"/>
    <s v="Hatchback"/>
    <n v="8349385"/>
    <x v="2"/>
    <s v="Tertile 2"/>
    <x v="1"/>
  </r>
  <r>
    <s v="C_CND_006964"/>
    <x v="213"/>
    <x v="9"/>
    <s v="Eugenie"/>
    <x v="0"/>
    <n v="1015000"/>
    <s v="Classic Chevy"/>
    <x v="20"/>
    <x v="91"/>
    <s v="DoubleÂ Overhead Camshaft"/>
    <s v="Auto"/>
    <s v="Black"/>
    <n v="33500"/>
    <s v="85257-3102"/>
    <s v="Hardtop"/>
    <n v="7227456"/>
    <x v="3"/>
    <s v="Tertile 3"/>
    <x v="1"/>
  </r>
  <r>
    <s v="C_CND_006936"/>
    <x v="213"/>
    <x v="9"/>
    <s v="Elisa"/>
    <x v="1"/>
    <n v="1020000"/>
    <s v="Rabun Used Car Sales"/>
    <x v="27"/>
    <x v="79"/>
    <s v="Overhead Camshaft"/>
    <s v="Manual"/>
    <s v="Pale White"/>
    <n v="41000"/>
    <s v="85257-3102"/>
    <s v="Sedan"/>
    <n v="7296317"/>
    <x v="3"/>
    <s v="Tertile 3"/>
    <x v="1"/>
  </r>
  <r>
    <s v="C_CND_006954"/>
    <x v="213"/>
    <x v="9"/>
    <s v="Stella"/>
    <x v="0"/>
    <n v="1031000"/>
    <s v="Saab-Belle Dodge"/>
    <x v="15"/>
    <x v="21"/>
    <s v="DoubleÂ Overhead Camshaft"/>
    <s v="Auto"/>
    <s v="Black"/>
    <n v="16101"/>
    <s v="60504-7114"/>
    <s v="Hardtop"/>
    <n v="7138925"/>
    <x v="6"/>
    <s v="Tertile 3"/>
    <x v="1"/>
  </r>
  <r>
    <s v="C_CND_006937"/>
    <x v="213"/>
    <x v="9"/>
    <s v="Elizabeth"/>
    <x v="0"/>
    <n v="1040000"/>
    <s v="Progressive Shippers Cooperative Association No"/>
    <x v="15"/>
    <x v="84"/>
    <s v="Overhead Camshaft"/>
    <s v="Manual"/>
    <s v="Pale White"/>
    <n v="22000"/>
    <s v="53546-9427"/>
    <s v="Hatchback"/>
    <n v="6016665"/>
    <x v="5"/>
    <s v="Tertile 3"/>
    <x v="1"/>
  </r>
  <r>
    <s v="C_CND_006943"/>
    <x v="213"/>
    <x v="9"/>
    <s v="Esmeralda"/>
    <x v="0"/>
    <n v="1050000"/>
    <s v="Star Enterprises Inc"/>
    <x v="0"/>
    <x v="83"/>
    <s v="DoubleÂ Overhead Camshaft"/>
    <s v="Auto"/>
    <s v="Pale White"/>
    <n v="18000"/>
    <s v="99301-3882"/>
    <s v="Hatchback"/>
    <n v="8770313"/>
    <x v="1"/>
    <s v="Tertile 3"/>
    <x v="1"/>
  </r>
  <r>
    <s v="C_CND_006972"/>
    <x v="213"/>
    <x v="9"/>
    <s v="Patrick"/>
    <x v="0"/>
    <n v="1050000"/>
    <s v="Chrysler of Tri-Cities"/>
    <x v="1"/>
    <x v="62"/>
    <s v="Overhead Camshaft"/>
    <s v="Manual"/>
    <s v="Black"/>
    <n v="36000"/>
    <s v="99301-3882"/>
    <s v="Hardtop"/>
    <n v="8676814"/>
    <x v="1"/>
    <s v="Tertile 3"/>
    <x v="1"/>
  </r>
  <r>
    <s v="C_CND_006961"/>
    <x v="213"/>
    <x v="9"/>
    <s v="Athena"/>
    <x v="0"/>
    <n v="1100000"/>
    <s v="Suburban Ford"/>
    <x v="14"/>
    <x v="77"/>
    <s v="Overhead Camshaft"/>
    <s v="Manual"/>
    <s v="Pale White"/>
    <n v="12000"/>
    <s v="53546-9427"/>
    <s v="Sedan"/>
    <n v="8658577"/>
    <x v="5"/>
    <s v="Tertile 3"/>
    <x v="1"/>
  </r>
  <r>
    <s v="C_CND_006975"/>
    <x v="213"/>
    <x v="9"/>
    <s v="Evelyn"/>
    <x v="1"/>
    <n v="1110000"/>
    <s v="Pars Auto Sales"/>
    <x v="29"/>
    <x v="131"/>
    <s v="Overhead Camshaft"/>
    <s v="Manual"/>
    <s v="Pale White"/>
    <n v="15000"/>
    <s v="38701-8047"/>
    <s v="SUV"/>
    <n v="7141731"/>
    <x v="0"/>
    <s v="Tertile 3"/>
    <x v="1"/>
  </r>
  <r>
    <s v="C_CND_006962"/>
    <x v="213"/>
    <x v="9"/>
    <s v="Aubrey"/>
    <x v="0"/>
    <n v="1130000"/>
    <s v="Tri-State Mack Inc"/>
    <x v="6"/>
    <x v="64"/>
    <s v="DoubleÂ Overhead Camshaft"/>
    <s v="Auto"/>
    <s v="Black"/>
    <n v="26000"/>
    <s v="85257-3102"/>
    <s v="SUV"/>
    <n v="8941777"/>
    <x v="3"/>
    <s v="Tertile 3"/>
    <x v="1"/>
  </r>
  <r>
    <s v="C_CND_006965"/>
    <x v="213"/>
    <x v="9"/>
    <s v="Clemence"/>
    <x v="0"/>
    <n v="1155000"/>
    <s v="Diehl Motor CO Inc"/>
    <x v="14"/>
    <x v="126"/>
    <s v="Overhead Camshaft"/>
    <s v="Manual"/>
    <s v="Pale White"/>
    <n v="19500"/>
    <s v="06457-3834"/>
    <s v="Hardtop"/>
    <n v="6724946"/>
    <x v="0"/>
    <s v="Tertile 3"/>
    <x v="1"/>
  </r>
  <r>
    <s v="C_CND_006940"/>
    <x v="213"/>
    <x v="9"/>
    <s v="Emily"/>
    <x v="0"/>
    <n v="1160000"/>
    <s v="Ryder Truck Rental and Leasing"/>
    <x v="15"/>
    <x v="95"/>
    <s v="Overhead Camshaft"/>
    <s v="Manual"/>
    <s v="Pale White"/>
    <n v="20000"/>
    <s v="06457-3834"/>
    <s v="SUV"/>
    <n v="8221405"/>
    <x v="0"/>
    <s v="Tertile 3"/>
    <x v="1"/>
  </r>
  <r>
    <s v="C_CND_006942"/>
    <x v="213"/>
    <x v="9"/>
    <s v="Erika"/>
    <x v="0"/>
    <n v="1200000"/>
    <s v="Scrivener Performance Engineering"/>
    <x v="22"/>
    <x v="32"/>
    <s v="DoubleÂ Overhead Camshaft"/>
    <s v="Auto"/>
    <s v="Black"/>
    <n v="26000"/>
    <s v="38701-8047"/>
    <s v="Sedan"/>
    <n v="6519534"/>
    <x v="4"/>
    <s v="Tertile 3"/>
    <x v="1"/>
  </r>
  <r>
    <s v="C_CND_006945"/>
    <x v="213"/>
    <x v="9"/>
    <s v="Azaria"/>
    <x v="0"/>
    <n v="1205000"/>
    <s v="Diehl Motor CO Inc"/>
    <x v="27"/>
    <x v="87"/>
    <s v="Overhead Camshaft"/>
    <s v="Manual"/>
    <s v="Pale White"/>
    <n v="34500"/>
    <s v="06457-3834"/>
    <s v="Sedan"/>
    <n v="7546645"/>
    <x v="0"/>
    <s v="Tertile 3"/>
    <x v="1"/>
  </r>
  <r>
    <s v="C_CND_006938"/>
    <x v="213"/>
    <x v="9"/>
    <s v="Ella"/>
    <x v="0"/>
    <n v="1210000"/>
    <s v="Rabun Used Car Sales"/>
    <x v="5"/>
    <x v="6"/>
    <s v="DoubleÂ Overhead Camshaft"/>
    <s v="Auto"/>
    <s v="Pale White"/>
    <n v="22000"/>
    <s v="85257-3102"/>
    <s v="Hatchback"/>
    <n v="8643096"/>
    <x v="3"/>
    <s v="Tertile 3"/>
    <x v="1"/>
  </r>
  <r>
    <s v="C_CND_006941"/>
    <x v="213"/>
    <x v="9"/>
    <s v="Emma"/>
    <x v="0"/>
    <n v="1215000"/>
    <s v="Saab-Belle Dodge"/>
    <x v="6"/>
    <x v="64"/>
    <s v="DoubleÂ Overhead Camshaft"/>
    <s v="Auto"/>
    <s v="Pale White"/>
    <n v="16500"/>
    <s v="60504-7114"/>
    <s v="SUV"/>
    <n v="7741361"/>
    <x v="6"/>
    <s v="Tertile 3"/>
    <x v="1"/>
  </r>
  <r>
    <s v="C_CND_006949"/>
    <x v="213"/>
    <x v="9"/>
    <s v="Musa"/>
    <x v="1"/>
    <n v="1250000"/>
    <s v="Rabun Used Car Sales"/>
    <x v="1"/>
    <x v="62"/>
    <s v="DoubleÂ Overhead Camshaft"/>
    <s v="Auto"/>
    <s v="Pale White"/>
    <n v="53000"/>
    <s v="85257-3102"/>
    <s v="Hardtop"/>
    <n v="8594394"/>
    <x v="2"/>
    <s v="Tertile 3"/>
    <x v="1"/>
  </r>
  <r>
    <s v="C_CND_006959"/>
    <x v="213"/>
    <x v="9"/>
    <s v="Ariel"/>
    <x v="0"/>
    <n v="1350000"/>
    <s v="Pars Auto Sales"/>
    <x v="22"/>
    <x v="32"/>
    <s v="Overhead Camshaft"/>
    <s v="Manual"/>
    <s v="Pale White"/>
    <n v="22001"/>
    <s v="38701-8047"/>
    <s v="Sedan"/>
    <n v="7849349"/>
    <x v="4"/>
    <s v="Tertile 3"/>
    <x v="1"/>
  </r>
  <r>
    <s v="C_CND_006939"/>
    <x v="213"/>
    <x v="9"/>
    <s v="Emely"/>
    <x v="1"/>
    <n v="1370000"/>
    <s v="Race Car Help"/>
    <x v="0"/>
    <x v="75"/>
    <s v="Overhead Camshaft"/>
    <s v="Manual"/>
    <s v="Pale White"/>
    <n v="43000"/>
    <s v="78758-7841"/>
    <s v="Hatchback"/>
    <n v="7124380"/>
    <x v="2"/>
    <s v="Tertile 3"/>
    <x v="1"/>
  </r>
  <r>
    <s v="C_CND_006946"/>
    <x v="213"/>
    <x v="9"/>
    <s v="Bella"/>
    <x v="0"/>
    <n v="1410000"/>
    <s v="Enterprise Rent A Car"/>
    <x v="11"/>
    <x v="119"/>
    <s v="DoubleÂ Overhead Camshaft"/>
    <s v="Auto"/>
    <s v="Pale White"/>
    <n v="20000"/>
    <s v="60504-7114"/>
    <s v="SUV"/>
    <n v="7734478"/>
    <x v="6"/>
    <s v="Tertile 3"/>
    <x v="1"/>
  </r>
  <r>
    <s v="C_CND_006957"/>
    <x v="213"/>
    <x v="9"/>
    <s v="Antonio"/>
    <x v="0"/>
    <n v="1430000"/>
    <s v="Nebo Chevrolet"/>
    <x v="13"/>
    <x v="41"/>
    <s v="DoubleÂ Overhead Camshaft"/>
    <s v="Auto"/>
    <s v="Pale White"/>
    <n v="36001"/>
    <s v="06457-3834"/>
    <s v="Passenger"/>
    <n v="7908787"/>
    <x v="0"/>
    <s v="Tertile 3"/>
    <x v="1"/>
  </r>
  <r>
    <s v="C_CND_006953"/>
    <x v="213"/>
    <x v="9"/>
    <s v="Amrom"/>
    <x v="0"/>
    <n v="1460000"/>
    <s v="Hatfield Volkswagen"/>
    <x v="11"/>
    <x v="14"/>
    <s v="Overhead Camshaft"/>
    <s v="Manual"/>
    <s v="Pale White"/>
    <n v="27000"/>
    <s v="99301-3882"/>
    <s v="Passenger"/>
    <n v="6879305"/>
    <x v="1"/>
    <s v="Tertile 3"/>
    <x v="1"/>
  </r>
  <r>
    <s v="C_CND_006952"/>
    <x v="213"/>
    <x v="9"/>
    <s v="Amir"/>
    <x v="0"/>
    <n v="1510000"/>
    <s v="Gartner Buick Hyundai Saab"/>
    <x v="15"/>
    <x v="94"/>
    <s v="DoubleÂ Overhead Camshaft"/>
    <s v="Auto"/>
    <s v="Pale White"/>
    <n v="19000"/>
    <s v="38701-8047"/>
    <s v="Passenger"/>
    <n v="6669028"/>
    <x v="4"/>
    <s v="Tertile 3"/>
    <x v="1"/>
  </r>
  <r>
    <s v="C_CND_006973"/>
    <x v="213"/>
    <x v="9"/>
    <s v="Rehan"/>
    <x v="0"/>
    <n v="1860000"/>
    <s v="Diehl Motor CO Inc"/>
    <x v="6"/>
    <x v="73"/>
    <s v="DoubleÂ Overhead Camshaft"/>
    <s v="Auto"/>
    <s v="Pale White"/>
    <n v="42000"/>
    <s v="06457-3834"/>
    <s v="Hardtop"/>
    <n v="7233466"/>
    <x v="0"/>
    <s v="Tertile 3"/>
    <x v="1"/>
  </r>
  <r>
    <s v="C_CND_006980"/>
    <x v="214"/>
    <x v="9"/>
    <s v="Ryan"/>
    <x v="0"/>
    <n v="13500"/>
    <s v="McKinney Dodge Chrysler Jeep"/>
    <x v="0"/>
    <x v="70"/>
    <s v="Overhead Camshaft"/>
    <s v="Manual"/>
    <s v="Pale White"/>
    <n v="17000"/>
    <s v="85257-3102"/>
    <s v="Hardtop"/>
    <n v="6667975"/>
    <x v="2"/>
    <s v="Tertile 1"/>
    <x v="0"/>
  </r>
  <r>
    <s v="C_CND_006979"/>
    <x v="214"/>
    <x v="9"/>
    <s v="Aviva"/>
    <x v="0"/>
    <n v="465000"/>
    <s v="Saab-Belle Dodge"/>
    <x v="15"/>
    <x v="97"/>
    <s v="Overhead Camshaft"/>
    <s v="Manual"/>
    <s v="Pale White"/>
    <n v="26000"/>
    <s v="60504-7114"/>
    <s v="Hatchback"/>
    <n v="7478778"/>
    <x v="6"/>
    <s v="Tertile 1"/>
    <x v="0"/>
  </r>
  <r>
    <s v="C_CND_006977"/>
    <x v="214"/>
    <x v="9"/>
    <s v="Chelsea"/>
    <x v="0"/>
    <n v="710500"/>
    <s v="Nebo Chevrolet"/>
    <x v="13"/>
    <x v="111"/>
    <s v="Overhead Camshaft"/>
    <s v="Manual"/>
    <s v="Black"/>
    <n v="22500"/>
    <s v="06457-3834"/>
    <s v="SUV"/>
    <n v="8354635"/>
    <x v="0"/>
    <s v="Tertile 2"/>
    <x v="0"/>
  </r>
  <r>
    <s v="C_CND_006976"/>
    <x v="214"/>
    <x v="9"/>
    <s v="Esther"/>
    <x v="0"/>
    <n v="950000"/>
    <s v="Suburban Ford"/>
    <x v="1"/>
    <x v="49"/>
    <s v="Overhead Camshaft"/>
    <s v="Manual"/>
    <s v="Black"/>
    <n v="12000"/>
    <s v="53546-9427"/>
    <s v="Passenger"/>
    <n v="7717129"/>
    <x v="5"/>
    <s v="Tertile 2"/>
    <x v="1"/>
  </r>
  <r>
    <s v="C_CND_006978"/>
    <x v="214"/>
    <x v="9"/>
    <s v="Aron"/>
    <x v="0"/>
    <n v="1250000"/>
    <s v="Pitre Buick-Pontiac-Gmc of Scottsdale"/>
    <x v="1"/>
    <x v="49"/>
    <s v="DoubleÂ Overhead Camshaft"/>
    <s v="Auto"/>
    <s v="Pale White"/>
    <n v="26001"/>
    <s v="99301-3882"/>
    <s v="Passenger"/>
    <n v="8123960"/>
    <x v="1"/>
    <s v="Tertile 3"/>
    <x v="1"/>
  </r>
  <r>
    <s v="C_CND_006981"/>
    <x v="215"/>
    <x v="9"/>
    <s v="Estrella"/>
    <x v="0"/>
    <n v="380000"/>
    <s v="Tri-State Mack Inc"/>
    <x v="10"/>
    <x v="60"/>
    <s v="DoubleÂ Overhead Camshaft"/>
    <s v="Auto"/>
    <s v="Black"/>
    <n v="27000"/>
    <s v="85257-3102"/>
    <s v="SUV"/>
    <n v="7694848"/>
    <x v="3"/>
    <s v="Tertile 1"/>
    <x v="0"/>
  </r>
  <r>
    <s v="C_CND_006985"/>
    <x v="215"/>
    <x v="9"/>
    <s v="Fatima"/>
    <x v="0"/>
    <n v="695000"/>
    <s v="Progressive Shippers Cooperative Association No"/>
    <x v="4"/>
    <x v="57"/>
    <s v="DoubleÂ Overhead Camshaft"/>
    <s v="Auto"/>
    <s v="Pale White"/>
    <n v="21000"/>
    <s v="53546-9427"/>
    <s v="Hatchback"/>
    <n v="7978105"/>
    <x v="4"/>
    <s v="Tertile 2"/>
    <x v="0"/>
  </r>
  <r>
    <s v="C_CND_006982"/>
    <x v="215"/>
    <x v="9"/>
    <s v="Chloe"/>
    <x v="0"/>
    <n v="752000"/>
    <s v="New Castle Ford Lincoln Mercury"/>
    <x v="2"/>
    <x v="2"/>
    <s v="DoubleÂ Overhead Camshaft"/>
    <s v="Auto"/>
    <s v="Pale White"/>
    <n v="42000"/>
    <s v="60504-7114"/>
    <s v="Passenger"/>
    <n v="6063832"/>
    <x v="6"/>
    <s v="Tertile 2"/>
    <x v="0"/>
  </r>
  <r>
    <s v="C_CND_006984"/>
    <x v="215"/>
    <x v="9"/>
    <s v="Baila"/>
    <x v="0"/>
    <n v="1290000"/>
    <s v="Scrivener Performance Engineering"/>
    <x v="25"/>
    <x v="101"/>
    <s v="Overhead Camshaft"/>
    <s v="Manual"/>
    <s v="Pale White"/>
    <n v="20000"/>
    <s v="38701-8047"/>
    <s v="Passenger"/>
    <n v="8747850"/>
    <x v="4"/>
    <s v="Tertile 3"/>
    <x v="1"/>
  </r>
  <r>
    <s v="C_CND_006983"/>
    <x v="215"/>
    <x v="9"/>
    <s v="Arthur"/>
    <x v="0"/>
    <n v="1460800"/>
    <s v="Progressive Shippers Cooperative Association No"/>
    <x v="23"/>
    <x v="39"/>
    <s v="Overhead Camshaft"/>
    <s v="Manual"/>
    <s v="Black"/>
    <n v="18081"/>
    <s v="53546-9427"/>
    <s v="Passenger"/>
    <n v="8940885"/>
    <x v="5"/>
    <s v="Tertile 3"/>
    <x v="1"/>
  </r>
  <r>
    <s v="C_CND_006990"/>
    <x v="216"/>
    <x v="9"/>
    <s v="Fernanda"/>
    <x v="0"/>
    <n v="13500"/>
    <s v="Chrysler of Tri-Cities"/>
    <x v="5"/>
    <x v="85"/>
    <s v="Overhead Camshaft"/>
    <s v="Manual"/>
    <s v="Pale White"/>
    <n v="16000"/>
    <s v="99301-3882"/>
    <s v="SUV"/>
    <n v="7973274"/>
    <x v="1"/>
    <s v="Tertile 1"/>
    <x v="0"/>
  </r>
  <r>
    <s v="C_CND_007000"/>
    <x v="216"/>
    <x v="9"/>
    <s v="Augustus"/>
    <x v="1"/>
    <n v="13500"/>
    <s v="Scrivener Performance Engineering"/>
    <x v="24"/>
    <x v="124"/>
    <s v="DoubleÂ Overhead Camshaft"/>
    <s v="Auto"/>
    <s v="Black"/>
    <n v="18000"/>
    <s v="38701-8047"/>
    <s v="Sedan"/>
    <n v="7576918"/>
    <x v="4"/>
    <s v="Tertile 1"/>
    <x v="0"/>
  </r>
  <r>
    <s v="C_CND_007003"/>
    <x v="216"/>
    <x v="9"/>
    <s v="Beatrice"/>
    <x v="0"/>
    <n v="13500"/>
    <s v="Tri-State Mack Inc"/>
    <x v="5"/>
    <x v="85"/>
    <s v="Overhead Camshaft"/>
    <s v="Manual"/>
    <s v="Pale White"/>
    <n v="25000"/>
    <s v="85257-3102"/>
    <s v="SUV"/>
    <n v="8841103"/>
    <x v="3"/>
    <s v="Tertile 1"/>
    <x v="0"/>
  </r>
  <r>
    <s v="C_CND_007008"/>
    <x v="216"/>
    <x v="9"/>
    <s v="Charles"/>
    <x v="0"/>
    <n v="13500"/>
    <s v="Ryder Truck Rental and Leasing"/>
    <x v="9"/>
    <x v="114"/>
    <s v="DoubleÂ Overhead Camshaft"/>
    <s v="Auto"/>
    <s v="Black"/>
    <n v="26000"/>
    <s v="06457-3834"/>
    <s v="Sedan"/>
    <n v="7491425"/>
    <x v="3"/>
    <s v="Tertile 1"/>
    <x v="0"/>
  </r>
  <r>
    <s v="C_CND_007009"/>
    <x v="216"/>
    <x v="9"/>
    <s v="Chase"/>
    <x v="0"/>
    <n v="13500"/>
    <s v="Saab-Belle Dodge"/>
    <x v="10"/>
    <x v="60"/>
    <s v="DoubleÂ Overhead Camshaft"/>
    <s v="Auto"/>
    <s v="Black"/>
    <n v="14000"/>
    <s v="60504-7114"/>
    <s v="SUV"/>
    <n v="8106566"/>
    <x v="2"/>
    <s v="Tertile 1"/>
    <x v="0"/>
  </r>
  <r>
    <s v="C_CND_007002"/>
    <x v="216"/>
    <x v="9"/>
    <s v="Batsheva"/>
    <x v="0"/>
    <n v="352500"/>
    <s v="Suburban Ford"/>
    <x v="7"/>
    <x v="15"/>
    <s v="Overhead Camshaft"/>
    <s v="Manual"/>
    <s v="Black"/>
    <n v="43500"/>
    <s v="53546-9427"/>
    <s v="Hatchback"/>
    <n v="6912660"/>
    <x v="5"/>
    <s v="Tertile 1"/>
    <x v="0"/>
  </r>
  <r>
    <s v="C_CND_006995"/>
    <x v="216"/>
    <x v="9"/>
    <s v="Eden"/>
    <x v="0"/>
    <n v="435000"/>
    <s v="Race Car Help"/>
    <x v="8"/>
    <x v="11"/>
    <s v="Overhead Camshaft"/>
    <s v="Manual"/>
    <s v="Black"/>
    <n v="18000"/>
    <s v="78758-7841"/>
    <s v="Hatchback"/>
    <n v="6596675"/>
    <x v="2"/>
    <s v="Tertile 1"/>
    <x v="0"/>
  </r>
  <r>
    <s v="C_CND_006992"/>
    <x v="216"/>
    <x v="9"/>
    <s v="Dakota"/>
    <x v="1"/>
    <n v="500000"/>
    <s v="Pitre Buick-Pontiac-Gmc of Scottsdale"/>
    <x v="27"/>
    <x v="79"/>
    <s v="Overhead Camshaft"/>
    <s v="Manual"/>
    <s v="Pale White"/>
    <n v="41000"/>
    <s v="99301-3882"/>
    <s v="Sedan"/>
    <n v="6070955"/>
    <x v="1"/>
    <s v="Tertile 1"/>
    <x v="0"/>
  </r>
  <r>
    <s v="C_CND_006993"/>
    <x v="216"/>
    <x v="9"/>
    <s v="Danielle"/>
    <x v="1"/>
    <n v="611000"/>
    <s v="Progressive Shippers Cooperative Association No"/>
    <x v="11"/>
    <x v="92"/>
    <s v="DoubleÂ Overhead Camshaft"/>
    <s v="Auto"/>
    <s v="Pale White"/>
    <n v="31000"/>
    <s v="53546-9427"/>
    <s v="Hatchback"/>
    <n v="6347382"/>
    <x v="5"/>
    <s v="Tertile 2"/>
    <x v="0"/>
  </r>
  <r>
    <s v="C_CND_007007"/>
    <x v="216"/>
    <x v="9"/>
    <s v="Sean"/>
    <x v="0"/>
    <n v="632500"/>
    <s v="Nebo Chevrolet"/>
    <x v="15"/>
    <x v="84"/>
    <s v="Overhead Camshaft"/>
    <s v="Manual"/>
    <s v="Black"/>
    <n v="16500"/>
    <s v="06457-3834"/>
    <s v="Hardtop"/>
    <n v="7734580"/>
    <x v="0"/>
    <s v="Tertile 2"/>
    <x v="0"/>
  </r>
  <r>
    <s v="C_CND_006994"/>
    <x v="216"/>
    <x v="9"/>
    <s v="Destiny"/>
    <x v="0"/>
    <n v="650000"/>
    <s v="Rabun Used Car Sales"/>
    <x v="15"/>
    <x v="40"/>
    <s v="DoubleÂ Overhead Camshaft"/>
    <s v="Auto"/>
    <s v="Pale White"/>
    <n v="24000"/>
    <s v="85257-3102"/>
    <s v="Sedan"/>
    <n v="7334799"/>
    <x v="3"/>
    <s v="Tertile 2"/>
    <x v="0"/>
  </r>
  <r>
    <s v="C_CND_006986"/>
    <x v="216"/>
    <x v="9"/>
    <s v="Eva"/>
    <x v="0"/>
    <n v="689000"/>
    <s v="U-Haul CO"/>
    <x v="13"/>
    <x v="90"/>
    <s v="DoubleÂ Overhead Camshaft"/>
    <s v="Auto"/>
    <s v="Pale White"/>
    <n v="31000"/>
    <s v="78758-7841"/>
    <s v="Sedan"/>
    <n v="6776897"/>
    <x v="2"/>
    <s v="Tertile 2"/>
    <x v="0"/>
  </r>
  <r>
    <s v="C_CND_006991"/>
    <x v="216"/>
    <x v="9"/>
    <s v="Patrick"/>
    <x v="0"/>
    <n v="715000"/>
    <s v="Motor Vehicle Branch Office"/>
    <x v="7"/>
    <x v="120"/>
    <s v="Overhead Camshaft"/>
    <s v="Manual"/>
    <s v="Pale White"/>
    <n v="13000"/>
    <s v="78758-7841"/>
    <s v="Hardtop"/>
    <n v="8024482"/>
    <x v="2"/>
    <s v="Tertile 2"/>
    <x v="0"/>
  </r>
  <r>
    <s v="C_CND_007004"/>
    <x v="216"/>
    <x v="9"/>
    <s v="Beatrix"/>
    <x v="1"/>
    <n v="782500"/>
    <s v="U-Haul CO"/>
    <x v="27"/>
    <x v="87"/>
    <s v="DoubleÂ Overhead Camshaft"/>
    <s v="Auto"/>
    <s v="Pale White"/>
    <n v="12500"/>
    <s v="78758-7841"/>
    <s v="Sedan"/>
    <n v="8769492"/>
    <x v="2"/>
    <s v="Tertile 2"/>
    <x v="1"/>
  </r>
  <r>
    <s v="C_CND_006999"/>
    <x v="216"/>
    <x v="9"/>
    <s v="August"/>
    <x v="0"/>
    <n v="800000"/>
    <s v="Saab-Belle Dodge"/>
    <x v="2"/>
    <x v="23"/>
    <s v="Overhead Camshaft"/>
    <s v="Manual"/>
    <s v="Pale White"/>
    <n v="25000"/>
    <s v="60504-7114"/>
    <s v="Hatchback"/>
    <n v="7505511"/>
    <x v="6"/>
    <s v="Tertile 2"/>
    <x v="1"/>
  </r>
  <r>
    <s v="C_CND_007010"/>
    <x v="216"/>
    <x v="9"/>
    <s v="Chris"/>
    <x v="0"/>
    <n v="850000"/>
    <s v="Scrivener Performance Engineering"/>
    <x v="5"/>
    <x v="85"/>
    <s v="Overhead Camshaft"/>
    <s v="Manual"/>
    <s v="Black"/>
    <n v="21000"/>
    <s v="38701-8047"/>
    <s v="SUV"/>
    <n v="6518705"/>
    <x v="0"/>
    <s v="Tertile 2"/>
    <x v="1"/>
  </r>
  <r>
    <s v="C_CND_007006"/>
    <x v="216"/>
    <x v="9"/>
    <s v="Fernanda"/>
    <x v="0"/>
    <n v="940000"/>
    <s v="Rabun Used Car Sales"/>
    <x v="5"/>
    <x v="6"/>
    <s v="DoubleÂ Overhead Camshaft"/>
    <s v="Auto"/>
    <s v="Black"/>
    <n v="9000"/>
    <s v="85257-3102"/>
    <s v="Hatchback"/>
    <n v="6449197"/>
    <x v="1"/>
    <s v="Tertile 2"/>
    <x v="1"/>
  </r>
  <r>
    <s v="C_CND_006988"/>
    <x v="216"/>
    <x v="9"/>
    <s v="Faith"/>
    <x v="0"/>
    <n v="965000"/>
    <s v="C &amp; M Motors Inc"/>
    <x v="26"/>
    <x v="104"/>
    <s v="DoubleÂ Overhead Camshaft"/>
    <s v="Auto"/>
    <s v="Pale White"/>
    <n v="27000"/>
    <s v="60504-7114"/>
    <s v="Sedan"/>
    <n v="6638497"/>
    <x v="6"/>
    <s v="Tertile 2"/>
    <x v="1"/>
  </r>
  <r>
    <s v="C_CND_006996"/>
    <x v="216"/>
    <x v="9"/>
    <s v="Aryeh"/>
    <x v="0"/>
    <n v="1152500"/>
    <s v="Rabun Used Car Sales"/>
    <x v="0"/>
    <x v="98"/>
    <s v="Overhead Camshaft"/>
    <s v="Manual"/>
    <s v="Pale White"/>
    <n v="22251"/>
    <s v="85257-3102"/>
    <s v="SUV"/>
    <n v="6440234"/>
    <x v="3"/>
    <s v="Tertile 3"/>
    <x v="1"/>
  </r>
  <r>
    <s v="C_CND_007001"/>
    <x v="216"/>
    <x v="9"/>
    <s v="Basya"/>
    <x v="0"/>
    <n v="1335000"/>
    <s v="Star Enterprises Inc"/>
    <x v="28"/>
    <x v="108"/>
    <s v="Overhead Camshaft"/>
    <s v="Manual"/>
    <s v="Pale White"/>
    <n v="28500"/>
    <s v="99301-3882"/>
    <s v="Hatchback"/>
    <n v="8705073"/>
    <x v="1"/>
    <s v="Tertile 3"/>
    <x v="1"/>
  </r>
  <r>
    <s v="C_CND_006989"/>
    <x v="216"/>
    <x v="9"/>
    <s v="Fatima"/>
    <x v="0"/>
    <n v="1338000"/>
    <s v="Capitol KIA"/>
    <x v="0"/>
    <x v="110"/>
    <s v="DoubleÂ Overhead Camshaft"/>
    <s v="Auto"/>
    <s v="Pale White"/>
    <n v="29800"/>
    <s v="38701-8047"/>
    <s v="Passenger"/>
    <n v="7222131"/>
    <x v="4"/>
    <s v="Tertile 3"/>
    <x v="1"/>
  </r>
  <r>
    <s v="C_CND_006987"/>
    <x v="216"/>
    <x v="9"/>
    <s v="Evelyn"/>
    <x v="0"/>
    <n v="1400000"/>
    <s v="Buddy Storbeck's Diesel Service Inc"/>
    <x v="21"/>
    <x v="31"/>
    <s v="DoubleÂ Overhead Camshaft"/>
    <s v="Auto"/>
    <s v="Pale White"/>
    <n v="15000"/>
    <s v="06457-3834"/>
    <s v="Hatchback"/>
    <n v="7674596"/>
    <x v="0"/>
    <s v="Tertile 3"/>
    <x v="1"/>
  </r>
  <r>
    <s v="C_CND_006998"/>
    <x v="216"/>
    <x v="9"/>
    <s v="Ashton"/>
    <x v="0"/>
    <n v="1474000"/>
    <s v="Ryder Truck Rental and Leasing"/>
    <x v="3"/>
    <x v="28"/>
    <s v="Overhead Camshaft"/>
    <s v="Manual"/>
    <s v="Pale White"/>
    <n v="14400"/>
    <s v="06457-3834"/>
    <s v="Hatchback"/>
    <n v="6772864"/>
    <x v="0"/>
    <s v="Tertile 3"/>
    <x v="1"/>
  </r>
  <r>
    <s v="C_CND_007005"/>
    <x v="216"/>
    <x v="9"/>
    <s v="Bella"/>
    <x v="0"/>
    <n v="1875000"/>
    <s v="Buddy Storbeck's Diesel Service Inc"/>
    <x v="26"/>
    <x v="104"/>
    <s v="DoubleÂ Overhead Camshaft"/>
    <s v="Auto"/>
    <s v="Black"/>
    <n v="39500"/>
    <s v="06457-3834"/>
    <s v="Sedan"/>
    <n v="7547655"/>
    <x v="0"/>
    <s v="Tertile 3"/>
    <x v="1"/>
  </r>
  <r>
    <s v="C_CND_006997"/>
    <x v="216"/>
    <x v="9"/>
    <s v="Nisanur"/>
    <x v="0"/>
    <n v="4690000"/>
    <s v="Scrivener Performance Engineering"/>
    <x v="6"/>
    <x v="73"/>
    <s v="DoubleÂ Overhead Camshaft"/>
    <s v="Auto"/>
    <s v="Black"/>
    <n v="12001"/>
    <s v="38701-8047"/>
    <s v="Hardtop"/>
    <n v="8581990"/>
    <x v="4"/>
    <s v="Tertile 3"/>
    <x v="1"/>
  </r>
  <r>
    <s v="C_CND_007016"/>
    <x v="217"/>
    <x v="9"/>
    <s v="Chase"/>
    <x v="0"/>
    <n v="13500"/>
    <s v="Gartner Buick Hyundai Saab"/>
    <x v="24"/>
    <x v="86"/>
    <s v="DoubleÂ Overhead Camshaft"/>
    <s v="Auto"/>
    <s v="Pale White"/>
    <n v="26000"/>
    <s v="38701-8047"/>
    <s v="SUV"/>
    <n v="7957876"/>
    <x v="4"/>
    <s v="Tertile 1"/>
    <x v="0"/>
  </r>
  <r>
    <s v="C_CND_007022"/>
    <x v="217"/>
    <x v="9"/>
    <s v="Emma"/>
    <x v="1"/>
    <n v="13500"/>
    <s v="Suburban Ford"/>
    <x v="4"/>
    <x v="109"/>
    <s v="Overhead Camshaft"/>
    <s v="Manual"/>
    <s v="Pale White"/>
    <n v="12000"/>
    <s v="53546-9427"/>
    <s v="Hatchback"/>
    <n v="6118538"/>
    <x v="5"/>
    <s v="Tertile 1"/>
    <x v="0"/>
  </r>
  <r>
    <s v="C_CND_007027"/>
    <x v="217"/>
    <x v="9"/>
    <s v="Kawther"/>
    <x v="0"/>
    <n v="13500"/>
    <s v="Suburban Ford"/>
    <x v="13"/>
    <x v="61"/>
    <s v="DoubleÂ Overhead Camshaft"/>
    <s v="Auto"/>
    <s v="Black"/>
    <n v="18001"/>
    <s v="53546-9427"/>
    <s v="Hardtop"/>
    <n v="6273413"/>
    <x v="5"/>
    <s v="Tertile 1"/>
    <x v="0"/>
  </r>
  <r>
    <s v="C_CND_007034"/>
    <x v="217"/>
    <x v="9"/>
    <s v="Bracha"/>
    <x v="1"/>
    <n v="13500"/>
    <s v="Chrysler of Tri-Cities"/>
    <x v="18"/>
    <x v="58"/>
    <s v="DoubleÂ Overhead Camshaft"/>
    <s v="Auto"/>
    <s v="Pale White"/>
    <n v="36000"/>
    <s v="99301-3882"/>
    <s v="Passenger"/>
    <n v="8398673"/>
    <x v="1"/>
    <s v="Tertile 1"/>
    <x v="0"/>
  </r>
  <r>
    <s v="C_CND_007035"/>
    <x v="217"/>
    <x v="9"/>
    <s v="Breindy"/>
    <x v="1"/>
    <n v="13500"/>
    <s v="Chrysler Plymouth"/>
    <x v="17"/>
    <x v="24"/>
    <s v="Overhead Camshaft"/>
    <s v="Manual"/>
    <s v="Pale White"/>
    <n v="20000"/>
    <s v="53546-9427"/>
    <s v="Passenger"/>
    <n v="6138903"/>
    <x v="5"/>
    <s v="Tertile 1"/>
    <x v="0"/>
  </r>
  <r>
    <s v="C_CND_007036"/>
    <x v="217"/>
    <x v="9"/>
    <s v="Brianna"/>
    <x v="0"/>
    <n v="13500"/>
    <s v="Classic Chevy"/>
    <x v="13"/>
    <x v="41"/>
    <s v="Overhead Camshaft"/>
    <s v="Manual"/>
    <s v="Pale White"/>
    <n v="17000"/>
    <s v="85257-3102"/>
    <s v="Passenger"/>
    <n v="6466760"/>
    <x v="3"/>
    <s v="Tertile 1"/>
    <x v="0"/>
  </r>
  <r>
    <s v="C_CND_007037"/>
    <x v="217"/>
    <x v="9"/>
    <s v="Bridget"/>
    <x v="0"/>
    <n v="13500"/>
    <s v="Clay Johnson Auto Sales"/>
    <x v="2"/>
    <x v="9"/>
    <s v="DoubleÂ Overhead Camshaft"/>
    <s v="Auto"/>
    <s v="Black"/>
    <n v="39000"/>
    <s v="78758-7841"/>
    <s v="Sedan"/>
    <n v="7560859"/>
    <x v="2"/>
    <s v="Tertile 1"/>
    <x v="0"/>
  </r>
  <r>
    <s v="C_CND_007043"/>
    <x v="217"/>
    <x v="9"/>
    <s v="Cristopher"/>
    <x v="0"/>
    <n v="13500"/>
    <s v="Progressive Shippers Cooperative Association No"/>
    <x v="26"/>
    <x v="104"/>
    <s v="Overhead Camshaft"/>
    <s v="Manual"/>
    <s v="Black"/>
    <n v="69000"/>
    <s v="53546-9427"/>
    <s v="Sedan"/>
    <n v="8025201"/>
    <x v="3"/>
    <s v="Tertile 1"/>
    <x v="0"/>
  </r>
  <r>
    <s v="C_CND_007044"/>
    <x v="217"/>
    <x v="9"/>
    <s v="Damian"/>
    <x v="0"/>
    <n v="13500"/>
    <s v="Rabun Used Car Sales"/>
    <x v="27"/>
    <x v="87"/>
    <s v="DoubleÂ Overhead Camshaft"/>
    <s v="Auto"/>
    <s v="Black"/>
    <n v="60000"/>
    <s v="85257-3102"/>
    <s v="Sedan"/>
    <n v="6187936"/>
    <x v="2"/>
    <s v="Tertile 1"/>
    <x v="0"/>
  </r>
  <r>
    <s v="C_CND_007019"/>
    <x v="217"/>
    <x v="9"/>
    <s v="Elizabeth"/>
    <x v="0"/>
    <n v="338000"/>
    <s v="Saab-Belle Dodge"/>
    <x v="25"/>
    <x v="126"/>
    <s v="DoubleÂ Overhead Camshaft"/>
    <s v="Auto"/>
    <s v="Black"/>
    <n v="9000"/>
    <s v="60504-7114"/>
    <s v="SUV"/>
    <n v="6417692"/>
    <x v="6"/>
    <s v="Tertile 1"/>
    <x v="0"/>
  </r>
  <r>
    <s v="C_CND_007020"/>
    <x v="217"/>
    <x v="9"/>
    <s v="Emani"/>
    <x v="1"/>
    <n v="370000"/>
    <s v="Scrivener Performance Engineering"/>
    <x v="8"/>
    <x v="50"/>
    <s v="Overhead Camshaft"/>
    <s v="Manual"/>
    <s v="Pale White"/>
    <n v="22000"/>
    <s v="38701-8047"/>
    <s v="Sedan"/>
    <n v="8478042"/>
    <x v="4"/>
    <s v="Tertile 1"/>
    <x v="0"/>
  </r>
  <r>
    <s v="C_CND_007024"/>
    <x v="217"/>
    <x v="9"/>
    <s v="Eva"/>
    <x v="0"/>
    <n v="440000"/>
    <s v="U-Haul CO"/>
    <x v="1"/>
    <x v="49"/>
    <s v="Overhead Camshaft"/>
    <s v="Manual"/>
    <s v="Black"/>
    <n v="27000"/>
    <s v="78758-7841"/>
    <s v="Passenger"/>
    <n v="6172323"/>
    <x v="2"/>
    <s v="Tertile 1"/>
    <x v="0"/>
  </r>
  <r>
    <s v="C_CND_007026"/>
    <x v="217"/>
    <x v="9"/>
    <s v="Avi"/>
    <x v="0"/>
    <n v="452000"/>
    <s v="Suburban Ford"/>
    <x v="0"/>
    <x v="98"/>
    <s v="Overhead Camshaft"/>
    <s v="Manual"/>
    <s v="Black"/>
    <n v="43000"/>
    <s v="53546-9427"/>
    <s v="SUV"/>
    <n v="8962679"/>
    <x v="5"/>
    <s v="Tertile 1"/>
    <x v="0"/>
  </r>
  <r>
    <s v="C_CND_007038"/>
    <x v="217"/>
    <x v="9"/>
    <s v="Brielle"/>
    <x v="0"/>
    <n v="541000"/>
    <s v="Diehl Motor CO Inc"/>
    <x v="5"/>
    <x v="85"/>
    <s v="DoubleÂ Overhead Camshaft"/>
    <s v="Auto"/>
    <s v="Black"/>
    <n v="31000"/>
    <s v="06457-3834"/>
    <s v="SUV"/>
    <n v="7104035"/>
    <x v="0"/>
    <s v="Tertile 1"/>
    <x v="0"/>
  </r>
  <r>
    <s v="C_CND_007033"/>
    <x v="217"/>
    <x v="9"/>
    <s v="Blimy"/>
    <x v="0"/>
    <n v="643500"/>
    <s v="Capitol KIA"/>
    <x v="1"/>
    <x v="56"/>
    <s v="DoubleÂ Overhead Camshaft"/>
    <s v="Auto"/>
    <s v="Pale White"/>
    <n v="27500"/>
    <s v="38701-8047"/>
    <s v="Hatchback"/>
    <n v="8501198"/>
    <x v="4"/>
    <s v="Tertile 2"/>
    <x v="0"/>
  </r>
  <r>
    <s v="C_CND_007013"/>
    <x v="217"/>
    <x v="9"/>
    <s v="Gabrielle"/>
    <x v="0"/>
    <n v="651000"/>
    <s v="Clay Johnson Auto Sales"/>
    <x v="27"/>
    <x v="80"/>
    <s v="DoubleÂ Overhead Camshaft"/>
    <s v="Auto"/>
    <s v="Pale White"/>
    <n v="15000"/>
    <s v="78758-7841"/>
    <s v="Hatchback"/>
    <n v="7932423"/>
    <x v="2"/>
    <s v="Tertile 2"/>
    <x v="0"/>
  </r>
  <r>
    <s v="C_CND_007045"/>
    <x v="217"/>
    <x v="9"/>
    <s v="Damien"/>
    <x v="1"/>
    <n v="720000"/>
    <s v="Race Car Help"/>
    <x v="0"/>
    <x v="3"/>
    <s v="Overhead Camshaft"/>
    <s v="Manual"/>
    <s v="Black"/>
    <n v="11000"/>
    <s v="78758-7841"/>
    <s v="Passenger"/>
    <n v="8057111"/>
    <x v="5"/>
    <s v="Tertile 2"/>
    <x v="0"/>
  </r>
  <r>
    <s v="C_CND_007018"/>
    <x v="217"/>
    <x v="9"/>
    <s v="Paul"/>
    <x v="0"/>
    <n v="756001"/>
    <s v="Nebo Chevrolet"/>
    <x v="15"/>
    <x v="21"/>
    <s v="Overhead Camshaft"/>
    <s v="Manual"/>
    <s v="Pale White"/>
    <n v="24000"/>
    <s v="06457-3834"/>
    <s v="Hardtop"/>
    <n v="7318052"/>
    <x v="0"/>
    <s v="Tertile 2"/>
    <x v="1"/>
  </r>
  <r>
    <s v="C_CND_007012"/>
    <x v="217"/>
    <x v="9"/>
    <s v="Gabriella"/>
    <x v="0"/>
    <n v="800000"/>
    <s v="Classic Chevy"/>
    <x v="13"/>
    <x v="19"/>
    <s v="Overhead Camshaft"/>
    <s v="Manual"/>
    <s v="Pale White"/>
    <n v="71000"/>
    <s v="85257-3102"/>
    <s v="Hatchback"/>
    <n v="6518149"/>
    <x v="3"/>
    <s v="Tertile 2"/>
    <x v="1"/>
  </r>
  <r>
    <s v="C_CND_007041"/>
    <x v="217"/>
    <x v="9"/>
    <s v="Cristian"/>
    <x v="1"/>
    <n v="800000"/>
    <s v="Tri-State Mack Inc"/>
    <x v="9"/>
    <x v="37"/>
    <s v="DoubleÂ Overhead Camshaft"/>
    <s v="Auto"/>
    <s v="Red"/>
    <n v="22000"/>
    <s v="85257-3102"/>
    <s v="SUV"/>
    <n v="8088773"/>
    <x v="1"/>
    <s v="Tertile 2"/>
    <x v="1"/>
  </r>
  <r>
    <s v="C_CND_007039"/>
    <x v="217"/>
    <x v="9"/>
    <s v="Shayan"/>
    <x v="0"/>
    <n v="831000"/>
    <s v="Pitre Buick-Pontiac-Gmc of Scottsdale"/>
    <x v="10"/>
    <x v="13"/>
    <s v="Overhead Camshaft"/>
    <s v="Manual"/>
    <s v="Pale White"/>
    <n v="12000"/>
    <s v="99301-3882"/>
    <s v="Hardtop"/>
    <n v="7078185"/>
    <x v="1"/>
    <s v="Tertile 2"/>
    <x v="1"/>
  </r>
  <r>
    <s v="C_CND_007014"/>
    <x v="217"/>
    <x v="9"/>
    <s v="Genesis"/>
    <x v="0"/>
    <n v="920000"/>
    <s v="Diehl Motor CO Inc"/>
    <x v="10"/>
    <x v="60"/>
    <s v="DoubleÂ Overhead Camshaft"/>
    <s v="Auto"/>
    <s v="Pale White"/>
    <n v="42000"/>
    <s v="06457-3834"/>
    <s v="SUV"/>
    <n v="7253013"/>
    <x v="0"/>
    <s v="Tertile 2"/>
    <x v="1"/>
  </r>
  <r>
    <s v="C_CND_007031"/>
    <x v="217"/>
    <x v="9"/>
    <s v="Baruch"/>
    <x v="0"/>
    <n v="1102200"/>
    <s v="Race Car Help"/>
    <x v="26"/>
    <x v="143"/>
    <s v="Overhead Camshaft"/>
    <s v="Manual"/>
    <s v="Red"/>
    <n v="17220"/>
    <s v="78758-7841"/>
    <s v="Passenger"/>
    <n v="8038563"/>
    <x v="2"/>
    <s v="Tertile 3"/>
    <x v="1"/>
  </r>
  <r>
    <s v="C_CND_007011"/>
    <x v="217"/>
    <x v="9"/>
    <s v="Gabriela"/>
    <x v="1"/>
    <n v="1200000"/>
    <s v="Chrysler Plymouth"/>
    <x v="5"/>
    <x v="6"/>
    <s v="DoubleÂ Overhead Camshaft"/>
    <s v="Auto"/>
    <s v="Pale White"/>
    <n v="19000"/>
    <s v="53546-9427"/>
    <s v="Hatchback"/>
    <n v="7934328"/>
    <x v="5"/>
    <s v="Tertile 3"/>
    <x v="1"/>
  </r>
  <r>
    <s v="C_CND_007042"/>
    <x v="217"/>
    <x v="9"/>
    <s v="Stanley"/>
    <x v="0"/>
    <n v="1250000"/>
    <s v="Progressive Shippers Cooperative Association No"/>
    <x v="6"/>
    <x v="73"/>
    <s v="DoubleÂ Overhead Camshaft"/>
    <s v="Auto"/>
    <s v="Pale White"/>
    <n v="46000"/>
    <s v="53546-9427"/>
    <s v="Hardtop"/>
    <n v="6481759"/>
    <x v="5"/>
    <s v="Tertile 3"/>
    <x v="1"/>
  </r>
  <r>
    <s v="C_CND_007040"/>
    <x v="217"/>
    <x v="9"/>
    <s v="Christopher"/>
    <x v="0"/>
    <n v="1260000"/>
    <s v="Suburban Ford"/>
    <x v="0"/>
    <x v="83"/>
    <s v="DoubleÂ Overhead Camshaft"/>
    <s v="Auto"/>
    <s v="Red"/>
    <n v="41000"/>
    <s v="53546-9427"/>
    <s v="Hatchback"/>
    <n v="7076862"/>
    <x v="4"/>
    <s v="Tertile 3"/>
    <x v="1"/>
  </r>
  <r>
    <s v="C_CND_007023"/>
    <x v="217"/>
    <x v="9"/>
    <s v="Philip"/>
    <x v="0"/>
    <n v="1295000"/>
    <s v="Pars Auto Sales"/>
    <x v="2"/>
    <x v="44"/>
    <s v="Overhead Camshaft"/>
    <s v="Manual"/>
    <s v="Pale White"/>
    <n v="12500"/>
    <s v="38701-8047"/>
    <s v="Hardtop"/>
    <n v="8856251"/>
    <x v="4"/>
    <s v="Tertile 3"/>
    <x v="1"/>
  </r>
  <r>
    <s v="C_CND_007017"/>
    <x v="217"/>
    <x v="9"/>
    <s v="Chris"/>
    <x v="1"/>
    <n v="1300000"/>
    <s v="Hatfield Volkswagen"/>
    <x v="14"/>
    <x v="127"/>
    <s v="DoubleÂ Overhead Camshaft"/>
    <s v="Auto"/>
    <s v="Black"/>
    <n v="23000"/>
    <s v="99301-3882"/>
    <s v="Hatchback"/>
    <n v="7382737"/>
    <x v="1"/>
    <s v="Tertile 3"/>
    <x v="1"/>
  </r>
  <r>
    <s v="C_CND_007030"/>
    <x v="217"/>
    <x v="9"/>
    <s v="Ayden"/>
    <x v="0"/>
    <n v="1322000"/>
    <s v="Rabun Used Car Sales"/>
    <x v="14"/>
    <x v="20"/>
    <s v="DoubleÂ Overhead Camshaft"/>
    <s v="Auto"/>
    <s v="Red"/>
    <n v="41200"/>
    <s v="85257-3102"/>
    <s v="SUV"/>
    <n v="7687577"/>
    <x v="3"/>
    <s v="Tertile 3"/>
    <x v="1"/>
  </r>
  <r>
    <s v="C_CND_007021"/>
    <x v="217"/>
    <x v="9"/>
    <s v="Emily"/>
    <x v="0"/>
    <n v="1340000"/>
    <s v="Star Enterprises Inc"/>
    <x v="3"/>
    <x v="28"/>
    <s v="DoubleÂ Overhead Camshaft"/>
    <s v="Auto"/>
    <s v="Pale White"/>
    <n v="29000"/>
    <s v="99301-3882"/>
    <s v="Hatchback"/>
    <n v="6286287"/>
    <x v="1"/>
    <s v="Tertile 3"/>
    <x v="1"/>
  </r>
  <r>
    <s v="C_CND_007015"/>
    <x v="217"/>
    <x v="9"/>
    <s v="Charles"/>
    <x v="0"/>
    <n v="1390000"/>
    <s v="Enterprise Rent A Car"/>
    <x v="14"/>
    <x v="103"/>
    <s v="DoubleÂ Overhead Camshaft"/>
    <s v="Auto"/>
    <s v="Pale White"/>
    <n v="39000"/>
    <s v="60504-7114"/>
    <s v="Passenger"/>
    <n v="7350253"/>
    <x v="6"/>
    <s v="Tertile 3"/>
    <x v="1"/>
  </r>
  <r>
    <s v="C_CND_007032"/>
    <x v="217"/>
    <x v="9"/>
    <s v="Blima"/>
    <x v="0"/>
    <n v="1390000"/>
    <s v="C &amp; M Motors Inc"/>
    <x v="9"/>
    <x v="12"/>
    <s v="DoubleÂ Overhead Camshaft"/>
    <s v="Auto"/>
    <s v="Black"/>
    <n v="60000"/>
    <s v="60504-7114"/>
    <s v="Passenger"/>
    <n v="8727771"/>
    <x v="6"/>
    <s v="Tertile 3"/>
    <x v="1"/>
  </r>
  <r>
    <s v="C_CND_007025"/>
    <x v="217"/>
    <x v="9"/>
    <s v="Austin"/>
    <x v="0"/>
    <n v="1391000"/>
    <s v="Star Enterprises Inc"/>
    <x v="13"/>
    <x v="90"/>
    <s v="DoubleÂ Overhead Camshaft"/>
    <s v="Auto"/>
    <s v="Pale White"/>
    <n v="31100"/>
    <s v="99301-3882"/>
    <s v="Sedan"/>
    <n v="6162258"/>
    <x v="1"/>
    <s v="Tertile 3"/>
    <x v="1"/>
  </r>
  <r>
    <s v="C_CND_007029"/>
    <x v="217"/>
    <x v="9"/>
    <s v="Avrum"/>
    <x v="1"/>
    <n v="1505000"/>
    <s v="Progressive Shippers Cooperative Association No"/>
    <x v="15"/>
    <x v="95"/>
    <s v="Overhead Camshaft"/>
    <s v="Manual"/>
    <s v="Pale White"/>
    <n v="28500"/>
    <s v="53546-9427"/>
    <s v="SUV"/>
    <n v="6498703"/>
    <x v="5"/>
    <s v="Tertile 3"/>
    <x v="1"/>
  </r>
  <r>
    <s v="C_CND_007028"/>
    <x v="217"/>
    <x v="9"/>
    <s v="Sabrina"/>
    <x v="0"/>
    <n v="3850000"/>
    <s v="Capitol KIA"/>
    <x v="4"/>
    <x v="5"/>
    <s v="DoubleÂ Overhead Camshaft"/>
    <s v="Auto"/>
    <s v="Red"/>
    <n v="21001"/>
    <s v="38701-8047"/>
    <s v="Hardtop"/>
    <n v="6677520"/>
    <x v="4"/>
    <s v="Tertile 3"/>
    <x v="1"/>
  </r>
  <r>
    <s v="C_CND_007048"/>
    <x v="218"/>
    <x v="9"/>
    <s v="Cristian"/>
    <x v="1"/>
    <n v="13500"/>
    <s v="Motor Vehicle Branch Office"/>
    <x v="26"/>
    <x v="104"/>
    <s v="Overhead Camshaft"/>
    <s v="Manual"/>
    <s v="Red"/>
    <n v="13000"/>
    <s v="78758-7841"/>
    <s v="Sedan"/>
    <n v="8044925"/>
    <x v="2"/>
    <s v="Tertile 1"/>
    <x v="0"/>
  </r>
  <r>
    <s v="C_CND_007051"/>
    <x v="218"/>
    <x v="9"/>
    <s v="Faith"/>
    <x v="0"/>
    <n v="13500"/>
    <s v="Progressive Shippers Cooperative Association No"/>
    <x v="25"/>
    <x v="117"/>
    <s v="Overhead Camshaft"/>
    <s v="Manual"/>
    <s v="Pale White"/>
    <n v="16000"/>
    <s v="53546-9427"/>
    <s v="Hatchback"/>
    <n v="6028940"/>
    <x v="5"/>
    <s v="Tertile 1"/>
    <x v="0"/>
  </r>
  <r>
    <s v="C_CND_007055"/>
    <x v="218"/>
    <x v="9"/>
    <s v="Gabrielle"/>
    <x v="0"/>
    <n v="13500"/>
    <s v="Saab-Belle Dodge"/>
    <x v="29"/>
    <x v="125"/>
    <s v="Overhead Camshaft"/>
    <s v="Manual"/>
    <s v="Pale White"/>
    <n v="23000"/>
    <s v="60504-7114"/>
    <s v="Hatchback"/>
    <n v="6013450"/>
    <x v="6"/>
    <s v="Tertile 1"/>
    <x v="0"/>
  </r>
  <r>
    <s v="C_CND_007056"/>
    <x v="218"/>
    <x v="9"/>
    <s v="Beckett"/>
    <x v="0"/>
    <n v="13500"/>
    <s v="Ryder Truck Rental and Leasing"/>
    <x v="23"/>
    <x v="74"/>
    <s v="Overhead Camshaft"/>
    <s v="Manual"/>
    <s v="Pale White"/>
    <n v="33000"/>
    <s v="06457-3834"/>
    <s v="Hatchback"/>
    <n v="8405634"/>
    <x v="0"/>
    <s v="Tertile 1"/>
    <x v="0"/>
  </r>
  <r>
    <s v="C_CND_007060"/>
    <x v="218"/>
    <x v="9"/>
    <s v="Benzion"/>
    <x v="0"/>
    <n v="13500"/>
    <s v="Suburban Ford"/>
    <x v="28"/>
    <x v="135"/>
    <s v="DoubleÂ Overhead Camshaft"/>
    <s v="Auto"/>
    <s v="Black"/>
    <n v="23000"/>
    <s v="53546-9427"/>
    <s v="Sedan"/>
    <n v="6427336"/>
    <x v="5"/>
    <s v="Tertile 1"/>
    <x v="0"/>
  </r>
  <r>
    <s v="C_CND_007063"/>
    <x v="218"/>
    <x v="9"/>
    <s v="Caitlin"/>
    <x v="0"/>
    <n v="13500"/>
    <s v="Hatfield Volkswagen"/>
    <x v="11"/>
    <x v="92"/>
    <s v="Overhead Camshaft"/>
    <s v="Manual"/>
    <s v="Pale White"/>
    <n v="27000"/>
    <s v="99301-3882"/>
    <s v="Hatchback"/>
    <n v="7999885"/>
    <x v="1"/>
    <s v="Tertile 1"/>
    <x v="0"/>
  </r>
  <r>
    <s v="C_CND_007065"/>
    <x v="218"/>
    <x v="9"/>
    <s v="Camille"/>
    <x v="1"/>
    <n v="13500"/>
    <s v="McKinney Dodge Chrysler Jeep"/>
    <x v="9"/>
    <x v="12"/>
    <s v="DoubleÂ Overhead Camshaft"/>
    <s v="Auto"/>
    <s v="Pale White"/>
    <n v="17000"/>
    <s v="85257-3102"/>
    <s v="Passenger"/>
    <n v="8634217"/>
    <x v="3"/>
    <s v="Tertile 1"/>
    <x v="0"/>
  </r>
  <r>
    <s v="C_CND_007067"/>
    <x v="218"/>
    <x v="9"/>
    <s v="Danny"/>
    <x v="0"/>
    <n v="13500"/>
    <s v="Saab-Belle Dodge"/>
    <x v="0"/>
    <x v="83"/>
    <s v="DoubleÂ Overhead Camshaft"/>
    <s v="Auto"/>
    <s v="Pale White"/>
    <n v="42000"/>
    <s v="60504-7114"/>
    <s v="Hatchback"/>
    <n v="8389787"/>
    <x v="2"/>
    <s v="Tertile 1"/>
    <x v="0"/>
  </r>
  <r>
    <s v="C_CND_007054"/>
    <x v="218"/>
    <x v="9"/>
    <s v="Gabriella"/>
    <x v="0"/>
    <n v="373500"/>
    <s v="Ryder Truck Rental and Leasing"/>
    <x v="13"/>
    <x v="41"/>
    <s v="DoubleÂ Overhead Camshaft"/>
    <s v="Auto"/>
    <s v="Pale White"/>
    <n v="46500"/>
    <s v="06457-3834"/>
    <s v="Passenger"/>
    <n v="7085384"/>
    <x v="0"/>
    <s v="Tertile 1"/>
    <x v="0"/>
  </r>
  <r>
    <s v="C_CND_007047"/>
    <x v="218"/>
    <x v="9"/>
    <s v="Christopher"/>
    <x v="1"/>
    <n v="420000"/>
    <s v="McKinney Dodge Chrysler Jeep"/>
    <x v="3"/>
    <x v="28"/>
    <s v="DoubleÂ Overhead Camshaft"/>
    <s v="Auto"/>
    <s v="Black"/>
    <n v="23000"/>
    <s v="85257-3102"/>
    <s v="Hatchback"/>
    <n v="6808146"/>
    <x v="3"/>
    <s v="Tertile 1"/>
    <x v="0"/>
  </r>
  <r>
    <s v="C_CND_007049"/>
    <x v="218"/>
    <x v="9"/>
    <s v="Cristofer"/>
    <x v="0"/>
    <n v="495000"/>
    <s v="Nebo Chevrolet"/>
    <x v="2"/>
    <x v="9"/>
    <s v="DoubleÂ Overhead Camshaft"/>
    <s v="Auto"/>
    <s v="Red"/>
    <n v="19000"/>
    <s v="06457-3834"/>
    <s v="Sedan"/>
    <n v="8895808"/>
    <x v="0"/>
    <s v="Tertile 1"/>
    <x v="0"/>
  </r>
  <r>
    <s v="C_CND_007053"/>
    <x v="218"/>
    <x v="9"/>
    <s v="Fatoumata"/>
    <x v="0"/>
    <n v="550000"/>
    <s v="Race Car Help"/>
    <x v="9"/>
    <x v="12"/>
    <s v="Overhead Camshaft"/>
    <s v="Manual"/>
    <s v="Red"/>
    <n v="37000"/>
    <s v="78758-7841"/>
    <s v="Passenger"/>
    <n v="8623688"/>
    <x v="2"/>
    <s v="Tertile 2"/>
    <x v="0"/>
  </r>
  <r>
    <s v="C_CND_007062"/>
    <x v="218"/>
    <x v="9"/>
    <s v="Bruchy"/>
    <x v="0"/>
    <n v="550000"/>
    <s v="Gartner Buick Hyundai Saab"/>
    <x v="6"/>
    <x v="64"/>
    <s v="DoubleÂ Overhead Camshaft"/>
    <s v="Auto"/>
    <s v="Pale White"/>
    <n v="22000"/>
    <s v="38701-8047"/>
    <s v="SUV"/>
    <n v="7050997"/>
    <x v="4"/>
    <s v="Tertile 2"/>
    <x v="0"/>
  </r>
  <r>
    <s v="C_CND_007066"/>
    <x v="218"/>
    <x v="9"/>
    <s v="Daniel"/>
    <x v="0"/>
    <n v="550000"/>
    <s v="Ryder Truck Rental and Leasing"/>
    <x v="18"/>
    <x v="96"/>
    <s v="DoubleÂ Overhead Camshaft"/>
    <s v="Auto"/>
    <s v="Red"/>
    <n v="39000"/>
    <s v="06457-3834"/>
    <s v="Sedan"/>
    <n v="7303076"/>
    <x v="3"/>
    <s v="Tertile 2"/>
    <x v="0"/>
  </r>
  <r>
    <s v="C_CND_007064"/>
    <x v="218"/>
    <x v="9"/>
    <s v="Camilla"/>
    <x v="0"/>
    <n v="580000"/>
    <s v="Iceberg Rentals"/>
    <x v="11"/>
    <x v="92"/>
    <s v="DoubleÂ Overhead Camshaft"/>
    <s v="Auto"/>
    <s v="Red"/>
    <n v="13000"/>
    <s v="53546-9427"/>
    <s v="Hatchback"/>
    <n v="7263808"/>
    <x v="5"/>
    <s v="Tertile 2"/>
    <x v="0"/>
  </r>
  <r>
    <s v="C_CND_007052"/>
    <x v="218"/>
    <x v="9"/>
    <s v="Juitette"/>
    <x v="0"/>
    <n v="790000"/>
    <s v="C &amp; M Motors Inc"/>
    <x v="13"/>
    <x v="82"/>
    <s v="Overhead Camshaft"/>
    <s v="Manual"/>
    <s v="Pale White"/>
    <n v="26000"/>
    <s v="60504-7114"/>
    <s v="Hardtop"/>
    <n v="6975582"/>
    <x v="6"/>
    <s v="Tertile 2"/>
    <x v="1"/>
  </r>
  <r>
    <s v="C_CND_007061"/>
    <x v="218"/>
    <x v="9"/>
    <s v="Candice"/>
    <x v="0"/>
    <n v="925000"/>
    <s v="Pars Auto Sales"/>
    <x v="19"/>
    <x v="136"/>
    <s v="Overhead Camshaft"/>
    <s v="Manual"/>
    <s v="Black"/>
    <n v="16000"/>
    <s v="38701-8047"/>
    <s v="Hardtop"/>
    <n v="6216070"/>
    <x v="4"/>
    <s v="Tertile 2"/>
    <x v="1"/>
  </r>
  <r>
    <s v="C_CND_007070"/>
    <x v="218"/>
    <x v="9"/>
    <s v="Darwin"/>
    <x v="0"/>
    <n v="964000"/>
    <s v="Suburban Ford"/>
    <x v="14"/>
    <x v="89"/>
    <s v="DoubleÂ Overhead Camshaft"/>
    <s v="Auto"/>
    <s v="Black"/>
    <n v="60000"/>
    <s v="53546-9427"/>
    <s v="Hatchback"/>
    <n v="6068507"/>
    <x v="4"/>
    <s v="Tertile 2"/>
    <x v="1"/>
  </r>
  <r>
    <s v="C_CND_007046"/>
    <x v="218"/>
    <x v="9"/>
    <s v="Christian"/>
    <x v="1"/>
    <n v="1280000"/>
    <s v="Iceberg Rentals"/>
    <x v="4"/>
    <x v="99"/>
    <s v="DoubleÂ Overhead Camshaft"/>
    <s v="Auto"/>
    <s v="Black"/>
    <n v="26000"/>
    <s v="53546-9427"/>
    <s v="Passenger"/>
    <n v="8512065"/>
    <x v="5"/>
    <s v="Tertile 3"/>
    <x v="1"/>
  </r>
  <r>
    <s v="C_CND_007059"/>
    <x v="218"/>
    <x v="9"/>
    <s v="Bennett"/>
    <x v="1"/>
    <n v="1300000"/>
    <s v="Star Enterprises Inc"/>
    <x v="3"/>
    <x v="4"/>
    <s v="Overhead Camshaft"/>
    <s v="Manual"/>
    <s v="Red"/>
    <n v="17000"/>
    <s v="99301-3882"/>
    <s v="SUV"/>
    <n v="6591335"/>
    <x v="1"/>
    <s v="Tertile 3"/>
    <x v="1"/>
  </r>
  <r>
    <s v="C_CND_007068"/>
    <x v="218"/>
    <x v="9"/>
    <s v="Dante"/>
    <x v="0"/>
    <n v="1355000"/>
    <s v="Scrivener Performance Engineering"/>
    <x v="9"/>
    <x v="114"/>
    <s v="DoubleÂ Overhead Camshaft"/>
    <s v="Auto"/>
    <s v="Pale White"/>
    <n v="38500"/>
    <s v="38701-8047"/>
    <s v="Sedan"/>
    <n v="7245042"/>
    <x v="0"/>
    <s v="Tertile 3"/>
    <x v="1"/>
  </r>
  <r>
    <s v="C_CND_007050"/>
    <x v="218"/>
    <x v="9"/>
    <s v="Cristopher"/>
    <x v="1"/>
    <n v="1357500"/>
    <s v="New Castle Ford Lincoln Mercury"/>
    <x v="10"/>
    <x v="13"/>
    <s v="DoubleÂ Overhead Camshaft"/>
    <s v="Auto"/>
    <s v="Black"/>
    <n v="27750"/>
    <s v="60504-7114"/>
    <s v="Hatchback"/>
    <n v="7149739"/>
    <x v="6"/>
    <s v="Tertile 3"/>
    <x v="1"/>
  </r>
  <r>
    <s v="C_CND_007069"/>
    <x v="218"/>
    <x v="9"/>
    <s v="Dariel"/>
    <x v="0"/>
    <n v="1388000"/>
    <s v="Star Enterprises Inc"/>
    <x v="9"/>
    <x v="12"/>
    <s v="Overhead Camshaft"/>
    <s v="Manual"/>
    <s v="Black"/>
    <n v="85800"/>
    <s v="99301-3882"/>
    <s v="Passenger"/>
    <n v="6544024"/>
    <x v="6"/>
    <s v="Tertile 3"/>
    <x v="1"/>
  </r>
  <r>
    <s v="C_CND_007057"/>
    <x v="218"/>
    <x v="9"/>
    <s v="Ben"/>
    <x v="0"/>
    <n v="1401000"/>
    <s v="Saab-Belle Dodge"/>
    <x v="1"/>
    <x v="7"/>
    <s v="DoubleÂ Overhead Camshaft"/>
    <s v="Auto"/>
    <s v="Black"/>
    <n v="26100"/>
    <s v="60504-7114"/>
    <s v="Sedan"/>
    <n v="8691703"/>
    <x v="6"/>
    <s v="Tertile 3"/>
    <x v="1"/>
  </r>
  <r>
    <s v="C_CND_007058"/>
    <x v="218"/>
    <x v="9"/>
    <s v="Benjamin"/>
    <x v="0"/>
    <n v="1782000"/>
    <s v="Scrivener Performance Engineering"/>
    <x v="0"/>
    <x v="132"/>
    <s v="Overhead Camshaft"/>
    <s v="Manual"/>
    <s v="Black"/>
    <n v="22200"/>
    <s v="38701-8047"/>
    <s v="Passenger"/>
    <n v="7217699"/>
    <x v="4"/>
    <s v="Tertile 3"/>
    <x v="1"/>
  </r>
  <r>
    <s v="C_CND_007075"/>
    <x v="219"/>
    <x v="9"/>
    <s v="Berish"/>
    <x v="0"/>
    <n v="13500"/>
    <s v="Tri-State Mack Inc"/>
    <x v="15"/>
    <x v="72"/>
    <s v="DoubleÂ Overhead Camshaft"/>
    <s v="Auto"/>
    <s v="Red"/>
    <n v="45000"/>
    <s v="85257-3102"/>
    <s v="SUV"/>
    <n v="8392467"/>
    <x v="3"/>
    <s v="Tertile 1"/>
    <x v="0"/>
  </r>
  <r>
    <s v="C_CND_007073"/>
    <x v="219"/>
    <x v="9"/>
    <s v="Genesis"/>
    <x v="0"/>
    <n v="280500"/>
    <s v="Scrivener Performance Engineering"/>
    <x v="0"/>
    <x v="83"/>
    <s v="DoubleÂ Overhead Camshaft"/>
    <s v="Auto"/>
    <s v="Black"/>
    <n v="22500"/>
    <s v="38701-8047"/>
    <s v="Hatchback"/>
    <n v="6700356"/>
    <x v="4"/>
    <s v="Tertile 1"/>
    <x v="0"/>
  </r>
  <r>
    <s v="C_CND_007071"/>
    <x v="219"/>
    <x v="9"/>
    <s v="Damian"/>
    <x v="0"/>
    <n v="370000"/>
    <s v="Pars Auto Sales"/>
    <x v="1"/>
    <x v="49"/>
    <s v="Overhead Camshaft"/>
    <s v="Manual"/>
    <s v="Black"/>
    <n v="12000"/>
    <s v="38701-8047"/>
    <s v="Passenger"/>
    <n v="6726470"/>
    <x v="4"/>
    <s v="Tertile 1"/>
    <x v="0"/>
  </r>
  <r>
    <s v="C_CND_007078"/>
    <x v="219"/>
    <x v="9"/>
    <s v="Cassidy"/>
    <x v="1"/>
    <n v="637000"/>
    <s v="Nebo Chevrolet"/>
    <x v="22"/>
    <x v="32"/>
    <s v="Overhead Camshaft"/>
    <s v="Manual"/>
    <s v="Black"/>
    <n v="36000"/>
    <s v="06457-3834"/>
    <s v="Sedan"/>
    <n v="7639664"/>
    <x v="0"/>
    <s v="Tertile 2"/>
    <x v="0"/>
  </r>
  <r>
    <s v="C_CND_007074"/>
    <x v="219"/>
    <x v="9"/>
    <s v="Gianna"/>
    <x v="0"/>
    <n v="640000"/>
    <s v="Star Enterprises Inc"/>
    <x v="7"/>
    <x v="10"/>
    <s v="Overhead Camshaft"/>
    <s v="Manual"/>
    <s v="Black"/>
    <n v="43000"/>
    <s v="99301-3882"/>
    <s v="Sedan"/>
    <n v="6756595"/>
    <x v="1"/>
    <s v="Tertile 2"/>
    <x v="0"/>
  </r>
  <r>
    <s v="C_CND_007076"/>
    <x v="219"/>
    <x v="9"/>
    <s v="Binyomin"/>
    <x v="0"/>
    <n v="735000"/>
    <s v="U-Haul CO"/>
    <x v="6"/>
    <x v="8"/>
    <s v="DoubleÂ Overhead Camshaft"/>
    <s v="Auto"/>
    <s v="Pale White"/>
    <n v="21000"/>
    <s v="78758-7841"/>
    <s v="Hatchback"/>
    <n v="6742990"/>
    <x v="2"/>
    <s v="Tertile 2"/>
    <x v="0"/>
  </r>
  <r>
    <s v="C_CND_007077"/>
    <x v="219"/>
    <x v="9"/>
    <s v="Matteo"/>
    <x v="0"/>
    <n v="743000"/>
    <s v="Pitre Buick-Pontiac-Gmc of Scottsdale"/>
    <x v="7"/>
    <x v="120"/>
    <s v="Overhead Camshaft"/>
    <s v="Manual"/>
    <s v="Pale White"/>
    <n v="13000"/>
    <s v="99301-3882"/>
    <s v="Hardtop"/>
    <n v="6136199"/>
    <x v="1"/>
    <s v="Tertile 2"/>
    <x v="0"/>
  </r>
  <r>
    <s v="C_CND_007072"/>
    <x v="219"/>
    <x v="9"/>
    <s v="Damien"/>
    <x v="0"/>
    <n v="1100000"/>
    <s v="Pitre Buick-Pontiac-Gmc of Scottsdale"/>
    <x v="1"/>
    <x v="1"/>
    <s v="DoubleÂ Overhead Camshaft"/>
    <s v="Auto"/>
    <s v="Pale White"/>
    <n v="25000"/>
    <s v="99301-3882"/>
    <s v="SUV"/>
    <n v="7916663"/>
    <x v="1"/>
    <s v="Tertile 3"/>
    <x v="1"/>
  </r>
  <r>
    <s v="C_CND_007080"/>
    <x v="219"/>
    <x v="9"/>
    <s v="Dennis"/>
    <x v="0"/>
    <n v="1420000"/>
    <s v="U-Haul CO"/>
    <x v="26"/>
    <x v="104"/>
    <s v="Overhead Camshaft"/>
    <s v="Manual"/>
    <s v="Black"/>
    <n v="69000"/>
    <s v="78758-7841"/>
    <s v="Sedan"/>
    <n v="6461899"/>
    <x v="5"/>
    <s v="Tertile 3"/>
    <x v="1"/>
  </r>
  <r>
    <s v="C_CND_007079"/>
    <x v="219"/>
    <x v="9"/>
    <s v="David"/>
    <x v="0"/>
    <n v="1805000"/>
    <s v="Tri-State Mack Inc"/>
    <x v="17"/>
    <x v="24"/>
    <s v="DoubleÂ Overhead Camshaft"/>
    <s v="Auto"/>
    <s v="Black"/>
    <n v="16500"/>
    <s v="85257-3102"/>
    <s v="Passenger"/>
    <n v="7449006"/>
    <x v="1"/>
    <s v="Tertile 3"/>
    <x v="1"/>
  </r>
  <r>
    <s v="C_CND_007081"/>
    <x v="220"/>
    <x v="9"/>
    <s v="Daniel"/>
    <x v="0"/>
    <n v="13500"/>
    <s v="Progressive Shippers Cooperative Association No"/>
    <x v="11"/>
    <x v="14"/>
    <s v="DoubleÂ Overhead Camshaft"/>
    <s v="Auto"/>
    <s v="Red"/>
    <n v="69000"/>
    <s v="53546-9427"/>
    <s v="Passenger"/>
    <n v="8488660"/>
    <x v="5"/>
    <s v="Tertile 1"/>
    <x v="0"/>
  </r>
  <r>
    <s v="C_CND_007091"/>
    <x v="220"/>
    <x v="9"/>
    <s v="Devin"/>
    <x v="0"/>
    <n v="13500"/>
    <s v="Progressive Shippers Cooperative Association No"/>
    <x v="13"/>
    <x v="88"/>
    <s v="DoubleÂ Overhead Camshaft"/>
    <s v="Auto"/>
    <s v="Pale White"/>
    <n v="10001"/>
    <s v="53546-9427"/>
    <s v="SUV"/>
    <n v="8572488"/>
    <x v="5"/>
    <s v="Tertile 1"/>
    <x v="0"/>
  </r>
  <r>
    <s v="C_CND_007098"/>
    <x v="220"/>
    <x v="9"/>
    <s v="Hailey"/>
    <x v="0"/>
    <n v="13500"/>
    <s v="U-Haul CO"/>
    <x v="2"/>
    <x v="23"/>
    <s v="DoubleÂ Overhead Camshaft"/>
    <s v="Auto"/>
    <s v="Black"/>
    <n v="17000"/>
    <s v="78758-7841"/>
    <s v="Hatchback"/>
    <n v="7012468"/>
    <x v="2"/>
    <s v="Tertile 1"/>
    <x v="0"/>
  </r>
  <r>
    <s v="C_CND_007099"/>
    <x v="220"/>
    <x v="9"/>
    <s v="Madeleine"/>
    <x v="0"/>
    <n v="13500"/>
    <s v="Scrivener Performance Engineering"/>
    <x v="0"/>
    <x v="116"/>
    <s v="DoubleÂ Overhead Camshaft"/>
    <s v="Auto"/>
    <s v="Black"/>
    <n v="61000"/>
    <s v="38701-8047"/>
    <s v="Hardtop"/>
    <n v="8645812"/>
    <x v="4"/>
    <s v="Tertile 1"/>
    <x v="0"/>
  </r>
  <r>
    <s v="C_CND_007106"/>
    <x v="220"/>
    <x v="9"/>
    <s v="Madison"/>
    <x v="0"/>
    <n v="13500"/>
    <s v="Tri-State Mack Inc"/>
    <x v="12"/>
    <x v="18"/>
    <s v="DoubleÂ Overhead Camshaft"/>
    <s v="Auto"/>
    <s v="Black"/>
    <n v="22000"/>
    <s v="85257-3102"/>
    <s v="Hardtop"/>
    <n v="8294119"/>
    <x v="2"/>
    <s v="Tertile 1"/>
    <x v="0"/>
  </r>
  <r>
    <s v="C_CND_007113"/>
    <x v="220"/>
    <x v="9"/>
    <s v="Brady"/>
    <x v="0"/>
    <n v="13500"/>
    <s v="Capitol KIA"/>
    <x v="1"/>
    <x v="16"/>
    <s v="DoubleÂ Overhead Camshaft"/>
    <s v="Auto"/>
    <s v="Red"/>
    <n v="12000"/>
    <s v="38701-8047"/>
    <s v="SUV"/>
    <n v="8800077"/>
    <x v="4"/>
    <s v="Tertile 1"/>
    <x v="0"/>
  </r>
  <r>
    <s v="C_CND_007128"/>
    <x v="220"/>
    <x v="9"/>
    <s v="Celine"/>
    <x v="0"/>
    <n v="13500"/>
    <s v="Pitre Buick-Pontiac-Gmc of Scottsdale"/>
    <x v="0"/>
    <x v="69"/>
    <s v="DoubleÂ Overhead Camshaft"/>
    <s v="Auto"/>
    <s v="Pale White"/>
    <n v="62000"/>
    <s v="99301-3882"/>
    <s v="Sedan"/>
    <n v="8630793"/>
    <x v="1"/>
    <s v="Tertile 1"/>
    <x v="0"/>
  </r>
  <r>
    <s v="C_CND_007133"/>
    <x v="220"/>
    <x v="9"/>
    <s v="Victoire"/>
    <x v="1"/>
    <n v="13500"/>
    <s v="Race Car Help"/>
    <x v="20"/>
    <x v="91"/>
    <s v="Overhead Camshaft"/>
    <s v="Manual"/>
    <s v="Red"/>
    <n v="61000"/>
    <s v="78758-7841"/>
    <s v="Hardtop"/>
    <n v="8779183"/>
    <x v="2"/>
    <s v="Tertile 1"/>
    <x v="0"/>
  </r>
  <r>
    <s v="C_CND_007136"/>
    <x v="220"/>
    <x v="9"/>
    <s v="Chloe"/>
    <x v="0"/>
    <n v="13500"/>
    <s v="Suburban Ford"/>
    <x v="16"/>
    <x v="34"/>
    <s v="Overhead Camshaft"/>
    <s v="Manual"/>
    <s v="Pale White"/>
    <n v="23000"/>
    <s v="53546-9427"/>
    <s v="Hatchback"/>
    <n v="8124935"/>
    <x v="5"/>
    <s v="Tertile 1"/>
    <x v="0"/>
  </r>
  <r>
    <s v="C_CND_007144"/>
    <x v="220"/>
    <x v="9"/>
    <s v="Devin"/>
    <x v="0"/>
    <n v="13500"/>
    <s v="Chrysler of Tri-Cities"/>
    <x v="29"/>
    <x v="137"/>
    <s v="DoubleÂ Overhead Camshaft"/>
    <s v="Auto"/>
    <s v="Red"/>
    <n v="14000"/>
    <s v="99301-3882"/>
    <s v="Sedan"/>
    <n v="6105356"/>
    <x v="6"/>
    <s v="Tertile 1"/>
    <x v="0"/>
  </r>
  <r>
    <s v="C_CND_007129"/>
    <x v="220"/>
    <x v="9"/>
    <s v="Chana"/>
    <x v="0"/>
    <n v="250000"/>
    <s v="Progressive Shippers Cooperative Association No"/>
    <x v="13"/>
    <x v="88"/>
    <s v="DoubleÂ Overhead Camshaft"/>
    <s v="Auto"/>
    <s v="Black"/>
    <n v="39000"/>
    <s v="53546-9427"/>
    <s v="SUV"/>
    <n v="6528757"/>
    <x v="5"/>
    <s v="Tertile 1"/>
    <x v="0"/>
  </r>
  <r>
    <s v="C_CND_007135"/>
    <x v="220"/>
    <x v="9"/>
    <s v="Chiara"/>
    <x v="0"/>
    <n v="320000"/>
    <s v="Star Enterprises Inc"/>
    <x v="1"/>
    <x v="113"/>
    <s v="DoubleÂ Overhead Camshaft"/>
    <s v="Auto"/>
    <s v="Red"/>
    <n v="31000"/>
    <s v="99301-3882"/>
    <s v="Hatchback"/>
    <n v="8181081"/>
    <x v="1"/>
    <s v="Tertile 1"/>
    <x v="0"/>
  </r>
  <r>
    <s v="C_CND_007140"/>
    <x v="220"/>
    <x v="9"/>
    <s v="Claudia"/>
    <x v="0"/>
    <n v="419000"/>
    <s v="Rabun Used Car Sales"/>
    <x v="14"/>
    <x v="20"/>
    <s v="Overhead Camshaft"/>
    <s v="Manual"/>
    <s v="Black"/>
    <n v="26000"/>
    <s v="85257-3102"/>
    <s v="SUV"/>
    <n v="7209618"/>
    <x v="3"/>
    <s v="Tertile 1"/>
    <x v="0"/>
  </r>
  <r>
    <s v="C_CND_007142"/>
    <x v="220"/>
    <x v="9"/>
    <s v="Derek"/>
    <x v="0"/>
    <n v="440000"/>
    <s v="C &amp; M Motors Inc"/>
    <x v="1"/>
    <x v="113"/>
    <s v="DoubleÂ Overhead Camshaft"/>
    <s v="Auto"/>
    <s v="Red"/>
    <n v="31000"/>
    <s v="60504-7114"/>
    <s v="Hatchback"/>
    <n v="7289517"/>
    <x v="2"/>
    <s v="Tertile 1"/>
    <x v="0"/>
  </r>
  <r>
    <s v="C_CND_007085"/>
    <x v="220"/>
    <x v="9"/>
    <s v="Darwin"/>
    <x v="0"/>
    <n v="486500"/>
    <s v="Saab-Belle Dodge"/>
    <x v="5"/>
    <x v="85"/>
    <s v="DoubleÂ Overhead Camshaft"/>
    <s v="Auto"/>
    <s v="Black"/>
    <n v="31500"/>
    <s v="60504-7114"/>
    <s v="SUV"/>
    <n v="8656029"/>
    <x v="6"/>
    <s v="Tertile 1"/>
    <x v="0"/>
  </r>
  <r>
    <s v="C_CND_007134"/>
    <x v="220"/>
    <x v="9"/>
    <s v="Chaya"/>
    <x v="0"/>
    <n v="495000"/>
    <s v="Scrivener Performance Engineering"/>
    <x v="25"/>
    <x v="117"/>
    <s v="DoubleÂ Overhead Camshaft"/>
    <s v="Auto"/>
    <s v="Red"/>
    <n v="15000"/>
    <s v="38701-8047"/>
    <s v="Hatchback"/>
    <n v="8718391"/>
    <x v="4"/>
    <s v="Tertile 1"/>
    <x v="0"/>
  </r>
  <r>
    <s v="C_CND_007131"/>
    <x v="220"/>
    <x v="9"/>
    <s v="Charlotte"/>
    <x v="0"/>
    <n v="505000"/>
    <s v="Race Car Help"/>
    <x v="15"/>
    <x v="72"/>
    <s v="DoubleÂ Overhead Camshaft"/>
    <s v="Auto"/>
    <s v="Pale White"/>
    <n v="46000"/>
    <s v="78758-7841"/>
    <s v="SUV"/>
    <n v="6657135"/>
    <x v="2"/>
    <s v="Tertile 1"/>
    <x v="0"/>
  </r>
  <r>
    <s v="C_CND_007153"/>
    <x v="220"/>
    <x v="9"/>
    <s v="Edward"/>
    <x v="0"/>
    <n v="510000"/>
    <s v="McKinney Dodge Chrysler Jeep"/>
    <x v="1"/>
    <x v="56"/>
    <s v="DoubleÂ Overhead Camshaft"/>
    <s v="Auto"/>
    <s v="Black"/>
    <n v="28000"/>
    <s v="85257-3102"/>
    <s v="Hatchback"/>
    <n v="7540129"/>
    <x v="1"/>
    <s v="Tertile 1"/>
    <x v="0"/>
  </r>
  <r>
    <s v="C_CND_007126"/>
    <x v="220"/>
    <x v="9"/>
    <s v="Catherine"/>
    <x v="0"/>
    <n v="559000"/>
    <s v="New Castle Ford Lincoln Mercury"/>
    <x v="23"/>
    <x v="112"/>
    <s v="DoubleÂ Overhead Camshaft"/>
    <s v="Auto"/>
    <s v="Black"/>
    <n v="19000"/>
    <s v="60504-7114"/>
    <s v="Sedan"/>
    <n v="8893268"/>
    <x v="6"/>
    <s v="Tertile 2"/>
    <x v="0"/>
  </r>
  <r>
    <s v="C_CND_007127"/>
    <x v="220"/>
    <x v="9"/>
    <s v="Cecilia"/>
    <x v="0"/>
    <n v="570000"/>
    <s v="Pars Auto Sales"/>
    <x v="4"/>
    <x v="109"/>
    <s v="DoubleÂ Overhead Camshaft"/>
    <s v="Auto"/>
    <s v="Pale White"/>
    <n v="18000"/>
    <s v="38701-8047"/>
    <s v="Hatchback"/>
    <n v="8370166"/>
    <x v="4"/>
    <s v="Tertile 2"/>
    <x v="0"/>
  </r>
  <r>
    <s v="C_CND_007108"/>
    <x v="220"/>
    <x v="9"/>
    <s v="Jade"/>
    <x v="0"/>
    <n v="592000"/>
    <s v="Gartner Buick Hyundai Saab"/>
    <x v="15"/>
    <x v="95"/>
    <s v="Overhead Camshaft"/>
    <s v="Manual"/>
    <s v="Pale White"/>
    <n v="20000"/>
    <s v="38701-8047"/>
    <s v="SUV"/>
    <n v="7001557"/>
    <x v="4"/>
    <s v="Tertile 2"/>
    <x v="0"/>
  </r>
  <r>
    <s v="C_CND_007087"/>
    <x v="220"/>
    <x v="9"/>
    <s v="Dennis"/>
    <x v="1"/>
    <n v="597000"/>
    <s v="Star Enterprises Inc"/>
    <x v="6"/>
    <x v="147"/>
    <s v="Overhead Camshaft"/>
    <s v="Manual"/>
    <s v="Pale White"/>
    <n v="17001"/>
    <s v="99301-3882"/>
    <s v="Sedan"/>
    <n v="8207591"/>
    <x v="1"/>
    <s v="Tertile 2"/>
    <x v="0"/>
  </r>
  <r>
    <s v="C_CND_007107"/>
    <x v="220"/>
    <x v="9"/>
    <s v="Jada"/>
    <x v="0"/>
    <n v="598000"/>
    <s v="Enterprise Rent A Car"/>
    <x v="0"/>
    <x v="132"/>
    <s v="Overhead Camshaft"/>
    <s v="Manual"/>
    <s v="Pale White"/>
    <n v="14000"/>
    <s v="60504-7114"/>
    <s v="Passenger"/>
    <n v="6099447"/>
    <x v="6"/>
    <s v="Tertile 2"/>
    <x v="0"/>
  </r>
  <r>
    <s v="C_CND_007109"/>
    <x v="220"/>
    <x v="9"/>
    <s v="Jaliyah"/>
    <x v="0"/>
    <n v="602000"/>
    <s v="Hatfield Volkswagen"/>
    <x v="4"/>
    <x v="109"/>
    <s v="DoubleÂ Overhead Camshaft"/>
    <s v="Auto"/>
    <s v="Pale White"/>
    <n v="26000"/>
    <s v="99301-3882"/>
    <s v="Hatchback"/>
    <n v="8503777"/>
    <x v="1"/>
    <s v="Tertile 2"/>
    <x v="0"/>
  </r>
  <r>
    <s v="C_CND_007137"/>
    <x v="220"/>
    <x v="9"/>
    <s v="Christina"/>
    <x v="0"/>
    <n v="617500"/>
    <s v="Tri-State Mack Inc"/>
    <x v="0"/>
    <x v="110"/>
    <s v="DoubleÂ Overhead Camshaft"/>
    <s v="Auto"/>
    <s v="Red"/>
    <n v="29500"/>
    <s v="85257-3102"/>
    <s v="Passenger"/>
    <n v="6277190"/>
    <x v="3"/>
    <s v="Tertile 2"/>
    <x v="0"/>
  </r>
  <r>
    <s v="C_CND_007139"/>
    <x v="220"/>
    <x v="9"/>
    <s v="Florent"/>
    <x v="0"/>
    <n v="625500"/>
    <s v="Ryder Truck Rental and Leasing"/>
    <x v="4"/>
    <x v="5"/>
    <s v="Overhead Camshaft"/>
    <s v="Manual"/>
    <s v="Red"/>
    <n v="11500"/>
    <s v="06457-3834"/>
    <s v="Hardtop"/>
    <n v="8289225"/>
    <x v="0"/>
    <s v="Tertile 2"/>
    <x v="0"/>
  </r>
  <r>
    <s v="C_CND_007148"/>
    <x v="220"/>
    <x v="9"/>
    <s v="Thomas"/>
    <x v="0"/>
    <n v="640000"/>
    <s v="Suburban Ford"/>
    <x v="4"/>
    <x v="5"/>
    <s v="DoubleÂ Overhead Camshaft"/>
    <s v="Auto"/>
    <s v="Red"/>
    <n v="31000"/>
    <s v="53546-9427"/>
    <s v="Hardtop"/>
    <n v="6494747"/>
    <x v="5"/>
    <s v="Tertile 2"/>
    <x v="0"/>
  </r>
  <r>
    <s v="C_CND_007147"/>
    <x v="220"/>
    <x v="9"/>
    <s v="Dominick"/>
    <x v="1"/>
    <n v="674000"/>
    <s v="Clay Johnson Auto Sales"/>
    <x v="9"/>
    <x v="12"/>
    <s v="Overhead Camshaft"/>
    <s v="Manual"/>
    <s v="Red"/>
    <n v="37000"/>
    <s v="78758-7841"/>
    <s v="Passenger"/>
    <n v="8710960"/>
    <x v="5"/>
    <s v="Tertile 2"/>
    <x v="0"/>
  </r>
  <r>
    <s v="C_CND_007104"/>
    <x v="220"/>
    <x v="9"/>
    <s v="Isabella"/>
    <x v="0"/>
    <n v="676000"/>
    <s v="Classic Chevy"/>
    <x v="29"/>
    <x v="131"/>
    <s v="Overhead Camshaft"/>
    <s v="Manual"/>
    <s v="Red"/>
    <n v="21000"/>
    <s v="85257-3102"/>
    <s v="SUV"/>
    <n v="8808218"/>
    <x v="3"/>
    <s v="Tertile 2"/>
    <x v="0"/>
  </r>
  <r>
    <s v="C_CND_007105"/>
    <x v="220"/>
    <x v="9"/>
    <s v="Isabelle"/>
    <x v="0"/>
    <n v="704500"/>
    <s v="Clay Johnson Auto Sales"/>
    <x v="6"/>
    <x v="64"/>
    <s v="DoubleÂ Overhead Camshaft"/>
    <s v="Auto"/>
    <s v="Black"/>
    <n v="26500"/>
    <s v="78758-7841"/>
    <s v="SUV"/>
    <n v="8124846"/>
    <x v="2"/>
    <s v="Tertile 2"/>
    <x v="0"/>
  </r>
  <r>
    <s v="C_CND_007101"/>
    <x v="220"/>
    <x v="9"/>
    <s v="Hawa"/>
    <x v="0"/>
    <n v="705000"/>
    <s v="Capitol KIA"/>
    <x v="1"/>
    <x v="113"/>
    <s v="Overhead Camshaft"/>
    <s v="Manual"/>
    <s v="Black"/>
    <n v="34000"/>
    <s v="38701-8047"/>
    <s v="Hatchback"/>
    <n v="8136531"/>
    <x v="4"/>
    <s v="Tertile 2"/>
    <x v="0"/>
  </r>
  <r>
    <s v="C_CND_007102"/>
    <x v="220"/>
    <x v="9"/>
    <s v="Heaven"/>
    <x v="0"/>
    <n v="705000"/>
    <s v="Chrysler of Tri-Cities"/>
    <x v="2"/>
    <x v="9"/>
    <s v="DoubleÂ Overhead Camshaft"/>
    <s v="Auto"/>
    <s v="Red"/>
    <n v="19000"/>
    <s v="99301-3882"/>
    <s v="Sedan"/>
    <n v="6719453"/>
    <x v="1"/>
    <s v="Tertile 2"/>
    <x v="0"/>
  </r>
  <r>
    <s v="C_CND_007095"/>
    <x v="220"/>
    <x v="9"/>
    <s v="Dylan"/>
    <x v="0"/>
    <n v="716000"/>
    <s v="Saab-Belle Dodge"/>
    <x v="4"/>
    <x v="35"/>
    <s v="DoubleÂ Overhead Camshaft"/>
    <s v="Auto"/>
    <s v="Black"/>
    <n v="16001"/>
    <s v="60504-7114"/>
    <s v="Passenger"/>
    <n v="7261871"/>
    <x v="6"/>
    <s v="Tertile 2"/>
    <x v="0"/>
  </r>
  <r>
    <s v="C_CND_007154"/>
    <x v="220"/>
    <x v="9"/>
    <s v="Abdoulaye"/>
    <x v="1"/>
    <n v="717000"/>
    <s v="Chrysler Plymouth"/>
    <x v="15"/>
    <x v="21"/>
    <s v="DoubleÂ Overhead Camshaft"/>
    <s v="Auto"/>
    <s v="Black"/>
    <n v="16000"/>
    <s v="53546-9427"/>
    <s v="Hardtop"/>
    <n v="7675125"/>
    <x v="5"/>
    <s v="Tertile 2"/>
    <x v="0"/>
  </r>
  <r>
    <s v="C_CND_007146"/>
    <x v="220"/>
    <x v="9"/>
    <s v="Dominic"/>
    <x v="0"/>
    <n v="727000"/>
    <s v="Classic Chevy"/>
    <x v="10"/>
    <x v="133"/>
    <s v="Overhead Camshaft"/>
    <s v="Manual"/>
    <s v="Red"/>
    <n v="13000"/>
    <s v="85257-3102"/>
    <s v="Passenger"/>
    <n v="7233475"/>
    <x v="1"/>
    <s v="Tertile 2"/>
    <x v="0"/>
  </r>
  <r>
    <s v="C_CND_007141"/>
    <x v="220"/>
    <x v="9"/>
    <s v="Dereck"/>
    <x v="0"/>
    <n v="735000"/>
    <s v="Buddy Storbeck's Diesel Service Inc"/>
    <x v="14"/>
    <x v="128"/>
    <s v="Overhead Camshaft"/>
    <s v="Manual"/>
    <s v="Pale White"/>
    <n v="16000"/>
    <s v="06457-3834"/>
    <s v="Passenger"/>
    <n v="8341306"/>
    <x v="3"/>
    <s v="Tertile 2"/>
    <x v="0"/>
  </r>
  <r>
    <s v="C_CND_007117"/>
    <x v="220"/>
    <x v="9"/>
    <s v="Brian"/>
    <x v="0"/>
    <n v="751800"/>
    <s v="Clay Johnson Auto Sales"/>
    <x v="23"/>
    <x v="112"/>
    <s v="DoubleÂ Overhead Camshaft"/>
    <s v="Auto"/>
    <s v="Black"/>
    <n v="19801"/>
    <s v="78758-7841"/>
    <s v="Sedan"/>
    <n v="6137666"/>
    <x v="2"/>
    <s v="Tertile 2"/>
    <x v="0"/>
  </r>
  <r>
    <s v="C_CND_007097"/>
    <x v="220"/>
    <x v="9"/>
    <s v="Leo"/>
    <x v="0"/>
    <n v="775500"/>
    <s v="Diehl Motor CO Inc"/>
    <x v="13"/>
    <x v="82"/>
    <s v="Overhead Camshaft"/>
    <s v="Manual"/>
    <s v="Pale White"/>
    <n v="26500"/>
    <s v="06457-3834"/>
    <s v="Hardtop"/>
    <n v="7512836"/>
    <x v="0"/>
    <s v="Tertile 2"/>
    <x v="1"/>
  </r>
  <r>
    <s v="C_CND_007103"/>
    <x v="220"/>
    <x v="9"/>
    <s v="Imani"/>
    <x v="0"/>
    <n v="790000"/>
    <s v="Chrysler Plymouth"/>
    <x v="9"/>
    <x v="12"/>
    <s v="Overhead Camshaft"/>
    <s v="Manual"/>
    <s v="Black"/>
    <n v="29000"/>
    <s v="53546-9427"/>
    <s v="Passenger"/>
    <n v="6743649"/>
    <x v="5"/>
    <s v="Tertile 2"/>
    <x v="1"/>
  </r>
  <r>
    <s v="C_CND_007155"/>
    <x v="220"/>
    <x v="9"/>
    <s v="Adonis"/>
    <x v="0"/>
    <n v="800000"/>
    <s v="Diehl Motor CO Inc"/>
    <x v="21"/>
    <x v="31"/>
    <s v="Overhead Camshaft"/>
    <s v="Manual"/>
    <s v="Red"/>
    <n v="22000"/>
    <s v="06457-3834"/>
    <s v="Hardtop"/>
    <n v="7616658"/>
    <x v="0"/>
    <s v="Tertile 2"/>
    <x v="1"/>
  </r>
  <r>
    <s v="C_CND_007120"/>
    <x v="220"/>
    <x v="9"/>
    <s v="Dylan"/>
    <x v="0"/>
    <n v="825000"/>
    <s v="Race Car Help"/>
    <x v="2"/>
    <x v="44"/>
    <s v="Overhead Camshaft"/>
    <s v="Manual"/>
    <s v="Black"/>
    <n v="42001"/>
    <s v="78758-7841"/>
    <s v="Hardtop"/>
    <n v="7258210"/>
    <x v="2"/>
    <s v="Tertile 2"/>
    <x v="1"/>
  </r>
  <r>
    <s v="C_CND_007125"/>
    <x v="220"/>
    <x v="9"/>
    <s v="Carmine"/>
    <x v="0"/>
    <n v="826000"/>
    <s v="Nebo Chevrolet"/>
    <x v="11"/>
    <x v="14"/>
    <s v="Overhead Camshaft"/>
    <s v="Manual"/>
    <s v="Red"/>
    <n v="24000"/>
    <s v="06457-3834"/>
    <s v="Passenger"/>
    <n v="6533507"/>
    <x v="0"/>
    <s v="Tertile 2"/>
    <x v="1"/>
  </r>
  <r>
    <s v="C_CND_007110"/>
    <x v="220"/>
    <x v="9"/>
    <s v="Marcus"/>
    <x v="0"/>
    <n v="840000"/>
    <s v="McKinney Dodge Chrysler Jeep"/>
    <x v="18"/>
    <x v="33"/>
    <s v="DoubleÂ Overhead Camshaft"/>
    <s v="Auto"/>
    <s v="Pale White"/>
    <n v="21000"/>
    <s v="85257-3102"/>
    <s v="Hardtop"/>
    <n v="8947044"/>
    <x v="2"/>
    <s v="Tertile 2"/>
    <x v="1"/>
  </r>
  <r>
    <s v="C_CND_007115"/>
    <x v="220"/>
    <x v="9"/>
    <s v="Brayden"/>
    <x v="0"/>
    <n v="878000"/>
    <s v="Chrysler Plymouth"/>
    <x v="0"/>
    <x v="69"/>
    <s v="DoubleÂ Overhead Camshaft"/>
    <s v="Auto"/>
    <s v="Pale White"/>
    <n v="62000"/>
    <s v="53546-9427"/>
    <s v="Sedan"/>
    <n v="7188926"/>
    <x v="5"/>
    <s v="Tertile 2"/>
    <x v="1"/>
  </r>
  <r>
    <s v="C_CND_007152"/>
    <x v="220"/>
    <x v="9"/>
    <s v="Eduardo"/>
    <x v="1"/>
    <n v="890000"/>
    <s v="Iceberg Rentals"/>
    <x v="7"/>
    <x v="123"/>
    <s v="DoubleÂ Overhead Camshaft"/>
    <s v="Auto"/>
    <s v="Pale White"/>
    <n v="22000"/>
    <s v="53546-9427"/>
    <s v="SUV"/>
    <n v="7398306"/>
    <x v="4"/>
    <s v="Tertile 2"/>
    <x v="1"/>
  </r>
  <r>
    <s v="C_CND_007089"/>
    <x v="220"/>
    <x v="9"/>
    <s v="Derek"/>
    <x v="0"/>
    <n v="899000"/>
    <s v="Tri-State Mack Inc"/>
    <x v="15"/>
    <x v="72"/>
    <s v="DoubleÂ Overhead Camshaft"/>
    <s v="Auto"/>
    <s v="Pale White"/>
    <n v="25001"/>
    <s v="85257-3102"/>
    <s v="SUV"/>
    <n v="6204396"/>
    <x v="3"/>
    <s v="Tertile 2"/>
    <x v="1"/>
  </r>
  <r>
    <s v="C_CND_007121"/>
    <x v="220"/>
    <x v="9"/>
    <s v="Caden"/>
    <x v="1"/>
    <n v="900000"/>
    <s v="Hatfield Volkswagen"/>
    <x v="16"/>
    <x v="34"/>
    <s v="DoubleÂ Overhead Camshaft"/>
    <s v="Auto"/>
    <s v="Pale White"/>
    <n v="62001"/>
    <s v="99301-3882"/>
    <s v="Hatchback"/>
    <n v="7471874"/>
    <x v="1"/>
    <s v="Tertile 2"/>
    <x v="1"/>
  </r>
  <r>
    <s v="C_CND_007124"/>
    <x v="220"/>
    <x v="9"/>
    <s v="Cameron"/>
    <x v="1"/>
    <n v="901000"/>
    <s v="Motor Vehicle Branch Office"/>
    <x v="1"/>
    <x v="16"/>
    <s v="DoubleÂ Overhead Camshaft"/>
    <s v="Auto"/>
    <s v="Red"/>
    <n v="12000"/>
    <s v="78758-7841"/>
    <s v="SUV"/>
    <n v="7059192"/>
    <x v="2"/>
    <s v="Tertile 2"/>
    <x v="1"/>
  </r>
  <r>
    <s v="C_CND_007116"/>
    <x v="220"/>
    <x v="9"/>
    <s v="Brendan"/>
    <x v="0"/>
    <n v="973500"/>
    <s v="Classic Chevy"/>
    <x v="0"/>
    <x v="75"/>
    <s v="Overhead Camshaft"/>
    <s v="Manual"/>
    <s v="Red"/>
    <n v="43501"/>
    <s v="85257-3102"/>
    <s v="Hatchback"/>
    <n v="7466810"/>
    <x v="3"/>
    <s v="Tertile 2"/>
    <x v="1"/>
  </r>
  <r>
    <s v="C_CND_007132"/>
    <x v="220"/>
    <x v="9"/>
    <s v="Chava"/>
    <x v="0"/>
    <n v="980000"/>
    <s v="Ryder Truck Rental and Leasing"/>
    <x v="1"/>
    <x v="56"/>
    <s v="Overhead Camshaft"/>
    <s v="Manual"/>
    <s v="Pale White"/>
    <n v="22000"/>
    <s v="06457-3834"/>
    <s v="Hatchback"/>
    <n v="8940479"/>
    <x v="0"/>
    <s v="Tertile 2"/>
    <x v="1"/>
  </r>
  <r>
    <s v="C_CND_007112"/>
    <x v="220"/>
    <x v="9"/>
    <s v="Boruch"/>
    <x v="0"/>
    <n v="990000"/>
    <s v="C &amp; M Motors Inc"/>
    <x v="27"/>
    <x v="79"/>
    <s v="DoubleÂ Overhead Camshaft"/>
    <s v="Auto"/>
    <s v="Red"/>
    <n v="15000"/>
    <s v="60504-7114"/>
    <s v="Sedan"/>
    <n v="7976255"/>
    <x v="6"/>
    <s v="Tertile 2"/>
    <x v="1"/>
  </r>
  <r>
    <s v="C_CND_007086"/>
    <x v="220"/>
    <x v="9"/>
    <s v="David"/>
    <x v="0"/>
    <n v="1010000"/>
    <s v="Scrivener Performance Engineering"/>
    <x v="13"/>
    <x v="82"/>
    <s v="Overhead Camshaft"/>
    <s v="Manual"/>
    <s v="Pale White"/>
    <n v="26001"/>
    <s v="38701-8047"/>
    <s v="Hatchback"/>
    <n v="7659590"/>
    <x v="4"/>
    <s v="Tertile 3"/>
    <x v="1"/>
  </r>
  <r>
    <s v="C_CND_007149"/>
    <x v="220"/>
    <x v="9"/>
    <s v="Eddie"/>
    <x v="0"/>
    <n v="1050000"/>
    <s v="Enterprise Rent A Car"/>
    <x v="14"/>
    <x v="20"/>
    <s v="DoubleÂ Overhead Camshaft"/>
    <s v="Auto"/>
    <s v="Pale White"/>
    <n v="25000"/>
    <s v="60504-7114"/>
    <s v="SUV"/>
    <n v="7842112"/>
    <x v="2"/>
    <s v="Tertile 3"/>
    <x v="1"/>
  </r>
  <r>
    <s v="C_CND_007094"/>
    <x v="220"/>
    <x v="9"/>
    <s v="Dominick"/>
    <x v="0"/>
    <n v="1060000"/>
    <s v="Ryder Truck Rental and Leasing"/>
    <x v="10"/>
    <x v="60"/>
    <s v="Overhead Camshaft"/>
    <s v="Manual"/>
    <s v="Black"/>
    <n v="15001"/>
    <s v="06457-3834"/>
    <s v="SUV"/>
    <n v="6262413"/>
    <x v="0"/>
    <s v="Tertile 3"/>
    <x v="1"/>
  </r>
  <r>
    <s v="C_CND_007130"/>
    <x v="220"/>
    <x v="9"/>
    <s v="Jean-Francois"/>
    <x v="0"/>
    <n v="1060000"/>
    <s v="Star Enterprises Inc"/>
    <x v="14"/>
    <x v="127"/>
    <s v="Overhead Camshaft"/>
    <s v="Manual"/>
    <s v="Red"/>
    <n v="24000"/>
    <s v="99301-3882"/>
    <s v="Hardtop"/>
    <n v="6298574"/>
    <x v="1"/>
    <s v="Tertile 3"/>
    <x v="1"/>
  </r>
  <r>
    <s v="C_CND_007150"/>
    <x v="220"/>
    <x v="9"/>
    <s v="Zain"/>
    <x v="1"/>
    <n v="1061000"/>
    <s v="Buddy Storbeck's Diesel Service Inc"/>
    <x v="0"/>
    <x v="116"/>
    <s v="Overhead Camshaft"/>
    <s v="Manual"/>
    <s v="Black"/>
    <n v="18100"/>
    <s v="06457-3834"/>
    <s v="Hardtop"/>
    <n v="6785220"/>
    <x v="0"/>
    <s v="Tertile 3"/>
    <x v="1"/>
  </r>
  <r>
    <s v="C_CND_007082"/>
    <x v="220"/>
    <x v="9"/>
    <s v="Danny"/>
    <x v="0"/>
    <n v="1100000"/>
    <s v="Rabun Used Car Sales"/>
    <x v="1"/>
    <x v="113"/>
    <s v="Overhead Camshaft"/>
    <s v="Manual"/>
    <s v="Black"/>
    <n v="34000"/>
    <s v="85257-3102"/>
    <s v="Hatchback"/>
    <n v="6008010"/>
    <x v="3"/>
    <s v="Tertile 3"/>
    <x v="1"/>
  </r>
  <r>
    <s v="C_CND_007151"/>
    <x v="220"/>
    <x v="9"/>
    <s v="Edison"/>
    <x v="1"/>
    <n v="1145000"/>
    <s v="Hatfield Volkswagen"/>
    <x v="3"/>
    <x v="4"/>
    <s v="Overhead Camshaft"/>
    <s v="Manual"/>
    <s v="Pale White"/>
    <n v="17500"/>
    <s v="99301-3882"/>
    <s v="SUV"/>
    <n v="7736472"/>
    <x v="6"/>
    <s v="Tertile 3"/>
    <x v="1"/>
  </r>
  <r>
    <s v="C_CND_007123"/>
    <x v="220"/>
    <x v="9"/>
    <s v="Calvin"/>
    <x v="1"/>
    <n v="1150000"/>
    <s v="McKinney Dodge Chrysler Jeep"/>
    <x v="24"/>
    <x v="124"/>
    <s v="Overhead Camshaft"/>
    <s v="Manual"/>
    <s v="Red"/>
    <n v="43000"/>
    <s v="85257-3102"/>
    <s v="Sedan"/>
    <n v="8978962"/>
    <x v="3"/>
    <s v="Tertile 3"/>
    <x v="1"/>
  </r>
  <r>
    <s v="C_CND_007118"/>
    <x v="220"/>
    <x v="9"/>
    <s v="Carla"/>
    <x v="1"/>
    <n v="1175000"/>
    <s v="Race Car Help"/>
    <x v="2"/>
    <x v="44"/>
    <s v="Overhead Camshaft"/>
    <s v="Manual"/>
    <s v="Black"/>
    <n v="42501"/>
    <s v="78758-7841"/>
    <s v="Hardtop"/>
    <n v="6196940"/>
    <x v="2"/>
    <s v="Tertile 3"/>
    <x v="1"/>
  </r>
  <r>
    <s v="C_CND_007093"/>
    <x v="220"/>
    <x v="9"/>
    <s v="Dominic"/>
    <x v="0"/>
    <n v="1185000"/>
    <s v="Race Car Help"/>
    <x v="2"/>
    <x v="23"/>
    <s v="Overhead Camshaft"/>
    <s v="Manual"/>
    <s v="Black"/>
    <n v="49501"/>
    <s v="78758-7841"/>
    <s v="Hatchback"/>
    <n v="8509497"/>
    <x v="2"/>
    <s v="Tertile 3"/>
    <x v="1"/>
  </r>
  <r>
    <s v="C_CND_007119"/>
    <x v="220"/>
    <x v="9"/>
    <s v="Bryan"/>
    <x v="0"/>
    <n v="1202000"/>
    <s v="Enterprise Rent A Car"/>
    <x v="5"/>
    <x v="65"/>
    <s v="DoubleÂ Overhead Camshaft"/>
    <s v="Auto"/>
    <s v="Black"/>
    <n v="18201"/>
    <s v="60504-7114"/>
    <s v="Sedan"/>
    <n v="6473774"/>
    <x v="6"/>
    <s v="Tertile 3"/>
    <x v="1"/>
  </r>
  <r>
    <s v="C_CND_007088"/>
    <x v="220"/>
    <x v="9"/>
    <s v="Dereck"/>
    <x v="1"/>
    <n v="1205000"/>
    <s v="Suburban Ford"/>
    <x v="15"/>
    <x v="40"/>
    <s v="DoubleÂ Overhead Camshaft"/>
    <s v="Auto"/>
    <s v="Pale White"/>
    <n v="17501"/>
    <s v="53546-9427"/>
    <s v="Sedan"/>
    <n v="7869662"/>
    <x v="5"/>
    <s v="Tertile 3"/>
    <x v="1"/>
  </r>
  <r>
    <s v="C_CND_007084"/>
    <x v="220"/>
    <x v="9"/>
    <s v="Dariel"/>
    <x v="0"/>
    <n v="1206000"/>
    <s v="Ryder Truck Rental and Leasing"/>
    <x v="11"/>
    <x v="14"/>
    <s v="Overhead Camshaft"/>
    <s v="Manual"/>
    <s v="Pale White"/>
    <n v="45600"/>
    <s v="06457-3834"/>
    <s v="Passenger"/>
    <n v="8829776"/>
    <x v="0"/>
    <s v="Tertile 3"/>
    <x v="1"/>
  </r>
  <r>
    <s v="C_CND_007138"/>
    <x v="220"/>
    <x v="9"/>
    <s v="Claire"/>
    <x v="0"/>
    <n v="1282500"/>
    <s v="U-Haul CO"/>
    <x v="13"/>
    <x v="42"/>
    <s v="Overhead Camshaft"/>
    <s v="Manual"/>
    <s v="Pale White"/>
    <n v="17250"/>
    <s v="78758-7841"/>
    <s v="Hatchback"/>
    <n v="8543648"/>
    <x v="2"/>
    <s v="Tertile 3"/>
    <x v="1"/>
  </r>
  <r>
    <s v="C_CND_007096"/>
    <x v="220"/>
    <x v="9"/>
    <s v="Giselle"/>
    <x v="0"/>
    <n v="1322000"/>
    <s v="Suburban Ford"/>
    <x v="11"/>
    <x v="92"/>
    <s v="DoubleÂ Overhead Camshaft"/>
    <s v="Auto"/>
    <s v="Black"/>
    <n v="21200"/>
    <s v="53546-9427"/>
    <s v="Hatchback"/>
    <n v="6847587"/>
    <x v="5"/>
    <s v="Tertile 3"/>
    <x v="1"/>
  </r>
  <r>
    <s v="C_CND_007083"/>
    <x v="220"/>
    <x v="9"/>
    <s v="Dante"/>
    <x v="0"/>
    <n v="1355000"/>
    <s v="Race Car Help"/>
    <x v="18"/>
    <x v="45"/>
    <s v="DoubleÂ Overhead Camshaft"/>
    <s v="Auto"/>
    <s v="Black"/>
    <n v="33500"/>
    <s v="78758-7841"/>
    <s v="Hatchback"/>
    <n v="8451657"/>
    <x v="2"/>
    <s v="Tertile 3"/>
    <x v="1"/>
  </r>
  <r>
    <s v="C_CND_007090"/>
    <x v="220"/>
    <x v="9"/>
    <s v="Derick"/>
    <x v="1"/>
    <n v="1375000"/>
    <s v="U-Haul CO"/>
    <x v="24"/>
    <x v="124"/>
    <s v="Overhead Camshaft"/>
    <s v="Manual"/>
    <s v="Pale White"/>
    <n v="28501"/>
    <s v="78758-7841"/>
    <s v="Sedan"/>
    <n v="6402728"/>
    <x v="2"/>
    <s v="Tertile 3"/>
    <x v="1"/>
  </r>
  <r>
    <s v="C_CND_007092"/>
    <x v="220"/>
    <x v="9"/>
    <s v="Diego"/>
    <x v="0"/>
    <n v="1415000"/>
    <s v="Rabun Used Car Sales"/>
    <x v="14"/>
    <x v="66"/>
    <s v="Overhead Camshaft"/>
    <s v="Manual"/>
    <s v="Red"/>
    <n v="25501"/>
    <s v="85257-3102"/>
    <s v="Hatchback"/>
    <n v="6577663"/>
    <x v="2"/>
    <s v="Tertile 3"/>
    <x v="1"/>
  </r>
  <r>
    <s v="C_CND_007111"/>
    <x v="220"/>
    <x v="9"/>
    <s v="Blake"/>
    <x v="0"/>
    <n v="1520000"/>
    <s v="Buddy Storbeck's Diesel Service Inc"/>
    <x v="8"/>
    <x v="100"/>
    <s v="Overhead Camshaft"/>
    <s v="Manual"/>
    <s v="Red"/>
    <n v="21000"/>
    <s v="06457-3834"/>
    <s v="SUV"/>
    <n v="8364155"/>
    <x v="0"/>
    <s v="Tertile 3"/>
    <x v="1"/>
  </r>
  <r>
    <s v="C_CND_007122"/>
    <x v="220"/>
    <x v="9"/>
    <s v="Caleb"/>
    <x v="0"/>
    <n v="1810000"/>
    <s v="Iceberg Rentals"/>
    <x v="11"/>
    <x v="92"/>
    <s v="DoubleÂ Overhead Camshaft"/>
    <s v="Auto"/>
    <s v="Pale White"/>
    <n v="32000"/>
    <s v="53546-9427"/>
    <s v="Hatchback"/>
    <n v="6214455"/>
    <x v="5"/>
    <s v="Tertile 3"/>
    <x v="1"/>
  </r>
  <r>
    <s v="C_CND_007100"/>
    <x v="220"/>
    <x v="9"/>
    <s v="Madeline"/>
    <x v="0"/>
    <n v="2050000"/>
    <s v="Star Enterprises Inc"/>
    <x v="14"/>
    <x v="66"/>
    <s v="DoubleÂ Overhead Camshaft"/>
    <s v="Auto"/>
    <s v="Pale White"/>
    <n v="45000"/>
    <s v="99301-3882"/>
    <s v="Hardtop"/>
    <n v="7585082"/>
    <x v="1"/>
    <s v="Tertile 3"/>
    <x v="1"/>
  </r>
  <r>
    <s v="C_CND_007143"/>
    <x v="220"/>
    <x v="9"/>
    <s v="Derick"/>
    <x v="0"/>
    <n v="2200000"/>
    <s v="Capitol KIA"/>
    <x v="9"/>
    <x v="114"/>
    <s v="Overhead Camshaft"/>
    <s v="Manual"/>
    <s v="Black"/>
    <n v="34000"/>
    <s v="38701-8047"/>
    <s v="Sedan"/>
    <n v="8151676"/>
    <x v="0"/>
    <s v="Tertile 3"/>
    <x v="1"/>
  </r>
  <r>
    <s v="C_CND_007145"/>
    <x v="220"/>
    <x v="9"/>
    <s v="Diego"/>
    <x v="0"/>
    <n v="2300000"/>
    <s v="Chrysler Plymouth"/>
    <x v="0"/>
    <x v="0"/>
    <s v="Overhead Camshaft"/>
    <s v="Manual"/>
    <s v="Red"/>
    <n v="22000"/>
    <s v="53546-9427"/>
    <s v="SUV"/>
    <n v="8655457"/>
    <x v="4"/>
    <s v="Tertile 3"/>
    <x v="1"/>
  </r>
  <r>
    <s v="C_CND_007114"/>
    <x v="220"/>
    <x v="9"/>
    <s v="Jade"/>
    <x v="0"/>
    <n v="5410000"/>
    <s v="Classic Chevy"/>
    <x v="22"/>
    <x v="55"/>
    <s v="Overhead Camshaft"/>
    <s v="Manual"/>
    <s v="Pale White"/>
    <n v="24001"/>
    <s v="85257-3102"/>
    <s v="Hardtop"/>
    <n v="6219712"/>
    <x v="2"/>
    <s v="Tertile 3"/>
    <x v="1"/>
  </r>
  <r>
    <s v="C_CND_007156"/>
    <x v="221"/>
    <x v="9"/>
    <s v="Eddie"/>
    <x v="0"/>
    <n v="13500"/>
    <s v="Scrivener Performance Engineering"/>
    <x v="20"/>
    <x v="46"/>
    <s v="DoubleÂ Overhead Camshaft"/>
    <s v="Auto"/>
    <s v="Pale White"/>
    <n v="45001"/>
    <s v="38701-8047"/>
    <s v="Sedan"/>
    <n v="6215336"/>
    <x v="4"/>
    <s v="Tertile 1"/>
    <x v="0"/>
  </r>
  <r>
    <s v="C_CND_007169"/>
    <x v="221"/>
    <x v="9"/>
    <s v="Charlie"/>
    <x v="0"/>
    <n v="13500"/>
    <s v="Progressive Shippers Cooperative Association No"/>
    <x v="6"/>
    <x v="17"/>
    <s v="DoubleÂ Overhead Camshaft"/>
    <s v="Auto"/>
    <s v="Pale White"/>
    <n v="46000"/>
    <s v="53546-9427"/>
    <s v="Sedan"/>
    <n v="6239380"/>
    <x v="5"/>
    <s v="Tertile 1"/>
    <x v="0"/>
  </r>
  <r>
    <s v="C_CND_007170"/>
    <x v="221"/>
    <x v="9"/>
    <s v="Idriss"/>
    <x v="0"/>
    <n v="13500"/>
    <s v="Scrivener Performance Engineering"/>
    <x v="14"/>
    <x v="66"/>
    <s v="Overhead Camshaft"/>
    <s v="Manual"/>
    <s v="Pale White"/>
    <n v="21001"/>
    <s v="38701-8047"/>
    <s v="Hardtop"/>
    <n v="8870019"/>
    <x v="4"/>
    <s v="Tertile 1"/>
    <x v="0"/>
  </r>
  <r>
    <s v="C_CND_007179"/>
    <x v="221"/>
    <x v="9"/>
    <s v="Elvis"/>
    <x v="1"/>
    <n v="13500"/>
    <s v="Progressive Shippers Cooperative Association No"/>
    <x v="19"/>
    <x v="26"/>
    <s v="DoubleÂ Overhead Camshaft"/>
    <s v="Auto"/>
    <s v="Pale White"/>
    <n v="18000"/>
    <s v="53546-9427"/>
    <s v="Passenger"/>
    <n v="7981930"/>
    <x v="4"/>
    <s v="Tertile 1"/>
    <x v="0"/>
  </r>
  <r>
    <s v="C_CND_007177"/>
    <x v="221"/>
    <x v="9"/>
    <s v="Adrian"/>
    <x v="1"/>
    <n v="375000"/>
    <s v="Enterprise Rent A Car"/>
    <x v="25"/>
    <x v="48"/>
    <s v="DoubleÂ Overhead Camshaft"/>
    <s v="Auto"/>
    <s v="Red"/>
    <n v="39000"/>
    <s v="60504-7114"/>
    <s v="Hardtop"/>
    <n v="6033389"/>
    <x v="6"/>
    <s v="Tertile 1"/>
    <x v="0"/>
  </r>
  <r>
    <s v="C_CND_007175"/>
    <x v="221"/>
    <x v="9"/>
    <s v="Mathis"/>
    <x v="1"/>
    <n v="530000"/>
    <s v="Iceberg Rentals"/>
    <x v="11"/>
    <x v="115"/>
    <s v="Overhead Camshaft"/>
    <s v="Manual"/>
    <s v="Pale White"/>
    <n v="17000"/>
    <s v="53546-9427"/>
    <s v="Hardtop"/>
    <n v="7239093"/>
    <x v="5"/>
    <s v="Tertile 1"/>
    <x v="0"/>
  </r>
  <r>
    <s v="C_CND_007174"/>
    <x v="221"/>
    <x v="9"/>
    <s v="Dahlia"/>
    <x v="0"/>
    <n v="592000"/>
    <s v="Scrivener Performance Engineering"/>
    <x v="1"/>
    <x v="30"/>
    <s v="Overhead Camshaft"/>
    <s v="Manual"/>
    <s v="Pale White"/>
    <n v="22000"/>
    <s v="38701-8047"/>
    <s v="Passenger"/>
    <n v="7457778"/>
    <x v="4"/>
    <s v="Tertile 2"/>
    <x v="0"/>
  </r>
  <r>
    <s v="C_CND_007171"/>
    <x v="221"/>
    <x v="9"/>
    <s v="Armand"/>
    <x v="0"/>
    <n v="600000"/>
    <s v="Diehl Motor CO Inc"/>
    <x v="24"/>
    <x v="144"/>
    <s v="Overhead Camshaft"/>
    <s v="Manual"/>
    <s v="Black"/>
    <n v="43000"/>
    <s v="06457-3834"/>
    <s v="Hardtop"/>
    <n v="7664525"/>
    <x v="0"/>
    <s v="Tertile 2"/>
    <x v="0"/>
  </r>
  <r>
    <s v="C_CND_007176"/>
    <x v="221"/>
    <x v="9"/>
    <s v="Elian"/>
    <x v="0"/>
    <n v="635000"/>
    <s v="New Castle Ford Lincoln Mercury"/>
    <x v="15"/>
    <x v="72"/>
    <s v="DoubleÂ Overhead Camshaft"/>
    <s v="Auto"/>
    <s v="Pale White"/>
    <n v="46000"/>
    <s v="60504-7114"/>
    <s v="SUV"/>
    <n v="8878847"/>
    <x v="2"/>
    <s v="Tertile 2"/>
    <x v="0"/>
  </r>
  <r>
    <s v="C_CND_007163"/>
    <x v="221"/>
    <x v="9"/>
    <s v="Jasmine"/>
    <x v="0"/>
    <n v="735000"/>
    <s v="Nebo Chevrolet"/>
    <x v="11"/>
    <x v="14"/>
    <s v="Overhead Camshaft"/>
    <s v="Manual"/>
    <s v="Red"/>
    <n v="24000"/>
    <s v="06457-3834"/>
    <s v="Passenger"/>
    <n v="8767730"/>
    <x v="0"/>
    <s v="Tertile 2"/>
    <x v="0"/>
  </r>
  <r>
    <s v="C_CND_007160"/>
    <x v="221"/>
    <x v="9"/>
    <s v="Edward"/>
    <x v="0"/>
    <n v="840000"/>
    <s v="U-Haul CO"/>
    <x v="1"/>
    <x v="30"/>
    <s v="DoubleÂ Overhead Camshaft"/>
    <s v="Auto"/>
    <s v="Red"/>
    <n v="41001"/>
    <s v="78758-7841"/>
    <s v="Passenger"/>
    <n v="8472405"/>
    <x v="2"/>
    <s v="Tertile 2"/>
    <x v="1"/>
  </r>
  <r>
    <s v="C_CND_007168"/>
    <x v="221"/>
    <x v="9"/>
    <s v="Anais"/>
    <x v="0"/>
    <n v="870000"/>
    <s v="Saab-Belle Dodge"/>
    <x v="2"/>
    <x v="44"/>
    <s v="Overhead Camshaft"/>
    <s v="Manual"/>
    <s v="Red"/>
    <n v="29001"/>
    <s v="60504-7114"/>
    <s v="Hardtop"/>
    <n v="8701932"/>
    <x v="6"/>
    <s v="Tertile 2"/>
    <x v="1"/>
  </r>
  <r>
    <s v="C_CND_007167"/>
    <x v="221"/>
    <x v="9"/>
    <s v="Chaim"/>
    <x v="0"/>
    <n v="888000"/>
    <s v="Pars Auto Sales"/>
    <x v="23"/>
    <x v="39"/>
    <s v="Overhead Camshaft"/>
    <s v="Manual"/>
    <s v="Pale White"/>
    <n v="27000"/>
    <s v="38701-8047"/>
    <s v="Passenger"/>
    <n v="6631194"/>
    <x v="4"/>
    <s v="Tertile 2"/>
    <x v="1"/>
  </r>
  <r>
    <s v="C_CND_007166"/>
    <x v="221"/>
    <x v="9"/>
    <s v="Carter"/>
    <x v="0"/>
    <n v="900000"/>
    <s v="New Castle Ford Lincoln Mercury"/>
    <x v="14"/>
    <x v="29"/>
    <s v="Overhead Camshaft"/>
    <s v="Manual"/>
    <s v="Pale White"/>
    <n v="27000"/>
    <s v="60504-7114"/>
    <s v="SUV"/>
    <n v="8038158"/>
    <x v="6"/>
    <s v="Tertile 2"/>
    <x v="1"/>
  </r>
  <r>
    <s v="C_CND_007178"/>
    <x v="221"/>
    <x v="9"/>
    <s v="Amadou"/>
    <x v="0"/>
    <n v="957500"/>
    <s v="New Castle Ford Lincoln Mercury"/>
    <x v="6"/>
    <x v="73"/>
    <s v="DoubleÂ Overhead Camshaft"/>
    <s v="Auto"/>
    <s v="Black"/>
    <n v="12500"/>
    <s v="60504-7114"/>
    <s v="Hardtop"/>
    <n v="8340195"/>
    <x v="6"/>
    <s v="Tertile 2"/>
    <x v="1"/>
  </r>
  <r>
    <s v="C_CND_007161"/>
    <x v="221"/>
    <x v="9"/>
    <s v="Janelle"/>
    <x v="0"/>
    <n v="1095000"/>
    <s v="McKinney Dodge Chrysler Jeep"/>
    <x v="14"/>
    <x v="29"/>
    <s v="DoubleÂ Overhead Camshaft"/>
    <s v="Auto"/>
    <s v="Pale White"/>
    <n v="10500"/>
    <s v="85257-3102"/>
    <s v="SUV"/>
    <n v="7668202"/>
    <x v="3"/>
    <s v="Tertile 3"/>
    <x v="1"/>
  </r>
  <r>
    <s v="C_CND_007180"/>
    <x v="221"/>
    <x v="9"/>
    <s v="Emanuel"/>
    <x v="0"/>
    <n v="1172000"/>
    <s v="Rabun Used Car Sales"/>
    <x v="11"/>
    <x v="14"/>
    <s v="DoubleÂ Overhead Camshaft"/>
    <s v="Auto"/>
    <s v="Red"/>
    <n v="22200"/>
    <s v="85257-3102"/>
    <s v="Passenger"/>
    <n v="6999217"/>
    <x v="1"/>
    <s v="Tertile 3"/>
    <x v="1"/>
  </r>
  <r>
    <s v="C_CND_007159"/>
    <x v="221"/>
    <x v="9"/>
    <s v="Eduardo"/>
    <x v="1"/>
    <n v="1279000"/>
    <s v="Tri-State Mack Inc"/>
    <x v="1"/>
    <x v="49"/>
    <s v="Overhead Camshaft"/>
    <s v="Manual"/>
    <s v="Black"/>
    <n v="16901"/>
    <s v="85257-3102"/>
    <s v="Passenger"/>
    <n v="6825337"/>
    <x v="3"/>
    <s v="Tertile 3"/>
    <x v="1"/>
  </r>
  <r>
    <s v="C_CND_007157"/>
    <x v="221"/>
    <x v="9"/>
    <s v="Edgar"/>
    <x v="1"/>
    <n v="1302500"/>
    <s v="Star Enterprises Inc"/>
    <x v="25"/>
    <x v="126"/>
    <s v="DoubleÂ Overhead Camshaft"/>
    <s v="Auto"/>
    <s v="Pale White"/>
    <n v="27251"/>
    <s v="99301-3882"/>
    <s v="SUV"/>
    <n v="7606624"/>
    <x v="1"/>
    <s v="Tertile 3"/>
    <x v="1"/>
  </r>
  <r>
    <s v="C_CND_007165"/>
    <x v="221"/>
    <x v="9"/>
    <s v="Jessica"/>
    <x v="0"/>
    <n v="1320000"/>
    <s v="Pars Auto Sales"/>
    <x v="29"/>
    <x v="125"/>
    <s v="Overhead Camshaft"/>
    <s v="Manual"/>
    <s v="Red"/>
    <n v="13000"/>
    <s v="38701-8047"/>
    <s v="Hatchback"/>
    <n v="6630515"/>
    <x v="4"/>
    <s v="Tertile 3"/>
    <x v="1"/>
  </r>
  <r>
    <s v="C_CND_007164"/>
    <x v="221"/>
    <x v="9"/>
    <s v="Jayla"/>
    <x v="0"/>
    <n v="1425500"/>
    <s v="New Castle Ford Lincoln Mercury"/>
    <x v="27"/>
    <x v="106"/>
    <s v="DoubleÂ Overhead Camshaft"/>
    <s v="Auto"/>
    <s v="Red"/>
    <n v="39550"/>
    <s v="60504-7114"/>
    <s v="SUV"/>
    <n v="8246725"/>
    <x v="6"/>
    <s v="Tertile 3"/>
    <x v="1"/>
  </r>
  <r>
    <s v="C_CND_007158"/>
    <x v="221"/>
    <x v="9"/>
    <s v="Edison"/>
    <x v="0"/>
    <n v="1550000"/>
    <s v="Suburban Ford"/>
    <x v="3"/>
    <x v="4"/>
    <s v="Overhead Camshaft"/>
    <s v="Manual"/>
    <s v="Pale White"/>
    <n v="17001"/>
    <s v="53546-9427"/>
    <s v="SUV"/>
    <n v="6199404"/>
    <x v="5"/>
    <s v="Tertile 3"/>
    <x v="1"/>
  </r>
  <r>
    <s v="C_CND_007172"/>
    <x v="221"/>
    <x v="9"/>
    <s v="Colette"/>
    <x v="0"/>
    <n v="1590000"/>
    <s v="Ryder Truck Rental and Leasing"/>
    <x v="1"/>
    <x v="30"/>
    <s v="DoubleÂ Overhead Camshaft"/>
    <s v="Auto"/>
    <s v="Red"/>
    <n v="41000"/>
    <s v="06457-3834"/>
    <s v="Passenger"/>
    <n v="8867418"/>
    <x v="0"/>
    <s v="Tertile 3"/>
    <x v="1"/>
  </r>
  <r>
    <s v="C_CND_007173"/>
    <x v="221"/>
    <x v="9"/>
    <s v="Cora"/>
    <x v="1"/>
    <n v="1710000"/>
    <s v="Saab-Belle Dodge"/>
    <x v="7"/>
    <x v="123"/>
    <s v="DoubleÂ Overhead Camshaft"/>
    <s v="Auto"/>
    <s v="Red"/>
    <n v="12000"/>
    <s v="60504-7114"/>
    <s v="SUV"/>
    <n v="7174485"/>
    <x v="6"/>
    <s v="Tertile 3"/>
    <x v="1"/>
  </r>
  <r>
    <s v="C_CND_007162"/>
    <x v="221"/>
    <x v="9"/>
    <s v="Mason"/>
    <x v="0"/>
    <n v="1860000"/>
    <s v="Nebo Chevrolet"/>
    <x v="2"/>
    <x v="44"/>
    <s v="DoubleÂ Overhead Camshaft"/>
    <s v="Auto"/>
    <s v="Red"/>
    <n v="39001"/>
    <s v="06457-3834"/>
    <s v="Hardtop"/>
    <n v="6928412"/>
    <x v="0"/>
    <s v="Tertile 3"/>
    <x v="1"/>
  </r>
  <r>
    <s v="C_CND_007189"/>
    <x v="222"/>
    <x v="9"/>
    <s v="Kadiatou"/>
    <x v="0"/>
    <n v="13500"/>
    <s v="Rabun Used Car Sales"/>
    <x v="15"/>
    <x v="94"/>
    <s v="DoubleÂ Overhead Camshaft"/>
    <s v="Auto"/>
    <s v="Pale White"/>
    <n v="19000"/>
    <s v="85257-3102"/>
    <s v="Passenger"/>
    <n v="8833209"/>
    <x v="3"/>
    <s v="Tertile 1"/>
    <x v="0"/>
  </r>
  <r>
    <s v="C_CND_007193"/>
    <x v="222"/>
    <x v="9"/>
    <s v="Cheskel"/>
    <x v="0"/>
    <n v="13500"/>
    <s v="Race Car Help"/>
    <x v="14"/>
    <x v="53"/>
    <s v="Overhead Camshaft"/>
    <s v="Manual"/>
    <s v="Red"/>
    <n v="25000"/>
    <s v="78758-7841"/>
    <s v="Hatchback"/>
    <n v="8682402"/>
    <x v="2"/>
    <s v="Tertile 1"/>
    <x v="0"/>
  </r>
  <r>
    <s v="C_CND_007194"/>
    <x v="222"/>
    <x v="9"/>
    <s v="Christian"/>
    <x v="1"/>
    <n v="13500"/>
    <s v="Ryder Truck Rental and Leasing"/>
    <x v="4"/>
    <x v="67"/>
    <s v="Overhead Camshaft"/>
    <s v="Manual"/>
    <s v="Black"/>
    <n v="12000"/>
    <s v="06457-3834"/>
    <s v="SUV"/>
    <n v="7197357"/>
    <x v="0"/>
    <s v="Tertile 1"/>
    <x v="0"/>
  </r>
  <r>
    <s v="C_CND_007195"/>
    <x v="222"/>
    <x v="9"/>
    <s v="Haiak"/>
    <x v="0"/>
    <n v="13500"/>
    <s v="C &amp; M Motors Inc"/>
    <x v="9"/>
    <x v="139"/>
    <s v="Overhead Camshaft"/>
    <s v="Manual"/>
    <s v="Black"/>
    <n v="44001"/>
    <s v="60504-7114"/>
    <s v="Hardtop"/>
    <n v="6154188"/>
    <x v="6"/>
    <s v="Tertile 1"/>
    <x v="0"/>
  </r>
  <r>
    <s v="C_CND_007196"/>
    <x v="222"/>
    <x v="9"/>
    <s v="Cole"/>
    <x v="0"/>
    <n v="13500"/>
    <s v="Scrivener Performance Engineering"/>
    <x v="9"/>
    <x v="138"/>
    <s v="DoubleÂ Overhead Camshaft"/>
    <s v="Auto"/>
    <s v="Pale White"/>
    <n v="75001"/>
    <s v="38701-8047"/>
    <s v="Hatchback"/>
    <n v="7586577"/>
    <x v="4"/>
    <s v="Tertile 1"/>
    <x v="0"/>
  </r>
  <r>
    <s v="C_CND_007198"/>
    <x v="222"/>
    <x v="9"/>
    <s v="Connor"/>
    <x v="0"/>
    <n v="13500"/>
    <s v="Suburban Ford"/>
    <x v="11"/>
    <x v="14"/>
    <s v="DoubleÂ Overhead Camshaft"/>
    <s v="Auto"/>
    <s v="Pale White"/>
    <n v="38001"/>
    <s v="53546-9427"/>
    <s v="Passenger"/>
    <n v="7853871"/>
    <x v="5"/>
    <s v="Tertile 1"/>
    <x v="0"/>
  </r>
  <r>
    <s v="C_CND_007200"/>
    <x v="222"/>
    <x v="9"/>
    <s v="Danielle"/>
    <x v="0"/>
    <n v="13500"/>
    <s v="Tri-State Mack Inc"/>
    <x v="25"/>
    <x v="117"/>
    <s v="Overhead Camshaft"/>
    <s v="Manual"/>
    <s v="Red"/>
    <n v="71000"/>
    <s v="85257-3102"/>
    <s v="Hatchback"/>
    <n v="6692896"/>
    <x v="3"/>
    <s v="Tertile 1"/>
    <x v="0"/>
  </r>
  <r>
    <s v="C_CND_007202"/>
    <x v="222"/>
    <x v="9"/>
    <s v="Devora"/>
    <x v="0"/>
    <n v="13500"/>
    <s v="Buddy Storbeck's Diesel Service Inc"/>
    <x v="11"/>
    <x v="119"/>
    <s v="Overhead Camshaft"/>
    <s v="Manual"/>
    <s v="Black"/>
    <n v="25000"/>
    <s v="06457-3834"/>
    <s v="SUV"/>
    <n v="7802172"/>
    <x v="0"/>
    <s v="Tertile 1"/>
    <x v="0"/>
  </r>
  <r>
    <s v="C_CND_007205"/>
    <x v="222"/>
    <x v="9"/>
    <s v="Emiliano"/>
    <x v="0"/>
    <n v="13500"/>
    <s v="Race Car Help"/>
    <x v="14"/>
    <x v="20"/>
    <s v="DoubleÂ Overhead Camshaft"/>
    <s v="Auto"/>
    <s v="Red"/>
    <n v="31000"/>
    <s v="78758-7841"/>
    <s v="SUV"/>
    <n v="8291145"/>
    <x v="5"/>
    <s v="Tertile 1"/>
    <x v="0"/>
  </r>
  <r>
    <s v="C_CND_007208"/>
    <x v="222"/>
    <x v="9"/>
    <s v="Enrique"/>
    <x v="1"/>
    <n v="433000"/>
    <s v="Scrivener Performance Engineering"/>
    <x v="3"/>
    <x v="28"/>
    <s v="DoubleÂ Overhead Camshaft"/>
    <s v="Auto"/>
    <s v="Red"/>
    <n v="29000"/>
    <s v="38701-8047"/>
    <s v="Hatchback"/>
    <n v="6777107"/>
    <x v="0"/>
    <s v="Tertile 1"/>
    <x v="0"/>
  </r>
  <r>
    <s v="C_CND_007192"/>
    <x v="222"/>
    <x v="9"/>
    <s v="Jayda"/>
    <x v="0"/>
    <n v="505000"/>
    <s v="Chrysler Plymouth"/>
    <x v="22"/>
    <x v="55"/>
    <s v="DoubleÂ Overhead Camshaft"/>
    <s v="Auto"/>
    <s v="Black"/>
    <n v="26000"/>
    <s v="53546-9427"/>
    <s v="Hardtop"/>
    <n v="6370258"/>
    <x v="5"/>
    <s v="Tertile 1"/>
    <x v="0"/>
  </r>
  <r>
    <s v="C_CND_007210"/>
    <x v="222"/>
    <x v="9"/>
    <s v="Erick"/>
    <x v="1"/>
    <n v="645000"/>
    <s v="Suburban Ford"/>
    <x v="9"/>
    <x v="37"/>
    <s v="DoubleÂ Overhead Camshaft"/>
    <s v="Auto"/>
    <s v="Red"/>
    <n v="22000"/>
    <s v="53546-9427"/>
    <s v="SUV"/>
    <n v="6971796"/>
    <x v="4"/>
    <s v="Tertile 2"/>
    <x v="0"/>
  </r>
  <r>
    <s v="C_CND_007188"/>
    <x v="222"/>
    <x v="9"/>
    <s v="Journey"/>
    <x v="0"/>
    <n v="650000"/>
    <s v="Progressive Shippers Cooperative Association No"/>
    <x v="7"/>
    <x v="15"/>
    <s v="DoubleÂ Overhead Camshaft"/>
    <s v="Auto"/>
    <s v="Pale White"/>
    <n v="25000"/>
    <s v="53546-9427"/>
    <s v="Hatchback"/>
    <n v="7313776"/>
    <x v="5"/>
    <s v="Tertile 2"/>
    <x v="0"/>
  </r>
  <r>
    <s v="C_CND_007199"/>
    <x v="222"/>
    <x v="9"/>
    <s v="Ambre"/>
    <x v="0"/>
    <n v="662000"/>
    <s v="Motor Vehicle Branch Office"/>
    <x v="27"/>
    <x v="149"/>
    <s v="Overhead Camshaft"/>
    <s v="Manual"/>
    <s v="Black"/>
    <n v="17000"/>
    <s v="78758-7841"/>
    <s v="Hardtop"/>
    <n v="6593065"/>
    <x v="2"/>
    <s v="Tertile 2"/>
    <x v="0"/>
  </r>
  <r>
    <s v="C_CND_007204"/>
    <x v="222"/>
    <x v="9"/>
    <s v="Diana"/>
    <x v="0"/>
    <n v="777000"/>
    <s v="Capitol KIA"/>
    <x v="29"/>
    <x v="125"/>
    <s v="DoubleÂ Overhead Camshaft"/>
    <s v="Auto"/>
    <s v="Red"/>
    <n v="19000"/>
    <s v="38701-8047"/>
    <s v="Hatchback"/>
    <n v="6983381"/>
    <x v="4"/>
    <s v="Tertile 2"/>
    <x v="1"/>
  </r>
  <r>
    <s v="C_CND_007190"/>
    <x v="222"/>
    <x v="9"/>
    <s v="Kaitlyn"/>
    <x v="1"/>
    <n v="845000"/>
    <s v="Race Car Help"/>
    <x v="11"/>
    <x v="14"/>
    <s v="Overhead Camshaft"/>
    <s v="Manual"/>
    <s v="Pale White"/>
    <n v="27000"/>
    <s v="78758-7841"/>
    <s v="Passenger"/>
    <n v="7901134"/>
    <x v="2"/>
    <s v="Tertile 2"/>
    <x v="1"/>
  </r>
  <r>
    <s v="C_CND_007184"/>
    <x v="222"/>
    <x v="9"/>
    <s v="Elias"/>
    <x v="1"/>
    <n v="850000"/>
    <s v="Chrysler of Tri-Cities"/>
    <x v="29"/>
    <x v="131"/>
    <s v="DoubleÂ Overhead Camshaft"/>
    <s v="Auto"/>
    <s v="Pale White"/>
    <n v="36001"/>
    <s v="99301-3882"/>
    <s v="SUV"/>
    <n v="8645529"/>
    <x v="1"/>
    <s v="Tertile 2"/>
    <x v="1"/>
  </r>
  <r>
    <s v="C_CND_007201"/>
    <x v="222"/>
    <x v="9"/>
    <s v="Daphne"/>
    <x v="0"/>
    <n v="882500"/>
    <s v="U-Haul CO"/>
    <x v="20"/>
    <x v="27"/>
    <s v="Overhead Camshaft"/>
    <s v="Manual"/>
    <s v="Pale White"/>
    <n v="13500"/>
    <s v="78758-7841"/>
    <s v="Hatchback"/>
    <n v="8728343"/>
    <x v="2"/>
    <s v="Tertile 2"/>
    <x v="1"/>
  </r>
  <r>
    <s v="C_CND_007203"/>
    <x v="222"/>
    <x v="9"/>
    <s v="Devorah"/>
    <x v="0"/>
    <n v="910000"/>
    <s v="C &amp; M Motors Inc"/>
    <x v="25"/>
    <x v="126"/>
    <s v="Overhead Camshaft"/>
    <s v="Manual"/>
    <s v="Pale White"/>
    <n v="22000"/>
    <s v="60504-7114"/>
    <s v="SUV"/>
    <n v="7766789"/>
    <x v="6"/>
    <s v="Tertile 2"/>
    <x v="1"/>
  </r>
  <r>
    <s v="C_CND_007191"/>
    <x v="222"/>
    <x v="9"/>
    <s v="Eden"/>
    <x v="0"/>
    <n v="1100000"/>
    <s v="Motor Vehicle Branch Office"/>
    <x v="4"/>
    <x v="5"/>
    <s v="DoubleÂ Overhead Camshaft"/>
    <s v="Auto"/>
    <s v="Red"/>
    <n v="21000"/>
    <s v="78758-7841"/>
    <s v="Hardtop"/>
    <n v="7623823"/>
    <x v="2"/>
    <s v="Tertile 3"/>
    <x v="1"/>
  </r>
  <r>
    <s v="C_CND_007183"/>
    <x v="222"/>
    <x v="9"/>
    <s v="Elian"/>
    <x v="0"/>
    <n v="1106000"/>
    <s v="Capitol KIA"/>
    <x v="13"/>
    <x v="19"/>
    <s v="DoubleÂ Overhead Camshaft"/>
    <s v="Auto"/>
    <s v="Black"/>
    <n v="33601"/>
    <s v="38701-8047"/>
    <s v="Hatchback"/>
    <n v="6703433"/>
    <x v="4"/>
    <s v="Tertile 3"/>
    <x v="1"/>
  </r>
  <r>
    <s v="C_CND_007181"/>
    <x v="222"/>
    <x v="9"/>
    <s v="Edwin"/>
    <x v="0"/>
    <n v="1110000"/>
    <s v="Buddy Storbeck's Diesel Service Inc"/>
    <x v="1"/>
    <x v="113"/>
    <s v="DoubleÂ Overhead Camshaft"/>
    <s v="Auto"/>
    <s v="Red"/>
    <n v="31001"/>
    <s v="06457-3834"/>
    <s v="Hatchback"/>
    <n v="6338994"/>
    <x v="0"/>
    <s v="Tertile 3"/>
    <x v="1"/>
  </r>
  <r>
    <s v="C_CND_007209"/>
    <x v="222"/>
    <x v="9"/>
    <s v="Eric"/>
    <x v="0"/>
    <n v="1120000"/>
    <s v="Star Enterprises Inc"/>
    <x v="4"/>
    <x v="57"/>
    <s v="DoubleÂ Overhead Camshaft"/>
    <s v="Auto"/>
    <s v="Pale White"/>
    <n v="20000"/>
    <s v="99301-3882"/>
    <s v="Hatchback"/>
    <n v="7886278"/>
    <x v="6"/>
    <s v="Tertile 3"/>
    <x v="1"/>
  </r>
  <r>
    <s v="C_CND_007185"/>
    <x v="222"/>
    <x v="9"/>
    <s v="Elijah"/>
    <x v="1"/>
    <n v="1130000"/>
    <s v="Chrysler Plymouth"/>
    <x v="15"/>
    <x v="84"/>
    <s v="Overhead Camshaft"/>
    <s v="Manual"/>
    <s v="Black"/>
    <n v="44001"/>
    <s v="53546-9427"/>
    <s v="Hatchback"/>
    <n v="6487821"/>
    <x v="5"/>
    <s v="Tertile 3"/>
    <x v="1"/>
  </r>
  <r>
    <s v="C_CND_007182"/>
    <x v="222"/>
    <x v="9"/>
    <s v="Eli"/>
    <x v="1"/>
    <n v="1150000"/>
    <s v="C &amp; M Motors Inc"/>
    <x v="14"/>
    <x v="20"/>
    <s v="DoubleÂ Overhead Camshaft"/>
    <s v="Auto"/>
    <s v="Pale White"/>
    <n v="25001"/>
    <s v="60504-7114"/>
    <s v="SUV"/>
    <n v="7609624"/>
    <x v="6"/>
    <s v="Tertile 3"/>
    <x v="1"/>
  </r>
  <r>
    <s v="C_CND_007186"/>
    <x v="222"/>
    <x v="9"/>
    <s v="Elvis"/>
    <x v="1"/>
    <n v="1235000"/>
    <s v="Classic Chevy"/>
    <x v="8"/>
    <x v="50"/>
    <s v="Overhead Camshaft"/>
    <s v="Manual"/>
    <s v="Pale White"/>
    <n v="26501"/>
    <s v="85257-3102"/>
    <s v="Sedan"/>
    <n v="7696439"/>
    <x v="3"/>
    <s v="Tertile 3"/>
    <x v="1"/>
  </r>
  <r>
    <s v="C_CND_007206"/>
    <x v="222"/>
    <x v="9"/>
    <s v="Emilio"/>
    <x v="0"/>
    <n v="1255000"/>
    <s v="Ryder Truck Rental and Leasing"/>
    <x v="16"/>
    <x v="22"/>
    <s v="DoubleÂ Overhead Camshaft"/>
    <s v="Auto"/>
    <s v="Black"/>
    <n v="19500"/>
    <s v="06457-3834"/>
    <s v="Passenger"/>
    <n v="7581951"/>
    <x v="3"/>
    <s v="Tertile 3"/>
    <x v="1"/>
  </r>
  <r>
    <s v="C_CND_007187"/>
    <x v="222"/>
    <x v="9"/>
    <s v="Jordyn"/>
    <x v="0"/>
    <n v="1270000"/>
    <s v="Pitre Buick-Pontiac-Gmc of Scottsdale"/>
    <x v="4"/>
    <x v="35"/>
    <s v="DoubleÂ Overhead Camshaft"/>
    <s v="Auto"/>
    <s v="Black"/>
    <n v="16000"/>
    <s v="99301-3882"/>
    <s v="Passenger"/>
    <n v="6714416"/>
    <x v="1"/>
    <s v="Tertile 3"/>
    <x v="1"/>
  </r>
  <r>
    <s v="C_CND_007207"/>
    <x v="222"/>
    <x v="9"/>
    <s v="Emmanuel"/>
    <x v="0"/>
    <n v="1275000"/>
    <s v="Saab-Belle Dodge"/>
    <x v="6"/>
    <x v="8"/>
    <s v="Overhead Camshaft"/>
    <s v="Manual"/>
    <s v="Pale White"/>
    <n v="41500"/>
    <s v="60504-7114"/>
    <s v="Hatchback"/>
    <n v="6932607"/>
    <x v="2"/>
    <s v="Tertile 3"/>
    <x v="1"/>
  </r>
  <r>
    <s v="C_CND_007197"/>
    <x v="222"/>
    <x v="9"/>
    <s v="Colin"/>
    <x v="0"/>
    <n v="1650000"/>
    <s v="Star Enterprises Inc"/>
    <x v="27"/>
    <x v="87"/>
    <s v="DoubleÂ Overhead Camshaft"/>
    <s v="Auto"/>
    <s v="Black"/>
    <n v="60001"/>
    <s v="99301-3882"/>
    <s v="Sedan"/>
    <n v="8649125"/>
    <x v="1"/>
    <s v="Tertile 3"/>
    <x v="1"/>
  </r>
  <r>
    <s v="C_CND_007213"/>
    <x v="223"/>
    <x v="9"/>
    <s v="Emilio"/>
    <x v="1"/>
    <n v="13500"/>
    <s v="Enterprise Rent A Car"/>
    <x v="2"/>
    <x v="44"/>
    <s v="DoubleÂ Overhead Camshaft"/>
    <s v="Auto"/>
    <s v="Red"/>
    <n v="39001"/>
    <s v="60504-7114"/>
    <s v="Hatchback"/>
    <n v="8828724"/>
    <x v="6"/>
    <s v="Tertile 1"/>
    <x v="0"/>
  </r>
  <r>
    <s v="C_CND_007214"/>
    <x v="223"/>
    <x v="9"/>
    <s v="Emmanuel"/>
    <x v="1"/>
    <n v="13500"/>
    <s v="Gartner Buick Hyundai Saab"/>
    <x v="18"/>
    <x v="134"/>
    <s v="DoubleÂ Overhead Camshaft"/>
    <s v="Auto"/>
    <s v="Black"/>
    <n v="9001"/>
    <s v="38701-8047"/>
    <s v="Passenger"/>
    <n v="8399495"/>
    <x v="4"/>
    <s v="Tertile 1"/>
    <x v="0"/>
  </r>
  <r>
    <s v="C_CND_007222"/>
    <x v="223"/>
    <x v="9"/>
    <s v="Kiara"/>
    <x v="1"/>
    <n v="13500"/>
    <s v="Tri-State Mack Inc"/>
    <x v="22"/>
    <x v="32"/>
    <s v="Overhead Camshaft"/>
    <s v="Manual"/>
    <s v="Red"/>
    <n v="22000"/>
    <s v="85257-3102"/>
    <s v="Sedan"/>
    <n v="8613543"/>
    <x v="3"/>
    <s v="Tertile 1"/>
    <x v="0"/>
  </r>
  <r>
    <s v="C_CND_007225"/>
    <x v="223"/>
    <x v="9"/>
    <s v="Kyla"/>
    <x v="0"/>
    <n v="13500"/>
    <s v="Rabun Used Car Sales"/>
    <x v="0"/>
    <x v="98"/>
    <s v="Overhead Camshaft"/>
    <s v="Manual"/>
    <s v="Red"/>
    <n v="22000"/>
    <s v="85257-3102"/>
    <s v="SUV"/>
    <n v="8998913"/>
    <x v="3"/>
    <s v="Tertile 1"/>
    <x v="0"/>
  </r>
  <r>
    <s v="C_CND_007228"/>
    <x v="223"/>
    <x v="9"/>
    <s v="Anais"/>
    <x v="0"/>
    <n v="13500"/>
    <s v="Diehl Motor CO Inc"/>
    <x v="13"/>
    <x v="61"/>
    <s v="Overhead Camshaft"/>
    <s v="Manual"/>
    <s v="Pale White"/>
    <n v="41001"/>
    <s v="06457-3834"/>
    <s v="Hardtop"/>
    <n v="7739051"/>
    <x v="0"/>
    <s v="Tertile 1"/>
    <x v="0"/>
  </r>
  <r>
    <s v="C_CND_007229"/>
    <x v="223"/>
    <x v="9"/>
    <s v="Daniel"/>
    <x v="0"/>
    <n v="13500"/>
    <s v="Progressive Shippers Cooperative Association No"/>
    <x v="23"/>
    <x v="74"/>
    <s v="DoubleÂ Overhead Camshaft"/>
    <s v="Auto"/>
    <s v="Black"/>
    <n v="26001"/>
    <s v="53546-9427"/>
    <s v="Hatchback"/>
    <n v="6528050"/>
    <x v="5"/>
    <s v="Tertile 1"/>
    <x v="0"/>
  </r>
  <r>
    <s v="C_CND_007233"/>
    <x v="223"/>
    <x v="9"/>
    <s v="Celine"/>
    <x v="0"/>
    <n v="13500"/>
    <s v="Motor Vehicle Branch Office"/>
    <x v="6"/>
    <x v="73"/>
    <s v="DoubleÂ Overhead Camshaft"/>
    <s v="Auto"/>
    <s v="Pale White"/>
    <n v="46001"/>
    <s v="78758-7841"/>
    <s v="Hardtop"/>
    <n v="7172828"/>
    <x v="2"/>
    <s v="Tertile 1"/>
    <x v="0"/>
  </r>
  <r>
    <s v="C_CND_007235"/>
    <x v="223"/>
    <x v="9"/>
    <s v="Dina"/>
    <x v="0"/>
    <n v="13500"/>
    <s v="Chrysler of Tri-Cities"/>
    <x v="25"/>
    <x v="126"/>
    <s v="DoubleÂ Overhead Camshaft"/>
    <s v="Auto"/>
    <s v="Pale White"/>
    <n v="27000"/>
    <s v="99301-3882"/>
    <s v="SUV"/>
    <n v="7149864"/>
    <x v="1"/>
    <s v="Tertile 1"/>
    <x v="0"/>
  </r>
  <r>
    <s v="C_CND_007236"/>
    <x v="223"/>
    <x v="9"/>
    <s v="Dylan"/>
    <x v="0"/>
    <n v="13500"/>
    <s v="Chrysler Plymouth"/>
    <x v="26"/>
    <x v="104"/>
    <s v="DoubleÂ Overhead Camshaft"/>
    <s v="Auto"/>
    <s v="Pale White"/>
    <n v="18000"/>
    <s v="53546-9427"/>
    <s v="Sedan"/>
    <n v="7919379"/>
    <x v="5"/>
    <s v="Tertile 1"/>
    <x v="0"/>
  </r>
  <r>
    <s v="C_CND_007238"/>
    <x v="223"/>
    <x v="9"/>
    <s v="Edith"/>
    <x v="0"/>
    <n v="13500"/>
    <s v="Clay Johnson Auto Sales"/>
    <x v="25"/>
    <x v="117"/>
    <s v="Overhead Camshaft"/>
    <s v="Manual"/>
    <s v="Red"/>
    <n v="71000"/>
    <s v="78758-7841"/>
    <s v="Hatchback"/>
    <n v="8671824"/>
    <x v="2"/>
    <s v="Tertile 1"/>
    <x v="0"/>
  </r>
  <r>
    <s v="C_CND_007247"/>
    <x v="223"/>
    <x v="9"/>
    <s v="Ezekiel"/>
    <x v="0"/>
    <n v="13500"/>
    <s v="Race Car Help"/>
    <x v="5"/>
    <x v="65"/>
    <s v="DoubleÂ Overhead Camshaft"/>
    <s v="Auto"/>
    <s v="Black"/>
    <n v="18000"/>
    <s v="78758-7841"/>
    <s v="Sedan"/>
    <n v="8733054"/>
    <x v="5"/>
    <s v="Tertile 1"/>
    <x v="0"/>
  </r>
  <r>
    <s v="C_CND_007250"/>
    <x v="223"/>
    <x v="9"/>
    <s v="Amare"/>
    <x v="0"/>
    <n v="13500"/>
    <s v="Pitre Buick-Pontiac-Gmc of Scottsdale"/>
    <x v="13"/>
    <x v="61"/>
    <s v="DoubleÂ Overhead Camshaft"/>
    <s v="Auto"/>
    <s v="Black"/>
    <n v="18000"/>
    <s v="99301-3882"/>
    <s v="Hardtop"/>
    <n v="7178096"/>
    <x v="1"/>
    <s v="Tertile 1"/>
    <x v="0"/>
  </r>
  <r>
    <s v="C_CND_007219"/>
    <x v="223"/>
    <x v="9"/>
    <s v="Erika"/>
    <x v="1"/>
    <n v="452000"/>
    <s v="Suburban Ford"/>
    <x v="15"/>
    <x v="21"/>
    <s v="Overhead Camshaft"/>
    <s v="Manual"/>
    <s v="Pale White"/>
    <n v="14000"/>
    <s v="53546-9427"/>
    <s v="Hardtop"/>
    <n v="8225751"/>
    <x v="5"/>
    <s v="Tertile 1"/>
    <x v="0"/>
  </r>
  <r>
    <s v="C_CND_007248"/>
    <x v="223"/>
    <x v="9"/>
    <s v="Ezequiel"/>
    <x v="0"/>
    <n v="475000"/>
    <s v="Ryder Truck Rental and Leasing"/>
    <x v="27"/>
    <x v="80"/>
    <s v="DoubleÂ Overhead Camshaft"/>
    <s v="Auto"/>
    <s v="Red"/>
    <n v="19000"/>
    <s v="06457-3834"/>
    <s v="Hatchback"/>
    <n v="6902916"/>
    <x v="3"/>
    <s v="Tertile 1"/>
    <x v="0"/>
  </r>
  <r>
    <s v="C_CND_007237"/>
    <x v="223"/>
    <x v="9"/>
    <s v="Eden"/>
    <x v="0"/>
    <n v="510000"/>
    <s v="Classic Chevy"/>
    <x v="25"/>
    <x v="101"/>
    <s v="Overhead Camshaft"/>
    <s v="Manual"/>
    <s v="Black"/>
    <n v="75000"/>
    <s v="85257-3102"/>
    <s v="Passenger"/>
    <n v="6639870"/>
    <x v="3"/>
    <s v="Tertile 1"/>
    <x v="0"/>
  </r>
  <r>
    <s v="C_CND_007231"/>
    <x v="223"/>
    <x v="9"/>
    <s v="David"/>
    <x v="0"/>
    <n v="525000"/>
    <s v="Race Car Help"/>
    <x v="4"/>
    <x v="99"/>
    <s v="DoubleÂ Overhead Camshaft"/>
    <s v="Auto"/>
    <s v="Black"/>
    <n v="9000"/>
    <s v="78758-7841"/>
    <s v="Passenger"/>
    <n v="8423829"/>
    <x v="2"/>
    <s v="Tertile 1"/>
    <x v="0"/>
  </r>
  <r>
    <s v="C_CND_007244"/>
    <x v="223"/>
    <x v="9"/>
    <s v="Esteban"/>
    <x v="0"/>
    <n v="534000"/>
    <s v="U-Haul CO"/>
    <x v="14"/>
    <x v="52"/>
    <s v="DoubleÂ Overhead Camshaft"/>
    <s v="Auto"/>
    <s v="Red"/>
    <n v="31000"/>
    <s v="78758-7841"/>
    <s v="Sedan"/>
    <n v="7269455"/>
    <x v="5"/>
    <s v="Tertile 1"/>
    <x v="0"/>
  </r>
  <r>
    <s v="C_CND_007239"/>
    <x v="223"/>
    <x v="9"/>
    <s v="Leo"/>
    <x v="0"/>
    <n v="600000"/>
    <s v="Ryder Truck Rental and Leasing"/>
    <x v="14"/>
    <x v="66"/>
    <s v="DoubleÂ Overhead Camshaft"/>
    <s v="Auto"/>
    <s v="Red"/>
    <n v="39000"/>
    <s v="06457-3834"/>
    <s v="Hardtop"/>
    <n v="8834235"/>
    <x v="0"/>
    <s v="Tertile 2"/>
    <x v="0"/>
  </r>
  <r>
    <s v="C_CND_007246"/>
    <x v="223"/>
    <x v="9"/>
    <s v="Evan"/>
    <x v="0"/>
    <n v="650000"/>
    <s v="Rabun Used Car Sales"/>
    <x v="14"/>
    <x v="20"/>
    <s v="Overhead Camshaft"/>
    <s v="Manual"/>
    <s v="Black"/>
    <n v="26000"/>
    <s v="85257-3102"/>
    <s v="SUV"/>
    <n v="7189403"/>
    <x v="2"/>
    <s v="Tertile 2"/>
    <x v="0"/>
  </r>
  <r>
    <s v="C_CND_007226"/>
    <x v="223"/>
    <x v="9"/>
    <s v="Madeline"/>
    <x v="1"/>
    <n v="740000"/>
    <s v="Rabun Used Car Sales"/>
    <x v="2"/>
    <x v="71"/>
    <s v="Overhead Camshaft"/>
    <s v="Manual"/>
    <s v="Black"/>
    <n v="25000"/>
    <s v="85257-3102"/>
    <s v="Hardtop"/>
    <n v="6477709"/>
    <x v="3"/>
    <s v="Tertile 2"/>
    <x v="0"/>
  </r>
  <r>
    <s v="C_CND_007249"/>
    <x v="223"/>
    <x v="9"/>
    <s v="Felix"/>
    <x v="1"/>
    <n v="742000"/>
    <s v="Saab-Belle Dodge"/>
    <x v="4"/>
    <x v="68"/>
    <s v="Overhead Camshaft"/>
    <s v="Manual"/>
    <s v="Pale White"/>
    <n v="22000"/>
    <s v="60504-7114"/>
    <s v="Sedan"/>
    <n v="7008206"/>
    <x v="5"/>
    <s v="Tertile 2"/>
    <x v="0"/>
  </r>
  <r>
    <s v="C_CND_007241"/>
    <x v="223"/>
    <x v="9"/>
    <s v="Eliana"/>
    <x v="0"/>
    <n v="770000"/>
    <s v="Gartner Buick Hyundai Saab"/>
    <x v="13"/>
    <x v="41"/>
    <s v="DoubleÂ Overhead Camshaft"/>
    <s v="Auto"/>
    <s v="Red"/>
    <n v="19000"/>
    <s v="38701-8047"/>
    <s v="Passenger"/>
    <n v="6653653"/>
    <x v="4"/>
    <s v="Tertile 2"/>
    <x v="1"/>
  </r>
  <r>
    <s v="C_CND_007212"/>
    <x v="223"/>
    <x v="9"/>
    <s v="Emiliano"/>
    <x v="0"/>
    <n v="845000"/>
    <s v="Diehl Motor CO Inc"/>
    <x v="6"/>
    <x v="73"/>
    <s v="DoubleÂ Overhead Camshaft"/>
    <s v="Auto"/>
    <s v="Pale White"/>
    <n v="46001"/>
    <s v="06457-3834"/>
    <s v="Hatchback"/>
    <n v="8555357"/>
    <x v="0"/>
    <s v="Tertile 2"/>
    <x v="1"/>
  </r>
  <r>
    <s v="C_CND_007221"/>
    <x v="223"/>
    <x v="9"/>
    <s v="Khloe"/>
    <x v="0"/>
    <n v="850000"/>
    <s v="Suburban Ford"/>
    <x v="2"/>
    <x v="23"/>
    <s v="Overhead Camshaft"/>
    <s v="Manual"/>
    <s v="Red"/>
    <n v="12000"/>
    <s v="53546-9427"/>
    <s v="Hatchback"/>
    <n v="8013644"/>
    <x v="5"/>
    <s v="Tertile 2"/>
    <x v="1"/>
  </r>
  <r>
    <s v="C_CND_007215"/>
    <x v="223"/>
    <x v="9"/>
    <s v="Enrique"/>
    <x v="0"/>
    <n v="860000"/>
    <s v="Hatfield Volkswagen"/>
    <x v="0"/>
    <x v="83"/>
    <s v="DoubleÂ Overhead Camshaft"/>
    <s v="Auto"/>
    <s v="Red"/>
    <n v="41001"/>
    <s v="99301-3882"/>
    <s v="Hatchback"/>
    <n v="7155026"/>
    <x v="1"/>
    <s v="Tertile 2"/>
    <x v="1"/>
  </r>
  <r>
    <s v="C_CND_007218"/>
    <x v="223"/>
    <x v="9"/>
    <s v="Erik"/>
    <x v="0"/>
    <n v="921000"/>
    <s v="Motor Vehicle Branch Office"/>
    <x v="26"/>
    <x v="104"/>
    <s v="Overhead Camshaft"/>
    <s v="Manual"/>
    <s v="Black"/>
    <n v="69001"/>
    <s v="78758-7841"/>
    <s v="Sedan"/>
    <n v="7657281"/>
    <x v="2"/>
    <s v="Tertile 2"/>
    <x v="1"/>
  </r>
  <r>
    <s v="C_CND_007217"/>
    <x v="223"/>
    <x v="9"/>
    <s v="Erick"/>
    <x v="1"/>
    <n v="950000"/>
    <s v="McKinney Dodge Chrysler Jeep"/>
    <x v="11"/>
    <x v="115"/>
    <s v="Overhead Camshaft"/>
    <s v="Manual"/>
    <s v="Red"/>
    <n v="25001"/>
    <s v="85257-3102"/>
    <s v="Hatchback"/>
    <n v="7169490"/>
    <x v="2"/>
    <s v="Tertile 2"/>
    <x v="1"/>
  </r>
  <r>
    <s v="C_CND_007232"/>
    <x v="223"/>
    <x v="9"/>
    <s v="Benoit"/>
    <x v="0"/>
    <n v="1005000"/>
    <s v="Gartner Buick Hyundai Saab"/>
    <x v="13"/>
    <x v="61"/>
    <s v="Overhead Camshaft"/>
    <s v="Manual"/>
    <s v="Pale White"/>
    <n v="41501"/>
    <s v="38701-8047"/>
    <s v="Hardtop"/>
    <n v="6797735"/>
    <x v="4"/>
    <s v="Tertile 2"/>
    <x v="1"/>
  </r>
  <r>
    <s v="C_CND_007224"/>
    <x v="223"/>
    <x v="9"/>
    <s v="Kourtney"/>
    <x v="0"/>
    <n v="1016000"/>
    <s v="Progressive Shippers Cooperative Association No"/>
    <x v="23"/>
    <x v="39"/>
    <s v="Overhead Camshaft"/>
    <s v="Manual"/>
    <s v="Black"/>
    <n v="18600"/>
    <s v="53546-9427"/>
    <s v="Passenger"/>
    <n v="8797960"/>
    <x v="5"/>
    <s v="Tertile 3"/>
    <x v="1"/>
  </r>
  <r>
    <s v="C_CND_007242"/>
    <x v="223"/>
    <x v="9"/>
    <s v="Elise"/>
    <x v="0"/>
    <n v="1040000"/>
    <s v="Hatfield Volkswagen"/>
    <x v="15"/>
    <x v="51"/>
    <s v="Overhead Camshaft"/>
    <s v="Manual"/>
    <s v="Red"/>
    <n v="12000"/>
    <s v="99301-3882"/>
    <s v="Passenger"/>
    <n v="8298119"/>
    <x v="1"/>
    <s v="Tertile 3"/>
    <x v="1"/>
  </r>
  <r>
    <s v="C_CND_007243"/>
    <x v="223"/>
    <x v="9"/>
    <s v="Erik"/>
    <x v="0"/>
    <n v="1190000"/>
    <s v="Tri-State Mack Inc"/>
    <x v="14"/>
    <x v="53"/>
    <s v="DoubleÂ Overhead Camshaft"/>
    <s v="Auto"/>
    <s v="Red"/>
    <n v="31000"/>
    <s v="85257-3102"/>
    <s v="Hatchback"/>
    <n v="6221458"/>
    <x v="1"/>
    <s v="Tertile 3"/>
    <x v="1"/>
  </r>
  <r>
    <s v="C_CND_007216"/>
    <x v="223"/>
    <x v="9"/>
    <s v="Eric"/>
    <x v="0"/>
    <n v="1208000"/>
    <s v="Iceberg Rentals"/>
    <x v="12"/>
    <x v="18"/>
    <s v="Overhead Camshaft"/>
    <s v="Manual"/>
    <s v="Red"/>
    <n v="26801"/>
    <s v="53546-9427"/>
    <s v="Hatchback"/>
    <n v="6217425"/>
    <x v="5"/>
    <s v="Tertile 3"/>
    <x v="1"/>
  </r>
  <r>
    <s v="C_CND_007211"/>
    <x v="223"/>
    <x v="9"/>
    <s v="Emanuel"/>
    <x v="1"/>
    <n v="1250000"/>
    <s v="Clay Johnson Auto Sales"/>
    <x v="0"/>
    <x v="118"/>
    <s v="DoubleÂ Overhead Camshaft"/>
    <s v="Auto"/>
    <s v="Red"/>
    <n v="31001"/>
    <s v="78758-7841"/>
    <s v="Sedan"/>
    <n v="6928728"/>
    <x v="2"/>
    <s v="Tertile 3"/>
    <x v="1"/>
  </r>
  <r>
    <s v="C_CND_007220"/>
    <x v="223"/>
    <x v="9"/>
    <s v="Kennedy"/>
    <x v="0"/>
    <n v="1375000"/>
    <s v="Star Enterprises Inc"/>
    <x v="13"/>
    <x v="41"/>
    <s v="DoubleÂ Overhead Camshaft"/>
    <s v="Auto"/>
    <s v="Pale White"/>
    <n v="36500"/>
    <s v="99301-3882"/>
    <s v="Passenger"/>
    <n v="6801863"/>
    <x v="1"/>
    <s v="Tertile 3"/>
    <x v="1"/>
  </r>
  <r>
    <s v="C_CND_007245"/>
    <x v="223"/>
    <x v="9"/>
    <s v="Ethan"/>
    <x v="0"/>
    <n v="1425000"/>
    <s v="Progressive Shippers Cooperative Association No"/>
    <x v="16"/>
    <x v="34"/>
    <s v="DoubleÂ Overhead Camshaft"/>
    <s v="Auto"/>
    <s v="Black"/>
    <n v="61500"/>
    <s v="53546-9427"/>
    <s v="Hatchback"/>
    <n v="7023626"/>
    <x v="3"/>
    <s v="Tertile 3"/>
    <x v="1"/>
  </r>
  <r>
    <s v="C_CND_007240"/>
    <x v="223"/>
    <x v="9"/>
    <s v="Elena"/>
    <x v="0"/>
    <n v="1651000"/>
    <s v="Enterprise Rent A Car"/>
    <x v="2"/>
    <x v="23"/>
    <s v="DoubleÂ Overhead Camshaft"/>
    <s v="Auto"/>
    <s v="Pale White"/>
    <n v="21100"/>
    <s v="60504-7114"/>
    <s v="Hatchback"/>
    <n v="6117350"/>
    <x v="6"/>
    <s v="Tertile 3"/>
    <x v="1"/>
  </r>
  <r>
    <s v="C_CND_007227"/>
    <x v="223"/>
    <x v="9"/>
    <s v="Conor"/>
    <x v="1"/>
    <n v="1687000"/>
    <s v="Tri-State Mack Inc"/>
    <x v="27"/>
    <x v="80"/>
    <s v="Overhead Camshaft"/>
    <s v="Manual"/>
    <s v="Black"/>
    <n v="17701"/>
    <s v="85257-3102"/>
    <s v="Hatchback"/>
    <n v="6669726"/>
    <x v="3"/>
    <s v="Tertile 3"/>
    <x v="1"/>
  </r>
  <r>
    <s v="C_CND_007230"/>
    <x v="223"/>
    <x v="9"/>
    <s v="Dashiell"/>
    <x v="0"/>
    <n v="1816000"/>
    <s v="Rabun Used Car Sales"/>
    <x v="0"/>
    <x v="110"/>
    <s v="Overhead Camshaft"/>
    <s v="Manual"/>
    <s v="Pale White"/>
    <n v="20601"/>
    <s v="85257-3102"/>
    <s v="Passenger"/>
    <n v="8284887"/>
    <x v="3"/>
    <s v="Tertile 3"/>
    <x v="1"/>
  </r>
  <r>
    <s v="C_CND_007223"/>
    <x v="223"/>
    <x v="9"/>
    <s v="Kimora"/>
    <x v="0"/>
    <n v="1850000"/>
    <s v="U-Haul CO"/>
    <x v="1"/>
    <x v="49"/>
    <s v="DoubleÂ Overhead Camshaft"/>
    <s v="Auto"/>
    <s v="Pale White"/>
    <n v="26000"/>
    <s v="78758-7841"/>
    <s v="Passenger"/>
    <n v="6460779"/>
    <x v="2"/>
    <s v="Tertile 3"/>
    <x v="1"/>
  </r>
  <r>
    <s v="C_CND_007234"/>
    <x v="223"/>
    <x v="9"/>
    <s v="Dennis"/>
    <x v="0"/>
    <n v="2850000"/>
    <s v="Scrivener Performance Engineering"/>
    <x v="11"/>
    <x v="14"/>
    <s v="Overhead Camshaft"/>
    <s v="Manual"/>
    <s v="Pale White"/>
    <n v="45000"/>
    <s v="38701-8047"/>
    <s v="Passenger"/>
    <n v="8519773"/>
    <x v="4"/>
    <s v="Tertile 3"/>
    <x v="1"/>
  </r>
  <r>
    <s v="C_CND_007251"/>
    <x v="224"/>
    <x v="9"/>
    <s v="Esteban"/>
    <x v="0"/>
    <n v="13500"/>
    <s v="Nebo Chevrolet"/>
    <x v="22"/>
    <x v="59"/>
    <s v="Overhead Camshaft"/>
    <s v="Manual"/>
    <s v="Red"/>
    <n v="82001"/>
    <s v="06457-3834"/>
    <s v="Hatchback"/>
    <n v="6709029"/>
    <x v="0"/>
    <s v="Tertile 1"/>
    <x v="0"/>
  </r>
  <r>
    <s v="C_CND_007258"/>
    <x v="224"/>
    <x v="9"/>
    <s v="Layla"/>
    <x v="0"/>
    <n v="13500"/>
    <s v="Star Enterprises Inc"/>
    <x v="13"/>
    <x v="90"/>
    <s v="DoubleÂ Overhead Camshaft"/>
    <s v="Auto"/>
    <s v="Pale White"/>
    <n v="31000"/>
    <s v="99301-3882"/>
    <s v="Sedan"/>
    <n v="8694002"/>
    <x v="1"/>
    <s v="Tertile 1"/>
    <x v="0"/>
  </r>
  <r>
    <s v="C_CND_007260"/>
    <x v="224"/>
    <x v="9"/>
    <s v="Devin"/>
    <x v="0"/>
    <n v="13500"/>
    <s v="Suburban Ford"/>
    <x v="6"/>
    <x v="8"/>
    <s v="DoubleÂ Overhead Camshaft"/>
    <s v="Auto"/>
    <s v="Pale White"/>
    <n v="20000"/>
    <s v="53546-9427"/>
    <s v="Hatchback"/>
    <n v="6404746"/>
    <x v="5"/>
    <s v="Tertile 1"/>
    <x v="0"/>
  </r>
  <r>
    <s v="C_CND_007262"/>
    <x v="224"/>
    <x v="9"/>
    <s v="Dominick"/>
    <x v="0"/>
    <n v="13500"/>
    <s v="U-Haul CO"/>
    <x v="5"/>
    <x v="6"/>
    <s v="DoubleÂ Overhead Camshaft"/>
    <s v="Auto"/>
    <s v="Red"/>
    <n v="22000"/>
    <s v="78758-7841"/>
    <s v="Hatchback"/>
    <n v="6143230"/>
    <x v="2"/>
    <s v="Tertile 1"/>
    <x v="0"/>
  </r>
  <r>
    <s v="C_CND_007266"/>
    <x v="224"/>
    <x v="9"/>
    <s v="Ella"/>
    <x v="0"/>
    <n v="13500"/>
    <s v="Nebo Chevrolet"/>
    <x v="1"/>
    <x v="1"/>
    <s v="Overhead Camshaft"/>
    <s v="Manual"/>
    <s v="Pale White"/>
    <n v="14000"/>
    <s v="06457-3834"/>
    <s v="SUV"/>
    <n v="6174545"/>
    <x v="0"/>
    <s v="Tertile 1"/>
    <x v="0"/>
  </r>
  <r>
    <s v="C_CND_007268"/>
    <x v="224"/>
    <x v="9"/>
    <s v="Frank"/>
    <x v="0"/>
    <n v="13500"/>
    <s v="Suburban Ford"/>
    <x v="6"/>
    <x v="64"/>
    <s v="DoubleÂ Overhead Camshaft"/>
    <s v="Auto"/>
    <s v="Red"/>
    <n v="16000"/>
    <s v="53546-9427"/>
    <s v="SUV"/>
    <n v="8555497"/>
    <x v="0"/>
    <s v="Tertile 1"/>
    <x v="0"/>
  </r>
  <r>
    <s v="C_CND_007269"/>
    <x v="224"/>
    <x v="9"/>
    <s v="Franklin"/>
    <x v="0"/>
    <n v="13500"/>
    <s v="Tri-State Mack Inc"/>
    <x v="22"/>
    <x v="59"/>
    <s v="DoubleÂ Overhead Camshaft"/>
    <s v="Auto"/>
    <s v="Black"/>
    <n v="49000"/>
    <s v="85257-3102"/>
    <s v="Hatchback"/>
    <n v="7062453"/>
    <x v="6"/>
    <s v="Tertile 1"/>
    <x v="0"/>
  </r>
  <r>
    <s v="C_CND_007265"/>
    <x v="224"/>
    <x v="9"/>
    <s v="Elizabeth"/>
    <x v="0"/>
    <n v="601000"/>
    <s v="Motor Vehicle Branch Office"/>
    <x v="29"/>
    <x v="131"/>
    <s v="Overhead Camshaft"/>
    <s v="Manual"/>
    <s v="Black"/>
    <n v="19000"/>
    <s v="78758-7841"/>
    <s v="SUV"/>
    <n v="6317382"/>
    <x v="2"/>
    <s v="Tertile 2"/>
    <x v="0"/>
  </r>
  <r>
    <s v="C_CND_007261"/>
    <x v="224"/>
    <x v="9"/>
    <s v="Asma"/>
    <x v="0"/>
    <n v="672000"/>
    <s v="Rabun Used Car Sales"/>
    <x v="21"/>
    <x v="31"/>
    <s v="DoubleÂ Overhead Camshaft"/>
    <s v="Auto"/>
    <s v="Black"/>
    <n v="21001"/>
    <s v="85257-3102"/>
    <s v="Hardtop"/>
    <n v="7734942"/>
    <x v="2"/>
    <s v="Tertile 2"/>
    <x v="0"/>
  </r>
  <r>
    <s v="C_CND_007270"/>
    <x v="224"/>
    <x v="9"/>
    <s v="Ashton"/>
    <x v="0"/>
    <n v="856000"/>
    <s v="Suburban Ford"/>
    <x v="22"/>
    <x v="55"/>
    <s v="Overhead Camshaft"/>
    <s v="Manual"/>
    <s v="Pale White"/>
    <n v="24000"/>
    <s v="53546-9427"/>
    <s v="Hardtop"/>
    <n v="7867786"/>
    <x v="5"/>
    <s v="Tertile 2"/>
    <x v="1"/>
  </r>
  <r>
    <s v="C_CND_007264"/>
    <x v="224"/>
    <x v="9"/>
    <s v="Eliza"/>
    <x v="0"/>
    <n v="886000"/>
    <s v="McKinney Dodge Chrysler Jeep"/>
    <x v="24"/>
    <x v="130"/>
    <s v="DoubleÂ Overhead Camshaft"/>
    <s v="Auto"/>
    <s v="Pale White"/>
    <n v="42000"/>
    <s v="85257-3102"/>
    <s v="Passenger"/>
    <n v="6981772"/>
    <x v="3"/>
    <s v="Tertile 2"/>
    <x v="1"/>
  </r>
  <r>
    <s v="C_CND_007257"/>
    <x v="224"/>
    <x v="9"/>
    <s v="Lauren"/>
    <x v="0"/>
    <n v="1000000"/>
    <s v="Scrivener Performance Engineering"/>
    <x v="24"/>
    <x v="124"/>
    <s v="DoubleÂ Overhead Camshaft"/>
    <s v="Auto"/>
    <s v="Black"/>
    <n v="18000"/>
    <s v="38701-8047"/>
    <s v="Sedan"/>
    <n v="8430859"/>
    <x v="4"/>
    <s v="Tertile 2"/>
    <x v="1"/>
  </r>
  <r>
    <s v="C_CND_007263"/>
    <x v="224"/>
    <x v="9"/>
    <s v="Elisheva"/>
    <x v="0"/>
    <n v="1120000"/>
    <s v="Iceberg Rentals"/>
    <x v="1"/>
    <x v="113"/>
    <s v="Overhead Camshaft"/>
    <s v="Manual"/>
    <s v="Black"/>
    <n v="29000"/>
    <s v="53546-9427"/>
    <s v="Hatchback"/>
    <n v="7464005"/>
    <x v="5"/>
    <s v="Tertile 3"/>
    <x v="1"/>
  </r>
  <r>
    <s v="C_CND_007252"/>
    <x v="224"/>
    <x v="9"/>
    <s v="Ethan"/>
    <x v="0"/>
    <n v="1165000"/>
    <s v="New Castle Ford Lincoln Mercury"/>
    <x v="20"/>
    <x v="27"/>
    <s v="Overhead Camshaft"/>
    <s v="Manual"/>
    <s v="Red"/>
    <n v="49501"/>
    <s v="60504-7114"/>
    <s v="Hatchback"/>
    <n v="7759094"/>
    <x v="6"/>
    <s v="Tertile 3"/>
    <x v="1"/>
  </r>
  <r>
    <s v="C_CND_007254"/>
    <x v="224"/>
    <x v="9"/>
    <s v="Ezekiel"/>
    <x v="1"/>
    <n v="1235000"/>
    <s v="Pitre Buick-Pontiac-Gmc of Scottsdale"/>
    <x v="9"/>
    <x v="138"/>
    <s v="DoubleÂ Overhead Camshaft"/>
    <s v="Auto"/>
    <s v="Pale White"/>
    <n v="75501"/>
    <s v="99301-3882"/>
    <s v="Hatchback"/>
    <n v="6053210"/>
    <x v="1"/>
    <s v="Tertile 3"/>
    <x v="1"/>
  </r>
  <r>
    <s v="C_CND_007253"/>
    <x v="224"/>
    <x v="9"/>
    <s v="Evan"/>
    <x v="0"/>
    <n v="1270000"/>
    <s v="Pars Auto Sales"/>
    <x v="15"/>
    <x v="84"/>
    <s v="Overhead Camshaft"/>
    <s v="Manual"/>
    <s v="Red"/>
    <n v="24001"/>
    <s v="38701-8047"/>
    <s v="Hatchback"/>
    <n v="8530373"/>
    <x v="4"/>
    <s v="Tertile 3"/>
    <x v="1"/>
  </r>
  <r>
    <s v="C_CND_007267"/>
    <x v="224"/>
    <x v="9"/>
    <s v="Anthony"/>
    <x v="0"/>
    <n v="1402500"/>
    <s v="Saab-Belle Dodge"/>
    <x v="4"/>
    <x v="5"/>
    <s v="DoubleÂ Overhead Camshaft"/>
    <s v="Auto"/>
    <s v="Red"/>
    <n v="21250"/>
    <s v="60504-7114"/>
    <s v="Hardtop"/>
    <n v="7811399"/>
    <x v="6"/>
    <s v="Tertile 3"/>
    <x v="1"/>
  </r>
  <r>
    <s v="C_CND_007256"/>
    <x v="224"/>
    <x v="9"/>
    <s v="Laila"/>
    <x v="0"/>
    <n v="1620000"/>
    <s v="Saab-Belle Dodge"/>
    <x v="2"/>
    <x v="23"/>
    <s v="Overhead Camshaft"/>
    <s v="Manual"/>
    <s v="Red"/>
    <n v="25000"/>
    <s v="60504-7114"/>
    <s v="Hatchback"/>
    <n v="7013807"/>
    <x v="6"/>
    <s v="Tertile 3"/>
    <x v="1"/>
  </r>
  <r>
    <s v="C_CND_007255"/>
    <x v="224"/>
    <x v="9"/>
    <s v="Kylie"/>
    <x v="0"/>
    <n v="1820000"/>
    <s v="Ryder Truck Rental and Leasing"/>
    <x v="3"/>
    <x v="28"/>
    <s v="Overhead Camshaft"/>
    <s v="Manual"/>
    <s v="Pale White"/>
    <n v="14000"/>
    <s v="06457-3834"/>
    <s v="Hatchback"/>
    <n v="8454145"/>
    <x v="0"/>
    <s v="Tertile 3"/>
    <x v="1"/>
  </r>
  <r>
    <s v="C_CND_007259"/>
    <x v="224"/>
    <x v="9"/>
    <s v="Derek"/>
    <x v="0"/>
    <n v="2600000"/>
    <s v="Star Enterprises Inc"/>
    <x v="27"/>
    <x v="80"/>
    <s v="DoubleÂ Overhead Camshaft"/>
    <s v="Auto"/>
    <s v="Red"/>
    <n v="19000"/>
    <s v="99301-3882"/>
    <s v="Hatchback"/>
    <n v="6343290"/>
    <x v="1"/>
    <s v="Tertile 3"/>
    <x v="1"/>
  </r>
  <r>
    <s v="C_CND_007275"/>
    <x v="225"/>
    <x v="9"/>
    <s v="Eslam"/>
    <x v="0"/>
    <n v="13500"/>
    <s v="Race Car Help"/>
    <x v="6"/>
    <x v="73"/>
    <s v="DoubleÂ Overhead Camshaft"/>
    <s v="Auto"/>
    <s v="Red"/>
    <n v="19001"/>
    <s v="78758-7841"/>
    <s v="Hardtop"/>
    <n v="6918629"/>
    <x v="2"/>
    <s v="Tertile 1"/>
    <x v="0"/>
  </r>
  <r>
    <s v="C_CND_007278"/>
    <x v="225"/>
    <x v="9"/>
    <s v="Eloise"/>
    <x v="0"/>
    <n v="13500"/>
    <s v="Pars Auto Sales"/>
    <x v="10"/>
    <x v="133"/>
    <s v="Overhead Camshaft"/>
    <s v="Manual"/>
    <s v="Black"/>
    <n v="44000"/>
    <s v="38701-8047"/>
    <s v="Passenger"/>
    <n v="7353767"/>
    <x v="4"/>
    <s v="Tertile 1"/>
    <x v="0"/>
  </r>
  <r>
    <s v="C_CND_007279"/>
    <x v="225"/>
    <x v="9"/>
    <s v="Gabriel"/>
    <x v="0"/>
    <n v="13500"/>
    <s v="Buddy Storbeck's Diesel Service Inc"/>
    <x v="9"/>
    <x v="12"/>
    <s v="DoubleÂ Overhead Camshaft"/>
    <s v="Auto"/>
    <s v="Red"/>
    <n v="31000"/>
    <s v="06457-3834"/>
    <s v="Passenger"/>
    <n v="7298981"/>
    <x v="1"/>
    <s v="Tertile 1"/>
    <x v="0"/>
  </r>
  <r>
    <s v="C_CND_007280"/>
    <x v="225"/>
    <x v="9"/>
    <s v="Gael"/>
    <x v="1"/>
    <n v="13500"/>
    <s v="C &amp; M Motors Inc"/>
    <x v="20"/>
    <x v="27"/>
    <s v="Overhead Camshaft"/>
    <s v="Manual"/>
    <s v="Red"/>
    <n v="49000"/>
    <s v="60504-7114"/>
    <s v="Hatchback"/>
    <n v="6999708"/>
    <x v="5"/>
    <s v="Tertile 1"/>
    <x v="0"/>
  </r>
  <r>
    <s v="C_CND_007273"/>
    <x v="225"/>
    <x v="9"/>
    <s v="Leah"/>
    <x v="1"/>
    <n v="425000"/>
    <s v="Suburban Ford"/>
    <x v="0"/>
    <x v="98"/>
    <s v="Overhead Camshaft"/>
    <s v="Manual"/>
    <s v="Black"/>
    <n v="43000"/>
    <s v="53546-9427"/>
    <s v="SUV"/>
    <n v="7174313"/>
    <x v="5"/>
    <s v="Tertile 1"/>
    <x v="0"/>
  </r>
  <r>
    <s v="C_CND_007271"/>
    <x v="225"/>
    <x v="9"/>
    <s v="Ezequiel"/>
    <x v="0"/>
    <n v="742500"/>
    <s v="Progressive Shippers Cooperative Association No"/>
    <x v="2"/>
    <x v="9"/>
    <s v="DoubleÂ Overhead Camshaft"/>
    <s v="Auto"/>
    <s v="Red"/>
    <n v="19501"/>
    <s v="53546-9427"/>
    <s v="Sedan"/>
    <n v="7095152"/>
    <x v="5"/>
    <s v="Tertile 2"/>
    <x v="0"/>
  </r>
  <r>
    <s v="C_CND_007277"/>
    <x v="225"/>
    <x v="9"/>
    <s v="Ellie"/>
    <x v="0"/>
    <n v="810000"/>
    <s v="New Castle Ford Lincoln Mercury"/>
    <x v="3"/>
    <x v="4"/>
    <s v="DoubleÂ Overhead Camshaft"/>
    <s v="Auto"/>
    <s v="Black"/>
    <n v="24000"/>
    <s v="60504-7114"/>
    <s v="SUV"/>
    <n v="7971702"/>
    <x v="6"/>
    <s v="Tertile 2"/>
    <x v="1"/>
  </r>
  <r>
    <s v="C_CND_007272"/>
    <x v="225"/>
    <x v="9"/>
    <s v="Felix"/>
    <x v="0"/>
    <n v="920000"/>
    <s v="Rabun Used Car Sales"/>
    <x v="14"/>
    <x v="89"/>
    <s v="DoubleÂ Overhead Camshaft"/>
    <s v="Auto"/>
    <s v="Red"/>
    <n v="31001"/>
    <s v="85257-3102"/>
    <s v="Hatchback"/>
    <n v="7644732"/>
    <x v="3"/>
    <s v="Tertile 2"/>
    <x v="1"/>
  </r>
  <r>
    <s v="C_CND_007276"/>
    <x v="225"/>
    <x v="9"/>
    <s v="Dovid"/>
    <x v="0"/>
    <n v="1100000"/>
    <s v="C &amp; M Motors Inc"/>
    <x v="28"/>
    <x v="135"/>
    <s v="DoubleÂ Overhead Camshaft"/>
    <s v="Auto"/>
    <s v="Red"/>
    <n v="69000"/>
    <s v="60504-7114"/>
    <s v="Sedan"/>
    <n v="6766741"/>
    <x v="6"/>
    <s v="Tertile 3"/>
    <x v="1"/>
  </r>
  <r>
    <s v="C_CND_007274"/>
    <x v="225"/>
    <x v="9"/>
    <s v="Paola"/>
    <x v="0"/>
    <n v="2325000"/>
    <s v="Scrivener Performance Engineering"/>
    <x v="15"/>
    <x v="84"/>
    <s v="DoubleÂ Overhead Camshaft"/>
    <s v="Auto"/>
    <s v="Black"/>
    <n v="16500"/>
    <s v="38701-8047"/>
    <s v="Hardtop"/>
    <n v="7010279"/>
    <x v="4"/>
    <s v="Tertile 3"/>
    <x v="1"/>
  </r>
  <r>
    <s v="C_CND_007281"/>
    <x v="226"/>
    <x v="9"/>
    <s v="Fernando"/>
    <x v="0"/>
    <n v="13500"/>
    <s v="Race Car Help"/>
    <x v="18"/>
    <x v="25"/>
    <s v="Overhead Camshaft"/>
    <s v="Manual"/>
    <s v="Black"/>
    <n v="49001"/>
    <s v="78758-7841"/>
    <s v="SUV"/>
    <n v="6495675"/>
    <x v="2"/>
    <s v="Tertile 1"/>
    <x v="0"/>
  </r>
  <r>
    <s v="C_CND_007290"/>
    <x v="226"/>
    <x v="9"/>
    <s v="Londyn"/>
    <x v="1"/>
    <n v="13500"/>
    <s v="C &amp; M Motors Inc"/>
    <x v="14"/>
    <x v="20"/>
    <s v="DoubleÂ Overhead Camshaft"/>
    <s v="Auto"/>
    <s v="Red"/>
    <n v="41000"/>
    <s v="60504-7114"/>
    <s v="SUV"/>
    <n v="6095269"/>
    <x v="6"/>
    <s v="Tertile 1"/>
    <x v="0"/>
  </r>
  <r>
    <s v="C_CND_007295"/>
    <x v="226"/>
    <x v="9"/>
    <s v="Dylan"/>
    <x v="0"/>
    <n v="13500"/>
    <s v="Capitol KIA"/>
    <x v="23"/>
    <x v="39"/>
    <s v="Overhead Camshaft"/>
    <s v="Manual"/>
    <s v="Pale White"/>
    <n v="27001"/>
    <s v="38701-8047"/>
    <s v="Passenger"/>
    <n v="8143904"/>
    <x v="4"/>
    <s v="Tertile 1"/>
    <x v="0"/>
  </r>
  <r>
    <s v="C_CND_007301"/>
    <x v="226"/>
    <x v="9"/>
    <s v="Eliezer"/>
    <x v="0"/>
    <n v="13500"/>
    <s v="Enterprise Rent A Car"/>
    <x v="14"/>
    <x v="89"/>
    <s v="DoubleÂ Overhead Camshaft"/>
    <s v="Auto"/>
    <s v="Pale White"/>
    <n v="12000"/>
    <s v="60504-7114"/>
    <s v="Hatchback"/>
    <n v="6771748"/>
    <x v="6"/>
    <s v="Tertile 1"/>
    <x v="0"/>
  </r>
  <r>
    <s v="C_CND_007308"/>
    <x v="226"/>
    <x v="9"/>
    <s v="Ester"/>
    <x v="0"/>
    <n v="13500"/>
    <s v="Scrivener Performance Engineering"/>
    <x v="23"/>
    <x v="112"/>
    <s v="DoubleÂ Overhead Camshaft"/>
    <s v="Auto"/>
    <s v="Black"/>
    <n v="19000"/>
    <s v="38701-8047"/>
    <s v="Sedan"/>
    <n v="8588492"/>
    <x v="4"/>
    <s v="Tertile 1"/>
    <x v="0"/>
  </r>
  <r>
    <s v="C_CND_007310"/>
    <x v="226"/>
    <x v="9"/>
    <s v="George"/>
    <x v="1"/>
    <n v="13500"/>
    <s v="Chrysler of Tri-Cities"/>
    <x v="18"/>
    <x v="96"/>
    <s v="DoubleÂ Overhead Camshaft"/>
    <s v="Auto"/>
    <s v="Pale White"/>
    <n v="26000"/>
    <s v="99301-3882"/>
    <s v="Sedan"/>
    <n v="8010754"/>
    <x v="2"/>
    <s v="Tertile 1"/>
    <x v="0"/>
  </r>
  <r>
    <s v="C_CND_007312"/>
    <x v="226"/>
    <x v="9"/>
    <s v="Giovani"/>
    <x v="0"/>
    <n v="13500"/>
    <s v="Classic Chevy"/>
    <x v="11"/>
    <x v="14"/>
    <s v="DoubleÂ Overhead Camshaft"/>
    <s v="Auto"/>
    <s v="Red"/>
    <n v="16000"/>
    <s v="85257-3102"/>
    <s v="Passenger"/>
    <n v="8812380"/>
    <x v="6"/>
    <s v="Tertile 1"/>
    <x v="0"/>
  </r>
  <r>
    <s v="C_CND_007313"/>
    <x v="226"/>
    <x v="9"/>
    <s v="Giovanni"/>
    <x v="1"/>
    <n v="13500"/>
    <s v="Clay Johnson Auto Sales"/>
    <x v="24"/>
    <x v="43"/>
    <s v="DoubleÂ Overhead Camshaft"/>
    <s v="Auto"/>
    <s v="Red"/>
    <n v="19000"/>
    <s v="78758-7841"/>
    <s v="Hatchback"/>
    <n v="7764253"/>
    <x v="1"/>
    <s v="Tertile 1"/>
    <x v="0"/>
  </r>
  <r>
    <s v="C_CND_007314"/>
    <x v="226"/>
    <x v="9"/>
    <s v="Giovanny"/>
    <x v="1"/>
    <n v="13500"/>
    <s v="Diehl Motor CO Inc"/>
    <x v="15"/>
    <x v="97"/>
    <s v="Overhead Camshaft"/>
    <s v="Manual"/>
    <s v="Black"/>
    <n v="44000"/>
    <s v="06457-3834"/>
    <s v="Hatchback"/>
    <n v="6375168"/>
    <x v="5"/>
    <s v="Tertile 1"/>
    <x v="0"/>
  </r>
  <r>
    <s v="C_CND_007300"/>
    <x v="226"/>
    <x v="9"/>
    <s v="Elias"/>
    <x v="1"/>
    <n v="400000"/>
    <s v="Diehl Motor CO Inc"/>
    <x v="23"/>
    <x v="112"/>
    <s v="Overhead Camshaft"/>
    <s v="Manual"/>
    <s v="Pale White"/>
    <n v="33000"/>
    <s v="06457-3834"/>
    <s v="Sedan"/>
    <n v="8092942"/>
    <x v="0"/>
    <s v="Tertile 1"/>
    <x v="0"/>
  </r>
  <r>
    <s v="C_CND_007305"/>
    <x v="226"/>
    <x v="9"/>
    <s v="Emily"/>
    <x v="0"/>
    <n v="420000"/>
    <s v="Race Car Help"/>
    <x v="6"/>
    <x v="64"/>
    <s v="DoubleÂ Overhead Camshaft"/>
    <s v="Auto"/>
    <s v="Black"/>
    <n v="26000"/>
    <s v="78758-7841"/>
    <s v="SUV"/>
    <n v="8881208"/>
    <x v="2"/>
    <s v="Tertile 1"/>
    <x v="0"/>
  </r>
  <r>
    <s v="C_CND_007306"/>
    <x v="226"/>
    <x v="9"/>
    <s v="Emma"/>
    <x v="0"/>
    <n v="460000"/>
    <s v="Ryder Truck Rental and Leasing"/>
    <x v="25"/>
    <x v="126"/>
    <s v="DoubleÂ Overhead Camshaft"/>
    <s v="Auto"/>
    <s v="Pale White"/>
    <n v="27000"/>
    <s v="06457-3834"/>
    <s v="SUV"/>
    <n v="6896143"/>
    <x v="0"/>
    <s v="Tertile 1"/>
    <x v="0"/>
  </r>
  <r>
    <s v="C_CND_007303"/>
    <x v="226"/>
    <x v="9"/>
    <s v="Emerson"/>
    <x v="0"/>
    <n v="500000"/>
    <s v="Progressive Shippers Cooperative Association No"/>
    <x v="13"/>
    <x v="41"/>
    <s v="DoubleÂ Overhead Camshaft"/>
    <s v="Auto"/>
    <s v="Pale White"/>
    <n v="46000"/>
    <s v="53546-9427"/>
    <s v="Passenger"/>
    <n v="7838065"/>
    <x v="5"/>
    <s v="Tertile 1"/>
    <x v="0"/>
  </r>
  <r>
    <s v="C_CND_007311"/>
    <x v="226"/>
    <x v="9"/>
    <s v="Gerardo"/>
    <x v="0"/>
    <n v="602000"/>
    <s v="Chrysler Plymouth"/>
    <x v="4"/>
    <x v="68"/>
    <s v="Overhead Camshaft"/>
    <s v="Manual"/>
    <s v="Red"/>
    <n v="29000"/>
    <s v="53546-9427"/>
    <s v="Sedan"/>
    <n v="6841202"/>
    <x v="0"/>
    <s v="Tertile 2"/>
    <x v="0"/>
  </r>
  <r>
    <s v="C_CND_007289"/>
    <x v="226"/>
    <x v="9"/>
    <s v="London"/>
    <x v="0"/>
    <n v="620000"/>
    <s v="Buddy Storbeck's Diesel Service Inc"/>
    <x v="15"/>
    <x v="95"/>
    <s v="Overhead Camshaft"/>
    <s v="Manual"/>
    <s v="Pale White"/>
    <n v="28000"/>
    <s v="06457-3834"/>
    <s v="SUV"/>
    <n v="6959662"/>
    <x v="0"/>
    <s v="Tertile 2"/>
    <x v="0"/>
  </r>
  <r>
    <s v="C_CND_007292"/>
    <x v="226"/>
    <x v="9"/>
    <s v="Mackenzie"/>
    <x v="0"/>
    <n v="676000"/>
    <s v="Chrysler of Tri-Cities"/>
    <x v="23"/>
    <x v="74"/>
    <s v="Overhead Camshaft"/>
    <s v="Manual"/>
    <s v="Pale White"/>
    <n v="33000"/>
    <s v="99301-3882"/>
    <s v="Hatchback"/>
    <n v="6866290"/>
    <x v="1"/>
    <s v="Tertile 2"/>
    <x v="0"/>
  </r>
  <r>
    <s v="C_CND_007286"/>
    <x v="226"/>
    <x v="9"/>
    <s v="Gabriel"/>
    <x v="0"/>
    <n v="702000"/>
    <s v="Suburban Ford"/>
    <x v="13"/>
    <x v="88"/>
    <s v="DoubleÂ Overhead Camshaft"/>
    <s v="Auto"/>
    <s v="Black"/>
    <n v="39000"/>
    <s v="53546-9427"/>
    <s v="SUV"/>
    <n v="7713824"/>
    <x v="5"/>
    <s v="Tertile 2"/>
    <x v="0"/>
  </r>
  <r>
    <s v="C_CND_007304"/>
    <x v="226"/>
    <x v="9"/>
    <s v="Emilia"/>
    <x v="0"/>
    <n v="747500"/>
    <s v="Rabun Used Car Sales"/>
    <x v="0"/>
    <x v="132"/>
    <s v="Overhead Camshaft"/>
    <s v="Manual"/>
    <s v="Black"/>
    <n v="22500"/>
    <s v="85257-3102"/>
    <s v="Passenger"/>
    <n v="8542956"/>
    <x v="3"/>
    <s v="Tertile 2"/>
    <x v="0"/>
  </r>
  <r>
    <s v="C_CND_007309"/>
    <x v="226"/>
    <x v="9"/>
    <s v="Gavin"/>
    <x v="0"/>
    <n v="755000"/>
    <s v="Capitol KIA"/>
    <x v="8"/>
    <x v="100"/>
    <s v="Overhead Camshaft"/>
    <s v="Manual"/>
    <s v="Black"/>
    <n v="15000"/>
    <s v="38701-8047"/>
    <s v="SUV"/>
    <n v="6484595"/>
    <x v="3"/>
    <s v="Tertile 2"/>
    <x v="0"/>
  </r>
  <r>
    <s v="C_CND_007287"/>
    <x v="226"/>
    <x v="9"/>
    <s v="Gael"/>
    <x v="0"/>
    <n v="813000"/>
    <s v="Tri-State Mack Inc"/>
    <x v="26"/>
    <x v="104"/>
    <s v="DoubleÂ Overhead Camshaft"/>
    <s v="Auto"/>
    <s v="Black"/>
    <n v="39000"/>
    <s v="85257-3102"/>
    <s v="Sedan"/>
    <n v="8808081"/>
    <x v="3"/>
    <s v="Tertile 2"/>
    <x v="1"/>
  </r>
  <r>
    <s v="C_CND_007302"/>
    <x v="226"/>
    <x v="9"/>
    <s v="Elsa"/>
    <x v="0"/>
    <n v="945000"/>
    <s v="Pitre Buick-Pontiac-Gmc of Scottsdale"/>
    <x v="9"/>
    <x v="12"/>
    <s v="Overhead Camshaft"/>
    <s v="Manual"/>
    <s v="Red"/>
    <n v="31000"/>
    <s v="99301-3882"/>
    <s v="Passenger"/>
    <n v="8158039"/>
    <x v="1"/>
    <s v="Tertile 2"/>
    <x v="1"/>
  </r>
  <r>
    <s v="C_CND_007293"/>
    <x v="226"/>
    <x v="9"/>
    <s v="Madison"/>
    <x v="0"/>
    <n v="1002000"/>
    <s v="Chrysler Plymouth"/>
    <x v="1"/>
    <x v="7"/>
    <s v="DoubleÂ Overhead Camshaft"/>
    <s v="Auto"/>
    <s v="Black"/>
    <n v="26200"/>
    <s v="53546-9427"/>
    <s v="Sedan"/>
    <n v="8327376"/>
    <x v="5"/>
    <s v="Tertile 2"/>
    <x v="1"/>
  </r>
  <r>
    <s v="C_CND_007315"/>
    <x v="226"/>
    <x v="9"/>
    <s v="Gregory"/>
    <x v="0"/>
    <n v="1005800"/>
    <s v="Enterprise Rent A Car"/>
    <x v="27"/>
    <x v="105"/>
    <s v="Overhead Camshaft"/>
    <s v="Manual"/>
    <s v="Red"/>
    <n v="71580"/>
    <s v="60504-7114"/>
    <s v="Passenger"/>
    <n v="7437544"/>
    <x v="3"/>
    <s v="Tertile 2"/>
    <x v="1"/>
  </r>
  <r>
    <s v="C_CND_007285"/>
    <x v="226"/>
    <x v="9"/>
    <s v="Freddy"/>
    <x v="0"/>
    <n v="1010000"/>
    <s v="Star Enterprises Inc"/>
    <x v="26"/>
    <x v="122"/>
    <s v="DoubleÂ Overhead Camshaft"/>
    <s v="Auto"/>
    <s v="Pale White"/>
    <n v="15000"/>
    <s v="99301-3882"/>
    <s v="SUV"/>
    <n v="6561636"/>
    <x v="1"/>
    <s v="Tertile 3"/>
    <x v="1"/>
  </r>
  <r>
    <s v="C_CND_007291"/>
    <x v="226"/>
    <x v="9"/>
    <s v="Lyric"/>
    <x v="0"/>
    <n v="1040000"/>
    <s v="Capitol KIA"/>
    <x v="26"/>
    <x v="143"/>
    <s v="Overhead Camshaft"/>
    <s v="Manual"/>
    <s v="Red"/>
    <n v="17000"/>
    <s v="38701-8047"/>
    <s v="Passenger"/>
    <n v="7552452"/>
    <x v="4"/>
    <s v="Tertile 3"/>
    <x v="1"/>
  </r>
  <r>
    <s v="C_CND_007282"/>
    <x v="226"/>
    <x v="9"/>
    <s v="Francisco"/>
    <x v="1"/>
    <n v="1100000"/>
    <s v="Ryder Truck Rental and Leasing"/>
    <x v="22"/>
    <x v="59"/>
    <s v="DoubleÂ Overhead Camshaft"/>
    <s v="Auto"/>
    <s v="Black"/>
    <n v="18001"/>
    <s v="06457-3834"/>
    <s v="Hatchback"/>
    <n v="6419399"/>
    <x v="0"/>
    <s v="Tertile 3"/>
    <x v="1"/>
  </r>
  <r>
    <s v="C_CND_007283"/>
    <x v="226"/>
    <x v="9"/>
    <s v="Frank"/>
    <x v="1"/>
    <n v="1160000"/>
    <s v="Saab-Belle Dodge"/>
    <x v="10"/>
    <x v="60"/>
    <s v="Overhead Camshaft"/>
    <s v="Manual"/>
    <s v="Black"/>
    <n v="85001"/>
    <s v="60504-7114"/>
    <s v="SUV"/>
    <n v="6232543"/>
    <x v="6"/>
    <s v="Tertile 3"/>
    <x v="1"/>
  </r>
  <r>
    <s v="C_CND_007294"/>
    <x v="226"/>
    <x v="9"/>
    <s v="Madisyn"/>
    <x v="0"/>
    <n v="1175000"/>
    <s v="Classic Chevy"/>
    <x v="0"/>
    <x v="132"/>
    <s v="Overhead Camshaft"/>
    <s v="Manual"/>
    <s v="Black"/>
    <n v="22500"/>
    <s v="85257-3102"/>
    <s v="Passenger"/>
    <n v="7406618"/>
    <x v="3"/>
    <s v="Tertile 3"/>
    <x v="1"/>
  </r>
  <r>
    <s v="C_CND_007298"/>
    <x v="226"/>
    <x v="9"/>
    <s v="Eitan"/>
    <x v="0"/>
    <n v="1190000"/>
    <s v="Classic Chevy"/>
    <x v="1"/>
    <x v="16"/>
    <s v="DoubleÂ Overhead Camshaft"/>
    <s v="Auto"/>
    <s v="Red"/>
    <n v="12001"/>
    <s v="85257-3102"/>
    <s v="SUV"/>
    <n v="8191792"/>
    <x v="3"/>
    <s v="Tertile 3"/>
    <x v="1"/>
  </r>
  <r>
    <s v="C_CND_007288"/>
    <x v="226"/>
    <x v="9"/>
    <s v="Victoria"/>
    <x v="0"/>
    <n v="1275000"/>
    <s v="Classic Chevy"/>
    <x v="1"/>
    <x v="62"/>
    <s v="Overhead Camshaft"/>
    <s v="Manual"/>
    <s v="Black"/>
    <n v="36501"/>
    <s v="85257-3102"/>
    <s v="Hardtop"/>
    <n v="6078385"/>
    <x v="3"/>
    <s v="Tertile 3"/>
    <x v="1"/>
  </r>
  <r>
    <s v="C_CND_007284"/>
    <x v="226"/>
    <x v="9"/>
    <s v="Franklin"/>
    <x v="0"/>
    <n v="1307000"/>
    <s v="Scrivener Performance Engineering"/>
    <x v="14"/>
    <x v="77"/>
    <s v="Overhead Camshaft"/>
    <s v="Manual"/>
    <s v="Red"/>
    <n v="12700"/>
    <s v="38701-8047"/>
    <s v="Sedan"/>
    <n v="8918368"/>
    <x v="4"/>
    <s v="Tertile 3"/>
    <x v="1"/>
  </r>
  <r>
    <s v="C_CND_007307"/>
    <x v="226"/>
    <x v="9"/>
    <s v="Emmeline"/>
    <x v="0"/>
    <n v="1340000"/>
    <s v="Saab-Belle Dodge"/>
    <x v="15"/>
    <x v="97"/>
    <s v="Overhead Camshaft"/>
    <s v="Manual"/>
    <s v="Black"/>
    <n v="44000"/>
    <s v="60504-7114"/>
    <s v="Hatchback"/>
    <n v="6136441"/>
    <x v="6"/>
    <s v="Tertile 3"/>
    <x v="1"/>
  </r>
  <r>
    <s v="C_CND_007299"/>
    <x v="226"/>
    <x v="9"/>
    <s v="Ryan"/>
    <x v="0"/>
    <n v="1880000"/>
    <s v="Suburban Ford"/>
    <x v="11"/>
    <x v="115"/>
    <s v="DoubleÂ Overhead Camshaft"/>
    <s v="Auto"/>
    <s v="Red"/>
    <n v="35001"/>
    <s v="53546-9427"/>
    <s v="Hardtop"/>
    <n v="7629564"/>
    <x v="5"/>
    <s v="Tertile 3"/>
    <x v="1"/>
  </r>
  <r>
    <s v="C_CND_007296"/>
    <x v="226"/>
    <x v="9"/>
    <s v="Edward"/>
    <x v="0"/>
    <n v="2550000"/>
    <s v="Chrysler of Tri-Cities"/>
    <x v="27"/>
    <x v="105"/>
    <s v="DoubleÂ Overhead Camshaft"/>
    <s v="Auto"/>
    <s v="Red"/>
    <n v="24001"/>
    <s v="99301-3882"/>
    <s v="Passenger"/>
    <n v="7826674"/>
    <x v="1"/>
    <s v="Tertile 3"/>
    <x v="1"/>
  </r>
  <r>
    <s v="C_CND_007297"/>
    <x v="226"/>
    <x v="9"/>
    <s v="Marthe"/>
    <x v="0"/>
    <n v="2700000"/>
    <s v="U-Haul CO"/>
    <x v="4"/>
    <x v="5"/>
    <s v="DoubleÂ Overhead Camshaft"/>
    <s v="Auto"/>
    <s v="Pale White"/>
    <n v="75001"/>
    <s v="78758-7841"/>
    <s v="Hardtop"/>
    <n v="6793888"/>
    <x v="2"/>
    <s v="Tertile 3"/>
    <x v="1"/>
  </r>
  <r>
    <s v="C_CND_007316"/>
    <x v="227"/>
    <x v="9"/>
    <s v="Gavin"/>
    <x v="1"/>
    <n v="13500"/>
    <s v="U-Haul CO"/>
    <x v="15"/>
    <x v="84"/>
    <s v="Overhead Camshaft"/>
    <s v="Manual"/>
    <s v="Red"/>
    <n v="21000"/>
    <s v="78758-7841"/>
    <s v="Hatchback"/>
    <n v="8127012"/>
    <x v="2"/>
    <s v="Tertile 1"/>
    <x v="0"/>
  </r>
  <r>
    <s v="C_CND_007320"/>
    <x v="227"/>
    <x v="9"/>
    <s v="Giovanni"/>
    <x v="0"/>
    <n v="13500"/>
    <s v="Ryder Truck Rental and Leasing"/>
    <x v="8"/>
    <x v="100"/>
    <s v="Overhead Camshaft"/>
    <s v="Manual"/>
    <s v="Black"/>
    <n v="20001"/>
    <s v="06457-3834"/>
    <s v="SUV"/>
    <n v="7781965"/>
    <x v="0"/>
    <s v="Tertile 1"/>
    <x v="0"/>
  </r>
  <r>
    <s v="C_CND_007333"/>
    <x v="227"/>
    <x v="9"/>
    <s v="Makayla"/>
    <x v="0"/>
    <n v="13500"/>
    <s v="Clay Johnson Auto Sales"/>
    <x v="3"/>
    <x v="4"/>
    <s v="Overhead Camshaft"/>
    <s v="Manual"/>
    <s v="Red"/>
    <n v="17000"/>
    <s v="78758-7841"/>
    <s v="SUV"/>
    <n v="7817174"/>
    <x v="2"/>
    <s v="Tertile 1"/>
    <x v="0"/>
  </r>
  <r>
    <s v="C_CND_007342"/>
    <x v="227"/>
    <x v="9"/>
    <s v="Melody"/>
    <x v="0"/>
    <n v="13500"/>
    <s v="New Castle Ford Lincoln Mercury"/>
    <x v="0"/>
    <x v="75"/>
    <s v="Overhead Camshaft"/>
    <s v="Manual"/>
    <s v="Red"/>
    <n v="43000"/>
    <s v="60504-7114"/>
    <s v="Hatchback"/>
    <n v="6332664"/>
    <x v="6"/>
    <s v="Tertile 1"/>
    <x v="0"/>
  </r>
  <r>
    <s v="C_CND_007346"/>
    <x v="227"/>
    <x v="9"/>
    <s v="Michael"/>
    <x v="0"/>
    <n v="13500"/>
    <s v="Classic Chevy"/>
    <x v="12"/>
    <x v="18"/>
    <s v="Overhead Camshaft"/>
    <s v="Manual"/>
    <s v="Red"/>
    <n v="26001"/>
    <s v="85257-3102"/>
    <s v="Hardtop"/>
    <n v="6511914"/>
    <x v="3"/>
    <s v="Tertile 1"/>
    <x v="0"/>
  </r>
  <r>
    <s v="C_CND_007348"/>
    <x v="227"/>
    <x v="9"/>
    <s v="Mya"/>
    <x v="0"/>
    <n v="13500"/>
    <s v="Ryder Truck Rental and Leasing"/>
    <x v="11"/>
    <x v="92"/>
    <s v="DoubleÂ Overhead Camshaft"/>
    <s v="Auto"/>
    <s v="Pale White"/>
    <n v="32000"/>
    <s v="06457-3834"/>
    <s v="Hatchback"/>
    <n v="6872836"/>
    <x v="0"/>
    <s v="Tertile 1"/>
    <x v="0"/>
  </r>
  <r>
    <s v="C_CND_007356"/>
    <x v="227"/>
    <x v="9"/>
    <s v="Eric"/>
    <x v="0"/>
    <n v="13500"/>
    <s v="New Castle Ford Lincoln Mercury"/>
    <x v="1"/>
    <x v="7"/>
    <s v="DoubleÂ Overhead Camshaft"/>
    <s v="Auto"/>
    <s v="Red"/>
    <n v="35000"/>
    <s v="60504-7114"/>
    <s v="Sedan"/>
    <n v="8221574"/>
    <x v="6"/>
    <s v="Tertile 1"/>
    <x v="0"/>
  </r>
  <r>
    <s v="C_CND_007357"/>
    <x v="227"/>
    <x v="9"/>
    <s v="Ethan"/>
    <x v="0"/>
    <n v="13500"/>
    <s v="Pars Auto Sales"/>
    <x v="1"/>
    <x v="113"/>
    <s v="Overhead Camshaft"/>
    <s v="Manual"/>
    <s v="Black"/>
    <n v="34000"/>
    <s v="38701-8047"/>
    <s v="Hatchback"/>
    <n v="7616598"/>
    <x v="4"/>
    <s v="Tertile 1"/>
    <x v="0"/>
  </r>
  <r>
    <s v="C_CND_007359"/>
    <x v="227"/>
    <x v="9"/>
    <s v="Ezra"/>
    <x v="0"/>
    <n v="13500"/>
    <s v="Progressive Shippers Cooperative Association No"/>
    <x v="4"/>
    <x v="109"/>
    <s v="DoubleÂ Overhead Camshaft"/>
    <s v="Auto"/>
    <s v="Pale White"/>
    <n v="26000"/>
    <s v="53546-9427"/>
    <s v="Hatchback"/>
    <n v="8283547"/>
    <x v="5"/>
    <s v="Tertile 1"/>
    <x v="0"/>
  </r>
  <r>
    <s v="C_CND_007365"/>
    <x v="227"/>
    <x v="9"/>
    <s v="Gabriel"/>
    <x v="0"/>
    <n v="13500"/>
    <s v="Star Enterprises Inc"/>
    <x v="1"/>
    <x v="7"/>
    <s v="DoubleÂ Overhead Camshaft"/>
    <s v="Auto"/>
    <s v="Red"/>
    <n v="35000"/>
    <s v="99301-3882"/>
    <s v="Sedan"/>
    <n v="7963587"/>
    <x v="1"/>
    <s v="Tertile 1"/>
    <x v="0"/>
  </r>
  <r>
    <s v="C_CND_007366"/>
    <x v="227"/>
    <x v="9"/>
    <s v="Gavin"/>
    <x v="0"/>
    <n v="13500"/>
    <s v="Suburban Ford"/>
    <x v="27"/>
    <x v="87"/>
    <s v="DoubleÂ Overhead Camshaft"/>
    <s v="Auto"/>
    <s v="Black"/>
    <n v="22000"/>
    <s v="53546-9427"/>
    <s v="Sedan"/>
    <n v="7088294"/>
    <x v="5"/>
    <s v="Tertile 1"/>
    <x v="0"/>
  </r>
  <r>
    <s v="C_CND_007367"/>
    <x v="227"/>
    <x v="9"/>
    <s v="Clemence"/>
    <x v="0"/>
    <n v="13500"/>
    <s v="Scrivener Performance Engineering"/>
    <x v="24"/>
    <x v="144"/>
    <s v="Overhead Camshaft"/>
    <s v="Manual"/>
    <s v="Black"/>
    <n v="43000"/>
    <s v="38701-8047"/>
    <s v="Hardtop"/>
    <n v="6813651"/>
    <x v="4"/>
    <s v="Tertile 1"/>
    <x v="0"/>
  </r>
  <r>
    <s v="C_CND_007370"/>
    <x v="227"/>
    <x v="9"/>
    <s v="Eva"/>
    <x v="0"/>
    <n v="13500"/>
    <s v="U-Haul CO"/>
    <x v="0"/>
    <x v="118"/>
    <s v="DoubleÂ Overhead Camshaft"/>
    <s v="Auto"/>
    <s v="Pale White"/>
    <n v="19000"/>
    <s v="78758-7841"/>
    <s v="Sedan"/>
    <n v="6587077"/>
    <x v="2"/>
    <s v="Tertile 1"/>
    <x v="0"/>
  </r>
  <r>
    <s v="C_CND_007371"/>
    <x v="227"/>
    <x v="9"/>
    <s v="Eve"/>
    <x v="0"/>
    <n v="13500"/>
    <s v="Progressive Shippers Cooperative Association No"/>
    <x v="29"/>
    <x v="137"/>
    <s v="DoubleÂ Overhead Camshaft"/>
    <s v="Auto"/>
    <s v="Red"/>
    <n v="14000"/>
    <s v="53546-9427"/>
    <s v="Sedan"/>
    <n v="7147134"/>
    <x v="5"/>
    <s v="Tertile 1"/>
    <x v="0"/>
  </r>
  <r>
    <s v="C_CND_007376"/>
    <x v="227"/>
    <x v="9"/>
    <s v="Fatima"/>
    <x v="0"/>
    <n v="13500"/>
    <s v="Scrivener Performance Engineering"/>
    <x v="13"/>
    <x v="42"/>
    <s v="DoubleÂ Overhead Camshaft"/>
    <s v="Auto"/>
    <s v="Red"/>
    <n v="15000"/>
    <s v="38701-8047"/>
    <s v="Hatchback"/>
    <n v="6023103"/>
    <x v="4"/>
    <s v="Tertile 1"/>
    <x v="0"/>
  </r>
  <r>
    <s v="C_CND_007385"/>
    <x v="227"/>
    <x v="9"/>
    <s v="Hector"/>
    <x v="0"/>
    <n v="13500"/>
    <s v="Hatfield Volkswagen"/>
    <x v="2"/>
    <x v="23"/>
    <s v="DoubleÂ Overhead Camshaft"/>
    <s v="Auto"/>
    <s v="Black"/>
    <n v="18000"/>
    <s v="99301-3882"/>
    <s v="Hatchback"/>
    <n v="7304014"/>
    <x v="0"/>
    <s v="Tertile 1"/>
    <x v="0"/>
  </r>
  <r>
    <s v="C_CND_007387"/>
    <x v="227"/>
    <x v="9"/>
    <s v="Hunter"/>
    <x v="0"/>
    <n v="13500"/>
    <s v="McKinney Dodge Chrysler Jeep"/>
    <x v="16"/>
    <x v="22"/>
    <s v="DoubleÂ Overhead Camshaft"/>
    <s v="Auto"/>
    <s v="Pale White"/>
    <n v="46000"/>
    <s v="85257-3102"/>
    <s v="Passenger"/>
    <n v="8000414"/>
    <x v="4"/>
    <s v="Tertile 1"/>
    <x v="0"/>
  </r>
  <r>
    <s v="C_CND_007398"/>
    <x v="227"/>
    <x v="9"/>
    <s v="Jaden"/>
    <x v="1"/>
    <n v="13500"/>
    <s v="Scrivener Performance Engineering"/>
    <x v="4"/>
    <x v="35"/>
    <s v="DoubleÂ Overhead Camshaft"/>
    <s v="Auto"/>
    <s v="Black"/>
    <n v="16000"/>
    <s v="38701-8047"/>
    <s v="Passenger"/>
    <n v="8462212"/>
    <x v="2"/>
    <s v="Tertile 1"/>
    <x v="0"/>
  </r>
  <r>
    <s v="C_CND_007391"/>
    <x v="227"/>
    <x v="9"/>
    <s v="Isaiah"/>
    <x v="0"/>
    <n v="322500"/>
    <s v="Pars Auto Sales"/>
    <x v="14"/>
    <x v="20"/>
    <s v="DoubleÂ Overhead Camshaft"/>
    <s v="Auto"/>
    <s v="Red"/>
    <n v="41500"/>
    <s v="38701-8047"/>
    <s v="SUV"/>
    <n v="6663500"/>
    <x v="2"/>
    <s v="Tertile 1"/>
    <x v="0"/>
  </r>
  <r>
    <s v="C_CND_007343"/>
    <x v="227"/>
    <x v="9"/>
    <s v="Mia"/>
    <x v="0"/>
    <n v="327000"/>
    <s v="Pars Auto Sales"/>
    <x v="23"/>
    <x v="112"/>
    <s v="DoubleÂ Overhead Camshaft"/>
    <s v="Auto"/>
    <s v="Black"/>
    <n v="19000"/>
    <s v="38701-8047"/>
    <s v="Sedan"/>
    <n v="6830927"/>
    <x v="4"/>
    <s v="Tertile 1"/>
    <x v="0"/>
  </r>
  <r>
    <s v="C_CND_007372"/>
    <x v="227"/>
    <x v="9"/>
    <s v="Evelyn"/>
    <x v="0"/>
    <n v="360000"/>
    <s v="Rabun Used Car Sales"/>
    <x v="11"/>
    <x v="92"/>
    <s v="Overhead Camshaft"/>
    <s v="Manual"/>
    <s v="Pale White"/>
    <n v="12000"/>
    <s v="85257-3102"/>
    <s v="Hatchback"/>
    <n v="6538500"/>
    <x v="3"/>
    <s v="Tertile 1"/>
    <x v="0"/>
  </r>
  <r>
    <s v="C_CND_007378"/>
    <x v="227"/>
    <x v="9"/>
    <s v="Fradel"/>
    <x v="0"/>
    <n v="500000"/>
    <s v="Suburban Ford"/>
    <x v="27"/>
    <x v="87"/>
    <s v="Overhead Camshaft"/>
    <s v="Manual"/>
    <s v="Red"/>
    <n v="25000"/>
    <s v="53546-9427"/>
    <s v="Sedan"/>
    <n v="8379123"/>
    <x v="5"/>
    <s v="Tertile 1"/>
    <x v="0"/>
  </r>
  <r>
    <s v="C_CND_007380"/>
    <x v="227"/>
    <x v="9"/>
    <s v="Frances"/>
    <x v="1"/>
    <n v="510000"/>
    <s v="U-Haul CO"/>
    <x v="26"/>
    <x v="54"/>
    <s v="DoubleÂ Overhead Camshaft"/>
    <s v="Auto"/>
    <s v="Black"/>
    <n v="12000"/>
    <s v="78758-7841"/>
    <s v="Hatchback"/>
    <n v="7898387"/>
    <x v="2"/>
    <s v="Tertile 1"/>
    <x v="0"/>
  </r>
  <r>
    <s v="C_CND_007400"/>
    <x v="227"/>
    <x v="9"/>
    <s v="Jaiden"/>
    <x v="1"/>
    <n v="510000"/>
    <s v="Suburban Ford"/>
    <x v="24"/>
    <x v="43"/>
    <s v="DoubleÂ Overhead Camshaft"/>
    <s v="Auto"/>
    <s v="Red"/>
    <n v="19000"/>
    <s v="53546-9427"/>
    <s v="Hatchback"/>
    <n v="8915113"/>
    <x v="6"/>
    <s v="Tertile 1"/>
    <x v="0"/>
  </r>
  <r>
    <s v="C_CND_007374"/>
    <x v="227"/>
    <x v="9"/>
    <s v="Faigy"/>
    <x v="0"/>
    <n v="533000"/>
    <s v="Ryder Truck Rental and Leasing"/>
    <x v="6"/>
    <x v="64"/>
    <s v="DoubleÂ Overhead Camshaft"/>
    <s v="Auto"/>
    <s v="Pale White"/>
    <n v="22000"/>
    <s v="06457-3834"/>
    <s v="SUV"/>
    <n v="7013210"/>
    <x v="0"/>
    <s v="Tertile 1"/>
    <x v="0"/>
  </r>
  <r>
    <s v="C_CND_007340"/>
    <x v="227"/>
    <x v="9"/>
    <s v="Carson"/>
    <x v="0"/>
    <n v="545000"/>
    <s v="Classic Chevy"/>
    <x v="15"/>
    <x v="21"/>
    <s v="DoubleÂ Overhead Camshaft"/>
    <s v="Auto"/>
    <s v="Red"/>
    <n v="21001"/>
    <s v="85257-3102"/>
    <s v="Hardtop"/>
    <n v="6343764"/>
    <x v="3"/>
    <s v="Tertile 1"/>
    <x v="0"/>
  </r>
  <r>
    <s v="C_CND_007393"/>
    <x v="227"/>
    <x v="9"/>
    <s v="Israel"/>
    <x v="0"/>
    <n v="555698"/>
    <s v="Progressive Shippers Cooperative Association No"/>
    <x v="13"/>
    <x v="41"/>
    <s v="Overhead Camshaft"/>
    <s v="Manual"/>
    <s v="Black"/>
    <n v="26690"/>
    <s v="53546-9427"/>
    <s v="Passenger"/>
    <n v="6190020"/>
    <x v="6"/>
    <s v="Tertile 2"/>
    <x v="0"/>
  </r>
  <r>
    <s v="C_CND_007383"/>
    <x v="227"/>
    <x v="9"/>
    <s v="Frimet"/>
    <x v="0"/>
    <n v="595000"/>
    <s v="Capitol KIA"/>
    <x v="0"/>
    <x v="0"/>
    <s v="DoubleÂ Overhead Camshaft"/>
    <s v="Auto"/>
    <s v="Black"/>
    <n v="41000"/>
    <s v="38701-8047"/>
    <s v="SUV"/>
    <n v="6733208"/>
    <x v="4"/>
    <s v="Tertile 2"/>
    <x v="0"/>
  </r>
  <r>
    <s v="C_CND_007347"/>
    <x v="227"/>
    <x v="9"/>
    <s v="Morgan"/>
    <x v="1"/>
    <n v="605000"/>
    <s v="Race Car Help"/>
    <x v="16"/>
    <x v="34"/>
    <s v="DoubleÂ Overhead Camshaft"/>
    <s v="Auto"/>
    <s v="Pale White"/>
    <n v="62000"/>
    <s v="78758-7841"/>
    <s v="Hatchback"/>
    <n v="6833347"/>
    <x v="2"/>
    <s v="Tertile 2"/>
    <x v="0"/>
  </r>
  <r>
    <s v="C_CND_007369"/>
    <x v="227"/>
    <x v="9"/>
    <s v="Etty"/>
    <x v="0"/>
    <n v="627000"/>
    <s v="Tri-State Mack Inc"/>
    <x v="24"/>
    <x v="43"/>
    <s v="DoubleÂ Overhead Camshaft"/>
    <s v="Auto"/>
    <s v="Pale White"/>
    <n v="20000"/>
    <s v="85257-3102"/>
    <s v="Hatchback"/>
    <n v="7270459"/>
    <x v="3"/>
    <s v="Tertile 2"/>
    <x v="0"/>
  </r>
  <r>
    <s v="C_CND_007399"/>
    <x v="227"/>
    <x v="9"/>
    <s v="Jadiel"/>
    <x v="1"/>
    <n v="630500"/>
    <s v="Star Enterprises Inc"/>
    <x v="0"/>
    <x v="110"/>
    <s v="DoubleÂ Overhead Camshaft"/>
    <s v="Auto"/>
    <s v="Red"/>
    <n v="29500"/>
    <s v="99301-3882"/>
    <s v="Passenger"/>
    <n v="6725713"/>
    <x v="0"/>
    <s v="Tertile 2"/>
    <x v="0"/>
  </r>
  <r>
    <s v="C_CND_007382"/>
    <x v="227"/>
    <x v="9"/>
    <s v="Freya"/>
    <x v="0"/>
    <n v="650000"/>
    <s v="C &amp; M Motors Inc"/>
    <x v="11"/>
    <x v="92"/>
    <s v="Overhead Camshaft"/>
    <s v="Manual"/>
    <s v="Pale White"/>
    <n v="27000"/>
    <s v="60504-7114"/>
    <s v="Hatchback"/>
    <n v="8765628"/>
    <x v="6"/>
    <s v="Tertile 2"/>
    <x v="0"/>
  </r>
  <r>
    <s v="C_CND_007364"/>
    <x v="227"/>
    <x v="9"/>
    <s v="Frank"/>
    <x v="0"/>
    <n v="700000"/>
    <s v="Scrivener Performance Engineering"/>
    <x v="11"/>
    <x v="92"/>
    <s v="Overhead Camshaft"/>
    <s v="Manual"/>
    <s v="Pale White"/>
    <n v="12000"/>
    <s v="38701-8047"/>
    <s v="Hatchback"/>
    <n v="8948536"/>
    <x v="4"/>
    <s v="Tertile 2"/>
    <x v="0"/>
  </r>
  <r>
    <s v="C_CND_007368"/>
    <x v="227"/>
    <x v="9"/>
    <s v="Esty"/>
    <x v="0"/>
    <n v="700000"/>
    <s v="Suburban Ford"/>
    <x v="27"/>
    <x v="106"/>
    <s v="DoubleÂ Overhead Camshaft"/>
    <s v="Auto"/>
    <s v="Pale White"/>
    <n v="45000"/>
    <s v="53546-9427"/>
    <s v="SUV"/>
    <n v="8543826"/>
    <x v="5"/>
    <s v="Tertile 2"/>
    <x v="0"/>
  </r>
  <r>
    <s v="C_CND_007349"/>
    <x v="227"/>
    <x v="9"/>
    <s v="Nadia"/>
    <x v="1"/>
    <n v="706000"/>
    <s v="Saab-Belle Dodge"/>
    <x v="24"/>
    <x v="124"/>
    <s v="Overhead Camshaft"/>
    <s v="Manual"/>
    <s v="Red"/>
    <n v="43000"/>
    <s v="60504-7114"/>
    <s v="Sedan"/>
    <n v="6969938"/>
    <x v="6"/>
    <s v="Tertile 2"/>
    <x v="0"/>
  </r>
  <r>
    <s v="C_CND_007358"/>
    <x v="227"/>
    <x v="9"/>
    <s v="Dalia"/>
    <x v="0"/>
    <n v="720000"/>
    <s v="McKinney Dodge Chrysler Jeep"/>
    <x v="18"/>
    <x v="33"/>
    <s v="DoubleÂ Overhead Camshaft"/>
    <s v="Auto"/>
    <s v="Pale White"/>
    <n v="21001"/>
    <s v="85257-3102"/>
    <s v="Hardtop"/>
    <n v="7352958"/>
    <x v="2"/>
    <s v="Tertile 2"/>
    <x v="0"/>
  </r>
  <r>
    <s v="C_CND_007328"/>
    <x v="227"/>
    <x v="9"/>
    <s v="Iker"/>
    <x v="0"/>
    <n v="722000"/>
    <s v="C &amp; M Motors Inc"/>
    <x v="19"/>
    <x v="136"/>
    <s v="DoubleÂ Overhead Camshaft"/>
    <s v="Auto"/>
    <s v="Red"/>
    <n v="15000"/>
    <s v="60504-7114"/>
    <s v="Hatchback"/>
    <n v="8580758"/>
    <x v="6"/>
    <s v="Tertile 2"/>
    <x v="0"/>
  </r>
  <r>
    <s v="C_CND_007397"/>
    <x v="227"/>
    <x v="9"/>
    <s v="Damani"/>
    <x v="0"/>
    <n v="725000"/>
    <s v="Nebo Chevrolet"/>
    <x v="21"/>
    <x v="31"/>
    <s v="DoubleÂ Overhead Camshaft"/>
    <s v="Auto"/>
    <s v="Red"/>
    <n v="31000"/>
    <s v="06457-3834"/>
    <s v="Hardtop"/>
    <n v="8286937"/>
    <x v="0"/>
    <s v="Tertile 2"/>
    <x v="0"/>
  </r>
  <r>
    <s v="C_CND_007386"/>
    <x v="227"/>
    <x v="9"/>
    <s v="Henry"/>
    <x v="0"/>
    <n v="760000"/>
    <s v="Iceberg Rentals"/>
    <x v="11"/>
    <x v="14"/>
    <s v="DoubleÂ Overhead Camshaft"/>
    <s v="Auto"/>
    <s v="Red"/>
    <n v="16000"/>
    <s v="53546-9427"/>
    <s v="Passenger"/>
    <n v="8916473"/>
    <x v="6"/>
    <s v="Tertile 2"/>
    <x v="1"/>
  </r>
  <r>
    <s v="C_CND_007339"/>
    <x v="227"/>
    <x v="9"/>
    <s v="Maya"/>
    <x v="0"/>
    <n v="774000"/>
    <s v="McKinney Dodge Chrysler Jeep"/>
    <x v="1"/>
    <x v="16"/>
    <s v="DoubleÂ Overhead Camshaft"/>
    <s v="Auto"/>
    <s v="Red"/>
    <n v="12000"/>
    <s v="85257-3102"/>
    <s v="SUV"/>
    <n v="6191049"/>
    <x v="3"/>
    <s v="Tertile 2"/>
    <x v="1"/>
  </r>
  <r>
    <s v="C_CND_007330"/>
    <x v="227"/>
    <x v="9"/>
    <s v="Isaiah"/>
    <x v="1"/>
    <n v="780000"/>
    <s v="Chrysler of Tri-Cities"/>
    <x v="1"/>
    <x v="49"/>
    <s v="Overhead Camshaft"/>
    <s v="Manual"/>
    <s v="Black"/>
    <n v="27000"/>
    <s v="99301-3882"/>
    <s v="Passenger"/>
    <n v="6762178"/>
    <x v="1"/>
    <s v="Tertile 2"/>
    <x v="1"/>
  </r>
  <r>
    <s v="C_CND_007388"/>
    <x v="227"/>
    <x v="9"/>
    <s v="Ian"/>
    <x v="0"/>
    <n v="782500"/>
    <s v="Motor Vehicle Branch Office"/>
    <x v="13"/>
    <x v="42"/>
    <s v="DoubleÂ Overhead Camshaft"/>
    <s v="Auto"/>
    <s v="Black"/>
    <n v="14500"/>
    <s v="78758-7841"/>
    <s v="Hatchback"/>
    <n v="8080430"/>
    <x v="1"/>
    <s v="Tertile 2"/>
    <x v="1"/>
  </r>
  <r>
    <s v="C_CND_007327"/>
    <x v="227"/>
    <x v="9"/>
    <s v="Ian"/>
    <x v="0"/>
    <n v="800000"/>
    <s v="Buddy Storbeck's Diesel Service Inc"/>
    <x v="22"/>
    <x v="32"/>
    <s v="Overhead Camshaft"/>
    <s v="Manual"/>
    <s v="Black"/>
    <n v="36000"/>
    <s v="06457-3834"/>
    <s v="Sedan"/>
    <n v="6383658"/>
    <x v="0"/>
    <s v="Tertile 2"/>
    <x v="1"/>
  </r>
  <r>
    <s v="C_CND_007335"/>
    <x v="227"/>
    <x v="9"/>
    <s v="Maliyah"/>
    <x v="1"/>
    <n v="800000"/>
    <s v="Enterprise Rent A Car"/>
    <x v="15"/>
    <x v="72"/>
    <s v="DoubleÂ Overhead Camshaft"/>
    <s v="Auto"/>
    <s v="Red"/>
    <n v="45000"/>
    <s v="60504-7114"/>
    <s v="SUV"/>
    <n v="7961534"/>
    <x v="6"/>
    <s v="Tertile 2"/>
    <x v="1"/>
  </r>
  <r>
    <s v="C_CND_007375"/>
    <x v="227"/>
    <x v="9"/>
    <s v="Eva"/>
    <x v="0"/>
    <n v="800000"/>
    <s v="Rabun Used Car Sales"/>
    <x v="19"/>
    <x v="136"/>
    <s v="DoubleÂ Overhead Camshaft"/>
    <s v="Auto"/>
    <s v="Red"/>
    <n v="22000"/>
    <s v="85257-3102"/>
    <s v="Hardtop"/>
    <n v="8726287"/>
    <x v="3"/>
    <s v="Tertile 2"/>
    <x v="1"/>
  </r>
  <r>
    <s v="C_CND_007317"/>
    <x v="227"/>
    <x v="9"/>
    <s v="George"/>
    <x v="0"/>
    <n v="805000"/>
    <s v="Progressive Shippers Cooperative Association No"/>
    <x v="14"/>
    <x v="20"/>
    <s v="DoubleÂ Overhead Camshaft"/>
    <s v="Auto"/>
    <s v="Red"/>
    <n v="41000"/>
    <s v="53546-9427"/>
    <s v="SUV"/>
    <n v="7234853"/>
    <x v="5"/>
    <s v="Tertile 2"/>
    <x v="1"/>
  </r>
  <r>
    <s v="C_CND_007336"/>
    <x v="227"/>
    <x v="9"/>
    <s v="Mariah"/>
    <x v="0"/>
    <n v="875000"/>
    <s v="Gartner Buick Hyundai Saab"/>
    <x v="6"/>
    <x v="8"/>
    <s v="DoubleÂ Overhead Camshaft"/>
    <s v="Auto"/>
    <s v="Pale White"/>
    <n v="21000"/>
    <s v="38701-8047"/>
    <s v="Hatchback"/>
    <n v="7698362"/>
    <x v="4"/>
    <s v="Tertile 2"/>
    <x v="1"/>
  </r>
  <r>
    <s v="C_CND_007318"/>
    <x v="227"/>
    <x v="9"/>
    <s v="Gerardo"/>
    <x v="0"/>
    <n v="880000"/>
    <s v="Rabun Used Car Sales"/>
    <x v="11"/>
    <x v="14"/>
    <s v="DoubleÂ Overhead Camshaft"/>
    <s v="Auto"/>
    <s v="Black"/>
    <n v="22000"/>
    <s v="85257-3102"/>
    <s v="Passenger"/>
    <n v="7598351"/>
    <x v="3"/>
    <s v="Tertile 2"/>
    <x v="1"/>
  </r>
  <r>
    <s v="C_CND_007337"/>
    <x v="227"/>
    <x v="9"/>
    <s v="Mariam"/>
    <x v="0"/>
    <n v="880000"/>
    <s v="Hatfield Volkswagen"/>
    <x v="8"/>
    <x v="100"/>
    <s v="Overhead Camshaft"/>
    <s v="Manual"/>
    <s v="Red"/>
    <n v="21000"/>
    <s v="99301-3882"/>
    <s v="SUV"/>
    <n v="6136593"/>
    <x v="1"/>
    <s v="Tertile 2"/>
    <x v="1"/>
  </r>
  <r>
    <s v="C_CND_007341"/>
    <x v="227"/>
    <x v="9"/>
    <s v="Melanie"/>
    <x v="1"/>
    <n v="885000"/>
    <s v="Nebo Chevrolet"/>
    <x v="0"/>
    <x v="69"/>
    <s v="DoubleÂ Overhead Camshaft"/>
    <s v="Auto"/>
    <s v="Pale White"/>
    <n v="62000"/>
    <s v="06457-3834"/>
    <s v="Sedan"/>
    <n v="8802455"/>
    <x v="0"/>
    <s v="Tertile 2"/>
    <x v="1"/>
  </r>
  <r>
    <s v="C_CND_007352"/>
    <x v="227"/>
    <x v="9"/>
    <s v="Eliyahu"/>
    <x v="0"/>
    <n v="900000"/>
    <s v="Iceberg Rentals"/>
    <x v="13"/>
    <x v="111"/>
    <s v="Overhead Camshaft"/>
    <s v="Manual"/>
    <s v="Black"/>
    <n v="22000"/>
    <s v="53546-9427"/>
    <s v="SUV"/>
    <n v="6005246"/>
    <x v="5"/>
    <s v="Tertile 2"/>
    <x v="1"/>
  </r>
  <r>
    <s v="C_CND_007390"/>
    <x v="227"/>
    <x v="9"/>
    <s v="Isaac"/>
    <x v="0"/>
    <n v="900000"/>
    <s v="New Castle Ford Lincoln Mercury"/>
    <x v="0"/>
    <x v="75"/>
    <s v="Overhead Camshaft"/>
    <s v="Manual"/>
    <s v="Black"/>
    <n v="22000"/>
    <s v="60504-7114"/>
    <s v="Hatchback"/>
    <n v="6314535"/>
    <x v="3"/>
    <s v="Tertile 2"/>
    <x v="1"/>
  </r>
  <r>
    <s v="C_CND_007392"/>
    <x v="227"/>
    <x v="9"/>
    <s v="Ismael"/>
    <x v="0"/>
    <n v="900000"/>
    <s v="Pitre Buick-Pontiac-Gmc of Scottsdale"/>
    <x v="17"/>
    <x v="24"/>
    <s v="Overhead Camshaft"/>
    <s v="Manual"/>
    <s v="Red"/>
    <n v="21000"/>
    <s v="99301-3882"/>
    <s v="Passenger"/>
    <n v="7847010"/>
    <x v="0"/>
    <s v="Tertile 2"/>
    <x v="1"/>
  </r>
  <r>
    <s v="C_CND_007354"/>
    <x v="227"/>
    <x v="9"/>
    <s v="Elliott"/>
    <x v="0"/>
    <n v="906000"/>
    <s v="Motor Vehicle Branch Office"/>
    <x v="3"/>
    <x v="129"/>
    <s v="DoubleÂ Overhead Camshaft"/>
    <s v="Auto"/>
    <s v="Black"/>
    <n v="45000"/>
    <s v="78758-7841"/>
    <s v="Passenger"/>
    <n v="8515969"/>
    <x v="2"/>
    <s v="Tertile 2"/>
    <x v="1"/>
  </r>
  <r>
    <s v="C_CND_007381"/>
    <x v="227"/>
    <x v="9"/>
    <s v="Francesca"/>
    <x v="0"/>
    <n v="910000"/>
    <s v="Buddy Storbeck's Diesel Service Inc"/>
    <x v="1"/>
    <x v="30"/>
    <s v="Overhead Camshaft"/>
    <s v="Manual"/>
    <s v="Red"/>
    <n v="14000"/>
    <s v="06457-3834"/>
    <s v="Passenger"/>
    <n v="8761146"/>
    <x v="0"/>
    <s v="Tertile 2"/>
    <x v="1"/>
  </r>
  <r>
    <s v="C_CND_007323"/>
    <x v="227"/>
    <x v="9"/>
    <s v="Gustavo"/>
    <x v="0"/>
    <n v="920000"/>
    <s v="Star Enterprises Inc"/>
    <x v="12"/>
    <x v="93"/>
    <s v="Overhead Camshaft"/>
    <s v="Manual"/>
    <s v="Red"/>
    <n v="49000"/>
    <s v="99301-3882"/>
    <s v="SUV"/>
    <n v="8200509"/>
    <x v="1"/>
    <s v="Tertile 2"/>
    <x v="1"/>
  </r>
  <r>
    <s v="C_CND_007331"/>
    <x v="227"/>
    <x v="9"/>
    <s v="Ismael"/>
    <x v="0"/>
    <n v="921000"/>
    <s v="Chrysler Plymouth"/>
    <x v="14"/>
    <x v="66"/>
    <s v="Overhead Camshaft"/>
    <s v="Manual"/>
    <s v="Pale White"/>
    <n v="21000"/>
    <s v="53546-9427"/>
    <s v="Hatchback"/>
    <n v="6410337"/>
    <x v="5"/>
    <s v="Tertile 2"/>
    <x v="1"/>
  </r>
  <r>
    <s v="C_CND_007329"/>
    <x v="227"/>
    <x v="9"/>
    <s v="Isaac"/>
    <x v="0"/>
    <n v="930000"/>
    <s v="Capitol KIA"/>
    <x v="14"/>
    <x v="66"/>
    <s v="DoubleÂ Overhead Camshaft"/>
    <s v="Auto"/>
    <s v="Pale White"/>
    <n v="45000"/>
    <s v="38701-8047"/>
    <s v="Hatchback"/>
    <n v="6621855"/>
    <x v="4"/>
    <s v="Tertile 2"/>
    <x v="1"/>
  </r>
  <r>
    <s v="C_CND_007326"/>
    <x v="227"/>
    <x v="9"/>
    <s v="Hunter"/>
    <x v="1"/>
    <n v="1000000"/>
    <s v="U-Haul CO"/>
    <x v="7"/>
    <x v="10"/>
    <s v="DoubleÂ Overhead Camshaft"/>
    <s v="Auto"/>
    <s v="Pale White"/>
    <n v="19000"/>
    <s v="78758-7841"/>
    <s v="Sedan"/>
    <n v="7261737"/>
    <x v="2"/>
    <s v="Tertile 2"/>
    <x v="1"/>
  </r>
  <r>
    <s v="C_CND_007332"/>
    <x v="227"/>
    <x v="9"/>
    <s v="Israel"/>
    <x v="0"/>
    <n v="1035000"/>
    <s v="Classic Chevy"/>
    <x v="14"/>
    <x v="127"/>
    <s v="Overhead Camshaft"/>
    <s v="Manual"/>
    <s v="Red"/>
    <n v="24500"/>
    <s v="85257-3102"/>
    <s v="Hatchback"/>
    <n v="6973883"/>
    <x v="2"/>
    <s v="Tertile 3"/>
    <x v="1"/>
  </r>
  <r>
    <s v="C_CND_007324"/>
    <x v="227"/>
    <x v="9"/>
    <s v="Hector"/>
    <x v="0"/>
    <n v="1050000"/>
    <s v="Suburban Ford"/>
    <x v="3"/>
    <x v="129"/>
    <s v="DoubleÂ Overhead Camshaft"/>
    <s v="Auto"/>
    <s v="Black"/>
    <n v="45000"/>
    <s v="53546-9427"/>
    <s v="Passenger"/>
    <n v="6416264"/>
    <x v="5"/>
    <s v="Tertile 3"/>
    <x v="1"/>
  </r>
  <r>
    <s v="C_CND_007321"/>
    <x v="227"/>
    <x v="9"/>
    <s v="Giovanny"/>
    <x v="0"/>
    <n v="1085000"/>
    <s v="Saab-Belle Dodge"/>
    <x v="14"/>
    <x v="29"/>
    <s v="DoubleÂ Overhead Camshaft"/>
    <s v="Auto"/>
    <s v="Black"/>
    <n v="19501"/>
    <s v="60504-7114"/>
    <s v="SUV"/>
    <n v="6704036"/>
    <x v="6"/>
    <s v="Tertile 3"/>
    <x v="1"/>
  </r>
  <r>
    <s v="C_CND_007319"/>
    <x v="227"/>
    <x v="9"/>
    <s v="Giovani"/>
    <x v="0"/>
    <n v="1100000"/>
    <s v="Race Car Help"/>
    <x v="11"/>
    <x v="14"/>
    <s v="DoubleÂ Overhead Camshaft"/>
    <s v="Auto"/>
    <s v="Pale White"/>
    <n v="38000"/>
    <s v="78758-7841"/>
    <s v="Passenger"/>
    <n v="6397652"/>
    <x v="2"/>
    <s v="Tertile 3"/>
    <x v="1"/>
  </r>
  <r>
    <s v="C_CND_007355"/>
    <x v="227"/>
    <x v="9"/>
    <s v="Ellis"/>
    <x v="0"/>
    <n v="1100000"/>
    <s v="Nebo Chevrolet"/>
    <x v="18"/>
    <x v="58"/>
    <s v="Overhead Camshaft"/>
    <s v="Manual"/>
    <s v="Pale White"/>
    <n v="14000"/>
    <s v="06457-3834"/>
    <s v="Passenger"/>
    <n v="8243494"/>
    <x v="0"/>
    <s v="Tertile 3"/>
    <x v="1"/>
  </r>
  <r>
    <s v="C_CND_007361"/>
    <x v="227"/>
    <x v="9"/>
    <s v="Kenza"/>
    <x v="0"/>
    <n v="1100000"/>
    <s v="Progressive Shippers Cooperative Association No"/>
    <x v="10"/>
    <x v="13"/>
    <s v="DoubleÂ Overhead Camshaft"/>
    <s v="Auto"/>
    <s v="Black"/>
    <n v="27001"/>
    <s v="53546-9427"/>
    <s v="Hardtop"/>
    <n v="8661605"/>
    <x v="5"/>
    <s v="Tertile 3"/>
    <x v="1"/>
  </r>
  <r>
    <s v="C_CND_007338"/>
    <x v="227"/>
    <x v="9"/>
    <s v="Mariama"/>
    <x v="0"/>
    <n v="1150000"/>
    <s v="Iceberg Rentals"/>
    <x v="27"/>
    <x v="79"/>
    <s v="DoubleÂ Overhead Camshaft"/>
    <s v="Auto"/>
    <s v="Red"/>
    <n v="15000"/>
    <s v="53546-9427"/>
    <s v="Sedan"/>
    <n v="7253643"/>
    <x v="5"/>
    <s v="Tertile 3"/>
    <x v="1"/>
  </r>
  <r>
    <s v="C_CND_007373"/>
    <x v="227"/>
    <x v="9"/>
    <s v="Gregoire"/>
    <x v="0"/>
    <n v="1190000"/>
    <s v="Tri-State Mack Inc"/>
    <x v="12"/>
    <x v="18"/>
    <s v="DoubleÂ Overhead Camshaft"/>
    <s v="Auto"/>
    <s v="Black"/>
    <n v="22000"/>
    <s v="85257-3102"/>
    <s v="Hardtop"/>
    <n v="7615710"/>
    <x v="3"/>
    <s v="Tertile 3"/>
    <x v="1"/>
  </r>
  <r>
    <s v="C_CND_007377"/>
    <x v="227"/>
    <x v="9"/>
    <s v="Fiona"/>
    <x v="0"/>
    <n v="1220000"/>
    <s v="Star Enterprises Inc"/>
    <x v="18"/>
    <x v="96"/>
    <s v="DoubleÂ Overhead Camshaft"/>
    <s v="Auto"/>
    <s v="Red"/>
    <n v="39000"/>
    <s v="99301-3882"/>
    <s v="Sedan"/>
    <n v="6295058"/>
    <x v="1"/>
    <s v="Tertile 3"/>
    <x v="1"/>
  </r>
  <r>
    <s v="C_CND_007394"/>
    <x v="227"/>
    <x v="9"/>
    <s v="Ivan"/>
    <x v="0"/>
    <n v="1250000"/>
    <s v="Rabun Used Car Sales"/>
    <x v="4"/>
    <x v="99"/>
    <s v="DoubleÂ Overhead Camshaft"/>
    <s v="Auto"/>
    <s v="Black"/>
    <n v="9000"/>
    <s v="85257-3102"/>
    <s v="Passenger"/>
    <n v="8569402"/>
    <x v="4"/>
    <s v="Tertile 3"/>
    <x v="1"/>
  </r>
  <r>
    <s v="C_CND_007384"/>
    <x v="227"/>
    <x v="9"/>
    <s v="Gustavo"/>
    <x v="0"/>
    <n v="1275000"/>
    <s v="Gartner Buick Hyundai Saab"/>
    <x v="0"/>
    <x v="75"/>
    <s v="Overhead Camshaft"/>
    <s v="Manual"/>
    <s v="Red"/>
    <n v="25500"/>
    <s v="38701-8047"/>
    <s v="Hatchback"/>
    <n v="7878336"/>
    <x v="2"/>
    <s v="Tertile 3"/>
    <x v="1"/>
  </r>
  <r>
    <s v="C_CND_007322"/>
    <x v="227"/>
    <x v="9"/>
    <s v="Gregory"/>
    <x v="1"/>
    <n v="1325000"/>
    <s v="Scrivener Performance Engineering"/>
    <x v="14"/>
    <x v="29"/>
    <s v="Overhead Camshaft"/>
    <s v="Manual"/>
    <s v="Pale White"/>
    <n v="27501"/>
    <s v="38701-8047"/>
    <s v="SUV"/>
    <n v="8419135"/>
    <x v="4"/>
    <s v="Tertile 3"/>
    <x v="1"/>
  </r>
  <r>
    <s v="C_CND_007334"/>
    <x v="227"/>
    <x v="9"/>
    <s v="Malia"/>
    <x v="0"/>
    <n v="1365000"/>
    <s v="Diehl Motor CO Inc"/>
    <x v="28"/>
    <x v="135"/>
    <s v="DoubleÂ Overhead Camshaft"/>
    <s v="Auto"/>
    <s v="Black"/>
    <n v="23500"/>
    <s v="06457-3834"/>
    <s v="Sedan"/>
    <n v="8759564"/>
    <x v="0"/>
    <s v="Tertile 3"/>
    <x v="1"/>
  </r>
  <r>
    <s v="C_CND_007396"/>
    <x v="227"/>
    <x v="9"/>
    <s v="Cameron"/>
    <x v="0"/>
    <n v="1370000"/>
    <s v="Capitol KIA"/>
    <x v="2"/>
    <x v="44"/>
    <s v="Overhead Camshaft"/>
    <s v="Manual"/>
    <s v="Black"/>
    <n v="42000"/>
    <s v="38701-8047"/>
    <s v="Hardtop"/>
    <n v="8439606"/>
    <x v="4"/>
    <s v="Tertile 3"/>
    <x v="1"/>
  </r>
  <r>
    <s v="C_CND_007362"/>
    <x v="227"/>
    <x v="9"/>
    <s v="Finn"/>
    <x v="0"/>
    <n v="1400000"/>
    <s v="Ryder Truck Rental and Leasing"/>
    <x v="15"/>
    <x v="94"/>
    <s v="Overhead Camshaft"/>
    <s v="Manual"/>
    <s v="Pale White"/>
    <n v="13000"/>
    <s v="06457-3834"/>
    <s v="Passenger"/>
    <n v="7066294"/>
    <x v="0"/>
    <s v="Tertile 3"/>
    <x v="1"/>
  </r>
  <r>
    <s v="C_CND_007389"/>
    <x v="227"/>
    <x v="9"/>
    <s v="Iker"/>
    <x v="0"/>
    <n v="1410000"/>
    <s v="Nebo Chevrolet"/>
    <x v="1"/>
    <x v="49"/>
    <s v="Overhead Camshaft"/>
    <s v="Manual"/>
    <s v="Black"/>
    <n v="16000"/>
    <s v="06457-3834"/>
    <s v="Passenger"/>
    <n v="7404283"/>
    <x v="5"/>
    <s v="Tertile 3"/>
    <x v="1"/>
  </r>
  <r>
    <s v="C_CND_007344"/>
    <x v="227"/>
    <x v="9"/>
    <s v="William"/>
    <x v="0"/>
    <n v="1465000"/>
    <s v="Chrysler of Tri-Cities"/>
    <x v="2"/>
    <x v="44"/>
    <s v="DoubleÂ Overhead Camshaft"/>
    <s v="Auto"/>
    <s v="Black"/>
    <n v="45500"/>
    <s v="99301-3882"/>
    <s v="Hardtop"/>
    <n v="7548732"/>
    <x v="1"/>
    <s v="Tertile 3"/>
    <x v="1"/>
  </r>
  <r>
    <s v="C_CND_007363"/>
    <x v="227"/>
    <x v="9"/>
    <s v="Sarah"/>
    <x v="0"/>
    <n v="1475000"/>
    <s v="Star Enterprises Inc"/>
    <x v="15"/>
    <x v="84"/>
    <s v="Overhead Camshaft"/>
    <s v="Manual"/>
    <s v="Black"/>
    <n v="16501"/>
    <s v="99301-3882"/>
    <s v="Hardtop"/>
    <n v="7305941"/>
    <x v="1"/>
    <s v="Tertile 3"/>
    <x v="1"/>
  </r>
  <r>
    <s v="C_CND_007325"/>
    <x v="227"/>
    <x v="9"/>
    <s v="Henry"/>
    <x v="0"/>
    <n v="1560000"/>
    <s v="Tri-State Mack Inc"/>
    <x v="17"/>
    <x v="24"/>
    <s v="Overhead Camshaft"/>
    <s v="Manual"/>
    <s v="Pale White"/>
    <n v="20000"/>
    <s v="85257-3102"/>
    <s v="Passenger"/>
    <n v="7783112"/>
    <x v="3"/>
    <s v="Tertile 3"/>
    <x v="1"/>
  </r>
  <r>
    <s v="C_CND_007379"/>
    <x v="227"/>
    <x v="9"/>
    <s v="Anthony"/>
    <x v="0"/>
    <n v="1600000"/>
    <s v="Scrivener Performance Engineering"/>
    <x v="15"/>
    <x v="84"/>
    <s v="DoubleÂ Overhead Camshaft"/>
    <s v="Auto"/>
    <s v="Red"/>
    <n v="15000"/>
    <s v="38701-8047"/>
    <s v="Hardtop"/>
    <n v="6268654"/>
    <x v="4"/>
    <s v="Tertile 3"/>
    <x v="1"/>
  </r>
  <r>
    <s v="C_CND_007353"/>
    <x v="227"/>
    <x v="9"/>
    <s v="Elliot"/>
    <x v="0"/>
    <n v="1625000"/>
    <s v="McKinney Dodge Chrysler Jeep"/>
    <x v="2"/>
    <x v="23"/>
    <s v="Overhead Camshaft"/>
    <s v="Manual"/>
    <s v="Red"/>
    <n v="12500"/>
    <s v="85257-3102"/>
    <s v="Hatchback"/>
    <n v="7369814"/>
    <x v="3"/>
    <s v="Tertile 3"/>
    <x v="1"/>
  </r>
  <r>
    <s v="C_CND_007360"/>
    <x v="227"/>
    <x v="9"/>
    <s v="Mehdi"/>
    <x v="0"/>
    <n v="1665000"/>
    <s v="New Castle Ford Lincoln Mercury"/>
    <x v="2"/>
    <x v="44"/>
    <s v="DoubleÂ Overhead Camshaft"/>
    <s v="Auto"/>
    <s v="Black"/>
    <n v="45501"/>
    <s v="60504-7114"/>
    <s v="Hardtop"/>
    <n v="6357624"/>
    <x v="6"/>
    <s v="Tertile 3"/>
    <x v="1"/>
  </r>
  <r>
    <s v="C_CND_007345"/>
    <x v="227"/>
    <x v="9"/>
    <s v="Milan"/>
    <x v="0"/>
    <n v="2185000"/>
    <s v="Progressive Shippers Cooperative Association No"/>
    <x v="5"/>
    <x v="65"/>
    <s v="DoubleÂ Overhead Camshaft"/>
    <s v="Auto"/>
    <s v="Black"/>
    <n v="18500"/>
    <s v="53546-9427"/>
    <s v="Sedan"/>
    <n v="7313448"/>
    <x v="5"/>
    <s v="Tertile 3"/>
    <x v="1"/>
  </r>
  <r>
    <s v="C_CND_007350"/>
    <x v="227"/>
    <x v="9"/>
    <s v="Elijah"/>
    <x v="0"/>
    <n v="2309000"/>
    <s v="Gartner Buick Hyundai Saab"/>
    <x v="22"/>
    <x v="148"/>
    <s v="DoubleÂ Overhead Camshaft"/>
    <s v="Auto"/>
    <s v="Pale White"/>
    <n v="18900"/>
    <s v="38701-8047"/>
    <s v="SUV"/>
    <n v="8024975"/>
    <x v="4"/>
    <s v="Tertile 3"/>
    <x v="1"/>
  </r>
  <r>
    <s v="C_CND_007351"/>
    <x v="227"/>
    <x v="9"/>
    <s v="Nicko"/>
    <x v="0"/>
    <n v="2725000"/>
    <s v="Enterprise Rent A Car"/>
    <x v="19"/>
    <x v="136"/>
    <s v="DoubleÂ Overhead Camshaft"/>
    <s v="Auto"/>
    <s v="Red"/>
    <n v="22501"/>
    <s v="60504-7114"/>
    <s v="Hardtop"/>
    <n v="6207157"/>
    <x v="6"/>
    <s v="Tertile 3"/>
    <x v="1"/>
  </r>
  <r>
    <s v="C_CND_007395"/>
    <x v="227"/>
    <x v="9"/>
    <s v="Jace"/>
    <x v="1"/>
    <n v="2920000"/>
    <s v="Race Car Help"/>
    <x v="0"/>
    <x v="75"/>
    <s v="DoubleÂ Overhead Camshaft"/>
    <s v="Auto"/>
    <s v="Red"/>
    <n v="31000"/>
    <s v="78758-7841"/>
    <s v="Hatchback"/>
    <n v="8703888"/>
    <x v="1"/>
    <s v="Tertile 3"/>
    <x v="1"/>
  </r>
  <r>
    <s v="C_CND_007410"/>
    <x v="228"/>
    <x v="10"/>
    <s v="James"/>
    <x v="1"/>
    <n v="13500"/>
    <s v="New Castle Ford Lincoln Mercury"/>
    <x v="11"/>
    <x v="14"/>
    <s v="Overhead Camshaft"/>
    <s v="Manual"/>
    <s v="Red"/>
    <n v="24000"/>
    <s v="60504-7114"/>
    <s v="Passenger"/>
    <n v="7703159"/>
    <x v="6"/>
    <s v="Tertile 1"/>
    <x v="0"/>
  </r>
  <r>
    <s v="C_CND_007414"/>
    <x v="228"/>
    <x v="10"/>
    <s v="Naomi"/>
    <x v="0"/>
    <n v="13500"/>
    <s v="Star Enterprises Inc"/>
    <x v="11"/>
    <x v="14"/>
    <s v="Overhead Camshaft"/>
    <s v="Manual"/>
    <s v="Red"/>
    <n v="24000"/>
    <s v="99301-3882"/>
    <s v="Passenger"/>
    <n v="7123129"/>
    <x v="1"/>
    <s v="Tertile 1"/>
    <x v="0"/>
  </r>
  <r>
    <s v="C_CND_007415"/>
    <x v="228"/>
    <x v="10"/>
    <s v="Nevaeh"/>
    <x v="0"/>
    <n v="13500"/>
    <s v="Suburban Ford"/>
    <x v="14"/>
    <x v="29"/>
    <s v="Overhead Camshaft"/>
    <s v="Manual"/>
    <s v="Pale White"/>
    <n v="27000"/>
    <s v="53546-9427"/>
    <s v="SUV"/>
    <n v="7565600"/>
    <x v="5"/>
    <s v="Tertile 1"/>
    <x v="0"/>
  </r>
  <r>
    <s v="C_CND_007416"/>
    <x v="228"/>
    <x v="10"/>
    <s v="Nia"/>
    <x v="0"/>
    <n v="13500"/>
    <s v="Tri-State Mack Inc"/>
    <x v="23"/>
    <x v="39"/>
    <s v="Overhead Camshaft"/>
    <s v="Manual"/>
    <s v="Pale White"/>
    <n v="27000"/>
    <s v="85257-3102"/>
    <s v="Passenger"/>
    <n v="6296732"/>
    <x v="3"/>
    <s v="Tertile 1"/>
    <x v="0"/>
  </r>
  <r>
    <s v="C_CND_007423"/>
    <x v="228"/>
    <x v="10"/>
    <s v="Payton"/>
    <x v="0"/>
    <n v="13500"/>
    <s v="Scrivener Performance Engineering"/>
    <x v="9"/>
    <x v="138"/>
    <s v="DoubleÂ Overhead Camshaft"/>
    <s v="Auto"/>
    <s v="Pale White"/>
    <n v="75000"/>
    <s v="38701-8047"/>
    <s v="Hatchback"/>
    <n v="8318306"/>
    <x v="4"/>
    <s v="Tertile 1"/>
    <x v="0"/>
  </r>
  <r>
    <s v="C_CND_007424"/>
    <x v="228"/>
    <x v="10"/>
    <s v="Peyton"/>
    <x v="0"/>
    <n v="13500"/>
    <s v="Star Enterprises Inc"/>
    <x v="27"/>
    <x v="87"/>
    <s v="DoubleÂ Overhead Camshaft"/>
    <s v="Auto"/>
    <s v="Black"/>
    <n v="60000"/>
    <s v="99301-3882"/>
    <s v="Sedan"/>
    <n v="7378682"/>
    <x v="1"/>
    <s v="Tertile 1"/>
    <x v="0"/>
  </r>
  <r>
    <s v="C_CND_007425"/>
    <x v="228"/>
    <x v="10"/>
    <s v="Yasmine"/>
    <x v="0"/>
    <n v="13500"/>
    <s v="Suburban Ford"/>
    <x v="12"/>
    <x v="18"/>
    <s v="DoubleÂ Overhead Camshaft"/>
    <s v="Auto"/>
    <s v="Black"/>
    <n v="22001"/>
    <s v="53546-9427"/>
    <s v="Hardtop"/>
    <n v="6486869"/>
    <x v="5"/>
    <s v="Tertile 1"/>
    <x v="0"/>
  </r>
  <r>
    <s v="C_CND_007426"/>
    <x v="228"/>
    <x v="10"/>
    <s v="George"/>
    <x v="0"/>
    <n v="13500"/>
    <s v="U-Haul CO"/>
    <x v="20"/>
    <x v="27"/>
    <s v="Overhead Camshaft"/>
    <s v="Manual"/>
    <s v="Pale White"/>
    <n v="13001"/>
    <s v="78758-7841"/>
    <s v="Hatchback"/>
    <n v="6050684"/>
    <x v="2"/>
    <s v="Tertile 1"/>
    <x v="0"/>
  </r>
  <r>
    <s v="C_CND_007432"/>
    <x v="228"/>
    <x v="10"/>
    <s v="Greyson"/>
    <x v="0"/>
    <n v="13500"/>
    <s v="Scrivener Performance Engineering"/>
    <x v="4"/>
    <x v="109"/>
    <s v="Overhead Camshaft"/>
    <s v="Manual"/>
    <s v="Pale White"/>
    <n v="12001"/>
    <s v="38701-8047"/>
    <s v="Hatchback"/>
    <n v="7191493"/>
    <x v="4"/>
    <s v="Tertile 1"/>
    <x v="0"/>
  </r>
  <r>
    <s v="C_CND_007435"/>
    <x v="228"/>
    <x v="10"/>
    <s v="Harry"/>
    <x v="0"/>
    <n v="13500"/>
    <s v="Tri-State Mack Inc"/>
    <x v="14"/>
    <x v="53"/>
    <s v="DoubleÂ Overhead Camshaft"/>
    <s v="Auto"/>
    <s v="Red"/>
    <n v="31001"/>
    <s v="85257-3102"/>
    <s v="Hatchback"/>
    <n v="8786125"/>
    <x v="3"/>
    <s v="Tertile 1"/>
    <x v="0"/>
  </r>
  <r>
    <s v="C_CND_007454"/>
    <x v="228"/>
    <x v="10"/>
    <s v="Jared"/>
    <x v="1"/>
    <n v="13500"/>
    <s v="Ryder Truck Rental and Leasing"/>
    <x v="11"/>
    <x v="76"/>
    <s v="DoubleÂ Overhead Camshaft"/>
    <s v="Auto"/>
    <s v="Pale White"/>
    <n v="17000"/>
    <s v="06457-3834"/>
    <s v="Sedan"/>
    <n v="6321284"/>
    <x v="5"/>
    <s v="Tertile 1"/>
    <x v="0"/>
  </r>
  <r>
    <s v="C_CND_007456"/>
    <x v="228"/>
    <x v="10"/>
    <s v="Jason"/>
    <x v="0"/>
    <n v="13500"/>
    <s v="Scrivener Performance Engineering"/>
    <x v="0"/>
    <x v="118"/>
    <s v="DoubleÂ Overhead Camshaft"/>
    <s v="Auto"/>
    <s v="Pale White"/>
    <n v="19000"/>
    <s v="38701-8047"/>
    <s v="Sedan"/>
    <n v="7587223"/>
    <x v="2"/>
    <s v="Tertile 1"/>
    <x v="0"/>
  </r>
  <r>
    <s v="C_CND_007453"/>
    <x v="228"/>
    <x v="10"/>
    <s v="Januel"/>
    <x v="0"/>
    <n v="422500"/>
    <s v="Race Car Help"/>
    <x v="11"/>
    <x v="92"/>
    <s v="DoubleÂ Overhead Camshaft"/>
    <s v="Auto"/>
    <s v="Red"/>
    <n v="13500"/>
    <s v="78758-7841"/>
    <s v="Hatchback"/>
    <n v="6500783"/>
    <x v="2"/>
    <s v="Tertile 1"/>
    <x v="0"/>
  </r>
  <r>
    <s v="C_CND_007455"/>
    <x v="228"/>
    <x v="10"/>
    <s v="Jariel"/>
    <x v="0"/>
    <n v="460000"/>
    <s v="Saab-Belle Dodge"/>
    <x v="6"/>
    <x v="17"/>
    <s v="DoubleÂ Overhead Camshaft"/>
    <s v="Auto"/>
    <s v="Pale White"/>
    <n v="46000"/>
    <s v="60504-7114"/>
    <s v="Sedan"/>
    <n v="7558170"/>
    <x v="3"/>
    <s v="Tertile 1"/>
    <x v="0"/>
  </r>
  <r>
    <s v="C_CND_007447"/>
    <x v="228"/>
    <x v="10"/>
    <s v="Gitty"/>
    <x v="0"/>
    <n v="463500"/>
    <s v="Motor Vehicle Branch Office"/>
    <x v="2"/>
    <x v="23"/>
    <s v="DoubleÂ Overhead Camshaft"/>
    <s v="Auto"/>
    <s v="Black"/>
    <n v="18500"/>
    <s v="78758-7841"/>
    <s v="Hatchback"/>
    <n v="7187038"/>
    <x v="2"/>
    <s v="Tertile 1"/>
    <x v="0"/>
  </r>
  <r>
    <s v="C_CND_007440"/>
    <x v="228"/>
    <x v="10"/>
    <s v="Elodie"/>
    <x v="0"/>
    <n v="490000"/>
    <s v="Star Enterprises Inc"/>
    <x v="12"/>
    <x v="18"/>
    <s v="DoubleÂ Overhead Camshaft"/>
    <s v="Auto"/>
    <s v="Black"/>
    <n v="22000"/>
    <s v="99301-3882"/>
    <s v="Hardtop"/>
    <n v="7744634"/>
    <x v="1"/>
    <s v="Tertile 1"/>
    <x v="0"/>
  </r>
  <r>
    <s v="C_CND_007446"/>
    <x v="228"/>
    <x v="10"/>
    <s v="Gittel"/>
    <x v="1"/>
    <n v="512000"/>
    <s v="McKinney Dodge Chrysler Jeep"/>
    <x v="23"/>
    <x v="74"/>
    <s v="DoubleÂ Overhead Camshaft"/>
    <s v="Auto"/>
    <s v="Pale White"/>
    <n v="18000"/>
    <s v="85257-3102"/>
    <s v="Hatchback"/>
    <n v="7076886"/>
    <x v="3"/>
    <s v="Tertile 1"/>
    <x v="0"/>
  </r>
  <r>
    <s v="C_CND_007448"/>
    <x v="228"/>
    <x v="10"/>
    <s v="Giuliana"/>
    <x v="0"/>
    <n v="530000"/>
    <s v="Nebo Chevrolet"/>
    <x v="24"/>
    <x v="130"/>
    <s v="DoubleÂ Overhead Camshaft"/>
    <s v="Auto"/>
    <s v="Red"/>
    <n v="19000"/>
    <s v="06457-3834"/>
    <s v="Passenger"/>
    <n v="6848118"/>
    <x v="0"/>
    <s v="Tertile 1"/>
    <x v="0"/>
  </r>
  <r>
    <s v="C_CND_007428"/>
    <x v="228"/>
    <x v="10"/>
    <s v="Graham"/>
    <x v="0"/>
    <n v="537000"/>
    <s v="Rabun Used Car Sales"/>
    <x v="15"/>
    <x v="94"/>
    <s v="DoubleÂ Overhead Camshaft"/>
    <s v="Auto"/>
    <s v="Pale White"/>
    <n v="19001"/>
    <s v="85257-3102"/>
    <s v="Passenger"/>
    <n v="6313800"/>
    <x v="3"/>
    <s v="Tertile 1"/>
    <x v="0"/>
  </r>
  <r>
    <s v="C_CND_007427"/>
    <x v="228"/>
    <x v="10"/>
    <s v="Giovanni"/>
    <x v="0"/>
    <n v="591000"/>
    <s v="Progressive Shippers Cooperative Association No"/>
    <x v="16"/>
    <x v="34"/>
    <s v="DoubleÂ Overhead Camshaft"/>
    <s v="Auto"/>
    <s v="Pale White"/>
    <n v="62001"/>
    <s v="53546-9427"/>
    <s v="Hatchback"/>
    <n v="8969387"/>
    <x v="5"/>
    <s v="Tertile 2"/>
    <x v="0"/>
  </r>
  <r>
    <s v="C_CND_007449"/>
    <x v="228"/>
    <x v="10"/>
    <s v="Daniel"/>
    <x v="0"/>
    <n v="602000"/>
    <s v="New Castle Ford Lincoln Mercury"/>
    <x v="18"/>
    <x v="33"/>
    <s v="DoubleÂ Overhead Camshaft"/>
    <s v="Auto"/>
    <s v="Pale White"/>
    <n v="21000"/>
    <s v="60504-7114"/>
    <s v="Hardtop"/>
    <n v="6052922"/>
    <x v="6"/>
    <s v="Tertile 2"/>
    <x v="0"/>
  </r>
  <r>
    <s v="C_CND_007457"/>
    <x v="228"/>
    <x v="10"/>
    <s v="Javier"/>
    <x v="0"/>
    <n v="610000"/>
    <s v="Star Enterprises Inc"/>
    <x v="11"/>
    <x v="14"/>
    <s v="DoubleÂ Overhead Camshaft"/>
    <s v="Auto"/>
    <s v="Red"/>
    <n v="33000"/>
    <s v="99301-3882"/>
    <s v="Passenger"/>
    <n v="7738973"/>
    <x v="0"/>
    <s v="Tertile 2"/>
    <x v="0"/>
  </r>
  <r>
    <s v="C_CND_007438"/>
    <x v="228"/>
    <x v="10"/>
    <s v="Gabriella"/>
    <x v="0"/>
    <n v="615000"/>
    <s v="Chrysler Plymouth"/>
    <x v="2"/>
    <x v="23"/>
    <s v="Overhead Camshaft"/>
    <s v="Manual"/>
    <s v="Red"/>
    <n v="12000"/>
    <s v="53546-9427"/>
    <s v="Hatchback"/>
    <n v="7314401"/>
    <x v="5"/>
    <s v="Tertile 2"/>
    <x v="0"/>
  </r>
  <r>
    <s v="C_CND_007458"/>
    <x v="228"/>
    <x v="10"/>
    <s v="Jay"/>
    <x v="1"/>
    <n v="621000"/>
    <s v="Suburban Ford"/>
    <x v="7"/>
    <x v="107"/>
    <s v="Overhead Camshaft"/>
    <s v="Manual"/>
    <s v="Pale White"/>
    <n v="54000"/>
    <s v="53546-9427"/>
    <s v="Passenger"/>
    <n v="7313806"/>
    <x v="6"/>
    <s v="Tertile 2"/>
    <x v="0"/>
  </r>
  <r>
    <s v="C_CND_007459"/>
    <x v="228"/>
    <x v="10"/>
    <s v="Jayce"/>
    <x v="0"/>
    <n v="630000"/>
    <s v="Tri-State Mack Inc"/>
    <x v="18"/>
    <x v="45"/>
    <s v="DoubleÂ Overhead Camshaft"/>
    <s v="Auto"/>
    <s v="Black"/>
    <n v="33000"/>
    <s v="85257-3102"/>
    <s v="Hatchback"/>
    <n v="7397234"/>
    <x v="4"/>
    <s v="Tertile 2"/>
    <x v="0"/>
  </r>
  <r>
    <s v="C_CND_007418"/>
    <x v="228"/>
    <x v="10"/>
    <s v="Nylah"/>
    <x v="0"/>
    <n v="635000"/>
    <s v="Progressive Shippers Cooperative Association No"/>
    <x v="6"/>
    <x v="17"/>
    <s v="DoubleÂ Overhead Camshaft"/>
    <s v="Auto"/>
    <s v="Pale White"/>
    <n v="46000"/>
    <s v="53546-9427"/>
    <s v="Sedan"/>
    <n v="6026435"/>
    <x v="5"/>
    <s v="Tertile 2"/>
    <x v="0"/>
  </r>
  <r>
    <s v="C_CND_007422"/>
    <x v="228"/>
    <x v="10"/>
    <s v="Violet"/>
    <x v="0"/>
    <n v="635000"/>
    <s v="Progressive Shippers Cooperative Association No"/>
    <x v="4"/>
    <x v="5"/>
    <s v="DoubleÂ Overhead Camshaft"/>
    <s v="Auto"/>
    <s v="Red"/>
    <n v="21000"/>
    <s v="53546-9427"/>
    <s v="Hardtop"/>
    <n v="8583317"/>
    <x v="5"/>
    <s v="Tertile 2"/>
    <x v="0"/>
  </r>
  <r>
    <s v="C_CND_007452"/>
    <x v="228"/>
    <x v="10"/>
    <s v="Janiel"/>
    <x v="0"/>
    <n v="642500"/>
    <s v="Rabun Used Car Sales"/>
    <x v="1"/>
    <x v="30"/>
    <s v="DoubleÂ Overhead Camshaft"/>
    <s v="Auto"/>
    <s v="Red"/>
    <n v="41500"/>
    <s v="85257-3102"/>
    <s v="Passenger"/>
    <n v="6540527"/>
    <x v="3"/>
    <s v="Tertile 2"/>
    <x v="0"/>
  </r>
  <r>
    <s v="C_CND_007431"/>
    <x v="228"/>
    <x v="10"/>
    <s v="Sofia"/>
    <x v="1"/>
    <n v="685000"/>
    <s v="Capitol KIA"/>
    <x v="14"/>
    <x v="66"/>
    <s v="Overhead Camshaft"/>
    <s v="Manual"/>
    <s v="Black"/>
    <n v="19001"/>
    <s v="38701-8047"/>
    <s v="Hardtop"/>
    <n v="6958005"/>
    <x v="4"/>
    <s v="Tertile 2"/>
    <x v="0"/>
  </r>
  <r>
    <s v="C_CND_007437"/>
    <x v="228"/>
    <x v="10"/>
    <s v="Gabriela"/>
    <x v="0"/>
    <n v="710000"/>
    <s v="Chrysler of Tri-Cities"/>
    <x v="14"/>
    <x v="29"/>
    <s v="Overhead Camshaft"/>
    <s v="Manual"/>
    <s v="Red"/>
    <n v="31000"/>
    <s v="99301-3882"/>
    <s v="SUV"/>
    <n v="6647626"/>
    <x v="1"/>
    <s v="Tertile 2"/>
    <x v="0"/>
  </r>
  <r>
    <s v="C_CND_007401"/>
    <x v="228"/>
    <x v="10"/>
    <s v="Ivan"/>
    <x v="0"/>
    <n v="720000"/>
    <s v="Clay Johnson Auto Sales"/>
    <x v="0"/>
    <x v="3"/>
    <s v="DoubleÂ Overhead Camshaft"/>
    <s v="Auto"/>
    <s v="Red"/>
    <n v="15000"/>
    <s v="78758-7841"/>
    <s v="Passenger"/>
    <n v="7910528"/>
    <x v="2"/>
    <s v="Tertile 2"/>
    <x v="0"/>
  </r>
  <r>
    <s v="C_CND_007444"/>
    <x v="228"/>
    <x v="10"/>
    <s v="Gianna"/>
    <x v="0"/>
    <n v="740000"/>
    <s v="Hatfield Volkswagen"/>
    <x v="11"/>
    <x v="76"/>
    <s v="DoubleÂ Overhead Camshaft"/>
    <s v="Auto"/>
    <s v="Pale White"/>
    <n v="17000"/>
    <s v="99301-3882"/>
    <s v="Sedan"/>
    <n v="8684017"/>
    <x v="1"/>
    <s v="Tertile 2"/>
    <x v="0"/>
  </r>
  <r>
    <s v="C_CND_007406"/>
    <x v="228"/>
    <x v="10"/>
    <s v="Jadiel"/>
    <x v="0"/>
    <n v="761000"/>
    <s v="Iceberg Rentals"/>
    <x v="11"/>
    <x v="38"/>
    <s v="DoubleÂ Overhead Camshaft"/>
    <s v="Auto"/>
    <s v="Red"/>
    <n v="45000"/>
    <s v="53546-9427"/>
    <s v="Hatchback"/>
    <n v="6439312"/>
    <x v="5"/>
    <s v="Tertile 2"/>
    <x v="1"/>
  </r>
  <r>
    <s v="C_CND_007408"/>
    <x v="228"/>
    <x v="10"/>
    <s v="Jaime"/>
    <x v="1"/>
    <n v="765000"/>
    <s v="Motor Vehicle Branch Office"/>
    <x v="15"/>
    <x v="94"/>
    <s v="Overhead Camshaft"/>
    <s v="Manual"/>
    <s v="Pale White"/>
    <n v="13000"/>
    <s v="78758-7841"/>
    <s v="Passenger"/>
    <n v="7057945"/>
    <x v="2"/>
    <s v="Tertile 2"/>
    <x v="1"/>
  </r>
  <r>
    <s v="C_CND_007451"/>
    <x v="228"/>
    <x v="10"/>
    <s v="James"/>
    <x v="0"/>
    <n v="771000"/>
    <s v="Progressive Shippers Cooperative Association No"/>
    <x v="15"/>
    <x v="72"/>
    <s v="DoubleÂ Overhead Camshaft"/>
    <s v="Auto"/>
    <s v="Red"/>
    <n v="45000"/>
    <s v="53546-9427"/>
    <s v="SUV"/>
    <n v="8242397"/>
    <x v="5"/>
    <s v="Tertile 2"/>
    <x v="1"/>
  </r>
  <r>
    <s v="C_CND_007412"/>
    <x v="228"/>
    <x v="10"/>
    <s v="Januel"/>
    <x v="0"/>
    <n v="780000"/>
    <s v="Pitre Buick-Pontiac-Gmc of Scottsdale"/>
    <x v="15"/>
    <x v="95"/>
    <s v="Overhead Camshaft"/>
    <s v="Manual"/>
    <s v="Pale White"/>
    <n v="20000"/>
    <s v="99301-3882"/>
    <s v="SUV"/>
    <n v="6992960"/>
    <x v="1"/>
    <s v="Tertile 2"/>
    <x v="1"/>
  </r>
  <r>
    <s v="C_CND_007430"/>
    <x v="228"/>
    <x v="10"/>
    <s v="Grayson"/>
    <x v="0"/>
    <n v="800000"/>
    <s v="Ryder Truck Rental and Leasing"/>
    <x v="28"/>
    <x v="135"/>
    <s v="DoubleÂ Overhead Camshaft"/>
    <s v="Auto"/>
    <s v="Black"/>
    <n v="18001"/>
    <s v="06457-3834"/>
    <s v="Sedan"/>
    <n v="8807736"/>
    <x v="0"/>
    <s v="Tertile 2"/>
    <x v="1"/>
  </r>
  <r>
    <s v="C_CND_007421"/>
    <x v="228"/>
    <x v="10"/>
    <s v="Paige"/>
    <x v="0"/>
    <n v="820000"/>
    <s v="Ryder Truck Rental and Leasing"/>
    <x v="4"/>
    <x v="67"/>
    <s v="Overhead Camshaft"/>
    <s v="Manual"/>
    <s v="Black"/>
    <n v="12000"/>
    <s v="06457-3834"/>
    <s v="SUV"/>
    <n v="7987499"/>
    <x v="0"/>
    <s v="Tertile 2"/>
    <x v="1"/>
  </r>
  <r>
    <s v="C_CND_007434"/>
    <x v="228"/>
    <x v="10"/>
    <s v="Harrison"/>
    <x v="0"/>
    <n v="820000"/>
    <s v="Suburban Ford"/>
    <x v="27"/>
    <x v="87"/>
    <s v="Overhead Camshaft"/>
    <s v="Manual"/>
    <s v="Red"/>
    <n v="34001"/>
    <s v="53546-9427"/>
    <s v="Sedan"/>
    <n v="7695362"/>
    <x v="5"/>
    <s v="Tertile 2"/>
    <x v="1"/>
  </r>
  <r>
    <s v="C_CND_007460"/>
    <x v="228"/>
    <x v="10"/>
    <s v="Darius"/>
    <x v="0"/>
    <n v="830000"/>
    <s v="Pars Auto Sales"/>
    <x v="25"/>
    <x v="48"/>
    <s v="DoubleÂ Overhead Camshaft"/>
    <s v="Auto"/>
    <s v="Red"/>
    <n v="39000"/>
    <s v="38701-8047"/>
    <s v="Hardtop"/>
    <n v="7664392"/>
    <x v="4"/>
    <s v="Tertile 2"/>
    <x v="1"/>
  </r>
  <r>
    <s v="C_CND_007439"/>
    <x v="228"/>
    <x v="10"/>
    <s v="Gabrielle"/>
    <x v="0"/>
    <n v="859000"/>
    <s v="Classic Chevy"/>
    <x v="15"/>
    <x v="72"/>
    <s v="DoubleÂ Overhead Camshaft"/>
    <s v="Auto"/>
    <s v="Pale White"/>
    <n v="25000"/>
    <s v="85257-3102"/>
    <s v="SUV"/>
    <n v="8095676"/>
    <x v="3"/>
    <s v="Tertile 2"/>
    <x v="1"/>
  </r>
  <r>
    <s v="C_CND_007443"/>
    <x v="228"/>
    <x v="10"/>
    <s v="Antoine"/>
    <x v="0"/>
    <n v="999999"/>
    <s v="Clay Johnson Auto Sales"/>
    <x v="15"/>
    <x v="21"/>
    <s v="Overhead Camshaft"/>
    <s v="Manual"/>
    <s v="Pale White"/>
    <n v="57990"/>
    <s v="78758-7841"/>
    <s v="Hardtop"/>
    <n v="8642174"/>
    <x v="2"/>
    <s v="Tertile 2"/>
    <x v="1"/>
  </r>
  <r>
    <s v="C_CND_007420"/>
    <x v="228"/>
    <x v="10"/>
    <s v="Oumou"/>
    <x v="0"/>
    <n v="1003000"/>
    <s v="Race Car Help"/>
    <x v="14"/>
    <x v="53"/>
    <s v="Overhead Camshaft"/>
    <s v="Manual"/>
    <s v="Red"/>
    <n v="25300"/>
    <s v="78758-7841"/>
    <s v="Hatchback"/>
    <n v="6351162"/>
    <x v="2"/>
    <s v="Tertile 2"/>
    <x v="1"/>
  </r>
  <r>
    <s v="C_CND_007405"/>
    <x v="228"/>
    <x v="10"/>
    <s v="Jaden"/>
    <x v="0"/>
    <n v="1005000"/>
    <s v="Hatfield Volkswagen"/>
    <x v="14"/>
    <x v="126"/>
    <s v="Overhead Camshaft"/>
    <s v="Manual"/>
    <s v="Red"/>
    <n v="19500"/>
    <s v="99301-3882"/>
    <s v="Hatchback"/>
    <n v="7725995"/>
    <x v="1"/>
    <s v="Tertile 2"/>
    <x v="1"/>
  </r>
  <r>
    <s v="C_CND_007450"/>
    <x v="228"/>
    <x v="10"/>
    <s v="Jake"/>
    <x v="0"/>
    <n v="1050000"/>
    <s v="U-Haul CO"/>
    <x v="13"/>
    <x v="42"/>
    <s v="DoubleÂ Overhead Camshaft"/>
    <s v="Auto"/>
    <s v="Red"/>
    <n v="15000"/>
    <s v="78758-7841"/>
    <s v="Hatchback"/>
    <n v="8937000"/>
    <x v="1"/>
    <s v="Tertile 3"/>
    <x v="1"/>
  </r>
  <r>
    <s v="C_CND_007436"/>
    <x v="228"/>
    <x v="10"/>
    <s v="Teddy"/>
    <x v="1"/>
    <n v="1062500"/>
    <s v="Chrysler Plymouth"/>
    <x v="22"/>
    <x v="55"/>
    <s v="DoubleÂ Overhead Camshaft"/>
    <s v="Auto"/>
    <s v="Black"/>
    <n v="26251"/>
    <s v="53546-9427"/>
    <s v="Hardtop"/>
    <n v="7078458"/>
    <x v="5"/>
    <s v="Tertile 3"/>
    <x v="1"/>
  </r>
  <r>
    <s v="C_CND_007445"/>
    <x v="228"/>
    <x v="10"/>
    <s v="Lancelot"/>
    <x v="0"/>
    <n v="1100000"/>
    <s v="Enterprise Rent A Car"/>
    <x v="4"/>
    <x v="5"/>
    <s v="DoubleÂ Overhead Camshaft"/>
    <s v="Auto"/>
    <s v="Red"/>
    <n v="31000"/>
    <s v="60504-7114"/>
    <s v="Hardtop"/>
    <n v="7804298"/>
    <x v="6"/>
    <s v="Tertile 3"/>
    <x v="1"/>
  </r>
  <r>
    <s v="C_CND_007402"/>
    <x v="228"/>
    <x v="10"/>
    <s v="Jace"/>
    <x v="1"/>
    <n v="1108000"/>
    <s v="Diehl Motor CO Inc"/>
    <x v="13"/>
    <x v="19"/>
    <s v="Overhead Camshaft"/>
    <s v="Manual"/>
    <s v="Red"/>
    <n v="71800"/>
    <s v="06457-3834"/>
    <s v="Hatchback"/>
    <n v="6314891"/>
    <x v="0"/>
    <s v="Tertile 3"/>
    <x v="1"/>
  </r>
  <r>
    <s v="C_CND_007433"/>
    <x v="228"/>
    <x v="10"/>
    <s v="Griffin"/>
    <x v="0"/>
    <n v="1160000"/>
    <s v="Star Enterprises Inc"/>
    <x v="15"/>
    <x v="51"/>
    <s v="Overhead Camshaft"/>
    <s v="Manual"/>
    <s v="Black"/>
    <n v="10001"/>
    <s v="99301-3882"/>
    <s v="Passenger"/>
    <n v="6601100"/>
    <x v="1"/>
    <s v="Tertile 3"/>
    <x v="1"/>
  </r>
  <r>
    <s v="C_CND_007403"/>
    <x v="228"/>
    <x v="10"/>
    <s v="Jack"/>
    <x v="0"/>
    <n v="1185000"/>
    <s v="Enterprise Rent A Car"/>
    <x v="11"/>
    <x v="76"/>
    <s v="DoubleÂ Overhead Camshaft"/>
    <s v="Auto"/>
    <s v="Pale White"/>
    <n v="17500"/>
    <s v="60504-7114"/>
    <s v="Sedan"/>
    <n v="8107760"/>
    <x v="6"/>
    <s v="Tertile 3"/>
    <x v="1"/>
  </r>
  <r>
    <s v="C_CND_007409"/>
    <x v="228"/>
    <x v="10"/>
    <s v="Jake"/>
    <x v="0"/>
    <n v="1200000"/>
    <s v="Nebo Chevrolet"/>
    <x v="11"/>
    <x v="76"/>
    <s v="DoubleÂ Overhead Camshaft"/>
    <s v="Auto"/>
    <s v="Black"/>
    <n v="16000"/>
    <s v="06457-3834"/>
    <s v="Sedan"/>
    <n v="8850012"/>
    <x v="0"/>
    <s v="Tertile 3"/>
    <x v="1"/>
  </r>
  <r>
    <s v="C_CND_007441"/>
    <x v="228"/>
    <x v="10"/>
    <s v="Maxence"/>
    <x v="0"/>
    <n v="1200000"/>
    <s v="Buddy Storbeck's Diesel Service Inc"/>
    <x v="26"/>
    <x v="152"/>
    <s v="Overhead Camshaft"/>
    <s v="Manual"/>
    <s v="Black"/>
    <n v="18000"/>
    <s v="06457-3834"/>
    <s v="Hardtop"/>
    <n v="7248186"/>
    <x v="0"/>
    <s v="Tertile 3"/>
    <x v="1"/>
  </r>
  <r>
    <s v="C_CND_007413"/>
    <x v="228"/>
    <x v="10"/>
    <s v="Nahla"/>
    <x v="0"/>
    <n v="1210000"/>
    <s v="Scrivener Performance Engineering"/>
    <x v="1"/>
    <x v="16"/>
    <s v="DoubleÂ Overhead Camshaft"/>
    <s v="Auto"/>
    <s v="Red"/>
    <n v="12000"/>
    <s v="38701-8047"/>
    <s v="SUV"/>
    <n v="8679416"/>
    <x v="4"/>
    <s v="Tertile 3"/>
    <x v="1"/>
  </r>
  <r>
    <s v="C_CND_007411"/>
    <x v="228"/>
    <x v="10"/>
    <s v="Janiel"/>
    <x v="1"/>
    <n v="1260000"/>
    <s v="Pars Auto Sales"/>
    <x v="5"/>
    <x v="6"/>
    <s v="DoubleÂ Overhead Camshaft"/>
    <s v="Auto"/>
    <s v="Red"/>
    <n v="22000"/>
    <s v="38701-8047"/>
    <s v="Hatchback"/>
    <n v="7019282"/>
    <x v="4"/>
    <s v="Tertile 3"/>
    <x v="1"/>
  </r>
  <r>
    <s v="C_CND_007404"/>
    <x v="228"/>
    <x v="10"/>
    <s v="Jacob"/>
    <x v="0"/>
    <n v="1352000"/>
    <s v="Gartner Buick Hyundai Saab"/>
    <x v="14"/>
    <x v="66"/>
    <s v="Overhead Camshaft"/>
    <s v="Manual"/>
    <s v="Black"/>
    <n v="19200"/>
    <s v="38701-8047"/>
    <s v="Hatchback"/>
    <n v="7263602"/>
    <x v="4"/>
    <s v="Tertile 3"/>
    <x v="1"/>
  </r>
  <r>
    <s v="C_CND_007407"/>
    <x v="228"/>
    <x v="10"/>
    <s v="Jaiden"/>
    <x v="0"/>
    <n v="1600000"/>
    <s v="McKinney Dodge Chrysler Jeep"/>
    <x v="1"/>
    <x v="62"/>
    <s v="Overhead Camshaft"/>
    <s v="Manual"/>
    <s v="Pale White"/>
    <n v="24000"/>
    <s v="85257-3102"/>
    <s v="Hatchback"/>
    <n v="8041560"/>
    <x v="2"/>
    <s v="Tertile 3"/>
    <x v="1"/>
  </r>
  <r>
    <s v="C_CND_007442"/>
    <x v="228"/>
    <x v="10"/>
    <s v="Camille"/>
    <x v="0"/>
    <n v="1720000"/>
    <s v="Capitol KIA"/>
    <x v="6"/>
    <x v="73"/>
    <s v="DoubleÂ Overhead Camshaft"/>
    <s v="Auto"/>
    <s v="Black"/>
    <n v="12000"/>
    <s v="38701-8047"/>
    <s v="Hardtop"/>
    <n v="8769743"/>
    <x v="4"/>
    <s v="Tertile 3"/>
    <x v="1"/>
  </r>
  <r>
    <s v="C_CND_007429"/>
    <x v="228"/>
    <x v="10"/>
    <s v="Grant"/>
    <x v="0"/>
    <n v="1805000"/>
    <s v="Race Car Help"/>
    <x v="15"/>
    <x v="51"/>
    <s v="Overhead Camshaft"/>
    <s v="Manual"/>
    <s v="Pale White"/>
    <n v="26501"/>
    <s v="78758-7841"/>
    <s v="Passenger"/>
    <n v="6628433"/>
    <x v="2"/>
    <s v="Tertile 3"/>
    <x v="1"/>
  </r>
  <r>
    <s v="C_CND_007419"/>
    <x v="228"/>
    <x v="10"/>
    <s v="Valery"/>
    <x v="0"/>
    <n v="2450000"/>
    <s v="Suburban Ford"/>
    <x v="0"/>
    <x v="70"/>
    <s v="Overhead Camshaft"/>
    <s v="Manual"/>
    <s v="Red"/>
    <n v="17000"/>
    <s v="53546-9427"/>
    <s v="Hardtop"/>
    <n v="6994765"/>
    <x v="5"/>
    <s v="Tertile 3"/>
    <x v="1"/>
  </r>
  <r>
    <s v="C_CND_007417"/>
    <x v="228"/>
    <x v="10"/>
    <s v="Mohammed"/>
    <x v="0"/>
    <n v="2610000"/>
    <s v="Enterprise Rent A Car"/>
    <x v="2"/>
    <x v="44"/>
    <s v="Overhead Camshaft"/>
    <s v="Manual"/>
    <s v="Red"/>
    <n v="29001"/>
    <s v="60504-7114"/>
    <s v="Hardtop"/>
    <n v="8052344"/>
    <x v="6"/>
    <s v="Tertile 3"/>
    <x v="1"/>
  </r>
  <r>
    <s v="C_CND_007481"/>
    <x v="229"/>
    <x v="10"/>
    <s v="Sanai"/>
    <x v="0"/>
    <n v="13500"/>
    <s v="Clay Johnson Auto Sales"/>
    <x v="27"/>
    <x v="80"/>
    <s v="DoubleÂ Overhead Camshaft"/>
    <s v="Auto"/>
    <s v="Red"/>
    <n v="19000"/>
    <s v="78758-7841"/>
    <s v="Hatchback"/>
    <n v="8870082"/>
    <x v="2"/>
    <s v="Tertile 1"/>
    <x v="0"/>
  </r>
  <r>
    <s v="C_CND_007483"/>
    <x v="229"/>
    <x v="10"/>
    <s v="Hersh"/>
    <x v="0"/>
    <n v="13500"/>
    <s v="Buddy Storbeck's Diesel Service Inc"/>
    <x v="8"/>
    <x v="100"/>
    <s v="Overhead Camshaft"/>
    <s v="Manual"/>
    <s v="Black"/>
    <n v="15000"/>
    <s v="06457-3834"/>
    <s v="SUV"/>
    <n v="8678089"/>
    <x v="0"/>
    <s v="Tertile 1"/>
    <x v="0"/>
  </r>
  <r>
    <s v="C_CND_007484"/>
    <x v="229"/>
    <x v="10"/>
    <s v="Hershel"/>
    <x v="0"/>
    <n v="13500"/>
    <s v="C &amp; M Motors Inc"/>
    <x v="14"/>
    <x v="89"/>
    <s v="DoubleÂ Overhead Camshaft"/>
    <s v="Auto"/>
    <s v="Red"/>
    <n v="31000"/>
    <s v="60504-7114"/>
    <s v="Hatchback"/>
    <n v="8625079"/>
    <x v="6"/>
    <s v="Tertile 1"/>
    <x v="0"/>
  </r>
  <r>
    <s v="C_CND_007487"/>
    <x v="229"/>
    <x v="10"/>
    <s v="Hugo"/>
    <x v="0"/>
    <n v="13500"/>
    <s v="Chrysler Plymouth"/>
    <x v="3"/>
    <x v="28"/>
    <s v="Overhead Camshaft"/>
    <s v="Manual"/>
    <s v="Pale White"/>
    <n v="14001"/>
    <s v="53546-9427"/>
    <s v="Hatchback"/>
    <n v="6935376"/>
    <x v="5"/>
    <s v="Tertile 1"/>
    <x v="0"/>
  </r>
  <r>
    <s v="C_CND_007494"/>
    <x v="229"/>
    <x v="10"/>
    <s v="Golda"/>
    <x v="0"/>
    <n v="13500"/>
    <s v="New Castle Ford Lincoln Mercury"/>
    <x v="24"/>
    <x v="130"/>
    <s v="DoubleÂ Overhead Camshaft"/>
    <s v="Auto"/>
    <s v="Red"/>
    <n v="19000"/>
    <s v="60504-7114"/>
    <s v="Passenger"/>
    <n v="6012167"/>
    <x v="6"/>
    <s v="Tertile 1"/>
    <x v="0"/>
  </r>
  <r>
    <s v="C_CND_007496"/>
    <x v="229"/>
    <x v="10"/>
    <s v="Eva"/>
    <x v="0"/>
    <n v="13500"/>
    <s v="Rabun Used Car Sales"/>
    <x v="2"/>
    <x v="44"/>
    <s v="Overhead Camshaft"/>
    <s v="Manual"/>
    <s v="Black"/>
    <n v="42000"/>
    <s v="85257-3102"/>
    <s v="Hardtop"/>
    <n v="8689183"/>
    <x v="3"/>
    <s v="Tertile 1"/>
    <x v="0"/>
  </r>
  <r>
    <s v="C_CND_007505"/>
    <x v="229"/>
    <x v="10"/>
    <s v="Jayson"/>
    <x v="0"/>
    <n v="13500"/>
    <s v="Buddy Storbeck's Diesel Service Inc"/>
    <x v="4"/>
    <x v="67"/>
    <s v="Overhead Camshaft"/>
    <s v="Manual"/>
    <s v="Black"/>
    <n v="12000"/>
    <s v="06457-3834"/>
    <s v="SUV"/>
    <n v="6199912"/>
    <x v="5"/>
    <s v="Tertile 1"/>
    <x v="0"/>
  </r>
  <r>
    <s v="C_CND_007508"/>
    <x v="229"/>
    <x v="10"/>
    <s v="Jefferson"/>
    <x v="1"/>
    <n v="13500"/>
    <s v="Chrysler of Tri-Cities"/>
    <x v="18"/>
    <x v="58"/>
    <s v="Overhead Camshaft"/>
    <s v="Manual"/>
    <s v="Pale White"/>
    <n v="14000"/>
    <s v="99301-3882"/>
    <s v="Passenger"/>
    <n v="6677415"/>
    <x v="0"/>
    <s v="Tertile 1"/>
    <x v="0"/>
  </r>
  <r>
    <s v="C_CND_007511"/>
    <x v="229"/>
    <x v="10"/>
    <s v="Jeremiah"/>
    <x v="0"/>
    <n v="13500"/>
    <s v="Clay Johnson Auto Sales"/>
    <x v="13"/>
    <x v="19"/>
    <s v="Overhead Camshaft"/>
    <s v="Manual"/>
    <s v="Pale White"/>
    <n v="14000"/>
    <s v="78758-7841"/>
    <s v="Hatchback"/>
    <n v="7741013"/>
    <x v="1"/>
    <s v="Tertile 1"/>
    <x v="0"/>
  </r>
  <r>
    <s v="C_CND_007515"/>
    <x v="229"/>
    <x v="10"/>
    <s v="Jesse"/>
    <x v="1"/>
    <n v="13500"/>
    <s v="Hatfield Volkswagen"/>
    <x v="13"/>
    <x v="111"/>
    <s v="Overhead Camshaft"/>
    <s v="Manual"/>
    <s v="Red"/>
    <n v="29000"/>
    <s v="99301-3882"/>
    <s v="SUV"/>
    <n v="7565461"/>
    <x v="0"/>
    <s v="Tertile 1"/>
    <x v="0"/>
  </r>
  <r>
    <s v="C_CND_007477"/>
    <x v="229"/>
    <x v="10"/>
    <s v="Samantha"/>
    <x v="0"/>
    <n v="351000"/>
    <s v="Capitol KIA"/>
    <x v="4"/>
    <x v="99"/>
    <s v="DoubleÂ Overhead Camshaft"/>
    <s v="Auto"/>
    <s v="Black"/>
    <n v="9000"/>
    <s v="38701-8047"/>
    <s v="Passenger"/>
    <n v="7572529"/>
    <x v="4"/>
    <s v="Tertile 1"/>
    <x v="0"/>
  </r>
  <r>
    <s v="C_CND_007510"/>
    <x v="229"/>
    <x v="10"/>
    <s v="Jencarlos"/>
    <x v="0"/>
    <n v="455000"/>
    <s v="Classic Chevy"/>
    <x v="28"/>
    <x v="108"/>
    <s v="Overhead Camshaft"/>
    <s v="Manual"/>
    <s v="Pale White"/>
    <n v="28000"/>
    <s v="85257-3102"/>
    <s v="Hatchback"/>
    <n v="6275940"/>
    <x v="4"/>
    <s v="Tertile 1"/>
    <x v="0"/>
  </r>
  <r>
    <s v="C_CND_007475"/>
    <x v="229"/>
    <x v="10"/>
    <s v="Riley"/>
    <x v="1"/>
    <n v="490000"/>
    <s v="Buddy Storbeck's Diesel Service Inc"/>
    <x v="23"/>
    <x v="74"/>
    <s v="DoubleÂ Overhead Camshaft"/>
    <s v="Auto"/>
    <s v="Black"/>
    <n v="26000"/>
    <s v="06457-3834"/>
    <s v="Hatchback"/>
    <n v="7668482"/>
    <x v="0"/>
    <s v="Tertile 1"/>
    <x v="0"/>
  </r>
  <r>
    <s v="C_CND_007506"/>
    <x v="229"/>
    <x v="10"/>
    <s v="Jean"/>
    <x v="0"/>
    <n v="500000"/>
    <s v="C &amp; M Motors Inc"/>
    <x v="14"/>
    <x v="53"/>
    <s v="Overhead Camshaft"/>
    <s v="Manual"/>
    <s v="Red"/>
    <n v="25000"/>
    <s v="60504-7114"/>
    <s v="Hatchback"/>
    <n v="7314423"/>
    <x v="3"/>
    <s v="Tertile 1"/>
    <x v="0"/>
  </r>
  <r>
    <s v="C_CND_007503"/>
    <x v="229"/>
    <x v="10"/>
    <s v="Harper"/>
    <x v="0"/>
    <n v="502000"/>
    <s v="Star Enterprises Inc"/>
    <x v="2"/>
    <x v="23"/>
    <s v="Overhead Camshaft"/>
    <s v="Manual"/>
    <s v="Red"/>
    <n v="25000"/>
    <s v="99301-3882"/>
    <s v="Hatchback"/>
    <n v="8428387"/>
    <x v="1"/>
    <s v="Tertile 1"/>
    <x v="0"/>
  </r>
  <r>
    <s v="C_CND_007476"/>
    <x v="229"/>
    <x v="10"/>
    <s v="Saige"/>
    <x v="0"/>
    <n v="526250"/>
    <s v="C &amp; M Motors Inc"/>
    <x v="0"/>
    <x v="110"/>
    <s v="Overhead Camshaft"/>
    <s v="Manual"/>
    <s v="Pale White"/>
    <n v="20250"/>
    <s v="60504-7114"/>
    <s v="Passenger"/>
    <n v="8165340"/>
    <x v="6"/>
    <s v="Tertile 1"/>
    <x v="0"/>
  </r>
  <r>
    <s v="C_CND_007497"/>
    <x v="229"/>
    <x v="10"/>
    <s v="Hadassah"/>
    <x v="0"/>
    <n v="530000"/>
    <s v="Progressive Shippers Cooperative Association No"/>
    <x v="23"/>
    <x v="74"/>
    <s v="Overhead Camshaft"/>
    <s v="Manual"/>
    <s v="Pale White"/>
    <n v="33000"/>
    <s v="53546-9427"/>
    <s v="Hatchback"/>
    <n v="8181426"/>
    <x v="5"/>
    <s v="Tertile 1"/>
    <x v="0"/>
  </r>
  <r>
    <s v="C_CND_007507"/>
    <x v="229"/>
    <x v="10"/>
    <s v="Jeancarlos"/>
    <x v="0"/>
    <n v="615000"/>
    <s v="Capitol KIA"/>
    <x v="1"/>
    <x v="113"/>
    <s v="Overhead Camshaft"/>
    <s v="Manual"/>
    <s v="Black"/>
    <n v="34000"/>
    <s v="38701-8047"/>
    <s v="Hatchback"/>
    <n v="8332617"/>
    <x v="2"/>
    <s v="Tertile 2"/>
    <x v="0"/>
  </r>
  <r>
    <s v="C_CND_007492"/>
    <x v="229"/>
    <x v="10"/>
    <s v="Isaiah"/>
    <x v="0"/>
    <n v="626000"/>
    <s v="Gartner Buick Hyundai Saab"/>
    <x v="7"/>
    <x v="123"/>
    <s v="DoubleÂ Overhead Camshaft"/>
    <s v="Auto"/>
    <s v="Red"/>
    <n v="12000"/>
    <s v="38701-8047"/>
    <s v="SUV"/>
    <n v="8618958"/>
    <x v="4"/>
    <s v="Tertile 2"/>
    <x v="0"/>
  </r>
  <r>
    <s v="C_CND_007500"/>
    <x v="229"/>
    <x v="10"/>
    <s v="Hana"/>
    <x v="0"/>
    <n v="630000"/>
    <s v="Ryder Truck Rental and Leasing"/>
    <x v="0"/>
    <x v="83"/>
    <s v="DoubleÂ Overhead Camshaft"/>
    <s v="Auto"/>
    <s v="Red"/>
    <n v="41000"/>
    <s v="06457-3834"/>
    <s v="Hatchback"/>
    <n v="6925970"/>
    <x v="0"/>
    <s v="Tertile 2"/>
    <x v="0"/>
  </r>
  <r>
    <s v="C_CND_007512"/>
    <x v="229"/>
    <x v="10"/>
    <s v="Jeremias"/>
    <x v="0"/>
    <n v="660000"/>
    <s v="Diehl Motor CO Inc"/>
    <x v="4"/>
    <x v="99"/>
    <s v="Overhead Camshaft"/>
    <s v="Manual"/>
    <s v="Red"/>
    <n v="31000"/>
    <s v="06457-3834"/>
    <s v="Passenger"/>
    <n v="6866896"/>
    <x v="5"/>
    <s v="Tertile 2"/>
    <x v="0"/>
  </r>
  <r>
    <s v="C_CND_007499"/>
    <x v="229"/>
    <x v="10"/>
    <s v="Hailey"/>
    <x v="0"/>
    <n v="688000"/>
    <s v="Race Car Help"/>
    <x v="25"/>
    <x v="101"/>
    <s v="DoubleÂ Overhead Camshaft"/>
    <s v="Auto"/>
    <s v="Pale White"/>
    <n v="22000"/>
    <s v="78758-7841"/>
    <s v="Passenger"/>
    <n v="7707407"/>
    <x v="2"/>
    <s v="Tertile 2"/>
    <x v="0"/>
  </r>
  <r>
    <s v="C_CND_007482"/>
    <x v="229"/>
    <x v="10"/>
    <s v="Saniyah"/>
    <x v="0"/>
    <n v="690000"/>
    <s v="Diehl Motor CO Inc"/>
    <x v="6"/>
    <x v="8"/>
    <s v="DoubleÂ Overhead Camshaft"/>
    <s v="Auto"/>
    <s v="Pale White"/>
    <n v="20000"/>
    <s v="06457-3834"/>
    <s v="Hatchback"/>
    <n v="7716815"/>
    <x v="0"/>
    <s v="Tertile 2"/>
    <x v="0"/>
  </r>
  <r>
    <s v="C_CND_007498"/>
    <x v="229"/>
    <x v="10"/>
    <s v="Hadley"/>
    <x v="0"/>
    <n v="725500"/>
    <s v="Rabun Used Car Sales"/>
    <x v="16"/>
    <x v="34"/>
    <s v="Overhead Camshaft"/>
    <s v="Manual"/>
    <s v="Black"/>
    <n v="29500"/>
    <s v="85257-3102"/>
    <s v="Hatchback"/>
    <n v="8509236"/>
    <x v="3"/>
    <s v="Tertile 2"/>
    <x v="0"/>
  </r>
  <r>
    <s v="C_CND_007491"/>
    <x v="229"/>
    <x v="10"/>
    <s v="Isaac"/>
    <x v="0"/>
    <n v="741000"/>
    <s v="Enterprise Rent A Car"/>
    <x v="14"/>
    <x v="89"/>
    <s v="DoubleÂ Overhead Camshaft"/>
    <s v="Auto"/>
    <s v="Red"/>
    <n v="19000"/>
    <s v="60504-7114"/>
    <s v="Hatchback"/>
    <n v="7071508"/>
    <x v="6"/>
    <s v="Tertile 2"/>
    <x v="0"/>
  </r>
  <r>
    <s v="C_CND_007462"/>
    <x v="229"/>
    <x v="10"/>
    <s v="Jariel"/>
    <x v="0"/>
    <n v="750000"/>
    <s v="Rabun Used Car Sales"/>
    <x v="10"/>
    <x v="60"/>
    <s v="Overhead Camshaft"/>
    <s v="Manual"/>
    <s v="Black"/>
    <n v="15000"/>
    <s v="85257-3102"/>
    <s v="SUV"/>
    <n v="7042633"/>
    <x v="3"/>
    <s v="Tertile 2"/>
    <x v="0"/>
  </r>
  <r>
    <s v="C_CND_007473"/>
    <x v="229"/>
    <x v="10"/>
    <s v="Precious"/>
    <x v="1"/>
    <n v="750000"/>
    <s v="Tri-State Mack Inc"/>
    <x v="27"/>
    <x v="80"/>
    <s v="Overhead Camshaft"/>
    <s v="Manual"/>
    <s v="Black"/>
    <n v="17000"/>
    <s v="85257-3102"/>
    <s v="Hatchback"/>
    <n v="8295312"/>
    <x v="3"/>
    <s v="Tertile 2"/>
    <x v="0"/>
  </r>
  <r>
    <s v="C_CND_007502"/>
    <x v="229"/>
    <x v="10"/>
    <s v="Hannah"/>
    <x v="0"/>
    <n v="760000"/>
    <s v="Scrivener Performance Engineering"/>
    <x v="18"/>
    <x v="25"/>
    <s v="DoubleÂ Overhead Camshaft"/>
    <s v="Auto"/>
    <s v="Black"/>
    <n v="19000"/>
    <s v="38701-8047"/>
    <s v="SUV"/>
    <n v="7083219"/>
    <x v="4"/>
    <s v="Tertile 2"/>
    <x v="1"/>
  </r>
  <r>
    <s v="C_CND_007468"/>
    <x v="229"/>
    <x v="10"/>
    <s v="Jayson"/>
    <x v="0"/>
    <n v="791000"/>
    <s v="Suburban Ford"/>
    <x v="29"/>
    <x v="131"/>
    <s v="Overhead Camshaft"/>
    <s v="Manual"/>
    <s v="Black"/>
    <n v="19000"/>
    <s v="53546-9427"/>
    <s v="SUV"/>
    <n v="8423382"/>
    <x v="5"/>
    <s v="Tertile 2"/>
    <x v="1"/>
  </r>
  <r>
    <s v="C_CND_007501"/>
    <x v="229"/>
    <x v="10"/>
    <s v="Hanna"/>
    <x v="0"/>
    <n v="800000"/>
    <s v="Saab-Belle Dodge"/>
    <x v="15"/>
    <x v="94"/>
    <s v="DoubleÂ Overhead Camshaft"/>
    <s v="Auto"/>
    <s v="Black"/>
    <n v="31000"/>
    <s v="60504-7114"/>
    <s v="Passenger"/>
    <n v="7778129"/>
    <x v="6"/>
    <s v="Tertile 2"/>
    <x v="1"/>
  </r>
  <r>
    <s v="C_CND_007514"/>
    <x v="229"/>
    <x v="10"/>
    <s v="Jerry"/>
    <x v="0"/>
    <n v="805000"/>
    <s v="Gartner Buick Hyundai Saab"/>
    <x v="26"/>
    <x v="104"/>
    <s v="Overhead Camshaft"/>
    <s v="Manual"/>
    <s v="Red"/>
    <n v="25000"/>
    <s v="38701-8047"/>
    <s v="Sedan"/>
    <n v="6514400"/>
    <x v="2"/>
    <s v="Tertile 2"/>
    <x v="1"/>
  </r>
  <r>
    <s v="C_CND_007513"/>
    <x v="229"/>
    <x v="10"/>
    <s v="Jeremy"/>
    <x v="0"/>
    <n v="810000"/>
    <s v="Enterprise Rent A Car"/>
    <x v="0"/>
    <x v="110"/>
    <s v="DoubleÂ Overhead Camshaft"/>
    <s v="Auto"/>
    <s v="Red"/>
    <n v="29000"/>
    <s v="60504-7114"/>
    <s v="Passenger"/>
    <n v="6140049"/>
    <x v="3"/>
    <s v="Tertile 2"/>
    <x v="1"/>
  </r>
  <r>
    <s v="C_CND_007471"/>
    <x v="229"/>
    <x v="10"/>
    <s v="Jefferson"/>
    <x v="0"/>
    <n v="825000"/>
    <s v="Progressive Shippers Cooperative Association No"/>
    <x v="26"/>
    <x v="104"/>
    <s v="Overhead Camshaft"/>
    <s v="Manual"/>
    <s v="Pale White"/>
    <n v="54000"/>
    <s v="53546-9427"/>
    <s v="Sedan"/>
    <n v="8854993"/>
    <x v="5"/>
    <s v="Tertile 2"/>
    <x v="1"/>
  </r>
  <r>
    <s v="C_CND_007466"/>
    <x v="229"/>
    <x v="10"/>
    <s v="Jayce"/>
    <x v="0"/>
    <n v="835000"/>
    <s v="Scrivener Performance Engineering"/>
    <x v="3"/>
    <x v="28"/>
    <s v="DoubleÂ Overhead Camshaft"/>
    <s v="Auto"/>
    <s v="Red"/>
    <n v="16000"/>
    <s v="38701-8047"/>
    <s v="Hatchback"/>
    <n v="8427077"/>
    <x v="4"/>
    <s v="Tertile 2"/>
    <x v="1"/>
  </r>
  <r>
    <s v="C_CND_007495"/>
    <x v="229"/>
    <x v="10"/>
    <s v="Eduardo"/>
    <x v="0"/>
    <n v="850000"/>
    <s v="McKinney Dodge Chrysler Jeep"/>
    <x v="26"/>
    <x v="81"/>
    <s v="DoubleÂ Overhead Camshaft"/>
    <s v="Auto"/>
    <s v="Pale White"/>
    <n v="27000"/>
    <s v="85257-3102"/>
    <s v="Hardtop"/>
    <n v="6102739"/>
    <x v="3"/>
    <s v="Tertile 2"/>
    <x v="1"/>
  </r>
  <r>
    <s v="C_CND_007480"/>
    <x v="229"/>
    <x v="10"/>
    <s v="Sanaa"/>
    <x v="1"/>
    <n v="880000"/>
    <s v="Classic Chevy"/>
    <x v="11"/>
    <x v="14"/>
    <s v="Overhead Camshaft"/>
    <s v="Manual"/>
    <s v="Pale White"/>
    <n v="45000"/>
    <s v="85257-3102"/>
    <s v="Passenger"/>
    <n v="8128700"/>
    <x v="3"/>
    <s v="Tertile 2"/>
    <x v="1"/>
  </r>
  <r>
    <s v="C_CND_007469"/>
    <x v="229"/>
    <x v="10"/>
    <s v="Jean"/>
    <x v="0"/>
    <n v="900000"/>
    <s v="Tri-State Mack Inc"/>
    <x v="1"/>
    <x v="113"/>
    <s v="Overhead Camshaft"/>
    <s v="Manual"/>
    <s v="Black"/>
    <n v="29000"/>
    <s v="85257-3102"/>
    <s v="Hatchback"/>
    <n v="6037769"/>
    <x v="3"/>
    <s v="Tertile 2"/>
    <x v="1"/>
  </r>
  <r>
    <s v="C_CND_007485"/>
    <x v="229"/>
    <x v="10"/>
    <s v="Hershy"/>
    <x v="0"/>
    <n v="900000"/>
    <s v="Capitol KIA"/>
    <x v="22"/>
    <x v="32"/>
    <s v="Overhead Camshaft"/>
    <s v="Manual"/>
    <s v="Pale White"/>
    <n v="17001"/>
    <s v="38701-8047"/>
    <s v="Sedan"/>
    <n v="6175395"/>
    <x v="4"/>
    <s v="Tertile 2"/>
    <x v="1"/>
  </r>
  <r>
    <s v="C_CND_007472"/>
    <x v="229"/>
    <x v="10"/>
    <s v="Phoenix"/>
    <x v="0"/>
    <n v="925000"/>
    <s v="Suburban Ford"/>
    <x v="11"/>
    <x v="14"/>
    <s v="DoubleÂ Overhead Camshaft"/>
    <s v="Auto"/>
    <s v="Pale White"/>
    <n v="38000"/>
    <s v="53546-9427"/>
    <s v="Passenger"/>
    <n v="7043576"/>
    <x v="5"/>
    <s v="Tertile 2"/>
    <x v="1"/>
  </r>
  <r>
    <s v="C_CND_007488"/>
    <x v="229"/>
    <x v="10"/>
    <s v="Hunter"/>
    <x v="0"/>
    <n v="1071000"/>
    <s v="Classic Chevy"/>
    <x v="18"/>
    <x v="25"/>
    <s v="DoubleÂ Overhead Camshaft"/>
    <s v="Auto"/>
    <s v="Black"/>
    <n v="19100"/>
    <s v="85257-3102"/>
    <s v="SUV"/>
    <n v="8259012"/>
    <x v="3"/>
    <s v="Tertile 3"/>
    <x v="1"/>
  </r>
  <r>
    <s v="C_CND_007465"/>
    <x v="229"/>
    <x v="10"/>
    <s v="Jay"/>
    <x v="0"/>
    <n v="1110000"/>
    <s v="Saab-Belle Dodge"/>
    <x v="29"/>
    <x v="125"/>
    <s v="Overhead Camshaft"/>
    <s v="Manual"/>
    <s v="Red"/>
    <n v="13000"/>
    <s v="60504-7114"/>
    <s v="Hatchback"/>
    <n v="6613222"/>
    <x v="6"/>
    <s v="Tertile 3"/>
    <x v="1"/>
  </r>
  <r>
    <s v="C_CND_007479"/>
    <x v="229"/>
    <x v="10"/>
    <s v="Jacqueline"/>
    <x v="0"/>
    <n v="1110000"/>
    <s v="Chrysler of Tri-Cities"/>
    <x v="14"/>
    <x v="66"/>
    <s v="Overhead Camshaft"/>
    <s v="Manual"/>
    <s v="Pale White"/>
    <n v="21000"/>
    <s v="99301-3882"/>
    <s v="Hardtop"/>
    <n v="7339688"/>
    <x v="1"/>
    <s v="Tertile 3"/>
    <x v="1"/>
  </r>
  <r>
    <s v="C_CND_007470"/>
    <x v="229"/>
    <x v="10"/>
    <s v="Jeancarlos"/>
    <x v="0"/>
    <n v="1189000"/>
    <s v="U-Haul CO"/>
    <x v="22"/>
    <x v="36"/>
    <s v="Overhead Camshaft"/>
    <s v="Manual"/>
    <s v="Red"/>
    <n v="25900"/>
    <s v="78758-7841"/>
    <s v="Sedan"/>
    <n v="7295534"/>
    <x v="2"/>
    <s v="Tertile 3"/>
    <x v="1"/>
  </r>
  <r>
    <s v="C_CND_007509"/>
    <x v="229"/>
    <x v="10"/>
    <s v="Jeffrey"/>
    <x v="1"/>
    <n v="1200000"/>
    <s v="Chrysler Plymouth"/>
    <x v="15"/>
    <x v="94"/>
    <s v="Overhead Camshaft"/>
    <s v="Manual"/>
    <s v="Pale White"/>
    <n v="13000"/>
    <s v="53546-9427"/>
    <s v="Passenger"/>
    <n v="8685127"/>
    <x v="6"/>
    <s v="Tertile 3"/>
    <x v="1"/>
  </r>
  <r>
    <s v="C_CND_007461"/>
    <x v="229"/>
    <x v="10"/>
    <s v="Jared"/>
    <x v="0"/>
    <n v="1250000"/>
    <s v="Progressive Shippers Cooperative Association No"/>
    <x v="24"/>
    <x v="124"/>
    <s v="DoubleÂ Overhead Camshaft"/>
    <s v="Auto"/>
    <s v="Black"/>
    <n v="18000"/>
    <s v="53546-9427"/>
    <s v="Sedan"/>
    <n v="8236020"/>
    <x v="5"/>
    <s v="Tertile 3"/>
    <x v="1"/>
  </r>
  <r>
    <s v="C_CND_007478"/>
    <x v="229"/>
    <x v="10"/>
    <s v="Chana"/>
    <x v="0"/>
    <n v="1250000"/>
    <s v="Gartner Buick Hyundai Saab"/>
    <x v="0"/>
    <x v="116"/>
    <s v="DoubleÂ Overhead Camshaft"/>
    <s v="Auto"/>
    <s v="Black"/>
    <n v="61000"/>
    <s v="38701-8047"/>
    <s v="Hardtop"/>
    <n v="6743943"/>
    <x v="4"/>
    <s v="Tertile 3"/>
    <x v="1"/>
  </r>
  <r>
    <s v="C_CND_007463"/>
    <x v="229"/>
    <x v="10"/>
    <s v="Jason"/>
    <x v="0"/>
    <n v="1300000"/>
    <s v="Race Car Help"/>
    <x v="6"/>
    <x v="17"/>
    <s v="Overhead Camshaft"/>
    <s v="Manual"/>
    <s v="Black"/>
    <n v="12000"/>
    <s v="78758-7841"/>
    <s v="Sedan"/>
    <n v="7571657"/>
    <x v="2"/>
    <s v="Tertile 3"/>
    <x v="1"/>
  </r>
  <r>
    <s v="C_CND_007504"/>
    <x v="229"/>
    <x v="10"/>
    <s v="Hazel"/>
    <x v="1"/>
    <n v="1325000"/>
    <s v="Suburban Ford"/>
    <x v="26"/>
    <x v="143"/>
    <s v="Overhead Camshaft"/>
    <s v="Manual"/>
    <s v="Black"/>
    <n v="51500"/>
    <s v="53546-9427"/>
    <s v="Passenger"/>
    <n v="8607851"/>
    <x v="5"/>
    <s v="Tertile 3"/>
    <x v="1"/>
  </r>
  <r>
    <s v="C_CND_007486"/>
    <x v="229"/>
    <x v="10"/>
    <s v="Hudson"/>
    <x v="0"/>
    <n v="1390000"/>
    <s v="Chrysler of Tri-Cities"/>
    <x v="0"/>
    <x v="83"/>
    <s v="DoubleÂ Overhead Camshaft"/>
    <s v="Auto"/>
    <s v="Black"/>
    <n v="22001"/>
    <s v="99301-3882"/>
    <s v="Hatchback"/>
    <n v="6019891"/>
    <x v="1"/>
    <s v="Tertile 3"/>
    <x v="1"/>
  </r>
  <r>
    <s v="C_CND_007474"/>
    <x v="229"/>
    <x v="10"/>
    <s v="Celine"/>
    <x v="0"/>
    <n v="1455000"/>
    <s v="Enterprise Rent A Car"/>
    <x v="7"/>
    <x v="120"/>
    <s v="Overhead Camshaft"/>
    <s v="Manual"/>
    <s v="Black"/>
    <n v="22500"/>
    <s v="60504-7114"/>
    <s v="Hardtop"/>
    <n v="8165582"/>
    <x v="6"/>
    <s v="Tertile 3"/>
    <x v="1"/>
  </r>
  <r>
    <s v="C_CND_007464"/>
    <x v="229"/>
    <x v="10"/>
    <s v="Javier"/>
    <x v="0"/>
    <n v="1475000"/>
    <s v="Ryder Truck Rental and Leasing"/>
    <x v="9"/>
    <x v="114"/>
    <s v="DoubleÂ Overhead Camshaft"/>
    <s v="Auto"/>
    <s v="Black"/>
    <n v="28500"/>
    <s v="06457-3834"/>
    <s v="Sedan"/>
    <n v="7455798"/>
    <x v="0"/>
    <s v="Tertile 3"/>
    <x v="1"/>
  </r>
  <r>
    <s v="C_CND_007467"/>
    <x v="229"/>
    <x v="10"/>
    <s v="Jayden"/>
    <x v="0"/>
    <n v="1690000"/>
    <s v="Star Enterprises Inc"/>
    <x v="6"/>
    <x v="64"/>
    <s v="DoubleÂ Overhead Camshaft"/>
    <s v="Auto"/>
    <s v="Pale White"/>
    <n v="22000"/>
    <s v="99301-3882"/>
    <s v="SUV"/>
    <n v="8689491"/>
    <x v="1"/>
    <s v="Tertile 3"/>
    <x v="1"/>
  </r>
  <r>
    <s v="C_CND_007489"/>
    <x v="229"/>
    <x v="10"/>
    <s v="Ian"/>
    <x v="0"/>
    <n v="1800000"/>
    <s v="Clay Johnson Auto Sales"/>
    <x v="15"/>
    <x v="72"/>
    <s v="Overhead Camshaft"/>
    <s v="Manual"/>
    <s v="Pale White"/>
    <n v="22000"/>
    <s v="78758-7841"/>
    <s v="SUV"/>
    <n v="7353342"/>
    <x v="2"/>
    <s v="Tertile 3"/>
    <x v="1"/>
  </r>
  <r>
    <s v="C_CND_007493"/>
    <x v="229"/>
    <x v="10"/>
    <s v="Israel"/>
    <x v="0"/>
    <n v="2160000"/>
    <s v="Hatfield Volkswagen"/>
    <x v="6"/>
    <x v="17"/>
    <s v="Overhead Camshaft"/>
    <s v="Manual"/>
    <s v="Black"/>
    <n v="12000"/>
    <s v="99301-3882"/>
    <s v="Sedan"/>
    <n v="8703068"/>
    <x v="1"/>
    <s v="Tertile 3"/>
    <x v="1"/>
  </r>
  <r>
    <s v="C_CND_007490"/>
    <x v="229"/>
    <x v="10"/>
    <s v="Ilan"/>
    <x v="0"/>
    <n v="2345000"/>
    <s v="Diehl Motor CO Inc"/>
    <x v="1"/>
    <x v="1"/>
    <s v="DoubleÂ Overhead Camshaft"/>
    <s v="Auto"/>
    <s v="Pale White"/>
    <n v="45500"/>
    <s v="06457-3834"/>
    <s v="SUV"/>
    <n v="7295002"/>
    <x v="0"/>
    <s v="Tertile 3"/>
    <x v="1"/>
  </r>
  <r>
    <s v="C_CND_007516"/>
    <x v="230"/>
    <x v="10"/>
    <s v="Jeffrey"/>
    <x v="0"/>
    <n v="13500"/>
    <s v="Rabun Used Car Sales"/>
    <x v="15"/>
    <x v="40"/>
    <s v="DoubleÂ Overhead Camshaft"/>
    <s v="Auto"/>
    <s v="Red"/>
    <n v="24000"/>
    <s v="85257-3102"/>
    <s v="Sedan"/>
    <n v="8849204"/>
    <x v="3"/>
    <s v="Tertile 1"/>
    <x v="0"/>
  </r>
  <r>
    <s v="C_CND_007520"/>
    <x v="230"/>
    <x v="10"/>
    <s v="Jeremy"/>
    <x v="0"/>
    <n v="13500"/>
    <s v="Scrivener Performance Engineering"/>
    <x v="14"/>
    <x v="20"/>
    <s v="Overhead Camshaft"/>
    <s v="Manual"/>
    <s v="Black"/>
    <n v="26000"/>
    <s v="38701-8047"/>
    <s v="SUV"/>
    <n v="8216523"/>
    <x v="4"/>
    <s v="Tertile 1"/>
    <x v="0"/>
  </r>
  <r>
    <s v="C_CND_007522"/>
    <x v="230"/>
    <x v="10"/>
    <s v="Sarai"/>
    <x v="0"/>
    <n v="13500"/>
    <s v="Gartner Buick Hyundai Saab"/>
    <x v="5"/>
    <x v="6"/>
    <s v="DoubleÂ Overhead Camshaft"/>
    <s v="Auto"/>
    <s v="Red"/>
    <n v="22000"/>
    <s v="38701-8047"/>
    <s v="Hatchback"/>
    <n v="7775520"/>
    <x v="4"/>
    <s v="Tertile 1"/>
    <x v="0"/>
  </r>
  <r>
    <s v="C_CND_007525"/>
    <x v="230"/>
    <x v="10"/>
    <s v="Savannah"/>
    <x v="0"/>
    <n v="13500"/>
    <s v="McKinney Dodge Chrysler Jeep"/>
    <x v="23"/>
    <x v="39"/>
    <s v="Overhead Camshaft"/>
    <s v="Manual"/>
    <s v="Pale White"/>
    <n v="27000"/>
    <s v="85257-3102"/>
    <s v="Passenger"/>
    <n v="7239487"/>
    <x v="3"/>
    <s v="Tertile 1"/>
    <x v="0"/>
  </r>
  <r>
    <s v="C_CND_007529"/>
    <x v="230"/>
    <x v="10"/>
    <s v="Jacob"/>
    <x v="0"/>
    <n v="13500"/>
    <s v="Nebo Chevrolet"/>
    <x v="4"/>
    <x v="99"/>
    <s v="DoubleÂ Overhead Camshaft"/>
    <s v="Auto"/>
    <s v="Black"/>
    <n v="9000"/>
    <s v="06457-3834"/>
    <s v="Passenger"/>
    <n v="8256655"/>
    <x v="0"/>
    <s v="Tertile 1"/>
    <x v="0"/>
  </r>
  <r>
    <s v="C_CND_007536"/>
    <x v="230"/>
    <x v="10"/>
    <s v="Jesus"/>
    <x v="0"/>
    <n v="13500"/>
    <s v="Iceberg Rentals"/>
    <x v="26"/>
    <x v="54"/>
    <s v="DoubleÂ Overhead Camshaft"/>
    <s v="Auto"/>
    <s v="Black"/>
    <n v="12000"/>
    <s v="53546-9427"/>
    <s v="Hatchback"/>
    <n v="6202078"/>
    <x v="6"/>
    <s v="Tertile 1"/>
    <x v="0"/>
  </r>
  <r>
    <s v="C_CND_007538"/>
    <x v="230"/>
    <x v="10"/>
    <s v="Joaquin"/>
    <x v="0"/>
    <n v="13500"/>
    <s v="Motor Vehicle Branch Office"/>
    <x v="2"/>
    <x v="23"/>
    <s v="Overhead Camshaft"/>
    <s v="Manual"/>
    <s v="Red"/>
    <n v="19000"/>
    <s v="78758-7841"/>
    <s v="Hatchback"/>
    <n v="6338546"/>
    <x v="1"/>
    <s v="Tertile 1"/>
    <x v="0"/>
  </r>
  <r>
    <s v="C_CND_007521"/>
    <x v="230"/>
    <x v="10"/>
    <s v="Olivia"/>
    <x v="0"/>
    <n v="493000"/>
    <s v="Capitol KIA"/>
    <x v="20"/>
    <x v="91"/>
    <s v="DoubleÂ Overhead Camshaft"/>
    <s v="Auto"/>
    <s v="Red"/>
    <n v="12000"/>
    <s v="38701-8047"/>
    <s v="Hardtop"/>
    <n v="6121500"/>
    <x v="4"/>
    <s v="Tertile 1"/>
    <x v="0"/>
  </r>
  <r>
    <s v="C_CND_007523"/>
    <x v="230"/>
    <x v="10"/>
    <s v="Esther"/>
    <x v="0"/>
    <n v="580000"/>
    <s v="Star Enterprises Inc"/>
    <x v="2"/>
    <x v="44"/>
    <s v="DoubleÂ Overhead Camshaft"/>
    <s v="Auto"/>
    <s v="Pale White"/>
    <n v="53000"/>
    <s v="99301-3882"/>
    <s v="Hardtop"/>
    <n v="8713005"/>
    <x v="1"/>
    <s v="Tertile 2"/>
    <x v="0"/>
  </r>
  <r>
    <s v="C_CND_007533"/>
    <x v="230"/>
    <x v="10"/>
    <s v="Empty"/>
    <x v="0"/>
    <n v="730500"/>
    <s v="Ryder Truck Rental and Leasing"/>
    <x v="0"/>
    <x v="116"/>
    <s v="DoubleÂ Overhead Camshaft"/>
    <s v="Auto"/>
    <s v="Black"/>
    <n v="61500"/>
    <s v="06457-3834"/>
    <s v="Hardtop"/>
    <n v="7876822"/>
    <x v="0"/>
    <s v="Tertile 2"/>
    <x v="0"/>
  </r>
  <r>
    <s v="C_CND_007535"/>
    <x v="230"/>
    <x v="10"/>
    <s v="Idy"/>
    <x v="0"/>
    <n v="731000"/>
    <s v="Race Car Help"/>
    <x v="6"/>
    <x v="147"/>
    <s v="Overhead Camshaft"/>
    <s v="Manual"/>
    <s v="Pale White"/>
    <n v="17000"/>
    <s v="78758-7841"/>
    <s v="Sedan"/>
    <n v="8278672"/>
    <x v="2"/>
    <s v="Tertile 2"/>
    <x v="0"/>
  </r>
  <r>
    <s v="C_CND_007526"/>
    <x v="230"/>
    <x v="10"/>
    <s v="Ivan"/>
    <x v="1"/>
    <n v="800000"/>
    <s v="Iceberg Rentals"/>
    <x v="2"/>
    <x v="9"/>
    <s v="DoubleÂ Overhead Camshaft"/>
    <s v="Auto"/>
    <s v="Red"/>
    <n v="19000"/>
    <s v="53546-9427"/>
    <s v="Sedan"/>
    <n v="7759363"/>
    <x v="5"/>
    <s v="Tertile 2"/>
    <x v="1"/>
  </r>
  <r>
    <s v="C_CND_007527"/>
    <x v="230"/>
    <x v="10"/>
    <s v="Nawel"/>
    <x v="0"/>
    <n v="800000"/>
    <s v="Iceberg Rentals"/>
    <x v="2"/>
    <x v="44"/>
    <s v="DoubleÂ Overhead Camshaft"/>
    <s v="Auto"/>
    <s v="Red"/>
    <n v="39001"/>
    <s v="53546-9427"/>
    <s v="Hardtop"/>
    <n v="6272877"/>
    <x v="5"/>
    <s v="Tertile 2"/>
    <x v="1"/>
  </r>
  <r>
    <s v="C_CND_007539"/>
    <x v="230"/>
    <x v="10"/>
    <s v="Joel"/>
    <x v="0"/>
    <n v="807000"/>
    <s v="Nebo Chevrolet"/>
    <x v="24"/>
    <x v="43"/>
    <s v="DoubleÂ Overhead Camshaft"/>
    <s v="Auto"/>
    <s v="Red"/>
    <n v="19000"/>
    <s v="06457-3834"/>
    <s v="Hatchback"/>
    <n v="6075757"/>
    <x v="5"/>
    <s v="Tertile 2"/>
    <x v="1"/>
  </r>
  <r>
    <s v="C_CND_007519"/>
    <x v="230"/>
    <x v="10"/>
    <s v="Jeremias"/>
    <x v="0"/>
    <n v="930000"/>
    <s v="Saab-Belle Dodge"/>
    <x v="13"/>
    <x v="19"/>
    <s v="DoubleÂ Overhead Camshaft"/>
    <s v="Auto"/>
    <s v="Black"/>
    <n v="33000"/>
    <s v="60504-7114"/>
    <s v="Hatchback"/>
    <n v="6288725"/>
    <x v="6"/>
    <s v="Tertile 2"/>
    <x v="1"/>
  </r>
  <r>
    <s v="C_CND_007518"/>
    <x v="230"/>
    <x v="10"/>
    <s v="Jeremiah"/>
    <x v="0"/>
    <n v="970000"/>
    <s v="Ryder Truck Rental and Leasing"/>
    <x v="14"/>
    <x v="128"/>
    <s v="DoubleÂ Overhead Camshaft"/>
    <s v="Auto"/>
    <s v="Black"/>
    <n v="22000"/>
    <s v="06457-3834"/>
    <s v="Passenger"/>
    <n v="6119215"/>
    <x v="0"/>
    <s v="Tertile 2"/>
    <x v="1"/>
  </r>
  <r>
    <s v="C_CND_007517"/>
    <x v="230"/>
    <x v="10"/>
    <s v="Jencarlos"/>
    <x v="0"/>
    <n v="1030000"/>
    <s v="Race Car Help"/>
    <x v="26"/>
    <x v="104"/>
    <s v="DoubleÂ Overhead Camshaft"/>
    <s v="Auto"/>
    <s v="Black"/>
    <n v="22000"/>
    <s v="78758-7841"/>
    <s v="Sedan"/>
    <n v="6947568"/>
    <x v="2"/>
    <s v="Tertile 3"/>
    <x v="1"/>
  </r>
  <r>
    <s v="C_CND_007524"/>
    <x v="230"/>
    <x v="10"/>
    <s v="Sasha"/>
    <x v="0"/>
    <n v="1200000"/>
    <s v="Iceberg Rentals"/>
    <x v="28"/>
    <x v="135"/>
    <s v="DoubleÂ Overhead Camshaft"/>
    <s v="Auto"/>
    <s v="Red"/>
    <n v="69000"/>
    <s v="53546-9427"/>
    <s v="Sedan"/>
    <n v="8434117"/>
    <x v="5"/>
    <s v="Tertile 3"/>
    <x v="1"/>
  </r>
  <r>
    <s v="C_CND_007531"/>
    <x v="230"/>
    <x v="10"/>
    <s v="Helena"/>
    <x v="0"/>
    <n v="1275000"/>
    <s v="Tri-State Mack Inc"/>
    <x v="5"/>
    <x v="6"/>
    <s v="DoubleÂ Overhead Camshaft"/>
    <s v="Auto"/>
    <s v="Red"/>
    <n v="19500"/>
    <s v="85257-3102"/>
    <s v="Hatchback"/>
    <n v="8839027"/>
    <x v="3"/>
    <s v="Tertile 3"/>
    <x v="1"/>
  </r>
  <r>
    <s v="C_CND_007532"/>
    <x v="230"/>
    <x v="10"/>
    <s v="Henny"/>
    <x v="0"/>
    <n v="1300000"/>
    <s v="U-Haul CO"/>
    <x v="3"/>
    <x v="28"/>
    <s v="Overhead Camshaft"/>
    <s v="Manual"/>
    <s v="Black"/>
    <n v="21000"/>
    <s v="78758-7841"/>
    <s v="Hatchback"/>
    <n v="8400534"/>
    <x v="2"/>
    <s v="Tertile 3"/>
    <x v="1"/>
  </r>
  <r>
    <s v="C_CND_007537"/>
    <x v="230"/>
    <x v="10"/>
    <s v="Darren"/>
    <x v="0"/>
    <n v="1300000"/>
    <s v="Pitre Buick-Pontiac-Gmc of Scottsdale"/>
    <x v="25"/>
    <x v="48"/>
    <s v="DoubleÂ Overhead Camshaft"/>
    <s v="Auto"/>
    <s v="Pale White"/>
    <n v="22000"/>
    <s v="99301-3882"/>
    <s v="Hardtop"/>
    <n v="7833988"/>
    <x v="1"/>
    <s v="Tertile 3"/>
    <x v="1"/>
  </r>
  <r>
    <s v="C_CND_007540"/>
    <x v="230"/>
    <x v="10"/>
    <s v="Johan"/>
    <x v="1"/>
    <n v="1310000"/>
    <s v="New Castle Ford Lincoln Mercury"/>
    <x v="2"/>
    <x v="23"/>
    <s v="DoubleÂ Overhead Camshaft"/>
    <s v="Auto"/>
    <s v="Pale White"/>
    <n v="21000"/>
    <s v="60504-7114"/>
    <s v="Hatchback"/>
    <n v="6994145"/>
    <x v="3"/>
    <s v="Tertile 3"/>
    <x v="1"/>
  </r>
  <r>
    <s v="C_CND_007534"/>
    <x v="230"/>
    <x v="10"/>
    <s v="Hindy"/>
    <x v="0"/>
    <n v="1320000"/>
    <s v="Rabun Used Car Sales"/>
    <x v="10"/>
    <x v="60"/>
    <s v="Overhead Camshaft"/>
    <s v="Manual"/>
    <s v="Black"/>
    <n v="15000"/>
    <s v="85257-3102"/>
    <s v="SUV"/>
    <n v="8480280"/>
    <x v="3"/>
    <s v="Tertile 3"/>
    <x v="1"/>
  </r>
  <r>
    <s v="C_CND_007530"/>
    <x v="230"/>
    <x v="10"/>
    <s v="Jake"/>
    <x v="0"/>
    <n v="1500000"/>
    <s v="New Castle Ford Lincoln Mercury"/>
    <x v="20"/>
    <x v="46"/>
    <s v="DoubleÂ Overhead Camshaft"/>
    <s v="Auto"/>
    <s v="Red"/>
    <n v="24000"/>
    <s v="60504-7114"/>
    <s v="Sedan"/>
    <n v="6828488"/>
    <x v="6"/>
    <s v="Tertile 3"/>
    <x v="1"/>
  </r>
  <r>
    <s v="C_CND_007528"/>
    <x v="230"/>
    <x v="10"/>
    <s v="Jackson"/>
    <x v="0"/>
    <n v="3000000"/>
    <s v="Motor Vehicle Branch Office"/>
    <x v="6"/>
    <x v="8"/>
    <s v="Overhead Camshaft"/>
    <s v="Manual"/>
    <s v="Black"/>
    <n v="51000"/>
    <s v="78758-7841"/>
    <s v="Hatchback"/>
    <n v="8187400"/>
    <x v="2"/>
    <s v="Tertile 3"/>
    <x v="1"/>
  </r>
  <r>
    <s v="C_CND_007542"/>
    <x v="231"/>
    <x v="10"/>
    <s v="Jesse"/>
    <x v="0"/>
    <n v="13500"/>
    <s v="Suburban Ford"/>
    <x v="2"/>
    <x v="146"/>
    <s v="Overhead Camshaft"/>
    <s v="Manual"/>
    <s v="Black"/>
    <n v="16000"/>
    <s v="53546-9427"/>
    <s v="SUV"/>
    <n v="8064963"/>
    <x v="5"/>
    <s v="Tertile 1"/>
    <x v="0"/>
  </r>
  <r>
    <s v="C_CND_007547"/>
    <x v="231"/>
    <x v="10"/>
    <s v="Johan"/>
    <x v="0"/>
    <n v="13500"/>
    <s v="Capitol KIA"/>
    <x v="6"/>
    <x v="8"/>
    <s v="DoubleÂ Overhead Camshaft"/>
    <s v="Auto"/>
    <s v="Pale White"/>
    <n v="21000"/>
    <s v="38701-8047"/>
    <s v="Hatchback"/>
    <n v="8137363"/>
    <x v="4"/>
    <s v="Tertile 1"/>
    <x v="0"/>
  </r>
  <r>
    <s v="C_CND_007550"/>
    <x v="231"/>
    <x v="10"/>
    <s v="Shlome"/>
    <x v="0"/>
    <n v="13500"/>
    <s v="Rabun Used Car Sales"/>
    <x v="6"/>
    <x v="73"/>
    <s v="Overhead Camshaft"/>
    <s v="Manual"/>
    <s v="Black"/>
    <n v="18000"/>
    <s v="85257-3102"/>
    <s v="Hardtop"/>
    <n v="8053631"/>
    <x v="3"/>
    <s v="Tertile 1"/>
    <x v="0"/>
  </r>
  <r>
    <s v="C_CND_007553"/>
    <x v="231"/>
    <x v="10"/>
    <s v="Skylah"/>
    <x v="0"/>
    <n v="13500"/>
    <s v="Pitre Buick-Pontiac-Gmc of Scottsdale"/>
    <x v="23"/>
    <x v="112"/>
    <s v="Overhead Camshaft"/>
    <s v="Manual"/>
    <s v="Pale White"/>
    <n v="33000"/>
    <s v="99301-3882"/>
    <s v="Sedan"/>
    <n v="8477310"/>
    <x v="1"/>
    <s v="Tertile 1"/>
    <x v="0"/>
  </r>
  <r>
    <s v="C_CND_007556"/>
    <x v="231"/>
    <x v="10"/>
    <s v="Shulem"/>
    <x v="0"/>
    <n v="13500"/>
    <s v="Tri-State Mack Inc"/>
    <x v="15"/>
    <x v="84"/>
    <s v="Overhead Camshaft"/>
    <s v="Manual"/>
    <s v="Red"/>
    <n v="22000"/>
    <s v="85257-3102"/>
    <s v="Hardtop"/>
    <n v="6359754"/>
    <x v="3"/>
    <s v="Tertile 1"/>
    <x v="0"/>
  </r>
  <r>
    <s v="C_CND_007557"/>
    <x v="231"/>
    <x v="10"/>
    <s v="James"/>
    <x v="0"/>
    <n v="13500"/>
    <s v="Pars Auto Sales"/>
    <x v="11"/>
    <x v="92"/>
    <s v="DoubleÂ Overhead Camshaft"/>
    <s v="Auto"/>
    <s v="Pale White"/>
    <n v="31000"/>
    <s v="38701-8047"/>
    <s v="Hatchback"/>
    <n v="8113511"/>
    <x v="4"/>
    <s v="Tertile 1"/>
    <x v="0"/>
  </r>
  <r>
    <s v="C_CND_007564"/>
    <x v="231"/>
    <x v="10"/>
    <s v="Jonah"/>
    <x v="0"/>
    <n v="13500"/>
    <s v="Scrivener Performance Engineering"/>
    <x v="0"/>
    <x v="75"/>
    <s v="DoubleÂ Overhead Camshaft"/>
    <s v="Auto"/>
    <s v="Black"/>
    <n v="9000"/>
    <s v="38701-8047"/>
    <s v="Hatchback"/>
    <n v="6698147"/>
    <x v="4"/>
    <s v="Tertile 1"/>
    <x v="0"/>
  </r>
  <r>
    <s v="C_CND_007575"/>
    <x v="231"/>
    <x v="10"/>
    <s v="Johnathan"/>
    <x v="0"/>
    <n v="13500"/>
    <s v="Progressive Shippers Cooperative Association No"/>
    <x v="3"/>
    <x v="4"/>
    <s v="Overhead Camshaft"/>
    <s v="Manual"/>
    <s v="Red"/>
    <n v="17000"/>
    <s v="53546-9427"/>
    <s v="SUV"/>
    <n v="7585639"/>
    <x v="6"/>
    <s v="Tertile 1"/>
    <x v="0"/>
  </r>
  <r>
    <s v="C_CND_007578"/>
    <x v="231"/>
    <x v="10"/>
    <s v="Jonathan"/>
    <x v="1"/>
    <n v="13500"/>
    <s v="Ryder Truck Rental and Leasing"/>
    <x v="4"/>
    <x v="99"/>
    <s v="DoubleÂ Overhead Camshaft"/>
    <s v="Auto"/>
    <s v="Black"/>
    <n v="9000"/>
    <s v="06457-3834"/>
    <s v="Passenger"/>
    <n v="7583411"/>
    <x v="5"/>
    <s v="Tertile 1"/>
    <x v="0"/>
  </r>
  <r>
    <s v="C_CND_007579"/>
    <x v="231"/>
    <x v="10"/>
    <s v="Emmanuel"/>
    <x v="0"/>
    <n v="13500"/>
    <s v="Tri-State Mack Inc"/>
    <x v="14"/>
    <x v="127"/>
    <s v="DoubleÂ Overhead Camshaft"/>
    <s v="Auto"/>
    <s v="Pale White"/>
    <n v="38000"/>
    <s v="85257-3102"/>
    <s v="Hardtop"/>
    <n v="7232488"/>
    <x v="2"/>
    <s v="Tertile 1"/>
    <x v="0"/>
  </r>
  <r>
    <s v="C_CND_007576"/>
    <x v="231"/>
    <x v="10"/>
    <s v="Johnny"/>
    <x v="0"/>
    <n v="471000"/>
    <s v="Rabun Used Car Sales"/>
    <x v="6"/>
    <x v="8"/>
    <s v="DoubleÂ Overhead Camshaft"/>
    <s v="Auto"/>
    <s v="Black"/>
    <n v="26000"/>
    <s v="85257-3102"/>
    <s v="Hatchback"/>
    <n v="8091103"/>
    <x v="4"/>
    <s v="Tertile 1"/>
    <x v="0"/>
  </r>
  <r>
    <s v="C_CND_007567"/>
    <x v="231"/>
    <x v="10"/>
    <s v="Samuel"/>
    <x v="0"/>
    <n v="490000"/>
    <s v="Star Enterprises Inc"/>
    <x v="12"/>
    <x v="18"/>
    <s v="DoubleÂ Overhead Camshaft"/>
    <s v="Auto"/>
    <s v="Black"/>
    <n v="22000"/>
    <s v="99301-3882"/>
    <s v="Hardtop"/>
    <n v="6183901"/>
    <x v="1"/>
    <s v="Tertile 1"/>
    <x v="0"/>
  </r>
  <r>
    <s v="C_CND_007552"/>
    <x v="231"/>
    <x v="10"/>
    <s v="Shlomo"/>
    <x v="0"/>
    <n v="500000"/>
    <s v="Race Car Help"/>
    <x v="16"/>
    <x v="151"/>
    <s v="DoubleÂ Overhead Camshaft"/>
    <s v="Auto"/>
    <s v="Pale White"/>
    <n v="17000"/>
    <s v="78758-7841"/>
    <s v="Hardtop"/>
    <n v="8515325"/>
    <x v="2"/>
    <s v="Tertile 1"/>
    <x v="0"/>
  </r>
  <r>
    <s v="C_CND_007577"/>
    <x v="231"/>
    <x v="10"/>
    <s v="Jonah"/>
    <x v="1"/>
    <n v="545000"/>
    <s v="Race Car Help"/>
    <x v="23"/>
    <x v="39"/>
    <s v="Overhead Camshaft"/>
    <s v="Manual"/>
    <s v="Black"/>
    <n v="18000"/>
    <s v="78758-7841"/>
    <s v="Passenger"/>
    <n v="7693577"/>
    <x v="1"/>
    <s v="Tertile 1"/>
    <x v="0"/>
  </r>
  <r>
    <s v="C_CND_007565"/>
    <x v="231"/>
    <x v="10"/>
    <s v="None"/>
    <x v="0"/>
    <n v="680000"/>
    <s v="Saab-Belle Dodge"/>
    <x v="14"/>
    <x v="66"/>
    <s v="DoubleÂ Overhead Camshaft"/>
    <s v="Auto"/>
    <s v="Pale White"/>
    <n v="45000"/>
    <s v="60504-7114"/>
    <s v="Hardtop"/>
    <n v="7203103"/>
    <x v="6"/>
    <s v="Tertile 2"/>
    <x v="0"/>
  </r>
  <r>
    <s v="C_CND_007566"/>
    <x v="231"/>
    <x v="10"/>
    <s v="Iris"/>
    <x v="1"/>
    <n v="685000"/>
    <s v="Saab-Belle Dodge"/>
    <x v="27"/>
    <x v="87"/>
    <s v="Overhead Camshaft"/>
    <s v="Manual"/>
    <s v="Pale White"/>
    <n v="26000"/>
    <s v="60504-7114"/>
    <s v="Sedan"/>
    <n v="8078470"/>
    <x v="6"/>
    <s v="Tertile 2"/>
    <x v="0"/>
  </r>
  <r>
    <s v="C_CND_007549"/>
    <x v="231"/>
    <x v="10"/>
    <s v="Scarlett"/>
    <x v="1"/>
    <n v="702000"/>
    <s v="Motor Vehicle Branch Office"/>
    <x v="27"/>
    <x v="105"/>
    <s v="DoubleÂ Overhead Camshaft"/>
    <s v="Auto"/>
    <s v="Red"/>
    <n v="24000"/>
    <s v="78758-7841"/>
    <s v="Passenger"/>
    <n v="7693578"/>
    <x v="2"/>
    <s v="Tertile 2"/>
    <x v="0"/>
  </r>
  <r>
    <s v="C_CND_007568"/>
    <x v="231"/>
    <x v="10"/>
    <s v="Isabella"/>
    <x v="0"/>
    <n v="715500"/>
    <s v="Star Enterprises Inc"/>
    <x v="0"/>
    <x v="118"/>
    <s v="DoubleÂ Overhead Camshaft"/>
    <s v="Auto"/>
    <s v="Red"/>
    <n v="31500"/>
    <s v="99301-3882"/>
    <s v="Sedan"/>
    <n v="8165143"/>
    <x v="1"/>
    <s v="Tertile 2"/>
    <x v="0"/>
  </r>
  <r>
    <s v="C_CND_007570"/>
    <x v="231"/>
    <x v="10"/>
    <s v="Isla"/>
    <x v="0"/>
    <n v="735000"/>
    <s v="Tri-State Mack Inc"/>
    <x v="1"/>
    <x v="16"/>
    <s v="DoubleÂ Overhead Camshaft"/>
    <s v="Auto"/>
    <s v="Black"/>
    <n v="21000"/>
    <s v="85257-3102"/>
    <s v="SUV"/>
    <n v="6720909"/>
    <x v="3"/>
    <s v="Tertile 2"/>
    <x v="0"/>
  </r>
  <r>
    <s v="C_CND_007573"/>
    <x v="231"/>
    <x v="10"/>
    <s v="Johann"/>
    <x v="0"/>
    <n v="780000"/>
    <s v="Pars Auto Sales"/>
    <x v="4"/>
    <x v="109"/>
    <s v="Overhead Camshaft"/>
    <s v="Manual"/>
    <s v="Pale White"/>
    <n v="20000"/>
    <s v="38701-8047"/>
    <s v="Hatchback"/>
    <n v="8175631"/>
    <x v="2"/>
    <s v="Tertile 2"/>
    <x v="1"/>
  </r>
  <r>
    <s v="C_CND_007580"/>
    <x v="231"/>
    <x v="10"/>
    <s v="Jorge"/>
    <x v="0"/>
    <n v="780000"/>
    <s v="Scrivener Performance Engineering"/>
    <x v="0"/>
    <x v="132"/>
    <s v="Overhead Camshaft"/>
    <s v="Manual"/>
    <s v="Red"/>
    <n v="13000"/>
    <s v="38701-8047"/>
    <s v="Passenger"/>
    <n v="6213780"/>
    <x v="2"/>
    <s v="Tertile 2"/>
    <x v="1"/>
  </r>
  <r>
    <s v="C_CND_007544"/>
    <x v="231"/>
    <x v="10"/>
    <s v="Jimmy"/>
    <x v="0"/>
    <n v="823000"/>
    <s v="U-Haul CO"/>
    <x v="4"/>
    <x v="67"/>
    <s v="Overhead Camshaft"/>
    <s v="Manual"/>
    <s v="Black"/>
    <n v="38000"/>
    <s v="78758-7841"/>
    <s v="SUV"/>
    <n v="7630084"/>
    <x v="2"/>
    <s v="Tertile 2"/>
    <x v="1"/>
  </r>
  <r>
    <s v="C_CND_007560"/>
    <x v="231"/>
    <x v="10"/>
    <s v="Jayden"/>
    <x v="0"/>
    <n v="850000"/>
    <s v="Rabun Used Car Sales"/>
    <x v="18"/>
    <x v="25"/>
    <s v="Overhead Camshaft"/>
    <s v="Manual"/>
    <s v="Pale White"/>
    <n v="16001"/>
    <s v="85257-3102"/>
    <s v="SUV"/>
    <n v="6154481"/>
    <x v="3"/>
    <s v="Tertile 2"/>
    <x v="1"/>
  </r>
  <r>
    <s v="C_CND_007571"/>
    <x v="231"/>
    <x v="10"/>
    <s v="Ivy"/>
    <x v="0"/>
    <n v="920000"/>
    <s v="U-Haul CO"/>
    <x v="16"/>
    <x v="34"/>
    <s v="DoubleÂ Overhead Camshaft"/>
    <s v="Auto"/>
    <s v="Pale White"/>
    <n v="62000"/>
    <s v="78758-7841"/>
    <s v="Hatchback"/>
    <n v="6738672"/>
    <x v="2"/>
    <s v="Tertile 2"/>
    <x v="1"/>
  </r>
  <r>
    <s v="C_CND_007555"/>
    <x v="231"/>
    <x v="10"/>
    <s v="Sofia"/>
    <x v="1"/>
    <n v="1060000"/>
    <s v="Rabun Used Car Sales"/>
    <x v="22"/>
    <x v="148"/>
    <s v="DoubleÂ Overhead Camshaft"/>
    <s v="Auto"/>
    <s v="Pale White"/>
    <n v="18000"/>
    <s v="85257-3102"/>
    <s v="SUV"/>
    <n v="6127690"/>
    <x v="3"/>
    <s v="Tertile 3"/>
    <x v="1"/>
  </r>
  <r>
    <s v="C_CND_007554"/>
    <x v="231"/>
    <x v="10"/>
    <s v="Skylar"/>
    <x v="0"/>
    <n v="1090000"/>
    <s v="Progressive Shippers Cooperative Association No"/>
    <x v="14"/>
    <x v="89"/>
    <s v="DoubleÂ Overhead Camshaft"/>
    <s v="Auto"/>
    <s v="Pale White"/>
    <n v="12000"/>
    <s v="53546-9427"/>
    <s v="Hatchback"/>
    <n v="8097830"/>
    <x v="5"/>
    <s v="Tertile 3"/>
    <x v="1"/>
  </r>
  <r>
    <s v="C_CND_007569"/>
    <x v="231"/>
    <x v="10"/>
    <s v="Isabelle"/>
    <x v="0"/>
    <n v="1110000"/>
    <s v="Suburban Ford"/>
    <x v="18"/>
    <x v="96"/>
    <s v="DoubleÂ Overhead Camshaft"/>
    <s v="Auto"/>
    <s v="Red"/>
    <n v="39000"/>
    <s v="53546-9427"/>
    <s v="Sedan"/>
    <n v="8830969"/>
    <x v="5"/>
    <s v="Tertile 3"/>
    <x v="1"/>
  </r>
  <r>
    <s v="C_CND_007558"/>
    <x v="231"/>
    <x v="10"/>
    <s v="Jason"/>
    <x v="1"/>
    <n v="1200000"/>
    <s v="Pitre Buick-Pontiac-Gmc of Scottsdale"/>
    <x v="1"/>
    <x v="1"/>
    <s v="Overhead Camshaft"/>
    <s v="Manual"/>
    <s v="Pale White"/>
    <n v="14000"/>
    <s v="99301-3882"/>
    <s v="SUV"/>
    <n v="7721175"/>
    <x v="1"/>
    <s v="Tertile 3"/>
    <x v="1"/>
  </r>
  <r>
    <s v="C_CND_007543"/>
    <x v="231"/>
    <x v="10"/>
    <s v="Jesus"/>
    <x v="0"/>
    <n v="1240000"/>
    <s v="Tri-State Mack Inc"/>
    <x v="15"/>
    <x v="84"/>
    <s v="Overhead Camshaft"/>
    <s v="Manual"/>
    <s v="Black"/>
    <n v="16000"/>
    <s v="85257-3102"/>
    <s v="Hatchback"/>
    <n v="6181301"/>
    <x v="2"/>
    <s v="Tertile 3"/>
    <x v="1"/>
  </r>
  <r>
    <s v="C_CND_007546"/>
    <x v="231"/>
    <x v="10"/>
    <s v="Joel"/>
    <x v="1"/>
    <n v="1270000"/>
    <s v="C &amp; M Motors Inc"/>
    <x v="14"/>
    <x v="89"/>
    <s v="DoubleÂ Overhead Camshaft"/>
    <s v="Auto"/>
    <s v="Pale White"/>
    <n v="12000"/>
    <s v="60504-7114"/>
    <s v="Hatchback"/>
    <n v="8157547"/>
    <x v="6"/>
    <s v="Tertile 3"/>
    <x v="1"/>
  </r>
  <r>
    <s v="C_CND_007545"/>
    <x v="231"/>
    <x v="10"/>
    <s v="Joaquin"/>
    <x v="0"/>
    <n v="1310000"/>
    <s v="Buddy Storbeck's Diesel Service Inc"/>
    <x v="9"/>
    <x v="138"/>
    <s v="DoubleÂ Overhead Camshaft"/>
    <s v="Auto"/>
    <s v="Red"/>
    <n v="28000"/>
    <s v="06457-3834"/>
    <s v="Hatchback"/>
    <n v="8800638"/>
    <x v="0"/>
    <s v="Tertile 3"/>
    <x v="1"/>
  </r>
  <r>
    <s v="C_CND_007574"/>
    <x v="231"/>
    <x v="10"/>
    <s v="David"/>
    <x v="0"/>
    <n v="1330000"/>
    <s v="Progressive Shippers Cooperative Association No"/>
    <x v="14"/>
    <x v="66"/>
    <s v="DoubleÂ Overhead Camshaft"/>
    <s v="Auto"/>
    <s v="Pale White"/>
    <n v="45000"/>
    <s v="53546-9427"/>
    <s v="Hardtop"/>
    <n v="8235768"/>
    <x v="5"/>
    <s v="Tertile 3"/>
    <x v="1"/>
  </r>
  <r>
    <s v="C_CND_007563"/>
    <x v="231"/>
    <x v="10"/>
    <s v="Nawel"/>
    <x v="0"/>
    <n v="1350000"/>
    <s v="U-Haul CO"/>
    <x v="22"/>
    <x v="55"/>
    <s v="DoubleÂ Overhead Camshaft"/>
    <s v="Auto"/>
    <s v="Pale White"/>
    <n v="32001"/>
    <s v="78758-7841"/>
    <s v="Hardtop"/>
    <n v="6138251"/>
    <x v="2"/>
    <s v="Tertile 3"/>
    <x v="1"/>
  </r>
  <r>
    <s v="C_CND_007562"/>
    <x v="231"/>
    <x v="10"/>
    <s v="Joel"/>
    <x v="0"/>
    <n v="1450000"/>
    <s v="Ryder Truck Rental and Leasing"/>
    <x v="13"/>
    <x v="41"/>
    <s v="Overhead Camshaft"/>
    <s v="Manual"/>
    <s v="Pale White"/>
    <n v="17001"/>
    <s v="06457-3834"/>
    <s v="Passenger"/>
    <n v="7440923"/>
    <x v="0"/>
    <s v="Tertile 3"/>
    <x v="1"/>
  </r>
  <r>
    <s v="C_CND_007548"/>
    <x v="231"/>
    <x v="10"/>
    <s v="Johann"/>
    <x v="0"/>
    <n v="1475000"/>
    <s v="Chrysler of Tri-Cities"/>
    <x v="10"/>
    <x v="60"/>
    <s v="DoubleÂ Overhead Camshaft"/>
    <s v="Auto"/>
    <s v="Black"/>
    <n v="27500"/>
    <s v="99301-3882"/>
    <s v="SUV"/>
    <n v="8093145"/>
    <x v="1"/>
    <s v="Tertile 3"/>
    <x v="1"/>
  </r>
  <r>
    <s v="C_CND_007541"/>
    <x v="231"/>
    <x v="10"/>
    <s v="Jerry"/>
    <x v="0"/>
    <n v="1510000"/>
    <s v="Star Enterprises Inc"/>
    <x v="16"/>
    <x v="22"/>
    <s v="DoubleÂ Overhead Camshaft"/>
    <s v="Auto"/>
    <s v="Pale White"/>
    <n v="38000"/>
    <s v="99301-3882"/>
    <s v="Passenger"/>
    <n v="6511930"/>
    <x v="1"/>
    <s v="Tertile 3"/>
    <x v="1"/>
  </r>
  <r>
    <s v="C_CND_007559"/>
    <x v="231"/>
    <x v="10"/>
    <s v="Jasper"/>
    <x v="0"/>
    <n v="1650000"/>
    <s v="Progressive Shippers Cooperative Association No"/>
    <x v="16"/>
    <x v="22"/>
    <s v="DoubleÂ Overhead Camshaft"/>
    <s v="Auto"/>
    <s v="Pale White"/>
    <n v="46000"/>
    <s v="53546-9427"/>
    <s v="Passenger"/>
    <n v="7334705"/>
    <x v="5"/>
    <s v="Tertile 3"/>
    <x v="1"/>
  </r>
  <r>
    <s v="C_CND_007551"/>
    <x v="231"/>
    <x v="10"/>
    <s v="Shania"/>
    <x v="0"/>
    <n v="1725000"/>
    <s v="New Castle Ford Lincoln Mercury"/>
    <x v="1"/>
    <x v="16"/>
    <s v="DoubleÂ Overhead Camshaft"/>
    <s v="Auto"/>
    <s v="Red"/>
    <n v="12500"/>
    <s v="60504-7114"/>
    <s v="SUV"/>
    <n v="8867768"/>
    <x v="6"/>
    <s v="Tertile 3"/>
    <x v="1"/>
  </r>
  <r>
    <s v="C_CND_007561"/>
    <x v="231"/>
    <x v="10"/>
    <s v="Jesse"/>
    <x v="0"/>
    <n v="1750000"/>
    <s v="Race Car Help"/>
    <x v="28"/>
    <x v="135"/>
    <s v="DoubleÂ Overhead Camshaft"/>
    <s v="Auto"/>
    <s v="Black"/>
    <n v="23001"/>
    <s v="78758-7841"/>
    <s v="Sedan"/>
    <n v="7772781"/>
    <x v="2"/>
    <s v="Tertile 3"/>
    <x v="1"/>
  </r>
  <r>
    <s v="C_CND_007572"/>
    <x v="231"/>
    <x v="10"/>
    <s v="Juline"/>
    <x v="0"/>
    <n v="1800000"/>
    <s v="Progressive Shippers Cooperative Association No"/>
    <x v="19"/>
    <x v="136"/>
    <s v="Overhead Camshaft"/>
    <s v="Manual"/>
    <s v="Pale White"/>
    <n v="26000"/>
    <s v="53546-9427"/>
    <s v="Hardtop"/>
    <n v="8946447"/>
    <x v="5"/>
    <s v="Tertile 3"/>
    <x v="1"/>
  </r>
  <r>
    <s v="C_CND_007590"/>
    <x v="232"/>
    <x v="10"/>
    <s v="Joseph"/>
    <x v="0"/>
    <n v="715000"/>
    <s v="Suburban Ford"/>
    <x v="7"/>
    <x v="10"/>
    <s v="Overhead Camshaft"/>
    <s v="Manual"/>
    <s v="Red"/>
    <n v="14000"/>
    <s v="53546-9427"/>
    <s v="Sedan"/>
    <n v="6156299"/>
    <x v="6"/>
    <s v="Tertile 2"/>
    <x v="0"/>
  </r>
  <r>
    <s v="C_CND_007589"/>
    <x v="232"/>
    <x v="10"/>
    <s v="Jose"/>
    <x v="1"/>
    <n v="780000"/>
    <s v="Star Enterprises Inc"/>
    <x v="29"/>
    <x v="131"/>
    <s v="Overhead Camshaft"/>
    <s v="Manual"/>
    <s v="Red"/>
    <n v="21000"/>
    <s v="99301-3882"/>
    <s v="SUV"/>
    <n v="7144250"/>
    <x v="0"/>
    <s v="Tertile 2"/>
    <x v="1"/>
  </r>
  <r>
    <s v="C_CND_007585"/>
    <x v="232"/>
    <x v="10"/>
    <s v="Jonathan"/>
    <x v="0"/>
    <n v="782000"/>
    <s v="Star Enterprises Inc"/>
    <x v="24"/>
    <x v="124"/>
    <s v="Overhead Camshaft"/>
    <s v="Manual"/>
    <s v="Red"/>
    <n v="43000"/>
    <s v="99301-3882"/>
    <s v="Sedan"/>
    <n v="6404196"/>
    <x v="1"/>
    <s v="Tertile 2"/>
    <x v="1"/>
  </r>
  <r>
    <s v="C_CND_007587"/>
    <x v="232"/>
    <x v="10"/>
    <s v="Jana"/>
    <x v="0"/>
    <n v="822000"/>
    <s v="C &amp; M Motors Inc"/>
    <x v="13"/>
    <x v="88"/>
    <s v="Overhead Camshaft"/>
    <s v="Manual"/>
    <s v="Black"/>
    <n v="18000"/>
    <s v="60504-7114"/>
    <s v="SUV"/>
    <n v="6460278"/>
    <x v="6"/>
    <s v="Tertile 2"/>
    <x v="1"/>
  </r>
  <r>
    <s v="C_CND_007584"/>
    <x v="232"/>
    <x v="10"/>
    <s v="Sydney"/>
    <x v="0"/>
    <n v="860000"/>
    <s v="Saab-Belle Dodge"/>
    <x v="2"/>
    <x v="23"/>
    <s v="Overhead Camshaft"/>
    <s v="Manual"/>
    <s v="Red"/>
    <n v="12000"/>
    <s v="60504-7114"/>
    <s v="Hatchback"/>
    <n v="7280698"/>
    <x v="6"/>
    <s v="Tertile 2"/>
    <x v="1"/>
  </r>
  <r>
    <s v="C_CND_007583"/>
    <x v="232"/>
    <x v="10"/>
    <s v="Summer"/>
    <x v="0"/>
    <n v="936000"/>
    <s v="Ryder Truck Rental and Leasing"/>
    <x v="13"/>
    <x v="111"/>
    <s v="Overhead Camshaft"/>
    <s v="Manual"/>
    <s v="Black"/>
    <n v="22000"/>
    <s v="06457-3834"/>
    <s v="SUV"/>
    <n v="6184791"/>
    <x v="0"/>
    <s v="Tertile 2"/>
    <x v="1"/>
  </r>
  <r>
    <s v="C_CND_007581"/>
    <x v="232"/>
    <x v="10"/>
    <s v="John"/>
    <x v="0"/>
    <n v="950000"/>
    <s v="Chrysler Plymouth"/>
    <x v="2"/>
    <x v="9"/>
    <s v="DoubleÂ Overhead Camshaft"/>
    <s v="Auto"/>
    <s v="Black"/>
    <n v="39000"/>
    <s v="53546-9427"/>
    <s v="Sedan"/>
    <n v="7483812"/>
    <x v="5"/>
    <s v="Tertile 2"/>
    <x v="1"/>
  </r>
  <r>
    <s v="C_CND_007586"/>
    <x v="232"/>
    <x v="10"/>
    <s v="Jordan"/>
    <x v="0"/>
    <n v="1007000"/>
    <s v="Suburban Ford"/>
    <x v="23"/>
    <x v="112"/>
    <s v="Overhead Camshaft"/>
    <s v="Manual"/>
    <s v="Pale White"/>
    <n v="33700"/>
    <s v="53546-9427"/>
    <s v="Sedan"/>
    <n v="7024511"/>
    <x v="5"/>
    <s v="Tertile 3"/>
    <x v="1"/>
  </r>
  <r>
    <s v="C_CND_007582"/>
    <x v="232"/>
    <x v="10"/>
    <s v="Johnathan"/>
    <x v="0"/>
    <n v="1045000"/>
    <s v="Classic Chevy"/>
    <x v="7"/>
    <x v="10"/>
    <s v="Overhead Camshaft"/>
    <s v="Manual"/>
    <s v="Red"/>
    <n v="14500"/>
    <s v="85257-3102"/>
    <s v="Sedan"/>
    <n v="6241385"/>
    <x v="3"/>
    <s v="Tertile 3"/>
    <x v="1"/>
  </r>
  <r>
    <s v="C_CND_007588"/>
    <x v="232"/>
    <x v="10"/>
    <s v="Emma"/>
    <x v="0"/>
    <n v="1330000"/>
    <s v="Star Enterprises Inc"/>
    <x v="9"/>
    <x v="139"/>
    <s v="Overhead Camshaft"/>
    <s v="Manual"/>
    <s v="Black"/>
    <n v="44000"/>
    <s v="99301-3882"/>
    <s v="Hardtop"/>
    <n v="7929540"/>
    <x v="1"/>
    <s v="Tertile 3"/>
    <x v="1"/>
  </r>
  <r>
    <s v="C_CND_007602"/>
    <x v="233"/>
    <x v="10"/>
    <s v="Julian"/>
    <x v="0"/>
    <n v="13500"/>
    <s v="Pitre Buick-Pontiac-Gmc of Scottsdale"/>
    <x v="0"/>
    <x v="116"/>
    <s v="Overhead Camshaft"/>
    <s v="Manual"/>
    <s v="Black"/>
    <n v="25000"/>
    <s v="99301-3882"/>
    <s v="Hatchback"/>
    <n v="6289377"/>
    <x v="1"/>
    <s v="Tertile 1"/>
    <x v="0"/>
  </r>
  <r>
    <s v="C_CND_007611"/>
    <x v="233"/>
    <x v="10"/>
    <s v="Raina"/>
    <x v="1"/>
    <n v="13500"/>
    <s v="Ryder Truck Rental and Leasing"/>
    <x v="2"/>
    <x v="44"/>
    <s v="Overhead Camshaft"/>
    <s v="Manual"/>
    <s v="Red"/>
    <n v="29000"/>
    <s v="06457-3834"/>
    <s v="Hardtop"/>
    <n v="8826042"/>
    <x v="0"/>
    <s v="Tertile 1"/>
    <x v="0"/>
  </r>
  <r>
    <s v="C_CND_007614"/>
    <x v="233"/>
    <x v="10"/>
    <s v="Taraji"/>
    <x v="0"/>
    <n v="13500"/>
    <s v="Saab-Belle Dodge"/>
    <x v="22"/>
    <x v="55"/>
    <s v="DoubleÂ Overhead Camshaft"/>
    <s v="Auto"/>
    <s v="Pale White"/>
    <n v="20001"/>
    <s v="60504-7114"/>
    <s v="Hardtop"/>
    <n v="6590133"/>
    <x v="6"/>
    <s v="Tertile 1"/>
    <x v="0"/>
  </r>
  <r>
    <s v="C_CND_007618"/>
    <x v="233"/>
    <x v="10"/>
    <s v="Crystal"/>
    <x v="0"/>
    <n v="13500"/>
    <s v="McKinney Dodge Chrysler Jeep"/>
    <x v="20"/>
    <x v="91"/>
    <s v="DoubleÂ Overhead Camshaft"/>
    <s v="Auto"/>
    <s v="Red"/>
    <n v="12000"/>
    <s v="85257-3102"/>
    <s v="Hardtop"/>
    <n v="6828416"/>
    <x v="3"/>
    <s v="Tertile 1"/>
    <x v="0"/>
  </r>
  <r>
    <s v="C_CND_007619"/>
    <x v="233"/>
    <x v="10"/>
    <s v="Joseph"/>
    <x v="1"/>
    <n v="13500"/>
    <s v="Tri-State Mack Inc"/>
    <x v="26"/>
    <x v="54"/>
    <s v="DoubleÂ Overhead Camshaft"/>
    <s v="Auto"/>
    <s v="Black"/>
    <n v="12000"/>
    <s v="85257-3102"/>
    <s v="Hatchback"/>
    <n v="7442816"/>
    <x v="3"/>
    <s v="Tertile 1"/>
    <x v="0"/>
  </r>
  <r>
    <s v="C_CND_007622"/>
    <x v="233"/>
    <x v="10"/>
    <s v="Andrea"/>
    <x v="1"/>
    <n v="13500"/>
    <s v="Ryder Truck Rental and Leasing"/>
    <x v="11"/>
    <x v="115"/>
    <s v="Overhead Camshaft"/>
    <s v="Manual"/>
    <s v="Pale White"/>
    <n v="17001"/>
    <s v="06457-3834"/>
    <s v="Hardtop"/>
    <n v="7494637"/>
    <x v="0"/>
    <s v="Tertile 1"/>
    <x v="0"/>
  </r>
  <r>
    <s v="C_CND_007626"/>
    <x v="233"/>
    <x v="10"/>
    <s v="Kai"/>
    <x v="0"/>
    <n v="13500"/>
    <s v="Ryder Truck Rental and Leasing"/>
    <x v="24"/>
    <x v="43"/>
    <s v="Overhead Camshaft"/>
    <s v="Manual"/>
    <s v="Red"/>
    <n v="11000"/>
    <s v="06457-3834"/>
    <s v="Hatchback"/>
    <n v="7479098"/>
    <x v="0"/>
    <s v="Tertile 1"/>
    <x v="0"/>
  </r>
  <r>
    <s v="C_CND_007627"/>
    <x v="233"/>
    <x v="10"/>
    <s v="Kenneth"/>
    <x v="0"/>
    <n v="13500"/>
    <s v="Saab-Belle Dodge"/>
    <x v="24"/>
    <x v="86"/>
    <s v="DoubleÂ Overhead Camshaft"/>
    <s v="Auto"/>
    <s v="Pale White"/>
    <n v="26000"/>
    <s v="60504-7114"/>
    <s v="SUV"/>
    <n v="7675929"/>
    <x v="6"/>
    <s v="Tertile 1"/>
    <x v="0"/>
  </r>
  <r>
    <s v="C_CND_007628"/>
    <x v="233"/>
    <x v="10"/>
    <s v="Kevin"/>
    <x v="0"/>
    <n v="13500"/>
    <s v="Scrivener Performance Engineering"/>
    <x v="6"/>
    <x v="64"/>
    <s v="DoubleÂ Overhead Camshaft"/>
    <s v="Auto"/>
    <s v="Red"/>
    <n v="16001"/>
    <s v="38701-8047"/>
    <s v="SUV"/>
    <n v="8365381"/>
    <x v="4"/>
    <s v="Tertile 1"/>
    <x v="0"/>
  </r>
  <r>
    <s v="C_CND_007630"/>
    <x v="233"/>
    <x v="10"/>
    <s v="Kyle"/>
    <x v="0"/>
    <n v="13500"/>
    <s v="Suburban Ford"/>
    <x v="1"/>
    <x v="49"/>
    <s v="DoubleÂ Overhead Camshaft"/>
    <s v="Auto"/>
    <s v="Pale White"/>
    <n v="26001"/>
    <s v="53546-9427"/>
    <s v="Passenger"/>
    <n v="6970326"/>
    <x v="5"/>
    <s v="Tertile 1"/>
    <x v="0"/>
  </r>
  <r>
    <s v="C_CND_007631"/>
    <x v="233"/>
    <x v="10"/>
    <s v="Maxime"/>
    <x v="0"/>
    <n v="13500"/>
    <s v="C &amp; M Motors Inc"/>
    <x v="15"/>
    <x v="84"/>
    <s v="DoubleÂ Overhead Camshaft"/>
    <s v="Auto"/>
    <s v="Black"/>
    <n v="33001"/>
    <s v="60504-7114"/>
    <s v="Hardtop"/>
    <n v="7485833"/>
    <x v="6"/>
    <s v="Tertile 1"/>
    <x v="0"/>
  </r>
  <r>
    <s v="C_CND_007632"/>
    <x v="233"/>
    <x v="10"/>
    <s v="Lazer"/>
    <x v="0"/>
    <n v="13500"/>
    <s v="U-Haul CO"/>
    <x v="28"/>
    <x v="135"/>
    <s v="DoubleÂ Overhead Camshaft"/>
    <s v="Auto"/>
    <s v="Black"/>
    <n v="31000"/>
    <s v="78758-7841"/>
    <s v="Sedan"/>
    <n v="6953187"/>
    <x v="2"/>
    <s v="Tertile 1"/>
    <x v="0"/>
  </r>
  <r>
    <s v="C_CND_007633"/>
    <x v="233"/>
    <x v="10"/>
    <s v="Jasmina"/>
    <x v="0"/>
    <n v="13500"/>
    <s v="Chrysler of Tri-Cities"/>
    <x v="27"/>
    <x v="87"/>
    <s v="Overhead Camshaft"/>
    <s v="Manual"/>
    <s v="Pale White"/>
    <n v="26000"/>
    <s v="99301-3882"/>
    <s v="Sedan"/>
    <n v="8227146"/>
    <x v="1"/>
    <s v="Tertile 1"/>
    <x v="0"/>
  </r>
  <r>
    <s v="C_CND_007634"/>
    <x v="233"/>
    <x v="10"/>
    <s v="Jasmine"/>
    <x v="0"/>
    <n v="13500"/>
    <s v="Chrysler Plymouth"/>
    <x v="13"/>
    <x v="88"/>
    <s v="DoubleÂ Overhead Camshaft"/>
    <s v="Auto"/>
    <s v="Pale White"/>
    <n v="10000"/>
    <s v="53546-9427"/>
    <s v="SUV"/>
    <n v="7480777"/>
    <x v="5"/>
    <s v="Tertile 1"/>
    <x v="0"/>
  </r>
  <r>
    <s v="C_CND_007637"/>
    <x v="233"/>
    <x v="10"/>
    <s v="Jordan"/>
    <x v="0"/>
    <n v="13500"/>
    <s v="Diehl Motor CO Inc"/>
    <x v="27"/>
    <x v="105"/>
    <s v="DoubleÂ Overhead Camshaft"/>
    <s v="Auto"/>
    <s v="Red"/>
    <n v="24000"/>
    <s v="06457-3834"/>
    <s v="Passenger"/>
    <n v="8149001"/>
    <x v="0"/>
    <s v="Tertile 1"/>
    <x v="0"/>
  </r>
  <r>
    <s v="C_CND_007642"/>
    <x v="233"/>
    <x v="10"/>
    <s v="Julia"/>
    <x v="0"/>
    <n v="13500"/>
    <s v="McKinney Dodge Chrysler Jeep"/>
    <x v="8"/>
    <x v="50"/>
    <s v="Overhead Camshaft"/>
    <s v="Manual"/>
    <s v="Red"/>
    <n v="22000"/>
    <s v="85257-3102"/>
    <s v="Sedan"/>
    <n v="8035635"/>
    <x v="3"/>
    <s v="Tertile 1"/>
    <x v="0"/>
  </r>
  <r>
    <s v="C_CND_007650"/>
    <x v="233"/>
    <x v="10"/>
    <s v="Juan"/>
    <x v="0"/>
    <n v="13500"/>
    <s v="Rabun Used Car Sales"/>
    <x v="27"/>
    <x v="87"/>
    <s v="Overhead Camshaft"/>
    <s v="Manual"/>
    <s v="Pale White"/>
    <n v="15000"/>
    <s v="85257-3102"/>
    <s v="Sedan"/>
    <n v="7770936"/>
    <x v="3"/>
    <s v="Tertile 1"/>
    <x v="0"/>
  </r>
  <r>
    <s v="C_CND_007659"/>
    <x v="233"/>
    <x v="10"/>
    <s v="Kelvin"/>
    <x v="0"/>
    <n v="13500"/>
    <s v="Buddy Storbeck's Diesel Service Inc"/>
    <x v="3"/>
    <x v="28"/>
    <s v="DoubleÂ Overhead Camshaft"/>
    <s v="Auto"/>
    <s v="Red"/>
    <n v="24000"/>
    <s v="06457-3834"/>
    <s v="Hatchback"/>
    <n v="7922814"/>
    <x v="5"/>
    <s v="Tertile 1"/>
    <x v="0"/>
  </r>
  <r>
    <s v="C_CND_007660"/>
    <x v="233"/>
    <x v="10"/>
    <s v="Kenneth"/>
    <x v="0"/>
    <n v="13500"/>
    <s v="C &amp; M Motors Inc"/>
    <x v="2"/>
    <x v="23"/>
    <s v="Overhead Camshaft"/>
    <s v="Manual"/>
    <s v="Red"/>
    <n v="12000"/>
    <s v="60504-7114"/>
    <s v="Hatchback"/>
    <n v="7485162"/>
    <x v="3"/>
    <s v="Tertile 1"/>
    <x v="0"/>
  </r>
  <r>
    <s v="C_CND_007609"/>
    <x v="233"/>
    <x v="10"/>
    <s v="Johan"/>
    <x v="0"/>
    <n v="370000"/>
    <s v="Race Car Help"/>
    <x v="15"/>
    <x v="84"/>
    <s v="Overhead Camshaft"/>
    <s v="Manual"/>
    <s v="Black"/>
    <n v="44000"/>
    <s v="78758-7841"/>
    <s v="Hardtop"/>
    <n v="7719939"/>
    <x v="2"/>
    <s v="Tertile 1"/>
    <x v="0"/>
  </r>
  <r>
    <s v="C_CND_007641"/>
    <x v="233"/>
    <x v="10"/>
    <s v="Judy"/>
    <x v="0"/>
    <n v="383000"/>
    <s v="Iceberg Rentals"/>
    <x v="3"/>
    <x v="4"/>
    <s v="DoubleÂ Overhead Camshaft"/>
    <s v="Auto"/>
    <s v="Black"/>
    <n v="24000"/>
    <s v="53546-9427"/>
    <s v="SUV"/>
    <n v="6373055"/>
    <x v="5"/>
    <s v="Tertile 1"/>
    <x v="0"/>
  </r>
  <r>
    <s v="C_CND_007615"/>
    <x v="233"/>
    <x v="10"/>
    <s v="Zoe"/>
    <x v="0"/>
    <n v="420000"/>
    <s v="Scrivener Performance Engineering"/>
    <x v="11"/>
    <x v="92"/>
    <s v="Overhead Camshaft"/>
    <s v="Manual"/>
    <s v="Pale White"/>
    <n v="12000"/>
    <s v="38701-8047"/>
    <s v="Hatchback"/>
    <n v="6800249"/>
    <x v="4"/>
    <s v="Tertile 1"/>
    <x v="0"/>
  </r>
  <r>
    <s v="C_CND_007623"/>
    <x v="233"/>
    <x v="10"/>
    <s v="Gianni"/>
    <x v="0"/>
    <n v="450500"/>
    <s v="Suburban Ford"/>
    <x v="11"/>
    <x v="115"/>
    <s v="DoubleÂ Overhead Camshaft"/>
    <s v="Auto"/>
    <s v="Pale White"/>
    <n v="18501"/>
    <s v="53546-9427"/>
    <s v="Hardtop"/>
    <n v="8657088"/>
    <x v="5"/>
    <s v="Tertile 1"/>
    <x v="0"/>
  </r>
  <r>
    <s v="C_CND_007643"/>
    <x v="233"/>
    <x v="10"/>
    <s v="Juliana"/>
    <x v="0"/>
    <n v="463000"/>
    <s v="Motor Vehicle Branch Office"/>
    <x v="13"/>
    <x v="88"/>
    <s v="Overhead Camshaft"/>
    <s v="Manual"/>
    <s v="Red"/>
    <n v="21000"/>
    <s v="78758-7841"/>
    <s v="SUV"/>
    <n v="7569451"/>
    <x v="2"/>
    <s v="Tertile 1"/>
    <x v="0"/>
  </r>
  <r>
    <s v="C_CND_007644"/>
    <x v="233"/>
    <x v="10"/>
    <s v="Julianna"/>
    <x v="0"/>
    <n v="471500"/>
    <s v="Nebo Chevrolet"/>
    <x v="11"/>
    <x v="92"/>
    <s v="DoubleÂ Overhead Camshaft"/>
    <s v="Auto"/>
    <s v="Red"/>
    <n v="13500"/>
    <s v="06457-3834"/>
    <s v="Hatchback"/>
    <n v="6431821"/>
    <x v="0"/>
    <s v="Tertile 1"/>
    <x v="0"/>
  </r>
  <r>
    <s v="C_CND_007629"/>
    <x v="233"/>
    <x v="10"/>
    <s v="Sarah"/>
    <x v="0"/>
    <n v="563000"/>
    <s v="U-Haul CO"/>
    <x v="11"/>
    <x v="38"/>
    <s v="Overhead Camshaft"/>
    <s v="Manual"/>
    <s v="Red"/>
    <n v="21001"/>
    <s v="78758-7841"/>
    <s v="Hardtop"/>
    <n v="6503789"/>
    <x v="2"/>
    <s v="Tertile 2"/>
    <x v="0"/>
  </r>
  <r>
    <s v="C_CND_007617"/>
    <x v="233"/>
    <x v="10"/>
    <s v="Zuri"/>
    <x v="0"/>
    <n v="600000"/>
    <s v="Suburban Ford"/>
    <x v="27"/>
    <x v="87"/>
    <s v="DoubleÂ Overhead Camshaft"/>
    <s v="Auto"/>
    <s v="Black"/>
    <n v="22000"/>
    <s v="53546-9427"/>
    <s v="Sedan"/>
    <n v="6957354"/>
    <x v="5"/>
    <s v="Tertile 2"/>
    <x v="0"/>
  </r>
  <r>
    <s v="C_CND_007636"/>
    <x v="233"/>
    <x v="10"/>
    <s v="Jessica"/>
    <x v="0"/>
    <n v="630000"/>
    <s v="Clay Johnson Auto Sales"/>
    <x v="19"/>
    <x v="26"/>
    <s v="DoubleÂ Overhead Camshaft"/>
    <s v="Auto"/>
    <s v="Pale White"/>
    <n v="20000"/>
    <s v="78758-7841"/>
    <s v="Passenger"/>
    <n v="7929337"/>
    <x v="2"/>
    <s v="Tertile 2"/>
    <x v="0"/>
  </r>
  <r>
    <s v="C_CND_007639"/>
    <x v="233"/>
    <x v="10"/>
    <s v="Elsa"/>
    <x v="0"/>
    <n v="645000"/>
    <s v="Nebo Chevrolet"/>
    <x v="4"/>
    <x v="5"/>
    <s v="DoubleÂ Overhead Camshaft"/>
    <s v="Auto"/>
    <s v="Red"/>
    <n v="21000"/>
    <s v="06457-3834"/>
    <s v="Hardtop"/>
    <n v="6198665"/>
    <x v="0"/>
    <s v="Tertile 2"/>
    <x v="0"/>
  </r>
  <r>
    <s v="C_CND_007595"/>
    <x v="233"/>
    <x v="10"/>
    <s v="Jorge"/>
    <x v="0"/>
    <n v="655000"/>
    <s v="Hatfield Volkswagen"/>
    <x v="26"/>
    <x v="122"/>
    <s v="Overhead Camshaft"/>
    <s v="Manual"/>
    <s v="Pale White"/>
    <n v="54000"/>
    <s v="99301-3882"/>
    <s v="SUV"/>
    <n v="8053434"/>
    <x v="1"/>
    <s v="Tertile 2"/>
    <x v="0"/>
  </r>
  <r>
    <s v="C_CND_007646"/>
    <x v="233"/>
    <x v="10"/>
    <s v="Nathan"/>
    <x v="0"/>
    <n v="657500"/>
    <s v="Race Car Help"/>
    <x v="9"/>
    <x v="139"/>
    <s v="Overhead Camshaft"/>
    <s v="Manual"/>
    <s v="Black"/>
    <n v="44500"/>
    <s v="78758-7841"/>
    <s v="Hardtop"/>
    <n v="8934966"/>
    <x v="2"/>
    <s v="Tertile 2"/>
    <x v="0"/>
  </r>
  <r>
    <s v="C_CND_007616"/>
    <x v="233"/>
    <x v="10"/>
    <s v="Zoey"/>
    <x v="0"/>
    <n v="677500"/>
    <s v="Star Enterprises Inc"/>
    <x v="1"/>
    <x v="7"/>
    <s v="DoubleÂ Overhead Camshaft"/>
    <s v="Auto"/>
    <s v="Red"/>
    <n v="35500"/>
    <s v="99301-3882"/>
    <s v="Sedan"/>
    <n v="6703930"/>
    <x v="1"/>
    <s v="Tertile 2"/>
    <x v="0"/>
  </r>
  <r>
    <s v="C_CND_007613"/>
    <x v="233"/>
    <x v="10"/>
    <s v="Zara"/>
    <x v="0"/>
    <n v="690000"/>
    <s v="Ryder Truck Rental and Leasing"/>
    <x v="15"/>
    <x v="94"/>
    <s v="Overhead Camshaft"/>
    <s v="Manual"/>
    <s v="Pale White"/>
    <n v="13000"/>
    <s v="06457-3834"/>
    <s v="Passenger"/>
    <n v="6261657"/>
    <x v="0"/>
    <s v="Tertile 2"/>
    <x v="0"/>
  </r>
  <r>
    <s v="C_CND_007621"/>
    <x v="233"/>
    <x v="10"/>
    <s v="Lilia"/>
    <x v="0"/>
    <n v="692500"/>
    <s v="Race Car Help"/>
    <x v="7"/>
    <x v="120"/>
    <s v="Overhead Camshaft"/>
    <s v="Manual"/>
    <s v="Pale White"/>
    <n v="27501"/>
    <s v="78758-7841"/>
    <s v="Hardtop"/>
    <n v="7482264"/>
    <x v="2"/>
    <s v="Tertile 2"/>
    <x v="0"/>
  </r>
  <r>
    <s v="C_CND_007654"/>
    <x v="233"/>
    <x v="10"/>
    <s v="Julius"/>
    <x v="1"/>
    <n v="700000"/>
    <s v="Scrivener Performance Engineering"/>
    <x v="13"/>
    <x v="19"/>
    <s v="DoubleÂ Overhead Camshaft"/>
    <s v="Auto"/>
    <s v="Black"/>
    <n v="33000"/>
    <s v="38701-8047"/>
    <s v="Hatchback"/>
    <n v="8547756"/>
    <x v="2"/>
    <s v="Tertile 2"/>
    <x v="0"/>
  </r>
  <r>
    <s v="C_CND_007605"/>
    <x v="233"/>
    <x v="10"/>
    <s v="Talia"/>
    <x v="1"/>
    <n v="715000"/>
    <s v="Scrivener Performance Engineering"/>
    <x v="3"/>
    <x v="129"/>
    <s v="DoubleÂ Overhead Camshaft"/>
    <s v="Auto"/>
    <s v="Black"/>
    <n v="45000"/>
    <s v="38701-8047"/>
    <s v="Passenger"/>
    <n v="8469813"/>
    <x v="4"/>
    <s v="Tertile 2"/>
    <x v="0"/>
  </r>
  <r>
    <s v="C_CND_007593"/>
    <x v="233"/>
    <x v="10"/>
    <s v="Jonathan"/>
    <x v="0"/>
    <n v="750000"/>
    <s v="Enterprise Rent A Car"/>
    <x v="9"/>
    <x v="114"/>
    <s v="DoubleÂ Overhead Camshaft"/>
    <s v="Auto"/>
    <s v="Black"/>
    <n v="26000"/>
    <s v="60504-7114"/>
    <s v="Sedan"/>
    <n v="6938477"/>
    <x v="6"/>
    <s v="Tertile 2"/>
    <x v="0"/>
  </r>
  <r>
    <s v="C_CND_007652"/>
    <x v="233"/>
    <x v="10"/>
    <s v="Julien"/>
    <x v="1"/>
    <n v="750000"/>
    <s v="Ryder Truck Rental and Leasing"/>
    <x v="25"/>
    <x v="117"/>
    <s v="Overhead Camshaft"/>
    <s v="Manual"/>
    <s v="Pale White"/>
    <n v="16000"/>
    <s v="06457-3834"/>
    <s v="Hatchback"/>
    <n v="6506170"/>
    <x v="5"/>
    <s v="Tertile 2"/>
    <x v="0"/>
  </r>
  <r>
    <s v="C_CND_007624"/>
    <x v="233"/>
    <x v="10"/>
    <s v="Justin"/>
    <x v="0"/>
    <n v="751000"/>
    <s v="Rabun Used Car Sales"/>
    <x v="18"/>
    <x v="25"/>
    <s v="DoubleÂ Overhead Camshaft"/>
    <s v="Auto"/>
    <s v="Black"/>
    <n v="9000"/>
    <s v="85257-3102"/>
    <s v="SUV"/>
    <n v="7295616"/>
    <x v="3"/>
    <s v="Tertile 2"/>
    <x v="0"/>
  </r>
  <r>
    <s v="C_CND_007651"/>
    <x v="233"/>
    <x v="10"/>
    <s v="Julian"/>
    <x v="0"/>
    <n v="756000"/>
    <s v="Race Car Help"/>
    <x v="11"/>
    <x v="119"/>
    <s v="DoubleÂ Overhead Camshaft"/>
    <s v="Auto"/>
    <s v="Red"/>
    <n v="25000"/>
    <s v="78758-7841"/>
    <s v="SUV"/>
    <n v="8034801"/>
    <x v="2"/>
    <s v="Tertile 2"/>
    <x v="1"/>
  </r>
  <r>
    <s v="C_CND_007653"/>
    <x v="233"/>
    <x v="10"/>
    <s v="Giovanni"/>
    <x v="0"/>
    <n v="780000"/>
    <s v="Saab-Belle Dodge"/>
    <x v="26"/>
    <x v="81"/>
    <s v="DoubleÂ Overhead Camshaft"/>
    <s v="Auto"/>
    <s v="Pale White"/>
    <n v="27000"/>
    <s v="60504-7114"/>
    <s v="Hardtop"/>
    <n v="7798859"/>
    <x v="6"/>
    <s v="Tertile 2"/>
    <x v="1"/>
  </r>
  <r>
    <s v="C_CND_007594"/>
    <x v="233"/>
    <x v="10"/>
    <s v="Jordan"/>
    <x v="0"/>
    <n v="800000"/>
    <s v="Gartner Buick Hyundai Saab"/>
    <x v="18"/>
    <x v="96"/>
    <s v="Overhead Camshaft"/>
    <s v="Manual"/>
    <s v="Red"/>
    <n v="61000"/>
    <s v="38701-8047"/>
    <s v="Sedan"/>
    <n v="6382163"/>
    <x v="4"/>
    <s v="Tertile 2"/>
    <x v="1"/>
  </r>
  <r>
    <s v="C_CND_007610"/>
    <x v="233"/>
    <x v="10"/>
    <s v="Victoria"/>
    <x v="0"/>
    <n v="800000"/>
    <s v="Progressive Shippers Cooperative Association No"/>
    <x v="4"/>
    <x v="109"/>
    <s v="DoubleÂ Overhead Camshaft"/>
    <s v="Auto"/>
    <s v="Pale White"/>
    <n v="26000"/>
    <s v="53546-9427"/>
    <s v="Hatchback"/>
    <n v="8742552"/>
    <x v="5"/>
    <s v="Tertile 2"/>
    <x v="1"/>
  </r>
  <r>
    <s v="C_CND_007638"/>
    <x v="233"/>
    <x v="10"/>
    <s v="Jordyn"/>
    <x v="0"/>
    <n v="830000"/>
    <s v="Enterprise Rent A Car"/>
    <x v="26"/>
    <x v="104"/>
    <s v="Overhead Camshaft"/>
    <s v="Manual"/>
    <s v="Pale White"/>
    <n v="54000"/>
    <s v="60504-7114"/>
    <s v="Sedan"/>
    <n v="7601300"/>
    <x v="6"/>
    <s v="Tertile 2"/>
    <x v="1"/>
  </r>
  <r>
    <s v="C_CND_007597"/>
    <x v="233"/>
    <x v="10"/>
    <s v="Joseph"/>
    <x v="0"/>
    <n v="835000"/>
    <s v="McKinney Dodge Chrysler Jeep"/>
    <x v="1"/>
    <x v="62"/>
    <s v="Overhead Camshaft"/>
    <s v="Manual"/>
    <s v="Red"/>
    <n v="82000"/>
    <s v="85257-3102"/>
    <s v="Hatchback"/>
    <n v="6073189"/>
    <x v="2"/>
    <s v="Tertile 2"/>
    <x v="1"/>
  </r>
  <r>
    <s v="C_CND_007606"/>
    <x v="233"/>
    <x v="10"/>
    <s v="Tamia"/>
    <x v="0"/>
    <n v="850000"/>
    <s v="Star Enterprises Inc"/>
    <x v="18"/>
    <x v="58"/>
    <s v="Overhead Camshaft"/>
    <s v="Manual"/>
    <s v="Pale White"/>
    <n v="14000"/>
    <s v="99301-3882"/>
    <s v="Passenger"/>
    <n v="8649906"/>
    <x v="1"/>
    <s v="Tertile 2"/>
    <x v="1"/>
  </r>
  <r>
    <s v="C_CND_007640"/>
    <x v="233"/>
    <x v="10"/>
    <s v="Joyce"/>
    <x v="0"/>
    <n v="850000"/>
    <s v="Hatfield Volkswagen"/>
    <x v="19"/>
    <x v="121"/>
    <s v="Overhead Camshaft"/>
    <s v="Manual"/>
    <s v="Pale White"/>
    <n v="14000"/>
    <s v="99301-3882"/>
    <s v="SUV"/>
    <n v="6687457"/>
    <x v="1"/>
    <s v="Tertile 2"/>
    <x v="1"/>
  </r>
  <r>
    <s v="C_CND_007598"/>
    <x v="233"/>
    <x v="10"/>
    <s v="Joshua"/>
    <x v="1"/>
    <n v="884000"/>
    <s v="Motor Vehicle Branch Office"/>
    <x v="11"/>
    <x v="119"/>
    <s v="Overhead Camshaft"/>
    <s v="Manual"/>
    <s v="Pale White"/>
    <n v="28000"/>
    <s v="78758-7841"/>
    <s v="SUV"/>
    <n v="8804985"/>
    <x v="2"/>
    <s v="Tertile 2"/>
    <x v="1"/>
  </r>
  <r>
    <s v="C_CND_007603"/>
    <x v="233"/>
    <x v="10"/>
    <s v="Julien"/>
    <x v="0"/>
    <n v="910000"/>
    <s v="Progressive Shippers Cooperative Association No"/>
    <x v="1"/>
    <x v="153"/>
    <s v="DoubleÂ Overhead Camshaft"/>
    <s v="Auto"/>
    <s v="Pale White"/>
    <n v="18000"/>
    <s v="53546-9427"/>
    <s v="Sedan"/>
    <n v="6168353"/>
    <x v="5"/>
    <s v="Tertile 2"/>
    <x v="1"/>
  </r>
  <r>
    <s v="C_CND_007604"/>
    <x v="233"/>
    <x v="10"/>
    <s v="Julio"/>
    <x v="0"/>
    <n v="920000"/>
    <s v="Rabun Used Car Sales"/>
    <x v="22"/>
    <x v="36"/>
    <s v="Overhead Camshaft"/>
    <s v="Manual"/>
    <s v="Pale White"/>
    <n v="21000"/>
    <s v="85257-3102"/>
    <s v="Sedan"/>
    <n v="7313213"/>
    <x v="3"/>
    <s v="Tertile 2"/>
    <x v="1"/>
  </r>
  <r>
    <s v="C_CND_007592"/>
    <x v="233"/>
    <x v="10"/>
    <s v="Jonah"/>
    <x v="1"/>
    <n v="1000000"/>
    <s v="Diehl Motor CO Inc"/>
    <x v="13"/>
    <x v="82"/>
    <s v="Overhead Camshaft"/>
    <s v="Manual"/>
    <s v="Red"/>
    <n v="17000"/>
    <s v="06457-3834"/>
    <s v="Hatchback"/>
    <n v="6979616"/>
    <x v="0"/>
    <s v="Tertile 2"/>
    <x v="1"/>
  </r>
  <r>
    <s v="C_CND_007608"/>
    <x v="233"/>
    <x v="10"/>
    <s v="Tiana"/>
    <x v="0"/>
    <n v="1000000"/>
    <s v="Tri-State Mack Inc"/>
    <x v="1"/>
    <x v="113"/>
    <s v="Overhead Camshaft"/>
    <s v="Manual"/>
    <s v="Black"/>
    <n v="34000"/>
    <s v="85257-3102"/>
    <s v="Hatchback"/>
    <n v="7805501"/>
    <x v="3"/>
    <s v="Tertile 2"/>
    <x v="1"/>
  </r>
  <r>
    <s v="C_CND_007656"/>
    <x v="233"/>
    <x v="10"/>
    <s v="Justin"/>
    <x v="0"/>
    <n v="1031000"/>
    <s v="Suburban Ford"/>
    <x v="14"/>
    <x v="29"/>
    <s v="DoubleÂ Overhead Camshaft"/>
    <s v="Auto"/>
    <s v="Black"/>
    <n v="19100"/>
    <s v="53546-9427"/>
    <s v="SUV"/>
    <n v="7225898"/>
    <x v="6"/>
    <s v="Tertile 3"/>
    <x v="1"/>
  </r>
  <r>
    <s v="C_CND_007600"/>
    <x v="233"/>
    <x v="10"/>
    <s v="Josue"/>
    <x v="0"/>
    <n v="1120000"/>
    <s v="New Castle Ford Lincoln Mercury"/>
    <x v="27"/>
    <x v="106"/>
    <s v="Overhead Camshaft"/>
    <s v="Manual"/>
    <s v="Red"/>
    <n v="37000"/>
    <s v="60504-7114"/>
    <s v="SUV"/>
    <n v="6366071"/>
    <x v="6"/>
    <s v="Tertile 3"/>
    <x v="1"/>
  </r>
  <r>
    <s v="C_CND_007591"/>
    <x v="233"/>
    <x v="10"/>
    <s v="Johnny"/>
    <x v="1"/>
    <n v="1131000"/>
    <s v="Clay Johnson Auto Sales"/>
    <x v="11"/>
    <x v="115"/>
    <s v="DoubleÂ Overhead Camshaft"/>
    <s v="Auto"/>
    <s v="Pale White"/>
    <n v="18100"/>
    <s v="78758-7841"/>
    <s v="Hatchback"/>
    <n v="8989194"/>
    <x v="2"/>
    <s v="Tertile 3"/>
    <x v="1"/>
  </r>
  <r>
    <s v="C_CND_007599"/>
    <x v="233"/>
    <x v="10"/>
    <s v="Josiah"/>
    <x v="0"/>
    <n v="1140000"/>
    <s v="Nebo Chevrolet"/>
    <x v="18"/>
    <x v="25"/>
    <s v="DoubleÂ Overhead Camshaft"/>
    <s v="Auto"/>
    <s v="Black"/>
    <n v="19000"/>
    <s v="06457-3834"/>
    <s v="SUV"/>
    <n v="8212029"/>
    <x v="0"/>
    <s v="Tertile 3"/>
    <x v="1"/>
  </r>
  <r>
    <s v="C_CND_007645"/>
    <x v="233"/>
    <x v="10"/>
    <s v="Naofel"/>
    <x v="1"/>
    <n v="1200000"/>
    <s v="Star Enterprises Inc"/>
    <x v="15"/>
    <x v="84"/>
    <s v="Overhead Camshaft"/>
    <s v="Manual"/>
    <s v="Red"/>
    <n v="22000"/>
    <s v="99301-3882"/>
    <s v="Hardtop"/>
    <n v="6295574"/>
    <x v="1"/>
    <s v="Tertile 3"/>
    <x v="1"/>
  </r>
  <r>
    <s v="C_CND_007655"/>
    <x v="233"/>
    <x v="10"/>
    <s v="Junior"/>
    <x v="0"/>
    <n v="1205500"/>
    <s v="Star Enterprises Inc"/>
    <x v="0"/>
    <x v="0"/>
    <s v="DoubleÂ Overhead Camshaft"/>
    <s v="Auto"/>
    <s v="Black"/>
    <n v="26550"/>
    <s v="99301-3882"/>
    <s v="SUV"/>
    <n v="8535822"/>
    <x v="0"/>
    <s v="Tertile 3"/>
    <x v="1"/>
  </r>
  <r>
    <s v="C_CND_007649"/>
    <x v="233"/>
    <x v="10"/>
    <s v="Josue"/>
    <x v="0"/>
    <n v="1240000"/>
    <s v="Progressive Shippers Cooperative Association No"/>
    <x v="24"/>
    <x v="124"/>
    <s v="DoubleÂ Overhead Camshaft"/>
    <s v="Auto"/>
    <s v="Black"/>
    <n v="18000"/>
    <s v="53546-9427"/>
    <s v="Sedan"/>
    <n v="7931811"/>
    <x v="5"/>
    <s v="Tertile 3"/>
    <x v="1"/>
  </r>
  <r>
    <s v="C_CND_007607"/>
    <x v="233"/>
    <x v="10"/>
    <s v="Taylor"/>
    <x v="1"/>
    <n v="1435000"/>
    <s v="Suburban Ford"/>
    <x v="1"/>
    <x v="7"/>
    <s v="DoubleÂ Overhead Camshaft"/>
    <s v="Auto"/>
    <s v="Red"/>
    <n v="35500"/>
    <s v="53546-9427"/>
    <s v="Sedan"/>
    <n v="6903521"/>
    <x v="5"/>
    <s v="Tertile 3"/>
    <x v="1"/>
  </r>
  <r>
    <s v="C_CND_007620"/>
    <x v="233"/>
    <x v="10"/>
    <s v="Joshua"/>
    <x v="0"/>
    <n v="1450000"/>
    <s v="U-Haul CO"/>
    <x v="0"/>
    <x v="75"/>
    <s v="Overhead Camshaft"/>
    <s v="Manual"/>
    <s v="Red"/>
    <n v="25000"/>
    <s v="78758-7841"/>
    <s v="Hatchback"/>
    <n v="7412706"/>
    <x v="2"/>
    <s v="Tertile 3"/>
    <x v="1"/>
  </r>
  <r>
    <s v="C_CND_007648"/>
    <x v="233"/>
    <x v="10"/>
    <s v="Josiah"/>
    <x v="1"/>
    <n v="1450000"/>
    <s v="U-Haul CO"/>
    <x v="11"/>
    <x v="76"/>
    <s v="DoubleÂ Overhead Camshaft"/>
    <s v="Auto"/>
    <s v="Black"/>
    <n v="16000"/>
    <s v="78758-7841"/>
    <s v="Sedan"/>
    <n v="7775911"/>
    <x v="1"/>
    <s v="Tertile 3"/>
    <x v="1"/>
  </r>
  <r>
    <s v="C_CND_007601"/>
    <x v="233"/>
    <x v="10"/>
    <s v="Juan"/>
    <x v="0"/>
    <n v="1465000"/>
    <s v="Pars Auto Sales"/>
    <x v="11"/>
    <x v="92"/>
    <s v="DoubleÂ Overhead Camshaft"/>
    <s v="Auto"/>
    <s v="Black"/>
    <n v="21500"/>
    <s v="38701-8047"/>
    <s v="Hatchback"/>
    <n v="6058431"/>
    <x v="4"/>
    <s v="Tertile 3"/>
    <x v="1"/>
  </r>
  <r>
    <s v="C_CND_007596"/>
    <x v="233"/>
    <x v="10"/>
    <s v="Jose"/>
    <x v="0"/>
    <n v="1550000"/>
    <s v="Iceberg Rentals"/>
    <x v="15"/>
    <x v="95"/>
    <s v="Overhead Camshaft"/>
    <s v="Manual"/>
    <s v="Pale White"/>
    <n v="20000"/>
    <s v="53546-9427"/>
    <s v="SUV"/>
    <n v="7874717"/>
    <x v="5"/>
    <s v="Tertile 3"/>
    <x v="1"/>
  </r>
  <r>
    <s v="C_CND_007647"/>
    <x v="233"/>
    <x v="10"/>
    <s v="Joshua"/>
    <x v="0"/>
    <n v="2000000"/>
    <s v="Tri-State Mack Inc"/>
    <x v="5"/>
    <x v="65"/>
    <s v="DoubleÂ Overhead Camshaft"/>
    <s v="Auto"/>
    <s v="Black"/>
    <n v="18000"/>
    <s v="85257-3102"/>
    <s v="Sedan"/>
    <n v="8305204"/>
    <x v="4"/>
    <s v="Tertile 3"/>
    <x v="1"/>
  </r>
  <r>
    <s v="C_CND_007625"/>
    <x v="233"/>
    <x v="10"/>
    <s v="Kacper"/>
    <x v="0"/>
    <n v="2050000"/>
    <s v="Race Car Help"/>
    <x v="9"/>
    <x v="138"/>
    <s v="DoubleÂ Overhead Camshaft"/>
    <s v="Auto"/>
    <s v="Pale White"/>
    <n v="75000"/>
    <s v="78758-7841"/>
    <s v="Hatchback"/>
    <n v="8777743"/>
    <x v="2"/>
    <s v="Tertile 3"/>
    <x v="1"/>
  </r>
  <r>
    <s v="C_CND_007635"/>
    <x v="233"/>
    <x v="10"/>
    <s v="Margot"/>
    <x v="1"/>
    <n v="2300000"/>
    <s v="C &amp; M Motors Inc"/>
    <x v="15"/>
    <x v="21"/>
    <s v="Overhead Camshaft"/>
    <s v="Manual"/>
    <s v="Red"/>
    <n v="82000"/>
    <s v="60504-7114"/>
    <s v="Hardtop"/>
    <n v="7613598"/>
    <x v="6"/>
    <s v="Tertile 3"/>
    <x v="1"/>
  </r>
  <r>
    <s v="C_CND_007657"/>
    <x v="233"/>
    <x v="10"/>
    <s v="Kaden"/>
    <x v="0"/>
    <n v="2500000"/>
    <s v="Tri-State Mack Inc"/>
    <x v="9"/>
    <x v="12"/>
    <s v="Overhead Camshaft"/>
    <s v="Manual"/>
    <s v="Red"/>
    <n v="31000"/>
    <s v="85257-3102"/>
    <s v="Passenger"/>
    <n v="6989844"/>
    <x v="4"/>
    <s v="Tertile 3"/>
    <x v="1"/>
  </r>
  <r>
    <s v="C_CND_007612"/>
    <x v="233"/>
    <x v="10"/>
    <s v="Ariel"/>
    <x v="0"/>
    <n v="2800000"/>
    <s v="Enterprise Rent A Car"/>
    <x v="4"/>
    <x v="5"/>
    <s v="DoubleÂ Overhead Camshaft"/>
    <s v="Auto"/>
    <s v="Red"/>
    <n v="21000"/>
    <s v="60504-7114"/>
    <s v="Hardtop"/>
    <n v="7413565"/>
    <x v="6"/>
    <s v="Tertile 3"/>
    <x v="1"/>
  </r>
  <r>
    <s v="C_CND_007658"/>
    <x v="233"/>
    <x v="10"/>
    <s v="Kayden"/>
    <x v="1"/>
    <n v="6460000"/>
    <s v="U-Haul CO"/>
    <x v="1"/>
    <x v="1"/>
    <s v="Overhead Camshaft"/>
    <s v="Manual"/>
    <s v="Pale White"/>
    <n v="14000"/>
    <s v="78758-7841"/>
    <s v="SUV"/>
    <n v="8797956"/>
    <x v="1"/>
    <s v="Tertile 3"/>
    <x v="1"/>
  </r>
  <r>
    <s v="C_CND_007676"/>
    <x v="234"/>
    <x v="10"/>
    <s v="Liam"/>
    <x v="0"/>
    <n v="13500"/>
    <s v="Suburban Ford"/>
    <x v="15"/>
    <x v="51"/>
    <s v="Overhead Camshaft"/>
    <s v="Manual"/>
    <s v="Black"/>
    <n v="42000"/>
    <s v="53546-9427"/>
    <s v="Passenger"/>
    <n v="7794770"/>
    <x v="5"/>
    <s v="Tertile 1"/>
    <x v="0"/>
  </r>
  <r>
    <s v="C_CND_007689"/>
    <x v="234"/>
    <x v="10"/>
    <s v="Abril"/>
    <x v="0"/>
    <n v="13500"/>
    <s v="Buddy Storbeck's Diesel Service Inc"/>
    <x v="16"/>
    <x v="34"/>
    <s v="DoubleÂ Overhead Camshaft"/>
    <s v="Auto"/>
    <s v="Pale White"/>
    <n v="62000"/>
    <s v="06457-3834"/>
    <s v="Hatchback"/>
    <n v="8305350"/>
    <x v="0"/>
    <s v="Tertile 1"/>
    <x v="0"/>
  </r>
  <r>
    <s v="C_CND_007693"/>
    <x v="234"/>
    <x v="10"/>
    <s v="Daisy"/>
    <x v="1"/>
    <n v="13500"/>
    <s v="Nebo Chevrolet"/>
    <x v="15"/>
    <x v="21"/>
    <s v="Overhead Camshaft"/>
    <s v="Manual"/>
    <s v="Pale White"/>
    <n v="16000"/>
    <s v="06457-3834"/>
    <s v="Hardtop"/>
    <n v="6714487"/>
    <x v="0"/>
    <s v="Tertile 1"/>
    <x v="0"/>
  </r>
  <r>
    <s v="C_CND_007697"/>
    <x v="234"/>
    <x v="10"/>
    <s v="Alanna"/>
    <x v="0"/>
    <n v="13500"/>
    <s v="Enterprise Rent A Car"/>
    <x v="14"/>
    <x v="53"/>
    <s v="DoubleÂ Overhead Camshaft"/>
    <s v="Auto"/>
    <s v="Red"/>
    <n v="31000"/>
    <s v="60504-7114"/>
    <s v="Hatchback"/>
    <n v="8165955"/>
    <x v="6"/>
    <s v="Tertile 1"/>
    <x v="0"/>
  </r>
  <r>
    <s v="C_CND_007702"/>
    <x v="234"/>
    <x v="10"/>
    <s v="Alexia"/>
    <x v="0"/>
    <n v="13500"/>
    <s v="Motor Vehicle Branch Office"/>
    <x v="0"/>
    <x v="83"/>
    <s v="DoubleÂ Overhead Camshaft"/>
    <s v="Auto"/>
    <s v="Black"/>
    <n v="22000"/>
    <s v="78758-7841"/>
    <s v="Hatchback"/>
    <n v="8041950"/>
    <x v="2"/>
    <s v="Tertile 1"/>
    <x v="0"/>
  </r>
  <r>
    <s v="C_CND_007708"/>
    <x v="234"/>
    <x v="10"/>
    <s v="Aliyah"/>
    <x v="0"/>
    <n v="13500"/>
    <s v="Rabun Used Car Sales"/>
    <x v="7"/>
    <x v="123"/>
    <s v="DoubleÂ Overhead Camshaft"/>
    <s v="Auto"/>
    <s v="Red"/>
    <n v="12000"/>
    <s v="85257-3102"/>
    <s v="SUV"/>
    <n v="8087939"/>
    <x v="3"/>
    <s v="Tertile 1"/>
    <x v="0"/>
  </r>
  <r>
    <s v="C_CND_007709"/>
    <x v="234"/>
    <x v="10"/>
    <s v="Allison"/>
    <x v="0"/>
    <n v="13500"/>
    <s v="Race Car Help"/>
    <x v="6"/>
    <x v="17"/>
    <s v="Overhead Camshaft"/>
    <s v="Manual"/>
    <s v="Black"/>
    <n v="12000"/>
    <s v="78758-7841"/>
    <s v="Sedan"/>
    <n v="6394962"/>
    <x v="2"/>
    <s v="Tertile 1"/>
    <x v="0"/>
  </r>
  <r>
    <s v="C_CND_007712"/>
    <x v="234"/>
    <x v="10"/>
    <s v="Alondra"/>
    <x v="0"/>
    <n v="13500"/>
    <s v="Scrivener Performance Engineering"/>
    <x v="6"/>
    <x v="8"/>
    <s v="Overhead Camshaft"/>
    <s v="Manual"/>
    <s v="Black"/>
    <n v="51000"/>
    <s v="38701-8047"/>
    <s v="Hatchback"/>
    <n v="8722602"/>
    <x v="4"/>
    <s v="Tertile 1"/>
    <x v="0"/>
  </r>
  <r>
    <s v="C_CND_007713"/>
    <x v="234"/>
    <x v="10"/>
    <s v="Alyssa"/>
    <x v="0"/>
    <n v="13500"/>
    <s v="Star Enterprises Inc"/>
    <x v="4"/>
    <x v="99"/>
    <s v="DoubleÂ Overhead Camshaft"/>
    <s v="Auto"/>
    <s v="Black"/>
    <n v="9000"/>
    <s v="99301-3882"/>
    <s v="Passenger"/>
    <n v="8259528"/>
    <x v="1"/>
    <s v="Tertile 1"/>
    <x v="0"/>
  </r>
  <r>
    <s v="C_CND_007717"/>
    <x v="234"/>
    <x v="10"/>
    <s v="Leonardo"/>
    <x v="0"/>
    <n v="13500"/>
    <s v="Capitol KIA"/>
    <x v="23"/>
    <x v="39"/>
    <s v="Overhead Camshaft"/>
    <s v="Manual"/>
    <s v="Black"/>
    <n v="18000"/>
    <s v="38701-8047"/>
    <s v="Passenger"/>
    <n v="8242434"/>
    <x v="4"/>
    <s v="Tertile 1"/>
    <x v="0"/>
  </r>
  <r>
    <s v="C_CND_007724"/>
    <x v="234"/>
    <x v="10"/>
    <s v="Louis"/>
    <x v="0"/>
    <n v="13500"/>
    <s v="Gartner Buick Hyundai Saab"/>
    <x v="3"/>
    <x v="28"/>
    <s v="DoubleÂ Overhead Camshaft"/>
    <s v="Auto"/>
    <s v="Red"/>
    <n v="24000"/>
    <s v="38701-8047"/>
    <s v="Hatchback"/>
    <n v="7574908"/>
    <x v="4"/>
    <s v="Tertile 1"/>
    <x v="0"/>
  </r>
  <r>
    <s v="C_CND_007729"/>
    <x v="234"/>
    <x v="10"/>
    <s v="Luke"/>
    <x v="0"/>
    <n v="13500"/>
    <s v="Nebo Chevrolet"/>
    <x v="4"/>
    <x v="67"/>
    <s v="DoubleÂ Overhead Camshaft"/>
    <s v="Auto"/>
    <s v="Pale White"/>
    <n v="32000"/>
    <s v="06457-3834"/>
    <s v="SUV"/>
    <n v="8544527"/>
    <x v="0"/>
    <s v="Tertile 1"/>
    <x v="0"/>
  </r>
  <r>
    <s v="C_CND_007730"/>
    <x v="234"/>
    <x v="10"/>
    <s v="Maksim"/>
    <x v="0"/>
    <n v="13500"/>
    <s v="New Castle Ford Lincoln Mercury"/>
    <x v="27"/>
    <x v="87"/>
    <s v="DoubleÂ Overhead Camshaft"/>
    <s v="Auto"/>
    <s v="Black"/>
    <n v="60000"/>
    <s v="60504-7114"/>
    <s v="Sedan"/>
    <n v="8553190"/>
    <x v="6"/>
    <s v="Tertile 1"/>
    <x v="0"/>
  </r>
  <r>
    <s v="C_CND_007733"/>
    <x v="234"/>
    <x v="10"/>
    <s v="Marcus"/>
    <x v="0"/>
    <n v="13500"/>
    <s v="Progressive Shippers Cooperative Association No"/>
    <x v="24"/>
    <x v="86"/>
    <s v="DoubleÂ Overhead Camshaft"/>
    <s v="Auto"/>
    <s v="Red"/>
    <n v="19000"/>
    <s v="53546-9427"/>
    <s v="SUV"/>
    <n v="8487706"/>
    <x v="5"/>
    <s v="Tertile 1"/>
    <x v="0"/>
  </r>
  <r>
    <s v="C_CND_007737"/>
    <x v="234"/>
    <x v="10"/>
    <s v="Lilou"/>
    <x v="0"/>
    <n v="13500"/>
    <s v="Star Enterprises Inc"/>
    <x v="20"/>
    <x v="91"/>
    <s v="DoubleÂ Overhead Camshaft"/>
    <s v="Auto"/>
    <s v="Black"/>
    <n v="33001"/>
    <s v="99301-3882"/>
    <s v="Hardtop"/>
    <n v="6366776"/>
    <x v="1"/>
    <s v="Tertile 1"/>
    <x v="0"/>
  </r>
  <r>
    <s v="C_CND_007746"/>
    <x v="234"/>
    <x v="10"/>
    <s v="Katerina"/>
    <x v="0"/>
    <n v="13500"/>
    <s v="Ryder Truck Rental and Leasing"/>
    <x v="14"/>
    <x v="89"/>
    <s v="DoubleÂ Overhead Camshaft"/>
    <s v="Auto"/>
    <s v="Black"/>
    <n v="60000"/>
    <s v="06457-3834"/>
    <s v="Hatchback"/>
    <n v="7774052"/>
    <x v="0"/>
    <s v="Tertile 1"/>
    <x v="0"/>
  </r>
  <r>
    <s v="C_CND_007748"/>
    <x v="234"/>
    <x v="10"/>
    <s v="Kayla"/>
    <x v="0"/>
    <n v="13500"/>
    <s v="Scrivener Performance Engineering"/>
    <x v="15"/>
    <x v="72"/>
    <s v="DoubleÂ Overhead Camshaft"/>
    <s v="Auto"/>
    <s v="Pale White"/>
    <n v="46000"/>
    <s v="38701-8047"/>
    <s v="SUV"/>
    <n v="6247664"/>
    <x v="4"/>
    <s v="Tertile 1"/>
    <x v="0"/>
  </r>
  <r>
    <s v="C_CND_007752"/>
    <x v="234"/>
    <x v="10"/>
    <s v="Kylie"/>
    <x v="0"/>
    <n v="13500"/>
    <s v="U-Haul CO"/>
    <x v="23"/>
    <x v="74"/>
    <s v="Overhead Camshaft"/>
    <s v="Manual"/>
    <s v="Black"/>
    <n v="17000"/>
    <s v="78758-7841"/>
    <s v="Hatchback"/>
    <n v="8847798"/>
    <x v="2"/>
    <s v="Tertile 1"/>
    <x v="0"/>
  </r>
  <r>
    <s v="C_CND_007754"/>
    <x v="234"/>
    <x v="10"/>
    <s v="Lara"/>
    <x v="0"/>
    <n v="13500"/>
    <s v="Rabun Used Car Sales"/>
    <x v="26"/>
    <x v="54"/>
    <s v="DoubleÂ Overhead Camshaft"/>
    <s v="Auto"/>
    <s v="Pale White"/>
    <n v="25000"/>
    <s v="85257-3102"/>
    <s v="Hatchback"/>
    <n v="8384816"/>
    <x v="3"/>
    <s v="Tertile 1"/>
    <x v="0"/>
  </r>
  <r>
    <s v="C_CND_007756"/>
    <x v="234"/>
    <x v="10"/>
    <s v="Lauren"/>
    <x v="0"/>
    <n v="13500"/>
    <s v="Ryder Truck Rental and Leasing"/>
    <x v="23"/>
    <x v="39"/>
    <s v="Overhead Camshaft"/>
    <s v="Manual"/>
    <s v="Pale White"/>
    <n v="20000"/>
    <s v="06457-3834"/>
    <s v="Passenger"/>
    <n v="7840789"/>
    <x v="0"/>
    <s v="Tertile 1"/>
    <x v="0"/>
  </r>
  <r>
    <s v="C_CND_007757"/>
    <x v="234"/>
    <x v="10"/>
    <s v="Layan"/>
    <x v="0"/>
    <n v="13500"/>
    <s v="Saab-Belle Dodge"/>
    <x v="7"/>
    <x v="10"/>
    <s v="Overhead Camshaft"/>
    <s v="Manual"/>
    <s v="Black"/>
    <n v="43000"/>
    <s v="60504-7114"/>
    <s v="Sedan"/>
    <n v="8187450"/>
    <x v="6"/>
    <s v="Tertile 1"/>
    <x v="0"/>
  </r>
  <r>
    <s v="C_CND_007758"/>
    <x v="234"/>
    <x v="10"/>
    <s v="Layla"/>
    <x v="0"/>
    <n v="13500"/>
    <s v="Scrivener Performance Engineering"/>
    <x v="25"/>
    <x v="117"/>
    <s v="DoubleÂ Overhead Camshaft"/>
    <s v="Auto"/>
    <s v="Pale White"/>
    <n v="27000"/>
    <s v="38701-8047"/>
    <s v="Hatchback"/>
    <n v="7945911"/>
    <x v="4"/>
    <s v="Tertile 1"/>
    <x v="0"/>
  </r>
  <r>
    <s v="C_CND_007763"/>
    <x v="234"/>
    <x v="10"/>
    <s v="Leona"/>
    <x v="0"/>
    <n v="13500"/>
    <s v="Buddy Storbeck's Diesel Service Inc"/>
    <x v="4"/>
    <x v="109"/>
    <s v="DoubleÂ Overhead Camshaft"/>
    <s v="Auto"/>
    <s v="Pale White"/>
    <n v="26000"/>
    <s v="06457-3834"/>
    <s v="Hatchback"/>
    <n v="6970194"/>
    <x v="0"/>
    <s v="Tertile 1"/>
    <x v="0"/>
  </r>
  <r>
    <s v="C_CND_007770"/>
    <x v="234"/>
    <x v="10"/>
    <s v="Kevin"/>
    <x v="0"/>
    <n v="13500"/>
    <s v="Chrysler of Tri-Cities"/>
    <x v="22"/>
    <x v="32"/>
    <s v="DoubleÂ Overhead Camshaft"/>
    <s v="Auto"/>
    <s v="Pale White"/>
    <n v="42000"/>
    <s v="99301-3882"/>
    <s v="Sedan"/>
    <n v="6083163"/>
    <x v="0"/>
    <s v="Tertile 1"/>
    <x v="0"/>
  </r>
  <r>
    <s v="C_CND_007775"/>
    <x v="234"/>
    <x v="10"/>
    <s v="Leonardo"/>
    <x v="0"/>
    <n v="13500"/>
    <s v="Enterprise Rent A Car"/>
    <x v="22"/>
    <x v="59"/>
    <s v="Overhead Camshaft"/>
    <s v="Manual"/>
    <s v="Black"/>
    <n v="17000"/>
    <s v="60504-7114"/>
    <s v="Hatchback"/>
    <n v="7227349"/>
    <x v="3"/>
    <s v="Tertile 1"/>
    <x v="0"/>
  </r>
  <r>
    <s v="C_CND_007780"/>
    <x v="234"/>
    <x v="10"/>
    <s v="Louis"/>
    <x v="0"/>
    <n v="13500"/>
    <s v="Motor Vehicle Branch Office"/>
    <x v="0"/>
    <x v="69"/>
    <s v="DoubleÂ Overhead Camshaft"/>
    <s v="Auto"/>
    <s v="Pale White"/>
    <n v="62000"/>
    <s v="78758-7841"/>
    <s v="Sedan"/>
    <n v="6479953"/>
    <x v="1"/>
    <s v="Tertile 1"/>
    <x v="0"/>
  </r>
  <r>
    <s v="C_CND_007788"/>
    <x v="234"/>
    <x v="10"/>
    <s v="Marcus"/>
    <x v="1"/>
    <n v="13500"/>
    <s v="Ryder Truck Rental and Leasing"/>
    <x v="15"/>
    <x v="95"/>
    <s v="Overhead Camshaft"/>
    <s v="Manual"/>
    <s v="Red"/>
    <n v="20000"/>
    <s v="06457-3834"/>
    <s v="SUV"/>
    <n v="8056766"/>
    <x v="5"/>
    <s v="Tertile 1"/>
    <x v="0"/>
  </r>
  <r>
    <s v="C_CND_007790"/>
    <x v="234"/>
    <x v="10"/>
    <s v="Mark"/>
    <x v="0"/>
    <n v="13500"/>
    <s v="Scrivener Performance Engineering"/>
    <x v="18"/>
    <x v="25"/>
    <s v="Overhead Camshaft"/>
    <s v="Manual"/>
    <s v="Pale White"/>
    <n v="16000"/>
    <s v="38701-8047"/>
    <s v="SUV"/>
    <n v="6985490"/>
    <x v="2"/>
    <s v="Tertile 1"/>
    <x v="0"/>
  </r>
  <r>
    <s v="C_CND_007791"/>
    <x v="234"/>
    <x v="10"/>
    <s v="Justice"/>
    <x v="1"/>
    <n v="13500"/>
    <s v="U-Haul CO"/>
    <x v="13"/>
    <x v="61"/>
    <s v="Overhead Camshaft"/>
    <s v="Manual"/>
    <s v="Pale White"/>
    <n v="41000"/>
    <s v="78758-7841"/>
    <s v="Hardtop"/>
    <n v="6840508"/>
    <x v="2"/>
    <s v="Tertile 1"/>
    <x v="0"/>
  </r>
  <r>
    <s v="C_CND_007792"/>
    <x v="234"/>
    <x v="10"/>
    <s v="Martin"/>
    <x v="0"/>
    <n v="13500"/>
    <s v="Suburban Ford"/>
    <x v="14"/>
    <x v="52"/>
    <s v="Overhead Camshaft"/>
    <s v="Manual"/>
    <s v="Black"/>
    <n v="11000"/>
    <s v="53546-9427"/>
    <s v="Sedan"/>
    <n v="7521919"/>
    <x v="6"/>
    <s v="Tertile 1"/>
    <x v="0"/>
  </r>
  <r>
    <s v="C_CND_007728"/>
    <x v="234"/>
    <x v="10"/>
    <s v="Lukas"/>
    <x v="0"/>
    <n v="300000"/>
    <s v="Motor Vehicle Branch Office"/>
    <x v="15"/>
    <x v="94"/>
    <s v="DoubleÂ Overhead Camshaft"/>
    <s v="Auto"/>
    <s v="Pale White"/>
    <n v="19000"/>
    <s v="78758-7841"/>
    <s v="Passenger"/>
    <n v="6140429"/>
    <x v="2"/>
    <s v="Tertile 1"/>
    <x v="0"/>
  </r>
  <r>
    <s v="C_CND_007679"/>
    <x v="234"/>
    <x v="10"/>
    <s v="Louis"/>
    <x v="0"/>
    <n v="340000"/>
    <s v="Buddy Storbeck's Diesel Service Inc"/>
    <x v="5"/>
    <x v="65"/>
    <s v="DoubleÂ Overhead Camshaft"/>
    <s v="Auto"/>
    <s v="Black"/>
    <n v="18000"/>
    <s v="06457-3834"/>
    <s v="Sedan"/>
    <n v="8015642"/>
    <x v="0"/>
    <s v="Tertile 1"/>
    <x v="0"/>
  </r>
  <r>
    <s v="C_CND_007720"/>
    <x v="234"/>
    <x v="10"/>
    <s v="Liam"/>
    <x v="0"/>
    <n v="392500"/>
    <s v="Classic Chevy"/>
    <x v="16"/>
    <x v="22"/>
    <s v="DoubleÂ Overhead Camshaft"/>
    <s v="Auto"/>
    <s v="Black"/>
    <n v="19500"/>
    <s v="85257-3102"/>
    <s v="Passenger"/>
    <n v="8013499"/>
    <x v="3"/>
    <s v="Tertile 1"/>
    <x v="0"/>
  </r>
  <r>
    <s v="C_CND_007755"/>
    <x v="234"/>
    <x v="10"/>
    <s v="Laura"/>
    <x v="0"/>
    <n v="400000"/>
    <s v="Race Car Help"/>
    <x v="7"/>
    <x v="123"/>
    <s v="DoubleÂ Overhead Camshaft"/>
    <s v="Auto"/>
    <s v="Red"/>
    <n v="39000"/>
    <s v="78758-7841"/>
    <s v="SUV"/>
    <n v="7227699"/>
    <x v="2"/>
    <s v="Tertile 1"/>
    <x v="0"/>
  </r>
  <r>
    <s v="C_CND_007704"/>
    <x v="234"/>
    <x v="10"/>
    <s v="Alicia"/>
    <x v="0"/>
    <n v="410000"/>
    <s v="New Castle Ford Lincoln Mercury"/>
    <x v="18"/>
    <x v="25"/>
    <s v="DoubleÂ Overhead Camshaft"/>
    <s v="Auto"/>
    <s v="Black"/>
    <n v="19000"/>
    <s v="60504-7114"/>
    <s v="SUV"/>
    <n v="7248379"/>
    <x v="6"/>
    <s v="Tertile 1"/>
    <x v="0"/>
  </r>
  <r>
    <s v="C_CND_007715"/>
    <x v="234"/>
    <x v="10"/>
    <s v="Leo"/>
    <x v="1"/>
    <n v="410000"/>
    <s v="Buddy Storbeck's Diesel Service Inc"/>
    <x v="26"/>
    <x v="104"/>
    <s v="Overhead Camshaft"/>
    <s v="Manual"/>
    <s v="Black"/>
    <n v="69000"/>
    <s v="06457-3834"/>
    <s v="Sedan"/>
    <n v="7854352"/>
    <x v="0"/>
    <s v="Tertile 1"/>
    <x v="0"/>
  </r>
  <r>
    <s v="C_CND_007771"/>
    <x v="234"/>
    <x v="10"/>
    <s v="Hunter"/>
    <x v="0"/>
    <n v="420000"/>
    <s v="Scrivener Performance Engineering"/>
    <x v="0"/>
    <x v="70"/>
    <s v="Overhead Camshaft"/>
    <s v="Manual"/>
    <s v="Black"/>
    <n v="49000"/>
    <s v="38701-8047"/>
    <s v="Hardtop"/>
    <n v="8069475"/>
    <x v="4"/>
    <s v="Tertile 1"/>
    <x v="0"/>
  </r>
  <r>
    <s v="C_CND_007707"/>
    <x v="234"/>
    <x v="10"/>
    <s v="Alisson"/>
    <x v="0"/>
    <n v="429000"/>
    <s v="Progressive Shippers Cooperative Association No"/>
    <x v="14"/>
    <x v="89"/>
    <s v="DoubleÂ Overhead Camshaft"/>
    <s v="Auto"/>
    <s v="Red"/>
    <n v="19000"/>
    <s v="53546-9427"/>
    <s v="Hatchback"/>
    <n v="7602630"/>
    <x v="5"/>
    <s v="Tertile 1"/>
    <x v="0"/>
  </r>
  <r>
    <s v="C_CND_007723"/>
    <x v="234"/>
    <x v="10"/>
    <s v="Lila"/>
    <x v="1"/>
    <n v="433000"/>
    <s v="Scrivener Performance Engineering"/>
    <x v="6"/>
    <x v="73"/>
    <s v="Overhead Camshaft"/>
    <s v="Manual"/>
    <s v="Black"/>
    <n v="18001"/>
    <s v="38701-8047"/>
    <s v="Hardtop"/>
    <n v="8126562"/>
    <x v="4"/>
    <s v="Tertile 1"/>
    <x v="0"/>
  </r>
  <r>
    <s v="C_CND_007781"/>
    <x v="234"/>
    <x v="10"/>
    <s v="Lucas"/>
    <x v="0"/>
    <n v="442000"/>
    <s v="Nebo Chevrolet"/>
    <x v="11"/>
    <x v="14"/>
    <s v="DoubleÂ Overhead Camshaft"/>
    <s v="Auto"/>
    <s v="Black"/>
    <n v="22000"/>
    <s v="06457-3834"/>
    <s v="Passenger"/>
    <n v="6800199"/>
    <x v="5"/>
    <s v="Tertile 1"/>
    <x v="0"/>
  </r>
  <r>
    <s v="C_CND_007787"/>
    <x v="234"/>
    <x v="10"/>
    <s v="Marcos"/>
    <x v="1"/>
    <n v="447500"/>
    <s v="Race Car Help"/>
    <x v="0"/>
    <x v="98"/>
    <s v="Overhead Camshaft"/>
    <s v="Manual"/>
    <s v="Black"/>
    <n v="69500"/>
    <s v="78758-7841"/>
    <s v="SUV"/>
    <n v="7239672"/>
    <x v="1"/>
    <s v="Tertile 1"/>
    <x v="0"/>
  </r>
  <r>
    <s v="C_CND_007699"/>
    <x v="234"/>
    <x v="10"/>
    <s v="Alessandra"/>
    <x v="0"/>
    <n v="470000"/>
    <s v="Hatfield Volkswagen"/>
    <x v="8"/>
    <x v="100"/>
    <s v="Overhead Camshaft"/>
    <s v="Manual"/>
    <s v="Black"/>
    <n v="15000"/>
    <s v="99301-3882"/>
    <s v="SUV"/>
    <n v="7262134"/>
    <x v="1"/>
    <s v="Tertile 1"/>
    <x v="0"/>
  </r>
  <r>
    <s v="C_CND_007669"/>
    <x v="234"/>
    <x v="10"/>
    <s v="Kevin"/>
    <x v="0"/>
    <n v="485000"/>
    <s v="Progressive Shippers Cooperative Association No"/>
    <x v="22"/>
    <x v="32"/>
    <s v="Overhead Camshaft"/>
    <s v="Manual"/>
    <s v="Red"/>
    <n v="17000"/>
    <s v="53546-9427"/>
    <s v="Sedan"/>
    <n v="7820133"/>
    <x v="5"/>
    <s v="Tertile 1"/>
    <x v="0"/>
  </r>
  <r>
    <s v="C_CND_007744"/>
    <x v="234"/>
    <x v="10"/>
    <s v="Kaitlyn"/>
    <x v="0"/>
    <n v="485000"/>
    <s v="Rabun Used Car Sales"/>
    <x v="14"/>
    <x v="29"/>
    <s v="DoubleÂ Overhead Camshaft"/>
    <s v="Auto"/>
    <s v="Pale White"/>
    <n v="10000"/>
    <s v="85257-3102"/>
    <s v="SUV"/>
    <n v="8403734"/>
    <x v="3"/>
    <s v="Tertile 1"/>
    <x v="0"/>
  </r>
  <r>
    <s v="C_CND_007703"/>
    <x v="234"/>
    <x v="10"/>
    <s v="Alice"/>
    <x v="0"/>
    <n v="487000"/>
    <s v="Nebo Chevrolet"/>
    <x v="3"/>
    <x v="28"/>
    <s v="Overhead Camshaft"/>
    <s v="Manual"/>
    <s v="Pale White"/>
    <n v="14000"/>
    <s v="06457-3834"/>
    <s v="Hatchback"/>
    <n v="8034232"/>
    <x v="0"/>
    <s v="Tertile 1"/>
    <x v="0"/>
  </r>
  <r>
    <s v="C_CND_007726"/>
    <x v="234"/>
    <x v="10"/>
    <s v="Lucas"/>
    <x v="0"/>
    <n v="510000"/>
    <s v="Iceberg Rentals"/>
    <x v="0"/>
    <x v="98"/>
    <s v="Overhead Camshaft"/>
    <s v="Manual"/>
    <s v="Black"/>
    <n v="69000"/>
    <s v="53546-9427"/>
    <s v="SUV"/>
    <n v="8810335"/>
    <x v="5"/>
    <s v="Tertile 1"/>
    <x v="0"/>
  </r>
  <r>
    <s v="C_CND_007705"/>
    <x v="234"/>
    <x v="10"/>
    <s v="Alina"/>
    <x v="0"/>
    <n v="512500"/>
    <s v="Pars Auto Sales"/>
    <x v="15"/>
    <x v="72"/>
    <s v="Overhead Camshaft"/>
    <s v="Manual"/>
    <s v="Pale White"/>
    <n v="22500"/>
    <s v="38701-8047"/>
    <s v="SUV"/>
    <n v="7502386"/>
    <x v="4"/>
    <s v="Tertile 1"/>
    <x v="0"/>
  </r>
  <r>
    <s v="C_CND_007718"/>
    <x v="234"/>
    <x v="10"/>
    <s v="Lev"/>
    <x v="0"/>
    <n v="520000"/>
    <s v="Chrysler of Tri-Cities"/>
    <x v="23"/>
    <x v="39"/>
    <s v="Overhead Camshaft"/>
    <s v="Manual"/>
    <s v="Black"/>
    <n v="18000"/>
    <s v="99301-3882"/>
    <s v="Passenger"/>
    <n v="6445948"/>
    <x v="1"/>
    <s v="Tertile 1"/>
    <x v="0"/>
  </r>
  <r>
    <s v="C_CND_007722"/>
    <x v="234"/>
    <x v="10"/>
    <s v="Logan"/>
    <x v="0"/>
    <n v="525000"/>
    <s v="Diehl Motor CO Inc"/>
    <x v="15"/>
    <x v="51"/>
    <s v="Overhead Camshaft"/>
    <s v="Manual"/>
    <s v="Red"/>
    <n v="12000"/>
    <s v="06457-3834"/>
    <s v="Passenger"/>
    <n v="8592874"/>
    <x v="0"/>
    <s v="Tertile 1"/>
    <x v="0"/>
  </r>
  <r>
    <s v="C_CND_007741"/>
    <x v="234"/>
    <x v="10"/>
    <s v="Maxim"/>
    <x v="0"/>
    <n v="550000"/>
    <s v="Tri-State Mack Inc"/>
    <x v="12"/>
    <x v="93"/>
    <s v="DoubleÂ Overhead Camshaft"/>
    <s v="Auto"/>
    <s v="Pale White"/>
    <n v="19000"/>
    <s v="85257-3102"/>
    <s v="SUV"/>
    <n v="7818362"/>
    <x v="3"/>
    <s v="Tertile 2"/>
    <x v="0"/>
  </r>
  <r>
    <s v="C_CND_007784"/>
    <x v="234"/>
    <x v="10"/>
    <s v="Luke"/>
    <x v="1"/>
    <n v="550000"/>
    <s v="Pitre Buick-Pontiac-Gmc of Scottsdale"/>
    <x v="5"/>
    <x v="65"/>
    <s v="DoubleÂ Overhead Camshaft"/>
    <s v="Auto"/>
    <s v="Black"/>
    <n v="16000"/>
    <s v="99301-3882"/>
    <s v="Sedan"/>
    <n v="6145086"/>
    <x v="0"/>
    <s v="Tertile 2"/>
    <x v="0"/>
  </r>
  <r>
    <s v="C_CND_007710"/>
    <x v="234"/>
    <x v="10"/>
    <s v="Allyson"/>
    <x v="0"/>
    <n v="551000"/>
    <s v="Ryder Truck Rental and Leasing"/>
    <x v="2"/>
    <x v="9"/>
    <s v="DoubleÂ Overhead Camshaft"/>
    <s v="Auto"/>
    <s v="Red"/>
    <n v="19000"/>
    <s v="06457-3834"/>
    <s v="Sedan"/>
    <n v="6982071"/>
    <x v="0"/>
    <s v="Tertile 2"/>
    <x v="0"/>
  </r>
  <r>
    <s v="C_CND_007766"/>
    <x v="234"/>
    <x v="10"/>
    <s v="Lia"/>
    <x v="0"/>
    <n v="555000"/>
    <s v="Chrysler of Tri-Cities"/>
    <x v="22"/>
    <x v="36"/>
    <s v="Overhead Camshaft"/>
    <s v="Manual"/>
    <s v="Pale White"/>
    <n v="21000"/>
    <s v="99301-3882"/>
    <s v="Sedan"/>
    <n v="7328271"/>
    <x v="1"/>
    <s v="Tertile 2"/>
    <x v="0"/>
  </r>
  <r>
    <s v="C_CND_007716"/>
    <x v="234"/>
    <x v="10"/>
    <s v="Leon"/>
    <x v="0"/>
    <n v="577000"/>
    <s v="C &amp; M Motors Inc"/>
    <x v="22"/>
    <x v="36"/>
    <s v="Overhead Camshaft"/>
    <s v="Manual"/>
    <s v="Red"/>
    <n v="25000"/>
    <s v="60504-7114"/>
    <s v="Sedan"/>
    <n v="8290631"/>
    <x v="6"/>
    <s v="Tertile 2"/>
    <x v="0"/>
  </r>
  <r>
    <s v="C_CND_007695"/>
    <x v="234"/>
    <x v="10"/>
    <s v="Alani"/>
    <x v="0"/>
    <n v="582000"/>
    <s v="Clay Johnson Auto Sales"/>
    <x v="15"/>
    <x v="51"/>
    <s v="Overhead Camshaft"/>
    <s v="Manual"/>
    <s v="Black"/>
    <n v="10000"/>
    <s v="78758-7841"/>
    <s v="Passenger"/>
    <n v="8460261"/>
    <x v="2"/>
    <s v="Tertile 2"/>
    <x v="0"/>
  </r>
  <r>
    <s v="C_CND_007727"/>
    <x v="234"/>
    <x v="10"/>
    <s v="Luka"/>
    <x v="0"/>
    <n v="599999"/>
    <s v="McKinney Dodge Chrysler Jeep"/>
    <x v="18"/>
    <x v="25"/>
    <s v="Overhead Camshaft"/>
    <s v="Manual"/>
    <s v="Red"/>
    <n v="71990"/>
    <s v="85257-3102"/>
    <s v="SUV"/>
    <n v="6283597"/>
    <x v="3"/>
    <s v="Tertile 2"/>
    <x v="0"/>
  </r>
  <r>
    <s v="C_CND_007692"/>
    <x v="234"/>
    <x v="10"/>
    <s v="Aileen"/>
    <x v="0"/>
    <n v="600000"/>
    <s v="Chrysler of Tri-Cities"/>
    <x v="28"/>
    <x v="135"/>
    <s v="DoubleÂ Overhead Camshaft"/>
    <s v="Auto"/>
    <s v="Black"/>
    <n v="18000"/>
    <s v="99301-3882"/>
    <s v="Sedan"/>
    <n v="8106977"/>
    <x v="1"/>
    <s v="Tertile 2"/>
    <x v="0"/>
  </r>
  <r>
    <s v="C_CND_007742"/>
    <x v="234"/>
    <x v="10"/>
    <s v="Thomas"/>
    <x v="1"/>
    <n v="610000"/>
    <s v="Ryder Truck Rental and Leasing"/>
    <x v="15"/>
    <x v="21"/>
    <s v="Overhead Camshaft"/>
    <s v="Manual"/>
    <s v="Pale White"/>
    <n v="57000"/>
    <s v="06457-3834"/>
    <s v="Hardtop"/>
    <n v="6990916"/>
    <x v="0"/>
    <s v="Tertile 2"/>
    <x v="0"/>
  </r>
  <r>
    <s v="C_CND_007767"/>
    <x v="234"/>
    <x v="10"/>
    <s v="Liana"/>
    <x v="0"/>
    <n v="613000"/>
    <s v="Chrysler Plymouth"/>
    <x v="6"/>
    <x v="17"/>
    <s v="Overhead Camshaft"/>
    <s v="Manual"/>
    <s v="Red"/>
    <n v="21000"/>
    <s v="53546-9427"/>
    <s v="Sedan"/>
    <n v="7033960"/>
    <x v="5"/>
    <s v="Tertile 2"/>
    <x v="0"/>
  </r>
  <r>
    <s v="C_CND_007759"/>
    <x v="234"/>
    <x v="10"/>
    <s v="Lea"/>
    <x v="0"/>
    <n v="620000"/>
    <s v="Star Enterprises Inc"/>
    <x v="1"/>
    <x v="56"/>
    <s v="DoubleÂ Overhead Camshaft"/>
    <s v="Auto"/>
    <s v="Black"/>
    <n v="28000"/>
    <s v="99301-3882"/>
    <s v="Hatchback"/>
    <n v="7721629"/>
    <x v="1"/>
    <s v="Tertile 2"/>
    <x v="0"/>
  </r>
  <r>
    <s v="C_CND_007779"/>
    <x v="234"/>
    <x v="10"/>
    <s v="Jeremiah"/>
    <x v="0"/>
    <n v="623500"/>
    <s v="Nebo Chevrolet"/>
    <x v="2"/>
    <x v="44"/>
    <s v="Overhead Camshaft"/>
    <s v="Manual"/>
    <s v="Red"/>
    <n v="29500"/>
    <s v="06457-3834"/>
    <s v="Hardtop"/>
    <n v="7381261"/>
    <x v="0"/>
    <s v="Tertile 2"/>
    <x v="0"/>
  </r>
  <r>
    <s v="C_CND_007719"/>
    <x v="234"/>
    <x v="10"/>
    <s v="Carlyne"/>
    <x v="0"/>
    <n v="660000"/>
    <s v="Enterprise Rent A Car"/>
    <x v="1"/>
    <x v="62"/>
    <s v="DoubleÂ Overhead Camshaft"/>
    <s v="Auto"/>
    <s v="Pale White"/>
    <n v="53001"/>
    <s v="60504-7114"/>
    <s v="Hardtop"/>
    <n v="8775612"/>
    <x v="6"/>
    <s v="Tertile 2"/>
    <x v="0"/>
  </r>
  <r>
    <s v="C_CND_007739"/>
    <x v="234"/>
    <x v="10"/>
    <s v="Nathan"/>
    <x v="0"/>
    <n v="660000"/>
    <s v="U-Haul CO"/>
    <x v="14"/>
    <x v="66"/>
    <s v="Overhead Camshaft"/>
    <s v="Manual"/>
    <s v="Black"/>
    <n v="19001"/>
    <s v="78758-7841"/>
    <s v="Hardtop"/>
    <n v="7890787"/>
    <x v="2"/>
    <s v="Tertile 2"/>
    <x v="0"/>
  </r>
  <r>
    <s v="C_CND_007740"/>
    <x v="234"/>
    <x v="10"/>
    <s v="Max"/>
    <x v="1"/>
    <n v="665000"/>
    <s v="Suburban Ford"/>
    <x v="15"/>
    <x v="63"/>
    <s v="DoubleÂ Overhead Camshaft"/>
    <s v="Auto"/>
    <s v="Black"/>
    <n v="21000"/>
    <s v="53546-9427"/>
    <s v="Hatchback"/>
    <n v="8403876"/>
    <x v="5"/>
    <s v="Tertile 2"/>
    <x v="0"/>
  </r>
  <r>
    <s v="C_CND_007743"/>
    <x v="234"/>
    <x v="10"/>
    <s v="June"/>
    <x v="0"/>
    <n v="665000"/>
    <s v="Progressive Shippers Cooperative Association No"/>
    <x v="8"/>
    <x v="100"/>
    <s v="Overhead Camshaft"/>
    <s v="Manual"/>
    <s v="Red"/>
    <n v="21000"/>
    <s v="53546-9427"/>
    <s v="SUV"/>
    <n v="8107054"/>
    <x v="5"/>
    <s v="Tertile 2"/>
    <x v="0"/>
  </r>
  <r>
    <s v="C_CND_007765"/>
    <x v="234"/>
    <x v="10"/>
    <s v="Leyla"/>
    <x v="1"/>
    <n v="670000"/>
    <s v="Capitol KIA"/>
    <x v="0"/>
    <x v="75"/>
    <s v="Overhead Camshaft"/>
    <s v="Manual"/>
    <s v="Black"/>
    <n v="22000"/>
    <s v="38701-8047"/>
    <s v="Hatchback"/>
    <n v="8355956"/>
    <x v="4"/>
    <s v="Tertile 2"/>
    <x v="0"/>
  </r>
  <r>
    <s v="C_CND_007736"/>
    <x v="234"/>
    <x v="10"/>
    <s v="Mason"/>
    <x v="0"/>
    <n v="680000"/>
    <s v="Ryder Truck Rental and Leasing"/>
    <x v="20"/>
    <x v="46"/>
    <s v="Overhead Camshaft"/>
    <s v="Manual"/>
    <s v="Pale White"/>
    <n v="14000"/>
    <s v="06457-3834"/>
    <s v="Sedan"/>
    <n v="8127761"/>
    <x v="0"/>
    <s v="Tertile 2"/>
    <x v="0"/>
  </r>
  <r>
    <s v="C_CND_007672"/>
    <x v="234"/>
    <x v="10"/>
    <s v="Leandro"/>
    <x v="1"/>
    <n v="700000"/>
    <s v="Ryder Truck Rental and Leasing"/>
    <x v="21"/>
    <x v="31"/>
    <s v="DoubleÂ Overhead Camshaft"/>
    <s v="Auto"/>
    <s v="Pale White"/>
    <n v="51000"/>
    <s v="06457-3834"/>
    <s v="Hatchback"/>
    <n v="8940977"/>
    <x v="0"/>
    <s v="Tertile 2"/>
    <x v="0"/>
  </r>
  <r>
    <s v="C_CND_007694"/>
    <x v="234"/>
    <x v="10"/>
    <s v="Alana"/>
    <x v="0"/>
    <n v="711100"/>
    <s v="Classic Chevy"/>
    <x v="4"/>
    <x v="109"/>
    <s v="Overhead Camshaft"/>
    <s v="Manual"/>
    <s v="Pale White"/>
    <n v="12100"/>
    <s v="85257-3102"/>
    <s v="Hatchback"/>
    <n v="6471471"/>
    <x v="3"/>
    <s v="Tertile 2"/>
    <x v="0"/>
  </r>
  <r>
    <s v="C_CND_007696"/>
    <x v="234"/>
    <x v="10"/>
    <s v="Alanis"/>
    <x v="0"/>
    <n v="730000"/>
    <s v="Diehl Motor CO Inc"/>
    <x v="27"/>
    <x v="87"/>
    <s v="Overhead Camshaft"/>
    <s v="Manual"/>
    <s v="Red"/>
    <n v="34000"/>
    <s v="06457-3834"/>
    <s v="Sedan"/>
    <n v="6786917"/>
    <x v="0"/>
    <s v="Tertile 2"/>
    <x v="0"/>
  </r>
  <r>
    <s v="C_CND_007785"/>
    <x v="234"/>
    <x v="10"/>
    <s v="Manuel"/>
    <x v="1"/>
    <n v="736500"/>
    <s v="Progressive Shippers Cooperative Association No"/>
    <x v="12"/>
    <x v="93"/>
    <s v="DoubleÂ Overhead Camshaft"/>
    <s v="Auto"/>
    <s v="Red"/>
    <n v="57500"/>
    <s v="53546-9427"/>
    <s v="SUV"/>
    <n v="8439379"/>
    <x v="6"/>
    <s v="Tertile 2"/>
    <x v="0"/>
  </r>
  <r>
    <s v="C_CND_007795"/>
    <x v="234"/>
    <x v="10"/>
    <s v="Mateo"/>
    <x v="0"/>
    <n v="737500"/>
    <s v="Progressive Shippers Cooperative Association No"/>
    <x v="15"/>
    <x v="72"/>
    <s v="Overhead Camshaft"/>
    <s v="Manual"/>
    <s v="Pale White"/>
    <n v="22500"/>
    <s v="53546-9427"/>
    <s v="SUV"/>
    <n v="8399584"/>
    <x v="5"/>
    <s v="Tertile 2"/>
    <x v="0"/>
  </r>
  <r>
    <s v="C_CND_007776"/>
    <x v="234"/>
    <x v="10"/>
    <s v="Jayden"/>
    <x v="0"/>
    <n v="740000"/>
    <s v="McKinney Dodge Chrysler Jeep"/>
    <x v="2"/>
    <x v="44"/>
    <s v="Overhead Camshaft"/>
    <s v="Manual"/>
    <s v="Black"/>
    <n v="42000"/>
    <s v="85257-3102"/>
    <s v="Hardtop"/>
    <n v="8930825"/>
    <x v="2"/>
    <s v="Tertile 2"/>
    <x v="0"/>
  </r>
  <r>
    <s v="C_CND_007701"/>
    <x v="234"/>
    <x v="10"/>
    <s v="Alexandra"/>
    <x v="0"/>
    <n v="750000"/>
    <s v="McKinney Dodge Chrysler Jeep"/>
    <x v="22"/>
    <x v="32"/>
    <s v="Overhead Camshaft"/>
    <s v="Manual"/>
    <s v="Pale White"/>
    <n v="17000"/>
    <s v="85257-3102"/>
    <s v="Sedan"/>
    <n v="7674729"/>
    <x v="3"/>
    <s v="Tertile 2"/>
    <x v="0"/>
  </r>
  <r>
    <s v="C_CND_007725"/>
    <x v="234"/>
    <x v="10"/>
    <s v="Luca"/>
    <x v="0"/>
    <n v="750000"/>
    <s v="Hatfield Volkswagen"/>
    <x v="9"/>
    <x v="114"/>
    <s v="DoubleÂ Overhead Camshaft"/>
    <s v="Auto"/>
    <s v="Black"/>
    <n v="26000"/>
    <s v="99301-3882"/>
    <s v="Sedan"/>
    <n v="6388331"/>
    <x v="1"/>
    <s v="Tertile 2"/>
    <x v="0"/>
  </r>
  <r>
    <s v="C_CND_007768"/>
    <x v="234"/>
    <x v="10"/>
    <s v="Mathis"/>
    <x v="0"/>
    <n v="770000"/>
    <s v="Buddy Storbeck's Diesel Service Inc"/>
    <x v="14"/>
    <x v="66"/>
    <s v="Overhead Camshaft"/>
    <s v="Manual"/>
    <s v="Pale White"/>
    <n v="16000"/>
    <s v="06457-3834"/>
    <s v="Hardtop"/>
    <n v="6180675"/>
    <x v="0"/>
    <s v="Tertile 2"/>
    <x v="1"/>
  </r>
  <r>
    <s v="C_CND_007745"/>
    <x v="234"/>
    <x v="10"/>
    <s v="Maxime"/>
    <x v="0"/>
    <n v="778000"/>
    <s v="Saab-Belle Dodge"/>
    <x v="0"/>
    <x v="70"/>
    <s v="Overhead Camshaft"/>
    <s v="Manual"/>
    <s v="Black"/>
    <n v="49000"/>
    <s v="60504-7114"/>
    <s v="Hardtop"/>
    <n v="7741761"/>
    <x v="6"/>
    <s v="Tertile 2"/>
    <x v="1"/>
  </r>
  <r>
    <s v="C_CND_007665"/>
    <x v="234"/>
    <x v="10"/>
    <s v="Kayden"/>
    <x v="0"/>
    <n v="780000"/>
    <s v="Star Enterprises Inc"/>
    <x v="12"/>
    <x v="18"/>
    <s v="DoubleÂ Overhead Camshaft"/>
    <s v="Auto"/>
    <s v="Black"/>
    <n v="22000"/>
    <s v="99301-3882"/>
    <s v="Hatchback"/>
    <n v="7912088"/>
    <x v="1"/>
    <s v="Tertile 2"/>
    <x v="1"/>
  </r>
  <r>
    <s v="C_CND_007764"/>
    <x v="234"/>
    <x v="10"/>
    <s v="Leora"/>
    <x v="0"/>
    <n v="780000"/>
    <s v="C &amp; M Motors Inc"/>
    <x v="11"/>
    <x v="14"/>
    <s v="DoubleÂ Overhead Camshaft"/>
    <s v="Auto"/>
    <s v="Red"/>
    <n v="69000"/>
    <s v="60504-7114"/>
    <s v="Passenger"/>
    <n v="8147279"/>
    <x v="6"/>
    <s v="Tertile 2"/>
    <x v="1"/>
  </r>
  <r>
    <s v="C_CND_007714"/>
    <x v="234"/>
    <x v="10"/>
    <s v="Amanda"/>
    <x v="0"/>
    <n v="781000"/>
    <s v="Suburban Ford"/>
    <x v="20"/>
    <x v="46"/>
    <s v="DoubleÂ Overhead Camshaft"/>
    <s v="Auto"/>
    <s v="Red"/>
    <n v="24000"/>
    <s v="53546-9427"/>
    <s v="Sedan"/>
    <n v="8121268"/>
    <x v="5"/>
    <s v="Tertile 2"/>
    <x v="1"/>
  </r>
  <r>
    <s v="C_CND_007738"/>
    <x v="234"/>
    <x v="10"/>
    <s v="Matteo"/>
    <x v="0"/>
    <n v="790000"/>
    <s v="Scrivener Performance Engineering"/>
    <x v="26"/>
    <x v="54"/>
    <s v="DoubleÂ Overhead Camshaft"/>
    <s v="Auto"/>
    <s v="Black"/>
    <n v="12000"/>
    <s v="38701-8047"/>
    <s v="Hatchback"/>
    <n v="6617276"/>
    <x v="4"/>
    <s v="Tertile 2"/>
    <x v="1"/>
  </r>
  <r>
    <s v="C_CND_007690"/>
    <x v="234"/>
    <x v="10"/>
    <s v="Adriana"/>
    <x v="0"/>
    <n v="802000"/>
    <s v="C &amp; M Motors Inc"/>
    <x v="15"/>
    <x v="94"/>
    <s v="DoubleÂ Overhead Camshaft"/>
    <s v="Auto"/>
    <s v="Pale White"/>
    <n v="19000"/>
    <s v="60504-7114"/>
    <s v="Passenger"/>
    <n v="8811907"/>
    <x v="6"/>
    <s v="Tertile 2"/>
    <x v="1"/>
  </r>
  <r>
    <s v="C_CND_007670"/>
    <x v="234"/>
    <x v="10"/>
    <s v="Landon"/>
    <x v="0"/>
    <n v="810000"/>
    <s v="Rabun Used Car Sales"/>
    <x v="27"/>
    <x v="79"/>
    <s v="DoubleÂ Overhead Camshaft"/>
    <s v="Auto"/>
    <s v="Red"/>
    <n v="41000"/>
    <s v="85257-3102"/>
    <s v="Sedan"/>
    <n v="6448704"/>
    <x v="3"/>
    <s v="Tertile 2"/>
    <x v="1"/>
  </r>
  <r>
    <s v="C_CND_007706"/>
    <x v="234"/>
    <x v="10"/>
    <s v="Alison"/>
    <x v="0"/>
    <n v="830500"/>
    <s v="Pitre Buick-Pontiac-Gmc of Scottsdale"/>
    <x v="1"/>
    <x v="1"/>
    <s v="DoubleÂ Overhead Camshaft"/>
    <s v="Auto"/>
    <s v="Pale White"/>
    <n v="45500"/>
    <s v="99301-3882"/>
    <s v="SUV"/>
    <n v="6579816"/>
    <x v="1"/>
    <s v="Tertile 2"/>
    <x v="1"/>
  </r>
  <r>
    <s v="C_CND_007777"/>
    <x v="234"/>
    <x v="10"/>
    <s v="Liam"/>
    <x v="0"/>
    <n v="835000"/>
    <s v="Hatfield Volkswagen"/>
    <x v="9"/>
    <x v="37"/>
    <s v="DoubleÂ Overhead Camshaft"/>
    <s v="Auto"/>
    <s v="Red"/>
    <n v="22000"/>
    <s v="99301-3882"/>
    <s v="SUV"/>
    <n v="6605041"/>
    <x v="0"/>
    <s v="Tertile 2"/>
    <x v="1"/>
  </r>
  <r>
    <s v="C_CND_007747"/>
    <x v="234"/>
    <x v="10"/>
    <s v="Katherine"/>
    <x v="0"/>
    <n v="850000"/>
    <s v="Saab-Belle Dodge"/>
    <x v="27"/>
    <x v="105"/>
    <s v="DoubleÂ Overhead Camshaft"/>
    <s v="Auto"/>
    <s v="Red"/>
    <n v="24000"/>
    <s v="60504-7114"/>
    <s v="Passenger"/>
    <n v="6006188"/>
    <x v="6"/>
    <s v="Tertile 2"/>
    <x v="1"/>
  </r>
  <r>
    <s v="C_CND_007732"/>
    <x v="234"/>
    <x v="10"/>
    <s v="Marco"/>
    <x v="0"/>
    <n v="855000"/>
    <s v="Pitre Buick-Pontiac-Gmc of Scottsdale"/>
    <x v="14"/>
    <x v="29"/>
    <s v="Overhead Camshaft"/>
    <s v="Manual"/>
    <s v="Pale White"/>
    <n v="27000"/>
    <s v="99301-3882"/>
    <s v="SUV"/>
    <n v="6191464"/>
    <x v="1"/>
    <s v="Tertile 2"/>
    <x v="1"/>
  </r>
  <r>
    <s v="C_CND_007793"/>
    <x v="234"/>
    <x v="10"/>
    <s v="Marvin"/>
    <x v="0"/>
    <n v="855000"/>
    <s v="Tri-State Mack Inc"/>
    <x v="4"/>
    <x v="68"/>
    <s v="Overhead Camshaft"/>
    <s v="Manual"/>
    <s v="Pale White"/>
    <n v="22000"/>
    <s v="85257-3102"/>
    <s v="Sedan"/>
    <n v="8892801"/>
    <x v="4"/>
    <s v="Tertile 2"/>
    <x v="1"/>
  </r>
  <r>
    <s v="C_CND_007683"/>
    <x v="234"/>
    <x v="10"/>
    <s v="Luke"/>
    <x v="0"/>
    <n v="870000"/>
    <s v="Chrysler Plymouth"/>
    <x v="22"/>
    <x v="59"/>
    <s v="Overhead Camshaft"/>
    <s v="Manual"/>
    <s v="Pale White"/>
    <n v="24000"/>
    <s v="53546-9427"/>
    <s v="Hatchback"/>
    <n v="7961795"/>
    <x v="5"/>
    <s v="Tertile 2"/>
    <x v="1"/>
  </r>
  <r>
    <s v="C_CND_007760"/>
    <x v="234"/>
    <x v="10"/>
    <s v="Leah"/>
    <x v="0"/>
    <n v="900000"/>
    <s v="Suburban Ford"/>
    <x v="15"/>
    <x v="97"/>
    <s v="Overhead Camshaft"/>
    <s v="Manual"/>
    <s v="Black"/>
    <n v="44000"/>
    <s v="53546-9427"/>
    <s v="Hatchback"/>
    <n v="7511948"/>
    <x v="5"/>
    <s v="Tertile 2"/>
    <x v="1"/>
  </r>
  <r>
    <s v="C_CND_007749"/>
    <x v="234"/>
    <x v="10"/>
    <s v="Kaylee"/>
    <x v="0"/>
    <n v="915000"/>
    <s v="Star Enterprises Inc"/>
    <x v="28"/>
    <x v="135"/>
    <s v="DoubleÂ Overhead Camshaft"/>
    <s v="Auto"/>
    <s v="Black"/>
    <n v="23000"/>
    <s v="99301-3882"/>
    <s v="Sedan"/>
    <n v="6069948"/>
    <x v="1"/>
    <s v="Tertile 2"/>
    <x v="1"/>
  </r>
  <r>
    <s v="C_CND_007661"/>
    <x v="234"/>
    <x v="10"/>
    <s v="Julius"/>
    <x v="0"/>
    <n v="935000"/>
    <s v="Race Car Help"/>
    <x v="2"/>
    <x v="71"/>
    <s v="DoubleÂ Overhead Camshaft"/>
    <s v="Auto"/>
    <s v="Black"/>
    <n v="27001"/>
    <s v="78758-7841"/>
    <s v="Hatchback"/>
    <n v="7988257"/>
    <x v="2"/>
    <s v="Tertile 2"/>
    <x v="1"/>
  </r>
  <r>
    <s v="C_CND_007666"/>
    <x v="234"/>
    <x v="10"/>
    <s v="Kelvin"/>
    <x v="1"/>
    <n v="940000"/>
    <s v="Suburban Ford"/>
    <x v="1"/>
    <x v="30"/>
    <s v="Overhead Camshaft"/>
    <s v="Manual"/>
    <s v="Pale White"/>
    <n v="22000"/>
    <s v="53546-9427"/>
    <s v="Passenger"/>
    <n v="7455251"/>
    <x v="5"/>
    <s v="Tertile 2"/>
    <x v="1"/>
  </r>
  <r>
    <s v="C_CND_007774"/>
    <x v="234"/>
    <x v="10"/>
    <s v="Leo"/>
    <x v="0"/>
    <n v="940000"/>
    <s v="Diehl Motor CO Inc"/>
    <x v="20"/>
    <x v="47"/>
    <s v="DoubleÂ Overhead Camshaft"/>
    <s v="Auto"/>
    <s v="Red"/>
    <n v="25000"/>
    <s v="06457-3834"/>
    <s v="Passenger"/>
    <n v="8084222"/>
    <x v="5"/>
    <s v="Tertile 2"/>
    <x v="1"/>
  </r>
  <r>
    <s v="C_CND_007735"/>
    <x v="234"/>
    <x v="10"/>
    <s v="Martin"/>
    <x v="0"/>
    <n v="955000"/>
    <s v="Race Car Help"/>
    <x v="15"/>
    <x v="94"/>
    <s v="DoubleÂ Overhead Camshaft"/>
    <s v="Auto"/>
    <s v="Pale White"/>
    <n v="12000"/>
    <s v="78758-7841"/>
    <s v="Passenger"/>
    <n v="8596972"/>
    <x v="2"/>
    <s v="Tertile 2"/>
    <x v="1"/>
  </r>
  <r>
    <s v="C_CND_007682"/>
    <x v="234"/>
    <x v="10"/>
    <s v="Lukas"/>
    <x v="0"/>
    <n v="965000"/>
    <s v="Chrysler of Tri-Cities"/>
    <x v="6"/>
    <x v="147"/>
    <s v="DoubleÂ Overhead Camshaft"/>
    <s v="Auto"/>
    <s v="Pale White"/>
    <n v="42000"/>
    <s v="99301-3882"/>
    <s v="Sedan"/>
    <n v="7611684"/>
    <x v="1"/>
    <s v="Tertile 2"/>
    <x v="1"/>
  </r>
  <r>
    <s v="C_CND_007662"/>
    <x v="234"/>
    <x v="10"/>
    <s v="Junior"/>
    <x v="0"/>
    <n v="977000"/>
    <s v="Ryder Truck Rental and Leasing"/>
    <x v="13"/>
    <x v="88"/>
    <s v="Overhead Camshaft"/>
    <s v="Manual"/>
    <s v="Black"/>
    <n v="85001"/>
    <s v="06457-3834"/>
    <s v="SUV"/>
    <n v="6308804"/>
    <x v="0"/>
    <s v="Tertile 2"/>
    <x v="1"/>
  </r>
  <r>
    <s v="C_CND_007680"/>
    <x v="234"/>
    <x v="10"/>
    <s v="Lucas"/>
    <x v="0"/>
    <n v="1000000"/>
    <s v="C &amp; M Motors Inc"/>
    <x v="0"/>
    <x v="75"/>
    <s v="DoubleÂ Overhead Camshaft"/>
    <s v="Auto"/>
    <s v="Pale White"/>
    <n v="22000"/>
    <s v="60504-7114"/>
    <s v="Hatchback"/>
    <n v="8347532"/>
    <x v="6"/>
    <s v="Tertile 2"/>
    <x v="1"/>
  </r>
  <r>
    <s v="C_CND_007789"/>
    <x v="234"/>
    <x v="10"/>
    <s v="Mario"/>
    <x v="1"/>
    <n v="1000000"/>
    <s v="Saab-Belle Dodge"/>
    <x v="3"/>
    <x v="28"/>
    <s v="DoubleÂ Overhead Camshaft"/>
    <s v="Auto"/>
    <s v="Black"/>
    <n v="28000"/>
    <s v="60504-7114"/>
    <s v="Hatchback"/>
    <n v="8512174"/>
    <x v="3"/>
    <s v="Tertile 2"/>
    <x v="1"/>
  </r>
  <r>
    <s v="C_CND_007778"/>
    <x v="234"/>
    <x v="10"/>
    <s v="Logan"/>
    <x v="0"/>
    <n v="1010000"/>
    <s v="Iceberg Rentals"/>
    <x v="17"/>
    <x v="24"/>
    <s v="Overhead Camshaft"/>
    <s v="Manual"/>
    <s v="Red"/>
    <n v="45000"/>
    <s v="53546-9427"/>
    <s v="Passenger"/>
    <n v="6318760"/>
    <x v="6"/>
    <s v="Tertile 3"/>
    <x v="1"/>
  </r>
  <r>
    <s v="C_CND_007691"/>
    <x v="234"/>
    <x v="10"/>
    <s v="Adrianna"/>
    <x v="0"/>
    <n v="1016000"/>
    <s v="Capitol KIA"/>
    <x v="15"/>
    <x v="51"/>
    <s v="Overhead Camshaft"/>
    <s v="Manual"/>
    <s v="Pale White"/>
    <n v="26600"/>
    <s v="38701-8047"/>
    <s v="Passenger"/>
    <n v="7304209"/>
    <x v="4"/>
    <s v="Tertile 3"/>
    <x v="1"/>
  </r>
  <r>
    <s v="C_CND_007762"/>
    <x v="234"/>
    <x v="10"/>
    <s v="Lena"/>
    <x v="0"/>
    <n v="1044000"/>
    <s v="U-Haul CO"/>
    <x v="23"/>
    <x v="112"/>
    <s v="DoubleÂ Overhead Camshaft"/>
    <s v="Auto"/>
    <s v="Black"/>
    <n v="19400"/>
    <s v="78758-7841"/>
    <s v="Sedan"/>
    <n v="8110473"/>
    <x v="2"/>
    <s v="Tertile 3"/>
    <x v="1"/>
  </r>
  <r>
    <s v="C_CND_007734"/>
    <x v="234"/>
    <x v="10"/>
    <s v="Mark"/>
    <x v="0"/>
    <n v="1050000"/>
    <s v="Rabun Used Car Sales"/>
    <x v="15"/>
    <x v="95"/>
    <s v="Overhead Camshaft"/>
    <s v="Manual"/>
    <s v="Pale White"/>
    <n v="28000"/>
    <s v="85257-3102"/>
    <s v="SUV"/>
    <n v="8249555"/>
    <x v="3"/>
    <s v="Tertile 3"/>
    <x v="1"/>
  </r>
  <r>
    <s v="C_CND_007772"/>
    <x v="234"/>
    <x v="10"/>
    <s v="Larry"/>
    <x v="0"/>
    <n v="1050000"/>
    <s v="Classic Chevy"/>
    <x v="16"/>
    <x v="34"/>
    <s v="DoubleÂ Overhead Camshaft"/>
    <s v="Auto"/>
    <s v="Black"/>
    <n v="61000"/>
    <s v="85257-3102"/>
    <s v="Hatchback"/>
    <n v="6239407"/>
    <x v="4"/>
    <s v="Tertile 3"/>
    <x v="1"/>
  </r>
  <r>
    <s v="C_CND_007686"/>
    <x v="234"/>
    <x v="10"/>
    <s v="Marcus"/>
    <x v="1"/>
    <n v="1080000"/>
    <s v="Enterprise Rent A Car"/>
    <x v="26"/>
    <x v="81"/>
    <s v="Overhead Camshaft"/>
    <s v="Manual"/>
    <s v="Black"/>
    <n v="34000"/>
    <s v="60504-7114"/>
    <s v="Hatchback"/>
    <n v="6807861"/>
    <x v="6"/>
    <s v="Tertile 3"/>
    <x v="1"/>
  </r>
  <r>
    <s v="C_CND_007684"/>
    <x v="234"/>
    <x v="10"/>
    <s v="Marco"/>
    <x v="1"/>
    <n v="1100000"/>
    <s v="Clay Johnson Auto Sales"/>
    <x v="26"/>
    <x v="143"/>
    <s v="Overhead Camshaft"/>
    <s v="Manual"/>
    <s v="Black"/>
    <n v="51000"/>
    <s v="78758-7841"/>
    <s v="Passenger"/>
    <n v="6812191"/>
    <x v="2"/>
    <s v="Tertile 3"/>
    <x v="1"/>
  </r>
  <r>
    <s v="C_CND_007721"/>
    <x v="234"/>
    <x v="10"/>
    <s v="Emma"/>
    <x v="0"/>
    <n v="1105000"/>
    <s v="Iceberg Rentals"/>
    <x v="22"/>
    <x v="55"/>
    <s v="Overhead Camshaft"/>
    <s v="Manual"/>
    <s v="Red"/>
    <n v="21501"/>
    <s v="53546-9427"/>
    <s v="Hardtop"/>
    <n v="8408552"/>
    <x v="5"/>
    <s v="Tertile 3"/>
    <x v="1"/>
  </r>
  <r>
    <s v="C_CND_007664"/>
    <x v="234"/>
    <x v="10"/>
    <s v="Kaden"/>
    <x v="0"/>
    <n v="1115000"/>
    <s v="Scrivener Performance Engineering"/>
    <x v="14"/>
    <x v="29"/>
    <s v="Overhead Camshaft"/>
    <s v="Manual"/>
    <s v="Pale White"/>
    <n v="27501"/>
    <s v="38701-8047"/>
    <s v="SUV"/>
    <n v="7482656"/>
    <x v="4"/>
    <s v="Tertile 3"/>
    <x v="1"/>
  </r>
  <r>
    <s v="C_CND_007667"/>
    <x v="234"/>
    <x v="10"/>
    <s v="Kenneth"/>
    <x v="0"/>
    <n v="1115000"/>
    <s v="Tri-State Mack Inc"/>
    <x v="15"/>
    <x v="21"/>
    <s v="Overhead Camshaft"/>
    <s v="Manual"/>
    <s v="Red"/>
    <n v="24500"/>
    <s v="85257-3102"/>
    <s v="Hatchback"/>
    <n v="7392930"/>
    <x v="2"/>
    <s v="Tertile 3"/>
    <x v="1"/>
  </r>
  <r>
    <s v="C_CND_007700"/>
    <x v="234"/>
    <x v="10"/>
    <s v="Alexa"/>
    <x v="0"/>
    <n v="1140000"/>
    <s v="Iceberg Rentals"/>
    <x v="14"/>
    <x v="89"/>
    <s v="DoubleÂ Overhead Camshaft"/>
    <s v="Auto"/>
    <s v="Red"/>
    <n v="31000"/>
    <s v="53546-9427"/>
    <s v="Hatchback"/>
    <n v="6213236"/>
    <x v="5"/>
    <s v="Tertile 3"/>
    <x v="1"/>
  </r>
  <r>
    <s v="C_CND_007678"/>
    <x v="234"/>
    <x v="10"/>
    <s v="Lorenzo"/>
    <x v="0"/>
    <n v="1150000"/>
    <s v="U-Haul CO"/>
    <x v="29"/>
    <x v="125"/>
    <s v="Overhead Camshaft"/>
    <s v="Manual"/>
    <s v="Red"/>
    <n v="13000"/>
    <s v="78758-7841"/>
    <s v="Hatchback"/>
    <n v="8339711"/>
    <x v="2"/>
    <s v="Tertile 3"/>
    <x v="1"/>
  </r>
  <r>
    <s v="C_CND_007681"/>
    <x v="234"/>
    <x v="10"/>
    <s v="Luis"/>
    <x v="1"/>
    <n v="1150000"/>
    <s v="Capitol KIA"/>
    <x v="13"/>
    <x v="90"/>
    <s v="DoubleÂ Overhead Camshaft"/>
    <s v="Auto"/>
    <s v="Red"/>
    <n v="15000"/>
    <s v="38701-8047"/>
    <s v="Sedan"/>
    <n v="7866174"/>
    <x v="4"/>
    <s v="Tertile 3"/>
    <x v="1"/>
  </r>
  <r>
    <s v="C_CND_007685"/>
    <x v="234"/>
    <x v="10"/>
    <s v="Marcos"/>
    <x v="0"/>
    <n v="1161000"/>
    <s v="Diehl Motor CO Inc"/>
    <x v="0"/>
    <x v="0"/>
    <s v="Overhead Camshaft"/>
    <s v="Manual"/>
    <s v="Red"/>
    <n v="22100"/>
    <s v="06457-3834"/>
    <s v="SUV"/>
    <n v="7561730"/>
    <x v="0"/>
    <s v="Tertile 3"/>
    <x v="1"/>
  </r>
  <r>
    <s v="C_CND_007782"/>
    <x v="234"/>
    <x v="10"/>
    <s v="Jeremy"/>
    <x v="1"/>
    <n v="1190000"/>
    <s v="New Castle Ford Lincoln Mercury"/>
    <x v="14"/>
    <x v="66"/>
    <s v="Overhead Camshaft"/>
    <s v="Manual"/>
    <s v="Pale White"/>
    <n v="21000"/>
    <s v="60504-7114"/>
    <s v="Hardtop"/>
    <n v="7504579"/>
    <x v="6"/>
    <s v="Tertile 3"/>
    <x v="1"/>
  </r>
  <r>
    <s v="C_CND_007668"/>
    <x v="234"/>
    <x v="10"/>
    <s v="Kenny"/>
    <x v="0"/>
    <n v="1197000"/>
    <s v="U-Haul CO"/>
    <x v="16"/>
    <x v="151"/>
    <s v="DoubleÂ Overhead Camshaft"/>
    <s v="Auto"/>
    <s v="Pale White"/>
    <n v="17700"/>
    <s v="78758-7841"/>
    <s v="Hatchback"/>
    <n v="8915085"/>
    <x v="2"/>
    <s v="Tertile 3"/>
    <x v="1"/>
  </r>
  <r>
    <s v="C_CND_007773"/>
    <x v="234"/>
    <x v="10"/>
    <s v="Ibrahim"/>
    <x v="0"/>
    <n v="1199000"/>
    <s v="Suburban Ford"/>
    <x v="1"/>
    <x v="62"/>
    <s v="DoubleÂ Overhead Camshaft"/>
    <s v="Auto"/>
    <s v="Pale White"/>
    <n v="53900"/>
    <s v="53546-9427"/>
    <s v="Hardtop"/>
    <n v="6006595"/>
    <x v="5"/>
    <s v="Tertile 3"/>
    <x v="1"/>
  </r>
  <r>
    <s v="C_CND_007794"/>
    <x v="234"/>
    <x v="10"/>
    <s v="Mason"/>
    <x v="0"/>
    <n v="1210000"/>
    <s v="U-Haul CO"/>
    <x v="14"/>
    <x v="103"/>
    <s v="DoubleÂ Overhead Camshaft"/>
    <s v="Auto"/>
    <s v="Red"/>
    <n v="22000"/>
    <s v="78758-7841"/>
    <s v="Passenger"/>
    <n v="8716073"/>
    <x v="1"/>
    <s v="Tertile 3"/>
    <x v="1"/>
  </r>
  <r>
    <s v="C_CND_007677"/>
    <x v="234"/>
    <x v="10"/>
    <s v="Logan"/>
    <x v="1"/>
    <n v="1260000"/>
    <s v="Tri-State Mack Inc"/>
    <x v="4"/>
    <x v="5"/>
    <s v="DoubleÂ Overhead Camshaft"/>
    <s v="Auto"/>
    <s v="Red"/>
    <n v="21000"/>
    <s v="85257-3102"/>
    <s v="Hatchback"/>
    <n v="7801089"/>
    <x v="2"/>
    <s v="Tertile 3"/>
    <x v="1"/>
  </r>
  <r>
    <s v="C_CND_007687"/>
    <x v="234"/>
    <x v="10"/>
    <s v="Mario"/>
    <x v="0"/>
    <n v="1266000"/>
    <s v="Gartner Buick Hyundai Saab"/>
    <x v="11"/>
    <x v="38"/>
    <s v="Overhead Camshaft"/>
    <s v="Manual"/>
    <s v="Red"/>
    <n v="21600"/>
    <s v="38701-8047"/>
    <s v="Hatchback"/>
    <n v="6755651"/>
    <x v="4"/>
    <s v="Tertile 3"/>
    <x v="1"/>
  </r>
  <r>
    <s v="C_CND_007674"/>
    <x v="234"/>
    <x v="10"/>
    <s v="Leonardo"/>
    <x v="1"/>
    <n v="1300000"/>
    <s v="Scrivener Performance Engineering"/>
    <x v="0"/>
    <x v="70"/>
    <s v="Overhead Camshaft"/>
    <s v="Manual"/>
    <s v="Red"/>
    <n v="17000"/>
    <s v="38701-8047"/>
    <s v="Hatchback"/>
    <n v="8213614"/>
    <x v="4"/>
    <s v="Tertile 3"/>
    <x v="1"/>
  </r>
  <r>
    <s v="C_CND_007663"/>
    <x v="234"/>
    <x v="10"/>
    <s v="Justin"/>
    <x v="0"/>
    <n v="1352000"/>
    <s v="Saab-Belle Dodge"/>
    <x v="12"/>
    <x v="18"/>
    <s v="DoubleÂ Overhead Camshaft"/>
    <s v="Auto"/>
    <s v="Black"/>
    <n v="22201"/>
    <s v="60504-7114"/>
    <s v="Hatchback"/>
    <n v="8673960"/>
    <x v="6"/>
    <s v="Tertile 3"/>
    <x v="1"/>
  </r>
  <r>
    <s v="C_CND_007671"/>
    <x v="234"/>
    <x v="10"/>
    <s v="Larry"/>
    <x v="0"/>
    <n v="1365000"/>
    <s v="Race Car Help"/>
    <x v="19"/>
    <x v="26"/>
    <s v="DoubleÂ Overhead Camshaft"/>
    <s v="Auto"/>
    <s v="Pale White"/>
    <n v="32500"/>
    <s v="78758-7841"/>
    <s v="Passenger"/>
    <n v="6833004"/>
    <x v="2"/>
    <s v="Tertile 3"/>
    <x v="1"/>
  </r>
  <r>
    <s v="C_CND_007731"/>
    <x v="234"/>
    <x v="10"/>
    <s v="Marc"/>
    <x v="0"/>
    <n v="1395000"/>
    <s v="Pars Auto Sales"/>
    <x v="13"/>
    <x v="41"/>
    <s v="Overhead Camshaft"/>
    <s v="Manual"/>
    <s v="Pale White"/>
    <n v="17500"/>
    <s v="38701-8047"/>
    <s v="Passenger"/>
    <n v="6652981"/>
    <x v="4"/>
    <s v="Tertile 3"/>
    <x v="1"/>
  </r>
  <r>
    <s v="C_CND_007675"/>
    <x v="234"/>
    <x v="10"/>
    <s v="Leonel"/>
    <x v="1"/>
    <n v="1400000"/>
    <s v="Star Enterprises Inc"/>
    <x v="26"/>
    <x v="104"/>
    <s v="DoubleÂ Overhead Camshaft"/>
    <s v="Auto"/>
    <s v="Pale White"/>
    <n v="27000"/>
    <s v="99301-3882"/>
    <s v="Sedan"/>
    <n v="6171726"/>
    <x v="1"/>
    <s v="Tertile 3"/>
    <x v="1"/>
  </r>
  <r>
    <s v="C_CND_007786"/>
    <x v="234"/>
    <x v="10"/>
    <s v="Marco"/>
    <x v="0"/>
    <n v="1400000"/>
    <s v="Rabun Used Car Sales"/>
    <x v="16"/>
    <x v="34"/>
    <s v="DoubleÂ Overhead Camshaft"/>
    <s v="Auto"/>
    <s v="Pale White"/>
    <n v="62000"/>
    <s v="85257-3102"/>
    <s v="Hatchback"/>
    <n v="7490793"/>
    <x v="4"/>
    <s v="Tertile 3"/>
    <x v="1"/>
  </r>
  <r>
    <s v="C_CND_007761"/>
    <x v="234"/>
    <x v="10"/>
    <s v="Leila"/>
    <x v="0"/>
    <n v="1407000"/>
    <s v="Tri-State Mack Inc"/>
    <x v="7"/>
    <x v="123"/>
    <s v="DoubleÂ Overhead Camshaft"/>
    <s v="Auto"/>
    <s v="Black"/>
    <n v="31700"/>
    <s v="85257-3102"/>
    <s v="SUV"/>
    <n v="7252788"/>
    <x v="3"/>
    <s v="Tertile 3"/>
    <x v="1"/>
  </r>
  <r>
    <s v="C_CND_007783"/>
    <x v="234"/>
    <x v="10"/>
    <s v="Jordan"/>
    <x v="1"/>
    <n v="1420000"/>
    <s v="Ryder Truck Rental and Leasing"/>
    <x v="9"/>
    <x v="139"/>
    <s v="Overhead Camshaft"/>
    <s v="Manual"/>
    <s v="Black"/>
    <n v="44000"/>
    <s v="06457-3834"/>
    <s v="Hardtop"/>
    <n v="6982748"/>
    <x v="0"/>
    <s v="Tertile 3"/>
    <x v="1"/>
  </r>
  <r>
    <s v="C_CND_007753"/>
    <x v="234"/>
    <x v="10"/>
    <s v="Laila"/>
    <x v="0"/>
    <n v="1440000"/>
    <s v="Progressive Shippers Cooperative Association No"/>
    <x v="20"/>
    <x v="46"/>
    <s v="DoubleÂ Overhead Camshaft"/>
    <s v="Auto"/>
    <s v="Pale White"/>
    <n v="51000"/>
    <s v="53546-9427"/>
    <s v="Sedan"/>
    <n v="7463683"/>
    <x v="5"/>
    <s v="Tertile 3"/>
    <x v="1"/>
  </r>
  <r>
    <s v="C_CND_007751"/>
    <x v="234"/>
    <x v="10"/>
    <s v="Kira"/>
    <x v="0"/>
    <n v="1490000"/>
    <s v="Tri-State Mack Inc"/>
    <x v="18"/>
    <x v="45"/>
    <s v="Overhead Camshaft"/>
    <s v="Manual"/>
    <s v="Red"/>
    <n v="22000"/>
    <s v="85257-3102"/>
    <s v="Hatchback"/>
    <n v="6941149"/>
    <x v="3"/>
    <s v="Tertile 3"/>
    <x v="1"/>
  </r>
  <r>
    <s v="C_CND_007698"/>
    <x v="234"/>
    <x v="10"/>
    <s v="Jade"/>
    <x v="0"/>
    <n v="1505000"/>
    <s v="Chrysler Plymouth"/>
    <x v="13"/>
    <x v="82"/>
    <s v="Overhead Camshaft"/>
    <s v="Manual"/>
    <s v="Red"/>
    <n v="17500"/>
    <s v="53546-9427"/>
    <s v="Hardtop"/>
    <n v="6150351"/>
    <x v="5"/>
    <s v="Tertile 3"/>
    <x v="1"/>
  </r>
  <r>
    <s v="C_CND_007750"/>
    <x v="234"/>
    <x v="10"/>
    <s v="Keira"/>
    <x v="0"/>
    <n v="1591000"/>
    <s v="Suburban Ford"/>
    <x v="1"/>
    <x v="56"/>
    <s v="Overhead Camshaft"/>
    <s v="Manual"/>
    <s v="Pale White"/>
    <n v="22100"/>
    <s v="53546-9427"/>
    <s v="Hatchback"/>
    <n v="7045356"/>
    <x v="5"/>
    <s v="Tertile 3"/>
    <x v="1"/>
  </r>
  <r>
    <s v="C_CND_007711"/>
    <x v="234"/>
    <x v="10"/>
    <s v="Kayla"/>
    <x v="0"/>
    <n v="1690000"/>
    <s v="Diehl Motor CO Inc"/>
    <x v="14"/>
    <x v="66"/>
    <s v="Overhead Camshaft"/>
    <s v="Manual"/>
    <s v="Black"/>
    <n v="19000"/>
    <s v="06457-3834"/>
    <s v="Hardtop"/>
    <n v="7972789"/>
    <x v="0"/>
    <s v="Tertile 3"/>
    <x v="1"/>
  </r>
  <r>
    <s v="C_CND_007673"/>
    <x v="234"/>
    <x v="10"/>
    <s v="Leo"/>
    <x v="0"/>
    <n v="1698888"/>
    <s v="Saab-Belle Dodge"/>
    <x v="25"/>
    <x v="126"/>
    <s v="Overhead Camshaft"/>
    <s v="Manual"/>
    <s v="Black"/>
    <n v="29880"/>
    <s v="60504-7114"/>
    <s v="SUV"/>
    <n v="8665296"/>
    <x v="6"/>
    <s v="Tertile 3"/>
    <x v="1"/>
  </r>
  <r>
    <s v="C_CND_007688"/>
    <x v="234"/>
    <x v="10"/>
    <s v="Abigail"/>
    <x v="0"/>
    <n v="1855500"/>
    <s v="U-Haul CO"/>
    <x v="20"/>
    <x v="27"/>
    <s v="Overhead Camshaft"/>
    <s v="Manual"/>
    <s v="Pale White"/>
    <n v="13550"/>
    <s v="78758-7841"/>
    <s v="Hatchback"/>
    <n v="7207174"/>
    <x v="2"/>
    <s v="Tertile 3"/>
    <x v="1"/>
  </r>
  <r>
    <s v="C_CND_007769"/>
    <x v="234"/>
    <x v="10"/>
    <s v="Kenny"/>
    <x v="1"/>
    <n v="3750000"/>
    <s v="Capitol KIA"/>
    <x v="1"/>
    <x v="30"/>
    <s v="Overhead Camshaft"/>
    <s v="Manual"/>
    <s v="Red"/>
    <n v="14000"/>
    <s v="38701-8047"/>
    <s v="Passenger"/>
    <n v="8535942"/>
    <x v="2"/>
    <s v="Tertile 3"/>
    <x v="1"/>
  </r>
  <r>
    <s v="C_CND_007797"/>
    <x v="235"/>
    <x v="10"/>
    <s v="Marlon"/>
    <x v="0"/>
    <n v="13500"/>
    <s v="Iceberg Rentals"/>
    <x v="18"/>
    <x v="134"/>
    <s v="DoubleÂ Overhead Camshaft"/>
    <s v="Auto"/>
    <s v="Red"/>
    <n v="29000"/>
    <s v="53546-9427"/>
    <s v="Passenger"/>
    <n v="8928492"/>
    <x v="5"/>
    <s v="Tertile 1"/>
    <x v="0"/>
  </r>
  <r>
    <s v="C_CND_007804"/>
    <x v="235"/>
    <x v="10"/>
    <s v="Matthew"/>
    <x v="1"/>
    <n v="13500"/>
    <s v="Progressive Shippers Cooperative Association No"/>
    <x v="6"/>
    <x v="17"/>
    <s v="Overhead Camshaft"/>
    <s v="Manual"/>
    <s v="Red"/>
    <n v="21000"/>
    <s v="53546-9427"/>
    <s v="Sedan"/>
    <n v="6381272"/>
    <x v="5"/>
    <s v="Tertile 1"/>
    <x v="0"/>
  </r>
  <r>
    <s v="C_CND_007808"/>
    <x v="235"/>
    <x v="10"/>
    <s v="Maximo"/>
    <x v="0"/>
    <n v="13500"/>
    <s v="Saab-Belle Dodge"/>
    <x v="0"/>
    <x v="75"/>
    <s v="Overhead Camshaft"/>
    <s v="Manual"/>
    <s v="Red"/>
    <n v="43000"/>
    <s v="60504-7114"/>
    <s v="Hatchback"/>
    <n v="8748915"/>
    <x v="6"/>
    <s v="Tertile 1"/>
    <x v="0"/>
  </r>
  <r>
    <s v="C_CND_007813"/>
    <x v="235"/>
    <x v="10"/>
    <s v="Ana"/>
    <x v="0"/>
    <n v="13500"/>
    <s v="Race Car Help"/>
    <x v="28"/>
    <x v="135"/>
    <s v="DoubleÂ Overhead Camshaft"/>
    <s v="Auto"/>
    <s v="Black"/>
    <n v="23000"/>
    <s v="78758-7841"/>
    <s v="Sedan"/>
    <n v="8145069"/>
    <x v="2"/>
    <s v="Tertile 1"/>
    <x v="0"/>
  </r>
  <r>
    <s v="C_CND_007822"/>
    <x v="235"/>
    <x v="10"/>
    <s v="Maximilian"/>
    <x v="0"/>
    <n v="13500"/>
    <s v="U-Haul CO"/>
    <x v="29"/>
    <x v="131"/>
    <s v="Overhead Camshaft"/>
    <s v="Manual"/>
    <s v="Black"/>
    <n v="19000"/>
    <s v="78758-7841"/>
    <s v="SUV"/>
    <n v="6662765"/>
    <x v="2"/>
    <s v="Tertile 1"/>
    <x v="0"/>
  </r>
  <r>
    <s v="C_CND_007827"/>
    <x v="235"/>
    <x v="10"/>
    <s v="Matthieu"/>
    <x v="1"/>
    <n v="13500"/>
    <s v="Capitol KIA"/>
    <x v="11"/>
    <x v="38"/>
    <s v="DoubleÂ Overhead Camshaft"/>
    <s v="Auto"/>
    <s v="Red"/>
    <n v="45001"/>
    <s v="38701-8047"/>
    <s v="Hardtop"/>
    <n v="8906834"/>
    <x v="4"/>
    <s v="Tertile 1"/>
    <x v="0"/>
  </r>
  <r>
    <s v="C_CND_007830"/>
    <x v="235"/>
    <x v="10"/>
    <s v="Mendel"/>
    <x v="0"/>
    <n v="13500"/>
    <s v="Suburban Ford"/>
    <x v="24"/>
    <x v="124"/>
    <s v="DoubleÂ Overhead Camshaft"/>
    <s v="Auto"/>
    <s v="Black"/>
    <n v="18000"/>
    <s v="53546-9427"/>
    <s v="Sedan"/>
    <n v="7561031"/>
    <x v="5"/>
    <s v="Tertile 1"/>
    <x v="0"/>
  </r>
  <r>
    <s v="C_CND_007834"/>
    <x v="235"/>
    <x v="10"/>
    <s v="Miles"/>
    <x v="0"/>
    <n v="13500"/>
    <s v="C &amp; M Motors Inc"/>
    <x v="27"/>
    <x v="87"/>
    <s v="DoubleÂ Overhead Camshaft"/>
    <s v="Auto"/>
    <s v="Black"/>
    <n v="60000"/>
    <s v="60504-7114"/>
    <s v="Sedan"/>
    <n v="7946724"/>
    <x v="6"/>
    <s v="Tertile 1"/>
    <x v="0"/>
  </r>
  <r>
    <s v="C_CND_007836"/>
    <x v="235"/>
    <x v="10"/>
    <s v="Lila"/>
    <x v="0"/>
    <n v="13500"/>
    <s v="Diehl Motor CO Inc"/>
    <x v="27"/>
    <x v="87"/>
    <s v="DoubleÂ Overhead Camshaft"/>
    <s v="Auto"/>
    <s v="Black"/>
    <n v="60000"/>
    <s v="06457-3834"/>
    <s v="Sedan"/>
    <n v="8917666"/>
    <x v="0"/>
    <s v="Tertile 1"/>
    <x v="0"/>
  </r>
  <r>
    <s v="C_CND_007838"/>
    <x v="235"/>
    <x v="10"/>
    <s v="Lillian"/>
    <x v="0"/>
    <n v="13500"/>
    <s v="Gartner Buick Hyundai Saab"/>
    <x v="7"/>
    <x v="10"/>
    <s v="DoubleÂ Overhead Camshaft"/>
    <s v="Auto"/>
    <s v="Pale White"/>
    <n v="21000"/>
    <s v="38701-8047"/>
    <s v="Sedan"/>
    <n v="8978567"/>
    <x v="4"/>
    <s v="Tertile 1"/>
    <x v="0"/>
  </r>
  <r>
    <s v="C_CND_007845"/>
    <x v="235"/>
    <x v="10"/>
    <s v="Camille"/>
    <x v="0"/>
    <n v="13500"/>
    <s v="Capitol KIA"/>
    <x v="13"/>
    <x v="61"/>
    <s v="Overhead Camshaft"/>
    <s v="Manual"/>
    <s v="Red"/>
    <n v="25000"/>
    <s v="38701-8047"/>
    <s v="Hardtop"/>
    <n v="8509971"/>
    <x v="4"/>
    <s v="Tertile 1"/>
    <x v="0"/>
  </r>
  <r>
    <s v="C_CND_007847"/>
    <x v="235"/>
    <x v="10"/>
    <s v="Lucia"/>
    <x v="1"/>
    <n v="13500"/>
    <s v="Progressive Shippers Cooperative Association No"/>
    <x v="13"/>
    <x v="42"/>
    <s v="Overhead Camshaft"/>
    <s v="Manual"/>
    <s v="Pale White"/>
    <n v="12000"/>
    <s v="53546-9427"/>
    <s v="Hatchback"/>
    <n v="7161616"/>
    <x v="5"/>
    <s v="Tertile 1"/>
    <x v="0"/>
  </r>
  <r>
    <s v="C_CND_007852"/>
    <x v="235"/>
    <x v="10"/>
    <s v="Max"/>
    <x v="0"/>
    <n v="13500"/>
    <s v="Scrivener Performance Engineering"/>
    <x v="2"/>
    <x v="23"/>
    <s v="Overhead Camshaft"/>
    <s v="Manual"/>
    <s v="Red"/>
    <n v="19000"/>
    <s v="38701-8047"/>
    <s v="Hatchback"/>
    <n v="8314609"/>
    <x v="2"/>
    <s v="Tertile 1"/>
    <x v="0"/>
  </r>
  <r>
    <s v="C_CND_007857"/>
    <x v="235"/>
    <x v="10"/>
    <s v="Michael"/>
    <x v="0"/>
    <n v="330000"/>
    <s v="Buddy Storbeck's Diesel Service Inc"/>
    <x v="1"/>
    <x v="16"/>
    <s v="DoubleÂ Overhead Camshaft"/>
    <s v="Auto"/>
    <s v="Black"/>
    <n v="21000"/>
    <s v="06457-3834"/>
    <s v="SUV"/>
    <n v="6554549"/>
    <x v="5"/>
    <s v="Tertile 1"/>
    <x v="0"/>
  </r>
  <r>
    <s v="C_CND_007823"/>
    <x v="235"/>
    <x v="10"/>
    <s v="Maximus"/>
    <x v="0"/>
    <n v="357000"/>
    <s v="Progressive Shippers Cooperative Association No"/>
    <x v="13"/>
    <x v="88"/>
    <s v="Overhead Camshaft"/>
    <s v="Manual"/>
    <s v="Black"/>
    <n v="85000"/>
    <s v="53546-9427"/>
    <s v="SUV"/>
    <n v="8731456"/>
    <x v="5"/>
    <s v="Tertile 1"/>
    <x v="0"/>
  </r>
  <r>
    <s v="C_CND_007801"/>
    <x v="235"/>
    <x v="10"/>
    <s v="Mateo"/>
    <x v="0"/>
    <n v="380000"/>
    <s v="New Castle Ford Lincoln Mercury"/>
    <x v="7"/>
    <x v="120"/>
    <s v="DoubleÂ Overhead Camshaft"/>
    <s v="Auto"/>
    <s v="Black"/>
    <n v="26000"/>
    <s v="60504-7114"/>
    <s v="Hatchback"/>
    <n v="6124691"/>
    <x v="6"/>
    <s v="Tertile 1"/>
    <x v="0"/>
  </r>
  <r>
    <s v="C_CND_007841"/>
    <x v="235"/>
    <x v="10"/>
    <s v="Lina"/>
    <x v="0"/>
    <n v="380000"/>
    <s v="McKinney Dodge Chrysler Jeep"/>
    <x v="14"/>
    <x v="53"/>
    <s v="Overhead Camshaft"/>
    <s v="Manual"/>
    <s v="Red"/>
    <n v="37000"/>
    <s v="85257-3102"/>
    <s v="Hatchback"/>
    <n v="7507968"/>
    <x v="3"/>
    <s v="Tertile 1"/>
    <x v="0"/>
  </r>
  <r>
    <s v="C_CND_007839"/>
    <x v="235"/>
    <x v="10"/>
    <s v="Lilly"/>
    <x v="1"/>
    <n v="402000"/>
    <s v="Hatfield Volkswagen"/>
    <x v="9"/>
    <x v="12"/>
    <s v="Overhead Camshaft"/>
    <s v="Manual"/>
    <s v="Black"/>
    <n v="29000"/>
    <s v="99301-3882"/>
    <s v="Passenger"/>
    <n v="8284407"/>
    <x v="1"/>
    <s v="Tertile 1"/>
    <x v="0"/>
  </r>
  <r>
    <s v="C_CND_007820"/>
    <x v="235"/>
    <x v="10"/>
    <s v="Angelica"/>
    <x v="0"/>
    <n v="415000"/>
    <s v="U-Haul CO"/>
    <x v="0"/>
    <x v="75"/>
    <s v="Overhead Camshaft"/>
    <s v="Manual"/>
    <s v="Red"/>
    <n v="25000"/>
    <s v="78758-7841"/>
    <s v="Hatchback"/>
    <n v="8021832"/>
    <x v="2"/>
    <s v="Tertile 1"/>
    <x v="0"/>
  </r>
  <r>
    <s v="C_CND_007826"/>
    <x v="235"/>
    <x v="10"/>
    <s v="Empty"/>
    <x v="0"/>
    <n v="422000"/>
    <s v="Buddy Storbeck's Diesel Service Inc"/>
    <x v="14"/>
    <x v="66"/>
    <s v="Overhead Camshaft"/>
    <s v="Manual"/>
    <s v="Pale White"/>
    <n v="16001"/>
    <s v="06457-3834"/>
    <s v="Hardtop"/>
    <n v="8300318"/>
    <x v="0"/>
    <s v="Tertile 1"/>
    <x v="0"/>
  </r>
  <r>
    <s v="C_CND_007825"/>
    <x v="235"/>
    <x v="10"/>
    <s v="Alan"/>
    <x v="1"/>
    <n v="430000"/>
    <s v="Tri-State Mack Inc"/>
    <x v="4"/>
    <x v="5"/>
    <s v="Overhead Camshaft"/>
    <s v="Manual"/>
    <s v="Red"/>
    <n v="11001"/>
    <s v="85257-3102"/>
    <s v="Hardtop"/>
    <n v="7097255"/>
    <x v="2"/>
    <s v="Tertile 1"/>
    <x v="0"/>
  </r>
  <r>
    <s v="C_CND_007815"/>
    <x v="235"/>
    <x v="10"/>
    <s v="Hinda"/>
    <x v="0"/>
    <n v="470000"/>
    <s v="Rabun Used Car Sales"/>
    <x v="0"/>
    <x v="116"/>
    <s v="Overhead Camshaft"/>
    <s v="Manual"/>
    <s v="Black"/>
    <n v="18000"/>
    <s v="85257-3102"/>
    <s v="Hardtop"/>
    <n v="7467667"/>
    <x v="2"/>
    <s v="Tertile 1"/>
    <x v="0"/>
  </r>
  <r>
    <s v="C_CND_007816"/>
    <x v="235"/>
    <x v="10"/>
    <s v="Analia"/>
    <x v="0"/>
    <n v="477000"/>
    <s v="Scrivener Performance Engineering"/>
    <x v="0"/>
    <x v="75"/>
    <s v="DoubleÂ Overhead Camshaft"/>
    <s v="Auto"/>
    <s v="Black"/>
    <n v="9000"/>
    <s v="38701-8047"/>
    <s v="Hatchback"/>
    <n v="7969876"/>
    <x v="4"/>
    <s v="Tertile 1"/>
    <x v="0"/>
  </r>
  <r>
    <s v="C_CND_007810"/>
    <x v="235"/>
    <x v="10"/>
    <s v="Amber"/>
    <x v="0"/>
    <n v="496000"/>
    <s v="U-Haul CO"/>
    <x v="1"/>
    <x v="1"/>
    <s v="Overhead Camshaft"/>
    <s v="Manual"/>
    <s v="Pale White"/>
    <n v="14000"/>
    <s v="78758-7841"/>
    <s v="SUV"/>
    <n v="6560067"/>
    <x v="2"/>
    <s v="Tertile 1"/>
    <x v="0"/>
  </r>
  <r>
    <s v="C_CND_007851"/>
    <x v="235"/>
    <x v="10"/>
    <s v="Mauricio"/>
    <x v="0"/>
    <n v="526500"/>
    <s v="Saab-Belle Dodge"/>
    <x v="8"/>
    <x v="50"/>
    <s v="Overhead Camshaft"/>
    <s v="Manual"/>
    <s v="Pale White"/>
    <n v="26500"/>
    <s v="60504-7114"/>
    <s v="Sedan"/>
    <n v="6338298"/>
    <x v="3"/>
    <s v="Tertile 1"/>
    <x v="0"/>
  </r>
  <r>
    <s v="C_CND_007860"/>
    <x v="235"/>
    <x v="10"/>
    <s v="Karla"/>
    <x v="0"/>
    <n v="566000"/>
    <s v="Tri-State Mack Inc"/>
    <x v="22"/>
    <x v="59"/>
    <s v="DoubleÂ Overhead Camshaft"/>
    <s v="Auto"/>
    <s v="Black"/>
    <n v="12000"/>
    <s v="85257-3102"/>
    <s v="Hatchback"/>
    <n v="6052924"/>
    <x v="0"/>
    <s v="Tertile 2"/>
    <x v="0"/>
  </r>
  <r>
    <s v="C_CND_007819"/>
    <x v="235"/>
    <x v="10"/>
    <s v="Angela"/>
    <x v="0"/>
    <n v="580000"/>
    <s v="Tri-State Mack Inc"/>
    <x v="26"/>
    <x v="54"/>
    <s v="DoubleÂ Overhead Camshaft"/>
    <s v="Auto"/>
    <s v="Black"/>
    <n v="12000"/>
    <s v="85257-3102"/>
    <s v="Hatchback"/>
    <n v="8887783"/>
    <x v="3"/>
    <s v="Tertile 2"/>
    <x v="0"/>
  </r>
  <r>
    <s v="C_CND_007835"/>
    <x v="235"/>
    <x v="10"/>
    <s v="Libby"/>
    <x v="0"/>
    <n v="580000"/>
    <s v="Clay Johnson Auto Sales"/>
    <x v="13"/>
    <x v="42"/>
    <s v="Overhead Camshaft"/>
    <s v="Manual"/>
    <s v="Pale White"/>
    <n v="17000"/>
    <s v="78758-7841"/>
    <s v="Hatchback"/>
    <n v="8809897"/>
    <x v="2"/>
    <s v="Tertile 2"/>
    <x v="0"/>
  </r>
  <r>
    <s v="C_CND_007809"/>
    <x v="235"/>
    <x v="10"/>
    <s v="Amaya"/>
    <x v="0"/>
    <n v="586000"/>
    <s v="Tri-State Mack Inc"/>
    <x v="11"/>
    <x v="92"/>
    <s v="DoubleÂ Overhead Camshaft"/>
    <s v="Auto"/>
    <s v="Pale White"/>
    <n v="31000"/>
    <s v="85257-3102"/>
    <s v="Hatchback"/>
    <n v="7322890"/>
    <x v="3"/>
    <s v="Tertile 2"/>
    <x v="0"/>
  </r>
  <r>
    <s v="C_CND_007817"/>
    <x v="235"/>
    <x v="10"/>
    <s v="Anaya"/>
    <x v="0"/>
    <n v="605000"/>
    <s v="Star Enterprises Inc"/>
    <x v="24"/>
    <x v="124"/>
    <s v="Overhead Camshaft"/>
    <s v="Manual"/>
    <s v="Red"/>
    <n v="43000"/>
    <s v="99301-3882"/>
    <s v="Sedan"/>
    <n v="7672959"/>
    <x v="1"/>
    <s v="Tertile 2"/>
    <x v="0"/>
  </r>
  <r>
    <s v="C_CND_007818"/>
    <x v="235"/>
    <x v="10"/>
    <s v="Andrea"/>
    <x v="0"/>
    <n v="610000"/>
    <s v="Suburban Ford"/>
    <x v="23"/>
    <x v="112"/>
    <s v="Overhead Camshaft"/>
    <s v="Manual"/>
    <s v="Pale White"/>
    <n v="33000"/>
    <s v="53546-9427"/>
    <s v="Sedan"/>
    <n v="7447928"/>
    <x v="5"/>
    <s v="Tertile 2"/>
    <x v="0"/>
  </r>
  <r>
    <s v="C_CND_007840"/>
    <x v="235"/>
    <x v="10"/>
    <s v="Lily"/>
    <x v="0"/>
    <n v="627000"/>
    <s v="Iceberg Rentals"/>
    <x v="11"/>
    <x v="14"/>
    <s v="DoubleÂ Overhead Camshaft"/>
    <s v="Auto"/>
    <s v="Black"/>
    <n v="22000"/>
    <s v="53546-9427"/>
    <s v="Passenger"/>
    <n v="8894131"/>
    <x v="5"/>
    <s v="Tertile 2"/>
    <x v="0"/>
  </r>
  <r>
    <s v="C_CND_007842"/>
    <x v="235"/>
    <x v="10"/>
    <s v="Liv"/>
    <x v="0"/>
    <n v="631500"/>
    <s v="Motor Vehicle Branch Office"/>
    <x v="8"/>
    <x v="100"/>
    <s v="Overhead Camshaft"/>
    <s v="Manual"/>
    <s v="Pale White"/>
    <n v="13500"/>
    <s v="78758-7841"/>
    <s v="SUV"/>
    <n v="7101103"/>
    <x v="2"/>
    <s v="Tertile 2"/>
    <x v="0"/>
  </r>
  <r>
    <s v="C_CND_007833"/>
    <x v="235"/>
    <x v="10"/>
    <s v="Michael"/>
    <x v="0"/>
    <n v="632000"/>
    <s v="Buddy Storbeck's Diesel Service Inc"/>
    <x v="16"/>
    <x v="22"/>
    <s v="DoubleÂ Overhead Camshaft"/>
    <s v="Auto"/>
    <s v="Pale White"/>
    <n v="46000"/>
    <s v="06457-3834"/>
    <s v="Passenger"/>
    <n v="7648697"/>
    <x v="0"/>
    <s v="Tertile 2"/>
    <x v="0"/>
  </r>
  <r>
    <s v="C_CND_007853"/>
    <x v="235"/>
    <x v="10"/>
    <s v="Maximiliano"/>
    <x v="0"/>
    <n v="685000"/>
    <s v="Star Enterprises Inc"/>
    <x v="26"/>
    <x v="54"/>
    <s v="DoubleÂ Overhead Camshaft"/>
    <s v="Auto"/>
    <s v="Pale White"/>
    <n v="31000"/>
    <s v="99301-3882"/>
    <s v="Hatchback"/>
    <n v="6583025"/>
    <x v="0"/>
    <s v="Tertile 2"/>
    <x v="0"/>
  </r>
  <r>
    <s v="C_CND_007796"/>
    <x v="235"/>
    <x v="10"/>
    <s v="Mark"/>
    <x v="0"/>
    <n v="700000"/>
    <s v="Hatfield Volkswagen"/>
    <x v="20"/>
    <x v="46"/>
    <s v="DoubleÂ Overhead Camshaft"/>
    <s v="Auto"/>
    <s v="Pale White"/>
    <n v="51000"/>
    <s v="99301-3882"/>
    <s v="Sedan"/>
    <n v="7667437"/>
    <x v="1"/>
    <s v="Tertile 2"/>
    <x v="0"/>
  </r>
  <r>
    <s v="C_CND_007799"/>
    <x v="235"/>
    <x v="10"/>
    <s v="Marvin"/>
    <x v="0"/>
    <n v="770000"/>
    <s v="Motor Vehicle Branch Office"/>
    <x v="26"/>
    <x v="104"/>
    <s v="Overhead Camshaft"/>
    <s v="Manual"/>
    <s v="Black"/>
    <n v="69000"/>
    <s v="78758-7841"/>
    <s v="Sedan"/>
    <n v="7797970"/>
    <x v="2"/>
    <s v="Tertile 2"/>
    <x v="1"/>
  </r>
  <r>
    <s v="C_CND_007814"/>
    <x v="235"/>
    <x v="10"/>
    <s v="Anabel"/>
    <x v="0"/>
    <n v="795000"/>
    <s v="Ryder Truck Rental and Leasing"/>
    <x v="13"/>
    <x v="41"/>
    <s v="Overhead Camshaft"/>
    <s v="Manual"/>
    <s v="Pale White"/>
    <n v="17000"/>
    <s v="06457-3834"/>
    <s v="Passenger"/>
    <n v="7044877"/>
    <x v="0"/>
    <s v="Tertile 2"/>
    <x v="1"/>
  </r>
  <r>
    <s v="C_CND_007831"/>
    <x v="235"/>
    <x v="10"/>
    <s v="Mendy"/>
    <x v="0"/>
    <n v="825000"/>
    <s v="Tri-State Mack Inc"/>
    <x v="14"/>
    <x v="29"/>
    <s v="DoubleÂ Overhead Camshaft"/>
    <s v="Auto"/>
    <s v="Black"/>
    <n v="19000"/>
    <s v="85257-3102"/>
    <s v="SUV"/>
    <n v="8811651"/>
    <x v="3"/>
    <s v="Tertile 2"/>
    <x v="1"/>
  </r>
  <r>
    <s v="C_CND_007850"/>
    <x v="235"/>
    <x v="10"/>
    <s v="Matthew"/>
    <x v="0"/>
    <n v="905000"/>
    <s v="Ryder Truck Rental and Leasing"/>
    <x v="14"/>
    <x v="52"/>
    <s v="Overhead Camshaft"/>
    <s v="Manual"/>
    <s v="Black"/>
    <n v="11000"/>
    <s v="06457-3834"/>
    <s v="Sedan"/>
    <n v="6041719"/>
    <x v="5"/>
    <s v="Tertile 2"/>
    <x v="1"/>
  </r>
  <r>
    <s v="C_CND_007858"/>
    <x v="235"/>
    <x v="10"/>
    <s v="Miguel"/>
    <x v="0"/>
    <n v="1020000"/>
    <s v="C &amp; M Motors Inc"/>
    <x v="18"/>
    <x v="58"/>
    <s v="Overhead Camshaft"/>
    <s v="Manual"/>
    <s v="Pale White"/>
    <n v="14000"/>
    <s v="60504-7114"/>
    <s v="Passenger"/>
    <n v="7409642"/>
    <x v="3"/>
    <s v="Tertile 3"/>
    <x v="1"/>
  </r>
  <r>
    <s v="C_CND_007832"/>
    <x v="235"/>
    <x v="10"/>
    <s v="Micah"/>
    <x v="0"/>
    <n v="1050000"/>
    <s v="U-Haul CO"/>
    <x v="29"/>
    <x v="125"/>
    <s v="DoubleÂ Overhead Camshaft"/>
    <s v="Auto"/>
    <s v="Black"/>
    <n v="60000"/>
    <s v="78758-7841"/>
    <s v="Hatchback"/>
    <n v="8222794"/>
    <x v="2"/>
    <s v="Tertile 3"/>
    <x v="1"/>
  </r>
  <r>
    <s v="C_CND_007800"/>
    <x v="235"/>
    <x v="10"/>
    <s v="Mason"/>
    <x v="0"/>
    <n v="1110000"/>
    <s v="Nebo Chevrolet"/>
    <x v="11"/>
    <x v="115"/>
    <s v="Overhead Camshaft"/>
    <s v="Manual"/>
    <s v="Pale White"/>
    <n v="17000"/>
    <s v="06457-3834"/>
    <s v="Hatchback"/>
    <n v="8547851"/>
    <x v="0"/>
    <s v="Tertile 3"/>
    <x v="1"/>
  </r>
  <r>
    <s v="C_CND_007824"/>
    <x v="235"/>
    <x v="10"/>
    <s v="Maxwell"/>
    <x v="1"/>
    <n v="1110000"/>
    <s v="Rabun Used Car Sales"/>
    <x v="27"/>
    <x v="80"/>
    <s v="DoubleÂ Overhead Camshaft"/>
    <s v="Auto"/>
    <s v="Red"/>
    <n v="19000"/>
    <s v="85257-3102"/>
    <s v="Hatchback"/>
    <n v="7086561"/>
    <x v="3"/>
    <s v="Tertile 3"/>
    <x v="1"/>
  </r>
  <r>
    <s v="C_CND_007802"/>
    <x v="235"/>
    <x v="10"/>
    <s v="Mathew"/>
    <x v="0"/>
    <n v="1175000"/>
    <s v="Pars Auto Sales"/>
    <x v="11"/>
    <x v="38"/>
    <s v="Overhead Camshaft"/>
    <s v="Manual"/>
    <s v="Red"/>
    <n v="21500"/>
    <s v="38701-8047"/>
    <s v="Hatchback"/>
    <n v="7488714"/>
    <x v="4"/>
    <s v="Tertile 3"/>
    <x v="1"/>
  </r>
  <r>
    <s v="C_CND_007843"/>
    <x v="235"/>
    <x v="10"/>
    <s v="Livia"/>
    <x v="0"/>
    <n v="1185000"/>
    <s v="Nebo Chevrolet"/>
    <x v="14"/>
    <x v="29"/>
    <s v="DoubleÂ Overhead Camshaft"/>
    <s v="Auto"/>
    <s v="Black"/>
    <n v="24500"/>
    <s v="06457-3834"/>
    <s v="SUV"/>
    <n v="8440933"/>
    <x v="0"/>
    <s v="Tertile 3"/>
    <x v="1"/>
  </r>
  <r>
    <s v="C_CND_007821"/>
    <x v="235"/>
    <x v="10"/>
    <s v="Ryan"/>
    <x v="0"/>
    <n v="1190000"/>
    <s v="Star Enterprises Inc"/>
    <x v="21"/>
    <x v="31"/>
    <s v="DoubleÂ Overhead Camshaft"/>
    <s v="Auto"/>
    <s v="Red"/>
    <n v="15000"/>
    <s v="99301-3882"/>
    <s v="Hardtop"/>
    <n v="8947419"/>
    <x v="1"/>
    <s v="Tertile 3"/>
    <x v="1"/>
  </r>
  <r>
    <s v="C_CND_007803"/>
    <x v="235"/>
    <x v="10"/>
    <s v="Matias"/>
    <x v="0"/>
    <n v="1200000"/>
    <s v="Pitre Buick-Pontiac-Gmc of Scottsdale"/>
    <x v="17"/>
    <x v="24"/>
    <s v="Overhead Camshaft"/>
    <s v="Manual"/>
    <s v="Red"/>
    <n v="21000"/>
    <s v="99301-3882"/>
    <s v="Passenger"/>
    <n v="8090474"/>
    <x v="1"/>
    <s v="Tertile 3"/>
    <x v="1"/>
  </r>
  <r>
    <s v="C_CND_007859"/>
    <x v="235"/>
    <x v="10"/>
    <s v="Karen"/>
    <x v="0"/>
    <n v="1250000"/>
    <s v="Suburban Ford"/>
    <x v="6"/>
    <x v="102"/>
    <s v="DoubleÂ Overhead Camshaft"/>
    <s v="Auto"/>
    <s v="Red"/>
    <n v="12000"/>
    <s v="53546-9427"/>
    <s v="Passenger"/>
    <n v="6694611"/>
    <x v="2"/>
    <s v="Tertile 3"/>
    <x v="1"/>
  </r>
  <r>
    <s v="C_CND_007811"/>
    <x v="235"/>
    <x v="10"/>
    <s v="Amelia"/>
    <x v="0"/>
    <n v="1280000"/>
    <s v="Progressive Shippers Cooperative Association No"/>
    <x v="16"/>
    <x v="22"/>
    <s v="DoubleÂ Overhead Camshaft"/>
    <s v="Auto"/>
    <s v="Pale White"/>
    <n v="46000"/>
    <s v="53546-9427"/>
    <s v="Passenger"/>
    <n v="6307196"/>
    <x v="5"/>
    <s v="Tertile 3"/>
    <x v="1"/>
  </r>
  <r>
    <s v="C_CND_007837"/>
    <x v="235"/>
    <x v="10"/>
    <s v="Liliana"/>
    <x v="1"/>
    <n v="1305000"/>
    <s v="Enterprise Rent A Car"/>
    <x v="25"/>
    <x v="126"/>
    <s v="DoubleÂ Overhead Camshaft"/>
    <s v="Auto"/>
    <s v="Pale White"/>
    <n v="27500"/>
    <s v="60504-7114"/>
    <s v="SUV"/>
    <n v="8091604"/>
    <x v="6"/>
    <s v="Tertile 3"/>
    <x v="1"/>
  </r>
  <r>
    <s v="C_CND_007798"/>
    <x v="235"/>
    <x v="10"/>
    <s v="Martin"/>
    <x v="0"/>
    <n v="1325000"/>
    <s v="McKinney Dodge Chrysler Jeep"/>
    <x v="12"/>
    <x v="18"/>
    <s v="Overhead Camshaft"/>
    <s v="Manual"/>
    <s v="Red"/>
    <n v="17500"/>
    <s v="85257-3102"/>
    <s v="Hatchback"/>
    <n v="7321294"/>
    <x v="2"/>
    <s v="Tertile 3"/>
    <x v="1"/>
  </r>
  <r>
    <s v="C_CND_007829"/>
    <x v="235"/>
    <x v="10"/>
    <s v="Louis"/>
    <x v="0"/>
    <n v="1340000"/>
    <s v="Diehl Motor CO Inc"/>
    <x v="14"/>
    <x v="66"/>
    <s v="Overhead Camshaft"/>
    <s v="Manual"/>
    <s v="Pale White"/>
    <n v="21001"/>
    <s v="06457-3834"/>
    <s v="Hardtop"/>
    <n v="7488815"/>
    <x v="0"/>
    <s v="Tertile 3"/>
    <x v="1"/>
  </r>
  <r>
    <s v="C_CND_007805"/>
    <x v="235"/>
    <x v="10"/>
    <s v="Mauricio"/>
    <x v="0"/>
    <n v="1370000"/>
    <s v="Rabun Used Car Sales"/>
    <x v="4"/>
    <x v="99"/>
    <s v="Overhead Camshaft"/>
    <s v="Manual"/>
    <s v="Red"/>
    <n v="31000"/>
    <s v="85257-3102"/>
    <s v="Passenger"/>
    <n v="6840533"/>
    <x v="3"/>
    <s v="Tertile 3"/>
    <x v="1"/>
  </r>
  <r>
    <s v="C_CND_007806"/>
    <x v="235"/>
    <x v="10"/>
    <s v="Max"/>
    <x v="0"/>
    <n v="1433500"/>
    <s v="Race Car Help"/>
    <x v="0"/>
    <x v="0"/>
    <s v="Overhead Camshaft"/>
    <s v="Manual"/>
    <s v="Black"/>
    <n v="18350"/>
    <s v="78758-7841"/>
    <s v="SUV"/>
    <n v="6232784"/>
    <x v="2"/>
    <s v="Tertile 3"/>
    <x v="1"/>
  </r>
  <r>
    <s v="C_CND_007844"/>
    <x v="235"/>
    <x v="10"/>
    <s v="Lola"/>
    <x v="1"/>
    <n v="1500000"/>
    <s v="New Castle Ford Lincoln Mercury"/>
    <x v="11"/>
    <x v="92"/>
    <s v="DoubleÂ Overhead Camshaft"/>
    <s v="Auto"/>
    <s v="Black"/>
    <n v="9000"/>
    <s v="60504-7114"/>
    <s v="Hatchback"/>
    <n v="6648240"/>
    <x v="6"/>
    <s v="Tertile 3"/>
    <x v="1"/>
  </r>
  <r>
    <s v="C_CND_007855"/>
    <x v="235"/>
    <x v="10"/>
    <s v="Maximus"/>
    <x v="1"/>
    <n v="1515000"/>
    <s v="Tri-State Mack Inc"/>
    <x v="14"/>
    <x v="89"/>
    <s v="DoubleÂ Overhead Camshaft"/>
    <s v="Auto"/>
    <s v="Red"/>
    <n v="31500"/>
    <s v="85257-3102"/>
    <s v="Hatchback"/>
    <n v="8228223"/>
    <x v="4"/>
    <s v="Tertile 3"/>
    <x v="1"/>
  </r>
  <r>
    <s v="C_CND_007846"/>
    <x v="235"/>
    <x v="10"/>
    <s v="Louise"/>
    <x v="0"/>
    <n v="1540000"/>
    <s v="Pitre Buick-Pontiac-Gmc of Scottsdale"/>
    <x v="15"/>
    <x v="94"/>
    <s v="DoubleÂ Overhead Camshaft"/>
    <s v="Auto"/>
    <s v="Pale White"/>
    <n v="19000"/>
    <s v="99301-3882"/>
    <s v="Passenger"/>
    <n v="8621295"/>
    <x v="1"/>
    <s v="Tertile 3"/>
    <x v="1"/>
  </r>
  <r>
    <s v="C_CND_007807"/>
    <x v="235"/>
    <x v="10"/>
    <s v="Maximiliano"/>
    <x v="0"/>
    <n v="1630000"/>
    <s v="Ryder Truck Rental and Leasing"/>
    <x v="5"/>
    <x v="6"/>
    <s v="DoubleÂ Overhead Camshaft"/>
    <s v="Auto"/>
    <s v="Red"/>
    <n v="19000"/>
    <s v="06457-3834"/>
    <s v="Hatchback"/>
    <n v="6018126"/>
    <x v="0"/>
    <s v="Tertile 3"/>
    <x v="1"/>
  </r>
  <r>
    <s v="C_CND_007812"/>
    <x v="235"/>
    <x v="10"/>
    <s v="Amy"/>
    <x v="0"/>
    <n v="1635000"/>
    <s v="Rabun Used Car Sales"/>
    <x v="18"/>
    <x v="25"/>
    <s v="Overhead Camshaft"/>
    <s v="Manual"/>
    <s v="Pale White"/>
    <n v="16500"/>
    <s v="85257-3102"/>
    <s v="SUV"/>
    <n v="8950303"/>
    <x v="3"/>
    <s v="Tertile 3"/>
    <x v="1"/>
  </r>
  <r>
    <s v="C_CND_007828"/>
    <x v="235"/>
    <x v="10"/>
    <s v="Menachem"/>
    <x v="1"/>
    <n v="1753000"/>
    <s v="Scrivener Performance Engineering"/>
    <x v="15"/>
    <x v="94"/>
    <s v="DoubleÂ Overhead Camshaft"/>
    <s v="Auto"/>
    <s v="Pale White"/>
    <n v="19300"/>
    <s v="38701-8047"/>
    <s v="Passenger"/>
    <n v="7230299"/>
    <x v="4"/>
    <s v="Tertile 3"/>
    <x v="1"/>
  </r>
  <r>
    <s v="C_CND_007854"/>
    <x v="235"/>
    <x v="10"/>
    <s v="Maximo"/>
    <x v="0"/>
    <n v="1800000"/>
    <s v="Suburban Ford"/>
    <x v="19"/>
    <x v="26"/>
    <s v="DoubleÂ Overhead Camshaft"/>
    <s v="Auto"/>
    <s v="Pale White"/>
    <n v="32000"/>
    <s v="53546-9427"/>
    <s v="Passenger"/>
    <n v="8421660"/>
    <x v="6"/>
    <s v="Tertile 3"/>
    <x v="1"/>
  </r>
  <r>
    <s v="C_CND_007856"/>
    <x v="235"/>
    <x v="10"/>
    <s v="Melvin"/>
    <x v="0"/>
    <n v="1800000"/>
    <s v="U-Haul CO"/>
    <x v="18"/>
    <x v="96"/>
    <s v="Overhead Camshaft"/>
    <s v="Manual"/>
    <s v="Red"/>
    <n v="61000"/>
    <s v="78758-7841"/>
    <s v="Sedan"/>
    <n v="6489742"/>
    <x v="1"/>
    <s v="Tertile 3"/>
    <x v="1"/>
  </r>
  <r>
    <s v="C_CND_007849"/>
    <x v="235"/>
    <x v="10"/>
    <s v="Kamari"/>
    <x v="0"/>
    <n v="2300000"/>
    <s v="Scrivener Performance Engineering"/>
    <x v="6"/>
    <x v="73"/>
    <s v="DoubleÂ Overhead Camshaft"/>
    <s v="Auto"/>
    <s v="Pale White"/>
    <n v="46000"/>
    <s v="38701-8047"/>
    <s v="Hardtop"/>
    <n v="7784884"/>
    <x v="4"/>
    <s v="Tertile 3"/>
    <x v="1"/>
  </r>
  <r>
    <s v="C_CND_007848"/>
    <x v="235"/>
    <x v="10"/>
    <s v="Kaden"/>
    <x v="0"/>
    <n v="2385000"/>
    <s v="Rabun Used Car Sales"/>
    <x v="13"/>
    <x v="61"/>
    <s v="Overhead Camshaft"/>
    <s v="Manual"/>
    <s v="Pale White"/>
    <n v="41500"/>
    <s v="85257-3102"/>
    <s v="Hardtop"/>
    <n v="7770409"/>
    <x v="2"/>
    <s v="Tertile 3"/>
    <x v="1"/>
  </r>
  <r>
    <s v="C_CND_006862"/>
    <x v="236"/>
    <x v="10"/>
    <s v="Abraham"/>
    <x v="0"/>
    <n v="13500"/>
    <s v="Ryder Truck Rental and Leasing"/>
    <x v="2"/>
    <x v="9"/>
    <s v="DoubleÂ Overhead Camshaft"/>
    <s v="Auto"/>
    <s v="Pale White"/>
    <n v="19001"/>
    <s v="06457-3834"/>
    <s v="Sedan"/>
    <n v="6603339"/>
    <x v="0"/>
    <s v="Tertile 1"/>
    <x v="0"/>
  </r>
  <r>
    <s v="C_CND_006863"/>
    <x v="236"/>
    <x v="10"/>
    <s v="Adam"/>
    <x v="0"/>
    <n v="13500"/>
    <s v="Saab-Belle Dodge"/>
    <x v="9"/>
    <x v="12"/>
    <s v="Overhead Camshaft"/>
    <s v="Manual"/>
    <s v="Black"/>
    <n v="29000"/>
    <s v="60504-7114"/>
    <s v="Passenger"/>
    <n v="6189005"/>
    <x v="6"/>
    <s v="Tertile 1"/>
    <x v="0"/>
  </r>
  <r>
    <s v="C_CND_006865"/>
    <x v="236"/>
    <x v="10"/>
    <s v="Laetitia"/>
    <x v="0"/>
    <n v="13500"/>
    <s v="Saab-Belle Dodge"/>
    <x v="7"/>
    <x v="120"/>
    <s v="Overhead Camshaft"/>
    <s v="Manual"/>
    <s v="Black"/>
    <n v="22000"/>
    <s v="60504-7114"/>
    <s v="Hardtop"/>
    <n v="8250935"/>
    <x v="6"/>
    <s v="Tertile 1"/>
    <x v="0"/>
  </r>
  <r>
    <s v="C_CND_006870"/>
    <x v="236"/>
    <x v="10"/>
    <s v="Delilah"/>
    <x v="0"/>
    <n v="13500"/>
    <s v="Scrivener Performance Engineering"/>
    <x v="24"/>
    <x v="124"/>
    <s v="DoubleÂ Overhead Camshaft"/>
    <s v="Auto"/>
    <s v="Black"/>
    <n v="18000"/>
    <s v="38701-8047"/>
    <s v="Sedan"/>
    <n v="7457596"/>
    <x v="0"/>
    <s v="Tertile 1"/>
    <x v="0"/>
  </r>
  <r>
    <s v="C_CND_007875"/>
    <x v="236"/>
    <x v="10"/>
    <s v="Ariana"/>
    <x v="0"/>
    <n v="13500"/>
    <s v="Diehl Motor CO Inc"/>
    <x v="6"/>
    <x v="64"/>
    <s v="DoubleÂ Overhead Camshaft"/>
    <s v="Auto"/>
    <s v="Red"/>
    <n v="16000"/>
    <s v="06457-3834"/>
    <s v="SUV"/>
    <n v="6919171"/>
    <x v="0"/>
    <s v="Tertile 1"/>
    <x v="0"/>
  </r>
  <r>
    <s v="C_CND_007881"/>
    <x v="236"/>
    <x v="10"/>
    <s v="Mordechai"/>
    <x v="0"/>
    <n v="13500"/>
    <s v="Clay Johnson Auto Sales"/>
    <x v="12"/>
    <x v="93"/>
    <s v="DoubleÂ Overhead Camshaft"/>
    <s v="Auto"/>
    <s v="Pale White"/>
    <n v="19001"/>
    <s v="78758-7841"/>
    <s v="SUV"/>
    <n v="8210947"/>
    <x v="2"/>
    <s v="Tertile 1"/>
    <x v="0"/>
  </r>
  <r>
    <s v="C_CND_007884"/>
    <x v="236"/>
    <x v="10"/>
    <s v="Moshe"/>
    <x v="0"/>
    <n v="13500"/>
    <s v="Gartner Buick Hyundai Saab"/>
    <x v="6"/>
    <x v="17"/>
    <s v="DoubleÂ Overhead Camshaft"/>
    <s v="Auto"/>
    <s v="Red"/>
    <n v="19001"/>
    <s v="38701-8047"/>
    <s v="Sedan"/>
    <n v="6724716"/>
    <x v="4"/>
    <s v="Tertile 1"/>
    <x v="0"/>
  </r>
  <r>
    <s v="C_CND_007885"/>
    <x v="236"/>
    <x v="10"/>
    <s v="Esteban"/>
    <x v="0"/>
    <n v="13500"/>
    <s v="Enterprise Rent A Car"/>
    <x v="14"/>
    <x v="66"/>
    <s v="Overhead Camshaft"/>
    <s v="Manual"/>
    <s v="Red"/>
    <n v="25000"/>
    <s v="60504-7114"/>
    <s v="Hardtop"/>
    <n v="6794093"/>
    <x v="6"/>
    <s v="Tertile 1"/>
    <x v="0"/>
  </r>
  <r>
    <s v="C_CND_007899"/>
    <x v="236"/>
    <x v="10"/>
    <s v="Khalil"/>
    <x v="0"/>
    <n v="13500"/>
    <s v="C &amp; M Motors Inc"/>
    <x v="21"/>
    <x v="31"/>
    <s v="DoubleÂ Overhead Camshaft"/>
    <s v="Auto"/>
    <s v="Black"/>
    <n v="21000"/>
    <s v="60504-7114"/>
    <s v="Hardtop"/>
    <n v="7819769"/>
    <x v="6"/>
    <s v="Tertile 1"/>
    <x v="0"/>
  </r>
  <r>
    <s v="C_CND_007871"/>
    <x v="236"/>
    <x v="10"/>
    <s v="Annabella"/>
    <x v="0"/>
    <n v="451000"/>
    <s v="Chrysler of Tri-Cities"/>
    <x v="18"/>
    <x v="25"/>
    <s v="DoubleÂ Overhead Camshaft"/>
    <s v="Auto"/>
    <s v="Black"/>
    <n v="9000"/>
    <s v="99301-3882"/>
    <s v="SUV"/>
    <n v="6091274"/>
    <x v="1"/>
    <s v="Tertile 1"/>
    <x v="0"/>
  </r>
  <r>
    <s v="C_CND_007872"/>
    <x v="236"/>
    <x v="10"/>
    <s v="Annabelle"/>
    <x v="0"/>
    <n v="453350"/>
    <s v="Chrysler Plymouth"/>
    <x v="9"/>
    <x v="138"/>
    <s v="DoubleÂ Overhead Camshaft"/>
    <s v="Auto"/>
    <s v="Pale White"/>
    <n v="75350"/>
    <s v="53546-9427"/>
    <s v="Hatchback"/>
    <n v="6061497"/>
    <x v="5"/>
    <s v="Tertile 1"/>
    <x v="0"/>
  </r>
  <r>
    <s v="C_CND_007898"/>
    <x v="236"/>
    <x v="10"/>
    <s v="Kaylee"/>
    <x v="0"/>
    <n v="454000"/>
    <s v="Saab-Belle Dodge"/>
    <x v="2"/>
    <x v="9"/>
    <s v="DoubleÂ Overhead Camshaft"/>
    <s v="Auto"/>
    <s v="Black"/>
    <n v="39000"/>
    <s v="60504-7114"/>
    <s v="Sedan"/>
    <n v="8679441"/>
    <x v="2"/>
    <s v="Tertile 1"/>
    <x v="0"/>
  </r>
  <r>
    <s v="C_CND_007878"/>
    <x v="236"/>
    <x v="10"/>
    <s v="Mohamed"/>
    <x v="0"/>
    <n v="485000"/>
    <s v="Chrysler of Tri-Cities"/>
    <x v="20"/>
    <x v="145"/>
    <s v="DoubleÂ Overhead Camshaft"/>
    <s v="Auto"/>
    <s v="Red"/>
    <n v="20000"/>
    <s v="99301-3882"/>
    <s v="SUV"/>
    <n v="8047317"/>
    <x v="1"/>
    <s v="Tertile 1"/>
    <x v="0"/>
  </r>
  <r>
    <s v="C_CND_007877"/>
    <x v="236"/>
    <x v="10"/>
    <s v="Milo"/>
    <x v="0"/>
    <n v="582500"/>
    <s v="Capitol KIA"/>
    <x v="0"/>
    <x v="83"/>
    <s v="DoubleÂ Overhead Camshaft"/>
    <s v="Auto"/>
    <s v="Pale White"/>
    <n v="18500"/>
    <s v="38701-8047"/>
    <s v="Hatchback"/>
    <n v="8944987"/>
    <x v="4"/>
    <s v="Tertile 2"/>
    <x v="0"/>
  </r>
  <r>
    <s v="C_CND_007887"/>
    <x v="236"/>
    <x v="10"/>
    <s v="Pauline"/>
    <x v="1"/>
    <n v="585000"/>
    <s v="Hatfield Volkswagen"/>
    <x v="4"/>
    <x v="5"/>
    <s v="Overhead Camshaft"/>
    <s v="Manual"/>
    <s v="Black"/>
    <n v="22000"/>
    <s v="99301-3882"/>
    <s v="Hardtop"/>
    <n v="7145888"/>
    <x v="1"/>
    <s v="Tertile 2"/>
    <x v="0"/>
  </r>
  <r>
    <s v="C_CND_007874"/>
    <x v="236"/>
    <x v="10"/>
    <s v="Aria"/>
    <x v="0"/>
    <n v="586000"/>
    <s v="Clay Johnson Auto Sales"/>
    <x v="24"/>
    <x v="86"/>
    <s v="DoubleÂ Overhead Camshaft"/>
    <s v="Auto"/>
    <s v="Pale White"/>
    <n v="26000"/>
    <s v="78758-7841"/>
    <s v="SUV"/>
    <n v="6235256"/>
    <x v="2"/>
    <s v="Tertile 2"/>
    <x v="0"/>
  </r>
  <r>
    <s v="C_CND_007882"/>
    <x v="236"/>
    <x v="10"/>
    <s v="Morris"/>
    <x v="0"/>
    <n v="590000"/>
    <s v="Diehl Motor CO Inc"/>
    <x v="16"/>
    <x v="34"/>
    <s v="Overhead Camshaft"/>
    <s v="Manual"/>
    <s v="Red"/>
    <n v="45001"/>
    <s v="06457-3834"/>
    <s v="Hatchback"/>
    <n v="7601355"/>
    <x v="0"/>
    <s v="Tertile 2"/>
    <x v="0"/>
  </r>
  <r>
    <s v="C_CND_007897"/>
    <x v="236"/>
    <x v="10"/>
    <s v="Kayla"/>
    <x v="0"/>
    <n v="640500"/>
    <s v="Ryder Truck Rental and Leasing"/>
    <x v="25"/>
    <x v="126"/>
    <s v="DoubleÂ Overhead Camshaft"/>
    <s v="Auto"/>
    <s v="Black"/>
    <n v="9500"/>
    <s v="06457-3834"/>
    <s v="SUV"/>
    <n v="7274808"/>
    <x v="3"/>
    <s v="Tertile 2"/>
    <x v="0"/>
  </r>
  <r>
    <s v="C_CND_007900"/>
    <x v="236"/>
    <x v="10"/>
    <s v="Kaylie"/>
    <x v="0"/>
    <n v="641000"/>
    <s v="Star Enterprises Inc"/>
    <x v="14"/>
    <x v="53"/>
    <s v="DoubleÂ Overhead Camshaft"/>
    <s v="Auto"/>
    <s v="Red"/>
    <n v="31000"/>
    <s v="99301-3882"/>
    <s v="Hatchback"/>
    <n v="8113784"/>
    <x v="6"/>
    <s v="Tertile 2"/>
    <x v="0"/>
  </r>
  <r>
    <s v="C_CND_007879"/>
    <x v="236"/>
    <x v="10"/>
    <s v="Mohammed"/>
    <x v="0"/>
    <n v="660000"/>
    <s v="Chrysler Plymouth"/>
    <x v="15"/>
    <x v="72"/>
    <s v="DoubleÂ Overhead Camshaft"/>
    <s v="Auto"/>
    <s v="Pale White"/>
    <n v="25000"/>
    <s v="53546-9427"/>
    <s v="SUV"/>
    <n v="6379688"/>
    <x v="5"/>
    <s v="Tertile 2"/>
    <x v="0"/>
  </r>
  <r>
    <s v="C_CND_007867"/>
    <x v="236"/>
    <x v="10"/>
    <s v="Nathan"/>
    <x v="0"/>
    <n v="715000"/>
    <s v="Rabun Used Car Sales"/>
    <x v="5"/>
    <x v="6"/>
    <s v="DoubleÂ Overhead Camshaft"/>
    <s v="Auto"/>
    <s v="Red"/>
    <n v="22000"/>
    <s v="85257-3102"/>
    <s v="Hatchback"/>
    <n v="7148445"/>
    <x v="3"/>
    <s v="Tertile 2"/>
    <x v="0"/>
  </r>
  <r>
    <s v="C_CND_006858"/>
    <x v="236"/>
    <x v="10"/>
    <s v="Daniella"/>
    <x v="1"/>
    <n v="737500"/>
    <s v="New Castle Ford Lincoln Mercury"/>
    <x v="4"/>
    <x v="68"/>
    <s v="Overhead Camshaft"/>
    <s v="Manual"/>
    <s v="Pale White"/>
    <n v="22500"/>
    <s v="60504-7114"/>
    <s v="Sedan"/>
    <n v="7503399"/>
    <x v="6"/>
    <s v="Tertile 2"/>
    <x v="0"/>
  </r>
  <r>
    <s v="C_CND_006869"/>
    <x v="236"/>
    <x v="10"/>
    <s v="Louis"/>
    <x v="0"/>
    <n v="770000"/>
    <s v="New Castle Ford Lincoln Mercury"/>
    <x v="14"/>
    <x v="127"/>
    <s v="DoubleÂ Overhead Camshaft"/>
    <s v="Auto"/>
    <s v="Black"/>
    <n v="23000"/>
    <s v="60504-7114"/>
    <s v="Hardtop"/>
    <n v="8608469"/>
    <x v="6"/>
    <s v="Tertile 2"/>
    <x v="1"/>
  </r>
  <r>
    <s v="C_CND_007865"/>
    <x v="236"/>
    <x v="10"/>
    <s v="Mike"/>
    <x v="0"/>
    <n v="772500"/>
    <s v="U-Haul CO"/>
    <x v="25"/>
    <x v="117"/>
    <s v="DoubleÂ Overhead Camshaft"/>
    <s v="Auto"/>
    <s v="Red"/>
    <n v="39500"/>
    <s v="78758-7841"/>
    <s v="Hatchback"/>
    <n v="7487175"/>
    <x v="2"/>
    <s v="Tertile 2"/>
    <x v="1"/>
  </r>
  <r>
    <s v="C_CND_006868"/>
    <x v="236"/>
    <x v="10"/>
    <s v="Danna"/>
    <x v="0"/>
    <n v="780000"/>
    <s v="Ryder Truck Rental and Leasing"/>
    <x v="15"/>
    <x v="94"/>
    <s v="DoubleÂ Overhead Camshaft"/>
    <s v="Auto"/>
    <s v="Pale White"/>
    <n v="19000"/>
    <s v="06457-3834"/>
    <s v="Passenger"/>
    <n v="6328875"/>
    <x v="3"/>
    <s v="Tertile 2"/>
    <x v="1"/>
  </r>
  <r>
    <s v="C_CND_007868"/>
    <x v="236"/>
    <x v="10"/>
    <s v="Nathaniel"/>
    <x v="0"/>
    <n v="801000"/>
    <s v="Race Car Help"/>
    <x v="20"/>
    <x v="46"/>
    <s v="DoubleÂ Overhead Camshaft"/>
    <s v="Auto"/>
    <s v="Pale White"/>
    <n v="45000"/>
    <s v="78758-7841"/>
    <s v="Sedan"/>
    <n v="6018640"/>
    <x v="2"/>
    <s v="Tertile 2"/>
    <x v="1"/>
  </r>
  <r>
    <s v="C_CND_007863"/>
    <x v="236"/>
    <x v="10"/>
    <s v="Michael"/>
    <x v="0"/>
    <n v="860000"/>
    <s v="Suburban Ford"/>
    <x v="14"/>
    <x v="29"/>
    <s v="Overhead Camshaft"/>
    <s v="Manual"/>
    <s v="Pale White"/>
    <n v="27000"/>
    <s v="53546-9427"/>
    <s v="SUV"/>
    <n v="8190636"/>
    <x v="5"/>
    <s v="Tertile 2"/>
    <x v="1"/>
  </r>
  <r>
    <s v="C_CND_007876"/>
    <x v="236"/>
    <x v="10"/>
    <s v="Zariah"/>
    <x v="0"/>
    <n v="875000"/>
    <s v="Saab-Belle Dodge"/>
    <x v="12"/>
    <x v="18"/>
    <s v="DoubleÂ Overhead Camshaft"/>
    <s v="Auto"/>
    <s v="Black"/>
    <n v="22000"/>
    <s v="60504-7114"/>
    <s v="Hardtop"/>
    <n v="8257359"/>
    <x v="6"/>
    <s v="Tertile 2"/>
    <x v="1"/>
  </r>
  <r>
    <s v="C_CND_007869"/>
    <x v="236"/>
    <x v="10"/>
    <s v="Egypt"/>
    <x v="0"/>
    <n v="876000"/>
    <s v="Ryder Truck Rental and Leasing"/>
    <x v="22"/>
    <x v="55"/>
    <s v="Overhead Camshaft"/>
    <s v="Manual"/>
    <s v="Black"/>
    <n v="22000"/>
    <s v="06457-3834"/>
    <s v="Hardtop"/>
    <n v="7191225"/>
    <x v="0"/>
    <s v="Tertile 2"/>
    <x v="1"/>
  </r>
  <r>
    <s v="C_CND_006860"/>
    <x v="236"/>
    <x v="10"/>
    <s v="Anaya"/>
    <x v="0"/>
    <n v="880000"/>
    <s v="Rabun Used Car Sales"/>
    <x v="14"/>
    <x v="103"/>
    <s v="DoubleÂ Overhead Camshaft"/>
    <s v="Auto"/>
    <s v="Black"/>
    <n v="16000"/>
    <s v="85257-3102"/>
    <s v="Passenger"/>
    <n v="7920348"/>
    <x v="3"/>
    <s v="Tertile 2"/>
    <x v="1"/>
  </r>
  <r>
    <s v="C_CND_007873"/>
    <x v="236"/>
    <x v="10"/>
    <s v="April"/>
    <x v="0"/>
    <n v="895000"/>
    <s v="Classic Chevy"/>
    <x v="24"/>
    <x v="43"/>
    <s v="Overhead Camshaft"/>
    <s v="Manual"/>
    <s v="Red"/>
    <n v="11000"/>
    <s v="85257-3102"/>
    <s v="Hatchback"/>
    <n v="6573569"/>
    <x v="3"/>
    <s v="Tertile 2"/>
    <x v="1"/>
  </r>
  <r>
    <s v="C_CND_007862"/>
    <x v="236"/>
    <x v="10"/>
    <s v="Melvin"/>
    <x v="0"/>
    <n v="900000"/>
    <s v="Star Enterprises Inc"/>
    <x v="13"/>
    <x v="41"/>
    <s v="Overhead Camshaft"/>
    <s v="Manual"/>
    <s v="Pale White"/>
    <n v="17000"/>
    <s v="99301-3882"/>
    <s v="Passenger"/>
    <n v="8623077"/>
    <x v="1"/>
    <s v="Tertile 2"/>
    <x v="1"/>
  </r>
  <r>
    <s v="C_CND_006867"/>
    <x v="236"/>
    <x v="10"/>
    <s v="Amira"/>
    <x v="0"/>
    <n v="926000"/>
    <s v="Gartner Buick Hyundai Saab"/>
    <x v="9"/>
    <x v="12"/>
    <s v="DoubleÂ Overhead Camshaft"/>
    <s v="Auto"/>
    <s v="Pale White"/>
    <n v="31000"/>
    <s v="38701-8047"/>
    <s v="Passenger"/>
    <n v="7277243"/>
    <x v="4"/>
    <s v="Tertile 2"/>
    <x v="1"/>
  </r>
  <r>
    <s v="C_CND_007894"/>
    <x v="236"/>
    <x v="10"/>
    <s v="Katelyn"/>
    <x v="0"/>
    <n v="950000"/>
    <s v="Progressive Shippers Cooperative Association No"/>
    <x v="11"/>
    <x v="92"/>
    <s v="DoubleÂ Overhead Camshaft"/>
    <s v="Auto"/>
    <s v="Red"/>
    <n v="13000"/>
    <s v="53546-9427"/>
    <s v="Hatchback"/>
    <n v="6008292"/>
    <x v="4"/>
    <s v="Tertile 2"/>
    <x v="1"/>
  </r>
  <r>
    <s v="C_CND_007893"/>
    <x v="236"/>
    <x v="10"/>
    <s v="Kate"/>
    <x v="0"/>
    <n v="967000"/>
    <s v="U-Haul CO"/>
    <x v="4"/>
    <x v="99"/>
    <s v="DoubleÂ Overhead Camshaft"/>
    <s v="Auto"/>
    <s v="Black"/>
    <n v="26000"/>
    <s v="78758-7841"/>
    <s v="Passenger"/>
    <n v="6264887"/>
    <x v="6"/>
    <s v="Tertile 2"/>
    <x v="1"/>
  </r>
  <r>
    <s v="C_CND_007866"/>
    <x v="236"/>
    <x v="10"/>
    <s v="Moises"/>
    <x v="0"/>
    <n v="1001000"/>
    <s v="Progressive Shippers Cooperative Association No"/>
    <x v="0"/>
    <x v="3"/>
    <s v="Overhead Camshaft"/>
    <s v="Manual"/>
    <s v="Black"/>
    <n v="12100"/>
    <s v="53546-9427"/>
    <s v="Passenger"/>
    <n v="6465200"/>
    <x v="5"/>
    <s v="Tertile 2"/>
    <x v="1"/>
  </r>
  <r>
    <s v="C_CND_006857"/>
    <x v="236"/>
    <x v="10"/>
    <s v="Daniela"/>
    <x v="0"/>
    <n v="1025000"/>
    <s v="Nebo Chevrolet"/>
    <x v="15"/>
    <x v="72"/>
    <s v="DoubleÂ Overhead Camshaft"/>
    <s v="Auto"/>
    <s v="Pale White"/>
    <n v="45500"/>
    <s v="06457-3834"/>
    <s v="SUV"/>
    <n v="8139415"/>
    <x v="0"/>
    <s v="Tertile 3"/>
    <x v="1"/>
  </r>
  <r>
    <s v="C_CND_006866"/>
    <x v="236"/>
    <x v="10"/>
    <s v="Amina"/>
    <x v="0"/>
    <n v="1101000"/>
    <s v="Enterprise Rent A Car"/>
    <x v="8"/>
    <x v="11"/>
    <s v="Overhead Camshaft"/>
    <s v="Manual"/>
    <s v="Black"/>
    <n v="18100"/>
    <s v="60504-7114"/>
    <s v="Hatchback"/>
    <n v="7309913"/>
    <x v="6"/>
    <s v="Tertile 3"/>
    <x v="1"/>
  </r>
  <r>
    <s v="C_CND_007864"/>
    <x v="236"/>
    <x v="10"/>
    <s v="Miguel"/>
    <x v="1"/>
    <n v="1216000"/>
    <s v="Tri-State Mack Inc"/>
    <x v="1"/>
    <x v="56"/>
    <s v="Overhead Camshaft"/>
    <s v="Manual"/>
    <s v="Pale White"/>
    <n v="22600"/>
    <s v="85257-3102"/>
    <s v="Hatchback"/>
    <n v="6407181"/>
    <x v="3"/>
    <s v="Tertile 3"/>
    <x v="1"/>
  </r>
  <r>
    <s v="C_CND_007883"/>
    <x v="236"/>
    <x v="10"/>
    <s v="Antoine"/>
    <x v="0"/>
    <n v="1250000"/>
    <s v="McKinney Dodge Chrysler Jeep"/>
    <x v="19"/>
    <x v="136"/>
    <s v="DoubleÂ Overhead Camshaft"/>
    <s v="Auto"/>
    <s v="Red"/>
    <n v="22001"/>
    <s v="85257-3102"/>
    <s v="Hardtop"/>
    <n v="6471716"/>
    <x v="2"/>
    <s v="Tertile 3"/>
    <x v="1"/>
  </r>
  <r>
    <s v="C_CND_006856"/>
    <x v="236"/>
    <x v="10"/>
    <s v="Dana"/>
    <x v="0"/>
    <n v="1270000"/>
    <s v="Motor Vehicle Branch Office"/>
    <x v="26"/>
    <x v="54"/>
    <s v="DoubleÂ Overhead Camshaft"/>
    <s v="Auto"/>
    <s v="Pale White"/>
    <n v="25000"/>
    <s v="78758-7841"/>
    <s v="Hatchback"/>
    <n v="8923562"/>
    <x v="2"/>
    <s v="Tertile 3"/>
    <x v="1"/>
  </r>
  <r>
    <s v="C_CND_006861"/>
    <x v="236"/>
    <x v="10"/>
    <s v="Angel"/>
    <x v="0"/>
    <n v="1320000"/>
    <s v="Race Car Help"/>
    <x v="7"/>
    <x v="15"/>
    <s v="Overhead Camshaft"/>
    <s v="Manual"/>
    <s v="Black"/>
    <n v="43000"/>
    <s v="78758-7841"/>
    <s v="Hatchback"/>
    <n v="8060928"/>
    <x v="2"/>
    <s v="Tertile 3"/>
    <x v="1"/>
  </r>
  <r>
    <s v="C_CND_007861"/>
    <x v="236"/>
    <x v="10"/>
    <s v="Maximus"/>
    <x v="0"/>
    <n v="1360000"/>
    <s v="Scrivener Performance Engineering"/>
    <x v="18"/>
    <x v="45"/>
    <s v="Overhead Camshaft"/>
    <s v="Manual"/>
    <s v="Red"/>
    <n v="22000"/>
    <s v="38701-8047"/>
    <s v="Hatchback"/>
    <n v="6867394"/>
    <x v="4"/>
    <s v="Tertile 3"/>
    <x v="1"/>
  </r>
  <r>
    <s v="C_CND_007895"/>
    <x v="236"/>
    <x v="10"/>
    <s v="Katherine"/>
    <x v="0"/>
    <n v="1400000"/>
    <s v="Rabun Used Car Sales"/>
    <x v="0"/>
    <x v="110"/>
    <s v="DoubleÂ Overhead Camshaft"/>
    <s v="Auto"/>
    <s v="Red"/>
    <n v="29000"/>
    <s v="85257-3102"/>
    <s v="Passenger"/>
    <n v="7068015"/>
    <x v="1"/>
    <s v="Tertile 3"/>
    <x v="1"/>
  </r>
  <r>
    <s v="C_CND_007880"/>
    <x v="236"/>
    <x v="10"/>
    <s v="Maelis"/>
    <x v="0"/>
    <n v="1450000"/>
    <s v="Iceberg Rentals"/>
    <x v="9"/>
    <x v="139"/>
    <s v="Overhead Camshaft"/>
    <s v="Manual"/>
    <s v="Pale White"/>
    <n v="22001"/>
    <s v="53546-9427"/>
    <s v="Hardtop"/>
    <n v="8800513"/>
    <x v="5"/>
    <s v="Tertile 3"/>
    <x v="1"/>
  </r>
  <r>
    <s v="C_CND_007889"/>
    <x v="236"/>
    <x v="10"/>
    <s v="Lydia"/>
    <x v="0"/>
    <n v="1450000"/>
    <s v="Scrivener Performance Engineering"/>
    <x v="0"/>
    <x v="118"/>
    <s v="Overhead Camshaft"/>
    <s v="Manual"/>
    <s v="Pale White"/>
    <n v="17000"/>
    <s v="38701-8047"/>
    <s v="Sedan"/>
    <n v="6969033"/>
    <x v="4"/>
    <s v="Tertile 3"/>
    <x v="1"/>
  </r>
  <r>
    <s v="C_CND_007896"/>
    <x v="236"/>
    <x v="10"/>
    <s v="Katie"/>
    <x v="0"/>
    <n v="1450000"/>
    <s v="Race Car Help"/>
    <x v="15"/>
    <x v="94"/>
    <s v="Overhead Camshaft"/>
    <s v="Manual"/>
    <s v="Red"/>
    <n v="37000"/>
    <s v="78758-7841"/>
    <s v="Passenger"/>
    <n v="7884542"/>
    <x v="5"/>
    <s v="Tertile 3"/>
    <x v="1"/>
  </r>
  <r>
    <s v="C_CND_006864"/>
    <x v="236"/>
    <x v="10"/>
    <s v="Adrian"/>
    <x v="0"/>
    <n v="1485000"/>
    <s v="Scrivener Performance Engineering"/>
    <x v="29"/>
    <x v="131"/>
    <s v="Overhead Camshaft"/>
    <s v="Manual"/>
    <s v="Pale White"/>
    <n v="21500"/>
    <s v="38701-8047"/>
    <s v="SUV"/>
    <n v="6859603"/>
    <x v="4"/>
    <s v="Tertile 3"/>
    <x v="1"/>
  </r>
  <r>
    <s v="C_CND_006859"/>
    <x v="236"/>
    <x v="10"/>
    <s v="Amiyah"/>
    <x v="0"/>
    <n v="1510000"/>
    <s v="Progressive Shippers Cooperative Association No"/>
    <x v="0"/>
    <x v="83"/>
    <s v="DoubleÂ Overhead Camshaft"/>
    <s v="Auto"/>
    <s v="Pale White"/>
    <n v="42000"/>
    <s v="53546-9427"/>
    <s v="Hatchback"/>
    <n v="8564115"/>
    <x v="5"/>
    <s v="Tertile 3"/>
    <x v="1"/>
  </r>
  <r>
    <s v="C_CND_007886"/>
    <x v="236"/>
    <x v="10"/>
    <s v="Lucille"/>
    <x v="0"/>
    <n v="1510000"/>
    <s v="Race Car Help"/>
    <x v="14"/>
    <x v="89"/>
    <s v="DoubleÂ Overhead Camshaft"/>
    <s v="Auto"/>
    <s v="Black"/>
    <n v="60000"/>
    <s v="78758-7841"/>
    <s v="Hatchback"/>
    <n v="6102303"/>
    <x v="2"/>
    <s v="Tertile 3"/>
    <x v="1"/>
  </r>
  <r>
    <s v="C_CND_007890"/>
    <x v="236"/>
    <x v="10"/>
    <s v="Lyla"/>
    <x v="0"/>
    <n v="1600000"/>
    <s v="Star Enterprises Inc"/>
    <x v="6"/>
    <x v="64"/>
    <s v="DoubleÂ Overhead Camshaft"/>
    <s v="Auto"/>
    <s v="Black"/>
    <n v="26000"/>
    <s v="99301-3882"/>
    <s v="SUV"/>
    <n v="7499020"/>
    <x v="1"/>
    <s v="Tertile 3"/>
    <x v="1"/>
  </r>
  <r>
    <s v="C_CND_007870"/>
    <x v="236"/>
    <x v="10"/>
    <s v="Zaniyah"/>
    <x v="0"/>
    <n v="1720000"/>
    <s v="Race Car Help"/>
    <x v="14"/>
    <x v="66"/>
    <s v="DoubleÂ Overhead Camshaft"/>
    <s v="Auto"/>
    <s v="Pale White"/>
    <n v="45000"/>
    <s v="78758-7841"/>
    <s v="Hardtop"/>
    <n v="8579943"/>
    <x v="2"/>
    <s v="Tertile 3"/>
    <x v="1"/>
  </r>
  <r>
    <s v="C_CND_007892"/>
    <x v="236"/>
    <x v="10"/>
    <s v="Madeleine"/>
    <x v="0"/>
    <n v="1755000"/>
    <s v="Tri-State Mack Inc"/>
    <x v="16"/>
    <x v="34"/>
    <s v="DoubleÂ Overhead Camshaft"/>
    <s v="Auto"/>
    <s v="Red"/>
    <n v="12500"/>
    <s v="85257-3102"/>
    <s v="Hatchback"/>
    <n v="6479639"/>
    <x v="3"/>
    <s v="Tertile 3"/>
    <x v="1"/>
  </r>
  <r>
    <s v="C_CND_007891"/>
    <x v="236"/>
    <x v="10"/>
    <s v="Lily"/>
    <x v="0"/>
    <n v="1910000"/>
    <s v="McKinney Dodge Chrysler Jeep"/>
    <x v="14"/>
    <x v="66"/>
    <s v="DoubleÂ Overhead Camshaft"/>
    <s v="Auto"/>
    <s v="Red"/>
    <n v="57000"/>
    <s v="85257-3102"/>
    <s v="Hardtop"/>
    <n v="6997996"/>
    <x v="3"/>
    <s v="Tertile 3"/>
    <x v="1"/>
  </r>
  <r>
    <s v="C_CND_007888"/>
    <x v="236"/>
    <x v="10"/>
    <s v="Luna"/>
    <x v="0"/>
    <n v="3812000"/>
    <s v="Saab-Belle Dodge"/>
    <x v="24"/>
    <x v="130"/>
    <s v="DoubleÂ Overhead Camshaft"/>
    <s v="Auto"/>
    <s v="Red"/>
    <n v="69200"/>
    <s v="60504-7114"/>
    <s v="Passenger"/>
    <n v="6896735"/>
    <x v="6"/>
    <s v="Tertile 3"/>
    <x v="1"/>
  </r>
  <r>
    <s v="C_CND_007905"/>
    <x v="237"/>
    <x v="10"/>
    <s v="Naftali"/>
    <x v="0"/>
    <n v="13500"/>
    <s v="Hatfield Volkswagen"/>
    <x v="11"/>
    <x v="14"/>
    <s v="DoubleÂ Overhead Camshaft"/>
    <s v="Auto"/>
    <s v="Red"/>
    <n v="33001"/>
    <s v="99301-3882"/>
    <s v="Passenger"/>
    <n v="7807518"/>
    <x v="1"/>
    <s v="Tertile 1"/>
    <x v="0"/>
  </r>
  <r>
    <s v="C_CND_007906"/>
    <x v="237"/>
    <x v="10"/>
    <s v="Naftuli"/>
    <x v="0"/>
    <n v="13500"/>
    <s v="Iceberg Rentals"/>
    <x v="14"/>
    <x v="53"/>
    <s v="Overhead Camshaft"/>
    <s v="Manual"/>
    <s v="Red"/>
    <n v="25001"/>
    <s v="53546-9427"/>
    <s v="Hatchback"/>
    <n v="7958149"/>
    <x v="5"/>
    <s v="Tertile 1"/>
    <x v="0"/>
  </r>
  <r>
    <s v="C_CND_007912"/>
    <x v="237"/>
    <x v="10"/>
    <s v="Noah"/>
    <x v="1"/>
    <n v="13500"/>
    <s v="Star Enterprises Inc"/>
    <x v="17"/>
    <x v="24"/>
    <s v="Overhead Camshaft"/>
    <s v="Manual"/>
    <s v="Red"/>
    <n v="45000"/>
    <s v="99301-3882"/>
    <s v="Passenger"/>
    <n v="6959344"/>
    <x v="1"/>
    <s v="Tertile 1"/>
    <x v="0"/>
  </r>
  <r>
    <s v="C_CND_007924"/>
    <x v="237"/>
    <x v="10"/>
    <s v="Ashley"/>
    <x v="0"/>
    <n v="13500"/>
    <s v="Motor Vehicle Branch Office"/>
    <x v="22"/>
    <x v="36"/>
    <s v="Overhead Camshaft"/>
    <s v="Manual"/>
    <s v="Red"/>
    <n v="25000"/>
    <s v="78758-7841"/>
    <s v="Sedan"/>
    <n v="7046933"/>
    <x v="2"/>
    <s v="Tertile 1"/>
    <x v="0"/>
  </r>
  <r>
    <s v="C_CND_007932"/>
    <x v="237"/>
    <x v="10"/>
    <s v="Avery"/>
    <x v="0"/>
    <n v="13500"/>
    <s v="Ryder Truck Rental and Leasing"/>
    <x v="3"/>
    <x v="28"/>
    <s v="DoubleÂ Overhead Camshaft"/>
    <s v="Auto"/>
    <s v="Red"/>
    <n v="24000"/>
    <s v="06457-3834"/>
    <s v="Hatchback"/>
    <n v="7497662"/>
    <x v="0"/>
    <s v="Tertile 1"/>
    <x v="0"/>
  </r>
  <r>
    <s v="C_CND_007941"/>
    <x v="237"/>
    <x v="10"/>
    <s v="Nolan"/>
    <x v="0"/>
    <n v="13500"/>
    <s v="Race Car Help"/>
    <x v="4"/>
    <x v="57"/>
    <s v="DoubleÂ Overhead Camshaft"/>
    <s v="Auto"/>
    <s v="Red"/>
    <n v="21001"/>
    <s v="78758-7841"/>
    <s v="Hatchback"/>
    <n v="6098109"/>
    <x v="2"/>
    <s v="Tertile 1"/>
    <x v="0"/>
  </r>
  <r>
    <s v="C_CND_007944"/>
    <x v="237"/>
    <x v="10"/>
    <s v="Madison"/>
    <x v="1"/>
    <n v="13500"/>
    <s v="Rabun Used Car Sales"/>
    <x v="3"/>
    <x v="28"/>
    <s v="DoubleÂ Overhead Camshaft"/>
    <s v="Auto"/>
    <s v="Black"/>
    <n v="23000"/>
    <s v="85257-3102"/>
    <s v="Hatchback"/>
    <n v="8792860"/>
    <x v="3"/>
    <s v="Tertile 1"/>
    <x v="0"/>
  </r>
  <r>
    <s v="C_CND_007945"/>
    <x v="237"/>
    <x v="10"/>
    <s v="Steven"/>
    <x v="0"/>
    <n v="13500"/>
    <s v="Tri-State Mack Inc"/>
    <x v="11"/>
    <x v="115"/>
    <s v="DoubleÂ Overhead Camshaft"/>
    <s v="Auto"/>
    <s v="Red"/>
    <n v="35000"/>
    <s v="85257-3102"/>
    <s v="Hardtop"/>
    <n v="8705555"/>
    <x v="3"/>
    <s v="Tertile 1"/>
    <x v="0"/>
  </r>
  <r>
    <s v="C_CND_007946"/>
    <x v="237"/>
    <x v="10"/>
    <s v="Maeve"/>
    <x v="0"/>
    <n v="13500"/>
    <s v="Rabun Used Car Sales"/>
    <x v="27"/>
    <x v="80"/>
    <s v="Overhead Camshaft"/>
    <s v="Manual"/>
    <s v="Black"/>
    <n v="36000"/>
    <s v="85257-3102"/>
    <s v="Hatchback"/>
    <n v="8901900"/>
    <x v="3"/>
    <s v="Tertile 1"/>
    <x v="0"/>
  </r>
  <r>
    <s v="C_CND_007949"/>
    <x v="237"/>
    <x v="10"/>
    <s v="Manon"/>
    <x v="0"/>
    <n v="13500"/>
    <s v="Progressive Shippers Cooperative Association No"/>
    <x v="6"/>
    <x v="73"/>
    <s v="DoubleÂ Overhead Camshaft"/>
    <s v="Auto"/>
    <s v="Black"/>
    <n v="12000"/>
    <s v="53546-9427"/>
    <s v="Hardtop"/>
    <n v="7926838"/>
    <x v="5"/>
    <s v="Tertile 1"/>
    <x v="0"/>
  </r>
  <r>
    <s v="C_CND_007960"/>
    <x v="237"/>
    <x v="10"/>
    <s v="Kimberly"/>
    <x v="0"/>
    <n v="13500"/>
    <s v="Chrysler Plymouth"/>
    <x v="22"/>
    <x v="59"/>
    <s v="Overhead Camshaft"/>
    <s v="Manual"/>
    <s v="Black"/>
    <n v="17000"/>
    <s v="53546-9427"/>
    <s v="Hatchback"/>
    <n v="8371691"/>
    <x v="4"/>
    <s v="Tertile 1"/>
    <x v="0"/>
  </r>
  <r>
    <s v="C_CND_007962"/>
    <x v="237"/>
    <x v="10"/>
    <s v="Laila"/>
    <x v="0"/>
    <n v="13500"/>
    <s v="Clay Johnson Auto Sales"/>
    <x v="11"/>
    <x v="119"/>
    <s v="DoubleÂ Overhead Camshaft"/>
    <s v="Auto"/>
    <s v="Pale White"/>
    <n v="20000"/>
    <s v="78758-7841"/>
    <s v="SUV"/>
    <n v="8850757"/>
    <x v="5"/>
    <s v="Tertile 1"/>
    <x v="0"/>
  </r>
  <r>
    <s v="C_CND_007910"/>
    <x v="237"/>
    <x v="10"/>
    <s v="Keila"/>
    <x v="0"/>
    <n v="291000"/>
    <s v="Tri-State Mack Inc"/>
    <x v="1"/>
    <x v="56"/>
    <s v="DoubleÂ Overhead Camshaft"/>
    <s v="Auto"/>
    <s v="Pale White"/>
    <n v="27000"/>
    <s v="85257-3102"/>
    <s v="Hatchback"/>
    <n v="6194944"/>
    <x v="1"/>
    <s v="Tertile 1"/>
    <x v="0"/>
  </r>
  <r>
    <s v="C_CND_007936"/>
    <x v="237"/>
    <x v="10"/>
    <s v="Carla"/>
    <x v="1"/>
    <n v="396000"/>
    <s v="Saab-Belle Dodge"/>
    <x v="12"/>
    <x v="18"/>
    <s v="DoubleÂ Overhead Camshaft"/>
    <s v="Auto"/>
    <s v="Black"/>
    <n v="22001"/>
    <s v="60504-7114"/>
    <s v="Hardtop"/>
    <n v="8190557"/>
    <x v="6"/>
    <s v="Tertile 1"/>
    <x v="0"/>
  </r>
  <r>
    <s v="C_CND_007930"/>
    <x v="237"/>
    <x v="10"/>
    <s v="Autumn"/>
    <x v="0"/>
    <n v="410000"/>
    <s v="Rabun Used Car Sales"/>
    <x v="15"/>
    <x v="51"/>
    <s v="Overhead Camshaft"/>
    <s v="Manual"/>
    <s v="Red"/>
    <n v="12000"/>
    <s v="85257-3102"/>
    <s v="Passenger"/>
    <n v="8784149"/>
    <x v="3"/>
    <s v="Tertile 1"/>
    <x v="0"/>
  </r>
  <r>
    <s v="C_CND_007926"/>
    <x v="237"/>
    <x v="10"/>
    <s v="Aubree"/>
    <x v="0"/>
    <n v="484000"/>
    <s v="New Castle Ford Lincoln Mercury"/>
    <x v="23"/>
    <x v="39"/>
    <s v="Overhead Camshaft"/>
    <s v="Manual"/>
    <s v="Black"/>
    <n v="18000"/>
    <s v="60504-7114"/>
    <s v="Passenger"/>
    <n v="6093469"/>
    <x v="6"/>
    <s v="Tertile 1"/>
    <x v="0"/>
  </r>
  <r>
    <s v="C_CND_007959"/>
    <x v="237"/>
    <x v="10"/>
    <s v="Kiara"/>
    <x v="0"/>
    <n v="508000"/>
    <s v="Chrysler of Tri-Cities"/>
    <x v="10"/>
    <x v="60"/>
    <s v="Overhead Camshaft"/>
    <s v="Manual"/>
    <s v="Pale White"/>
    <n v="14000"/>
    <s v="99301-3882"/>
    <s v="SUV"/>
    <n v="8132367"/>
    <x v="6"/>
    <s v="Tertile 1"/>
    <x v="0"/>
  </r>
  <r>
    <s v="C_CND_007904"/>
    <x v="237"/>
    <x v="10"/>
    <s v="Aurora"/>
    <x v="0"/>
    <n v="510000"/>
    <s v="Progressive Shippers Cooperative Association No"/>
    <x v="4"/>
    <x v="5"/>
    <s v="Overhead Camshaft"/>
    <s v="Manual"/>
    <s v="Black"/>
    <n v="22000"/>
    <s v="53546-9427"/>
    <s v="Hardtop"/>
    <n v="8720056"/>
    <x v="5"/>
    <s v="Tertile 1"/>
    <x v="0"/>
  </r>
  <r>
    <s v="C_CND_007923"/>
    <x v="237"/>
    <x v="10"/>
    <s v="Arielle"/>
    <x v="0"/>
    <n v="514000"/>
    <s v="McKinney Dodge Chrysler Jeep"/>
    <x v="26"/>
    <x v="104"/>
    <s v="Overhead Camshaft"/>
    <s v="Manual"/>
    <s v="Black"/>
    <n v="69000"/>
    <s v="85257-3102"/>
    <s v="Sedan"/>
    <n v="7472936"/>
    <x v="3"/>
    <s v="Tertile 1"/>
    <x v="0"/>
  </r>
  <r>
    <s v="C_CND_007925"/>
    <x v="237"/>
    <x v="10"/>
    <s v="Athena"/>
    <x v="0"/>
    <n v="529000"/>
    <s v="Nebo Chevrolet"/>
    <x v="23"/>
    <x v="39"/>
    <s v="Overhead Camshaft"/>
    <s v="Manual"/>
    <s v="Black"/>
    <n v="18000"/>
    <s v="06457-3834"/>
    <s v="Passenger"/>
    <n v="8227088"/>
    <x v="0"/>
    <s v="Tertile 1"/>
    <x v="0"/>
  </r>
  <r>
    <s v="C_CND_007908"/>
    <x v="237"/>
    <x v="10"/>
    <s v="Madelyn"/>
    <x v="0"/>
    <n v="537000"/>
    <s v="Progressive Shippers Cooperative Association No"/>
    <x v="25"/>
    <x v="101"/>
    <s v="Overhead Camshaft"/>
    <s v="Manual"/>
    <s v="Red"/>
    <n v="20000"/>
    <s v="53546-9427"/>
    <s v="Passenger"/>
    <n v="6004942"/>
    <x v="5"/>
    <s v="Tertile 1"/>
    <x v="0"/>
  </r>
  <r>
    <s v="C_CND_007940"/>
    <x v="237"/>
    <x v="10"/>
    <s v="Andrea"/>
    <x v="1"/>
    <n v="550000"/>
    <s v="Rabun Used Car Sales"/>
    <x v="13"/>
    <x v="82"/>
    <s v="Overhead Camshaft"/>
    <s v="Manual"/>
    <s v="Pale White"/>
    <n v="26001"/>
    <s v="85257-3102"/>
    <s v="Hardtop"/>
    <n v="7892920"/>
    <x v="2"/>
    <s v="Tertile 2"/>
    <x v="0"/>
  </r>
  <r>
    <s v="C_CND_007909"/>
    <x v="237"/>
    <x v="10"/>
    <s v="Kaylin"/>
    <x v="0"/>
    <n v="555000"/>
    <s v="Suburban Ford"/>
    <x v="14"/>
    <x v="52"/>
    <s v="DoubleÂ Overhead Camshaft"/>
    <s v="Auto"/>
    <s v="Red"/>
    <n v="31000"/>
    <s v="53546-9427"/>
    <s v="Sedan"/>
    <n v="8981375"/>
    <x v="4"/>
    <s v="Tertile 2"/>
    <x v="0"/>
  </r>
  <r>
    <s v="C_CND_007950"/>
    <x v="237"/>
    <x v="10"/>
    <s v="Margaret"/>
    <x v="0"/>
    <n v="592000"/>
    <s v="Scrivener Performance Engineering"/>
    <x v="5"/>
    <x v="65"/>
    <s v="Overhead Camshaft"/>
    <s v="Manual"/>
    <s v="Black"/>
    <n v="69000"/>
    <s v="38701-8047"/>
    <s v="Sedan"/>
    <n v="7819572"/>
    <x v="4"/>
    <s v="Tertile 2"/>
    <x v="0"/>
  </r>
  <r>
    <s v="C_CND_007907"/>
    <x v="237"/>
    <x v="10"/>
    <s v="Madeline"/>
    <x v="0"/>
    <n v="606000"/>
    <s v="U-Haul CO"/>
    <x v="2"/>
    <x v="146"/>
    <s v="Overhead Camshaft"/>
    <s v="Manual"/>
    <s v="Black"/>
    <n v="16000"/>
    <s v="78758-7841"/>
    <s v="SUV"/>
    <n v="6738353"/>
    <x v="2"/>
    <s v="Tertile 2"/>
    <x v="0"/>
  </r>
  <r>
    <s v="C_CND_007954"/>
    <x v="237"/>
    <x v="10"/>
    <s v="Mariam"/>
    <x v="0"/>
    <n v="620000"/>
    <s v="U-Haul CO"/>
    <x v="11"/>
    <x v="92"/>
    <s v="DoubleÂ Overhead Camshaft"/>
    <s v="Auto"/>
    <s v="Black"/>
    <n v="9000"/>
    <s v="78758-7841"/>
    <s v="Hatchback"/>
    <n v="8715951"/>
    <x v="2"/>
    <s v="Tertile 2"/>
    <x v="0"/>
  </r>
  <r>
    <s v="C_CND_007961"/>
    <x v="237"/>
    <x v="10"/>
    <s v="King"/>
    <x v="0"/>
    <n v="663000"/>
    <s v="Capitol KIA"/>
    <x v="6"/>
    <x v="73"/>
    <s v="DoubleÂ Overhead Camshaft"/>
    <s v="Auto"/>
    <s v="Red"/>
    <n v="19000"/>
    <s v="38701-8047"/>
    <s v="Hardtop"/>
    <n v="8225778"/>
    <x v="4"/>
    <s v="Tertile 2"/>
    <x v="0"/>
  </r>
  <r>
    <s v="C_CND_007921"/>
    <x v="237"/>
    <x v="10"/>
    <s v="Pedro"/>
    <x v="0"/>
    <n v="670000"/>
    <s v="Classic Chevy"/>
    <x v="15"/>
    <x v="94"/>
    <s v="DoubleÂ Overhead Camshaft"/>
    <s v="Auto"/>
    <s v="Black"/>
    <n v="31001"/>
    <s v="85257-3102"/>
    <s v="Passenger"/>
    <n v="6538723"/>
    <x v="3"/>
    <s v="Tertile 2"/>
    <x v="0"/>
  </r>
  <r>
    <s v="C_CND_007928"/>
    <x v="237"/>
    <x v="10"/>
    <s v="Audrey"/>
    <x v="0"/>
    <n v="670000"/>
    <s v="Pitre Buick-Pontiac-Gmc of Scottsdale"/>
    <x v="16"/>
    <x v="22"/>
    <s v="DoubleÂ Overhead Camshaft"/>
    <s v="Auto"/>
    <s v="Black"/>
    <n v="19000"/>
    <s v="99301-3882"/>
    <s v="Passenger"/>
    <n v="8913220"/>
    <x v="1"/>
    <s v="Tertile 2"/>
    <x v="0"/>
  </r>
  <r>
    <s v="C_CND_007927"/>
    <x v="237"/>
    <x v="10"/>
    <s v="Ava"/>
    <x v="0"/>
    <n v="675000"/>
    <s v="Race Car Help"/>
    <x v="14"/>
    <x v="66"/>
    <s v="DoubleÂ Overhead Camshaft"/>
    <s v="Auto"/>
    <s v="Red"/>
    <n v="57000"/>
    <s v="78758-7841"/>
    <s v="Hardtop"/>
    <n v="7177735"/>
    <x v="2"/>
    <s v="Tertile 2"/>
    <x v="0"/>
  </r>
  <r>
    <s v="C_CND_007937"/>
    <x v="237"/>
    <x v="10"/>
    <s v="Margaux"/>
    <x v="1"/>
    <n v="686000"/>
    <s v="Tri-State Mack Inc"/>
    <x v="22"/>
    <x v="55"/>
    <s v="DoubleÂ Overhead Camshaft"/>
    <s v="Auto"/>
    <s v="Black"/>
    <n v="26001"/>
    <s v="85257-3102"/>
    <s v="Hardtop"/>
    <n v="6628223"/>
    <x v="2"/>
    <s v="Tertile 2"/>
    <x v="0"/>
  </r>
  <r>
    <s v="C_CND_007914"/>
    <x v="237"/>
    <x v="10"/>
    <s v="Oliver"/>
    <x v="0"/>
    <n v="710000"/>
    <s v="Tri-State Mack Inc"/>
    <x v="11"/>
    <x v="76"/>
    <s v="DoubleÂ Overhead Camshaft"/>
    <s v="Auto"/>
    <s v="Black"/>
    <n v="16001"/>
    <s v="85257-3102"/>
    <s v="Sedan"/>
    <n v="8212562"/>
    <x v="3"/>
    <s v="Tertile 2"/>
    <x v="0"/>
  </r>
  <r>
    <s v="C_CND_007938"/>
    <x v="237"/>
    <x v="10"/>
    <s v="Matthias"/>
    <x v="0"/>
    <n v="750000"/>
    <s v="New Castle Ford Lincoln Mercury"/>
    <x v="4"/>
    <x v="5"/>
    <s v="DoubleÂ Overhead Camshaft"/>
    <s v="Auto"/>
    <s v="Pale White"/>
    <n v="75001"/>
    <s v="60504-7114"/>
    <s v="Hardtop"/>
    <n v="6068881"/>
    <x v="6"/>
    <s v="Tertile 2"/>
    <x v="0"/>
  </r>
  <r>
    <s v="C_CND_007903"/>
    <x v="237"/>
    <x v="10"/>
    <s v="Arianny"/>
    <x v="0"/>
    <n v="778000"/>
    <s v="Gartner Buick Hyundai Saab"/>
    <x v="1"/>
    <x v="49"/>
    <s v="DoubleÂ Overhead Camshaft"/>
    <s v="Auto"/>
    <s v="Pale White"/>
    <n v="26000"/>
    <s v="38701-8047"/>
    <s v="Passenger"/>
    <n v="7195244"/>
    <x v="4"/>
    <s v="Tertile 2"/>
    <x v="1"/>
  </r>
  <r>
    <s v="C_CND_007918"/>
    <x v="237"/>
    <x v="10"/>
    <s v="Pablo"/>
    <x v="0"/>
    <n v="790000"/>
    <s v="Capitol KIA"/>
    <x v="4"/>
    <x v="109"/>
    <s v="Overhead Camshaft"/>
    <s v="Manual"/>
    <s v="Pale White"/>
    <n v="12001"/>
    <s v="38701-8047"/>
    <s v="Hatchback"/>
    <n v="7613850"/>
    <x v="4"/>
    <s v="Tertile 2"/>
    <x v="1"/>
  </r>
  <r>
    <s v="C_CND_007922"/>
    <x v="237"/>
    <x v="10"/>
    <s v="Ariella"/>
    <x v="0"/>
    <n v="790000"/>
    <s v="Iceberg Rentals"/>
    <x v="28"/>
    <x v="135"/>
    <s v="DoubleÂ Overhead Camshaft"/>
    <s v="Auto"/>
    <s v="Black"/>
    <n v="31000"/>
    <s v="53546-9427"/>
    <s v="Sedan"/>
    <n v="6649094"/>
    <x v="5"/>
    <s v="Tertile 2"/>
    <x v="1"/>
  </r>
  <r>
    <s v="C_CND_007943"/>
    <x v="237"/>
    <x v="10"/>
    <s v="Mallaury"/>
    <x v="1"/>
    <n v="795000"/>
    <s v="Race Car Help"/>
    <x v="19"/>
    <x v="136"/>
    <s v="DoubleÂ Overhead Camshaft"/>
    <s v="Auto"/>
    <s v="Red"/>
    <n v="22001"/>
    <s v="78758-7841"/>
    <s v="Hardtop"/>
    <n v="7410412"/>
    <x v="2"/>
    <s v="Tertile 2"/>
    <x v="1"/>
  </r>
  <r>
    <s v="C_CND_007913"/>
    <x v="237"/>
    <x v="10"/>
    <s v="Noel"/>
    <x v="0"/>
    <n v="840000"/>
    <s v="Suburban Ford"/>
    <x v="16"/>
    <x v="22"/>
    <s v="DoubleÂ Overhead Camshaft"/>
    <s v="Auto"/>
    <s v="Black"/>
    <n v="19001"/>
    <s v="53546-9427"/>
    <s v="Passenger"/>
    <n v="6348531"/>
    <x v="5"/>
    <s v="Tertile 2"/>
    <x v="1"/>
  </r>
  <r>
    <s v="C_CND_007902"/>
    <x v="237"/>
    <x v="10"/>
    <s v="Nicholas"/>
    <x v="0"/>
    <n v="882000"/>
    <s v="Saab-Belle Dodge"/>
    <x v="27"/>
    <x v="106"/>
    <s v="DoubleÂ Overhead Camshaft"/>
    <s v="Auto"/>
    <s v="Pale White"/>
    <n v="45000"/>
    <s v="60504-7114"/>
    <s v="SUV"/>
    <n v="6969860"/>
    <x v="6"/>
    <s v="Tertile 2"/>
    <x v="1"/>
  </r>
  <r>
    <s v="C_CND_007947"/>
    <x v="237"/>
    <x v="10"/>
    <s v="Malak"/>
    <x v="0"/>
    <n v="900000"/>
    <s v="Race Car Help"/>
    <x v="20"/>
    <x v="47"/>
    <s v="DoubleÂ Overhead Camshaft"/>
    <s v="Auto"/>
    <s v="Red"/>
    <n v="25000"/>
    <s v="78758-7841"/>
    <s v="Passenger"/>
    <n v="8135694"/>
    <x v="2"/>
    <s v="Tertile 2"/>
    <x v="1"/>
  </r>
  <r>
    <s v="C_CND_007951"/>
    <x v="237"/>
    <x v="10"/>
    <s v="Margaux"/>
    <x v="0"/>
    <n v="900000"/>
    <s v="Star Enterprises Inc"/>
    <x v="25"/>
    <x v="126"/>
    <s v="DoubleÂ Overhead Camshaft"/>
    <s v="Auto"/>
    <s v="Pale White"/>
    <n v="27000"/>
    <s v="99301-3882"/>
    <s v="SUV"/>
    <n v="8789119"/>
    <x v="1"/>
    <s v="Tertile 2"/>
    <x v="1"/>
  </r>
  <r>
    <s v="C_CND_007917"/>
    <x v="237"/>
    <x v="10"/>
    <s v="Owen"/>
    <x v="0"/>
    <n v="930000"/>
    <s v="C &amp; M Motors Inc"/>
    <x v="20"/>
    <x v="46"/>
    <s v="DoubleÂ Overhead Camshaft"/>
    <s v="Auto"/>
    <s v="Pale White"/>
    <n v="45001"/>
    <s v="60504-7114"/>
    <s v="Sedan"/>
    <n v="6681306"/>
    <x v="6"/>
    <s v="Tertile 2"/>
    <x v="1"/>
  </r>
  <r>
    <s v="C_CND_007957"/>
    <x v="237"/>
    <x v="10"/>
    <s v="Keyla"/>
    <x v="0"/>
    <n v="950000"/>
    <s v="C &amp; M Motors Inc"/>
    <x v="22"/>
    <x v="36"/>
    <s v="Overhead Camshaft"/>
    <s v="Manual"/>
    <s v="Red"/>
    <n v="25000"/>
    <s v="60504-7114"/>
    <s v="Sedan"/>
    <n v="6337644"/>
    <x v="2"/>
    <s v="Tertile 2"/>
    <x v="1"/>
  </r>
  <r>
    <s v="C_CND_007964"/>
    <x v="237"/>
    <x v="10"/>
    <s v="Malik"/>
    <x v="0"/>
    <n v="950000"/>
    <s v="Pitre Buick-Pontiac-Gmc of Scottsdale"/>
    <x v="11"/>
    <x v="115"/>
    <s v="DoubleÂ Overhead Camshaft"/>
    <s v="Auto"/>
    <s v="Red"/>
    <n v="35000"/>
    <s v="99301-3882"/>
    <s v="Hardtop"/>
    <n v="7244267"/>
    <x v="1"/>
    <s v="Tertile 2"/>
    <x v="1"/>
  </r>
  <r>
    <s v="C_CND_007955"/>
    <x v="237"/>
    <x v="10"/>
    <s v="Kelly"/>
    <x v="0"/>
    <n v="993000"/>
    <s v="U-Haul CO"/>
    <x v="26"/>
    <x v="104"/>
    <s v="Overhead Camshaft"/>
    <s v="Manual"/>
    <s v="Red"/>
    <n v="25000"/>
    <s v="78758-7841"/>
    <s v="Sedan"/>
    <n v="6800643"/>
    <x v="5"/>
    <s v="Tertile 2"/>
    <x v="1"/>
  </r>
  <r>
    <s v="C_CND_007920"/>
    <x v="237"/>
    <x v="10"/>
    <s v="Paul"/>
    <x v="0"/>
    <n v="1020000"/>
    <s v="Chrysler Plymouth"/>
    <x v="0"/>
    <x v="98"/>
    <s v="DoubleÂ Overhead Camshaft"/>
    <s v="Auto"/>
    <s v="Black"/>
    <n v="12001"/>
    <s v="53546-9427"/>
    <s v="SUV"/>
    <n v="6352023"/>
    <x v="5"/>
    <s v="Tertile 3"/>
    <x v="1"/>
  </r>
  <r>
    <s v="C_CND_007915"/>
    <x v="237"/>
    <x v="10"/>
    <s v="Omar"/>
    <x v="0"/>
    <n v="1040000"/>
    <s v="U-Haul CO"/>
    <x v="27"/>
    <x v="105"/>
    <s v="Overhead Camshaft"/>
    <s v="Manual"/>
    <s v="Red"/>
    <n v="34001"/>
    <s v="78758-7841"/>
    <s v="Passenger"/>
    <n v="7473740"/>
    <x v="2"/>
    <s v="Tertile 3"/>
    <x v="1"/>
  </r>
  <r>
    <s v="C_CND_007919"/>
    <x v="237"/>
    <x v="10"/>
    <s v="Patrick"/>
    <x v="0"/>
    <n v="1040000"/>
    <s v="Chrysler of Tri-Cities"/>
    <x v="18"/>
    <x v="33"/>
    <s v="Overhead Camshaft"/>
    <s v="Manual"/>
    <s v="Red"/>
    <n v="21001"/>
    <s v="99301-3882"/>
    <s v="Hatchback"/>
    <n v="6028200"/>
    <x v="1"/>
    <s v="Tertile 3"/>
    <x v="1"/>
  </r>
  <r>
    <s v="C_CND_007965"/>
    <x v="237"/>
    <x v="10"/>
    <s v="Layla"/>
    <x v="0"/>
    <n v="1060000"/>
    <s v="Gartner Buick Hyundai Saab"/>
    <x v="14"/>
    <x v="77"/>
    <s v="Overhead Camshaft"/>
    <s v="Manual"/>
    <s v="Red"/>
    <n v="12000"/>
    <s v="38701-8047"/>
    <s v="Sedan"/>
    <n v="7793561"/>
    <x v="0"/>
    <s v="Tertile 3"/>
    <x v="1"/>
  </r>
  <r>
    <s v="C_CND_007901"/>
    <x v="237"/>
    <x v="10"/>
    <s v="Nelson"/>
    <x v="1"/>
    <n v="1155000"/>
    <s v="Ryder Truck Rental and Leasing"/>
    <x v="4"/>
    <x v="68"/>
    <s v="Overhead Camshaft"/>
    <s v="Manual"/>
    <s v="Pale White"/>
    <n v="22500"/>
    <s v="06457-3834"/>
    <s v="Sedan"/>
    <n v="8473567"/>
    <x v="0"/>
    <s v="Tertile 3"/>
    <x v="1"/>
  </r>
  <r>
    <s v="C_CND_007911"/>
    <x v="237"/>
    <x v="10"/>
    <s v="Nicolas"/>
    <x v="0"/>
    <n v="1180000"/>
    <s v="Scrivener Performance Engineering"/>
    <x v="5"/>
    <x v="6"/>
    <s v="DoubleÂ Overhead Camshaft"/>
    <s v="Auto"/>
    <s v="Red"/>
    <n v="19000"/>
    <s v="38701-8047"/>
    <s v="Hatchback"/>
    <n v="8430694"/>
    <x v="4"/>
    <s v="Tertile 3"/>
    <x v="1"/>
  </r>
  <r>
    <s v="C_CND_007939"/>
    <x v="237"/>
    <x v="10"/>
    <s v="Noah"/>
    <x v="0"/>
    <n v="1180000"/>
    <s v="Progressive Shippers Cooperative Association No"/>
    <x v="29"/>
    <x v="131"/>
    <s v="Overhead Camshaft"/>
    <s v="Manual"/>
    <s v="Pale White"/>
    <n v="15001"/>
    <s v="53546-9427"/>
    <s v="SUV"/>
    <n v="7253365"/>
    <x v="5"/>
    <s v="Tertile 3"/>
    <x v="1"/>
  </r>
  <r>
    <s v="C_CND_007933"/>
    <x v="237"/>
    <x v="10"/>
    <s v="Nathan"/>
    <x v="0"/>
    <n v="1238000"/>
    <s v="McKinney Dodge Chrysler Jeep"/>
    <x v="2"/>
    <x v="9"/>
    <s v="DoubleÂ Overhead Camshaft"/>
    <s v="Auto"/>
    <s v="Pale White"/>
    <n v="12801"/>
    <s v="85257-3102"/>
    <s v="Sedan"/>
    <n v="8364069"/>
    <x v="3"/>
    <s v="Tertile 3"/>
    <x v="1"/>
  </r>
  <r>
    <s v="C_CND_007934"/>
    <x v="237"/>
    <x v="10"/>
    <s v="Neo"/>
    <x v="0"/>
    <n v="1260000"/>
    <s v="Motor Vehicle Branch Office"/>
    <x v="2"/>
    <x v="44"/>
    <s v="Overhead Camshaft"/>
    <s v="Manual"/>
    <s v="Red"/>
    <n v="29001"/>
    <s v="78758-7841"/>
    <s v="Hardtop"/>
    <n v="8193695"/>
    <x v="2"/>
    <s v="Tertile 3"/>
    <x v="1"/>
  </r>
  <r>
    <s v="C_CND_007953"/>
    <x v="237"/>
    <x v="10"/>
    <s v="Maria"/>
    <x v="0"/>
    <n v="1260000"/>
    <s v="Tri-State Mack Inc"/>
    <x v="27"/>
    <x v="87"/>
    <s v="Overhead Camshaft"/>
    <s v="Manual"/>
    <s v="Pale White"/>
    <n v="14000"/>
    <s v="85257-3102"/>
    <s v="Sedan"/>
    <n v="7910730"/>
    <x v="3"/>
    <s v="Tertile 3"/>
    <x v="1"/>
  </r>
  <r>
    <s v="C_CND_007931"/>
    <x v="237"/>
    <x v="10"/>
    <s v="Lukas"/>
    <x v="0"/>
    <n v="1275000"/>
    <s v="Iceberg Rentals"/>
    <x v="1"/>
    <x v="62"/>
    <s v="DoubleÂ Overhead Camshaft"/>
    <s v="Auto"/>
    <s v="Pale White"/>
    <n v="53501"/>
    <s v="53546-9427"/>
    <s v="Hardtop"/>
    <n v="8619821"/>
    <x v="5"/>
    <s v="Tertile 3"/>
    <x v="1"/>
  </r>
  <r>
    <s v="C_CND_007963"/>
    <x v="237"/>
    <x v="10"/>
    <s v="Liam"/>
    <x v="0"/>
    <n v="1405000"/>
    <s v="Gartner Buick Hyundai Saab"/>
    <x v="4"/>
    <x v="5"/>
    <s v="DoubleÂ Overhead Camshaft"/>
    <s v="Auto"/>
    <s v="Pale White"/>
    <n v="75500"/>
    <s v="38701-8047"/>
    <s v="Hardtop"/>
    <n v="6849310"/>
    <x v="4"/>
    <s v="Tertile 3"/>
    <x v="1"/>
  </r>
  <r>
    <s v="C_CND_007948"/>
    <x v="237"/>
    <x v="10"/>
    <s v="Malka"/>
    <x v="0"/>
    <n v="1500000"/>
    <s v="Ryder Truck Rental and Leasing"/>
    <x v="27"/>
    <x v="80"/>
    <s v="Overhead Camshaft"/>
    <s v="Manual"/>
    <s v="Black"/>
    <n v="18000"/>
    <s v="06457-3834"/>
    <s v="Hatchback"/>
    <n v="7738928"/>
    <x v="0"/>
    <s v="Tertile 3"/>
    <x v="1"/>
  </r>
  <r>
    <s v="C_CND_007956"/>
    <x v="237"/>
    <x v="10"/>
    <s v="Kendra"/>
    <x v="0"/>
    <n v="1527500"/>
    <s v="Buddy Storbeck's Diesel Service Inc"/>
    <x v="2"/>
    <x v="23"/>
    <s v="DoubleÂ Overhead Camshaft"/>
    <s v="Auto"/>
    <s v="Black"/>
    <n v="17750"/>
    <s v="06457-3834"/>
    <s v="Hatchback"/>
    <n v="6976523"/>
    <x v="3"/>
    <s v="Tertile 3"/>
    <x v="1"/>
  </r>
  <r>
    <s v="C_CND_007916"/>
    <x v="237"/>
    <x v="10"/>
    <s v="Oscar"/>
    <x v="0"/>
    <n v="1550000"/>
    <s v="Buddy Storbeck's Diesel Service Inc"/>
    <x v="3"/>
    <x v="4"/>
    <s v="Overhead Camshaft"/>
    <s v="Manual"/>
    <s v="Red"/>
    <n v="34001"/>
    <s v="06457-3834"/>
    <s v="SUV"/>
    <n v="8362405"/>
    <x v="0"/>
    <s v="Tertile 3"/>
    <x v="1"/>
  </r>
  <r>
    <s v="C_CND_007958"/>
    <x v="237"/>
    <x v="10"/>
    <s v="Khloe"/>
    <x v="1"/>
    <n v="1575000"/>
    <s v="Capitol KIA"/>
    <x v="14"/>
    <x v="20"/>
    <s v="Overhead Camshaft"/>
    <s v="Manual"/>
    <s v="Black"/>
    <n v="26500"/>
    <s v="38701-8047"/>
    <s v="SUV"/>
    <n v="6322201"/>
    <x v="0"/>
    <s v="Tertile 3"/>
    <x v="1"/>
  </r>
  <r>
    <s v="C_CND_007935"/>
    <x v="237"/>
    <x v="10"/>
    <s v="Julie"/>
    <x v="1"/>
    <n v="1585000"/>
    <s v="New Castle Ford Lincoln Mercury"/>
    <x v="0"/>
    <x v="70"/>
    <s v="Overhead Camshaft"/>
    <s v="Manual"/>
    <s v="Red"/>
    <n v="24501"/>
    <s v="60504-7114"/>
    <s v="Hardtop"/>
    <n v="8445199"/>
    <x v="6"/>
    <s v="Tertile 3"/>
    <x v="1"/>
  </r>
  <r>
    <s v="C_CND_007942"/>
    <x v="237"/>
    <x v="10"/>
    <s v="Nosson"/>
    <x v="1"/>
    <n v="1600000"/>
    <s v="Ryder Truck Rental and Leasing"/>
    <x v="5"/>
    <x v="6"/>
    <s v="DoubleÂ Overhead Camshaft"/>
    <s v="Auto"/>
    <s v="Black"/>
    <n v="9001"/>
    <s v="06457-3834"/>
    <s v="Hatchback"/>
    <n v="7167544"/>
    <x v="0"/>
    <s v="Tertile 3"/>
    <x v="1"/>
  </r>
  <r>
    <s v="C_CND_007929"/>
    <x v="237"/>
    <x v="10"/>
    <s v="Daniela"/>
    <x v="0"/>
    <n v="1625000"/>
    <s v="Enterprise Rent A Car"/>
    <x v="24"/>
    <x v="144"/>
    <s v="Overhead Camshaft"/>
    <s v="Manual"/>
    <s v="Black"/>
    <n v="43501"/>
    <s v="60504-7114"/>
    <s v="Hardtop"/>
    <n v="8902341"/>
    <x v="6"/>
    <s v="Tertile 3"/>
    <x v="1"/>
  </r>
  <r>
    <s v="C_CND_007952"/>
    <x v="237"/>
    <x v="10"/>
    <s v="Margot"/>
    <x v="0"/>
    <n v="1780000"/>
    <s v="Suburban Ford"/>
    <x v="29"/>
    <x v="137"/>
    <s v="DoubleÂ Overhead Camshaft"/>
    <s v="Auto"/>
    <s v="Pale White"/>
    <n v="36000"/>
    <s v="53546-9427"/>
    <s v="Sedan"/>
    <n v="7026930"/>
    <x v="5"/>
    <s v="Tertile 3"/>
    <x v="1"/>
  </r>
  <r>
    <s v="C_CND_007978"/>
    <x v="238"/>
    <x v="10"/>
    <s v="Roger"/>
    <x v="1"/>
    <n v="13500"/>
    <s v="Progressive Shippers Cooperative Association No"/>
    <x v="10"/>
    <x v="60"/>
    <s v="Overhead Camshaft"/>
    <s v="Manual"/>
    <s v="Pale White"/>
    <n v="13000"/>
    <s v="53546-9427"/>
    <s v="SUV"/>
    <n v="7275154"/>
    <x v="5"/>
    <s v="Tertile 1"/>
    <x v="0"/>
  </r>
  <r>
    <s v="C_CND_007987"/>
    <x v="238"/>
    <x v="10"/>
    <s v="Ayleen"/>
    <x v="0"/>
    <n v="13500"/>
    <s v="Saab-Belle Dodge"/>
    <x v="9"/>
    <x v="114"/>
    <s v="DoubleÂ Overhead Camshaft"/>
    <s v="Auto"/>
    <s v="Black"/>
    <n v="26000"/>
    <s v="60504-7114"/>
    <s v="Sedan"/>
    <n v="6938391"/>
    <x v="6"/>
    <s v="Tertile 1"/>
    <x v="0"/>
  </r>
  <r>
    <s v="C_CND_007990"/>
    <x v="238"/>
    <x v="10"/>
    <s v="Bianca"/>
    <x v="0"/>
    <n v="13500"/>
    <s v="Suburban Ford"/>
    <x v="15"/>
    <x v="94"/>
    <s v="DoubleÂ Overhead Camshaft"/>
    <s v="Auto"/>
    <s v="Pale White"/>
    <n v="19000"/>
    <s v="53546-9427"/>
    <s v="Passenger"/>
    <n v="8268083"/>
    <x v="5"/>
    <s v="Tertile 1"/>
    <x v="0"/>
  </r>
  <r>
    <s v="C_CND_007992"/>
    <x v="238"/>
    <x v="10"/>
    <s v="Briana"/>
    <x v="0"/>
    <n v="13500"/>
    <s v="U-Haul CO"/>
    <x v="27"/>
    <x v="87"/>
    <s v="DoubleÂ Overhead Camshaft"/>
    <s v="Auto"/>
    <s v="Black"/>
    <n v="60000"/>
    <s v="78758-7841"/>
    <s v="Sedan"/>
    <n v="7661412"/>
    <x v="2"/>
    <s v="Tertile 1"/>
    <x v="0"/>
  </r>
  <r>
    <s v="C_CND_007994"/>
    <x v="238"/>
    <x v="10"/>
    <s v="Brielle"/>
    <x v="0"/>
    <n v="13500"/>
    <s v="Rabun Used Car Sales"/>
    <x v="14"/>
    <x v="29"/>
    <s v="Overhead Camshaft"/>
    <s v="Manual"/>
    <s v="Pale White"/>
    <n v="27000"/>
    <s v="85257-3102"/>
    <s v="SUV"/>
    <n v="8039610"/>
    <x v="3"/>
    <s v="Tertile 1"/>
    <x v="0"/>
  </r>
  <r>
    <s v="C_CND_007995"/>
    <x v="238"/>
    <x v="10"/>
    <s v="Britney"/>
    <x v="0"/>
    <n v="13500"/>
    <s v="Race Car Help"/>
    <x v="24"/>
    <x v="86"/>
    <s v="DoubleÂ Overhead Camshaft"/>
    <s v="Auto"/>
    <s v="Red"/>
    <n v="19000"/>
    <s v="78758-7841"/>
    <s v="SUV"/>
    <n v="8542015"/>
    <x v="2"/>
    <s v="Tertile 1"/>
    <x v="0"/>
  </r>
  <r>
    <s v="C_CND_008009"/>
    <x v="238"/>
    <x v="10"/>
    <s v="Oscar"/>
    <x v="0"/>
    <n v="13500"/>
    <s v="Star Enterprises Inc"/>
    <x v="10"/>
    <x v="60"/>
    <s v="DoubleÂ Overhead Camshaft"/>
    <s v="Auto"/>
    <s v="Black"/>
    <n v="14001"/>
    <s v="99301-3882"/>
    <s v="SUV"/>
    <n v="6078119"/>
    <x v="1"/>
    <s v="Tertile 1"/>
    <x v="0"/>
  </r>
  <r>
    <s v="C_CND_008013"/>
    <x v="238"/>
    <x v="10"/>
    <s v="Paul"/>
    <x v="0"/>
    <n v="13500"/>
    <s v="Progressive Shippers Cooperative Association No"/>
    <x v="9"/>
    <x v="37"/>
    <s v="DoubleÂ Overhead Camshaft"/>
    <s v="Auto"/>
    <s v="Red"/>
    <n v="22000"/>
    <s v="53546-9427"/>
    <s v="SUV"/>
    <n v="7124905"/>
    <x v="5"/>
    <s v="Tertile 1"/>
    <x v="0"/>
  </r>
  <r>
    <s v="C_CND_008016"/>
    <x v="238"/>
    <x v="10"/>
    <s v="Pinchas"/>
    <x v="0"/>
    <n v="13500"/>
    <s v="Ryder Truck Rental and Leasing"/>
    <x v="27"/>
    <x v="87"/>
    <s v="DoubleÂ Overhead Camshaft"/>
    <s v="Auto"/>
    <s v="Black"/>
    <n v="60001"/>
    <s v="06457-3834"/>
    <s v="Sedan"/>
    <n v="7632162"/>
    <x v="0"/>
    <s v="Tertile 1"/>
    <x v="0"/>
  </r>
  <r>
    <s v="C_CND_008017"/>
    <x v="238"/>
    <x v="10"/>
    <s v="Pinchus"/>
    <x v="0"/>
    <n v="13500"/>
    <s v="Saab-Belle Dodge"/>
    <x v="0"/>
    <x v="3"/>
    <s v="Overhead Camshaft"/>
    <s v="Manual"/>
    <s v="Black"/>
    <n v="11001"/>
    <s v="60504-7114"/>
    <s v="Passenger"/>
    <n v="7066217"/>
    <x v="6"/>
    <s v="Tertile 1"/>
    <x v="0"/>
  </r>
  <r>
    <s v="C_CND_008022"/>
    <x v="238"/>
    <x v="10"/>
    <s v="Reed"/>
    <x v="0"/>
    <n v="13500"/>
    <s v="U-Haul CO"/>
    <x v="14"/>
    <x v="89"/>
    <s v="DoubleÂ Overhead Camshaft"/>
    <s v="Auto"/>
    <s v="Black"/>
    <n v="60000"/>
    <s v="78758-7841"/>
    <s v="Hatchback"/>
    <n v="8876217"/>
    <x v="2"/>
    <s v="Tertile 1"/>
    <x v="0"/>
  </r>
  <r>
    <s v="C_CND_008024"/>
    <x v="238"/>
    <x v="10"/>
    <s v="Richard"/>
    <x v="0"/>
    <n v="13500"/>
    <s v="C &amp; M Motors Inc"/>
    <x v="26"/>
    <x v="104"/>
    <s v="Overhead Camshaft"/>
    <s v="Manual"/>
    <s v="Black"/>
    <n v="69000"/>
    <s v="60504-7114"/>
    <s v="Sedan"/>
    <n v="6248246"/>
    <x v="6"/>
    <s v="Tertile 1"/>
    <x v="0"/>
  </r>
  <r>
    <s v="C_CND_008029"/>
    <x v="238"/>
    <x v="10"/>
    <s v="Mary"/>
    <x v="0"/>
    <n v="13500"/>
    <s v="Buddy Storbeck's Diesel Service Inc"/>
    <x v="4"/>
    <x v="109"/>
    <s v="Overhead Camshaft"/>
    <s v="Manual"/>
    <s v="Pale White"/>
    <n v="12000"/>
    <s v="06457-3834"/>
    <s v="Hatchback"/>
    <n v="6168873"/>
    <x v="0"/>
    <s v="Tertile 1"/>
    <x v="0"/>
  </r>
  <r>
    <s v="C_CND_008033"/>
    <x v="238"/>
    <x v="10"/>
    <s v="Megan"/>
    <x v="1"/>
    <n v="13500"/>
    <s v="Chrysler Plymouth"/>
    <x v="14"/>
    <x v="20"/>
    <s v="DoubleÂ Overhead Camshaft"/>
    <s v="Auto"/>
    <s v="Red"/>
    <n v="31000"/>
    <s v="53546-9427"/>
    <s v="SUV"/>
    <n v="8521768"/>
    <x v="5"/>
    <s v="Tertile 1"/>
    <x v="0"/>
  </r>
  <r>
    <s v="C_CND_008039"/>
    <x v="238"/>
    <x v="10"/>
    <s v="Mila"/>
    <x v="0"/>
    <n v="13500"/>
    <s v="Hatfield Volkswagen"/>
    <x v="11"/>
    <x v="14"/>
    <s v="DoubleÂ Overhead Camshaft"/>
    <s v="Auto"/>
    <s v="Red"/>
    <n v="16000"/>
    <s v="99301-3882"/>
    <s v="Passenger"/>
    <n v="7290994"/>
    <x v="1"/>
    <s v="Tertile 1"/>
    <x v="0"/>
  </r>
  <r>
    <s v="C_CND_008041"/>
    <x v="238"/>
    <x v="10"/>
    <s v="Mina"/>
    <x v="1"/>
    <n v="13500"/>
    <s v="McKinney Dodge Chrysler Jeep"/>
    <x v="14"/>
    <x v="128"/>
    <s v="DoubleÂ Overhead Camshaft"/>
    <s v="Auto"/>
    <s v="Black"/>
    <n v="22000"/>
    <s v="85257-3102"/>
    <s v="Passenger"/>
    <n v="8528333"/>
    <x v="3"/>
    <s v="Tertile 1"/>
    <x v="0"/>
  </r>
  <r>
    <s v="C_CND_008048"/>
    <x v="238"/>
    <x v="10"/>
    <s v="Morgan"/>
    <x v="1"/>
    <n v="13500"/>
    <s v="Rabun Used Car Sales"/>
    <x v="11"/>
    <x v="92"/>
    <s v="DoubleÂ Overhead Camshaft"/>
    <s v="Auto"/>
    <s v="Red"/>
    <n v="13000"/>
    <s v="85257-3102"/>
    <s v="Hatchback"/>
    <n v="6012470"/>
    <x v="3"/>
    <s v="Tertile 1"/>
    <x v="0"/>
  </r>
  <r>
    <s v="C_CND_008054"/>
    <x v="238"/>
    <x v="10"/>
    <s v="Myles"/>
    <x v="1"/>
    <n v="13500"/>
    <s v="Saab-Belle Dodge"/>
    <x v="18"/>
    <x v="33"/>
    <s v="DoubleÂ Overhead Camshaft"/>
    <s v="Auto"/>
    <s v="Pale White"/>
    <n v="21000"/>
    <s v="60504-7114"/>
    <s v="Hardtop"/>
    <n v="6922085"/>
    <x v="6"/>
    <s v="Tertile 1"/>
    <x v="0"/>
  </r>
  <r>
    <s v="C_CND_008055"/>
    <x v="238"/>
    <x v="10"/>
    <s v="Leyla"/>
    <x v="0"/>
    <n v="13500"/>
    <s v="New Castle Ford Lincoln Mercury"/>
    <x v="5"/>
    <x v="6"/>
    <s v="Overhead Camshaft"/>
    <s v="Manual"/>
    <s v="Red"/>
    <n v="21000"/>
    <s v="60504-7114"/>
    <s v="Hatchback"/>
    <n v="7278488"/>
    <x v="2"/>
    <s v="Tertile 1"/>
    <x v="0"/>
  </r>
  <r>
    <s v="C_CND_008058"/>
    <x v="238"/>
    <x v="10"/>
    <s v="Liliana"/>
    <x v="0"/>
    <n v="13500"/>
    <s v="Progressive Shippers Cooperative Association No"/>
    <x v="9"/>
    <x v="12"/>
    <s v="DoubleÂ Overhead Camshaft"/>
    <s v="Auto"/>
    <s v="Black"/>
    <n v="60000"/>
    <s v="53546-9427"/>
    <s v="Passenger"/>
    <n v="8008698"/>
    <x v="2"/>
    <s v="Tertile 1"/>
    <x v="0"/>
  </r>
  <r>
    <s v="C_CND_008059"/>
    <x v="238"/>
    <x v="10"/>
    <s v="Lillian"/>
    <x v="0"/>
    <n v="13500"/>
    <s v="Rabun Used Car Sales"/>
    <x v="27"/>
    <x v="106"/>
    <s v="DoubleÂ Overhead Camshaft"/>
    <s v="Auto"/>
    <s v="Red"/>
    <n v="39000"/>
    <s v="85257-3102"/>
    <s v="SUV"/>
    <n v="7053581"/>
    <x v="0"/>
    <s v="Tertile 1"/>
    <x v="0"/>
  </r>
  <r>
    <s v="C_CND_008062"/>
    <x v="238"/>
    <x v="10"/>
    <s v="Litzy"/>
    <x v="0"/>
    <n v="13500"/>
    <s v="Saab-Belle Dodge"/>
    <x v="20"/>
    <x v="46"/>
    <s v="DoubleÂ Overhead Camshaft"/>
    <s v="Auto"/>
    <s v="Red"/>
    <n v="24000"/>
    <s v="60504-7114"/>
    <s v="Sedan"/>
    <n v="8668743"/>
    <x v="1"/>
    <s v="Tertile 1"/>
    <x v="0"/>
  </r>
  <r>
    <s v="C_CND_008069"/>
    <x v="238"/>
    <x v="10"/>
    <s v="Luna"/>
    <x v="0"/>
    <n v="13500"/>
    <s v="Rabun Used Car Sales"/>
    <x v="15"/>
    <x v="63"/>
    <s v="Overhead Camshaft"/>
    <s v="Manual"/>
    <s v="Pale White"/>
    <n v="14000"/>
    <s v="85257-3102"/>
    <s v="Hatchback"/>
    <n v="6868086"/>
    <x v="1"/>
    <s v="Tertile 1"/>
    <x v="0"/>
  </r>
  <r>
    <s v="C_CND_008038"/>
    <x v="238"/>
    <x v="10"/>
    <s v="Mikayla"/>
    <x v="1"/>
    <n v="381500"/>
    <s v="Gartner Buick Hyundai Saab"/>
    <x v="3"/>
    <x v="4"/>
    <s v="Overhead Camshaft"/>
    <s v="Manual"/>
    <s v="Pale White"/>
    <n v="17500"/>
    <s v="38701-8047"/>
    <s v="SUV"/>
    <n v="8954760"/>
    <x v="4"/>
    <s v="Tertile 1"/>
    <x v="0"/>
  </r>
  <r>
    <s v="C_CND_007993"/>
    <x v="238"/>
    <x v="10"/>
    <s v="Brianna"/>
    <x v="0"/>
    <n v="410000"/>
    <s v="Progressive Shippers Cooperative Association No"/>
    <x v="13"/>
    <x v="41"/>
    <s v="Overhead Camshaft"/>
    <s v="Manual"/>
    <s v="Pale White"/>
    <n v="17000"/>
    <s v="53546-9427"/>
    <s v="Passenger"/>
    <n v="6944032"/>
    <x v="5"/>
    <s v="Tertile 1"/>
    <x v="0"/>
  </r>
  <r>
    <s v="C_CND_008000"/>
    <x v="238"/>
    <x v="10"/>
    <s v="Carla"/>
    <x v="0"/>
    <n v="440000"/>
    <s v="Suburban Ford"/>
    <x v="26"/>
    <x v="54"/>
    <s v="DoubleÂ Overhead Camshaft"/>
    <s v="Auto"/>
    <s v="Black"/>
    <n v="12000"/>
    <s v="53546-9427"/>
    <s v="Hatchback"/>
    <n v="8665564"/>
    <x v="5"/>
    <s v="Tertile 1"/>
    <x v="0"/>
  </r>
  <r>
    <s v="C_CND_008061"/>
    <x v="238"/>
    <x v="10"/>
    <s v="Lindsay"/>
    <x v="0"/>
    <n v="464000"/>
    <s v="Ryder Truck Rental and Leasing"/>
    <x v="11"/>
    <x v="92"/>
    <s v="DoubleÂ Overhead Camshaft"/>
    <s v="Auto"/>
    <s v="Red"/>
    <n v="13000"/>
    <s v="06457-3834"/>
    <s v="Hatchback"/>
    <n v="7034541"/>
    <x v="4"/>
    <s v="Tertile 1"/>
    <x v="0"/>
  </r>
  <r>
    <s v="C_CND_008056"/>
    <x v="238"/>
    <x v="10"/>
    <s v="Lia"/>
    <x v="0"/>
    <n v="465000"/>
    <s v="Pars Auto Sales"/>
    <x v="6"/>
    <x v="17"/>
    <s v="Overhead Camshaft"/>
    <s v="Manual"/>
    <s v="Red"/>
    <n v="21000"/>
    <s v="38701-8047"/>
    <s v="Sedan"/>
    <n v="6135675"/>
    <x v="5"/>
    <s v="Tertile 1"/>
    <x v="0"/>
  </r>
  <r>
    <s v="C_CND_008046"/>
    <x v="238"/>
    <x v="10"/>
    <s v="Miriam"/>
    <x v="1"/>
    <n v="470000"/>
    <s v="Pitre Buick-Pontiac-Gmc of Scottsdale"/>
    <x v="0"/>
    <x v="132"/>
    <s v="Overhead Camshaft"/>
    <s v="Manual"/>
    <s v="Black"/>
    <n v="38000"/>
    <s v="99301-3882"/>
    <s v="Passenger"/>
    <n v="6350716"/>
    <x v="1"/>
    <s v="Tertile 1"/>
    <x v="0"/>
  </r>
  <r>
    <s v="C_CND_007996"/>
    <x v="238"/>
    <x v="10"/>
    <s v="Brittany"/>
    <x v="0"/>
    <n v="478000"/>
    <s v="Ryder Truck Rental and Leasing"/>
    <x v="15"/>
    <x v="95"/>
    <s v="Overhead Camshaft"/>
    <s v="Manual"/>
    <s v="Pale White"/>
    <n v="28000"/>
    <s v="06457-3834"/>
    <s v="SUV"/>
    <n v="7248153"/>
    <x v="0"/>
    <s v="Tertile 1"/>
    <x v="0"/>
  </r>
  <r>
    <s v="C_CND_008042"/>
    <x v="238"/>
    <x v="10"/>
    <s v="Mindy"/>
    <x v="0"/>
    <n v="495000"/>
    <s v="Motor Vehicle Branch Office"/>
    <x v="4"/>
    <x v="109"/>
    <s v="Overhead Camshaft"/>
    <s v="Manual"/>
    <s v="Black"/>
    <n v="53000"/>
    <s v="78758-7841"/>
    <s v="Hatchback"/>
    <n v="6970535"/>
    <x v="2"/>
    <s v="Tertile 1"/>
    <x v="0"/>
  </r>
  <r>
    <s v="C_CND_007999"/>
    <x v="238"/>
    <x v="10"/>
    <s v="Rodrigo"/>
    <x v="0"/>
    <n v="550000"/>
    <s v="U-Haul CO"/>
    <x v="2"/>
    <x v="44"/>
    <s v="DoubleÂ Overhead Camshaft"/>
    <s v="Auto"/>
    <s v="Black"/>
    <n v="45001"/>
    <s v="78758-7841"/>
    <s v="Hardtop"/>
    <n v="7863597"/>
    <x v="2"/>
    <s v="Tertile 2"/>
    <x v="0"/>
  </r>
  <r>
    <s v="C_CND_008027"/>
    <x v="238"/>
    <x v="10"/>
    <s v="Rocco"/>
    <x v="0"/>
    <n v="559000"/>
    <s v="Chrysler Plymouth"/>
    <x v="9"/>
    <x v="114"/>
    <s v="Overhead Camshaft"/>
    <s v="Manual"/>
    <s v="Black"/>
    <n v="34000"/>
    <s v="53546-9427"/>
    <s v="Sedan"/>
    <n v="6482800"/>
    <x v="5"/>
    <s v="Tertile 2"/>
    <x v="0"/>
  </r>
  <r>
    <s v="C_CND_008020"/>
    <x v="238"/>
    <x v="10"/>
    <s v="Raphael"/>
    <x v="0"/>
    <n v="560000"/>
    <s v="Suburban Ford"/>
    <x v="9"/>
    <x v="114"/>
    <s v="DoubleÂ Overhead Camshaft"/>
    <s v="Auto"/>
    <s v="Pale White"/>
    <n v="38000"/>
    <s v="53546-9427"/>
    <s v="Sedan"/>
    <n v="7355286"/>
    <x v="5"/>
    <s v="Tertile 2"/>
    <x v="0"/>
  </r>
  <r>
    <s v="C_CND_008031"/>
    <x v="238"/>
    <x v="10"/>
    <s v="Baptiste"/>
    <x v="0"/>
    <n v="582500"/>
    <s v="Star Enterprises Inc"/>
    <x v="11"/>
    <x v="38"/>
    <s v="DoubleÂ Overhead Camshaft"/>
    <s v="Auto"/>
    <s v="Red"/>
    <n v="45500"/>
    <s v="99301-3882"/>
    <s v="Hardtop"/>
    <n v="8848181"/>
    <x v="1"/>
    <s v="Tertile 2"/>
    <x v="0"/>
  </r>
  <r>
    <s v="C_CND_008047"/>
    <x v="238"/>
    <x v="10"/>
    <s v="Molly"/>
    <x v="0"/>
    <n v="586000"/>
    <s v="Progressive Shippers Cooperative Association No"/>
    <x v="24"/>
    <x v="124"/>
    <s v="Overhead Camshaft"/>
    <s v="Manual"/>
    <s v="Red"/>
    <n v="43000"/>
    <s v="53546-9427"/>
    <s v="Sedan"/>
    <n v="7251128"/>
    <x v="5"/>
    <s v="Tertile 2"/>
    <x v="0"/>
  </r>
  <r>
    <s v="C_CND_008030"/>
    <x v="238"/>
    <x v="10"/>
    <s v="Maryam"/>
    <x v="0"/>
    <n v="600000"/>
    <s v="C &amp; M Motors Inc"/>
    <x v="0"/>
    <x v="118"/>
    <s v="DoubleÂ Overhead Camshaft"/>
    <s v="Auto"/>
    <s v="Red"/>
    <n v="31000"/>
    <s v="60504-7114"/>
    <s v="Sedan"/>
    <n v="7129572"/>
    <x v="6"/>
    <s v="Tertile 2"/>
    <x v="0"/>
  </r>
  <r>
    <s v="C_CND_007998"/>
    <x v="238"/>
    <x v="10"/>
    <s v="Camila"/>
    <x v="1"/>
    <n v="610000"/>
    <s v="Scrivener Performance Engineering"/>
    <x v="20"/>
    <x v="46"/>
    <s v="Overhead Camshaft"/>
    <s v="Manual"/>
    <s v="Pale White"/>
    <n v="14000"/>
    <s v="38701-8047"/>
    <s v="Sedan"/>
    <n v="8298949"/>
    <x v="4"/>
    <s v="Tertile 2"/>
    <x v="0"/>
  </r>
  <r>
    <s v="C_CND_008032"/>
    <x v="238"/>
    <x v="10"/>
    <s v="Maya"/>
    <x v="0"/>
    <n v="615000"/>
    <s v="Chrysler of Tri-Cities"/>
    <x v="25"/>
    <x v="126"/>
    <s v="Overhead Camshaft"/>
    <s v="Manual"/>
    <s v="Black"/>
    <n v="29000"/>
    <s v="99301-3882"/>
    <s v="SUV"/>
    <n v="8941941"/>
    <x v="1"/>
    <s v="Tertile 2"/>
    <x v="0"/>
  </r>
  <r>
    <s v="C_CND_008015"/>
    <x v="238"/>
    <x v="10"/>
    <s v="Philip"/>
    <x v="0"/>
    <n v="630000"/>
    <s v="Race Car Help"/>
    <x v="26"/>
    <x v="104"/>
    <s v="Overhead Camshaft"/>
    <s v="Manual"/>
    <s v="Black"/>
    <n v="69001"/>
    <s v="78758-7841"/>
    <s v="Sedan"/>
    <n v="7551167"/>
    <x v="2"/>
    <s v="Tertile 2"/>
    <x v="0"/>
  </r>
  <r>
    <s v="C_CND_007991"/>
    <x v="238"/>
    <x v="10"/>
    <s v="Brenda"/>
    <x v="0"/>
    <n v="650000"/>
    <s v="Tri-State Mack Inc"/>
    <x v="4"/>
    <x v="67"/>
    <s v="DoubleÂ Overhead Camshaft"/>
    <s v="Auto"/>
    <s v="Pale White"/>
    <n v="32000"/>
    <s v="85257-3102"/>
    <s v="SUV"/>
    <n v="7303073"/>
    <x v="3"/>
    <s v="Tertile 2"/>
    <x v="0"/>
  </r>
  <r>
    <s v="C_CND_008023"/>
    <x v="238"/>
    <x v="10"/>
    <s v="Reid"/>
    <x v="0"/>
    <n v="670000"/>
    <s v="Buddy Storbeck's Diesel Service Inc"/>
    <x v="17"/>
    <x v="24"/>
    <s v="DoubleÂ Overhead Camshaft"/>
    <s v="Auto"/>
    <s v="Black"/>
    <n v="16000"/>
    <s v="06457-3834"/>
    <s v="Passenger"/>
    <n v="8459332"/>
    <x v="0"/>
    <s v="Tertile 2"/>
    <x v="0"/>
  </r>
  <r>
    <s v="C_CND_008019"/>
    <x v="238"/>
    <x v="10"/>
    <s v="Rafael"/>
    <x v="0"/>
    <n v="686000"/>
    <s v="Star Enterprises Inc"/>
    <x v="0"/>
    <x v="83"/>
    <s v="DoubleÂ Overhead Camshaft"/>
    <s v="Auto"/>
    <s v="Pale White"/>
    <n v="42000"/>
    <s v="99301-3882"/>
    <s v="Hatchback"/>
    <n v="6724515"/>
    <x v="1"/>
    <s v="Tertile 2"/>
    <x v="0"/>
  </r>
  <r>
    <s v="C_CND_008064"/>
    <x v="238"/>
    <x v="10"/>
    <s v="Lola"/>
    <x v="0"/>
    <n v="690000"/>
    <s v="Star Enterprises Inc"/>
    <x v="13"/>
    <x v="19"/>
    <s v="Overhead Camshaft"/>
    <s v="Manual"/>
    <s v="Red"/>
    <n v="71000"/>
    <s v="99301-3882"/>
    <s v="Hatchback"/>
    <n v="7018159"/>
    <x v="3"/>
    <s v="Tertile 2"/>
    <x v="0"/>
  </r>
  <r>
    <s v="C_CND_008068"/>
    <x v="238"/>
    <x v="10"/>
    <s v="Luciana"/>
    <x v="0"/>
    <n v="695000"/>
    <s v="Progressive Shippers Cooperative Association No"/>
    <x v="13"/>
    <x v="42"/>
    <s v="Overhead Camshaft"/>
    <s v="Manual"/>
    <s v="Pale White"/>
    <n v="12000"/>
    <s v="53546-9427"/>
    <s v="Hatchback"/>
    <n v="7833340"/>
    <x v="4"/>
    <s v="Tertile 2"/>
    <x v="0"/>
  </r>
  <r>
    <s v="C_CND_008049"/>
    <x v="238"/>
    <x v="10"/>
    <s v="Mushka"/>
    <x v="0"/>
    <n v="706000"/>
    <s v="Race Car Help"/>
    <x v="0"/>
    <x v="132"/>
    <s v="Overhead Camshaft"/>
    <s v="Manual"/>
    <s v="Red"/>
    <n v="13000"/>
    <s v="78758-7841"/>
    <s v="Passenger"/>
    <n v="7216665"/>
    <x v="2"/>
    <s v="Tertile 2"/>
    <x v="0"/>
  </r>
  <r>
    <s v="C_CND_008040"/>
    <x v="238"/>
    <x v="10"/>
    <s v="Remi"/>
    <x v="0"/>
    <n v="720000"/>
    <s v="Suburban Ford"/>
    <x v="26"/>
    <x v="81"/>
    <s v="Overhead Camshaft"/>
    <s v="Manual"/>
    <s v="Black"/>
    <n v="34000"/>
    <s v="53546-9427"/>
    <s v="Hardtop"/>
    <n v="6340344"/>
    <x v="5"/>
    <s v="Tertile 2"/>
    <x v="0"/>
  </r>
  <r>
    <s v="C_CND_007997"/>
    <x v="238"/>
    <x v="10"/>
    <s v="Bryanna"/>
    <x v="0"/>
    <n v="743500"/>
    <s v="Saab-Belle Dodge"/>
    <x v="15"/>
    <x v="94"/>
    <s v="DoubleÂ Overhead Camshaft"/>
    <s v="Auto"/>
    <s v="Pale White"/>
    <n v="12500"/>
    <s v="60504-7114"/>
    <s v="Passenger"/>
    <n v="6723311"/>
    <x v="6"/>
    <s v="Tertile 2"/>
    <x v="0"/>
  </r>
  <r>
    <s v="C_CND_008043"/>
    <x v="238"/>
    <x v="10"/>
    <s v="Mira"/>
    <x v="0"/>
    <n v="760000"/>
    <s v="Nebo Chevrolet"/>
    <x v="22"/>
    <x v="32"/>
    <s v="Overhead Camshaft"/>
    <s v="Manual"/>
    <s v="Red"/>
    <n v="22000"/>
    <s v="06457-3834"/>
    <s v="Sedan"/>
    <n v="7006985"/>
    <x v="0"/>
    <s v="Tertile 2"/>
    <x v="1"/>
  </r>
  <r>
    <s v="C_CND_008021"/>
    <x v="238"/>
    <x v="10"/>
    <s v="Rayan"/>
    <x v="0"/>
    <n v="765000"/>
    <s v="Tri-State Mack Inc"/>
    <x v="9"/>
    <x v="12"/>
    <s v="Overhead Camshaft"/>
    <s v="Manual"/>
    <s v="Black"/>
    <n v="85000"/>
    <s v="85257-3102"/>
    <s v="Passenger"/>
    <n v="8990028"/>
    <x v="3"/>
    <s v="Tertile 2"/>
    <x v="1"/>
  </r>
  <r>
    <s v="C_CND_008001"/>
    <x v="238"/>
    <x v="10"/>
    <s v="Alter"/>
    <x v="0"/>
    <n v="770000"/>
    <s v="C &amp; M Motors Inc"/>
    <x v="1"/>
    <x v="62"/>
    <s v="Overhead Camshaft"/>
    <s v="Manual"/>
    <s v="Black"/>
    <n v="36001"/>
    <s v="60504-7114"/>
    <s v="Hardtop"/>
    <n v="6613335"/>
    <x v="6"/>
    <s v="Tertile 2"/>
    <x v="1"/>
  </r>
  <r>
    <s v="C_CND_008035"/>
    <x v="238"/>
    <x v="10"/>
    <s v="Mia"/>
    <x v="0"/>
    <n v="770000"/>
    <s v="Clay Johnson Auto Sales"/>
    <x v="18"/>
    <x v="58"/>
    <s v="Overhead Camshaft"/>
    <s v="Manual"/>
    <s v="Pale White"/>
    <n v="14000"/>
    <s v="78758-7841"/>
    <s v="Passenger"/>
    <n v="7796252"/>
    <x v="2"/>
    <s v="Tertile 2"/>
    <x v="1"/>
  </r>
  <r>
    <s v="C_CND_007977"/>
    <x v="238"/>
    <x v="10"/>
    <s v="Rodrigo"/>
    <x v="0"/>
    <n v="780000"/>
    <s v="Pitre Buick-Pontiac-Gmc of Scottsdale"/>
    <x v="26"/>
    <x v="104"/>
    <s v="Overhead Camshaft"/>
    <s v="Manual"/>
    <s v="Black"/>
    <n v="69000"/>
    <s v="99301-3882"/>
    <s v="Sedan"/>
    <n v="6708113"/>
    <x v="1"/>
    <s v="Tertile 2"/>
    <x v="1"/>
  </r>
  <r>
    <s v="C_CND_008065"/>
    <x v="238"/>
    <x v="10"/>
    <s v="London"/>
    <x v="0"/>
    <n v="780000"/>
    <s v="Suburban Ford"/>
    <x v="9"/>
    <x v="12"/>
    <s v="Overhead Camshaft"/>
    <s v="Manual"/>
    <s v="Red"/>
    <n v="31000"/>
    <s v="53546-9427"/>
    <s v="Passenger"/>
    <n v="6199538"/>
    <x v="2"/>
    <s v="Tertile 2"/>
    <x v="1"/>
  </r>
  <r>
    <s v="C_CND_007971"/>
    <x v="238"/>
    <x v="10"/>
    <s v="Raymond"/>
    <x v="0"/>
    <n v="787500"/>
    <s v="Iceberg Rentals"/>
    <x v="28"/>
    <x v="135"/>
    <s v="DoubleÂ Overhead Camshaft"/>
    <s v="Auto"/>
    <s v="Black"/>
    <n v="23500"/>
    <s v="53546-9427"/>
    <s v="Sedan"/>
    <n v="6028222"/>
    <x v="5"/>
    <s v="Tertile 2"/>
    <x v="1"/>
  </r>
  <r>
    <s v="C_CND_008034"/>
    <x v="238"/>
    <x v="10"/>
    <s v="Melanie"/>
    <x v="0"/>
    <n v="790000"/>
    <s v="Classic Chevy"/>
    <x v="5"/>
    <x v="85"/>
    <s v="DoubleÂ Overhead Camshaft"/>
    <s v="Auto"/>
    <s v="Pale White"/>
    <n v="62000"/>
    <s v="85257-3102"/>
    <s v="SUV"/>
    <n v="6860151"/>
    <x v="3"/>
    <s v="Tertile 2"/>
    <x v="1"/>
  </r>
  <r>
    <s v="C_CND_007968"/>
    <x v="238"/>
    <x v="10"/>
    <s v="Prince"/>
    <x v="0"/>
    <n v="800000"/>
    <s v="Enterprise Rent A Car"/>
    <x v="7"/>
    <x v="15"/>
    <s v="Overhead Camshaft"/>
    <s v="Manual"/>
    <s v="Black"/>
    <n v="43000"/>
    <s v="60504-7114"/>
    <s v="Hatchback"/>
    <n v="6250315"/>
    <x v="6"/>
    <s v="Tertile 2"/>
    <x v="1"/>
  </r>
  <r>
    <s v="C_CND_008037"/>
    <x v="238"/>
    <x v="10"/>
    <s v="Michelle"/>
    <x v="0"/>
    <n v="800000"/>
    <s v="Enterprise Rent A Car"/>
    <x v="13"/>
    <x v="90"/>
    <s v="DoubleÂ Overhead Camshaft"/>
    <s v="Auto"/>
    <s v="Pale White"/>
    <n v="31000"/>
    <s v="60504-7114"/>
    <s v="Sedan"/>
    <n v="6276870"/>
    <x v="6"/>
    <s v="Tertile 2"/>
    <x v="1"/>
  </r>
  <r>
    <s v="C_CND_008057"/>
    <x v="238"/>
    <x v="10"/>
    <s v="Liana"/>
    <x v="0"/>
    <n v="800000"/>
    <s v="Pitre Buick-Pontiac-Gmc of Scottsdale"/>
    <x v="13"/>
    <x v="42"/>
    <s v="Overhead Camshaft"/>
    <s v="Manual"/>
    <s v="Pale White"/>
    <n v="12000"/>
    <s v="99301-3882"/>
    <s v="Hatchback"/>
    <n v="7586378"/>
    <x v="3"/>
    <s v="Tertile 2"/>
    <x v="1"/>
  </r>
  <r>
    <s v="C_CND_007981"/>
    <x v="238"/>
    <x v="10"/>
    <s v="Ruben"/>
    <x v="0"/>
    <n v="830000"/>
    <s v="Ryder Truck Rental and Leasing"/>
    <x v="25"/>
    <x v="126"/>
    <s v="Overhead Camshaft"/>
    <s v="Manual"/>
    <s v="Black"/>
    <n v="29000"/>
    <s v="06457-3834"/>
    <s v="SUV"/>
    <n v="7112195"/>
    <x v="0"/>
    <s v="Tertile 2"/>
    <x v="1"/>
  </r>
  <r>
    <s v="C_CND_008063"/>
    <x v="238"/>
    <x v="10"/>
    <s v="Lizbeth"/>
    <x v="0"/>
    <n v="830000"/>
    <s v="Scrivener Performance Engineering"/>
    <x v="3"/>
    <x v="28"/>
    <s v="Overhead Camshaft"/>
    <s v="Manual"/>
    <s v="Pale White"/>
    <n v="14000"/>
    <s v="38701-8047"/>
    <s v="Hatchback"/>
    <n v="6405007"/>
    <x v="5"/>
    <s v="Tertile 2"/>
    <x v="1"/>
  </r>
  <r>
    <s v="C_CND_008014"/>
    <x v="238"/>
    <x v="10"/>
    <s v="Anthea"/>
    <x v="0"/>
    <n v="850000"/>
    <s v="Scrivener Performance Engineering"/>
    <x v="19"/>
    <x v="136"/>
    <s v="DoubleÂ Overhead Camshaft"/>
    <s v="Auto"/>
    <s v="Red"/>
    <n v="22001"/>
    <s v="38701-8047"/>
    <s v="Hardtop"/>
    <n v="7322319"/>
    <x v="4"/>
    <s v="Tertile 2"/>
    <x v="1"/>
  </r>
  <r>
    <s v="C_CND_007986"/>
    <x v="238"/>
    <x v="10"/>
    <s v="Sebastian"/>
    <x v="0"/>
    <n v="870000"/>
    <s v="Tri-State Mack Inc"/>
    <x v="10"/>
    <x v="13"/>
    <s v="Overhead Camshaft"/>
    <s v="Manual"/>
    <s v="Pale White"/>
    <n v="12000"/>
    <s v="85257-3102"/>
    <s v="Hatchback"/>
    <n v="7533386"/>
    <x v="2"/>
    <s v="Tertile 2"/>
    <x v="1"/>
  </r>
  <r>
    <s v="C_CND_008008"/>
    <x v="238"/>
    <x v="10"/>
    <s v="Omar"/>
    <x v="0"/>
    <n v="878500"/>
    <s v="Scrivener Performance Engineering"/>
    <x v="9"/>
    <x v="114"/>
    <s v="DoubleÂ Overhead Camshaft"/>
    <s v="Auto"/>
    <s v="Black"/>
    <n v="26501"/>
    <s v="38701-8047"/>
    <s v="Sedan"/>
    <n v="8305943"/>
    <x v="4"/>
    <s v="Tertile 2"/>
    <x v="1"/>
  </r>
  <r>
    <s v="C_CND_007975"/>
    <x v="238"/>
    <x v="10"/>
    <s v="Robert"/>
    <x v="0"/>
    <n v="886000"/>
    <s v="New Castle Ford Lincoln Mercury"/>
    <x v="11"/>
    <x v="14"/>
    <s v="DoubleÂ Overhead Camshaft"/>
    <s v="Auto"/>
    <s v="Red"/>
    <n v="22000"/>
    <s v="60504-7114"/>
    <s v="Passenger"/>
    <n v="7815563"/>
    <x v="6"/>
    <s v="Tertile 2"/>
    <x v="1"/>
  </r>
  <r>
    <s v="C_CND_008002"/>
    <x v="238"/>
    <x v="10"/>
    <s v="Caroline"/>
    <x v="0"/>
    <n v="940000"/>
    <s v="U-Haul CO"/>
    <x v="15"/>
    <x v="63"/>
    <s v="DoubleÂ Overhead Camshaft"/>
    <s v="Auto"/>
    <s v="Black"/>
    <n v="21001"/>
    <s v="78758-7841"/>
    <s v="Hatchback"/>
    <n v="6402063"/>
    <x v="2"/>
    <s v="Tertile 2"/>
    <x v="1"/>
  </r>
  <r>
    <s v="C_CND_007973"/>
    <x v="238"/>
    <x v="10"/>
    <s v="Richard"/>
    <x v="0"/>
    <n v="950000"/>
    <s v="Motor Vehicle Branch Office"/>
    <x v="20"/>
    <x v="27"/>
    <s v="DoubleÂ Overhead Camshaft"/>
    <s v="Auto"/>
    <s v="Pale White"/>
    <n v="18000"/>
    <s v="78758-7841"/>
    <s v="Hatchback"/>
    <n v="8700357"/>
    <x v="2"/>
    <s v="Tertile 2"/>
    <x v="1"/>
  </r>
  <r>
    <s v="C_CND_008045"/>
    <x v="238"/>
    <x v="10"/>
    <s v="Miri"/>
    <x v="1"/>
    <n v="950000"/>
    <s v="Pars Auto Sales"/>
    <x v="27"/>
    <x v="80"/>
    <s v="DoubleÂ Overhead Camshaft"/>
    <s v="Auto"/>
    <s v="Black"/>
    <n v="26000"/>
    <s v="38701-8047"/>
    <s v="Hatchback"/>
    <n v="8013983"/>
    <x v="4"/>
    <s v="Tertile 2"/>
    <x v="1"/>
  </r>
  <r>
    <s v="C_CND_007970"/>
    <x v="238"/>
    <x v="10"/>
    <s v="Randy"/>
    <x v="0"/>
    <n v="970000"/>
    <s v="Hatfield Volkswagen"/>
    <x v="26"/>
    <x v="122"/>
    <s v="DoubleÂ Overhead Camshaft"/>
    <s v="Auto"/>
    <s v="Pale White"/>
    <n v="15000"/>
    <s v="99301-3882"/>
    <s v="SUV"/>
    <n v="7908128"/>
    <x v="1"/>
    <s v="Tertile 2"/>
    <x v="1"/>
  </r>
  <r>
    <s v="C_CND_008060"/>
    <x v="238"/>
    <x v="10"/>
    <s v="Lily"/>
    <x v="0"/>
    <n v="1010000"/>
    <s v="Race Car Help"/>
    <x v="25"/>
    <x v="117"/>
    <s v="Overhead Camshaft"/>
    <s v="Manual"/>
    <s v="Pale White"/>
    <n v="16000"/>
    <s v="78758-7841"/>
    <s v="Hatchback"/>
    <n v="8582640"/>
    <x v="6"/>
    <s v="Tertile 3"/>
    <x v="1"/>
  </r>
  <r>
    <s v="C_CND_007979"/>
    <x v="238"/>
    <x v="10"/>
    <s v="Romeo"/>
    <x v="0"/>
    <n v="1015000"/>
    <s v="Rabun Used Car Sales"/>
    <x v="26"/>
    <x v="122"/>
    <s v="DoubleÂ Overhead Camshaft"/>
    <s v="Auto"/>
    <s v="Black"/>
    <n v="22500"/>
    <s v="85257-3102"/>
    <s v="SUV"/>
    <n v="7742424"/>
    <x v="3"/>
    <s v="Tertile 3"/>
    <x v="1"/>
  </r>
  <r>
    <s v="C_CND_008012"/>
    <x v="238"/>
    <x v="10"/>
    <s v="Patrick"/>
    <x v="0"/>
    <n v="1015000"/>
    <s v="U-Haul CO"/>
    <x v="0"/>
    <x v="83"/>
    <s v="DoubleÂ Overhead Camshaft"/>
    <s v="Auto"/>
    <s v="Red"/>
    <n v="41500"/>
    <s v="78758-7841"/>
    <s v="Hatchback"/>
    <n v="7704426"/>
    <x v="2"/>
    <s v="Tertile 3"/>
    <x v="1"/>
  </r>
  <r>
    <s v="C_CND_007984"/>
    <x v="238"/>
    <x v="10"/>
    <s v="Santiago"/>
    <x v="1"/>
    <n v="1025000"/>
    <s v="Star Enterprises Inc"/>
    <x v="11"/>
    <x v="119"/>
    <s v="DoubleÂ Overhead Camshaft"/>
    <s v="Auto"/>
    <s v="Pale White"/>
    <n v="20500"/>
    <s v="99301-3882"/>
    <s v="SUV"/>
    <n v="7756027"/>
    <x v="1"/>
    <s v="Tertile 3"/>
    <x v="1"/>
  </r>
  <r>
    <s v="C_CND_007969"/>
    <x v="238"/>
    <x v="10"/>
    <s v="Rafael"/>
    <x v="0"/>
    <n v="1120000"/>
    <s v="Gartner Buick Hyundai Saab"/>
    <x v="16"/>
    <x v="34"/>
    <s v="DoubleÂ Overhead Camshaft"/>
    <s v="Auto"/>
    <s v="Pale White"/>
    <n v="62000"/>
    <s v="38701-8047"/>
    <s v="Hatchback"/>
    <n v="7314765"/>
    <x v="4"/>
    <s v="Tertile 3"/>
    <x v="1"/>
  </r>
  <r>
    <s v="C_CND_008026"/>
    <x v="238"/>
    <x v="10"/>
    <s v="Robert"/>
    <x v="0"/>
    <n v="1122000"/>
    <s v="Chrysler of Tri-Cities"/>
    <x v="1"/>
    <x v="113"/>
    <s v="DoubleÂ Overhead Camshaft"/>
    <s v="Auto"/>
    <s v="Red"/>
    <n v="31200"/>
    <s v="99301-3882"/>
    <s v="Hatchback"/>
    <n v="7490853"/>
    <x v="1"/>
    <s v="Tertile 3"/>
    <x v="1"/>
  </r>
  <r>
    <s v="C_CND_007980"/>
    <x v="238"/>
    <x v="10"/>
    <s v="Royce"/>
    <x v="1"/>
    <n v="1200000"/>
    <s v="Race Car Help"/>
    <x v="5"/>
    <x v="85"/>
    <s v="Overhead Camshaft"/>
    <s v="Manual"/>
    <s v="Black"/>
    <n v="21000"/>
    <s v="78758-7841"/>
    <s v="SUV"/>
    <n v="6991797"/>
    <x v="2"/>
    <s v="Tertile 3"/>
    <x v="1"/>
  </r>
  <r>
    <s v="C_CND_007988"/>
    <x v="238"/>
    <x v="10"/>
    <s v="Aylin"/>
    <x v="0"/>
    <n v="1200000"/>
    <s v="Scrivener Performance Engineering"/>
    <x v="0"/>
    <x v="98"/>
    <s v="Overhead Camshaft"/>
    <s v="Manual"/>
    <s v="Black"/>
    <n v="69000"/>
    <s v="38701-8047"/>
    <s v="SUV"/>
    <n v="7362152"/>
    <x v="4"/>
    <s v="Tertile 3"/>
    <x v="1"/>
  </r>
  <r>
    <s v="C_CND_007976"/>
    <x v="238"/>
    <x v="10"/>
    <s v="Roberto"/>
    <x v="1"/>
    <n v="1210000"/>
    <s v="Pars Auto Sales"/>
    <x v="11"/>
    <x v="14"/>
    <s v="DoubleÂ Overhead Camshaft"/>
    <s v="Auto"/>
    <s v="Black"/>
    <n v="22000"/>
    <s v="38701-8047"/>
    <s v="Passenger"/>
    <n v="8447978"/>
    <x v="4"/>
    <s v="Tertile 3"/>
    <x v="1"/>
  </r>
  <r>
    <s v="C_CND_008007"/>
    <x v="238"/>
    <x v="10"/>
    <s v="Amir"/>
    <x v="0"/>
    <n v="1220000"/>
    <s v="Capitol KIA"/>
    <x v="21"/>
    <x v="31"/>
    <s v="Overhead Camshaft"/>
    <s v="Manual"/>
    <s v="Pale White"/>
    <n v="16001"/>
    <s v="38701-8047"/>
    <s v="Hardtop"/>
    <n v="7822603"/>
    <x v="4"/>
    <s v="Tertile 3"/>
    <x v="1"/>
  </r>
  <r>
    <s v="C_CND_008028"/>
    <x v="238"/>
    <x v="10"/>
    <s v="Roman"/>
    <x v="1"/>
    <n v="1220000"/>
    <s v="Classic Chevy"/>
    <x v="29"/>
    <x v="137"/>
    <s v="DoubleÂ Overhead Camshaft"/>
    <s v="Auto"/>
    <s v="Red"/>
    <n v="14000"/>
    <s v="85257-3102"/>
    <s v="Sedan"/>
    <n v="8336367"/>
    <x v="3"/>
    <s v="Tertile 3"/>
    <x v="1"/>
  </r>
  <r>
    <s v="C_CND_008053"/>
    <x v="238"/>
    <x v="10"/>
    <s v="Leslie"/>
    <x v="0"/>
    <n v="1225000"/>
    <s v="Motor Vehicle Branch Office"/>
    <x v="4"/>
    <x v="109"/>
    <s v="DoubleÂ Overhead Camshaft"/>
    <s v="Auto"/>
    <s v="Pale White"/>
    <n v="18500"/>
    <s v="78758-7841"/>
    <s v="Hatchback"/>
    <n v="6054095"/>
    <x v="5"/>
    <s v="Tertile 3"/>
    <x v="1"/>
  </r>
  <r>
    <s v="C_CND_007967"/>
    <x v="238"/>
    <x v="10"/>
    <s v="Preston"/>
    <x v="1"/>
    <n v="1235000"/>
    <s v="Diehl Motor CO Inc"/>
    <x v="14"/>
    <x v="103"/>
    <s v="DoubleÂ Overhead Camshaft"/>
    <s v="Auto"/>
    <s v="Black"/>
    <n v="16501"/>
    <s v="06457-3834"/>
    <s v="Passenger"/>
    <n v="7164123"/>
    <x v="0"/>
    <s v="Tertile 3"/>
    <x v="1"/>
  </r>
  <r>
    <s v="C_CND_008044"/>
    <x v="238"/>
    <x v="10"/>
    <s v="Mirel"/>
    <x v="0"/>
    <n v="1240000"/>
    <s v="New Castle Ford Lincoln Mercury"/>
    <x v="7"/>
    <x v="15"/>
    <s v="DoubleÂ Overhead Camshaft"/>
    <s v="Auto"/>
    <s v="Pale White"/>
    <n v="25000"/>
    <s v="60504-7114"/>
    <s v="Hatchback"/>
    <n v="8116700"/>
    <x v="6"/>
    <s v="Tertile 3"/>
    <x v="1"/>
  </r>
  <r>
    <s v="C_CND_007982"/>
    <x v="238"/>
    <x v="10"/>
    <s v="Ryan"/>
    <x v="0"/>
    <n v="1241000"/>
    <s v="Saab-Belle Dodge"/>
    <x v="0"/>
    <x v="118"/>
    <s v="DoubleÂ Overhead Camshaft"/>
    <s v="Auto"/>
    <s v="Red"/>
    <n v="31100"/>
    <s v="60504-7114"/>
    <s v="Sedan"/>
    <n v="8458688"/>
    <x v="6"/>
    <s v="Tertile 3"/>
    <x v="1"/>
  </r>
  <r>
    <s v="C_CND_007983"/>
    <x v="238"/>
    <x v="10"/>
    <s v="Samuel"/>
    <x v="0"/>
    <n v="1255000"/>
    <s v="Scrivener Performance Engineering"/>
    <x v="27"/>
    <x v="87"/>
    <s v="Overhead Camshaft"/>
    <s v="Manual"/>
    <s v="Red"/>
    <n v="34500"/>
    <s v="38701-8047"/>
    <s v="Sedan"/>
    <n v="8820186"/>
    <x v="4"/>
    <s v="Tertile 3"/>
    <x v="1"/>
  </r>
  <r>
    <s v="C_CND_007989"/>
    <x v="238"/>
    <x v="10"/>
    <s v="Bella"/>
    <x v="1"/>
    <n v="1270000"/>
    <s v="Star Enterprises Inc"/>
    <x v="18"/>
    <x v="25"/>
    <s v="Overhead Camshaft"/>
    <s v="Manual"/>
    <s v="Red"/>
    <n v="71000"/>
    <s v="99301-3882"/>
    <s v="SUV"/>
    <n v="7686358"/>
    <x v="1"/>
    <s v="Tertile 3"/>
    <x v="1"/>
  </r>
  <r>
    <s v="C_CND_007972"/>
    <x v="238"/>
    <x v="10"/>
    <s v="Ricardo"/>
    <x v="1"/>
    <n v="1300000"/>
    <s v="McKinney Dodge Chrysler Jeep"/>
    <x v="21"/>
    <x v="31"/>
    <s v="DoubleÂ Overhead Camshaft"/>
    <s v="Auto"/>
    <s v="Black"/>
    <n v="49000"/>
    <s v="85257-3102"/>
    <s v="Hatchback"/>
    <n v="7829096"/>
    <x v="2"/>
    <s v="Tertile 3"/>
    <x v="1"/>
  </r>
  <r>
    <s v="C_CND_007966"/>
    <x v="238"/>
    <x v="10"/>
    <s v="Peter"/>
    <x v="1"/>
    <n v="1305000"/>
    <s v="Clay Johnson Auto Sales"/>
    <x v="0"/>
    <x v="83"/>
    <s v="DoubleÂ Overhead Camshaft"/>
    <s v="Auto"/>
    <s v="Pale White"/>
    <n v="42501"/>
    <s v="78758-7841"/>
    <s v="Hatchback"/>
    <n v="7248115"/>
    <x v="2"/>
    <s v="Tertile 3"/>
    <x v="1"/>
  </r>
  <r>
    <s v="C_CND_007985"/>
    <x v="238"/>
    <x v="10"/>
    <s v="Sean"/>
    <x v="0"/>
    <n v="1320000"/>
    <s v="Suburban Ford"/>
    <x v="11"/>
    <x v="76"/>
    <s v="DoubleÂ Overhead Camshaft"/>
    <s v="Auto"/>
    <s v="Pale White"/>
    <n v="17000"/>
    <s v="53546-9427"/>
    <s v="Sedan"/>
    <n v="7470589"/>
    <x v="5"/>
    <s v="Tertile 3"/>
    <x v="1"/>
  </r>
  <r>
    <s v="C_CND_008003"/>
    <x v="238"/>
    <x v="10"/>
    <s v="Cataleya"/>
    <x v="0"/>
    <n v="1375000"/>
    <s v="Buddy Storbeck's Diesel Service Inc"/>
    <x v="12"/>
    <x v="93"/>
    <s v="DoubleÂ Overhead Camshaft"/>
    <s v="Auto"/>
    <s v="Pale White"/>
    <n v="19501"/>
    <s v="06457-3834"/>
    <s v="SUV"/>
    <n v="8418642"/>
    <x v="0"/>
    <s v="Tertile 3"/>
    <x v="1"/>
  </r>
  <r>
    <s v="C_CND_008005"/>
    <x v="238"/>
    <x v="10"/>
    <s v="Catherine"/>
    <x v="0"/>
    <n v="1380000"/>
    <s v="Capitol KIA"/>
    <x v="13"/>
    <x v="88"/>
    <s v="Overhead Camshaft"/>
    <s v="Manual"/>
    <s v="Black"/>
    <n v="85001"/>
    <s v="38701-8047"/>
    <s v="SUV"/>
    <n v="7628526"/>
    <x v="4"/>
    <s v="Tertile 3"/>
    <x v="1"/>
  </r>
  <r>
    <s v="C_CND_008011"/>
    <x v="238"/>
    <x v="10"/>
    <s v="Tessa"/>
    <x v="0"/>
    <n v="1428000"/>
    <s v="Ryder Truck Rental and Leasing"/>
    <x v="0"/>
    <x v="116"/>
    <s v="Overhead Camshaft"/>
    <s v="Manual"/>
    <s v="Black"/>
    <n v="18801"/>
    <s v="06457-3834"/>
    <s v="Hardtop"/>
    <n v="8968637"/>
    <x v="0"/>
    <s v="Tertile 3"/>
    <x v="1"/>
  </r>
  <r>
    <s v="C_CND_008004"/>
    <x v="238"/>
    <x v="10"/>
    <s v="Catalina"/>
    <x v="0"/>
    <n v="1525000"/>
    <s v="C &amp; M Motors Inc"/>
    <x v="29"/>
    <x v="131"/>
    <s v="Overhead Camshaft"/>
    <s v="Manual"/>
    <s v="Black"/>
    <n v="19501"/>
    <s v="60504-7114"/>
    <s v="SUV"/>
    <n v="6481210"/>
    <x v="6"/>
    <s v="Tertile 3"/>
    <x v="1"/>
  </r>
  <r>
    <s v="C_CND_007974"/>
    <x v="238"/>
    <x v="10"/>
    <s v="Riley"/>
    <x v="1"/>
    <n v="1600000"/>
    <s v="Nebo Chevrolet"/>
    <x v="3"/>
    <x v="28"/>
    <s v="Overhead Camshaft"/>
    <s v="Manual"/>
    <s v="Pale White"/>
    <n v="14000"/>
    <s v="06457-3834"/>
    <s v="Hatchback"/>
    <n v="6754672"/>
    <x v="0"/>
    <s v="Tertile 3"/>
    <x v="1"/>
  </r>
  <r>
    <s v="C_CND_008025"/>
    <x v="238"/>
    <x v="10"/>
    <s v="Riley"/>
    <x v="0"/>
    <n v="1625000"/>
    <s v="Capitol KIA"/>
    <x v="14"/>
    <x v="128"/>
    <s v="Overhead Camshaft"/>
    <s v="Manual"/>
    <s v="Pale White"/>
    <n v="16500"/>
    <s v="38701-8047"/>
    <s v="Passenger"/>
    <n v="6975594"/>
    <x v="4"/>
    <s v="Tertile 3"/>
    <x v="1"/>
  </r>
  <r>
    <s v="C_CND_008066"/>
    <x v="238"/>
    <x v="10"/>
    <s v="Nathanael"/>
    <x v="0"/>
    <n v="1642000"/>
    <s v="Suburban Ford"/>
    <x v="2"/>
    <x v="44"/>
    <s v="DoubleÂ Overhead Camshaft"/>
    <s v="Auto"/>
    <s v="Black"/>
    <n v="45200"/>
    <s v="53546-9427"/>
    <s v="Hardtop"/>
    <n v="6043451"/>
    <x v="5"/>
    <s v="Tertile 3"/>
    <x v="1"/>
  </r>
  <r>
    <s v="C_CND_008018"/>
    <x v="238"/>
    <x v="10"/>
    <s v="Quinn"/>
    <x v="0"/>
    <n v="1700000"/>
    <s v="Scrivener Performance Engineering"/>
    <x v="18"/>
    <x v="96"/>
    <s v="DoubleÂ Overhead Camshaft"/>
    <s v="Auto"/>
    <s v="Red"/>
    <n v="39000"/>
    <s v="38701-8047"/>
    <s v="Sedan"/>
    <n v="6255952"/>
    <x v="4"/>
    <s v="Tertile 3"/>
    <x v="1"/>
  </r>
  <r>
    <s v="C_CND_008050"/>
    <x v="238"/>
    <x v="10"/>
    <s v="Leah"/>
    <x v="0"/>
    <n v="1750000"/>
    <s v="Hatfield Volkswagen"/>
    <x v="7"/>
    <x v="123"/>
    <s v="DoubleÂ Overhead Camshaft"/>
    <s v="Auto"/>
    <s v="Black"/>
    <n v="31000"/>
    <s v="99301-3882"/>
    <s v="SUV"/>
    <n v="7271368"/>
    <x v="6"/>
    <s v="Tertile 3"/>
    <x v="1"/>
  </r>
  <r>
    <s v="C_CND_008036"/>
    <x v="238"/>
    <x v="10"/>
    <s v="Michal"/>
    <x v="0"/>
    <n v="1831000"/>
    <s v="Diehl Motor CO Inc"/>
    <x v="2"/>
    <x v="9"/>
    <s v="Overhead Camshaft"/>
    <s v="Manual"/>
    <s v="Black"/>
    <n v="18100"/>
    <s v="06457-3834"/>
    <s v="Sedan"/>
    <n v="7038236"/>
    <x v="0"/>
    <s v="Tertile 3"/>
    <x v="1"/>
  </r>
  <r>
    <s v="C_CND_008052"/>
    <x v="238"/>
    <x v="10"/>
    <s v="Mohamed"/>
    <x v="0"/>
    <n v="1837500"/>
    <s v="Progressive Shippers Cooperative Association No"/>
    <x v="19"/>
    <x v="136"/>
    <s v="DoubleÂ Overhead Camshaft"/>
    <s v="Auto"/>
    <s v="Red"/>
    <n v="22750"/>
    <s v="53546-9427"/>
    <s v="Hardtop"/>
    <n v="6725630"/>
    <x v="5"/>
    <s v="Tertile 3"/>
    <x v="1"/>
  </r>
  <r>
    <s v="C_CND_008051"/>
    <x v="238"/>
    <x v="10"/>
    <s v="Leila"/>
    <x v="0"/>
    <n v="2000000"/>
    <s v="Iceberg Rentals"/>
    <x v="4"/>
    <x v="68"/>
    <s v="Overhead Camshaft"/>
    <s v="Manual"/>
    <s v="Pale White"/>
    <n v="22000"/>
    <s v="53546-9427"/>
    <s v="Sedan"/>
    <n v="6471599"/>
    <x v="4"/>
    <s v="Tertile 3"/>
    <x v="1"/>
  </r>
  <r>
    <s v="C_CND_008070"/>
    <x v="238"/>
    <x v="10"/>
    <s v="Mackenzie"/>
    <x v="0"/>
    <n v="2200000"/>
    <s v="Race Car Help"/>
    <x v="20"/>
    <x v="47"/>
    <s v="DoubleÂ Overhead Camshaft"/>
    <s v="Auto"/>
    <s v="Red"/>
    <n v="25000"/>
    <s v="78758-7841"/>
    <s v="Passenger"/>
    <n v="6388526"/>
    <x v="5"/>
    <s v="Tertile 3"/>
    <x v="1"/>
  </r>
  <r>
    <s v="C_CND_008006"/>
    <x v="238"/>
    <x v="10"/>
    <s v="Charlotte"/>
    <x v="1"/>
    <n v="2300000"/>
    <s v="Chrysler of Tri-Cities"/>
    <x v="27"/>
    <x v="80"/>
    <s v="DoubleÂ Overhead Camshaft"/>
    <s v="Auto"/>
    <s v="Red"/>
    <n v="19001"/>
    <s v="99301-3882"/>
    <s v="Hatchback"/>
    <n v="6706617"/>
    <x v="1"/>
    <s v="Tertile 3"/>
    <x v="1"/>
  </r>
  <r>
    <s v="C_CND_008067"/>
    <x v="238"/>
    <x v="10"/>
    <s v="Riley"/>
    <x v="0"/>
    <n v="2408000"/>
    <s v="Hatfield Volkswagen"/>
    <x v="10"/>
    <x v="13"/>
    <s v="DoubleÂ Overhead Camshaft"/>
    <s v="Auto"/>
    <s v="Black"/>
    <n v="27800"/>
    <s v="99301-3882"/>
    <s v="Hardtop"/>
    <n v="6662658"/>
    <x v="1"/>
    <s v="Tertile 3"/>
    <x v="1"/>
  </r>
  <r>
    <s v="C_CND_008010"/>
    <x v="238"/>
    <x v="10"/>
    <s v="Owen"/>
    <x v="0"/>
    <n v="3572000"/>
    <s v="Suburban Ford"/>
    <x v="5"/>
    <x v="85"/>
    <s v="Overhead Camshaft"/>
    <s v="Manual"/>
    <s v="Black"/>
    <n v="21201"/>
    <s v="53546-9427"/>
    <s v="SUV"/>
    <n v="7754807"/>
    <x v="5"/>
    <s v="Tertile 3"/>
    <x v="1"/>
  </r>
  <r>
    <s v="C_CND_008071"/>
    <x v="239"/>
    <x v="10"/>
    <s v="Sergio"/>
    <x v="0"/>
    <n v="13500"/>
    <s v="U-Haul CO"/>
    <x v="15"/>
    <x v="84"/>
    <s v="Overhead Camshaft"/>
    <s v="Manual"/>
    <s v="Pale White"/>
    <n v="22000"/>
    <s v="78758-7841"/>
    <s v="Hatchback"/>
    <n v="7855189"/>
    <x v="2"/>
    <s v="Tertile 1"/>
    <x v="0"/>
  </r>
  <r>
    <s v="C_CND_008079"/>
    <x v="239"/>
    <x v="10"/>
    <s v="Timothy"/>
    <x v="0"/>
    <n v="13500"/>
    <s v="Suburban Ford"/>
    <x v="15"/>
    <x v="40"/>
    <s v="DoubleÂ Overhead Camshaft"/>
    <s v="Auto"/>
    <s v="Red"/>
    <n v="24000"/>
    <s v="53546-9427"/>
    <s v="Sedan"/>
    <n v="6125958"/>
    <x v="5"/>
    <s v="Tertile 1"/>
    <x v="0"/>
  </r>
  <r>
    <s v="C_CND_008083"/>
    <x v="239"/>
    <x v="10"/>
    <s v="Tyler"/>
    <x v="0"/>
    <n v="13500"/>
    <s v="C &amp; M Motors Inc"/>
    <x v="8"/>
    <x v="50"/>
    <s v="Overhead Camshaft"/>
    <s v="Manual"/>
    <s v="Red"/>
    <n v="22000"/>
    <s v="60504-7114"/>
    <s v="Sedan"/>
    <n v="8175770"/>
    <x v="6"/>
    <s v="Tertile 1"/>
    <x v="0"/>
  </r>
  <r>
    <s v="C_CND_008088"/>
    <x v="239"/>
    <x v="10"/>
    <s v="Daniella"/>
    <x v="0"/>
    <n v="13500"/>
    <s v="Gartner Buick Hyundai Saab"/>
    <x v="24"/>
    <x v="124"/>
    <s v="DoubleÂ Overhead Camshaft"/>
    <s v="Auto"/>
    <s v="Black"/>
    <n v="18001"/>
    <s v="38701-8047"/>
    <s v="Sedan"/>
    <n v="8728884"/>
    <x v="4"/>
    <s v="Tertile 1"/>
    <x v="0"/>
  </r>
  <r>
    <s v="C_CND_008096"/>
    <x v="239"/>
    <x v="10"/>
    <s v="Chance"/>
    <x v="0"/>
    <n v="13500"/>
    <s v="Clay Johnson Auto Sales"/>
    <x v="26"/>
    <x v="81"/>
    <s v="DoubleÂ Overhead Camshaft"/>
    <s v="Auto"/>
    <s v="Pale White"/>
    <n v="27000"/>
    <s v="78758-7841"/>
    <s v="Hardtop"/>
    <n v="6108058"/>
    <x v="2"/>
    <s v="Tertile 1"/>
    <x v="0"/>
  </r>
  <r>
    <s v="C_CND_008097"/>
    <x v="239"/>
    <x v="10"/>
    <s v="Rowan"/>
    <x v="0"/>
    <n v="13500"/>
    <s v="Clay Johnson Auto Sales"/>
    <x v="0"/>
    <x v="0"/>
    <s v="Overhead Camshaft"/>
    <s v="Manual"/>
    <s v="Red"/>
    <n v="22000"/>
    <s v="78758-7841"/>
    <s v="SUV"/>
    <n v="6343378"/>
    <x v="2"/>
    <s v="Tertile 1"/>
    <x v="0"/>
  </r>
  <r>
    <s v="C_CND_008102"/>
    <x v="239"/>
    <x v="10"/>
    <s v="Clemence"/>
    <x v="0"/>
    <n v="13500"/>
    <s v="U-Haul CO"/>
    <x v="7"/>
    <x v="120"/>
    <s v="Overhead Camshaft"/>
    <s v="Manual"/>
    <s v="Pale White"/>
    <n v="13001"/>
    <s v="78758-7841"/>
    <s v="Hardtop"/>
    <n v="6059264"/>
    <x v="2"/>
    <s v="Tertile 1"/>
    <x v="0"/>
  </r>
  <r>
    <s v="C_CND_008103"/>
    <x v="239"/>
    <x v="10"/>
    <s v="Samuel"/>
    <x v="0"/>
    <n v="13500"/>
    <s v="McKinney Dodge Chrysler Jeep"/>
    <x v="3"/>
    <x v="4"/>
    <s v="Overhead Camshaft"/>
    <s v="Manual"/>
    <s v="Pale White"/>
    <n v="17000"/>
    <s v="85257-3102"/>
    <s v="SUV"/>
    <n v="7036812"/>
    <x v="3"/>
    <s v="Tertile 1"/>
    <x v="0"/>
  </r>
  <r>
    <s v="C_CND_008108"/>
    <x v="239"/>
    <x v="10"/>
    <s v="Shane"/>
    <x v="0"/>
    <n v="13500"/>
    <s v="Pitre Buick-Pontiac-Gmc of Scottsdale"/>
    <x v="15"/>
    <x v="72"/>
    <s v="DoubleÂ Overhead Camshaft"/>
    <s v="Auto"/>
    <s v="Pale White"/>
    <n v="46001"/>
    <s v="99301-3882"/>
    <s v="SUV"/>
    <n v="8517170"/>
    <x v="1"/>
    <s v="Tertile 1"/>
    <x v="0"/>
  </r>
  <r>
    <s v="C_CND_008115"/>
    <x v="239"/>
    <x v="10"/>
    <s v="Nicole"/>
    <x v="0"/>
    <n v="13500"/>
    <s v="Tri-State Mack Inc"/>
    <x v="28"/>
    <x v="135"/>
    <s v="DoubleÂ Overhead Camshaft"/>
    <s v="Auto"/>
    <s v="Black"/>
    <n v="26000"/>
    <s v="85257-3102"/>
    <s v="Sedan"/>
    <n v="6809036"/>
    <x v="3"/>
    <s v="Tertile 1"/>
    <x v="0"/>
  </r>
  <r>
    <s v="C_CND_008119"/>
    <x v="239"/>
    <x v="10"/>
    <s v="Norah"/>
    <x v="0"/>
    <n v="13500"/>
    <s v="Race Car Help"/>
    <x v="10"/>
    <x v="60"/>
    <s v="Overhead Camshaft"/>
    <s v="Manual"/>
    <s v="Pale White"/>
    <n v="24000"/>
    <s v="78758-7841"/>
    <s v="SUV"/>
    <n v="6972352"/>
    <x v="2"/>
    <s v="Tertile 1"/>
    <x v="0"/>
  </r>
  <r>
    <s v="C_CND_008127"/>
    <x v="239"/>
    <x v="10"/>
    <s v="Maia"/>
    <x v="0"/>
    <n v="13500"/>
    <s v="Suburban Ford"/>
    <x v="12"/>
    <x v="93"/>
    <s v="DoubleÂ Overhead Camshaft"/>
    <s v="Auto"/>
    <s v="Pale White"/>
    <n v="19000"/>
    <s v="53546-9427"/>
    <s v="SUV"/>
    <n v="6564537"/>
    <x v="4"/>
    <s v="Tertile 1"/>
    <x v="0"/>
  </r>
  <r>
    <s v="C_CND_008131"/>
    <x v="239"/>
    <x v="10"/>
    <s v="Mariana"/>
    <x v="0"/>
    <n v="13500"/>
    <s v="C &amp; M Motors Inc"/>
    <x v="11"/>
    <x v="92"/>
    <s v="Overhead Camshaft"/>
    <s v="Manual"/>
    <s v="Pale White"/>
    <n v="27000"/>
    <s v="60504-7114"/>
    <s v="Hatchback"/>
    <n v="6198564"/>
    <x v="2"/>
    <s v="Tertile 1"/>
    <x v="0"/>
  </r>
  <r>
    <s v="C_CND_008132"/>
    <x v="239"/>
    <x v="10"/>
    <s v="Alexia"/>
    <x v="0"/>
    <n v="13500"/>
    <s v="Hatfield Volkswagen"/>
    <x v="2"/>
    <x v="44"/>
    <s v="Overhead Camshaft"/>
    <s v="Manual"/>
    <s v="Pale White"/>
    <n v="12000"/>
    <s v="99301-3882"/>
    <s v="Hardtop"/>
    <n v="6084143"/>
    <x v="1"/>
    <s v="Tertile 1"/>
    <x v="0"/>
  </r>
  <r>
    <s v="C_CND_008135"/>
    <x v="239"/>
    <x v="10"/>
    <s v="Megan"/>
    <x v="0"/>
    <n v="13500"/>
    <s v="Classic Chevy"/>
    <x v="3"/>
    <x v="28"/>
    <s v="DoubleÂ Overhead Camshaft"/>
    <s v="Auto"/>
    <s v="Red"/>
    <n v="16000"/>
    <s v="85257-3102"/>
    <s v="Hatchback"/>
    <n v="8266475"/>
    <x v="1"/>
    <s v="Tertile 1"/>
    <x v="0"/>
  </r>
  <r>
    <s v="C_CND_008085"/>
    <x v="239"/>
    <x v="10"/>
    <s v="Violet"/>
    <x v="0"/>
    <n v="361000"/>
    <s v="Clay Johnson Auto Sales"/>
    <x v="15"/>
    <x v="84"/>
    <s v="Overhead Camshaft"/>
    <s v="Manual"/>
    <s v="Black"/>
    <n v="27000"/>
    <s v="78758-7841"/>
    <s v="Hardtop"/>
    <n v="8795588"/>
    <x v="2"/>
    <s v="Tertile 1"/>
    <x v="0"/>
  </r>
  <r>
    <s v="C_CND_008098"/>
    <x v="239"/>
    <x v="10"/>
    <s v="Ryan"/>
    <x v="0"/>
    <n v="369000"/>
    <s v="Diehl Motor CO Inc"/>
    <x v="10"/>
    <x v="133"/>
    <s v="Overhead Camshaft"/>
    <s v="Manual"/>
    <s v="Red"/>
    <n v="13000"/>
    <s v="06457-3834"/>
    <s v="Passenger"/>
    <n v="8085177"/>
    <x v="0"/>
    <s v="Tertile 1"/>
    <x v="0"/>
  </r>
  <r>
    <s v="C_CND_008086"/>
    <x v="239"/>
    <x v="10"/>
    <s v="Daisy"/>
    <x v="0"/>
    <n v="415000"/>
    <s v="Diehl Motor CO Inc"/>
    <x v="15"/>
    <x v="94"/>
    <s v="DoubleÂ Overhead Camshaft"/>
    <s v="Auto"/>
    <s v="Pale White"/>
    <n v="19001"/>
    <s v="06457-3834"/>
    <s v="Passenger"/>
    <n v="7091507"/>
    <x v="0"/>
    <s v="Tertile 1"/>
    <x v="0"/>
  </r>
  <r>
    <s v="C_CND_008111"/>
    <x v="239"/>
    <x v="10"/>
    <s v="Naomi"/>
    <x v="0"/>
    <n v="456000"/>
    <s v="Saab-Belle Dodge"/>
    <x v="15"/>
    <x v="97"/>
    <s v="DoubleÂ Overhead Camshaft"/>
    <s v="Auto"/>
    <s v="Red"/>
    <n v="20000"/>
    <s v="60504-7114"/>
    <s v="Hatchback"/>
    <n v="7295934"/>
    <x v="6"/>
    <s v="Tertile 1"/>
    <x v="0"/>
  </r>
  <r>
    <s v="C_CND_008120"/>
    <x v="239"/>
    <x v="10"/>
    <s v="Olive"/>
    <x v="0"/>
    <n v="501000"/>
    <s v="Ryder Truck Rental and Leasing"/>
    <x v="7"/>
    <x v="123"/>
    <s v="DoubleÂ Overhead Camshaft"/>
    <s v="Auto"/>
    <s v="Black"/>
    <n v="31000"/>
    <s v="06457-3834"/>
    <s v="SUV"/>
    <n v="6080235"/>
    <x v="0"/>
    <s v="Tertile 1"/>
    <x v="0"/>
  </r>
  <r>
    <s v="C_CND_008099"/>
    <x v="239"/>
    <x v="10"/>
    <s v="Ryder"/>
    <x v="0"/>
    <n v="525500"/>
    <s v="Enterprise Rent A Car"/>
    <x v="9"/>
    <x v="12"/>
    <s v="Overhead Camshaft"/>
    <s v="Manual"/>
    <s v="Red"/>
    <n v="37500"/>
    <s v="60504-7114"/>
    <s v="Passenger"/>
    <n v="8265546"/>
    <x v="6"/>
    <s v="Tertile 1"/>
    <x v="0"/>
  </r>
  <r>
    <s v="C_CND_008134"/>
    <x v="239"/>
    <x v="10"/>
    <s v="Marylou"/>
    <x v="0"/>
    <n v="532000"/>
    <s v="New Castle Ford Lincoln Mercury"/>
    <x v="15"/>
    <x v="84"/>
    <s v="Overhead Camshaft"/>
    <s v="Manual"/>
    <s v="Red"/>
    <n v="21000"/>
    <s v="60504-7114"/>
    <s v="Hardtop"/>
    <n v="7461372"/>
    <x v="6"/>
    <s v="Tertile 1"/>
    <x v="0"/>
  </r>
  <r>
    <s v="C_CND_008126"/>
    <x v="239"/>
    <x v="10"/>
    <s v="Magaly"/>
    <x v="0"/>
    <n v="537000"/>
    <s v="Star Enterprises Inc"/>
    <x v="0"/>
    <x v="98"/>
    <s v="Overhead Camshaft"/>
    <s v="Manual"/>
    <s v="Black"/>
    <n v="69000"/>
    <s v="99301-3882"/>
    <s v="SUV"/>
    <n v="8926444"/>
    <x v="6"/>
    <s v="Tertile 1"/>
    <x v="0"/>
  </r>
  <r>
    <s v="C_CND_008110"/>
    <x v="239"/>
    <x v="10"/>
    <s v="Nadia"/>
    <x v="0"/>
    <n v="550000"/>
    <s v="Ryder Truck Rental and Leasing"/>
    <x v="5"/>
    <x v="65"/>
    <s v="DoubleÂ Overhead Camshaft"/>
    <s v="Auto"/>
    <s v="Black"/>
    <n v="16000"/>
    <s v="06457-3834"/>
    <s v="Sedan"/>
    <n v="7060142"/>
    <x v="0"/>
    <s v="Tertile 2"/>
    <x v="0"/>
  </r>
  <r>
    <s v="C_CND_008106"/>
    <x v="239"/>
    <x v="10"/>
    <s v="Romain"/>
    <x v="1"/>
    <n v="555000"/>
    <s v="Buddy Storbeck's Diesel Service Inc"/>
    <x v="15"/>
    <x v="21"/>
    <s v="Overhead Camshaft"/>
    <s v="Manual"/>
    <s v="Red"/>
    <n v="24001"/>
    <s v="06457-3834"/>
    <s v="Hardtop"/>
    <n v="8867294"/>
    <x v="0"/>
    <s v="Tertile 2"/>
    <x v="0"/>
  </r>
  <r>
    <s v="C_CND_008112"/>
    <x v="239"/>
    <x v="10"/>
    <s v="Natalia"/>
    <x v="0"/>
    <n v="555000"/>
    <s v="Scrivener Performance Engineering"/>
    <x v="6"/>
    <x v="64"/>
    <s v="DoubleÂ Overhead Camshaft"/>
    <s v="Auto"/>
    <s v="Black"/>
    <n v="26000"/>
    <s v="38701-8047"/>
    <s v="SUV"/>
    <n v="8527482"/>
    <x v="4"/>
    <s v="Tertile 2"/>
    <x v="0"/>
  </r>
  <r>
    <s v="C_CND_008121"/>
    <x v="239"/>
    <x v="10"/>
    <s v="Olivia"/>
    <x v="0"/>
    <n v="615000"/>
    <s v="Saab-Belle Dodge"/>
    <x v="6"/>
    <x v="8"/>
    <s v="DoubleÂ Overhead Camshaft"/>
    <s v="Auto"/>
    <s v="Pale White"/>
    <n v="20000"/>
    <s v="60504-7114"/>
    <s v="Hatchback"/>
    <n v="6614606"/>
    <x v="6"/>
    <s v="Tertile 2"/>
    <x v="0"/>
  </r>
  <r>
    <s v="C_CND_008073"/>
    <x v="239"/>
    <x v="10"/>
    <s v="Shawn"/>
    <x v="0"/>
    <n v="640000"/>
    <s v="Rabun Used Car Sales"/>
    <x v="12"/>
    <x v="93"/>
    <s v="DoubleÂ Overhead Camshaft"/>
    <s v="Auto"/>
    <s v="Pale White"/>
    <n v="19000"/>
    <s v="85257-3102"/>
    <s v="SUV"/>
    <n v="6689139"/>
    <x v="3"/>
    <s v="Tertile 2"/>
    <x v="0"/>
  </r>
  <r>
    <s v="C_CND_008080"/>
    <x v="239"/>
    <x v="10"/>
    <s v="Tomas"/>
    <x v="0"/>
    <n v="645000"/>
    <s v="Tri-State Mack Inc"/>
    <x v="8"/>
    <x v="11"/>
    <s v="Overhead Camshaft"/>
    <s v="Manual"/>
    <s v="Black"/>
    <n v="18000"/>
    <s v="85257-3102"/>
    <s v="Hatchback"/>
    <n v="6811570"/>
    <x v="3"/>
    <s v="Tertile 2"/>
    <x v="0"/>
  </r>
  <r>
    <s v="C_CND_008113"/>
    <x v="239"/>
    <x v="10"/>
    <s v="Natalie"/>
    <x v="0"/>
    <n v="650000"/>
    <s v="Star Enterprises Inc"/>
    <x v="9"/>
    <x v="12"/>
    <s v="Overhead Camshaft"/>
    <s v="Manual"/>
    <s v="Pale White"/>
    <n v="13000"/>
    <s v="99301-3882"/>
    <s v="Passenger"/>
    <n v="8374601"/>
    <x v="1"/>
    <s v="Tertile 2"/>
    <x v="0"/>
  </r>
  <r>
    <s v="C_CND_008117"/>
    <x v="239"/>
    <x v="10"/>
    <s v="Lisa"/>
    <x v="0"/>
    <n v="650000"/>
    <s v="Tri-State Mack Inc"/>
    <x v="12"/>
    <x v="18"/>
    <s v="Overhead Camshaft"/>
    <s v="Manual"/>
    <s v="Red"/>
    <n v="26000"/>
    <s v="85257-3102"/>
    <s v="Hardtop"/>
    <n v="6190709"/>
    <x v="3"/>
    <s v="Tertile 2"/>
    <x v="0"/>
  </r>
  <r>
    <s v="C_CND_008124"/>
    <x v="239"/>
    <x v="10"/>
    <s v="Madelyn"/>
    <x v="0"/>
    <n v="652500"/>
    <s v="Saab-Belle Dodge"/>
    <x v="27"/>
    <x v="87"/>
    <s v="Overhead Camshaft"/>
    <s v="Manual"/>
    <s v="Pale White"/>
    <n v="15500"/>
    <s v="60504-7114"/>
    <s v="Sedan"/>
    <n v="6881445"/>
    <x v="2"/>
    <s v="Tertile 2"/>
    <x v="0"/>
  </r>
  <r>
    <s v="C_CND_008104"/>
    <x v="239"/>
    <x v="10"/>
    <s v="Santino"/>
    <x v="0"/>
    <n v="655000"/>
    <s v="Motor Vehicle Branch Office"/>
    <x v="7"/>
    <x v="123"/>
    <s v="DoubleÂ Overhead Camshaft"/>
    <s v="Auto"/>
    <s v="Pale White"/>
    <n v="22000"/>
    <s v="78758-7841"/>
    <s v="SUV"/>
    <n v="8282910"/>
    <x v="2"/>
    <s v="Tertile 2"/>
    <x v="0"/>
  </r>
  <r>
    <s v="C_CND_008090"/>
    <x v="239"/>
    <x v="10"/>
    <s v="Dayana"/>
    <x v="0"/>
    <n v="660000"/>
    <s v="Iceberg Rentals"/>
    <x v="29"/>
    <x v="125"/>
    <s v="DoubleÂ Overhead Camshaft"/>
    <s v="Auto"/>
    <s v="Black"/>
    <n v="60001"/>
    <s v="53546-9427"/>
    <s v="Hatchback"/>
    <n v="7054909"/>
    <x v="5"/>
    <s v="Tertile 2"/>
    <x v="0"/>
  </r>
  <r>
    <s v="C_CND_008118"/>
    <x v="239"/>
    <x v="10"/>
    <s v="Nora"/>
    <x v="0"/>
    <n v="683000"/>
    <s v="Rabun Used Car Sales"/>
    <x v="16"/>
    <x v="141"/>
    <s v="Overhead Camshaft"/>
    <s v="Manual"/>
    <s v="Black"/>
    <n v="20000"/>
    <s v="85257-3102"/>
    <s v="Sedan"/>
    <n v="7605035"/>
    <x v="3"/>
    <s v="Tertile 2"/>
    <x v="0"/>
  </r>
  <r>
    <s v="C_CND_008105"/>
    <x v="239"/>
    <x v="10"/>
    <s v="Sean"/>
    <x v="0"/>
    <n v="684000"/>
    <s v="Nebo Chevrolet"/>
    <x v="1"/>
    <x v="56"/>
    <s v="DoubleÂ Overhead Camshaft"/>
    <s v="Auto"/>
    <s v="Black"/>
    <n v="28001"/>
    <s v="06457-3834"/>
    <s v="Hatchback"/>
    <n v="8498991"/>
    <x v="0"/>
    <s v="Tertile 2"/>
    <x v="0"/>
  </r>
  <r>
    <s v="C_CND_008100"/>
    <x v="239"/>
    <x v="10"/>
    <s v="Mathieu"/>
    <x v="0"/>
    <n v="718000"/>
    <s v="U-Haul CO"/>
    <x v="18"/>
    <x v="33"/>
    <s v="DoubleÂ Overhead Camshaft"/>
    <s v="Auto"/>
    <s v="Pale White"/>
    <n v="21001"/>
    <s v="78758-7841"/>
    <s v="Hardtop"/>
    <n v="7127274"/>
    <x v="2"/>
    <s v="Tertile 2"/>
    <x v="0"/>
  </r>
  <r>
    <s v="C_CND_008094"/>
    <x v="239"/>
    <x v="10"/>
    <s v="Dulce"/>
    <x v="1"/>
    <n v="725000"/>
    <s v="New Castle Ford Lincoln Mercury"/>
    <x v="20"/>
    <x v="145"/>
    <s v="DoubleÂ Overhead Camshaft"/>
    <s v="Auto"/>
    <s v="Red"/>
    <n v="20001"/>
    <s v="60504-7114"/>
    <s v="SUV"/>
    <n v="6940059"/>
    <x v="6"/>
    <s v="Tertile 2"/>
    <x v="0"/>
  </r>
  <r>
    <s v="C_CND_008116"/>
    <x v="239"/>
    <x v="10"/>
    <s v="Nina"/>
    <x v="1"/>
    <n v="725000"/>
    <s v="U-Haul CO"/>
    <x v="25"/>
    <x v="117"/>
    <s v="Overhead Camshaft"/>
    <s v="Manual"/>
    <s v="Red"/>
    <n v="71000"/>
    <s v="78758-7841"/>
    <s v="Hatchback"/>
    <n v="6009477"/>
    <x v="2"/>
    <s v="Tertile 2"/>
    <x v="0"/>
  </r>
  <r>
    <s v="C_CND_008092"/>
    <x v="239"/>
    <x v="10"/>
    <s v="Destiny"/>
    <x v="0"/>
    <n v="767000"/>
    <s v="Motor Vehicle Branch Office"/>
    <x v="27"/>
    <x v="87"/>
    <s v="DoubleÂ Overhead Camshaft"/>
    <s v="Auto"/>
    <s v="Black"/>
    <n v="60001"/>
    <s v="78758-7841"/>
    <s v="Sedan"/>
    <n v="7761532"/>
    <x v="2"/>
    <s v="Tertile 2"/>
    <x v="1"/>
  </r>
  <r>
    <s v="C_CND_008081"/>
    <x v="239"/>
    <x v="10"/>
    <s v="Travis"/>
    <x v="0"/>
    <n v="790000"/>
    <s v="U-Haul CO"/>
    <x v="22"/>
    <x v="55"/>
    <s v="Overhead Camshaft"/>
    <s v="Manual"/>
    <s v="Black"/>
    <n v="22000"/>
    <s v="78758-7841"/>
    <s v="Hatchback"/>
    <n v="8513659"/>
    <x v="2"/>
    <s v="Tertile 2"/>
    <x v="1"/>
  </r>
  <r>
    <s v="C_CND_008093"/>
    <x v="239"/>
    <x v="10"/>
    <s v="Diana"/>
    <x v="0"/>
    <n v="810000"/>
    <s v="Nebo Chevrolet"/>
    <x v="0"/>
    <x v="83"/>
    <s v="DoubleÂ Overhead Camshaft"/>
    <s v="Auto"/>
    <s v="Pale White"/>
    <n v="18001"/>
    <s v="06457-3834"/>
    <s v="Hatchback"/>
    <n v="7443700"/>
    <x v="0"/>
    <s v="Tertile 2"/>
    <x v="1"/>
  </r>
  <r>
    <s v="C_CND_008082"/>
    <x v="239"/>
    <x v="10"/>
    <s v="Tristan"/>
    <x v="0"/>
    <n v="880000"/>
    <s v="Buddy Storbeck's Diesel Service Inc"/>
    <x v="25"/>
    <x v="126"/>
    <s v="DoubleÂ Overhead Camshaft"/>
    <s v="Auto"/>
    <s v="Black"/>
    <n v="9000"/>
    <s v="06457-3834"/>
    <s v="SUV"/>
    <n v="6585464"/>
    <x v="0"/>
    <s v="Tertile 2"/>
    <x v="1"/>
  </r>
  <r>
    <s v="C_CND_008133"/>
    <x v="239"/>
    <x v="10"/>
    <s v="Marjorie"/>
    <x v="0"/>
    <n v="930000"/>
    <s v="Chrysler of Tri-Cities"/>
    <x v="26"/>
    <x v="54"/>
    <s v="Overhead Camshaft"/>
    <s v="Manual"/>
    <s v="Black"/>
    <n v="53000"/>
    <s v="99301-3882"/>
    <s v="Hatchback"/>
    <n v="8158061"/>
    <x v="6"/>
    <s v="Tertile 2"/>
    <x v="1"/>
  </r>
  <r>
    <s v="C_CND_008130"/>
    <x v="239"/>
    <x v="10"/>
    <s v="Mariah"/>
    <x v="0"/>
    <n v="965000"/>
    <s v="Buddy Storbeck's Diesel Service Inc"/>
    <x v="18"/>
    <x v="96"/>
    <s v="DoubleÂ Overhead Camshaft"/>
    <s v="Auto"/>
    <s v="Pale White"/>
    <n v="26000"/>
    <s v="06457-3834"/>
    <s v="Sedan"/>
    <n v="6532980"/>
    <x v="3"/>
    <s v="Tertile 2"/>
    <x v="1"/>
  </r>
  <r>
    <s v="C_CND_008091"/>
    <x v="239"/>
    <x v="10"/>
    <s v="Delilah"/>
    <x v="1"/>
    <n v="1020000"/>
    <s v="McKinney Dodge Chrysler Jeep"/>
    <x v="16"/>
    <x v="22"/>
    <s v="DoubleÂ Overhead Camshaft"/>
    <s v="Auto"/>
    <s v="Pale White"/>
    <n v="46001"/>
    <s v="85257-3102"/>
    <s v="Passenger"/>
    <n v="6552429"/>
    <x v="3"/>
    <s v="Tertile 3"/>
    <x v="1"/>
  </r>
  <r>
    <s v="C_CND_008114"/>
    <x v="239"/>
    <x v="10"/>
    <s v="Nechama"/>
    <x v="0"/>
    <n v="1080000"/>
    <s v="Suburban Ford"/>
    <x v="25"/>
    <x v="101"/>
    <s v="Overhead Camshaft"/>
    <s v="Manual"/>
    <s v="Red"/>
    <n v="20000"/>
    <s v="53546-9427"/>
    <s v="Passenger"/>
    <n v="7211268"/>
    <x v="5"/>
    <s v="Tertile 3"/>
    <x v="1"/>
  </r>
  <r>
    <s v="C_CND_008087"/>
    <x v="239"/>
    <x v="10"/>
    <s v="Ivan"/>
    <x v="0"/>
    <n v="1150000"/>
    <s v="Rabun Used Car Sales"/>
    <x v="14"/>
    <x v="127"/>
    <s v="DoubleÂ Overhead Camshaft"/>
    <s v="Auto"/>
    <s v="Black"/>
    <n v="23000"/>
    <s v="85257-3102"/>
    <s v="Hardtop"/>
    <n v="8373115"/>
    <x v="2"/>
    <s v="Tertile 3"/>
    <x v="1"/>
  </r>
  <r>
    <s v="C_CND_008074"/>
    <x v="239"/>
    <x v="10"/>
    <s v="Stephen"/>
    <x v="0"/>
    <n v="1160000"/>
    <s v="Race Car Help"/>
    <x v="13"/>
    <x v="111"/>
    <s v="Overhead Camshaft"/>
    <s v="Manual"/>
    <s v="Black"/>
    <n v="22000"/>
    <s v="78758-7841"/>
    <s v="SUV"/>
    <n v="8415193"/>
    <x v="2"/>
    <s v="Tertile 3"/>
    <x v="1"/>
  </r>
  <r>
    <s v="C_CND_008075"/>
    <x v="239"/>
    <x v="10"/>
    <s v="Steve"/>
    <x v="1"/>
    <n v="1210000"/>
    <s v="Ryder Truck Rental and Leasing"/>
    <x v="2"/>
    <x v="2"/>
    <s v="DoubleÂ Overhead Camshaft"/>
    <s v="Auto"/>
    <s v="Pale White"/>
    <n v="42000"/>
    <s v="06457-3834"/>
    <s v="Passenger"/>
    <n v="8608356"/>
    <x v="0"/>
    <s v="Tertile 3"/>
    <x v="1"/>
  </r>
  <r>
    <s v="C_CND_008122"/>
    <x v="239"/>
    <x v="10"/>
    <s v="Paige"/>
    <x v="0"/>
    <n v="1220000"/>
    <s v="Scrivener Performance Engineering"/>
    <x v="20"/>
    <x v="27"/>
    <s v="DoubleÂ Overhead Camshaft"/>
    <s v="Auto"/>
    <s v="Pale White"/>
    <n v="18000"/>
    <s v="38701-8047"/>
    <s v="Hatchback"/>
    <n v="6462256"/>
    <x v="4"/>
    <s v="Tertile 3"/>
    <x v="1"/>
  </r>
  <r>
    <s v="C_CND_008089"/>
    <x v="239"/>
    <x v="10"/>
    <s v="Danna"/>
    <x v="0"/>
    <n v="1225000"/>
    <s v="Hatfield Volkswagen"/>
    <x v="14"/>
    <x v="29"/>
    <s v="DoubleÂ Overhead Camshaft"/>
    <s v="Auto"/>
    <s v="Black"/>
    <n v="19501"/>
    <s v="99301-3882"/>
    <s v="SUV"/>
    <n v="6980522"/>
    <x v="1"/>
    <s v="Tertile 3"/>
    <x v="1"/>
  </r>
  <r>
    <s v="C_CND_008077"/>
    <x v="239"/>
    <x v="10"/>
    <s v="Taylor"/>
    <x v="0"/>
    <n v="1291000"/>
    <s v="Scrivener Performance Engineering"/>
    <x v="27"/>
    <x v="79"/>
    <s v="Overhead Camshaft"/>
    <s v="Manual"/>
    <s v="Pale White"/>
    <n v="41100"/>
    <s v="38701-8047"/>
    <s v="Sedan"/>
    <n v="8232591"/>
    <x v="4"/>
    <s v="Tertile 3"/>
    <x v="1"/>
  </r>
  <r>
    <s v="C_CND_008076"/>
    <x v="239"/>
    <x v="10"/>
    <s v="Steven"/>
    <x v="0"/>
    <n v="1306000"/>
    <s v="Saab-Belle Dodge"/>
    <x v="25"/>
    <x v="48"/>
    <s v="DoubleÂ Overhead Camshaft"/>
    <s v="Auto"/>
    <s v="Red"/>
    <n v="39600"/>
    <s v="60504-7114"/>
    <s v="Hatchback"/>
    <n v="7708087"/>
    <x v="6"/>
    <s v="Tertile 3"/>
    <x v="1"/>
  </r>
  <r>
    <s v="C_CND_008128"/>
    <x v="239"/>
    <x v="10"/>
    <s v="Coralie"/>
    <x v="0"/>
    <n v="1322500"/>
    <s v="Suburban Ford"/>
    <x v="25"/>
    <x v="48"/>
    <s v="Overhead Camshaft"/>
    <s v="Manual"/>
    <s v="Pale White"/>
    <n v="16250"/>
    <s v="53546-9427"/>
    <s v="Hardtop"/>
    <n v="7119413"/>
    <x v="5"/>
    <s v="Tertile 3"/>
    <x v="1"/>
  </r>
  <r>
    <s v="C_CND_008072"/>
    <x v="239"/>
    <x v="10"/>
    <s v="Shane"/>
    <x v="0"/>
    <n v="1472500"/>
    <s v="Progressive Shippers Cooperative Association No"/>
    <x v="15"/>
    <x v="84"/>
    <s v="Overhead Camshaft"/>
    <s v="Manual"/>
    <s v="Red"/>
    <n v="24250"/>
    <s v="53546-9427"/>
    <s v="Hatchback"/>
    <n v="7514380"/>
    <x v="5"/>
    <s v="Tertile 3"/>
    <x v="1"/>
  </r>
  <r>
    <s v="C_CND_008095"/>
    <x v="239"/>
    <x v="10"/>
    <s v="Eileen"/>
    <x v="0"/>
    <n v="1480000"/>
    <s v="Pars Auto Sales"/>
    <x v="15"/>
    <x v="72"/>
    <s v="DoubleÂ Overhead Camshaft"/>
    <s v="Auto"/>
    <s v="Pale White"/>
    <n v="25001"/>
    <s v="38701-8047"/>
    <s v="SUV"/>
    <n v="8278896"/>
    <x v="4"/>
    <s v="Tertile 3"/>
    <x v="1"/>
  </r>
  <r>
    <s v="C_CND_008125"/>
    <x v="239"/>
    <x v="10"/>
    <s v="Madison"/>
    <x v="0"/>
    <n v="1520000"/>
    <s v="Scrivener Performance Engineering"/>
    <x v="5"/>
    <x v="65"/>
    <s v="DoubleÂ Overhead Camshaft"/>
    <s v="Auto"/>
    <s v="Pale White"/>
    <n v="62000"/>
    <s v="38701-8047"/>
    <s v="Sedan"/>
    <n v="8496142"/>
    <x v="0"/>
    <s v="Tertile 3"/>
    <x v="1"/>
  </r>
  <r>
    <s v="C_CND_008084"/>
    <x v="239"/>
    <x v="10"/>
    <s v="Victoria"/>
    <x v="0"/>
    <n v="1550000"/>
    <s v="Classic Chevy"/>
    <x v="21"/>
    <x v="31"/>
    <s v="Overhead Camshaft"/>
    <s v="Manual"/>
    <s v="Red"/>
    <n v="22000"/>
    <s v="85257-3102"/>
    <s v="Hardtop"/>
    <n v="6573090"/>
    <x v="2"/>
    <s v="Tertile 3"/>
    <x v="1"/>
  </r>
  <r>
    <s v="C_CND_008107"/>
    <x v="239"/>
    <x v="10"/>
    <s v="Seraphin"/>
    <x v="0"/>
    <n v="1570000"/>
    <s v="Capitol KIA"/>
    <x v="2"/>
    <x v="44"/>
    <s v="Overhead Camshaft"/>
    <s v="Manual"/>
    <s v="Pale White"/>
    <n v="12001"/>
    <s v="38701-8047"/>
    <s v="Hardtop"/>
    <n v="6549829"/>
    <x v="4"/>
    <s v="Tertile 3"/>
    <x v="1"/>
  </r>
  <r>
    <s v="C_CND_008109"/>
    <x v="239"/>
    <x v="10"/>
    <s v="Maxime"/>
    <x v="0"/>
    <n v="1600000"/>
    <s v="Chrysler of Tri-Cities"/>
    <x v="2"/>
    <x v="71"/>
    <s v="DoubleÂ Overhead Camshaft"/>
    <s v="Auto"/>
    <s v="Black"/>
    <n v="27001"/>
    <s v="99301-3882"/>
    <s v="Hardtop"/>
    <n v="6635727"/>
    <x v="1"/>
    <s v="Tertile 3"/>
    <x v="1"/>
  </r>
  <r>
    <s v="C_CND_008078"/>
    <x v="239"/>
    <x v="10"/>
    <s v="Thomas"/>
    <x v="0"/>
    <n v="1620000"/>
    <s v="Star Enterprises Inc"/>
    <x v="11"/>
    <x v="92"/>
    <s v="DoubleÂ Overhead Camshaft"/>
    <s v="Auto"/>
    <s v="Pale White"/>
    <n v="31000"/>
    <s v="99301-3882"/>
    <s v="Hatchback"/>
    <n v="8010842"/>
    <x v="1"/>
    <s v="Tertile 3"/>
    <x v="1"/>
  </r>
  <r>
    <s v="C_CND_008129"/>
    <x v="239"/>
    <x v="10"/>
    <s v="Sulie"/>
    <x v="0"/>
    <n v="1855000"/>
    <s v="Tri-State Mack Inc"/>
    <x v="11"/>
    <x v="38"/>
    <s v="DoubleÂ Overhead Camshaft"/>
    <s v="Auto"/>
    <s v="Red"/>
    <n v="45500"/>
    <s v="85257-3102"/>
    <s v="Hardtop"/>
    <n v="7073543"/>
    <x v="3"/>
    <s v="Tertile 3"/>
    <x v="1"/>
  </r>
  <r>
    <s v="C_CND_008101"/>
    <x v="239"/>
    <x v="10"/>
    <s v="Sam"/>
    <x v="0"/>
    <n v="2400000"/>
    <s v="Hatfield Volkswagen"/>
    <x v="14"/>
    <x v="20"/>
    <s v="DoubleÂ Overhead Camshaft"/>
    <s v="Auto"/>
    <s v="Pale White"/>
    <n v="25000"/>
    <s v="99301-3882"/>
    <s v="SUV"/>
    <n v="8424034"/>
    <x v="1"/>
    <s v="Tertile 3"/>
    <x v="1"/>
  </r>
  <r>
    <s v="C_CND_008123"/>
    <x v="239"/>
    <x v="10"/>
    <s v="Madeline"/>
    <x v="0"/>
    <n v="3000000"/>
    <s v="Ryder Truck Rental and Leasing"/>
    <x v="14"/>
    <x v="52"/>
    <s v="Overhead Camshaft"/>
    <s v="Manual"/>
    <s v="Black"/>
    <n v="11000"/>
    <s v="06457-3834"/>
    <s v="Sedan"/>
    <n v="7468011"/>
    <x v="3"/>
    <s v="Tertile 3"/>
    <x v="1"/>
  </r>
  <r>
    <s v="C_CND_008136"/>
    <x v="240"/>
    <x v="10"/>
    <s v="Uriel"/>
    <x v="1"/>
    <n v="13500"/>
    <s v="Capitol KIA"/>
    <x v="3"/>
    <x v="28"/>
    <s v="DoubleÂ Overhead Camshaft"/>
    <s v="Auto"/>
    <s v="Red"/>
    <n v="29000"/>
    <s v="38701-8047"/>
    <s v="Hatchback"/>
    <n v="6023476"/>
    <x v="4"/>
    <s v="Tertile 1"/>
    <x v="0"/>
  </r>
  <r>
    <s v="C_CND_008137"/>
    <x v="240"/>
    <x v="10"/>
    <s v="Victor"/>
    <x v="0"/>
    <n v="13500"/>
    <s v="Chrysler of Tri-Cities"/>
    <x v="4"/>
    <x v="109"/>
    <s v="Overhead Camshaft"/>
    <s v="Manual"/>
    <s v="Pale White"/>
    <n v="12000"/>
    <s v="99301-3882"/>
    <s v="Hatchback"/>
    <n v="6993660"/>
    <x v="1"/>
    <s v="Tertile 1"/>
    <x v="0"/>
  </r>
  <r>
    <s v="C_CND_008138"/>
    <x v="240"/>
    <x v="10"/>
    <s v="Vincent"/>
    <x v="0"/>
    <n v="13500"/>
    <s v="Chrysler Plymouth"/>
    <x v="15"/>
    <x v="21"/>
    <s v="Overhead Camshaft"/>
    <s v="Manual"/>
    <s v="Pale White"/>
    <n v="14000"/>
    <s v="53546-9427"/>
    <s v="Hatchback"/>
    <n v="8974500"/>
    <x v="5"/>
    <s v="Tertile 1"/>
    <x v="0"/>
  </r>
  <r>
    <s v="C_CND_008139"/>
    <x v="240"/>
    <x v="10"/>
    <s v="William"/>
    <x v="1"/>
    <n v="13500"/>
    <s v="Classic Chevy"/>
    <x v="1"/>
    <x v="49"/>
    <s v="Overhead Camshaft"/>
    <s v="Manual"/>
    <s v="Black"/>
    <n v="27000"/>
    <s v="85257-3102"/>
    <s v="Passenger"/>
    <n v="7072996"/>
    <x v="3"/>
    <s v="Tertile 1"/>
    <x v="0"/>
  </r>
  <r>
    <s v="C_CND_008141"/>
    <x v="240"/>
    <x v="10"/>
    <s v="Xavier"/>
    <x v="0"/>
    <n v="13500"/>
    <s v="Diehl Motor CO Inc"/>
    <x v="14"/>
    <x v="66"/>
    <s v="Overhead Camshaft"/>
    <s v="Manual"/>
    <s v="Red"/>
    <n v="25001"/>
    <s v="06457-3834"/>
    <s v="Hatchback"/>
    <n v="7485245"/>
    <x v="0"/>
    <s v="Tertile 1"/>
    <x v="0"/>
  </r>
  <r>
    <s v="C_CND_008142"/>
    <x v="240"/>
    <x v="10"/>
    <s v="Yadiel"/>
    <x v="0"/>
    <n v="13500"/>
    <s v="Enterprise Rent A Car"/>
    <x v="9"/>
    <x v="12"/>
    <s v="Overhead Camshaft"/>
    <s v="Manual"/>
    <s v="Red"/>
    <n v="37001"/>
    <s v="60504-7114"/>
    <s v="Passenger"/>
    <n v="6507608"/>
    <x v="6"/>
    <s v="Tertile 1"/>
    <x v="0"/>
  </r>
  <r>
    <s v="C_CND_008145"/>
    <x v="240"/>
    <x v="10"/>
    <s v="Elisa"/>
    <x v="1"/>
    <n v="13500"/>
    <s v="Rabun Used Car Sales"/>
    <x v="16"/>
    <x v="34"/>
    <s v="Overhead Camshaft"/>
    <s v="Manual"/>
    <s v="Red"/>
    <n v="45001"/>
    <s v="85257-3102"/>
    <s v="Hatchback"/>
    <n v="8350847"/>
    <x v="3"/>
    <s v="Tertile 1"/>
    <x v="0"/>
  </r>
  <r>
    <s v="C_CND_008147"/>
    <x v="240"/>
    <x v="10"/>
    <s v="Elizabeth"/>
    <x v="1"/>
    <n v="13500"/>
    <s v="Ryder Truck Rental and Leasing"/>
    <x v="6"/>
    <x v="17"/>
    <s v="DoubleÂ Overhead Camshaft"/>
    <s v="Auto"/>
    <s v="Red"/>
    <n v="19001"/>
    <s v="06457-3834"/>
    <s v="Sedan"/>
    <n v="6524046"/>
    <x v="0"/>
    <s v="Tertile 1"/>
    <x v="0"/>
  </r>
  <r>
    <s v="C_CND_008163"/>
    <x v="240"/>
    <x v="10"/>
    <s v="Pessy"/>
    <x v="0"/>
    <n v="13500"/>
    <s v="U-Haul CO"/>
    <x v="29"/>
    <x v="125"/>
    <s v="DoubleÂ Overhead Camshaft"/>
    <s v="Auto"/>
    <s v="Red"/>
    <n v="19000"/>
    <s v="78758-7841"/>
    <s v="Hatchback"/>
    <n v="8506064"/>
    <x v="2"/>
    <s v="Tertile 1"/>
    <x v="0"/>
  </r>
  <r>
    <s v="C_CND_008165"/>
    <x v="240"/>
    <x v="10"/>
    <s v="Phoebe"/>
    <x v="0"/>
    <n v="13500"/>
    <s v="C &amp; M Motors Inc"/>
    <x v="27"/>
    <x v="80"/>
    <s v="Overhead Camshaft"/>
    <s v="Manual"/>
    <s v="Black"/>
    <n v="36000"/>
    <s v="60504-7114"/>
    <s v="Hatchback"/>
    <n v="8464238"/>
    <x v="6"/>
    <s v="Tertile 1"/>
    <x v="0"/>
  </r>
  <r>
    <s v="C_CND_008167"/>
    <x v="240"/>
    <x v="10"/>
    <s v="Nathaniel"/>
    <x v="1"/>
    <n v="13500"/>
    <s v="Chrysler of Tri-Cities"/>
    <x v="25"/>
    <x v="101"/>
    <s v="Overhead Camshaft"/>
    <s v="Manual"/>
    <s v="Black"/>
    <n v="75000"/>
    <s v="99301-3882"/>
    <s v="Passenger"/>
    <n v="7092147"/>
    <x v="1"/>
    <s v="Tertile 1"/>
    <x v="0"/>
  </r>
  <r>
    <s v="C_CND_008168"/>
    <x v="240"/>
    <x v="10"/>
    <s v="Melanie"/>
    <x v="0"/>
    <n v="13500"/>
    <s v="Clay Johnson Auto Sales"/>
    <x v="14"/>
    <x v="20"/>
    <s v="Overhead Camshaft"/>
    <s v="Manual"/>
    <s v="Black"/>
    <n v="26000"/>
    <s v="78758-7841"/>
    <s v="SUV"/>
    <n v="6311261"/>
    <x v="5"/>
    <s v="Tertile 1"/>
    <x v="0"/>
  </r>
  <r>
    <s v="C_CND_008170"/>
    <x v="240"/>
    <x v="10"/>
    <s v="Melina"/>
    <x v="0"/>
    <n v="13500"/>
    <s v="Enterprise Rent A Car"/>
    <x v="23"/>
    <x v="112"/>
    <s v="DoubleÂ Overhead Camshaft"/>
    <s v="Auto"/>
    <s v="Pale White"/>
    <n v="27000"/>
    <s v="60504-7114"/>
    <s v="Sedan"/>
    <n v="6416380"/>
    <x v="2"/>
    <s v="Tertile 1"/>
    <x v="0"/>
  </r>
  <r>
    <s v="C_CND_008175"/>
    <x v="240"/>
    <x v="10"/>
    <s v="Mikaela"/>
    <x v="0"/>
    <n v="13500"/>
    <s v="Motor Vehicle Branch Office"/>
    <x v="16"/>
    <x v="34"/>
    <s v="Overhead Camshaft"/>
    <s v="Manual"/>
    <s v="Black"/>
    <n v="29000"/>
    <s v="78758-7841"/>
    <s v="Hatchback"/>
    <n v="8984651"/>
    <x v="5"/>
    <s v="Tertile 1"/>
    <x v="0"/>
  </r>
  <r>
    <s v="C_CND_008159"/>
    <x v="240"/>
    <x v="10"/>
    <s v="Shlomo"/>
    <x v="0"/>
    <n v="313000"/>
    <s v="Tri-State Mack Inc"/>
    <x v="4"/>
    <x v="57"/>
    <s v="DoubleÂ Overhead Camshaft"/>
    <s v="Auto"/>
    <s v="Pale White"/>
    <n v="20000"/>
    <s v="85257-3102"/>
    <s v="Hatchback"/>
    <n v="7151791"/>
    <x v="3"/>
    <s v="Tertile 1"/>
    <x v="0"/>
  </r>
  <r>
    <s v="C_CND_008155"/>
    <x v="240"/>
    <x v="10"/>
    <s v="Shimon"/>
    <x v="0"/>
    <n v="370000"/>
    <s v="Saab-Belle Dodge"/>
    <x v="14"/>
    <x v="20"/>
    <s v="DoubleÂ Overhead Camshaft"/>
    <s v="Auto"/>
    <s v="Red"/>
    <n v="31000"/>
    <s v="60504-7114"/>
    <s v="SUV"/>
    <n v="7428370"/>
    <x v="6"/>
    <s v="Tertile 1"/>
    <x v="0"/>
  </r>
  <r>
    <s v="C_CND_008158"/>
    <x v="240"/>
    <x v="10"/>
    <s v="Shlome"/>
    <x v="0"/>
    <n v="390000"/>
    <s v="Suburban Ford"/>
    <x v="3"/>
    <x v="28"/>
    <s v="DoubleÂ Overhead Camshaft"/>
    <s v="Auto"/>
    <s v="Red"/>
    <n v="29000"/>
    <s v="53546-9427"/>
    <s v="Hatchback"/>
    <n v="7660653"/>
    <x v="5"/>
    <s v="Tertile 1"/>
    <x v="0"/>
  </r>
  <r>
    <s v="C_CND_008151"/>
    <x v="240"/>
    <x v="10"/>
    <s v="Sara"/>
    <x v="1"/>
    <n v="499000"/>
    <s v="Ryder Truck Rental and Leasing"/>
    <x v="2"/>
    <x v="71"/>
    <s v="Overhead Camshaft"/>
    <s v="Manual"/>
    <s v="Black"/>
    <n v="25000"/>
    <s v="06457-3834"/>
    <s v="Hardtop"/>
    <n v="7278465"/>
    <x v="0"/>
    <s v="Tertile 1"/>
    <x v="0"/>
  </r>
  <r>
    <s v="C_CND_008154"/>
    <x v="240"/>
    <x v="10"/>
    <s v="Shia"/>
    <x v="0"/>
    <n v="600000"/>
    <s v="Ryder Truck Rental and Leasing"/>
    <x v="11"/>
    <x v="14"/>
    <s v="DoubleÂ Overhead Camshaft"/>
    <s v="Auto"/>
    <s v="Red"/>
    <n v="22000"/>
    <s v="06457-3834"/>
    <s v="Passenger"/>
    <n v="8611317"/>
    <x v="0"/>
    <s v="Tertile 2"/>
    <x v="0"/>
  </r>
  <r>
    <s v="C_CND_008156"/>
    <x v="240"/>
    <x v="10"/>
    <s v="Shloime"/>
    <x v="0"/>
    <n v="612000"/>
    <s v="Scrivener Performance Engineering"/>
    <x v="16"/>
    <x v="22"/>
    <s v="DoubleÂ Overhead Camshaft"/>
    <s v="Auto"/>
    <s v="Black"/>
    <n v="19000"/>
    <s v="38701-8047"/>
    <s v="Passenger"/>
    <n v="7695848"/>
    <x v="4"/>
    <s v="Tertile 2"/>
    <x v="0"/>
  </r>
  <r>
    <s v="C_CND_008153"/>
    <x v="240"/>
    <x v="10"/>
    <s v="Shea"/>
    <x v="0"/>
    <n v="680000"/>
    <s v="Race Car Help"/>
    <x v="19"/>
    <x v="26"/>
    <s v="DoubleÂ Overhead Camshaft"/>
    <s v="Auto"/>
    <s v="Pale White"/>
    <n v="18000"/>
    <s v="78758-7841"/>
    <s v="Passenger"/>
    <n v="7442657"/>
    <x v="2"/>
    <s v="Tertile 2"/>
    <x v="0"/>
  </r>
  <r>
    <s v="C_CND_008144"/>
    <x v="240"/>
    <x v="10"/>
    <s v="Eliana"/>
    <x v="0"/>
    <n v="821000"/>
    <s v="Progressive Shippers Cooperative Association No"/>
    <x v="12"/>
    <x v="93"/>
    <s v="DoubleÂ Overhead Camshaft"/>
    <s v="Auto"/>
    <s v="Pale White"/>
    <n v="19001"/>
    <s v="53546-9427"/>
    <s v="SUV"/>
    <n v="6836299"/>
    <x v="5"/>
    <s v="Tertile 2"/>
    <x v="1"/>
  </r>
  <r>
    <s v="C_CND_008150"/>
    <x v="240"/>
    <x v="10"/>
    <s v="Emilia"/>
    <x v="0"/>
    <n v="951000"/>
    <s v="Star Enterprises Inc"/>
    <x v="2"/>
    <x v="9"/>
    <s v="DoubleÂ Overhead Camshaft"/>
    <s v="Auto"/>
    <s v="Pale White"/>
    <n v="12001"/>
    <s v="99301-3882"/>
    <s v="Sedan"/>
    <n v="7567878"/>
    <x v="1"/>
    <s v="Tertile 2"/>
    <x v="1"/>
  </r>
  <r>
    <s v="C_CND_008160"/>
    <x v="240"/>
    <x v="10"/>
    <s v="Pearl"/>
    <x v="0"/>
    <n v="1150000"/>
    <s v="Star Enterprises Inc"/>
    <x v="4"/>
    <x v="109"/>
    <s v="Overhead Camshaft"/>
    <s v="Manual"/>
    <s v="Black"/>
    <n v="53000"/>
    <s v="99301-3882"/>
    <s v="Hatchback"/>
    <n v="8752206"/>
    <x v="1"/>
    <s v="Tertile 3"/>
    <x v="1"/>
  </r>
  <r>
    <s v="C_CND_008152"/>
    <x v="240"/>
    <x v="10"/>
    <s v="Berenice"/>
    <x v="0"/>
    <n v="1161000"/>
    <s v="Chrysler Plymouth"/>
    <x v="12"/>
    <x v="18"/>
    <s v="Overhead Camshaft"/>
    <s v="Manual"/>
    <s v="Red"/>
    <n v="26101"/>
    <s v="53546-9427"/>
    <s v="Hardtop"/>
    <n v="8782343"/>
    <x v="5"/>
    <s v="Tertile 3"/>
    <x v="1"/>
  </r>
  <r>
    <s v="C_CND_008169"/>
    <x v="240"/>
    <x v="10"/>
    <s v="Melany"/>
    <x v="0"/>
    <n v="1170000"/>
    <s v="Diehl Motor CO Inc"/>
    <x v="1"/>
    <x v="7"/>
    <s v="DoubleÂ Overhead Camshaft"/>
    <s v="Auto"/>
    <s v="Black"/>
    <n v="26000"/>
    <s v="06457-3834"/>
    <s v="Sedan"/>
    <n v="8483936"/>
    <x v="3"/>
    <s v="Tertile 3"/>
    <x v="1"/>
  </r>
  <r>
    <s v="C_CND_008164"/>
    <x v="240"/>
    <x v="10"/>
    <s v="Guillaume"/>
    <x v="0"/>
    <n v="1202000"/>
    <s v="McKinney Dodge Chrysler Jeep"/>
    <x v="6"/>
    <x v="73"/>
    <s v="Overhead Camshaft"/>
    <s v="Manual"/>
    <s v="Black"/>
    <n v="18200"/>
    <s v="85257-3102"/>
    <s v="Hardtop"/>
    <n v="7690456"/>
    <x v="3"/>
    <s v="Tertile 3"/>
    <x v="1"/>
  </r>
  <r>
    <s v="C_CND_008162"/>
    <x v="240"/>
    <x v="10"/>
    <s v="Faustine"/>
    <x v="0"/>
    <n v="1260000"/>
    <s v="Gartner Buick Hyundai Saab"/>
    <x v="12"/>
    <x v="18"/>
    <s v="DoubleÂ Overhead Camshaft"/>
    <s v="Auto"/>
    <s v="Black"/>
    <n v="22000"/>
    <s v="38701-8047"/>
    <s v="Hardtop"/>
    <n v="7213871"/>
    <x v="4"/>
    <s v="Tertile 3"/>
    <x v="1"/>
  </r>
  <r>
    <s v="C_CND_008172"/>
    <x v="240"/>
    <x v="10"/>
    <s v="Melody"/>
    <x v="0"/>
    <n v="1320000"/>
    <s v="Hatfield Volkswagen"/>
    <x v="29"/>
    <x v="131"/>
    <s v="Overhead Camshaft"/>
    <s v="Manual"/>
    <s v="Pale White"/>
    <n v="15000"/>
    <s v="99301-3882"/>
    <s v="SUV"/>
    <n v="8655880"/>
    <x v="6"/>
    <s v="Tertile 3"/>
    <x v="1"/>
  </r>
  <r>
    <s v="C_CND_008173"/>
    <x v="240"/>
    <x v="10"/>
    <s v="Mia"/>
    <x v="0"/>
    <n v="1320000"/>
    <s v="Iceberg Rentals"/>
    <x v="9"/>
    <x v="12"/>
    <s v="DoubleÂ Overhead Camshaft"/>
    <s v="Auto"/>
    <s v="Black"/>
    <n v="60000"/>
    <s v="53546-9427"/>
    <s v="Passenger"/>
    <n v="8526597"/>
    <x v="4"/>
    <s v="Tertile 3"/>
    <x v="1"/>
  </r>
  <r>
    <s v="C_CND_008174"/>
    <x v="240"/>
    <x v="10"/>
    <s v="Michelle"/>
    <x v="1"/>
    <n v="1361501"/>
    <s v="McKinney Dodge Chrysler Jeep"/>
    <x v="22"/>
    <x v="59"/>
    <s v="DoubleÂ Overhead Camshaft"/>
    <s v="Auto"/>
    <s v="Black"/>
    <n v="18150"/>
    <s v="85257-3102"/>
    <s v="Hatchback"/>
    <n v="7647291"/>
    <x v="1"/>
    <s v="Tertile 3"/>
    <x v="1"/>
  </r>
  <r>
    <s v="C_CND_008171"/>
    <x v="240"/>
    <x v="10"/>
    <s v="Melissa"/>
    <x v="1"/>
    <n v="1380000"/>
    <s v="Gartner Buick Hyundai Saab"/>
    <x v="11"/>
    <x v="14"/>
    <s v="DoubleÂ Overhead Camshaft"/>
    <s v="Auto"/>
    <s v="Red"/>
    <n v="69000"/>
    <s v="38701-8047"/>
    <s v="Passenger"/>
    <n v="6063333"/>
    <x v="0"/>
    <s v="Tertile 3"/>
    <x v="1"/>
  </r>
  <r>
    <s v="C_CND_008146"/>
    <x v="240"/>
    <x v="10"/>
    <s v="Lyla"/>
    <x v="0"/>
    <n v="1451000"/>
    <s v="Gartner Buick Hyundai Saab"/>
    <x v="11"/>
    <x v="115"/>
    <s v="DoubleÂ Overhead Camshaft"/>
    <s v="Auto"/>
    <s v="Red"/>
    <n v="35100"/>
    <s v="38701-8047"/>
    <s v="Hardtop"/>
    <n v="8395546"/>
    <x v="4"/>
    <s v="Tertile 3"/>
    <x v="1"/>
  </r>
  <r>
    <s v="C_CND_008148"/>
    <x v="240"/>
    <x v="10"/>
    <s v="Ella"/>
    <x v="0"/>
    <n v="1520000"/>
    <s v="Saab-Belle Dodge"/>
    <x v="11"/>
    <x v="14"/>
    <s v="DoubleÂ Overhead Camshaft"/>
    <s v="Auto"/>
    <s v="Red"/>
    <n v="33001"/>
    <s v="60504-7114"/>
    <s v="Passenger"/>
    <n v="8181272"/>
    <x v="6"/>
    <s v="Tertile 3"/>
    <x v="1"/>
  </r>
  <r>
    <s v="C_CND_008140"/>
    <x v="240"/>
    <x v="10"/>
    <s v="Wilson"/>
    <x v="0"/>
    <n v="1560000"/>
    <s v="Clay Johnson Auto Sales"/>
    <x v="25"/>
    <x v="117"/>
    <s v="Overhead Camshaft"/>
    <s v="Manual"/>
    <s v="Pale White"/>
    <n v="16001"/>
    <s v="78758-7841"/>
    <s v="Hatchback"/>
    <n v="7912785"/>
    <x v="2"/>
    <s v="Tertile 3"/>
    <x v="1"/>
  </r>
  <r>
    <s v="C_CND_008157"/>
    <x v="240"/>
    <x v="10"/>
    <s v="Shloimy"/>
    <x v="0"/>
    <n v="1561000"/>
    <s v="Star Enterprises Inc"/>
    <x v="6"/>
    <x v="8"/>
    <s v="Overhead Camshaft"/>
    <s v="Manual"/>
    <s v="Pale White"/>
    <n v="41100"/>
    <s v="99301-3882"/>
    <s v="Hatchback"/>
    <n v="8832073"/>
    <x v="1"/>
    <s v="Tertile 3"/>
    <x v="1"/>
  </r>
  <r>
    <s v="C_CND_008161"/>
    <x v="240"/>
    <x v="10"/>
    <s v="Noemie"/>
    <x v="0"/>
    <n v="1600000"/>
    <s v="Buddy Storbeck's Diesel Service Inc"/>
    <x v="24"/>
    <x v="144"/>
    <s v="Overhead Camshaft"/>
    <s v="Manual"/>
    <s v="Black"/>
    <n v="43000"/>
    <s v="06457-3834"/>
    <s v="Hardtop"/>
    <n v="7703387"/>
    <x v="0"/>
    <s v="Tertile 3"/>
    <x v="1"/>
  </r>
  <r>
    <s v="C_CND_008143"/>
    <x v="240"/>
    <x v="10"/>
    <s v="Yahir"/>
    <x v="0"/>
    <n v="1715000"/>
    <s v="Gartner Buick Hyundai Saab"/>
    <x v="13"/>
    <x v="41"/>
    <s v="DoubleÂ Overhead Camshaft"/>
    <s v="Auto"/>
    <s v="Pale White"/>
    <n v="46501"/>
    <s v="38701-8047"/>
    <s v="Passenger"/>
    <n v="8824895"/>
    <x v="4"/>
    <s v="Tertile 3"/>
    <x v="1"/>
  </r>
  <r>
    <s v="C_CND_008166"/>
    <x v="240"/>
    <x v="10"/>
    <s v="Nathan"/>
    <x v="0"/>
    <n v="1750500"/>
    <s v="Capitol KIA"/>
    <x v="3"/>
    <x v="4"/>
    <s v="Overhead Camshaft"/>
    <s v="Manual"/>
    <s v="Pale White"/>
    <n v="17050"/>
    <s v="38701-8047"/>
    <s v="SUV"/>
    <n v="7188111"/>
    <x v="4"/>
    <s v="Tertile 3"/>
    <x v="1"/>
  </r>
  <r>
    <s v="C_CND_008149"/>
    <x v="240"/>
    <x v="10"/>
    <s v="Emely"/>
    <x v="0"/>
    <n v="2299500"/>
    <s v="Scrivener Performance Engineering"/>
    <x v="14"/>
    <x v="53"/>
    <s v="Overhead Camshaft"/>
    <s v="Manual"/>
    <s v="Red"/>
    <n v="25951"/>
    <s v="38701-8047"/>
    <s v="Hatchback"/>
    <n v="8409123"/>
    <x v="4"/>
    <s v="Tertile 3"/>
    <x v="1"/>
  </r>
  <r>
    <s v="C_CND_008199"/>
    <x v="241"/>
    <x v="10"/>
    <s v="Freddy"/>
    <x v="0"/>
    <n v="13500"/>
    <s v="U-Haul CO"/>
    <x v="5"/>
    <x v="85"/>
    <s v="Overhead Camshaft"/>
    <s v="Manual"/>
    <s v="Black"/>
    <n v="21001"/>
    <s v="78758-7841"/>
    <s v="SUV"/>
    <n v="8007353"/>
    <x v="2"/>
    <s v="Tertile 1"/>
    <x v="0"/>
  </r>
  <r>
    <s v="C_CND_008200"/>
    <x v="241"/>
    <x v="10"/>
    <s v="Shmiel"/>
    <x v="0"/>
    <n v="13500"/>
    <s v="U-Haul CO"/>
    <x v="9"/>
    <x v="37"/>
    <s v="DoubleÂ Overhead Camshaft"/>
    <s v="Auto"/>
    <s v="Red"/>
    <n v="22000"/>
    <s v="78758-7841"/>
    <s v="SUV"/>
    <n v="6475207"/>
    <x v="2"/>
    <s v="Tertile 1"/>
    <x v="0"/>
  </r>
  <r>
    <s v="C_CND_008204"/>
    <x v="241"/>
    <x v="10"/>
    <s v="Shulem"/>
    <x v="0"/>
    <n v="13500"/>
    <s v="Ryder Truck Rental and Leasing"/>
    <x v="14"/>
    <x v="20"/>
    <s v="Overhead Camshaft"/>
    <s v="Manual"/>
    <s v="Black"/>
    <n v="26000"/>
    <s v="06457-3834"/>
    <s v="SUV"/>
    <n v="7261720"/>
    <x v="0"/>
    <s v="Tertile 1"/>
    <x v="0"/>
  </r>
  <r>
    <s v="C_CND_008211"/>
    <x v="241"/>
    <x v="10"/>
    <s v="Abigail"/>
    <x v="0"/>
    <n v="13500"/>
    <s v="Buddy Storbeck's Diesel Service Inc"/>
    <x v="22"/>
    <x v="59"/>
    <s v="DoubleÂ Overhead Camshaft"/>
    <s v="Auto"/>
    <s v="Black"/>
    <n v="49000"/>
    <s v="06457-3834"/>
    <s v="Hatchback"/>
    <n v="7931224"/>
    <x v="0"/>
    <s v="Tertile 1"/>
    <x v="0"/>
  </r>
  <r>
    <s v="C_CND_008212"/>
    <x v="241"/>
    <x v="10"/>
    <s v="Nicholas"/>
    <x v="0"/>
    <n v="13500"/>
    <s v="Chrysler Plymouth"/>
    <x v="10"/>
    <x v="60"/>
    <s v="Overhead Camshaft"/>
    <s v="Manual"/>
    <s v="Pale White"/>
    <n v="24000"/>
    <s v="53546-9427"/>
    <s v="SUV"/>
    <n v="8503645"/>
    <x v="5"/>
    <s v="Tertile 1"/>
    <x v="0"/>
  </r>
  <r>
    <s v="C_CND_008214"/>
    <x v="241"/>
    <x v="10"/>
    <s v="Nicolas"/>
    <x v="0"/>
    <n v="13500"/>
    <s v="Clay Johnson Auto Sales"/>
    <x v="13"/>
    <x v="88"/>
    <s v="Overhead Camshaft"/>
    <s v="Manual"/>
    <s v="Red"/>
    <n v="21000"/>
    <s v="78758-7841"/>
    <s v="SUV"/>
    <n v="6225958"/>
    <x v="2"/>
    <s v="Tertile 1"/>
    <x v="0"/>
  </r>
  <r>
    <s v="C_CND_008222"/>
    <x v="241"/>
    <x v="10"/>
    <s v="Oscar"/>
    <x v="0"/>
    <n v="13500"/>
    <s v="Nebo Chevrolet"/>
    <x v="9"/>
    <x v="138"/>
    <s v="DoubleÂ Overhead Camshaft"/>
    <s v="Auto"/>
    <s v="Red"/>
    <n v="28000"/>
    <s v="06457-3834"/>
    <s v="Hatchback"/>
    <n v="7860739"/>
    <x v="0"/>
    <s v="Tertile 1"/>
    <x v="0"/>
  </r>
  <r>
    <s v="C_CND_008223"/>
    <x v="241"/>
    <x v="10"/>
    <s v="Otto"/>
    <x v="0"/>
    <n v="13500"/>
    <s v="New Castle Ford Lincoln Mercury"/>
    <x v="5"/>
    <x v="6"/>
    <s v="DoubleÂ Overhead Camshaft"/>
    <s v="Auto"/>
    <s v="Black"/>
    <n v="9000"/>
    <s v="60504-7114"/>
    <s v="Hatchback"/>
    <n v="6597345"/>
    <x v="6"/>
    <s v="Tertile 1"/>
    <x v="0"/>
  </r>
  <r>
    <s v="C_CND_008225"/>
    <x v="241"/>
    <x v="10"/>
    <s v="Jade"/>
    <x v="0"/>
    <n v="13500"/>
    <s v="Rabun Used Car Sales"/>
    <x v="22"/>
    <x v="55"/>
    <s v="Overhead Camshaft"/>
    <s v="Manual"/>
    <s v="Black"/>
    <n v="22000"/>
    <s v="85257-3102"/>
    <s v="Hardtop"/>
    <n v="6445275"/>
    <x v="3"/>
    <s v="Tertile 1"/>
    <x v="0"/>
  </r>
  <r>
    <s v="C_CND_008228"/>
    <x v="241"/>
    <x v="10"/>
    <s v="Atyana"/>
    <x v="0"/>
    <n v="13500"/>
    <s v="Progressive Shippers Cooperative Association No"/>
    <x v="2"/>
    <x v="44"/>
    <s v="DoubleÂ Overhead Camshaft"/>
    <s v="Auto"/>
    <s v="Red"/>
    <n v="39000"/>
    <s v="53546-9427"/>
    <s v="Hardtop"/>
    <n v="7054082"/>
    <x v="5"/>
    <s v="Tertile 1"/>
    <x v="0"/>
  </r>
  <r>
    <s v="C_CND_008229"/>
    <x v="241"/>
    <x v="10"/>
    <s v="Oceane"/>
    <x v="0"/>
    <n v="13500"/>
    <s v="Rabun Used Car Sales"/>
    <x v="13"/>
    <x v="61"/>
    <s v="Overhead Camshaft"/>
    <s v="Manual"/>
    <s v="Red"/>
    <n v="25000"/>
    <s v="85257-3102"/>
    <s v="Hardtop"/>
    <n v="6022379"/>
    <x v="3"/>
    <s v="Tertile 1"/>
    <x v="0"/>
  </r>
  <r>
    <s v="C_CND_008231"/>
    <x v="241"/>
    <x v="10"/>
    <s v="Camille"/>
    <x v="0"/>
    <n v="13500"/>
    <s v="Race Car Help"/>
    <x v="4"/>
    <x v="5"/>
    <s v="DoubleÂ Overhead Camshaft"/>
    <s v="Auto"/>
    <s v="Pale White"/>
    <n v="46000"/>
    <s v="78758-7841"/>
    <s v="Hardtop"/>
    <n v="7932701"/>
    <x v="2"/>
    <s v="Tertile 1"/>
    <x v="0"/>
  </r>
  <r>
    <s v="C_CND_008232"/>
    <x v="241"/>
    <x v="10"/>
    <s v="Remi"/>
    <x v="0"/>
    <n v="13500"/>
    <s v="Ryder Truck Rental and Leasing"/>
    <x v="1"/>
    <x v="62"/>
    <s v="Overhead Camshaft"/>
    <s v="Manual"/>
    <s v="Black"/>
    <n v="36000"/>
    <s v="06457-3834"/>
    <s v="Hardtop"/>
    <n v="8962881"/>
    <x v="0"/>
    <s v="Tertile 1"/>
    <x v="0"/>
  </r>
  <r>
    <s v="C_CND_008234"/>
    <x v="241"/>
    <x v="10"/>
    <s v="Nathalie"/>
    <x v="0"/>
    <n v="13500"/>
    <s v="Star Enterprises Inc"/>
    <x v="10"/>
    <x v="60"/>
    <s v="DoubleÂ Overhead Camshaft"/>
    <s v="Auto"/>
    <s v="Pale White"/>
    <n v="42000"/>
    <s v="99301-3882"/>
    <s v="SUV"/>
    <n v="6189245"/>
    <x v="3"/>
    <s v="Tertile 1"/>
    <x v="0"/>
  </r>
  <r>
    <s v="C_CND_008178"/>
    <x v="241"/>
    <x v="10"/>
    <s v="Yaniel"/>
    <x v="0"/>
    <n v="288000"/>
    <s v="McKinney Dodge Chrysler Jeep"/>
    <x v="7"/>
    <x v="10"/>
    <s v="Overhead Camshaft"/>
    <s v="Manual"/>
    <s v="Black"/>
    <n v="43001"/>
    <s v="85257-3102"/>
    <s v="Sedan"/>
    <n v="8573222"/>
    <x v="3"/>
    <s v="Tertile 1"/>
    <x v="0"/>
  </r>
  <r>
    <s v="C_CND_008182"/>
    <x v="241"/>
    <x v="10"/>
    <s v="Zion"/>
    <x v="0"/>
    <n v="465000"/>
    <s v="Pars Auto Sales"/>
    <x v="7"/>
    <x v="120"/>
    <s v="Overhead Camshaft"/>
    <s v="Manual"/>
    <s v="Black"/>
    <n v="22000"/>
    <s v="38701-8047"/>
    <s v="Hatchback"/>
    <n v="8838561"/>
    <x v="4"/>
    <s v="Tertile 1"/>
    <x v="0"/>
  </r>
  <r>
    <s v="C_CND_008203"/>
    <x v="241"/>
    <x v="10"/>
    <s v="Sholom"/>
    <x v="0"/>
    <n v="470000"/>
    <s v="Race Car Help"/>
    <x v="16"/>
    <x v="34"/>
    <s v="DoubleÂ Overhead Camshaft"/>
    <s v="Auto"/>
    <s v="Black"/>
    <n v="61000"/>
    <s v="78758-7841"/>
    <s v="Hatchback"/>
    <n v="8009215"/>
    <x v="2"/>
    <s v="Tertile 1"/>
    <x v="0"/>
  </r>
  <r>
    <s v="C_CND_008210"/>
    <x v="241"/>
    <x v="10"/>
    <s v="Spencer"/>
    <x v="0"/>
    <n v="582500"/>
    <s v="U-Haul CO"/>
    <x v="6"/>
    <x v="64"/>
    <s v="DoubleÂ Overhead Camshaft"/>
    <s v="Auto"/>
    <s v="Red"/>
    <n v="16500"/>
    <s v="78758-7841"/>
    <s v="SUV"/>
    <n v="7264613"/>
    <x v="2"/>
    <s v="Tertile 2"/>
    <x v="0"/>
  </r>
  <r>
    <s v="C_CND_008221"/>
    <x v="241"/>
    <x v="10"/>
    <s v="Orion"/>
    <x v="0"/>
    <n v="600800"/>
    <s v="Motor Vehicle Branch Office"/>
    <x v="6"/>
    <x v="17"/>
    <s v="Overhead Camshaft"/>
    <s v="Manual"/>
    <s v="Pale White"/>
    <n v="26800"/>
    <s v="78758-7841"/>
    <s v="Sedan"/>
    <n v="8835740"/>
    <x v="2"/>
    <s v="Tertile 2"/>
    <x v="0"/>
  </r>
  <r>
    <s v="C_CND_008230"/>
    <x v="241"/>
    <x v="10"/>
    <s v="Naomi"/>
    <x v="0"/>
    <n v="605000"/>
    <s v="Race Car Help"/>
    <x v="25"/>
    <x v="101"/>
    <s v="Overhead Camshaft"/>
    <s v="Manual"/>
    <s v="Black"/>
    <n v="75000"/>
    <s v="78758-7841"/>
    <s v="Passenger"/>
    <n v="8863842"/>
    <x v="6"/>
    <s v="Tertile 2"/>
    <x v="0"/>
  </r>
  <r>
    <s v="C_CND_008201"/>
    <x v="241"/>
    <x v="10"/>
    <s v="Shmuel"/>
    <x v="0"/>
    <n v="630000"/>
    <s v="Progressive Shippers Cooperative Association No"/>
    <x v="14"/>
    <x v="53"/>
    <s v="DoubleÂ Overhead Camshaft"/>
    <s v="Auto"/>
    <s v="Red"/>
    <n v="31000"/>
    <s v="53546-9427"/>
    <s v="Hatchback"/>
    <n v="8464675"/>
    <x v="5"/>
    <s v="Tertile 2"/>
    <x v="0"/>
  </r>
  <r>
    <s v="C_CND_008205"/>
    <x v="241"/>
    <x v="10"/>
    <s v="Sidney"/>
    <x v="0"/>
    <n v="640000"/>
    <s v="Saab-Belle Dodge"/>
    <x v="5"/>
    <x v="65"/>
    <s v="DoubleÂ Overhead Camshaft"/>
    <s v="Auto"/>
    <s v="Black"/>
    <n v="18000"/>
    <s v="60504-7114"/>
    <s v="Sedan"/>
    <n v="8357955"/>
    <x v="6"/>
    <s v="Tertile 2"/>
    <x v="0"/>
  </r>
  <r>
    <s v="C_CND_008215"/>
    <x v="241"/>
    <x v="10"/>
    <s v="Noah"/>
    <x v="0"/>
    <n v="640000"/>
    <s v="Diehl Motor CO Inc"/>
    <x v="0"/>
    <x v="83"/>
    <s v="DoubleÂ Overhead Camshaft"/>
    <s v="Auto"/>
    <s v="Pale White"/>
    <n v="18000"/>
    <s v="06457-3834"/>
    <s v="Hatchback"/>
    <n v="7912080"/>
    <x v="0"/>
    <s v="Tertile 2"/>
    <x v="0"/>
  </r>
  <r>
    <s v="C_CND_008207"/>
    <x v="241"/>
    <x v="10"/>
    <s v="Simcha"/>
    <x v="0"/>
    <n v="645000"/>
    <s v="Star Enterprises Inc"/>
    <x v="4"/>
    <x v="68"/>
    <s v="Overhead Camshaft"/>
    <s v="Manual"/>
    <s v="Pale White"/>
    <n v="22000"/>
    <s v="99301-3882"/>
    <s v="Sedan"/>
    <n v="7618478"/>
    <x v="1"/>
    <s v="Tertile 2"/>
    <x v="0"/>
  </r>
  <r>
    <s v="C_CND_008218"/>
    <x v="241"/>
    <x v="10"/>
    <s v="Oliver"/>
    <x v="0"/>
    <n v="682000"/>
    <s v="Hatfield Volkswagen"/>
    <x v="2"/>
    <x v="23"/>
    <s v="DoubleÂ Overhead Camshaft"/>
    <s v="Auto"/>
    <s v="Black"/>
    <n v="18000"/>
    <s v="99301-3882"/>
    <s v="Hatchback"/>
    <n v="8480101"/>
    <x v="1"/>
    <s v="Tertile 2"/>
    <x v="0"/>
  </r>
  <r>
    <s v="C_CND_008220"/>
    <x v="241"/>
    <x v="10"/>
    <s v="Ori"/>
    <x v="0"/>
    <n v="682000"/>
    <s v="McKinney Dodge Chrysler Jeep"/>
    <x v="9"/>
    <x v="114"/>
    <s v="DoubleÂ Overhead Camshaft"/>
    <s v="Auto"/>
    <s v="Black"/>
    <n v="28000"/>
    <s v="85257-3102"/>
    <s v="Sedan"/>
    <n v="8841822"/>
    <x v="3"/>
    <s v="Tertile 2"/>
    <x v="0"/>
  </r>
  <r>
    <s v="C_CND_008188"/>
    <x v="241"/>
    <x v="10"/>
    <s v="Elijah"/>
    <x v="0"/>
    <n v="702000"/>
    <s v="Saab-Belle Dodge"/>
    <x v="0"/>
    <x v="116"/>
    <s v="Overhead Camshaft"/>
    <s v="Manual"/>
    <s v="Black"/>
    <n v="18000"/>
    <s v="60504-7114"/>
    <s v="Hardtop"/>
    <n v="8912162"/>
    <x v="6"/>
    <s v="Tertile 2"/>
    <x v="0"/>
  </r>
  <r>
    <s v="C_CND_008190"/>
    <x v="241"/>
    <x v="10"/>
    <s v="Samir"/>
    <x v="1"/>
    <n v="704000"/>
    <s v="Chrysler of Tri-Cities"/>
    <x v="20"/>
    <x v="91"/>
    <s v="DoubleÂ Overhead Camshaft"/>
    <s v="Auto"/>
    <s v="Black"/>
    <n v="33000"/>
    <s v="99301-3882"/>
    <s v="Hardtop"/>
    <n v="8504503"/>
    <x v="1"/>
    <s v="Tertile 2"/>
    <x v="0"/>
  </r>
  <r>
    <s v="C_CND_008185"/>
    <x v="241"/>
    <x v="10"/>
    <s v="Adam"/>
    <x v="0"/>
    <n v="750000"/>
    <s v="Rabun Used Car Sales"/>
    <x v="2"/>
    <x v="9"/>
    <s v="DoubleÂ Overhead Camshaft"/>
    <s v="Auto"/>
    <s v="Red"/>
    <n v="19001"/>
    <s v="85257-3102"/>
    <s v="Sedan"/>
    <n v="7554158"/>
    <x v="3"/>
    <s v="Tertile 2"/>
    <x v="0"/>
  </r>
  <r>
    <s v="C_CND_008235"/>
    <x v="241"/>
    <x v="10"/>
    <s v="Nathaly"/>
    <x v="0"/>
    <n v="750000"/>
    <s v="Suburban Ford"/>
    <x v="15"/>
    <x v="51"/>
    <s v="Overhead Camshaft"/>
    <s v="Manual"/>
    <s v="Black"/>
    <n v="10000"/>
    <s v="53546-9427"/>
    <s v="Passenger"/>
    <n v="8001931"/>
    <x v="2"/>
    <s v="Tertile 2"/>
    <x v="0"/>
  </r>
  <r>
    <s v="C_CND_008191"/>
    <x v="241"/>
    <x v="10"/>
    <s v="Nina"/>
    <x v="0"/>
    <n v="830000"/>
    <s v="Tri-State Mack Inc"/>
    <x v="15"/>
    <x v="84"/>
    <s v="Overhead Camshaft"/>
    <s v="Manual"/>
    <s v="Red"/>
    <n v="22001"/>
    <s v="85257-3102"/>
    <s v="Hardtop"/>
    <n v="7581899"/>
    <x v="2"/>
    <s v="Tertile 2"/>
    <x v="1"/>
  </r>
  <r>
    <s v="C_CND_008213"/>
    <x v="241"/>
    <x v="10"/>
    <s v="Nico"/>
    <x v="0"/>
    <n v="835000"/>
    <s v="Classic Chevy"/>
    <x v="1"/>
    <x v="49"/>
    <s v="Overhead Camshaft"/>
    <s v="Manual"/>
    <s v="Black"/>
    <n v="27000"/>
    <s v="85257-3102"/>
    <s v="Passenger"/>
    <n v="8938095"/>
    <x v="3"/>
    <s v="Tertile 2"/>
    <x v="1"/>
  </r>
  <r>
    <s v="C_CND_008233"/>
    <x v="241"/>
    <x v="10"/>
    <s v="Natalie"/>
    <x v="0"/>
    <n v="888000"/>
    <s v="Scrivener Performance Engineering"/>
    <x v="2"/>
    <x v="23"/>
    <s v="DoubleÂ Overhead Camshaft"/>
    <s v="Auto"/>
    <s v="Black"/>
    <n v="17000"/>
    <s v="38701-8047"/>
    <s v="Hatchback"/>
    <n v="7329600"/>
    <x v="5"/>
    <s v="Tertile 2"/>
    <x v="1"/>
  </r>
  <r>
    <s v="C_CND_008206"/>
    <x v="241"/>
    <x v="10"/>
    <s v="Silas"/>
    <x v="0"/>
    <n v="932000"/>
    <s v="Scrivener Performance Engineering"/>
    <x v="27"/>
    <x v="80"/>
    <s v="DoubleÂ Overhead Camshaft"/>
    <s v="Auto"/>
    <s v="Red"/>
    <n v="19000"/>
    <s v="38701-8047"/>
    <s v="Hatchback"/>
    <n v="8506154"/>
    <x v="4"/>
    <s v="Tertile 2"/>
    <x v="1"/>
  </r>
  <r>
    <s v="C_CND_008227"/>
    <x v="241"/>
    <x v="10"/>
    <s v="Monserrat"/>
    <x v="0"/>
    <n v="932000"/>
    <s v="Pitre Buick-Pontiac-Gmc of Scottsdale"/>
    <x v="22"/>
    <x v="36"/>
    <s v="Overhead Camshaft"/>
    <s v="Manual"/>
    <s v="Pale White"/>
    <n v="21000"/>
    <s v="99301-3882"/>
    <s v="Sedan"/>
    <n v="8893842"/>
    <x v="3"/>
    <s v="Tertile 2"/>
    <x v="1"/>
  </r>
  <r>
    <s v="C_CND_008179"/>
    <x v="241"/>
    <x v="10"/>
    <s v="Yariel"/>
    <x v="0"/>
    <n v="948000"/>
    <s v="Motor Vehicle Branch Office"/>
    <x v="11"/>
    <x v="92"/>
    <s v="DoubleÂ Overhead Camshaft"/>
    <s v="Auto"/>
    <s v="Black"/>
    <n v="21001"/>
    <s v="78758-7841"/>
    <s v="Hatchback"/>
    <n v="8436275"/>
    <x v="2"/>
    <s v="Tertile 2"/>
    <x v="1"/>
  </r>
  <r>
    <s v="C_CND_008193"/>
    <x v="241"/>
    <x v="10"/>
    <s v="Toby"/>
    <x v="0"/>
    <n v="960000"/>
    <s v="Race Car Help"/>
    <x v="4"/>
    <x v="5"/>
    <s v="Overhead Camshaft"/>
    <s v="Manual"/>
    <s v="Black"/>
    <n v="69000"/>
    <s v="78758-7841"/>
    <s v="Hardtop"/>
    <n v="8994541"/>
    <x v="2"/>
    <s v="Tertile 2"/>
    <x v="1"/>
  </r>
  <r>
    <s v="C_CND_008183"/>
    <x v="241"/>
    <x v="10"/>
    <s v="Aaron"/>
    <x v="0"/>
    <n v="975000"/>
    <s v="Pitre Buick-Pontiac-Gmc of Scottsdale"/>
    <x v="0"/>
    <x v="116"/>
    <s v="DoubleÂ Overhead Camshaft"/>
    <s v="Auto"/>
    <s v="Black"/>
    <n v="61001"/>
    <s v="99301-3882"/>
    <s v="Hatchback"/>
    <n v="6555522"/>
    <x v="1"/>
    <s v="Tertile 2"/>
    <x v="1"/>
  </r>
  <r>
    <s v="C_CND_008226"/>
    <x v="241"/>
    <x v="10"/>
    <s v="Armeric"/>
    <x v="0"/>
    <n v="990000"/>
    <s v="Star Enterprises Inc"/>
    <x v="0"/>
    <x v="70"/>
    <s v="Overhead Camshaft"/>
    <s v="Manual"/>
    <s v="Red"/>
    <n v="24000"/>
    <s v="99301-3882"/>
    <s v="Hardtop"/>
    <n v="8215583"/>
    <x v="1"/>
    <s v="Tertile 2"/>
    <x v="1"/>
  </r>
  <r>
    <s v="C_CND_008196"/>
    <x v="241"/>
    <x v="10"/>
    <s v="Tova"/>
    <x v="0"/>
    <n v="1000000"/>
    <s v="Ryder Truck Rental and Leasing"/>
    <x v="14"/>
    <x v="66"/>
    <s v="DoubleÂ Overhead Camshaft"/>
    <s v="Auto"/>
    <s v="Red"/>
    <n v="57000"/>
    <s v="06457-3834"/>
    <s v="Hardtop"/>
    <n v="6950606"/>
    <x v="0"/>
    <s v="Tertile 2"/>
    <x v="1"/>
  </r>
  <r>
    <s v="C_CND_008208"/>
    <x v="241"/>
    <x v="10"/>
    <s v="Alexandre"/>
    <x v="0"/>
    <n v="1100000"/>
    <s v="Motor Vehicle Branch Office"/>
    <x v="0"/>
    <x v="70"/>
    <s v="Overhead Camshaft"/>
    <s v="Manual"/>
    <s v="Black"/>
    <n v="49001"/>
    <s v="78758-7841"/>
    <s v="Hardtop"/>
    <n v="7632319"/>
    <x v="2"/>
    <s v="Tertile 3"/>
    <x v="1"/>
  </r>
  <r>
    <s v="C_CND_008224"/>
    <x v="241"/>
    <x v="10"/>
    <s v="Mila"/>
    <x v="0"/>
    <n v="1152000"/>
    <s v="Nebo Chevrolet"/>
    <x v="3"/>
    <x v="4"/>
    <s v="Overhead Camshaft"/>
    <s v="Manual"/>
    <s v="Red"/>
    <n v="17200"/>
    <s v="06457-3834"/>
    <s v="SUV"/>
    <n v="7667646"/>
    <x v="3"/>
    <s v="Tertile 3"/>
    <x v="1"/>
  </r>
  <r>
    <s v="C_CND_008176"/>
    <x v="241"/>
    <x v="10"/>
    <s v="Yair"/>
    <x v="0"/>
    <n v="1200000"/>
    <s v="Hatfield Volkswagen"/>
    <x v="29"/>
    <x v="125"/>
    <s v="Overhead Camshaft"/>
    <s v="Manual"/>
    <s v="Pale White"/>
    <n v="23001"/>
    <s v="99301-3882"/>
    <s v="Hatchback"/>
    <n v="8335446"/>
    <x v="1"/>
    <s v="Tertile 3"/>
    <x v="1"/>
  </r>
  <r>
    <s v="C_CND_008216"/>
    <x v="241"/>
    <x v="10"/>
    <s v="Noam"/>
    <x v="0"/>
    <n v="1280000"/>
    <s v="Enterprise Rent A Car"/>
    <x v="20"/>
    <x v="46"/>
    <s v="DoubleÂ Overhead Camshaft"/>
    <s v="Auto"/>
    <s v="Pale White"/>
    <n v="45000"/>
    <s v="60504-7114"/>
    <s v="Sedan"/>
    <n v="7134927"/>
    <x v="6"/>
    <s v="Tertile 3"/>
    <x v="1"/>
  </r>
  <r>
    <s v="C_CND_008189"/>
    <x v="241"/>
    <x v="10"/>
    <s v="Travis"/>
    <x v="0"/>
    <n v="1300000"/>
    <s v="Suburban Ford"/>
    <x v="6"/>
    <x v="73"/>
    <s v="DoubleÂ Overhead Camshaft"/>
    <s v="Auto"/>
    <s v="Pale White"/>
    <n v="46000"/>
    <s v="53546-9427"/>
    <s v="Hardtop"/>
    <n v="6410275"/>
    <x v="5"/>
    <s v="Tertile 3"/>
    <x v="1"/>
  </r>
  <r>
    <s v="C_CND_008184"/>
    <x v="241"/>
    <x v="10"/>
    <s v="Abraham"/>
    <x v="0"/>
    <n v="1325000"/>
    <s v="Progressive Shippers Cooperative Association No"/>
    <x v="1"/>
    <x v="113"/>
    <s v="Overhead Camshaft"/>
    <s v="Manual"/>
    <s v="Black"/>
    <n v="34501"/>
    <s v="53546-9427"/>
    <s v="Hatchback"/>
    <n v="6204008"/>
    <x v="5"/>
    <s v="Tertile 3"/>
    <x v="1"/>
  </r>
  <r>
    <s v="C_CND_008186"/>
    <x v="241"/>
    <x v="10"/>
    <s v="Adrian"/>
    <x v="0"/>
    <n v="1400000"/>
    <s v="Race Car Help"/>
    <x v="9"/>
    <x v="12"/>
    <s v="Overhead Camshaft"/>
    <s v="Manual"/>
    <s v="Black"/>
    <n v="29001"/>
    <s v="78758-7841"/>
    <s v="Passenger"/>
    <n v="6858944"/>
    <x v="2"/>
    <s v="Tertile 3"/>
    <x v="1"/>
  </r>
  <r>
    <s v="C_CND_008181"/>
    <x v="241"/>
    <x v="10"/>
    <s v="Zachary"/>
    <x v="0"/>
    <n v="1412000"/>
    <s v="New Castle Ford Lincoln Mercury"/>
    <x v="2"/>
    <x v="23"/>
    <s v="DoubleÂ Overhead Camshaft"/>
    <s v="Auto"/>
    <s v="Black"/>
    <n v="17201"/>
    <s v="60504-7114"/>
    <s v="Hatchback"/>
    <n v="8219575"/>
    <x v="6"/>
    <s v="Tertile 3"/>
    <x v="1"/>
  </r>
  <r>
    <s v="C_CND_008195"/>
    <x v="241"/>
    <x v="10"/>
    <s v="Fernando"/>
    <x v="0"/>
    <n v="1460000"/>
    <s v="Scrivener Performance Engineering"/>
    <x v="5"/>
    <x v="6"/>
    <s v="DoubleÂ Overhead Camshaft"/>
    <s v="Auto"/>
    <s v="Black"/>
    <n v="9001"/>
    <s v="38701-8047"/>
    <s v="Hatchback"/>
    <n v="7792974"/>
    <x v="4"/>
    <s v="Tertile 3"/>
    <x v="1"/>
  </r>
  <r>
    <s v="C_CND_008197"/>
    <x v="241"/>
    <x v="10"/>
    <s v="Frank"/>
    <x v="1"/>
    <n v="1485000"/>
    <s v="Suburban Ford"/>
    <x v="9"/>
    <x v="114"/>
    <s v="DoubleÂ Overhead Camshaft"/>
    <s v="Auto"/>
    <s v="Black"/>
    <n v="26501"/>
    <s v="53546-9427"/>
    <s v="Sedan"/>
    <n v="6765299"/>
    <x v="5"/>
    <s v="Tertile 3"/>
    <x v="1"/>
  </r>
  <r>
    <s v="C_CND_008209"/>
    <x v="241"/>
    <x v="10"/>
    <s v="Lana"/>
    <x v="0"/>
    <n v="1497500"/>
    <s v="Pars Auto Sales"/>
    <x v="9"/>
    <x v="139"/>
    <s v="Overhead Camshaft"/>
    <s v="Manual"/>
    <s v="Black"/>
    <n v="44751"/>
    <s v="38701-8047"/>
    <s v="Hardtop"/>
    <n v="7350980"/>
    <x v="4"/>
    <s v="Tertile 3"/>
    <x v="1"/>
  </r>
  <r>
    <s v="C_CND_008187"/>
    <x v="241"/>
    <x v="10"/>
    <s v="Aharon"/>
    <x v="0"/>
    <n v="1500000"/>
    <s v="Ryder Truck Rental and Leasing"/>
    <x v="29"/>
    <x v="131"/>
    <s v="Overhead Camshaft"/>
    <s v="Manual"/>
    <s v="Red"/>
    <n v="21001"/>
    <s v="06457-3834"/>
    <s v="SUV"/>
    <n v="8982715"/>
    <x v="0"/>
    <s v="Tertile 3"/>
    <x v="1"/>
  </r>
  <r>
    <s v="C_CND_008202"/>
    <x v="241"/>
    <x v="10"/>
    <s v="Shneur"/>
    <x v="0"/>
    <n v="1675000"/>
    <s v="Rabun Used Car Sales"/>
    <x v="14"/>
    <x v="52"/>
    <s v="DoubleÂ Overhead Camshaft"/>
    <s v="Auto"/>
    <s v="Red"/>
    <n v="31500"/>
    <s v="85257-3102"/>
    <s v="Sedan"/>
    <n v="7585933"/>
    <x v="3"/>
    <s v="Tertile 3"/>
    <x v="1"/>
  </r>
  <r>
    <s v="C_CND_008198"/>
    <x v="241"/>
    <x v="10"/>
    <s v="Franklin"/>
    <x v="0"/>
    <n v="1739000"/>
    <s v="Tri-State Mack Inc"/>
    <x v="10"/>
    <x v="60"/>
    <s v="DoubleÂ Overhead Camshaft"/>
    <s v="Auto"/>
    <s v="Black"/>
    <n v="14901"/>
    <s v="85257-3102"/>
    <s v="SUV"/>
    <n v="7727417"/>
    <x v="3"/>
    <s v="Tertile 3"/>
    <x v="1"/>
  </r>
  <r>
    <s v="C_CND_008177"/>
    <x v="241"/>
    <x v="10"/>
    <s v="Yandel"/>
    <x v="0"/>
    <n v="1760000"/>
    <s v="Iceberg Rentals"/>
    <x v="0"/>
    <x v="83"/>
    <s v="DoubleÂ Overhead Camshaft"/>
    <s v="Auto"/>
    <s v="Black"/>
    <n v="22001"/>
    <s v="53546-9427"/>
    <s v="Hatchback"/>
    <n v="6760693"/>
    <x v="5"/>
    <s v="Tertile 3"/>
    <x v="1"/>
  </r>
  <r>
    <s v="C_CND_008194"/>
    <x v="241"/>
    <x v="10"/>
    <s v="Felix"/>
    <x v="1"/>
    <n v="1785000"/>
    <s v="Saab-Belle Dodge"/>
    <x v="4"/>
    <x v="57"/>
    <s v="DoubleÂ Overhead Camshaft"/>
    <s v="Auto"/>
    <s v="Red"/>
    <n v="21501"/>
    <s v="60504-7114"/>
    <s v="Hatchback"/>
    <n v="6352964"/>
    <x v="6"/>
    <s v="Tertile 3"/>
    <x v="1"/>
  </r>
  <r>
    <s v="C_CND_008192"/>
    <x v="241"/>
    <x v="10"/>
    <s v="Ezequiel"/>
    <x v="0"/>
    <n v="2360000"/>
    <s v="Race Car Help"/>
    <x v="29"/>
    <x v="131"/>
    <s v="Overhead Camshaft"/>
    <s v="Manual"/>
    <s v="Pale White"/>
    <n v="15001"/>
    <s v="78758-7841"/>
    <s v="SUV"/>
    <n v="6282568"/>
    <x v="2"/>
    <s v="Tertile 3"/>
    <x v="1"/>
  </r>
  <r>
    <s v="C_CND_008217"/>
    <x v="241"/>
    <x v="10"/>
    <s v="Nolan"/>
    <x v="0"/>
    <n v="2400000"/>
    <s v="Gartner Buick Hyundai Saab"/>
    <x v="14"/>
    <x v="29"/>
    <s v="Overhead Camshaft"/>
    <s v="Manual"/>
    <s v="Black"/>
    <n v="22000"/>
    <s v="38701-8047"/>
    <s v="SUV"/>
    <n v="8406267"/>
    <x v="4"/>
    <s v="Tertile 3"/>
    <x v="1"/>
  </r>
  <r>
    <s v="C_CND_008219"/>
    <x v="241"/>
    <x v="10"/>
    <s v="Omar"/>
    <x v="0"/>
    <n v="2500000"/>
    <s v="Iceberg Rentals"/>
    <x v="14"/>
    <x v="103"/>
    <s v="DoubleÂ Overhead Camshaft"/>
    <s v="Auto"/>
    <s v="Red"/>
    <n v="22000"/>
    <s v="53546-9427"/>
    <s v="Passenger"/>
    <n v="7338567"/>
    <x v="5"/>
    <s v="Tertile 3"/>
    <x v="1"/>
  </r>
  <r>
    <s v="C_CND_008180"/>
    <x v="241"/>
    <x v="10"/>
    <s v="Yerik"/>
    <x v="0"/>
    <n v="2770000"/>
    <s v="Nebo Chevrolet"/>
    <x v="6"/>
    <x v="73"/>
    <s v="DoubleÂ Overhead Camshaft"/>
    <s v="Auto"/>
    <s v="Pale White"/>
    <n v="46001"/>
    <s v="06457-3834"/>
    <s v="Hatchback"/>
    <n v="7542198"/>
    <x v="0"/>
    <s v="Tertile 3"/>
    <x v="1"/>
  </r>
  <r>
    <s v="C_CND_008243"/>
    <x v="242"/>
    <x v="10"/>
    <s v="Alec"/>
    <x v="0"/>
    <n v="13500"/>
    <s v="Rabun Used Car Sales"/>
    <x v="14"/>
    <x v="126"/>
    <s v="Overhead Camshaft"/>
    <s v="Manual"/>
    <s v="Red"/>
    <n v="19000"/>
    <s v="85257-3102"/>
    <s v="Hatchback"/>
    <n v="8932363"/>
    <x v="2"/>
    <s v="Tertile 1"/>
    <x v="0"/>
  </r>
  <r>
    <s v="C_CND_008245"/>
    <x v="242"/>
    <x v="10"/>
    <s v="Alexander"/>
    <x v="0"/>
    <n v="13500"/>
    <s v="Ryder Truck Rental and Leasing"/>
    <x v="27"/>
    <x v="106"/>
    <s v="DoubleÂ Overhead Camshaft"/>
    <s v="Auto"/>
    <s v="Red"/>
    <n v="39000"/>
    <s v="06457-3834"/>
    <s v="SUV"/>
    <n v="6987021"/>
    <x v="0"/>
    <s v="Tertile 1"/>
    <x v="0"/>
  </r>
  <r>
    <s v="C_CND_008260"/>
    <x v="242"/>
    <x v="10"/>
    <s v="Aiza"/>
    <x v="0"/>
    <n v="13500"/>
    <s v="Chrysler of Tri-Cities"/>
    <x v="20"/>
    <x v="27"/>
    <s v="Overhead Camshaft"/>
    <s v="Manual"/>
    <s v="Red"/>
    <n v="49000"/>
    <s v="99301-3882"/>
    <s v="Hatchback"/>
    <n v="8148794"/>
    <x v="1"/>
    <s v="Tertile 1"/>
    <x v="0"/>
  </r>
  <r>
    <s v="C_CND_008261"/>
    <x v="242"/>
    <x v="10"/>
    <s v="Aleena"/>
    <x v="0"/>
    <n v="13500"/>
    <s v="Chrysler Plymouth"/>
    <x v="8"/>
    <x v="100"/>
    <s v="Overhead Camshaft"/>
    <s v="Manual"/>
    <s v="Black"/>
    <n v="15000"/>
    <s v="53546-9427"/>
    <s v="SUV"/>
    <n v="6857312"/>
    <x v="5"/>
    <s v="Tertile 1"/>
    <x v="0"/>
  </r>
  <r>
    <s v="C_CND_008268"/>
    <x v="242"/>
    <x v="10"/>
    <s v="Allison"/>
    <x v="0"/>
    <n v="13500"/>
    <s v="Iceberg Rentals"/>
    <x v="0"/>
    <x v="75"/>
    <s v="Overhead Camshaft"/>
    <s v="Manual"/>
    <s v="Red"/>
    <n v="25001"/>
    <s v="53546-9427"/>
    <s v="Hatchback"/>
    <n v="7272245"/>
    <x v="5"/>
    <s v="Tertile 1"/>
    <x v="0"/>
  </r>
  <r>
    <s v="C_CND_008283"/>
    <x v="242"/>
    <x v="10"/>
    <s v="Nina"/>
    <x v="1"/>
    <n v="13500"/>
    <s v="Rabun Used Car Sales"/>
    <x v="13"/>
    <x v="111"/>
    <s v="Overhead Camshaft"/>
    <s v="Manual"/>
    <s v="Pale White"/>
    <n v="22000"/>
    <s v="85257-3102"/>
    <s v="SUV"/>
    <n v="8353244"/>
    <x v="1"/>
    <s v="Tertile 1"/>
    <x v="0"/>
  </r>
  <r>
    <s v="C_CND_008284"/>
    <x v="242"/>
    <x v="10"/>
    <s v="Nyla"/>
    <x v="0"/>
    <n v="13500"/>
    <s v="Race Car Help"/>
    <x v="16"/>
    <x v="34"/>
    <s v="Overhead Camshaft"/>
    <s v="Manual"/>
    <s v="Red"/>
    <n v="45000"/>
    <s v="78758-7841"/>
    <s v="Hatchback"/>
    <n v="8993019"/>
    <x v="5"/>
    <s v="Tertile 1"/>
    <x v="0"/>
  </r>
  <r>
    <s v="C_CND_008285"/>
    <x v="242"/>
    <x v="10"/>
    <s v="Nylah"/>
    <x v="1"/>
    <n v="13500"/>
    <s v="Ryder Truck Rental and Leasing"/>
    <x v="22"/>
    <x v="36"/>
    <s v="Overhead Camshaft"/>
    <s v="Manual"/>
    <s v="Pale White"/>
    <n v="21000"/>
    <s v="06457-3834"/>
    <s v="Sedan"/>
    <n v="6485086"/>
    <x v="3"/>
    <s v="Tertile 1"/>
    <x v="0"/>
  </r>
  <r>
    <s v="C_CND_008287"/>
    <x v="242"/>
    <x v="10"/>
    <s v="Paige"/>
    <x v="0"/>
    <n v="13500"/>
    <s v="Scrivener Performance Engineering"/>
    <x v="0"/>
    <x v="75"/>
    <s v="DoubleÂ Overhead Camshaft"/>
    <s v="Auto"/>
    <s v="Red"/>
    <n v="31000"/>
    <s v="38701-8047"/>
    <s v="Hatchback"/>
    <n v="7658487"/>
    <x v="0"/>
    <s v="Tertile 1"/>
    <x v="0"/>
  </r>
  <r>
    <s v="C_CND_008273"/>
    <x v="242"/>
    <x v="10"/>
    <s v="Peter"/>
    <x v="0"/>
    <n v="316000"/>
    <s v="Race Car Help"/>
    <x v="7"/>
    <x v="15"/>
    <s v="Overhead Camshaft"/>
    <s v="Manual"/>
    <s v="Black"/>
    <n v="43000"/>
    <s v="78758-7841"/>
    <s v="Hatchback"/>
    <n v="8956067"/>
    <x v="2"/>
    <s v="Tertile 1"/>
    <x v="0"/>
  </r>
  <r>
    <s v="C_CND_008262"/>
    <x v="242"/>
    <x v="10"/>
    <s v="Alexa"/>
    <x v="0"/>
    <n v="326000"/>
    <s v="Classic Chevy"/>
    <x v="18"/>
    <x v="96"/>
    <s v="DoubleÂ Overhead Camshaft"/>
    <s v="Auto"/>
    <s v="Pale White"/>
    <n v="26000"/>
    <s v="85257-3102"/>
    <s v="Sedan"/>
    <n v="7355892"/>
    <x v="3"/>
    <s v="Tertile 1"/>
    <x v="0"/>
  </r>
  <r>
    <s v="C_CND_008244"/>
    <x v="242"/>
    <x v="10"/>
    <s v="Alex"/>
    <x v="0"/>
    <n v="340000"/>
    <s v="Race Car Help"/>
    <x v="11"/>
    <x v="14"/>
    <s v="Overhead Camshaft"/>
    <s v="Manual"/>
    <s v="Red"/>
    <n v="24000"/>
    <s v="78758-7841"/>
    <s v="Passenger"/>
    <n v="8285503"/>
    <x v="2"/>
    <s v="Tertile 1"/>
    <x v="0"/>
  </r>
  <r>
    <s v="C_CND_008263"/>
    <x v="242"/>
    <x v="10"/>
    <s v="Alexandra"/>
    <x v="0"/>
    <n v="340000"/>
    <s v="Clay Johnson Auto Sales"/>
    <x v="4"/>
    <x v="68"/>
    <s v="Overhead Camshaft"/>
    <s v="Manual"/>
    <s v="Red"/>
    <n v="29000"/>
    <s v="78758-7841"/>
    <s v="Sedan"/>
    <n v="8894167"/>
    <x v="2"/>
    <s v="Tertile 1"/>
    <x v="0"/>
  </r>
  <r>
    <s v="C_CND_008278"/>
    <x v="242"/>
    <x v="10"/>
    <s v="Rafael"/>
    <x v="0"/>
    <n v="480000"/>
    <s v="Suburban Ford"/>
    <x v="22"/>
    <x v="32"/>
    <s v="DoubleÂ Overhead Camshaft"/>
    <s v="Auto"/>
    <s v="Pale White"/>
    <n v="42000"/>
    <s v="53546-9427"/>
    <s v="Sedan"/>
    <n v="7321232"/>
    <x v="5"/>
    <s v="Tertile 1"/>
    <x v="0"/>
  </r>
  <r>
    <s v="C_CND_008276"/>
    <x v="242"/>
    <x v="10"/>
    <s v="Preston"/>
    <x v="0"/>
    <n v="518000"/>
    <s v="Scrivener Performance Engineering"/>
    <x v="9"/>
    <x v="114"/>
    <s v="Overhead Camshaft"/>
    <s v="Manual"/>
    <s v="Black"/>
    <n v="34000"/>
    <s v="38701-8047"/>
    <s v="Sedan"/>
    <n v="8566410"/>
    <x v="4"/>
    <s v="Tertile 1"/>
    <x v="0"/>
  </r>
  <r>
    <s v="C_CND_008266"/>
    <x v="242"/>
    <x v="10"/>
    <s v="Alisha"/>
    <x v="1"/>
    <n v="540000"/>
    <s v="Gartner Buick Hyundai Saab"/>
    <x v="15"/>
    <x v="97"/>
    <s v="Overhead Camshaft"/>
    <s v="Manual"/>
    <s v="Black"/>
    <n v="44000"/>
    <s v="38701-8047"/>
    <s v="Hatchback"/>
    <n v="7113802"/>
    <x v="4"/>
    <s v="Tertile 1"/>
    <x v="0"/>
  </r>
  <r>
    <s v="C_CND_008237"/>
    <x v="242"/>
    <x v="10"/>
    <s v="Ahron"/>
    <x v="0"/>
    <n v="616000"/>
    <s v="Scrivener Performance Engineering"/>
    <x v="18"/>
    <x v="33"/>
    <s v="DoubleÂ Overhead Camshaft"/>
    <s v="Auto"/>
    <s v="Pale White"/>
    <n v="21000"/>
    <s v="38701-8047"/>
    <s v="Hatchback"/>
    <n v="7161991"/>
    <x v="4"/>
    <s v="Tertile 2"/>
    <x v="0"/>
  </r>
  <r>
    <s v="C_CND_008277"/>
    <x v="242"/>
    <x v="10"/>
    <s v="Quinn"/>
    <x v="0"/>
    <n v="625000"/>
    <s v="Star Enterprises Inc"/>
    <x v="29"/>
    <x v="125"/>
    <s v="DoubleÂ Overhead Camshaft"/>
    <s v="Auto"/>
    <s v="Red"/>
    <n v="19000"/>
    <s v="99301-3882"/>
    <s v="Hatchback"/>
    <n v="8758414"/>
    <x v="1"/>
    <s v="Tertile 2"/>
    <x v="0"/>
  </r>
  <r>
    <s v="C_CND_008290"/>
    <x v="242"/>
    <x v="10"/>
    <s v="Penelope"/>
    <x v="0"/>
    <n v="630000"/>
    <s v="Tri-State Mack Inc"/>
    <x v="5"/>
    <x v="85"/>
    <s v="Overhead Camshaft"/>
    <s v="Manual"/>
    <s v="Black"/>
    <n v="21000"/>
    <s v="85257-3102"/>
    <s v="SUV"/>
    <n v="8167182"/>
    <x v="1"/>
    <s v="Tertile 2"/>
    <x v="0"/>
  </r>
  <r>
    <s v="C_CND_008267"/>
    <x v="242"/>
    <x v="10"/>
    <s v="Aliyah"/>
    <x v="0"/>
    <n v="680000"/>
    <s v="Hatfield Volkswagen"/>
    <x v="27"/>
    <x v="105"/>
    <s v="Overhead Camshaft"/>
    <s v="Manual"/>
    <s v="Red"/>
    <n v="71001"/>
    <s v="99301-3882"/>
    <s v="Passenger"/>
    <n v="6426288"/>
    <x v="1"/>
    <s v="Tertile 2"/>
    <x v="0"/>
  </r>
  <r>
    <s v="C_CND_008265"/>
    <x v="242"/>
    <x v="10"/>
    <s v="Alina"/>
    <x v="0"/>
    <n v="687500"/>
    <s v="Enterprise Rent A Car"/>
    <x v="24"/>
    <x v="43"/>
    <s v="DoubleÂ Overhead Camshaft"/>
    <s v="Auto"/>
    <s v="Red"/>
    <n v="19500"/>
    <s v="60504-7114"/>
    <s v="Hatchback"/>
    <n v="7101250"/>
    <x v="6"/>
    <s v="Tertile 2"/>
    <x v="0"/>
  </r>
  <r>
    <s v="C_CND_008280"/>
    <x v="242"/>
    <x v="10"/>
    <s v="Nayeli"/>
    <x v="0"/>
    <n v="720000"/>
    <s v="Tri-State Mack Inc"/>
    <x v="5"/>
    <x v="65"/>
    <s v="DoubleÂ Overhead Camshaft"/>
    <s v="Auto"/>
    <s v="Black"/>
    <n v="16000"/>
    <s v="85257-3102"/>
    <s v="Sedan"/>
    <n v="8535626"/>
    <x v="0"/>
    <s v="Tertile 2"/>
    <x v="0"/>
  </r>
  <r>
    <s v="C_CND_008240"/>
    <x v="242"/>
    <x v="10"/>
    <s v="Akiva"/>
    <x v="0"/>
    <n v="775000"/>
    <s v="Tri-State Mack Inc"/>
    <x v="4"/>
    <x v="109"/>
    <s v="DoubleÂ Overhead Camshaft"/>
    <s v="Auto"/>
    <s v="Pale White"/>
    <n v="26000"/>
    <s v="85257-3102"/>
    <s v="Hatchback"/>
    <n v="8110862"/>
    <x v="3"/>
    <s v="Tertile 2"/>
    <x v="1"/>
  </r>
  <r>
    <s v="C_CND_008258"/>
    <x v="242"/>
    <x v="10"/>
    <s v="Laura"/>
    <x v="0"/>
    <n v="800000"/>
    <s v="Progressive Shippers Cooperative Association No"/>
    <x v="2"/>
    <x v="71"/>
    <s v="Overhead Camshaft"/>
    <s v="Manual"/>
    <s v="Pale White"/>
    <n v="12001"/>
    <s v="53546-9427"/>
    <s v="Hardtop"/>
    <n v="6150351"/>
    <x v="5"/>
    <s v="Tertile 2"/>
    <x v="1"/>
  </r>
  <r>
    <s v="C_CND_008250"/>
    <x v="242"/>
    <x v="10"/>
    <s v="Tenzin"/>
    <x v="1"/>
    <n v="806000"/>
    <s v="U-Haul CO"/>
    <x v="13"/>
    <x v="61"/>
    <s v="Overhead Camshaft"/>
    <s v="Manual"/>
    <s v="Red"/>
    <n v="25000"/>
    <s v="78758-7841"/>
    <s v="Hardtop"/>
    <n v="7046825"/>
    <x v="2"/>
    <s v="Tertile 2"/>
    <x v="1"/>
  </r>
  <r>
    <s v="C_CND_008247"/>
    <x v="242"/>
    <x v="10"/>
    <s v="William"/>
    <x v="0"/>
    <n v="899000"/>
    <s v="Rabun Used Car Sales"/>
    <x v="22"/>
    <x v="55"/>
    <s v="Overhead Camshaft"/>
    <s v="Manual"/>
    <s v="Black"/>
    <n v="22000"/>
    <s v="85257-3102"/>
    <s v="Hardtop"/>
    <n v="8135899"/>
    <x v="2"/>
    <s v="Tertile 2"/>
    <x v="1"/>
  </r>
  <r>
    <s v="C_CND_008269"/>
    <x v="242"/>
    <x v="10"/>
    <s v="Owen"/>
    <x v="0"/>
    <n v="920000"/>
    <s v="Pars Auto Sales"/>
    <x v="11"/>
    <x v="14"/>
    <s v="DoubleÂ Overhead Camshaft"/>
    <s v="Auto"/>
    <s v="Red"/>
    <n v="19000"/>
    <s v="38701-8047"/>
    <s v="Passenger"/>
    <n v="6871151"/>
    <x v="4"/>
    <s v="Tertile 2"/>
    <x v="1"/>
  </r>
  <r>
    <s v="C_CND_008289"/>
    <x v="242"/>
    <x v="10"/>
    <s v="Manon"/>
    <x v="0"/>
    <n v="990000"/>
    <s v="U-Haul CO"/>
    <x v="14"/>
    <x v="66"/>
    <s v="DoubleÂ Overhead Camshaft"/>
    <s v="Auto"/>
    <s v="Red"/>
    <n v="39000"/>
    <s v="78758-7841"/>
    <s v="Hardtop"/>
    <n v="8332277"/>
    <x v="2"/>
    <s v="Tertile 2"/>
    <x v="1"/>
  </r>
  <r>
    <s v="C_CND_008271"/>
    <x v="242"/>
    <x v="10"/>
    <s v="Jeane"/>
    <x v="0"/>
    <n v="1000000"/>
    <s v="Pitre Buick-Pontiac-Gmc of Scottsdale"/>
    <x v="14"/>
    <x v="66"/>
    <s v="Overhead Camshaft"/>
    <s v="Manual"/>
    <s v="Pale White"/>
    <n v="16000"/>
    <s v="99301-3882"/>
    <s v="Hardtop"/>
    <n v="8750494"/>
    <x v="1"/>
    <s v="Tertile 2"/>
    <x v="1"/>
  </r>
  <r>
    <s v="C_CND_008286"/>
    <x v="242"/>
    <x v="10"/>
    <s v="Olivia"/>
    <x v="0"/>
    <n v="1000000"/>
    <s v="Saab-Belle Dodge"/>
    <x v="0"/>
    <x v="0"/>
    <s v="Overhead Camshaft"/>
    <s v="Manual"/>
    <s v="Pale White"/>
    <n v="14000"/>
    <s v="60504-7114"/>
    <s v="SUV"/>
    <n v="6619117"/>
    <x v="2"/>
    <s v="Tertile 2"/>
    <x v="1"/>
  </r>
  <r>
    <s v="C_CND_008275"/>
    <x v="242"/>
    <x v="10"/>
    <s v="Pinchas"/>
    <x v="0"/>
    <n v="1151000"/>
    <s v="Saab-Belle Dodge"/>
    <x v="16"/>
    <x v="34"/>
    <s v="Overhead Camshaft"/>
    <s v="Manual"/>
    <s v="Red"/>
    <n v="45100"/>
    <s v="60504-7114"/>
    <s v="Hatchback"/>
    <n v="7319052"/>
    <x v="6"/>
    <s v="Tertile 3"/>
    <x v="1"/>
  </r>
  <r>
    <s v="C_CND_008255"/>
    <x v="242"/>
    <x v="10"/>
    <s v="Henry"/>
    <x v="0"/>
    <n v="1175000"/>
    <s v="Enterprise Rent A Car"/>
    <x v="0"/>
    <x v="83"/>
    <s v="DoubleÂ Overhead Camshaft"/>
    <s v="Auto"/>
    <s v="Pale White"/>
    <n v="42501"/>
    <s v="60504-7114"/>
    <s v="Hatchback"/>
    <n v="6461473"/>
    <x v="6"/>
    <s v="Tertile 3"/>
    <x v="1"/>
  </r>
  <r>
    <s v="C_CND_008272"/>
    <x v="242"/>
    <x v="10"/>
    <s v="Paul"/>
    <x v="0"/>
    <n v="1180000"/>
    <s v="Progressive Shippers Cooperative Association No"/>
    <x v="4"/>
    <x v="5"/>
    <s v="Overhead Camshaft"/>
    <s v="Manual"/>
    <s v="Black"/>
    <n v="69000"/>
    <s v="53546-9427"/>
    <s v="Hardtop"/>
    <n v="8936087"/>
    <x v="5"/>
    <s v="Tertile 3"/>
    <x v="1"/>
  </r>
  <r>
    <s v="C_CND_008257"/>
    <x v="242"/>
    <x v="10"/>
    <s v="Hunter"/>
    <x v="1"/>
    <n v="1200000"/>
    <s v="Hatfield Volkswagen"/>
    <x v="9"/>
    <x v="12"/>
    <s v="Overhead Camshaft"/>
    <s v="Manual"/>
    <s v="Black"/>
    <n v="85001"/>
    <s v="99301-3882"/>
    <s v="Passenger"/>
    <n v="6914309"/>
    <x v="1"/>
    <s v="Tertile 3"/>
    <x v="1"/>
  </r>
  <r>
    <s v="C_CND_008253"/>
    <x v="242"/>
    <x v="10"/>
    <s v="Gustavo"/>
    <x v="1"/>
    <n v="1250000"/>
    <s v="Clay Johnson Auto Sales"/>
    <x v="0"/>
    <x v="3"/>
    <s v="Overhead Camshaft"/>
    <s v="Manual"/>
    <s v="Black"/>
    <n v="11001"/>
    <s v="78758-7841"/>
    <s v="Passenger"/>
    <n v="7700048"/>
    <x v="2"/>
    <s v="Tertile 3"/>
    <x v="1"/>
  </r>
  <r>
    <s v="C_CND_008252"/>
    <x v="242"/>
    <x v="10"/>
    <s v="Gregory"/>
    <x v="0"/>
    <n v="1280000"/>
    <s v="Classic Chevy"/>
    <x v="27"/>
    <x v="87"/>
    <s v="DoubleÂ Overhead Camshaft"/>
    <s v="Auto"/>
    <s v="Black"/>
    <n v="60001"/>
    <s v="85257-3102"/>
    <s v="Sedan"/>
    <n v="8448529"/>
    <x v="3"/>
    <s v="Tertile 3"/>
    <x v="1"/>
  </r>
  <r>
    <s v="C_CND_008256"/>
    <x v="242"/>
    <x v="10"/>
    <s v="Hugo"/>
    <x v="0"/>
    <n v="1290000"/>
    <s v="Gartner Buick Hyundai Saab"/>
    <x v="9"/>
    <x v="114"/>
    <s v="DoubleÂ Overhead Camshaft"/>
    <s v="Auto"/>
    <s v="Pale White"/>
    <n v="38001"/>
    <s v="38701-8047"/>
    <s v="Sedan"/>
    <n v="7869349"/>
    <x v="4"/>
    <s v="Tertile 3"/>
    <x v="1"/>
  </r>
  <r>
    <s v="C_CND_008288"/>
    <x v="242"/>
    <x v="10"/>
    <s v="Maylis"/>
    <x v="1"/>
    <n v="1366000"/>
    <s v="Saab-Belle Dodge"/>
    <x v="21"/>
    <x v="31"/>
    <s v="Overhead Camshaft"/>
    <s v="Manual"/>
    <s v="Pale White"/>
    <n v="16600"/>
    <s v="60504-7114"/>
    <s v="Hardtop"/>
    <n v="6496363"/>
    <x v="6"/>
    <s v="Tertile 3"/>
    <x v="1"/>
  </r>
  <r>
    <s v="C_CND_008279"/>
    <x v="242"/>
    <x v="10"/>
    <s v="Axel"/>
    <x v="0"/>
    <n v="1400000"/>
    <s v="Rabun Used Car Sales"/>
    <x v="14"/>
    <x v="66"/>
    <s v="DoubleÂ Overhead Camshaft"/>
    <s v="Auto"/>
    <s v="Red"/>
    <n v="57000"/>
    <s v="85257-3102"/>
    <s v="Hardtop"/>
    <n v="6088530"/>
    <x v="3"/>
    <s v="Tertile 3"/>
    <x v="1"/>
  </r>
  <r>
    <s v="C_CND_008239"/>
    <x v="242"/>
    <x v="10"/>
    <s v="Aiden"/>
    <x v="0"/>
    <n v="1461400"/>
    <s v="Suburban Ford"/>
    <x v="15"/>
    <x v="95"/>
    <s v="Overhead Camshaft"/>
    <s v="Manual"/>
    <s v="Pale White"/>
    <n v="20140"/>
    <s v="53546-9427"/>
    <s v="SUV"/>
    <n v="7059733"/>
    <x v="5"/>
    <s v="Tertile 3"/>
    <x v="1"/>
  </r>
  <r>
    <s v="C_CND_008241"/>
    <x v="242"/>
    <x v="10"/>
    <s v="Alan"/>
    <x v="0"/>
    <n v="1506000"/>
    <s v="U-Haul CO"/>
    <x v="20"/>
    <x v="91"/>
    <s v="DoubleÂ Overhead Camshaft"/>
    <s v="Auto"/>
    <s v="Black"/>
    <n v="33600"/>
    <s v="78758-7841"/>
    <s v="Hatchback"/>
    <n v="7940298"/>
    <x v="2"/>
    <s v="Tertile 3"/>
    <x v="1"/>
  </r>
  <r>
    <s v="C_CND_008236"/>
    <x v="242"/>
    <x v="10"/>
    <s v="Ahmed"/>
    <x v="0"/>
    <n v="1600000"/>
    <s v="Saab-Belle Dodge"/>
    <x v="6"/>
    <x v="64"/>
    <s v="DoubleÂ Overhead Camshaft"/>
    <s v="Auto"/>
    <s v="Black"/>
    <n v="26000"/>
    <s v="60504-7114"/>
    <s v="SUV"/>
    <n v="6450382"/>
    <x v="6"/>
    <s v="Tertile 3"/>
    <x v="1"/>
  </r>
  <r>
    <s v="C_CND_008274"/>
    <x v="242"/>
    <x v="10"/>
    <s v="Philip"/>
    <x v="1"/>
    <n v="1600000"/>
    <s v="Ryder Truck Rental and Leasing"/>
    <x v="7"/>
    <x v="123"/>
    <s v="DoubleÂ Overhead Camshaft"/>
    <s v="Auto"/>
    <s v="Pale White"/>
    <n v="22000"/>
    <s v="06457-3834"/>
    <s v="SUV"/>
    <n v="6429018"/>
    <x v="0"/>
    <s v="Tertile 3"/>
    <x v="1"/>
  </r>
  <r>
    <s v="C_CND_008249"/>
    <x v="242"/>
    <x v="10"/>
    <s v="Gavin"/>
    <x v="0"/>
    <n v="1611000"/>
    <s v="Capitol KIA"/>
    <x v="9"/>
    <x v="37"/>
    <s v="DoubleÂ Overhead Camshaft"/>
    <s v="Auto"/>
    <s v="Red"/>
    <n v="22101"/>
    <s v="38701-8047"/>
    <s v="SUV"/>
    <n v="8083360"/>
    <x v="4"/>
    <s v="Tertile 3"/>
    <x v="1"/>
  </r>
  <r>
    <s v="C_CND_008238"/>
    <x v="242"/>
    <x v="10"/>
    <s v="Aidan"/>
    <x v="0"/>
    <n v="1661000"/>
    <s v="Star Enterprises Inc"/>
    <x v="0"/>
    <x v="132"/>
    <s v="Overhead Camshaft"/>
    <s v="Manual"/>
    <s v="Pale White"/>
    <n v="14100"/>
    <s v="99301-3882"/>
    <s v="Passenger"/>
    <n v="7099974"/>
    <x v="1"/>
    <s v="Tertile 3"/>
    <x v="1"/>
  </r>
  <r>
    <s v="C_CND_008242"/>
    <x v="242"/>
    <x v="10"/>
    <s v="Albert"/>
    <x v="0"/>
    <n v="1670000"/>
    <s v="Progressive Shippers Cooperative Association No"/>
    <x v="14"/>
    <x v="29"/>
    <s v="DoubleÂ Overhead Camshaft"/>
    <s v="Auto"/>
    <s v="Pale White"/>
    <n v="10000"/>
    <s v="53546-9427"/>
    <s v="SUV"/>
    <n v="6460671"/>
    <x v="5"/>
    <s v="Tertile 3"/>
    <x v="1"/>
  </r>
  <r>
    <s v="C_CND_008270"/>
    <x v="242"/>
    <x v="10"/>
    <s v="Parker"/>
    <x v="0"/>
    <n v="1690000"/>
    <s v="Pitre Buick-Pontiac-Gmc of Scottsdale"/>
    <x v="14"/>
    <x v="103"/>
    <s v="DoubleÂ Overhead Camshaft"/>
    <s v="Auto"/>
    <s v="Red"/>
    <n v="22000"/>
    <s v="99301-3882"/>
    <s v="Passenger"/>
    <n v="8022005"/>
    <x v="1"/>
    <s v="Tertile 3"/>
    <x v="1"/>
  </r>
  <r>
    <s v="C_CND_008251"/>
    <x v="242"/>
    <x v="10"/>
    <s v="Giovanni"/>
    <x v="0"/>
    <n v="1700000"/>
    <s v="Chrysler Plymouth"/>
    <x v="26"/>
    <x v="104"/>
    <s v="Overhead Camshaft"/>
    <s v="Manual"/>
    <s v="Black"/>
    <n v="69001"/>
    <s v="53546-9427"/>
    <s v="Sedan"/>
    <n v="7854877"/>
    <x v="5"/>
    <s v="Tertile 3"/>
    <x v="1"/>
  </r>
  <r>
    <s v="C_CND_008254"/>
    <x v="242"/>
    <x v="10"/>
    <s v="Hector"/>
    <x v="0"/>
    <n v="1750000"/>
    <s v="Diehl Motor CO Inc"/>
    <x v="18"/>
    <x v="96"/>
    <s v="DoubleÂ Overhead Camshaft"/>
    <s v="Auto"/>
    <s v="Red"/>
    <n v="39001"/>
    <s v="06457-3834"/>
    <s v="Sedan"/>
    <n v="8182274"/>
    <x v="0"/>
    <s v="Tertile 3"/>
    <x v="1"/>
  </r>
  <r>
    <s v="C_CND_008248"/>
    <x v="242"/>
    <x v="10"/>
    <s v="Gael"/>
    <x v="0"/>
    <n v="1780000"/>
    <s v="C &amp; M Motors Inc"/>
    <x v="0"/>
    <x v="83"/>
    <s v="DoubleÂ Overhead Camshaft"/>
    <s v="Auto"/>
    <s v="Red"/>
    <n v="41001"/>
    <s v="60504-7114"/>
    <s v="Hatchback"/>
    <n v="8075619"/>
    <x v="6"/>
    <s v="Tertile 3"/>
    <x v="1"/>
  </r>
  <r>
    <s v="C_CND_008282"/>
    <x v="242"/>
    <x v="10"/>
    <s v="Nicole"/>
    <x v="0"/>
    <n v="1850000"/>
    <s v="Progressive Shippers Cooperative Association No"/>
    <x v="15"/>
    <x v="51"/>
    <s v="Overhead Camshaft"/>
    <s v="Manual"/>
    <s v="Red"/>
    <n v="12000"/>
    <s v="53546-9427"/>
    <s v="Passenger"/>
    <n v="8850995"/>
    <x v="4"/>
    <s v="Tertile 3"/>
    <x v="1"/>
  </r>
  <r>
    <s v="C_CND_008259"/>
    <x v="242"/>
    <x v="10"/>
    <s v="Aisha"/>
    <x v="0"/>
    <n v="1875000"/>
    <s v="Capitol KIA"/>
    <x v="9"/>
    <x v="12"/>
    <s v="DoubleÂ Overhead Camshaft"/>
    <s v="Auto"/>
    <s v="Red"/>
    <n v="31500"/>
    <s v="38701-8047"/>
    <s v="Passenger"/>
    <n v="6031361"/>
    <x v="4"/>
    <s v="Tertile 3"/>
    <x v="1"/>
  </r>
  <r>
    <s v="C_CND_008264"/>
    <x v="242"/>
    <x v="10"/>
    <s v="Alice"/>
    <x v="0"/>
    <n v="2200000"/>
    <s v="Diehl Motor CO Inc"/>
    <x v="11"/>
    <x v="14"/>
    <s v="DoubleÂ Overhead Camshaft"/>
    <s v="Auto"/>
    <s v="Red"/>
    <n v="16000"/>
    <s v="06457-3834"/>
    <s v="Passenger"/>
    <n v="6921520"/>
    <x v="0"/>
    <s v="Tertile 3"/>
    <x v="1"/>
  </r>
  <r>
    <s v="C_CND_008281"/>
    <x v="242"/>
    <x v="10"/>
    <s v="Nevaeh"/>
    <x v="0"/>
    <n v="3100000"/>
    <s v="U-Haul CO"/>
    <x v="3"/>
    <x v="4"/>
    <s v="Overhead Camshaft"/>
    <s v="Manual"/>
    <s v="Red"/>
    <n v="34000"/>
    <s v="78758-7841"/>
    <s v="SUV"/>
    <n v="7838395"/>
    <x v="6"/>
    <s v="Tertile 3"/>
    <x v="1"/>
  </r>
  <r>
    <s v="C_CND_008246"/>
    <x v="242"/>
    <x v="10"/>
    <s v="Ali"/>
    <x v="0"/>
    <n v="4000000"/>
    <s v="Saab-Belle Dodge"/>
    <x v="29"/>
    <x v="125"/>
    <s v="Overhead Camshaft"/>
    <s v="Manual"/>
    <s v="Red"/>
    <n v="13000"/>
    <s v="60504-7114"/>
    <s v="Hatchback"/>
    <n v="6669235"/>
    <x v="6"/>
    <s v="Tertile 3"/>
    <x v="1"/>
  </r>
  <r>
    <s v="C_CND_008295"/>
    <x v="243"/>
    <x v="10"/>
    <s v="Ian"/>
    <x v="0"/>
    <n v="13500"/>
    <s v="Iceberg Rentals"/>
    <x v="14"/>
    <x v="89"/>
    <s v="DoubleÂ Overhead Camshaft"/>
    <s v="Auto"/>
    <s v="Black"/>
    <n v="60001"/>
    <s v="53546-9427"/>
    <s v="Hatchback"/>
    <n v="7429617"/>
    <x v="5"/>
    <s v="Tertile 1"/>
    <x v="0"/>
  </r>
  <r>
    <s v="C_CND_008297"/>
    <x v="243"/>
    <x v="10"/>
    <s v="Isaac"/>
    <x v="0"/>
    <n v="13500"/>
    <s v="Motor Vehicle Branch Office"/>
    <x v="26"/>
    <x v="104"/>
    <s v="Overhead Camshaft"/>
    <s v="Manual"/>
    <s v="Black"/>
    <n v="69001"/>
    <s v="78758-7841"/>
    <s v="Sedan"/>
    <n v="7979460"/>
    <x v="2"/>
    <s v="Tertile 1"/>
    <x v="0"/>
  </r>
  <r>
    <s v="C_CND_008299"/>
    <x v="243"/>
    <x v="10"/>
    <s v="Alyssa"/>
    <x v="1"/>
    <n v="13500"/>
    <s v="McKinney Dodge Chrysler Jeep"/>
    <x v="2"/>
    <x v="23"/>
    <s v="DoubleÂ Overhead Camshaft"/>
    <s v="Auto"/>
    <s v="Black"/>
    <n v="18001"/>
    <s v="85257-3102"/>
    <s v="Hatchback"/>
    <n v="6547515"/>
    <x v="3"/>
    <s v="Tertile 1"/>
    <x v="0"/>
  </r>
  <r>
    <s v="C_CND_008303"/>
    <x v="243"/>
    <x v="10"/>
    <s v="Rayan"/>
    <x v="1"/>
    <n v="13500"/>
    <s v="U-Haul CO"/>
    <x v="6"/>
    <x v="8"/>
    <s v="Overhead Camshaft"/>
    <s v="Manual"/>
    <s v="Black"/>
    <n v="51000"/>
    <s v="78758-7841"/>
    <s v="Hatchback"/>
    <n v="6259611"/>
    <x v="2"/>
    <s v="Tertile 1"/>
    <x v="0"/>
  </r>
  <r>
    <s v="C_CND_008308"/>
    <x v="243"/>
    <x v="10"/>
    <s v="Rachel"/>
    <x v="0"/>
    <n v="13500"/>
    <s v="Buddy Storbeck's Diesel Service Inc"/>
    <x v="8"/>
    <x v="100"/>
    <s v="Overhead Camshaft"/>
    <s v="Manual"/>
    <s v="Black"/>
    <n v="20000"/>
    <s v="06457-3834"/>
    <s v="SUV"/>
    <n v="6931601"/>
    <x v="3"/>
    <s v="Tertile 1"/>
    <x v="0"/>
  </r>
  <r>
    <s v="C_CND_008307"/>
    <x v="243"/>
    <x v="10"/>
    <s v="Peyton"/>
    <x v="0"/>
    <n v="492000"/>
    <s v="U-Haul CO"/>
    <x v="23"/>
    <x v="74"/>
    <s v="DoubleÂ Overhead Camshaft"/>
    <s v="Auto"/>
    <s v="Pale White"/>
    <n v="18000"/>
    <s v="78758-7841"/>
    <s v="Hatchback"/>
    <n v="6837945"/>
    <x v="5"/>
    <s v="Tertile 1"/>
    <x v="0"/>
  </r>
  <r>
    <s v="C_CND_008301"/>
    <x v="243"/>
    <x v="10"/>
    <s v="Amber"/>
    <x v="0"/>
    <n v="526000"/>
    <s v="Nebo Chevrolet"/>
    <x v="16"/>
    <x v="22"/>
    <s v="DoubleÂ Overhead Camshaft"/>
    <s v="Auto"/>
    <s v="Pale White"/>
    <n v="46001"/>
    <s v="06457-3834"/>
    <s v="Passenger"/>
    <n v="6212019"/>
    <x v="0"/>
    <s v="Tertile 1"/>
    <x v="0"/>
  </r>
  <r>
    <s v="C_CND_008293"/>
    <x v="243"/>
    <x v="10"/>
    <s v="Amrom"/>
    <x v="0"/>
    <n v="636000"/>
    <s v="Suburban Ford"/>
    <x v="15"/>
    <x v="94"/>
    <s v="DoubleÂ Overhead Camshaft"/>
    <s v="Auto"/>
    <s v="Pale White"/>
    <n v="19001"/>
    <s v="53546-9427"/>
    <s v="Passenger"/>
    <n v="6273420"/>
    <x v="5"/>
    <s v="Tertile 2"/>
    <x v="0"/>
  </r>
  <r>
    <s v="C_CND_008296"/>
    <x v="243"/>
    <x v="10"/>
    <s v="Iker"/>
    <x v="0"/>
    <n v="683000"/>
    <s v="McKinney Dodge Chrysler Jeep"/>
    <x v="17"/>
    <x v="24"/>
    <s v="DoubleÂ Overhead Camshaft"/>
    <s v="Auto"/>
    <s v="Black"/>
    <n v="16001"/>
    <s v="85257-3102"/>
    <s v="Passenger"/>
    <n v="6743656"/>
    <x v="3"/>
    <s v="Tertile 2"/>
    <x v="0"/>
  </r>
  <r>
    <s v="C_CND_008300"/>
    <x v="243"/>
    <x v="10"/>
    <s v="Amanda"/>
    <x v="0"/>
    <n v="730000"/>
    <s v="Motor Vehicle Branch Office"/>
    <x v="11"/>
    <x v="14"/>
    <s v="DoubleÂ Overhead Camshaft"/>
    <s v="Auto"/>
    <s v="Red"/>
    <n v="16001"/>
    <s v="78758-7841"/>
    <s v="Passenger"/>
    <n v="7969199"/>
    <x v="2"/>
    <s v="Tertile 2"/>
    <x v="0"/>
  </r>
  <r>
    <s v="C_CND_008305"/>
    <x v="243"/>
    <x v="10"/>
    <s v="Reid"/>
    <x v="0"/>
    <n v="750000"/>
    <s v="Rabun Used Car Sales"/>
    <x v="24"/>
    <x v="130"/>
    <s v="DoubleÂ Overhead Camshaft"/>
    <s v="Auto"/>
    <s v="Pale White"/>
    <n v="42000"/>
    <s v="85257-3102"/>
    <s v="Passenger"/>
    <n v="7372530"/>
    <x v="3"/>
    <s v="Tertile 2"/>
    <x v="0"/>
  </r>
  <r>
    <s v="C_CND_008292"/>
    <x v="243"/>
    <x v="10"/>
    <s v="Amir"/>
    <x v="0"/>
    <n v="761000"/>
    <s v="Star Enterprises Inc"/>
    <x v="7"/>
    <x v="15"/>
    <s v="DoubleÂ Overhead Camshaft"/>
    <s v="Auto"/>
    <s v="Pale White"/>
    <n v="25000"/>
    <s v="99301-3882"/>
    <s v="Hatchback"/>
    <n v="8671410"/>
    <x v="1"/>
    <s v="Tertile 2"/>
    <x v="1"/>
  </r>
  <r>
    <s v="C_CND_008306"/>
    <x v="243"/>
    <x v="10"/>
    <s v="Rhys"/>
    <x v="0"/>
    <n v="835500"/>
    <s v="Race Car Help"/>
    <x v="11"/>
    <x v="14"/>
    <s v="DoubleÂ Overhead Camshaft"/>
    <s v="Auto"/>
    <s v="Red"/>
    <n v="69500"/>
    <s v="78758-7841"/>
    <s v="Passenger"/>
    <n v="6945812"/>
    <x v="2"/>
    <s v="Tertile 2"/>
    <x v="1"/>
  </r>
  <r>
    <s v="C_CND_008291"/>
    <x v="243"/>
    <x v="10"/>
    <s v="Allen"/>
    <x v="0"/>
    <n v="928000"/>
    <s v="Scrivener Performance Engineering"/>
    <x v="4"/>
    <x v="35"/>
    <s v="DoubleÂ Overhead Camshaft"/>
    <s v="Auto"/>
    <s v="Black"/>
    <n v="16000"/>
    <s v="38701-8047"/>
    <s v="Passenger"/>
    <n v="8680076"/>
    <x v="4"/>
    <s v="Tertile 2"/>
    <x v="1"/>
  </r>
  <r>
    <s v="C_CND_008304"/>
    <x v="243"/>
    <x v="10"/>
    <s v="Raymond"/>
    <x v="0"/>
    <n v="1050000"/>
    <s v="Progressive Shippers Cooperative Association No"/>
    <x v="11"/>
    <x v="14"/>
    <s v="DoubleÂ Overhead Camshaft"/>
    <s v="Auto"/>
    <s v="Red"/>
    <n v="22000"/>
    <s v="53546-9427"/>
    <s v="Passenger"/>
    <n v="8423559"/>
    <x v="5"/>
    <s v="Tertile 3"/>
    <x v="1"/>
  </r>
  <r>
    <s v="C_CND_008302"/>
    <x v="243"/>
    <x v="10"/>
    <s v="Amelia"/>
    <x v="1"/>
    <n v="1242000"/>
    <s v="New Castle Ford Lincoln Mercury"/>
    <x v="13"/>
    <x v="42"/>
    <s v="DoubleÂ Overhead Camshaft"/>
    <s v="Auto"/>
    <s v="Black"/>
    <n v="14201"/>
    <s v="60504-7114"/>
    <s v="Hatchback"/>
    <n v="6128211"/>
    <x v="6"/>
    <s v="Tertile 3"/>
    <x v="1"/>
  </r>
  <r>
    <s v="C_CND_008294"/>
    <x v="243"/>
    <x v="10"/>
    <s v="Andrew"/>
    <x v="0"/>
    <n v="1625000"/>
    <s v="Tri-State Mack Inc"/>
    <x v="11"/>
    <x v="14"/>
    <s v="Overhead Camshaft"/>
    <s v="Manual"/>
    <s v="Pale White"/>
    <n v="27501"/>
    <s v="85257-3102"/>
    <s v="Passenger"/>
    <n v="7908576"/>
    <x v="3"/>
    <s v="Tertile 3"/>
    <x v="1"/>
  </r>
  <r>
    <s v="C_CND_008298"/>
    <x v="243"/>
    <x v="10"/>
    <s v="Isaiah"/>
    <x v="0"/>
    <n v="1730000"/>
    <s v="Nebo Chevrolet"/>
    <x v="14"/>
    <x v="128"/>
    <s v="Overhead Camshaft"/>
    <s v="Manual"/>
    <s v="Pale White"/>
    <n v="16001"/>
    <s v="06457-3834"/>
    <s v="Passenger"/>
    <n v="7999209"/>
    <x v="0"/>
    <s v="Tertile 3"/>
    <x v="1"/>
  </r>
  <r>
    <s v="C_CND_008310"/>
    <x v="243"/>
    <x v="10"/>
    <s v="Riley"/>
    <x v="0"/>
    <n v="1768000"/>
    <s v="Capitol KIA"/>
    <x v="6"/>
    <x v="8"/>
    <s v="Overhead Camshaft"/>
    <s v="Manual"/>
    <s v="Black"/>
    <n v="51800"/>
    <s v="38701-8047"/>
    <s v="Hatchback"/>
    <n v="8797859"/>
    <x v="0"/>
    <s v="Tertile 3"/>
    <x v="1"/>
  </r>
  <r>
    <s v="C_CND_008309"/>
    <x v="243"/>
    <x v="10"/>
    <s v="Rebecca"/>
    <x v="0"/>
    <n v="2710000"/>
    <s v="C &amp; M Motors Inc"/>
    <x v="11"/>
    <x v="14"/>
    <s v="DoubleÂ Overhead Camshaft"/>
    <s v="Auto"/>
    <s v="Red"/>
    <n v="33000"/>
    <s v="60504-7114"/>
    <s v="Passenger"/>
    <n v="7932759"/>
    <x v="2"/>
    <s v="Tertile 3"/>
    <x v="1"/>
  </r>
  <r>
    <s v="C_CND_008318"/>
    <x v="244"/>
    <x v="10"/>
    <s v="Aryeh"/>
    <x v="0"/>
    <n v="13500"/>
    <s v="Clay Johnson Auto Sales"/>
    <x v="23"/>
    <x v="39"/>
    <s v="Overhead Camshaft"/>
    <s v="Manual"/>
    <s v="Black"/>
    <n v="18000"/>
    <s v="78758-7841"/>
    <s v="Passenger"/>
    <n v="6721435"/>
    <x v="2"/>
    <s v="Tertile 1"/>
    <x v="0"/>
  </r>
  <r>
    <s v="C_CND_008319"/>
    <x v="244"/>
    <x v="10"/>
    <s v="Asher"/>
    <x v="1"/>
    <n v="13500"/>
    <s v="Diehl Motor CO Inc"/>
    <x v="0"/>
    <x v="98"/>
    <s v="Overhead Camshaft"/>
    <s v="Manual"/>
    <s v="Red"/>
    <n v="22000"/>
    <s v="06457-3834"/>
    <s v="SUV"/>
    <n v="6054881"/>
    <x v="0"/>
    <s v="Tertile 1"/>
    <x v="0"/>
  </r>
  <r>
    <s v="C_CND_008320"/>
    <x v="244"/>
    <x v="10"/>
    <s v="Ashton"/>
    <x v="0"/>
    <n v="13500"/>
    <s v="Enterprise Rent A Car"/>
    <x v="14"/>
    <x v="127"/>
    <s v="Overhead Camshaft"/>
    <s v="Manual"/>
    <s v="Red"/>
    <n v="24001"/>
    <s v="60504-7114"/>
    <s v="Hatchback"/>
    <n v="7185276"/>
    <x v="6"/>
    <s v="Tertile 1"/>
    <x v="0"/>
  </r>
  <r>
    <s v="C_CND_008326"/>
    <x v="244"/>
    <x v="10"/>
    <s v="Avrohom"/>
    <x v="0"/>
    <n v="13500"/>
    <s v="Nebo Chevrolet"/>
    <x v="20"/>
    <x v="91"/>
    <s v="Overhead Camshaft"/>
    <s v="Manual"/>
    <s v="Red"/>
    <n v="61000"/>
    <s v="06457-3834"/>
    <s v="Hatchback"/>
    <n v="6211852"/>
    <x v="0"/>
    <s v="Tertile 1"/>
    <x v="0"/>
  </r>
  <r>
    <s v="C_CND_008328"/>
    <x v="244"/>
    <x v="10"/>
    <s v="Ayden"/>
    <x v="0"/>
    <n v="13500"/>
    <s v="Pars Auto Sales"/>
    <x v="15"/>
    <x v="95"/>
    <s v="Overhead Camshaft"/>
    <s v="Manual"/>
    <s v="Pale White"/>
    <n v="28000"/>
    <s v="38701-8047"/>
    <s v="SUV"/>
    <n v="7190047"/>
    <x v="4"/>
    <s v="Tertile 1"/>
    <x v="0"/>
  </r>
  <r>
    <s v="C_CND_008329"/>
    <x v="244"/>
    <x v="10"/>
    <s v="Baruch"/>
    <x v="0"/>
    <n v="13500"/>
    <s v="Pitre Buick-Pontiac-Gmc of Scottsdale"/>
    <x v="14"/>
    <x v="20"/>
    <s v="DoubleÂ Overhead Camshaft"/>
    <s v="Auto"/>
    <s v="Red"/>
    <n v="41000"/>
    <s v="99301-3882"/>
    <s v="SUV"/>
    <n v="8649738"/>
    <x v="1"/>
    <s v="Tertile 1"/>
    <x v="0"/>
  </r>
  <r>
    <s v="C_CND_008336"/>
    <x v="244"/>
    <x v="10"/>
    <s v="Ismael"/>
    <x v="0"/>
    <n v="13500"/>
    <s v="New Castle Ford Lincoln Mercury"/>
    <x v="1"/>
    <x v="113"/>
    <s v="DoubleÂ Overhead Camshaft"/>
    <s v="Auto"/>
    <s v="Red"/>
    <n v="31001"/>
    <s v="60504-7114"/>
    <s v="Hatchback"/>
    <n v="6249686"/>
    <x v="6"/>
    <s v="Tertile 1"/>
    <x v="0"/>
  </r>
  <r>
    <s v="C_CND_008338"/>
    <x v="244"/>
    <x v="10"/>
    <s v="Ivan"/>
    <x v="0"/>
    <n v="13500"/>
    <s v="Pitre Buick-Pontiac-Gmc of Scottsdale"/>
    <x v="29"/>
    <x v="137"/>
    <s v="DoubleÂ Overhead Camshaft"/>
    <s v="Auto"/>
    <s v="Red"/>
    <n v="14001"/>
    <s v="99301-3882"/>
    <s v="Sedan"/>
    <n v="6037678"/>
    <x v="1"/>
    <s v="Tertile 1"/>
    <x v="0"/>
  </r>
  <r>
    <s v="C_CND_008341"/>
    <x v="244"/>
    <x v="10"/>
    <s v="Jack"/>
    <x v="0"/>
    <n v="13500"/>
    <s v="Race Car Help"/>
    <x v="9"/>
    <x v="12"/>
    <s v="Overhead Camshaft"/>
    <s v="Manual"/>
    <s v="Red"/>
    <n v="37001"/>
    <s v="78758-7841"/>
    <s v="Passenger"/>
    <n v="7558394"/>
    <x v="2"/>
    <s v="Tertile 1"/>
    <x v="0"/>
  </r>
  <r>
    <s v="C_CND_008348"/>
    <x v="244"/>
    <x v="10"/>
    <s v="Mackenzie"/>
    <x v="0"/>
    <n v="13500"/>
    <s v="Ryder Truck Rental and Leasing"/>
    <x v="2"/>
    <x v="44"/>
    <s v="DoubleÂ Overhead Camshaft"/>
    <s v="Auto"/>
    <s v="Pale White"/>
    <n v="53000"/>
    <s v="06457-3834"/>
    <s v="Hardtop"/>
    <n v="7476743"/>
    <x v="0"/>
    <s v="Tertile 1"/>
    <x v="0"/>
  </r>
  <r>
    <s v="C_CND_008349"/>
    <x v="244"/>
    <x v="10"/>
    <s v="Madison"/>
    <x v="0"/>
    <n v="13500"/>
    <s v="Saab-Belle Dodge"/>
    <x v="12"/>
    <x v="18"/>
    <s v="DoubleÂ Overhead Camshaft"/>
    <s v="Auto"/>
    <s v="Red"/>
    <n v="23000"/>
    <s v="60504-7114"/>
    <s v="Hardtop"/>
    <n v="6943801"/>
    <x v="6"/>
    <s v="Tertile 1"/>
    <x v="0"/>
  </r>
  <r>
    <s v="C_CND_008354"/>
    <x v="244"/>
    <x v="10"/>
    <s v="Javier"/>
    <x v="0"/>
    <n v="13500"/>
    <s v="Ryder Truck Rental and Leasing"/>
    <x v="11"/>
    <x v="14"/>
    <s v="DoubleÂ Overhead Camshaft"/>
    <s v="Auto"/>
    <s v="Red"/>
    <n v="22001"/>
    <s v="06457-3834"/>
    <s v="Passenger"/>
    <n v="7323182"/>
    <x v="0"/>
    <s v="Tertile 1"/>
    <x v="0"/>
  </r>
  <r>
    <s v="C_CND_008357"/>
    <x v="244"/>
    <x v="10"/>
    <s v="Jayden"/>
    <x v="0"/>
    <n v="13500"/>
    <s v="Star Enterprises Inc"/>
    <x v="6"/>
    <x v="8"/>
    <s v="Overhead Camshaft"/>
    <s v="Manual"/>
    <s v="Pale White"/>
    <n v="41001"/>
    <s v="99301-3882"/>
    <s v="Hatchback"/>
    <n v="8181706"/>
    <x v="1"/>
    <s v="Tertile 1"/>
    <x v="0"/>
  </r>
  <r>
    <s v="C_CND_008358"/>
    <x v="244"/>
    <x v="10"/>
    <s v="Jaylen"/>
    <x v="0"/>
    <n v="13500"/>
    <s v="Suburban Ford"/>
    <x v="3"/>
    <x v="28"/>
    <s v="DoubleÂ Overhead Camshaft"/>
    <s v="Auto"/>
    <s v="Red"/>
    <n v="29001"/>
    <s v="53546-9427"/>
    <s v="Hatchback"/>
    <n v="6025105"/>
    <x v="5"/>
    <s v="Tertile 1"/>
    <x v="0"/>
  </r>
  <r>
    <s v="C_CND_008364"/>
    <x v="244"/>
    <x v="10"/>
    <s v="Angelina"/>
    <x v="0"/>
    <n v="13500"/>
    <s v="Rabun Used Car Sales"/>
    <x v="17"/>
    <x v="24"/>
    <s v="Overhead Camshaft"/>
    <s v="Manual"/>
    <s v="Red"/>
    <n v="21000"/>
    <s v="85257-3102"/>
    <s v="Passenger"/>
    <n v="8065643"/>
    <x v="3"/>
    <s v="Tertile 1"/>
    <x v="0"/>
  </r>
  <r>
    <s v="C_CND_008365"/>
    <x v="244"/>
    <x v="10"/>
    <s v="Angie"/>
    <x v="0"/>
    <n v="13500"/>
    <s v="Race Car Help"/>
    <x v="13"/>
    <x v="41"/>
    <s v="Overhead Camshaft"/>
    <s v="Manual"/>
    <s v="Black"/>
    <n v="26000"/>
    <s v="78758-7841"/>
    <s v="Passenger"/>
    <n v="6584838"/>
    <x v="2"/>
    <s v="Tertile 1"/>
    <x v="0"/>
  </r>
  <r>
    <s v="C_CND_008366"/>
    <x v="244"/>
    <x v="10"/>
    <s v="Anika"/>
    <x v="0"/>
    <n v="13500"/>
    <s v="Ryder Truck Rental and Leasing"/>
    <x v="4"/>
    <x v="99"/>
    <s v="DoubleÂ Overhead Camshaft"/>
    <s v="Auto"/>
    <s v="Black"/>
    <n v="9000"/>
    <s v="06457-3834"/>
    <s v="Passenger"/>
    <n v="7489588"/>
    <x v="0"/>
    <s v="Tertile 1"/>
    <x v="0"/>
  </r>
  <r>
    <s v="C_CND_008374"/>
    <x v="244"/>
    <x v="10"/>
    <s v="Ashley"/>
    <x v="0"/>
    <n v="13500"/>
    <s v="Rabun Used Car Sales"/>
    <x v="13"/>
    <x v="42"/>
    <s v="DoubleÂ Overhead Camshaft"/>
    <s v="Auto"/>
    <s v="Red"/>
    <n v="15000"/>
    <s v="85257-3102"/>
    <s v="Hatchback"/>
    <n v="8796981"/>
    <x v="3"/>
    <s v="Tertile 1"/>
    <x v="0"/>
  </r>
  <r>
    <s v="C_CND_008377"/>
    <x v="244"/>
    <x v="10"/>
    <s v="Ayesha"/>
    <x v="0"/>
    <n v="13500"/>
    <s v="Saab-Belle Dodge"/>
    <x v="11"/>
    <x v="92"/>
    <s v="DoubleÂ Overhead Camshaft"/>
    <s v="Auto"/>
    <s v="Red"/>
    <n v="13000"/>
    <s v="60504-7114"/>
    <s v="Hatchback"/>
    <n v="6328006"/>
    <x v="6"/>
    <s v="Tertile 1"/>
    <x v="0"/>
  </r>
  <r>
    <s v="C_CND_008380"/>
    <x v="244"/>
    <x v="10"/>
    <s v="Brianna"/>
    <x v="0"/>
    <n v="13500"/>
    <s v="Suburban Ford"/>
    <x v="0"/>
    <x v="118"/>
    <s v="DoubleÂ Overhead Camshaft"/>
    <s v="Auto"/>
    <s v="Pale White"/>
    <n v="19000"/>
    <s v="53546-9427"/>
    <s v="Sedan"/>
    <n v="6519661"/>
    <x v="5"/>
    <s v="Tertile 1"/>
    <x v="0"/>
  </r>
  <r>
    <s v="C_CND_008388"/>
    <x v="244"/>
    <x v="10"/>
    <s v="Robert"/>
    <x v="1"/>
    <n v="13500"/>
    <s v="Scrivener Performance Engineering"/>
    <x v="4"/>
    <x v="67"/>
    <s v="DoubleÂ Overhead Camshaft"/>
    <s v="Auto"/>
    <s v="Pale White"/>
    <n v="32000"/>
    <s v="38701-8047"/>
    <s v="SUV"/>
    <n v="8807810"/>
    <x v="4"/>
    <s v="Tertile 1"/>
    <x v="0"/>
  </r>
  <r>
    <s v="C_CND_008391"/>
    <x v="244"/>
    <x v="10"/>
    <s v="Ronan"/>
    <x v="0"/>
    <n v="13500"/>
    <s v="Tri-State Mack Inc"/>
    <x v="0"/>
    <x v="98"/>
    <s v="Overhead Camshaft"/>
    <s v="Manual"/>
    <s v="Black"/>
    <n v="69000"/>
    <s v="85257-3102"/>
    <s v="SUV"/>
    <n v="6866322"/>
    <x v="3"/>
    <s v="Tertile 1"/>
    <x v="0"/>
  </r>
  <r>
    <s v="C_CND_008393"/>
    <x v="244"/>
    <x v="10"/>
    <s v="Rowan"/>
    <x v="0"/>
    <n v="13500"/>
    <s v="Buddy Storbeck's Diesel Service Inc"/>
    <x v="2"/>
    <x v="23"/>
    <s v="DoubleÂ Overhead Camshaft"/>
    <s v="Auto"/>
    <s v="Black"/>
    <n v="18000"/>
    <s v="06457-3834"/>
    <s v="Hatchback"/>
    <n v="6506460"/>
    <x v="0"/>
    <s v="Tertile 1"/>
    <x v="0"/>
  </r>
  <r>
    <s v="C_CND_008401"/>
    <x v="244"/>
    <x v="10"/>
    <s v="Sawyer"/>
    <x v="0"/>
    <n v="13500"/>
    <s v="Enterprise Rent A Car"/>
    <x v="22"/>
    <x v="59"/>
    <s v="DoubleÂ Overhead Camshaft"/>
    <s v="Auto"/>
    <s v="Black"/>
    <n v="12000"/>
    <s v="60504-7114"/>
    <s v="Hatchback"/>
    <n v="8950730"/>
    <x v="6"/>
    <s v="Tertile 1"/>
    <x v="0"/>
  </r>
  <r>
    <s v="C_CND_008405"/>
    <x v="244"/>
    <x v="10"/>
    <s v="Shane"/>
    <x v="1"/>
    <n v="13500"/>
    <s v="McKinney Dodge Chrysler Jeep"/>
    <x v="27"/>
    <x v="105"/>
    <s v="Overhead Camshaft"/>
    <s v="Manual"/>
    <s v="Red"/>
    <n v="71000"/>
    <s v="85257-3102"/>
    <s v="Passenger"/>
    <n v="6889322"/>
    <x v="3"/>
    <s v="Tertile 1"/>
    <x v="0"/>
  </r>
  <r>
    <s v="C_CND_008411"/>
    <x v="244"/>
    <x v="10"/>
    <s v="Rose"/>
    <x v="0"/>
    <n v="13500"/>
    <s v="Chrysler of Tri-Cities"/>
    <x v="26"/>
    <x v="54"/>
    <s v="DoubleÂ Overhead Camshaft"/>
    <s v="Auto"/>
    <s v="Pale White"/>
    <n v="25000"/>
    <s v="99301-3882"/>
    <s v="Hatchback"/>
    <n v="6642897"/>
    <x v="6"/>
    <s v="Tertile 1"/>
    <x v="0"/>
  </r>
  <r>
    <s v="C_CND_008413"/>
    <x v="244"/>
    <x v="10"/>
    <s v="Ruth"/>
    <x v="0"/>
    <n v="13500"/>
    <s v="Classic Chevy"/>
    <x v="4"/>
    <x v="57"/>
    <s v="DoubleÂ Overhead Camshaft"/>
    <s v="Auto"/>
    <s v="Red"/>
    <n v="21000"/>
    <s v="85257-3102"/>
    <s v="Hatchback"/>
    <n v="6653635"/>
    <x v="1"/>
    <s v="Tertile 1"/>
    <x v="0"/>
  </r>
  <r>
    <s v="C_CND_008414"/>
    <x v="244"/>
    <x v="10"/>
    <s v="Sabrina"/>
    <x v="0"/>
    <n v="13500"/>
    <s v="Clay Johnson Auto Sales"/>
    <x v="0"/>
    <x v="69"/>
    <s v="DoubleÂ Overhead Camshaft"/>
    <s v="Auto"/>
    <s v="Red"/>
    <n v="19000"/>
    <s v="78758-7841"/>
    <s v="Sedan"/>
    <n v="6392143"/>
    <x v="5"/>
    <s v="Tertile 1"/>
    <x v="0"/>
  </r>
  <r>
    <s v="C_CND_008415"/>
    <x v="244"/>
    <x v="10"/>
    <s v="Salome"/>
    <x v="0"/>
    <n v="13500"/>
    <s v="Diehl Motor CO Inc"/>
    <x v="5"/>
    <x v="85"/>
    <s v="Overhead Camshaft"/>
    <s v="Manual"/>
    <s v="Pale White"/>
    <n v="14000"/>
    <s v="06457-3834"/>
    <s v="SUV"/>
    <n v="6908673"/>
    <x v="3"/>
    <s v="Tertile 1"/>
    <x v="0"/>
  </r>
  <r>
    <s v="C_CND_008416"/>
    <x v="244"/>
    <x v="10"/>
    <s v="Samantha"/>
    <x v="0"/>
    <n v="13500"/>
    <s v="Enterprise Rent A Car"/>
    <x v="22"/>
    <x v="32"/>
    <s v="Overhead Camshaft"/>
    <s v="Manual"/>
    <s v="Red"/>
    <n v="22000"/>
    <s v="60504-7114"/>
    <s v="Sedan"/>
    <n v="6349965"/>
    <x v="2"/>
    <s v="Tertile 1"/>
    <x v="0"/>
  </r>
  <r>
    <s v="C_CND_008419"/>
    <x v="244"/>
    <x v="10"/>
    <s v="Sarai"/>
    <x v="0"/>
    <n v="13500"/>
    <s v="Iceberg Rentals"/>
    <x v="29"/>
    <x v="131"/>
    <s v="DoubleÂ Overhead Camshaft"/>
    <s v="Auto"/>
    <s v="Pale White"/>
    <n v="36000"/>
    <s v="53546-9427"/>
    <s v="SUV"/>
    <n v="8068245"/>
    <x v="4"/>
    <s v="Tertile 1"/>
    <x v="0"/>
  </r>
  <r>
    <s v="C_CND_008423"/>
    <x v="244"/>
    <x v="10"/>
    <s v="Serenity"/>
    <x v="0"/>
    <n v="13500"/>
    <s v="New Castle Ford Lincoln Mercury"/>
    <x v="13"/>
    <x v="19"/>
    <s v="Overhead Camshaft"/>
    <s v="Manual"/>
    <s v="Pale White"/>
    <n v="14000"/>
    <s v="60504-7114"/>
    <s v="Hatchback"/>
    <n v="6187357"/>
    <x v="2"/>
    <s v="Tertile 1"/>
    <x v="0"/>
  </r>
  <r>
    <s v="C_CND_008430"/>
    <x v="244"/>
    <x v="10"/>
    <s v="Sofia"/>
    <x v="0"/>
    <n v="13500"/>
    <s v="Saab-Belle Dodge"/>
    <x v="14"/>
    <x v="103"/>
    <s v="DoubleÂ Overhead Camshaft"/>
    <s v="Auto"/>
    <s v="Black"/>
    <n v="16000"/>
    <s v="60504-7114"/>
    <s v="Passenger"/>
    <n v="7751068"/>
    <x v="1"/>
    <s v="Tertile 1"/>
    <x v="0"/>
  </r>
  <r>
    <s v="C_CND_008421"/>
    <x v="244"/>
    <x v="10"/>
    <s v="Scarlett"/>
    <x v="0"/>
    <n v="325000"/>
    <s v="Motor Vehicle Branch Office"/>
    <x v="20"/>
    <x v="145"/>
    <s v="DoubleÂ Overhead Camshaft"/>
    <s v="Auto"/>
    <s v="Black"/>
    <n v="11000"/>
    <s v="78758-7841"/>
    <s v="SUV"/>
    <n v="8437748"/>
    <x v="5"/>
    <s v="Tertile 1"/>
    <x v="0"/>
  </r>
  <r>
    <s v="C_CND_008313"/>
    <x v="244"/>
    <x v="10"/>
    <s v="Antonio"/>
    <x v="0"/>
    <n v="400000"/>
    <s v="C &amp; M Motors Inc"/>
    <x v="7"/>
    <x v="120"/>
    <s v="Overhead Camshaft"/>
    <s v="Manual"/>
    <s v="Pale White"/>
    <n v="13000"/>
    <s v="60504-7114"/>
    <s v="Hatchback"/>
    <n v="6549845"/>
    <x v="6"/>
    <s v="Tertile 1"/>
    <x v="0"/>
  </r>
  <r>
    <s v="C_CND_008431"/>
    <x v="244"/>
    <x v="10"/>
    <s v="Sophia"/>
    <x v="0"/>
    <n v="405000"/>
    <s v="Scrivener Performance Engineering"/>
    <x v="11"/>
    <x v="92"/>
    <s v="DoubleÂ Overhead Camshaft"/>
    <s v="Auto"/>
    <s v="Black"/>
    <n v="21000"/>
    <s v="38701-8047"/>
    <s v="Hatchback"/>
    <n v="8809691"/>
    <x v="5"/>
    <s v="Tertile 1"/>
    <x v="0"/>
  </r>
  <r>
    <s v="C_CND_008433"/>
    <x v="244"/>
    <x v="10"/>
    <s v="Mathys"/>
    <x v="1"/>
    <n v="413500"/>
    <s v="C &amp; M Motors Inc"/>
    <x v="22"/>
    <x v="55"/>
    <s v="DoubleÂ Overhead Camshaft"/>
    <s v="Auto"/>
    <s v="Pale White"/>
    <n v="20500"/>
    <s v="60504-7114"/>
    <s v="Hardtop"/>
    <n v="7474277"/>
    <x v="6"/>
    <s v="Tertile 1"/>
    <x v="0"/>
  </r>
  <r>
    <s v="C_CND_008327"/>
    <x v="244"/>
    <x v="10"/>
    <s v="Avrum"/>
    <x v="0"/>
    <n v="420000"/>
    <s v="New Castle Ford Lincoln Mercury"/>
    <x v="4"/>
    <x v="5"/>
    <s v="Overhead Camshaft"/>
    <s v="Manual"/>
    <s v="Red"/>
    <n v="11000"/>
    <s v="60504-7114"/>
    <s v="Hatchback"/>
    <n v="8284820"/>
    <x v="6"/>
    <s v="Tertile 1"/>
    <x v="0"/>
  </r>
  <r>
    <s v="C_CND_008399"/>
    <x v="244"/>
    <x v="10"/>
    <s v="Samuel"/>
    <x v="0"/>
    <n v="430000"/>
    <s v="Clay Johnson Auto Sales"/>
    <x v="23"/>
    <x v="112"/>
    <s v="DoubleÂ Overhead Camshaft"/>
    <s v="Auto"/>
    <s v="Black"/>
    <n v="19000"/>
    <s v="78758-7841"/>
    <s v="Sedan"/>
    <n v="7082775"/>
    <x v="2"/>
    <s v="Tertile 1"/>
    <x v="0"/>
  </r>
  <r>
    <s v="C_CND_008404"/>
    <x v="244"/>
    <x v="10"/>
    <s v="Shalom"/>
    <x v="0"/>
    <n v="455000"/>
    <s v="Iceberg Rentals"/>
    <x v="4"/>
    <x v="68"/>
    <s v="Overhead Camshaft"/>
    <s v="Manual"/>
    <s v="Pale White"/>
    <n v="22000"/>
    <s v="53546-9427"/>
    <s v="Sedan"/>
    <n v="6491359"/>
    <x v="5"/>
    <s v="Tertile 1"/>
    <x v="0"/>
  </r>
  <r>
    <s v="C_CND_008409"/>
    <x v="244"/>
    <x v="10"/>
    <s v="Shimon"/>
    <x v="1"/>
    <n v="470000"/>
    <s v="Pars Auto Sales"/>
    <x v="10"/>
    <x v="60"/>
    <s v="Overhead Camshaft"/>
    <s v="Manual"/>
    <s v="Black"/>
    <n v="25000"/>
    <s v="38701-8047"/>
    <s v="SUV"/>
    <n v="7897270"/>
    <x v="4"/>
    <s v="Tertile 1"/>
    <x v="0"/>
  </r>
  <r>
    <s v="C_CND_008333"/>
    <x v="244"/>
    <x v="10"/>
    <s v="Bennett"/>
    <x v="0"/>
    <n v="495000"/>
    <s v="Ryder Truck Rental and Leasing"/>
    <x v="0"/>
    <x v="132"/>
    <s v="Overhead Camshaft"/>
    <s v="Manual"/>
    <s v="Black"/>
    <n v="22000"/>
    <s v="06457-3834"/>
    <s v="Passenger"/>
    <n v="8881723"/>
    <x v="0"/>
    <s v="Tertile 1"/>
    <x v="0"/>
  </r>
  <r>
    <s v="C_CND_008332"/>
    <x v="244"/>
    <x v="10"/>
    <s v="Benjamin"/>
    <x v="0"/>
    <n v="502000"/>
    <s v="Race Car Help"/>
    <x v="1"/>
    <x v="7"/>
    <s v="DoubleÂ Overhead Camshaft"/>
    <s v="Auto"/>
    <s v="Black"/>
    <n v="26000"/>
    <s v="78758-7841"/>
    <s v="Sedan"/>
    <n v="7011466"/>
    <x v="2"/>
    <s v="Tertile 1"/>
    <x v="0"/>
  </r>
  <r>
    <s v="C_CND_008432"/>
    <x v="244"/>
    <x v="10"/>
    <s v="Sophie"/>
    <x v="0"/>
    <n v="505000"/>
    <s v="Star Enterprises Inc"/>
    <x v="15"/>
    <x v="63"/>
    <s v="Overhead Camshaft"/>
    <s v="Manual"/>
    <s v="Red"/>
    <n v="22000"/>
    <s v="99301-3882"/>
    <s v="Hatchback"/>
    <n v="7141601"/>
    <x v="3"/>
    <s v="Tertile 1"/>
    <x v="0"/>
  </r>
  <r>
    <s v="C_CND_008406"/>
    <x v="244"/>
    <x v="10"/>
    <s v="Shaya"/>
    <x v="0"/>
    <n v="510000"/>
    <s v="Motor Vehicle Branch Office"/>
    <x v="24"/>
    <x v="124"/>
    <s v="Overhead Camshaft"/>
    <s v="Manual"/>
    <s v="Red"/>
    <n v="43000"/>
    <s v="78758-7841"/>
    <s v="Sedan"/>
    <n v="7528041"/>
    <x v="2"/>
    <s v="Tertile 1"/>
    <x v="0"/>
  </r>
  <r>
    <s v="C_CND_008429"/>
    <x v="244"/>
    <x v="10"/>
    <s v="Skyler"/>
    <x v="0"/>
    <n v="510000"/>
    <s v="Ryder Truck Rental and Leasing"/>
    <x v="9"/>
    <x v="138"/>
    <s v="DoubleÂ Overhead Camshaft"/>
    <s v="Auto"/>
    <s v="Pale White"/>
    <n v="75000"/>
    <s v="06457-3834"/>
    <s v="Hatchback"/>
    <n v="8939538"/>
    <x v="4"/>
    <s v="Tertile 1"/>
    <x v="0"/>
  </r>
  <r>
    <s v="C_CND_008398"/>
    <x v="244"/>
    <x v="10"/>
    <s v="Corentin"/>
    <x v="0"/>
    <n v="515000"/>
    <s v="Ryder Truck Rental and Leasing"/>
    <x v="6"/>
    <x v="73"/>
    <s v="DoubleÂ Overhead Camshaft"/>
    <s v="Auto"/>
    <s v="Pale White"/>
    <n v="42000"/>
    <s v="06457-3834"/>
    <s v="Hardtop"/>
    <n v="8248665"/>
    <x v="0"/>
    <s v="Tertile 1"/>
    <x v="0"/>
  </r>
  <r>
    <s v="C_CND_008375"/>
    <x v="244"/>
    <x v="10"/>
    <s v="Audrey"/>
    <x v="1"/>
    <n v="531500"/>
    <s v="Race Car Help"/>
    <x v="15"/>
    <x v="72"/>
    <s v="DoubleÂ Overhead Camshaft"/>
    <s v="Auto"/>
    <s v="Red"/>
    <n v="45500"/>
    <s v="78758-7841"/>
    <s v="SUV"/>
    <n v="6759296"/>
    <x v="2"/>
    <s v="Tertile 1"/>
    <x v="0"/>
  </r>
  <r>
    <s v="C_CND_008372"/>
    <x v="244"/>
    <x v="10"/>
    <s v="Arianna"/>
    <x v="0"/>
    <n v="550000"/>
    <s v="U-Haul CO"/>
    <x v="24"/>
    <x v="43"/>
    <s v="DoubleÂ Overhead Camshaft"/>
    <s v="Auto"/>
    <s v="Red"/>
    <n v="19000"/>
    <s v="78758-7841"/>
    <s v="Hatchback"/>
    <n v="6777755"/>
    <x v="2"/>
    <s v="Tertile 2"/>
    <x v="0"/>
  </r>
  <r>
    <s v="C_CND_008325"/>
    <x v="244"/>
    <x v="10"/>
    <s v="Avraham"/>
    <x v="0"/>
    <n v="560000"/>
    <s v="Motor Vehicle Branch Office"/>
    <x v="0"/>
    <x v="98"/>
    <s v="Overhead Camshaft"/>
    <s v="Manual"/>
    <s v="Black"/>
    <n v="43000"/>
    <s v="78758-7841"/>
    <s v="SUV"/>
    <n v="7338523"/>
    <x v="2"/>
    <s v="Tertile 2"/>
    <x v="0"/>
  </r>
  <r>
    <s v="C_CND_008367"/>
    <x v="244"/>
    <x v="10"/>
    <s v="Anna"/>
    <x v="0"/>
    <n v="572500"/>
    <s v="Saab-Belle Dodge"/>
    <x v="0"/>
    <x v="75"/>
    <s v="DoubleÂ Overhead Camshaft"/>
    <s v="Auto"/>
    <s v="Red"/>
    <n v="31500"/>
    <s v="60504-7114"/>
    <s v="Hatchback"/>
    <n v="6200454"/>
    <x v="6"/>
    <s v="Tertile 2"/>
    <x v="0"/>
  </r>
  <r>
    <s v="C_CND_008408"/>
    <x v="244"/>
    <x v="10"/>
    <s v="Shia"/>
    <x v="0"/>
    <n v="590000"/>
    <s v="New Castle Ford Lincoln Mercury"/>
    <x v="27"/>
    <x v="79"/>
    <s v="DoubleÂ Overhead Camshaft"/>
    <s v="Auto"/>
    <s v="Red"/>
    <n v="15000"/>
    <s v="60504-7114"/>
    <s v="Sedan"/>
    <n v="7160492"/>
    <x v="6"/>
    <s v="Tertile 2"/>
    <x v="0"/>
  </r>
  <r>
    <s v="C_CND_008395"/>
    <x v="244"/>
    <x v="10"/>
    <s v="Ryder"/>
    <x v="0"/>
    <n v="591000"/>
    <s v="Capitol KIA"/>
    <x v="27"/>
    <x v="80"/>
    <s v="DoubleÂ Overhead Camshaft"/>
    <s v="Auto"/>
    <s v="Black"/>
    <n v="26000"/>
    <s v="38701-8047"/>
    <s v="Hatchback"/>
    <n v="8978439"/>
    <x v="4"/>
    <s v="Tertile 2"/>
    <x v="0"/>
  </r>
  <r>
    <s v="C_CND_008379"/>
    <x v="244"/>
    <x v="10"/>
    <s v="Bonnie"/>
    <x v="0"/>
    <n v="595000"/>
    <s v="Star Enterprises Inc"/>
    <x v="6"/>
    <x v="17"/>
    <s v="DoubleÂ Overhead Camshaft"/>
    <s v="Auto"/>
    <s v="Pale White"/>
    <n v="46000"/>
    <s v="99301-3882"/>
    <s v="Sedan"/>
    <n v="6692221"/>
    <x v="1"/>
    <s v="Tertile 2"/>
    <x v="0"/>
  </r>
  <r>
    <s v="C_CND_008407"/>
    <x v="244"/>
    <x v="10"/>
    <s v="Shea"/>
    <x v="1"/>
    <n v="620000"/>
    <s v="Nebo Chevrolet"/>
    <x v="26"/>
    <x v="104"/>
    <s v="DoubleÂ Overhead Camshaft"/>
    <s v="Auto"/>
    <s v="Black"/>
    <n v="39000"/>
    <s v="06457-3834"/>
    <s v="Sedan"/>
    <n v="6032833"/>
    <x v="0"/>
    <s v="Tertile 2"/>
    <x v="0"/>
  </r>
  <r>
    <s v="C_CND_008368"/>
    <x v="244"/>
    <x v="10"/>
    <s v="Antony"/>
    <x v="0"/>
    <n v="625000"/>
    <s v="Ryder Truck Rental and Leasing"/>
    <x v="15"/>
    <x v="21"/>
    <s v="DoubleÂ Overhead Camshaft"/>
    <s v="Auto"/>
    <s v="Red"/>
    <n v="21001"/>
    <s v="06457-3834"/>
    <s v="Hardtop"/>
    <n v="7660622"/>
    <x v="0"/>
    <s v="Tertile 2"/>
    <x v="0"/>
  </r>
  <r>
    <s v="C_CND_008428"/>
    <x v="244"/>
    <x v="10"/>
    <s v="Skylar"/>
    <x v="0"/>
    <n v="627000"/>
    <s v="Race Car Help"/>
    <x v="11"/>
    <x v="14"/>
    <s v="Overhead Camshaft"/>
    <s v="Manual"/>
    <s v="Red"/>
    <n v="24000"/>
    <s v="78758-7841"/>
    <s v="Passenger"/>
    <n v="8544386"/>
    <x v="6"/>
    <s v="Tertile 2"/>
    <x v="0"/>
  </r>
  <r>
    <s v="C_CND_008362"/>
    <x v="244"/>
    <x v="10"/>
    <s v="Angel"/>
    <x v="1"/>
    <n v="640000"/>
    <s v="Pitre Buick-Pontiac-Gmc of Scottsdale"/>
    <x v="0"/>
    <x v="75"/>
    <s v="Overhead Camshaft"/>
    <s v="Manual"/>
    <s v="Black"/>
    <n v="22000"/>
    <s v="99301-3882"/>
    <s v="Hatchback"/>
    <n v="8871324"/>
    <x v="1"/>
    <s v="Tertile 2"/>
    <x v="0"/>
  </r>
  <r>
    <s v="C_CND_008331"/>
    <x v="244"/>
    <x v="10"/>
    <s v="Ben"/>
    <x v="0"/>
    <n v="645000"/>
    <s v="Rabun Used Car Sales"/>
    <x v="23"/>
    <x v="74"/>
    <s v="Overhead Camshaft"/>
    <s v="Manual"/>
    <s v="Pale White"/>
    <n v="33000"/>
    <s v="85257-3102"/>
    <s v="Hatchback"/>
    <n v="8316721"/>
    <x v="3"/>
    <s v="Tertile 2"/>
    <x v="0"/>
  </r>
  <r>
    <s v="C_CND_008383"/>
    <x v="244"/>
    <x v="10"/>
    <s v="Charlotte"/>
    <x v="0"/>
    <n v="645000"/>
    <s v="Buddy Storbeck's Diesel Service Inc"/>
    <x v="18"/>
    <x v="45"/>
    <s v="DoubleÂ Overhead Camshaft"/>
    <s v="Auto"/>
    <s v="Black"/>
    <n v="33000"/>
    <s v="06457-3834"/>
    <s v="Hatchback"/>
    <n v="7372876"/>
    <x v="0"/>
    <s v="Tertile 2"/>
    <x v="0"/>
  </r>
  <r>
    <s v="C_CND_008396"/>
    <x v="244"/>
    <x v="10"/>
    <s v="Salvatore"/>
    <x v="0"/>
    <n v="650000"/>
    <s v="Chrysler of Tri-Cities"/>
    <x v="6"/>
    <x v="8"/>
    <s v="DoubleÂ Overhead Camshaft"/>
    <s v="Auto"/>
    <s v="Pale White"/>
    <n v="20000"/>
    <s v="99301-3882"/>
    <s v="Hatchback"/>
    <n v="6689596"/>
    <x v="1"/>
    <s v="Tertile 2"/>
    <x v="0"/>
  </r>
  <r>
    <s v="C_CND_008434"/>
    <x v="244"/>
    <x v="10"/>
    <s v="Valentin"/>
    <x v="0"/>
    <n v="650000"/>
    <s v="Chrysler Plymouth"/>
    <x v="2"/>
    <x v="44"/>
    <s v="Overhead Camshaft"/>
    <s v="Manual"/>
    <s v="Red"/>
    <n v="29000"/>
    <s v="53546-9427"/>
    <s v="Hardtop"/>
    <n v="8176587"/>
    <x v="5"/>
    <s v="Tertile 2"/>
    <x v="0"/>
  </r>
  <r>
    <s v="C_CND_008334"/>
    <x v="244"/>
    <x v="10"/>
    <s v="Benzion"/>
    <x v="0"/>
    <n v="660000"/>
    <s v="Saab-Belle Dodge"/>
    <x v="3"/>
    <x v="4"/>
    <s v="Overhead Camshaft"/>
    <s v="Manual"/>
    <s v="Red"/>
    <n v="17000"/>
    <s v="60504-7114"/>
    <s v="SUV"/>
    <n v="7656177"/>
    <x v="6"/>
    <s v="Tertile 2"/>
    <x v="0"/>
  </r>
  <r>
    <s v="C_CND_008371"/>
    <x v="244"/>
    <x v="10"/>
    <s v="Ariana"/>
    <x v="0"/>
    <n v="660000"/>
    <s v="Tri-State Mack Inc"/>
    <x v="0"/>
    <x v="110"/>
    <s v="DoubleÂ Overhead Camshaft"/>
    <s v="Auto"/>
    <s v="Red"/>
    <n v="29000"/>
    <s v="85257-3102"/>
    <s v="Passenger"/>
    <n v="6256273"/>
    <x v="3"/>
    <s v="Tertile 2"/>
    <x v="0"/>
  </r>
  <r>
    <s v="C_CND_008410"/>
    <x v="244"/>
    <x v="10"/>
    <s v="Shloime"/>
    <x v="1"/>
    <n v="662000"/>
    <s v="Pitre Buick-Pontiac-Gmc of Scottsdale"/>
    <x v="14"/>
    <x v="20"/>
    <s v="DoubleÂ Overhead Camshaft"/>
    <s v="Auto"/>
    <s v="Red"/>
    <n v="31000"/>
    <s v="99301-3882"/>
    <s v="SUV"/>
    <n v="8246126"/>
    <x v="1"/>
    <s v="Tertile 2"/>
    <x v="0"/>
  </r>
  <r>
    <s v="C_CND_008369"/>
    <x v="244"/>
    <x v="10"/>
    <s v="Julien"/>
    <x v="1"/>
    <n v="698000"/>
    <s v="U-Haul CO"/>
    <x v="20"/>
    <x v="91"/>
    <s v="DoubleÂ Overhead Camshaft"/>
    <s v="Auto"/>
    <s v="Black"/>
    <n v="33001"/>
    <s v="78758-7841"/>
    <s v="Hardtop"/>
    <n v="7099389"/>
    <x v="2"/>
    <s v="Tertile 2"/>
    <x v="0"/>
  </r>
  <r>
    <s v="C_CND_008351"/>
    <x v="244"/>
    <x v="10"/>
    <s v="Jada"/>
    <x v="0"/>
    <n v="714000"/>
    <s v="Progressive Shippers Cooperative Association No"/>
    <x v="14"/>
    <x v="66"/>
    <s v="Overhead Camshaft"/>
    <s v="Manual"/>
    <s v="Pale White"/>
    <n v="20001"/>
    <s v="53546-9427"/>
    <s v="Hardtop"/>
    <n v="7879832"/>
    <x v="5"/>
    <s v="Tertile 2"/>
    <x v="0"/>
  </r>
  <r>
    <s v="C_CND_008346"/>
    <x v="244"/>
    <x v="10"/>
    <s v="Jael"/>
    <x v="0"/>
    <n v="730000"/>
    <s v="Suburban Ford"/>
    <x v="7"/>
    <x v="123"/>
    <s v="DoubleÂ Overhead Camshaft"/>
    <s v="Auto"/>
    <s v="Pale White"/>
    <n v="22001"/>
    <s v="53546-9427"/>
    <s v="SUV"/>
    <n v="7526157"/>
    <x v="5"/>
    <s v="Tertile 2"/>
    <x v="0"/>
  </r>
  <r>
    <s v="C_CND_008317"/>
    <x v="244"/>
    <x v="10"/>
    <s v="Arthur"/>
    <x v="1"/>
    <n v="737000"/>
    <s v="Classic Chevy"/>
    <x v="1"/>
    <x v="49"/>
    <s v="DoubleÂ Overhead Camshaft"/>
    <s v="Auto"/>
    <s v="Pale White"/>
    <n v="26000"/>
    <s v="85257-3102"/>
    <s v="Passenger"/>
    <n v="8043853"/>
    <x v="3"/>
    <s v="Tertile 2"/>
    <x v="0"/>
  </r>
  <r>
    <s v="C_CND_008343"/>
    <x v="244"/>
    <x v="10"/>
    <s v="Jacob"/>
    <x v="0"/>
    <n v="740000"/>
    <s v="Saab-Belle Dodge"/>
    <x v="14"/>
    <x v="20"/>
    <s v="DoubleÂ Overhead Camshaft"/>
    <s v="Auto"/>
    <s v="Pale White"/>
    <n v="25001"/>
    <s v="60504-7114"/>
    <s v="SUV"/>
    <n v="8135822"/>
    <x v="6"/>
    <s v="Tertile 2"/>
    <x v="0"/>
  </r>
  <r>
    <s v="C_CND_008389"/>
    <x v="244"/>
    <x v="10"/>
    <s v="Rocco"/>
    <x v="0"/>
    <n v="751000"/>
    <s v="Star Enterprises Inc"/>
    <x v="24"/>
    <x v="86"/>
    <s v="DoubleÂ Overhead Camshaft"/>
    <s v="Auto"/>
    <s v="Red"/>
    <n v="31000"/>
    <s v="99301-3882"/>
    <s v="SUV"/>
    <n v="7521562"/>
    <x v="1"/>
    <s v="Tertile 2"/>
    <x v="0"/>
  </r>
  <r>
    <s v="C_CND_008402"/>
    <x v="244"/>
    <x v="10"/>
    <s v="Sean"/>
    <x v="0"/>
    <n v="770000"/>
    <s v="Gartner Buick Hyundai Saab"/>
    <x v="26"/>
    <x v="54"/>
    <s v="DoubleÂ Overhead Camshaft"/>
    <s v="Auto"/>
    <s v="Pale White"/>
    <n v="25000"/>
    <s v="38701-8047"/>
    <s v="Hatchback"/>
    <n v="6549488"/>
    <x v="4"/>
    <s v="Tertile 2"/>
    <x v="1"/>
  </r>
  <r>
    <s v="C_CND_008435"/>
    <x v="244"/>
    <x v="10"/>
    <s v="Tatiana"/>
    <x v="0"/>
    <n v="795000"/>
    <s v="U-Haul CO"/>
    <x v="4"/>
    <x v="109"/>
    <s v="DoubleÂ Overhead Camshaft"/>
    <s v="Auto"/>
    <s v="Pale White"/>
    <n v="18000"/>
    <s v="78758-7841"/>
    <s v="Hatchback"/>
    <n v="6868176"/>
    <x v="6"/>
    <s v="Tertile 2"/>
    <x v="1"/>
  </r>
  <r>
    <s v="C_CND_008426"/>
    <x v="244"/>
    <x v="10"/>
    <s v="Sienna"/>
    <x v="0"/>
    <n v="801000"/>
    <s v="Progressive Shippers Cooperative Association No"/>
    <x v="23"/>
    <x v="112"/>
    <s v="DoubleÂ Overhead Camshaft"/>
    <s v="Auto"/>
    <s v="Pale White"/>
    <n v="27000"/>
    <s v="53546-9427"/>
    <s v="Sedan"/>
    <n v="8894205"/>
    <x v="2"/>
    <s v="Tertile 2"/>
    <x v="1"/>
  </r>
  <r>
    <s v="C_CND_008344"/>
    <x v="244"/>
    <x v="10"/>
    <s v="Lyric"/>
    <x v="0"/>
    <n v="805000"/>
    <s v="Race Car Help"/>
    <x v="15"/>
    <x v="84"/>
    <s v="Overhead Camshaft"/>
    <s v="Manual"/>
    <s v="Black"/>
    <n v="25000"/>
    <s v="78758-7841"/>
    <s v="Hardtop"/>
    <n v="7378359"/>
    <x v="2"/>
    <s v="Tertile 2"/>
    <x v="1"/>
  </r>
  <r>
    <s v="C_CND_008427"/>
    <x v="244"/>
    <x v="10"/>
    <s v="Skyla"/>
    <x v="0"/>
    <n v="805000"/>
    <s v="Rabun Used Car Sales"/>
    <x v="0"/>
    <x v="83"/>
    <s v="DoubleÂ Overhead Camshaft"/>
    <s v="Auto"/>
    <s v="Black"/>
    <n v="22000"/>
    <s v="85257-3102"/>
    <s v="Hatchback"/>
    <n v="6987027"/>
    <x v="0"/>
    <s v="Tertile 2"/>
    <x v="1"/>
  </r>
  <r>
    <s v="C_CND_008424"/>
    <x v="244"/>
    <x v="10"/>
    <s v="Sherlyn"/>
    <x v="0"/>
    <n v="811000"/>
    <s v="Pars Auto Sales"/>
    <x v="1"/>
    <x v="49"/>
    <s v="Overhead Camshaft"/>
    <s v="Manual"/>
    <s v="Black"/>
    <n v="12000"/>
    <s v="38701-8047"/>
    <s v="Passenger"/>
    <n v="7571229"/>
    <x v="5"/>
    <s v="Tertile 2"/>
    <x v="1"/>
  </r>
  <r>
    <s v="C_CND_008324"/>
    <x v="244"/>
    <x v="10"/>
    <s v="Avi"/>
    <x v="0"/>
    <n v="822500"/>
    <s v="McKinney Dodge Chrysler Jeep"/>
    <x v="13"/>
    <x v="90"/>
    <s v="DoubleÂ Overhead Camshaft"/>
    <s v="Auto"/>
    <s v="Pale White"/>
    <n v="31500"/>
    <s v="85257-3102"/>
    <s v="Sedan"/>
    <n v="7206081"/>
    <x v="3"/>
    <s v="Tertile 2"/>
    <x v="1"/>
  </r>
  <r>
    <s v="C_CND_008347"/>
    <x v="244"/>
    <x v="10"/>
    <s v="Jaiden"/>
    <x v="0"/>
    <n v="830000"/>
    <s v="Tri-State Mack Inc"/>
    <x v="1"/>
    <x v="56"/>
    <s v="DoubleÂ Overhead Camshaft"/>
    <s v="Auto"/>
    <s v="Black"/>
    <n v="28001"/>
    <s v="85257-3102"/>
    <s v="Hatchback"/>
    <n v="8707699"/>
    <x v="3"/>
    <s v="Tertile 2"/>
    <x v="1"/>
  </r>
  <r>
    <s v="C_CND_008403"/>
    <x v="244"/>
    <x v="10"/>
    <s v="Sebastian"/>
    <x v="0"/>
    <n v="830000"/>
    <s v="Hatfield Volkswagen"/>
    <x v="15"/>
    <x v="72"/>
    <s v="DoubleÂ Overhead Camshaft"/>
    <s v="Auto"/>
    <s v="Red"/>
    <n v="45000"/>
    <s v="99301-3882"/>
    <s v="SUV"/>
    <n v="6834060"/>
    <x v="1"/>
    <s v="Tertile 2"/>
    <x v="1"/>
  </r>
  <r>
    <s v="C_CND_008312"/>
    <x v="244"/>
    <x v="10"/>
    <s v="Anthony"/>
    <x v="0"/>
    <n v="836000"/>
    <s v="Buddy Storbeck's Diesel Service Inc"/>
    <x v="19"/>
    <x v="136"/>
    <s v="Overhead Camshaft"/>
    <s v="Manual"/>
    <s v="Black"/>
    <n v="16001"/>
    <s v="06457-3834"/>
    <s v="Hatchback"/>
    <n v="6103320"/>
    <x v="0"/>
    <s v="Tertile 2"/>
    <x v="1"/>
  </r>
  <r>
    <s v="C_CND_008385"/>
    <x v="244"/>
    <x v="10"/>
    <s v="Christina"/>
    <x v="0"/>
    <n v="840000"/>
    <s v="Capitol KIA"/>
    <x v="4"/>
    <x v="67"/>
    <s v="Overhead Camshaft"/>
    <s v="Manual"/>
    <s v="Black"/>
    <n v="12000"/>
    <s v="38701-8047"/>
    <s v="SUV"/>
    <n v="7762281"/>
    <x v="4"/>
    <s v="Tertile 2"/>
    <x v="1"/>
  </r>
  <r>
    <s v="C_CND_008323"/>
    <x v="244"/>
    <x v="10"/>
    <s v="Austin"/>
    <x v="0"/>
    <n v="857000"/>
    <s v="Iceberg Rentals"/>
    <x v="24"/>
    <x v="124"/>
    <s v="DoubleÂ Overhead Camshaft"/>
    <s v="Auto"/>
    <s v="Black"/>
    <n v="18000"/>
    <s v="53546-9427"/>
    <s v="Sedan"/>
    <n v="7141004"/>
    <x v="5"/>
    <s v="Tertile 2"/>
    <x v="1"/>
  </r>
  <r>
    <s v="C_CND_008335"/>
    <x v="244"/>
    <x v="10"/>
    <s v="Berish"/>
    <x v="0"/>
    <n v="868000"/>
    <s v="Scrivener Performance Engineering"/>
    <x v="28"/>
    <x v="135"/>
    <s v="DoubleÂ Overhead Camshaft"/>
    <s v="Auto"/>
    <s v="Black"/>
    <n v="23000"/>
    <s v="38701-8047"/>
    <s v="Sedan"/>
    <n v="7617274"/>
    <x v="4"/>
    <s v="Tertile 2"/>
    <x v="1"/>
  </r>
  <r>
    <s v="C_CND_008330"/>
    <x v="244"/>
    <x v="10"/>
    <s v="Beckett"/>
    <x v="0"/>
    <n v="870000"/>
    <s v="Progressive Shippers Cooperative Association No"/>
    <x v="26"/>
    <x v="143"/>
    <s v="Overhead Camshaft"/>
    <s v="Manual"/>
    <s v="Red"/>
    <n v="17000"/>
    <s v="53546-9427"/>
    <s v="Passenger"/>
    <n v="6507329"/>
    <x v="5"/>
    <s v="Tertile 2"/>
    <x v="1"/>
  </r>
  <r>
    <s v="C_CND_008387"/>
    <x v="244"/>
    <x v="10"/>
    <s v="Cecilia"/>
    <x v="0"/>
    <n v="880000"/>
    <s v="Race Car Help"/>
    <x v="15"/>
    <x v="84"/>
    <s v="Overhead Camshaft"/>
    <s v="Manual"/>
    <s v="Black"/>
    <n v="16000"/>
    <s v="78758-7841"/>
    <s v="Hardtop"/>
    <n v="6357179"/>
    <x v="2"/>
    <s v="Tertile 2"/>
    <x v="1"/>
  </r>
  <r>
    <s v="C_CND_008355"/>
    <x v="244"/>
    <x v="10"/>
    <s v="Jay"/>
    <x v="1"/>
    <n v="892000"/>
    <s v="Saab-Belle Dodge"/>
    <x v="14"/>
    <x v="20"/>
    <s v="DoubleÂ Overhead Camshaft"/>
    <s v="Auto"/>
    <s v="Red"/>
    <n v="31001"/>
    <s v="60504-7114"/>
    <s v="SUV"/>
    <n v="8851645"/>
    <x v="6"/>
    <s v="Tertile 2"/>
    <x v="1"/>
  </r>
  <r>
    <s v="C_CND_008382"/>
    <x v="244"/>
    <x v="10"/>
    <s v="Cecilia"/>
    <x v="0"/>
    <n v="900000"/>
    <s v="U-Haul CO"/>
    <x v="7"/>
    <x v="107"/>
    <s v="Overhead Camshaft"/>
    <s v="Manual"/>
    <s v="Pale White"/>
    <n v="54000"/>
    <s v="78758-7841"/>
    <s v="Passenger"/>
    <n v="8565178"/>
    <x v="2"/>
    <s v="Tertile 2"/>
    <x v="1"/>
  </r>
  <r>
    <s v="C_CND_008381"/>
    <x v="244"/>
    <x v="10"/>
    <s v="Catherine"/>
    <x v="0"/>
    <n v="911000"/>
    <s v="Tri-State Mack Inc"/>
    <x v="11"/>
    <x v="14"/>
    <s v="DoubleÂ Overhead Camshaft"/>
    <s v="Auto"/>
    <s v="Red"/>
    <n v="33000"/>
    <s v="85257-3102"/>
    <s v="Passenger"/>
    <n v="6367776"/>
    <x v="3"/>
    <s v="Tertile 2"/>
    <x v="1"/>
  </r>
  <r>
    <s v="C_CND_008361"/>
    <x v="244"/>
    <x v="10"/>
    <s v="Amy"/>
    <x v="0"/>
    <n v="920000"/>
    <s v="Pars Auto Sales"/>
    <x v="1"/>
    <x v="49"/>
    <s v="Overhead Camshaft"/>
    <s v="Manual"/>
    <s v="Black"/>
    <n v="16001"/>
    <s v="38701-8047"/>
    <s v="Passenger"/>
    <n v="7837264"/>
    <x v="4"/>
    <s v="Tertile 2"/>
    <x v="1"/>
  </r>
  <r>
    <s v="C_CND_008418"/>
    <x v="244"/>
    <x v="10"/>
    <s v="Sarah"/>
    <x v="0"/>
    <n v="920000"/>
    <s v="Hatfield Volkswagen"/>
    <x v="25"/>
    <x v="117"/>
    <s v="DoubleÂ Overhead Camshaft"/>
    <s v="Auto"/>
    <s v="Pale White"/>
    <n v="27000"/>
    <s v="99301-3882"/>
    <s v="Hatchback"/>
    <n v="8324488"/>
    <x v="6"/>
    <s v="Tertile 2"/>
    <x v="1"/>
  </r>
  <r>
    <s v="C_CND_008420"/>
    <x v="244"/>
    <x v="10"/>
    <s v="Savannah"/>
    <x v="0"/>
    <n v="932000"/>
    <s v="McKinney Dodge Chrysler Jeep"/>
    <x v="18"/>
    <x v="45"/>
    <s v="Overhead Camshaft"/>
    <s v="Manual"/>
    <s v="Pale White"/>
    <n v="28000"/>
    <s v="85257-3102"/>
    <s v="Hatchback"/>
    <n v="8056675"/>
    <x v="1"/>
    <s v="Tertile 2"/>
    <x v="1"/>
  </r>
  <r>
    <s v="C_CND_008352"/>
    <x v="244"/>
    <x v="10"/>
    <s v="Jaelynn"/>
    <x v="0"/>
    <n v="950000"/>
    <s v="Race Car Help"/>
    <x v="2"/>
    <x v="44"/>
    <s v="DoubleÂ Overhead Camshaft"/>
    <s v="Auto"/>
    <s v="Black"/>
    <n v="45001"/>
    <s v="78758-7841"/>
    <s v="Hardtop"/>
    <n v="6349687"/>
    <x v="2"/>
    <s v="Tertile 2"/>
    <x v="1"/>
  </r>
  <r>
    <s v="C_CND_008392"/>
    <x v="244"/>
    <x v="10"/>
    <s v="Rory"/>
    <x v="0"/>
    <n v="976000"/>
    <s v="U-Haul CO"/>
    <x v="5"/>
    <x v="65"/>
    <s v="Overhead Camshaft"/>
    <s v="Manual"/>
    <s v="Red"/>
    <n v="21000"/>
    <s v="78758-7841"/>
    <s v="Sedan"/>
    <n v="6165570"/>
    <x v="2"/>
    <s v="Tertile 2"/>
    <x v="1"/>
  </r>
  <r>
    <s v="C_CND_008384"/>
    <x v="244"/>
    <x v="10"/>
    <s v="Nina"/>
    <x v="0"/>
    <n v="1000000"/>
    <s v="McKinney Dodge Chrysler Jeep"/>
    <x v="13"/>
    <x v="82"/>
    <s v="Overhead Camshaft"/>
    <s v="Manual"/>
    <s v="Black"/>
    <n v="38001"/>
    <s v="85257-3102"/>
    <s v="Hardtop"/>
    <n v="6125797"/>
    <x v="2"/>
    <s v="Tertile 2"/>
    <x v="1"/>
  </r>
  <r>
    <s v="C_CND_008400"/>
    <x v="244"/>
    <x v="10"/>
    <s v="Santino"/>
    <x v="0"/>
    <n v="1011000"/>
    <s v="Diehl Motor CO Inc"/>
    <x v="1"/>
    <x v="16"/>
    <s v="DoubleÂ Overhead Camshaft"/>
    <s v="Auto"/>
    <s v="Red"/>
    <n v="33100"/>
    <s v="06457-3834"/>
    <s v="SUV"/>
    <n v="7019873"/>
    <x v="0"/>
    <s v="Tertile 3"/>
    <x v="1"/>
  </r>
  <r>
    <s v="C_CND_008342"/>
    <x v="244"/>
    <x v="10"/>
    <s v="Londyn"/>
    <x v="0"/>
    <n v="1065000"/>
    <s v="Rabun Used Car Sales"/>
    <x v="1"/>
    <x v="62"/>
    <s v="DoubleÂ Overhead Camshaft"/>
    <s v="Auto"/>
    <s v="Pale White"/>
    <n v="53500"/>
    <s v="85257-3102"/>
    <s v="Hardtop"/>
    <n v="8142651"/>
    <x v="3"/>
    <s v="Tertile 3"/>
    <x v="1"/>
  </r>
  <r>
    <s v="C_CND_008337"/>
    <x v="244"/>
    <x v="10"/>
    <s v="Israel"/>
    <x v="0"/>
    <n v="1100000"/>
    <s v="Pars Auto Sales"/>
    <x v="9"/>
    <x v="114"/>
    <s v="Overhead Camshaft"/>
    <s v="Manual"/>
    <s v="Black"/>
    <n v="34001"/>
    <s v="38701-8047"/>
    <s v="Sedan"/>
    <n v="7426206"/>
    <x v="4"/>
    <s v="Tertile 3"/>
    <x v="1"/>
  </r>
  <r>
    <s v="C_CND_008321"/>
    <x v="244"/>
    <x v="10"/>
    <s v="August"/>
    <x v="1"/>
    <n v="1125000"/>
    <s v="Gartner Buick Hyundai Saab"/>
    <x v="3"/>
    <x v="28"/>
    <s v="Overhead Camshaft"/>
    <s v="Manual"/>
    <s v="Pale White"/>
    <n v="14501"/>
    <s v="38701-8047"/>
    <s v="Hatchback"/>
    <n v="6195611"/>
    <x v="4"/>
    <s v="Tertile 3"/>
    <x v="1"/>
  </r>
  <r>
    <s v="C_CND_008417"/>
    <x v="244"/>
    <x v="10"/>
    <s v="Sara"/>
    <x v="0"/>
    <n v="1165000"/>
    <s v="Gartner Buick Hyundai Saab"/>
    <x v="2"/>
    <x v="23"/>
    <s v="DoubleÂ Overhead Camshaft"/>
    <s v="Auto"/>
    <s v="Pale White"/>
    <n v="21500"/>
    <s v="38701-8047"/>
    <s v="Hatchback"/>
    <n v="6680946"/>
    <x v="0"/>
    <s v="Tertile 3"/>
    <x v="1"/>
  </r>
  <r>
    <s v="C_CND_008314"/>
    <x v="244"/>
    <x v="10"/>
    <s v="Ari"/>
    <x v="0"/>
    <n v="1170000"/>
    <s v="Capitol KIA"/>
    <x v="13"/>
    <x v="41"/>
    <s v="DoubleÂ Overhead Camshaft"/>
    <s v="Auto"/>
    <s v="Pale White"/>
    <n v="36000"/>
    <s v="38701-8047"/>
    <s v="Passenger"/>
    <n v="7649691"/>
    <x v="4"/>
    <s v="Tertile 3"/>
    <x v="1"/>
  </r>
  <r>
    <s v="C_CND_008390"/>
    <x v="244"/>
    <x v="10"/>
    <s v="Roman"/>
    <x v="1"/>
    <n v="1237500"/>
    <s v="Suburban Ford"/>
    <x v="29"/>
    <x v="125"/>
    <s v="DoubleÂ Overhead Camshaft"/>
    <s v="Auto"/>
    <s v="Red"/>
    <n v="13750"/>
    <s v="53546-9427"/>
    <s v="Hatchback"/>
    <n v="6922774"/>
    <x v="5"/>
    <s v="Tertile 3"/>
    <x v="1"/>
  </r>
  <r>
    <s v="C_CND_008340"/>
    <x v="244"/>
    <x v="10"/>
    <s v="Jace"/>
    <x v="0"/>
    <n v="1246000"/>
    <s v="Rabun Used Car Sales"/>
    <x v="10"/>
    <x v="133"/>
    <s v="Overhead Camshaft"/>
    <s v="Manual"/>
    <s v="Red"/>
    <n v="13601"/>
    <s v="85257-3102"/>
    <s v="Passenger"/>
    <n v="8717607"/>
    <x v="3"/>
    <s v="Tertile 3"/>
    <x v="1"/>
  </r>
  <r>
    <s v="C_CND_008339"/>
    <x v="244"/>
    <x v="10"/>
    <s v="Izaiah"/>
    <x v="0"/>
    <n v="1250000"/>
    <s v="Progressive Shippers Cooperative Association No"/>
    <x v="0"/>
    <x v="0"/>
    <s v="Overhead Camshaft"/>
    <s v="Manual"/>
    <s v="Red"/>
    <n v="22001"/>
    <s v="53546-9427"/>
    <s v="SUV"/>
    <n v="8982403"/>
    <x v="5"/>
    <s v="Tertile 3"/>
    <x v="1"/>
  </r>
  <r>
    <s v="C_CND_008376"/>
    <x v="244"/>
    <x v="10"/>
    <s v="Ava"/>
    <x v="0"/>
    <n v="1295000"/>
    <s v="Ryder Truck Rental and Leasing"/>
    <x v="1"/>
    <x v="30"/>
    <s v="DoubleÂ Overhead Camshaft"/>
    <s v="Auto"/>
    <s v="Red"/>
    <n v="41500"/>
    <s v="06457-3834"/>
    <s v="Passenger"/>
    <n v="7321642"/>
    <x v="0"/>
    <s v="Tertile 3"/>
    <x v="1"/>
  </r>
  <r>
    <s v="C_CND_008350"/>
    <x v="244"/>
    <x v="10"/>
    <s v="James"/>
    <x v="0"/>
    <n v="1296000"/>
    <s v="Rabun Used Car Sales"/>
    <x v="15"/>
    <x v="72"/>
    <s v="DoubleÂ Overhead Camshaft"/>
    <s v="Auto"/>
    <s v="Pale White"/>
    <n v="46601"/>
    <s v="85257-3102"/>
    <s v="SUV"/>
    <n v="8178397"/>
    <x v="3"/>
    <s v="Tertile 3"/>
    <x v="1"/>
  </r>
  <r>
    <s v="C_CND_008322"/>
    <x v="244"/>
    <x v="10"/>
    <s v="Augustus"/>
    <x v="0"/>
    <n v="1351000"/>
    <s v="Hatfield Volkswagen"/>
    <x v="2"/>
    <x v="23"/>
    <s v="Overhead Camshaft"/>
    <s v="Manual"/>
    <s v="Red"/>
    <n v="25100"/>
    <s v="99301-3882"/>
    <s v="Hatchback"/>
    <n v="6295005"/>
    <x v="1"/>
    <s v="Tertile 3"/>
    <x v="1"/>
  </r>
  <r>
    <s v="C_CND_008397"/>
    <x v="244"/>
    <x v="10"/>
    <s v="Sam"/>
    <x v="0"/>
    <n v="1400000"/>
    <s v="Chrysler Plymouth"/>
    <x v="15"/>
    <x v="72"/>
    <s v="DoubleÂ Overhead Camshaft"/>
    <s v="Auto"/>
    <s v="Red"/>
    <n v="35000"/>
    <s v="53546-9427"/>
    <s v="SUV"/>
    <n v="6218108"/>
    <x v="5"/>
    <s v="Tertile 3"/>
    <x v="1"/>
  </r>
  <r>
    <s v="C_CND_008422"/>
    <x v="244"/>
    <x v="10"/>
    <s v="Selena"/>
    <x v="0"/>
    <n v="1420000"/>
    <s v="Nebo Chevrolet"/>
    <x v="15"/>
    <x v="51"/>
    <s v="Overhead Camshaft"/>
    <s v="Manual"/>
    <s v="Black"/>
    <n v="42000"/>
    <s v="06457-3834"/>
    <s v="Passenger"/>
    <n v="7173875"/>
    <x v="3"/>
    <s v="Tertile 3"/>
    <x v="1"/>
  </r>
  <r>
    <s v="C_CND_008370"/>
    <x v="244"/>
    <x v="10"/>
    <s v="Aria"/>
    <x v="0"/>
    <n v="1425000"/>
    <s v="Suburban Ford"/>
    <x v="4"/>
    <x v="35"/>
    <s v="DoubleÂ Overhead Camshaft"/>
    <s v="Auto"/>
    <s v="Black"/>
    <n v="16500"/>
    <s v="53546-9427"/>
    <s v="Passenger"/>
    <n v="7580040"/>
    <x v="5"/>
    <s v="Tertile 3"/>
    <x v="1"/>
  </r>
  <r>
    <s v="C_CND_008311"/>
    <x v="244"/>
    <x v="10"/>
    <s v="Angelo"/>
    <x v="0"/>
    <n v="1430000"/>
    <s v="U-Haul CO"/>
    <x v="15"/>
    <x v="21"/>
    <s v="Overhead Camshaft"/>
    <s v="Manual"/>
    <s v="Pale White"/>
    <n v="57001"/>
    <s v="78758-7841"/>
    <s v="Hatchback"/>
    <n v="8503445"/>
    <x v="2"/>
    <s v="Tertile 3"/>
    <x v="1"/>
  </r>
  <r>
    <s v="C_CND_008373"/>
    <x v="244"/>
    <x v="10"/>
    <s v="Jade"/>
    <x v="0"/>
    <n v="1500000"/>
    <s v="Enterprise Rent A Car"/>
    <x v="20"/>
    <x v="91"/>
    <s v="DoubleÂ Overhead Camshaft"/>
    <s v="Auto"/>
    <s v="Red"/>
    <n v="12001"/>
    <s v="60504-7114"/>
    <s v="Hardtop"/>
    <n v="6394075"/>
    <x v="6"/>
    <s v="Tertile 3"/>
    <x v="1"/>
  </r>
  <r>
    <s v="C_CND_008345"/>
    <x v="244"/>
    <x v="10"/>
    <s v="Jadiel"/>
    <x v="0"/>
    <n v="1525000"/>
    <s v="Star Enterprises Inc"/>
    <x v="3"/>
    <x v="4"/>
    <s v="Overhead Camshaft"/>
    <s v="Manual"/>
    <s v="Pale White"/>
    <n v="17501"/>
    <s v="99301-3882"/>
    <s v="SUV"/>
    <n v="8759989"/>
    <x v="1"/>
    <s v="Tertile 3"/>
    <x v="1"/>
  </r>
  <r>
    <s v="C_CND_008425"/>
    <x v="244"/>
    <x v="10"/>
    <s v="Shirley"/>
    <x v="0"/>
    <n v="1550000"/>
    <s v="Pitre Buick-Pontiac-Gmc of Scottsdale"/>
    <x v="0"/>
    <x v="110"/>
    <s v="DoubleÂ Overhead Camshaft"/>
    <s v="Auto"/>
    <s v="Black"/>
    <n v="11000"/>
    <s v="99301-3882"/>
    <s v="Passenger"/>
    <n v="7839323"/>
    <x v="3"/>
    <s v="Tertile 3"/>
    <x v="1"/>
  </r>
  <r>
    <s v="C_CND_008356"/>
    <x v="244"/>
    <x v="10"/>
    <s v="Jayce"/>
    <x v="0"/>
    <n v="1655000"/>
    <s v="Scrivener Performance Engineering"/>
    <x v="16"/>
    <x v="22"/>
    <s v="DoubleÂ Overhead Camshaft"/>
    <s v="Auto"/>
    <s v="Black"/>
    <n v="19501"/>
    <s v="38701-8047"/>
    <s v="Passenger"/>
    <n v="7501901"/>
    <x v="4"/>
    <s v="Tertile 3"/>
    <x v="1"/>
  </r>
  <r>
    <s v="C_CND_008394"/>
    <x v="244"/>
    <x v="10"/>
    <s v="Ryan"/>
    <x v="0"/>
    <n v="1662500"/>
    <s v="C &amp; M Motors Inc"/>
    <x v="18"/>
    <x v="58"/>
    <s v="DoubleÂ Overhead Camshaft"/>
    <s v="Auto"/>
    <s v="Black"/>
    <n v="28250"/>
    <s v="60504-7114"/>
    <s v="Passenger"/>
    <n v="8363704"/>
    <x v="6"/>
    <s v="Tertile 3"/>
    <x v="1"/>
  </r>
  <r>
    <s v="C_CND_008315"/>
    <x v="244"/>
    <x v="10"/>
    <s v="Ariel"/>
    <x v="0"/>
    <n v="1670000"/>
    <s v="Chrysler of Tri-Cities"/>
    <x v="2"/>
    <x v="23"/>
    <s v="Overhead Camshaft"/>
    <s v="Manual"/>
    <s v="Red"/>
    <n v="12000"/>
    <s v="99301-3882"/>
    <s v="Hatchback"/>
    <n v="7328308"/>
    <x v="1"/>
    <s v="Tertile 3"/>
    <x v="1"/>
  </r>
  <r>
    <s v="C_CND_008386"/>
    <x v="244"/>
    <x v="10"/>
    <s v="Richard"/>
    <x v="0"/>
    <n v="1740000"/>
    <s v="Ryder Truck Rental and Leasing"/>
    <x v="4"/>
    <x v="99"/>
    <s v="DoubleÂ Overhead Camshaft"/>
    <s v="Auto"/>
    <s v="Black"/>
    <n v="26000"/>
    <s v="06457-3834"/>
    <s v="Passenger"/>
    <n v="8933315"/>
    <x v="0"/>
    <s v="Tertile 3"/>
    <x v="1"/>
  </r>
  <r>
    <s v="C_CND_008316"/>
    <x v="244"/>
    <x v="10"/>
    <s v="Aron"/>
    <x v="1"/>
    <n v="1750000"/>
    <s v="Chrysler Plymouth"/>
    <x v="22"/>
    <x v="32"/>
    <s v="Overhead Camshaft"/>
    <s v="Manual"/>
    <s v="Red"/>
    <n v="22000"/>
    <s v="53546-9427"/>
    <s v="Sedan"/>
    <n v="6081151"/>
    <x v="5"/>
    <s v="Tertile 3"/>
    <x v="1"/>
  </r>
  <r>
    <s v="C_CND_008363"/>
    <x v="244"/>
    <x v="10"/>
    <s v="Angela"/>
    <x v="0"/>
    <n v="1830000"/>
    <s v="Progressive Shippers Cooperative Association No"/>
    <x v="14"/>
    <x v="20"/>
    <s v="DoubleÂ Overhead Camshaft"/>
    <s v="Auto"/>
    <s v="Red"/>
    <n v="41000"/>
    <s v="53546-9427"/>
    <s v="SUV"/>
    <n v="7094529"/>
    <x v="5"/>
    <s v="Tertile 3"/>
    <x v="1"/>
  </r>
  <r>
    <s v="C_CND_008378"/>
    <x v="244"/>
    <x v="10"/>
    <s v="Bella"/>
    <x v="0"/>
    <n v="1900000"/>
    <s v="Scrivener Performance Engineering"/>
    <x v="11"/>
    <x v="76"/>
    <s v="DoubleÂ Overhead Camshaft"/>
    <s v="Auto"/>
    <s v="Pale White"/>
    <n v="17000"/>
    <s v="38701-8047"/>
    <s v="Sedan"/>
    <n v="7538002"/>
    <x v="4"/>
    <s v="Tertile 3"/>
    <x v="1"/>
  </r>
  <r>
    <s v="C_CND_008359"/>
    <x v="244"/>
    <x v="10"/>
    <s v="Jayren"/>
    <x v="0"/>
    <n v="2000000"/>
    <s v="Tri-State Mack Inc"/>
    <x v="4"/>
    <x v="57"/>
    <s v="DoubleÂ Overhead Camshaft"/>
    <s v="Auto"/>
    <s v="Pale White"/>
    <n v="20001"/>
    <s v="85257-3102"/>
    <s v="Hatchback"/>
    <n v="8685459"/>
    <x v="3"/>
    <s v="Tertile 3"/>
    <x v="1"/>
  </r>
  <r>
    <s v="C_CND_008360"/>
    <x v="244"/>
    <x v="10"/>
    <s v="Jayson"/>
    <x v="0"/>
    <n v="2150000"/>
    <s v="U-Haul CO"/>
    <x v="9"/>
    <x v="37"/>
    <s v="DoubleÂ Overhead Camshaft"/>
    <s v="Auto"/>
    <s v="Red"/>
    <n v="22001"/>
    <s v="78758-7841"/>
    <s v="SUV"/>
    <n v="7141209"/>
    <x v="2"/>
    <s v="Tertile 3"/>
    <x v="1"/>
  </r>
  <r>
    <s v="C_CND_008353"/>
    <x v="244"/>
    <x v="10"/>
    <s v="Jason"/>
    <x v="1"/>
    <n v="2500000"/>
    <s v="Race Car Help"/>
    <x v="19"/>
    <x v="26"/>
    <s v="DoubleÂ Overhead Camshaft"/>
    <s v="Auto"/>
    <s v="Pale White"/>
    <n v="18001"/>
    <s v="78758-7841"/>
    <s v="Passenger"/>
    <n v="8658724"/>
    <x v="2"/>
    <s v="Tertile 3"/>
    <x v="1"/>
  </r>
  <r>
    <s v="C_CND_008412"/>
    <x v="244"/>
    <x v="10"/>
    <s v="Ruby"/>
    <x v="0"/>
    <n v="3000000"/>
    <s v="Chrysler Plymouth"/>
    <x v="2"/>
    <x v="9"/>
    <s v="DoubleÂ Overhead Camshaft"/>
    <s v="Auto"/>
    <s v="Red"/>
    <n v="19000"/>
    <s v="53546-9427"/>
    <s v="Sedan"/>
    <n v="8348870"/>
    <x v="4"/>
    <s v="Tertile 3"/>
    <x v="1"/>
  </r>
  <r>
    <s v="C_CND_008438"/>
    <x v="245"/>
    <x v="10"/>
    <s v="Boruch"/>
    <x v="1"/>
    <n v="13500"/>
    <s v="Tri-State Mack Inc"/>
    <x v="8"/>
    <x v="100"/>
    <s v="Overhead Camshaft"/>
    <s v="Manual"/>
    <s v="Red"/>
    <n v="21000"/>
    <s v="85257-3102"/>
    <s v="SUV"/>
    <n v="8427387"/>
    <x v="3"/>
    <s v="Tertile 1"/>
    <x v="0"/>
  </r>
  <r>
    <s v="C_CND_008442"/>
    <x v="245"/>
    <x v="10"/>
    <s v="Brendan"/>
    <x v="1"/>
    <n v="13500"/>
    <s v="Race Car Help"/>
    <x v="0"/>
    <x v="69"/>
    <s v="DoubleÂ Overhead Camshaft"/>
    <s v="Auto"/>
    <s v="Pale White"/>
    <n v="62001"/>
    <s v="78758-7841"/>
    <s v="Sedan"/>
    <n v="6348850"/>
    <x v="2"/>
    <s v="Tertile 1"/>
    <x v="0"/>
  </r>
  <r>
    <s v="C_CND_008450"/>
    <x v="245"/>
    <x v="10"/>
    <s v="Cameron"/>
    <x v="1"/>
    <n v="13500"/>
    <s v="Buddy Storbeck's Diesel Service Inc"/>
    <x v="24"/>
    <x v="124"/>
    <s v="Overhead Camshaft"/>
    <s v="Manual"/>
    <s v="Red"/>
    <n v="43000"/>
    <s v="06457-3834"/>
    <s v="Sedan"/>
    <n v="7700932"/>
    <x v="0"/>
    <s v="Tertile 1"/>
    <x v="0"/>
  </r>
  <r>
    <s v="C_CND_008453"/>
    <x v="245"/>
    <x v="10"/>
    <s v="Chaim"/>
    <x v="0"/>
    <n v="13500"/>
    <s v="Chrysler of Tri-Cities"/>
    <x v="14"/>
    <x v="29"/>
    <s v="Overhead Camshaft"/>
    <s v="Manual"/>
    <s v="Pale White"/>
    <n v="27000"/>
    <s v="99301-3882"/>
    <s v="SUV"/>
    <n v="8347459"/>
    <x v="1"/>
    <s v="Tertile 1"/>
    <x v="0"/>
  </r>
  <r>
    <s v="C_CND_008454"/>
    <x v="245"/>
    <x v="10"/>
    <s v="Charles"/>
    <x v="0"/>
    <n v="13500"/>
    <s v="Chrysler Plymouth"/>
    <x v="23"/>
    <x v="39"/>
    <s v="Overhead Camshaft"/>
    <s v="Manual"/>
    <s v="Pale White"/>
    <n v="27000"/>
    <s v="53546-9427"/>
    <s v="Passenger"/>
    <n v="6251415"/>
    <x v="5"/>
    <s v="Tertile 1"/>
    <x v="0"/>
  </r>
  <r>
    <s v="C_CND_008457"/>
    <x v="245"/>
    <x v="10"/>
    <s v="Jean"/>
    <x v="0"/>
    <n v="13500"/>
    <s v="Buddy Storbeck's Diesel Service Inc"/>
    <x v="14"/>
    <x v="53"/>
    <s v="DoubleÂ Overhead Camshaft"/>
    <s v="Auto"/>
    <s v="Red"/>
    <n v="31001"/>
    <s v="06457-3834"/>
    <s v="Hatchback"/>
    <n v="8694186"/>
    <x v="0"/>
    <s v="Tertile 1"/>
    <x v="0"/>
  </r>
  <r>
    <s v="C_CND_008477"/>
    <x v="245"/>
    <x v="10"/>
    <s v="Josiah"/>
    <x v="0"/>
    <n v="13500"/>
    <s v="Race Car Help"/>
    <x v="27"/>
    <x v="105"/>
    <s v="Overhead Camshaft"/>
    <s v="Manual"/>
    <s v="Red"/>
    <n v="71001"/>
    <s v="78758-7841"/>
    <s v="Passenger"/>
    <n v="6161795"/>
    <x v="2"/>
    <s v="Tertile 1"/>
    <x v="0"/>
  </r>
  <r>
    <s v="C_CND_008480"/>
    <x v="245"/>
    <x v="10"/>
    <s v="Cindy"/>
    <x v="0"/>
    <n v="13500"/>
    <s v="Classic Chevy"/>
    <x v="18"/>
    <x v="58"/>
    <s v="Overhead Camshaft"/>
    <s v="Manual"/>
    <s v="Pale White"/>
    <n v="14000"/>
    <s v="85257-3102"/>
    <s v="Passenger"/>
    <n v="8376184"/>
    <x v="3"/>
    <s v="Tertile 1"/>
    <x v="0"/>
  </r>
  <r>
    <s v="C_CND_008485"/>
    <x v="245"/>
    <x v="10"/>
    <s v="Eileen"/>
    <x v="0"/>
    <n v="13500"/>
    <s v="Hatfield Volkswagen"/>
    <x v="0"/>
    <x v="110"/>
    <s v="DoubleÂ Overhead Camshaft"/>
    <s v="Auto"/>
    <s v="Red"/>
    <n v="29000"/>
    <s v="99301-3882"/>
    <s v="Passenger"/>
    <n v="8546078"/>
    <x v="1"/>
    <s v="Tertile 1"/>
    <x v="0"/>
  </r>
  <r>
    <s v="C_CND_008490"/>
    <x v="245"/>
    <x v="10"/>
    <s v="Ella"/>
    <x v="0"/>
    <n v="13500"/>
    <s v="New Castle Ford Lincoln Mercury"/>
    <x v="2"/>
    <x v="23"/>
    <s v="Overhead Camshaft"/>
    <s v="Manual"/>
    <s v="Red"/>
    <n v="19000"/>
    <s v="60504-7114"/>
    <s v="Hatchback"/>
    <n v="8332332"/>
    <x v="6"/>
    <s v="Tertile 1"/>
    <x v="0"/>
  </r>
  <r>
    <s v="C_CND_008495"/>
    <x v="245"/>
    <x v="10"/>
    <s v="Erin"/>
    <x v="0"/>
    <n v="13500"/>
    <s v="Race Car Help"/>
    <x v="3"/>
    <x v="4"/>
    <s v="Overhead Camshaft"/>
    <s v="Manual"/>
    <s v="Red"/>
    <n v="17000"/>
    <s v="78758-7841"/>
    <s v="SUV"/>
    <n v="6087313"/>
    <x v="2"/>
    <s v="Tertile 1"/>
    <x v="0"/>
  </r>
  <r>
    <s v="C_CND_008498"/>
    <x v="245"/>
    <x v="10"/>
    <s v="Evelyn"/>
    <x v="0"/>
    <n v="13500"/>
    <s v="Scrivener Performance Engineering"/>
    <x v="4"/>
    <x v="99"/>
    <s v="DoubleÂ Overhead Camshaft"/>
    <s v="Auto"/>
    <s v="Black"/>
    <n v="9000"/>
    <s v="38701-8047"/>
    <s v="Passenger"/>
    <n v="8830759"/>
    <x v="4"/>
    <s v="Tertile 1"/>
    <x v="0"/>
  </r>
  <r>
    <s v="C_CND_008500"/>
    <x v="245"/>
    <x v="10"/>
    <s v="Cloe"/>
    <x v="0"/>
    <n v="13500"/>
    <s v="Scrivener Performance Engineering"/>
    <x v="15"/>
    <x v="21"/>
    <s v="DoubleÂ Overhead Camshaft"/>
    <s v="Auto"/>
    <s v="Black"/>
    <n v="16000"/>
    <s v="38701-8047"/>
    <s v="Hardtop"/>
    <n v="6937727"/>
    <x v="4"/>
    <s v="Tertile 1"/>
    <x v="0"/>
  </r>
  <r>
    <s v="C_CND_008501"/>
    <x v="245"/>
    <x v="10"/>
    <s v="Lee Ann"/>
    <x v="0"/>
    <n v="13500"/>
    <s v="Tri-State Mack Inc"/>
    <x v="15"/>
    <x v="21"/>
    <s v="DoubleÂ Overhead Camshaft"/>
    <s v="Auto"/>
    <s v="Pale White"/>
    <n v="25000"/>
    <s v="85257-3102"/>
    <s v="Hardtop"/>
    <n v="6247839"/>
    <x v="3"/>
    <s v="Tertile 1"/>
    <x v="0"/>
  </r>
  <r>
    <s v="C_CND_008509"/>
    <x v="245"/>
    <x v="10"/>
    <s v="Simcha"/>
    <x v="0"/>
    <n v="13500"/>
    <s v="Progressive Shippers Cooperative Association No"/>
    <x v="0"/>
    <x v="75"/>
    <s v="Overhead Camshaft"/>
    <s v="Manual"/>
    <s v="Red"/>
    <n v="43000"/>
    <s v="53546-9427"/>
    <s v="Hatchback"/>
    <n v="6015336"/>
    <x v="5"/>
    <s v="Tertile 1"/>
    <x v="0"/>
  </r>
  <r>
    <s v="C_CND_008511"/>
    <x v="245"/>
    <x v="10"/>
    <s v="Solomon"/>
    <x v="0"/>
    <n v="13500"/>
    <s v="Race Car Help"/>
    <x v="6"/>
    <x v="64"/>
    <s v="DoubleÂ Overhead Camshaft"/>
    <s v="Auto"/>
    <s v="Red"/>
    <n v="16000"/>
    <s v="78758-7841"/>
    <s v="SUV"/>
    <n v="8736521"/>
    <x v="2"/>
    <s v="Tertile 1"/>
    <x v="0"/>
  </r>
  <r>
    <s v="C_CND_008512"/>
    <x v="245"/>
    <x v="10"/>
    <s v="Spencer"/>
    <x v="0"/>
    <n v="13500"/>
    <s v="Ryder Truck Rental and Leasing"/>
    <x v="22"/>
    <x v="32"/>
    <s v="DoubleÂ Overhead Camshaft"/>
    <s v="Auto"/>
    <s v="Black"/>
    <n v="26000"/>
    <s v="06457-3834"/>
    <s v="Sedan"/>
    <n v="8078068"/>
    <x v="0"/>
    <s v="Tertile 1"/>
    <x v="0"/>
  </r>
  <r>
    <s v="C_CND_008513"/>
    <x v="245"/>
    <x v="10"/>
    <s v="Stanley"/>
    <x v="0"/>
    <n v="13500"/>
    <s v="Saab-Belle Dodge"/>
    <x v="0"/>
    <x v="83"/>
    <s v="DoubleÂ Overhead Camshaft"/>
    <s v="Auto"/>
    <s v="Pale White"/>
    <n v="18000"/>
    <s v="60504-7114"/>
    <s v="Hatchback"/>
    <n v="7466131"/>
    <x v="6"/>
    <s v="Tertile 1"/>
    <x v="0"/>
  </r>
  <r>
    <s v="C_CND_008517"/>
    <x v="245"/>
    <x v="10"/>
    <s v="Cindy"/>
    <x v="0"/>
    <n v="13500"/>
    <s v="Scrivener Performance Engineering"/>
    <x v="15"/>
    <x v="84"/>
    <s v="DoubleÂ Overhead Camshaft"/>
    <s v="Auto"/>
    <s v="Red"/>
    <n v="15000"/>
    <s v="38701-8047"/>
    <s v="Hardtop"/>
    <n v="7496365"/>
    <x v="4"/>
    <s v="Tertile 1"/>
    <x v="0"/>
  </r>
  <r>
    <s v="C_CND_008521"/>
    <x v="245"/>
    <x v="10"/>
    <s v="Theo"/>
    <x v="0"/>
    <n v="13500"/>
    <s v="Saab-Belle Dodge"/>
    <x v="12"/>
    <x v="18"/>
    <s v="DoubleÂ Overhead Camshaft"/>
    <s v="Auto"/>
    <s v="Black"/>
    <n v="22000"/>
    <s v="60504-7114"/>
    <s v="Hardtop"/>
    <n v="7435361"/>
    <x v="6"/>
    <s v="Tertile 1"/>
    <x v="0"/>
  </r>
  <r>
    <s v="C_CND_008492"/>
    <x v="245"/>
    <x v="10"/>
    <s v="Emma"/>
    <x v="0"/>
    <n v="370000"/>
    <s v="Pitre Buick-Pontiac-Gmc of Scottsdale"/>
    <x v="2"/>
    <x v="23"/>
    <s v="DoubleÂ Overhead Camshaft"/>
    <s v="Auto"/>
    <s v="Pale White"/>
    <n v="21000"/>
    <s v="99301-3882"/>
    <s v="Hatchback"/>
    <n v="7063958"/>
    <x v="1"/>
    <s v="Tertile 1"/>
    <x v="0"/>
  </r>
  <r>
    <s v="C_CND_008499"/>
    <x v="245"/>
    <x v="10"/>
    <s v="Shloimy"/>
    <x v="0"/>
    <n v="390000"/>
    <s v="Progressive Shippers Cooperative Association No"/>
    <x v="24"/>
    <x v="43"/>
    <s v="Overhead Camshaft"/>
    <s v="Manual"/>
    <s v="Red"/>
    <n v="11000"/>
    <s v="53546-9427"/>
    <s v="Hatchback"/>
    <n v="6189626"/>
    <x v="5"/>
    <s v="Tertile 1"/>
    <x v="0"/>
  </r>
  <r>
    <s v="C_CND_008529"/>
    <x v="245"/>
    <x v="10"/>
    <s v="Eulaly"/>
    <x v="0"/>
    <n v="402500"/>
    <s v="Buddy Storbeck's Diesel Service Inc"/>
    <x v="0"/>
    <x v="70"/>
    <s v="Overhead Camshaft"/>
    <s v="Manual"/>
    <s v="Red"/>
    <n v="17500"/>
    <s v="06457-3834"/>
    <s v="Hardtop"/>
    <n v="8982711"/>
    <x v="0"/>
    <s v="Tertile 1"/>
    <x v="0"/>
  </r>
  <r>
    <s v="C_CND_008448"/>
    <x v="245"/>
    <x v="10"/>
    <s v="Caleb"/>
    <x v="1"/>
    <n v="445000"/>
    <s v="Tri-State Mack Inc"/>
    <x v="16"/>
    <x v="34"/>
    <s v="DoubleÂ Overhead Camshaft"/>
    <s v="Auto"/>
    <s v="Pale White"/>
    <n v="62000"/>
    <s v="85257-3102"/>
    <s v="Hatchback"/>
    <n v="7131340"/>
    <x v="3"/>
    <s v="Tertile 1"/>
    <x v="0"/>
  </r>
  <r>
    <s v="C_CND_008514"/>
    <x v="245"/>
    <x v="10"/>
    <s v="Stephen"/>
    <x v="1"/>
    <n v="478000"/>
    <s v="Scrivener Performance Engineering"/>
    <x v="1"/>
    <x v="49"/>
    <s v="Overhead Camshaft"/>
    <s v="Manual"/>
    <s v="Black"/>
    <n v="12000"/>
    <s v="38701-8047"/>
    <s v="Passenger"/>
    <n v="6989873"/>
    <x v="4"/>
    <s v="Tertile 1"/>
    <x v="0"/>
  </r>
  <r>
    <s v="C_CND_008468"/>
    <x v="245"/>
    <x v="10"/>
    <s v="Ruchy"/>
    <x v="1"/>
    <n v="502500"/>
    <s v="Race Car Help"/>
    <x v="4"/>
    <x v="5"/>
    <s v="Overhead Camshaft"/>
    <s v="Manual"/>
    <s v="Red"/>
    <n v="11500"/>
    <s v="78758-7841"/>
    <s v="Hardtop"/>
    <n v="6966573"/>
    <x v="2"/>
    <s v="Tertile 1"/>
    <x v="0"/>
  </r>
  <r>
    <s v="C_CND_008475"/>
    <x v="245"/>
    <x v="10"/>
    <s v="Joseph"/>
    <x v="0"/>
    <n v="505000"/>
    <s v="Progressive Shippers Cooperative Association No"/>
    <x v="24"/>
    <x v="43"/>
    <s v="DoubleÂ Overhead Camshaft"/>
    <s v="Auto"/>
    <s v="Red"/>
    <n v="19001"/>
    <s v="53546-9427"/>
    <s v="Hatchback"/>
    <n v="6222715"/>
    <x v="5"/>
    <s v="Tertile 1"/>
    <x v="0"/>
  </r>
  <r>
    <s v="C_CND_008471"/>
    <x v="245"/>
    <x v="10"/>
    <s v="Jonathan"/>
    <x v="0"/>
    <n v="535000"/>
    <s v="Nebo Chevrolet"/>
    <x v="8"/>
    <x v="100"/>
    <s v="Overhead Camshaft"/>
    <s v="Manual"/>
    <s v="Black"/>
    <n v="15001"/>
    <s v="06457-3834"/>
    <s v="SUV"/>
    <n v="7851497"/>
    <x v="0"/>
    <s v="Tertile 1"/>
    <x v="0"/>
  </r>
  <r>
    <s v="C_CND_008441"/>
    <x v="245"/>
    <x v="10"/>
    <s v="Brayden"/>
    <x v="1"/>
    <n v="570000"/>
    <s v="Rabun Used Car Sales"/>
    <x v="24"/>
    <x v="144"/>
    <s v="Overhead Camshaft"/>
    <s v="Manual"/>
    <s v="Black"/>
    <n v="43001"/>
    <s v="85257-3102"/>
    <s v="Hatchback"/>
    <n v="6776043"/>
    <x v="2"/>
    <s v="Tertile 2"/>
    <x v="0"/>
  </r>
  <r>
    <s v="C_CND_008443"/>
    <x v="245"/>
    <x v="10"/>
    <s v="Brian"/>
    <x v="0"/>
    <n v="570500"/>
    <s v="Ryder Truck Rental and Leasing"/>
    <x v="0"/>
    <x v="75"/>
    <s v="Overhead Camshaft"/>
    <s v="Manual"/>
    <s v="Red"/>
    <n v="43501"/>
    <s v="06457-3834"/>
    <s v="Hatchback"/>
    <n v="8002818"/>
    <x v="0"/>
    <s v="Tertile 2"/>
    <x v="0"/>
  </r>
  <r>
    <s v="C_CND_008465"/>
    <x v="245"/>
    <x v="10"/>
    <s v="Liliana"/>
    <x v="0"/>
    <n v="572000"/>
    <s v="Tri-State Mack Inc"/>
    <x v="22"/>
    <x v="55"/>
    <s v="DoubleÂ Overhead Camshaft"/>
    <s v="Auto"/>
    <s v="Black"/>
    <n v="26001"/>
    <s v="85257-3102"/>
    <s v="Hardtop"/>
    <n v="6546119"/>
    <x v="3"/>
    <s v="Tertile 2"/>
    <x v="0"/>
  </r>
  <r>
    <s v="C_CND_008444"/>
    <x v="245"/>
    <x v="10"/>
    <s v="Brody"/>
    <x v="0"/>
    <n v="575000"/>
    <s v="Saab-Belle Dodge"/>
    <x v="23"/>
    <x v="112"/>
    <s v="DoubleÂ Overhead Camshaft"/>
    <s v="Auto"/>
    <s v="Black"/>
    <n v="19001"/>
    <s v="60504-7114"/>
    <s v="Sedan"/>
    <n v="8522477"/>
    <x v="6"/>
    <s v="Tertile 2"/>
    <x v="0"/>
  </r>
  <r>
    <s v="C_CND_008523"/>
    <x v="245"/>
    <x v="10"/>
    <s v="Dorian"/>
    <x v="0"/>
    <n v="580000"/>
    <s v="Tri-State Mack Inc"/>
    <x v="13"/>
    <x v="82"/>
    <s v="Overhead Camshaft"/>
    <s v="Manual"/>
    <s v="Red"/>
    <n v="17000"/>
    <s v="85257-3102"/>
    <s v="Hardtop"/>
    <n v="6163498"/>
    <x v="3"/>
    <s v="Tertile 2"/>
    <x v="0"/>
  </r>
  <r>
    <s v="C_CND_008449"/>
    <x v="245"/>
    <x v="10"/>
    <s v="Calvin"/>
    <x v="0"/>
    <n v="585000"/>
    <s v="U-Haul CO"/>
    <x v="11"/>
    <x v="92"/>
    <s v="DoubleÂ Overhead Camshaft"/>
    <s v="Auto"/>
    <s v="Pale White"/>
    <n v="32000"/>
    <s v="78758-7841"/>
    <s v="Hatchback"/>
    <n v="6804279"/>
    <x v="2"/>
    <s v="Tertile 2"/>
    <x v="0"/>
  </r>
  <r>
    <s v="C_CND_008526"/>
    <x v="245"/>
    <x v="10"/>
    <s v="Valery"/>
    <x v="0"/>
    <n v="590000"/>
    <s v="Star Enterprises Inc"/>
    <x v="27"/>
    <x v="87"/>
    <s v="Overhead Camshaft"/>
    <s v="Manual"/>
    <s v="Red"/>
    <n v="34000"/>
    <s v="99301-3882"/>
    <s v="Sedan"/>
    <n v="6612453"/>
    <x v="6"/>
    <s v="Tertile 2"/>
    <x v="0"/>
  </r>
  <r>
    <s v="C_CND_008455"/>
    <x v="245"/>
    <x v="10"/>
    <s v="Charlie"/>
    <x v="1"/>
    <n v="600000"/>
    <s v="Classic Chevy"/>
    <x v="14"/>
    <x v="66"/>
    <s v="DoubleÂ Overhead Camshaft"/>
    <s v="Auto"/>
    <s v="Red"/>
    <n v="39000"/>
    <s v="85257-3102"/>
    <s v="Hatchback"/>
    <n v="7971111"/>
    <x v="2"/>
    <s v="Tertile 2"/>
    <x v="0"/>
  </r>
  <r>
    <s v="C_CND_008456"/>
    <x v="245"/>
    <x v="10"/>
    <s v="Chase"/>
    <x v="0"/>
    <n v="610000"/>
    <s v="Clay Johnson Auto Sales"/>
    <x v="6"/>
    <x v="17"/>
    <s v="DoubleÂ Overhead Camshaft"/>
    <s v="Auto"/>
    <s v="Pale White"/>
    <n v="46000"/>
    <s v="78758-7841"/>
    <s v="Sedan"/>
    <n v="7588763"/>
    <x v="2"/>
    <s v="Tertile 2"/>
    <x v="0"/>
  </r>
  <r>
    <s v="C_CND_008460"/>
    <x v="245"/>
    <x v="10"/>
    <s v="Jencarlos"/>
    <x v="0"/>
    <n v="616000"/>
    <s v="Chrysler of Tri-Cities"/>
    <x v="14"/>
    <x v="20"/>
    <s v="Overhead Camshaft"/>
    <s v="Manual"/>
    <s v="Black"/>
    <n v="26001"/>
    <s v="99301-3882"/>
    <s v="SUV"/>
    <n v="8463416"/>
    <x v="1"/>
    <s v="Tertile 2"/>
    <x v="0"/>
  </r>
  <r>
    <s v="C_CND_008508"/>
    <x v="245"/>
    <x v="10"/>
    <s v="Silas"/>
    <x v="0"/>
    <n v="617000"/>
    <s v="U-Haul CO"/>
    <x v="5"/>
    <x v="6"/>
    <s v="DoubleÂ Overhead Camshaft"/>
    <s v="Auto"/>
    <s v="Red"/>
    <n v="22000"/>
    <s v="78758-7841"/>
    <s v="Hatchback"/>
    <n v="8730044"/>
    <x v="2"/>
    <s v="Tertile 2"/>
    <x v="0"/>
  </r>
  <r>
    <s v="C_CND_008461"/>
    <x v="245"/>
    <x v="10"/>
    <s v="Jeremiah"/>
    <x v="0"/>
    <n v="632000"/>
    <s v="Chrysler Plymouth"/>
    <x v="5"/>
    <x v="65"/>
    <s v="DoubleÂ Overhead Camshaft"/>
    <s v="Auto"/>
    <s v="Black"/>
    <n v="18001"/>
    <s v="53546-9427"/>
    <s v="Sedan"/>
    <n v="7406205"/>
    <x v="5"/>
    <s v="Tertile 2"/>
    <x v="0"/>
  </r>
  <r>
    <s v="C_CND_008510"/>
    <x v="245"/>
    <x v="10"/>
    <s v="Simon"/>
    <x v="1"/>
    <n v="632000"/>
    <s v="Rabun Used Car Sales"/>
    <x v="15"/>
    <x v="95"/>
    <s v="Overhead Camshaft"/>
    <s v="Manual"/>
    <s v="Pale White"/>
    <n v="20000"/>
    <s v="85257-3102"/>
    <s v="SUV"/>
    <n v="8512580"/>
    <x v="3"/>
    <s v="Tertile 2"/>
    <x v="0"/>
  </r>
  <r>
    <s v="C_CND_008436"/>
    <x v="245"/>
    <x v="10"/>
    <s v="Binyomin"/>
    <x v="0"/>
    <n v="645000"/>
    <s v="Star Enterprises Inc"/>
    <x v="15"/>
    <x v="72"/>
    <s v="DoubleÂ Overhead Camshaft"/>
    <s v="Auto"/>
    <s v="Red"/>
    <n v="45000"/>
    <s v="99301-3882"/>
    <s v="SUV"/>
    <n v="7386845"/>
    <x v="1"/>
    <s v="Tertile 2"/>
    <x v="0"/>
  </r>
  <r>
    <s v="C_CND_008437"/>
    <x v="245"/>
    <x v="10"/>
    <s v="Blake"/>
    <x v="0"/>
    <n v="652000"/>
    <s v="Suburban Ford"/>
    <x v="6"/>
    <x v="8"/>
    <s v="DoubleÂ Overhead Camshaft"/>
    <s v="Auto"/>
    <s v="Pale White"/>
    <n v="21000"/>
    <s v="53546-9427"/>
    <s v="Hatchback"/>
    <n v="6122992"/>
    <x v="5"/>
    <s v="Tertile 2"/>
    <x v="0"/>
  </r>
  <r>
    <s v="C_CND_008494"/>
    <x v="245"/>
    <x v="10"/>
    <s v="Orlane"/>
    <x v="1"/>
    <n v="655000"/>
    <s v="New Castle Ford Lincoln Mercury"/>
    <x v="11"/>
    <x v="38"/>
    <s v="DoubleÂ Overhead Camshaft"/>
    <s v="Auto"/>
    <s v="Red"/>
    <n v="45001"/>
    <s v="60504-7114"/>
    <s v="Hardtop"/>
    <n v="7501876"/>
    <x v="6"/>
    <s v="Tertile 2"/>
    <x v="0"/>
  </r>
  <r>
    <s v="C_CND_008488"/>
    <x v="245"/>
    <x v="10"/>
    <s v="Elina"/>
    <x v="1"/>
    <n v="660000"/>
    <s v="Motor Vehicle Branch Office"/>
    <x v="26"/>
    <x v="54"/>
    <s v="DoubleÂ Overhead Camshaft"/>
    <s v="Auto"/>
    <s v="Black"/>
    <n v="12000"/>
    <s v="78758-7841"/>
    <s v="Hatchback"/>
    <n v="6256138"/>
    <x v="2"/>
    <s v="Tertile 2"/>
    <x v="0"/>
  </r>
  <r>
    <s v="C_CND_008447"/>
    <x v="245"/>
    <x v="10"/>
    <s v="Caden"/>
    <x v="0"/>
    <n v="670000"/>
    <s v="Suburban Ford"/>
    <x v="27"/>
    <x v="149"/>
    <s v="Overhead Camshaft"/>
    <s v="Manual"/>
    <s v="Black"/>
    <n v="17000"/>
    <s v="53546-9427"/>
    <s v="Hatchback"/>
    <n v="7972712"/>
    <x v="5"/>
    <s v="Tertile 2"/>
    <x v="0"/>
  </r>
  <r>
    <s v="C_CND_008472"/>
    <x v="245"/>
    <x v="10"/>
    <s v="Jordan"/>
    <x v="0"/>
    <n v="685000"/>
    <s v="New Castle Ford Lincoln Mercury"/>
    <x v="18"/>
    <x v="96"/>
    <s v="DoubleÂ Overhead Camshaft"/>
    <s v="Auto"/>
    <s v="Pale White"/>
    <n v="26001"/>
    <s v="60504-7114"/>
    <s v="Sedan"/>
    <n v="7382545"/>
    <x v="6"/>
    <s v="Tertile 2"/>
    <x v="0"/>
  </r>
  <r>
    <s v="C_CND_008473"/>
    <x v="245"/>
    <x v="10"/>
    <s v="Jorge"/>
    <x v="0"/>
    <n v="685000"/>
    <s v="Pars Auto Sales"/>
    <x v="4"/>
    <x v="68"/>
    <s v="Overhead Camshaft"/>
    <s v="Manual"/>
    <s v="Red"/>
    <n v="29001"/>
    <s v="38701-8047"/>
    <s v="Sedan"/>
    <n v="8975282"/>
    <x v="4"/>
    <s v="Tertile 2"/>
    <x v="0"/>
  </r>
  <r>
    <s v="C_CND_008531"/>
    <x v="245"/>
    <x v="10"/>
    <s v="Wendy"/>
    <x v="0"/>
    <n v="700000"/>
    <s v="C &amp; M Motors Inc"/>
    <x v="24"/>
    <x v="86"/>
    <s v="DoubleÂ Overhead Camshaft"/>
    <s v="Auto"/>
    <s v="Pale White"/>
    <n v="12000"/>
    <s v="60504-7114"/>
    <s v="SUV"/>
    <n v="6519592"/>
    <x v="2"/>
    <s v="Tertile 2"/>
    <x v="0"/>
  </r>
  <r>
    <s v="C_CND_008478"/>
    <x v="245"/>
    <x v="10"/>
    <s v="Christine"/>
    <x v="0"/>
    <n v="702500"/>
    <s v="Chrysler of Tri-Cities"/>
    <x v="14"/>
    <x v="53"/>
    <s v="Overhead Camshaft"/>
    <s v="Manual"/>
    <s v="Red"/>
    <n v="25500"/>
    <s v="99301-3882"/>
    <s v="Hatchback"/>
    <n v="6228246"/>
    <x v="1"/>
    <s v="Tertile 2"/>
    <x v="0"/>
  </r>
  <r>
    <s v="C_CND_008467"/>
    <x v="245"/>
    <x v="10"/>
    <s v="John"/>
    <x v="1"/>
    <n v="717000"/>
    <s v="Hatfield Volkswagen"/>
    <x v="22"/>
    <x v="59"/>
    <s v="DoubleÂ Overhead Camshaft"/>
    <s v="Auto"/>
    <s v="Black"/>
    <n v="49001"/>
    <s v="99301-3882"/>
    <s v="Hatchback"/>
    <n v="6101755"/>
    <x v="1"/>
    <s v="Tertile 2"/>
    <x v="0"/>
  </r>
  <r>
    <s v="C_CND_008452"/>
    <x v="245"/>
    <x v="10"/>
    <s v="Carter"/>
    <x v="1"/>
    <n v="720000"/>
    <s v="Capitol KIA"/>
    <x v="11"/>
    <x v="14"/>
    <s v="Overhead Camshaft"/>
    <s v="Manual"/>
    <s v="Red"/>
    <n v="24000"/>
    <s v="38701-8047"/>
    <s v="Passenger"/>
    <n v="6031677"/>
    <x v="4"/>
    <s v="Tertile 2"/>
    <x v="0"/>
  </r>
  <r>
    <s v="C_CND_008487"/>
    <x v="245"/>
    <x v="10"/>
    <s v="Elena"/>
    <x v="1"/>
    <n v="720000"/>
    <s v="McKinney Dodge Chrysler Jeep"/>
    <x v="13"/>
    <x v="111"/>
    <s v="Overhead Camshaft"/>
    <s v="Manual"/>
    <s v="Red"/>
    <n v="29000"/>
    <s v="85257-3102"/>
    <s v="SUV"/>
    <n v="7196922"/>
    <x v="3"/>
    <s v="Tertile 2"/>
    <x v="0"/>
  </r>
  <r>
    <s v="C_CND_008474"/>
    <x v="245"/>
    <x v="10"/>
    <s v="Jose"/>
    <x v="0"/>
    <n v="725000"/>
    <s v="Pitre Buick-Pontiac-Gmc of Scottsdale"/>
    <x v="11"/>
    <x v="14"/>
    <s v="DoubleÂ Overhead Camshaft"/>
    <s v="Auto"/>
    <s v="Red"/>
    <n v="16001"/>
    <s v="99301-3882"/>
    <s v="Passenger"/>
    <n v="6432895"/>
    <x v="1"/>
    <s v="Tertile 2"/>
    <x v="0"/>
  </r>
  <r>
    <s v="C_CND_008446"/>
    <x v="245"/>
    <x v="10"/>
    <s v="Bryce"/>
    <x v="0"/>
    <n v="730000"/>
    <s v="Star Enterprises Inc"/>
    <x v="5"/>
    <x v="65"/>
    <s v="DoubleÂ Overhead Camshaft"/>
    <s v="Auto"/>
    <s v="Black"/>
    <n v="18001"/>
    <s v="99301-3882"/>
    <s v="Sedan"/>
    <n v="8306677"/>
    <x v="1"/>
    <s v="Tertile 2"/>
    <x v="0"/>
  </r>
  <r>
    <s v="C_CND_008440"/>
    <x v="245"/>
    <x v="10"/>
    <s v="Brandon"/>
    <x v="1"/>
    <n v="740000"/>
    <s v="Progressive Shippers Cooperative Association No"/>
    <x v="1"/>
    <x v="16"/>
    <s v="DoubleÂ Overhead Camshaft"/>
    <s v="Auto"/>
    <s v="Red"/>
    <n v="12001"/>
    <s v="53546-9427"/>
    <s v="SUV"/>
    <n v="6791135"/>
    <x v="5"/>
    <s v="Tertile 2"/>
    <x v="0"/>
  </r>
  <r>
    <s v="C_CND_008507"/>
    <x v="245"/>
    <x v="10"/>
    <s v="Maryline"/>
    <x v="0"/>
    <n v="742000"/>
    <s v="Race Car Help"/>
    <x v="14"/>
    <x v="66"/>
    <s v="DoubleÂ Overhead Camshaft"/>
    <s v="Auto"/>
    <s v="Pale White"/>
    <n v="45000"/>
    <s v="78758-7841"/>
    <s v="Hardtop"/>
    <n v="7445806"/>
    <x v="2"/>
    <s v="Tertile 2"/>
    <x v="0"/>
  </r>
  <r>
    <s v="C_CND_008503"/>
    <x v="245"/>
    <x v="10"/>
    <s v="Shmuel"/>
    <x v="0"/>
    <n v="745000"/>
    <s v="Saab-Belle Dodge"/>
    <x v="17"/>
    <x v="24"/>
    <s v="Overhead Camshaft"/>
    <s v="Manual"/>
    <s v="Pale White"/>
    <n v="20000"/>
    <s v="60504-7114"/>
    <s v="Passenger"/>
    <n v="7628485"/>
    <x v="6"/>
    <s v="Tertile 2"/>
    <x v="0"/>
  </r>
  <r>
    <s v="C_CND_008537"/>
    <x v="245"/>
    <x v="10"/>
    <s v="Pierrick"/>
    <x v="1"/>
    <n v="770000"/>
    <s v="Pitre Buick-Pontiac-Gmc of Scottsdale"/>
    <x v="6"/>
    <x v="73"/>
    <s v="DoubleÂ Overhead Camshaft"/>
    <s v="Auto"/>
    <s v="Black"/>
    <n v="12000"/>
    <s v="99301-3882"/>
    <s v="Hardtop"/>
    <n v="8507627"/>
    <x v="1"/>
    <s v="Tertile 2"/>
    <x v="1"/>
  </r>
  <r>
    <s v="C_CND_008451"/>
    <x v="245"/>
    <x v="10"/>
    <s v="Carmine"/>
    <x v="0"/>
    <n v="826000"/>
    <s v="C &amp; M Motors Inc"/>
    <x v="1"/>
    <x v="16"/>
    <s v="DoubleÂ Overhead Camshaft"/>
    <s v="Auto"/>
    <s v="Red"/>
    <n v="12000"/>
    <s v="60504-7114"/>
    <s v="SUV"/>
    <n v="7960366"/>
    <x v="6"/>
    <s v="Tertile 2"/>
    <x v="1"/>
  </r>
  <r>
    <s v="C_CND_008439"/>
    <x v="245"/>
    <x v="10"/>
    <s v="Brady"/>
    <x v="0"/>
    <n v="850000"/>
    <s v="U-Haul CO"/>
    <x v="27"/>
    <x v="79"/>
    <s v="DoubleÂ Overhead Camshaft"/>
    <s v="Auto"/>
    <s v="Red"/>
    <n v="15000"/>
    <s v="78758-7841"/>
    <s v="Sedan"/>
    <n v="6334853"/>
    <x v="2"/>
    <s v="Tertile 2"/>
    <x v="1"/>
  </r>
  <r>
    <s v="C_CND_008522"/>
    <x v="245"/>
    <x v="10"/>
    <s v="Lou-Anne"/>
    <x v="0"/>
    <n v="850000"/>
    <s v="Star Enterprises Inc"/>
    <x v="20"/>
    <x v="91"/>
    <s v="Overhead Camshaft"/>
    <s v="Manual"/>
    <s v="Red"/>
    <n v="61000"/>
    <s v="99301-3882"/>
    <s v="Hardtop"/>
    <n v="8121379"/>
    <x v="1"/>
    <s v="Tertile 2"/>
    <x v="1"/>
  </r>
  <r>
    <s v="C_CND_008489"/>
    <x v="245"/>
    <x v="10"/>
    <s v="Alessandra"/>
    <x v="0"/>
    <n v="865000"/>
    <s v="Motor Vehicle Branch Office"/>
    <x v="25"/>
    <x v="48"/>
    <s v="DoubleÂ Overhead Camshaft"/>
    <s v="Auto"/>
    <s v="Pale White"/>
    <n v="22001"/>
    <s v="78758-7841"/>
    <s v="Hardtop"/>
    <n v="7453060"/>
    <x v="2"/>
    <s v="Tertile 2"/>
    <x v="1"/>
  </r>
  <r>
    <s v="C_CND_008466"/>
    <x v="245"/>
    <x v="10"/>
    <s v="Johan"/>
    <x v="1"/>
    <n v="870000"/>
    <s v="Gartner Buick Hyundai Saab"/>
    <x v="6"/>
    <x v="64"/>
    <s v="DoubleÂ Overhead Camshaft"/>
    <s v="Auto"/>
    <s v="Red"/>
    <n v="16001"/>
    <s v="38701-8047"/>
    <s v="SUV"/>
    <n v="6519543"/>
    <x v="4"/>
    <s v="Tertile 2"/>
    <x v="1"/>
  </r>
  <r>
    <s v="C_CND_008445"/>
    <x v="245"/>
    <x v="10"/>
    <s v="Bryan"/>
    <x v="0"/>
    <n v="882000"/>
    <s v="Scrivener Performance Engineering"/>
    <x v="11"/>
    <x v="115"/>
    <s v="Overhead Camshaft"/>
    <s v="Manual"/>
    <s v="Pale White"/>
    <n v="17001"/>
    <s v="38701-8047"/>
    <s v="Hatchback"/>
    <n v="7444480"/>
    <x v="4"/>
    <s v="Tertile 2"/>
    <x v="1"/>
  </r>
  <r>
    <s v="C_CND_008459"/>
    <x v="245"/>
    <x v="10"/>
    <s v="Jeffrey"/>
    <x v="0"/>
    <n v="890000"/>
    <s v="Capitol KIA"/>
    <x v="16"/>
    <x v="34"/>
    <s v="DoubleÂ Overhead Camshaft"/>
    <s v="Auto"/>
    <s v="Black"/>
    <n v="61001"/>
    <s v="38701-8047"/>
    <s v="Hatchback"/>
    <n v="8433288"/>
    <x v="4"/>
    <s v="Tertile 2"/>
    <x v="1"/>
  </r>
  <r>
    <s v="C_CND_008532"/>
    <x v="245"/>
    <x v="10"/>
    <s v="Ximena"/>
    <x v="0"/>
    <n v="920000"/>
    <s v="Capitol KIA"/>
    <x v="2"/>
    <x v="23"/>
    <s v="DoubleÂ Overhead Camshaft"/>
    <s v="Auto"/>
    <s v="Black"/>
    <n v="18000"/>
    <s v="38701-8047"/>
    <s v="Hatchback"/>
    <n v="7391142"/>
    <x v="0"/>
    <s v="Tertile 2"/>
    <x v="1"/>
  </r>
  <r>
    <s v="C_CND_008505"/>
    <x v="245"/>
    <x v="10"/>
    <s v="Sholom"/>
    <x v="0"/>
    <n v="928000"/>
    <s v="Star Enterprises Inc"/>
    <x v="24"/>
    <x v="124"/>
    <s v="Overhead Camshaft"/>
    <s v="Manual"/>
    <s v="Red"/>
    <n v="43000"/>
    <s v="99301-3882"/>
    <s v="Sedan"/>
    <n v="6113547"/>
    <x v="1"/>
    <s v="Tertile 2"/>
    <x v="1"/>
  </r>
  <r>
    <s v="C_CND_008479"/>
    <x v="245"/>
    <x v="10"/>
    <s v="Christy"/>
    <x v="0"/>
    <n v="960000"/>
    <s v="Chrysler Plymouth"/>
    <x v="1"/>
    <x v="113"/>
    <s v="Overhead Camshaft"/>
    <s v="Manual"/>
    <s v="Black"/>
    <n v="34000"/>
    <s v="53546-9427"/>
    <s v="Hatchback"/>
    <n v="7388876"/>
    <x v="5"/>
    <s v="Tertile 2"/>
    <x v="1"/>
  </r>
  <r>
    <s v="C_CND_008518"/>
    <x v="245"/>
    <x v="10"/>
    <s v="Thomas"/>
    <x v="0"/>
    <n v="970000"/>
    <s v="U-Haul CO"/>
    <x v="26"/>
    <x v="104"/>
    <s v="DoubleÂ Overhead Camshaft"/>
    <s v="Auto"/>
    <s v="Pale White"/>
    <n v="27000"/>
    <s v="78758-7841"/>
    <s v="Sedan"/>
    <n v="7164572"/>
    <x v="2"/>
    <s v="Tertile 2"/>
    <x v="1"/>
  </r>
  <r>
    <s v="C_CND_008506"/>
    <x v="245"/>
    <x v="10"/>
    <s v="Shraga"/>
    <x v="0"/>
    <n v="1020000"/>
    <s v="Suburban Ford"/>
    <x v="27"/>
    <x v="79"/>
    <s v="Overhead Camshaft"/>
    <s v="Manual"/>
    <s v="Pale White"/>
    <n v="41000"/>
    <s v="53546-9427"/>
    <s v="Sedan"/>
    <n v="7675440"/>
    <x v="5"/>
    <s v="Tertile 3"/>
    <x v="1"/>
  </r>
  <r>
    <s v="C_CND_008527"/>
    <x v="245"/>
    <x v="10"/>
    <s v="Vanessa"/>
    <x v="0"/>
    <n v="1031100"/>
    <s v="Suburban Ford"/>
    <x v="7"/>
    <x v="123"/>
    <s v="DoubleÂ Overhead Camshaft"/>
    <s v="Auto"/>
    <s v="Black"/>
    <n v="31110"/>
    <s v="53546-9427"/>
    <s v="SUV"/>
    <n v="6998460"/>
    <x v="4"/>
    <s v="Tertile 3"/>
    <x v="1"/>
  </r>
  <r>
    <s v="C_CND_008528"/>
    <x v="245"/>
    <x v="10"/>
    <s v="Victoria"/>
    <x v="0"/>
    <n v="1076500"/>
    <s v="Tri-State Mack Inc"/>
    <x v="7"/>
    <x v="15"/>
    <s v="DoubleÂ Overhead Camshaft"/>
    <s v="Auto"/>
    <s v="Pale White"/>
    <n v="25650"/>
    <s v="85257-3102"/>
    <s v="Hatchback"/>
    <n v="7870388"/>
    <x v="1"/>
    <s v="Tertile 3"/>
    <x v="1"/>
  </r>
  <r>
    <s v="C_CND_008482"/>
    <x v="245"/>
    <x v="10"/>
    <s v="Cynthia"/>
    <x v="0"/>
    <n v="1100000"/>
    <s v="Diehl Motor CO Inc"/>
    <x v="28"/>
    <x v="108"/>
    <s v="Overhead Camshaft"/>
    <s v="Manual"/>
    <s v="Pale White"/>
    <n v="28000"/>
    <s v="06457-3834"/>
    <s v="Hatchback"/>
    <n v="8802774"/>
    <x v="0"/>
    <s v="Tertile 3"/>
    <x v="1"/>
  </r>
  <r>
    <s v="C_CND_008516"/>
    <x v="245"/>
    <x v="10"/>
    <s v="Theo"/>
    <x v="0"/>
    <n v="1120000"/>
    <s v="Suburban Ford"/>
    <x v="13"/>
    <x v="90"/>
    <s v="DoubleÂ Overhead Camshaft"/>
    <s v="Auto"/>
    <s v="Pale White"/>
    <n v="31000"/>
    <s v="53546-9427"/>
    <s v="Sedan"/>
    <n v="8613665"/>
    <x v="5"/>
    <s v="Tertile 3"/>
    <x v="1"/>
  </r>
  <r>
    <s v="C_CND_008491"/>
    <x v="245"/>
    <x v="10"/>
    <s v="Emily"/>
    <x v="0"/>
    <n v="1130000"/>
    <s v="Pars Auto Sales"/>
    <x v="24"/>
    <x v="43"/>
    <s v="DoubleÂ Overhead Camshaft"/>
    <s v="Auto"/>
    <s v="Red"/>
    <n v="19000"/>
    <s v="38701-8047"/>
    <s v="Hatchback"/>
    <n v="6701294"/>
    <x v="4"/>
    <s v="Tertile 3"/>
    <x v="1"/>
  </r>
  <r>
    <s v="C_CND_008504"/>
    <x v="245"/>
    <x v="10"/>
    <s v="Shneur"/>
    <x v="1"/>
    <n v="1130000"/>
    <s v="Scrivener Performance Engineering"/>
    <x v="4"/>
    <x v="68"/>
    <s v="Overhead Camshaft"/>
    <s v="Manual"/>
    <s v="Pale White"/>
    <n v="54000"/>
    <s v="38701-8047"/>
    <s v="Sedan"/>
    <n v="8145405"/>
    <x v="4"/>
    <s v="Tertile 3"/>
    <x v="1"/>
  </r>
  <r>
    <s v="C_CND_008502"/>
    <x v="245"/>
    <x v="10"/>
    <s v="Shmiel"/>
    <x v="0"/>
    <n v="1150000"/>
    <s v="Ryder Truck Rental and Leasing"/>
    <x v="15"/>
    <x v="63"/>
    <s v="DoubleÂ Overhead Camshaft"/>
    <s v="Auto"/>
    <s v="Black"/>
    <n v="21000"/>
    <s v="06457-3834"/>
    <s v="Hatchback"/>
    <n v="6825916"/>
    <x v="0"/>
    <s v="Tertile 3"/>
    <x v="1"/>
  </r>
  <r>
    <s v="C_CND_008525"/>
    <x v="245"/>
    <x v="10"/>
    <s v="Valerie"/>
    <x v="0"/>
    <n v="1188000"/>
    <s v="Scrivener Performance Engineering"/>
    <x v="4"/>
    <x v="68"/>
    <s v="Overhead Camshaft"/>
    <s v="Manual"/>
    <s v="Pale White"/>
    <n v="22800"/>
    <s v="38701-8047"/>
    <s v="Sedan"/>
    <n v="8039280"/>
    <x v="0"/>
    <s v="Tertile 3"/>
    <x v="1"/>
  </r>
  <r>
    <s v="C_CND_008469"/>
    <x v="245"/>
    <x v="10"/>
    <s v="Jonah"/>
    <x v="0"/>
    <n v="1200000"/>
    <s v="McKinney Dodge Chrysler Jeep"/>
    <x v="9"/>
    <x v="12"/>
    <s v="DoubleÂ Overhead Camshaft"/>
    <s v="Auto"/>
    <s v="Red"/>
    <n v="31001"/>
    <s v="85257-3102"/>
    <s v="Passenger"/>
    <n v="6313886"/>
    <x v="3"/>
    <s v="Tertile 3"/>
    <x v="1"/>
  </r>
  <r>
    <s v="C_CND_008524"/>
    <x v="245"/>
    <x v="10"/>
    <s v="Valeria"/>
    <x v="0"/>
    <n v="1210000"/>
    <s v="Saab-Belle Dodge"/>
    <x v="10"/>
    <x v="60"/>
    <s v="Overhead Camshaft"/>
    <s v="Manual"/>
    <s v="Black"/>
    <n v="25000"/>
    <s v="60504-7114"/>
    <s v="SUV"/>
    <n v="8563467"/>
    <x v="2"/>
    <s v="Tertile 3"/>
    <x v="1"/>
  </r>
  <r>
    <s v="C_CND_008519"/>
    <x v="245"/>
    <x v="10"/>
    <s v="Timothy"/>
    <x v="0"/>
    <n v="1225000"/>
    <s v="Buddy Storbeck's Diesel Service Inc"/>
    <x v="0"/>
    <x v="110"/>
    <s v="DoubleÂ Overhead Camshaft"/>
    <s v="Auto"/>
    <s v="Red"/>
    <n v="29500"/>
    <s v="06457-3834"/>
    <s v="Passenger"/>
    <n v="7220724"/>
    <x v="0"/>
    <s v="Tertile 3"/>
    <x v="1"/>
  </r>
  <r>
    <s v="C_CND_008497"/>
    <x v="245"/>
    <x v="10"/>
    <s v="Eva"/>
    <x v="0"/>
    <n v="1240000"/>
    <s v="Saab-Belle Dodge"/>
    <x v="23"/>
    <x v="39"/>
    <s v="Overhead Camshaft"/>
    <s v="Manual"/>
    <s v="Black"/>
    <n v="18000"/>
    <s v="60504-7114"/>
    <s v="Passenger"/>
    <n v="8640774"/>
    <x v="6"/>
    <s v="Tertile 3"/>
    <x v="1"/>
  </r>
  <r>
    <s v="C_CND_008486"/>
    <x v="245"/>
    <x v="10"/>
    <s v="Elaine"/>
    <x v="0"/>
    <n v="1250000"/>
    <s v="Iceberg Rentals"/>
    <x v="26"/>
    <x v="104"/>
    <s v="Overhead Camshaft"/>
    <s v="Manual"/>
    <s v="Red"/>
    <n v="25000"/>
    <s v="53546-9427"/>
    <s v="Sedan"/>
    <n v="8763055"/>
    <x v="5"/>
    <s v="Tertile 3"/>
    <x v="1"/>
  </r>
  <r>
    <s v="C_CND_008534"/>
    <x v="245"/>
    <x v="10"/>
    <s v="Yasmin"/>
    <x v="0"/>
    <n v="1250000"/>
    <s v="Chrysler Plymouth"/>
    <x v="1"/>
    <x v="56"/>
    <s v="DoubleÂ Overhead Camshaft"/>
    <s v="Auto"/>
    <s v="Pale White"/>
    <n v="27000"/>
    <s v="53546-9427"/>
    <s v="Hatchback"/>
    <n v="7737192"/>
    <x v="4"/>
    <s v="Tertile 3"/>
    <x v="1"/>
  </r>
  <r>
    <s v="C_CND_008476"/>
    <x v="245"/>
    <x v="10"/>
    <s v="Joshua"/>
    <x v="0"/>
    <n v="1300000"/>
    <s v="Rabun Used Car Sales"/>
    <x v="15"/>
    <x v="97"/>
    <s v="Overhead Camshaft"/>
    <s v="Manual"/>
    <s v="Black"/>
    <n v="44001"/>
    <s v="85257-3102"/>
    <s v="Hatchback"/>
    <n v="7648812"/>
    <x v="3"/>
    <s v="Tertile 3"/>
    <x v="1"/>
  </r>
  <r>
    <s v="C_CND_008462"/>
    <x v="245"/>
    <x v="10"/>
    <s v="Jeremy"/>
    <x v="0"/>
    <n v="1310000"/>
    <s v="Classic Chevy"/>
    <x v="27"/>
    <x v="80"/>
    <s v="DoubleÂ Overhead Camshaft"/>
    <s v="Auto"/>
    <s v="Red"/>
    <n v="19001"/>
    <s v="85257-3102"/>
    <s v="Hatchback"/>
    <n v="6910820"/>
    <x v="3"/>
    <s v="Tertile 3"/>
    <x v="1"/>
  </r>
  <r>
    <s v="C_CND_008483"/>
    <x v="245"/>
    <x v="10"/>
    <s v="Daisy"/>
    <x v="1"/>
    <n v="1325000"/>
    <s v="Enterprise Rent A Car"/>
    <x v="13"/>
    <x v="19"/>
    <s v="Overhead Camshaft"/>
    <s v="Manual"/>
    <s v="Pale White"/>
    <n v="14500"/>
    <s v="60504-7114"/>
    <s v="Hatchback"/>
    <n v="8085605"/>
    <x v="6"/>
    <s v="Tertile 3"/>
    <x v="1"/>
  </r>
  <r>
    <s v="C_CND_008530"/>
    <x v="245"/>
    <x v="10"/>
    <s v="Violeta"/>
    <x v="0"/>
    <n v="1360000"/>
    <s v="Buddy Storbeck's Diesel Service Inc"/>
    <x v="13"/>
    <x v="19"/>
    <s v="Overhead Camshaft"/>
    <s v="Manual"/>
    <s v="Red"/>
    <n v="71000"/>
    <s v="06457-3834"/>
    <s v="Hatchback"/>
    <n v="7407076"/>
    <x v="3"/>
    <s v="Tertile 3"/>
    <x v="1"/>
  </r>
  <r>
    <s v="C_CND_008533"/>
    <x v="245"/>
    <x v="10"/>
    <s v="Canille"/>
    <x v="0"/>
    <n v="1385000"/>
    <s v="New Castle Ford Lincoln Mercury"/>
    <x v="4"/>
    <x v="5"/>
    <s v="DoubleÂ Overhead Camshaft"/>
    <s v="Auto"/>
    <s v="Red"/>
    <n v="21500"/>
    <s v="60504-7114"/>
    <s v="Hardtop"/>
    <n v="8470451"/>
    <x v="6"/>
    <s v="Tertile 3"/>
    <x v="1"/>
  </r>
  <r>
    <s v="C_CND_008536"/>
    <x v="245"/>
    <x v="10"/>
    <s v="Zoey"/>
    <x v="0"/>
    <n v="1405000"/>
    <s v="Clay Johnson Auto Sales"/>
    <x v="10"/>
    <x v="133"/>
    <s v="Overhead Camshaft"/>
    <s v="Manual"/>
    <s v="Black"/>
    <n v="44500"/>
    <s v="78758-7841"/>
    <s v="Passenger"/>
    <n v="6803197"/>
    <x v="5"/>
    <s v="Tertile 3"/>
    <x v="1"/>
  </r>
  <r>
    <s v="C_CND_008515"/>
    <x v="245"/>
    <x v="10"/>
    <s v="Steven"/>
    <x v="0"/>
    <n v="1420000"/>
    <s v="Star Enterprises Inc"/>
    <x v="10"/>
    <x v="60"/>
    <s v="DoubleÂ Overhead Camshaft"/>
    <s v="Auto"/>
    <s v="Black"/>
    <n v="27000"/>
    <s v="99301-3882"/>
    <s v="SUV"/>
    <n v="7379220"/>
    <x v="1"/>
    <s v="Tertile 3"/>
    <x v="1"/>
  </r>
  <r>
    <s v="C_CND_008493"/>
    <x v="245"/>
    <x v="10"/>
    <s v="Erica"/>
    <x v="0"/>
    <n v="1467000"/>
    <s v="Progressive Shippers Cooperative Association No"/>
    <x v="4"/>
    <x v="109"/>
    <s v="Overhead Camshaft"/>
    <s v="Manual"/>
    <s v="Pale White"/>
    <n v="20700"/>
    <s v="53546-9427"/>
    <s v="Hatchback"/>
    <n v="6021117"/>
    <x v="5"/>
    <s v="Tertile 3"/>
    <x v="1"/>
  </r>
  <r>
    <s v="C_CND_008520"/>
    <x v="245"/>
    <x v="10"/>
    <s v="Taylor"/>
    <x v="0"/>
    <n v="1535000"/>
    <s v="Progressive Shippers Cooperative Association No"/>
    <x v="11"/>
    <x v="92"/>
    <s v="DoubleÂ Overhead Camshaft"/>
    <s v="Auto"/>
    <s v="Red"/>
    <n v="13500"/>
    <s v="53546-9427"/>
    <s v="Hatchback"/>
    <n v="8010628"/>
    <x v="4"/>
    <s v="Tertile 3"/>
    <x v="1"/>
  </r>
  <r>
    <s v="C_CND_008470"/>
    <x v="245"/>
    <x v="10"/>
    <s v="Jonas"/>
    <x v="0"/>
    <n v="1580000"/>
    <s v="Motor Vehicle Branch Office"/>
    <x v="20"/>
    <x v="27"/>
    <s v="Overhead Camshaft"/>
    <s v="Manual"/>
    <s v="Red"/>
    <n v="49001"/>
    <s v="78758-7841"/>
    <s v="Hatchback"/>
    <n v="7866140"/>
    <x v="2"/>
    <s v="Tertile 3"/>
    <x v="1"/>
  </r>
  <r>
    <s v="C_CND_008463"/>
    <x v="245"/>
    <x v="10"/>
    <s v="Jesus"/>
    <x v="0"/>
    <n v="1615000"/>
    <s v="Clay Johnson Auto Sales"/>
    <x v="4"/>
    <x v="68"/>
    <s v="Overhead Camshaft"/>
    <s v="Manual"/>
    <s v="Pale White"/>
    <n v="22501"/>
    <s v="78758-7841"/>
    <s v="Sedan"/>
    <n v="8013088"/>
    <x v="2"/>
    <s v="Tertile 3"/>
    <x v="1"/>
  </r>
  <r>
    <s v="C_CND_008539"/>
    <x v="245"/>
    <x v="10"/>
    <s v="Addison"/>
    <x v="0"/>
    <n v="1655000"/>
    <s v="Gartner Buick Hyundai Saab"/>
    <x v="22"/>
    <x v="32"/>
    <s v="Overhead Camshaft"/>
    <s v="Manual"/>
    <s v="Red"/>
    <n v="17500"/>
    <s v="38701-8047"/>
    <s v="Sedan"/>
    <n v="7320382"/>
    <x v="0"/>
    <s v="Tertile 3"/>
    <x v="1"/>
  </r>
  <r>
    <s v="C_CND_008481"/>
    <x v="245"/>
    <x v="10"/>
    <s v="Claire"/>
    <x v="0"/>
    <n v="1670000"/>
    <s v="Clay Johnson Auto Sales"/>
    <x v="15"/>
    <x v="94"/>
    <s v="Overhead Camshaft"/>
    <s v="Manual"/>
    <s v="Pale White"/>
    <n v="13000"/>
    <s v="78758-7841"/>
    <s v="Passenger"/>
    <n v="8014294"/>
    <x v="2"/>
    <s v="Tertile 3"/>
    <x v="1"/>
  </r>
  <r>
    <s v="C_CND_008458"/>
    <x v="245"/>
    <x v="10"/>
    <s v="Jefferson"/>
    <x v="0"/>
    <n v="1680000"/>
    <s v="C &amp; M Motors Inc"/>
    <x v="14"/>
    <x v="52"/>
    <s v="DoubleÂ Overhead Camshaft"/>
    <s v="Auto"/>
    <s v="Red"/>
    <n v="31001"/>
    <s v="60504-7114"/>
    <s v="Sedan"/>
    <n v="6168447"/>
    <x v="6"/>
    <s v="Tertile 3"/>
    <x v="1"/>
  </r>
  <r>
    <s v="C_CND_008484"/>
    <x v="245"/>
    <x v="10"/>
    <s v="Diya"/>
    <x v="0"/>
    <n v="1800000"/>
    <s v="Gartner Buick Hyundai Saab"/>
    <x v="4"/>
    <x v="99"/>
    <s v="Overhead Camshaft"/>
    <s v="Manual"/>
    <s v="Red"/>
    <n v="31000"/>
    <s v="38701-8047"/>
    <s v="Passenger"/>
    <n v="7085036"/>
    <x v="4"/>
    <s v="Tertile 3"/>
    <x v="1"/>
  </r>
  <r>
    <s v="C_CND_008464"/>
    <x v="245"/>
    <x v="10"/>
    <s v="Alice"/>
    <x v="0"/>
    <n v="1875000"/>
    <s v="U-Haul CO"/>
    <x v="4"/>
    <x v="5"/>
    <s v="DoubleÂ Overhead Camshaft"/>
    <s v="Auto"/>
    <s v="Red"/>
    <n v="31500"/>
    <s v="78758-7841"/>
    <s v="Hardtop"/>
    <n v="7705357"/>
    <x v="2"/>
    <s v="Tertile 3"/>
    <x v="1"/>
  </r>
  <r>
    <s v="C_CND_008535"/>
    <x v="245"/>
    <x v="10"/>
    <s v="Zoe"/>
    <x v="0"/>
    <n v="1950000"/>
    <s v="Classic Chevy"/>
    <x v="10"/>
    <x v="60"/>
    <s v="Overhead Camshaft"/>
    <s v="Manual"/>
    <s v="Black"/>
    <n v="25000"/>
    <s v="85257-3102"/>
    <s v="SUV"/>
    <n v="7397718"/>
    <x v="1"/>
    <s v="Tertile 3"/>
    <x v="1"/>
  </r>
  <r>
    <s v="C_CND_008540"/>
    <x v="245"/>
    <x v="10"/>
    <s v="Adelaide"/>
    <x v="0"/>
    <n v="1980000"/>
    <s v="Hatfield Volkswagen"/>
    <x v="9"/>
    <x v="12"/>
    <s v="DoubleÂ Overhead Camshaft"/>
    <s v="Auto"/>
    <s v="Black"/>
    <n v="60000"/>
    <s v="99301-3882"/>
    <s v="Passenger"/>
    <n v="7772620"/>
    <x v="6"/>
    <s v="Tertile 3"/>
    <x v="1"/>
  </r>
  <r>
    <s v="C_CND_008538"/>
    <x v="245"/>
    <x v="10"/>
    <s v="Ada"/>
    <x v="0"/>
    <n v="2000000"/>
    <s v="Enterprise Rent A Car"/>
    <x v="7"/>
    <x v="15"/>
    <s v="DoubleÂ Overhead Camshaft"/>
    <s v="Auto"/>
    <s v="Pale White"/>
    <n v="25000"/>
    <s v="60504-7114"/>
    <s v="Hatchback"/>
    <n v="8134784"/>
    <x v="2"/>
    <s v="Tertile 3"/>
    <x v="1"/>
  </r>
  <r>
    <s v="C_CND_008496"/>
    <x v="245"/>
    <x v="10"/>
    <s v="Eshal"/>
    <x v="0"/>
    <n v="2390000"/>
    <s v="Ryder Truck Rental and Leasing"/>
    <x v="6"/>
    <x v="8"/>
    <s v="DoubleÂ Overhead Camshaft"/>
    <s v="Auto"/>
    <s v="Black"/>
    <n v="26000"/>
    <s v="06457-3834"/>
    <s v="Hatchback"/>
    <n v="8368031"/>
    <x v="0"/>
    <s v="Tertile 3"/>
    <x v="1"/>
  </r>
  <r>
    <s v="C_CND_008548"/>
    <x v="246"/>
    <x v="10"/>
    <s v="Cooper"/>
    <x v="0"/>
    <n v="13500"/>
    <s v="Nebo Chevrolet"/>
    <x v="27"/>
    <x v="80"/>
    <s v="Overhead Camshaft"/>
    <s v="Manual"/>
    <s v="Black"/>
    <n v="17000"/>
    <s v="06457-3834"/>
    <s v="Hatchback"/>
    <n v="7171469"/>
    <x v="0"/>
    <s v="Tertile 1"/>
    <x v="0"/>
  </r>
  <r>
    <s v="C_CND_008555"/>
    <x v="246"/>
    <x v="10"/>
    <s v="Josue"/>
    <x v="0"/>
    <n v="13500"/>
    <s v="Ryder Truck Rental and Leasing"/>
    <x v="0"/>
    <x v="75"/>
    <s v="Overhead Camshaft"/>
    <s v="Manual"/>
    <s v="Red"/>
    <n v="25001"/>
    <s v="06457-3834"/>
    <s v="Hatchback"/>
    <n v="8892344"/>
    <x v="0"/>
    <s v="Tertile 1"/>
    <x v="0"/>
  </r>
  <r>
    <s v="C_CND_008557"/>
    <x v="246"/>
    <x v="10"/>
    <s v="Julian"/>
    <x v="0"/>
    <n v="13500"/>
    <s v="Scrivener Performance Engineering"/>
    <x v="11"/>
    <x v="14"/>
    <s v="DoubleÂ Overhead Camshaft"/>
    <s v="Auto"/>
    <s v="Red"/>
    <n v="16001"/>
    <s v="38701-8047"/>
    <s v="Passenger"/>
    <n v="6473240"/>
    <x v="4"/>
    <s v="Tertile 1"/>
    <x v="0"/>
  </r>
  <r>
    <s v="C_CND_008558"/>
    <x v="246"/>
    <x v="10"/>
    <s v="Julien"/>
    <x v="0"/>
    <n v="13500"/>
    <s v="Star Enterprises Inc"/>
    <x v="16"/>
    <x v="22"/>
    <s v="DoubleÂ Overhead Camshaft"/>
    <s v="Auto"/>
    <s v="Pale White"/>
    <n v="46001"/>
    <s v="99301-3882"/>
    <s v="Passenger"/>
    <n v="6567453"/>
    <x v="1"/>
    <s v="Tertile 1"/>
    <x v="0"/>
  </r>
  <r>
    <s v="C_CND_008562"/>
    <x v="246"/>
    <x v="10"/>
    <s v="Kaiden"/>
    <x v="1"/>
    <n v="13500"/>
    <s v="Progressive Shippers Cooperative Association No"/>
    <x v="14"/>
    <x v="20"/>
    <s v="DoubleÂ Overhead Camshaft"/>
    <s v="Auto"/>
    <s v="Red"/>
    <n v="41001"/>
    <s v="53546-9427"/>
    <s v="SUV"/>
    <n v="6934469"/>
    <x v="5"/>
    <s v="Tertile 1"/>
    <x v="0"/>
  </r>
  <r>
    <s v="C_CND_008568"/>
    <x v="246"/>
    <x v="10"/>
    <s v="George"/>
    <x v="0"/>
    <n v="13500"/>
    <s v="Race Car Help"/>
    <x v="20"/>
    <x v="91"/>
    <s v="DoubleÂ Overhead Camshaft"/>
    <s v="Auto"/>
    <s v="Red"/>
    <n v="12000"/>
    <s v="78758-7841"/>
    <s v="Hardtop"/>
    <n v="7676739"/>
    <x v="2"/>
    <s v="Tertile 1"/>
    <x v="0"/>
  </r>
  <r>
    <s v="C_CND_008571"/>
    <x v="246"/>
    <x v="10"/>
    <s v="Gianna"/>
    <x v="0"/>
    <n v="13500"/>
    <s v="Tri-State Mack Inc"/>
    <x v="29"/>
    <x v="131"/>
    <s v="Overhead Camshaft"/>
    <s v="Manual"/>
    <s v="Red"/>
    <n v="21000"/>
    <s v="85257-3102"/>
    <s v="SUV"/>
    <n v="6647554"/>
    <x v="3"/>
    <s v="Tertile 1"/>
    <x v="0"/>
  </r>
  <r>
    <s v="C_CND_008580"/>
    <x v="246"/>
    <x v="10"/>
    <s v="Isabelle"/>
    <x v="0"/>
    <n v="13500"/>
    <s v="Suburban Ford"/>
    <x v="13"/>
    <x v="19"/>
    <s v="DoubleÂ Overhead Camshaft"/>
    <s v="Auto"/>
    <s v="Black"/>
    <n v="33001"/>
    <s v="53546-9427"/>
    <s v="Hatchback"/>
    <n v="6588174"/>
    <x v="5"/>
    <s v="Tertile 1"/>
    <x v="0"/>
  </r>
  <r>
    <s v="C_CND_008581"/>
    <x v="246"/>
    <x v="10"/>
    <s v="Ivy"/>
    <x v="1"/>
    <n v="13500"/>
    <s v="Tri-State Mack Inc"/>
    <x v="0"/>
    <x v="0"/>
    <s v="DoubleÂ Overhead Camshaft"/>
    <s v="Auto"/>
    <s v="Black"/>
    <n v="26001"/>
    <s v="85257-3102"/>
    <s v="SUV"/>
    <n v="8023282"/>
    <x v="3"/>
    <s v="Tertile 1"/>
    <x v="0"/>
  </r>
  <r>
    <s v="C_CND_008585"/>
    <x v="246"/>
    <x v="10"/>
    <s v="Tzvi"/>
    <x v="0"/>
    <n v="13500"/>
    <s v="Chrysler of Tri-Cities"/>
    <x v="13"/>
    <x v="19"/>
    <s v="Overhead Camshaft"/>
    <s v="Manual"/>
    <s v="Red"/>
    <n v="71000"/>
    <s v="99301-3882"/>
    <s v="Hatchback"/>
    <n v="8756719"/>
    <x v="1"/>
    <s v="Tertile 1"/>
    <x v="0"/>
  </r>
  <r>
    <s v="C_CND_008592"/>
    <x v="246"/>
    <x v="10"/>
    <s v="Wolf"/>
    <x v="1"/>
    <n v="13500"/>
    <s v="Hatfield Volkswagen"/>
    <x v="3"/>
    <x v="28"/>
    <s v="DoubleÂ Overhead Camshaft"/>
    <s v="Auto"/>
    <s v="Black"/>
    <n v="23000"/>
    <s v="99301-3882"/>
    <s v="Hatchback"/>
    <n v="6533244"/>
    <x v="1"/>
    <s v="Tertile 1"/>
    <x v="0"/>
  </r>
  <r>
    <s v="C_CND_008597"/>
    <x v="246"/>
    <x v="10"/>
    <s v="Adele"/>
    <x v="0"/>
    <n v="13500"/>
    <s v="Iceberg Rentals"/>
    <x v="20"/>
    <x v="47"/>
    <s v="Overhead Camshaft"/>
    <s v="Manual"/>
    <s v="Black"/>
    <n v="36000"/>
    <s v="53546-9427"/>
    <s v="Passenger"/>
    <n v="8616216"/>
    <x v="4"/>
    <s v="Tertile 1"/>
    <x v="0"/>
  </r>
  <r>
    <s v="C_CND_008598"/>
    <x v="246"/>
    <x v="10"/>
    <s v="Adelina"/>
    <x v="0"/>
    <n v="13500"/>
    <s v="McKinney Dodge Chrysler Jeep"/>
    <x v="7"/>
    <x v="123"/>
    <s v="DoubleÂ Overhead Camshaft"/>
    <s v="Auto"/>
    <s v="Red"/>
    <n v="12000"/>
    <s v="85257-3102"/>
    <s v="SUV"/>
    <n v="6875132"/>
    <x v="1"/>
    <s v="Tertile 1"/>
    <x v="0"/>
  </r>
  <r>
    <s v="C_CND_008606"/>
    <x v="246"/>
    <x v="10"/>
    <s v="Alessia"/>
    <x v="1"/>
    <n v="13500"/>
    <s v="Race Car Help"/>
    <x v="22"/>
    <x v="32"/>
    <s v="DoubleÂ Overhead Camshaft"/>
    <s v="Auto"/>
    <s v="Red"/>
    <n v="29000"/>
    <s v="78758-7841"/>
    <s v="Sedan"/>
    <n v="6524375"/>
    <x v="6"/>
    <s v="Tertile 1"/>
    <x v="0"/>
  </r>
  <r>
    <s v="C_CND_008574"/>
    <x v="246"/>
    <x v="10"/>
    <s v="Hannah"/>
    <x v="0"/>
    <n v="325000"/>
    <s v="Rabun Used Car Sales"/>
    <x v="11"/>
    <x v="76"/>
    <s v="DoubleÂ Overhead Camshaft"/>
    <s v="Auto"/>
    <s v="Black"/>
    <n v="16000"/>
    <s v="85257-3102"/>
    <s v="Sedan"/>
    <n v="7469912"/>
    <x v="3"/>
    <s v="Tertile 1"/>
    <x v="0"/>
  </r>
  <r>
    <s v="C_CND_008546"/>
    <x v="246"/>
    <x v="10"/>
    <s v="Connor"/>
    <x v="1"/>
    <n v="380000"/>
    <s v="McKinney Dodge Chrysler Jeep"/>
    <x v="27"/>
    <x v="87"/>
    <s v="DoubleÂ Overhead Camshaft"/>
    <s v="Auto"/>
    <s v="Black"/>
    <n v="60000"/>
    <s v="85257-3102"/>
    <s v="Sedan"/>
    <n v="6294349"/>
    <x v="3"/>
    <s v="Tertile 1"/>
    <x v="0"/>
  </r>
  <r>
    <s v="C_CND_008582"/>
    <x v="246"/>
    <x v="10"/>
    <s v="Janice"/>
    <x v="0"/>
    <n v="445000"/>
    <s v="U-Haul CO"/>
    <x v="14"/>
    <x v="29"/>
    <s v="DoubleÂ Overhead Camshaft"/>
    <s v="Auto"/>
    <s v="Black"/>
    <n v="19001"/>
    <s v="78758-7841"/>
    <s v="SUV"/>
    <n v="6728188"/>
    <x v="2"/>
    <s v="Tertile 1"/>
    <x v="0"/>
  </r>
  <r>
    <s v="C_CND_008589"/>
    <x v="246"/>
    <x v="10"/>
    <s v="Walter"/>
    <x v="0"/>
    <n v="450000"/>
    <s v="Diehl Motor CO Inc"/>
    <x v="24"/>
    <x v="86"/>
    <s v="DoubleÂ Overhead Camshaft"/>
    <s v="Auto"/>
    <s v="Pale White"/>
    <n v="26000"/>
    <s v="06457-3834"/>
    <s v="SUV"/>
    <n v="7956998"/>
    <x v="0"/>
    <s v="Tertile 1"/>
    <x v="0"/>
  </r>
  <r>
    <s v="C_CND_008567"/>
    <x v="246"/>
    <x v="10"/>
    <s v="Ryan"/>
    <x v="0"/>
    <n v="460000"/>
    <s v="Saab-Belle Dodge"/>
    <x v="14"/>
    <x v="66"/>
    <s v="Overhead Camshaft"/>
    <s v="Manual"/>
    <s v="Pale White"/>
    <n v="16000"/>
    <s v="60504-7114"/>
    <s v="Hardtop"/>
    <n v="6902709"/>
    <x v="6"/>
    <s v="Tertile 1"/>
    <x v="0"/>
  </r>
  <r>
    <s v="C_CND_008551"/>
    <x v="246"/>
    <x v="10"/>
    <s v="David"/>
    <x v="0"/>
    <n v="475000"/>
    <s v="Pitre Buick-Pontiac-Gmc of Scottsdale"/>
    <x v="0"/>
    <x v="110"/>
    <s v="Overhead Camshaft"/>
    <s v="Manual"/>
    <s v="Pale White"/>
    <n v="20000"/>
    <s v="99301-3882"/>
    <s v="Passenger"/>
    <n v="7729237"/>
    <x v="1"/>
    <s v="Tertile 1"/>
    <x v="0"/>
  </r>
  <r>
    <s v="C_CND_008554"/>
    <x v="246"/>
    <x v="10"/>
    <s v="Dennis"/>
    <x v="0"/>
    <n v="495000"/>
    <s v="Race Car Help"/>
    <x v="12"/>
    <x v="18"/>
    <s v="DoubleÂ Overhead Camshaft"/>
    <s v="Auto"/>
    <s v="Black"/>
    <n v="22000"/>
    <s v="78758-7841"/>
    <s v="Hatchback"/>
    <n v="6119272"/>
    <x v="2"/>
    <s v="Tertile 1"/>
    <x v="0"/>
  </r>
  <r>
    <s v="C_CND_008586"/>
    <x v="246"/>
    <x v="10"/>
    <s v="Usher"/>
    <x v="0"/>
    <n v="500000"/>
    <s v="Chrysler Plymouth"/>
    <x v="27"/>
    <x v="80"/>
    <s v="DoubleÂ Overhead Camshaft"/>
    <s v="Auto"/>
    <s v="Red"/>
    <n v="15000"/>
    <s v="53546-9427"/>
    <s v="Hatchback"/>
    <n v="8790161"/>
    <x v="5"/>
    <s v="Tertile 1"/>
    <x v="0"/>
  </r>
  <r>
    <s v="C_CND_008553"/>
    <x v="246"/>
    <x v="10"/>
    <s v="Declan"/>
    <x v="0"/>
    <n v="505000"/>
    <s v="Rabun Used Car Sales"/>
    <x v="15"/>
    <x v="84"/>
    <s v="DoubleÂ Overhead Camshaft"/>
    <s v="Auto"/>
    <s v="Red"/>
    <n v="15000"/>
    <s v="85257-3102"/>
    <s v="Hatchback"/>
    <n v="6279811"/>
    <x v="2"/>
    <s v="Tertile 1"/>
    <x v="0"/>
  </r>
  <r>
    <s v="C_CND_008588"/>
    <x v="246"/>
    <x v="10"/>
    <s v="Vincent"/>
    <x v="0"/>
    <n v="508000"/>
    <s v="Clay Johnson Auto Sales"/>
    <x v="14"/>
    <x v="103"/>
    <s v="DoubleÂ Overhead Camshaft"/>
    <s v="Auto"/>
    <s v="Red"/>
    <n v="39000"/>
    <s v="78758-7841"/>
    <s v="Passenger"/>
    <n v="7473457"/>
    <x v="2"/>
    <s v="Tertile 1"/>
    <x v="0"/>
  </r>
  <r>
    <s v="C_CND_008547"/>
    <x v="246"/>
    <x v="10"/>
    <s v="Conor"/>
    <x v="0"/>
    <n v="510000"/>
    <s v="Motor Vehicle Branch Office"/>
    <x v="11"/>
    <x v="14"/>
    <s v="DoubleÂ Overhead Camshaft"/>
    <s v="Auto"/>
    <s v="Pale White"/>
    <n v="38000"/>
    <s v="78758-7841"/>
    <s v="Passenger"/>
    <n v="6274931"/>
    <x v="2"/>
    <s v="Tertile 1"/>
    <x v="0"/>
  </r>
  <r>
    <s v="C_CND_008595"/>
    <x v="246"/>
    <x v="10"/>
    <s v="Laure-Anne"/>
    <x v="0"/>
    <n v="515000"/>
    <s v="New Castle Ford Lincoln Mercury"/>
    <x v="19"/>
    <x v="136"/>
    <s v="Overhead Camshaft"/>
    <s v="Manual"/>
    <s v="Pale White"/>
    <n v="26000"/>
    <s v="60504-7114"/>
    <s v="Hardtop"/>
    <n v="7212661"/>
    <x v="6"/>
    <s v="Tertile 1"/>
    <x v="0"/>
  </r>
  <r>
    <s v="C_CND_008575"/>
    <x v="246"/>
    <x v="10"/>
    <s v="Helen"/>
    <x v="0"/>
    <n v="521000"/>
    <s v="Race Car Help"/>
    <x v="24"/>
    <x v="124"/>
    <s v="DoubleÂ Overhead Camshaft"/>
    <s v="Auto"/>
    <s v="Black"/>
    <n v="18001"/>
    <s v="78758-7841"/>
    <s v="Sedan"/>
    <n v="7739504"/>
    <x v="2"/>
    <s v="Tertile 1"/>
    <x v="0"/>
  </r>
  <r>
    <s v="C_CND_008587"/>
    <x v="246"/>
    <x v="10"/>
    <s v="Victor"/>
    <x v="0"/>
    <n v="531000"/>
    <s v="Classic Chevy"/>
    <x v="10"/>
    <x v="60"/>
    <s v="DoubleÂ Overhead Camshaft"/>
    <s v="Auto"/>
    <s v="Pale White"/>
    <n v="42000"/>
    <s v="85257-3102"/>
    <s v="SUV"/>
    <n v="6921894"/>
    <x v="3"/>
    <s v="Tertile 1"/>
    <x v="0"/>
  </r>
  <r>
    <s v="C_CND_008549"/>
    <x v="246"/>
    <x v="10"/>
    <s v="Daniel"/>
    <x v="1"/>
    <n v="536000"/>
    <s v="New Castle Ford Lincoln Mercury"/>
    <x v="19"/>
    <x v="136"/>
    <s v="DoubleÂ Overhead Camshaft"/>
    <s v="Auto"/>
    <s v="Red"/>
    <n v="22000"/>
    <s v="60504-7114"/>
    <s v="Hatchback"/>
    <n v="8985803"/>
    <x v="6"/>
    <s v="Tertile 1"/>
    <x v="0"/>
  </r>
  <r>
    <s v="C_CND_008552"/>
    <x v="246"/>
    <x v="10"/>
    <s v="Dean"/>
    <x v="0"/>
    <n v="550000"/>
    <s v="Progressive Shippers Cooperative Association No"/>
    <x v="4"/>
    <x v="99"/>
    <s v="DoubleÂ Overhead Camshaft"/>
    <s v="Auto"/>
    <s v="Black"/>
    <n v="9000"/>
    <s v="53546-9427"/>
    <s v="Passenger"/>
    <n v="8517845"/>
    <x v="5"/>
    <s v="Tertile 2"/>
    <x v="0"/>
  </r>
  <r>
    <s v="C_CND_008565"/>
    <x v="246"/>
    <x v="10"/>
    <s v="Kelvin"/>
    <x v="0"/>
    <n v="560000"/>
    <s v="Ryder Truck Rental and Leasing"/>
    <x v="4"/>
    <x v="99"/>
    <s v="DoubleÂ Overhead Camshaft"/>
    <s v="Auto"/>
    <s v="Black"/>
    <n v="9001"/>
    <s v="06457-3834"/>
    <s v="Passenger"/>
    <n v="7231807"/>
    <x v="0"/>
    <s v="Tertile 2"/>
    <x v="0"/>
  </r>
  <r>
    <s v="C_CND_008544"/>
    <x v="246"/>
    <x v="10"/>
    <s v="Cole"/>
    <x v="0"/>
    <n v="579000"/>
    <s v="Hatfield Volkswagen"/>
    <x v="12"/>
    <x v="18"/>
    <s v="DoubleÂ Overhead Camshaft"/>
    <s v="Auto"/>
    <s v="Black"/>
    <n v="22001"/>
    <s v="99301-3882"/>
    <s v="Hatchback"/>
    <n v="7063413"/>
    <x v="1"/>
    <s v="Tertile 2"/>
    <x v="0"/>
  </r>
  <r>
    <s v="C_CND_008608"/>
    <x v="246"/>
    <x v="10"/>
    <s v="Alexandra"/>
    <x v="0"/>
    <n v="605000"/>
    <s v="Saab-Belle Dodge"/>
    <x v="7"/>
    <x v="123"/>
    <s v="DoubleÂ Overhead Camshaft"/>
    <s v="Auto"/>
    <s v="Red"/>
    <n v="12000"/>
    <s v="60504-7114"/>
    <s v="SUV"/>
    <n v="8989257"/>
    <x v="1"/>
    <s v="Tertile 2"/>
    <x v="0"/>
  </r>
  <r>
    <s v="C_CND_008541"/>
    <x v="246"/>
    <x v="10"/>
    <s v="Cheskel"/>
    <x v="1"/>
    <n v="610000"/>
    <s v="Diehl Motor CO Inc"/>
    <x v="24"/>
    <x v="144"/>
    <s v="Overhead Camshaft"/>
    <s v="Manual"/>
    <s v="Black"/>
    <n v="43000"/>
    <s v="06457-3834"/>
    <s v="Hatchback"/>
    <n v="8205464"/>
    <x v="0"/>
    <s v="Tertile 2"/>
    <x v="0"/>
  </r>
  <r>
    <s v="C_CND_008576"/>
    <x v="246"/>
    <x v="10"/>
    <s v="Irene"/>
    <x v="0"/>
    <n v="645000"/>
    <s v="Ryder Truck Rental and Leasing"/>
    <x v="27"/>
    <x v="87"/>
    <s v="Overhead Camshaft"/>
    <s v="Manual"/>
    <s v="Pale White"/>
    <n v="15001"/>
    <s v="06457-3834"/>
    <s v="Sedan"/>
    <n v="8735803"/>
    <x v="0"/>
    <s v="Tertile 2"/>
    <x v="0"/>
  </r>
  <r>
    <s v="C_CND_008543"/>
    <x v="246"/>
    <x v="10"/>
    <s v="Christopher"/>
    <x v="0"/>
    <n v="660000"/>
    <s v="Gartner Buick Hyundai Saab"/>
    <x v="4"/>
    <x v="67"/>
    <s v="Overhead Camshaft"/>
    <s v="Manual"/>
    <s v="Black"/>
    <n v="12001"/>
    <s v="38701-8047"/>
    <s v="SUV"/>
    <n v="8843348"/>
    <x v="4"/>
    <s v="Tertile 2"/>
    <x v="0"/>
  </r>
  <r>
    <s v="C_CND_008579"/>
    <x v="246"/>
    <x v="10"/>
    <s v="Ulysse"/>
    <x v="1"/>
    <n v="662000"/>
    <s v="Suburban Ford"/>
    <x v="15"/>
    <x v="84"/>
    <s v="Overhead Camshaft"/>
    <s v="Manual"/>
    <s v="Black"/>
    <n v="16001"/>
    <s v="53546-9427"/>
    <s v="Hardtop"/>
    <n v="8098314"/>
    <x v="5"/>
    <s v="Tertile 2"/>
    <x v="0"/>
  </r>
  <r>
    <s v="C_CND_008604"/>
    <x v="246"/>
    <x v="10"/>
    <s v="Aisha"/>
    <x v="1"/>
    <n v="665000"/>
    <s v="Progressive Shippers Cooperative Association No"/>
    <x v="11"/>
    <x v="119"/>
    <s v="Overhead Camshaft"/>
    <s v="Manual"/>
    <s v="Black"/>
    <n v="25000"/>
    <s v="53546-9427"/>
    <s v="SUV"/>
    <n v="6536706"/>
    <x v="2"/>
    <s v="Tertile 2"/>
    <x v="0"/>
  </r>
  <r>
    <s v="C_CND_008602"/>
    <x v="246"/>
    <x v="10"/>
    <s v="Adrianna"/>
    <x v="0"/>
    <n v="685000"/>
    <s v="Pars Auto Sales"/>
    <x v="0"/>
    <x v="69"/>
    <s v="DoubleÂ Overhead Camshaft"/>
    <s v="Auto"/>
    <s v="Red"/>
    <n v="19000"/>
    <s v="38701-8047"/>
    <s v="Sedan"/>
    <n v="8297757"/>
    <x v="5"/>
    <s v="Tertile 2"/>
    <x v="0"/>
  </r>
  <r>
    <s v="C_CND_008542"/>
    <x v="246"/>
    <x v="10"/>
    <s v="Christian"/>
    <x v="0"/>
    <n v="696000"/>
    <s v="Enterprise Rent A Car"/>
    <x v="14"/>
    <x v="53"/>
    <s v="Overhead Camshaft"/>
    <s v="Manual"/>
    <s v="Red"/>
    <n v="25000"/>
    <s v="60504-7114"/>
    <s v="Hatchback"/>
    <n v="8069547"/>
    <x v="6"/>
    <s v="Tertile 2"/>
    <x v="0"/>
  </r>
  <r>
    <s v="C_CND_008593"/>
    <x v="246"/>
    <x v="10"/>
    <s v="Wyatt"/>
    <x v="0"/>
    <n v="700000"/>
    <s v="Iceberg Rentals"/>
    <x v="26"/>
    <x v="104"/>
    <s v="Overhead Camshaft"/>
    <s v="Manual"/>
    <s v="Red"/>
    <n v="13000"/>
    <s v="53546-9427"/>
    <s v="Sedan"/>
    <n v="6426484"/>
    <x v="5"/>
    <s v="Tertile 2"/>
    <x v="0"/>
  </r>
  <r>
    <s v="C_CND_008572"/>
    <x v="246"/>
    <x v="10"/>
    <s v="Grace"/>
    <x v="1"/>
    <n v="711000"/>
    <s v="U-Haul CO"/>
    <x v="7"/>
    <x v="10"/>
    <s v="Overhead Camshaft"/>
    <s v="Manual"/>
    <s v="Red"/>
    <n v="14000"/>
    <s v="78758-7841"/>
    <s v="Sedan"/>
    <n v="8297317"/>
    <x v="2"/>
    <s v="Tertile 2"/>
    <x v="0"/>
  </r>
  <r>
    <s v="C_CND_008601"/>
    <x v="246"/>
    <x v="10"/>
    <s v="Adriana"/>
    <x v="0"/>
    <n v="712000"/>
    <s v="New Castle Ford Lincoln Mercury"/>
    <x v="0"/>
    <x v="132"/>
    <s v="Overhead Camshaft"/>
    <s v="Manual"/>
    <s v="Red"/>
    <n v="13000"/>
    <s v="60504-7114"/>
    <s v="Passenger"/>
    <n v="7616671"/>
    <x v="2"/>
    <s v="Tertile 2"/>
    <x v="0"/>
  </r>
  <r>
    <s v="C_CND_008603"/>
    <x v="246"/>
    <x v="10"/>
    <s v="Ahuva"/>
    <x v="0"/>
    <n v="741000"/>
    <s v="Pitre Buick-Pontiac-Gmc of Scottsdale"/>
    <x v="14"/>
    <x v="89"/>
    <s v="Overhead Camshaft"/>
    <s v="Manual"/>
    <s v="Red"/>
    <n v="24000"/>
    <s v="99301-3882"/>
    <s v="Hatchback"/>
    <n v="8519866"/>
    <x v="3"/>
    <s v="Tertile 2"/>
    <x v="0"/>
  </r>
  <r>
    <s v="C_CND_008564"/>
    <x v="246"/>
    <x v="10"/>
    <s v="Kayden"/>
    <x v="0"/>
    <n v="746000"/>
    <s v="Race Car Help"/>
    <x v="13"/>
    <x v="41"/>
    <s v="Overhead Camshaft"/>
    <s v="Manual"/>
    <s v="Black"/>
    <n v="26001"/>
    <s v="78758-7841"/>
    <s v="Passenger"/>
    <n v="8972076"/>
    <x v="2"/>
    <s v="Tertile 2"/>
    <x v="0"/>
  </r>
  <r>
    <s v="C_CND_008550"/>
    <x v="246"/>
    <x v="10"/>
    <s v="Dashiell"/>
    <x v="0"/>
    <n v="765000"/>
    <s v="Pars Auto Sales"/>
    <x v="23"/>
    <x v="74"/>
    <s v="DoubleÂ Overhead Camshaft"/>
    <s v="Auto"/>
    <s v="Black"/>
    <n v="26000"/>
    <s v="38701-8047"/>
    <s v="Hatchback"/>
    <n v="6166831"/>
    <x v="4"/>
    <s v="Tertile 2"/>
    <x v="1"/>
  </r>
  <r>
    <s v="C_CND_008596"/>
    <x v="246"/>
    <x v="10"/>
    <s v="Yakov"/>
    <x v="0"/>
    <n v="834500"/>
    <s v="Nebo Chevrolet"/>
    <x v="1"/>
    <x v="49"/>
    <s v="Overhead Camshaft"/>
    <s v="Manual"/>
    <s v="Black"/>
    <n v="12500"/>
    <s v="06457-3834"/>
    <s v="Passenger"/>
    <n v="6569494"/>
    <x v="0"/>
    <s v="Tertile 2"/>
    <x v="1"/>
  </r>
  <r>
    <s v="C_CND_008545"/>
    <x v="246"/>
    <x v="10"/>
    <s v="Colin"/>
    <x v="0"/>
    <n v="856500"/>
    <s v="Iceberg Rentals"/>
    <x v="9"/>
    <x v="138"/>
    <s v="DoubleÂ Overhead Camshaft"/>
    <s v="Auto"/>
    <s v="Pale White"/>
    <n v="75501"/>
    <s v="53546-9427"/>
    <s v="Hatchback"/>
    <n v="8329264"/>
    <x v="5"/>
    <s v="Tertile 2"/>
    <x v="1"/>
  </r>
  <r>
    <s v="C_CND_008607"/>
    <x v="246"/>
    <x v="10"/>
    <s v="Alexa"/>
    <x v="0"/>
    <n v="865000"/>
    <s v="Ryder Truck Rental and Leasing"/>
    <x v="2"/>
    <x v="9"/>
    <s v="Overhead Camshaft"/>
    <s v="Manual"/>
    <s v="Red"/>
    <n v="20000"/>
    <s v="06457-3834"/>
    <s v="Sedan"/>
    <n v="6618748"/>
    <x v="4"/>
    <s v="Tertile 2"/>
    <x v="1"/>
  </r>
  <r>
    <s v="C_CND_008594"/>
    <x v="246"/>
    <x v="10"/>
    <s v="Xavier"/>
    <x v="1"/>
    <n v="910000"/>
    <s v="McKinney Dodge Chrysler Jeep"/>
    <x v="2"/>
    <x v="9"/>
    <s v="DoubleÂ Overhead Camshaft"/>
    <s v="Auto"/>
    <s v="Red"/>
    <n v="19000"/>
    <s v="85257-3102"/>
    <s v="Sedan"/>
    <n v="6231807"/>
    <x v="3"/>
    <s v="Tertile 2"/>
    <x v="1"/>
  </r>
  <r>
    <s v="C_CND_008599"/>
    <x v="246"/>
    <x v="10"/>
    <s v="Noe"/>
    <x v="1"/>
    <n v="915000"/>
    <s v="Scrivener Performance Engineering"/>
    <x v="0"/>
    <x v="70"/>
    <s v="Overhead Camshaft"/>
    <s v="Manual"/>
    <s v="Black"/>
    <n v="49000"/>
    <s v="38701-8047"/>
    <s v="Hardtop"/>
    <n v="8518024"/>
    <x v="4"/>
    <s v="Tertile 2"/>
    <x v="1"/>
  </r>
  <r>
    <s v="C_CND_008578"/>
    <x v="246"/>
    <x v="10"/>
    <s v="Isabel"/>
    <x v="1"/>
    <n v="955000"/>
    <s v="Scrivener Performance Engineering"/>
    <x v="25"/>
    <x v="117"/>
    <s v="Overhead Camshaft"/>
    <s v="Manual"/>
    <s v="Pale White"/>
    <n v="16001"/>
    <s v="38701-8047"/>
    <s v="Hatchback"/>
    <n v="8696680"/>
    <x v="4"/>
    <s v="Tertile 2"/>
    <x v="1"/>
  </r>
  <r>
    <s v="C_CND_008605"/>
    <x v="246"/>
    <x v="10"/>
    <s v="Alessandra"/>
    <x v="1"/>
    <n v="967000"/>
    <s v="Rabun Used Car Sales"/>
    <x v="23"/>
    <x v="39"/>
    <s v="Overhead Camshaft"/>
    <s v="Manual"/>
    <s v="Red"/>
    <n v="82000"/>
    <s v="85257-3102"/>
    <s v="Passenger"/>
    <n v="8604859"/>
    <x v="0"/>
    <s v="Tertile 2"/>
    <x v="1"/>
  </r>
  <r>
    <s v="C_CND_008573"/>
    <x v="246"/>
    <x v="10"/>
    <s v="Hailey"/>
    <x v="1"/>
    <n v="1060000"/>
    <s v="Progressive Shippers Cooperative Association No"/>
    <x v="5"/>
    <x v="65"/>
    <s v="DoubleÂ Overhead Camshaft"/>
    <s v="Auto"/>
    <s v="Black"/>
    <n v="18000"/>
    <s v="53546-9427"/>
    <s v="Sedan"/>
    <n v="8351425"/>
    <x v="5"/>
    <s v="Tertile 3"/>
    <x v="1"/>
  </r>
  <r>
    <s v="C_CND_008569"/>
    <x v="246"/>
    <x v="10"/>
    <s v="Julise"/>
    <x v="0"/>
    <n v="1077500"/>
    <s v="Rabun Used Car Sales"/>
    <x v="0"/>
    <x v="70"/>
    <s v="Overhead Camshaft"/>
    <s v="Manual"/>
    <s v="Red"/>
    <n v="17751"/>
    <s v="85257-3102"/>
    <s v="Hardtop"/>
    <n v="7825398"/>
    <x v="2"/>
    <s v="Tertile 3"/>
    <x v="1"/>
  </r>
  <r>
    <s v="C_CND_008583"/>
    <x v="246"/>
    <x v="10"/>
    <s v="Tristan"/>
    <x v="0"/>
    <n v="1120000"/>
    <s v="C &amp; M Motors Inc"/>
    <x v="5"/>
    <x v="85"/>
    <s v="Overhead Camshaft"/>
    <s v="Manual"/>
    <s v="Pale White"/>
    <n v="16000"/>
    <s v="60504-7114"/>
    <s v="SUV"/>
    <n v="6342605"/>
    <x v="6"/>
    <s v="Tertile 3"/>
    <x v="1"/>
  </r>
  <r>
    <s v="C_CND_008600"/>
    <x v="246"/>
    <x v="10"/>
    <s v="Anna"/>
    <x v="0"/>
    <n v="1155000"/>
    <s v="Saab-Belle Dodge"/>
    <x v="20"/>
    <x v="91"/>
    <s v="DoubleÂ Overhead Camshaft"/>
    <s v="Auto"/>
    <s v="Black"/>
    <n v="33500"/>
    <s v="60504-7114"/>
    <s v="Hardtop"/>
    <n v="8695971"/>
    <x v="6"/>
    <s v="Tertile 3"/>
    <x v="1"/>
  </r>
  <r>
    <s v="C_CND_008577"/>
    <x v="246"/>
    <x v="10"/>
    <s v="Iris"/>
    <x v="0"/>
    <n v="1160000"/>
    <s v="Saab-Belle Dodge"/>
    <x v="11"/>
    <x v="119"/>
    <s v="DoubleÂ Overhead Camshaft"/>
    <s v="Auto"/>
    <s v="Red"/>
    <n v="25001"/>
    <s v="60504-7114"/>
    <s v="SUV"/>
    <n v="6451234"/>
    <x v="6"/>
    <s v="Tertile 3"/>
    <x v="1"/>
  </r>
  <r>
    <s v="C_CND_008559"/>
    <x v="246"/>
    <x v="10"/>
    <s v="Julio"/>
    <x v="0"/>
    <n v="1170000"/>
    <s v="Suburban Ford"/>
    <x v="13"/>
    <x v="42"/>
    <s v="DoubleÂ Overhead Camshaft"/>
    <s v="Auto"/>
    <s v="Black"/>
    <n v="14001"/>
    <s v="53546-9427"/>
    <s v="Hatchback"/>
    <n v="6128018"/>
    <x v="5"/>
    <s v="Tertile 3"/>
    <x v="1"/>
  </r>
  <r>
    <s v="C_CND_008556"/>
    <x v="246"/>
    <x v="10"/>
    <s v="Juan"/>
    <x v="0"/>
    <n v="1253000"/>
    <s v="Saab-Belle Dodge"/>
    <x v="2"/>
    <x v="23"/>
    <s v="DoubleÂ Overhead Camshaft"/>
    <s v="Auto"/>
    <s v="Black"/>
    <n v="18301"/>
    <s v="60504-7114"/>
    <s v="Hatchback"/>
    <n v="7925707"/>
    <x v="6"/>
    <s v="Tertile 3"/>
    <x v="1"/>
  </r>
  <r>
    <s v="C_CND_008590"/>
    <x v="246"/>
    <x v="10"/>
    <s v="Alexis"/>
    <x v="0"/>
    <n v="1360000"/>
    <s v="Motor Vehicle Branch Office"/>
    <x v="9"/>
    <x v="139"/>
    <s v="Overhead Camshaft"/>
    <s v="Manual"/>
    <s v="Pale White"/>
    <n v="17000"/>
    <s v="78758-7841"/>
    <s v="Hardtop"/>
    <n v="8498075"/>
    <x v="2"/>
    <s v="Tertile 3"/>
    <x v="1"/>
  </r>
  <r>
    <s v="C_CND_008561"/>
    <x v="246"/>
    <x v="10"/>
    <s v="Justin"/>
    <x v="0"/>
    <n v="1390000"/>
    <s v="U-Haul CO"/>
    <x v="0"/>
    <x v="75"/>
    <s v="Overhead Camshaft"/>
    <s v="Manual"/>
    <s v="Black"/>
    <n v="22001"/>
    <s v="78758-7841"/>
    <s v="Hatchback"/>
    <n v="8575840"/>
    <x v="2"/>
    <s v="Tertile 3"/>
    <x v="1"/>
  </r>
  <r>
    <s v="C_CND_008560"/>
    <x v="246"/>
    <x v="10"/>
    <s v="Julius"/>
    <x v="1"/>
    <n v="1400000"/>
    <s v="Tri-State Mack Inc"/>
    <x v="1"/>
    <x v="49"/>
    <s v="Overhead Camshaft"/>
    <s v="Manual"/>
    <s v="Black"/>
    <n v="16001"/>
    <s v="85257-3102"/>
    <s v="Passenger"/>
    <n v="7472756"/>
    <x v="3"/>
    <s v="Tertile 3"/>
    <x v="1"/>
  </r>
  <r>
    <s v="C_CND_008584"/>
    <x v="246"/>
    <x v="10"/>
    <s v="Tyler"/>
    <x v="0"/>
    <n v="1460000"/>
    <s v="Capitol KIA"/>
    <x v="5"/>
    <x v="6"/>
    <s v="DoubleÂ Overhead Camshaft"/>
    <s v="Auto"/>
    <s v="Red"/>
    <n v="19000"/>
    <s v="38701-8047"/>
    <s v="Hatchback"/>
    <n v="7578511"/>
    <x v="4"/>
    <s v="Tertile 3"/>
    <x v="1"/>
  </r>
  <r>
    <s v="C_CND_008563"/>
    <x v="246"/>
    <x v="10"/>
    <s v="Kaleb"/>
    <x v="0"/>
    <n v="1471000"/>
    <s v="Rabun Used Car Sales"/>
    <x v="17"/>
    <x v="24"/>
    <s v="Overhead Camshaft"/>
    <s v="Manual"/>
    <s v="Red"/>
    <n v="21101"/>
    <s v="85257-3102"/>
    <s v="Passenger"/>
    <n v="7157454"/>
    <x v="3"/>
    <s v="Tertile 3"/>
    <x v="1"/>
  </r>
  <r>
    <s v="C_CND_008610"/>
    <x v="246"/>
    <x v="10"/>
    <s v="Alice"/>
    <x v="0"/>
    <n v="1510000"/>
    <s v="Star Enterprises Inc"/>
    <x v="15"/>
    <x v="95"/>
    <s v="Overhead Camshaft"/>
    <s v="Manual"/>
    <s v="Pale White"/>
    <n v="20000"/>
    <s v="99301-3882"/>
    <s v="SUV"/>
    <n v="7055049"/>
    <x v="3"/>
    <s v="Tertile 3"/>
    <x v="1"/>
  </r>
  <r>
    <s v="C_CND_008566"/>
    <x v="246"/>
    <x v="10"/>
    <s v="Kenneth"/>
    <x v="0"/>
    <n v="1650000"/>
    <s v="Saab-Belle Dodge"/>
    <x v="0"/>
    <x v="75"/>
    <s v="DoubleÂ Overhead Camshaft"/>
    <s v="Auto"/>
    <s v="Red"/>
    <n v="31001"/>
    <s v="60504-7114"/>
    <s v="Hatchback"/>
    <n v="7765377"/>
    <x v="6"/>
    <s v="Tertile 3"/>
    <x v="1"/>
  </r>
  <r>
    <s v="C_CND_008609"/>
    <x v="246"/>
    <x v="10"/>
    <s v="Alexis"/>
    <x v="0"/>
    <n v="1990000"/>
    <s v="Scrivener Performance Engineering"/>
    <x v="25"/>
    <x v="101"/>
    <s v="Overhead Camshaft"/>
    <s v="Manual"/>
    <s v="Red"/>
    <n v="20000"/>
    <s v="38701-8047"/>
    <s v="Passenger"/>
    <n v="6570898"/>
    <x v="5"/>
    <s v="Tertile 3"/>
    <x v="1"/>
  </r>
  <r>
    <s v="C_CND_008570"/>
    <x v="246"/>
    <x v="10"/>
    <s v="Fiona"/>
    <x v="0"/>
    <n v="2800000"/>
    <s v="Suburban Ford"/>
    <x v="0"/>
    <x v="132"/>
    <s v="Overhead Camshaft"/>
    <s v="Manual"/>
    <s v="Red"/>
    <n v="13000"/>
    <s v="53546-9427"/>
    <s v="Passenger"/>
    <n v="7141453"/>
    <x v="5"/>
    <s v="Tertile 3"/>
    <x v="1"/>
  </r>
  <r>
    <s v="C_CND_008591"/>
    <x v="246"/>
    <x v="10"/>
    <s v="William"/>
    <x v="0"/>
    <n v="3300000"/>
    <s v="Gartner Buick Hyundai Saab"/>
    <x v="4"/>
    <x v="99"/>
    <s v="DoubleÂ Overhead Camshaft"/>
    <s v="Auto"/>
    <s v="Black"/>
    <n v="26000"/>
    <s v="38701-8047"/>
    <s v="Passenger"/>
    <n v="7343709"/>
    <x v="4"/>
    <s v="Tertile 3"/>
    <x v="1"/>
  </r>
  <r>
    <s v="C_CND_008615"/>
    <x v="247"/>
    <x v="10"/>
    <s v="Dov"/>
    <x v="0"/>
    <n v="13500"/>
    <s v="Suburban Ford"/>
    <x v="5"/>
    <x v="6"/>
    <s v="DoubleÂ Overhead Camshaft"/>
    <s v="Auto"/>
    <s v="Red"/>
    <n v="22000"/>
    <s v="53546-9427"/>
    <s v="Hatchback"/>
    <n v="6180006"/>
    <x v="5"/>
    <s v="Tertile 1"/>
    <x v="0"/>
  </r>
  <r>
    <s v="C_CND_008617"/>
    <x v="247"/>
    <x v="10"/>
    <s v="Dylan"/>
    <x v="0"/>
    <n v="13500"/>
    <s v="U-Haul CO"/>
    <x v="28"/>
    <x v="135"/>
    <s v="DoubleÂ Overhead Camshaft"/>
    <s v="Auto"/>
    <s v="Red"/>
    <n v="69000"/>
    <s v="78758-7841"/>
    <s v="Sedan"/>
    <n v="6532883"/>
    <x v="2"/>
    <s v="Tertile 1"/>
    <x v="0"/>
  </r>
  <r>
    <s v="C_CND_008618"/>
    <x v="247"/>
    <x v="10"/>
    <s v="Edward"/>
    <x v="0"/>
    <n v="13500"/>
    <s v="Progressive Shippers Cooperative Association No"/>
    <x v="23"/>
    <x v="39"/>
    <s v="Overhead Camshaft"/>
    <s v="Manual"/>
    <s v="Pale White"/>
    <n v="27000"/>
    <s v="53546-9427"/>
    <s v="Passenger"/>
    <n v="6894416"/>
    <x v="5"/>
    <s v="Tertile 1"/>
    <x v="0"/>
  </r>
  <r>
    <s v="C_CND_008623"/>
    <x v="247"/>
    <x v="10"/>
    <s v="Leandro"/>
    <x v="0"/>
    <n v="13500"/>
    <s v="U-Haul CO"/>
    <x v="24"/>
    <x v="43"/>
    <s v="DoubleÂ Overhead Camshaft"/>
    <s v="Auto"/>
    <s v="Red"/>
    <n v="19001"/>
    <s v="78758-7841"/>
    <s v="Hatchback"/>
    <n v="6591022"/>
    <x v="2"/>
    <s v="Tertile 1"/>
    <x v="0"/>
  </r>
  <r>
    <s v="C_CND_008631"/>
    <x v="247"/>
    <x v="10"/>
    <s v="Jannat"/>
    <x v="0"/>
    <n v="13500"/>
    <s v="Buddy Storbeck's Diesel Service Inc"/>
    <x v="9"/>
    <x v="12"/>
    <s v="Overhead Camshaft"/>
    <s v="Manual"/>
    <s v="Red"/>
    <n v="31001"/>
    <s v="06457-3834"/>
    <s v="Passenger"/>
    <n v="6184531"/>
    <x v="0"/>
    <s v="Tertile 1"/>
    <x v="0"/>
  </r>
  <r>
    <s v="C_CND_008644"/>
    <x v="247"/>
    <x v="10"/>
    <s v="Yehoshua"/>
    <x v="0"/>
    <n v="13500"/>
    <s v="Progressive Shippers Cooperative Association No"/>
    <x v="18"/>
    <x v="45"/>
    <s v="DoubleÂ Overhead Camshaft"/>
    <s v="Auto"/>
    <s v="Black"/>
    <n v="33000"/>
    <s v="53546-9427"/>
    <s v="Hatchback"/>
    <n v="7722791"/>
    <x v="5"/>
    <s v="Tertile 1"/>
    <x v="0"/>
  </r>
  <r>
    <s v="C_CND_008649"/>
    <x v="247"/>
    <x v="10"/>
    <s v="Darwin"/>
    <x v="0"/>
    <n v="13500"/>
    <s v="McKinney Dodge Chrysler Jeep"/>
    <x v="16"/>
    <x v="34"/>
    <s v="Overhead Camshaft"/>
    <s v="Manual"/>
    <s v="Red"/>
    <n v="45000"/>
    <s v="85257-3102"/>
    <s v="Hatchback"/>
    <n v="7316844"/>
    <x v="3"/>
    <s v="Tertile 1"/>
    <x v="0"/>
  </r>
  <r>
    <s v="C_CND_008651"/>
    <x v="247"/>
    <x v="10"/>
    <s v="Alina"/>
    <x v="1"/>
    <n v="13500"/>
    <s v="Suburban Ford"/>
    <x v="15"/>
    <x v="51"/>
    <s v="Overhead Camshaft"/>
    <s v="Manual"/>
    <s v="Red"/>
    <n v="12000"/>
    <s v="53546-9427"/>
    <s v="Passenger"/>
    <n v="8267793"/>
    <x v="2"/>
    <s v="Tertile 1"/>
    <x v="0"/>
  </r>
  <r>
    <s v="C_CND_008652"/>
    <x v="247"/>
    <x v="10"/>
    <s v="Alisa"/>
    <x v="0"/>
    <n v="13500"/>
    <s v="Tri-State Mack Inc"/>
    <x v="11"/>
    <x v="14"/>
    <s v="DoubleÂ Overhead Camshaft"/>
    <s v="Auto"/>
    <s v="Red"/>
    <n v="16000"/>
    <s v="85257-3102"/>
    <s v="Passenger"/>
    <n v="8319610"/>
    <x v="0"/>
    <s v="Tertile 1"/>
    <x v="0"/>
  </r>
  <r>
    <s v="C_CND_008653"/>
    <x v="247"/>
    <x v="10"/>
    <s v="Aliza"/>
    <x v="1"/>
    <n v="13500"/>
    <s v="U-Haul CO"/>
    <x v="13"/>
    <x v="41"/>
    <s v="Overhead Camshaft"/>
    <s v="Manual"/>
    <s v="Pale White"/>
    <n v="17000"/>
    <s v="78758-7841"/>
    <s v="Passenger"/>
    <n v="7724590"/>
    <x v="6"/>
    <s v="Tertile 1"/>
    <x v="0"/>
  </r>
  <r>
    <s v="C_CND_008657"/>
    <x v="247"/>
    <x v="10"/>
    <s v="Amanda"/>
    <x v="0"/>
    <n v="13500"/>
    <s v="Rabun Used Car Sales"/>
    <x v="23"/>
    <x v="74"/>
    <s v="Overhead Camshaft"/>
    <s v="Manual"/>
    <s v="Black"/>
    <n v="17000"/>
    <s v="85257-3102"/>
    <s v="Hatchback"/>
    <n v="7689144"/>
    <x v="3"/>
    <s v="Tertile 1"/>
    <x v="0"/>
  </r>
  <r>
    <s v="C_CND_008660"/>
    <x v="247"/>
    <x v="10"/>
    <s v="Amina"/>
    <x v="0"/>
    <n v="13500"/>
    <s v="Saab-Belle Dodge"/>
    <x v="0"/>
    <x v="110"/>
    <s v="Overhead Camshaft"/>
    <s v="Manual"/>
    <s v="Pale White"/>
    <n v="20000"/>
    <s v="60504-7114"/>
    <s v="Passenger"/>
    <n v="7211964"/>
    <x v="6"/>
    <s v="Tertile 1"/>
    <x v="0"/>
  </r>
  <r>
    <s v="C_CND_008655"/>
    <x v="247"/>
    <x v="10"/>
    <s v="Emma"/>
    <x v="0"/>
    <n v="442000"/>
    <s v="C &amp; M Motors Inc"/>
    <x v="4"/>
    <x v="5"/>
    <s v="Overhead Camshaft"/>
    <s v="Manual"/>
    <s v="Black"/>
    <n v="22000"/>
    <s v="60504-7114"/>
    <s v="Hardtop"/>
    <n v="7637173"/>
    <x v="6"/>
    <s v="Tertile 1"/>
    <x v="0"/>
  </r>
  <r>
    <s v="C_CND_008647"/>
    <x v="247"/>
    <x v="10"/>
    <s v="Dante"/>
    <x v="0"/>
    <n v="495000"/>
    <s v="Hatfield Volkswagen"/>
    <x v="7"/>
    <x v="15"/>
    <s v="Overhead Camshaft"/>
    <s v="Manual"/>
    <s v="Black"/>
    <n v="43000"/>
    <s v="99301-3882"/>
    <s v="Hatchback"/>
    <n v="6846255"/>
    <x v="1"/>
    <s v="Tertile 1"/>
    <x v="0"/>
  </r>
  <r>
    <s v="C_CND_008630"/>
    <x v="247"/>
    <x v="10"/>
    <s v="Lorenzo"/>
    <x v="0"/>
    <n v="552500"/>
    <s v="Clay Johnson Auto Sales"/>
    <x v="6"/>
    <x v="17"/>
    <s v="DoubleÂ Overhead Camshaft"/>
    <s v="Auto"/>
    <s v="Pale White"/>
    <n v="46501"/>
    <s v="78758-7841"/>
    <s v="Sedan"/>
    <n v="6066632"/>
    <x v="2"/>
    <s v="Tertile 2"/>
    <x v="0"/>
  </r>
  <r>
    <s v="C_CND_008612"/>
    <x v="247"/>
    <x v="10"/>
    <s v="Devin"/>
    <x v="0"/>
    <n v="565000"/>
    <s v="Saab-Belle Dodge"/>
    <x v="27"/>
    <x v="80"/>
    <s v="DoubleÂ Overhead Camshaft"/>
    <s v="Auto"/>
    <s v="Red"/>
    <n v="19001"/>
    <s v="60504-7114"/>
    <s v="Hatchback"/>
    <n v="8177834"/>
    <x v="6"/>
    <s v="Tertile 2"/>
    <x v="0"/>
  </r>
  <r>
    <s v="C_CND_008611"/>
    <x v="247"/>
    <x v="10"/>
    <s v="Derek"/>
    <x v="0"/>
    <n v="680000"/>
    <s v="Ryder Truck Rental and Leasing"/>
    <x v="11"/>
    <x v="14"/>
    <s v="Overhead Camshaft"/>
    <s v="Manual"/>
    <s v="Pale White"/>
    <n v="45001"/>
    <s v="06457-3834"/>
    <s v="Passenger"/>
    <n v="8169750"/>
    <x v="0"/>
    <s v="Tertile 2"/>
    <x v="0"/>
  </r>
  <r>
    <s v="C_CND_008629"/>
    <x v="247"/>
    <x v="10"/>
    <s v="Logan"/>
    <x v="0"/>
    <n v="687500"/>
    <s v="Classic Chevy"/>
    <x v="11"/>
    <x v="76"/>
    <s v="DoubleÂ Overhead Camshaft"/>
    <s v="Auto"/>
    <s v="Pale White"/>
    <n v="17501"/>
    <s v="85257-3102"/>
    <s v="Sedan"/>
    <n v="8158252"/>
    <x v="3"/>
    <s v="Tertile 2"/>
    <x v="0"/>
  </r>
  <r>
    <s v="C_CND_008613"/>
    <x v="247"/>
    <x v="10"/>
    <s v="Dominic"/>
    <x v="0"/>
    <n v="697500"/>
    <s v="Scrivener Performance Engineering"/>
    <x v="6"/>
    <x v="8"/>
    <s v="DoubleÂ Overhead Camshaft"/>
    <s v="Auto"/>
    <s v="Pale White"/>
    <n v="20500"/>
    <s v="38701-8047"/>
    <s v="Hatchback"/>
    <n v="8875897"/>
    <x v="4"/>
    <s v="Tertile 2"/>
    <x v="0"/>
  </r>
  <r>
    <s v="C_CND_008624"/>
    <x v="247"/>
    <x v="10"/>
    <s v="Ian"/>
    <x v="0"/>
    <n v="716000"/>
    <s v="Star Enterprises Inc"/>
    <x v="13"/>
    <x v="82"/>
    <s v="Overhead Camshaft"/>
    <s v="Manual"/>
    <s v="Black"/>
    <n v="38001"/>
    <s v="99301-3882"/>
    <s v="Hardtop"/>
    <n v="7772471"/>
    <x v="1"/>
    <s v="Tertile 2"/>
    <x v="0"/>
  </r>
  <r>
    <s v="C_CND_008639"/>
    <x v="247"/>
    <x v="10"/>
    <s v="Clara"/>
    <x v="1"/>
    <n v="720000"/>
    <s v="Nebo Chevrolet"/>
    <x v="15"/>
    <x v="21"/>
    <s v="Overhead Camshaft"/>
    <s v="Manual"/>
    <s v="Red"/>
    <n v="82001"/>
    <s v="06457-3834"/>
    <s v="Hardtop"/>
    <n v="8114303"/>
    <x v="0"/>
    <s v="Tertile 2"/>
    <x v="0"/>
  </r>
  <r>
    <s v="C_CND_008634"/>
    <x v="247"/>
    <x v="10"/>
    <s v="Jenny"/>
    <x v="0"/>
    <n v="825000"/>
    <s v="Chrysler of Tri-Cities"/>
    <x v="2"/>
    <x v="23"/>
    <s v="Overhead Camshaft"/>
    <s v="Manual"/>
    <s v="Red"/>
    <n v="12001"/>
    <s v="99301-3882"/>
    <s v="Hatchback"/>
    <n v="8816373"/>
    <x v="1"/>
    <s v="Tertile 2"/>
    <x v="1"/>
  </r>
  <r>
    <s v="C_CND_008641"/>
    <x v="247"/>
    <x v="10"/>
    <s v="Yanky"/>
    <x v="0"/>
    <n v="850000"/>
    <s v="New Castle Ford Lincoln Mercury"/>
    <x v="1"/>
    <x v="1"/>
    <s v="DoubleÂ Overhead Camshaft"/>
    <s v="Auto"/>
    <s v="Pale White"/>
    <n v="25000"/>
    <s v="60504-7114"/>
    <s v="SUV"/>
    <n v="6301905"/>
    <x v="6"/>
    <s v="Tertile 2"/>
    <x v="1"/>
  </r>
  <r>
    <s v="C_CND_008643"/>
    <x v="247"/>
    <x v="10"/>
    <s v="Yechiel"/>
    <x v="0"/>
    <n v="850000"/>
    <s v="Pitre Buick-Pontiac-Gmc of Scottsdale"/>
    <x v="1"/>
    <x v="113"/>
    <s v="Overhead Camshaft"/>
    <s v="Manual"/>
    <s v="Black"/>
    <n v="34000"/>
    <s v="99301-3882"/>
    <s v="Hatchback"/>
    <n v="8081650"/>
    <x v="1"/>
    <s v="Tertile 2"/>
    <x v="1"/>
  </r>
  <r>
    <s v="C_CND_008640"/>
    <x v="247"/>
    <x v="10"/>
    <s v="Joy"/>
    <x v="0"/>
    <n v="855000"/>
    <s v="Gartner Buick Hyundai Saab"/>
    <x v="20"/>
    <x v="47"/>
    <s v="DoubleÂ Overhead Camshaft"/>
    <s v="Auto"/>
    <s v="Red"/>
    <n v="25001"/>
    <s v="38701-8047"/>
    <s v="Passenger"/>
    <n v="7012214"/>
    <x v="4"/>
    <s v="Tertile 2"/>
    <x v="1"/>
  </r>
  <r>
    <s v="C_CND_008628"/>
    <x v="247"/>
    <x v="10"/>
    <s v="Liam"/>
    <x v="0"/>
    <n v="870000"/>
    <s v="Chrysler Plymouth"/>
    <x v="11"/>
    <x v="92"/>
    <s v="DoubleÂ Overhead Camshaft"/>
    <s v="Auto"/>
    <s v="Red"/>
    <n v="13001"/>
    <s v="53546-9427"/>
    <s v="Hatchback"/>
    <n v="8895692"/>
    <x v="5"/>
    <s v="Tertile 2"/>
    <x v="1"/>
  </r>
  <r>
    <s v="C_CND_008646"/>
    <x v="247"/>
    <x v="10"/>
    <s v="Christopher"/>
    <x v="0"/>
    <n v="880000"/>
    <s v="Race Car Help"/>
    <x v="16"/>
    <x v="151"/>
    <s v="DoubleÂ Overhead Camshaft"/>
    <s v="Auto"/>
    <s v="Pale White"/>
    <n v="17000"/>
    <s v="78758-7841"/>
    <s v="Hardtop"/>
    <n v="6598474"/>
    <x v="2"/>
    <s v="Tertile 2"/>
    <x v="1"/>
  </r>
  <r>
    <s v="C_CND_008636"/>
    <x v="247"/>
    <x v="10"/>
    <s v="Jessie"/>
    <x v="0"/>
    <n v="897000"/>
    <s v="Classic Chevy"/>
    <x v="22"/>
    <x v="32"/>
    <s v="DoubleÂ Overhead Camshaft"/>
    <s v="Auto"/>
    <s v="Pale White"/>
    <n v="42001"/>
    <s v="85257-3102"/>
    <s v="Sedan"/>
    <n v="8202836"/>
    <x v="3"/>
    <s v="Tertile 2"/>
    <x v="1"/>
  </r>
  <r>
    <s v="C_CND_008642"/>
    <x v="247"/>
    <x v="10"/>
    <s v="Yassin"/>
    <x v="0"/>
    <n v="920000"/>
    <s v="Pars Auto Sales"/>
    <x v="11"/>
    <x v="14"/>
    <s v="DoubleÂ Overhead Camshaft"/>
    <s v="Auto"/>
    <s v="Red"/>
    <n v="69000"/>
    <s v="38701-8047"/>
    <s v="Passenger"/>
    <n v="7101375"/>
    <x v="4"/>
    <s v="Tertile 2"/>
    <x v="1"/>
  </r>
  <r>
    <s v="C_CND_008645"/>
    <x v="247"/>
    <x v="10"/>
    <s v="Thidault"/>
    <x v="0"/>
    <n v="975500"/>
    <s v="Rabun Used Car Sales"/>
    <x v="4"/>
    <x v="5"/>
    <s v="DoubleÂ Overhead Camshaft"/>
    <s v="Auto"/>
    <s v="Pale White"/>
    <n v="75500"/>
    <s v="85257-3102"/>
    <s v="Hardtop"/>
    <n v="6189153"/>
    <x v="3"/>
    <s v="Tertile 2"/>
    <x v="1"/>
  </r>
  <r>
    <s v="C_CND_008633"/>
    <x v="247"/>
    <x v="10"/>
    <s v="Jennifer"/>
    <x v="0"/>
    <n v="1226000"/>
    <s v="Capitol KIA"/>
    <x v="3"/>
    <x v="28"/>
    <s v="DoubleÂ Overhead Camshaft"/>
    <s v="Auto"/>
    <s v="Red"/>
    <n v="24601"/>
    <s v="38701-8047"/>
    <s v="Hatchback"/>
    <n v="8166264"/>
    <x v="4"/>
    <s v="Tertile 3"/>
    <x v="1"/>
  </r>
  <r>
    <s v="C_CND_008638"/>
    <x v="247"/>
    <x v="10"/>
    <s v="Joanna"/>
    <x v="0"/>
    <n v="1240000"/>
    <s v="Diehl Motor CO Inc"/>
    <x v="16"/>
    <x v="34"/>
    <s v="DoubleÂ Overhead Camshaft"/>
    <s v="Auto"/>
    <s v="Black"/>
    <n v="61001"/>
    <s v="06457-3834"/>
    <s v="Hatchback"/>
    <n v="7396404"/>
    <x v="0"/>
    <s v="Tertile 3"/>
    <x v="1"/>
  </r>
  <r>
    <s v="C_CND_008620"/>
    <x v="247"/>
    <x v="10"/>
    <s v="Eitan"/>
    <x v="1"/>
    <n v="1300000"/>
    <s v="Progressive Shippers Cooperative Association No"/>
    <x v="15"/>
    <x v="21"/>
    <s v="Overhead Camshaft"/>
    <s v="Manual"/>
    <s v="Pale White"/>
    <n v="57000"/>
    <s v="53546-9427"/>
    <s v="Hatchback"/>
    <n v="7467150"/>
    <x v="5"/>
    <s v="Tertile 3"/>
    <x v="1"/>
  </r>
  <r>
    <s v="C_CND_008627"/>
    <x v="247"/>
    <x v="10"/>
    <s v="Leonel"/>
    <x v="0"/>
    <n v="1370000"/>
    <s v="Chrysler of Tri-Cities"/>
    <x v="1"/>
    <x v="30"/>
    <s v="DoubleÂ Overhead Camshaft"/>
    <s v="Auto"/>
    <s v="Red"/>
    <n v="41001"/>
    <s v="99301-3882"/>
    <s v="Passenger"/>
    <n v="7830584"/>
    <x v="1"/>
    <s v="Tertile 3"/>
    <x v="1"/>
  </r>
  <r>
    <s v="C_CND_008654"/>
    <x v="247"/>
    <x v="10"/>
    <s v="Allison"/>
    <x v="0"/>
    <n v="1380000"/>
    <s v="Progressive Shippers Cooperative Association No"/>
    <x v="11"/>
    <x v="76"/>
    <s v="DoubleÂ Overhead Camshaft"/>
    <s v="Auto"/>
    <s v="Black"/>
    <n v="16000"/>
    <s v="53546-9427"/>
    <s v="Sedan"/>
    <n v="7531298"/>
    <x v="4"/>
    <s v="Tertile 3"/>
    <x v="1"/>
  </r>
  <r>
    <s v="C_CND_008650"/>
    <x v="247"/>
    <x v="10"/>
    <s v="David"/>
    <x v="0"/>
    <n v="1400000"/>
    <s v="Motor Vehicle Branch Office"/>
    <x v="9"/>
    <x v="114"/>
    <s v="Overhead Camshaft"/>
    <s v="Manual"/>
    <s v="Black"/>
    <n v="34000"/>
    <s v="78758-7841"/>
    <s v="Sedan"/>
    <n v="6341166"/>
    <x v="2"/>
    <s v="Tertile 3"/>
    <x v="1"/>
  </r>
  <r>
    <s v="C_CND_008635"/>
    <x v="247"/>
    <x v="10"/>
    <s v="Jessica"/>
    <x v="0"/>
    <n v="1402000"/>
    <s v="Chrysler Plymouth"/>
    <x v="1"/>
    <x v="30"/>
    <s v="Overhead Camshaft"/>
    <s v="Manual"/>
    <s v="Red"/>
    <n v="14201"/>
    <s v="53546-9427"/>
    <s v="Passenger"/>
    <n v="8459062"/>
    <x v="5"/>
    <s v="Tertile 3"/>
    <x v="1"/>
  </r>
  <r>
    <s v="C_CND_008614"/>
    <x v="247"/>
    <x v="10"/>
    <s v="Dominick"/>
    <x v="0"/>
    <n v="1550000"/>
    <s v="Star Enterprises Inc"/>
    <x v="26"/>
    <x v="152"/>
    <s v="Overhead Camshaft"/>
    <s v="Manual"/>
    <s v="Black"/>
    <n v="18000"/>
    <s v="99301-3882"/>
    <s v="Hatchback"/>
    <n v="7363611"/>
    <x v="1"/>
    <s v="Tertile 3"/>
    <x v="1"/>
  </r>
  <r>
    <s v="C_CND_008616"/>
    <x v="247"/>
    <x v="10"/>
    <s v="Dovid"/>
    <x v="0"/>
    <n v="1635000"/>
    <s v="Tri-State Mack Inc"/>
    <x v="6"/>
    <x v="73"/>
    <s v="DoubleÂ Overhead Camshaft"/>
    <s v="Auto"/>
    <s v="Black"/>
    <n v="12500"/>
    <s v="85257-3102"/>
    <s v="Hatchback"/>
    <n v="8154761"/>
    <x v="2"/>
    <s v="Tertile 3"/>
    <x v="1"/>
  </r>
  <r>
    <s v="C_CND_008659"/>
    <x v="247"/>
    <x v="10"/>
    <s v="Clemence"/>
    <x v="0"/>
    <n v="1688000"/>
    <s v="Enterprise Rent A Car"/>
    <x v="22"/>
    <x v="55"/>
    <s v="DoubleÂ Overhead Camshaft"/>
    <s v="Auto"/>
    <s v="Black"/>
    <n v="26800"/>
    <s v="60504-7114"/>
    <s v="Hardtop"/>
    <n v="7108373"/>
    <x v="6"/>
    <s v="Tertile 3"/>
    <x v="1"/>
  </r>
  <r>
    <s v="C_CND_008619"/>
    <x v="247"/>
    <x v="10"/>
    <s v="Efraim"/>
    <x v="0"/>
    <n v="1830000"/>
    <s v="Rabun Used Car Sales"/>
    <x v="27"/>
    <x v="105"/>
    <s v="DoubleÂ Overhead Camshaft"/>
    <s v="Auto"/>
    <s v="Red"/>
    <n v="24000"/>
    <s v="85257-3102"/>
    <s v="Passenger"/>
    <n v="8019781"/>
    <x v="3"/>
    <s v="Tertile 3"/>
    <x v="1"/>
  </r>
  <r>
    <s v="C_CND_008622"/>
    <x v="247"/>
    <x v="10"/>
    <s v="Landon"/>
    <x v="1"/>
    <n v="1985000"/>
    <s v="Tri-State Mack Inc"/>
    <x v="0"/>
    <x v="110"/>
    <s v="DoubleÂ Overhead Camshaft"/>
    <s v="Auto"/>
    <s v="Red"/>
    <n v="29501"/>
    <s v="85257-3102"/>
    <s v="Passenger"/>
    <n v="8787420"/>
    <x v="3"/>
    <s v="Tertile 3"/>
    <x v="1"/>
  </r>
  <r>
    <s v="C_CND_008658"/>
    <x v="247"/>
    <x v="10"/>
    <s v="Amelia"/>
    <x v="0"/>
    <n v="2525000"/>
    <s v="Race Car Help"/>
    <x v="1"/>
    <x v="1"/>
    <s v="Overhead Camshaft"/>
    <s v="Manual"/>
    <s v="Pale White"/>
    <n v="14500"/>
    <s v="78758-7841"/>
    <s v="SUV"/>
    <n v="7610153"/>
    <x v="2"/>
    <s v="Tertile 3"/>
    <x v="1"/>
  </r>
  <r>
    <s v="C_CND_008621"/>
    <x v="247"/>
    <x v="10"/>
    <s v="Kyle"/>
    <x v="1"/>
    <n v="2610000"/>
    <s v="Suburban Ford"/>
    <x v="4"/>
    <x v="35"/>
    <s v="DoubleÂ Overhead Camshaft"/>
    <s v="Auto"/>
    <s v="Black"/>
    <n v="16001"/>
    <s v="53546-9427"/>
    <s v="Passenger"/>
    <n v="7429019"/>
    <x v="5"/>
    <s v="Tertile 3"/>
    <x v="1"/>
  </r>
  <r>
    <s v="C_CND_008632"/>
    <x v="247"/>
    <x v="10"/>
    <s v="Jasmine"/>
    <x v="0"/>
    <n v="2620000"/>
    <s v="C &amp; M Motors Inc"/>
    <x v="1"/>
    <x v="1"/>
    <s v="Overhead Camshaft"/>
    <s v="Manual"/>
    <s v="Pale White"/>
    <n v="14001"/>
    <s v="60504-7114"/>
    <s v="SUV"/>
    <n v="6429271"/>
    <x v="6"/>
    <s v="Tertile 3"/>
    <x v="1"/>
  </r>
  <r>
    <s v="C_CND_008637"/>
    <x v="247"/>
    <x v="10"/>
    <s v="Camille"/>
    <x v="0"/>
    <n v="2670000"/>
    <s v="Buddy Storbeck's Diesel Service Inc"/>
    <x v="15"/>
    <x v="84"/>
    <s v="DoubleÂ Overhead Camshaft"/>
    <s v="Auto"/>
    <s v="Black"/>
    <n v="16001"/>
    <s v="06457-3834"/>
    <s v="Hardtop"/>
    <n v="8806509"/>
    <x v="0"/>
    <s v="Tertile 3"/>
    <x v="1"/>
  </r>
  <r>
    <s v="C_CND_008625"/>
    <x v="247"/>
    <x v="10"/>
    <s v="Leo"/>
    <x v="0"/>
    <n v="2725000"/>
    <s v="C &amp; M Motors Inc"/>
    <x v="13"/>
    <x v="42"/>
    <s v="DoubleÂ Overhead Camshaft"/>
    <s v="Auto"/>
    <s v="Red"/>
    <n v="15501"/>
    <s v="60504-7114"/>
    <s v="Hatchback"/>
    <n v="6626786"/>
    <x v="6"/>
    <s v="Tertile 3"/>
    <x v="1"/>
  </r>
  <r>
    <s v="C_CND_008656"/>
    <x v="247"/>
    <x v="10"/>
    <s v="Elsa"/>
    <x v="0"/>
    <n v="2850000"/>
    <s v="Chrysler of Tri-Cities"/>
    <x v="25"/>
    <x v="48"/>
    <s v="DoubleÂ Overhead Camshaft"/>
    <s v="Auto"/>
    <s v="Pale White"/>
    <n v="22000"/>
    <s v="99301-3882"/>
    <s v="Hardtop"/>
    <n v="6893019"/>
    <x v="1"/>
    <s v="Tertile 3"/>
    <x v="1"/>
  </r>
  <r>
    <s v="C_CND_008626"/>
    <x v="247"/>
    <x v="10"/>
    <s v="Leonardo"/>
    <x v="0"/>
    <n v="3250000"/>
    <s v="Capitol KIA"/>
    <x v="15"/>
    <x v="72"/>
    <s v="DoubleÂ Overhead Camshaft"/>
    <s v="Auto"/>
    <s v="Red"/>
    <n v="45001"/>
    <s v="38701-8047"/>
    <s v="SUV"/>
    <n v="8741643"/>
    <x v="4"/>
    <s v="Tertile 3"/>
    <x v="1"/>
  </r>
  <r>
    <s v="C_CND_008648"/>
    <x v="247"/>
    <x v="10"/>
    <s v="Dariel"/>
    <x v="0"/>
    <n v="3750000"/>
    <s v="Iceberg Rentals"/>
    <x v="7"/>
    <x v="123"/>
    <s v="DoubleÂ Overhead Camshaft"/>
    <s v="Auto"/>
    <s v="Pale White"/>
    <n v="22000"/>
    <s v="53546-9427"/>
    <s v="SUV"/>
    <n v="6352430"/>
    <x v="5"/>
    <s v="Tertile 3"/>
    <x v="1"/>
  </r>
  <r>
    <s v="C_CND_008662"/>
    <x v="248"/>
    <x v="10"/>
    <s v="Elias"/>
    <x v="0"/>
    <n v="13500"/>
    <s v="Race Car Help"/>
    <x v="4"/>
    <x v="5"/>
    <s v="DoubleÂ Overhead Camshaft"/>
    <s v="Auto"/>
    <s v="Red"/>
    <n v="31000"/>
    <s v="78758-7841"/>
    <s v="Hatchback"/>
    <n v="7880077"/>
    <x v="2"/>
    <s v="Tertile 1"/>
    <x v="0"/>
  </r>
  <r>
    <s v="C_CND_008663"/>
    <x v="248"/>
    <x v="10"/>
    <s v="Eliezer"/>
    <x v="0"/>
    <n v="13500"/>
    <s v="Ryder Truck Rental and Leasing"/>
    <x v="23"/>
    <x v="112"/>
    <s v="Overhead Camshaft"/>
    <s v="Manual"/>
    <s v="Pale White"/>
    <n v="33000"/>
    <s v="06457-3834"/>
    <s v="Sedan"/>
    <n v="6565036"/>
    <x v="0"/>
    <s v="Tertile 1"/>
    <x v="0"/>
  </r>
  <r>
    <s v="C_CND_008665"/>
    <x v="248"/>
    <x v="10"/>
    <s v="Elimelech"/>
    <x v="0"/>
    <n v="13500"/>
    <s v="Scrivener Performance Engineering"/>
    <x v="22"/>
    <x v="148"/>
    <s v="DoubleÂ Overhead Camshaft"/>
    <s v="Auto"/>
    <s v="Pale White"/>
    <n v="18000"/>
    <s v="38701-8047"/>
    <s v="SUV"/>
    <n v="7147198"/>
    <x v="4"/>
    <s v="Tertile 1"/>
    <x v="0"/>
  </r>
  <r>
    <s v="C_CND_008669"/>
    <x v="248"/>
    <x v="10"/>
    <s v="Ellis"/>
    <x v="1"/>
    <n v="13500"/>
    <s v="U-Haul CO"/>
    <x v="3"/>
    <x v="129"/>
    <s v="DoubleÂ Overhead Camshaft"/>
    <s v="Auto"/>
    <s v="Black"/>
    <n v="45000"/>
    <s v="78758-7841"/>
    <s v="Passenger"/>
    <n v="7892329"/>
    <x v="2"/>
    <s v="Tertile 1"/>
    <x v="0"/>
  </r>
  <r>
    <s v="C_CND_008670"/>
    <x v="248"/>
    <x v="10"/>
    <s v="Eric"/>
    <x v="0"/>
    <n v="13500"/>
    <s v="Buddy Storbeck's Diesel Service Inc"/>
    <x v="18"/>
    <x v="58"/>
    <s v="Overhead Camshaft"/>
    <s v="Manual"/>
    <s v="Pale White"/>
    <n v="14000"/>
    <s v="06457-3834"/>
    <s v="Passenger"/>
    <n v="6720936"/>
    <x v="0"/>
    <s v="Tertile 1"/>
    <x v="0"/>
  </r>
  <r>
    <s v="C_CND_008688"/>
    <x v="248"/>
    <x v="10"/>
    <s v="Damien"/>
    <x v="1"/>
    <n v="13500"/>
    <s v="U-Haul CO"/>
    <x v="13"/>
    <x v="82"/>
    <s v="Overhead Camshaft"/>
    <s v="Manual"/>
    <s v="Pale White"/>
    <n v="26001"/>
    <s v="78758-7841"/>
    <s v="Hardtop"/>
    <n v="6551715"/>
    <x v="2"/>
    <s v="Tertile 1"/>
    <x v="0"/>
  </r>
  <r>
    <s v="C_CND_008699"/>
    <x v="248"/>
    <x v="10"/>
    <s v="Pierrick"/>
    <x v="0"/>
    <n v="13500"/>
    <s v="Scrivener Performance Engineering"/>
    <x v="19"/>
    <x v="136"/>
    <s v="Overhead Camshaft"/>
    <s v="Manual"/>
    <s v="Black"/>
    <n v="16000"/>
    <s v="38701-8047"/>
    <s v="Hardtop"/>
    <n v="6971010"/>
    <x v="4"/>
    <s v="Tertile 1"/>
    <x v="0"/>
  </r>
  <r>
    <s v="C_CND_008701"/>
    <x v="248"/>
    <x v="10"/>
    <s v="Amira"/>
    <x v="0"/>
    <n v="13500"/>
    <s v="Scrivener Performance Engineering"/>
    <x v="18"/>
    <x v="25"/>
    <s v="Overhead Camshaft"/>
    <s v="Manual"/>
    <s v="Pale White"/>
    <n v="16000"/>
    <s v="38701-8047"/>
    <s v="SUV"/>
    <n v="8746888"/>
    <x v="4"/>
    <s v="Tertile 1"/>
    <x v="0"/>
  </r>
  <r>
    <s v="C_CND_008704"/>
    <x v="248"/>
    <x v="10"/>
    <s v="Angelica"/>
    <x v="0"/>
    <n v="13500"/>
    <s v="Tri-State Mack Inc"/>
    <x v="26"/>
    <x v="104"/>
    <s v="DoubleÂ Overhead Camshaft"/>
    <s v="Auto"/>
    <s v="Pale White"/>
    <n v="46000"/>
    <s v="85257-3102"/>
    <s v="Sedan"/>
    <n v="8493286"/>
    <x v="3"/>
    <s v="Tertile 1"/>
    <x v="0"/>
  </r>
  <r>
    <s v="C_CND_008706"/>
    <x v="248"/>
    <x v="10"/>
    <s v="Joran"/>
    <x v="0"/>
    <n v="13500"/>
    <s v="Race Car Help"/>
    <x v="14"/>
    <x v="127"/>
    <s v="DoubleÂ Overhead Camshaft"/>
    <s v="Auto"/>
    <s v="Black"/>
    <n v="23000"/>
    <s v="78758-7841"/>
    <s v="Hardtop"/>
    <n v="6706847"/>
    <x v="2"/>
    <s v="Tertile 1"/>
    <x v="0"/>
  </r>
  <r>
    <s v="C_CND_008690"/>
    <x v="248"/>
    <x v="10"/>
    <s v="Kaylee"/>
    <x v="1"/>
    <n v="253000"/>
    <s v="Rabun Used Car Sales"/>
    <x v="5"/>
    <x v="65"/>
    <s v="DoubleÂ Overhead Camshaft"/>
    <s v="Auto"/>
    <s v="Black"/>
    <n v="16000"/>
    <s v="85257-3102"/>
    <s v="Sedan"/>
    <n v="8941623"/>
    <x v="3"/>
    <s v="Tertile 1"/>
    <x v="0"/>
  </r>
  <r>
    <s v="C_CND_008696"/>
    <x v="248"/>
    <x v="10"/>
    <s v="Diego"/>
    <x v="0"/>
    <n v="310000"/>
    <s v="Rabun Used Car Sales"/>
    <x v="24"/>
    <x v="130"/>
    <s v="DoubleÂ Overhead Camshaft"/>
    <s v="Auto"/>
    <s v="Pale White"/>
    <n v="42000"/>
    <s v="85257-3102"/>
    <s v="Passenger"/>
    <n v="7614464"/>
    <x v="3"/>
    <s v="Tertile 1"/>
    <x v="0"/>
  </r>
  <r>
    <s v="C_CND_008691"/>
    <x v="248"/>
    <x v="10"/>
    <s v="Dennis"/>
    <x v="0"/>
    <n v="370000"/>
    <s v="Nebo Chevrolet"/>
    <x v="29"/>
    <x v="125"/>
    <s v="DoubleÂ Overhead Camshaft"/>
    <s v="Auto"/>
    <s v="Red"/>
    <n v="19000"/>
    <s v="06457-3834"/>
    <s v="Hatchback"/>
    <n v="8686474"/>
    <x v="0"/>
    <s v="Tertile 1"/>
    <x v="0"/>
  </r>
  <r>
    <s v="C_CND_008698"/>
    <x v="248"/>
    <x v="10"/>
    <s v="Dominick"/>
    <x v="1"/>
    <n v="393000"/>
    <s v="Ryder Truck Rental and Leasing"/>
    <x v="4"/>
    <x v="99"/>
    <s v="DoubleÂ Overhead Camshaft"/>
    <s v="Auto"/>
    <s v="Black"/>
    <n v="26000"/>
    <s v="06457-3834"/>
    <s v="Passenger"/>
    <n v="7901866"/>
    <x v="0"/>
    <s v="Tertile 1"/>
    <x v="0"/>
  </r>
  <r>
    <s v="C_CND_008683"/>
    <x v="248"/>
    <x v="10"/>
    <s v="Kaitlyn"/>
    <x v="0"/>
    <n v="411000"/>
    <s v="McKinney Dodge Chrysler Jeep"/>
    <x v="9"/>
    <x v="37"/>
    <s v="DoubleÂ Overhead Camshaft"/>
    <s v="Auto"/>
    <s v="Red"/>
    <n v="22001"/>
    <s v="85257-3102"/>
    <s v="SUV"/>
    <n v="6807671"/>
    <x v="3"/>
    <s v="Tertile 1"/>
    <x v="0"/>
  </r>
  <r>
    <s v="C_CND_008695"/>
    <x v="248"/>
    <x v="10"/>
    <s v="Devin"/>
    <x v="0"/>
    <n v="485000"/>
    <s v="Progressive Shippers Cooperative Association No"/>
    <x v="11"/>
    <x v="14"/>
    <s v="DoubleÂ Overhead Camshaft"/>
    <s v="Auto"/>
    <s v="Red"/>
    <n v="22000"/>
    <s v="53546-9427"/>
    <s v="Passenger"/>
    <n v="8838658"/>
    <x v="5"/>
    <s v="Tertile 1"/>
    <x v="0"/>
  </r>
  <r>
    <s v="C_CND_008708"/>
    <x v="248"/>
    <x v="10"/>
    <s v="Annabelle"/>
    <x v="0"/>
    <n v="530000"/>
    <s v="Capitol KIA"/>
    <x v="27"/>
    <x v="80"/>
    <s v="Overhead Camshaft"/>
    <s v="Manual"/>
    <s v="Black"/>
    <n v="18000"/>
    <s v="38701-8047"/>
    <s v="Hatchback"/>
    <n v="7574207"/>
    <x v="4"/>
    <s v="Tertile 1"/>
    <x v="0"/>
  </r>
  <r>
    <s v="C_CND_008664"/>
    <x v="248"/>
    <x v="10"/>
    <s v="Elijah"/>
    <x v="0"/>
    <n v="536000"/>
    <s v="Saab-Belle Dodge"/>
    <x v="14"/>
    <x v="89"/>
    <s v="DoubleÂ Overhead Camshaft"/>
    <s v="Auto"/>
    <s v="Pale White"/>
    <n v="12000"/>
    <s v="60504-7114"/>
    <s v="Hatchback"/>
    <n v="7745705"/>
    <x v="6"/>
    <s v="Tertile 1"/>
    <x v="0"/>
  </r>
  <r>
    <s v="C_CND_008710"/>
    <x v="248"/>
    <x v="10"/>
    <s v="Antonia"/>
    <x v="1"/>
    <n v="585000"/>
    <s v="Chrysler Plymouth"/>
    <x v="13"/>
    <x v="111"/>
    <s v="Overhead Camshaft"/>
    <s v="Manual"/>
    <s v="Pale White"/>
    <n v="22000"/>
    <s v="53546-9427"/>
    <s v="SUV"/>
    <n v="8275300"/>
    <x v="5"/>
    <s v="Tertile 2"/>
    <x v="0"/>
  </r>
  <r>
    <s v="C_CND_008687"/>
    <x v="248"/>
    <x v="10"/>
    <s v="Katherine"/>
    <x v="0"/>
    <n v="606000"/>
    <s v="Pars Auto Sales"/>
    <x v="11"/>
    <x v="14"/>
    <s v="DoubleÂ Overhead Camshaft"/>
    <s v="Auto"/>
    <s v="Black"/>
    <n v="22001"/>
    <s v="38701-8047"/>
    <s v="Passenger"/>
    <n v="6165068"/>
    <x v="4"/>
    <s v="Tertile 2"/>
    <x v="0"/>
  </r>
  <r>
    <s v="C_CND_008692"/>
    <x v="248"/>
    <x v="10"/>
    <s v="Dereck"/>
    <x v="0"/>
    <n v="627500"/>
    <s v="New Castle Ford Lincoln Mercury"/>
    <x v="22"/>
    <x v="32"/>
    <s v="DoubleÂ Overhead Camshaft"/>
    <s v="Auto"/>
    <s v="Pale White"/>
    <n v="42500"/>
    <s v="60504-7114"/>
    <s v="Sedan"/>
    <n v="6966944"/>
    <x v="6"/>
    <s v="Tertile 2"/>
    <x v="0"/>
  </r>
  <r>
    <s v="C_CND_008675"/>
    <x v="248"/>
    <x v="10"/>
    <s v="Ibrahim"/>
    <x v="0"/>
    <n v="640000"/>
    <s v="Suburban Ford"/>
    <x v="25"/>
    <x v="48"/>
    <s v="DoubleÂ Overhead Camshaft"/>
    <s v="Auto"/>
    <s v="Pale White"/>
    <n v="22001"/>
    <s v="53546-9427"/>
    <s v="Hardtop"/>
    <n v="8841488"/>
    <x v="5"/>
    <s v="Tertile 2"/>
    <x v="0"/>
  </r>
  <r>
    <s v="C_CND_008678"/>
    <x v="248"/>
    <x v="10"/>
    <s v="Marco"/>
    <x v="0"/>
    <n v="640000"/>
    <s v="Nebo Chevrolet"/>
    <x v="1"/>
    <x v="113"/>
    <s v="Overhead Camshaft"/>
    <s v="Manual"/>
    <s v="Black"/>
    <n v="34001"/>
    <s v="06457-3834"/>
    <s v="Hatchback"/>
    <n v="7486931"/>
    <x v="0"/>
    <s v="Tertile 2"/>
    <x v="0"/>
  </r>
  <r>
    <s v="C_CND_008702"/>
    <x v="248"/>
    <x v="10"/>
    <s v="Ana"/>
    <x v="1"/>
    <n v="701500"/>
    <s v="Star Enterprises Inc"/>
    <x v="27"/>
    <x v="87"/>
    <s v="DoubleÂ Overhead Camshaft"/>
    <s v="Auto"/>
    <s v="Black"/>
    <n v="22500"/>
    <s v="99301-3882"/>
    <s v="Sedan"/>
    <n v="6796121"/>
    <x v="1"/>
    <s v="Tertile 2"/>
    <x v="0"/>
  </r>
  <r>
    <s v="C_CND_008694"/>
    <x v="248"/>
    <x v="10"/>
    <s v="Derick"/>
    <x v="0"/>
    <n v="710000"/>
    <s v="Pitre Buick-Pontiac-Gmc of Scottsdale"/>
    <x v="6"/>
    <x v="8"/>
    <s v="Overhead Camshaft"/>
    <s v="Manual"/>
    <s v="Black"/>
    <n v="51000"/>
    <s v="99301-3882"/>
    <s v="Hatchback"/>
    <n v="7931294"/>
    <x v="1"/>
    <s v="Tertile 2"/>
    <x v="0"/>
  </r>
  <r>
    <s v="C_CND_008689"/>
    <x v="248"/>
    <x v="10"/>
    <s v="Mathilde"/>
    <x v="0"/>
    <n v="731000"/>
    <s v="Scrivener Performance Engineering"/>
    <x v="13"/>
    <x v="82"/>
    <s v="Overhead Camshaft"/>
    <s v="Manual"/>
    <s v="Pale White"/>
    <n v="26001"/>
    <s v="38701-8047"/>
    <s v="Hardtop"/>
    <n v="6710700"/>
    <x v="4"/>
    <s v="Tertile 2"/>
    <x v="0"/>
  </r>
  <r>
    <s v="C_CND_008682"/>
    <x v="248"/>
    <x v="10"/>
    <s v="Luca"/>
    <x v="0"/>
    <n v="785000"/>
    <s v="Ryder Truck Rental and Leasing"/>
    <x v="15"/>
    <x v="84"/>
    <s v="DoubleÂ Overhead Camshaft"/>
    <s v="Auto"/>
    <s v="Pale White"/>
    <n v="42001"/>
    <s v="06457-3834"/>
    <s v="Hardtop"/>
    <n v="8131174"/>
    <x v="0"/>
    <s v="Tertile 2"/>
    <x v="1"/>
  </r>
  <r>
    <s v="C_CND_008709"/>
    <x v="248"/>
    <x v="10"/>
    <s v="Anne"/>
    <x v="1"/>
    <n v="815000"/>
    <s v="Chrysler of Tri-Cities"/>
    <x v="4"/>
    <x v="67"/>
    <s v="Overhead Camshaft"/>
    <s v="Manual"/>
    <s v="Black"/>
    <n v="38000"/>
    <s v="99301-3882"/>
    <s v="SUV"/>
    <n v="8670669"/>
    <x v="1"/>
    <s v="Tertile 2"/>
    <x v="1"/>
  </r>
  <r>
    <s v="C_CND_008707"/>
    <x v="248"/>
    <x v="10"/>
    <s v="Clemence"/>
    <x v="0"/>
    <n v="842000"/>
    <s v="Scrivener Performance Engineering"/>
    <x v="27"/>
    <x v="149"/>
    <s v="Overhead Camshaft"/>
    <s v="Manual"/>
    <s v="Black"/>
    <n v="17000"/>
    <s v="38701-8047"/>
    <s v="Hardtop"/>
    <n v="6165867"/>
    <x v="4"/>
    <s v="Tertile 2"/>
    <x v="1"/>
  </r>
  <r>
    <s v="C_CND_008705"/>
    <x v="248"/>
    <x v="10"/>
    <s v="Sharleen"/>
    <x v="0"/>
    <n v="950000"/>
    <s v="Rabun Used Car Sales"/>
    <x v="10"/>
    <x v="13"/>
    <s v="Overhead Camshaft"/>
    <s v="Manual"/>
    <s v="Pale White"/>
    <n v="12000"/>
    <s v="85257-3102"/>
    <s v="Hardtop"/>
    <n v="7297599"/>
    <x v="3"/>
    <s v="Tertile 2"/>
    <x v="1"/>
  </r>
  <r>
    <s v="C_CND_008673"/>
    <x v="248"/>
    <x v="10"/>
    <s v="Lucas"/>
    <x v="0"/>
    <n v="995000"/>
    <s v="Gartner Buick Hyundai Saab"/>
    <x v="7"/>
    <x v="107"/>
    <s v="Overhead Camshaft"/>
    <s v="Manual"/>
    <s v="Pale White"/>
    <n v="54001"/>
    <s v="38701-8047"/>
    <s v="Passenger"/>
    <n v="8818838"/>
    <x v="4"/>
    <s v="Tertile 2"/>
    <x v="1"/>
  </r>
  <r>
    <s v="C_CND_008671"/>
    <x v="248"/>
    <x v="10"/>
    <s v="Louis"/>
    <x v="0"/>
    <n v="1070000"/>
    <s v="Diehl Motor CO Inc"/>
    <x v="0"/>
    <x v="118"/>
    <s v="DoubleÂ Overhead Camshaft"/>
    <s v="Auto"/>
    <s v="Pale White"/>
    <n v="19001"/>
    <s v="06457-3834"/>
    <s v="Sedan"/>
    <n v="8887237"/>
    <x v="0"/>
    <s v="Tertile 3"/>
    <x v="1"/>
  </r>
  <r>
    <s v="C_CND_008685"/>
    <x v="248"/>
    <x v="10"/>
    <s v="Gabriel"/>
    <x v="0"/>
    <n v="1070000"/>
    <s v="Saab-Belle Dodge"/>
    <x v="4"/>
    <x v="5"/>
    <s v="Overhead Camshaft"/>
    <s v="Manual"/>
    <s v="Pale White"/>
    <n v="16001"/>
    <s v="60504-7114"/>
    <s v="Hardtop"/>
    <n v="6100547"/>
    <x v="6"/>
    <s v="Tertile 3"/>
    <x v="1"/>
  </r>
  <r>
    <s v="C_CND_008677"/>
    <x v="248"/>
    <x v="10"/>
    <s v="Manuel"/>
    <x v="0"/>
    <n v="1095000"/>
    <s v="Motor Vehicle Branch Office"/>
    <x v="14"/>
    <x v="53"/>
    <s v="Overhead Camshaft"/>
    <s v="Manual"/>
    <s v="Red"/>
    <n v="25501"/>
    <s v="78758-7841"/>
    <s v="Hatchback"/>
    <n v="8171058"/>
    <x v="2"/>
    <s v="Tertile 3"/>
    <x v="1"/>
  </r>
  <r>
    <s v="C_CND_008676"/>
    <x v="248"/>
    <x v="10"/>
    <s v="Luke"/>
    <x v="0"/>
    <n v="1200000"/>
    <s v="McKinney Dodge Chrysler Jeep"/>
    <x v="4"/>
    <x v="67"/>
    <s v="Overhead Camshaft"/>
    <s v="Manual"/>
    <s v="Black"/>
    <n v="12001"/>
    <s v="85257-3102"/>
    <s v="SUV"/>
    <n v="8896014"/>
    <x v="3"/>
    <s v="Tertile 3"/>
    <x v="1"/>
  </r>
  <r>
    <s v="C_CND_008679"/>
    <x v="248"/>
    <x v="10"/>
    <s v="Marcos"/>
    <x v="0"/>
    <n v="1241000"/>
    <s v="New Castle Ford Lincoln Mercury"/>
    <x v="18"/>
    <x v="58"/>
    <s v="Overhead Camshaft"/>
    <s v="Manual"/>
    <s v="Pale White"/>
    <n v="14101"/>
    <s v="60504-7114"/>
    <s v="Passenger"/>
    <n v="8868870"/>
    <x v="6"/>
    <s v="Tertile 3"/>
    <x v="1"/>
  </r>
  <r>
    <s v="C_CND_008680"/>
    <x v="248"/>
    <x v="10"/>
    <s v="Marcus"/>
    <x v="0"/>
    <n v="1250000"/>
    <s v="Pars Auto Sales"/>
    <x v="15"/>
    <x v="94"/>
    <s v="Overhead Camshaft"/>
    <s v="Manual"/>
    <s v="Pale White"/>
    <n v="13001"/>
    <s v="38701-8047"/>
    <s v="Passenger"/>
    <n v="7764589"/>
    <x v="4"/>
    <s v="Tertile 3"/>
    <x v="1"/>
  </r>
  <r>
    <s v="C_CND_008684"/>
    <x v="248"/>
    <x v="10"/>
    <s v="Karen"/>
    <x v="0"/>
    <n v="1275000"/>
    <s v="Motor Vehicle Branch Office"/>
    <x v="17"/>
    <x v="24"/>
    <s v="Overhead Camshaft"/>
    <s v="Manual"/>
    <s v="Red"/>
    <n v="45501"/>
    <s v="78758-7841"/>
    <s v="Passenger"/>
    <n v="6990574"/>
    <x v="2"/>
    <s v="Tertile 3"/>
    <x v="1"/>
  </r>
  <r>
    <s v="C_CND_008674"/>
    <x v="248"/>
    <x v="10"/>
    <s v="Luis"/>
    <x v="0"/>
    <n v="1310000"/>
    <s v="Hatfield Volkswagen"/>
    <x v="18"/>
    <x v="45"/>
    <s v="DoubleÂ Overhead Camshaft"/>
    <s v="Auto"/>
    <s v="Black"/>
    <n v="33001"/>
    <s v="99301-3882"/>
    <s v="Hatchback"/>
    <n v="8977825"/>
    <x v="1"/>
    <s v="Tertile 3"/>
    <x v="1"/>
  </r>
  <r>
    <s v="C_CND_008686"/>
    <x v="248"/>
    <x v="10"/>
    <s v="Katelyn"/>
    <x v="0"/>
    <n v="1590000"/>
    <s v="New Castle Ford Lincoln Mercury"/>
    <x v="0"/>
    <x v="69"/>
    <s v="DoubleÂ Overhead Camshaft"/>
    <s v="Auto"/>
    <s v="Pale White"/>
    <n v="62001"/>
    <s v="60504-7114"/>
    <s v="Sedan"/>
    <n v="8774158"/>
    <x v="6"/>
    <s v="Tertile 3"/>
    <x v="1"/>
  </r>
  <r>
    <s v="C_CND_008681"/>
    <x v="248"/>
    <x v="10"/>
    <s v="Joyce"/>
    <x v="0"/>
    <n v="1775000"/>
    <s v="Hatfield Volkswagen"/>
    <x v="22"/>
    <x v="59"/>
    <s v="Overhead Camshaft"/>
    <s v="Manual"/>
    <s v="Black"/>
    <n v="17501"/>
    <s v="99301-3882"/>
    <s v="Hatchback"/>
    <n v="6292352"/>
    <x v="1"/>
    <s v="Tertile 3"/>
    <x v="1"/>
  </r>
  <r>
    <s v="C_CND_008672"/>
    <x v="248"/>
    <x v="10"/>
    <s v="Luca"/>
    <x v="0"/>
    <n v="1925000"/>
    <s v="Enterprise Rent A Car"/>
    <x v="11"/>
    <x v="14"/>
    <s v="DoubleÂ Overhead Camshaft"/>
    <s v="Auto"/>
    <s v="Red"/>
    <n v="33501"/>
    <s v="60504-7114"/>
    <s v="Passenger"/>
    <n v="8231856"/>
    <x v="6"/>
    <s v="Tertile 3"/>
    <x v="1"/>
  </r>
  <r>
    <s v="C_CND_008668"/>
    <x v="248"/>
    <x v="10"/>
    <s v="Elliott"/>
    <x v="0"/>
    <n v="1975000"/>
    <s v="Tri-State Mack Inc"/>
    <x v="2"/>
    <x v="23"/>
    <s v="Overhead Camshaft"/>
    <s v="Manual"/>
    <s v="Red"/>
    <n v="12500"/>
    <s v="85257-3102"/>
    <s v="Hatchback"/>
    <n v="7099223"/>
    <x v="3"/>
    <s v="Tertile 3"/>
    <x v="1"/>
  </r>
  <r>
    <s v="C_CND_008700"/>
    <x v="248"/>
    <x v="10"/>
    <s v="Eddie"/>
    <x v="0"/>
    <n v="2160000"/>
    <s v="Scrivener Performance Engineering"/>
    <x v="4"/>
    <x v="67"/>
    <s v="DoubleÂ Overhead Camshaft"/>
    <s v="Auto"/>
    <s v="Pale White"/>
    <n v="32000"/>
    <s v="38701-8047"/>
    <s v="SUV"/>
    <n v="7888344"/>
    <x v="4"/>
    <s v="Tertile 3"/>
    <x v="1"/>
  </r>
  <r>
    <s v="C_CND_008693"/>
    <x v="248"/>
    <x v="10"/>
    <s v="Loic"/>
    <x v="0"/>
    <n v="2225000"/>
    <s v="Saab-Belle Dodge"/>
    <x v="14"/>
    <x v="66"/>
    <s v="Overhead Camshaft"/>
    <s v="Manual"/>
    <s v="Pale White"/>
    <n v="20500"/>
    <s v="60504-7114"/>
    <s v="Hardtop"/>
    <n v="8257427"/>
    <x v="6"/>
    <s v="Tertile 3"/>
    <x v="1"/>
  </r>
  <r>
    <s v="C_CND_008703"/>
    <x v="248"/>
    <x v="10"/>
    <s v="Anastasia"/>
    <x v="0"/>
    <n v="2280000"/>
    <s v="Suburban Ford"/>
    <x v="14"/>
    <x v="77"/>
    <s v="DoubleÂ Overhead Camshaft"/>
    <s v="Auto"/>
    <s v="Pale White"/>
    <n v="21000"/>
    <s v="53546-9427"/>
    <s v="Sedan"/>
    <n v="6519971"/>
    <x v="5"/>
    <s v="Tertile 3"/>
    <x v="1"/>
  </r>
  <r>
    <s v="C_CND_008697"/>
    <x v="248"/>
    <x v="10"/>
    <s v="Dominic"/>
    <x v="0"/>
    <n v="3120000"/>
    <s v="Race Car Help"/>
    <x v="11"/>
    <x v="14"/>
    <s v="DoubleÂ Overhead Camshaft"/>
    <s v="Auto"/>
    <s v="Red"/>
    <n v="69000"/>
    <s v="78758-7841"/>
    <s v="Passenger"/>
    <n v="8959350"/>
    <x v="2"/>
    <s v="Tertile 3"/>
    <x v="1"/>
  </r>
  <r>
    <s v="C_CND_008661"/>
    <x v="248"/>
    <x v="10"/>
    <s v="Eli"/>
    <x v="0"/>
    <n v="3695000"/>
    <s v="Rabun Used Car Sales"/>
    <x v="1"/>
    <x v="16"/>
    <s v="DoubleÂ Overhead Camshaft"/>
    <s v="Auto"/>
    <s v="Red"/>
    <n v="12500"/>
    <s v="85257-3102"/>
    <s v="SUV"/>
    <n v="6923162"/>
    <x v="3"/>
    <s v="Tertile 3"/>
    <x v="1"/>
  </r>
  <r>
    <s v="C_CND_008666"/>
    <x v="248"/>
    <x v="10"/>
    <s v="Eliyahu"/>
    <x v="0"/>
    <n v="3700000"/>
    <s v="Star Enterprises Inc"/>
    <x v="26"/>
    <x v="81"/>
    <s v="DoubleÂ Overhead Camshaft"/>
    <s v="Auto"/>
    <s v="Pale White"/>
    <n v="27000"/>
    <s v="99301-3882"/>
    <s v="Hatchback"/>
    <n v="8440119"/>
    <x v="1"/>
    <s v="Tertile 3"/>
    <x v="1"/>
  </r>
  <r>
    <s v="C_CND_008667"/>
    <x v="248"/>
    <x v="10"/>
    <s v="Elliot"/>
    <x v="0"/>
    <n v="3775000"/>
    <s v="Suburban Ford"/>
    <x v="13"/>
    <x v="111"/>
    <s v="Overhead Camshaft"/>
    <s v="Manual"/>
    <s v="Black"/>
    <n v="22500"/>
    <s v="53546-9427"/>
    <s v="SUV"/>
    <n v="7151858"/>
    <x v="5"/>
    <s v="Tertile 3"/>
    <x v="1"/>
  </r>
  <r>
    <s v="C_CND_008715"/>
    <x v="249"/>
    <x v="10"/>
    <s v="Aria"/>
    <x v="0"/>
    <n v="410000"/>
    <s v="Classic Chevy"/>
    <x v="13"/>
    <x v="111"/>
    <s v="Overhead Camshaft"/>
    <s v="Manual"/>
    <s v="Pale White"/>
    <n v="22000"/>
    <s v="85257-3102"/>
    <s v="SUV"/>
    <n v="8320445"/>
    <x v="3"/>
    <s v="Tertile 1"/>
    <x v="0"/>
  </r>
  <r>
    <s v="C_CND_008713"/>
    <x v="249"/>
    <x v="10"/>
    <s v="Kelly"/>
    <x v="0"/>
    <n v="460000"/>
    <s v="Race Car Help"/>
    <x v="12"/>
    <x v="93"/>
    <s v="DoubleÂ Overhead Camshaft"/>
    <s v="Auto"/>
    <s v="Red"/>
    <n v="57000"/>
    <s v="78758-7841"/>
    <s v="SUV"/>
    <n v="6056635"/>
    <x v="2"/>
    <s v="Tertile 1"/>
    <x v="0"/>
  </r>
  <r>
    <s v="C_CND_008712"/>
    <x v="249"/>
    <x v="10"/>
    <s v="Mario"/>
    <x v="0"/>
    <n v="729500"/>
    <s v="Pitre Buick-Pontiac-Gmc of Scottsdale"/>
    <x v="28"/>
    <x v="108"/>
    <s v="Overhead Camshaft"/>
    <s v="Manual"/>
    <s v="Pale White"/>
    <n v="28501"/>
    <s v="99301-3882"/>
    <s v="Hatchback"/>
    <n v="8558292"/>
    <x v="1"/>
    <s v="Tertile 2"/>
    <x v="0"/>
  </r>
  <r>
    <s v="C_CND_008714"/>
    <x v="249"/>
    <x v="10"/>
    <s v="Edgar"/>
    <x v="0"/>
    <n v="815000"/>
    <s v="Star Enterprises Inc"/>
    <x v="24"/>
    <x v="86"/>
    <s v="DoubleÂ Overhead Camshaft"/>
    <s v="Auto"/>
    <s v="Red"/>
    <n v="31000"/>
    <s v="99301-3882"/>
    <s v="SUV"/>
    <n v="8923977"/>
    <x v="1"/>
    <s v="Tertile 2"/>
    <x v="1"/>
  </r>
  <r>
    <s v="C_CND_008711"/>
    <x v="249"/>
    <x v="10"/>
    <s v="Ethan"/>
    <x v="0"/>
    <n v="1300000"/>
    <s v="C &amp; M Motors Inc"/>
    <x v="1"/>
    <x v="7"/>
    <s v="DoubleÂ Overhead Camshaft"/>
    <s v="Auto"/>
    <s v="Red"/>
    <n v="35000"/>
    <s v="60504-7114"/>
    <s v="Sedan"/>
    <n v="8227424"/>
    <x v="6"/>
    <s v="Tertile 3"/>
    <x v="1"/>
  </r>
  <r>
    <s v="C_CND_008718"/>
    <x v="250"/>
    <x v="10"/>
    <s v="Felix"/>
    <x v="1"/>
    <n v="13500"/>
    <s v="Chrysler Plymouth"/>
    <x v="4"/>
    <x v="109"/>
    <s v="DoubleÂ Overhead Camshaft"/>
    <s v="Auto"/>
    <s v="Pale White"/>
    <n v="26000"/>
    <s v="53546-9427"/>
    <s v="Hatchback"/>
    <n v="7175281"/>
    <x v="5"/>
    <s v="Tertile 1"/>
    <x v="0"/>
  </r>
  <r>
    <s v="C_CND_008722"/>
    <x v="250"/>
    <x v="10"/>
    <s v="Mark"/>
    <x v="0"/>
    <n v="13500"/>
    <s v="Progressive Shippers Cooperative Association No"/>
    <x v="13"/>
    <x v="19"/>
    <s v="Overhead Camshaft"/>
    <s v="Manual"/>
    <s v="Pale White"/>
    <n v="14001"/>
    <s v="53546-9427"/>
    <s v="Hatchback"/>
    <n v="7063099"/>
    <x v="5"/>
    <s v="Tertile 1"/>
    <x v="0"/>
  </r>
  <r>
    <s v="C_CND_008731"/>
    <x v="250"/>
    <x v="10"/>
    <s v="Leah"/>
    <x v="0"/>
    <n v="13500"/>
    <s v="Star Enterprises Inc"/>
    <x v="3"/>
    <x v="28"/>
    <s v="DoubleÂ Overhead Camshaft"/>
    <s v="Auto"/>
    <s v="Black"/>
    <n v="28001"/>
    <s v="99301-3882"/>
    <s v="Hatchback"/>
    <n v="7591221"/>
    <x v="1"/>
    <s v="Tertile 1"/>
    <x v="0"/>
  </r>
  <r>
    <s v="C_CND_008734"/>
    <x v="250"/>
    <x v="10"/>
    <s v="Edison"/>
    <x v="0"/>
    <n v="13500"/>
    <s v="Suburban Ford"/>
    <x v="29"/>
    <x v="125"/>
    <s v="DoubleÂ Overhead Camshaft"/>
    <s v="Auto"/>
    <s v="Red"/>
    <n v="13000"/>
    <s v="53546-9427"/>
    <s v="Hatchback"/>
    <n v="7097349"/>
    <x v="5"/>
    <s v="Tertile 1"/>
    <x v="0"/>
  </r>
  <r>
    <s v="C_CND_008735"/>
    <x v="250"/>
    <x v="10"/>
    <s v="Eduardo"/>
    <x v="0"/>
    <n v="13500"/>
    <s v="Tri-State Mack Inc"/>
    <x v="0"/>
    <x v="98"/>
    <s v="Overhead Camshaft"/>
    <s v="Manual"/>
    <s v="Black"/>
    <n v="69000"/>
    <s v="85257-3102"/>
    <s v="SUV"/>
    <n v="7716795"/>
    <x v="3"/>
    <s v="Tertile 1"/>
    <x v="0"/>
  </r>
  <r>
    <s v="C_CND_008741"/>
    <x v="250"/>
    <x v="10"/>
    <s v="Arianna"/>
    <x v="0"/>
    <n v="13500"/>
    <s v="Diehl Motor CO Inc"/>
    <x v="17"/>
    <x v="24"/>
    <s v="DoubleÂ Overhead Camshaft"/>
    <s v="Auto"/>
    <s v="Black"/>
    <n v="27000"/>
    <s v="06457-3834"/>
    <s v="Passenger"/>
    <n v="8739964"/>
    <x v="0"/>
    <s v="Tertile 1"/>
    <x v="0"/>
  </r>
  <r>
    <s v="C_CND_008742"/>
    <x v="250"/>
    <x v="10"/>
    <s v="Ariel"/>
    <x v="1"/>
    <n v="13500"/>
    <s v="Enterprise Rent A Car"/>
    <x v="0"/>
    <x v="132"/>
    <s v="Overhead Camshaft"/>
    <s v="Manual"/>
    <s v="Pale White"/>
    <n v="14000"/>
    <s v="60504-7114"/>
    <s v="Passenger"/>
    <n v="6479614"/>
    <x v="6"/>
    <s v="Tertile 1"/>
    <x v="0"/>
  </r>
  <r>
    <s v="C_CND_008744"/>
    <x v="250"/>
    <x v="10"/>
    <s v="Ashley"/>
    <x v="1"/>
    <n v="467000"/>
    <s v="Hatfield Volkswagen"/>
    <x v="4"/>
    <x v="68"/>
    <s v="Overhead Camshaft"/>
    <s v="Manual"/>
    <s v="Red"/>
    <n v="16000"/>
    <s v="99301-3882"/>
    <s v="Sedan"/>
    <n v="6618008"/>
    <x v="1"/>
    <s v="Tertile 1"/>
    <x v="0"/>
  </r>
  <r>
    <s v="C_CND_008732"/>
    <x v="250"/>
    <x v="10"/>
    <s v="Leela"/>
    <x v="0"/>
    <n v="520000"/>
    <s v="Suburban Ford"/>
    <x v="18"/>
    <x v="25"/>
    <s v="Overhead Camshaft"/>
    <s v="Manual"/>
    <s v="Pale White"/>
    <n v="16001"/>
    <s v="53546-9427"/>
    <s v="SUV"/>
    <n v="8841552"/>
    <x v="5"/>
    <s v="Tertile 1"/>
    <x v="0"/>
  </r>
  <r>
    <s v="C_CND_008733"/>
    <x v="250"/>
    <x v="10"/>
    <s v="Simon"/>
    <x v="1"/>
    <n v="545000"/>
    <s v="Star Enterprises Inc"/>
    <x v="6"/>
    <x v="73"/>
    <s v="Overhead Camshaft"/>
    <s v="Manual"/>
    <s v="Pale White"/>
    <n v="28001"/>
    <s v="99301-3882"/>
    <s v="Hardtop"/>
    <n v="6423518"/>
    <x v="1"/>
    <s v="Tertile 1"/>
    <x v="0"/>
  </r>
  <r>
    <s v="C_CND_008725"/>
    <x v="250"/>
    <x v="10"/>
    <s v="Marvin"/>
    <x v="0"/>
    <n v="560000"/>
    <s v="Ryder Truck Rental and Leasing"/>
    <x v="26"/>
    <x v="104"/>
    <s v="Overhead Camshaft"/>
    <s v="Manual"/>
    <s v="Red"/>
    <n v="25001"/>
    <s v="06457-3834"/>
    <s v="Sedan"/>
    <n v="6472485"/>
    <x v="0"/>
    <s v="Tertile 2"/>
    <x v="0"/>
  </r>
  <r>
    <s v="C_CND_008727"/>
    <x v="250"/>
    <x v="10"/>
    <s v="Mateo"/>
    <x v="0"/>
    <n v="565000"/>
    <s v="Scrivener Performance Engineering"/>
    <x v="26"/>
    <x v="54"/>
    <s v="DoubleÂ Overhead Camshaft"/>
    <s v="Auto"/>
    <s v="Black"/>
    <n v="12001"/>
    <s v="38701-8047"/>
    <s v="Hatchback"/>
    <n v="8646777"/>
    <x v="4"/>
    <s v="Tertile 2"/>
    <x v="0"/>
  </r>
  <r>
    <s v="C_CND_008726"/>
    <x v="250"/>
    <x v="10"/>
    <s v="Mason"/>
    <x v="1"/>
    <n v="615000"/>
    <s v="Saab-Belle Dodge"/>
    <x v="13"/>
    <x v="111"/>
    <s v="Overhead Camshaft"/>
    <s v="Manual"/>
    <s v="Red"/>
    <n v="29001"/>
    <s v="60504-7114"/>
    <s v="SUV"/>
    <n v="8357867"/>
    <x v="6"/>
    <s v="Tertile 2"/>
    <x v="0"/>
  </r>
  <r>
    <s v="C_CND_008736"/>
    <x v="250"/>
    <x v="10"/>
    <s v="Edward"/>
    <x v="0"/>
    <n v="720000"/>
    <s v="U-Haul CO"/>
    <x v="5"/>
    <x v="65"/>
    <s v="Overhead Camshaft"/>
    <s v="Manual"/>
    <s v="Red"/>
    <n v="21000"/>
    <s v="78758-7841"/>
    <s v="Sedan"/>
    <n v="7234264"/>
    <x v="2"/>
    <s v="Tertile 2"/>
    <x v="0"/>
  </r>
  <r>
    <s v="C_CND_008745"/>
    <x v="250"/>
    <x v="10"/>
    <s v="Atara"/>
    <x v="0"/>
    <n v="726000"/>
    <s v="Iceberg Rentals"/>
    <x v="1"/>
    <x v="1"/>
    <s v="DoubleÂ Overhead Camshaft"/>
    <s v="Auto"/>
    <s v="Pale White"/>
    <n v="31000"/>
    <s v="53546-9427"/>
    <s v="SUV"/>
    <n v="6715715"/>
    <x v="5"/>
    <s v="Tertile 2"/>
    <x v="0"/>
  </r>
  <r>
    <s v="C_CND_008739"/>
    <x v="250"/>
    <x v="10"/>
    <s v="Elian"/>
    <x v="0"/>
    <n v="740600"/>
    <s v="Race Car Help"/>
    <x v="27"/>
    <x v="80"/>
    <s v="DoubleÂ Overhead Camshaft"/>
    <s v="Auto"/>
    <s v="Black"/>
    <n v="26600"/>
    <s v="78758-7841"/>
    <s v="Hatchback"/>
    <n v="8692377"/>
    <x v="2"/>
    <s v="Tertile 2"/>
    <x v="0"/>
  </r>
  <r>
    <s v="C_CND_008738"/>
    <x v="250"/>
    <x v="10"/>
    <s v="Eli"/>
    <x v="0"/>
    <n v="757000"/>
    <s v="Rabun Used Car Sales"/>
    <x v="18"/>
    <x v="58"/>
    <s v="DoubleÂ Overhead Camshaft"/>
    <s v="Auto"/>
    <s v="Black"/>
    <n v="28000"/>
    <s v="85257-3102"/>
    <s v="Passenger"/>
    <n v="7345859"/>
    <x v="3"/>
    <s v="Tertile 2"/>
    <x v="1"/>
  </r>
  <r>
    <s v="C_CND_008728"/>
    <x v="250"/>
    <x v="10"/>
    <s v="Khloe"/>
    <x v="1"/>
    <n v="870000"/>
    <s v="Ryder Truck Rental and Leasing"/>
    <x v="16"/>
    <x v="34"/>
    <s v="DoubleÂ Overhead Camshaft"/>
    <s v="Auto"/>
    <s v="Pale White"/>
    <n v="62000"/>
    <s v="06457-3834"/>
    <s v="Hatchback"/>
    <n v="7954999"/>
    <x v="0"/>
    <s v="Tertile 2"/>
    <x v="1"/>
  </r>
  <r>
    <s v="C_CND_008743"/>
    <x v="250"/>
    <x v="10"/>
    <s v="Ariella"/>
    <x v="0"/>
    <n v="875000"/>
    <s v="Gartner Buick Hyundai Saab"/>
    <x v="4"/>
    <x v="67"/>
    <s v="Overhead Camshaft"/>
    <s v="Manual"/>
    <s v="Black"/>
    <n v="38000"/>
    <s v="38701-8047"/>
    <s v="SUV"/>
    <n v="7127487"/>
    <x v="4"/>
    <s v="Tertile 2"/>
    <x v="1"/>
  </r>
  <r>
    <s v="C_CND_008723"/>
    <x v="250"/>
    <x v="10"/>
    <s v="Marlon"/>
    <x v="0"/>
    <n v="973000"/>
    <s v="Rabun Used Car Sales"/>
    <x v="4"/>
    <x v="99"/>
    <s v="Overhead Camshaft"/>
    <s v="Manual"/>
    <s v="Red"/>
    <n v="31001"/>
    <s v="85257-3102"/>
    <s v="Passenger"/>
    <n v="7632196"/>
    <x v="3"/>
    <s v="Tertile 2"/>
    <x v="1"/>
  </r>
  <r>
    <s v="C_CND_008730"/>
    <x v="250"/>
    <x v="10"/>
    <s v="Lauren"/>
    <x v="0"/>
    <n v="980000"/>
    <s v="Scrivener Performance Engineering"/>
    <x v="15"/>
    <x v="95"/>
    <s v="Overhead Camshaft"/>
    <s v="Manual"/>
    <s v="Red"/>
    <n v="20000"/>
    <s v="38701-8047"/>
    <s v="SUV"/>
    <n v="8038363"/>
    <x v="4"/>
    <s v="Tertile 2"/>
    <x v="1"/>
  </r>
  <r>
    <s v="C_CND_008729"/>
    <x v="250"/>
    <x v="10"/>
    <s v="Kylie"/>
    <x v="0"/>
    <n v="1000000"/>
    <s v="Saab-Belle Dodge"/>
    <x v="0"/>
    <x v="98"/>
    <s v="Overhead Camshaft"/>
    <s v="Manual"/>
    <s v="Black"/>
    <n v="69000"/>
    <s v="60504-7114"/>
    <s v="SUV"/>
    <n v="7895459"/>
    <x v="6"/>
    <s v="Tertile 2"/>
    <x v="1"/>
  </r>
  <r>
    <s v="C_CND_008724"/>
    <x v="250"/>
    <x v="10"/>
    <s v="Martin"/>
    <x v="1"/>
    <n v="1100000"/>
    <s v="Race Car Help"/>
    <x v="0"/>
    <x v="110"/>
    <s v="DoubleÂ Overhead Camshaft"/>
    <s v="Auto"/>
    <s v="Red"/>
    <n v="29001"/>
    <s v="78758-7841"/>
    <s v="Passenger"/>
    <n v="8527899"/>
    <x v="2"/>
    <s v="Tertile 3"/>
    <x v="1"/>
  </r>
  <r>
    <s v="C_CND_008720"/>
    <x v="250"/>
    <x v="10"/>
    <s v="Finn"/>
    <x v="0"/>
    <n v="1300000"/>
    <s v="Clay Johnson Auto Sales"/>
    <x v="14"/>
    <x v="66"/>
    <s v="DoubleÂ Overhead Camshaft"/>
    <s v="Auto"/>
    <s v="Pale White"/>
    <n v="45000"/>
    <s v="78758-7841"/>
    <s v="Hatchback"/>
    <n v="6269073"/>
    <x v="2"/>
    <s v="Tertile 3"/>
    <x v="1"/>
  </r>
  <r>
    <s v="C_CND_008740"/>
    <x v="250"/>
    <x v="10"/>
    <s v="Ariana"/>
    <x v="0"/>
    <n v="1325000"/>
    <s v="Clay Johnson Auto Sales"/>
    <x v="15"/>
    <x v="95"/>
    <s v="Overhead Camshaft"/>
    <s v="Manual"/>
    <s v="Red"/>
    <n v="20500"/>
    <s v="78758-7841"/>
    <s v="SUV"/>
    <n v="6167766"/>
    <x v="2"/>
    <s v="Tertile 3"/>
    <x v="1"/>
  </r>
  <r>
    <s v="C_CND_008737"/>
    <x v="250"/>
    <x v="10"/>
    <s v="Edwin"/>
    <x v="0"/>
    <n v="1370000"/>
    <s v="Progressive Shippers Cooperative Association No"/>
    <x v="2"/>
    <x v="23"/>
    <s v="DoubleÂ Overhead Camshaft"/>
    <s v="Auto"/>
    <s v="Black"/>
    <n v="18000"/>
    <s v="53546-9427"/>
    <s v="Hatchback"/>
    <n v="8917666"/>
    <x v="5"/>
    <s v="Tertile 3"/>
    <x v="1"/>
  </r>
  <r>
    <s v="C_CND_008716"/>
    <x v="250"/>
    <x v="10"/>
    <s v="Evan"/>
    <x v="0"/>
    <n v="1390000"/>
    <s v="Capitol KIA"/>
    <x v="1"/>
    <x v="113"/>
    <s v="Overhead Camshaft"/>
    <s v="Manual"/>
    <s v="Black"/>
    <n v="34000"/>
    <s v="38701-8047"/>
    <s v="Hatchback"/>
    <n v="7323758"/>
    <x v="4"/>
    <s v="Tertile 3"/>
    <x v="1"/>
  </r>
  <r>
    <s v="C_CND_008721"/>
    <x v="250"/>
    <x v="10"/>
    <s v="Francesco"/>
    <x v="0"/>
    <n v="1725000"/>
    <s v="Diehl Motor CO Inc"/>
    <x v="15"/>
    <x v="94"/>
    <s v="Overhead Camshaft"/>
    <s v="Manual"/>
    <s v="Pale White"/>
    <n v="13500"/>
    <s v="06457-3834"/>
    <s v="Passenger"/>
    <n v="7876328"/>
    <x v="0"/>
    <s v="Tertile 3"/>
    <x v="1"/>
  </r>
  <r>
    <s v="C_CND_008719"/>
    <x v="250"/>
    <x v="10"/>
    <s v="Filip"/>
    <x v="0"/>
    <n v="2905000"/>
    <s v="Classic Chevy"/>
    <x v="0"/>
    <x v="116"/>
    <s v="DoubleÂ Overhead Camshaft"/>
    <s v="Auto"/>
    <s v="Black"/>
    <n v="61500"/>
    <s v="85257-3102"/>
    <s v="Hatchback"/>
    <n v="7166149"/>
    <x v="2"/>
    <s v="Tertile 3"/>
    <x v="1"/>
  </r>
  <r>
    <s v="C_CND_008717"/>
    <x v="250"/>
    <x v="10"/>
    <s v="Ezra"/>
    <x v="0"/>
    <n v="4250000"/>
    <s v="Chrysler of Tri-Cities"/>
    <x v="2"/>
    <x v="44"/>
    <s v="Overhead Camshaft"/>
    <s v="Manual"/>
    <s v="Black"/>
    <n v="42000"/>
    <s v="99301-3882"/>
    <s v="Hatchback"/>
    <n v="8384466"/>
    <x v="1"/>
    <s v="Tertile 3"/>
    <x v="1"/>
  </r>
  <r>
    <s v="C_CND_008746"/>
    <x v="251"/>
    <x v="10"/>
    <s v="Frank"/>
    <x v="0"/>
    <n v="13500"/>
    <s v="Enterprise Rent A Car"/>
    <x v="12"/>
    <x v="18"/>
    <s v="DoubleÂ Overhead Camshaft"/>
    <s v="Auto"/>
    <s v="Black"/>
    <n v="22000"/>
    <s v="60504-7114"/>
    <s v="Hatchback"/>
    <n v="8525051"/>
    <x v="6"/>
    <s v="Tertile 1"/>
    <x v="0"/>
  </r>
  <r>
    <s v="C_CND_008749"/>
    <x v="251"/>
    <x v="10"/>
    <s v="Gavriel"/>
    <x v="0"/>
    <n v="13500"/>
    <s v="Iceberg Rentals"/>
    <x v="27"/>
    <x v="87"/>
    <s v="DoubleÂ Overhead Camshaft"/>
    <s v="Auto"/>
    <s v="Black"/>
    <n v="22000"/>
    <s v="53546-9427"/>
    <s v="Sedan"/>
    <n v="7060350"/>
    <x v="5"/>
    <s v="Tertile 1"/>
    <x v="0"/>
  </r>
  <r>
    <s v="C_CND_008752"/>
    <x v="251"/>
    <x v="10"/>
    <s v="Graham"/>
    <x v="1"/>
    <n v="13500"/>
    <s v="Nebo Chevrolet"/>
    <x v="16"/>
    <x v="34"/>
    <s v="DoubleÂ Overhead Camshaft"/>
    <s v="Auto"/>
    <s v="Pale White"/>
    <n v="62000"/>
    <s v="06457-3834"/>
    <s v="Hatchback"/>
    <n v="8341889"/>
    <x v="0"/>
    <s v="Tertile 1"/>
    <x v="0"/>
  </r>
  <r>
    <s v="C_CND_008753"/>
    <x v="251"/>
    <x v="10"/>
    <s v="Grant"/>
    <x v="1"/>
    <n v="13500"/>
    <s v="New Castle Ford Lincoln Mercury"/>
    <x v="15"/>
    <x v="94"/>
    <s v="DoubleÂ Overhead Camshaft"/>
    <s v="Auto"/>
    <s v="Pale White"/>
    <n v="19000"/>
    <s v="60504-7114"/>
    <s v="Passenger"/>
    <n v="7697713"/>
    <x v="6"/>
    <s v="Tertile 1"/>
    <x v="0"/>
  </r>
  <r>
    <s v="C_CND_008758"/>
    <x v="251"/>
    <x v="10"/>
    <s v="Harrison"/>
    <x v="0"/>
    <n v="13500"/>
    <s v="Race Car Help"/>
    <x v="15"/>
    <x v="51"/>
    <s v="Overhead Camshaft"/>
    <s v="Manual"/>
    <s v="Black"/>
    <n v="10000"/>
    <s v="78758-7841"/>
    <s v="Passenger"/>
    <n v="6041217"/>
    <x v="2"/>
    <s v="Tertile 1"/>
    <x v="0"/>
  </r>
  <r>
    <s v="C_CND_008759"/>
    <x v="251"/>
    <x v="10"/>
    <s v="Harry"/>
    <x v="1"/>
    <n v="13500"/>
    <s v="Ryder Truck Rental and Leasing"/>
    <x v="27"/>
    <x v="87"/>
    <s v="Overhead Camshaft"/>
    <s v="Manual"/>
    <s v="Red"/>
    <n v="34000"/>
    <s v="06457-3834"/>
    <s v="Sedan"/>
    <n v="7244533"/>
    <x v="0"/>
    <s v="Tertile 1"/>
    <x v="0"/>
  </r>
  <r>
    <s v="C_CND_008764"/>
    <x v="251"/>
    <x v="10"/>
    <s v="Mathias"/>
    <x v="0"/>
    <n v="13500"/>
    <s v="Suburban Ford"/>
    <x v="2"/>
    <x v="23"/>
    <s v="Overhead Camshaft"/>
    <s v="Manual"/>
    <s v="Red"/>
    <n v="19001"/>
    <s v="53546-9427"/>
    <s v="Hatchback"/>
    <n v="6681966"/>
    <x v="5"/>
    <s v="Tertile 1"/>
    <x v="0"/>
  </r>
  <r>
    <s v="C_CND_008771"/>
    <x v="251"/>
    <x v="10"/>
    <s v="Maximus"/>
    <x v="0"/>
    <n v="13500"/>
    <s v="Saab-Belle Dodge"/>
    <x v="23"/>
    <x v="39"/>
    <s v="Overhead Camshaft"/>
    <s v="Manual"/>
    <s v="Black"/>
    <n v="18001"/>
    <s v="60504-7114"/>
    <s v="Passenger"/>
    <n v="6832090"/>
    <x v="6"/>
    <s v="Tertile 1"/>
    <x v="0"/>
  </r>
  <r>
    <s v="C_CND_008775"/>
    <x v="251"/>
    <x v="10"/>
    <s v="Miguel"/>
    <x v="0"/>
    <n v="13500"/>
    <s v="Tri-State Mack Inc"/>
    <x v="29"/>
    <x v="131"/>
    <s v="Overhead Camshaft"/>
    <s v="Manual"/>
    <s v="Red"/>
    <n v="21001"/>
    <s v="85257-3102"/>
    <s v="SUV"/>
    <n v="6833749"/>
    <x v="3"/>
    <s v="Tertile 1"/>
    <x v="0"/>
  </r>
  <r>
    <s v="C_CND_008784"/>
    <x v="251"/>
    <x v="10"/>
    <s v="Arthur"/>
    <x v="0"/>
    <n v="13500"/>
    <s v="Tri-State Mack Inc"/>
    <x v="11"/>
    <x v="38"/>
    <s v="Overhead Camshaft"/>
    <s v="Manual"/>
    <s v="Red"/>
    <n v="21001"/>
    <s v="85257-3102"/>
    <s v="Hardtop"/>
    <n v="8709968"/>
    <x v="2"/>
    <s v="Tertile 1"/>
    <x v="0"/>
  </r>
  <r>
    <s v="C_CND_008800"/>
    <x v="251"/>
    <x v="10"/>
    <s v="Emanuel"/>
    <x v="0"/>
    <n v="13500"/>
    <s v="Star Enterprises Inc"/>
    <x v="23"/>
    <x v="112"/>
    <s v="DoubleÂ Overhead Camshaft"/>
    <s v="Auto"/>
    <s v="Black"/>
    <n v="19000"/>
    <s v="99301-3882"/>
    <s v="Sedan"/>
    <n v="8421137"/>
    <x v="1"/>
    <s v="Tertile 1"/>
    <x v="0"/>
  </r>
  <r>
    <s v="C_CND_008803"/>
    <x v="251"/>
    <x v="10"/>
    <s v="Emmanuel"/>
    <x v="1"/>
    <n v="13500"/>
    <s v="U-Haul CO"/>
    <x v="26"/>
    <x v="54"/>
    <s v="DoubleÂ Overhead Camshaft"/>
    <s v="Auto"/>
    <s v="Pale White"/>
    <n v="25000"/>
    <s v="78758-7841"/>
    <s v="Hatchback"/>
    <n v="8527249"/>
    <x v="2"/>
    <s v="Tertile 1"/>
    <x v="0"/>
  </r>
  <r>
    <s v="C_CND_008804"/>
    <x v="251"/>
    <x v="10"/>
    <s v="Enrique"/>
    <x v="0"/>
    <n v="13500"/>
    <s v="Buddy Storbeck's Diesel Service Inc"/>
    <x v="15"/>
    <x v="72"/>
    <s v="DoubleÂ Overhead Camshaft"/>
    <s v="Auto"/>
    <s v="Red"/>
    <n v="45000"/>
    <s v="06457-3834"/>
    <s v="SUV"/>
    <n v="8118209"/>
    <x v="0"/>
    <s v="Tertile 1"/>
    <x v="0"/>
  </r>
  <r>
    <s v="C_CND_008805"/>
    <x v="251"/>
    <x v="10"/>
    <s v="Eric"/>
    <x v="0"/>
    <n v="13500"/>
    <s v="C &amp; M Motors Inc"/>
    <x v="4"/>
    <x v="68"/>
    <s v="Overhead Camshaft"/>
    <s v="Manual"/>
    <s v="Pale White"/>
    <n v="22000"/>
    <s v="60504-7114"/>
    <s v="Sedan"/>
    <n v="8444653"/>
    <x v="6"/>
    <s v="Tertile 1"/>
    <x v="0"/>
  </r>
  <r>
    <s v="C_CND_008808"/>
    <x v="251"/>
    <x v="10"/>
    <s v="Esteban"/>
    <x v="0"/>
    <n v="13500"/>
    <s v="Chrysler Plymouth"/>
    <x v="26"/>
    <x v="104"/>
    <s v="DoubleÂ Overhead Camshaft"/>
    <s v="Auto"/>
    <s v="Black"/>
    <n v="39001"/>
    <s v="53546-9427"/>
    <s v="Sedan"/>
    <n v="7957633"/>
    <x v="5"/>
    <s v="Tertile 1"/>
    <x v="0"/>
  </r>
  <r>
    <s v="C_CND_008816"/>
    <x v="251"/>
    <x v="10"/>
    <s v="Aurora"/>
    <x v="0"/>
    <n v="13500"/>
    <s v="Nebo Chevrolet"/>
    <x v="24"/>
    <x v="43"/>
    <s v="Overhead Camshaft"/>
    <s v="Manual"/>
    <s v="Black"/>
    <n v="11000"/>
    <s v="06457-3834"/>
    <s v="Hatchback"/>
    <n v="6644315"/>
    <x v="5"/>
    <s v="Tertile 1"/>
    <x v="0"/>
  </r>
  <r>
    <s v="C_CND_008824"/>
    <x v="251"/>
    <x v="10"/>
    <s v="Ayla"/>
    <x v="0"/>
    <n v="13500"/>
    <s v="Saab-Belle Dodge"/>
    <x v="11"/>
    <x v="92"/>
    <s v="Overhead Camshaft"/>
    <s v="Manual"/>
    <s v="Pale White"/>
    <n v="12000"/>
    <s v="60504-7114"/>
    <s v="Hatchback"/>
    <n v="6616147"/>
    <x v="3"/>
    <s v="Tertile 1"/>
    <x v="0"/>
  </r>
  <r>
    <s v="C_CND_008793"/>
    <x v="251"/>
    <x v="10"/>
    <s v="Nicole"/>
    <x v="0"/>
    <n v="280000"/>
    <s v="Capitol KIA"/>
    <x v="1"/>
    <x v="16"/>
    <s v="DoubleÂ Overhead Camshaft"/>
    <s v="Auto"/>
    <s v="Black"/>
    <n v="21000"/>
    <s v="38701-8047"/>
    <s v="SUV"/>
    <n v="6163590"/>
    <x v="4"/>
    <s v="Tertile 1"/>
    <x v="0"/>
  </r>
  <r>
    <s v="C_CND_008778"/>
    <x v="251"/>
    <x v="10"/>
    <s v="Nathan"/>
    <x v="0"/>
    <n v="370000"/>
    <s v="C &amp; M Motors Inc"/>
    <x v="11"/>
    <x v="76"/>
    <s v="DoubleÂ Overhead Camshaft"/>
    <s v="Auto"/>
    <s v="Black"/>
    <n v="16001"/>
    <s v="60504-7114"/>
    <s v="Sedan"/>
    <n v="6583974"/>
    <x v="6"/>
    <s v="Tertile 1"/>
    <x v="0"/>
  </r>
  <r>
    <s v="C_CND_008796"/>
    <x v="251"/>
    <x v="10"/>
    <s v="Phoebe"/>
    <x v="0"/>
    <n v="446000"/>
    <s v="Classic Chevy"/>
    <x v="3"/>
    <x v="4"/>
    <s v="Overhead Camshaft"/>
    <s v="Manual"/>
    <s v="Red"/>
    <n v="17000"/>
    <s v="85257-3102"/>
    <s v="SUV"/>
    <n v="7164309"/>
    <x v="3"/>
    <s v="Tertile 1"/>
    <x v="0"/>
  </r>
  <r>
    <s v="C_CND_008779"/>
    <x v="251"/>
    <x v="10"/>
    <s v="Nathaniel"/>
    <x v="0"/>
    <n v="488000"/>
    <s v="Capitol KIA"/>
    <x v="24"/>
    <x v="124"/>
    <s v="DoubleÂ Overhead Camshaft"/>
    <s v="Auto"/>
    <s v="Black"/>
    <n v="18001"/>
    <s v="38701-8047"/>
    <s v="Sedan"/>
    <n v="6707765"/>
    <x v="4"/>
    <s v="Tertile 1"/>
    <x v="0"/>
  </r>
  <r>
    <s v="C_CND_008769"/>
    <x v="251"/>
    <x v="10"/>
    <s v="Max"/>
    <x v="1"/>
    <n v="490000"/>
    <s v="Race Car Help"/>
    <x v="3"/>
    <x v="4"/>
    <s v="Overhead Camshaft"/>
    <s v="Manual"/>
    <s v="Red"/>
    <n v="17001"/>
    <s v="78758-7841"/>
    <s v="SUV"/>
    <n v="7741716"/>
    <x v="2"/>
    <s v="Tertile 1"/>
    <x v="0"/>
  </r>
  <r>
    <s v="C_CND_008801"/>
    <x v="251"/>
    <x v="10"/>
    <s v="Emiliano"/>
    <x v="1"/>
    <n v="495000"/>
    <s v="Suburban Ford"/>
    <x v="1"/>
    <x v="16"/>
    <s v="DoubleÂ Overhead Camshaft"/>
    <s v="Auto"/>
    <s v="Red"/>
    <n v="33000"/>
    <s v="53546-9427"/>
    <s v="SUV"/>
    <n v="8410368"/>
    <x v="5"/>
    <s v="Tertile 1"/>
    <x v="0"/>
  </r>
  <r>
    <s v="C_CND_008776"/>
    <x v="251"/>
    <x v="10"/>
    <s v="Mike"/>
    <x v="0"/>
    <n v="505000"/>
    <s v="U-Haul CO"/>
    <x v="7"/>
    <x v="10"/>
    <s v="Overhead Camshaft"/>
    <s v="Manual"/>
    <s v="Red"/>
    <n v="14001"/>
    <s v="78758-7841"/>
    <s v="Sedan"/>
    <n v="6700724"/>
    <x v="2"/>
    <s v="Tertile 1"/>
    <x v="0"/>
  </r>
  <r>
    <s v="C_CND_008765"/>
    <x v="251"/>
    <x v="10"/>
    <s v="Matias"/>
    <x v="0"/>
    <n v="548000"/>
    <s v="Tri-State Mack Inc"/>
    <x v="24"/>
    <x v="43"/>
    <s v="DoubleÂ Overhead Camshaft"/>
    <s v="Auto"/>
    <s v="Red"/>
    <n v="19001"/>
    <s v="85257-3102"/>
    <s v="Hatchback"/>
    <n v="7390875"/>
    <x v="3"/>
    <s v="Tertile 1"/>
    <x v="0"/>
  </r>
  <r>
    <s v="C_CND_008766"/>
    <x v="251"/>
    <x v="10"/>
    <s v="Matteo"/>
    <x v="1"/>
    <n v="555000"/>
    <s v="U-Haul CO"/>
    <x v="2"/>
    <x v="23"/>
    <s v="DoubleÂ Overhead Camshaft"/>
    <s v="Auto"/>
    <s v="Pale White"/>
    <n v="21001"/>
    <s v="78758-7841"/>
    <s v="Hatchback"/>
    <n v="7101263"/>
    <x v="2"/>
    <s v="Tertile 2"/>
    <x v="0"/>
  </r>
  <r>
    <s v="C_CND_008770"/>
    <x v="251"/>
    <x v="10"/>
    <s v="Maximiliano"/>
    <x v="0"/>
    <n v="555000"/>
    <s v="Ryder Truck Rental and Leasing"/>
    <x v="6"/>
    <x v="8"/>
    <s v="DoubleÂ Overhead Camshaft"/>
    <s v="Auto"/>
    <s v="Black"/>
    <n v="26001"/>
    <s v="06457-3834"/>
    <s v="Hatchback"/>
    <n v="8238735"/>
    <x v="0"/>
    <s v="Tertile 2"/>
    <x v="0"/>
  </r>
  <r>
    <s v="C_CND_008798"/>
    <x v="251"/>
    <x v="10"/>
    <s v="Elijah"/>
    <x v="0"/>
    <n v="565000"/>
    <s v="Saab-Belle Dodge"/>
    <x v="15"/>
    <x v="72"/>
    <s v="DoubleÂ Overhead Camshaft"/>
    <s v="Auto"/>
    <s v="Red"/>
    <n v="35000"/>
    <s v="60504-7114"/>
    <s v="SUV"/>
    <n v="8755739"/>
    <x v="6"/>
    <s v="Tertile 2"/>
    <x v="0"/>
  </r>
  <r>
    <s v="C_CND_008790"/>
    <x v="251"/>
    <x v="10"/>
    <s v="Mila"/>
    <x v="1"/>
    <n v="580000"/>
    <s v="U-Haul CO"/>
    <x v="19"/>
    <x v="26"/>
    <s v="DoubleÂ Overhead Camshaft"/>
    <s v="Auto"/>
    <s v="Pale White"/>
    <n v="32001"/>
    <s v="78758-7841"/>
    <s v="Passenger"/>
    <n v="6702849"/>
    <x v="2"/>
    <s v="Tertile 2"/>
    <x v="0"/>
  </r>
  <r>
    <s v="C_CND_008797"/>
    <x v="251"/>
    <x v="10"/>
    <s v="Elias"/>
    <x v="0"/>
    <n v="580000"/>
    <s v="Ryder Truck Rental and Leasing"/>
    <x v="6"/>
    <x v="8"/>
    <s v="DoubleÂ Overhead Camshaft"/>
    <s v="Auto"/>
    <s v="Pale White"/>
    <n v="20000"/>
    <s v="06457-3834"/>
    <s v="Hatchback"/>
    <n v="6644717"/>
    <x v="0"/>
    <s v="Tertile 2"/>
    <x v="0"/>
  </r>
  <r>
    <s v="C_CND_008780"/>
    <x v="251"/>
    <x v="10"/>
    <s v="Lily"/>
    <x v="0"/>
    <n v="585000"/>
    <s v="U-Haul CO"/>
    <x v="14"/>
    <x v="52"/>
    <s v="Overhead Camshaft"/>
    <s v="Manual"/>
    <s v="Black"/>
    <n v="11001"/>
    <s v="78758-7841"/>
    <s v="Sedan"/>
    <n v="6056686"/>
    <x v="2"/>
    <s v="Tertile 2"/>
    <x v="0"/>
  </r>
  <r>
    <s v="C_CND_008802"/>
    <x v="251"/>
    <x v="10"/>
    <s v="Emilio"/>
    <x v="1"/>
    <n v="660000"/>
    <s v="Tri-State Mack Inc"/>
    <x v="22"/>
    <x v="59"/>
    <s v="DoubleÂ Overhead Camshaft"/>
    <s v="Auto"/>
    <s v="Black"/>
    <n v="12000"/>
    <s v="85257-3102"/>
    <s v="Hatchback"/>
    <n v="7695487"/>
    <x v="3"/>
    <s v="Tertile 2"/>
    <x v="0"/>
  </r>
  <r>
    <s v="C_CND_008774"/>
    <x v="251"/>
    <x v="10"/>
    <s v="Michael"/>
    <x v="0"/>
    <n v="702500"/>
    <s v="Suburban Ford"/>
    <x v="0"/>
    <x v="132"/>
    <s v="Overhead Camshaft"/>
    <s v="Manual"/>
    <s v="Red"/>
    <n v="13501"/>
    <s v="53546-9427"/>
    <s v="Passenger"/>
    <n v="6124555"/>
    <x v="5"/>
    <s v="Tertile 2"/>
    <x v="0"/>
  </r>
  <r>
    <s v="C_CND_008820"/>
    <x v="251"/>
    <x v="10"/>
    <s v="Avital"/>
    <x v="0"/>
    <n v="710000"/>
    <s v="Progressive Shippers Cooperative Association No"/>
    <x v="1"/>
    <x v="153"/>
    <s v="DoubleÂ Overhead Camshaft"/>
    <s v="Auto"/>
    <s v="Pale White"/>
    <n v="18000"/>
    <s v="53546-9427"/>
    <s v="Sedan"/>
    <n v="6797449"/>
    <x v="6"/>
    <s v="Tertile 2"/>
    <x v="0"/>
  </r>
  <r>
    <s v="C_CND_008817"/>
    <x v="251"/>
    <x v="10"/>
    <s v="Oscar"/>
    <x v="0"/>
    <n v="715000"/>
    <s v="Suburban Ford"/>
    <x v="15"/>
    <x v="21"/>
    <s v="Overhead Camshaft"/>
    <s v="Manual"/>
    <s v="Red"/>
    <n v="82000"/>
    <s v="53546-9427"/>
    <s v="Hardtop"/>
    <n v="6025370"/>
    <x v="5"/>
    <s v="Tertile 2"/>
    <x v="0"/>
  </r>
  <r>
    <s v="C_CND_008767"/>
    <x v="251"/>
    <x v="10"/>
    <s v="Matthew"/>
    <x v="0"/>
    <n v="716000"/>
    <s v="Progressive Shippers Cooperative Association No"/>
    <x v="4"/>
    <x v="109"/>
    <s v="Overhead Camshaft"/>
    <s v="Manual"/>
    <s v="Pale White"/>
    <n v="20001"/>
    <s v="53546-9427"/>
    <s v="Hatchback"/>
    <n v="6490666"/>
    <x v="5"/>
    <s v="Tertile 2"/>
    <x v="0"/>
  </r>
  <r>
    <s v="C_CND_008782"/>
    <x v="251"/>
    <x v="10"/>
    <s v="Maggie"/>
    <x v="0"/>
    <n v="720000"/>
    <s v="Rabun Used Car Sales"/>
    <x v="14"/>
    <x v="103"/>
    <s v="DoubleÂ Overhead Camshaft"/>
    <s v="Auto"/>
    <s v="Red"/>
    <n v="22001"/>
    <s v="85257-3102"/>
    <s v="Passenger"/>
    <n v="7729469"/>
    <x v="3"/>
    <s v="Tertile 2"/>
    <x v="0"/>
  </r>
  <r>
    <s v="C_CND_008814"/>
    <x v="251"/>
    <x v="10"/>
    <s v="Athena"/>
    <x v="0"/>
    <n v="720000"/>
    <s v="McKinney Dodge Chrysler Jeep"/>
    <x v="15"/>
    <x v="95"/>
    <s v="Overhead Camshaft"/>
    <s v="Manual"/>
    <s v="Pale White"/>
    <n v="14000"/>
    <s v="85257-3102"/>
    <s v="SUV"/>
    <n v="7720056"/>
    <x v="3"/>
    <s v="Tertile 2"/>
    <x v="0"/>
  </r>
  <r>
    <s v="C_CND_008809"/>
    <x v="251"/>
    <x v="10"/>
    <s v="Ethan"/>
    <x v="0"/>
    <n v="725000"/>
    <s v="Classic Chevy"/>
    <x v="27"/>
    <x v="79"/>
    <s v="DoubleÂ Overhead Camshaft"/>
    <s v="Auto"/>
    <s v="Red"/>
    <n v="15001"/>
    <s v="85257-3102"/>
    <s v="Sedan"/>
    <n v="7137598"/>
    <x v="3"/>
    <s v="Tertile 2"/>
    <x v="0"/>
  </r>
  <r>
    <s v="C_CND_008810"/>
    <x v="251"/>
    <x v="10"/>
    <s v="Evan"/>
    <x v="0"/>
    <n v="725000"/>
    <s v="Clay Johnson Auto Sales"/>
    <x v="10"/>
    <x v="60"/>
    <s v="Overhead Camshaft"/>
    <s v="Manual"/>
    <s v="Black"/>
    <n v="25001"/>
    <s v="78758-7841"/>
    <s v="SUV"/>
    <n v="7100620"/>
    <x v="2"/>
    <s v="Tertile 2"/>
    <x v="0"/>
  </r>
  <r>
    <s v="C_CND_008772"/>
    <x v="251"/>
    <x v="10"/>
    <s v="Maxwell"/>
    <x v="0"/>
    <n v="730000"/>
    <s v="Scrivener Performance Engineering"/>
    <x v="4"/>
    <x v="99"/>
    <s v="DoubleÂ Overhead Camshaft"/>
    <s v="Auto"/>
    <s v="Black"/>
    <n v="9001"/>
    <s v="38701-8047"/>
    <s v="Passenger"/>
    <n v="7239344"/>
    <x v="4"/>
    <s v="Tertile 2"/>
    <x v="0"/>
  </r>
  <r>
    <s v="C_CND_008783"/>
    <x v="251"/>
    <x v="10"/>
    <s v="Mandy"/>
    <x v="0"/>
    <n v="732500"/>
    <s v="Race Car Help"/>
    <x v="15"/>
    <x v="72"/>
    <s v="Overhead Camshaft"/>
    <s v="Manual"/>
    <s v="Pale White"/>
    <n v="22501"/>
    <s v="78758-7841"/>
    <s v="SUV"/>
    <n v="8284806"/>
    <x v="2"/>
    <s v="Tertile 2"/>
    <x v="0"/>
  </r>
  <r>
    <s v="C_CND_008811"/>
    <x v="251"/>
    <x v="10"/>
    <s v="Ezekiel"/>
    <x v="0"/>
    <n v="743000"/>
    <s v="Diehl Motor CO Inc"/>
    <x v="14"/>
    <x v="20"/>
    <s v="DoubleÂ Overhead Camshaft"/>
    <s v="Auto"/>
    <s v="Red"/>
    <n v="31001"/>
    <s v="06457-3834"/>
    <s v="SUV"/>
    <n v="7505979"/>
    <x v="0"/>
    <s v="Tertile 2"/>
    <x v="0"/>
  </r>
  <r>
    <s v="C_CND_008815"/>
    <x v="251"/>
    <x v="10"/>
    <s v="Audrey"/>
    <x v="1"/>
    <n v="746000"/>
    <s v="Motor Vehicle Branch Office"/>
    <x v="25"/>
    <x v="117"/>
    <s v="Overhead Camshaft"/>
    <s v="Manual"/>
    <s v="Red"/>
    <n v="71000"/>
    <s v="78758-7841"/>
    <s v="Hatchback"/>
    <n v="6522319"/>
    <x v="2"/>
    <s v="Tertile 2"/>
    <x v="0"/>
  </r>
  <r>
    <s v="C_CND_008823"/>
    <x v="251"/>
    <x v="10"/>
    <s v="Ayala"/>
    <x v="0"/>
    <n v="757000"/>
    <s v="Ryder Truck Rental and Leasing"/>
    <x v="0"/>
    <x v="98"/>
    <s v="Overhead Camshaft"/>
    <s v="Manual"/>
    <s v="Red"/>
    <n v="22000"/>
    <s v="06457-3834"/>
    <s v="SUV"/>
    <n v="6792894"/>
    <x v="5"/>
    <s v="Tertile 2"/>
    <x v="1"/>
  </r>
  <r>
    <s v="C_CND_008806"/>
    <x v="251"/>
    <x v="10"/>
    <s v="Erick"/>
    <x v="0"/>
    <n v="758500"/>
    <s v="Capitol KIA"/>
    <x v="27"/>
    <x v="105"/>
    <s v="Overhead Camshaft"/>
    <s v="Manual"/>
    <s v="Red"/>
    <n v="71501"/>
    <s v="38701-8047"/>
    <s v="Passenger"/>
    <n v="6627103"/>
    <x v="4"/>
    <s v="Tertile 2"/>
    <x v="1"/>
  </r>
  <r>
    <s v="C_CND_008754"/>
    <x v="251"/>
    <x v="10"/>
    <s v="Grayson"/>
    <x v="1"/>
    <n v="760000"/>
    <s v="Pars Auto Sales"/>
    <x v="15"/>
    <x v="51"/>
    <s v="Overhead Camshaft"/>
    <s v="Manual"/>
    <s v="Pale White"/>
    <n v="26000"/>
    <s v="38701-8047"/>
    <s v="Passenger"/>
    <n v="7883596"/>
    <x v="4"/>
    <s v="Tertile 2"/>
    <x v="1"/>
  </r>
  <r>
    <s v="C_CND_008777"/>
    <x v="251"/>
    <x v="10"/>
    <s v="Moises"/>
    <x v="0"/>
    <n v="766000"/>
    <s v="Buddy Storbeck's Diesel Service Inc"/>
    <x v="5"/>
    <x v="65"/>
    <s v="DoubleÂ Overhead Camshaft"/>
    <s v="Auto"/>
    <s v="Black"/>
    <n v="18001"/>
    <s v="06457-3834"/>
    <s v="Sedan"/>
    <n v="6029464"/>
    <x v="0"/>
    <s v="Tertile 2"/>
    <x v="1"/>
  </r>
  <r>
    <s v="C_CND_008795"/>
    <x v="251"/>
    <x v="10"/>
    <s v="Olivia"/>
    <x v="0"/>
    <n v="770000"/>
    <s v="Chrysler Plymouth"/>
    <x v="4"/>
    <x v="109"/>
    <s v="DoubleÂ Overhead Camshaft"/>
    <s v="Auto"/>
    <s v="Pale White"/>
    <n v="18000"/>
    <s v="53546-9427"/>
    <s v="Hatchback"/>
    <n v="8422463"/>
    <x v="5"/>
    <s v="Tertile 2"/>
    <x v="1"/>
  </r>
  <r>
    <s v="C_CND_008812"/>
    <x v="251"/>
    <x v="10"/>
    <s v="Ezequiel"/>
    <x v="0"/>
    <n v="785000"/>
    <s v="Enterprise Rent A Car"/>
    <x v="24"/>
    <x v="43"/>
    <s v="Overhead Camshaft"/>
    <s v="Manual"/>
    <s v="Red"/>
    <n v="11001"/>
    <s v="60504-7114"/>
    <s v="Hatchback"/>
    <n v="8489520"/>
    <x v="6"/>
    <s v="Tertile 2"/>
    <x v="1"/>
  </r>
  <r>
    <s v="C_CND_008827"/>
    <x v="251"/>
    <x v="10"/>
    <s v="Barbara"/>
    <x v="0"/>
    <n v="799100"/>
    <s v="Suburban Ford"/>
    <x v="22"/>
    <x v="32"/>
    <s v="DoubleÂ Overhead Camshaft"/>
    <s v="Auto"/>
    <s v="Black"/>
    <n v="26100"/>
    <s v="53546-9427"/>
    <s v="Sedan"/>
    <n v="8192721"/>
    <x v="6"/>
    <s v="Tertile 2"/>
    <x v="1"/>
  </r>
  <r>
    <s v="C_CND_008755"/>
    <x v="251"/>
    <x v="10"/>
    <s v="Gregory"/>
    <x v="0"/>
    <n v="800000"/>
    <s v="Pitre Buick-Pontiac-Gmc of Scottsdale"/>
    <x v="28"/>
    <x v="135"/>
    <s v="DoubleÂ Overhead Camshaft"/>
    <s v="Auto"/>
    <s v="Black"/>
    <n v="18000"/>
    <s v="99301-3882"/>
    <s v="Sedan"/>
    <n v="8922713"/>
    <x v="1"/>
    <s v="Tertile 2"/>
    <x v="1"/>
  </r>
  <r>
    <s v="C_CND_008791"/>
    <x v="251"/>
    <x v="10"/>
    <s v="Mina"/>
    <x v="0"/>
    <n v="800000"/>
    <s v="Buddy Storbeck's Diesel Service Inc"/>
    <x v="14"/>
    <x v="89"/>
    <s v="DoubleÂ Overhead Camshaft"/>
    <s v="Auto"/>
    <s v="Red"/>
    <n v="31000"/>
    <s v="06457-3834"/>
    <s v="Hatchback"/>
    <n v="8536259"/>
    <x v="0"/>
    <s v="Tertile 2"/>
    <x v="1"/>
  </r>
  <r>
    <s v="C_CND_008822"/>
    <x v="251"/>
    <x v="10"/>
    <s v="Aya"/>
    <x v="0"/>
    <n v="806888"/>
    <s v="Race Car Help"/>
    <x v="13"/>
    <x v="41"/>
    <s v="Overhead Camshaft"/>
    <s v="Manual"/>
    <s v="Black"/>
    <n v="26880"/>
    <s v="78758-7841"/>
    <s v="Passenger"/>
    <n v="8762914"/>
    <x v="1"/>
    <s v="Tertile 2"/>
    <x v="1"/>
  </r>
  <r>
    <s v="C_CND_008787"/>
    <x v="251"/>
    <x v="10"/>
    <s v="Melody"/>
    <x v="0"/>
    <n v="840000"/>
    <s v="Star Enterprises Inc"/>
    <x v="8"/>
    <x v="50"/>
    <s v="Overhead Camshaft"/>
    <s v="Manual"/>
    <s v="Pale White"/>
    <n v="26001"/>
    <s v="99301-3882"/>
    <s v="Sedan"/>
    <n v="8683002"/>
    <x v="1"/>
    <s v="Tertile 2"/>
    <x v="1"/>
  </r>
  <r>
    <s v="C_CND_008785"/>
    <x v="251"/>
    <x v="10"/>
    <s v="Mathieu"/>
    <x v="1"/>
    <n v="847000"/>
    <s v="Buddy Storbeck's Diesel Service Inc"/>
    <x v="12"/>
    <x v="18"/>
    <s v="DoubleÂ Overhead Camshaft"/>
    <s v="Auto"/>
    <s v="Black"/>
    <n v="22001"/>
    <s v="06457-3834"/>
    <s v="Hardtop"/>
    <n v="7881077"/>
    <x v="0"/>
    <s v="Tertile 2"/>
    <x v="1"/>
  </r>
  <r>
    <s v="C_CND_008829"/>
    <x v="251"/>
    <x v="10"/>
    <s v="Beatrice"/>
    <x v="0"/>
    <n v="850000"/>
    <s v="U-Haul CO"/>
    <x v="6"/>
    <x v="64"/>
    <s v="DoubleÂ Overhead Camshaft"/>
    <s v="Auto"/>
    <s v="Pale White"/>
    <n v="22000"/>
    <s v="78758-7841"/>
    <s v="SUV"/>
    <n v="8646394"/>
    <x v="1"/>
    <s v="Tertile 2"/>
    <x v="1"/>
  </r>
  <r>
    <s v="C_CND_008825"/>
    <x v="251"/>
    <x v="10"/>
    <s v="Aziza"/>
    <x v="1"/>
    <n v="890000"/>
    <s v="Scrivener Performance Engineering"/>
    <x v="0"/>
    <x v="118"/>
    <s v="DoubleÂ Overhead Camshaft"/>
    <s v="Auto"/>
    <s v="Pale White"/>
    <n v="19000"/>
    <s v="38701-8047"/>
    <s v="Sedan"/>
    <n v="7585652"/>
    <x v="2"/>
    <s v="Tertile 2"/>
    <x v="1"/>
  </r>
  <r>
    <s v="C_CND_008789"/>
    <x v="251"/>
    <x v="10"/>
    <s v="Michelle"/>
    <x v="0"/>
    <n v="891000"/>
    <s v="Tri-State Mack Inc"/>
    <x v="26"/>
    <x v="54"/>
    <s v="DoubleÂ Overhead Camshaft"/>
    <s v="Auto"/>
    <s v="Pale White"/>
    <n v="31001"/>
    <s v="85257-3102"/>
    <s v="Hatchback"/>
    <n v="7300506"/>
    <x v="3"/>
    <s v="Tertile 2"/>
    <x v="1"/>
  </r>
  <r>
    <s v="C_CND_008763"/>
    <x v="251"/>
    <x v="10"/>
    <s v="Ishaan"/>
    <x v="0"/>
    <n v="895000"/>
    <s v="U-Haul CO"/>
    <x v="11"/>
    <x v="38"/>
    <s v="DoubleÂ Overhead Camshaft"/>
    <s v="Auto"/>
    <s v="Red"/>
    <n v="45000"/>
    <s v="78758-7841"/>
    <s v="Hardtop"/>
    <n v="6154238"/>
    <x v="2"/>
    <s v="Tertile 2"/>
    <x v="1"/>
  </r>
  <r>
    <s v="C_CND_008830"/>
    <x v="251"/>
    <x v="10"/>
    <s v="Bella"/>
    <x v="0"/>
    <n v="910000"/>
    <s v="Progressive Shippers Cooperative Association No"/>
    <x v="13"/>
    <x v="19"/>
    <s v="Overhead Camshaft"/>
    <s v="Manual"/>
    <s v="Red"/>
    <n v="71000"/>
    <s v="53546-9427"/>
    <s v="Hatchback"/>
    <n v="8123450"/>
    <x v="5"/>
    <s v="Tertile 2"/>
    <x v="1"/>
  </r>
  <r>
    <s v="C_CND_008786"/>
    <x v="251"/>
    <x v="10"/>
    <s v="Megan"/>
    <x v="0"/>
    <n v="980000"/>
    <s v="Scrivener Performance Engineering"/>
    <x v="14"/>
    <x v="52"/>
    <s v="Overhead Camshaft"/>
    <s v="Manual"/>
    <s v="Black"/>
    <n v="11001"/>
    <s v="38701-8047"/>
    <s v="Sedan"/>
    <n v="8982417"/>
    <x v="4"/>
    <s v="Tertile 2"/>
    <x v="1"/>
  </r>
  <r>
    <s v="C_CND_008807"/>
    <x v="251"/>
    <x v="10"/>
    <s v="Erik"/>
    <x v="0"/>
    <n v="994000"/>
    <s v="Chrysler of Tri-Cities"/>
    <x v="24"/>
    <x v="124"/>
    <s v="Overhead Camshaft"/>
    <s v="Manual"/>
    <s v="Red"/>
    <n v="43001"/>
    <s v="99301-3882"/>
    <s v="Sedan"/>
    <n v="6650830"/>
    <x v="1"/>
    <s v="Tertile 2"/>
    <x v="1"/>
  </r>
  <r>
    <s v="C_CND_008788"/>
    <x v="251"/>
    <x v="10"/>
    <s v="Mia"/>
    <x v="0"/>
    <n v="1001000"/>
    <s v="Suburban Ford"/>
    <x v="2"/>
    <x v="23"/>
    <s v="Overhead Camshaft"/>
    <s v="Manual"/>
    <s v="Red"/>
    <n v="19101"/>
    <s v="53546-9427"/>
    <s v="Hatchback"/>
    <n v="8147006"/>
    <x v="5"/>
    <s v="Tertile 2"/>
    <x v="1"/>
  </r>
  <r>
    <s v="C_CND_008826"/>
    <x v="251"/>
    <x v="10"/>
    <s v="Baila"/>
    <x v="0"/>
    <n v="1200000"/>
    <s v="Star Enterprises Inc"/>
    <x v="9"/>
    <x v="12"/>
    <s v="Overhead Camshaft"/>
    <s v="Manual"/>
    <s v="Black"/>
    <n v="85000"/>
    <s v="99301-3882"/>
    <s v="Passenger"/>
    <n v="7365319"/>
    <x v="0"/>
    <s v="Tertile 3"/>
    <x v="1"/>
  </r>
  <r>
    <s v="C_CND_008828"/>
    <x v="251"/>
    <x v="10"/>
    <s v="Batsheva"/>
    <x v="0"/>
    <n v="1237000"/>
    <s v="Tri-State Mack Inc"/>
    <x v="27"/>
    <x v="106"/>
    <s v="Overhead Camshaft"/>
    <s v="Manual"/>
    <s v="Red"/>
    <n v="37700"/>
    <s v="85257-3102"/>
    <s v="SUV"/>
    <n v="6799899"/>
    <x v="4"/>
    <s v="Tertile 3"/>
    <x v="1"/>
  </r>
  <r>
    <s v="C_CND_008813"/>
    <x v="251"/>
    <x v="10"/>
    <s v="Marine"/>
    <x v="0"/>
    <n v="1250000"/>
    <s v="Capitol KIA"/>
    <x v="15"/>
    <x v="84"/>
    <s v="Overhead Camshaft"/>
    <s v="Manual"/>
    <s v="Pale White"/>
    <n v="22000"/>
    <s v="38701-8047"/>
    <s v="Hardtop"/>
    <n v="6857308"/>
    <x v="4"/>
    <s v="Tertile 3"/>
    <x v="1"/>
  </r>
  <r>
    <s v="C_CND_008781"/>
    <x v="251"/>
    <x v="10"/>
    <s v="Madison"/>
    <x v="0"/>
    <n v="1295000"/>
    <s v="Progressive Shippers Cooperative Association No"/>
    <x v="4"/>
    <x v="68"/>
    <s v="Overhead Camshaft"/>
    <s v="Manual"/>
    <s v="Pale White"/>
    <n v="22501"/>
    <s v="53546-9427"/>
    <s v="Sedan"/>
    <n v="8324393"/>
    <x v="5"/>
    <s v="Tertile 3"/>
    <x v="1"/>
  </r>
  <r>
    <s v="C_CND_008761"/>
    <x v="251"/>
    <x v="10"/>
    <s v="Hersh"/>
    <x v="0"/>
    <n v="1302500"/>
    <s v="Scrivener Performance Engineering"/>
    <x v="15"/>
    <x v="21"/>
    <s v="Overhead Camshaft"/>
    <s v="Manual"/>
    <s v="Red"/>
    <n v="82250"/>
    <s v="38701-8047"/>
    <s v="Hatchback"/>
    <n v="6345663"/>
    <x v="4"/>
    <s v="Tertile 3"/>
    <x v="1"/>
  </r>
  <r>
    <s v="C_CND_008768"/>
    <x v="251"/>
    <x v="10"/>
    <s v="Mohammad"/>
    <x v="0"/>
    <n v="1460000"/>
    <s v="Classic Chevy"/>
    <x v="15"/>
    <x v="84"/>
    <s v="DoubleÂ Overhead Camshaft"/>
    <s v="Auto"/>
    <s v="Pale White"/>
    <n v="42001"/>
    <s v="85257-3102"/>
    <s v="Hardtop"/>
    <n v="7155016"/>
    <x v="3"/>
    <s v="Tertile 3"/>
    <x v="1"/>
  </r>
  <r>
    <s v="C_CND_008794"/>
    <x v="251"/>
    <x v="10"/>
    <s v="Nina"/>
    <x v="0"/>
    <n v="1467000"/>
    <s v="Chrysler of Tri-Cities"/>
    <x v="18"/>
    <x v="58"/>
    <s v="Overhead Camshaft"/>
    <s v="Manual"/>
    <s v="Pale White"/>
    <n v="14700"/>
    <s v="99301-3882"/>
    <s v="Passenger"/>
    <n v="6134983"/>
    <x v="1"/>
    <s v="Tertile 3"/>
    <x v="1"/>
  </r>
  <r>
    <s v="C_CND_008819"/>
    <x v="251"/>
    <x v="10"/>
    <s v="Avigail"/>
    <x v="0"/>
    <n v="1500000"/>
    <s v="Pitre Buick-Pontiac-Gmc of Scottsdale"/>
    <x v="5"/>
    <x v="85"/>
    <s v="DoubleÂ Overhead Camshaft"/>
    <s v="Auto"/>
    <s v="Black"/>
    <n v="31000"/>
    <s v="99301-3882"/>
    <s v="SUV"/>
    <n v="6863433"/>
    <x v="0"/>
    <s v="Tertile 3"/>
    <x v="1"/>
  </r>
  <r>
    <s v="C_CND_008792"/>
    <x v="251"/>
    <x v="10"/>
    <s v="Natalie"/>
    <x v="0"/>
    <n v="1575000"/>
    <s v="C &amp; M Motors Inc"/>
    <x v="18"/>
    <x v="96"/>
    <s v="Overhead Camshaft"/>
    <s v="Manual"/>
    <s v="Red"/>
    <n v="61500"/>
    <s v="60504-7114"/>
    <s v="Sedan"/>
    <n v="7662029"/>
    <x v="6"/>
    <s v="Tertile 3"/>
    <x v="1"/>
  </r>
  <r>
    <s v="C_CND_008799"/>
    <x v="251"/>
    <x v="10"/>
    <s v="Stephanie"/>
    <x v="0"/>
    <n v="1680000"/>
    <s v="C &amp; M Motors Inc"/>
    <x v="6"/>
    <x v="73"/>
    <s v="Overhead Camshaft"/>
    <s v="Manual"/>
    <s v="Pale White"/>
    <n v="28000"/>
    <s v="60504-7114"/>
    <s v="Hardtop"/>
    <n v="8818883"/>
    <x v="6"/>
    <s v="Tertile 3"/>
    <x v="1"/>
  </r>
  <r>
    <s v="C_CND_008773"/>
    <x v="251"/>
    <x v="10"/>
    <s v="Mohammed"/>
    <x v="1"/>
    <n v="1700000"/>
    <s v="Clay Johnson Auto Sales"/>
    <x v="4"/>
    <x v="5"/>
    <s v="Overhead Camshaft"/>
    <s v="Manual"/>
    <s v="Pale White"/>
    <n v="16001"/>
    <s v="78758-7841"/>
    <s v="Hardtop"/>
    <n v="7427499"/>
    <x v="2"/>
    <s v="Tertile 3"/>
    <x v="1"/>
  </r>
  <r>
    <s v="C_CND_008756"/>
    <x v="251"/>
    <x v="10"/>
    <s v="Greyson"/>
    <x v="0"/>
    <n v="1750000"/>
    <s v="Progressive Shippers Cooperative Association No"/>
    <x v="9"/>
    <x v="139"/>
    <s v="Overhead Camshaft"/>
    <s v="Manual"/>
    <s v="Black"/>
    <n v="44000"/>
    <s v="53546-9427"/>
    <s v="Hatchback"/>
    <n v="6865101"/>
    <x v="5"/>
    <s v="Tertile 3"/>
    <x v="1"/>
  </r>
  <r>
    <s v="C_CND_008757"/>
    <x v="251"/>
    <x v="10"/>
    <s v="Griffin"/>
    <x v="0"/>
    <n v="1761000"/>
    <s v="Rabun Used Car Sales"/>
    <x v="4"/>
    <x v="109"/>
    <s v="Overhead Camshaft"/>
    <s v="Manual"/>
    <s v="Pale White"/>
    <n v="12100"/>
    <s v="85257-3102"/>
    <s v="Hatchback"/>
    <n v="8294585"/>
    <x v="3"/>
    <s v="Tertile 3"/>
    <x v="1"/>
  </r>
  <r>
    <s v="C_CND_008762"/>
    <x v="251"/>
    <x v="10"/>
    <s v="Hershel"/>
    <x v="1"/>
    <n v="1900000"/>
    <s v="Star Enterprises Inc"/>
    <x v="8"/>
    <x v="100"/>
    <s v="Overhead Camshaft"/>
    <s v="Manual"/>
    <s v="Black"/>
    <n v="15000"/>
    <s v="99301-3882"/>
    <s v="SUV"/>
    <n v="8557462"/>
    <x v="1"/>
    <s v="Tertile 3"/>
    <x v="1"/>
  </r>
  <r>
    <s v="C_CND_008821"/>
    <x v="251"/>
    <x v="10"/>
    <s v="Jeanne"/>
    <x v="0"/>
    <n v="2086000"/>
    <s v="Race Car Help"/>
    <x v="14"/>
    <x v="66"/>
    <s v="Overhead Camshaft"/>
    <s v="Manual"/>
    <s v="Black"/>
    <n v="19600"/>
    <s v="78758-7841"/>
    <s v="Hardtop"/>
    <n v="7999645"/>
    <x v="2"/>
    <s v="Tertile 3"/>
    <x v="1"/>
  </r>
  <r>
    <s v="C_CND_008750"/>
    <x v="251"/>
    <x v="10"/>
    <s v="George"/>
    <x v="0"/>
    <n v="2100000"/>
    <s v="McKinney Dodge Chrysler Jeep"/>
    <x v="19"/>
    <x v="136"/>
    <s v="Overhead Camshaft"/>
    <s v="Manual"/>
    <s v="Pale White"/>
    <n v="26000"/>
    <s v="85257-3102"/>
    <s v="Hatchback"/>
    <n v="7870908"/>
    <x v="2"/>
    <s v="Tertile 3"/>
    <x v="1"/>
  </r>
  <r>
    <s v="C_CND_008747"/>
    <x v="251"/>
    <x v="10"/>
    <s v="Gabriel"/>
    <x v="0"/>
    <n v="2266000"/>
    <s v="Gartner Buick Hyundai Saab"/>
    <x v="11"/>
    <x v="92"/>
    <s v="Overhead Camshaft"/>
    <s v="Manual"/>
    <s v="Pale White"/>
    <n v="12600"/>
    <s v="38701-8047"/>
    <s v="Hatchback"/>
    <n v="6092277"/>
    <x v="4"/>
    <s v="Tertile 3"/>
    <x v="1"/>
  </r>
  <r>
    <s v="C_CND_008760"/>
    <x v="251"/>
    <x v="10"/>
    <s v="Henry"/>
    <x v="0"/>
    <n v="2600000"/>
    <s v="Saab-Belle Dodge"/>
    <x v="14"/>
    <x v="53"/>
    <s v="DoubleÂ Overhead Camshaft"/>
    <s v="Auto"/>
    <s v="Red"/>
    <n v="31000"/>
    <s v="60504-7114"/>
    <s v="Hatchback"/>
    <n v="6629070"/>
    <x v="6"/>
    <s v="Tertile 3"/>
    <x v="1"/>
  </r>
  <r>
    <s v="C_CND_008751"/>
    <x v="251"/>
    <x v="10"/>
    <s v="Giovanni"/>
    <x v="0"/>
    <n v="2700000"/>
    <s v="Motor Vehicle Branch Office"/>
    <x v="20"/>
    <x v="27"/>
    <s v="Overhead Camshaft"/>
    <s v="Manual"/>
    <s v="Pale White"/>
    <n v="13000"/>
    <s v="78758-7841"/>
    <s v="Hatchback"/>
    <n v="8815501"/>
    <x v="2"/>
    <s v="Tertile 3"/>
    <x v="1"/>
  </r>
  <r>
    <s v="C_CND_008748"/>
    <x v="251"/>
    <x v="10"/>
    <s v="Gavin"/>
    <x v="0"/>
    <n v="2910000"/>
    <s v="Hatfield Volkswagen"/>
    <x v="1"/>
    <x v="7"/>
    <s v="DoubleÂ Overhead Camshaft"/>
    <s v="Auto"/>
    <s v="Red"/>
    <n v="35000"/>
    <s v="99301-3882"/>
    <s v="Sedan"/>
    <n v="8071294"/>
    <x v="1"/>
    <s v="Tertile 3"/>
    <x v="1"/>
  </r>
  <r>
    <s v="C_CND_008818"/>
    <x v="251"/>
    <x v="10"/>
    <s v="Avery"/>
    <x v="0"/>
    <n v="6400000"/>
    <s v="Pars Auto Sales"/>
    <x v="18"/>
    <x v="25"/>
    <s v="Overhead Camshaft"/>
    <s v="Manual"/>
    <s v="Red"/>
    <n v="71000"/>
    <s v="38701-8047"/>
    <s v="SUV"/>
    <n v="8758388"/>
    <x v="2"/>
    <s v="Tertile 3"/>
    <x v="1"/>
  </r>
  <r>
    <s v="C_CND_008831"/>
    <x v="252"/>
    <x v="10"/>
    <s v="Hershy"/>
    <x v="0"/>
    <n v="13500"/>
    <s v="Suburban Ford"/>
    <x v="14"/>
    <x v="89"/>
    <s v="DoubleÂ Overhead Camshaft"/>
    <s v="Auto"/>
    <s v="Red"/>
    <n v="31000"/>
    <s v="53546-9427"/>
    <s v="Hatchback"/>
    <n v="6326127"/>
    <x v="5"/>
    <s v="Tertile 1"/>
    <x v="0"/>
  </r>
  <r>
    <s v="C_CND_008832"/>
    <x v="252"/>
    <x v="10"/>
    <s v="Hudson"/>
    <x v="0"/>
    <n v="13500"/>
    <s v="Tri-State Mack Inc"/>
    <x v="22"/>
    <x v="32"/>
    <s v="Overhead Camshaft"/>
    <s v="Manual"/>
    <s v="Pale White"/>
    <n v="17000"/>
    <s v="85257-3102"/>
    <s v="Sedan"/>
    <n v="7133533"/>
    <x v="3"/>
    <s v="Tertile 1"/>
    <x v="0"/>
  </r>
  <r>
    <s v="C_CND_008838"/>
    <x v="252"/>
    <x v="10"/>
    <s v="Isaiah"/>
    <x v="0"/>
    <n v="13500"/>
    <s v="Saab-Belle Dodge"/>
    <x v="14"/>
    <x v="89"/>
    <s v="DoubleÂ Overhead Camshaft"/>
    <s v="Auto"/>
    <s v="Red"/>
    <n v="19000"/>
    <s v="60504-7114"/>
    <s v="Hatchback"/>
    <n v="8321839"/>
    <x v="6"/>
    <s v="Tertile 1"/>
    <x v="0"/>
  </r>
  <r>
    <s v="C_CND_008839"/>
    <x v="252"/>
    <x v="10"/>
    <s v="Israel"/>
    <x v="0"/>
    <n v="13500"/>
    <s v="Scrivener Performance Engineering"/>
    <x v="7"/>
    <x v="123"/>
    <s v="DoubleÂ Overhead Camshaft"/>
    <s v="Auto"/>
    <s v="Red"/>
    <n v="12000"/>
    <s v="38701-8047"/>
    <s v="SUV"/>
    <n v="8633131"/>
    <x v="4"/>
    <s v="Tertile 1"/>
    <x v="0"/>
  </r>
  <r>
    <s v="C_CND_008854"/>
    <x v="252"/>
    <x v="10"/>
    <s v="Paul"/>
    <x v="0"/>
    <n v="13500"/>
    <s v="Motor Vehicle Branch Office"/>
    <x v="2"/>
    <x v="23"/>
    <s v="Overhead Camshaft"/>
    <s v="Manual"/>
    <s v="Red"/>
    <n v="12001"/>
    <s v="78758-7841"/>
    <s v="Hatchback"/>
    <n v="8220219"/>
    <x v="2"/>
    <s v="Tertile 1"/>
    <x v="0"/>
  </r>
  <r>
    <s v="C_CND_008855"/>
    <x v="252"/>
    <x v="10"/>
    <s v="Pedro"/>
    <x v="0"/>
    <n v="13500"/>
    <s v="Nebo Chevrolet"/>
    <x v="1"/>
    <x v="30"/>
    <s v="Overhead Camshaft"/>
    <s v="Manual"/>
    <s v="Red"/>
    <n v="14001"/>
    <s v="06457-3834"/>
    <s v="Passenger"/>
    <n v="6771069"/>
    <x v="0"/>
    <s v="Tertile 1"/>
    <x v="0"/>
  </r>
  <r>
    <s v="C_CND_008877"/>
    <x v="252"/>
    <x v="10"/>
    <s v="Gavin"/>
    <x v="0"/>
    <n v="13500"/>
    <s v="Pitre Buick-Pontiac-Gmc of Scottsdale"/>
    <x v="5"/>
    <x v="6"/>
    <s v="DoubleÂ Overhead Camshaft"/>
    <s v="Auto"/>
    <s v="Red"/>
    <n v="22001"/>
    <s v="99301-3882"/>
    <s v="Hatchback"/>
    <n v="8779937"/>
    <x v="1"/>
    <s v="Tertile 1"/>
    <x v="0"/>
  </r>
  <r>
    <s v="C_CND_008880"/>
    <x v="252"/>
    <x v="10"/>
    <s v="Giovani"/>
    <x v="0"/>
    <n v="13500"/>
    <s v="Race Car Help"/>
    <x v="6"/>
    <x v="64"/>
    <s v="DoubleÂ Overhead Camshaft"/>
    <s v="Auto"/>
    <s v="Red"/>
    <n v="16000"/>
    <s v="78758-7841"/>
    <s v="SUV"/>
    <n v="8259016"/>
    <x v="2"/>
    <s v="Tertile 1"/>
    <x v="0"/>
  </r>
  <r>
    <s v="C_CND_008863"/>
    <x v="252"/>
    <x v="10"/>
    <s v="Samantha"/>
    <x v="0"/>
    <n v="320500"/>
    <s v="McKinney Dodge Chrysler Jeep"/>
    <x v="18"/>
    <x v="25"/>
    <s v="DoubleÂ Overhead Camshaft"/>
    <s v="Auto"/>
    <s v="Black"/>
    <n v="9500"/>
    <s v="85257-3102"/>
    <s v="SUV"/>
    <n v="8399431"/>
    <x v="3"/>
    <s v="Tertile 1"/>
    <x v="0"/>
  </r>
  <r>
    <s v="C_CND_008866"/>
    <x v="252"/>
    <x v="10"/>
    <s v="Coralie"/>
    <x v="1"/>
    <n v="391000"/>
    <s v="Gartner Buick Hyundai Saab"/>
    <x v="15"/>
    <x v="84"/>
    <s v="Overhead Camshaft"/>
    <s v="Manual"/>
    <s v="Red"/>
    <n v="22001"/>
    <s v="38701-8047"/>
    <s v="Hardtop"/>
    <n v="8588659"/>
    <x v="4"/>
    <s v="Tertile 1"/>
    <x v="0"/>
  </r>
  <r>
    <s v="C_CND_008879"/>
    <x v="252"/>
    <x v="10"/>
    <s v="Gerardo"/>
    <x v="0"/>
    <n v="440000"/>
    <s v="Rabun Used Car Sales"/>
    <x v="15"/>
    <x v="95"/>
    <s v="Overhead Camshaft"/>
    <s v="Manual"/>
    <s v="Pale White"/>
    <n v="20001"/>
    <s v="85257-3102"/>
    <s v="SUV"/>
    <n v="7497849"/>
    <x v="3"/>
    <s v="Tertile 1"/>
    <x v="0"/>
  </r>
  <r>
    <s v="C_CND_008846"/>
    <x v="252"/>
    <x v="10"/>
    <s v="Nicholas"/>
    <x v="0"/>
    <n v="475000"/>
    <s v="Classic Chevy"/>
    <x v="25"/>
    <x v="117"/>
    <s v="Overhead Camshaft"/>
    <s v="Manual"/>
    <s v="Pale White"/>
    <n v="16001"/>
    <s v="85257-3102"/>
    <s v="Hatchback"/>
    <n v="6189651"/>
    <x v="3"/>
    <s v="Tertile 1"/>
    <x v="0"/>
  </r>
  <r>
    <s v="C_CND_008884"/>
    <x v="252"/>
    <x v="10"/>
    <s v="Blake"/>
    <x v="0"/>
    <n v="570000"/>
    <s v="Race Car Help"/>
    <x v="0"/>
    <x v="83"/>
    <s v="DoubleÂ Overhead Camshaft"/>
    <s v="Auto"/>
    <s v="Pale White"/>
    <n v="18000"/>
    <s v="78758-7841"/>
    <s v="Hatchback"/>
    <n v="7965555"/>
    <x v="2"/>
    <s v="Tertile 2"/>
    <x v="0"/>
  </r>
  <r>
    <s v="C_CND_008874"/>
    <x v="252"/>
    <x v="10"/>
    <s v="Freddy"/>
    <x v="0"/>
    <n v="584000"/>
    <s v="Nebo Chevrolet"/>
    <x v="24"/>
    <x v="124"/>
    <s v="Overhead Camshaft"/>
    <s v="Manual"/>
    <s v="Red"/>
    <n v="43001"/>
    <s v="06457-3834"/>
    <s v="Sedan"/>
    <n v="6898082"/>
    <x v="0"/>
    <s v="Tertile 2"/>
    <x v="0"/>
  </r>
  <r>
    <s v="C_CND_008885"/>
    <x v="252"/>
    <x v="10"/>
    <s v="Blima"/>
    <x v="0"/>
    <n v="595000"/>
    <s v="Ryder Truck Rental and Leasing"/>
    <x v="25"/>
    <x v="101"/>
    <s v="DoubleÂ Overhead Camshaft"/>
    <s v="Auto"/>
    <s v="Pale White"/>
    <n v="22000"/>
    <s v="06457-3834"/>
    <s v="Passenger"/>
    <n v="7704250"/>
    <x v="0"/>
    <s v="Tertile 2"/>
    <x v="0"/>
  </r>
  <r>
    <s v="C_CND_008849"/>
    <x v="252"/>
    <x v="10"/>
    <s v="Noel"/>
    <x v="0"/>
    <n v="615000"/>
    <s v="Enterprise Rent A Car"/>
    <x v="0"/>
    <x v="0"/>
    <s v="DoubleÂ Overhead Camshaft"/>
    <s v="Auto"/>
    <s v="Black"/>
    <n v="26001"/>
    <s v="60504-7114"/>
    <s v="SUV"/>
    <n v="6331904"/>
    <x v="6"/>
    <s v="Tertile 2"/>
    <x v="0"/>
  </r>
  <r>
    <s v="C_CND_008894"/>
    <x v="252"/>
    <x v="10"/>
    <s v="Emma"/>
    <x v="0"/>
    <n v="625000"/>
    <s v="Suburban Ford"/>
    <x v="2"/>
    <x v="44"/>
    <s v="DoubleÂ Overhead Camshaft"/>
    <s v="Auto"/>
    <s v="Pale White"/>
    <n v="53000"/>
    <s v="53546-9427"/>
    <s v="Hardtop"/>
    <n v="6493319"/>
    <x v="5"/>
    <s v="Tertile 2"/>
    <x v="0"/>
  </r>
  <r>
    <s v="C_CND_008864"/>
    <x v="252"/>
    <x v="10"/>
    <s v="Sara"/>
    <x v="0"/>
    <n v="650000"/>
    <s v="Motor Vehicle Branch Office"/>
    <x v="15"/>
    <x v="95"/>
    <s v="Overhead Camshaft"/>
    <s v="Manual"/>
    <s v="Red"/>
    <n v="20000"/>
    <s v="78758-7841"/>
    <s v="SUV"/>
    <n v="8803797"/>
    <x v="2"/>
    <s v="Tertile 2"/>
    <x v="0"/>
  </r>
  <r>
    <s v="C_CND_008881"/>
    <x v="252"/>
    <x v="10"/>
    <s v="Giovanni"/>
    <x v="0"/>
    <n v="650000"/>
    <s v="Ryder Truck Rental and Leasing"/>
    <x v="22"/>
    <x v="32"/>
    <s v="DoubleÂ Overhead Camshaft"/>
    <s v="Auto"/>
    <s v="Black"/>
    <n v="26000"/>
    <s v="06457-3834"/>
    <s v="Sedan"/>
    <n v="6248738"/>
    <x v="0"/>
    <s v="Tertile 2"/>
    <x v="0"/>
  </r>
  <r>
    <s v="C_CND_008845"/>
    <x v="252"/>
    <x v="10"/>
    <s v="Neymar"/>
    <x v="0"/>
    <n v="665000"/>
    <s v="Chrysler Plymouth"/>
    <x v="11"/>
    <x v="119"/>
    <s v="DoubleÂ Overhead Camshaft"/>
    <s v="Auto"/>
    <s v="Red"/>
    <n v="25001"/>
    <s v="53546-9427"/>
    <s v="SUV"/>
    <n v="6563021"/>
    <x v="5"/>
    <s v="Tertile 2"/>
    <x v="0"/>
  </r>
  <r>
    <s v="C_CND_008878"/>
    <x v="252"/>
    <x v="10"/>
    <s v="George"/>
    <x v="0"/>
    <n v="680000"/>
    <s v="Progressive Shippers Cooperative Association No"/>
    <x v="0"/>
    <x v="75"/>
    <s v="Overhead Camshaft"/>
    <s v="Manual"/>
    <s v="Red"/>
    <n v="43001"/>
    <s v="53546-9427"/>
    <s v="Hatchback"/>
    <n v="8576418"/>
    <x v="5"/>
    <s v="Tertile 2"/>
    <x v="0"/>
  </r>
  <r>
    <s v="C_CND_008890"/>
    <x v="252"/>
    <x v="10"/>
    <s v="Juliette"/>
    <x v="0"/>
    <n v="680000"/>
    <s v="Star Enterprises Inc"/>
    <x v="15"/>
    <x v="84"/>
    <s v="Overhead Camshaft"/>
    <s v="Manual"/>
    <s v="Black"/>
    <n v="25000"/>
    <s v="99301-3882"/>
    <s v="Hardtop"/>
    <n v="6923866"/>
    <x v="1"/>
    <s v="Tertile 2"/>
    <x v="0"/>
  </r>
  <r>
    <s v="C_CND_008871"/>
    <x v="252"/>
    <x v="10"/>
    <s v="Francisco"/>
    <x v="0"/>
    <n v="700000"/>
    <s v="Iceberg Rentals"/>
    <x v="15"/>
    <x v="63"/>
    <s v="DoubleÂ Overhead Camshaft"/>
    <s v="Auto"/>
    <s v="Black"/>
    <n v="21001"/>
    <s v="53546-9427"/>
    <s v="Hatchback"/>
    <n v="6246190"/>
    <x v="5"/>
    <s v="Tertile 2"/>
    <x v="0"/>
  </r>
  <r>
    <s v="C_CND_008872"/>
    <x v="252"/>
    <x v="10"/>
    <s v="Frank"/>
    <x v="0"/>
    <n v="706750"/>
    <s v="McKinney Dodge Chrysler Jeep"/>
    <x v="17"/>
    <x v="24"/>
    <s v="Overhead Camshaft"/>
    <s v="Manual"/>
    <s v="Pale White"/>
    <n v="20751"/>
    <s v="85257-3102"/>
    <s v="Passenger"/>
    <n v="6170582"/>
    <x v="3"/>
    <s v="Tertile 2"/>
    <x v="0"/>
  </r>
  <r>
    <s v="C_CND_008891"/>
    <x v="252"/>
    <x v="10"/>
    <s v="Brooke"/>
    <x v="0"/>
    <n v="720000"/>
    <s v="U-Haul CO"/>
    <x v="24"/>
    <x v="124"/>
    <s v="Overhead Camshaft"/>
    <s v="Manual"/>
    <s v="Red"/>
    <n v="43000"/>
    <s v="78758-7841"/>
    <s v="Sedan"/>
    <n v="8330470"/>
    <x v="2"/>
    <s v="Tertile 2"/>
    <x v="0"/>
  </r>
  <r>
    <s v="C_CND_008851"/>
    <x v="252"/>
    <x v="10"/>
    <s v="Omar"/>
    <x v="0"/>
    <n v="736000"/>
    <s v="Hatfield Volkswagen"/>
    <x v="9"/>
    <x v="12"/>
    <s v="Overhead Camshaft"/>
    <s v="Manual"/>
    <s v="Red"/>
    <n v="31001"/>
    <s v="99301-3882"/>
    <s v="Passenger"/>
    <n v="7796637"/>
    <x v="1"/>
    <s v="Tertile 2"/>
    <x v="0"/>
  </r>
  <r>
    <s v="C_CND_008853"/>
    <x v="252"/>
    <x v="10"/>
    <s v="Pablo"/>
    <x v="0"/>
    <n v="780000"/>
    <s v="McKinney Dodge Chrysler Jeep"/>
    <x v="3"/>
    <x v="28"/>
    <s v="DoubleÂ Overhead Camshaft"/>
    <s v="Auto"/>
    <s v="Red"/>
    <n v="24001"/>
    <s v="85257-3102"/>
    <s v="Hatchback"/>
    <n v="8469493"/>
    <x v="3"/>
    <s v="Tertile 2"/>
    <x v="1"/>
  </r>
  <r>
    <s v="C_CND_008873"/>
    <x v="252"/>
    <x v="10"/>
    <s v="Franklin"/>
    <x v="1"/>
    <n v="785000"/>
    <s v="Motor Vehicle Branch Office"/>
    <x v="4"/>
    <x v="68"/>
    <s v="Overhead Camshaft"/>
    <s v="Manual"/>
    <s v="Pale White"/>
    <n v="54001"/>
    <s v="78758-7841"/>
    <s v="Sedan"/>
    <n v="6173351"/>
    <x v="2"/>
    <s v="Tertile 2"/>
    <x v="1"/>
  </r>
  <r>
    <s v="C_CND_008848"/>
    <x v="252"/>
    <x v="10"/>
    <s v="Noah"/>
    <x v="0"/>
    <n v="815000"/>
    <s v="Diehl Motor CO Inc"/>
    <x v="13"/>
    <x v="19"/>
    <s v="DoubleÂ Overhead Camshaft"/>
    <s v="Auto"/>
    <s v="Black"/>
    <n v="33001"/>
    <s v="06457-3834"/>
    <s v="Hatchback"/>
    <n v="8271821"/>
    <x v="0"/>
    <s v="Tertile 2"/>
    <x v="1"/>
  </r>
  <r>
    <s v="C_CND_008893"/>
    <x v="252"/>
    <x v="10"/>
    <s v="Bruchy"/>
    <x v="0"/>
    <n v="851000"/>
    <s v="C &amp; M Motors Inc"/>
    <x v="15"/>
    <x v="95"/>
    <s v="Overhead Camshaft"/>
    <s v="Manual"/>
    <s v="Red"/>
    <n v="20000"/>
    <s v="60504-7114"/>
    <s v="SUV"/>
    <n v="6306837"/>
    <x v="6"/>
    <s v="Tertile 2"/>
    <x v="1"/>
  </r>
  <r>
    <s v="C_CND_008858"/>
    <x v="252"/>
    <x v="10"/>
    <s v="Rachel"/>
    <x v="0"/>
    <n v="870000"/>
    <s v="Diehl Motor CO Inc"/>
    <x v="5"/>
    <x v="85"/>
    <s v="Overhead Camshaft"/>
    <s v="Manual"/>
    <s v="Black"/>
    <n v="21000"/>
    <s v="06457-3834"/>
    <s v="SUV"/>
    <n v="8804624"/>
    <x v="0"/>
    <s v="Tertile 2"/>
    <x v="1"/>
  </r>
  <r>
    <s v="C_CND_008882"/>
    <x v="252"/>
    <x v="10"/>
    <s v="Giovanny"/>
    <x v="0"/>
    <n v="890000"/>
    <s v="Saab-Belle Dodge"/>
    <x v="0"/>
    <x v="83"/>
    <s v="DoubleÂ Overhead Camshaft"/>
    <s v="Auto"/>
    <s v="Pale White"/>
    <n v="18000"/>
    <s v="60504-7114"/>
    <s v="Hatchback"/>
    <n v="8649195"/>
    <x v="6"/>
    <s v="Tertile 2"/>
    <x v="1"/>
  </r>
  <r>
    <s v="C_CND_008834"/>
    <x v="252"/>
    <x v="10"/>
    <s v="Hunter"/>
    <x v="0"/>
    <n v="892500"/>
    <s v="Progressive Shippers Cooperative Association No"/>
    <x v="3"/>
    <x v="28"/>
    <s v="Overhead Camshaft"/>
    <s v="Manual"/>
    <s v="Pale White"/>
    <n v="14500"/>
    <s v="53546-9427"/>
    <s v="Hatchback"/>
    <n v="7807319"/>
    <x v="5"/>
    <s v="Tertile 2"/>
    <x v="1"/>
  </r>
  <r>
    <s v="C_CND_008892"/>
    <x v="252"/>
    <x v="10"/>
    <s v="Brucha"/>
    <x v="0"/>
    <n v="900000"/>
    <s v="Buddy Storbeck's Diesel Service Inc"/>
    <x v="14"/>
    <x v="29"/>
    <s v="Overhead Camshaft"/>
    <s v="Manual"/>
    <s v="Red"/>
    <n v="31000"/>
    <s v="06457-3834"/>
    <s v="SUV"/>
    <n v="8727751"/>
    <x v="0"/>
    <s v="Tertile 2"/>
    <x v="1"/>
  </r>
  <r>
    <s v="C_CND_008875"/>
    <x v="252"/>
    <x v="10"/>
    <s v="Gabriel"/>
    <x v="0"/>
    <n v="909000"/>
    <s v="New Castle Ford Lincoln Mercury"/>
    <x v="27"/>
    <x v="79"/>
    <s v="Overhead Camshaft"/>
    <s v="Manual"/>
    <s v="Pale White"/>
    <n v="41001"/>
    <s v="60504-7114"/>
    <s v="Sedan"/>
    <n v="8700215"/>
    <x v="6"/>
    <s v="Tertile 2"/>
    <x v="1"/>
  </r>
  <r>
    <s v="C_CND_008850"/>
    <x v="252"/>
    <x v="10"/>
    <s v="Oliver"/>
    <x v="0"/>
    <n v="915000"/>
    <s v="Gartner Buick Hyundai Saab"/>
    <x v="14"/>
    <x v="29"/>
    <s v="DoubleÂ Overhead Camshaft"/>
    <s v="Auto"/>
    <s v="Black"/>
    <n v="19001"/>
    <s v="38701-8047"/>
    <s v="SUV"/>
    <n v="8698745"/>
    <x v="4"/>
    <s v="Tertile 2"/>
    <x v="1"/>
  </r>
  <r>
    <s v="C_CND_008869"/>
    <x v="252"/>
    <x v="10"/>
    <s v="Sharon"/>
    <x v="0"/>
    <n v="930000"/>
    <s v="Progressive Shippers Cooperative Association No"/>
    <x v="5"/>
    <x v="65"/>
    <s v="Overhead Camshaft"/>
    <s v="Manual"/>
    <s v="Red"/>
    <n v="21000"/>
    <s v="53546-9427"/>
    <s v="Sedan"/>
    <n v="7727131"/>
    <x v="5"/>
    <s v="Tertile 2"/>
    <x v="1"/>
  </r>
  <r>
    <s v="C_CND_008883"/>
    <x v="252"/>
    <x v="10"/>
    <s v="Bianca"/>
    <x v="0"/>
    <n v="970000"/>
    <s v="Rabun Used Car Sales"/>
    <x v="26"/>
    <x v="104"/>
    <s v="DoubleÂ Overhead Camshaft"/>
    <s v="Auto"/>
    <s v="Pale White"/>
    <n v="27000"/>
    <s v="85257-3102"/>
    <s v="Sedan"/>
    <n v="6132977"/>
    <x v="3"/>
    <s v="Tertile 2"/>
    <x v="1"/>
  </r>
  <r>
    <s v="C_CND_008870"/>
    <x v="252"/>
    <x v="10"/>
    <s v="Brice"/>
    <x v="1"/>
    <n v="985000"/>
    <s v="Classic Chevy"/>
    <x v="14"/>
    <x v="66"/>
    <s v="Overhead Camshaft"/>
    <s v="Manual"/>
    <s v="Black"/>
    <n v="19000"/>
    <s v="85257-3102"/>
    <s v="Hardtop"/>
    <n v="6128810"/>
    <x v="3"/>
    <s v="Tertile 2"/>
    <x v="1"/>
  </r>
  <r>
    <s v="C_CND_008865"/>
    <x v="252"/>
    <x v="10"/>
    <s v="Sarah"/>
    <x v="0"/>
    <n v="1065000"/>
    <s v="Nebo Chevrolet"/>
    <x v="4"/>
    <x v="68"/>
    <s v="Overhead Camshaft"/>
    <s v="Manual"/>
    <s v="Red"/>
    <n v="29500"/>
    <s v="06457-3834"/>
    <s v="Sedan"/>
    <n v="8431068"/>
    <x v="0"/>
    <s v="Tertile 3"/>
    <x v="1"/>
  </r>
  <r>
    <s v="C_CND_008842"/>
    <x v="252"/>
    <x v="10"/>
    <s v="Jackson"/>
    <x v="1"/>
    <n v="1067000"/>
    <s v="Tri-State Mack Inc"/>
    <x v="4"/>
    <x v="5"/>
    <s v="DoubleÂ Overhead Camshaft"/>
    <s v="Auto"/>
    <s v="Red"/>
    <n v="21700"/>
    <s v="85257-3102"/>
    <s v="Hatchback"/>
    <n v="7323170"/>
    <x v="2"/>
    <s v="Tertile 3"/>
    <x v="1"/>
  </r>
  <r>
    <s v="C_CND_008861"/>
    <x v="252"/>
    <x v="10"/>
    <s v="Renee"/>
    <x v="0"/>
    <n v="1134000"/>
    <s v="Hatfield Volkswagen"/>
    <x v="8"/>
    <x v="100"/>
    <s v="Overhead Camshaft"/>
    <s v="Manual"/>
    <s v="Red"/>
    <n v="21400"/>
    <s v="99301-3882"/>
    <s v="SUV"/>
    <n v="6426007"/>
    <x v="1"/>
    <s v="Tertile 3"/>
    <x v="1"/>
  </r>
  <r>
    <s v="C_CND_008886"/>
    <x v="252"/>
    <x v="10"/>
    <s v="Blimy"/>
    <x v="0"/>
    <n v="1205000"/>
    <s v="Saab-Belle Dodge"/>
    <x v="14"/>
    <x v="20"/>
    <s v="DoubleÂ Overhead Camshaft"/>
    <s v="Auto"/>
    <s v="Red"/>
    <n v="31500"/>
    <s v="60504-7114"/>
    <s v="SUV"/>
    <n v="6625488"/>
    <x v="6"/>
    <s v="Tertile 3"/>
    <x v="1"/>
  </r>
  <r>
    <s v="C_CND_008887"/>
    <x v="252"/>
    <x v="10"/>
    <s v="Bracha"/>
    <x v="0"/>
    <n v="1240000"/>
    <s v="Scrivener Performance Engineering"/>
    <x v="3"/>
    <x v="129"/>
    <s v="DoubleÂ Overhead Camshaft"/>
    <s v="Auto"/>
    <s v="Black"/>
    <n v="45000"/>
    <s v="38701-8047"/>
    <s v="Passenger"/>
    <n v="7437355"/>
    <x v="4"/>
    <s v="Tertile 3"/>
    <x v="1"/>
  </r>
  <r>
    <s v="C_CND_008895"/>
    <x v="252"/>
    <x v="10"/>
    <s v="Caitlin"/>
    <x v="0"/>
    <n v="1250000"/>
    <s v="Chrysler of Tri-Cities"/>
    <x v="8"/>
    <x v="100"/>
    <s v="Overhead Camshaft"/>
    <s v="Manual"/>
    <s v="Black"/>
    <n v="15000"/>
    <s v="99301-3882"/>
    <s v="SUV"/>
    <n v="7570216"/>
    <x v="1"/>
    <s v="Tertile 3"/>
    <x v="1"/>
  </r>
  <r>
    <s v="C_CND_008860"/>
    <x v="252"/>
    <x v="10"/>
    <s v="Rebecca"/>
    <x v="0"/>
    <n v="1266000"/>
    <s v="Gartner Buick Hyundai Saab"/>
    <x v="27"/>
    <x v="87"/>
    <s v="DoubleÂ Overhead Camshaft"/>
    <s v="Auto"/>
    <s v="Black"/>
    <n v="60600"/>
    <s v="38701-8047"/>
    <s v="Sedan"/>
    <n v="7955266"/>
    <x v="4"/>
    <s v="Tertile 3"/>
    <x v="1"/>
  </r>
  <r>
    <s v="C_CND_008856"/>
    <x v="252"/>
    <x v="10"/>
    <s v="Peter"/>
    <x v="0"/>
    <n v="1328000"/>
    <s v="New Castle Ford Lincoln Mercury"/>
    <x v="22"/>
    <x v="32"/>
    <s v="DoubleÂ Overhead Camshaft"/>
    <s v="Auto"/>
    <s v="Pale White"/>
    <n v="42801"/>
    <s v="60504-7114"/>
    <s v="Sedan"/>
    <n v="6711690"/>
    <x v="6"/>
    <s v="Tertile 3"/>
    <x v="1"/>
  </r>
  <r>
    <s v="C_CND_008857"/>
    <x v="252"/>
    <x v="10"/>
    <s v="Fabien"/>
    <x v="0"/>
    <n v="1330000"/>
    <s v="C &amp; M Motors Inc"/>
    <x v="20"/>
    <x v="91"/>
    <s v="DoubleÂ Overhead Camshaft"/>
    <s v="Auto"/>
    <s v="Black"/>
    <n v="33001"/>
    <s v="60504-7114"/>
    <s v="Hardtop"/>
    <n v="6587982"/>
    <x v="6"/>
    <s v="Tertile 3"/>
    <x v="1"/>
  </r>
  <r>
    <s v="C_CND_008888"/>
    <x v="252"/>
    <x v="10"/>
    <s v="Nil"/>
    <x v="0"/>
    <n v="1335000"/>
    <s v="Scrivener Performance Engineering"/>
    <x v="1"/>
    <x v="62"/>
    <s v="DoubleÂ Overhead Camshaft"/>
    <s v="Auto"/>
    <s v="Pale White"/>
    <n v="53500"/>
    <s v="38701-8047"/>
    <s v="Hardtop"/>
    <n v="8627740"/>
    <x v="4"/>
    <s v="Tertile 3"/>
    <x v="1"/>
  </r>
  <r>
    <s v="C_CND_008852"/>
    <x v="252"/>
    <x v="10"/>
    <s v="Oscar"/>
    <x v="0"/>
    <n v="1400000"/>
    <s v="Iceberg Rentals"/>
    <x v="1"/>
    <x v="1"/>
    <s v="Overhead Camshaft"/>
    <s v="Manual"/>
    <s v="Pale White"/>
    <n v="14001"/>
    <s v="53546-9427"/>
    <s v="SUV"/>
    <n v="8945118"/>
    <x v="5"/>
    <s v="Tertile 3"/>
    <x v="1"/>
  </r>
  <r>
    <s v="C_CND_008889"/>
    <x v="252"/>
    <x v="10"/>
    <s v="Bridget"/>
    <x v="0"/>
    <n v="1450000"/>
    <s v="Suburban Ford"/>
    <x v="2"/>
    <x v="2"/>
    <s v="DoubleÂ Overhead Camshaft"/>
    <s v="Auto"/>
    <s v="Pale White"/>
    <n v="42000"/>
    <s v="53546-9427"/>
    <s v="Passenger"/>
    <n v="8489358"/>
    <x v="5"/>
    <s v="Tertile 3"/>
    <x v="1"/>
  </r>
  <r>
    <s v="C_CND_008847"/>
    <x v="252"/>
    <x v="10"/>
    <s v="Jermaine"/>
    <x v="0"/>
    <n v="1480000"/>
    <s v="Star Enterprises Inc"/>
    <x v="20"/>
    <x v="91"/>
    <s v="Overhead Camshaft"/>
    <s v="Manual"/>
    <s v="Red"/>
    <n v="61000"/>
    <s v="99301-3882"/>
    <s v="Hardtop"/>
    <n v="7040086"/>
    <x v="1"/>
    <s v="Tertile 3"/>
    <x v="1"/>
  </r>
  <r>
    <s v="C_CND_008859"/>
    <x v="252"/>
    <x v="10"/>
    <s v="Raina"/>
    <x v="0"/>
    <n v="1500000"/>
    <s v="Enterprise Rent A Car"/>
    <x v="9"/>
    <x v="114"/>
    <s v="DoubleÂ Overhead Camshaft"/>
    <s v="Auto"/>
    <s v="Black"/>
    <n v="28000"/>
    <s v="60504-7114"/>
    <s v="Sedan"/>
    <n v="6328721"/>
    <x v="6"/>
    <s v="Tertile 3"/>
    <x v="1"/>
  </r>
  <r>
    <s v="C_CND_008867"/>
    <x v="252"/>
    <x v="10"/>
    <s v="Selina"/>
    <x v="0"/>
    <n v="1610000"/>
    <s v="Pars Auto Sales"/>
    <x v="11"/>
    <x v="14"/>
    <s v="DoubleÂ Overhead Camshaft"/>
    <s v="Auto"/>
    <s v="Black"/>
    <n v="22000"/>
    <s v="38701-8047"/>
    <s v="Passenger"/>
    <n v="6179075"/>
    <x v="4"/>
    <s v="Tertile 3"/>
    <x v="1"/>
  </r>
  <r>
    <s v="C_CND_008876"/>
    <x v="252"/>
    <x v="10"/>
    <s v="Lolita"/>
    <x v="0"/>
    <n v="1655000"/>
    <s v="U-Haul CO"/>
    <x v="6"/>
    <x v="73"/>
    <s v="DoubleÂ Overhead Camshaft"/>
    <s v="Auto"/>
    <s v="Red"/>
    <n v="19500"/>
    <s v="78758-7841"/>
    <s v="Hardtop"/>
    <n v="7263649"/>
    <x v="2"/>
    <s v="Tertile 3"/>
    <x v="1"/>
  </r>
  <r>
    <s v="C_CND_008844"/>
    <x v="252"/>
    <x v="10"/>
    <s v="Nelson"/>
    <x v="0"/>
    <n v="1680000"/>
    <s v="Chrysler of Tri-Cities"/>
    <x v="27"/>
    <x v="87"/>
    <s v="Overhead Camshaft"/>
    <s v="Manual"/>
    <s v="Pale White"/>
    <n v="15001"/>
    <s v="99301-3882"/>
    <s v="Sedan"/>
    <n v="6850966"/>
    <x v="1"/>
    <s v="Tertile 3"/>
    <x v="1"/>
  </r>
  <r>
    <s v="C_CND_008868"/>
    <x v="252"/>
    <x v="10"/>
    <s v="Serena"/>
    <x v="0"/>
    <n v="1695000"/>
    <s v="Pitre Buick-Pontiac-Gmc of Scottsdale"/>
    <x v="7"/>
    <x v="10"/>
    <s v="Overhead Camshaft"/>
    <s v="Manual"/>
    <s v="Black"/>
    <n v="43500"/>
    <s v="99301-3882"/>
    <s v="Sedan"/>
    <n v="7795179"/>
    <x v="1"/>
    <s v="Tertile 3"/>
    <x v="1"/>
  </r>
  <r>
    <s v="C_CND_008862"/>
    <x v="252"/>
    <x v="10"/>
    <s v="Sarah"/>
    <x v="0"/>
    <n v="1776000"/>
    <s v="Diehl Motor CO Inc"/>
    <x v="16"/>
    <x v="151"/>
    <s v="DoubleÂ Overhead Camshaft"/>
    <s v="Auto"/>
    <s v="Pale White"/>
    <n v="17601"/>
    <s v="06457-3834"/>
    <s v="Hardtop"/>
    <n v="6834576"/>
    <x v="0"/>
    <s v="Tertile 3"/>
    <x v="1"/>
  </r>
  <r>
    <s v="C_CND_008841"/>
    <x v="252"/>
    <x v="10"/>
    <s v="Jack"/>
    <x v="0"/>
    <n v="1850000"/>
    <s v="Suburban Ford"/>
    <x v="2"/>
    <x v="9"/>
    <s v="DoubleÂ Overhead Camshaft"/>
    <s v="Auto"/>
    <s v="Red"/>
    <n v="19000"/>
    <s v="53546-9427"/>
    <s v="Sedan"/>
    <n v="8452722"/>
    <x v="5"/>
    <s v="Tertile 3"/>
    <x v="1"/>
  </r>
  <r>
    <s v="C_CND_008843"/>
    <x v="252"/>
    <x v="10"/>
    <s v="Jacob"/>
    <x v="0"/>
    <n v="1865000"/>
    <s v="U-Haul CO"/>
    <x v="6"/>
    <x v="8"/>
    <s v="Overhead Camshaft"/>
    <s v="Manual"/>
    <s v="Black"/>
    <n v="51500"/>
    <s v="78758-7841"/>
    <s v="Hatchback"/>
    <n v="8156480"/>
    <x v="2"/>
    <s v="Tertile 3"/>
    <x v="1"/>
  </r>
  <r>
    <s v="C_CND_008840"/>
    <x v="252"/>
    <x v="10"/>
    <s v="Ivan"/>
    <x v="0"/>
    <n v="1910000"/>
    <s v="Star Enterprises Inc"/>
    <x v="6"/>
    <x v="17"/>
    <s v="Overhead Camshaft"/>
    <s v="Manual"/>
    <s v="Black"/>
    <n v="12000"/>
    <s v="99301-3882"/>
    <s v="Sedan"/>
    <n v="7506822"/>
    <x v="1"/>
    <s v="Tertile 3"/>
    <x v="1"/>
  </r>
  <r>
    <s v="C_CND_008835"/>
    <x v="252"/>
    <x v="10"/>
    <s v="Ian"/>
    <x v="0"/>
    <n v="2145000"/>
    <s v="Rabun Used Car Sales"/>
    <x v="18"/>
    <x v="25"/>
    <s v="DoubleÂ Overhead Camshaft"/>
    <s v="Auto"/>
    <s v="Black"/>
    <n v="19500"/>
    <s v="85257-3102"/>
    <s v="SUV"/>
    <n v="8669287"/>
    <x v="3"/>
    <s v="Tertile 3"/>
    <x v="1"/>
  </r>
  <r>
    <s v="C_CND_008833"/>
    <x v="252"/>
    <x v="10"/>
    <s v="Hugo"/>
    <x v="0"/>
    <n v="2750000"/>
    <s v="U-Haul CO"/>
    <x v="0"/>
    <x v="83"/>
    <s v="DoubleÂ Overhead Camshaft"/>
    <s v="Auto"/>
    <s v="Black"/>
    <n v="22000"/>
    <s v="78758-7841"/>
    <s v="Hatchback"/>
    <n v="7788745"/>
    <x v="2"/>
    <s v="Tertile 3"/>
    <x v="1"/>
  </r>
  <r>
    <s v="C_CND_008837"/>
    <x v="252"/>
    <x v="10"/>
    <s v="Isaac"/>
    <x v="1"/>
    <n v="2800000"/>
    <s v="Ryder Truck Rental and Leasing"/>
    <x v="1"/>
    <x v="1"/>
    <s v="DoubleÂ Overhead Camshaft"/>
    <s v="Auto"/>
    <s v="Pale White"/>
    <n v="45000"/>
    <s v="06457-3834"/>
    <s v="SUV"/>
    <n v="8679072"/>
    <x v="0"/>
    <s v="Tertile 3"/>
    <x v="1"/>
  </r>
  <r>
    <s v="C_CND_008836"/>
    <x v="252"/>
    <x v="10"/>
    <s v="Ilan"/>
    <x v="0"/>
    <n v="3171000"/>
    <s v="Race Car Help"/>
    <x v="15"/>
    <x v="72"/>
    <s v="Overhead Camshaft"/>
    <s v="Manual"/>
    <s v="Pale White"/>
    <n v="22100"/>
    <s v="78758-7841"/>
    <s v="SUV"/>
    <n v="8386508"/>
    <x v="2"/>
    <s v="Tertile 3"/>
    <x v="1"/>
  </r>
  <r>
    <s v="C_CND_008898"/>
    <x v="253"/>
    <x v="10"/>
    <s v="Jason"/>
    <x v="0"/>
    <n v="13500"/>
    <s v="Capitol KIA"/>
    <x v="11"/>
    <x v="92"/>
    <s v="DoubleÂ Overhead Camshaft"/>
    <s v="Auto"/>
    <s v="Pale White"/>
    <n v="31000"/>
    <s v="38701-8047"/>
    <s v="Hatchback"/>
    <n v="8398453"/>
    <x v="4"/>
    <s v="Tertile 1"/>
    <x v="0"/>
  </r>
  <r>
    <s v="C_CND_008901"/>
    <x v="253"/>
    <x v="10"/>
    <s v="Jesse"/>
    <x v="1"/>
    <n v="13500"/>
    <s v="Classic Chevy"/>
    <x v="18"/>
    <x v="25"/>
    <s v="Overhead Camshaft"/>
    <s v="Manual"/>
    <s v="Pale White"/>
    <n v="16000"/>
    <s v="85257-3102"/>
    <s v="SUV"/>
    <n v="7797050"/>
    <x v="3"/>
    <s v="Tertile 1"/>
    <x v="0"/>
  </r>
  <r>
    <s v="C_CND_008902"/>
    <x v="253"/>
    <x v="10"/>
    <s v="Joel"/>
    <x v="0"/>
    <n v="13500"/>
    <s v="Clay Johnson Auto Sales"/>
    <x v="28"/>
    <x v="135"/>
    <s v="DoubleÂ Overhead Camshaft"/>
    <s v="Auto"/>
    <s v="Black"/>
    <n v="23000"/>
    <s v="78758-7841"/>
    <s v="Sedan"/>
    <n v="6322422"/>
    <x v="2"/>
    <s v="Tertile 1"/>
    <x v="0"/>
  </r>
  <r>
    <s v="C_CND_008903"/>
    <x v="253"/>
    <x v="10"/>
    <s v="John"/>
    <x v="0"/>
    <n v="13500"/>
    <s v="Diehl Motor CO Inc"/>
    <x v="13"/>
    <x v="41"/>
    <s v="Overhead Camshaft"/>
    <s v="Manual"/>
    <s v="Pale White"/>
    <n v="17000"/>
    <s v="06457-3834"/>
    <s v="Passenger"/>
    <n v="7961075"/>
    <x v="0"/>
    <s v="Tertile 1"/>
    <x v="0"/>
  </r>
  <r>
    <s v="C_CND_008904"/>
    <x v="253"/>
    <x v="10"/>
    <s v="Jonah"/>
    <x v="0"/>
    <n v="13500"/>
    <s v="Enterprise Rent A Car"/>
    <x v="15"/>
    <x v="84"/>
    <s v="Overhead Camshaft"/>
    <s v="Manual"/>
    <s v="Red"/>
    <n v="22000"/>
    <s v="60504-7114"/>
    <s v="Hatchback"/>
    <n v="6427879"/>
    <x v="6"/>
    <s v="Tertile 1"/>
    <x v="0"/>
  </r>
  <r>
    <s v="C_CND_008911"/>
    <x v="253"/>
    <x v="10"/>
    <s v="Tristan"/>
    <x v="0"/>
    <n v="13500"/>
    <s v="Diehl Motor CO Inc"/>
    <x v="1"/>
    <x v="62"/>
    <s v="Overhead Camshaft"/>
    <s v="Manual"/>
    <s v="Pale White"/>
    <n v="24001"/>
    <s v="06457-3834"/>
    <s v="Hardtop"/>
    <n v="6506629"/>
    <x v="0"/>
    <s v="Tertile 1"/>
    <x v="0"/>
  </r>
  <r>
    <s v="C_CND_008912"/>
    <x v="253"/>
    <x v="10"/>
    <s v="Ricardo"/>
    <x v="0"/>
    <n v="13500"/>
    <s v="Saab-Belle Dodge"/>
    <x v="9"/>
    <x v="37"/>
    <s v="DoubleÂ Overhead Camshaft"/>
    <s v="Auto"/>
    <s v="Red"/>
    <n v="22001"/>
    <s v="60504-7114"/>
    <s v="SUV"/>
    <n v="8542695"/>
    <x v="6"/>
    <s v="Tertile 1"/>
    <x v="0"/>
  </r>
  <r>
    <s v="C_CND_008914"/>
    <x v="253"/>
    <x v="10"/>
    <s v="Tyler"/>
    <x v="0"/>
    <n v="13500"/>
    <s v="Gartner Buick Hyundai Saab"/>
    <x v="13"/>
    <x v="82"/>
    <s v="Overhead Camshaft"/>
    <s v="Manual"/>
    <s v="Red"/>
    <n v="17001"/>
    <s v="38701-8047"/>
    <s v="Hardtop"/>
    <n v="8488676"/>
    <x v="4"/>
    <s v="Tertile 1"/>
    <x v="0"/>
  </r>
  <r>
    <s v="C_CND_008929"/>
    <x v="253"/>
    <x v="10"/>
    <s v="Cassandra"/>
    <x v="0"/>
    <n v="13500"/>
    <s v="Progressive Shippers Cooperative Association No"/>
    <x v="15"/>
    <x v="84"/>
    <s v="DoubleÂ Overhead Camshaft"/>
    <s v="Auto"/>
    <s v="Red"/>
    <n v="25000"/>
    <s v="53546-9427"/>
    <s v="Hardtop"/>
    <n v="7096914"/>
    <x v="5"/>
    <s v="Tertile 1"/>
    <x v="0"/>
  </r>
  <r>
    <s v="C_CND_008931"/>
    <x v="253"/>
    <x v="10"/>
    <s v="Ian"/>
    <x v="0"/>
    <n v="13500"/>
    <s v="Progressive Shippers Cooperative Association No"/>
    <x v="0"/>
    <x v="110"/>
    <s v="DoubleÂ Overhead Camshaft"/>
    <s v="Auto"/>
    <s v="Red"/>
    <n v="29000"/>
    <s v="53546-9427"/>
    <s v="Passenger"/>
    <n v="6961213"/>
    <x v="5"/>
    <s v="Tertile 1"/>
    <x v="0"/>
  </r>
  <r>
    <s v="C_CND_008942"/>
    <x v="253"/>
    <x v="10"/>
    <s v="Cassidy"/>
    <x v="1"/>
    <n v="13500"/>
    <s v="Hatfield Volkswagen"/>
    <x v="2"/>
    <x v="23"/>
    <s v="Overhead Camshaft"/>
    <s v="Manual"/>
    <s v="Black"/>
    <n v="22000"/>
    <s v="99301-3882"/>
    <s v="Hatchback"/>
    <n v="7592142"/>
    <x v="1"/>
    <s v="Tertile 1"/>
    <x v="0"/>
  </r>
  <r>
    <s v="C_CND_008906"/>
    <x v="253"/>
    <x v="10"/>
    <s v="Jesse"/>
    <x v="0"/>
    <n v="348000"/>
    <s v="Suburban Ford"/>
    <x v="2"/>
    <x v="44"/>
    <s v="DoubleÂ Overhead Camshaft"/>
    <s v="Auto"/>
    <s v="Pale White"/>
    <n v="53000"/>
    <s v="53546-9427"/>
    <s v="Hardtop"/>
    <n v="7549864"/>
    <x v="5"/>
    <s v="Tertile 1"/>
    <x v="0"/>
  </r>
  <r>
    <s v="C_CND_008923"/>
    <x v="253"/>
    <x v="10"/>
    <s v="Agathe"/>
    <x v="0"/>
    <n v="500000"/>
    <s v="Motor Vehicle Branch Office"/>
    <x v="12"/>
    <x v="18"/>
    <s v="Overhead Camshaft"/>
    <s v="Manual"/>
    <s v="Red"/>
    <n v="17001"/>
    <s v="78758-7841"/>
    <s v="Hardtop"/>
    <n v="7064519"/>
    <x v="2"/>
    <s v="Tertile 1"/>
    <x v="0"/>
  </r>
  <r>
    <s v="C_CND_008900"/>
    <x v="253"/>
    <x v="10"/>
    <s v="Jayden"/>
    <x v="0"/>
    <n v="502000"/>
    <s v="Chrysler Plymouth"/>
    <x v="16"/>
    <x v="22"/>
    <s v="DoubleÂ Overhead Camshaft"/>
    <s v="Auto"/>
    <s v="Pale White"/>
    <n v="46000"/>
    <s v="53546-9427"/>
    <s v="Passenger"/>
    <n v="8628945"/>
    <x v="5"/>
    <s v="Tertile 1"/>
    <x v="0"/>
  </r>
  <r>
    <s v="C_CND_008908"/>
    <x v="253"/>
    <x v="10"/>
    <s v="Terrence"/>
    <x v="0"/>
    <n v="517000"/>
    <s v="Chrysler Plymouth"/>
    <x v="15"/>
    <x v="84"/>
    <s v="Overhead Camshaft"/>
    <s v="Manual"/>
    <s v="Pale White"/>
    <n v="22000"/>
    <s v="53546-9427"/>
    <s v="Hardtop"/>
    <n v="6838531"/>
    <x v="5"/>
    <s v="Tertile 1"/>
    <x v="0"/>
  </r>
  <r>
    <s v="C_CND_008913"/>
    <x v="253"/>
    <x v="10"/>
    <s v="Richard"/>
    <x v="0"/>
    <n v="559000"/>
    <s v="Scrivener Performance Engineering"/>
    <x v="17"/>
    <x v="24"/>
    <s v="Overhead Camshaft"/>
    <s v="Manual"/>
    <s v="Red"/>
    <n v="45001"/>
    <s v="38701-8047"/>
    <s v="Passenger"/>
    <n v="8747836"/>
    <x v="4"/>
    <s v="Tertile 2"/>
    <x v="0"/>
  </r>
  <r>
    <s v="C_CND_008936"/>
    <x v="253"/>
    <x v="10"/>
    <s v="Gregorie"/>
    <x v="0"/>
    <n v="581000"/>
    <s v="Tri-State Mack Inc"/>
    <x v="12"/>
    <x v="18"/>
    <s v="DoubleÂ Overhead Camshaft"/>
    <s v="Auto"/>
    <s v="Red"/>
    <n v="23000"/>
    <s v="85257-3102"/>
    <s v="Hardtop"/>
    <n v="7492074"/>
    <x v="3"/>
    <s v="Tertile 2"/>
    <x v="0"/>
  </r>
  <r>
    <s v="C_CND_008924"/>
    <x v="253"/>
    <x v="10"/>
    <s v="Clement"/>
    <x v="0"/>
    <n v="593000"/>
    <s v="Rabun Used Car Sales"/>
    <x v="2"/>
    <x v="44"/>
    <s v="DoubleÂ Overhead Camshaft"/>
    <s v="Auto"/>
    <s v="Black"/>
    <n v="45001"/>
    <s v="85257-3102"/>
    <s v="Hardtop"/>
    <n v="7959621"/>
    <x v="2"/>
    <s v="Tertile 2"/>
    <x v="0"/>
  </r>
  <r>
    <s v="C_CND_008933"/>
    <x v="253"/>
    <x v="10"/>
    <s v="Isaac"/>
    <x v="0"/>
    <n v="605000"/>
    <s v="Race Car Help"/>
    <x v="5"/>
    <x v="6"/>
    <s v="DoubleÂ Overhead Camshaft"/>
    <s v="Auto"/>
    <s v="Red"/>
    <n v="19001"/>
    <s v="78758-7841"/>
    <s v="Hatchback"/>
    <n v="8898704"/>
    <x v="2"/>
    <s v="Tertile 2"/>
    <x v="0"/>
  </r>
  <r>
    <s v="C_CND_008896"/>
    <x v="253"/>
    <x v="10"/>
    <s v="Jake"/>
    <x v="0"/>
    <n v="620000"/>
    <s v="Buddy Storbeck's Diesel Service Inc"/>
    <x v="4"/>
    <x v="99"/>
    <s v="DoubleÂ Overhead Camshaft"/>
    <s v="Auto"/>
    <s v="Black"/>
    <n v="9000"/>
    <s v="06457-3834"/>
    <s v="Passenger"/>
    <n v="8041850"/>
    <x v="0"/>
    <s v="Tertile 2"/>
    <x v="0"/>
  </r>
  <r>
    <s v="C_CND_008926"/>
    <x v="253"/>
    <x v="10"/>
    <s v="Gregory"/>
    <x v="0"/>
    <n v="650000"/>
    <s v="Scrivener Performance Engineering"/>
    <x v="1"/>
    <x v="49"/>
    <s v="Overhead Camshaft"/>
    <s v="Manual"/>
    <s v="Black"/>
    <n v="12000"/>
    <s v="38701-8047"/>
    <s v="Passenger"/>
    <n v="6740405"/>
    <x v="4"/>
    <s v="Tertile 2"/>
    <x v="0"/>
  </r>
  <r>
    <s v="C_CND_008927"/>
    <x v="253"/>
    <x v="10"/>
    <s v="Gustavo"/>
    <x v="0"/>
    <n v="659500"/>
    <s v="Star Enterprises Inc"/>
    <x v="10"/>
    <x v="60"/>
    <s v="DoubleÂ Overhead Camshaft"/>
    <s v="Auto"/>
    <s v="Black"/>
    <n v="27500"/>
    <s v="99301-3882"/>
    <s v="SUV"/>
    <n v="8283764"/>
    <x v="1"/>
    <s v="Tertile 2"/>
    <x v="0"/>
  </r>
  <r>
    <s v="C_CND_008917"/>
    <x v="253"/>
    <x v="10"/>
    <s v="Shana"/>
    <x v="0"/>
    <n v="682100"/>
    <s v="Iceberg Rentals"/>
    <x v="14"/>
    <x v="66"/>
    <s v="DoubleÂ Overhead Camshaft"/>
    <s v="Auto"/>
    <s v="Pale White"/>
    <n v="45101"/>
    <s v="53546-9427"/>
    <s v="Hardtop"/>
    <n v="6866216"/>
    <x v="5"/>
    <s v="Tertile 2"/>
    <x v="0"/>
  </r>
  <r>
    <s v="C_CND_008905"/>
    <x v="253"/>
    <x v="10"/>
    <s v="Jonathan"/>
    <x v="0"/>
    <n v="700000"/>
    <s v="Gartner Buick Hyundai Saab"/>
    <x v="0"/>
    <x v="75"/>
    <s v="DoubleÂ Overhead Camshaft"/>
    <s v="Auto"/>
    <s v="Black"/>
    <n v="9000"/>
    <s v="38701-8047"/>
    <s v="Hatchback"/>
    <n v="7090098"/>
    <x v="4"/>
    <s v="Tertile 2"/>
    <x v="0"/>
  </r>
  <r>
    <s v="C_CND_008932"/>
    <x v="253"/>
    <x v="10"/>
    <s v="Iker"/>
    <x v="0"/>
    <n v="725000"/>
    <s v="Rabun Used Car Sales"/>
    <x v="5"/>
    <x v="85"/>
    <s v="Overhead Camshaft"/>
    <s v="Manual"/>
    <s v="Pale White"/>
    <n v="16001"/>
    <s v="85257-3102"/>
    <s v="SUV"/>
    <n v="7439345"/>
    <x v="3"/>
    <s v="Tertile 2"/>
    <x v="0"/>
  </r>
  <r>
    <s v="C_CND_008909"/>
    <x v="253"/>
    <x v="10"/>
    <s v="Randy"/>
    <x v="0"/>
    <n v="762000"/>
    <s v="Rabun Used Car Sales"/>
    <x v="20"/>
    <x v="47"/>
    <s v="DoubleÂ Overhead Camshaft"/>
    <s v="Auto"/>
    <s v="Red"/>
    <n v="25001"/>
    <s v="85257-3102"/>
    <s v="Passenger"/>
    <n v="6024058"/>
    <x v="3"/>
    <s v="Tertile 2"/>
    <x v="1"/>
  </r>
  <r>
    <s v="C_CND_008934"/>
    <x v="253"/>
    <x v="10"/>
    <s v="Isaiah"/>
    <x v="0"/>
    <n v="770000"/>
    <s v="Ryder Truck Rental and Leasing"/>
    <x v="13"/>
    <x v="19"/>
    <s v="Overhead Camshaft"/>
    <s v="Manual"/>
    <s v="Red"/>
    <n v="71001"/>
    <s v="06457-3834"/>
    <s v="Hatchback"/>
    <n v="6802202"/>
    <x v="0"/>
    <s v="Tertile 2"/>
    <x v="1"/>
  </r>
  <r>
    <s v="C_CND_008930"/>
    <x v="253"/>
    <x v="10"/>
    <s v="Hunter"/>
    <x v="1"/>
    <n v="780000"/>
    <s v="U-Haul CO"/>
    <x v="26"/>
    <x v="104"/>
    <s v="DoubleÂ Overhead Camshaft"/>
    <s v="Auto"/>
    <s v="Pale White"/>
    <n v="27000"/>
    <s v="78758-7841"/>
    <s v="Sedan"/>
    <n v="8801856"/>
    <x v="2"/>
    <s v="Tertile 2"/>
    <x v="1"/>
  </r>
  <r>
    <s v="C_CND_008939"/>
    <x v="253"/>
    <x v="10"/>
    <s v="Carly"/>
    <x v="0"/>
    <n v="780000"/>
    <s v="Diehl Motor CO Inc"/>
    <x v="5"/>
    <x v="65"/>
    <s v="Overhead Camshaft"/>
    <s v="Manual"/>
    <s v="Red"/>
    <n v="21000"/>
    <s v="06457-3834"/>
    <s v="Sedan"/>
    <n v="6290717"/>
    <x v="0"/>
    <s v="Tertile 2"/>
    <x v="1"/>
  </r>
  <r>
    <s v="C_CND_008922"/>
    <x v="253"/>
    <x v="10"/>
    <s v="Syeda"/>
    <x v="0"/>
    <n v="801500"/>
    <s v="Suburban Ford"/>
    <x v="7"/>
    <x v="10"/>
    <s v="DoubleÂ Overhead Camshaft"/>
    <s v="Auto"/>
    <s v="Pale White"/>
    <n v="21500"/>
    <s v="53546-9427"/>
    <s v="Sedan"/>
    <n v="6504521"/>
    <x v="5"/>
    <s v="Tertile 2"/>
    <x v="1"/>
  </r>
  <r>
    <s v="C_CND_008944"/>
    <x v="253"/>
    <x v="10"/>
    <s v="Cecelia"/>
    <x v="0"/>
    <n v="832000"/>
    <s v="McKinney Dodge Chrysler Jeep"/>
    <x v="26"/>
    <x v="104"/>
    <s v="DoubleÂ Overhead Camshaft"/>
    <s v="Auto"/>
    <s v="Pale White"/>
    <n v="27000"/>
    <s v="85257-3102"/>
    <s v="Sedan"/>
    <n v="8745164"/>
    <x v="3"/>
    <s v="Tertile 2"/>
    <x v="1"/>
  </r>
  <r>
    <s v="C_CND_008938"/>
    <x v="253"/>
    <x v="10"/>
    <s v="Diane"/>
    <x v="0"/>
    <n v="838000"/>
    <s v="Capitol KIA"/>
    <x v="14"/>
    <x v="66"/>
    <s v="Overhead Camshaft"/>
    <s v="Manual"/>
    <s v="Pale White"/>
    <n v="20000"/>
    <s v="38701-8047"/>
    <s v="Hardtop"/>
    <n v="7733002"/>
    <x v="4"/>
    <s v="Tertile 2"/>
    <x v="1"/>
  </r>
  <r>
    <s v="C_CND_008921"/>
    <x v="253"/>
    <x v="10"/>
    <s v="Stephanie"/>
    <x v="1"/>
    <n v="878500"/>
    <s v="Star Enterprises Inc"/>
    <x v="3"/>
    <x v="4"/>
    <s v="Overhead Camshaft"/>
    <s v="Manual"/>
    <s v="Black"/>
    <n v="18500"/>
    <s v="99301-3882"/>
    <s v="SUV"/>
    <n v="7499703"/>
    <x v="1"/>
    <s v="Tertile 2"/>
    <x v="1"/>
  </r>
  <r>
    <s v="C_CND_008928"/>
    <x v="253"/>
    <x v="10"/>
    <s v="Hector"/>
    <x v="1"/>
    <n v="890000"/>
    <s v="Suburban Ford"/>
    <x v="13"/>
    <x v="90"/>
    <s v="DoubleÂ Overhead Camshaft"/>
    <s v="Auto"/>
    <s v="Pale White"/>
    <n v="31000"/>
    <s v="53546-9427"/>
    <s v="Sedan"/>
    <n v="7545031"/>
    <x v="5"/>
    <s v="Tertile 2"/>
    <x v="1"/>
  </r>
  <r>
    <s v="C_CND_008943"/>
    <x v="253"/>
    <x v="10"/>
    <s v="Catherine"/>
    <x v="0"/>
    <n v="922000"/>
    <s v="Iceberg Rentals"/>
    <x v="3"/>
    <x v="28"/>
    <s v="DoubleÂ Overhead Camshaft"/>
    <s v="Auto"/>
    <s v="Red"/>
    <n v="24000"/>
    <s v="53546-9427"/>
    <s v="Hatchback"/>
    <n v="7652171"/>
    <x v="5"/>
    <s v="Tertile 2"/>
    <x v="1"/>
  </r>
  <r>
    <s v="C_CND_008910"/>
    <x v="253"/>
    <x v="10"/>
    <s v="Raul"/>
    <x v="0"/>
    <n v="925000"/>
    <s v="Race Car Help"/>
    <x v="22"/>
    <x v="59"/>
    <s v="Overhead Camshaft"/>
    <s v="Manual"/>
    <s v="Black"/>
    <n v="17001"/>
    <s v="78758-7841"/>
    <s v="Hatchback"/>
    <n v="6668459"/>
    <x v="2"/>
    <s v="Tertile 2"/>
    <x v="1"/>
  </r>
  <r>
    <s v="C_CND_008935"/>
    <x v="253"/>
    <x v="10"/>
    <s v="Ismael"/>
    <x v="0"/>
    <n v="950000"/>
    <s v="Saab-Belle Dodge"/>
    <x v="27"/>
    <x v="80"/>
    <s v="DoubleÂ Overhead Camshaft"/>
    <s v="Auto"/>
    <s v="Red"/>
    <n v="15001"/>
    <s v="60504-7114"/>
    <s v="Hatchback"/>
    <n v="8847183"/>
    <x v="6"/>
    <s v="Tertile 2"/>
    <x v="1"/>
  </r>
  <r>
    <s v="C_CND_008940"/>
    <x v="253"/>
    <x v="10"/>
    <s v="Carolina"/>
    <x v="0"/>
    <n v="960000"/>
    <s v="Enterprise Rent A Car"/>
    <x v="16"/>
    <x v="34"/>
    <s v="DoubleÂ Overhead Camshaft"/>
    <s v="Auto"/>
    <s v="Red"/>
    <n v="12000"/>
    <s v="60504-7114"/>
    <s v="Hatchback"/>
    <n v="6337646"/>
    <x v="6"/>
    <s v="Tertile 2"/>
    <x v="1"/>
  </r>
  <r>
    <s v="C_CND_008897"/>
    <x v="253"/>
    <x v="10"/>
    <s v="James"/>
    <x v="0"/>
    <n v="985000"/>
    <s v="C &amp; M Motors Inc"/>
    <x v="20"/>
    <x v="46"/>
    <s v="DoubleÂ Overhead Camshaft"/>
    <s v="Auto"/>
    <s v="Red"/>
    <n v="24000"/>
    <s v="60504-7114"/>
    <s v="Sedan"/>
    <n v="6818745"/>
    <x v="6"/>
    <s v="Tertile 2"/>
    <x v="1"/>
  </r>
  <r>
    <s v="C_CND_008925"/>
    <x v="253"/>
    <x v="10"/>
    <s v="Agathe"/>
    <x v="0"/>
    <n v="1000000"/>
    <s v="Star Enterprises Inc"/>
    <x v="13"/>
    <x v="61"/>
    <s v="Overhead Camshaft"/>
    <s v="Manual"/>
    <s v="Pale White"/>
    <n v="41001"/>
    <s v="99301-3882"/>
    <s v="Hardtop"/>
    <n v="7326790"/>
    <x v="1"/>
    <s v="Tertile 2"/>
    <x v="1"/>
  </r>
  <r>
    <s v="C_CND_008937"/>
    <x v="253"/>
    <x v="10"/>
    <s v="Camilla"/>
    <x v="0"/>
    <n v="1000000"/>
    <s v="Classic Chevy"/>
    <x v="6"/>
    <x v="102"/>
    <s v="DoubleÂ Overhead Camshaft"/>
    <s v="Auto"/>
    <s v="Red"/>
    <n v="12000"/>
    <s v="85257-3102"/>
    <s v="Passenger"/>
    <n v="7613395"/>
    <x v="3"/>
    <s v="Tertile 2"/>
    <x v="1"/>
  </r>
  <r>
    <s v="C_CND_008919"/>
    <x v="253"/>
    <x v="10"/>
    <s v="Sophie"/>
    <x v="0"/>
    <n v="1050000"/>
    <s v="Saab-Belle Dodge"/>
    <x v="27"/>
    <x v="106"/>
    <s v="Overhead Camshaft"/>
    <s v="Manual"/>
    <s v="Red"/>
    <n v="37000"/>
    <s v="60504-7114"/>
    <s v="SUV"/>
    <n v="6839543"/>
    <x v="6"/>
    <s v="Tertile 3"/>
    <x v="1"/>
  </r>
  <r>
    <s v="C_CND_008907"/>
    <x v="253"/>
    <x v="10"/>
    <s v="Prince"/>
    <x v="1"/>
    <n v="1200000"/>
    <s v="Pitre Buick-Pontiac-Gmc of Scottsdale"/>
    <x v="16"/>
    <x v="34"/>
    <s v="DoubleÂ Overhead Camshaft"/>
    <s v="Auto"/>
    <s v="Black"/>
    <n v="61001"/>
    <s v="99301-3882"/>
    <s v="Hatchback"/>
    <n v="7291128"/>
    <x v="1"/>
    <s v="Tertile 3"/>
    <x v="1"/>
  </r>
  <r>
    <s v="C_CND_008920"/>
    <x v="253"/>
    <x v="10"/>
    <s v="Stella"/>
    <x v="0"/>
    <n v="1470000"/>
    <s v="Scrivener Performance Engineering"/>
    <x v="23"/>
    <x v="112"/>
    <s v="Overhead Camshaft"/>
    <s v="Manual"/>
    <s v="Pale White"/>
    <n v="33000"/>
    <s v="38701-8047"/>
    <s v="Sedan"/>
    <n v="7826499"/>
    <x v="4"/>
    <s v="Tertile 3"/>
    <x v="1"/>
  </r>
  <r>
    <s v="C_CND_008899"/>
    <x v="253"/>
    <x v="10"/>
    <s v="Jasper"/>
    <x v="0"/>
    <n v="1475000"/>
    <s v="Chrysler of Tri-Cities"/>
    <x v="1"/>
    <x v="1"/>
    <s v="Overhead Camshaft"/>
    <s v="Manual"/>
    <s v="Pale White"/>
    <n v="14500"/>
    <s v="99301-3882"/>
    <s v="SUV"/>
    <n v="7138857"/>
    <x v="1"/>
    <s v="Tertile 3"/>
    <x v="1"/>
  </r>
  <r>
    <s v="C_CND_008941"/>
    <x v="253"/>
    <x v="10"/>
    <s v="Caroline"/>
    <x v="0"/>
    <n v="1530000"/>
    <s v="Gartner Buick Hyundai Saab"/>
    <x v="23"/>
    <x v="39"/>
    <s v="Overhead Camshaft"/>
    <s v="Manual"/>
    <s v="Black"/>
    <n v="49000"/>
    <s v="38701-8047"/>
    <s v="Passenger"/>
    <n v="8668440"/>
    <x v="4"/>
    <s v="Tertile 3"/>
    <x v="1"/>
  </r>
  <r>
    <s v="C_CND_008945"/>
    <x v="253"/>
    <x v="10"/>
    <s v="Cecilia"/>
    <x v="0"/>
    <n v="1567000"/>
    <s v="Motor Vehicle Branch Office"/>
    <x v="27"/>
    <x v="87"/>
    <s v="Overhead Camshaft"/>
    <s v="Manual"/>
    <s v="Red"/>
    <n v="25700"/>
    <s v="78758-7841"/>
    <s v="Sedan"/>
    <n v="8686182"/>
    <x v="2"/>
    <s v="Tertile 3"/>
    <x v="1"/>
  </r>
  <r>
    <s v="C_CND_008918"/>
    <x v="253"/>
    <x v="10"/>
    <s v="Sophia"/>
    <x v="0"/>
    <n v="1726000"/>
    <s v="Ryder Truck Rental and Leasing"/>
    <x v="19"/>
    <x v="121"/>
    <s v="Overhead Camshaft"/>
    <s v="Manual"/>
    <s v="Red"/>
    <n v="24600"/>
    <s v="06457-3834"/>
    <s v="SUV"/>
    <n v="6848461"/>
    <x v="0"/>
    <s v="Tertile 3"/>
    <x v="1"/>
  </r>
  <r>
    <s v="C_CND_008916"/>
    <x v="253"/>
    <x v="10"/>
    <s v="Shirley"/>
    <x v="0"/>
    <n v="1870000"/>
    <s v="Rabun Used Car Sales"/>
    <x v="24"/>
    <x v="43"/>
    <s v="Overhead Camshaft"/>
    <s v="Manual"/>
    <s v="Red"/>
    <n v="11000"/>
    <s v="85257-3102"/>
    <s v="Hatchback"/>
    <n v="7215607"/>
    <x v="3"/>
    <s v="Tertile 3"/>
    <x v="1"/>
  </r>
  <r>
    <s v="C_CND_008915"/>
    <x v="253"/>
    <x v="10"/>
    <s v="Robert"/>
    <x v="0"/>
    <n v="3175000"/>
    <s v="Suburban Ford"/>
    <x v="0"/>
    <x v="69"/>
    <s v="DoubleÂ Overhead Camshaft"/>
    <s v="Auto"/>
    <s v="Pale White"/>
    <n v="62501"/>
    <s v="53546-9427"/>
    <s v="Sedan"/>
    <n v="6298900"/>
    <x v="5"/>
    <s v="Tertile 3"/>
    <x v="1"/>
  </r>
  <r>
    <s v="C_CND_008946"/>
    <x v="254"/>
    <x v="10"/>
    <s v="Jordan"/>
    <x v="0"/>
    <n v="13500"/>
    <s v="Hatfield Volkswagen"/>
    <x v="24"/>
    <x v="124"/>
    <s v="Overhead Camshaft"/>
    <s v="Manual"/>
    <s v="Red"/>
    <n v="43001"/>
    <s v="99301-3882"/>
    <s v="Sedan"/>
    <n v="7095593"/>
    <x v="1"/>
    <s v="Tertile 1"/>
    <x v="0"/>
  </r>
  <r>
    <s v="C_CND_008947"/>
    <x v="254"/>
    <x v="10"/>
    <s v="Joseph"/>
    <x v="0"/>
    <n v="13500"/>
    <s v="Iceberg Rentals"/>
    <x v="23"/>
    <x v="112"/>
    <s v="Overhead Camshaft"/>
    <s v="Manual"/>
    <s v="Pale White"/>
    <n v="33001"/>
    <s v="53546-9427"/>
    <s v="Sedan"/>
    <n v="8628290"/>
    <x v="5"/>
    <s v="Tertile 1"/>
    <x v="0"/>
  </r>
  <r>
    <s v="C_CND_008950"/>
    <x v="254"/>
    <x v="10"/>
    <s v="Jude"/>
    <x v="0"/>
    <n v="13500"/>
    <s v="Nebo Chevrolet"/>
    <x v="9"/>
    <x v="139"/>
    <s v="Overhead Camshaft"/>
    <s v="Manual"/>
    <s v="Black"/>
    <n v="44001"/>
    <s v="06457-3834"/>
    <s v="Hatchback"/>
    <n v="6262848"/>
    <x v="0"/>
    <s v="Tertile 1"/>
    <x v="0"/>
  </r>
  <r>
    <s v="C_CND_008952"/>
    <x v="254"/>
    <x v="10"/>
    <s v="Justin"/>
    <x v="0"/>
    <n v="13500"/>
    <s v="Pars Auto Sales"/>
    <x v="0"/>
    <x v="70"/>
    <s v="Overhead Camshaft"/>
    <s v="Manual"/>
    <s v="Black"/>
    <n v="49001"/>
    <s v="38701-8047"/>
    <s v="Hatchback"/>
    <n v="7615701"/>
    <x v="4"/>
    <s v="Tertile 1"/>
    <x v="0"/>
  </r>
  <r>
    <s v="C_CND_008959"/>
    <x v="254"/>
    <x v="10"/>
    <s v="Landon"/>
    <x v="0"/>
    <n v="13500"/>
    <s v="Scrivener Performance Engineering"/>
    <x v="1"/>
    <x v="49"/>
    <s v="DoubleÂ Overhead Camshaft"/>
    <s v="Auto"/>
    <s v="Pale White"/>
    <n v="26001"/>
    <s v="38701-8047"/>
    <s v="Passenger"/>
    <n v="7543727"/>
    <x v="4"/>
    <s v="Tertile 1"/>
    <x v="0"/>
  </r>
  <r>
    <s v="C_CND_008962"/>
    <x v="254"/>
    <x v="10"/>
    <s v="Melody"/>
    <x v="0"/>
    <n v="13500"/>
    <s v="C &amp; M Motors Inc"/>
    <x v="14"/>
    <x v="66"/>
    <s v="Overhead Camshaft"/>
    <s v="Manual"/>
    <s v="Black"/>
    <n v="19000"/>
    <s v="60504-7114"/>
    <s v="Hardtop"/>
    <n v="6262203"/>
    <x v="6"/>
    <s v="Tertile 1"/>
    <x v="0"/>
  </r>
  <r>
    <s v="C_CND_008963"/>
    <x v="254"/>
    <x v="10"/>
    <s v="Elisheva"/>
    <x v="0"/>
    <n v="13500"/>
    <s v="Buddy Storbeck's Diesel Service Inc"/>
    <x v="14"/>
    <x v="127"/>
    <s v="Overhead Camshaft"/>
    <s v="Manual"/>
    <s v="Red"/>
    <n v="24000"/>
    <s v="06457-3834"/>
    <s v="Hardtop"/>
    <n v="8480185"/>
    <x v="0"/>
    <s v="Tertile 1"/>
    <x v="0"/>
  </r>
  <r>
    <s v="C_CND_008972"/>
    <x v="254"/>
    <x v="10"/>
    <s v="Sebastian"/>
    <x v="1"/>
    <n v="13500"/>
    <s v="U-Haul CO"/>
    <x v="14"/>
    <x v="52"/>
    <s v="Overhead Camshaft"/>
    <s v="Manual"/>
    <s v="Black"/>
    <n v="11001"/>
    <s v="78758-7841"/>
    <s v="Sedan"/>
    <n v="8265479"/>
    <x v="2"/>
    <s v="Tertile 1"/>
    <x v="0"/>
  </r>
  <r>
    <s v="C_CND_008976"/>
    <x v="254"/>
    <x v="10"/>
    <s v="Elisa"/>
    <x v="0"/>
    <n v="13500"/>
    <s v="Star Enterprises Inc"/>
    <x v="4"/>
    <x v="5"/>
    <s v="DoubleÂ Overhead Camshaft"/>
    <s v="Auto"/>
    <s v="Red"/>
    <n v="21001"/>
    <s v="99301-3882"/>
    <s v="Hardtop"/>
    <n v="6554740"/>
    <x v="1"/>
    <s v="Tertile 1"/>
    <x v="0"/>
  </r>
  <r>
    <s v="C_CND_008984"/>
    <x v="254"/>
    <x v="10"/>
    <s v="Athys"/>
    <x v="0"/>
    <n v="13500"/>
    <s v="Progressive Shippers Cooperative Association No"/>
    <x v="2"/>
    <x v="44"/>
    <s v="Overhead Camshaft"/>
    <s v="Manual"/>
    <s v="Black"/>
    <n v="42000"/>
    <s v="53546-9427"/>
    <s v="Hardtop"/>
    <n v="8910845"/>
    <x v="5"/>
    <s v="Tertile 1"/>
    <x v="0"/>
  </r>
  <r>
    <s v="C_CND_008985"/>
    <x v="254"/>
    <x v="10"/>
    <s v="Zahra"/>
    <x v="0"/>
    <n v="13500"/>
    <s v="Buddy Storbeck's Diesel Service Inc"/>
    <x v="3"/>
    <x v="129"/>
    <s v="DoubleÂ Overhead Camshaft"/>
    <s v="Auto"/>
    <s v="Black"/>
    <n v="45001"/>
    <s v="06457-3834"/>
    <s v="Passenger"/>
    <n v="6820737"/>
    <x v="0"/>
    <s v="Tertile 1"/>
    <x v="0"/>
  </r>
  <r>
    <s v="C_CND_008988"/>
    <x v="254"/>
    <x v="10"/>
    <s v="Zoe"/>
    <x v="0"/>
    <n v="13500"/>
    <s v="Chrysler of Tri-Cities"/>
    <x v="13"/>
    <x v="42"/>
    <s v="DoubleÂ Overhead Camshaft"/>
    <s v="Auto"/>
    <s v="Black"/>
    <n v="14000"/>
    <s v="99301-3882"/>
    <s v="Hatchback"/>
    <n v="7965973"/>
    <x v="1"/>
    <s v="Tertile 1"/>
    <x v="0"/>
  </r>
  <r>
    <s v="C_CND_008999"/>
    <x v="254"/>
    <x v="10"/>
    <s v="Mina"/>
    <x v="0"/>
    <n v="13500"/>
    <s v="Classic Chevy"/>
    <x v="1"/>
    <x v="62"/>
    <s v="DoubleÂ Overhead Camshaft"/>
    <s v="Auto"/>
    <s v="Pale White"/>
    <n v="53000"/>
    <s v="85257-3102"/>
    <s v="Hardtop"/>
    <n v="8174567"/>
    <x v="3"/>
    <s v="Tertile 1"/>
    <x v="0"/>
  </r>
  <r>
    <s v="C_CND_009003"/>
    <x v="254"/>
    <x v="10"/>
    <s v="Januel"/>
    <x v="0"/>
    <n v="13500"/>
    <s v="Diehl Motor CO Inc"/>
    <x v="1"/>
    <x v="113"/>
    <s v="Overhead Camshaft"/>
    <s v="Manual"/>
    <s v="Black"/>
    <n v="34000"/>
    <s v="06457-3834"/>
    <s v="Hatchback"/>
    <n v="7954025"/>
    <x v="0"/>
    <s v="Tertile 1"/>
    <x v="0"/>
  </r>
  <r>
    <s v="C_CND_008990"/>
    <x v="254"/>
    <x v="10"/>
    <s v="Abigail"/>
    <x v="1"/>
    <n v="370000"/>
    <s v="Classic Chevy"/>
    <x v="19"/>
    <x v="121"/>
    <s v="Overhead Camshaft"/>
    <s v="Manual"/>
    <s v="Pale White"/>
    <n v="14000"/>
    <s v="85257-3102"/>
    <s v="SUV"/>
    <n v="7665875"/>
    <x v="3"/>
    <s v="Tertile 1"/>
    <x v="0"/>
  </r>
  <r>
    <s v="C_CND_008979"/>
    <x v="254"/>
    <x v="10"/>
    <s v="Victoria"/>
    <x v="0"/>
    <n v="390000"/>
    <s v="Saab-Belle Dodge"/>
    <x v="14"/>
    <x v="103"/>
    <s v="DoubleÂ Overhead Camshaft"/>
    <s v="Auto"/>
    <s v="Black"/>
    <n v="16000"/>
    <s v="60504-7114"/>
    <s v="Passenger"/>
    <n v="7594261"/>
    <x v="6"/>
    <s v="Tertile 1"/>
    <x v="0"/>
  </r>
  <r>
    <s v="C_CND_009002"/>
    <x v="254"/>
    <x v="10"/>
    <s v="Janiel"/>
    <x v="0"/>
    <n v="400000"/>
    <s v="Clay Johnson Auto Sales"/>
    <x v="11"/>
    <x v="14"/>
    <s v="DoubleÂ Overhead Camshaft"/>
    <s v="Auto"/>
    <s v="Red"/>
    <n v="69000"/>
    <s v="78758-7841"/>
    <s v="Passenger"/>
    <n v="6175384"/>
    <x v="2"/>
    <s v="Tertile 1"/>
    <x v="0"/>
  </r>
  <r>
    <s v="C_CND_009012"/>
    <x v="254"/>
    <x v="10"/>
    <s v="Chava"/>
    <x v="1"/>
    <n v="405000"/>
    <s v="Race Car Help"/>
    <x v="13"/>
    <x v="88"/>
    <s v="DoubleÂ Overhead Camshaft"/>
    <s v="Auto"/>
    <s v="Red"/>
    <n v="14000"/>
    <s v="78758-7841"/>
    <s v="SUV"/>
    <n v="7939835"/>
    <x v="6"/>
    <s v="Tertile 1"/>
    <x v="0"/>
  </r>
  <r>
    <s v="C_CND_008981"/>
    <x v="254"/>
    <x v="10"/>
    <s v="Wendy"/>
    <x v="0"/>
    <n v="420000"/>
    <s v="Star Enterprises Inc"/>
    <x v="14"/>
    <x v="29"/>
    <s v="DoubleÂ Overhead Camshaft"/>
    <s v="Auto"/>
    <s v="Black"/>
    <n v="24001"/>
    <s v="99301-3882"/>
    <s v="SUV"/>
    <n v="7599121"/>
    <x v="1"/>
    <s v="Tertile 1"/>
    <x v="0"/>
  </r>
  <r>
    <s v="C_CND_008987"/>
    <x v="254"/>
    <x v="10"/>
    <s v="Lucas"/>
    <x v="1"/>
    <n v="427000"/>
    <s v="Race Car Help"/>
    <x v="2"/>
    <x v="44"/>
    <s v="Overhead Camshaft"/>
    <s v="Manual"/>
    <s v="Red"/>
    <n v="29000"/>
    <s v="78758-7841"/>
    <s v="Hardtop"/>
    <n v="6833963"/>
    <x v="2"/>
    <s v="Tertile 1"/>
    <x v="0"/>
  </r>
  <r>
    <s v="C_CND_008965"/>
    <x v="254"/>
    <x v="10"/>
    <s v="Ronald"/>
    <x v="0"/>
    <n v="441000"/>
    <s v="Race Car Help"/>
    <x v="12"/>
    <x v="93"/>
    <s v="DoubleÂ Overhead Camshaft"/>
    <s v="Auto"/>
    <s v="Red"/>
    <n v="57001"/>
    <s v="78758-7841"/>
    <s v="SUV"/>
    <n v="6675241"/>
    <x v="2"/>
    <s v="Tertile 1"/>
    <x v="0"/>
  </r>
  <r>
    <s v="C_CND_008993"/>
    <x v="254"/>
    <x v="10"/>
    <s v="Jace"/>
    <x v="0"/>
    <n v="450000"/>
    <s v="Suburban Ford"/>
    <x v="24"/>
    <x v="86"/>
    <s v="DoubleÂ Overhead Camshaft"/>
    <s v="Auto"/>
    <s v="Pale White"/>
    <n v="26000"/>
    <s v="53546-9427"/>
    <s v="SUV"/>
    <n v="6495301"/>
    <x v="5"/>
    <s v="Tertile 1"/>
    <x v="0"/>
  </r>
  <r>
    <s v="C_CND_008980"/>
    <x v="254"/>
    <x v="10"/>
    <s v="Vivian"/>
    <x v="0"/>
    <n v="453000"/>
    <s v="Scrivener Performance Engineering"/>
    <x v="20"/>
    <x v="46"/>
    <s v="Overhead Camshaft"/>
    <s v="Manual"/>
    <s v="Pale White"/>
    <n v="14001"/>
    <s v="38701-8047"/>
    <s v="Sedan"/>
    <n v="7937312"/>
    <x v="4"/>
    <s v="Tertile 1"/>
    <x v="0"/>
  </r>
  <r>
    <s v="C_CND_008975"/>
    <x v="254"/>
    <x v="10"/>
    <s v="Stephen"/>
    <x v="0"/>
    <n v="515000"/>
    <s v="Capitol KIA"/>
    <x v="15"/>
    <x v="72"/>
    <s v="Overhead Camshaft"/>
    <s v="Manual"/>
    <s v="Pale White"/>
    <n v="22001"/>
    <s v="38701-8047"/>
    <s v="SUV"/>
    <n v="7866261"/>
    <x v="4"/>
    <s v="Tertile 1"/>
    <x v="0"/>
  </r>
  <r>
    <s v="C_CND_008961"/>
    <x v="254"/>
    <x v="10"/>
    <s v="Roberto"/>
    <x v="0"/>
    <n v="520000"/>
    <s v="Tri-State Mack Inc"/>
    <x v="11"/>
    <x v="14"/>
    <s v="DoubleÂ Overhead Camshaft"/>
    <s v="Auto"/>
    <s v="Black"/>
    <n v="22001"/>
    <s v="85257-3102"/>
    <s v="Passenger"/>
    <n v="8693293"/>
    <x v="3"/>
    <s v="Tertile 1"/>
    <x v="0"/>
  </r>
  <r>
    <s v="C_CND_009004"/>
    <x v="254"/>
    <x v="10"/>
    <s v="Jared"/>
    <x v="0"/>
    <n v="526000"/>
    <s v="Enterprise Rent A Car"/>
    <x v="18"/>
    <x v="45"/>
    <s v="DoubleÂ Overhead Camshaft"/>
    <s v="Auto"/>
    <s v="Black"/>
    <n v="33000"/>
    <s v="60504-7114"/>
    <s v="Hatchback"/>
    <n v="7554096"/>
    <x v="6"/>
    <s v="Tertile 1"/>
    <x v="0"/>
  </r>
  <r>
    <s v="C_CND_008966"/>
    <x v="254"/>
    <x v="10"/>
    <s v="Ruben"/>
    <x v="0"/>
    <n v="552000"/>
    <s v="Ryder Truck Rental and Leasing"/>
    <x v="16"/>
    <x v="34"/>
    <s v="DoubleÂ Overhead Camshaft"/>
    <s v="Auto"/>
    <s v="Pale White"/>
    <n v="62001"/>
    <s v="06457-3834"/>
    <s v="Hatchback"/>
    <n v="7561272"/>
    <x v="0"/>
    <s v="Tertile 2"/>
    <x v="0"/>
  </r>
  <r>
    <s v="C_CND_008964"/>
    <x v="254"/>
    <x v="10"/>
    <s v="Romeo"/>
    <x v="0"/>
    <n v="556000"/>
    <s v="Rabun Used Car Sales"/>
    <x v="5"/>
    <x v="65"/>
    <s v="DoubleÂ Overhead Camshaft"/>
    <s v="Auto"/>
    <s v="Black"/>
    <n v="16001"/>
    <s v="85257-3102"/>
    <s v="Sedan"/>
    <n v="8613626"/>
    <x v="3"/>
    <s v="Tertile 2"/>
    <x v="0"/>
  </r>
  <r>
    <s v="C_CND_008998"/>
    <x v="254"/>
    <x v="10"/>
    <s v="Jaiden"/>
    <x v="1"/>
    <n v="570000"/>
    <s v="Capitol KIA"/>
    <x v="2"/>
    <x v="9"/>
    <s v="DoubleÂ Overhead Camshaft"/>
    <s v="Auto"/>
    <s v="Red"/>
    <n v="19000"/>
    <s v="38701-8047"/>
    <s v="Sedan"/>
    <n v="7606130"/>
    <x v="4"/>
    <s v="Tertile 2"/>
    <x v="0"/>
  </r>
  <r>
    <s v="C_CND_009005"/>
    <x v="254"/>
    <x v="10"/>
    <s v="Jariel"/>
    <x v="0"/>
    <n v="570000"/>
    <s v="Gartner Buick Hyundai Saab"/>
    <x v="11"/>
    <x v="14"/>
    <s v="Overhead Camshaft"/>
    <s v="Manual"/>
    <s v="Pale White"/>
    <n v="45001"/>
    <s v="38701-8047"/>
    <s v="Passenger"/>
    <n v="8925213"/>
    <x v="4"/>
    <s v="Tertile 2"/>
    <x v="0"/>
  </r>
  <r>
    <s v="C_CND_008949"/>
    <x v="254"/>
    <x v="10"/>
    <s v="Judah"/>
    <x v="0"/>
    <n v="590000"/>
    <s v="Motor Vehicle Branch Office"/>
    <x v="0"/>
    <x v="75"/>
    <s v="Overhead Camshaft"/>
    <s v="Manual"/>
    <s v="Red"/>
    <n v="25001"/>
    <s v="78758-7841"/>
    <s v="Hatchback"/>
    <n v="7096345"/>
    <x v="2"/>
    <s v="Tertile 2"/>
    <x v="0"/>
  </r>
  <r>
    <s v="C_CND_008992"/>
    <x v="254"/>
    <x v="10"/>
    <s v="Ivan"/>
    <x v="0"/>
    <n v="600000"/>
    <s v="Star Enterprises Inc"/>
    <x v="14"/>
    <x v="103"/>
    <s v="DoubleÂ Overhead Camshaft"/>
    <s v="Auto"/>
    <s v="Red"/>
    <n v="39000"/>
    <s v="99301-3882"/>
    <s v="Passenger"/>
    <n v="6265348"/>
    <x v="1"/>
    <s v="Tertile 2"/>
    <x v="0"/>
  </r>
  <r>
    <s v="C_CND_009018"/>
    <x v="254"/>
    <x v="10"/>
    <s v="Camille"/>
    <x v="0"/>
    <n v="610000"/>
    <s v="Diehl Motor CO Inc"/>
    <x v="7"/>
    <x v="120"/>
    <s v="Overhead Camshaft"/>
    <s v="Manual"/>
    <s v="Pale White"/>
    <n v="27000"/>
    <s v="06457-3834"/>
    <s v="Hardtop"/>
    <n v="8129782"/>
    <x v="0"/>
    <s v="Tertile 2"/>
    <x v="0"/>
  </r>
  <r>
    <s v="C_CND_009014"/>
    <x v="254"/>
    <x v="10"/>
    <s v="Chaya"/>
    <x v="1"/>
    <n v="630000"/>
    <s v="Saab-Belle Dodge"/>
    <x v="10"/>
    <x v="60"/>
    <s v="DoubleÂ Overhead Camshaft"/>
    <s v="Auto"/>
    <s v="Black"/>
    <n v="14000"/>
    <s v="60504-7114"/>
    <s v="SUV"/>
    <n v="7005793"/>
    <x v="1"/>
    <s v="Tertile 2"/>
    <x v="0"/>
  </r>
  <r>
    <s v="C_CND_008982"/>
    <x v="254"/>
    <x v="10"/>
    <s v="Eleonore"/>
    <x v="0"/>
    <n v="671000"/>
    <s v="Tri-State Mack Inc"/>
    <x v="6"/>
    <x v="73"/>
    <s v="DoubleÂ Overhead Camshaft"/>
    <s v="Auto"/>
    <s v="Pale White"/>
    <n v="42001"/>
    <s v="85257-3102"/>
    <s v="Hardtop"/>
    <n v="7252979"/>
    <x v="2"/>
    <s v="Tertile 2"/>
    <x v="0"/>
  </r>
  <r>
    <s v="C_CND_008995"/>
    <x v="254"/>
    <x v="10"/>
    <s v="Jacob"/>
    <x v="1"/>
    <n v="675000"/>
    <s v="U-Haul CO"/>
    <x v="4"/>
    <x v="99"/>
    <s v="DoubleÂ Overhead Camshaft"/>
    <s v="Auto"/>
    <s v="Black"/>
    <n v="26000"/>
    <s v="78758-7841"/>
    <s v="Passenger"/>
    <n v="6190092"/>
    <x v="2"/>
    <s v="Tertile 2"/>
    <x v="0"/>
  </r>
  <r>
    <s v="C_CND_008974"/>
    <x v="254"/>
    <x v="10"/>
    <s v="Skyler"/>
    <x v="0"/>
    <n v="700000"/>
    <s v="C &amp; M Motors Inc"/>
    <x v="14"/>
    <x v="103"/>
    <s v="DoubleÂ Overhead Camshaft"/>
    <s v="Auto"/>
    <s v="Red"/>
    <n v="22001"/>
    <s v="60504-7114"/>
    <s v="Passenger"/>
    <n v="8698222"/>
    <x v="6"/>
    <s v="Tertile 2"/>
    <x v="0"/>
  </r>
  <r>
    <s v="C_CND_008957"/>
    <x v="254"/>
    <x v="10"/>
    <s v="Kieran"/>
    <x v="1"/>
    <n v="752000"/>
    <s v="Ryder Truck Rental and Leasing"/>
    <x v="6"/>
    <x v="64"/>
    <s v="DoubleÂ Overhead Camshaft"/>
    <s v="Auto"/>
    <s v="Red"/>
    <n v="16001"/>
    <s v="06457-3834"/>
    <s v="SUV"/>
    <n v="6166755"/>
    <x v="0"/>
    <s v="Tertile 2"/>
    <x v="0"/>
  </r>
  <r>
    <s v="C_CND_008958"/>
    <x v="254"/>
    <x v="10"/>
    <s v="Kyle"/>
    <x v="1"/>
    <n v="833000"/>
    <s v="Saab-Belle Dodge"/>
    <x v="14"/>
    <x v="66"/>
    <s v="Overhead Camshaft"/>
    <s v="Manual"/>
    <s v="Pale White"/>
    <n v="16001"/>
    <s v="60504-7114"/>
    <s v="Hatchback"/>
    <n v="7683637"/>
    <x v="6"/>
    <s v="Tertile 2"/>
    <x v="1"/>
  </r>
  <r>
    <s v="C_CND_008997"/>
    <x v="254"/>
    <x v="10"/>
    <s v="Jadiel"/>
    <x v="0"/>
    <n v="850000"/>
    <s v="C &amp; M Motors Inc"/>
    <x v="26"/>
    <x v="104"/>
    <s v="Overhead Camshaft"/>
    <s v="Manual"/>
    <s v="Red"/>
    <n v="13000"/>
    <s v="60504-7114"/>
    <s v="Sedan"/>
    <n v="6037906"/>
    <x v="6"/>
    <s v="Tertile 2"/>
    <x v="1"/>
  </r>
  <r>
    <s v="C_CND_008971"/>
    <x v="254"/>
    <x v="10"/>
    <s v="Eloise"/>
    <x v="0"/>
    <n v="855000"/>
    <s v="Clay Johnson Auto Sales"/>
    <x v="20"/>
    <x v="91"/>
    <s v="Overhead Camshaft"/>
    <s v="Manual"/>
    <s v="Red"/>
    <n v="61000"/>
    <s v="78758-7841"/>
    <s v="Hardtop"/>
    <n v="6272311"/>
    <x v="2"/>
    <s v="Tertile 2"/>
    <x v="1"/>
  </r>
  <r>
    <s v="C_CND_008991"/>
    <x v="254"/>
    <x v="10"/>
    <s v="Israel"/>
    <x v="0"/>
    <n v="856000"/>
    <s v="Scrivener Performance Engineering"/>
    <x v="10"/>
    <x v="60"/>
    <s v="DoubleÂ Overhead Camshaft"/>
    <s v="Auto"/>
    <s v="Pale White"/>
    <n v="42000"/>
    <s v="38701-8047"/>
    <s v="SUV"/>
    <n v="7126979"/>
    <x v="4"/>
    <s v="Tertile 2"/>
    <x v="1"/>
  </r>
  <r>
    <s v="C_CND_008973"/>
    <x v="254"/>
    <x v="10"/>
    <s v="Sergio"/>
    <x v="0"/>
    <n v="900000"/>
    <s v="Buddy Storbeck's Diesel Service Inc"/>
    <x v="4"/>
    <x v="68"/>
    <s v="Overhead Camshaft"/>
    <s v="Manual"/>
    <s v="Pale White"/>
    <n v="22001"/>
    <s v="06457-3834"/>
    <s v="Sedan"/>
    <n v="8753339"/>
    <x v="0"/>
    <s v="Tertile 2"/>
    <x v="1"/>
  </r>
  <r>
    <s v="C_CND_009010"/>
    <x v="254"/>
    <x v="10"/>
    <s v="Charlie"/>
    <x v="0"/>
    <n v="902000"/>
    <s v="Progressive Shippers Cooperative Association No"/>
    <x v="22"/>
    <x v="59"/>
    <s v="DoubleÂ Overhead Camshaft"/>
    <s v="Auto"/>
    <s v="Black"/>
    <n v="18000"/>
    <s v="53546-9427"/>
    <s v="Hatchback"/>
    <n v="8075014"/>
    <x v="2"/>
    <s v="Tertile 2"/>
    <x v="1"/>
  </r>
  <r>
    <s v="C_CND_009001"/>
    <x v="254"/>
    <x v="10"/>
    <s v="James"/>
    <x v="0"/>
    <n v="915000"/>
    <s v="Classic Chevy"/>
    <x v="1"/>
    <x v="1"/>
    <s v="DoubleÂ Overhead Camshaft"/>
    <s v="Auto"/>
    <s v="Pale White"/>
    <n v="25000"/>
    <s v="85257-3102"/>
    <s v="SUV"/>
    <n v="7897192"/>
    <x v="3"/>
    <s v="Tertile 2"/>
    <x v="1"/>
  </r>
  <r>
    <s v="C_CND_009009"/>
    <x v="254"/>
    <x v="10"/>
    <s v="Harmanie"/>
    <x v="0"/>
    <n v="925000"/>
    <s v="Clay Johnson Auto Sales"/>
    <x v="18"/>
    <x v="33"/>
    <s v="Overhead Camshaft"/>
    <s v="Manual"/>
    <s v="Red"/>
    <n v="21000"/>
    <s v="78758-7841"/>
    <s v="Hardtop"/>
    <n v="8509590"/>
    <x v="2"/>
    <s v="Tertile 2"/>
    <x v="1"/>
  </r>
  <r>
    <s v="C_CND_008956"/>
    <x v="254"/>
    <x v="10"/>
    <s v="Kevin"/>
    <x v="0"/>
    <n v="960000"/>
    <s v="Race Car Help"/>
    <x v="24"/>
    <x v="86"/>
    <s v="DoubleÂ Overhead Camshaft"/>
    <s v="Auto"/>
    <s v="Pale White"/>
    <n v="26001"/>
    <s v="78758-7841"/>
    <s v="SUV"/>
    <n v="7099561"/>
    <x v="2"/>
    <s v="Tertile 2"/>
    <x v="1"/>
  </r>
  <r>
    <s v="C_CND_008978"/>
    <x v="254"/>
    <x v="10"/>
    <s v="Vicky"/>
    <x v="1"/>
    <n v="965000"/>
    <s v="Ryder Truck Rental and Leasing"/>
    <x v="0"/>
    <x v="118"/>
    <s v="DoubleÂ Overhead Camshaft"/>
    <s v="Auto"/>
    <s v="Red"/>
    <n v="31000"/>
    <s v="06457-3834"/>
    <s v="Sedan"/>
    <n v="6590894"/>
    <x v="0"/>
    <s v="Tertile 2"/>
    <x v="1"/>
  </r>
  <r>
    <s v="C_CND_009007"/>
    <x v="254"/>
    <x v="10"/>
    <s v="Celine"/>
    <x v="0"/>
    <n v="980000"/>
    <s v="New Castle Ford Lincoln Mercury"/>
    <x v="20"/>
    <x v="27"/>
    <s v="DoubleÂ Overhead Camshaft"/>
    <s v="Auto"/>
    <s v="Pale White"/>
    <n v="18000"/>
    <s v="60504-7114"/>
    <s v="Hatchback"/>
    <n v="6646887"/>
    <x v="3"/>
    <s v="Tertile 2"/>
    <x v="1"/>
  </r>
  <r>
    <s v="C_CND_008996"/>
    <x v="254"/>
    <x v="10"/>
    <s v="Jaden"/>
    <x v="0"/>
    <n v="1060000"/>
    <s v="Buddy Storbeck's Diesel Service Inc"/>
    <x v="3"/>
    <x v="28"/>
    <s v="DoubleÂ Overhead Camshaft"/>
    <s v="Auto"/>
    <s v="Black"/>
    <n v="23000"/>
    <s v="06457-3834"/>
    <s v="Hatchback"/>
    <n v="8273707"/>
    <x v="0"/>
    <s v="Tertile 3"/>
    <x v="1"/>
  </r>
  <r>
    <s v="C_CND_009000"/>
    <x v="254"/>
    <x v="10"/>
    <s v="Jake"/>
    <x v="0"/>
    <n v="1100000"/>
    <s v="Chrysler Plymouth"/>
    <x v="1"/>
    <x v="49"/>
    <s v="Overhead Camshaft"/>
    <s v="Manual"/>
    <s v="Black"/>
    <n v="12000"/>
    <s v="53546-9427"/>
    <s v="Passenger"/>
    <n v="6333972"/>
    <x v="5"/>
    <s v="Tertile 3"/>
    <x v="1"/>
  </r>
  <r>
    <s v="C_CND_009020"/>
    <x v="254"/>
    <x v="10"/>
    <s v="Colette"/>
    <x v="0"/>
    <n v="1110000"/>
    <s v="Progressive Shippers Cooperative Association No"/>
    <x v="3"/>
    <x v="4"/>
    <s v="DoubleÂ Overhead Camshaft"/>
    <s v="Auto"/>
    <s v="Black"/>
    <n v="24000"/>
    <s v="53546-9427"/>
    <s v="SUV"/>
    <n v="7092148"/>
    <x v="1"/>
    <s v="Tertile 3"/>
    <x v="1"/>
  </r>
  <r>
    <s v="C_CND_009013"/>
    <x v="254"/>
    <x v="10"/>
    <s v="Chavy"/>
    <x v="1"/>
    <n v="1150000"/>
    <s v="Ryder Truck Rental and Leasing"/>
    <x v="23"/>
    <x v="74"/>
    <s v="DoubleÂ Overhead Camshaft"/>
    <s v="Auto"/>
    <s v="Black"/>
    <n v="26000"/>
    <s v="06457-3834"/>
    <s v="Hatchback"/>
    <n v="8736596"/>
    <x v="4"/>
    <s v="Tertile 3"/>
    <x v="1"/>
  </r>
  <r>
    <s v="C_CND_008969"/>
    <x v="254"/>
    <x v="10"/>
    <s v="Santiago"/>
    <x v="0"/>
    <n v="1165000"/>
    <s v="Star Enterprises Inc"/>
    <x v="3"/>
    <x v="28"/>
    <s v="DoubleÂ Overhead Camshaft"/>
    <s v="Auto"/>
    <s v="Black"/>
    <n v="28501"/>
    <s v="99301-3882"/>
    <s v="Hatchback"/>
    <n v="8975077"/>
    <x v="1"/>
    <s v="Tertile 3"/>
    <x v="1"/>
  </r>
  <r>
    <s v="C_CND_008977"/>
    <x v="254"/>
    <x v="10"/>
    <s v="Loic"/>
    <x v="0"/>
    <n v="1210000"/>
    <s v="Suburban Ford"/>
    <x v="13"/>
    <x v="61"/>
    <s v="Overhead Camshaft"/>
    <s v="Manual"/>
    <s v="Red"/>
    <n v="25001"/>
    <s v="53546-9427"/>
    <s v="Hardtop"/>
    <n v="8883058"/>
    <x v="5"/>
    <s v="Tertile 3"/>
    <x v="1"/>
  </r>
  <r>
    <s v="C_CND_008994"/>
    <x v="254"/>
    <x v="10"/>
    <s v="Clement"/>
    <x v="1"/>
    <n v="1225000"/>
    <s v="Saab-Belle Dodge"/>
    <x v="13"/>
    <x v="61"/>
    <s v="DoubleÂ Overhead Camshaft"/>
    <s v="Auto"/>
    <s v="Black"/>
    <n v="18500"/>
    <s v="60504-7114"/>
    <s v="Hardtop"/>
    <n v="8107572"/>
    <x v="6"/>
    <s v="Tertile 3"/>
    <x v="1"/>
  </r>
  <r>
    <s v="C_CND_008989"/>
    <x v="254"/>
    <x v="10"/>
    <s v="Aaliyah"/>
    <x v="1"/>
    <n v="1255000"/>
    <s v="Chrysler Plymouth"/>
    <x v="9"/>
    <x v="12"/>
    <s v="DoubleÂ Overhead Camshaft"/>
    <s v="Auto"/>
    <s v="Black"/>
    <n v="60500"/>
    <s v="53546-9427"/>
    <s v="Passenger"/>
    <n v="7116711"/>
    <x v="5"/>
    <s v="Tertile 3"/>
    <x v="1"/>
  </r>
  <r>
    <s v="C_CND_009016"/>
    <x v="254"/>
    <x v="10"/>
    <s v="Christina"/>
    <x v="0"/>
    <n v="1260000"/>
    <s v="Star Enterprises Inc"/>
    <x v="2"/>
    <x v="23"/>
    <s v="Overhead Camshaft"/>
    <s v="Manual"/>
    <s v="Black"/>
    <n v="22000"/>
    <s v="99301-3882"/>
    <s v="Hatchback"/>
    <n v="7710603"/>
    <x v="2"/>
    <s v="Tertile 3"/>
    <x v="1"/>
  </r>
  <r>
    <s v="C_CND_008968"/>
    <x v="254"/>
    <x v="10"/>
    <s v="Samuel"/>
    <x v="0"/>
    <n v="1280000"/>
    <s v="Scrivener Performance Engineering"/>
    <x v="15"/>
    <x v="95"/>
    <s v="Overhead Camshaft"/>
    <s v="Manual"/>
    <s v="Red"/>
    <n v="20001"/>
    <s v="38701-8047"/>
    <s v="SUV"/>
    <n v="7726508"/>
    <x v="4"/>
    <s v="Tertile 3"/>
    <x v="1"/>
  </r>
  <r>
    <s v="C_CND_009006"/>
    <x v="254"/>
    <x v="10"/>
    <s v="Raymond"/>
    <x v="0"/>
    <n v="1335000"/>
    <s v="Chrysler of Tri-Cities"/>
    <x v="7"/>
    <x v="120"/>
    <s v="DoubleÂ Overhead Camshaft"/>
    <s v="Auto"/>
    <s v="Black"/>
    <n v="26500"/>
    <s v="99301-3882"/>
    <s v="Hardtop"/>
    <n v="7230274"/>
    <x v="1"/>
    <s v="Tertile 3"/>
    <x v="1"/>
  </r>
  <r>
    <s v="C_CND_009015"/>
    <x v="254"/>
    <x v="10"/>
    <s v="Chloe"/>
    <x v="0"/>
    <n v="1341500"/>
    <s v="Scrivener Performance Engineering"/>
    <x v="5"/>
    <x v="85"/>
    <s v="Overhead Camshaft"/>
    <s v="Manual"/>
    <s v="Pale White"/>
    <n v="14150"/>
    <s v="38701-8047"/>
    <s v="SUV"/>
    <n v="7959495"/>
    <x v="3"/>
    <s v="Tertile 3"/>
    <x v="1"/>
  </r>
  <r>
    <s v="C_CND_009008"/>
    <x v="254"/>
    <x v="10"/>
    <s v="Chana"/>
    <x v="0"/>
    <n v="1370000"/>
    <s v="Pars Auto Sales"/>
    <x v="11"/>
    <x v="14"/>
    <s v="DoubleÂ Overhead Camshaft"/>
    <s v="Auto"/>
    <s v="Red"/>
    <n v="22000"/>
    <s v="38701-8047"/>
    <s v="Passenger"/>
    <n v="8928785"/>
    <x v="5"/>
    <s v="Tertile 3"/>
    <x v="1"/>
  </r>
  <r>
    <s v="C_CND_008986"/>
    <x v="254"/>
    <x v="10"/>
    <s v="Zainab"/>
    <x v="0"/>
    <n v="1400000"/>
    <s v="C &amp; M Motors Inc"/>
    <x v="0"/>
    <x v="75"/>
    <s v="Overhead Camshaft"/>
    <s v="Manual"/>
    <s v="Red"/>
    <n v="25001"/>
    <s v="60504-7114"/>
    <s v="Hatchback"/>
    <n v="6995838"/>
    <x v="6"/>
    <s v="Tertile 3"/>
    <x v="1"/>
  </r>
  <r>
    <s v="C_CND_009019"/>
    <x v="254"/>
    <x v="10"/>
    <s v="Clementine"/>
    <x v="0"/>
    <n v="1495000"/>
    <s v="U-Haul CO"/>
    <x v="26"/>
    <x v="54"/>
    <s v="Overhead Camshaft"/>
    <s v="Manual"/>
    <s v="Black"/>
    <n v="53500"/>
    <s v="78758-7841"/>
    <s v="Hatchback"/>
    <n v="6734587"/>
    <x v="4"/>
    <s v="Tertile 3"/>
    <x v="1"/>
  </r>
  <r>
    <s v="C_CND_009011"/>
    <x v="254"/>
    <x v="10"/>
    <s v="Charlotte"/>
    <x v="0"/>
    <n v="1550000"/>
    <s v="Rabun Used Car Sales"/>
    <x v="5"/>
    <x v="6"/>
    <s v="DoubleÂ Overhead Camshaft"/>
    <s v="Auto"/>
    <s v="Red"/>
    <n v="19000"/>
    <s v="85257-3102"/>
    <s v="Hatchback"/>
    <n v="8988858"/>
    <x v="0"/>
    <s v="Tertile 3"/>
    <x v="1"/>
  </r>
  <r>
    <s v="C_CND_008953"/>
    <x v="254"/>
    <x v="10"/>
    <s v="Kacper"/>
    <x v="0"/>
    <n v="1562500"/>
    <s v="Pitre Buick-Pontiac-Gmc of Scottsdale"/>
    <x v="18"/>
    <x v="25"/>
    <s v="DoubleÂ Overhead Camshaft"/>
    <s v="Auto"/>
    <s v="Black"/>
    <n v="9251"/>
    <s v="99301-3882"/>
    <s v="SUV"/>
    <n v="7048942"/>
    <x v="1"/>
    <s v="Tertile 3"/>
    <x v="1"/>
  </r>
  <r>
    <s v="C_CND_008983"/>
    <x v="254"/>
    <x v="10"/>
    <s v="Xin"/>
    <x v="0"/>
    <n v="1600000"/>
    <s v="Tri-State Mack Inc"/>
    <x v="3"/>
    <x v="28"/>
    <s v="Overhead Camshaft"/>
    <s v="Manual"/>
    <s v="Pale White"/>
    <n v="14001"/>
    <s v="85257-3102"/>
    <s v="Hatchback"/>
    <n v="6138021"/>
    <x v="3"/>
    <s v="Tertile 3"/>
    <x v="1"/>
  </r>
  <r>
    <s v="C_CND_008951"/>
    <x v="254"/>
    <x v="10"/>
    <s v="Julian"/>
    <x v="0"/>
    <n v="1650000"/>
    <s v="New Castle Ford Lincoln Mercury"/>
    <x v="15"/>
    <x v="21"/>
    <s v="Overhead Camshaft"/>
    <s v="Manual"/>
    <s v="Pale White"/>
    <n v="57001"/>
    <s v="60504-7114"/>
    <s v="Hatchback"/>
    <n v="6108393"/>
    <x v="6"/>
    <s v="Tertile 3"/>
    <x v="1"/>
  </r>
  <r>
    <s v="C_CND_009017"/>
    <x v="254"/>
    <x v="10"/>
    <s v="Claire"/>
    <x v="0"/>
    <n v="1685000"/>
    <s v="Suburban Ford"/>
    <x v="16"/>
    <x v="34"/>
    <s v="Overhead Camshaft"/>
    <s v="Manual"/>
    <s v="Pale White"/>
    <n v="23500"/>
    <s v="53546-9427"/>
    <s v="Hatchback"/>
    <n v="6546191"/>
    <x v="0"/>
    <s v="Tertile 3"/>
    <x v="1"/>
  </r>
  <r>
    <s v="C_CND_008954"/>
    <x v="254"/>
    <x v="10"/>
    <s v="Kai"/>
    <x v="0"/>
    <n v="2050000"/>
    <s v="Progressive Shippers Cooperative Association No"/>
    <x v="9"/>
    <x v="138"/>
    <s v="DoubleÂ Overhead Camshaft"/>
    <s v="Auto"/>
    <s v="Pale White"/>
    <n v="75001"/>
    <s v="53546-9427"/>
    <s v="Hatchback"/>
    <n v="6621437"/>
    <x v="5"/>
    <s v="Tertile 3"/>
    <x v="1"/>
  </r>
  <r>
    <s v="C_CND_008970"/>
    <x v="254"/>
    <x v="10"/>
    <s v="Saul"/>
    <x v="0"/>
    <n v="2050000"/>
    <s v="Suburban Ford"/>
    <x v="18"/>
    <x v="25"/>
    <s v="Overhead Camshaft"/>
    <s v="Manual"/>
    <s v="Pale White"/>
    <n v="16001"/>
    <s v="53546-9427"/>
    <s v="SUV"/>
    <n v="6586138"/>
    <x v="5"/>
    <s v="Tertile 3"/>
    <x v="1"/>
  </r>
  <r>
    <s v="C_CND_008967"/>
    <x v="254"/>
    <x v="10"/>
    <s v="Ryan"/>
    <x v="0"/>
    <n v="2165000"/>
    <s v="Saab-Belle Dodge"/>
    <x v="0"/>
    <x v="98"/>
    <s v="Overhead Camshaft"/>
    <s v="Manual"/>
    <s v="Black"/>
    <n v="69501"/>
    <s v="60504-7114"/>
    <s v="SUV"/>
    <n v="8329483"/>
    <x v="6"/>
    <s v="Tertile 3"/>
    <x v="1"/>
  </r>
  <r>
    <s v="C_CND_008948"/>
    <x v="254"/>
    <x v="10"/>
    <s v="Joshua"/>
    <x v="0"/>
    <n v="2400000"/>
    <s v="McKinney Dodge Chrysler Jeep"/>
    <x v="26"/>
    <x v="54"/>
    <s v="DoubleÂ Overhead Camshaft"/>
    <s v="Auto"/>
    <s v="Black"/>
    <n v="12001"/>
    <s v="85257-3102"/>
    <s v="Hatchback"/>
    <n v="6990751"/>
    <x v="3"/>
    <s v="Tertile 3"/>
    <x v="1"/>
  </r>
  <r>
    <s v="C_CND_008955"/>
    <x v="254"/>
    <x v="10"/>
    <s v="Kenneth"/>
    <x v="0"/>
    <n v="3180000"/>
    <s v="Rabun Used Car Sales"/>
    <x v="24"/>
    <x v="43"/>
    <s v="Overhead Camshaft"/>
    <s v="Manual"/>
    <s v="Red"/>
    <n v="11001"/>
    <s v="85257-3102"/>
    <s v="Hatchback"/>
    <n v="6287044"/>
    <x v="3"/>
    <s v="Tertile 3"/>
    <x v="1"/>
  </r>
  <r>
    <s v="C_CND_008960"/>
    <x v="254"/>
    <x v="10"/>
    <s v="Lazer"/>
    <x v="0"/>
    <n v="3320000"/>
    <s v="Star Enterprises Inc"/>
    <x v="13"/>
    <x v="61"/>
    <s v="Overhead Camshaft"/>
    <s v="Manual"/>
    <s v="Red"/>
    <n v="25001"/>
    <s v="99301-3882"/>
    <s v="Hatchback"/>
    <n v="6821191"/>
    <x v="1"/>
    <s v="Tertile 3"/>
    <x v="1"/>
  </r>
  <r>
    <s v="C_CND_009091"/>
    <x v="255"/>
    <x v="11"/>
    <s v="Luke"/>
    <x v="0"/>
    <n v="13500"/>
    <s v="C &amp; M Motors Inc"/>
    <x v="15"/>
    <x v="94"/>
    <s v="DoubleÂ Overhead Camshaft"/>
    <s v="Auto"/>
    <s v="Pale White"/>
    <n v="19001"/>
    <s v="60504-7114"/>
    <s v="Passenger"/>
    <n v="8356304"/>
    <x v="6"/>
    <s v="Tertile 1"/>
    <x v="0"/>
  </r>
  <r>
    <s v="C_CND_009093"/>
    <x v="255"/>
    <x v="11"/>
    <s v="Marc"/>
    <x v="0"/>
    <n v="13500"/>
    <s v="Chrysler of Tri-Cities"/>
    <x v="27"/>
    <x v="87"/>
    <s v="DoubleÂ Overhead Camshaft"/>
    <s v="Auto"/>
    <s v="Black"/>
    <n v="60001"/>
    <s v="99301-3882"/>
    <s v="Sedan"/>
    <n v="7650902"/>
    <x v="1"/>
    <s v="Tertile 1"/>
    <x v="0"/>
  </r>
  <r>
    <s v="C_CND_009095"/>
    <x v="255"/>
    <x v="11"/>
    <s v="Yandel"/>
    <x v="0"/>
    <n v="13500"/>
    <s v="Progressive Shippers Cooperative Association No"/>
    <x v="9"/>
    <x v="114"/>
    <s v="DoubleÂ Overhead Camshaft"/>
    <s v="Auto"/>
    <s v="Black"/>
    <n v="28001"/>
    <s v="53546-9427"/>
    <s v="Sedan"/>
    <n v="7729279"/>
    <x v="5"/>
    <s v="Tertile 1"/>
    <x v="0"/>
  </r>
  <r>
    <s v="C_CND_009101"/>
    <x v="255"/>
    <x v="11"/>
    <s v="Jesse"/>
    <x v="0"/>
    <n v="13500"/>
    <s v="Suburban Ford"/>
    <x v="1"/>
    <x v="30"/>
    <s v="DoubleÂ Overhead Camshaft"/>
    <s v="Auto"/>
    <s v="Red"/>
    <n v="41000"/>
    <s v="53546-9427"/>
    <s v="Passenger"/>
    <n v="7516157"/>
    <x v="5"/>
    <s v="Tertile 1"/>
    <x v="0"/>
  </r>
  <r>
    <s v="C_CND_009094"/>
    <x v="255"/>
    <x v="11"/>
    <s v="Yahir"/>
    <x v="0"/>
    <n v="360000"/>
    <s v="Pitre Buick-Pontiac-Gmc of Scottsdale"/>
    <x v="5"/>
    <x v="85"/>
    <s v="Overhead Camshaft"/>
    <s v="Manual"/>
    <s v="Black"/>
    <n v="21001"/>
    <s v="99301-3882"/>
    <s v="SUV"/>
    <n v="7752596"/>
    <x v="1"/>
    <s v="Tertile 1"/>
    <x v="0"/>
  </r>
  <r>
    <s v="C_CND_009102"/>
    <x v="255"/>
    <x v="11"/>
    <s v="Jesus"/>
    <x v="1"/>
    <n v="470000"/>
    <s v="Tri-State Mack Inc"/>
    <x v="1"/>
    <x v="113"/>
    <s v="DoubleÂ Overhead Camshaft"/>
    <s v="Auto"/>
    <s v="Red"/>
    <n v="31000"/>
    <s v="85257-3102"/>
    <s v="Hatchback"/>
    <n v="6407262"/>
    <x v="3"/>
    <s v="Tertile 1"/>
    <x v="0"/>
  </r>
  <r>
    <s v="C_CND_009097"/>
    <x v="255"/>
    <x v="11"/>
    <s v="Nabila"/>
    <x v="0"/>
    <n v="585000"/>
    <s v="Ryder Truck Rental and Leasing"/>
    <x v="14"/>
    <x v="66"/>
    <s v="Overhead Camshaft"/>
    <s v="Manual"/>
    <s v="Pale White"/>
    <n v="21000"/>
    <s v="06457-3834"/>
    <s v="Hardtop"/>
    <n v="6458513"/>
    <x v="0"/>
    <s v="Tertile 2"/>
    <x v="0"/>
  </r>
  <r>
    <s v="C_CND_009099"/>
    <x v="255"/>
    <x v="11"/>
    <s v="Flavien"/>
    <x v="0"/>
    <n v="585000"/>
    <s v="U-Haul CO"/>
    <x v="9"/>
    <x v="139"/>
    <s v="Overhead Camshaft"/>
    <s v="Manual"/>
    <s v="Black"/>
    <n v="44000"/>
    <s v="78758-7841"/>
    <s v="Hardtop"/>
    <n v="7363244"/>
    <x v="2"/>
    <s v="Tertile 2"/>
    <x v="0"/>
  </r>
  <r>
    <s v="C_CND_009096"/>
    <x v="255"/>
    <x v="11"/>
    <s v="Yariel"/>
    <x v="0"/>
    <n v="610000"/>
    <s v="Rabun Used Car Sales"/>
    <x v="27"/>
    <x v="87"/>
    <s v="DoubleÂ Overhead Camshaft"/>
    <s v="Auto"/>
    <s v="Black"/>
    <n v="60001"/>
    <s v="85257-3102"/>
    <s v="Sedan"/>
    <n v="6392649"/>
    <x v="3"/>
    <s v="Tertile 2"/>
    <x v="0"/>
  </r>
  <r>
    <s v="C_CND_009103"/>
    <x v="255"/>
    <x v="11"/>
    <s v="Colomban"/>
    <x v="0"/>
    <n v="760000"/>
    <s v="U-Haul CO"/>
    <x v="6"/>
    <x v="73"/>
    <s v="DoubleÂ Overhead Camshaft"/>
    <s v="Auto"/>
    <s v="Pale White"/>
    <n v="46000"/>
    <s v="78758-7841"/>
    <s v="Hardtop"/>
    <n v="8773571"/>
    <x v="2"/>
    <s v="Tertile 2"/>
    <x v="1"/>
  </r>
  <r>
    <s v="C_CND_009104"/>
    <x v="255"/>
    <x v="11"/>
    <s v="Liam"/>
    <x v="0"/>
    <n v="821000"/>
    <s v="Enterprise Rent A Car"/>
    <x v="4"/>
    <x v="5"/>
    <s v="DoubleÂ Overhead Camshaft"/>
    <s v="Auto"/>
    <s v="Pale White"/>
    <n v="46000"/>
    <s v="60504-7114"/>
    <s v="Hardtop"/>
    <n v="8471827"/>
    <x v="6"/>
    <s v="Tertile 2"/>
    <x v="1"/>
  </r>
  <r>
    <s v="C_CND_009100"/>
    <x v="255"/>
    <x v="11"/>
    <s v="Jerry"/>
    <x v="0"/>
    <n v="830000"/>
    <s v="Star Enterprises Inc"/>
    <x v="1"/>
    <x v="49"/>
    <s v="Overhead Camshaft"/>
    <s v="Manual"/>
    <s v="Black"/>
    <n v="16000"/>
    <s v="99301-3882"/>
    <s v="Passenger"/>
    <n v="8426344"/>
    <x v="1"/>
    <s v="Tertile 2"/>
    <x v="1"/>
  </r>
  <r>
    <s v="C_CND_009105"/>
    <x v="255"/>
    <x v="11"/>
    <s v="Elisheva"/>
    <x v="0"/>
    <n v="1190000"/>
    <s v="Diehl Motor CO Inc"/>
    <x v="24"/>
    <x v="124"/>
    <s v="Overhead Camshaft"/>
    <s v="Manual"/>
    <s v="Red"/>
    <n v="43000"/>
    <s v="06457-3834"/>
    <s v="Sedan"/>
    <n v="6228105"/>
    <x v="2"/>
    <s v="Tertile 3"/>
    <x v="1"/>
  </r>
  <r>
    <s v="C_CND_009098"/>
    <x v="255"/>
    <x v="11"/>
    <s v="Aminata"/>
    <x v="0"/>
    <n v="1330000"/>
    <s v="Ryder Truck Rental and Leasing"/>
    <x v="28"/>
    <x v="135"/>
    <s v="DoubleÂ Overhead Camshaft"/>
    <s v="Auto"/>
    <s v="Black"/>
    <n v="23000"/>
    <s v="06457-3834"/>
    <s v="Sedan"/>
    <n v="7394121"/>
    <x v="0"/>
    <s v="Tertile 3"/>
    <x v="1"/>
  </r>
  <r>
    <s v="C_CND_009092"/>
    <x v="255"/>
    <x v="11"/>
    <s v="Maksim"/>
    <x v="1"/>
    <n v="1500000"/>
    <s v="Capitol KIA"/>
    <x v="4"/>
    <x v="67"/>
    <s v="DoubleÂ Overhead Camshaft"/>
    <s v="Auto"/>
    <s v="Pale White"/>
    <n v="32001"/>
    <s v="38701-8047"/>
    <s v="SUV"/>
    <n v="6759568"/>
    <x v="4"/>
    <s v="Tertile 3"/>
    <x v="1"/>
  </r>
  <r>
    <s v="C_CND_009109"/>
    <x v="256"/>
    <x v="11"/>
    <s v="Martin"/>
    <x v="0"/>
    <n v="13500"/>
    <s v="Diehl Motor CO Inc"/>
    <x v="15"/>
    <x v="95"/>
    <s v="Overhead Camshaft"/>
    <s v="Manual"/>
    <s v="Pale White"/>
    <n v="28000"/>
    <s v="06457-3834"/>
    <s v="SUV"/>
    <n v="8814803"/>
    <x v="0"/>
    <s v="Tertile 1"/>
    <x v="0"/>
  </r>
  <r>
    <s v="C_CND_009111"/>
    <x v="256"/>
    <x v="11"/>
    <s v="Mateo"/>
    <x v="0"/>
    <n v="13500"/>
    <s v="Gartner Buick Hyundai Saab"/>
    <x v="20"/>
    <x v="46"/>
    <s v="Overhead Camshaft"/>
    <s v="Manual"/>
    <s v="Pale White"/>
    <n v="14000"/>
    <s v="38701-8047"/>
    <s v="Sedan"/>
    <n v="8840997"/>
    <x v="4"/>
    <s v="Tertile 1"/>
    <x v="0"/>
  </r>
  <r>
    <s v="C_CND_009117"/>
    <x v="256"/>
    <x v="11"/>
    <s v="Maximus"/>
    <x v="1"/>
    <n v="13500"/>
    <s v="New Castle Ford Lincoln Mercury"/>
    <x v="29"/>
    <x v="131"/>
    <s v="Overhead Camshaft"/>
    <s v="Manual"/>
    <s v="Black"/>
    <n v="19000"/>
    <s v="60504-7114"/>
    <s v="SUV"/>
    <n v="8379200"/>
    <x v="6"/>
    <s v="Tertile 1"/>
    <x v="0"/>
  </r>
  <r>
    <s v="C_CND_009128"/>
    <x v="256"/>
    <x v="11"/>
    <s v="Kaylin"/>
    <x v="1"/>
    <n v="13500"/>
    <s v="McKinney Dodge Chrysler Jeep"/>
    <x v="9"/>
    <x v="139"/>
    <s v="Overhead Camshaft"/>
    <s v="Manual"/>
    <s v="Black"/>
    <n v="44000"/>
    <s v="85257-3102"/>
    <s v="Hardtop"/>
    <n v="8438485"/>
    <x v="3"/>
    <s v="Tertile 1"/>
    <x v="0"/>
  </r>
  <r>
    <s v="C_CND_009129"/>
    <x v="256"/>
    <x v="11"/>
    <s v="Aiden"/>
    <x v="0"/>
    <n v="13500"/>
    <s v="Ryder Truck Rental and Leasing"/>
    <x v="19"/>
    <x v="121"/>
    <s v="Overhead Camshaft"/>
    <s v="Manual"/>
    <s v="Red"/>
    <n v="24001"/>
    <s v="06457-3834"/>
    <s v="SUV"/>
    <n v="6000191"/>
    <x v="0"/>
    <s v="Tertile 1"/>
    <x v="0"/>
  </r>
  <r>
    <s v="C_CND_009133"/>
    <x v="256"/>
    <x v="11"/>
    <s v="Angel"/>
    <x v="0"/>
    <n v="13500"/>
    <s v="Tri-State Mack Inc"/>
    <x v="15"/>
    <x v="97"/>
    <s v="DoubleÂ Overhead Camshaft"/>
    <s v="Auto"/>
    <s v="Red"/>
    <n v="21000"/>
    <s v="85257-3102"/>
    <s v="Hatchback"/>
    <n v="7761683"/>
    <x v="3"/>
    <s v="Tertile 1"/>
    <x v="0"/>
  </r>
  <r>
    <s v="C_CND_009142"/>
    <x v="256"/>
    <x v="11"/>
    <s v="Jimmy"/>
    <x v="0"/>
    <n v="13500"/>
    <s v="U-Haul CO"/>
    <x v="14"/>
    <x v="20"/>
    <s v="DoubleÂ Overhead Camshaft"/>
    <s v="Auto"/>
    <s v="Pale White"/>
    <n v="25000"/>
    <s v="78758-7841"/>
    <s v="SUV"/>
    <n v="8915755"/>
    <x v="2"/>
    <s v="Tertile 1"/>
    <x v="0"/>
  </r>
  <r>
    <s v="C_CND_009145"/>
    <x v="256"/>
    <x v="11"/>
    <s v="Julien"/>
    <x v="0"/>
    <n v="13500"/>
    <s v="Progressive Shippers Cooperative Association No"/>
    <x v="21"/>
    <x v="31"/>
    <s v="Overhead Camshaft"/>
    <s v="Manual"/>
    <s v="Red"/>
    <n v="22000"/>
    <s v="53546-9427"/>
    <s v="Hardtop"/>
    <n v="8084219"/>
    <x v="5"/>
    <s v="Tertile 1"/>
    <x v="0"/>
  </r>
  <r>
    <s v="C_CND_009151"/>
    <x v="256"/>
    <x v="11"/>
    <s v="Jonathan"/>
    <x v="0"/>
    <n v="13500"/>
    <s v="Tri-State Mack Inc"/>
    <x v="0"/>
    <x v="83"/>
    <s v="DoubleÂ Overhead Camshaft"/>
    <s v="Auto"/>
    <s v="Red"/>
    <n v="41000"/>
    <s v="85257-3102"/>
    <s v="Hatchback"/>
    <n v="8754216"/>
    <x v="3"/>
    <s v="Tertile 1"/>
    <x v="0"/>
  </r>
  <r>
    <s v="C_CND_009153"/>
    <x v="256"/>
    <x v="11"/>
    <s v="Jorge"/>
    <x v="0"/>
    <n v="13500"/>
    <s v="Buddy Storbeck's Diesel Service Inc"/>
    <x v="11"/>
    <x v="115"/>
    <s v="Overhead Camshaft"/>
    <s v="Manual"/>
    <s v="Red"/>
    <n v="25001"/>
    <s v="06457-3834"/>
    <s v="SUV"/>
    <n v="7267881"/>
    <x v="0"/>
    <s v="Tertile 1"/>
    <x v="0"/>
  </r>
  <r>
    <s v="C_CND_009159"/>
    <x v="256"/>
    <x v="11"/>
    <s v="Eloise"/>
    <x v="0"/>
    <n v="13500"/>
    <s v="Motor Vehicle Branch Office"/>
    <x v="2"/>
    <x v="23"/>
    <s v="Overhead Camshaft"/>
    <s v="Manual"/>
    <s v="Black"/>
    <n v="22000"/>
    <s v="78758-7841"/>
    <s v="Hatchback"/>
    <n v="7396593"/>
    <x v="3"/>
    <s v="Tertile 1"/>
    <x v="0"/>
  </r>
  <r>
    <s v="C_CND_009139"/>
    <x v="256"/>
    <x v="11"/>
    <s v="Arianna"/>
    <x v="0"/>
    <n v="250000"/>
    <s v="Saab-Belle Dodge"/>
    <x v="11"/>
    <x v="92"/>
    <s v="DoubleÂ Overhead Camshaft"/>
    <s v="Auto"/>
    <s v="Black"/>
    <n v="9000"/>
    <s v="60504-7114"/>
    <s v="Hatchback"/>
    <n v="7784736"/>
    <x v="6"/>
    <s v="Tertile 1"/>
    <x v="0"/>
  </r>
  <r>
    <s v="C_CND_009125"/>
    <x v="256"/>
    <x v="11"/>
    <s v="Ahmad"/>
    <x v="0"/>
    <n v="320000"/>
    <s v="U-Haul CO"/>
    <x v="7"/>
    <x v="10"/>
    <s v="Overhead Camshaft"/>
    <s v="Manual"/>
    <s v="Black"/>
    <n v="43001"/>
    <s v="78758-7841"/>
    <s v="Sedan"/>
    <n v="6785179"/>
    <x v="2"/>
    <s v="Tertile 1"/>
    <x v="0"/>
  </r>
  <r>
    <s v="C_CND_009143"/>
    <x v="256"/>
    <x v="11"/>
    <s v="Joaquin"/>
    <x v="0"/>
    <n v="330000"/>
    <s v="Progressive Shippers Cooperative Association No"/>
    <x v="13"/>
    <x v="19"/>
    <s v="DoubleÂ Overhead Camshaft"/>
    <s v="Auto"/>
    <s v="Black"/>
    <n v="33000"/>
    <s v="53546-9427"/>
    <s v="Hatchback"/>
    <n v="7985193"/>
    <x v="5"/>
    <s v="Tertile 1"/>
    <x v="0"/>
  </r>
  <r>
    <s v="C_CND_009136"/>
    <x v="256"/>
    <x v="11"/>
    <s v="Aniyah"/>
    <x v="0"/>
    <n v="360000"/>
    <s v="Rabun Used Car Sales"/>
    <x v="5"/>
    <x v="85"/>
    <s v="Overhead Camshaft"/>
    <s v="Manual"/>
    <s v="Red"/>
    <n v="29000"/>
    <s v="85257-3102"/>
    <s v="SUV"/>
    <n v="6493746"/>
    <x v="3"/>
    <s v="Tertile 1"/>
    <x v="0"/>
  </r>
  <r>
    <s v="C_CND_009144"/>
    <x v="256"/>
    <x v="11"/>
    <s v="Joel"/>
    <x v="0"/>
    <n v="405000"/>
    <s v="Rabun Used Car Sales"/>
    <x v="29"/>
    <x v="131"/>
    <s v="DoubleÂ Overhead Camshaft"/>
    <s v="Auto"/>
    <s v="Pale White"/>
    <n v="36000"/>
    <s v="85257-3102"/>
    <s v="SUV"/>
    <n v="6839024"/>
    <x v="3"/>
    <s v="Tertile 1"/>
    <x v="0"/>
  </r>
  <r>
    <s v="C_CND_009122"/>
    <x v="256"/>
    <x v="11"/>
    <s v="Abraham"/>
    <x v="0"/>
    <n v="452500"/>
    <s v="Star Enterprises Inc"/>
    <x v="4"/>
    <x v="68"/>
    <s v="Overhead Camshaft"/>
    <s v="Manual"/>
    <s v="Red"/>
    <n v="29501"/>
    <s v="99301-3882"/>
    <s v="Sedan"/>
    <n v="8401704"/>
    <x v="1"/>
    <s v="Tertile 1"/>
    <x v="0"/>
  </r>
  <r>
    <s v="C_CND_009138"/>
    <x v="256"/>
    <x v="11"/>
    <s v="Ariana"/>
    <x v="1"/>
    <n v="520000"/>
    <s v="Ryder Truck Rental and Leasing"/>
    <x v="9"/>
    <x v="114"/>
    <s v="DoubleÂ Overhead Camshaft"/>
    <s v="Auto"/>
    <s v="Black"/>
    <n v="26000"/>
    <s v="06457-3834"/>
    <s v="Sedan"/>
    <n v="8080425"/>
    <x v="0"/>
    <s v="Tertile 1"/>
    <x v="0"/>
  </r>
  <r>
    <s v="C_CND_009150"/>
    <x v="256"/>
    <x v="11"/>
    <s v="Jonah"/>
    <x v="0"/>
    <n v="525500"/>
    <s v="Suburban Ford"/>
    <x v="18"/>
    <x v="134"/>
    <s v="DoubleÂ Overhead Camshaft"/>
    <s v="Auto"/>
    <s v="Black"/>
    <n v="9500"/>
    <s v="53546-9427"/>
    <s v="Passenger"/>
    <n v="6569917"/>
    <x v="5"/>
    <s v="Tertile 1"/>
    <x v="0"/>
  </r>
  <r>
    <s v="C_CND_009146"/>
    <x v="256"/>
    <x v="11"/>
    <s v="Johann"/>
    <x v="0"/>
    <n v="532000"/>
    <s v="Ryder Truck Rental and Leasing"/>
    <x v="8"/>
    <x v="50"/>
    <s v="Overhead Camshaft"/>
    <s v="Manual"/>
    <s v="Pale White"/>
    <n v="26000"/>
    <s v="06457-3834"/>
    <s v="Sedan"/>
    <n v="8876148"/>
    <x v="0"/>
    <s v="Tertile 1"/>
    <x v="0"/>
  </r>
  <r>
    <s v="C_CND_009162"/>
    <x v="256"/>
    <x v="11"/>
    <s v="Emilia"/>
    <x v="0"/>
    <n v="540000"/>
    <s v="Pars Auto Sales"/>
    <x v="6"/>
    <x v="64"/>
    <s v="DoubleÂ Overhead Camshaft"/>
    <s v="Auto"/>
    <s v="Red"/>
    <n v="16000"/>
    <s v="38701-8047"/>
    <s v="SUV"/>
    <n v="7842846"/>
    <x v="3"/>
    <s v="Tertile 1"/>
    <x v="0"/>
  </r>
  <r>
    <s v="C_CND_009118"/>
    <x v="256"/>
    <x v="11"/>
    <s v="Zachary"/>
    <x v="1"/>
    <n v="550000"/>
    <s v="Race Car Help"/>
    <x v="8"/>
    <x v="100"/>
    <s v="Overhead Camshaft"/>
    <s v="Manual"/>
    <s v="Red"/>
    <n v="21001"/>
    <s v="78758-7841"/>
    <s v="SUV"/>
    <n v="7120330"/>
    <x v="2"/>
    <s v="Tertile 2"/>
    <x v="0"/>
  </r>
  <r>
    <s v="C_CND_009154"/>
    <x v="256"/>
    <x v="11"/>
    <s v="Eliza"/>
    <x v="0"/>
    <n v="600000"/>
    <s v="Enterprise Rent A Car"/>
    <x v="14"/>
    <x v="20"/>
    <s v="DoubleÂ Overhead Camshaft"/>
    <s v="Auto"/>
    <s v="Red"/>
    <n v="31000"/>
    <s v="60504-7114"/>
    <s v="SUV"/>
    <n v="7060076"/>
    <x v="0"/>
    <s v="Tertile 2"/>
    <x v="0"/>
  </r>
  <r>
    <s v="C_CND_009123"/>
    <x v="256"/>
    <x v="11"/>
    <s v="Amaya"/>
    <x v="0"/>
    <n v="611000"/>
    <s v="Scrivener Performance Engineering"/>
    <x v="14"/>
    <x v="127"/>
    <s v="DoubleÂ Overhead Camshaft"/>
    <s v="Auto"/>
    <s v="Red"/>
    <n v="19000"/>
    <s v="38701-8047"/>
    <s v="Hardtop"/>
    <n v="7704346"/>
    <x v="4"/>
    <s v="Tertile 2"/>
    <x v="0"/>
  </r>
  <r>
    <s v="C_CND_009121"/>
    <x v="256"/>
    <x v="11"/>
    <s v="Aaron"/>
    <x v="0"/>
    <n v="629000"/>
    <s v="Scrivener Performance Engineering"/>
    <x v="15"/>
    <x v="95"/>
    <s v="Overhead Camshaft"/>
    <s v="Manual"/>
    <s v="Red"/>
    <n v="20001"/>
    <s v="38701-8047"/>
    <s v="SUV"/>
    <n v="7456362"/>
    <x v="4"/>
    <s v="Tertile 2"/>
    <x v="0"/>
  </r>
  <r>
    <s v="C_CND_009119"/>
    <x v="256"/>
    <x v="11"/>
    <s v="Amanda"/>
    <x v="0"/>
    <n v="635000"/>
    <s v="Saab-Belle Dodge"/>
    <x v="12"/>
    <x v="18"/>
    <s v="DoubleÂ Overhead Camshaft"/>
    <s v="Auto"/>
    <s v="Black"/>
    <n v="22000"/>
    <s v="60504-7114"/>
    <s v="Hardtop"/>
    <n v="8401357"/>
    <x v="6"/>
    <s v="Tertile 2"/>
    <x v="0"/>
  </r>
  <r>
    <s v="C_CND_009137"/>
    <x v="256"/>
    <x v="11"/>
    <s v="Aria"/>
    <x v="0"/>
    <n v="645000"/>
    <s v="Race Car Help"/>
    <x v="15"/>
    <x v="40"/>
    <s v="DoubleÂ Overhead Camshaft"/>
    <s v="Auto"/>
    <s v="Black"/>
    <n v="41000"/>
    <s v="78758-7841"/>
    <s v="Sedan"/>
    <n v="8375175"/>
    <x v="2"/>
    <s v="Tertile 2"/>
    <x v="0"/>
  </r>
  <r>
    <s v="C_CND_009147"/>
    <x v="256"/>
    <x v="11"/>
    <s v="John"/>
    <x v="0"/>
    <n v="740000"/>
    <s v="Saab-Belle Dodge"/>
    <x v="0"/>
    <x v="118"/>
    <s v="DoubleÂ Overhead Camshaft"/>
    <s v="Auto"/>
    <s v="Red"/>
    <n v="31000"/>
    <s v="60504-7114"/>
    <s v="Sedan"/>
    <n v="6294902"/>
    <x v="6"/>
    <s v="Tertile 2"/>
    <x v="0"/>
  </r>
  <r>
    <s v="C_CND_009120"/>
    <x v="256"/>
    <x v="11"/>
    <s v="Zion"/>
    <x v="0"/>
    <n v="775000"/>
    <s v="Saab-Belle Dodge"/>
    <x v="18"/>
    <x v="25"/>
    <s v="DoubleÂ Overhead Camshaft"/>
    <s v="Auto"/>
    <s v="Black"/>
    <n v="9001"/>
    <s v="60504-7114"/>
    <s v="SUV"/>
    <n v="8903171"/>
    <x v="6"/>
    <s v="Tertile 2"/>
    <x v="1"/>
  </r>
  <r>
    <s v="C_CND_009132"/>
    <x v="256"/>
    <x v="11"/>
    <s v="Anaya"/>
    <x v="1"/>
    <n v="787000"/>
    <s v="Suburban Ford"/>
    <x v="2"/>
    <x v="9"/>
    <s v="Overhead Camshaft"/>
    <s v="Manual"/>
    <s v="Red"/>
    <n v="24000"/>
    <s v="53546-9427"/>
    <s v="Sedan"/>
    <n v="8345302"/>
    <x v="5"/>
    <s v="Tertile 2"/>
    <x v="1"/>
  </r>
  <r>
    <s v="C_CND_009165"/>
    <x v="256"/>
    <x v="11"/>
    <s v="Emmeline"/>
    <x v="1"/>
    <n v="800000"/>
    <s v="Rabun Used Car Sales"/>
    <x v="14"/>
    <x v="20"/>
    <s v="Overhead Camshaft"/>
    <s v="Manual"/>
    <s v="Black"/>
    <n v="26000"/>
    <s v="85257-3102"/>
    <s v="SUV"/>
    <n v="7435525"/>
    <x v="6"/>
    <s v="Tertile 2"/>
    <x v="1"/>
  </r>
  <r>
    <s v="C_CND_009114"/>
    <x v="256"/>
    <x v="11"/>
    <s v="Max"/>
    <x v="0"/>
    <n v="826000"/>
    <s v="McKinney Dodge Chrysler Jeep"/>
    <x v="6"/>
    <x v="73"/>
    <s v="DoubleÂ Overhead Camshaft"/>
    <s v="Auto"/>
    <s v="Black"/>
    <n v="12000"/>
    <s v="85257-3102"/>
    <s v="Hatchback"/>
    <n v="8492034"/>
    <x v="2"/>
    <s v="Tertile 2"/>
    <x v="1"/>
  </r>
  <r>
    <s v="C_CND_009126"/>
    <x v="256"/>
    <x v="11"/>
    <s v="Ahmed"/>
    <x v="0"/>
    <n v="839000"/>
    <s v="Progressive Shippers Cooperative Association No"/>
    <x v="5"/>
    <x v="65"/>
    <s v="Overhead Camshaft"/>
    <s v="Manual"/>
    <s v="Red"/>
    <n v="21001"/>
    <s v="53546-9427"/>
    <s v="Sedan"/>
    <n v="6486496"/>
    <x v="5"/>
    <s v="Tertile 2"/>
    <x v="1"/>
  </r>
  <r>
    <s v="C_CND_009116"/>
    <x v="256"/>
    <x v="11"/>
    <s v="Maximilian"/>
    <x v="0"/>
    <n v="900000"/>
    <s v="Nebo Chevrolet"/>
    <x v="12"/>
    <x v="93"/>
    <s v="DoubleÂ Overhead Camshaft"/>
    <s v="Auto"/>
    <s v="Pale White"/>
    <n v="19000"/>
    <s v="06457-3834"/>
    <s v="SUV"/>
    <n v="6599562"/>
    <x v="0"/>
    <s v="Tertile 2"/>
    <x v="1"/>
  </r>
  <r>
    <s v="C_CND_009152"/>
    <x v="256"/>
    <x v="11"/>
    <s v="Aylin"/>
    <x v="0"/>
    <n v="935000"/>
    <s v="McKinney Dodge Chrysler Jeep"/>
    <x v="2"/>
    <x v="44"/>
    <s v="DoubleÂ Overhead Camshaft"/>
    <s v="Auto"/>
    <s v="Red"/>
    <n v="39000"/>
    <s v="85257-3102"/>
    <s v="Hardtop"/>
    <n v="7405068"/>
    <x v="3"/>
    <s v="Tertile 2"/>
    <x v="1"/>
  </r>
  <r>
    <s v="C_CND_009163"/>
    <x v="256"/>
    <x v="11"/>
    <s v="Emily"/>
    <x v="0"/>
    <n v="950000"/>
    <s v="Pitre Buick-Pontiac-Gmc of Scottsdale"/>
    <x v="25"/>
    <x v="117"/>
    <s v="DoubleÂ Overhead Camshaft"/>
    <s v="Auto"/>
    <s v="Red"/>
    <n v="15000"/>
    <s v="99301-3882"/>
    <s v="Hatchback"/>
    <n v="7684400"/>
    <x v="2"/>
    <s v="Tertile 2"/>
    <x v="1"/>
  </r>
  <r>
    <s v="C_CND_009149"/>
    <x v="256"/>
    <x v="11"/>
    <s v="Eloise"/>
    <x v="0"/>
    <n v="959000"/>
    <s v="Hatfield Volkswagen"/>
    <x v="18"/>
    <x v="33"/>
    <s v="DoubleÂ Overhead Camshaft"/>
    <s v="Auto"/>
    <s v="Pale White"/>
    <n v="21000"/>
    <s v="99301-3882"/>
    <s v="Hardtop"/>
    <n v="6378634"/>
    <x v="1"/>
    <s v="Tertile 2"/>
    <x v="1"/>
  </r>
  <r>
    <s v="C_CND_009164"/>
    <x v="256"/>
    <x v="11"/>
    <s v="Emma"/>
    <x v="0"/>
    <n v="1072500"/>
    <s v="Progressive Shippers Cooperative Association No"/>
    <x v="22"/>
    <x v="59"/>
    <s v="Overhead Camshaft"/>
    <s v="Manual"/>
    <s v="Black"/>
    <n v="17250"/>
    <s v="53546-9427"/>
    <s v="Hatchback"/>
    <n v="8982824"/>
    <x v="0"/>
    <s v="Tertile 3"/>
    <x v="1"/>
  </r>
  <r>
    <s v="C_CND_009134"/>
    <x v="256"/>
    <x v="11"/>
    <s v="Angelina"/>
    <x v="0"/>
    <n v="1085000"/>
    <s v="U-Haul CO"/>
    <x v="14"/>
    <x v="29"/>
    <s v="Overhead Camshaft"/>
    <s v="Manual"/>
    <s v="Black"/>
    <n v="22500"/>
    <s v="78758-7841"/>
    <s v="SUV"/>
    <n v="6630882"/>
    <x v="2"/>
    <s v="Tertile 3"/>
    <x v="1"/>
  </r>
  <r>
    <s v="C_CND_009130"/>
    <x v="256"/>
    <x v="11"/>
    <s v="Amirah"/>
    <x v="0"/>
    <n v="1150000"/>
    <s v="Scrivener Performance Engineering"/>
    <x v="20"/>
    <x v="27"/>
    <s v="Overhead Camshaft"/>
    <s v="Manual"/>
    <s v="Pale White"/>
    <n v="13000"/>
    <s v="38701-8047"/>
    <s v="Hatchback"/>
    <n v="6279153"/>
    <x v="4"/>
    <s v="Tertile 3"/>
    <x v="1"/>
  </r>
  <r>
    <s v="C_CND_009113"/>
    <x v="256"/>
    <x v="11"/>
    <s v="Matthew"/>
    <x v="0"/>
    <n v="1266000"/>
    <s v="Iceberg Rentals"/>
    <x v="26"/>
    <x v="54"/>
    <s v="DoubleÂ Overhead Camshaft"/>
    <s v="Auto"/>
    <s v="Black"/>
    <n v="12600"/>
    <s v="53546-9427"/>
    <s v="Hatchback"/>
    <n v="6630769"/>
    <x v="5"/>
    <s v="Tertile 3"/>
    <x v="1"/>
  </r>
  <r>
    <s v="C_CND_009141"/>
    <x v="256"/>
    <x v="11"/>
    <s v="Joan"/>
    <x v="0"/>
    <n v="1380000"/>
    <s v="Scrivener Performance Engineering"/>
    <x v="13"/>
    <x v="61"/>
    <s v="Overhead Camshaft"/>
    <s v="Manual"/>
    <s v="Pale White"/>
    <n v="41000"/>
    <s v="38701-8047"/>
    <s v="Hardtop"/>
    <n v="6508244"/>
    <x v="4"/>
    <s v="Tertile 3"/>
    <x v="1"/>
  </r>
  <r>
    <s v="C_CND_009148"/>
    <x v="256"/>
    <x v="11"/>
    <s v="Amina"/>
    <x v="0"/>
    <n v="1380000"/>
    <s v="Buddy Storbeck's Diesel Service Inc"/>
    <x v="11"/>
    <x v="115"/>
    <s v="DoubleÂ Overhead Camshaft"/>
    <s v="Auto"/>
    <s v="Pale White"/>
    <n v="18000"/>
    <s v="06457-3834"/>
    <s v="Hardtop"/>
    <n v="6844250"/>
    <x v="0"/>
    <s v="Tertile 3"/>
    <x v="1"/>
  </r>
  <r>
    <s v="C_CND_009156"/>
    <x v="256"/>
    <x v="11"/>
    <s v="Ella"/>
    <x v="0"/>
    <n v="1475000"/>
    <s v="Hatfield Volkswagen"/>
    <x v="19"/>
    <x v="26"/>
    <s v="Overhead Camshaft"/>
    <s v="Manual"/>
    <s v="Black"/>
    <n v="22500"/>
    <s v="99301-3882"/>
    <s v="Passenger"/>
    <n v="6021531"/>
    <x v="4"/>
    <s v="Tertile 3"/>
    <x v="1"/>
  </r>
  <r>
    <s v="C_CND_009108"/>
    <x v="256"/>
    <x v="11"/>
    <s v="Mark"/>
    <x v="0"/>
    <n v="1550000"/>
    <s v="Clay Johnson Auto Sales"/>
    <x v="24"/>
    <x v="86"/>
    <s v="DoubleÂ Overhead Camshaft"/>
    <s v="Auto"/>
    <s v="Red"/>
    <n v="19001"/>
    <s v="78758-7841"/>
    <s v="SUV"/>
    <n v="6248889"/>
    <x v="2"/>
    <s v="Tertile 3"/>
    <x v="1"/>
  </r>
  <r>
    <s v="C_CND_009131"/>
    <x v="256"/>
    <x v="11"/>
    <s v="Amiyah"/>
    <x v="1"/>
    <n v="1560000"/>
    <s v="Star Enterprises Inc"/>
    <x v="14"/>
    <x v="29"/>
    <s v="DoubleÂ Overhead Camshaft"/>
    <s v="Auto"/>
    <s v="Black"/>
    <n v="24000"/>
    <s v="99301-3882"/>
    <s v="SUV"/>
    <n v="7956602"/>
    <x v="1"/>
    <s v="Tertile 3"/>
    <x v="1"/>
  </r>
  <r>
    <s v="C_CND_009155"/>
    <x v="256"/>
    <x v="11"/>
    <s v="Elizabeth"/>
    <x v="0"/>
    <n v="1600000"/>
    <s v="Gartner Buick Hyundai Saab"/>
    <x v="25"/>
    <x v="126"/>
    <s v="DoubleÂ Overhead Camshaft"/>
    <s v="Auto"/>
    <s v="Black"/>
    <n v="9000"/>
    <s v="38701-8047"/>
    <s v="SUV"/>
    <n v="6383300"/>
    <x v="6"/>
    <s v="Tertile 3"/>
    <x v="1"/>
  </r>
  <r>
    <s v="C_CND_009140"/>
    <x v="256"/>
    <x v="11"/>
    <s v="Ariel"/>
    <x v="0"/>
    <n v="1630000"/>
    <s v="Scrivener Performance Engineering"/>
    <x v="8"/>
    <x v="100"/>
    <s v="Overhead Camshaft"/>
    <s v="Manual"/>
    <s v="Black"/>
    <n v="20001"/>
    <s v="38701-8047"/>
    <s v="SUV"/>
    <n v="8168475"/>
    <x v="4"/>
    <s v="Tertile 3"/>
    <x v="1"/>
  </r>
  <r>
    <s v="C_CND_009127"/>
    <x v="256"/>
    <x v="11"/>
    <s v="Ahron"/>
    <x v="0"/>
    <n v="1690000"/>
    <s v="Rabun Used Car Sales"/>
    <x v="24"/>
    <x v="43"/>
    <s v="Overhead Camshaft"/>
    <s v="Manual"/>
    <s v="Red"/>
    <n v="11001"/>
    <s v="85257-3102"/>
    <s v="Hatchback"/>
    <n v="8737837"/>
    <x v="3"/>
    <s v="Tertile 3"/>
    <x v="1"/>
  </r>
  <r>
    <s v="C_CND_009158"/>
    <x v="256"/>
    <x v="11"/>
    <s v="Alexia"/>
    <x v="0"/>
    <n v="1750000"/>
    <s v="Motor Vehicle Branch Office"/>
    <x v="19"/>
    <x v="136"/>
    <s v="Overhead Camshaft"/>
    <s v="Manual"/>
    <s v="Black"/>
    <n v="16000"/>
    <s v="78758-7841"/>
    <s v="Hardtop"/>
    <n v="6038220"/>
    <x v="2"/>
    <s v="Tertile 3"/>
    <x v="1"/>
  </r>
  <r>
    <s v="C_CND_009107"/>
    <x v="256"/>
    <x v="11"/>
    <s v="Marcus"/>
    <x v="0"/>
    <n v="1785000"/>
    <s v="Classic Chevy"/>
    <x v="14"/>
    <x v="29"/>
    <s v="Overhead Camshaft"/>
    <s v="Manual"/>
    <s v="Pale White"/>
    <n v="27501"/>
    <s v="85257-3102"/>
    <s v="SUV"/>
    <n v="6175083"/>
    <x v="3"/>
    <s v="Tertile 3"/>
    <x v="1"/>
  </r>
  <r>
    <s v="C_CND_009135"/>
    <x v="256"/>
    <x v="11"/>
    <s v="Aniya"/>
    <x v="0"/>
    <n v="1800000"/>
    <s v="Progressive Shippers Cooperative Association No"/>
    <x v="26"/>
    <x v="54"/>
    <s v="DoubleÂ Overhead Camshaft"/>
    <s v="Auto"/>
    <s v="Pale White"/>
    <n v="31000"/>
    <s v="53546-9427"/>
    <s v="Hatchback"/>
    <n v="6460792"/>
    <x v="5"/>
    <s v="Tertile 3"/>
    <x v="1"/>
  </r>
  <r>
    <s v="C_CND_009157"/>
    <x v="256"/>
    <x v="11"/>
    <s v="Claire"/>
    <x v="0"/>
    <n v="1800000"/>
    <s v="Hatfield Volkswagen"/>
    <x v="13"/>
    <x v="82"/>
    <s v="Overhead Camshaft"/>
    <s v="Manual"/>
    <s v="Black"/>
    <n v="38000"/>
    <s v="99301-3882"/>
    <s v="Hardtop"/>
    <n v="6850437"/>
    <x v="1"/>
    <s v="Tertile 3"/>
    <x v="1"/>
  </r>
  <r>
    <s v="C_CND_009110"/>
    <x v="256"/>
    <x v="11"/>
    <s v="Mason"/>
    <x v="0"/>
    <n v="1875000"/>
    <s v="Enterprise Rent A Car"/>
    <x v="15"/>
    <x v="94"/>
    <s v="DoubleÂ Overhead Camshaft"/>
    <s v="Auto"/>
    <s v="Pale White"/>
    <n v="12500"/>
    <s v="60504-7114"/>
    <s v="Passenger"/>
    <n v="7221949"/>
    <x v="6"/>
    <s v="Tertile 3"/>
    <x v="1"/>
  </r>
  <r>
    <s v="C_CND_009160"/>
    <x v="256"/>
    <x v="11"/>
    <s v="Lilas"/>
    <x v="0"/>
    <n v="2045000"/>
    <s v="Pars Auto Sales"/>
    <x v="15"/>
    <x v="21"/>
    <s v="Overhead Camshaft"/>
    <s v="Manual"/>
    <s v="Pale White"/>
    <n v="41500"/>
    <s v="38701-8047"/>
    <s v="Hardtop"/>
    <n v="8037222"/>
    <x v="4"/>
    <s v="Tertile 3"/>
    <x v="1"/>
  </r>
  <r>
    <s v="C_CND_009161"/>
    <x v="256"/>
    <x v="11"/>
    <s v="Jeremy"/>
    <x v="0"/>
    <n v="2200000"/>
    <s v="Pitre Buick-Pontiac-Gmc of Scottsdale"/>
    <x v="7"/>
    <x v="120"/>
    <s v="Overhead Camshaft"/>
    <s v="Manual"/>
    <s v="Pale White"/>
    <n v="27000"/>
    <s v="99301-3882"/>
    <s v="Hardtop"/>
    <n v="7877749"/>
    <x v="1"/>
    <s v="Tertile 3"/>
    <x v="1"/>
  </r>
  <r>
    <s v="C_CND_009112"/>
    <x v="256"/>
    <x v="11"/>
    <s v="Matteo"/>
    <x v="0"/>
    <n v="2400000"/>
    <s v="Hatfield Volkswagen"/>
    <x v="11"/>
    <x v="115"/>
    <s v="DoubleÂ Overhead Camshaft"/>
    <s v="Auto"/>
    <s v="Red"/>
    <n v="35000"/>
    <s v="99301-3882"/>
    <s v="Hatchback"/>
    <n v="6255209"/>
    <x v="1"/>
    <s v="Tertile 3"/>
    <x v="1"/>
  </r>
  <r>
    <s v="C_CND_009115"/>
    <x v="256"/>
    <x v="11"/>
    <s v="Maxim"/>
    <x v="0"/>
    <n v="2730000"/>
    <s v="Motor Vehicle Branch Office"/>
    <x v="15"/>
    <x v="63"/>
    <s v="DoubleÂ Overhead Camshaft"/>
    <s v="Auto"/>
    <s v="Black"/>
    <n v="21000"/>
    <s v="78758-7841"/>
    <s v="Hatchback"/>
    <n v="6351580"/>
    <x v="2"/>
    <s v="Tertile 3"/>
    <x v="1"/>
  </r>
  <r>
    <s v="C_CND_009124"/>
    <x v="256"/>
    <x v="11"/>
    <s v="Adrian"/>
    <x v="0"/>
    <n v="3400000"/>
    <s v="Tri-State Mack Inc"/>
    <x v="11"/>
    <x v="14"/>
    <s v="DoubleÂ Overhead Camshaft"/>
    <s v="Auto"/>
    <s v="Black"/>
    <n v="22001"/>
    <s v="85257-3102"/>
    <s v="Passenger"/>
    <n v="8841244"/>
    <x v="3"/>
    <s v="Tertile 3"/>
    <x v="1"/>
  </r>
  <r>
    <s v="C_CND_009106"/>
    <x v="256"/>
    <x v="11"/>
    <s v="Marco"/>
    <x v="0"/>
    <n v="4700000"/>
    <s v="Chrysler Plymouth"/>
    <x v="13"/>
    <x v="41"/>
    <s v="Overhead Camshaft"/>
    <s v="Manual"/>
    <s v="Pale White"/>
    <n v="17001"/>
    <s v="53546-9427"/>
    <s v="Passenger"/>
    <n v="8789337"/>
    <x v="5"/>
    <s v="Tertile 3"/>
    <x v="1"/>
  </r>
  <r>
    <s v="C_CND_009170"/>
    <x v="257"/>
    <x v="11"/>
    <s v="Menachem"/>
    <x v="0"/>
    <n v="13500"/>
    <s v="Race Car Help"/>
    <x v="12"/>
    <x v="18"/>
    <s v="Overhead Camshaft"/>
    <s v="Manual"/>
    <s v="Red"/>
    <n v="26001"/>
    <s v="78758-7841"/>
    <s v="Hatchback"/>
    <n v="8250630"/>
    <x v="2"/>
    <s v="Tertile 1"/>
    <x v="0"/>
  </r>
  <r>
    <s v="C_CND_009172"/>
    <x v="257"/>
    <x v="11"/>
    <s v="Mendel"/>
    <x v="0"/>
    <n v="13500"/>
    <s v="Saab-Belle Dodge"/>
    <x v="24"/>
    <x v="144"/>
    <s v="Overhead Camshaft"/>
    <s v="Manual"/>
    <s v="Black"/>
    <n v="43001"/>
    <s v="60504-7114"/>
    <s v="Hatchback"/>
    <n v="6209906"/>
    <x v="6"/>
    <s v="Tertile 1"/>
    <x v="0"/>
  </r>
  <r>
    <s v="C_CND_009174"/>
    <x v="257"/>
    <x v="11"/>
    <s v="Micah"/>
    <x v="1"/>
    <n v="13500"/>
    <s v="Star Enterprises Inc"/>
    <x v="14"/>
    <x v="29"/>
    <s v="DoubleÂ Overhead Camshaft"/>
    <s v="Auto"/>
    <s v="Black"/>
    <n v="19000"/>
    <s v="99301-3882"/>
    <s v="SUV"/>
    <n v="8474783"/>
    <x v="1"/>
    <s v="Tertile 1"/>
    <x v="0"/>
  </r>
  <r>
    <s v="C_CND_009182"/>
    <x v="257"/>
    <x v="11"/>
    <s v="Morris"/>
    <x v="0"/>
    <n v="13500"/>
    <s v="Saab-Belle Dodge"/>
    <x v="12"/>
    <x v="93"/>
    <s v="DoubleÂ Overhead Camshaft"/>
    <s v="Auto"/>
    <s v="Pale White"/>
    <n v="19000"/>
    <s v="60504-7114"/>
    <s v="SUV"/>
    <n v="7911647"/>
    <x v="6"/>
    <s v="Tertile 1"/>
    <x v="0"/>
  </r>
  <r>
    <s v="C_CND_009195"/>
    <x v="257"/>
    <x v="11"/>
    <s v="Angelo"/>
    <x v="0"/>
    <n v="13500"/>
    <s v="Classic Chevy"/>
    <x v="20"/>
    <x v="46"/>
    <s v="Overhead Camshaft"/>
    <s v="Manual"/>
    <s v="Pale White"/>
    <n v="14001"/>
    <s v="85257-3102"/>
    <s v="Sedan"/>
    <n v="8271321"/>
    <x v="3"/>
    <s v="Tertile 1"/>
    <x v="0"/>
  </r>
  <r>
    <s v="C_CND_009196"/>
    <x v="257"/>
    <x v="11"/>
    <s v="Anthony"/>
    <x v="0"/>
    <n v="13500"/>
    <s v="Clay Johnson Auto Sales"/>
    <x v="14"/>
    <x v="29"/>
    <s v="DoubleÂ Overhead Camshaft"/>
    <s v="Auto"/>
    <s v="Black"/>
    <n v="24001"/>
    <s v="78758-7841"/>
    <s v="SUV"/>
    <n v="7282405"/>
    <x v="2"/>
    <s v="Tertile 1"/>
    <x v="0"/>
  </r>
  <r>
    <s v="C_CND_009198"/>
    <x v="257"/>
    <x v="11"/>
    <s v="Archer"/>
    <x v="0"/>
    <n v="13500"/>
    <s v="Enterprise Rent A Car"/>
    <x v="3"/>
    <x v="28"/>
    <s v="Overhead Camshaft"/>
    <s v="Manual"/>
    <s v="Pale White"/>
    <n v="14001"/>
    <s v="60504-7114"/>
    <s v="Hatchback"/>
    <n v="6263805"/>
    <x v="6"/>
    <s v="Tertile 1"/>
    <x v="0"/>
  </r>
  <r>
    <s v="C_CND_009208"/>
    <x v="257"/>
    <x v="11"/>
    <s v="Brooke"/>
    <x v="0"/>
    <n v="13500"/>
    <s v="Chrysler of Tri-Cities"/>
    <x v="13"/>
    <x v="140"/>
    <s v="DoubleÂ Overhead Camshaft"/>
    <s v="Auto"/>
    <s v="Pale White"/>
    <n v="22000"/>
    <s v="99301-3882"/>
    <s v="Sedan"/>
    <n v="7747361"/>
    <x v="1"/>
    <s v="Tertile 1"/>
    <x v="0"/>
  </r>
  <r>
    <s v="C_CND_009209"/>
    <x v="257"/>
    <x v="11"/>
    <s v="Camille"/>
    <x v="0"/>
    <n v="13500"/>
    <s v="Chrysler Plymouth"/>
    <x v="27"/>
    <x v="87"/>
    <s v="Overhead Camshaft"/>
    <s v="Manual"/>
    <s v="Red"/>
    <n v="34000"/>
    <s v="53546-9427"/>
    <s v="Sedan"/>
    <n v="7367523"/>
    <x v="5"/>
    <s v="Tertile 1"/>
    <x v="0"/>
  </r>
  <r>
    <s v="C_CND_009213"/>
    <x v="257"/>
    <x v="11"/>
    <s v="Christina"/>
    <x v="0"/>
    <n v="13500"/>
    <s v="Enterprise Rent A Car"/>
    <x v="6"/>
    <x v="17"/>
    <s v="DoubleÂ Overhead Camshaft"/>
    <s v="Auto"/>
    <s v="Pale White"/>
    <n v="46000"/>
    <s v="60504-7114"/>
    <s v="Sedan"/>
    <n v="6907494"/>
    <x v="6"/>
    <s v="Tertile 1"/>
    <x v="0"/>
  </r>
  <r>
    <s v="C_CND_009216"/>
    <x v="257"/>
    <x v="11"/>
    <s v="Destiny"/>
    <x v="0"/>
    <n v="13500"/>
    <s v="Iceberg Rentals"/>
    <x v="1"/>
    <x v="49"/>
    <s v="Overhead Camshaft"/>
    <s v="Manual"/>
    <s v="Red"/>
    <n v="19000"/>
    <s v="53546-9427"/>
    <s v="Passenger"/>
    <n v="7829820"/>
    <x v="5"/>
    <s v="Tertile 1"/>
    <x v="0"/>
  </r>
  <r>
    <s v="C_CND_009234"/>
    <x v="257"/>
    <x v="11"/>
    <s v="Kelvin"/>
    <x v="0"/>
    <n v="13500"/>
    <s v="New Castle Ford Lincoln Mercury"/>
    <x v="15"/>
    <x v="84"/>
    <s v="Overhead Camshaft"/>
    <s v="Manual"/>
    <s v="Red"/>
    <n v="21000"/>
    <s v="60504-7114"/>
    <s v="SUV"/>
    <n v="7121696"/>
    <x v="6"/>
    <s v="Tertile 1"/>
    <x v="0"/>
  </r>
  <r>
    <s v="C_CND_009236"/>
    <x v="257"/>
    <x v="11"/>
    <s v="Kenny"/>
    <x v="0"/>
    <n v="13500"/>
    <s v="Pitre Buick-Pontiac-Gmc of Scottsdale"/>
    <x v="11"/>
    <x v="14"/>
    <s v="DoubleÂ Overhead Camshaft"/>
    <s v="Auto"/>
    <s v="Black"/>
    <n v="22000"/>
    <s v="99301-3882"/>
    <s v="Passenger"/>
    <n v="7983549"/>
    <x v="1"/>
    <s v="Tertile 1"/>
    <x v="0"/>
  </r>
  <r>
    <s v="C_CND_009238"/>
    <x v="257"/>
    <x v="11"/>
    <s v="Erin"/>
    <x v="0"/>
    <n v="13500"/>
    <s v="Race Car Help"/>
    <x v="28"/>
    <x v="135"/>
    <s v="DoubleÂ Overhead Camshaft"/>
    <s v="Auto"/>
    <s v="Black"/>
    <n v="31000"/>
    <s v="78758-7841"/>
    <s v="Sedan"/>
    <n v="6036134"/>
    <x v="4"/>
    <s v="Tertile 1"/>
    <x v="0"/>
  </r>
  <r>
    <s v="C_CND_009244"/>
    <x v="257"/>
    <x v="11"/>
    <s v="Eva"/>
    <x v="0"/>
    <n v="13500"/>
    <s v="Tri-State Mack Inc"/>
    <x v="6"/>
    <x v="8"/>
    <s v="Overhead Camshaft"/>
    <s v="Manual"/>
    <s v="Pale White"/>
    <n v="41000"/>
    <s v="85257-3102"/>
    <s v="Hatchback"/>
    <n v="7427035"/>
    <x v="6"/>
    <s v="Tertile 1"/>
    <x v="0"/>
  </r>
  <r>
    <s v="C_CND_009252"/>
    <x v="257"/>
    <x v="11"/>
    <s v="Natasha"/>
    <x v="1"/>
    <n v="13500"/>
    <s v="Tri-State Mack Inc"/>
    <x v="1"/>
    <x v="62"/>
    <s v="Overhead Camshaft"/>
    <s v="Manual"/>
    <s v="Pale White"/>
    <n v="24000"/>
    <s v="85257-3102"/>
    <s v="Hardtop"/>
    <n v="7745442"/>
    <x v="3"/>
    <s v="Tertile 1"/>
    <x v="0"/>
  </r>
  <r>
    <s v="C_CND_009253"/>
    <x v="257"/>
    <x v="11"/>
    <s v="Fiona"/>
    <x v="0"/>
    <n v="13500"/>
    <s v="Suburban Ford"/>
    <x v="27"/>
    <x v="105"/>
    <s v="Overhead Camshaft"/>
    <s v="Manual"/>
    <s v="Red"/>
    <n v="71000"/>
    <s v="53546-9427"/>
    <s v="Passenger"/>
    <n v="6375281"/>
    <x v="1"/>
    <s v="Tertile 1"/>
    <x v="0"/>
  </r>
  <r>
    <s v="C_CND_009199"/>
    <x v="257"/>
    <x v="11"/>
    <s v="Amelia"/>
    <x v="1"/>
    <n v="345000"/>
    <s v="Progressive Shippers Cooperative Association No"/>
    <x v="11"/>
    <x v="38"/>
    <s v="DoubleÂ Overhead Camshaft"/>
    <s v="Auto"/>
    <s v="Red"/>
    <n v="45001"/>
    <s v="53546-9427"/>
    <s v="Hardtop"/>
    <n v="8110865"/>
    <x v="1"/>
    <s v="Tertile 1"/>
    <x v="0"/>
  </r>
  <r>
    <s v="C_CND_009230"/>
    <x v="257"/>
    <x v="11"/>
    <s v="Junior"/>
    <x v="0"/>
    <n v="360000"/>
    <s v="Iceberg Rentals"/>
    <x v="14"/>
    <x v="77"/>
    <s v="Overhead Camshaft"/>
    <s v="Manual"/>
    <s v="Red"/>
    <n v="12000"/>
    <s v="53546-9427"/>
    <s v="Sedan"/>
    <n v="6550068"/>
    <x v="5"/>
    <s v="Tertile 1"/>
    <x v="0"/>
  </r>
  <r>
    <s v="C_CND_009169"/>
    <x v="257"/>
    <x v="11"/>
    <s v="Meir"/>
    <x v="0"/>
    <n v="375000"/>
    <s v="Rabun Used Car Sales"/>
    <x v="26"/>
    <x v="81"/>
    <s v="Overhead Camshaft"/>
    <s v="Manual"/>
    <s v="Black"/>
    <n v="34001"/>
    <s v="85257-3102"/>
    <s v="Hatchback"/>
    <n v="8030407"/>
    <x v="2"/>
    <s v="Tertile 1"/>
    <x v="0"/>
  </r>
  <r>
    <s v="C_CND_009201"/>
    <x v="257"/>
    <x v="11"/>
    <s v="Aron"/>
    <x v="0"/>
    <n v="420000"/>
    <s v="Iceberg Rentals"/>
    <x v="0"/>
    <x v="75"/>
    <s v="Overhead Camshaft"/>
    <s v="Manual"/>
    <s v="Red"/>
    <n v="25001"/>
    <s v="53546-9427"/>
    <s v="Hatchback"/>
    <n v="6363436"/>
    <x v="5"/>
    <s v="Tertile 1"/>
    <x v="0"/>
  </r>
  <r>
    <s v="C_CND_009205"/>
    <x v="257"/>
    <x v="11"/>
    <s v="Ava"/>
    <x v="0"/>
    <n v="440000"/>
    <s v="Buddy Storbeck's Diesel Service Inc"/>
    <x v="1"/>
    <x v="113"/>
    <s v="DoubleÂ Overhead Camshaft"/>
    <s v="Auto"/>
    <s v="Red"/>
    <n v="31001"/>
    <s v="06457-3834"/>
    <s v="Hatchback"/>
    <n v="7383172"/>
    <x v="0"/>
    <s v="Tertile 1"/>
    <x v="0"/>
  </r>
  <r>
    <s v="C_CND_009231"/>
    <x v="257"/>
    <x v="11"/>
    <s v="Justin"/>
    <x v="0"/>
    <n v="440500"/>
    <s v="McKinney Dodge Chrysler Jeep"/>
    <x v="26"/>
    <x v="122"/>
    <s v="DoubleÂ Overhead Camshaft"/>
    <s v="Auto"/>
    <s v="Pale White"/>
    <n v="15500"/>
    <s v="85257-3102"/>
    <s v="SUV"/>
    <n v="6218301"/>
    <x v="3"/>
    <s v="Tertile 1"/>
    <x v="0"/>
  </r>
  <r>
    <s v="C_CND_009226"/>
    <x v="257"/>
    <x v="11"/>
    <s v="Julian"/>
    <x v="0"/>
    <n v="450000"/>
    <s v="Diehl Motor CO Inc"/>
    <x v="14"/>
    <x v="89"/>
    <s v="DoubleÂ Overhead Camshaft"/>
    <s v="Auto"/>
    <s v="Red"/>
    <n v="31000"/>
    <s v="06457-3834"/>
    <s v="Hatchback"/>
    <n v="8260796"/>
    <x v="0"/>
    <s v="Tertile 1"/>
    <x v="0"/>
  </r>
  <r>
    <s v="C_CND_009229"/>
    <x v="257"/>
    <x v="11"/>
    <s v="Julius"/>
    <x v="0"/>
    <n v="497500"/>
    <s v="Hatfield Volkswagen"/>
    <x v="10"/>
    <x v="60"/>
    <s v="Overhead Camshaft"/>
    <s v="Manual"/>
    <s v="Black"/>
    <n v="85500"/>
    <s v="99301-3882"/>
    <s v="SUV"/>
    <n v="6621973"/>
    <x v="1"/>
    <s v="Tertile 1"/>
    <x v="0"/>
  </r>
  <r>
    <s v="C_CND_009189"/>
    <x v="257"/>
    <x v="11"/>
    <s v="Pearl"/>
    <x v="0"/>
    <n v="512000"/>
    <s v="Chrysler Plymouth"/>
    <x v="4"/>
    <x v="5"/>
    <s v="DoubleÂ Overhead Camshaft"/>
    <s v="Auto"/>
    <s v="Red"/>
    <n v="21001"/>
    <s v="53546-9427"/>
    <s v="Hardtop"/>
    <n v="8797855"/>
    <x v="4"/>
    <s v="Tertile 1"/>
    <x v="0"/>
  </r>
  <r>
    <s v="C_CND_009223"/>
    <x v="257"/>
    <x v="11"/>
    <s v="Josiah"/>
    <x v="0"/>
    <n v="515500"/>
    <s v="Chrysler Plymouth"/>
    <x v="15"/>
    <x v="84"/>
    <s v="Overhead Camshaft"/>
    <s v="Manual"/>
    <s v="Red"/>
    <n v="24501"/>
    <s v="53546-9427"/>
    <s v="SUV"/>
    <n v="6285746"/>
    <x v="5"/>
    <s v="Tertile 1"/>
    <x v="0"/>
  </r>
  <r>
    <s v="C_CND_009191"/>
    <x v="257"/>
    <x v="11"/>
    <s v="Ahmad"/>
    <x v="0"/>
    <n v="520000"/>
    <s v="Star Enterprises Inc"/>
    <x v="24"/>
    <x v="144"/>
    <s v="Overhead Camshaft"/>
    <s v="Manual"/>
    <s v="Black"/>
    <n v="43001"/>
    <s v="99301-3882"/>
    <s v="Hardtop"/>
    <n v="7426323"/>
    <x v="5"/>
    <s v="Tertile 1"/>
    <x v="0"/>
  </r>
  <r>
    <s v="C_CND_009247"/>
    <x v="257"/>
    <x v="11"/>
    <s v="Charlene"/>
    <x v="0"/>
    <n v="520000"/>
    <s v="Ryder Truck Rental and Leasing"/>
    <x v="14"/>
    <x v="127"/>
    <s v="DoubleÂ Overhead Camshaft"/>
    <s v="Auto"/>
    <s v="Black"/>
    <n v="23000"/>
    <s v="06457-3834"/>
    <s v="Hardtop"/>
    <n v="7974507"/>
    <x v="0"/>
    <s v="Tertile 1"/>
    <x v="0"/>
  </r>
  <r>
    <s v="C_CND_009192"/>
    <x v="257"/>
    <x v="11"/>
    <s v="Aidan"/>
    <x v="0"/>
    <n v="542500"/>
    <s v="U-Haul CO"/>
    <x v="15"/>
    <x v="84"/>
    <s v="DoubleÂ Overhead Camshaft"/>
    <s v="Auto"/>
    <s v="Black"/>
    <n v="16501"/>
    <s v="78758-7841"/>
    <s v="Hardtop"/>
    <n v="7321007"/>
    <x v="5"/>
    <s v="Tertile 1"/>
    <x v="0"/>
  </r>
  <r>
    <s v="C_CND_009248"/>
    <x v="257"/>
    <x v="11"/>
    <s v="Everly"/>
    <x v="0"/>
    <n v="550000"/>
    <s v="Race Car Help"/>
    <x v="18"/>
    <x v="45"/>
    <s v="Overhead Camshaft"/>
    <s v="Manual"/>
    <s v="Red"/>
    <n v="22000"/>
    <s v="78758-7841"/>
    <s v="Hatchback"/>
    <n v="7688212"/>
    <x v="3"/>
    <s v="Tertile 2"/>
    <x v="0"/>
  </r>
  <r>
    <s v="C_CND_009251"/>
    <x v="257"/>
    <x v="11"/>
    <s v="Faigy"/>
    <x v="0"/>
    <n v="583500"/>
    <s v="Scrivener Performance Engineering"/>
    <x v="6"/>
    <x v="147"/>
    <s v="DoubleÂ Overhead Camshaft"/>
    <s v="Auto"/>
    <s v="Pale White"/>
    <n v="42500"/>
    <s v="38701-8047"/>
    <s v="Sedan"/>
    <n v="7313791"/>
    <x v="6"/>
    <s v="Tertile 2"/>
    <x v="0"/>
  </r>
  <r>
    <s v="C_CND_009227"/>
    <x v="257"/>
    <x v="11"/>
    <s v="Julien"/>
    <x v="0"/>
    <n v="605000"/>
    <s v="Enterprise Rent A Car"/>
    <x v="18"/>
    <x v="25"/>
    <s v="Overhead Camshaft"/>
    <s v="Manual"/>
    <s v="Black"/>
    <n v="49000"/>
    <s v="60504-7114"/>
    <s v="SUV"/>
    <n v="7584141"/>
    <x v="6"/>
    <s v="Tertile 2"/>
    <x v="0"/>
  </r>
  <r>
    <s v="C_CND_009218"/>
    <x v="257"/>
    <x v="11"/>
    <s v="Clemence"/>
    <x v="1"/>
    <n v="618000"/>
    <s v="C &amp; M Motors Inc"/>
    <x v="6"/>
    <x v="73"/>
    <s v="DoubleÂ Overhead Camshaft"/>
    <s v="Auto"/>
    <s v="Pale White"/>
    <n v="46000"/>
    <s v="60504-7114"/>
    <s v="Hardtop"/>
    <n v="7078487"/>
    <x v="6"/>
    <s v="Tertile 2"/>
    <x v="0"/>
  </r>
  <r>
    <s v="C_CND_009228"/>
    <x v="257"/>
    <x v="11"/>
    <s v="Julio"/>
    <x v="0"/>
    <n v="620000"/>
    <s v="Gartner Buick Hyundai Saab"/>
    <x v="22"/>
    <x v="59"/>
    <s v="DoubleÂ Overhead Camshaft"/>
    <s v="Auto"/>
    <s v="Black"/>
    <n v="18000"/>
    <s v="38701-8047"/>
    <s v="Hatchback"/>
    <n v="8393530"/>
    <x v="4"/>
    <s v="Tertile 2"/>
    <x v="0"/>
  </r>
  <r>
    <s v="C_CND_009200"/>
    <x v="257"/>
    <x v="11"/>
    <s v="Ariel"/>
    <x v="0"/>
    <n v="630000"/>
    <s v="Hatfield Volkswagen"/>
    <x v="3"/>
    <x v="129"/>
    <s v="DoubleÂ Overhead Camshaft"/>
    <s v="Auto"/>
    <s v="Black"/>
    <n v="45001"/>
    <s v="99301-3882"/>
    <s v="Passenger"/>
    <n v="7474770"/>
    <x v="1"/>
    <s v="Tertile 2"/>
    <x v="0"/>
  </r>
  <r>
    <s v="C_CND_009204"/>
    <x v="257"/>
    <x v="11"/>
    <s v="Autumn"/>
    <x v="0"/>
    <n v="630000"/>
    <s v="U-Haul CO"/>
    <x v="24"/>
    <x v="43"/>
    <s v="DoubleÂ Overhead Camshaft"/>
    <s v="Auto"/>
    <s v="Pale White"/>
    <n v="20001"/>
    <s v="78758-7841"/>
    <s v="Hatchback"/>
    <n v="8551782"/>
    <x v="2"/>
    <s v="Tertile 2"/>
    <x v="0"/>
  </r>
  <r>
    <s v="C_CND_009188"/>
    <x v="257"/>
    <x v="11"/>
    <s v="Mariana"/>
    <x v="0"/>
    <n v="650000"/>
    <s v="Pars Auto Sales"/>
    <x v="14"/>
    <x v="127"/>
    <s v="DoubleÂ Overhead Camshaft"/>
    <s v="Auto"/>
    <s v="Black"/>
    <n v="23001"/>
    <s v="38701-8047"/>
    <s v="Hardtop"/>
    <n v="8183412"/>
    <x v="6"/>
    <s v="Tertile 2"/>
    <x v="0"/>
  </r>
  <r>
    <s v="C_CND_009222"/>
    <x v="257"/>
    <x v="11"/>
    <s v="Joshua"/>
    <x v="0"/>
    <n v="652000"/>
    <s v="Chrysler of Tri-Cities"/>
    <x v="20"/>
    <x v="27"/>
    <s v="Overhead Camshaft"/>
    <s v="Manual"/>
    <s v="Red"/>
    <n v="49001"/>
    <s v="99301-3882"/>
    <s v="Hatchback"/>
    <n v="6647716"/>
    <x v="1"/>
    <s v="Tertile 2"/>
    <x v="0"/>
  </r>
  <r>
    <s v="C_CND_009225"/>
    <x v="257"/>
    <x v="11"/>
    <s v="Juan"/>
    <x v="1"/>
    <n v="675000"/>
    <s v="Clay Johnson Auto Sales"/>
    <x v="2"/>
    <x v="9"/>
    <s v="DoubleÂ Overhead Camshaft"/>
    <s v="Auto"/>
    <s v="Red"/>
    <n v="19001"/>
    <s v="78758-7841"/>
    <s v="Sedan"/>
    <n v="7378316"/>
    <x v="2"/>
    <s v="Tertile 2"/>
    <x v="0"/>
  </r>
  <r>
    <s v="C_CND_009246"/>
    <x v="257"/>
    <x v="11"/>
    <s v="Eve"/>
    <x v="0"/>
    <n v="680000"/>
    <s v="Progressive Shippers Cooperative Association No"/>
    <x v="7"/>
    <x v="10"/>
    <s v="Overhead Camshaft"/>
    <s v="Manual"/>
    <s v="Black"/>
    <n v="43000"/>
    <s v="53546-9427"/>
    <s v="Sedan"/>
    <n v="7633497"/>
    <x v="1"/>
    <s v="Tertile 2"/>
    <x v="0"/>
  </r>
  <r>
    <s v="C_CND_009233"/>
    <x v="257"/>
    <x v="11"/>
    <s v="Kayden"/>
    <x v="0"/>
    <n v="690500"/>
    <s v="Nebo Chevrolet"/>
    <x v="26"/>
    <x v="104"/>
    <s v="DoubleÂ Overhead Camshaft"/>
    <s v="Auto"/>
    <s v="Black"/>
    <n v="39500"/>
    <s v="06457-3834"/>
    <s v="Sedan"/>
    <n v="8622309"/>
    <x v="0"/>
    <s v="Tertile 2"/>
    <x v="0"/>
  </r>
  <r>
    <s v="C_CND_009250"/>
    <x v="257"/>
    <x v="11"/>
    <s v="Ahmet"/>
    <x v="1"/>
    <n v="706000"/>
    <s v="Classic Chevy"/>
    <x v="21"/>
    <x v="31"/>
    <s v="DoubleÂ Overhead Camshaft"/>
    <s v="Auto"/>
    <s v="Pale White"/>
    <n v="51000"/>
    <s v="85257-3102"/>
    <s v="Hardtop"/>
    <n v="6559647"/>
    <x v="3"/>
    <s v="Tertile 2"/>
    <x v="0"/>
  </r>
  <r>
    <s v="C_CND_009220"/>
    <x v="257"/>
    <x v="11"/>
    <s v="Jose"/>
    <x v="0"/>
    <n v="710000"/>
    <s v="C &amp; M Motors Inc"/>
    <x v="26"/>
    <x v="104"/>
    <s v="Overhead Camshaft"/>
    <s v="Manual"/>
    <s v="Black"/>
    <n v="69001"/>
    <s v="60504-7114"/>
    <s v="Sedan"/>
    <n v="8817613"/>
    <x v="6"/>
    <s v="Tertile 2"/>
    <x v="0"/>
  </r>
  <r>
    <s v="C_CND_009193"/>
    <x v="257"/>
    <x v="11"/>
    <s v="Anderson"/>
    <x v="0"/>
    <n v="714000"/>
    <s v="Chrysler of Tri-Cities"/>
    <x v="0"/>
    <x v="118"/>
    <s v="DoubleÂ Overhead Camshaft"/>
    <s v="Auto"/>
    <s v="Red"/>
    <n v="31001"/>
    <s v="99301-3882"/>
    <s v="Sedan"/>
    <n v="6284732"/>
    <x v="1"/>
    <s v="Tertile 2"/>
    <x v="0"/>
  </r>
  <r>
    <s v="C_CND_009242"/>
    <x v="257"/>
    <x v="11"/>
    <s v="Esty"/>
    <x v="0"/>
    <n v="750000"/>
    <s v="Star Enterprises Inc"/>
    <x v="13"/>
    <x v="42"/>
    <s v="Overhead Camshaft"/>
    <s v="Manual"/>
    <s v="Pale White"/>
    <n v="17000"/>
    <s v="99301-3882"/>
    <s v="Hatchback"/>
    <n v="6183597"/>
    <x v="2"/>
    <s v="Tertile 2"/>
    <x v="0"/>
  </r>
  <r>
    <s v="C_CND_009235"/>
    <x v="257"/>
    <x v="11"/>
    <s v="Kenneth"/>
    <x v="0"/>
    <n v="752000"/>
    <s v="Pars Auto Sales"/>
    <x v="14"/>
    <x v="20"/>
    <s v="DoubleÂ Overhead Camshaft"/>
    <s v="Auto"/>
    <s v="Red"/>
    <n v="41000"/>
    <s v="38701-8047"/>
    <s v="SUV"/>
    <n v="6619110"/>
    <x v="4"/>
    <s v="Tertile 2"/>
    <x v="0"/>
  </r>
  <r>
    <s v="C_CND_009243"/>
    <x v="257"/>
    <x v="11"/>
    <s v="Etty"/>
    <x v="0"/>
    <n v="755000"/>
    <s v="Suburban Ford"/>
    <x v="28"/>
    <x v="108"/>
    <s v="DoubleÂ Overhead Camshaft"/>
    <s v="Auto"/>
    <s v="Black"/>
    <n v="41000"/>
    <s v="53546-9427"/>
    <s v="Hatchback"/>
    <n v="6294968"/>
    <x v="0"/>
    <s v="Tertile 2"/>
    <x v="0"/>
  </r>
  <r>
    <s v="C_CND_009171"/>
    <x v="257"/>
    <x v="11"/>
    <s v="Menashe"/>
    <x v="0"/>
    <n v="756000"/>
    <s v="Ryder Truck Rental and Leasing"/>
    <x v="15"/>
    <x v="94"/>
    <s v="DoubleÂ Overhead Camshaft"/>
    <s v="Auto"/>
    <s v="Pale White"/>
    <n v="19001"/>
    <s v="06457-3834"/>
    <s v="Passenger"/>
    <n v="6922148"/>
    <x v="0"/>
    <s v="Tertile 2"/>
    <x v="1"/>
  </r>
  <r>
    <s v="C_CND_009232"/>
    <x v="257"/>
    <x v="11"/>
    <s v="Kaden"/>
    <x v="0"/>
    <n v="758000"/>
    <s v="Motor Vehicle Branch Office"/>
    <x v="13"/>
    <x v="88"/>
    <s v="DoubleÂ Overhead Camshaft"/>
    <s v="Auto"/>
    <s v="Black"/>
    <n v="39000"/>
    <s v="78758-7841"/>
    <s v="SUV"/>
    <n v="8144394"/>
    <x v="2"/>
    <s v="Tertile 2"/>
    <x v="1"/>
  </r>
  <r>
    <s v="C_CND_009237"/>
    <x v="257"/>
    <x v="11"/>
    <s v="Kevin"/>
    <x v="0"/>
    <n v="777000"/>
    <s v="Progressive Shippers Cooperative Association No"/>
    <x v="11"/>
    <x v="14"/>
    <s v="DoubleÂ Overhead Camshaft"/>
    <s v="Auto"/>
    <s v="Pale White"/>
    <n v="38000"/>
    <s v="53546-9427"/>
    <s v="Passenger"/>
    <n v="7356587"/>
    <x v="5"/>
    <s v="Tertile 2"/>
    <x v="1"/>
  </r>
  <r>
    <s v="C_CND_009173"/>
    <x v="257"/>
    <x v="11"/>
    <s v="Mendy"/>
    <x v="0"/>
    <n v="800000"/>
    <s v="Scrivener Performance Engineering"/>
    <x v="24"/>
    <x v="124"/>
    <s v="DoubleÂ Overhead Camshaft"/>
    <s v="Auto"/>
    <s v="Black"/>
    <n v="18000"/>
    <s v="38701-8047"/>
    <s v="Sedan"/>
    <n v="7750884"/>
    <x v="4"/>
    <s v="Tertile 2"/>
    <x v="1"/>
  </r>
  <r>
    <s v="C_CND_009224"/>
    <x v="257"/>
    <x v="11"/>
    <s v="Josue"/>
    <x v="0"/>
    <n v="800000"/>
    <s v="Classic Chevy"/>
    <x v="9"/>
    <x v="138"/>
    <s v="DoubleÂ Overhead Camshaft"/>
    <s v="Auto"/>
    <s v="Pale White"/>
    <n v="75001"/>
    <s v="85257-3102"/>
    <s v="Hatchback"/>
    <n v="8692995"/>
    <x v="3"/>
    <s v="Tertile 2"/>
    <x v="1"/>
  </r>
  <r>
    <s v="C_CND_009221"/>
    <x v="257"/>
    <x v="11"/>
    <s v="Joseph"/>
    <x v="0"/>
    <n v="808000"/>
    <s v="Capitol KIA"/>
    <x v="22"/>
    <x v="59"/>
    <s v="Overhead Camshaft"/>
    <s v="Manual"/>
    <s v="Red"/>
    <n v="82001"/>
    <s v="38701-8047"/>
    <s v="Hatchback"/>
    <n v="7741700"/>
    <x v="4"/>
    <s v="Tertile 2"/>
    <x v="1"/>
  </r>
  <r>
    <s v="C_CND_009194"/>
    <x v="257"/>
    <x v="11"/>
    <s v="Andrew"/>
    <x v="0"/>
    <n v="815000"/>
    <s v="Chrysler Plymouth"/>
    <x v="14"/>
    <x v="103"/>
    <s v="DoubleÂ Overhead Camshaft"/>
    <s v="Auto"/>
    <s v="Black"/>
    <n v="16001"/>
    <s v="53546-9427"/>
    <s v="Passenger"/>
    <n v="6444341"/>
    <x v="5"/>
    <s v="Tertile 2"/>
    <x v="1"/>
  </r>
  <r>
    <s v="C_CND_009219"/>
    <x v="257"/>
    <x v="11"/>
    <s v="Egypt"/>
    <x v="0"/>
    <n v="820000"/>
    <s v="Nebo Chevrolet"/>
    <x v="18"/>
    <x v="58"/>
    <s v="Overhead Camshaft"/>
    <s v="Manual"/>
    <s v="Pale White"/>
    <n v="16000"/>
    <s v="06457-3834"/>
    <s v="Passenger"/>
    <n v="8602854"/>
    <x v="0"/>
    <s v="Tertile 2"/>
    <x v="1"/>
  </r>
  <r>
    <s v="C_CND_009185"/>
    <x v="257"/>
    <x v="11"/>
    <s v="Alan"/>
    <x v="0"/>
    <n v="851000"/>
    <s v="Scrivener Performance Engineering"/>
    <x v="23"/>
    <x v="112"/>
    <s v="Overhead Camshaft"/>
    <s v="Manual"/>
    <s v="Pale White"/>
    <n v="33001"/>
    <s v="38701-8047"/>
    <s v="Sedan"/>
    <n v="6371952"/>
    <x v="4"/>
    <s v="Tertile 2"/>
    <x v="1"/>
  </r>
  <r>
    <s v="C_CND_009202"/>
    <x v="257"/>
    <x v="11"/>
    <s v="Ashley"/>
    <x v="0"/>
    <n v="872000"/>
    <s v="Suburban Ford"/>
    <x v="23"/>
    <x v="39"/>
    <s v="Overhead Camshaft"/>
    <s v="Manual"/>
    <s v="Black"/>
    <n v="18001"/>
    <s v="53546-9427"/>
    <s v="Passenger"/>
    <n v="7855295"/>
    <x v="5"/>
    <s v="Tertile 2"/>
    <x v="1"/>
  </r>
  <r>
    <s v="C_CND_009245"/>
    <x v="257"/>
    <x v="11"/>
    <s v="Evangeline"/>
    <x v="0"/>
    <n v="889000"/>
    <s v="U-Haul CO"/>
    <x v="11"/>
    <x v="92"/>
    <s v="DoubleÂ Overhead Camshaft"/>
    <s v="Auto"/>
    <s v="Black"/>
    <n v="21000"/>
    <s v="78758-7841"/>
    <s v="Hatchback"/>
    <n v="8372925"/>
    <x v="4"/>
    <s v="Tertile 2"/>
    <x v="1"/>
  </r>
  <r>
    <s v="C_CND_009179"/>
    <x v="257"/>
    <x v="11"/>
    <s v="Mohammed"/>
    <x v="0"/>
    <n v="905500"/>
    <s v="Rabun Used Car Sales"/>
    <x v="20"/>
    <x v="145"/>
    <s v="DoubleÂ Overhead Camshaft"/>
    <s v="Auto"/>
    <s v="Red"/>
    <n v="20500"/>
    <s v="85257-3102"/>
    <s v="SUV"/>
    <n v="6969836"/>
    <x v="3"/>
    <s v="Tertile 2"/>
    <x v="1"/>
  </r>
  <r>
    <s v="C_CND_009190"/>
    <x v="257"/>
    <x v="11"/>
    <s v="Maxwell"/>
    <x v="1"/>
    <n v="915000"/>
    <s v="Tri-State Mack Inc"/>
    <x v="11"/>
    <x v="115"/>
    <s v="DoubleÂ Overhead Camshaft"/>
    <s v="Auto"/>
    <s v="Pale White"/>
    <n v="18001"/>
    <s v="85257-3102"/>
    <s v="Hardtop"/>
    <n v="8440428"/>
    <x v="5"/>
    <s v="Tertile 2"/>
    <x v="1"/>
  </r>
  <r>
    <s v="C_CND_009239"/>
    <x v="257"/>
    <x v="11"/>
    <s v="Esme"/>
    <x v="0"/>
    <n v="920000"/>
    <s v="Ryder Truck Rental and Leasing"/>
    <x v="23"/>
    <x v="39"/>
    <s v="Overhead Camshaft"/>
    <s v="Manual"/>
    <s v="Red"/>
    <n v="82000"/>
    <s v="06457-3834"/>
    <s v="Passenger"/>
    <n v="7453370"/>
    <x v="1"/>
    <s v="Tertile 2"/>
    <x v="1"/>
  </r>
  <r>
    <s v="C_CND_009210"/>
    <x v="257"/>
    <x v="11"/>
    <s v="Chelsea"/>
    <x v="1"/>
    <n v="925000"/>
    <s v="Classic Chevy"/>
    <x v="0"/>
    <x v="83"/>
    <s v="DoubleÂ Overhead Camshaft"/>
    <s v="Auto"/>
    <s v="Red"/>
    <n v="41000"/>
    <s v="85257-3102"/>
    <s v="Hatchback"/>
    <n v="6665375"/>
    <x v="3"/>
    <s v="Tertile 2"/>
    <x v="1"/>
  </r>
  <r>
    <s v="C_CND_009240"/>
    <x v="257"/>
    <x v="11"/>
    <s v="Ester"/>
    <x v="0"/>
    <n v="947500"/>
    <s v="Saab-Belle Dodge"/>
    <x v="1"/>
    <x v="16"/>
    <s v="DoubleÂ Overhead Camshaft"/>
    <s v="Auto"/>
    <s v="Red"/>
    <n v="33500"/>
    <s v="60504-7114"/>
    <s v="SUV"/>
    <n v="6017015"/>
    <x v="5"/>
    <s v="Tertile 2"/>
    <x v="1"/>
  </r>
  <r>
    <s v="C_CND_009217"/>
    <x v="257"/>
    <x v="11"/>
    <s v="Dylan"/>
    <x v="0"/>
    <n v="953000"/>
    <s v="McKinney Dodge Chrysler Jeep"/>
    <x v="23"/>
    <x v="112"/>
    <s v="DoubleÂ Overhead Camshaft"/>
    <s v="Auto"/>
    <s v="Black"/>
    <n v="19000"/>
    <s v="85257-3102"/>
    <s v="Sedan"/>
    <n v="7183528"/>
    <x v="3"/>
    <s v="Tertile 2"/>
    <x v="1"/>
  </r>
  <r>
    <s v="C_CND_009203"/>
    <x v="257"/>
    <x v="11"/>
    <s v="Leo"/>
    <x v="0"/>
    <n v="969000"/>
    <s v="Suburban Ford"/>
    <x v="13"/>
    <x v="61"/>
    <s v="Overhead Camshaft"/>
    <s v="Manual"/>
    <s v="Pale White"/>
    <n v="41000"/>
    <s v="53546-9427"/>
    <s v="Hardtop"/>
    <n v="6414389"/>
    <x v="5"/>
    <s v="Tertile 2"/>
    <x v="1"/>
  </r>
  <r>
    <s v="C_CND_009254"/>
    <x v="257"/>
    <x v="11"/>
    <s v="Guillaume"/>
    <x v="0"/>
    <n v="980000"/>
    <s v="Ryder Truck Rental and Leasing"/>
    <x v="0"/>
    <x v="70"/>
    <s v="Overhead Camshaft"/>
    <s v="Manual"/>
    <s v="Red"/>
    <n v="17000"/>
    <s v="06457-3834"/>
    <s v="Hardtop"/>
    <n v="7455680"/>
    <x v="0"/>
    <s v="Tertile 2"/>
    <x v="1"/>
  </r>
  <r>
    <s v="C_CND_009197"/>
    <x v="257"/>
    <x v="11"/>
    <s v="Judah"/>
    <x v="1"/>
    <n v="1030000"/>
    <s v="Rabun Used Car Sales"/>
    <x v="1"/>
    <x v="62"/>
    <s v="DoubleÂ Overhead Camshaft"/>
    <s v="Auto"/>
    <s v="Pale White"/>
    <n v="53001"/>
    <s v="85257-3102"/>
    <s v="Hardtop"/>
    <n v="7151556"/>
    <x v="5"/>
    <s v="Tertile 3"/>
    <x v="1"/>
  </r>
  <r>
    <s v="C_CND_009176"/>
    <x v="257"/>
    <x v="11"/>
    <s v="Miles"/>
    <x v="1"/>
    <n v="1036000"/>
    <s v="Tri-State Mack Inc"/>
    <x v="16"/>
    <x v="22"/>
    <s v="DoubleÂ Overhead Camshaft"/>
    <s v="Auto"/>
    <s v="Pale White"/>
    <n v="46600"/>
    <s v="85257-3102"/>
    <s v="Passenger"/>
    <n v="6034381"/>
    <x v="3"/>
    <s v="Tertile 3"/>
    <x v="1"/>
  </r>
  <r>
    <s v="C_CND_009214"/>
    <x v="257"/>
    <x v="11"/>
    <s v="Dakota"/>
    <x v="0"/>
    <n v="1045000"/>
    <s v="Gartner Buick Hyundai Saab"/>
    <x v="20"/>
    <x v="46"/>
    <s v="DoubleÂ Overhead Camshaft"/>
    <s v="Auto"/>
    <s v="Pale White"/>
    <n v="45500"/>
    <s v="38701-8047"/>
    <s v="Sedan"/>
    <n v="6388902"/>
    <x v="4"/>
    <s v="Tertile 3"/>
    <x v="1"/>
  </r>
  <r>
    <s v="C_CND_009168"/>
    <x v="257"/>
    <x v="11"/>
    <s v="Meilech"/>
    <x v="1"/>
    <n v="1205000"/>
    <s v="Progressive Shippers Cooperative Association No"/>
    <x v="11"/>
    <x v="38"/>
    <s v="DoubleÂ Overhead Camshaft"/>
    <s v="Auto"/>
    <s v="Red"/>
    <n v="45501"/>
    <s v="53546-9427"/>
    <s v="Hatchback"/>
    <n v="7308112"/>
    <x v="5"/>
    <s v="Tertile 3"/>
    <x v="1"/>
  </r>
  <r>
    <s v="C_CND_009249"/>
    <x v="257"/>
    <x v="11"/>
    <s v="Evie"/>
    <x v="0"/>
    <n v="1250000"/>
    <s v="Ryder Truck Rental and Leasing"/>
    <x v="6"/>
    <x v="8"/>
    <s v="DoubleÂ Overhead Camshaft"/>
    <s v="Auto"/>
    <s v="Black"/>
    <n v="26000"/>
    <s v="06457-3834"/>
    <s v="Hatchback"/>
    <n v="6968187"/>
    <x v="2"/>
    <s v="Tertile 3"/>
    <x v="1"/>
  </r>
  <r>
    <s v="C_CND_009212"/>
    <x v="257"/>
    <x v="11"/>
    <s v="Chloe"/>
    <x v="1"/>
    <n v="1275000"/>
    <s v="Diehl Motor CO Inc"/>
    <x v="24"/>
    <x v="86"/>
    <s v="DoubleÂ Overhead Camshaft"/>
    <s v="Auto"/>
    <s v="Red"/>
    <n v="19500"/>
    <s v="06457-3834"/>
    <s v="SUV"/>
    <n v="6242243"/>
    <x v="0"/>
    <s v="Tertile 3"/>
    <x v="1"/>
  </r>
  <r>
    <s v="C_CND_009211"/>
    <x v="257"/>
    <x v="11"/>
    <s v="Cheyenne"/>
    <x v="0"/>
    <n v="1290000"/>
    <s v="Clay Johnson Auto Sales"/>
    <x v="0"/>
    <x v="118"/>
    <s v="Overhead Camshaft"/>
    <s v="Manual"/>
    <s v="Pale White"/>
    <n v="17000"/>
    <s v="78758-7841"/>
    <s v="Sedan"/>
    <n v="8151503"/>
    <x v="2"/>
    <s v="Tertile 3"/>
    <x v="1"/>
  </r>
  <r>
    <s v="C_CND_009215"/>
    <x v="257"/>
    <x v="11"/>
    <s v="Danielle"/>
    <x v="0"/>
    <n v="1290000"/>
    <s v="Hatfield Volkswagen"/>
    <x v="2"/>
    <x v="9"/>
    <s v="Overhead Camshaft"/>
    <s v="Manual"/>
    <s v="Red"/>
    <n v="20000"/>
    <s v="99301-3882"/>
    <s v="Sedan"/>
    <n v="7456896"/>
    <x v="1"/>
    <s v="Tertile 3"/>
    <x v="1"/>
  </r>
  <r>
    <s v="C_CND_009187"/>
    <x v="257"/>
    <x v="11"/>
    <s v="Aleksander"/>
    <x v="0"/>
    <n v="1311000"/>
    <s v="Suburban Ford"/>
    <x v="7"/>
    <x v="10"/>
    <s v="DoubleÂ Overhead Camshaft"/>
    <s v="Auto"/>
    <s v="Pale White"/>
    <n v="21101"/>
    <s v="53546-9427"/>
    <s v="Sedan"/>
    <n v="6818344"/>
    <x v="5"/>
    <s v="Tertile 3"/>
    <x v="1"/>
  </r>
  <r>
    <s v="C_CND_009178"/>
    <x v="257"/>
    <x v="11"/>
    <s v="Mohamed"/>
    <x v="0"/>
    <n v="1500000"/>
    <s v="Progressive Shippers Cooperative Association No"/>
    <x v="0"/>
    <x v="83"/>
    <s v="DoubleÂ Overhead Camshaft"/>
    <s v="Auto"/>
    <s v="Pale White"/>
    <n v="18000"/>
    <s v="53546-9427"/>
    <s v="Hatchback"/>
    <n v="7615953"/>
    <x v="5"/>
    <s v="Tertile 3"/>
    <x v="1"/>
  </r>
  <r>
    <s v="C_CND_009207"/>
    <x v="257"/>
    <x v="11"/>
    <s v="Brielle"/>
    <x v="0"/>
    <n v="1500000"/>
    <s v="Capitol KIA"/>
    <x v="15"/>
    <x v="51"/>
    <s v="Overhead Camshaft"/>
    <s v="Manual"/>
    <s v="Pale White"/>
    <n v="26000"/>
    <s v="38701-8047"/>
    <s v="Passenger"/>
    <n v="7075930"/>
    <x v="4"/>
    <s v="Tertile 3"/>
    <x v="1"/>
  </r>
  <r>
    <s v="C_CND_009255"/>
    <x v="257"/>
    <x v="11"/>
    <s v="Frady"/>
    <x v="0"/>
    <n v="1525000"/>
    <s v="U-Haul CO"/>
    <x v="29"/>
    <x v="125"/>
    <s v="DoubleÂ Overhead Camshaft"/>
    <s v="Auto"/>
    <s v="Red"/>
    <n v="13500"/>
    <s v="78758-7841"/>
    <s v="Hatchback"/>
    <n v="7077500"/>
    <x v="3"/>
    <s v="Tertile 3"/>
    <x v="1"/>
  </r>
  <r>
    <s v="C_CND_009180"/>
    <x v="257"/>
    <x v="11"/>
    <s v="Moishe"/>
    <x v="1"/>
    <n v="1811000"/>
    <s v="Race Car Help"/>
    <x v="15"/>
    <x v="72"/>
    <s v="DoubleÂ Overhead Camshaft"/>
    <s v="Auto"/>
    <s v="Pale White"/>
    <n v="25100"/>
    <s v="78758-7841"/>
    <s v="SUV"/>
    <n v="6012054"/>
    <x v="2"/>
    <s v="Tertile 3"/>
    <x v="1"/>
  </r>
  <r>
    <s v="C_CND_009206"/>
    <x v="257"/>
    <x v="11"/>
    <s v="Brianna"/>
    <x v="0"/>
    <n v="1811000"/>
    <s v="C &amp; M Motors Inc"/>
    <x v="26"/>
    <x v="104"/>
    <s v="DoubleÂ Overhead Camshaft"/>
    <s v="Auto"/>
    <s v="Pale White"/>
    <n v="27101"/>
    <s v="60504-7114"/>
    <s v="Sedan"/>
    <n v="8326425"/>
    <x v="6"/>
    <s v="Tertile 3"/>
    <x v="1"/>
  </r>
  <r>
    <s v="C_CND_009241"/>
    <x v="257"/>
    <x v="11"/>
    <s v="Maeva"/>
    <x v="0"/>
    <n v="1837500"/>
    <s v="Progressive Shippers Cooperative Association No"/>
    <x v="0"/>
    <x v="70"/>
    <s v="Overhead Camshaft"/>
    <s v="Manual"/>
    <s v="Black"/>
    <n v="49750"/>
    <s v="53546-9427"/>
    <s v="Hardtop"/>
    <n v="6798189"/>
    <x v="5"/>
    <s v="Tertile 3"/>
    <x v="1"/>
  </r>
  <r>
    <s v="C_CND_009186"/>
    <x v="257"/>
    <x v="11"/>
    <s v="Albert"/>
    <x v="0"/>
    <n v="1910000"/>
    <s v="Star Enterprises Inc"/>
    <x v="3"/>
    <x v="4"/>
    <s v="Overhead Camshaft"/>
    <s v="Manual"/>
    <s v="Black"/>
    <n v="18001"/>
    <s v="99301-3882"/>
    <s v="SUV"/>
    <n v="8995461"/>
    <x v="1"/>
    <s v="Tertile 3"/>
    <x v="1"/>
  </r>
  <r>
    <s v="C_CND_009166"/>
    <x v="257"/>
    <x v="11"/>
    <s v="Maxwell"/>
    <x v="0"/>
    <n v="1962000"/>
    <s v="Pars Auto Sales"/>
    <x v="13"/>
    <x v="88"/>
    <s v="Overhead Camshaft"/>
    <s v="Manual"/>
    <s v="Black"/>
    <n v="85200"/>
    <s v="38701-8047"/>
    <s v="SUV"/>
    <n v="7750778"/>
    <x v="4"/>
    <s v="Tertile 3"/>
    <x v="1"/>
  </r>
  <r>
    <s v="C_CND_009177"/>
    <x v="257"/>
    <x v="11"/>
    <s v="Milo"/>
    <x v="0"/>
    <n v="2100000"/>
    <s v="U-Haul CO"/>
    <x v="27"/>
    <x v="87"/>
    <s v="DoubleÂ Overhead Camshaft"/>
    <s v="Auto"/>
    <s v="Black"/>
    <n v="60000"/>
    <s v="78758-7841"/>
    <s v="Sedan"/>
    <n v="6294174"/>
    <x v="2"/>
    <s v="Tertile 3"/>
    <x v="1"/>
  </r>
  <r>
    <s v="C_CND_009184"/>
    <x v="257"/>
    <x v="11"/>
    <s v="Akiva"/>
    <x v="0"/>
    <n v="2215000"/>
    <s v="Saab-Belle Dodge"/>
    <x v="27"/>
    <x v="106"/>
    <s v="Overhead Camshaft"/>
    <s v="Manual"/>
    <s v="Red"/>
    <n v="37501"/>
    <s v="60504-7114"/>
    <s v="SUV"/>
    <n v="6208622"/>
    <x v="6"/>
    <s v="Tertile 3"/>
    <x v="1"/>
  </r>
  <r>
    <s v="C_CND_009183"/>
    <x v="257"/>
    <x v="11"/>
    <s v="Moses"/>
    <x v="0"/>
    <n v="2275000"/>
    <s v="Scrivener Performance Engineering"/>
    <x v="16"/>
    <x v="34"/>
    <s v="Overhead Camshaft"/>
    <s v="Manual"/>
    <s v="Red"/>
    <n v="45500"/>
    <s v="38701-8047"/>
    <s v="Hatchback"/>
    <n v="7034190"/>
    <x v="4"/>
    <s v="Tertile 3"/>
    <x v="1"/>
  </r>
  <r>
    <s v="C_CND_009181"/>
    <x v="257"/>
    <x v="11"/>
    <s v="Mordechai"/>
    <x v="0"/>
    <n v="2375000"/>
    <s v="Ryder Truck Rental and Leasing"/>
    <x v="12"/>
    <x v="18"/>
    <s v="DoubleÂ Overhead Camshaft"/>
    <s v="Auto"/>
    <s v="Black"/>
    <n v="22500"/>
    <s v="06457-3834"/>
    <s v="Hatchback"/>
    <n v="6593913"/>
    <x v="0"/>
    <s v="Tertile 3"/>
    <x v="1"/>
  </r>
  <r>
    <s v="C_CND_009167"/>
    <x v="257"/>
    <x v="11"/>
    <s v="Mayer"/>
    <x v="0"/>
    <n v="3295888"/>
    <s v="Pitre Buick-Pontiac-Gmc of Scottsdale"/>
    <x v="27"/>
    <x v="80"/>
    <s v="DoubleÂ Overhead Camshaft"/>
    <s v="Auto"/>
    <s v="Red"/>
    <n v="19581"/>
    <s v="99301-3882"/>
    <s v="Hatchback"/>
    <n v="8216873"/>
    <x v="1"/>
    <s v="Tertile 3"/>
    <x v="1"/>
  </r>
  <r>
    <s v="C_CND_009175"/>
    <x v="257"/>
    <x v="11"/>
    <s v="Michael"/>
    <x v="1"/>
    <n v="4375000"/>
    <s v="Suburban Ford"/>
    <x v="29"/>
    <x v="125"/>
    <s v="DoubleÂ Overhead Camshaft"/>
    <s v="Auto"/>
    <s v="Black"/>
    <n v="60500"/>
    <s v="53546-9427"/>
    <s v="Hatchback"/>
    <n v="7134649"/>
    <x v="5"/>
    <s v="Tertile 3"/>
    <x v="1"/>
  </r>
  <r>
    <s v="C_CND_009264"/>
    <x v="258"/>
    <x v="11"/>
    <s v="Nikolas"/>
    <x v="0"/>
    <n v="13500"/>
    <s v="Chrysler Plymouth"/>
    <x v="15"/>
    <x v="84"/>
    <s v="Overhead Camshaft"/>
    <s v="Manual"/>
    <s v="Black"/>
    <n v="16000"/>
    <s v="53546-9427"/>
    <s v="Hatchback"/>
    <n v="6218213"/>
    <x v="5"/>
    <s v="Tertile 1"/>
    <x v="0"/>
  </r>
  <r>
    <s v="C_CND_009266"/>
    <x v="258"/>
    <x v="11"/>
    <s v="Noam"/>
    <x v="1"/>
    <n v="13500"/>
    <s v="Clay Johnson Auto Sales"/>
    <x v="29"/>
    <x v="131"/>
    <s v="Overhead Camshaft"/>
    <s v="Manual"/>
    <s v="Pale White"/>
    <n v="15000"/>
    <s v="78758-7841"/>
    <s v="SUV"/>
    <n v="8430394"/>
    <x v="2"/>
    <s v="Tertile 1"/>
    <x v="0"/>
  </r>
  <r>
    <s v="C_CND_009267"/>
    <x v="258"/>
    <x v="11"/>
    <s v="Nolan"/>
    <x v="0"/>
    <n v="13500"/>
    <s v="Diehl Motor CO Inc"/>
    <x v="15"/>
    <x v="21"/>
    <s v="DoubleÂ Overhead Camshaft"/>
    <s v="Auto"/>
    <s v="Black"/>
    <n v="16000"/>
    <s v="06457-3834"/>
    <s v="Hatchback"/>
    <n v="6378462"/>
    <x v="0"/>
    <s v="Tertile 1"/>
    <x v="0"/>
  </r>
  <r>
    <s v="C_CND_009268"/>
    <x v="258"/>
    <x v="11"/>
    <s v="Amirah"/>
    <x v="0"/>
    <n v="13500"/>
    <s v="Gartner Buick Hyundai Saab"/>
    <x v="13"/>
    <x v="82"/>
    <s v="Overhead Camshaft"/>
    <s v="Manual"/>
    <s v="Pale White"/>
    <n v="26001"/>
    <s v="38701-8047"/>
    <s v="Hardtop"/>
    <n v="6081279"/>
    <x v="4"/>
    <s v="Tertile 1"/>
    <x v="0"/>
  </r>
  <r>
    <s v="C_CND_009269"/>
    <x v="258"/>
    <x v="11"/>
    <s v="Aryeh"/>
    <x v="0"/>
    <n v="13500"/>
    <s v="Motor Vehicle Branch Office"/>
    <x v="13"/>
    <x v="42"/>
    <s v="DoubleÂ Overhead Camshaft"/>
    <s v="Auto"/>
    <s v="Black"/>
    <n v="14001"/>
    <s v="78758-7841"/>
    <s v="Hatchback"/>
    <n v="6609704"/>
    <x v="2"/>
    <s v="Tertile 1"/>
    <x v="0"/>
  </r>
  <r>
    <s v="C_CND_009285"/>
    <x v="258"/>
    <x v="11"/>
    <s v="Julie"/>
    <x v="1"/>
    <n v="13500"/>
    <s v="Enterprise Rent A Car"/>
    <x v="6"/>
    <x v="73"/>
    <s v="DoubleÂ Overhead Camshaft"/>
    <s v="Auto"/>
    <s v="Red"/>
    <n v="19000"/>
    <s v="60504-7114"/>
    <s v="Hardtop"/>
    <n v="8889243"/>
    <x v="6"/>
    <s v="Tertile 1"/>
    <x v="0"/>
  </r>
  <r>
    <s v="C_CND_009291"/>
    <x v="258"/>
    <x v="11"/>
    <s v="Gabrielle"/>
    <x v="0"/>
    <n v="13500"/>
    <s v="U-Haul CO"/>
    <x v="6"/>
    <x v="17"/>
    <s v="DoubleÂ Overhead Camshaft"/>
    <s v="Auto"/>
    <s v="Red"/>
    <n v="22000"/>
    <s v="78758-7841"/>
    <s v="Sedan"/>
    <n v="8539519"/>
    <x v="2"/>
    <s v="Tertile 1"/>
    <x v="0"/>
  </r>
  <r>
    <s v="C_CND_009299"/>
    <x v="258"/>
    <x v="11"/>
    <s v="Logan"/>
    <x v="0"/>
    <n v="13500"/>
    <s v="Tri-State Mack Inc"/>
    <x v="22"/>
    <x v="32"/>
    <s v="Overhead Camshaft"/>
    <s v="Manual"/>
    <s v="Black"/>
    <n v="36000"/>
    <s v="85257-3102"/>
    <s v="Sedan"/>
    <n v="6658286"/>
    <x v="3"/>
    <s v="Tertile 1"/>
    <x v="0"/>
  </r>
  <r>
    <s v="C_CND_009304"/>
    <x v="258"/>
    <x v="11"/>
    <s v="Fraidy"/>
    <x v="0"/>
    <n v="13500"/>
    <s v="Buddy Storbeck's Diesel Service Inc"/>
    <x v="15"/>
    <x v="40"/>
    <s v="DoubleÂ Overhead Camshaft"/>
    <s v="Auto"/>
    <s v="Black"/>
    <n v="41000"/>
    <s v="06457-3834"/>
    <s v="Sedan"/>
    <n v="7228470"/>
    <x v="2"/>
    <s v="Tertile 1"/>
    <x v="0"/>
  </r>
  <r>
    <s v="C_CND_009308"/>
    <x v="258"/>
    <x v="11"/>
    <s v="Gabriela"/>
    <x v="0"/>
    <n v="13500"/>
    <s v="Chrysler Plymouth"/>
    <x v="27"/>
    <x v="87"/>
    <s v="DoubleÂ Overhead Camshaft"/>
    <s v="Auto"/>
    <s v="Red"/>
    <n v="12000"/>
    <s v="53546-9427"/>
    <s v="Sedan"/>
    <n v="7562532"/>
    <x v="1"/>
    <s v="Tertile 1"/>
    <x v="0"/>
  </r>
  <r>
    <s v="C_CND_009312"/>
    <x v="258"/>
    <x v="11"/>
    <s v="Genevieve"/>
    <x v="0"/>
    <n v="13500"/>
    <s v="Enterprise Rent A Car"/>
    <x v="6"/>
    <x v="17"/>
    <s v="DoubleÂ Overhead Camshaft"/>
    <s v="Auto"/>
    <s v="Red"/>
    <n v="19000"/>
    <s v="60504-7114"/>
    <s v="Sedan"/>
    <n v="8222780"/>
    <x v="0"/>
    <s v="Tertile 1"/>
    <x v="0"/>
  </r>
  <r>
    <s v="C_CND_009288"/>
    <x v="258"/>
    <x v="11"/>
    <s v="Fatou"/>
    <x v="0"/>
    <n v="260000"/>
    <s v="Star Enterprises Inc"/>
    <x v="5"/>
    <x v="85"/>
    <s v="DoubleÂ Overhead Camshaft"/>
    <s v="Auto"/>
    <s v="Black"/>
    <n v="31001"/>
    <s v="99301-3882"/>
    <s v="SUV"/>
    <n v="6180868"/>
    <x v="1"/>
    <s v="Tertile 1"/>
    <x v="0"/>
  </r>
  <r>
    <s v="C_CND_009270"/>
    <x v="258"/>
    <x v="11"/>
    <s v="Asher"/>
    <x v="0"/>
    <n v="370000"/>
    <s v="Nebo Chevrolet"/>
    <x v="9"/>
    <x v="12"/>
    <s v="DoubleÂ Overhead Camshaft"/>
    <s v="Auto"/>
    <s v="Black"/>
    <n v="60001"/>
    <s v="06457-3834"/>
    <s v="Passenger"/>
    <n v="6834048"/>
    <x v="0"/>
    <s v="Tertile 1"/>
    <x v="0"/>
  </r>
  <r>
    <s v="C_CND_009287"/>
    <x v="258"/>
    <x v="11"/>
    <s v="Fatima"/>
    <x v="0"/>
    <n v="393000"/>
    <s v="Scrivener Performance Engineering"/>
    <x v="26"/>
    <x v="122"/>
    <s v="DoubleÂ Overhead Camshaft"/>
    <s v="Auto"/>
    <s v="Black"/>
    <n v="22000"/>
    <s v="38701-8047"/>
    <s v="SUV"/>
    <n v="8048385"/>
    <x v="4"/>
    <s v="Tertile 1"/>
    <x v="0"/>
  </r>
  <r>
    <s v="C_CND_009307"/>
    <x v="258"/>
    <x v="11"/>
    <s v="Frimet"/>
    <x v="1"/>
    <n v="415000"/>
    <s v="Chrysler of Tri-Cities"/>
    <x v="3"/>
    <x v="4"/>
    <s v="DoubleÂ Overhead Camshaft"/>
    <s v="Auto"/>
    <s v="Black"/>
    <n v="24000"/>
    <s v="99301-3882"/>
    <s v="SUV"/>
    <n v="6242546"/>
    <x v="4"/>
    <s v="Tertile 1"/>
    <x v="0"/>
  </r>
  <r>
    <s v="C_CND_009290"/>
    <x v="258"/>
    <x v="11"/>
    <s v="Gabriella"/>
    <x v="0"/>
    <n v="450000"/>
    <s v="Tri-State Mack Inc"/>
    <x v="10"/>
    <x v="60"/>
    <s v="Overhead Camshaft"/>
    <s v="Manual"/>
    <s v="Pale White"/>
    <n v="24000"/>
    <s v="85257-3102"/>
    <s v="SUV"/>
    <n v="6805988"/>
    <x v="3"/>
    <s v="Tertile 1"/>
    <x v="0"/>
  </r>
  <r>
    <s v="C_CND_009293"/>
    <x v="258"/>
    <x v="11"/>
    <s v="Larry"/>
    <x v="0"/>
    <n v="480000"/>
    <s v="Race Car Help"/>
    <x v="14"/>
    <x v="29"/>
    <s v="DoubleÂ Overhead Camshaft"/>
    <s v="Auto"/>
    <s v="Black"/>
    <n v="19000"/>
    <s v="78758-7841"/>
    <s v="SUV"/>
    <n v="6965142"/>
    <x v="2"/>
    <s v="Tertile 1"/>
    <x v="0"/>
  </r>
  <r>
    <s v="C_CND_009275"/>
    <x v="258"/>
    <x v="11"/>
    <s v="Avraham"/>
    <x v="0"/>
    <n v="505000"/>
    <s v="Rabun Used Car Sales"/>
    <x v="18"/>
    <x v="45"/>
    <s v="Overhead Camshaft"/>
    <s v="Manual"/>
    <s v="Red"/>
    <n v="22001"/>
    <s v="85257-3102"/>
    <s v="Hatchback"/>
    <n v="7256149"/>
    <x v="3"/>
    <s v="Tertile 1"/>
    <x v="0"/>
  </r>
  <r>
    <s v="C_CND_009295"/>
    <x v="258"/>
    <x v="11"/>
    <s v="Leo"/>
    <x v="0"/>
    <n v="520000"/>
    <s v="Saab-Belle Dodge"/>
    <x v="12"/>
    <x v="93"/>
    <s v="Overhead Camshaft"/>
    <s v="Manual"/>
    <s v="Red"/>
    <n v="49000"/>
    <s v="60504-7114"/>
    <s v="SUV"/>
    <n v="8455023"/>
    <x v="6"/>
    <s v="Tertile 1"/>
    <x v="0"/>
  </r>
  <r>
    <s v="C_CND_009277"/>
    <x v="258"/>
    <x v="11"/>
    <s v="Avrum"/>
    <x v="0"/>
    <n v="560000"/>
    <s v="Ryder Truck Rental and Leasing"/>
    <x v="3"/>
    <x v="28"/>
    <s v="DoubleÂ Overhead Camshaft"/>
    <s v="Auto"/>
    <s v="Black"/>
    <n v="28001"/>
    <s v="06457-3834"/>
    <s v="Hatchback"/>
    <n v="7731562"/>
    <x v="0"/>
    <s v="Tertile 2"/>
    <x v="0"/>
  </r>
  <r>
    <s v="C_CND_009284"/>
    <x v="258"/>
    <x v="11"/>
    <s v="Eva"/>
    <x v="0"/>
    <n v="590000"/>
    <s v="Race Car Help"/>
    <x v="6"/>
    <x v="8"/>
    <s v="DoubleÂ Overhead Camshaft"/>
    <s v="Auto"/>
    <s v="Red"/>
    <n v="16000"/>
    <s v="78758-7841"/>
    <s v="Hatchback"/>
    <n v="8942241"/>
    <x v="2"/>
    <s v="Tertile 2"/>
    <x v="0"/>
  </r>
  <r>
    <s v="C_CND_009276"/>
    <x v="258"/>
    <x v="11"/>
    <s v="Avrohom"/>
    <x v="0"/>
    <n v="595000"/>
    <s v="Race Car Help"/>
    <x v="5"/>
    <x v="6"/>
    <s v="DoubleÂ Overhead Camshaft"/>
    <s v="Auto"/>
    <s v="Red"/>
    <n v="22001"/>
    <s v="78758-7841"/>
    <s v="Hatchback"/>
    <n v="7111295"/>
    <x v="2"/>
    <s v="Tertile 2"/>
    <x v="0"/>
  </r>
  <r>
    <s v="C_CND_009303"/>
    <x v="258"/>
    <x v="11"/>
    <s v="Luis"/>
    <x v="0"/>
    <n v="636000"/>
    <s v="Race Car Help"/>
    <x v="14"/>
    <x v="66"/>
    <s v="Overhead Camshaft"/>
    <s v="Manual"/>
    <s v="Pale White"/>
    <n v="21000"/>
    <s v="78758-7841"/>
    <s v="SUV"/>
    <n v="6263272"/>
    <x v="2"/>
    <s v="Tertile 2"/>
    <x v="0"/>
  </r>
  <r>
    <s v="C_CND_009296"/>
    <x v="258"/>
    <x v="11"/>
    <s v="Leonardo"/>
    <x v="0"/>
    <n v="646250"/>
    <s v="Scrivener Performance Engineering"/>
    <x v="3"/>
    <x v="129"/>
    <s v="DoubleÂ Overhead Camshaft"/>
    <s v="Auto"/>
    <s v="Black"/>
    <n v="45250"/>
    <s v="38701-8047"/>
    <s v="Passenger"/>
    <n v="7349141"/>
    <x v="4"/>
    <s v="Tertile 2"/>
    <x v="0"/>
  </r>
  <r>
    <s v="C_CND_009292"/>
    <x v="258"/>
    <x v="11"/>
    <s v="Landon"/>
    <x v="0"/>
    <n v="680000"/>
    <s v="Rabun Used Car Sales"/>
    <x v="8"/>
    <x v="100"/>
    <s v="Overhead Camshaft"/>
    <s v="Manual"/>
    <s v="Black"/>
    <n v="20000"/>
    <s v="85257-3102"/>
    <s v="SUV"/>
    <n v="7375949"/>
    <x v="3"/>
    <s v="Tertile 2"/>
    <x v="0"/>
  </r>
  <r>
    <s v="C_CND_009298"/>
    <x v="258"/>
    <x v="11"/>
    <s v="Liam"/>
    <x v="1"/>
    <n v="687000"/>
    <s v="Suburban Ford"/>
    <x v="7"/>
    <x v="10"/>
    <s v="DoubleÂ Overhead Camshaft"/>
    <s v="Auto"/>
    <s v="Pale White"/>
    <n v="19000"/>
    <s v="53546-9427"/>
    <s v="Sedan"/>
    <n v="7942272"/>
    <x v="5"/>
    <s v="Tertile 2"/>
    <x v="0"/>
  </r>
  <r>
    <s v="C_CND_009314"/>
    <x v="258"/>
    <x v="11"/>
    <s v="Laura"/>
    <x v="1"/>
    <n v="700000"/>
    <s v="Nebo Chevrolet"/>
    <x v="15"/>
    <x v="21"/>
    <s v="DoubleÂ Overhead Camshaft"/>
    <s v="Auto"/>
    <s v="Pale White"/>
    <n v="25000"/>
    <s v="06457-3834"/>
    <s v="Hardtop"/>
    <n v="7878484"/>
    <x v="0"/>
    <s v="Tertile 2"/>
    <x v="0"/>
  </r>
  <r>
    <s v="C_CND_009294"/>
    <x v="258"/>
    <x v="11"/>
    <s v="Leandro"/>
    <x v="0"/>
    <n v="715000"/>
    <s v="Ryder Truck Rental and Leasing"/>
    <x v="14"/>
    <x v="29"/>
    <s v="Overhead Camshaft"/>
    <s v="Manual"/>
    <s v="Pale White"/>
    <n v="27001"/>
    <s v="06457-3834"/>
    <s v="SUV"/>
    <n v="7566639"/>
    <x v="0"/>
    <s v="Tertile 2"/>
    <x v="0"/>
  </r>
  <r>
    <s v="C_CND_009302"/>
    <x v="258"/>
    <x v="11"/>
    <s v="Lucas"/>
    <x v="0"/>
    <n v="715000"/>
    <s v="Rabun Used Car Sales"/>
    <x v="1"/>
    <x v="49"/>
    <s v="Overhead Camshaft"/>
    <s v="Manual"/>
    <s v="Black"/>
    <n v="27000"/>
    <s v="85257-3102"/>
    <s v="Passenger"/>
    <n v="8733122"/>
    <x v="3"/>
    <s v="Tertile 2"/>
    <x v="0"/>
  </r>
  <r>
    <s v="C_CND_009300"/>
    <x v="258"/>
    <x v="11"/>
    <s v="Lorenzo"/>
    <x v="0"/>
    <n v="722000"/>
    <s v="U-Haul CO"/>
    <x v="19"/>
    <x v="136"/>
    <s v="DoubleÂ Overhead Camshaft"/>
    <s v="Auto"/>
    <s v="Red"/>
    <n v="15000"/>
    <s v="78758-7841"/>
    <s v="SUV"/>
    <n v="6543539"/>
    <x v="2"/>
    <s v="Tertile 2"/>
    <x v="0"/>
  </r>
  <r>
    <s v="C_CND_009301"/>
    <x v="258"/>
    <x v="11"/>
    <s v="Louis"/>
    <x v="1"/>
    <n v="790000"/>
    <s v="Progressive Shippers Cooperative Association No"/>
    <x v="14"/>
    <x v="66"/>
    <s v="DoubleÂ Overhead Camshaft"/>
    <s v="Auto"/>
    <s v="Pale White"/>
    <n v="45000"/>
    <s v="53546-9427"/>
    <s v="SUV"/>
    <n v="6423402"/>
    <x v="5"/>
    <s v="Tertile 2"/>
    <x v="1"/>
  </r>
  <r>
    <s v="C_CND_009313"/>
    <x v="258"/>
    <x v="11"/>
    <s v="Georgia"/>
    <x v="0"/>
    <n v="800000"/>
    <s v="Gartner Buick Hyundai Saab"/>
    <x v="2"/>
    <x v="146"/>
    <s v="Overhead Camshaft"/>
    <s v="Manual"/>
    <s v="Black"/>
    <n v="16000"/>
    <s v="38701-8047"/>
    <s v="SUV"/>
    <n v="6086934"/>
    <x v="6"/>
    <s v="Tertile 2"/>
    <x v="1"/>
  </r>
  <r>
    <s v="C_CND_009261"/>
    <x v="258"/>
    <x v="11"/>
    <s v="Nicholas"/>
    <x v="0"/>
    <n v="858000"/>
    <s v="C &amp; M Motors Inc"/>
    <x v="14"/>
    <x v="66"/>
    <s v="Overhead Camshaft"/>
    <s v="Manual"/>
    <s v="Pale White"/>
    <n v="16000"/>
    <s v="60504-7114"/>
    <s v="Hatchback"/>
    <n v="8005393"/>
    <x v="6"/>
    <s v="Tertile 2"/>
    <x v="1"/>
  </r>
  <r>
    <s v="C_CND_009280"/>
    <x v="258"/>
    <x v="11"/>
    <s v="Thomas"/>
    <x v="0"/>
    <n v="860000"/>
    <s v="Diehl Motor CO Inc"/>
    <x v="21"/>
    <x v="31"/>
    <s v="DoubleÂ Overhead Camshaft"/>
    <s v="Auto"/>
    <s v="Black"/>
    <n v="21000"/>
    <s v="06457-3834"/>
    <s v="Hardtop"/>
    <n v="8597707"/>
    <x v="0"/>
    <s v="Tertile 2"/>
    <x v="1"/>
  </r>
  <r>
    <s v="C_CND_009310"/>
    <x v="258"/>
    <x v="11"/>
    <s v="Anselme"/>
    <x v="0"/>
    <n v="970000"/>
    <s v="Suburban Ford"/>
    <x v="15"/>
    <x v="84"/>
    <s v="DoubleÂ Overhead Camshaft"/>
    <s v="Auto"/>
    <s v="Red"/>
    <n v="15000"/>
    <s v="53546-9427"/>
    <s v="Hardtop"/>
    <n v="7658904"/>
    <x v="5"/>
    <s v="Tertile 2"/>
    <x v="1"/>
  </r>
  <r>
    <s v="C_CND_009279"/>
    <x v="258"/>
    <x v="11"/>
    <s v="Baruch"/>
    <x v="0"/>
    <n v="1031000"/>
    <s v="Scrivener Performance Engineering"/>
    <x v="29"/>
    <x v="131"/>
    <s v="Overhead Camshaft"/>
    <s v="Manual"/>
    <s v="Red"/>
    <n v="21101"/>
    <s v="38701-8047"/>
    <s v="SUV"/>
    <n v="7631644"/>
    <x v="4"/>
    <s v="Tertile 3"/>
    <x v="1"/>
  </r>
  <r>
    <s v="C_CND_009311"/>
    <x v="258"/>
    <x v="11"/>
    <s v="Gemma"/>
    <x v="0"/>
    <n v="1040000"/>
    <s v="Diehl Motor CO Inc"/>
    <x v="0"/>
    <x v="69"/>
    <s v="DoubleÂ Overhead Camshaft"/>
    <s v="Auto"/>
    <s v="Red"/>
    <n v="19000"/>
    <s v="06457-3834"/>
    <s v="Sedan"/>
    <n v="7574720"/>
    <x v="2"/>
    <s v="Tertile 3"/>
    <x v="1"/>
  </r>
  <r>
    <s v="C_CND_009282"/>
    <x v="258"/>
    <x v="11"/>
    <s v="Emma"/>
    <x v="0"/>
    <n v="1113000"/>
    <s v="Pitre Buick-Pontiac-Gmc of Scottsdale"/>
    <x v="8"/>
    <x v="100"/>
    <s v="Overhead Camshaft"/>
    <s v="Manual"/>
    <s v="Black"/>
    <n v="20300"/>
    <s v="99301-3882"/>
    <s v="SUV"/>
    <n v="6942798"/>
    <x v="1"/>
    <s v="Tertile 3"/>
    <x v="1"/>
  </r>
  <r>
    <s v="C_CND_009305"/>
    <x v="258"/>
    <x v="11"/>
    <s v="Frances"/>
    <x v="1"/>
    <n v="1200000"/>
    <s v="C &amp; M Motors Inc"/>
    <x v="27"/>
    <x v="80"/>
    <s v="DoubleÂ Overhead Camshaft"/>
    <s v="Auto"/>
    <s v="Red"/>
    <n v="19000"/>
    <s v="60504-7114"/>
    <s v="Hatchback"/>
    <n v="7481859"/>
    <x v="0"/>
    <s v="Tertile 3"/>
    <x v="1"/>
  </r>
  <r>
    <s v="C_CND_009306"/>
    <x v="258"/>
    <x v="11"/>
    <s v="Francesca"/>
    <x v="0"/>
    <n v="1200000"/>
    <s v="Capitol KIA"/>
    <x v="29"/>
    <x v="125"/>
    <s v="Overhead Camshaft"/>
    <s v="Manual"/>
    <s v="Red"/>
    <n v="13000"/>
    <s v="38701-8047"/>
    <s v="Hatchback"/>
    <n v="6273221"/>
    <x v="6"/>
    <s v="Tertile 3"/>
    <x v="1"/>
  </r>
  <r>
    <s v="C_CND_009315"/>
    <x v="258"/>
    <x v="11"/>
    <s v="Gianna"/>
    <x v="0"/>
    <n v="1315000"/>
    <s v="Iceberg Rentals"/>
    <x v="1"/>
    <x v="16"/>
    <s v="DoubleÂ Overhead Camshaft"/>
    <s v="Auto"/>
    <s v="Black"/>
    <n v="21500"/>
    <s v="53546-9427"/>
    <s v="SUV"/>
    <n v="7602930"/>
    <x v="1"/>
    <s v="Tertile 3"/>
    <x v="1"/>
  </r>
  <r>
    <s v="C_CND_009289"/>
    <x v="258"/>
    <x v="11"/>
    <s v="Fatoumata"/>
    <x v="0"/>
    <n v="1320000"/>
    <s v="Suburban Ford"/>
    <x v="0"/>
    <x v="83"/>
    <s v="DoubleÂ Overhead Camshaft"/>
    <s v="Auto"/>
    <s v="Pale White"/>
    <n v="42000"/>
    <s v="53546-9427"/>
    <s v="Hatchback"/>
    <n v="8435162"/>
    <x v="5"/>
    <s v="Tertile 3"/>
    <x v="1"/>
  </r>
  <r>
    <s v="C_CND_009309"/>
    <x v="258"/>
    <x v="11"/>
    <s v="Gabriella"/>
    <x v="0"/>
    <n v="1321000"/>
    <s v="Classic Chevy"/>
    <x v="11"/>
    <x v="14"/>
    <s v="DoubleÂ Overhead Camshaft"/>
    <s v="Auto"/>
    <s v="Red"/>
    <n v="19100"/>
    <s v="85257-3102"/>
    <s v="Passenger"/>
    <n v="7055551"/>
    <x v="5"/>
    <s v="Tertile 3"/>
    <x v="1"/>
  </r>
  <r>
    <s v="C_CND_009297"/>
    <x v="258"/>
    <x v="11"/>
    <s v="Leonel"/>
    <x v="0"/>
    <n v="1375000"/>
    <s v="Star Enterprises Inc"/>
    <x v="17"/>
    <x v="24"/>
    <s v="Overhead Camshaft"/>
    <s v="Manual"/>
    <s v="Pale White"/>
    <n v="20500"/>
    <s v="99301-3882"/>
    <s v="Passenger"/>
    <n v="6320488"/>
    <x v="1"/>
    <s v="Tertile 3"/>
    <x v="1"/>
  </r>
  <r>
    <s v="C_CND_009256"/>
    <x v="258"/>
    <x v="11"/>
    <s v="Moshe"/>
    <x v="0"/>
    <n v="1385000"/>
    <s v="Star Enterprises Inc"/>
    <x v="6"/>
    <x v="73"/>
    <s v="Overhead Camshaft"/>
    <s v="Manual"/>
    <s v="Black"/>
    <n v="18500"/>
    <s v="99301-3882"/>
    <s v="Hatchback"/>
    <n v="8497217"/>
    <x v="1"/>
    <s v="Tertile 3"/>
    <x v="1"/>
  </r>
  <r>
    <s v="C_CND_009272"/>
    <x v="258"/>
    <x v="11"/>
    <s v="August"/>
    <x v="0"/>
    <n v="1425000"/>
    <s v="Pars Auto Sales"/>
    <x v="24"/>
    <x v="130"/>
    <s v="DoubleÂ Overhead Camshaft"/>
    <s v="Auto"/>
    <s v="Red"/>
    <n v="19501"/>
    <s v="38701-8047"/>
    <s v="Passenger"/>
    <n v="8639526"/>
    <x v="4"/>
    <s v="Tertile 3"/>
    <x v="1"/>
  </r>
  <r>
    <s v="C_CND_009262"/>
    <x v="258"/>
    <x v="11"/>
    <s v="Nico"/>
    <x v="0"/>
    <n v="1427000"/>
    <s v="Capitol KIA"/>
    <x v="4"/>
    <x v="5"/>
    <s v="Overhead Camshaft"/>
    <s v="Manual"/>
    <s v="Black"/>
    <n v="69700"/>
    <s v="38701-8047"/>
    <s v="Hatchback"/>
    <n v="8043211"/>
    <x v="4"/>
    <s v="Tertile 3"/>
    <x v="1"/>
  </r>
  <r>
    <s v="C_CND_009281"/>
    <x v="258"/>
    <x v="11"/>
    <s v="Emily"/>
    <x v="0"/>
    <n v="1445000"/>
    <s v="Pars Auto Sales"/>
    <x v="6"/>
    <x v="142"/>
    <s v="DoubleÂ Overhead Camshaft"/>
    <s v="Auto"/>
    <s v="Black"/>
    <n v="16500"/>
    <s v="38701-8047"/>
    <s v="SUV"/>
    <n v="8622880"/>
    <x v="4"/>
    <s v="Tertile 3"/>
    <x v="1"/>
  </r>
  <r>
    <s v="C_CND_009274"/>
    <x v="258"/>
    <x v="11"/>
    <s v="Avery"/>
    <x v="0"/>
    <n v="1485000"/>
    <s v="Progressive Shippers Cooperative Association No"/>
    <x v="27"/>
    <x v="87"/>
    <s v="DoubleÂ Overhead Camshaft"/>
    <s v="Auto"/>
    <s v="Black"/>
    <n v="60501"/>
    <s v="53546-9427"/>
    <s v="Sedan"/>
    <n v="6607688"/>
    <x v="5"/>
    <s v="Tertile 3"/>
    <x v="1"/>
  </r>
  <r>
    <s v="C_CND_009271"/>
    <x v="258"/>
    <x v="11"/>
    <s v="Atticus"/>
    <x v="0"/>
    <n v="1500000"/>
    <s v="New Castle Ford Lincoln Mercury"/>
    <x v="19"/>
    <x v="121"/>
    <s v="Overhead Camshaft"/>
    <s v="Manual"/>
    <s v="Pale White"/>
    <n v="14001"/>
    <s v="60504-7114"/>
    <s v="SUV"/>
    <n v="6024307"/>
    <x v="6"/>
    <s v="Tertile 3"/>
    <x v="1"/>
  </r>
  <r>
    <s v="C_CND_009283"/>
    <x v="258"/>
    <x v="11"/>
    <s v="Essence"/>
    <x v="0"/>
    <n v="1505000"/>
    <s v="Rabun Used Car Sales"/>
    <x v="27"/>
    <x v="105"/>
    <s v="DoubleÂ Overhead Camshaft"/>
    <s v="Auto"/>
    <s v="Red"/>
    <n v="24500"/>
    <s v="85257-3102"/>
    <s v="Passenger"/>
    <n v="7548579"/>
    <x v="3"/>
    <s v="Tertile 3"/>
    <x v="1"/>
  </r>
  <r>
    <s v="C_CND_009286"/>
    <x v="258"/>
    <x v="11"/>
    <s v="Fanta"/>
    <x v="0"/>
    <n v="1580000"/>
    <s v="Saab-Belle Dodge"/>
    <x v="2"/>
    <x v="9"/>
    <s v="Overhead Camshaft"/>
    <s v="Manual"/>
    <s v="Red"/>
    <n v="20000"/>
    <s v="60504-7114"/>
    <s v="Sedan"/>
    <n v="7875950"/>
    <x v="6"/>
    <s v="Tertile 3"/>
    <x v="1"/>
  </r>
  <r>
    <s v="C_CND_009257"/>
    <x v="258"/>
    <x v="11"/>
    <s v="Naftali"/>
    <x v="0"/>
    <n v="1601000"/>
    <s v="Suburban Ford"/>
    <x v="6"/>
    <x v="17"/>
    <s v="DoubleÂ Overhead Camshaft"/>
    <s v="Auto"/>
    <s v="Red"/>
    <n v="19100"/>
    <s v="53546-9427"/>
    <s v="Sedan"/>
    <n v="6095627"/>
    <x v="5"/>
    <s v="Tertile 3"/>
    <x v="1"/>
  </r>
  <r>
    <s v="C_CND_009259"/>
    <x v="258"/>
    <x v="11"/>
    <s v="Nathan"/>
    <x v="0"/>
    <n v="1762000"/>
    <s v="U-Haul CO"/>
    <x v="14"/>
    <x v="53"/>
    <s v="Overhead Camshaft"/>
    <s v="Manual"/>
    <s v="Red"/>
    <n v="25200"/>
    <s v="78758-7841"/>
    <s v="Hatchback"/>
    <n v="8734962"/>
    <x v="2"/>
    <s v="Tertile 3"/>
    <x v="1"/>
  </r>
  <r>
    <s v="C_CND_009273"/>
    <x v="258"/>
    <x v="11"/>
    <s v="Austin"/>
    <x v="0"/>
    <n v="1910000"/>
    <s v="Pitre Buick-Pontiac-Gmc of Scottsdale"/>
    <x v="18"/>
    <x v="58"/>
    <s v="DoubleÂ Overhead Camshaft"/>
    <s v="Auto"/>
    <s v="Black"/>
    <n v="28001"/>
    <s v="99301-3882"/>
    <s v="Passenger"/>
    <n v="6482065"/>
    <x v="1"/>
    <s v="Tertile 3"/>
    <x v="1"/>
  </r>
  <r>
    <s v="C_CND_009258"/>
    <x v="258"/>
    <x v="11"/>
    <s v="Naftuli"/>
    <x v="0"/>
    <n v="2020000"/>
    <s v="Tri-State Mack Inc"/>
    <x v="11"/>
    <x v="14"/>
    <s v="DoubleÂ Overhead Camshaft"/>
    <s v="Auto"/>
    <s v="Red"/>
    <n v="33000"/>
    <s v="85257-3102"/>
    <s v="Passenger"/>
    <n v="8349519"/>
    <x v="3"/>
    <s v="Tertile 3"/>
    <x v="1"/>
  </r>
  <r>
    <s v="C_CND_009260"/>
    <x v="258"/>
    <x v="11"/>
    <s v="Nathaniel"/>
    <x v="0"/>
    <n v="2450000"/>
    <s v="Buddy Storbeck's Diesel Service Inc"/>
    <x v="2"/>
    <x v="9"/>
    <s v="DoubleÂ Overhead Camshaft"/>
    <s v="Auto"/>
    <s v="Pale White"/>
    <n v="12000"/>
    <s v="06457-3834"/>
    <s v="Sedan"/>
    <n v="7003161"/>
    <x v="0"/>
    <s v="Tertile 3"/>
    <x v="1"/>
  </r>
  <r>
    <s v="C_CND_009263"/>
    <x v="258"/>
    <x v="11"/>
    <s v="Nicolas"/>
    <x v="0"/>
    <n v="2517500"/>
    <s v="Chrysler of Tri-Cities"/>
    <x v="14"/>
    <x v="66"/>
    <s v="DoubleÂ Overhead Camshaft"/>
    <s v="Auto"/>
    <s v="Red"/>
    <n v="57750"/>
    <s v="99301-3882"/>
    <s v="Hatchback"/>
    <n v="7733041"/>
    <x v="1"/>
    <s v="Tertile 3"/>
    <x v="1"/>
  </r>
  <r>
    <s v="C_CND_009265"/>
    <x v="258"/>
    <x v="11"/>
    <s v="Noah"/>
    <x v="0"/>
    <n v="2800000"/>
    <s v="Classic Chevy"/>
    <x v="6"/>
    <x v="73"/>
    <s v="DoubleÂ Overhead Camshaft"/>
    <s v="Auto"/>
    <s v="Pale White"/>
    <n v="42000"/>
    <s v="85257-3102"/>
    <s v="Hatchback"/>
    <n v="8204971"/>
    <x v="2"/>
    <s v="Tertile 3"/>
    <x v="1"/>
  </r>
  <r>
    <s v="C_CND_009278"/>
    <x v="258"/>
    <x v="11"/>
    <s v="Ayden"/>
    <x v="0"/>
    <n v="2825000"/>
    <s v="Saab-Belle Dodge"/>
    <x v="26"/>
    <x v="54"/>
    <s v="DoubleÂ Overhead Camshaft"/>
    <s v="Auto"/>
    <s v="Pale White"/>
    <n v="31501"/>
    <s v="60504-7114"/>
    <s v="Hatchback"/>
    <n v="6491620"/>
    <x v="6"/>
    <s v="Tertile 3"/>
    <x v="1"/>
  </r>
  <r>
    <s v="C_CND_009317"/>
    <x v="259"/>
    <x v="11"/>
    <s v="Oliver"/>
    <x v="0"/>
    <n v="13500"/>
    <s v="Gartner Buick Hyundai Saab"/>
    <x v="5"/>
    <x v="6"/>
    <s v="DoubleÂ Overhead Camshaft"/>
    <s v="Auto"/>
    <s v="Black"/>
    <n v="9000"/>
    <s v="38701-8047"/>
    <s v="Hatchback"/>
    <n v="8845524"/>
    <x v="4"/>
    <s v="Tertile 1"/>
    <x v="0"/>
  </r>
  <r>
    <s v="C_CND_009320"/>
    <x v="259"/>
    <x v="11"/>
    <s v="Owen"/>
    <x v="0"/>
    <n v="13500"/>
    <s v="McKinney Dodge Chrysler Jeep"/>
    <x v="10"/>
    <x v="60"/>
    <s v="DoubleÂ Overhead Camshaft"/>
    <s v="Auto"/>
    <s v="Black"/>
    <n v="14000"/>
    <s v="85257-3102"/>
    <s v="SUV"/>
    <n v="6659814"/>
    <x v="3"/>
    <s v="Tertile 1"/>
    <x v="0"/>
  </r>
  <r>
    <s v="C_CND_009323"/>
    <x v="259"/>
    <x v="11"/>
    <s v="Paul"/>
    <x v="0"/>
    <n v="13500"/>
    <s v="New Castle Ford Lincoln Mercury"/>
    <x v="0"/>
    <x v="83"/>
    <s v="DoubleÂ Overhead Camshaft"/>
    <s v="Auto"/>
    <s v="Red"/>
    <n v="41001"/>
    <s v="60504-7114"/>
    <s v="Hatchback"/>
    <n v="7160705"/>
    <x v="6"/>
    <s v="Tertile 1"/>
    <x v="0"/>
  </r>
  <r>
    <s v="C_CND_009325"/>
    <x v="259"/>
    <x v="11"/>
    <s v="Philip"/>
    <x v="1"/>
    <n v="13500"/>
    <s v="Pitre Buick-Pontiac-Gmc of Scottsdale"/>
    <x v="15"/>
    <x v="84"/>
    <s v="DoubleÂ Overhead Camshaft"/>
    <s v="Auto"/>
    <s v="Red"/>
    <n v="15001"/>
    <s v="99301-3882"/>
    <s v="Hatchback"/>
    <n v="6593008"/>
    <x v="1"/>
    <s v="Tertile 1"/>
    <x v="0"/>
  </r>
  <r>
    <s v="C_CND_009338"/>
    <x v="259"/>
    <x v="11"/>
    <s v="Roman"/>
    <x v="0"/>
    <n v="13500"/>
    <s v="Race Car Help"/>
    <x v="9"/>
    <x v="114"/>
    <s v="Overhead Camshaft"/>
    <s v="Manual"/>
    <s v="Black"/>
    <n v="34000"/>
    <s v="78758-7841"/>
    <s v="Sedan"/>
    <n v="6319459"/>
    <x v="2"/>
    <s v="Tertile 1"/>
    <x v="0"/>
  </r>
  <r>
    <s v="C_CND_009339"/>
    <x v="259"/>
    <x v="11"/>
    <s v="Rowan"/>
    <x v="1"/>
    <n v="13500"/>
    <s v="Ryder Truck Rental and Leasing"/>
    <x v="29"/>
    <x v="137"/>
    <s v="DoubleÂ Overhead Camshaft"/>
    <s v="Auto"/>
    <s v="Red"/>
    <n v="14000"/>
    <s v="06457-3834"/>
    <s v="Sedan"/>
    <n v="6731304"/>
    <x v="0"/>
    <s v="Tertile 1"/>
    <x v="0"/>
  </r>
  <r>
    <s v="C_CND_009350"/>
    <x v="259"/>
    <x v="11"/>
    <s v="Brady"/>
    <x v="0"/>
    <n v="13500"/>
    <s v="Star Enterprises Inc"/>
    <x v="14"/>
    <x v="29"/>
    <s v="DoubleÂ Overhead Camshaft"/>
    <s v="Auto"/>
    <s v="Black"/>
    <n v="24001"/>
    <s v="99301-3882"/>
    <s v="SUV"/>
    <n v="8519526"/>
    <x v="1"/>
    <s v="Tertile 1"/>
    <x v="0"/>
  </r>
  <r>
    <s v="C_CND_009356"/>
    <x v="259"/>
    <x v="11"/>
    <s v="Caleb"/>
    <x v="0"/>
    <n v="13500"/>
    <s v="Capitol KIA"/>
    <x v="15"/>
    <x v="40"/>
    <s v="DoubleÂ Overhead Camshaft"/>
    <s v="Auto"/>
    <s v="Black"/>
    <n v="41001"/>
    <s v="38701-8047"/>
    <s v="Sedan"/>
    <n v="6826815"/>
    <x v="4"/>
    <s v="Tertile 1"/>
    <x v="0"/>
  </r>
  <r>
    <s v="C_CND_009357"/>
    <x v="259"/>
    <x v="11"/>
    <s v="Calvin"/>
    <x v="0"/>
    <n v="13500"/>
    <s v="Chrysler of Tri-Cities"/>
    <x v="9"/>
    <x v="114"/>
    <s v="DoubleÂ Overhead Camshaft"/>
    <s v="Auto"/>
    <s v="Black"/>
    <n v="26001"/>
    <s v="99301-3882"/>
    <s v="Sedan"/>
    <n v="6491153"/>
    <x v="1"/>
    <s v="Tertile 1"/>
    <x v="0"/>
  </r>
  <r>
    <s v="C_CND_009359"/>
    <x v="259"/>
    <x v="11"/>
    <s v="Carter"/>
    <x v="0"/>
    <n v="13500"/>
    <s v="Classic Chevy"/>
    <x v="8"/>
    <x v="100"/>
    <s v="Overhead Camshaft"/>
    <s v="Manual"/>
    <s v="Black"/>
    <n v="20001"/>
    <s v="85257-3102"/>
    <s v="SUV"/>
    <n v="8902579"/>
    <x v="3"/>
    <s v="Tertile 1"/>
    <x v="0"/>
  </r>
  <r>
    <s v="C_CND_009372"/>
    <x v="259"/>
    <x v="11"/>
    <s v="Isabella"/>
    <x v="0"/>
    <n v="13500"/>
    <s v="Star Enterprises Inc"/>
    <x v="13"/>
    <x v="41"/>
    <s v="Overhead Camshaft"/>
    <s v="Manual"/>
    <s v="Black"/>
    <n v="26000"/>
    <s v="99301-3882"/>
    <s v="Passenger"/>
    <n v="6985401"/>
    <x v="1"/>
    <s v="Tertile 1"/>
    <x v="0"/>
  </r>
  <r>
    <s v="C_CND_009374"/>
    <x v="259"/>
    <x v="11"/>
    <s v="Jade"/>
    <x v="0"/>
    <n v="13500"/>
    <s v="Tri-State Mack Inc"/>
    <x v="22"/>
    <x v="59"/>
    <s v="Overhead Camshaft"/>
    <s v="Manual"/>
    <s v="Black"/>
    <n v="17000"/>
    <s v="85257-3102"/>
    <s v="Hatchback"/>
    <n v="6285279"/>
    <x v="3"/>
    <s v="Tertile 1"/>
    <x v="0"/>
  </r>
  <r>
    <s v="C_CND_009381"/>
    <x v="259"/>
    <x v="11"/>
    <s v="Jayla"/>
    <x v="0"/>
    <n v="13500"/>
    <s v="Classic Chevy"/>
    <x v="27"/>
    <x v="87"/>
    <s v="Overhead Camshaft"/>
    <s v="Manual"/>
    <s v="Pale White"/>
    <n v="26000"/>
    <s v="85257-3102"/>
    <s v="Sedan"/>
    <n v="6894486"/>
    <x v="3"/>
    <s v="Tertile 1"/>
    <x v="0"/>
  </r>
  <r>
    <s v="C_CND_009384"/>
    <x v="259"/>
    <x v="11"/>
    <s v="Kai"/>
    <x v="1"/>
    <n v="13500"/>
    <s v="Enterprise Rent A Car"/>
    <x v="2"/>
    <x v="23"/>
    <s v="Overhead Camshaft"/>
    <s v="Manual"/>
    <s v="Red"/>
    <n v="19001"/>
    <s v="60504-7114"/>
    <s v="Hatchback"/>
    <n v="6416785"/>
    <x v="6"/>
    <s v="Tertile 1"/>
    <x v="0"/>
  </r>
  <r>
    <s v="C_CND_009400"/>
    <x v="259"/>
    <x v="11"/>
    <s v="Mateo"/>
    <x v="0"/>
    <n v="13500"/>
    <s v="Classic Chevy"/>
    <x v="15"/>
    <x v="95"/>
    <s v="Overhead Camshaft"/>
    <s v="Manual"/>
    <s v="Pale White"/>
    <n v="20000"/>
    <s v="85257-3102"/>
    <s v="SUV"/>
    <n v="6143126"/>
    <x v="3"/>
    <s v="Tertile 1"/>
    <x v="0"/>
  </r>
  <r>
    <s v="C_CND_009408"/>
    <x v="259"/>
    <x v="11"/>
    <s v="Maximus"/>
    <x v="0"/>
    <n v="13500"/>
    <s v="Motor Vehicle Branch Office"/>
    <x v="29"/>
    <x v="131"/>
    <s v="Overhead Camshaft"/>
    <s v="Manual"/>
    <s v="Black"/>
    <n v="19000"/>
    <s v="78758-7841"/>
    <s v="SUV"/>
    <n v="6759731"/>
    <x v="2"/>
    <s v="Tertile 1"/>
    <x v="0"/>
  </r>
  <r>
    <s v="C_CND_009410"/>
    <x v="259"/>
    <x v="11"/>
    <s v="Michael"/>
    <x v="1"/>
    <n v="13500"/>
    <s v="New Castle Ford Lincoln Mercury"/>
    <x v="22"/>
    <x v="36"/>
    <s v="Overhead Camshaft"/>
    <s v="Manual"/>
    <s v="Red"/>
    <n v="25001"/>
    <s v="60504-7114"/>
    <s v="Sedan"/>
    <n v="6757605"/>
    <x v="6"/>
    <s v="Tertile 1"/>
    <x v="0"/>
  </r>
  <r>
    <s v="C_CND_009430"/>
    <x v="259"/>
    <x v="11"/>
    <s v="Swann"/>
    <x v="0"/>
    <n v="13500"/>
    <s v="Suburban Ford"/>
    <x v="21"/>
    <x v="31"/>
    <s v="DoubleÂ Overhead Camshaft"/>
    <s v="Auto"/>
    <s v="Black"/>
    <n v="49000"/>
    <s v="53546-9427"/>
    <s v="Hardtop"/>
    <n v="8305190"/>
    <x v="5"/>
    <s v="Tertile 1"/>
    <x v="0"/>
  </r>
  <r>
    <s v="C_CND_009433"/>
    <x v="259"/>
    <x v="11"/>
    <s v="Cayden"/>
    <x v="0"/>
    <n v="13500"/>
    <s v="Star Enterprises Inc"/>
    <x v="11"/>
    <x v="119"/>
    <s v="Overhead Camshaft"/>
    <s v="Manual"/>
    <s v="Black"/>
    <n v="25000"/>
    <s v="99301-3882"/>
    <s v="SUV"/>
    <n v="8847070"/>
    <x v="6"/>
    <s v="Tertile 1"/>
    <x v="0"/>
  </r>
  <r>
    <s v="C_CND_009434"/>
    <x v="259"/>
    <x v="11"/>
    <s v="Chance"/>
    <x v="0"/>
    <n v="13500"/>
    <s v="Suburban Ford"/>
    <x v="26"/>
    <x v="122"/>
    <s v="Overhead Camshaft"/>
    <s v="Manual"/>
    <s v="Pale White"/>
    <n v="54000"/>
    <s v="53546-9427"/>
    <s v="SUV"/>
    <n v="6593571"/>
    <x v="4"/>
    <s v="Tertile 1"/>
    <x v="0"/>
  </r>
  <r>
    <s v="C_CND_009365"/>
    <x v="259"/>
    <x v="11"/>
    <s v="Grace"/>
    <x v="0"/>
    <n v="340000"/>
    <s v="Rabun Used Car Sales"/>
    <x v="14"/>
    <x v="128"/>
    <s v="DoubleÂ Overhead Camshaft"/>
    <s v="Auto"/>
    <s v="Black"/>
    <n v="22000"/>
    <s v="85257-3102"/>
    <s v="Passenger"/>
    <n v="7677334"/>
    <x v="3"/>
    <s v="Tertile 1"/>
    <x v="0"/>
  </r>
  <r>
    <s v="C_CND_009394"/>
    <x v="259"/>
    <x v="11"/>
    <s v="Mario"/>
    <x v="0"/>
    <n v="392000"/>
    <s v="U-Haul CO"/>
    <x v="11"/>
    <x v="38"/>
    <s v="DoubleÂ Overhead Camshaft"/>
    <s v="Auto"/>
    <s v="Red"/>
    <n v="45000"/>
    <s v="78758-7841"/>
    <s v="SUV"/>
    <n v="6069490"/>
    <x v="2"/>
    <s v="Tertile 1"/>
    <x v="0"/>
  </r>
  <r>
    <s v="C_CND_009385"/>
    <x v="259"/>
    <x v="11"/>
    <s v="Kaitlyn"/>
    <x v="0"/>
    <n v="400000"/>
    <s v="Gartner Buick Hyundai Saab"/>
    <x v="11"/>
    <x v="119"/>
    <s v="Overhead Camshaft"/>
    <s v="Manual"/>
    <s v="Black"/>
    <n v="25001"/>
    <s v="38701-8047"/>
    <s v="SUV"/>
    <n v="6814842"/>
    <x v="4"/>
    <s v="Tertile 1"/>
    <x v="0"/>
  </r>
  <r>
    <s v="C_CND_009393"/>
    <x v="259"/>
    <x v="11"/>
    <s v="Marcus"/>
    <x v="0"/>
    <n v="415000"/>
    <s v="Tri-State Mack Inc"/>
    <x v="14"/>
    <x v="126"/>
    <s v="Overhead Camshaft"/>
    <s v="Manual"/>
    <s v="Red"/>
    <n v="19000"/>
    <s v="85257-3102"/>
    <s v="SUV"/>
    <n v="7645420"/>
    <x v="3"/>
    <s v="Tertile 1"/>
    <x v="0"/>
  </r>
  <r>
    <s v="C_CND_009416"/>
    <x v="259"/>
    <x v="11"/>
    <s v="Austin"/>
    <x v="0"/>
    <n v="440000"/>
    <s v="Pars Auto Sales"/>
    <x v="15"/>
    <x v="94"/>
    <s v="DoubleÂ Overhead Camshaft"/>
    <s v="Auto"/>
    <s v="Black"/>
    <n v="31000"/>
    <s v="38701-8047"/>
    <s v="Passenger"/>
    <n v="7715101"/>
    <x v="3"/>
    <s v="Tertile 1"/>
    <x v="0"/>
  </r>
  <r>
    <s v="C_CND_009387"/>
    <x v="259"/>
    <x v="11"/>
    <s v="Kamiyah"/>
    <x v="0"/>
    <n v="445000"/>
    <s v="Iceberg Rentals"/>
    <x v="10"/>
    <x v="60"/>
    <s v="Overhead Camshaft"/>
    <s v="Manual"/>
    <s v="Pale White"/>
    <n v="14001"/>
    <s v="53546-9427"/>
    <s v="SUV"/>
    <n v="6729643"/>
    <x v="5"/>
    <s v="Tertile 1"/>
    <x v="0"/>
  </r>
  <r>
    <s v="C_CND_009342"/>
    <x v="259"/>
    <x v="11"/>
    <s v="Benjamin"/>
    <x v="0"/>
    <n v="450000"/>
    <s v="Tri-State Mack Inc"/>
    <x v="6"/>
    <x v="64"/>
    <s v="DoubleÂ Overhead Camshaft"/>
    <s v="Auto"/>
    <s v="Black"/>
    <n v="26001"/>
    <s v="85257-3102"/>
    <s v="SUV"/>
    <n v="6752365"/>
    <x v="3"/>
    <s v="Tertile 1"/>
    <x v="0"/>
  </r>
  <r>
    <s v="C_CND_009351"/>
    <x v="259"/>
    <x v="11"/>
    <s v="Brandon"/>
    <x v="0"/>
    <n v="463000"/>
    <s v="Suburban Ford"/>
    <x v="2"/>
    <x v="9"/>
    <s v="Overhead Camshaft"/>
    <s v="Manual"/>
    <s v="Red"/>
    <n v="24001"/>
    <s v="53546-9427"/>
    <s v="Sedan"/>
    <n v="6199404"/>
    <x v="5"/>
    <s v="Tertile 1"/>
    <x v="0"/>
  </r>
  <r>
    <s v="C_CND_009398"/>
    <x v="259"/>
    <x v="11"/>
    <s v="Marvin"/>
    <x v="0"/>
    <n v="465000"/>
    <s v="Chrysler of Tri-Cities"/>
    <x v="11"/>
    <x v="14"/>
    <s v="Overhead Camshaft"/>
    <s v="Manual"/>
    <s v="Red"/>
    <n v="24000"/>
    <s v="99301-3882"/>
    <s v="Passenger"/>
    <n v="7655712"/>
    <x v="1"/>
    <s v="Tertile 1"/>
    <x v="0"/>
  </r>
  <r>
    <s v="C_CND_009380"/>
    <x v="259"/>
    <x v="11"/>
    <s v="Axel"/>
    <x v="0"/>
    <n v="500000"/>
    <s v="C &amp; M Motors Inc"/>
    <x v="2"/>
    <x v="44"/>
    <s v="DoubleÂ Overhead Camshaft"/>
    <s v="Auto"/>
    <s v="Black"/>
    <n v="45000"/>
    <s v="60504-7114"/>
    <s v="Hardtop"/>
    <n v="6843887"/>
    <x v="6"/>
    <s v="Tertile 1"/>
    <x v="0"/>
  </r>
  <r>
    <s v="C_CND_009348"/>
    <x v="259"/>
    <x v="11"/>
    <s v="Autumn"/>
    <x v="0"/>
    <n v="505000"/>
    <s v="C &amp; M Motors Inc"/>
    <x v="1"/>
    <x v="62"/>
    <s v="Overhead Camshaft"/>
    <s v="Manual"/>
    <s v="Pale White"/>
    <n v="24001"/>
    <s v="60504-7114"/>
    <s v="Hardtop"/>
    <n v="7757014"/>
    <x v="5"/>
    <s v="Tertile 1"/>
    <x v="0"/>
  </r>
  <r>
    <s v="C_CND_009397"/>
    <x v="259"/>
    <x v="11"/>
    <s v="Martin"/>
    <x v="0"/>
    <n v="507000"/>
    <s v="Capitol KIA"/>
    <x v="11"/>
    <x v="76"/>
    <s v="DoubleÂ Overhead Camshaft"/>
    <s v="Auto"/>
    <s v="Black"/>
    <n v="16000"/>
    <s v="38701-8047"/>
    <s v="Sedan"/>
    <n v="6313460"/>
    <x v="4"/>
    <s v="Tertile 1"/>
    <x v="0"/>
  </r>
  <r>
    <s v="C_CND_009418"/>
    <x v="259"/>
    <x v="11"/>
    <s v="Ayden"/>
    <x v="0"/>
    <n v="510000"/>
    <s v="Progressive Shippers Cooperative Association No"/>
    <x v="2"/>
    <x v="23"/>
    <s v="DoubleÂ Overhead Camshaft"/>
    <s v="Auto"/>
    <s v="Black"/>
    <n v="18000"/>
    <s v="53546-9427"/>
    <s v="Hatchback"/>
    <n v="8020987"/>
    <x v="0"/>
    <s v="Tertile 1"/>
    <x v="0"/>
  </r>
  <r>
    <s v="C_CND_009402"/>
    <x v="259"/>
    <x v="11"/>
    <s v="Matias"/>
    <x v="0"/>
    <n v="516000"/>
    <s v="Diehl Motor CO Inc"/>
    <x v="10"/>
    <x v="60"/>
    <s v="Overhead Camshaft"/>
    <s v="Manual"/>
    <s v="Black"/>
    <n v="15000"/>
    <s v="06457-3834"/>
    <s v="SUV"/>
    <n v="8180928"/>
    <x v="0"/>
    <s v="Tertile 1"/>
    <x v="0"/>
  </r>
  <r>
    <s v="C_CND_009358"/>
    <x v="259"/>
    <x v="11"/>
    <s v="Cameron"/>
    <x v="0"/>
    <n v="540000"/>
    <s v="Chrysler Plymouth"/>
    <x v="11"/>
    <x v="92"/>
    <s v="DoubleÂ Overhead Camshaft"/>
    <s v="Auto"/>
    <s v="Black"/>
    <n v="9001"/>
    <s v="53546-9427"/>
    <s v="Hatchback"/>
    <n v="7339862"/>
    <x v="5"/>
    <s v="Tertile 1"/>
    <x v="0"/>
  </r>
  <r>
    <s v="C_CND_009435"/>
    <x v="259"/>
    <x v="11"/>
    <s v="Charles"/>
    <x v="0"/>
    <n v="540000"/>
    <s v="Tri-State Mack Inc"/>
    <x v="0"/>
    <x v="98"/>
    <s v="Overhead Camshaft"/>
    <s v="Manual"/>
    <s v="Black"/>
    <n v="43000"/>
    <s v="85257-3102"/>
    <s v="SUV"/>
    <n v="7201065"/>
    <x v="1"/>
    <s v="Tertile 1"/>
    <x v="0"/>
  </r>
  <r>
    <s v="C_CND_009355"/>
    <x v="259"/>
    <x v="11"/>
    <s v="Brody"/>
    <x v="0"/>
    <n v="580000"/>
    <s v="C &amp; M Motors Inc"/>
    <x v="5"/>
    <x v="85"/>
    <s v="Overhead Camshaft"/>
    <s v="Manual"/>
    <s v="Red"/>
    <n v="29001"/>
    <s v="60504-7114"/>
    <s v="SUV"/>
    <n v="6629394"/>
    <x v="6"/>
    <s v="Tertile 2"/>
    <x v="0"/>
  </r>
  <r>
    <s v="C_CND_009417"/>
    <x v="259"/>
    <x v="11"/>
    <s v="Avery"/>
    <x v="0"/>
    <n v="580000"/>
    <s v="Pitre Buick-Pontiac-Gmc of Scottsdale"/>
    <x v="4"/>
    <x v="57"/>
    <s v="DoubleÂ Overhead Camshaft"/>
    <s v="Auto"/>
    <s v="Pale White"/>
    <n v="20000"/>
    <s v="99301-3882"/>
    <s v="Hatchback"/>
    <n v="8657504"/>
    <x v="2"/>
    <s v="Tertile 2"/>
    <x v="0"/>
  </r>
  <r>
    <s v="C_CND_009415"/>
    <x v="259"/>
    <x v="11"/>
    <s v="Giuliana"/>
    <x v="0"/>
    <n v="580500"/>
    <s v="New Castle Ford Lincoln Mercury"/>
    <x v="27"/>
    <x v="79"/>
    <s v="Overhead Camshaft"/>
    <s v="Manual"/>
    <s v="Pale White"/>
    <n v="41500"/>
    <s v="60504-7114"/>
    <s v="Sedan"/>
    <n v="8364923"/>
    <x v="5"/>
    <s v="Tertile 2"/>
    <x v="0"/>
  </r>
  <r>
    <s v="C_CND_009388"/>
    <x v="259"/>
    <x v="11"/>
    <s v="Lukas"/>
    <x v="0"/>
    <n v="590000"/>
    <s v="Ryder Truck Rental and Leasing"/>
    <x v="14"/>
    <x v="127"/>
    <s v="Overhead Camshaft"/>
    <s v="Manual"/>
    <s v="Red"/>
    <n v="24000"/>
    <s v="06457-3834"/>
    <s v="SUV"/>
    <n v="7743419"/>
    <x v="0"/>
    <s v="Tertile 2"/>
    <x v="0"/>
  </r>
  <r>
    <s v="C_CND_009382"/>
    <x v="259"/>
    <x v="11"/>
    <s v="Jordyn"/>
    <x v="0"/>
    <n v="602000"/>
    <s v="Clay Johnson Auto Sales"/>
    <x v="11"/>
    <x v="92"/>
    <s v="DoubleÂ Overhead Camshaft"/>
    <s v="Auto"/>
    <s v="Black"/>
    <n v="9000"/>
    <s v="78758-7841"/>
    <s v="Hatchback"/>
    <n v="8992391"/>
    <x v="2"/>
    <s v="Tertile 2"/>
    <x v="0"/>
  </r>
  <r>
    <s v="C_CND_009334"/>
    <x v="259"/>
    <x v="11"/>
    <s v="Richard"/>
    <x v="0"/>
    <n v="610000"/>
    <s v="Tri-State Mack Inc"/>
    <x v="17"/>
    <x v="24"/>
    <s v="DoubleÂ Overhead Camshaft"/>
    <s v="Auto"/>
    <s v="Black"/>
    <n v="16000"/>
    <s v="85257-3102"/>
    <s v="Passenger"/>
    <n v="6337895"/>
    <x v="3"/>
    <s v="Tertile 2"/>
    <x v="0"/>
  </r>
  <r>
    <s v="C_CND_009386"/>
    <x v="259"/>
    <x v="11"/>
    <s v="Kaliyah"/>
    <x v="0"/>
    <n v="610000"/>
    <s v="Hatfield Volkswagen"/>
    <x v="15"/>
    <x v="72"/>
    <s v="DoubleÂ Overhead Camshaft"/>
    <s v="Auto"/>
    <s v="Pale White"/>
    <n v="25001"/>
    <s v="99301-3882"/>
    <s v="SUV"/>
    <n v="8122996"/>
    <x v="1"/>
    <s v="Tertile 2"/>
    <x v="0"/>
  </r>
  <r>
    <s v="C_CND_009411"/>
    <x v="259"/>
    <x v="11"/>
    <s v="Miguel"/>
    <x v="0"/>
    <n v="623000"/>
    <s v="Pars Auto Sales"/>
    <x v="26"/>
    <x v="104"/>
    <s v="Overhead Camshaft"/>
    <s v="Manual"/>
    <s v="Pale White"/>
    <n v="54001"/>
    <s v="38701-8047"/>
    <s v="Sedan"/>
    <n v="8676066"/>
    <x v="4"/>
    <s v="Tertile 2"/>
    <x v="0"/>
  </r>
  <r>
    <s v="C_CND_009344"/>
    <x v="259"/>
    <x v="11"/>
    <s v="Bentzion"/>
    <x v="0"/>
    <n v="650000"/>
    <s v="Progressive Shippers Cooperative Association No"/>
    <x v="26"/>
    <x v="54"/>
    <s v="DoubleÂ Overhead Camshaft"/>
    <s v="Auto"/>
    <s v="Pale White"/>
    <n v="31001"/>
    <s v="53546-9427"/>
    <s v="Hatchback"/>
    <n v="6738684"/>
    <x v="5"/>
    <s v="Tertile 2"/>
    <x v="0"/>
  </r>
  <r>
    <s v="C_CND_009428"/>
    <x v="259"/>
    <x v="11"/>
    <s v="Caleb"/>
    <x v="0"/>
    <n v="655000"/>
    <s v="Rabun Used Car Sales"/>
    <x v="17"/>
    <x v="24"/>
    <s v="Overhead Camshaft"/>
    <s v="Manual"/>
    <s v="Red"/>
    <n v="21000"/>
    <s v="85257-3102"/>
    <s v="Passenger"/>
    <n v="8639486"/>
    <x v="1"/>
    <s v="Tertile 2"/>
    <x v="0"/>
  </r>
  <r>
    <s v="C_CND_009399"/>
    <x v="259"/>
    <x v="11"/>
    <s v="Mason"/>
    <x v="0"/>
    <n v="675000"/>
    <s v="Chrysler Plymouth"/>
    <x v="5"/>
    <x v="6"/>
    <s v="DoubleÂ Overhead Camshaft"/>
    <s v="Auto"/>
    <s v="Red"/>
    <n v="22000"/>
    <s v="53546-9427"/>
    <s v="Hatchback"/>
    <n v="7416048"/>
    <x v="5"/>
    <s v="Tertile 2"/>
    <x v="0"/>
  </r>
  <r>
    <s v="C_CND_009354"/>
    <x v="259"/>
    <x v="11"/>
    <s v="Brian"/>
    <x v="0"/>
    <n v="677500"/>
    <s v="Buddy Storbeck's Diesel Service Inc"/>
    <x v="26"/>
    <x v="54"/>
    <s v="DoubleÂ Overhead Camshaft"/>
    <s v="Auto"/>
    <s v="Pale White"/>
    <n v="31501"/>
    <s v="06457-3834"/>
    <s v="Hatchback"/>
    <n v="7619623"/>
    <x v="0"/>
    <s v="Tertile 2"/>
    <x v="0"/>
  </r>
  <r>
    <s v="C_CND_009345"/>
    <x v="259"/>
    <x v="11"/>
    <s v="Benzion"/>
    <x v="0"/>
    <n v="680000"/>
    <s v="Rabun Used Car Sales"/>
    <x v="0"/>
    <x v="0"/>
    <s v="DoubleÂ Overhead Camshaft"/>
    <s v="Auto"/>
    <s v="Black"/>
    <n v="26001"/>
    <s v="85257-3102"/>
    <s v="SUV"/>
    <n v="6660174"/>
    <x v="3"/>
    <s v="Tertile 2"/>
    <x v="0"/>
  </r>
  <r>
    <s v="C_CND_009375"/>
    <x v="259"/>
    <x v="11"/>
    <s v="Elisa"/>
    <x v="0"/>
    <n v="685000"/>
    <s v="Saab-Belle Dodge"/>
    <x v="19"/>
    <x v="136"/>
    <s v="DoubleÂ Overhead Camshaft"/>
    <s v="Auto"/>
    <s v="Red"/>
    <n v="22000"/>
    <s v="60504-7114"/>
    <s v="Hardtop"/>
    <n v="7787157"/>
    <x v="6"/>
    <s v="Tertile 2"/>
    <x v="0"/>
  </r>
  <r>
    <s v="C_CND_009391"/>
    <x v="259"/>
    <x v="11"/>
    <s v="Marco"/>
    <x v="0"/>
    <n v="705000"/>
    <s v="Star Enterprises Inc"/>
    <x v="11"/>
    <x v="76"/>
    <s v="DoubleÂ Overhead Camshaft"/>
    <s v="Auto"/>
    <s v="Pale White"/>
    <n v="17001"/>
    <s v="99301-3882"/>
    <s v="Sedan"/>
    <n v="7518486"/>
    <x v="1"/>
    <s v="Tertile 2"/>
    <x v="0"/>
  </r>
  <r>
    <s v="C_CND_009373"/>
    <x v="259"/>
    <x v="11"/>
    <s v="Loris"/>
    <x v="0"/>
    <n v="706000"/>
    <s v="Scrivener Performance Engineering"/>
    <x v="11"/>
    <x v="115"/>
    <s v="DoubleÂ Overhead Camshaft"/>
    <s v="Auto"/>
    <s v="Red"/>
    <n v="35000"/>
    <s v="38701-8047"/>
    <s v="Hardtop"/>
    <n v="7134427"/>
    <x v="4"/>
    <s v="Tertile 2"/>
    <x v="0"/>
  </r>
  <r>
    <s v="C_CND_009392"/>
    <x v="259"/>
    <x v="11"/>
    <s v="Marcos"/>
    <x v="0"/>
    <n v="710000"/>
    <s v="Suburban Ford"/>
    <x v="14"/>
    <x v="66"/>
    <s v="Overhead Camshaft"/>
    <s v="Manual"/>
    <s v="Black"/>
    <n v="19001"/>
    <s v="53546-9427"/>
    <s v="SUV"/>
    <n v="7586627"/>
    <x v="5"/>
    <s v="Tertile 2"/>
    <x v="0"/>
  </r>
  <r>
    <s v="C_CND_009368"/>
    <x v="259"/>
    <x v="11"/>
    <s v="Harmony"/>
    <x v="0"/>
    <n v="712000"/>
    <s v="Race Car Help"/>
    <x v="27"/>
    <x v="87"/>
    <s v="Overhead Camshaft"/>
    <s v="Manual"/>
    <s v="Red"/>
    <n v="25000"/>
    <s v="78758-7841"/>
    <s v="Sedan"/>
    <n v="6515675"/>
    <x v="2"/>
    <s v="Tertile 2"/>
    <x v="0"/>
  </r>
  <r>
    <s v="C_CND_009347"/>
    <x v="259"/>
    <x v="11"/>
    <s v="Blake"/>
    <x v="0"/>
    <n v="720000"/>
    <s v="Ryder Truck Rental and Leasing"/>
    <x v="28"/>
    <x v="135"/>
    <s v="DoubleÂ Overhead Camshaft"/>
    <s v="Auto"/>
    <s v="Black"/>
    <n v="23001"/>
    <s v="06457-3834"/>
    <s v="Sedan"/>
    <n v="6021403"/>
    <x v="0"/>
    <s v="Tertile 2"/>
    <x v="0"/>
  </r>
  <r>
    <s v="C_CND_009390"/>
    <x v="259"/>
    <x v="11"/>
    <s v="Manuel"/>
    <x v="0"/>
    <n v="725000"/>
    <s v="Scrivener Performance Engineering"/>
    <x v="13"/>
    <x v="19"/>
    <s v="Overhead Camshaft"/>
    <s v="Manual"/>
    <s v="Red"/>
    <n v="71001"/>
    <s v="38701-8047"/>
    <s v="Hatchback"/>
    <n v="8159905"/>
    <x v="4"/>
    <s v="Tertile 2"/>
    <x v="0"/>
  </r>
  <r>
    <s v="C_CND_009414"/>
    <x v="259"/>
    <x v="11"/>
    <s v="Gitty"/>
    <x v="0"/>
    <n v="725000"/>
    <s v="Nebo Chevrolet"/>
    <x v="24"/>
    <x v="86"/>
    <s v="DoubleÂ Overhead Camshaft"/>
    <s v="Auto"/>
    <s v="Pale White"/>
    <n v="12000"/>
    <s v="06457-3834"/>
    <s v="SUV"/>
    <n v="7769786"/>
    <x v="2"/>
    <s v="Tertile 2"/>
    <x v="0"/>
  </r>
  <r>
    <s v="C_CND_009336"/>
    <x v="259"/>
    <x v="11"/>
    <s v="Robert"/>
    <x v="0"/>
    <n v="737000"/>
    <s v="Progressive Shippers Cooperative Association No"/>
    <x v="14"/>
    <x v="128"/>
    <s v="Overhead Camshaft"/>
    <s v="Manual"/>
    <s v="Pale White"/>
    <n v="16000"/>
    <s v="53546-9427"/>
    <s v="Passenger"/>
    <n v="6430117"/>
    <x v="5"/>
    <s v="Tertile 2"/>
    <x v="0"/>
  </r>
  <r>
    <s v="C_CND_009396"/>
    <x v="259"/>
    <x v="11"/>
    <s v="Marlon"/>
    <x v="1"/>
    <n v="755000"/>
    <s v="C &amp; M Motors Inc"/>
    <x v="15"/>
    <x v="94"/>
    <s v="Overhead Camshaft"/>
    <s v="Manual"/>
    <s v="Pale White"/>
    <n v="13000"/>
    <s v="60504-7114"/>
    <s v="Passenger"/>
    <n v="8461702"/>
    <x v="6"/>
    <s v="Tertile 2"/>
    <x v="0"/>
  </r>
  <r>
    <s v="C_CND_009423"/>
    <x v="259"/>
    <x v="11"/>
    <s v="Brian"/>
    <x v="0"/>
    <n v="770000"/>
    <s v="Scrivener Performance Engineering"/>
    <x v="16"/>
    <x v="34"/>
    <s v="Overhead Camshaft"/>
    <s v="Manual"/>
    <s v="Pale White"/>
    <n v="23000"/>
    <s v="38701-8047"/>
    <s v="Hatchback"/>
    <n v="6832315"/>
    <x v="3"/>
    <s v="Tertile 2"/>
    <x v="1"/>
  </r>
  <r>
    <s v="C_CND_009432"/>
    <x v="259"/>
    <x v="11"/>
    <s v="Zoe"/>
    <x v="1"/>
    <n v="770000"/>
    <s v="Hatfield Volkswagen"/>
    <x v="10"/>
    <x v="13"/>
    <s v="Overhead Camshaft"/>
    <s v="Manual"/>
    <s v="Pale White"/>
    <n v="12000"/>
    <s v="99301-3882"/>
    <s v="Hardtop"/>
    <n v="6101427"/>
    <x v="1"/>
    <s v="Tertile 2"/>
    <x v="1"/>
  </r>
  <r>
    <s v="C_CND_009370"/>
    <x v="259"/>
    <x v="11"/>
    <s v="Heaven"/>
    <x v="1"/>
    <n v="780000"/>
    <s v="Saab-Belle Dodge"/>
    <x v="6"/>
    <x v="64"/>
    <s v="DoubleÂ Overhead Camshaft"/>
    <s v="Auto"/>
    <s v="Black"/>
    <n v="26000"/>
    <s v="60504-7114"/>
    <s v="SUV"/>
    <n v="6365235"/>
    <x v="6"/>
    <s v="Tertile 2"/>
    <x v="1"/>
  </r>
  <r>
    <s v="C_CND_009431"/>
    <x v="259"/>
    <x v="11"/>
    <s v="Carmelo"/>
    <x v="0"/>
    <n v="780000"/>
    <s v="Saab-Belle Dodge"/>
    <x v="6"/>
    <x v="64"/>
    <s v="DoubleÂ Overhead Camshaft"/>
    <s v="Auto"/>
    <s v="Pale White"/>
    <n v="16000"/>
    <s v="60504-7114"/>
    <s v="SUV"/>
    <n v="7733904"/>
    <x v="2"/>
    <s v="Tertile 2"/>
    <x v="1"/>
  </r>
  <r>
    <s v="C_CND_009328"/>
    <x v="259"/>
    <x v="11"/>
    <s v="Quinn"/>
    <x v="1"/>
    <n v="810000"/>
    <s v="Race Car Help"/>
    <x v="0"/>
    <x v="3"/>
    <s v="Overhead Camshaft"/>
    <s v="Manual"/>
    <s v="Black"/>
    <n v="11001"/>
    <s v="78758-7841"/>
    <s v="Passenger"/>
    <n v="7369172"/>
    <x v="2"/>
    <s v="Tertile 2"/>
    <x v="1"/>
  </r>
  <r>
    <s v="C_CND_009349"/>
    <x v="259"/>
    <x v="11"/>
    <s v="Bradley"/>
    <x v="0"/>
    <n v="810000"/>
    <s v="Scrivener Performance Engineering"/>
    <x v="20"/>
    <x v="27"/>
    <s v="Overhead Camshaft"/>
    <s v="Manual"/>
    <s v="Pale White"/>
    <n v="13001"/>
    <s v="38701-8047"/>
    <s v="Hatchback"/>
    <n v="6186623"/>
    <x v="4"/>
    <s v="Tertile 2"/>
    <x v="1"/>
  </r>
  <r>
    <s v="C_CND_009389"/>
    <x v="259"/>
    <x v="11"/>
    <s v="Luke"/>
    <x v="0"/>
    <n v="820000"/>
    <s v="Saab-Belle Dodge"/>
    <x v="0"/>
    <x v="3"/>
    <s v="DoubleÂ Overhead Camshaft"/>
    <s v="Auto"/>
    <s v="Red"/>
    <n v="15001"/>
    <s v="60504-7114"/>
    <s v="Passenger"/>
    <n v="6035304"/>
    <x v="6"/>
    <s v="Tertile 2"/>
    <x v="1"/>
  </r>
  <r>
    <s v="C_CND_009407"/>
    <x v="259"/>
    <x v="11"/>
    <s v="Maximo"/>
    <x v="0"/>
    <n v="828000"/>
    <s v="McKinney Dodge Chrysler Jeep"/>
    <x v="6"/>
    <x v="64"/>
    <s v="DoubleÂ Overhead Camshaft"/>
    <s v="Auto"/>
    <s v="Pale White"/>
    <n v="22000"/>
    <s v="85257-3102"/>
    <s v="SUV"/>
    <n v="6095806"/>
    <x v="3"/>
    <s v="Tertile 2"/>
    <x v="1"/>
  </r>
  <r>
    <s v="C_CND_009383"/>
    <x v="259"/>
    <x v="11"/>
    <s v="Julia"/>
    <x v="0"/>
    <n v="846000"/>
    <s v="Diehl Motor CO Inc"/>
    <x v="27"/>
    <x v="105"/>
    <s v="Overhead Camshaft"/>
    <s v="Manual"/>
    <s v="Red"/>
    <n v="34000"/>
    <s v="06457-3834"/>
    <s v="Passenger"/>
    <n v="6396839"/>
    <x v="0"/>
    <s v="Tertile 2"/>
    <x v="1"/>
  </r>
  <r>
    <s v="C_CND_009405"/>
    <x v="259"/>
    <x v="11"/>
    <s v="Max"/>
    <x v="0"/>
    <n v="855000"/>
    <s v="Hatfield Volkswagen"/>
    <x v="29"/>
    <x v="125"/>
    <s v="Overhead Camshaft"/>
    <s v="Manual"/>
    <s v="Red"/>
    <n v="13000"/>
    <s v="99301-3882"/>
    <s v="Hatchback"/>
    <n v="6009042"/>
    <x v="1"/>
    <s v="Tertile 2"/>
    <x v="1"/>
  </r>
  <r>
    <s v="C_CND_009335"/>
    <x v="259"/>
    <x v="11"/>
    <s v="Riley"/>
    <x v="0"/>
    <n v="880000"/>
    <s v="U-Haul CO"/>
    <x v="26"/>
    <x v="104"/>
    <s v="Overhead Camshaft"/>
    <s v="Manual"/>
    <s v="Black"/>
    <n v="69000"/>
    <s v="78758-7841"/>
    <s v="Sedan"/>
    <n v="6746465"/>
    <x v="2"/>
    <s v="Tertile 2"/>
    <x v="1"/>
  </r>
  <r>
    <s v="C_CND_009366"/>
    <x v="259"/>
    <x v="11"/>
    <s v="Lucas"/>
    <x v="0"/>
    <n v="880000"/>
    <s v="New Castle Ford Lincoln Mercury"/>
    <x v="4"/>
    <x v="5"/>
    <s v="DoubleÂ Overhead Camshaft"/>
    <s v="Auto"/>
    <s v="Pale White"/>
    <n v="75000"/>
    <s v="60504-7114"/>
    <s v="Hardtop"/>
    <n v="8769054"/>
    <x v="6"/>
    <s v="Tertile 2"/>
    <x v="1"/>
  </r>
  <r>
    <s v="C_CND_009341"/>
    <x v="259"/>
    <x v="11"/>
    <s v="Ben"/>
    <x v="0"/>
    <n v="912000"/>
    <s v="Suburban Ford"/>
    <x v="11"/>
    <x v="14"/>
    <s v="DoubleÂ Overhead Camshaft"/>
    <s v="Auto"/>
    <s v="Pale White"/>
    <n v="38001"/>
    <s v="53546-9427"/>
    <s v="Passenger"/>
    <n v="8743764"/>
    <x v="5"/>
    <s v="Tertile 2"/>
    <x v="1"/>
  </r>
  <r>
    <s v="C_CND_009362"/>
    <x v="259"/>
    <x v="11"/>
    <s v="Paige"/>
    <x v="0"/>
    <n v="925000"/>
    <s v="Saab-Belle Dodge"/>
    <x v="2"/>
    <x v="44"/>
    <s v="DoubleÂ Overhead Camshaft"/>
    <s v="Auto"/>
    <s v="Pale White"/>
    <n v="53001"/>
    <s v="60504-7114"/>
    <s v="Hardtop"/>
    <n v="6239384"/>
    <x v="2"/>
    <s v="Tertile 2"/>
    <x v="1"/>
  </r>
  <r>
    <s v="C_CND_009395"/>
    <x v="259"/>
    <x v="11"/>
    <s v="Mark"/>
    <x v="0"/>
    <n v="961000"/>
    <s v="Buddy Storbeck's Diesel Service Inc"/>
    <x v="1"/>
    <x v="62"/>
    <s v="Overhead Camshaft"/>
    <s v="Manual"/>
    <s v="Pale White"/>
    <n v="24000"/>
    <s v="06457-3834"/>
    <s v="SUV"/>
    <n v="7110146"/>
    <x v="0"/>
    <s v="Tertile 2"/>
    <x v="1"/>
  </r>
  <r>
    <s v="C_CND_009329"/>
    <x v="259"/>
    <x v="11"/>
    <s v="Rafael"/>
    <x v="0"/>
    <n v="1005000"/>
    <s v="Ryder Truck Rental and Leasing"/>
    <x v="18"/>
    <x v="96"/>
    <s v="DoubleÂ Overhead Camshaft"/>
    <s v="Auto"/>
    <s v="Red"/>
    <n v="39501"/>
    <s v="06457-3834"/>
    <s v="Sedan"/>
    <n v="8052872"/>
    <x v="0"/>
    <s v="Tertile 2"/>
    <x v="1"/>
  </r>
  <r>
    <s v="C_CND_009360"/>
    <x v="259"/>
    <x v="11"/>
    <s v="Avery"/>
    <x v="1"/>
    <n v="1010000"/>
    <s v="Chrysler of Tri-Cities"/>
    <x v="13"/>
    <x v="82"/>
    <s v="Overhead Camshaft"/>
    <s v="Manual"/>
    <s v="Red"/>
    <n v="17001"/>
    <s v="99301-3882"/>
    <s v="Hardtop"/>
    <n v="7062936"/>
    <x v="2"/>
    <s v="Tertile 3"/>
    <x v="1"/>
  </r>
  <r>
    <s v="C_CND_009340"/>
    <x v="259"/>
    <x v="11"/>
    <s v="Beckett"/>
    <x v="0"/>
    <n v="1040000"/>
    <s v="Star Enterprises Inc"/>
    <x v="13"/>
    <x v="111"/>
    <s v="Overhead Camshaft"/>
    <s v="Manual"/>
    <s v="Black"/>
    <n v="22001"/>
    <s v="99301-3882"/>
    <s v="SUV"/>
    <n v="8647019"/>
    <x v="1"/>
    <s v="Tertile 3"/>
    <x v="1"/>
  </r>
  <r>
    <s v="C_CND_009409"/>
    <x v="259"/>
    <x v="11"/>
    <s v="Melvin"/>
    <x v="0"/>
    <n v="1055000"/>
    <s v="Nebo Chevrolet"/>
    <x v="1"/>
    <x v="113"/>
    <s v="Overhead Camshaft"/>
    <s v="Manual"/>
    <s v="Black"/>
    <n v="29500"/>
    <s v="06457-3834"/>
    <s v="Hatchback"/>
    <n v="7337301"/>
    <x v="0"/>
    <s v="Tertile 3"/>
    <x v="1"/>
  </r>
  <r>
    <s v="C_CND_009376"/>
    <x v="259"/>
    <x v="11"/>
    <s v="Janelle"/>
    <x v="0"/>
    <n v="1064000"/>
    <s v="Buddy Storbeck's Diesel Service Inc"/>
    <x v="10"/>
    <x v="60"/>
    <s v="DoubleÂ Overhead Camshaft"/>
    <s v="Auto"/>
    <s v="Black"/>
    <n v="14400"/>
    <s v="06457-3834"/>
    <s v="SUV"/>
    <n v="7616861"/>
    <x v="0"/>
    <s v="Tertile 3"/>
    <x v="1"/>
  </r>
  <r>
    <s v="C_CND_009412"/>
    <x v="259"/>
    <x v="11"/>
    <s v="Leonie"/>
    <x v="0"/>
    <n v="1072000"/>
    <s v="Pars Auto Sales"/>
    <x v="14"/>
    <x v="66"/>
    <s v="Overhead Camshaft"/>
    <s v="Manual"/>
    <s v="Pale White"/>
    <n v="20200"/>
    <s v="38701-8047"/>
    <s v="Hardtop"/>
    <n v="8887894"/>
    <x v="4"/>
    <s v="Tertile 3"/>
    <x v="1"/>
  </r>
  <r>
    <s v="C_CND_009332"/>
    <x v="259"/>
    <x v="11"/>
    <s v="Reed"/>
    <x v="1"/>
    <n v="1110000"/>
    <s v="Star Enterprises Inc"/>
    <x v="9"/>
    <x v="12"/>
    <s v="Overhead Camshaft"/>
    <s v="Manual"/>
    <s v="Black"/>
    <n v="85000"/>
    <s v="99301-3882"/>
    <s v="Passenger"/>
    <n v="7674447"/>
    <x v="1"/>
    <s v="Tertile 3"/>
    <x v="1"/>
  </r>
  <r>
    <s v="C_CND_009379"/>
    <x v="259"/>
    <x v="11"/>
    <s v="Jasmine"/>
    <x v="0"/>
    <n v="1160000"/>
    <s v="Chrysler of Tri-Cities"/>
    <x v="11"/>
    <x v="14"/>
    <s v="DoubleÂ Overhead Camshaft"/>
    <s v="Auto"/>
    <s v="Red"/>
    <n v="16000"/>
    <s v="99301-3882"/>
    <s v="Passenger"/>
    <n v="6984481"/>
    <x v="1"/>
    <s v="Tertile 3"/>
    <x v="1"/>
  </r>
  <r>
    <s v="C_CND_009427"/>
    <x v="259"/>
    <x v="11"/>
    <s v="Caiden"/>
    <x v="0"/>
    <n v="1180000"/>
    <s v="Progressive Shippers Cooperative Association No"/>
    <x v="6"/>
    <x v="8"/>
    <s v="DoubleÂ Overhead Camshaft"/>
    <s v="Auto"/>
    <s v="Red"/>
    <n v="16000"/>
    <s v="53546-9427"/>
    <s v="Hatchback"/>
    <n v="8080630"/>
    <x v="4"/>
    <s v="Tertile 3"/>
    <x v="1"/>
  </r>
  <r>
    <s v="C_CND_009426"/>
    <x v="259"/>
    <x v="11"/>
    <s v="Caden"/>
    <x v="0"/>
    <n v="1210000"/>
    <s v="U-Haul CO"/>
    <x v="24"/>
    <x v="124"/>
    <s v="DoubleÂ Overhead Camshaft"/>
    <s v="Auto"/>
    <s v="Black"/>
    <n v="18000"/>
    <s v="78758-7841"/>
    <s v="Sedan"/>
    <n v="6160381"/>
    <x v="6"/>
    <s v="Tertile 3"/>
    <x v="1"/>
  </r>
  <r>
    <s v="C_CND_009378"/>
    <x v="259"/>
    <x v="11"/>
    <s v="Janiyah"/>
    <x v="0"/>
    <n v="1220000"/>
    <s v="Capitol KIA"/>
    <x v="1"/>
    <x v="56"/>
    <s v="DoubleÂ Overhead Camshaft"/>
    <s v="Auto"/>
    <s v="Pale White"/>
    <n v="27000"/>
    <s v="38701-8047"/>
    <s v="Hatchback"/>
    <n v="8609014"/>
    <x v="4"/>
    <s v="Tertile 3"/>
    <x v="1"/>
  </r>
  <r>
    <s v="C_CND_009424"/>
    <x v="259"/>
    <x v="11"/>
    <s v="Bryan"/>
    <x v="0"/>
    <n v="1228000"/>
    <s v="Star Enterprises Inc"/>
    <x v="11"/>
    <x v="119"/>
    <s v="Overhead Camshaft"/>
    <s v="Manual"/>
    <s v="Pale White"/>
    <n v="28800"/>
    <s v="99301-3882"/>
    <s v="SUV"/>
    <n v="8676766"/>
    <x v="2"/>
    <s v="Tertile 3"/>
    <x v="1"/>
  </r>
  <r>
    <s v="C_CND_009353"/>
    <x v="259"/>
    <x v="11"/>
    <s v="Brendan"/>
    <x v="0"/>
    <n v="1242000"/>
    <s v="U-Haul CO"/>
    <x v="14"/>
    <x v="29"/>
    <s v="Overhead Camshaft"/>
    <s v="Manual"/>
    <s v="Black"/>
    <n v="22201"/>
    <s v="78758-7841"/>
    <s v="SUV"/>
    <n v="7974482"/>
    <x v="2"/>
    <s v="Tertile 3"/>
    <x v="1"/>
  </r>
  <r>
    <s v="C_CND_009343"/>
    <x v="259"/>
    <x v="11"/>
    <s v="Bennett"/>
    <x v="0"/>
    <n v="1250000"/>
    <s v="U-Haul CO"/>
    <x v="18"/>
    <x v="134"/>
    <s v="DoubleÂ Overhead Camshaft"/>
    <s v="Auto"/>
    <s v="Red"/>
    <n v="29001"/>
    <s v="78758-7841"/>
    <s v="Passenger"/>
    <n v="8368778"/>
    <x v="2"/>
    <s v="Tertile 3"/>
    <x v="1"/>
  </r>
  <r>
    <s v="C_CND_009371"/>
    <x v="259"/>
    <x v="11"/>
    <s v="Imani"/>
    <x v="0"/>
    <n v="1250000"/>
    <s v="Scrivener Performance Engineering"/>
    <x v="1"/>
    <x v="56"/>
    <s v="Overhead Camshaft"/>
    <s v="Manual"/>
    <s v="Black"/>
    <n v="85000"/>
    <s v="38701-8047"/>
    <s v="Hatchback"/>
    <n v="8222049"/>
    <x v="4"/>
    <s v="Tertile 3"/>
    <x v="1"/>
  </r>
  <r>
    <s v="C_CND_009331"/>
    <x v="259"/>
    <x v="11"/>
    <s v="Rayan"/>
    <x v="1"/>
    <n v="1260000"/>
    <s v="Scrivener Performance Engineering"/>
    <x v="9"/>
    <x v="114"/>
    <s v="DoubleÂ Overhead Camshaft"/>
    <s v="Auto"/>
    <s v="Pale White"/>
    <n v="38000"/>
    <s v="38701-8047"/>
    <s v="Sedan"/>
    <n v="7957333"/>
    <x v="4"/>
    <s v="Tertile 3"/>
    <x v="1"/>
  </r>
  <r>
    <s v="C_CND_009413"/>
    <x v="259"/>
    <x v="11"/>
    <s v="Maia"/>
    <x v="0"/>
    <n v="1290000"/>
    <s v="Pitre Buick-Pontiac-Gmc of Scottsdale"/>
    <x v="2"/>
    <x v="44"/>
    <s v="DoubleÂ Overhead Camshaft"/>
    <s v="Auto"/>
    <s v="Pale White"/>
    <n v="53000"/>
    <s v="99301-3882"/>
    <s v="Hardtop"/>
    <n v="8429507"/>
    <x v="1"/>
    <s v="Tertile 3"/>
    <x v="1"/>
  </r>
  <r>
    <s v="C_CND_009406"/>
    <x v="259"/>
    <x v="11"/>
    <s v="Maximiliano"/>
    <x v="0"/>
    <n v="1316000"/>
    <s v="Iceberg Rentals"/>
    <x v="3"/>
    <x v="28"/>
    <s v="DoubleÂ Overhead Camshaft"/>
    <s v="Auto"/>
    <s v="Red"/>
    <n v="16600"/>
    <s v="53546-9427"/>
    <s v="Hatchback"/>
    <n v="7078960"/>
    <x v="5"/>
    <s v="Tertile 3"/>
    <x v="1"/>
  </r>
  <r>
    <s v="C_CND_009377"/>
    <x v="259"/>
    <x v="11"/>
    <s v="Janiya"/>
    <x v="1"/>
    <n v="1330000"/>
    <s v="C &amp; M Motors Inc"/>
    <x v="2"/>
    <x v="23"/>
    <s v="Overhead Camshaft"/>
    <s v="Manual"/>
    <s v="Black"/>
    <n v="49000"/>
    <s v="60504-7114"/>
    <s v="Hatchback"/>
    <n v="6127129"/>
    <x v="6"/>
    <s v="Tertile 3"/>
    <x v="1"/>
  </r>
  <r>
    <s v="C_CND_009404"/>
    <x v="259"/>
    <x v="11"/>
    <s v="Mauricio"/>
    <x v="0"/>
    <n v="1340000"/>
    <s v="Gartner Buick Hyundai Saab"/>
    <x v="9"/>
    <x v="114"/>
    <s v="DoubleÂ Overhead Camshaft"/>
    <s v="Auto"/>
    <s v="Black"/>
    <n v="28000"/>
    <s v="38701-8047"/>
    <s v="Sedan"/>
    <n v="6489152"/>
    <x v="4"/>
    <s v="Tertile 3"/>
    <x v="1"/>
  </r>
  <r>
    <s v="C_CND_009425"/>
    <x v="259"/>
    <x v="11"/>
    <s v="Bryson"/>
    <x v="0"/>
    <n v="1355000"/>
    <s v="Tri-State Mack Inc"/>
    <x v="23"/>
    <x v="74"/>
    <s v="DoubleÂ Overhead Camshaft"/>
    <s v="Auto"/>
    <s v="Black"/>
    <n v="26500"/>
    <s v="85257-3102"/>
    <s v="Hatchback"/>
    <n v="7036943"/>
    <x v="0"/>
    <s v="Tertile 3"/>
    <x v="1"/>
  </r>
  <r>
    <s v="C_CND_009364"/>
    <x v="259"/>
    <x v="11"/>
    <s v="Genesis"/>
    <x v="0"/>
    <n v="1360000"/>
    <s v="Progressive Shippers Cooperative Association No"/>
    <x v="9"/>
    <x v="12"/>
    <s v="Overhead Camshaft"/>
    <s v="Manual"/>
    <s v="Red"/>
    <n v="37000"/>
    <s v="53546-9427"/>
    <s v="Passenger"/>
    <n v="8840455"/>
    <x v="5"/>
    <s v="Tertile 3"/>
    <x v="1"/>
  </r>
  <r>
    <s v="C_CND_009352"/>
    <x v="259"/>
    <x v="11"/>
    <s v="Brayden"/>
    <x v="1"/>
    <n v="1395000"/>
    <s v="Tri-State Mack Inc"/>
    <x v="15"/>
    <x v="97"/>
    <s v="DoubleÂ Overhead Camshaft"/>
    <s v="Auto"/>
    <s v="Red"/>
    <n v="21501"/>
    <s v="85257-3102"/>
    <s v="Hatchback"/>
    <n v="8845223"/>
    <x v="3"/>
    <s v="Tertile 3"/>
    <x v="1"/>
  </r>
  <r>
    <s v="C_CND_009322"/>
    <x v="259"/>
    <x v="11"/>
    <s v="Patrick"/>
    <x v="0"/>
    <n v="1410000"/>
    <s v="Nebo Chevrolet"/>
    <x v="14"/>
    <x v="66"/>
    <s v="DoubleÂ Overhead Camshaft"/>
    <s v="Auto"/>
    <s v="Pale White"/>
    <n v="45001"/>
    <s v="06457-3834"/>
    <s v="Hatchback"/>
    <n v="6263304"/>
    <x v="0"/>
    <s v="Tertile 3"/>
    <x v="1"/>
  </r>
  <r>
    <s v="C_CND_009369"/>
    <x v="259"/>
    <x v="11"/>
    <s v="Hawa"/>
    <x v="0"/>
    <n v="1425000"/>
    <s v="Ryder Truck Rental and Leasing"/>
    <x v="2"/>
    <x v="9"/>
    <s v="DoubleÂ Overhead Camshaft"/>
    <s v="Auto"/>
    <s v="Black"/>
    <n v="39500"/>
    <s v="06457-3834"/>
    <s v="Sedan"/>
    <n v="6532149"/>
    <x v="0"/>
    <s v="Tertile 3"/>
    <x v="1"/>
  </r>
  <r>
    <s v="C_CND_009403"/>
    <x v="259"/>
    <x v="11"/>
    <s v="Matthew"/>
    <x v="1"/>
    <n v="1490000"/>
    <s v="Enterprise Rent A Car"/>
    <x v="6"/>
    <x v="17"/>
    <s v="Overhead Camshaft"/>
    <s v="Manual"/>
    <s v="Black"/>
    <n v="12000"/>
    <s v="60504-7114"/>
    <s v="Sedan"/>
    <n v="6630553"/>
    <x v="6"/>
    <s v="Tertile 3"/>
    <x v="1"/>
  </r>
  <r>
    <s v="C_CND_009429"/>
    <x v="259"/>
    <x v="11"/>
    <s v="Calvin"/>
    <x v="0"/>
    <n v="1500000"/>
    <s v="Race Car Help"/>
    <x v="4"/>
    <x v="67"/>
    <s v="Overhead Camshaft"/>
    <s v="Manual"/>
    <s v="Black"/>
    <n v="38000"/>
    <s v="78758-7841"/>
    <s v="SUV"/>
    <n v="7605010"/>
    <x v="5"/>
    <s v="Tertile 3"/>
    <x v="1"/>
  </r>
  <r>
    <s v="C_CND_009337"/>
    <x v="259"/>
    <x v="11"/>
    <s v="Rocco"/>
    <x v="0"/>
    <n v="1532000"/>
    <s v="Rabun Used Car Sales"/>
    <x v="1"/>
    <x v="113"/>
    <s v="DoubleÂ Overhead Camshaft"/>
    <s v="Auto"/>
    <s v="Red"/>
    <n v="31200"/>
    <s v="85257-3102"/>
    <s v="Hatchback"/>
    <n v="6241870"/>
    <x v="3"/>
    <s v="Tertile 3"/>
    <x v="1"/>
  </r>
  <r>
    <s v="C_CND_009401"/>
    <x v="259"/>
    <x v="11"/>
    <s v="Mathew"/>
    <x v="0"/>
    <n v="1550000"/>
    <s v="Clay Johnson Auto Sales"/>
    <x v="24"/>
    <x v="124"/>
    <s v="DoubleÂ Overhead Camshaft"/>
    <s v="Auto"/>
    <s v="Black"/>
    <n v="18000"/>
    <s v="78758-7841"/>
    <s v="Sedan"/>
    <n v="7378984"/>
    <x v="2"/>
    <s v="Tertile 3"/>
    <x v="1"/>
  </r>
  <r>
    <s v="C_CND_009361"/>
    <x v="259"/>
    <x v="11"/>
    <s v="Charles"/>
    <x v="0"/>
    <n v="1570000"/>
    <s v="Diehl Motor CO Inc"/>
    <x v="23"/>
    <x v="39"/>
    <s v="Overhead Camshaft"/>
    <s v="Manual"/>
    <s v="Black"/>
    <n v="18001"/>
    <s v="06457-3834"/>
    <s v="Passenger"/>
    <n v="7466278"/>
    <x v="0"/>
    <s v="Tertile 3"/>
    <x v="1"/>
  </r>
  <r>
    <s v="C_CND_009367"/>
    <x v="259"/>
    <x v="11"/>
    <s v="Hannah"/>
    <x v="0"/>
    <n v="1605000"/>
    <s v="Rabun Used Car Sales"/>
    <x v="22"/>
    <x v="59"/>
    <s v="DoubleÂ Overhead Camshaft"/>
    <s v="Auto"/>
    <s v="Black"/>
    <n v="49500"/>
    <s v="85257-3102"/>
    <s v="Hatchback"/>
    <n v="6114520"/>
    <x v="3"/>
    <s v="Tertile 3"/>
    <x v="1"/>
  </r>
  <r>
    <s v="C_CND_009422"/>
    <x v="259"/>
    <x v="11"/>
    <s v="Brandon"/>
    <x v="0"/>
    <n v="1725000"/>
    <s v="Saab-Belle Dodge"/>
    <x v="4"/>
    <x v="99"/>
    <s v="DoubleÂ Overhead Camshaft"/>
    <s v="Auto"/>
    <s v="Black"/>
    <n v="26500"/>
    <s v="60504-7114"/>
    <s v="Passenger"/>
    <n v="8869764"/>
    <x v="5"/>
    <s v="Tertile 3"/>
    <x v="1"/>
  </r>
  <r>
    <s v="C_CND_009321"/>
    <x v="259"/>
    <x v="11"/>
    <s v="Parker"/>
    <x v="1"/>
    <n v="1750000"/>
    <s v="Motor Vehicle Branch Office"/>
    <x v="5"/>
    <x v="85"/>
    <s v="Overhead Camshaft"/>
    <s v="Manual"/>
    <s v="Black"/>
    <n v="21001"/>
    <s v="78758-7841"/>
    <s v="SUV"/>
    <n v="8333036"/>
    <x v="2"/>
    <s v="Tertile 3"/>
    <x v="1"/>
  </r>
  <r>
    <s v="C_CND_009421"/>
    <x v="259"/>
    <x v="11"/>
    <s v="Samy"/>
    <x v="0"/>
    <n v="1840000"/>
    <s v="Progressive Shippers Cooperative Association No"/>
    <x v="15"/>
    <x v="84"/>
    <s v="Overhead Camshaft"/>
    <s v="Manual"/>
    <s v="Pale White"/>
    <n v="21000"/>
    <s v="53546-9427"/>
    <s v="Hardtop"/>
    <n v="7887907"/>
    <x v="5"/>
    <s v="Tertile 3"/>
    <x v="1"/>
  </r>
  <r>
    <s v="C_CND_009318"/>
    <x v="259"/>
    <x v="11"/>
    <s v="Omar"/>
    <x v="1"/>
    <n v="2100000"/>
    <s v="Hatfield Volkswagen"/>
    <x v="15"/>
    <x v="21"/>
    <s v="DoubleÂ Overhead Camshaft"/>
    <s v="Auto"/>
    <s v="Pale White"/>
    <n v="25000"/>
    <s v="99301-3882"/>
    <s v="Hatchback"/>
    <n v="8629042"/>
    <x v="1"/>
    <s v="Tertile 3"/>
    <x v="1"/>
  </r>
  <r>
    <s v="C_CND_009346"/>
    <x v="259"/>
    <x v="11"/>
    <s v="Amiyah"/>
    <x v="0"/>
    <n v="2200000"/>
    <s v="Hatfield Volkswagen"/>
    <x v="6"/>
    <x v="73"/>
    <s v="Overhead Camshaft"/>
    <s v="Manual"/>
    <s v="Pale White"/>
    <n v="28001"/>
    <s v="99301-3882"/>
    <s v="Hardtop"/>
    <n v="8755318"/>
    <x v="1"/>
    <s v="Tertile 3"/>
    <x v="1"/>
  </r>
  <r>
    <s v="C_CND_009420"/>
    <x v="259"/>
    <x v="11"/>
    <s v="Blake"/>
    <x v="0"/>
    <n v="2290000"/>
    <s v="Race Car Help"/>
    <x v="11"/>
    <x v="119"/>
    <s v="DoubleÂ Overhead Camshaft"/>
    <s v="Auto"/>
    <s v="Red"/>
    <n v="25000"/>
    <s v="78758-7841"/>
    <s v="SUV"/>
    <n v="8200846"/>
    <x v="4"/>
    <s v="Tertile 3"/>
    <x v="1"/>
  </r>
  <r>
    <s v="C_CND_009316"/>
    <x v="259"/>
    <x v="11"/>
    <s v="Nosson"/>
    <x v="1"/>
    <n v="2300000"/>
    <s v="Enterprise Rent A Car"/>
    <x v="4"/>
    <x v="57"/>
    <s v="DoubleÂ Overhead Camshaft"/>
    <s v="Auto"/>
    <s v="Red"/>
    <n v="21000"/>
    <s v="60504-7114"/>
    <s v="Hatchback"/>
    <n v="8615289"/>
    <x v="6"/>
    <s v="Tertile 3"/>
    <x v="1"/>
  </r>
  <r>
    <s v="C_CND_009363"/>
    <x v="259"/>
    <x v="11"/>
    <s v="Chase"/>
    <x v="0"/>
    <n v="2400000"/>
    <s v="Gartner Buick Hyundai Saab"/>
    <x v="24"/>
    <x v="43"/>
    <s v="DoubleÂ Overhead Camshaft"/>
    <s v="Auto"/>
    <s v="Pale White"/>
    <n v="20001"/>
    <s v="38701-8047"/>
    <s v="Hatchback"/>
    <n v="7947258"/>
    <x v="4"/>
    <s v="Tertile 3"/>
    <x v="1"/>
  </r>
  <r>
    <s v="C_CND_009324"/>
    <x v="259"/>
    <x v="11"/>
    <s v="Peter"/>
    <x v="0"/>
    <n v="2475000"/>
    <s v="Pars Auto Sales"/>
    <x v="9"/>
    <x v="37"/>
    <s v="DoubleÂ Overhead Camshaft"/>
    <s v="Auto"/>
    <s v="Red"/>
    <n v="22501"/>
    <s v="38701-8047"/>
    <s v="SUV"/>
    <n v="8228125"/>
    <x v="4"/>
    <s v="Tertile 3"/>
    <x v="1"/>
  </r>
  <r>
    <s v="C_CND_009326"/>
    <x v="259"/>
    <x v="11"/>
    <s v="Pinchas"/>
    <x v="0"/>
    <n v="2700000"/>
    <s v="Progressive Shippers Cooperative Association No"/>
    <x v="26"/>
    <x v="104"/>
    <s v="Overhead Camshaft"/>
    <s v="Manual"/>
    <s v="Black"/>
    <n v="69001"/>
    <s v="53546-9427"/>
    <s v="Sedan"/>
    <n v="8939057"/>
    <x v="5"/>
    <s v="Tertile 3"/>
    <x v="1"/>
  </r>
  <r>
    <s v="C_CND_009419"/>
    <x v="259"/>
    <x v="11"/>
    <s v="Benjamin"/>
    <x v="0"/>
    <n v="2700000"/>
    <s v="Rabun Used Car Sales"/>
    <x v="16"/>
    <x v="141"/>
    <s v="Overhead Camshaft"/>
    <s v="Manual"/>
    <s v="Black"/>
    <n v="20000"/>
    <s v="85257-3102"/>
    <s v="Sedan"/>
    <n v="7620602"/>
    <x v="6"/>
    <s v="Tertile 3"/>
    <x v="1"/>
  </r>
  <r>
    <s v="C_CND_009333"/>
    <x v="259"/>
    <x v="11"/>
    <s v="Reid"/>
    <x v="1"/>
    <n v="2790000"/>
    <s v="Suburban Ford"/>
    <x v="14"/>
    <x v="89"/>
    <s v="DoubleÂ Overhead Camshaft"/>
    <s v="Auto"/>
    <s v="Black"/>
    <n v="60000"/>
    <s v="53546-9427"/>
    <s v="Hatchback"/>
    <n v="6624227"/>
    <x v="5"/>
    <s v="Tertile 3"/>
    <x v="1"/>
  </r>
  <r>
    <s v="C_CND_009327"/>
    <x v="259"/>
    <x v="11"/>
    <s v="Pinchus"/>
    <x v="1"/>
    <n v="2800000"/>
    <s v="Rabun Used Car Sales"/>
    <x v="27"/>
    <x v="87"/>
    <s v="DoubleÂ Overhead Camshaft"/>
    <s v="Auto"/>
    <s v="Black"/>
    <n v="60001"/>
    <s v="85257-3102"/>
    <s v="Sedan"/>
    <n v="6180740"/>
    <x v="3"/>
    <s v="Tertile 3"/>
    <x v="1"/>
  </r>
  <r>
    <s v="C_CND_009319"/>
    <x v="259"/>
    <x v="11"/>
    <s v="Oscar"/>
    <x v="0"/>
    <n v="3700000"/>
    <s v="Iceberg Rentals"/>
    <x v="9"/>
    <x v="114"/>
    <s v="DoubleÂ Overhead Camshaft"/>
    <s v="Auto"/>
    <s v="Black"/>
    <n v="26000"/>
    <s v="53546-9427"/>
    <s v="Sedan"/>
    <n v="6209319"/>
    <x v="5"/>
    <s v="Tertile 3"/>
    <x v="1"/>
  </r>
  <r>
    <s v="C_CND_009330"/>
    <x v="259"/>
    <x v="11"/>
    <s v="Raphael"/>
    <x v="0"/>
    <n v="3900000"/>
    <s v="Saab-Belle Dodge"/>
    <x v="0"/>
    <x v="83"/>
    <s v="DoubleÂ Overhead Camshaft"/>
    <s v="Auto"/>
    <s v="Pale White"/>
    <n v="42000"/>
    <s v="60504-7114"/>
    <s v="Hatchback"/>
    <n v="7765739"/>
    <x v="6"/>
    <s v="Tertile 3"/>
    <x v="1"/>
  </r>
  <r>
    <s v="C_CND_009440"/>
    <x v="260"/>
    <x v="11"/>
    <s v="Samir"/>
    <x v="0"/>
    <n v="13500"/>
    <s v="Tri-State Mack Inc"/>
    <x v="14"/>
    <x v="20"/>
    <s v="DoubleÂ Overhead Camshaft"/>
    <s v="Auto"/>
    <s v="Pale White"/>
    <n v="25000"/>
    <s v="85257-3102"/>
    <s v="SUV"/>
    <n v="8364596"/>
    <x v="3"/>
    <s v="Tertile 1"/>
    <x v="0"/>
  </r>
  <r>
    <s v="C_CND_009444"/>
    <x v="260"/>
    <x v="11"/>
    <s v="Sebastian"/>
    <x v="1"/>
    <n v="13500"/>
    <s v="Capitol KIA"/>
    <x v="1"/>
    <x v="56"/>
    <s v="DoubleÂ Overhead Camshaft"/>
    <s v="Auto"/>
    <s v="Black"/>
    <n v="28000"/>
    <s v="38701-8047"/>
    <s v="Hatchback"/>
    <n v="6100343"/>
    <x v="4"/>
    <s v="Tertile 1"/>
    <x v="0"/>
  </r>
  <r>
    <s v="C_CND_009446"/>
    <x v="260"/>
    <x v="11"/>
    <s v="Chesky"/>
    <x v="0"/>
    <n v="13500"/>
    <s v="Iceberg Rentals"/>
    <x v="26"/>
    <x v="104"/>
    <s v="DoubleÂ Overhead Camshaft"/>
    <s v="Auto"/>
    <s v="Pale White"/>
    <n v="27001"/>
    <s v="53546-9427"/>
    <s v="Sedan"/>
    <n v="7264580"/>
    <x v="5"/>
    <s v="Tertile 1"/>
    <x v="0"/>
  </r>
  <r>
    <s v="C_CND_009455"/>
    <x v="260"/>
    <x v="11"/>
    <s v="Kaylee"/>
    <x v="0"/>
    <n v="13500"/>
    <s v="Motor Vehicle Branch Office"/>
    <x v="26"/>
    <x v="122"/>
    <s v="DoubleÂ Overhead Camshaft"/>
    <s v="Auto"/>
    <s v="Pale White"/>
    <n v="15000"/>
    <s v="78758-7841"/>
    <s v="SUV"/>
    <n v="7811823"/>
    <x v="2"/>
    <s v="Tertile 1"/>
    <x v="0"/>
  </r>
  <r>
    <s v="C_CND_009457"/>
    <x v="260"/>
    <x v="11"/>
    <s v="Louis"/>
    <x v="0"/>
    <n v="13500"/>
    <s v="Nebo Chevrolet"/>
    <x v="10"/>
    <x v="13"/>
    <s v="DoubleÂ Overhead Camshaft"/>
    <s v="Auto"/>
    <s v="Black"/>
    <n v="27000"/>
    <s v="06457-3834"/>
    <s v="Hardtop"/>
    <n v="8582899"/>
    <x v="0"/>
    <s v="Tertile 1"/>
    <x v="0"/>
  </r>
  <r>
    <s v="C_CND_009462"/>
    <x v="260"/>
    <x v="11"/>
    <s v="Kimora"/>
    <x v="0"/>
    <n v="13500"/>
    <s v="Race Car Help"/>
    <x v="23"/>
    <x v="39"/>
    <s v="Overhead Camshaft"/>
    <s v="Manual"/>
    <s v="Pale White"/>
    <n v="82000"/>
    <s v="78758-7841"/>
    <s v="Passenger"/>
    <n v="8021512"/>
    <x v="2"/>
    <s v="Tertile 1"/>
    <x v="0"/>
  </r>
  <r>
    <s v="C_CND_009465"/>
    <x v="260"/>
    <x v="11"/>
    <s v="Nathan"/>
    <x v="0"/>
    <n v="13500"/>
    <s v="Rabun Used Car Sales"/>
    <x v="14"/>
    <x v="128"/>
    <s v="DoubleÂ Overhead Camshaft"/>
    <s v="Auto"/>
    <s v="Black"/>
    <n v="22001"/>
    <s v="85257-3102"/>
    <s v="Passenger"/>
    <n v="7369554"/>
    <x v="3"/>
    <s v="Tertile 1"/>
    <x v="0"/>
  </r>
  <r>
    <s v="C_CND_009471"/>
    <x v="260"/>
    <x v="11"/>
    <s v="Noel"/>
    <x v="0"/>
    <n v="13500"/>
    <s v="Suburban Ford"/>
    <x v="4"/>
    <x v="67"/>
    <s v="Overhead Camshaft"/>
    <s v="Manual"/>
    <s v="Black"/>
    <n v="38000"/>
    <s v="53546-9427"/>
    <s v="SUV"/>
    <n v="8948375"/>
    <x v="5"/>
    <s v="Tertile 1"/>
    <x v="0"/>
  </r>
  <r>
    <s v="C_CND_009475"/>
    <x v="260"/>
    <x v="11"/>
    <s v="Daniel"/>
    <x v="0"/>
    <n v="13500"/>
    <s v="Capitol KIA"/>
    <x v="4"/>
    <x v="57"/>
    <s v="DoubleÂ Overhead Camshaft"/>
    <s v="Auto"/>
    <s v="Pale White"/>
    <n v="20000"/>
    <s v="38701-8047"/>
    <s v="Hatchback"/>
    <n v="7263108"/>
    <x v="0"/>
    <s v="Tertile 1"/>
    <x v="0"/>
  </r>
  <r>
    <s v="C_CND_009476"/>
    <x v="260"/>
    <x v="11"/>
    <s v="Darren"/>
    <x v="0"/>
    <n v="13500"/>
    <s v="Chrysler of Tri-Cities"/>
    <x v="15"/>
    <x v="51"/>
    <s v="Overhead Camshaft"/>
    <s v="Manual"/>
    <s v="Pale White"/>
    <n v="12000"/>
    <s v="99301-3882"/>
    <s v="Passenger"/>
    <n v="6810508"/>
    <x v="6"/>
    <s v="Tertile 1"/>
    <x v="0"/>
  </r>
  <r>
    <s v="C_CND_009477"/>
    <x v="260"/>
    <x v="11"/>
    <s v="David"/>
    <x v="0"/>
    <n v="13500"/>
    <s v="Chrysler Plymouth"/>
    <x v="28"/>
    <x v="108"/>
    <s v="DoubleÂ Overhead Camshaft"/>
    <s v="Auto"/>
    <s v="Black"/>
    <n v="41000"/>
    <s v="53546-9427"/>
    <s v="Hatchback"/>
    <n v="6608874"/>
    <x v="4"/>
    <s v="Tertile 1"/>
    <x v="0"/>
  </r>
  <r>
    <s v="C_CND_009473"/>
    <x v="260"/>
    <x v="11"/>
    <s v="Christian"/>
    <x v="1"/>
    <n v="370000"/>
    <s v="Buddy Storbeck's Diesel Service Inc"/>
    <x v="0"/>
    <x v="75"/>
    <s v="DoubleÂ Overhead Camshaft"/>
    <s v="Auto"/>
    <s v="Pale White"/>
    <n v="31000"/>
    <s v="06457-3834"/>
    <s v="Hatchback"/>
    <n v="8479948"/>
    <x v="3"/>
    <s v="Tertile 1"/>
    <x v="0"/>
  </r>
  <r>
    <s v="C_CND_009468"/>
    <x v="260"/>
    <x v="11"/>
    <s v="Nicholas"/>
    <x v="0"/>
    <n v="375500"/>
    <s v="Saab-Belle Dodge"/>
    <x v="16"/>
    <x v="22"/>
    <s v="DoubleÂ Overhead Camshaft"/>
    <s v="Auto"/>
    <s v="Pale White"/>
    <n v="38501"/>
    <s v="60504-7114"/>
    <s v="Passenger"/>
    <n v="7283257"/>
    <x v="6"/>
    <s v="Tertile 1"/>
    <x v="0"/>
  </r>
  <r>
    <s v="C_CND_009467"/>
    <x v="260"/>
    <x v="11"/>
    <s v="Nelson"/>
    <x v="0"/>
    <n v="420000"/>
    <s v="Ryder Truck Rental and Leasing"/>
    <x v="14"/>
    <x v="20"/>
    <s v="Overhead Camshaft"/>
    <s v="Manual"/>
    <s v="Black"/>
    <n v="26001"/>
    <s v="06457-3834"/>
    <s v="SUV"/>
    <n v="6479781"/>
    <x v="0"/>
    <s v="Tertile 1"/>
    <x v="0"/>
  </r>
  <r>
    <s v="C_CND_009472"/>
    <x v="260"/>
    <x v="11"/>
    <s v="Chase"/>
    <x v="0"/>
    <n v="442000"/>
    <s v="U-Haul CO"/>
    <x v="5"/>
    <x v="85"/>
    <s v="Overhead Camshaft"/>
    <s v="Manual"/>
    <s v="Pale White"/>
    <n v="25000"/>
    <s v="78758-7841"/>
    <s v="SUV"/>
    <n v="8019584"/>
    <x v="5"/>
    <s v="Tertile 1"/>
    <x v="0"/>
  </r>
  <r>
    <s v="C_CND_009478"/>
    <x v="260"/>
    <x v="11"/>
    <s v="Devin"/>
    <x v="0"/>
    <n v="515000"/>
    <s v="Classic Chevy"/>
    <x v="4"/>
    <x v="109"/>
    <s v="DoubleÂ Overhead Camshaft"/>
    <s v="Auto"/>
    <s v="Pale White"/>
    <n v="18000"/>
    <s v="85257-3102"/>
    <s v="Hatchback"/>
    <n v="7468507"/>
    <x v="1"/>
    <s v="Tertile 1"/>
    <x v="0"/>
  </r>
  <r>
    <s v="C_CND_009451"/>
    <x v="260"/>
    <x v="11"/>
    <s v="Colin"/>
    <x v="0"/>
    <n v="518500"/>
    <s v="Pars Auto Sales"/>
    <x v="0"/>
    <x v="118"/>
    <s v="Overhead Camshaft"/>
    <s v="Manual"/>
    <s v="Pale White"/>
    <n v="17501"/>
    <s v="38701-8047"/>
    <s v="Sedan"/>
    <n v="6969143"/>
    <x v="4"/>
    <s v="Tertile 1"/>
    <x v="0"/>
  </r>
  <r>
    <s v="C_CND_009480"/>
    <x v="260"/>
    <x v="11"/>
    <s v="Donovan"/>
    <x v="1"/>
    <n v="523500"/>
    <s v="Diehl Motor CO Inc"/>
    <x v="10"/>
    <x v="133"/>
    <s v="Overhead Camshaft"/>
    <s v="Manual"/>
    <s v="Pale White"/>
    <n v="13500"/>
    <s v="06457-3834"/>
    <s v="Passenger"/>
    <n v="6847673"/>
    <x v="3"/>
    <s v="Tertile 1"/>
    <x v="0"/>
  </r>
  <r>
    <s v="C_CND_009447"/>
    <x v="260"/>
    <x v="11"/>
    <s v="Chris"/>
    <x v="0"/>
    <n v="550000"/>
    <s v="McKinney Dodge Chrysler Jeep"/>
    <x v="15"/>
    <x v="51"/>
    <s v="Overhead Camshaft"/>
    <s v="Manual"/>
    <s v="Pale White"/>
    <n v="26001"/>
    <s v="85257-3102"/>
    <s v="Passenger"/>
    <n v="6273946"/>
    <x v="3"/>
    <s v="Tertile 2"/>
    <x v="0"/>
  </r>
  <r>
    <s v="C_CND_009458"/>
    <x v="260"/>
    <x v="11"/>
    <s v="Alexandre"/>
    <x v="0"/>
    <n v="612000"/>
    <s v="Race Car Help"/>
    <x v="15"/>
    <x v="84"/>
    <s v="Overhead Camshaft"/>
    <s v="Manual"/>
    <s v="Black"/>
    <n v="16000"/>
    <s v="78758-7841"/>
    <s v="Hardtop"/>
    <n v="7387625"/>
    <x v="2"/>
    <s v="Tertile 2"/>
    <x v="0"/>
  </r>
  <r>
    <s v="C_CND_009438"/>
    <x v="260"/>
    <x v="11"/>
    <s v="Salvatore"/>
    <x v="1"/>
    <n v="650000"/>
    <s v="Star Enterprises Inc"/>
    <x v="9"/>
    <x v="12"/>
    <s v="Overhead Camshaft"/>
    <s v="Manual"/>
    <s v="Pale White"/>
    <n v="37000"/>
    <s v="99301-3882"/>
    <s v="Passenger"/>
    <n v="6231317"/>
    <x v="1"/>
    <s v="Tertile 2"/>
    <x v="0"/>
  </r>
  <r>
    <s v="C_CND_009448"/>
    <x v="260"/>
    <x v="11"/>
    <s v="Christian"/>
    <x v="1"/>
    <n v="650000"/>
    <s v="Motor Vehicle Branch Office"/>
    <x v="13"/>
    <x v="140"/>
    <s v="DoubleÂ Overhead Camshaft"/>
    <s v="Auto"/>
    <s v="Pale White"/>
    <n v="22001"/>
    <s v="78758-7841"/>
    <s v="Sedan"/>
    <n v="7605966"/>
    <x v="2"/>
    <s v="Tertile 2"/>
    <x v="0"/>
  </r>
  <r>
    <s v="C_CND_009454"/>
    <x v="260"/>
    <x v="11"/>
    <s v="Kayla"/>
    <x v="0"/>
    <n v="730000"/>
    <s v="McKinney Dodge Chrysler Jeep"/>
    <x v="0"/>
    <x v="3"/>
    <s v="DoubleÂ Overhead Camshaft"/>
    <s v="Auto"/>
    <s v="Pale White"/>
    <n v="15001"/>
    <s v="85257-3102"/>
    <s v="Passenger"/>
    <n v="6721942"/>
    <x v="3"/>
    <s v="Tertile 2"/>
    <x v="0"/>
  </r>
  <r>
    <s v="C_CND_009479"/>
    <x v="260"/>
    <x v="11"/>
    <s v="Kayla"/>
    <x v="0"/>
    <n v="805000"/>
    <s v="Motor Vehicle Branch Office"/>
    <x v="2"/>
    <x v="44"/>
    <s v="DoubleÂ Overhead Camshaft"/>
    <s v="Auto"/>
    <s v="Pale White"/>
    <n v="39000"/>
    <s v="78758-7841"/>
    <s v="Hardtop"/>
    <n v="6470926"/>
    <x v="2"/>
    <s v="Tertile 2"/>
    <x v="1"/>
  </r>
  <r>
    <s v="C_CND_009437"/>
    <x v="260"/>
    <x v="11"/>
    <s v="Ryder"/>
    <x v="0"/>
    <n v="835000"/>
    <s v="Scrivener Performance Engineering"/>
    <x v="10"/>
    <x v="133"/>
    <s v="Overhead Camshaft"/>
    <s v="Manual"/>
    <s v="Pale White"/>
    <n v="13000"/>
    <s v="38701-8047"/>
    <s v="Passenger"/>
    <n v="7687074"/>
    <x v="4"/>
    <s v="Tertile 2"/>
    <x v="1"/>
  </r>
  <r>
    <s v="C_CND_009450"/>
    <x v="260"/>
    <x v="11"/>
    <s v="Cole"/>
    <x v="0"/>
    <n v="850000"/>
    <s v="New Castle Ford Lincoln Mercury"/>
    <x v="0"/>
    <x v="83"/>
    <s v="DoubleÂ Overhead Camshaft"/>
    <s v="Auto"/>
    <s v="Pale White"/>
    <n v="41001"/>
    <s v="60504-7114"/>
    <s v="Hatchback"/>
    <n v="8160716"/>
    <x v="6"/>
    <s v="Tertile 2"/>
    <x v="1"/>
  </r>
  <r>
    <s v="C_CND_009461"/>
    <x v="260"/>
    <x v="11"/>
    <s v="Louise"/>
    <x v="0"/>
    <n v="875000"/>
    <s v="Ryder Truck Rental and Leasing"/>
    <x v="12"/>
    <x v="18"/>
    <s v="DoubleÂ Overhead Camshaft"/>
    <s v="Auto"/>
    <s v="Black"/>
    <n v="22000"/>
    <s v="06457-3834"/>
    <s v="Hardtop"/>
    <n v="7444490"/>
    <x v="0"/>
    <s v="Tertile 2"/>
    <x v="1"/>
  </r>
  <r>
    <s v="C_CND_009470"/>
    <x v="260"/>
    <x v="11"/>
    <s v="Noah"/>
    <x v="0"/>
    <n v="900000"/>
    <s v="Star Enterprises Inc"/>
    <x v="15"/>
    <x v="84"/>
    <s v="Overhead Camshaft"/>
    <s v="Manual"/>
    <s v="Black"/>
    <n v="16000"/>
    <s v="99301-3882"/>
    <s v="SUV"/>
    <n v="7006254"/>
    <x v="1"/>
    <s v="Tertile 2"/>
    <x v="1"/>
  </r>
  <r>
    <s v="C_CND_009445"/>
    <x v="260"/>
    <x v="11"/>
    <s v="Cheskel"/>
    <x v="0"/>
    <n v="950000"/>
    <s v="Hatfield Volkswagen"/>
    <x v="1"/>
    <x v="113"/>
    <s v="DoubleÂ Overhead Camshaft"/>
    <s v="Auto"/>
    <s v="Pale White"/>
    <n v="31001"/>
    <s v="99301-3882"/>
    <s v="Hatchback"/>
    <n v="7908339"/>
    <x v="1"/>
    <s v="Tertile 2"/>
    <x v="1"/>
  </r>
  <r>
    <s v="C_CND_009459"/>
    <x v="260"/>
    <x v="11"/>
    <s v="Kenya"/>
    <x v="1"/>
    <n v="955000"/>
    <s v="Pitre Buick-Pontiac-Gmc of Scottsdale"/>
    <x v="14"/>
    <x v="20"/>
    <s v="DoubleÂ Overhead Camshaft"/>
    <s v="Auto"/>
    <s v="Pale White"/>
    <n v="41000"/>
    <s v="99301-3882"/>
    <s v="SUV"/>
    <n v="8648560"/>
    <x v="1"/>
    <s v="Tertile 2"/>
    <x v="1"/>
  </r>
  <r>
    <s v="C_CND_009449"/>
    <x v="260"/>
    <x v="11"/>
    <s v="Christopher"/>
    <x v="0"/>
    <n v="1022000"/>
    <s v="Nebo Chevrolet"/>
    <x v="27"/>
    <x v="87"/>
    <s v="Overhead Camshaft"/>
    <s v="Manual"/>
    <s v="Pale White"/>
    <n v="34201"/>
    <s v="06457-3834"/>
    <s v="Sedan"/>
    <n v="8099798"/>
    <x v="0"/>
    <s v="Tertile 3"/>
    <x v="1"/>
  </r>
  <r>
    <s v="C_CND_009452"/>
    <x v="260"/>
    <x v="11"/>
    <s v="Connor"/>
    <x v="0"/>
    <n v="1225000"/>
    <s v="Pitre Buick-Pontiac-Gmc of Scottsdale"/>
    <x v="24"/>
    <x v="86"/>
    <s v="DoubleÂ Overhead Camshaft"/>
    <s v="Auto"/>
    <s v="Pale White"/>
    <n v="19501"/>
    <s v="99301-3882"/>
    <s v="SUV"/>
    <n v="8603949"/>
    <x v="1"/>
    <s v="Tertile 3"/>
    <x v="1"/>
  </r>
  <r>
    <s v="C_CND_009442"/>
    <x v="260"/>
    <x v="11"/>
    <s v="Santino"/>
    <x v="0"/>
    <n v="1230000"/>
    <s v="Buddy Storbeck's Diesel Service Inc"/>
    <x v="3"/>
    <x v="4"/>
    <s v="Overhead Camshaft"/>
    <s v="Manual"/>
    <s v="Pale White"/>
    <n v="17000"/>
    <s v="06457-3834"/>
    <s v="SUV"/>
    <n v="6819537"/>
    <x v="0"/>
    <s v="Tertile 3"/>
    <x v="1"/>
  </r>
  <r>
    <s v="C_CND_009436"/>
    <x v="260"/>
    <x v="11"/>
    <s v="Ryan"/>
    <x v="0"/>
    <n v="1250000"/>
    <s v="Saab-Belle Dodge"/>
    <x v="0"/>
    <x v="0"/>
    <s v="Overhead Camshaft"/>
    <s v="Manual"/>
    <s v="Pale White"/>
    <n v="22000"/>
    <s v="60504-7114"/>
    <s v="SUV"/>
    <n v="6999885"/>
    <x v="6"/>
    <s v="Tertile 3"/>
    <x v="1"/>
  </r>
  <r>
    <s v="C_CND_009469"/>
    <x v="260"/>
    <x v="11"/>
    <s v="Nicolas"/>
    <x v="0"/>
    <n v="1350000"/>
    <s v="Scrivener Performance Engineering"/>
    <x v="2"/>
    <x v="146"/>
    <s v="Overhead Camshaft"/>
    <s v="Manual"/>
    <s v="Black"/>
    <n v="16001"/>
    <s v="38701-8047"/>
    <s v="SUV"/>
    <n v="7847692"/>
    <x v="4"/>
    <s v="Tertile 3"/>
    <x v="1"/>
  </r>
  <r>
    <s v="C_CND_009474"/>
    <x v="260"/>
    <x v="11"/>
    <s v="Christopher"/>
    <x v="0"/>
    <n v="1360000"/>
    <s v="C &amp; M Motors Inc"/>
    <x v="29"/>
    <x v="125"/>
    <s v="Overhead Camshaft"/>
    <s v="Manual"/>
    <s v="Pale White"/>
    <n v="13000"/>
    <s v="60504-7114"/>
    <s v="Hatchback"/>
    <n v="6724162"/>
    <x v="2"/>
    <s v="Tertile 3"/>
    <x v="1"/>
  </r>
  <r>
    <s v="C_CND_009460"/>
    <x v="260"/>
    <x v="11"/>
    <s v="Khloe"/>
    <x v="0"/>
    <n v="1700000"/>
    <s v="Progressive Shippers Cooperative Association No"/>
    <x v="0"/>
    <x v="0"/>
    <s v="Overhead Camshaft"/>
    <s v="Manual"/>
    <s v="Black"/>
    <n v="18000"/>
    <s v="53546-9427"/>
    <s v="SUV"/>
    <n v="7859577"/>
    <x v="5"/>
    <s v="Tertile 3"/>
    <x v="1"/>
  </r>
  <r>
    <s v="C_CND_009466"/>
    <x v="260"/>
    <x v="11"/>
    <s v="Nathaniel"/>
    <x v="0"/>
    <n v="1700000"/>
    <s v="Race Car Help"/>
    <x v="13"/>
    <x v="19"/>
    <s v="DoubleÂ Overhead Camshaft"/>
    <s v="Auto"/>
    <s v="Black"/>
    <n v="33001"/>
    <s v="78758-7841"/>
    <s v="Hatchback"/>
    <n v="7147168"/>
    <x v="2"/>
    <s v="Tertile 3"/>
    <x v="1"/>
  </r>
  <r>
    <s v="C_CND_009456"/>
    <x v="260"/>
    <x v="11"/>
    <s v="Kelsey"/>
    <x v="0"/>
    <n v="1730000"/>
    <s v="Nebo Chevrolet"/>
    <x v="26"/>
    <x v="54"/>
    <s v="DoubleÂ Overhead Camshaft"/>
    <s v="Auto"/>
    <s v="Pale White"/>
    <n v="31001"/>
    <s v="06457-3834"/>
    <s v="Hatchback"/>
    <n v="7492166"/>
    <x v="0"/>
    <s v="Tertile 3"/>
    <x v="1"/>
  </r>
  <r>
    <s v="C_CND_009464"/>
    <x v="260"/>
    <x v="11"/>
    <s v="Moises"/>
    <x v="0"/>
    <n v="1745000"/>
    <s v="Progressive Shippers Cooperative Association No"/>
    <x v="26"/>
    <x v="104"/>
    <s v="DoubleÂ Overhead Camshaft"/>
    <s v="Auto"/>
    <s v="Black"/>
    <n v="22501"/>
    <s v="53546-9427"/>
    <s v="Sedan"/>
    <n v="8993298"/>
    <x v="5"/>
    <s v="Tertile 3"/>
    <x v="1"/>
  </r>
  <r>
    <s v="C_CND_009441"/>
    <x v="260"/>
    <x v="11"/>
    <s v="Samuel"/>
    <x v="0"/>
    <n v="2000000"/>
    <s v="U-Haul CO"/>
    <x v="19"/>
    <x v="136"/>
    <s v="Overhead Camshaft"/>
    <s v="Manual"/>
    <s v="Pale White"/>
    <n v="26000"/>
    <s v="78758-7841"/>
    <s v="Hatchback"/>
    <n v="8269892"/>
    <x v="2"/>
    <s v="Tertile 3"/>
    <x v="1"/>
  </r>
  <r>
    <s v="C_CND_009463"/>
    <x v="260"/>
    <x v="11"/>
    <s v="Mike"/>
    <x v="0"/>
    <n v="2120000"/>
    <s v="Pitre Buick-Pontiac-Gmc of Scottsdale"/>
    <x v="15"/>
    <x v="40"/>
    <s v="DoubleÂ Overhead Camshaft"/>
    <s v="Auto"/>
    <s v="Pale White"/>
    <n v="24001"/>
    <s v="99301-3882"/>
    <s v="Sedan"/>
    <n v="6011573"/>
    <x v="1"/>
    <s v="Tertile 3"/>
    <x v="1"/>
  </r>
  <r>
    <s v="C_CND_009439"/>
    <x v="260"/>
    <x v="11"/>
    <s v="Sam"/>
    <x v="0"/>
    <n v="2320000"/>
    <s v="Suburban Ford"/>
    <x v="9"/>
    <x v="139"/>
    <s v="Overhead Camshaft"/>
    <s v="Manual"/>
    <s v="Pale White"/>
    <n v="17000"/>
    <s v="53546-9427"/>
    <s v="Hatchback"/>
    <n v="8057251"/>
    <x v="5"/>
    <s v="Tertile 3"/>
    <x v="1"/>
  </r>
  <r>
    <s v="C_CND_009443"/>
    <x v="260"/>
    <x v="11"/>
    <s v="Sean"/>
    <x v="0"/>
    <n v="2375000"/>
    <s v="C &amp; M Motors Inc"/>
    <x v="7"/>
    <x v="123"/>
    <s v="DoubleÂ Overhead Camshaft"/>
    <s v="Auto"/>
    <s v="Pale White"/>
    <n v="22500"/>
    <s v="60504-7114"/>
    <s v="SUV"/>
    <n v="7476638"/>
    <x v="6"/>
    <s v="Tertile 3"/>
    <x v="1"/>
  </r>
  <r>
    <s v="C_CND_009453"/>
    <x v="260"/>
    <x v="11"/>
    <s v="Cooper"/>
    <x v="0"/>
    <n v="2660000"/>
    <s v="Progressive Shippers Cooperative Association No"/>
    <x v="6"/>
    <x v="17"/>
    <s v="DoubleÂ Overhead Camshaft"/>
    <s v="Auto"/>
    <s v="Pale White"/>
    <n v="46001"/>
    <s v="53546-9427"/>
    <s v="Sedan"/>
    <n v="7046519"/>
    <x v="5"/>
    <s v="Tertile 3"/>
    <x v="1"/>
  </r>
  <r>
    <s v="C_CND_009483"/>
    <x v="261"/>
    <x v="11"/>
    <s v="Shaul"/>
    <x v="0"/>
    <n v="13500"/>
    <s v="Classic Chevy"/>
    <x v="15"/>
    <x v="72"/>
    <s v="DoubleÂ Overhead Camshaft"/>
    <s v="Auto"/>
    <s v="Pale White"/>
    <n v="46000"/>
    <s v="85257-3102"/>
    <s v="SUV"/>
    <n v="6716648"/>
    <x v="3"/>
    <s v="Tertile 1"/>
    <x v="0"/>
  </r>
  <r>
    <s v="C_CND_009484"/>
    <x v="261"/>
    <x v="11"/>
    <s v="Shaya"/>
    <x v="0"/>
    <n v="13500"/>
    <s v="Clay Johnson Auto Sales"/>
    <x v="14"/>
    <x v="66"/>
    <s v="Overhead Camshaft"/>
    <s v="Manual"/>
    <s v="Pale White"/>
    <n v="20000"/>
    <s v="78758-7841"/>
    <s v="Hatchback"/>
    <n v="6498399"/>
    <x v="2"/>
    <s v="Tertile 1"/>
    <x v="0"/>
  </r>
  <r>
    <s v="C_CND_009486"/>
    <x v="261"/>
    <x v="11"/>
    <s v="Shia"/>
    <x v="0"/>
    <n v="13500"/>
    <s v="Enterprise Rent A Car"/>
    <x v="19"/>
    <x v="26"/>
    <s v="DoubleÂ Overhead Camshaft"/>
    <s v="Auto"/>
    <s v="Pale White"/>
    <n v="18000"/>
    <s v="60504-7114"/>
    <s v="Passenger"/>
    <n v="7449902"/>
    <x v="6"/>
    <s v="Tertile 1"/>
    <x v="0"/>
  </r>
  <r>
    <s v="C_CND_009489"/>
    <x v="261"/>
    <x v="11"/>
    <s v="David"/>
    <x v="0"/>
    <n v="13500"/>
    <s v="Ryder Truck Rental and Leasing"/>
    <x v="1"/>
    <x v="49"/>
    <s v="Overhead Camshaft"/>
    <s v="Manual"/>
    <s v="Pale White"/>
    <n v="19001"/>
    <s v="06457-3834"/>
    <s v="Passenger"/>
    <n v="6179348"/>
    <x v="0"/>
    <s v="Tertile 1"/>
    <x v="0"/>
  </r>
  <r>
    <s v="C_CND_009495"/>
    <x v="261"/>
    <x v="11"/>
    <s v="Laila"/>
    <x v="0"/>
    <n v="13500"/>
    <s v="Scrivener Performance Engineering"/>
    <x v="6"/>
    <x v="8"/>
    <s v="DoubleÂ Overhead Camshaft"/>
    <s v="Auto"/>
    <s v="Black"/>
    <n v="26000"/>
    <s v="38701-8047"/>
    <s v="Hatchback"/>
    <n v="7741037"/>
    <x v="4"/>
    <s v="Tertile 1"/>
    <x v="0"/>
  </r>
  <r>
    <s v="C_CND_009496"/>
    <x v="261"/>
    <x v="11"/>
    <s v="Lauren"/>
    <x v="0"/>
    <n v="13500"/>
    <s v="Star Enterprises Inc"/>
    <x v="8"/>
    <x v="100"/>
    <s v="Overhead Camshaft"/>
    <s v="Manual"/>
    <s v="Black"/>
    <n v="15000"/>
    <s v="99301-3882"/>
    <s v="SUV"/>
    <n v="7851402"/>
    <x v="1"/>
    <s v="Tertile 1"/>
    <x v="0"/>
  </r>
  <r>
    <s v="C_CND_009509"/>
    <x v="261"/>
    <x v="11"/>
    <s v="Justine"/>
    <x v="0"/>
    <n v="13500"/>
    <s v="Nebo Chevrolet"/>
    <x v="10"/>
    <x v="13"/>
    <s v="DoubleÂ Overhead Camshaft"/>
    <s v="Auto"/>
    <s v="Black"/>
    <n v="27000"/>
    <s v="06457-3834"/>
    <s v="Hardtop"/>
    <n v="8854543"/>
    <x v="0"/>
    <s v="Tertile 1"/>
    <x v="0"/>
  </r>
  <r>
    <s v="C_CND_009510"/>
    <x v="261"/>
    <x v="11"/>
    <s v="Eric"/>
    <x v="0"/>
    <n v="13500"/>
    <s v="Motor Vehicle Branch Office"/>
    <x v="26"/>
    <x v="122"/>
    <s v="DoubleÂ Overhead Camshaft"/>
    <s v="Auto"/>
    <s v="Pale White"/>
    <n v="15000"/>
    <s v="78758-7841"/>
    <s v="SUV"/>
    <n v="7655208"/>
    <x v="5"/>
    <s v="Tertile 1"/>
    <x v="0"/>
  </r>
  <r>
    <s v="C_CND_009504"/>
    <x v="261"/>
    <x v="11"/>
    <s v="Patrick"/>
    <x v="0"/>
    <n v="400000"/>
    <s v="Rabun Used Car Sales"/>
    <x v="7"/>
    <x v="10"/>
    <s v="Overhead Camshaft"/>
    <s v="Manual"/>
    <s v="Pale White"/>
    <n v="14000"/>
    <s v="85257-3102"/>
    <s v="Sedan"/>
    <n v="7402219"/>
    <x v="3"/>
    <s v="Tertile 1"/>
    <x v="0"/>
  </r>
  <r>
    <s v="C_CND_009505"/>
    <x v="261"/>
    <x v="11"/>
    <s v="Dylan"/>
    <x v="0"/>
    <n v="420000"/>
    <s v="Enterprise Rent A Car"/>
    <x v="17"/>
    <x v="24"/>
    <s v="Overhead Camshaft"/>
    <s v="Manual"/>
    <s v="Pale White"/>
    <n v="21000"/>
    <s v="60504-7114"/>
    <s v="Passenger"/>
    <n v="7702327"/>
    <x v="2"/>
    <s v="Tertile 1"/>
    <x v="0"/>
  </r>
  <r>
    <s v="C_CND_009502"/>
    <x v="261"/>
    <x v="11"/>
    <s v="Owen"/>
    <x v="0"/>
    <n v="455000"/>
    <s v="Rabun Used Car Sales"/>
    <x v="10"/>
    <x v="60"/>
    <s v="DoubleÂ Overhead Camshaft"/>
    <s v="Auto"/>
    <s v="Black"/>
    <n v="27000"/>
    <s v="85257-3102"/>
    <s v="SUV"/>
    <n v="6142243"/>
    <x v="3"/>
    <s v="Tertile 1"/>
    <x v="0"/>
  </r>
  <r>
    <s v="C_CND_009508"/>
    <x v="261"/>
    <x v="11"/>
    <s v="Elijah"/>
    <x v="0"/>
    <n v="462500"/>
    <s v="Iceberg Rentals"/>
    <x v="19"/>
    <x v="121"/>
    <s v="Overhead Camshaft"/>
    <s v="Manual"/>
    <s v="Pale White"/>
    <n v="24500"/>
    <s v="53546-9427"/>
    <s v="SUV"/>
    <n v="7873802"/>
    <x v="4"/>
    <s v="Tertile 1"/>
    <x v="0"/>
  </r>
  <r>
    <s v="C_CND_009507"/>
    <x v="261"/>
    <x v="11"/>
    <s v="Elias"/>
    <x v="0"/>
    <n v="730000"/>
    <s v="Hatfield Volkswagen"/>
    <x v="7"/>
    <x v="15"/>
    <s v="DoubleÂ Overhead Camshaft"/>
    <s v="Auto"/>
    <s v="Pale White"/>
    <n v="25000"/>
    <s v="99301-3882"/>
    <s v="Hatchback"/>
    <n v="8870410"/>
    <x v="6"/>
    <s v="Tertile 2"/>
    <x v="0"/>
  </r>
  <r>
    <s v="C_CND_009494"/>
    <x v="261"/>
    <x v="11"/>
    <s v="Kylie"/>
    <x v="0"/>
    <n v="750000"/>
    <s v="Saab-Belle Dodge"/>
    <x v="6"/>
    <x v="64"/>
    <s v="DoubleÂ Overhead Camshaft"/>
    <s v="Auto"/>
    <s v="Pale White"/>
    <n v="22000"/>
    <s v="60504-7114"/>
    <s v="SUV"/>
    <n v="6451371"/>
    <x v="6"/>
    <s v="Tertile 2"/>
    <x v="0"/>
  </r>
  <r>
    <s v="C_CND_009506"/>
    <x v="261"/>
    <x v="11"/>
    <s v="Eli"/>
    <x v="0"/>
    <n v="770000"/>
    <s v="Gartner Buick Hyundai Saab"/>
    <x v="13"/>
    <x v="41"/>
    <s v="DoubleÂ Overhead Camshaft"/>
    <s v="Auto"/>
    <s v="Pale White"/>
    <n v="46000"/>
    <s v="38701-8047"/>
    <s v="Passenger"/>
    <n v="8129546"/>
    <x v="0"/>
    <s v="Tertile 2"/>
    <x v="1"/>
  </r>
  <r>
    <s v="C_CND_009488"/>
    <x v="261"/>
    <x v="11"/>
    <s v="Daniel"/>
    <x v="0"/>
    <n v="802000"/>
    <s v="Race Car Help"/>
    <x v="2"/>
    <x v="9"/>
    <s v="Overhead Camshaft"/>
    <s v="Manual"/>
    <s v="Pale White"/>
    <n v="20001"/>
    <s v="78758-7841"/>
    <s v="Sedan"/>
    <n v="8459015"/>
    <x v="2"/>
    <s v="Tertile 2"/>
    <x v="1"/>
  </r>
  <r>
    <s v="C_CND_009500"/>
    <x v="261"/>
    <x v="11"/>
    <s v="Omar"/>
    <x v="1"/>
    <n v="880000"/>
    <s v="U-Haul CO"/>
    <x v="14"/>
    <x v="89"/>
    <s v="DoubleÂ Overhead Camshaft"/>
    <s v="Auto"/>
    <s v="Pale White"/>
    <n v="12001"/>
    <s v="78758-7841"/>
    <s v="Hatchback"/>
    <n v="8066815"/>
    <x v="2"/>
    <s v="Tertile 2"/>
    <x v="1"/>
  </r>
  <r>
    <s v="C_CND_009493"/>
    <x v="261"/>
    <x v="11"/>
    <s v="Lea"/>
    <x v="0"/>
    <n v="900000"/>
    <s v="Progressive Shippers Cooperative Association No"/>
    <x v="22"/>
    <x v="55"/>
    <s v="DoubleÂ Overhead Camshaft"/>
    <s v="Auto"/>
    <s v="Black"/>
    <n v="26000"/>
    <s v="53546-9427"/>
    <s v="Hardtop"/>
    <n v="8379097"/>
    <x v="5"/>
    <s v="Tertile 2"/>
    <x v="1"/>
  </r>
  <r>
    <s v="C_CND_009503"/>
    <x v="261"/>
    <x v="11"/>
    <s v="Pablo"/>
    <x v="1"/>
    <n v="905000"/>
    <s v="Progressive Shippers Cooperative Association No"/>
    <x v="2"/>
    <x v="9"/>
    <s v="DoubleÂ Overhead Camshaft"/>
    <s v="Auto"/>
    <s v="Black"/>
    <n v="39000"/>
    <s v="53546-9427"/>
    <s v="Sedan"/>
    <n v="8685895"/>
    <x v="5"/>
    <s v="Tertile 2"/>
    <x v="1"/>
  </r>
  <r>
    <s v="C_CND_009498"/>
    <x v="261"/>
    <x v="11"/>
    <s v="Maxime"/>
    <x v="0"/>
    <n v="925000"/>
    <s v="Suburban Ford"/>
    <x v="2"/>
    <x v="44"/>
    <s v="DoubleÂ Overhead Camshaft"/>
    <s v="Auto"/>
    <s v="Pale White"/>
    <n v="39000"/>
    <s v="53546-9427"/>
    <s v="Hardtop"/>
    <n v="7398603"/>
    <x v="5"/>
    <s v="Tertile 2"/>
    <x v="1"/>
  </r>
  <r>
    <s v="C_CND_009491"/>
    <x v="261"/>
    <x v="11"/>
    <s v="Samantha"/>
    <x v="0"/>
    <n v="1000000"/>
    <s v="Buddy Storbeck's Diesel Service Inc"/>
    <x v="19"/>
    <x v="136"/>
    <s v="Overhead Camshaft"/>
    <s v="Manual"/>
    <s v="Pale White"/>
    <n v="26001"/>
    <s v="06457-3834"/>
    <s v="Hardtop"/>
    <n v="7877559"/>
    <x v="3"/>
    <s v="Tertile 2"/>
    <x v="1"/>
  </r>
  <r>
    <s v="C_CND_009490"/>
    <x v="261"/>
    <x v="11"/>
    <s v="Dean"/>
    <x v="0"/>
    <n v="1007000"/>
    <s v="Saab-Belle Dodge"/>
    <x v="23"/>
    <x v="112"/>
    <s v="DoubleÂ Overhead Camshaft"/>
    <s v="Auto"/>
    <s v="Black"/>
    <n v="19701"/>
    <s v="60504-7114"/>
    <s v="Sedan"/>
    <n v="7409653"/>
    <x v="6"/>
    <s v="Tertile 3"/>
    <x v="1"/>
  </r>
  <r>
    <s v="C_CND_009481"/>
    <x v="261"/>
    <x v="11"/>
    <s v="Shalom"/>
    <x v="0"/>
    <n v="1037000"/>
    <s v="Chrysler of Tri-Cities"/>
    <x v="4"/>
    <x v="5"/>
    <s v="DoubleÂ Overhead Camshaft"/>
    <s v="Auto"/>
    <s v="Pale White"/>
    <n v="75700"/>
    <s v="99301-3882"/>
    <s v="Hatchback"/>
    <n v="6142232"/>
    <x v="1"/>
    <s v="Tertile 3"/>
    <x v="1"/>
  </r>
  <r>
    <s v="C_CND_009499"/>
    <x v="261"/>
    <x v="11"/>
    <s v="Oliver"/>
    <x v="0"/>
    <n v="1262000"/>
    <s v="Tri-State Mack Inc"/>
    <x v="9"/>
    <x v="138"/>
    <s v="DoubleÂ Overhead Camshaft"/>
    <s v="Auto"/>
    <s v="Pale White"/>
    <n v="28201"/>
    <s v="85257-3102"/>
    <s v="Hatchback"/>
    <n v="7660547"/>
    <x v="3"/>
    <s v="Tertile 3"/>
    <x v="1"/>
  </r>
  <r>
    <s v="C_CND_009501"/>
    <x v="261"/>
    <x v="11"/>
    <s v="Oscar"/>
    <x v="0"/>
    <n v="1337000"/>
    <s v="Progressive Shippers Cooperative Association No"/>
    <x v="6"/>
    <x v="8"/>
    <s v="DoubleÂ Overhead Camshaft"/>
    <s v="Auto"/>
    <s v="Pale White"/>
    <n v="21701"/>
    <s v="53546-9427"/>
    <s v="Hatchback"/>
    <n v="8273517"/>
    <x v="5"/>
    <s v="Tertile 3"/>
    <x v="1"/>
  </r>
  <r>
    <s v="C_CND_009487"/>
    <x v="261"/>
    <x v="11"/>
    <s v="Damian"/>
    <x v="0"/>
    <n v="1510000"/>
    <s v="Rabun Used Car Sales"/>
    <x v="20"/>
    <x v="46"/>
    <s v="DoubleÂ Overhead Camshaft"/>
    <s v="Auto"/>
    <s v="Pale White"/>
    <n v="45001"/>
    <s v="85257-3102"/>
    <s v="Sedan"/>
    <n v="7113895"/>
    <x v="3"/>
    <s v="Tertile 3"/>
    <x v="1"/>
  </r>
  <r>
    <s v="C_CND_009485"/>
    <x v="261"/>
    <x v="11"/>
    <s v="Shea"/>
    <x v="0"/>
    <n v="1630000"/>
    <s v="Diehl Motor CO Inc"/>
    <x v="19"/>
    <x v="136"/>
    <s v="Overhead Camshaft"/>
    <s v="Manual"/>
    <s v="Black"/>
    <n v="16000"/>
    <s v="06457-3834"/>
    <s v="Hatchback"/>
    <n v="7256281"/>
    <x v="0"/>
    <s v="Tertile 3"/>
    <x v="1"/>
  </r>
  <r>
    <s v="C_CND_009497"/>
    <x v="261"/>
    <x v="11"/>
    <s v="Layla"/>
    <x v="0"/>
    <n v="2350000"/>
    <s v="Suburban Ford"/>
    <x v="16"/>
    <x v="34"/>
    <s v="Overhead Camshaft"/>
    <s v="Manual"/>
    <s v="Pale White"/>
    <n v="45000"/>
    <s v="53546-9427"/>
    <s v="Hatchback"/>
    <n v="6448407"/>
    <x v="5"/>
    <s v="Tertile 3"/>
    <x v="1"/>
  </r>
  <r>
    <s v="C_CND_009492"/>
    <x v="261"/>
    <x v="11"/>
    <s v="Devin"/>
    <x v="0"/>
    <n v="2550000"/>
    <s v="Star Enterprises Inc"/>
    <x v="18"/>
    <x v="58"/>
    <s v="Overhead Camshaft"/>
    <s v="Manual"/>
    <s v="Pale White"/>
    <n v="16001"/>
    <s v="99301-3882"/>
    <s v="Passenger"/>
    <n v="8803550"/>
    <x v="1"/>
    <s v="Tertile 3"/>
    <x v="1"/>
  </r>
  <r>
    <s v="C_CND_009482"/>
    <x v="261"/>
    <x v="11"/>
    <s v="Shane"/>
    <x v="0"/>
    <n v="3050000"/>
    <s v="Chrysler Plymouth"/>
    <x v="16"/>
    <x v="151"/>
    <s v="DoubleÂ Overhead Camshaft"/>
    <s v="Auto"/>
    <s v="Pale White"/>
    <n v="17000"/>
    <s v="53546-9427"/>
    <s v="Hatchback"/>
    <n v="7869314"/>
    <x v="5"/>
    <s v="Tertile 3"/>
    <x v="1"/>
  </r>
  <r>
    <s v="C_CND_009515"/>
    <x v="262"/>
    <x v="11"/>
    <s v="Ethan"/>
    <x v="0"/>
    <n v="630000"/>
    <s v="Nebo Chevrolet"/>
    <x v="4"/>
    <x v="35"/>
    <s v="DoubleÂ Overhead Camshaft"/>
    <s v="Auto"/>
    <s v="Pale White"/>
    <n v="25000"/>
    <s v="06457-3834"/>
    <s v="Passenger"/>
    <n v="8041161"/>
    <x v="3"/>
    <s v="Tertile 2"/>
    <x v="0"/>
  </r>
  <r>
    <s v="C_CND_009514"/>
    <x v="262"/>
    <x v="11"/>
    <s v="Paul"/>
    <x v="0"/>
    <n v="648000"/>
    <s v="Race Car Help"/>
    <x v="11"/>
    <x v="115"/>
    <s v="DoubleÂ Overhead Camshaft"/>
    <s v="Auto"/>
    <s v="Pale White"/>
    <n v="18000"/>
    <s v="78758-7841"/>
    <s v="SUV"/>
    <n v="8977583"/>
    <x v="2"/>
    <s v="Tertile 2"/>
    <x v="0"/>
  </r>
  <r>
    <s v="C_CND_009512"/>
    <x v="262"/>
    <x v="11"/>
    <s v="Samiyah"/>
    <x v="0"/>
    <n v="1650000"/>
    <s v="Capitol KIA"/>
    <x v="14"/>
    <x v="66"/>
    <s v="DoubleÂ Overhead Camshaft"/>
    <s v="Auto"/>
    <s v="Pale White"/>
    <n v="57001"/>
    <s v="38701-8047"/>
    <s v="Hardtop"/>
    <n v="7309371"/>
    <x v="5"/>
    <s v="Tertile 3"/>
    <x v="1"/>
  </r>
  <r>
    <s v="C_CND_009511"/>
    <x v="262"/>
    <x v="11"/>
    <s v="Shimon"/>
    <x v="0"/>
    <n v="1701000"/>
    <s v="Gartner Buick Hyundai Saab"/>
    <x v="11"/>
    <x v="14"/>
    <s v="DoubleÂ Overhead Camshaft"/>
    <s v="Auto"/>
    <s v="Pale White"/>
    <n v="22100"/>
    <s v="38701-8047"/>
    <s v="Passenger"/>
    <n v="8938617"/>
    <x v="4"/>
    <s v="Tertile 3"/>
    <x v="1"/>
  </r>
  <r>
    <s v="C_CND_009513"/>
    <x v="262"/>
    <x v="11"/>
    <s v="Leilani"/>
    <x v="0"/>
    <n v="2000000"/>
    <s v="U-Haul CO"/>
    <x v="0"/>
    <x v="0"/>
    <s v="Overhead Camshaft"/>
    <s v="Manual"/>
    <s v="Pale White"/>
    <n v="14000"/>
    <s v="78758-7841"/>
    <s v="SUV"/>
    <n v="7518432"/>
    <x v="2"/>
    <s v="Tertile 3"/>
    <x v="1"/>
  </r>
  <r>
    <s v="C_CND_006875"/>
    <x v="263"/>
    <x v="11"/>
    <s v="Denise"/>
    <x v="1"/>
    <n v="13500"/>
    <s v="Race Car Help"/>
    <x v="10"/>
    <x v="60"/>
    <s v="Overhead Camshaft"/>
    <s v="Manual"/>
    <s v="Black"/>
    <n v="25000"/>
    <s v="78758-7841"/>
    <s v="SUV"/>
    <n v="8825215"/>
    <x v="2"/>
    <s v="Tertile 1"/>
    <x v="0"/>
  </r>
  <r>
    <s v="C_CND_006879"/>
    <x v="263"/>
    <x v="11"/>
    <s v="Eileen"/>
    <x v="0"/>
    <n v="13500"/>
    <s v="Star Enterprises Inc"/>
    <x v="16"/>
    <x v="151"/>
    <s v="DoubleÂ Overhead Camshaft"/>
    <s v="Auto"/>
    <s v="Pale White"/>
    <n v="17000"/>
    <s v="99301-3882"/>
    <s v="Hatchback"/>
    <n v="6552385"/>
    <x v="1"/>
    <s v="Tertile 1"/>
    <x v="0"/>
  </r>
  <r>
    <s v="C_CND_006893"/>
    <x v="263"/>
    <x v="11"/>
    <s v="Aharon"/>
    <x v="0"/>
    <n v="13500"/>
    <s v="Star Enterprises Inc"/>
    <x v="6"/>
    <x v="64"/>
    <s v="DoubleÂ Overhead Camshaft"/>
    <s v="Auto"/>
    <s v="Black"/>
    <n v="26000"/>
    <s v="99301-3882"/>
    <s v="SUV"/>
    <n v="6623884"/>
    <x v="1"/>
    <s v="Tertile 1"/>
    <x v="0"/>
  </r>
  <r>
    <s v="C_CND_006897"/>
    <x v="263"/>
    <x v="11"/>
    <s v="Aiden"/>
    <x v="1"/>
    <n v="13500"/>
    <s v="Buddy Storbeck's Diesel Service Inc"/>
    <x v="4"/>
    <x v="109"/>
    <s v="DoubleÂ Overhead Camshaft"/>
    <s v="Auto"/>
    <s v="Pale White"/>
    <n v="26000"/>
    <s v="06457-3834"/>
    <s v="Hatchback"/>
    <n v="6010393"/>
    <x v="0"/>
    <s v="Tertile 1"/>
    <x v="0"/>
  </r>
  <r>
    <s v="C_CND_006898"/>
    <x v="263"/>
    <x v="11"/>
    <s v="Celia"/>
    <x v="0"/>
    <n v="13500"/>
    <s v="Classic Chevy"/>
    <x v="4"/>
    <x v="5"/>
    <s v="DoubleÂ Overhead Camshaft"/>
    <s v="Auto"/>
    <s v="Pale White"/>
    <n v="31001"/>
    <s v="85257-3102"/>
    <s v="Hardtop"/>
    <n v="6826824"/>
    <x v="2"/>
    <s v="Tertile 1"/>
    <x v="0"/>
  </r>
  <r>
    <s v="C_CND_006900"/>
    <x v="263"/>
    <x v="11"/>
    <s v="Sophia"/>
    <x v="0"/>
    <n v="13500"/>
    <s v="Progressive Shippers Cooperative Association No"/>
    <x v="0"/>
    <x v="116"/>
    <s v="Overhead Camshaft"/>
    <s v="Manual"/>
    <s v="Black"/>
    <n v="18001"/>
    <s v="53546-9427"/>
    <s v="Hardtop"/>
    <n v="7147052"/>
    <x v="5"/>
    <s v="Tertile 1"/>
    <x v="0"/>
  </r>
  <r>
    <s v="C_CND_006903"/>
    <x v="263"/>
    <x v="11"/>
    <s v="Alexander"/>
    <x v="1"/>
    <n v="13500"/>
    <s v="Clay Johnson Auto Sales"/>
    <x v="29"/>
    <x v="125"/>
    <s v="Overhead Camshaft"/>
    <s v="Manual"/>
    <s v="Pale White"/>
    <n v="13000"/>
    <s v="78758-7841"/>
    <s v="Hatchback"/>
    <n v="7264089"/>
    <x v="2"/>
    <s v="Tertile 1"/>
    <x v="0"/>
  </r>
  <r>
    <s v="C_CND_006904"/>
    <x v="263"/>
    <x v="11"/>
    <s v="Amy"/>
    <x v="0"/>
    <n v="13500"/>
    <s v="Hatfield Volkswagen"/>
    <x v="1"/>
    <x v="16"/>
    <s v="DoubleÂ Overhead Camshaft"/>
    <s v="Auto"/>
    <s v="Pale White"/>
    <n v="33000"/>
    <s v="99301-3882"/>
    <s v="SUV"/>
    <n v="6445566"/>
    <x v="1"/>
    <s v="Tertile 1"/>
    <x v="0"/>
  </r>
  <r>
    <s v="C_CND_006905"/>
    <x v="263"/>
    <x v="11"/>
    <s v="Ana"/>
    <x v="0"/>
    <n v="13500"/>
    <s v="Iceberg Rentals"/>
    <x v="7"/>
    <x v="10"/>
    <s v="DoubleÂ Overhead Camshaft"/>
    <s v="Auto"/>
    <s v="Pale White"/>
    <n v="21000"/>
    <s v="53546-9427"/>
    <s v="Sedan"/>
    <n v="6614516"/>
    <x v="5"/>
    <s v="Tertile 1"/>
    <x v="0"/>
  </r>
  <r>
    <s v="C_CND_006910"/>
    <x v="263"/>
    <x v="11"/>
    <s v="Annabel"/>
    <x v="0"/>
    <n v="13500"/>
    <s v="Pars Auto Sales"/>
    <x v="5"/>
    <x v="6"/>
    <s v="Overhead Camshaft"/>
    <s v="Manual"/>
    <s v="Pale White"/>
    <n v="21000"/>
    <s v="38701-8047"/>
    <s v="Hatchback"/>
    <n v="6616991"/>
    <x v="4"/>
    <s v="Tertile 1"/>
    <x v="0"/>
  </r>
  <r>
    <s v="C_CND_006921"/>
    <x v="263"/>
    <x v="11"/>
    <s v="Eliana"/>
    <x v="1"/>
    <n v="13500"/>
    <s v="Capitol KIA"/>
    <x v="15"/>
    <x v="72"/>
    <s v="DoubleÂ Overhead Camshaft"/>
    <s v="Auto"/>
    <s v="Pale White"/>
    <n v="25000"/>
    <s v="38701-8047"/>
    <s v="SUV"/>
    <n v="6873867"/>
    <x v="0"/>
    <s v="Tertile 1"/>
    <x v="0"/>
  </r>
  <r>
    <s v="C_CND_006924"/>
    <x v="263"/>
    <x v="11"/>
    <s v="Elizabeth"/>
    <x v="0"/>
    <n v="13500"/>
    <s v="Classic Chevy"/>
    <x v="16"/>
    <x v="34"/>
    <s v="Overhead Camshaft"/>
    <s v="Manual"/>
    <s v="Pale White"/>
    <n v="45000"/>
    <s v="85257-3102"/>
    <s v="Hatchback"/>
    <n v="7188710"/>
    <x v="1"/>
    <s v="Tertile 1"/>
    <x v="0"/>
  </r>
  <r>
    <s v="C_CND_006925"/>
    <x v="263"/>
    <x v="11"/>
    <s v="Matthew"/>
    <x v="0"/>
    <n v="13500"/>
    <s v="Race Car Help"/>
    <x v="13"/>
    <x v="82"/>
    <s v="Overhead Camshaft"/>
    <s v="Manual"/>
    <s v="Pale White"/>
    <n v="26000"/>
    <s v="78758-7841"/>
    <s v="Hardtop"/>
    <n v="7058802"/>
    <x v="2"/>
    <s v="Tertile 1"/>
    <x v="0"/>
  </r>
  <r>
    <s v="C_CND_009523"/>
    <x v="263"/>
    <x v="11"/>
    <s v="Sholom"/>
    <x v="0"/>
    <n v="13500"/>
    <s v="Pitre Buick-Pontiac-Gmc of Scottsdale"/>
    <x v="14"/>
    <x v="52"/>
    <s v="DoubleÂ Overhead Camshaft"/>
    <s v="Auto"/>
    <s v="Pale White"/>
    <n v="31001"/>
    <s v="99301-3882"/>
    <s v="Sedan"/>
    <n v="7841755"/>
    <x v="1"/>
    <s v="Tertile 1"/>
    <x v="0"/>
  </r>
  <r>
    <s v="C_CND_009529"/>
    <x v="263"/>
    <x v="11"/>
    <s v="Solomon"/>
    <x v="0"/>
    <n v="13500"/>
    <s v="Scrivener Performance Engineering"/>
    <x v="6"/>
    <x v="73"/>
    <s v="Overhead Camshaft"/>
    <s v="Manual"/>
    <s v="Pale White"/>
    <n v="28001"/>
    <s v="38701-8047"/>
    <s v="Hatchback"/>
    <n v="6263893"/>
    <x v="4"/>
    <s v="Tertile 1"/>
    <x v="0"/>
  </r>
  <r>
    <s v="C_CND_009531"/>
    <x v="263"/>
    <x v="11"/>
    <s v="Stephen"/>
    <x v="0"/>
    <n v="13500"/>
    <s v="Suburban Ford"/>
    <x v="6"/>
    <x v="64"/>
    <s v="DoubleÂ Overhead Camshaft"/>
    <s v="Auto"/>
    <s v="Pale White"/>
    <n v="16001"/>
    <s v="53546-9427"/>
    <s v="SUV"/>
    <n v="7565520"/>
    <x v="5"/>
    <s v="Tertile 1"/>
    <x v="0"/>
  </r>
  <r>
    <s v="C_CND_009535"/>
    <x v="263"/>
    <x v="11"/>
    <s v="Timothy"/>
    <x v="0"/>
    <n v="13500"/>
    <s v="Rabun Used Car Sales"/>
    <x v="20"/>
    <x v="27"/>
    <s v="Overhead Camshaft"/>
    <s v="Manual"/>
    <s v="Pale White"/>
    <n v="49000"/>
    <s v="85257-3102"/>
    <s v="Hatchback"/>
    <n v="6748292"/>
    <x v="3"/>
    <s v="Tertile 1"/>
    <x v="0"/>
  </r>
  <r>
    <s v="C_CND_009537"/>
    <x v="263"/>
    <x v="11"/>
    <s v="Dov"/>
    <x v="0"/>
    <n v="13500"/>
    <s v="U-Haul CO"/>
    <x v="8"/>
    <x v="100"/>
    <s v="Overhead Camshaft"/>
    <s v="Manual"/>
    <s v="Black"/>
    <n v="20001"/>
    <s v="78758-7841"/>
    <s v="SUV"/>
    <n v="8523377"/>
    <x v="2"/>
    <s v="Tertile 1"/>
    <x v="0"/>
  </r>
  <r>
    <s v="C_CND_009547"/>
    <x v="263"/>
    <x v="11"/>
    <s v="Elijah"/>
    <x v="0"/>
    <n v="13500"/>
    <s v="Buddy Storbeck's Diesel Service Inc"/>
    <x v="9"/>
    <x v="12"/>
    <s v="Overhead Camshaft"/>
    <s v="Manual"/>
    <s v="Pale White"/>
    <n v="37001"/>
    <s v="06457-3834"/>
    <s v="Passenger"/>
    <n v="6188804"/>
    <x v="0"/>
    <s v="Tertile 1"/>
    <x v="0"/>
  </r>
  <r>
    <s v="C_CND_009548"/>
    <x v="263"/>
    <x v="11"/>
    <s v="Elimelech"/>
    <x v="0"/>
    <n v="13500"/>
    <s v="C &amp; M Motors Inc"/>
    <x v="14"/>
    <x v="128"/>
    <s v="DoubleÂ Overhead Camshaft"/>
    <s v="Auto"/>
    <s v="Black"/>
    <n v="22001"/>
    <s v="60504-7114"/>
    <s v="Passenger"/>
    <n v="7318100"/>
    <x v="6"/>
    <s v="Tertile 1"/>
    <x v="0"/>
  </r>
  <r>
    <s v="C_CND_009566"/>
    <x v="263"/>
    <x v="11"/>
    <s v="Mariama"/>
    <x v="0"/>
    <n v="13500"/>
    <s v="Buddy Storbeck's Diesel Service Inc"/>
    <x v="8"/>
    <x v="100"/>
    <s v="Overhead Camshaft"/>
    <s v="Manual"/>
    <s v="Black"/>
    <n v="15000"/>
    <s v="06457-3834"/>
    <s v="SUV"/>
    <n v="6706895"/>
    <x v="0"/>
    <s v="Tertile 1"/>
    <x v="0"/>
  </r>
  <r>
    <s v="C_CND_009573"/>
    <x v="263"/>
    <x v="11"/>
    <s v="Mikayla"/>
    <x v="0"/>
    <n v="13500"/>
    <s v="Diehl Motor CO Inc"/>
    <x v="24"/>
    <x v="86"/>
    <s v="DoubleÂ Overhead Camshaft"/>
    <s v="Auto"/>
    <s v="Pale White"/>
    <n v="19000"/>
    <s v="06457-3834"/>
    <s v="SUV"/>
    <n v="8370084"/>
    <x v="0"/>
    <s v="Tertile 1"/>
    <x v="0"/>
  </r>
  <r>
    <s v="C_CND_009574"/>
    <x v="263"/>
    <x v="11"/>
    <s v="Milan"/>
    <x v="0"/>
    <n v="13500"/>
    <s v="Enterprise Rent A Car"/>
    <x v="16"/>
    <x v="34"/>
    <s v="DoubleÂ Overhead Camshaft"/>
    <s v="Auto"/>
    <s v="Pale White"/>
    <n v="12000"/>
    <s v="60504-7114"/>
    <s v="Hatchback"/>
    <n v="6759402"/>
    <x v="6"/>
    <s v="Tertile 1"/>
    <x v="0"/>
  </r>
  <r>
    <s v="C_CND_009577"/>
    <x v="263"/>
    <x v="11"/>
    <s v="Peter"/>
    <x v="1"/>
    <n v="13500"/>
    <s v="Saab-Belle Dodge"/>
    <x v="9"/>
    <x v="114"/>
    <s v="DoubleÂ Overhead Camshaft"/>
    <s v="Auto"/>
    <s v="Black"/>
    <n v="26000"/>
    <s v="60504-7114"/>
    <s v="Sedan"/>
    <n v="8406887"/>
    <x v="6"/>
    <s v="Tertile 1"/>
    <x v="0"/>
  </r>
  <r>
    <s v="C_CND_009579"/>
    <x v="263"/>
    <x v="11"/>
    <s v="Prince"/>
    <x v="0"/>
    <n v="13500"/>
    <s v="Star Enterprises Inc"/>
    <x v="26"/>
    <x v="122"/>
    <s v="Overhead Camshaft"/>
    <s v="Manual"/>
    <s v="Pale White"/>
    <n v="54000"/>
    <s v="99301-3882"/>
    <s v="SUV"/>
    <n v="8344461"/>
    <x v="1"/>
    <s v="Tertile 1"/>
    <x v="0"/>
  </r>
  <r>
    <s v="C_CND_009590"/>
    <x v="263"/>
    <x v="11"/>
    <s v="Romeo"/>
    <x v="0"/>
    <n v="13500"/>
    <s v="Diehl Motor CO Inc"/>
    <x v="13"/>
    <x v="88"/>
    <s v="Overhead Camshaft"/>
    <s v="Manual"/>
    <s v="Black"/>
    <n v="85000"/>
    <s v="06457-3834"/>
    <s v="SUV"/>
    <n v="8253065"/>
    <x v="0"/>
    <s v="Tertile 1"/>
    <x v="0"/>
  </r>
  <r>
    <s v="C_CND_009602"/>
    <x v="263"/>
    <x v="11"/>
    <s v="Hunter"/>
    <x v="0"/>
    <n v="13500"/>
    <s v="Ryder Truck Rental and Leasing"/>
    <x v="12"/>
    <x v="93"/>
    <s v="DoubleÂ Overhead Camshaft"/>
    <s v="Auto"/>
    <s v="Pale White"/>
    <n v="19000"/>
    <s v="06457-3834"/>
    <s v="SUV"/>
    <n v="6474230"/>
    <x v="4"/>
    <s v="Tertile 1"/>
    <x v="0"/>
  </r>
  <r>
    <s v="C_CND_009603"/>
    <x v="263"/>
    <x v="11"/>
    <s v="Ibrahim"/>
    <x v="0"/>
    <n v="13500"/>
    <s v="Saab-Belle Dodge"/>
    <x v="27"/>
    <x v="80"/>
    <s v="Overhead Camshaft"/>
    <s v="Manual"/>
    <s v="Pale White"/>
    <n v="34000"/>
    <s v="60504-7114"/>
    <s v="Hatchback"/>
    <n v="6169159"/>
    <x v="1"/>
    <s v="Tertile 1"/>
    <x v="0"/>
  </r>
  <r>
    <s v="C_CND_009607"/>
    <x v="263"/>
    <x v="11"/>
    <s v="Jace"/>
    <x v="0"/>
    <n v="13500"/>
    <s v="Tri-State Mack Inc"/>
    <x v="11"/>
    <x v="76"/>
    <s v="Overhead Camshaft"/>
    <s v="Manual"/>
    <s v="Pale White"/>
    <n v="25000"/>
    <s v="85257-3102"/>
    <s v="Sedan"/>
    <n v="7197679"/>
    <x v="0"/>
    <s v="Tertile 1"/>
    <x v="0"/>
  </r>
  <r>
    <s v="C_CND_009612"/>
    <x v="263"/>
    <x v="11"/>
    <s v="Jamar"/>
    <x v="0"/>
    <n v="13500"/>
    <s v="Ryder Truck Rental and Leasing"/>
    <x v="3"/>
    <x v="28"/>
    <s v="Overhead Camshaft"/>
    <s v="Manual"/>
    <s v="Pale White"/>
    <n v="14000"/>
    <s v="06457-3834"/>
    <s v="Hatchback"/>
    <n v="8448979"/>
    <x v="3"/>
    <s v="Tertile 1"/>
    <x v="0"/>
  </r>
  <r>
    <s v="C_CND_009613"/>
    <x v="263"/>
    <x v="11"/>
    <s v="James"/>
    <x v="0"/>
    <n v="13500"/>
    <s v="Saab-Belle Dodge"/>
    <x v="0"/>
    <x v="83"/>
    <s v="DoubleÂ Overhead Camshaft"/>
    <s v="Auto"/>
    <s v="Pale White"/>
    <n v="18000"/>
    <s v="60504-7114"/>
    <s v="Hatchback"/>
    <n v="6204333"/>
    <x v="2"/>
    <s v="Tertile 1"/>
    <x v="0"/>
  </r>
  <r>
    <s v="C_CND_009615"/>
    <x v="263"/>
    <x v="11"/>
    <s v="Jason"/>
    <x v="0"/>
    <n v="13500"/>
    <s v="Star Enterprises Inc"/>
    <x v="15"/>
    <x v="72"/>
    <s v="DoubleÂ Overhead Camshaft"/>
    <s v="Auto"/>
    <s v="Pale White"/>
    <n v="46000"/>
    <s v="99301-3882"/>
    <s v="SUV"/>
    <n v="8566915"/>
    <x v="6"/>
    <s v="Tertile 1"/>
    <x v="0"/>
  </r>
  <r>
    <s v="C_CND_006909"/>
    <x v="263"/>
    <x v="11"/>
    <s v="Anna"/>
    <x v="0"/>
    <n v="309000"/>
    <s v="New Castle Ford Lincoln Mercury"/>
    <x v="13"/>
    <x v="42"/>
    <s v="Overhead Camshaft"/>
    <s v="Manual"/>
    <s v="Pale White"/>
    <n v="12000"/>
    <s v="60504-7114"/>
    <s v="Hatchback"/>
    <n v="8270847"/>
    <x v="6"/>
    <s v="Tertile 1"/>
    <x v="0"/>
  </r>
  <r>
    <s v="C_CND_009541"/>
    <x v="263"/>
    <x v="11"/>
    <s v="Efraim"/>
    <x v="0"/>
    <n v="345000"/>
    <s v="Saab-Belle Dodge"/>
    <x v="2"/>
    <x v="9"/>
    <s v="Overhead Camshaft"/>
    <s v="Manual"/>
    <s v="Pale White"/>
    <n v="20001"/>
    <s v="60504-7114"/>
    <s v="Sedan"/>
    <n v="7091494"/>
    <x v="6"/>
    <s v="Tertile 1"/>
    <x v="0"/>
  </r>
  <r>
    <s v="C_CND_009606"/>
    <x v="263"/>
    <x v="11"/>
    <s v="Isaiah"/>
    <x v="1"/>
    <n v="355000"/>
    <s v="Suburban Ford"/>
    <x v="22"/>
    <x v="32"/>
    <s v="DoubleÂ Overhead Camshaft"/>
    <s v="Auto"/>
    <s v="Pale White"/>
    <n v="42000"/>
    <s v="53546-9427"/>
    <s v="Sedan"/>
    <n v="8823292"/>
    <x v="2"/>
    <s v="Tertile 1"/>
    <x v="0"/>
  </r>
  <r>
    <s v="C_CND_006906"/>
    <x v="263"/>
    <x v="11"/>
    <s v="Anastasia"/>
    <x v="0"/>
    <n v="362000"/>
    <s v="McKinney Dodge Chrysler Jeep"/>
    <x v="1"/>
    <x v="7"/>
    <s v="Overhead Camshaft"/>
    <s v="Manual"/>
    <s v="Black"/>
    <n v="25000"/>
    <s v="85257-3102"/>
    <s v="Sedan"/>
    <n v="7081647"/>
    <x v="3"/>
    <s v="Tertile 1"/>
    <x v="0"/>
  </r>
  <r>
    <s v="C_CND_009598"/>
    <x v="263"/>
    <x v="11"/>
    <s v="Gabriel"/>
    <x v="0"/>
    <n v="388000"/>
    <s v="Pitre Buick-Pontiac-Gmc of Scottsdale"/>
    <x v="1"/>
    <x v="56"/>
    <s v="DoubleÂ Overhead Camshaft"/>
    <s v="Auto"/>
    <s v="Black"/>
    <n v="28000"/>
    <s v="99301-3882"/>
    <s v="Hatchback"/>
    <n v="7851052"/>
    <x v="3"/>
    <s v="Tertile 1"/>
    <x v="0"/>
  </r>
  <r>
    <s v="C_CND_009586"/>
    <x v="263"/>
    <x v="11"/>
    <s v="Robert"/>
    <x v="0"/>
    <n v="430000"/>
    <s v="Chrysler of Tri-Cities"/>
    <x v="0"/>
    <x v="116"/>
    <s v="Overhead Camshaft"/>
    <s v="Manual"/>
    <s v="Black"/>
    <n v="25000"/>
    <s v="99301-3882"/>
    <s v="SUV"/>
    <n v="6435077"/>
    <x v="1"/>
    <s v="Tertile 1"/>
    <x v="0"/>
  </r>
  <r>
    <s v="C_CND_006892"/>
    <x v="263"/>
    <x v="11"/>
    <s v="Aubrey"/>
    <x v="0"/>
    <n v="438000"/>
    <s v="Chrysler of Tri-Cities"/>
    <x v="26"/>
    <x v="122"/>
    <s v="DoubleÂ Overhead Camshaft"/>
    <s v="Auto"/>
    <s v="Black"/>
    <n v="22000"/>
    <s v="99301-3882"/>
    <s v="SUV"/>
    <n v="7492736"/>
    <x v="1"/>
    <s v="Tertile 1"/>
    <x v="0"/>
  </r>
  <r>
    <s v="C_CND_009594"/>
    <x v="263"/>
    <x v="11"/>
    <s v="Samuel"/>
    <x v="0"/>
    <n v="440000"/>
    <s v="Iceberg Rentals"/>
    <x v="1"/>
    <x v="30"/>
    <s v="Overhead Camshaft"/>
    <s v="Manual"/>
    <s v="Pale White"/>
    <n v="22000"/>
    <s v="53546-9427"/>
    <s v="Passenger"/>
    <n v="8914675"/>
    <x v="5"/>
    <s v="Tertile 1"/>
    <x v="0"/>
  </r>
  <r>
    <s v="C_CND_009543"/>
    <x v="263"/>
    <x v="11"/>
    <s v="Elan"/>
    <x v="1"/>
    <n v="454500"/>
    <s v="Star Enterprises Inc"/>
    <x v="5"/>
    <x v="85"/>
    <s v="DoubleÂ Overhead Camshaft"/>
    <s v="Auto"/>
    <s v="Black"/>
    <n v="31501"/>
    <s v="99301-3882"/>
    <s v="SUV"/>
    <n v="7426175"/>
    <x v="1"/>
    <s v="Tertile 1"/>
    <x v="0"/>
  </r>
  <r>
    <s v="C_CND_009587"/>
    <x v="263"/>
    <x v="11"/>
    <s v="Roberto"/>
    <x v="0"/>
    <n v="460000"/>
    <s v="Chrysler Plymouth"/>
    <x v="1"/>
    <x v="153"/>
    <s v="DoubleÂ Overhead Camshaft"/>
    <s v="Auto"/>
    <s v="Pale White"/>
    <n v="18000"/>
    <s v="53546-9427"/>
    <s v="Sedan"/>
    <n v="8812948"/>
    <x v="5"/>
    <s v="Tertile 1"/>
    <x v="0"/>
  </r>
  <r>
    <s v="C_CND_009544"/>
    <x v="263"/>
    <x v="11"/>
    <s v="Eli"/>
    <x v="0"/>
    <n v="463000"/>
    <s v="Suburban Ford"/>
    <x v="0"/>
    <x v="83"/>
    <s v="DoubleÂ Overhead Camshaft"/>
    <s v="Auto"/>
    <s v="Pale White"/>
    <n v="42001"/>
    <s v="53546-9427"/>
    <s v="Hatchback"/>
    <n v="7110572"/>
    <x v="5"/>
    <s v="Tertile 1"/>
    <x v="0"/>
  </r>
  <r>
    <s v="C_CND_009585"/>
    <x v="263"/>
    <x v="11"/>
    <s v="Riley"/>
    <x v="0"/>
    <n v="480000"/>
    <s v="Capitol KIA"/>
    <x v="11"/>
    <x v="92"/>
    <s v="DoubleÂ Overhead Camshaft"/>
    <s v="Auto"/>
    <s v="Black"/>
    <n v="21000"/>
    <s v="38701-8047"/>
    <s v="Hatchback"/>
    <n v="8045657"/>
    <x v="4"/>
    <s v="Tertile 1"/>
    <x v="0"/>
  </r>
  <r>
    <s v="C_CND_009546"/>
    <x v="263"/>
    <x v="11"/>
    <s v="Eliezer"/>
    <x v="1"/>
    <n v="482000"/>
    <s v="U-Haul CO"/>
    <x v="6"/>
    <x v="17"/>
    <s v="DoubleÂ Overhead Camshaft"/>
    <s v="Auto"/>
    <s v="Pale White"/>
    <n v="22001"/>
    <s v="78758-7841"/>
    <s v="Sedan"/>
    <n v="6005535"/>
    <x v="2"/>
    <s v="Tertile 1"/>
    <x v="0"/>
  </r>
  <r>
    <s v="C_CND_009540"/>
    <x v="263"/>
    <x v="11"/>
    <s v="Melanie"/>
    <x v="1"/>
    <n v="485000"/>
    <s v="Ryder Truck Rental and Leasing"/>
    <x v="10"/>
    <x v="13"/>
    <s v="DoubleÂ Overhead Camshaft"/>
    <s v="Auto"/>
    <s v="Black"/>
    <n v="27001"/>
    <s v="06457-3834"/>
    <s v="Hardtop"/>
    <n v="8623365"/>
    <x v="2"/>
    <s v="Tertile 1"/>
    <x v="0"/>
  </r>
  <r>
    <s v="C_CND_006922"/>
    <x v="263"/>
    <x v="11"/>
    <s v="Marcus"/>
    <x v="1"/>
    <n v="492000"/>
    <s v="Progressive Shippers Cooperative Association No"/>
    <x v="2"/>
    <x v="44"/>
    <s v="Overhead Camshaft"/>
    <s v="Manual"/>
    <s v="Pale White"/>
    <n v="29000"/>
    <s v="53546-9427"/>
    <s v="Hardtop"/>
    <n v="6731513"/>
    <x v="5"/>
    <s v="Tertile 1"/>
    <x v="0"/>
  </r>
  <r>
    <s v="C_CND_009599"/>
    <x v="263"/>
    <x v="11"/>
    <s v="Gavin"/>
    <x v="0"/>
    <n v="493000"/>
    <s v="Progressive Shippers Cooperative Association No"/>
    <x v="8"/>
    <x v="100"/>
    <s v="Overhead Camshaft"/>
    <s v="Manual"/>
    <s v="Pale White"/>
    <n v="13000"/>
    <s v="53546-9427"/>
    <s v="SUV"/>
    <n v="8691677"/>
    <x v="2"/>
    <s v="Tertile 1"/>
    <x v="0"/>
  </r>
  <r>
    <s v="C_CND_006876"/>
    <x v="263"/>
    <x v="11"/>
    <s v="Destiny"/>
    <x v="0"/>
    <n v="495000"/>
    <s v="Ryder Truck Rental and Leasing"/>
    <x v="14"/>
    <x v="20"/>
    <s v="DoubleÂ Overhead Camshaft"/>
    <s v="Auto"/>
    <s v="Pale White"/>
    <n v="31000"/>
    <s v="06457-3834"/>
    <s v="SUV"/>
    <n v="6369902"/>
    <x v="0"/>
    <s v="Tertile 1"/>
    <x v="0"/>
  </r>
  <r>
    <s v="C_CND_009601"/>
    <x v="263"/>
    <x v="11"/>
    <s v="Greyson"/>
    <x v="0"/>
    <n v="498500"/>
    <s v="Race Car Help"/>
    <x v="27"/>
    <x v="87"/>
    <s v="Overhead Camshaft"/>
    <s v="Manual"/>
    <s v="Pale White"/>
    <n v="19500"/>
    <s v="78758-7841"/>
    <s v="Sedan"/>
    <n v="7215997"/>
    <x v="6"/>
    <s v="Tertile 1"/>
    <x v="0"/>
  </r>
  <r>
    <s v="C_CND_006919"/>
    <x v="263"/>
    <x v="11"/>
    <s v="Eileen"/>
    <x v="0"/>
    <n v="503000"/>
    <s v="Buddy Storbeck's Diesel Service Inc"/>
    <x v="0"/>
    <x v="83"/>
    <s v="DoubleÂ Overhead Camshaft"/>
    <s v="Auto"/>
    <s v="Pale White"/>
    <n v="18000"/>
    <s v="06457-3834"/>
    <s v="Hatchback"/>
    <n v="6566794"/>
    <x v="3"/>
    <s v="Tertile 1"/>
    <x v="0"/>
  </r>
  <r>
    <s v="C_CND_009600"/>
    <x v="263"/>
    <x v="11"/>
    <s v="Giovanni"/>
    <x v="0"/>
    <n v="510000"/>
    <s v="Rabun Used Car Sales"/>
    <x v="27"/>
    <x v="106"/>
    <s v="Overhead Camshaft"/>
    <s v="Manual"/>
    <s v="Pale White"/>
    <n v="25000"/>
    <s v="85257-3102"/>
    <s v="SUV"/>
    <n v="8666037"/>
    <x v="0"/>
    <s v="Tertile 1"/>
    <x v="0"/>
  </r>
  <r>
    <s v="C_CND_009597"/>
    <x v="263"/>
    <x v="11"/>
    <s v="Ezra"/>
    <x v="0"/>
    <n v="520000"/>
    <s v="Pars Auto Sales"/>
    <x v="26"/>
    <x v="122"/>
    <s v="DoubleÂ Overhead Camshaft"/>
    <s v="Auto"/>
    <s v="Black"/>
    <n v="22000"/>
    <s v="38701-8047"/>
    <s v="SUV"/>
    <n v="7291925"/>
    <x v="5"/>
    <s v="Tertile 1"/>
    <x v="0"/>
  </r>
  <r>
    <s v="C_CND_009564"/>
    <x v="263"/>
    <x v="11"/>
    <s v="Adriano"/>
    <x v="0"/>
    <n v="540500"/>
    <s v="U-Haul CO"/>
    <x v="15"/>
    <x v="84"/>
    <s v="DoubleÂ Overhead Camshaft"/>
    <s v="Auto"/>
    <s v="Black"/>
    <n v="33500"/>
    <s v="78758-7841"/>
    <s v="Hardtop"/>
    <n v="8902075"/>
    <x v="2"/>
    <s v="Tertile 1"/>
    <x v="0"/>
  </r>
  <r>
    <s v="C_CND_009562"/>
    <x v="263"/>
    <x v="11"/>
    <s v="Malia"/>
    <x v="0"/>
    <n v="548000"/>
    <s v="Star Enterprises Inc"/>
    <x v="23"/>
    <x v="39"/>
    <s v="Overhead Camshaft"/>
    <s v="Manual"/>
    <s v="Black"/>
    <n v="42000"/>
    <s v="99301-3882"/>
    <s v="Passenger"/>
    <n v="6531536"/>
    <x v="1"/>
    <s v="Tertile 1"/>
    <x v="0"/>
  </r>
  <r>
    <s v="C_CND_006920"/>
    <x v="263"/>
    <x v="11"/>
    <s v="Elena"/>
    <x v="1"/>
    <n v="555000"/>
    <s v="C &amp; M Motors Inc"/>
    <x v="20"/>
    <x v="145"/>
    <s v="DoubleÂ Overhead Camshaft"/>
    <s v="Auto"/>
    <s v="Pale White"/>
    <n v="20000"/>
    <s v="60504-7114"/>
    <s v="SUV"/>
    <n v="6895583"/>
    <x v="2"/>
    <s v="Tertile 2"/>
    <x v="0"/>
  </r>
  <r>
    <s v="C_CND_009520"/>
    <x v="263"/>
    <x v="11"/>
    <s v="Shmiel"/>
    <x v="1"/>
    <n v="567800"/>
    <s v="Nebo Chevrolet"/>
    <x v="4"/>
    <x v="57"/>
    <s v="DoubleÂ Overhead Camshaft"/>
    <s v="Auto"/>
    <s v="Pale White"/>
    <n v="20800"/>
    <s v="06457-3834"/>
    <s v="Hatchback"/>
    <n v="7625743"/>
    <x v="0"/>
    <s v="Tertile 2"/>
    <x v="0"/>
  </r>
  <r>
    <s v="C_CND_006877"/>
    <x v="263"/>
    <x v="11"/>
    <s v="Diana"/>
    <x v="0"/>
    <n v="570000"/>
    <s v="Saab-Belle Dodge"/>
    <x v="24"/>
    <x v="43"/>
    <s v="Overhead Camshaft"/>
    <s v="Manual"/>
    <s v="Pale White"/>
    <n v="11000"/>
    <s v="60504-7114"/>
    <s v="Hatchback"/>
    <n v="8270187"/>
    <x v="6"/>
    <s v="Tertile 2"/>
    <x v="0"/>
  </r>
  <r>
    <s v="C_CND_009539"/>
    <x v="263"/>
    <x v="11"/>
    <s v="Dylan"/>
    <x v="0"/>
    <n v="570000"/>
    <s v="Race Car Help"/>
    <x v="6"/>
    <x v="8"/>
    <s v="DoubleÂ Overhead Camshaft"/>
    <s v="Auto"/>
    <s v="Pale White"/>
    <n v="16001"/>
    <s v="78758-7841"/>
    <s v="Hatchback"/>
    <n v="8183499"/>
    <x v="2"/>
    <s v="Tertile 2"/>
    <x v="0"/>
  </r>
  <r>
    <s v="C_CND_009542"/>
    <x v="263"/>
    <x v="11"/>
    <s v="Eitan"/>
    <x v="0"/>
    <n v="570000"/>
    <s v="Scrivener Performance Engineering"/>
    <x v="26"/>
    <x v="122"/>
    <s v="DoubleÂ Overhead Camshaft"/>
    <s v="Auto"/>
    <s v="Black"/>
    <n v="22001"/>
    <s v="38701-8047"/>
    <s v="SUV"/>
    <n v="8478763"/>
    <x v="4"/>
    <s v="Tertile 2"/>
    <x v="0"/>
  </r>
  <r>
    <s v="C_CND_009560"/>
    <x v="263"/>
    <x v="11"/>
    <s v="Anais"/>
    <x v="0"/>
    <n v="575000"/>
    <s v="Suburban Ford"/>
    <x v="11"/>
    <x v="38"/>
    <s v="Overhead Camshaft"/>
    <s v="Manual"/>
    <s v="Pale White"/>
    <n v="21000"/>
    <s v="53546-9427"/>
    <s v="Hardtop"/>
    <n v="7034774"/>
    <x v="5"/>
    <s v="Tertile 2"/>
    <x v="0"/>
  </r>
  <r>
    <s v="C_CND_006882"/>
    <x v="263"/>
    <x v="11"/>
    <s v="Angelina"/>
    <x v="0"/>
    <n v="575500"/>
    <s v="Ryder Truck Rental and Leasing"/>
    <x v="16"/>
    <x v="34"/>
    <s v="DoubleÂ Overhead Camshaft"/>
    <s v="Auto"/>
    <s v="Pale White"/>
    <n v="62500"/>
    <s v="06457-3834"/>
    <s v="Hatchback"/>
    <n v="7655949"/>
    <x v="0"/>
    <s v="Tertile 2"/>
    <x v="0"/>
  </r>
  <r>
    <s v="C_CND_009609"/>
    <x v="263"/>
    <x v="11"/>
    <s v="Baptiste"/>
    <x v="0"/>
    <n v="580000"/>
    <s v="Ryder Truck Rental and Leasing"/>
    <x v="13"/>
    <x v="82"/>
    <s v="Overhead Camshaft"/>
    <s v="Manual"/>
    <s v="Pale White"/>
    <n v="17000"/>
    <s v="06457-3834"/>
    <s v="Hardtop"/>
    <n v="6118776"/>
    <x v="0"/>
    <s v="Tertile 2"/>
    <x v="0"/>
  </r>
  <r>
    <s v="C_CND_009614"/>
    <x v="263"/>
    <x v="11"/>
    <s v="Jasiah"/>
    <x v="0"/>
    <n v="580000"/>
    <s v="Scrivener Performance Engineering"/>
    <x v="4"/>
    <x v="67"/>
    <s v="Overhead Camshaft"/>
    <s v="Manual"/>
    <s v="Black"/>
    <n v="12000"/>
    <s v="38701-8047"/>
    <s v="SUV"/>
    <n v="6429454"/>
    <x v="0"/>
    <s v="Tertile 2"/>
    <x v="0"/>
  </r>
  <r>
    <s v="C_CND_009558"/>
    <x v="263"/>
    <x v="11"/>
    <s v="Kilian"/>
    <x v="0"/>
    <n v="593000"/>
    <s v="Progressive Shippers Cooperative Association No"/>
    <x v="7"/>
    <x v="120"/>
    <s v="Overhead Camshaft"/>
    <s v="Manual"/>
    <s v="Pale White"/>
    <n v="27000"/>
    <s v="53546-9427"/>
    <s v="Hardtop"/>
    <n v="6878038"/>
    <x v="5"/>
    <s v="Tertile 2"/>
    <x v="0"/>
  </r>
  <r>
    <s v="C_CND_006886"/>
    <x v="263"/>
    <x v="11"/>
    <s v="Ariana"/>
    <x v="0"/>
    <n v="620000"/>
    <s v="Suburban Ford"/>
    <x v="20"/>
    <x v="27"/>
    <s v="DoubleÂ Overhead Camshaft"/>
    <s v="Auto"/>
    <s v="Pale White"/>
    <n v="18000"/>
    <s v="53546-9427"/>
    <s v="Hatchback"/>
    <n v="6195625"/>
    <x v="5"/>
    <s v="Tertile 2"/>
    <x v="0"/>
  </r>
  <r>
    <s v="C_CND_006884"/>
    <x v="263"/>
    <x v="11"/>
    <s v="Aniyah"/>
    <x v="0"/>
    <n v="635000"/>
    <s v="Scrivener Performance Engineering"/>
    <x v="28"/>
    <x v="135"/>
    <s v="DoubleÂ Overhead Camshaft"/>
    <s v="Auto"/>
    <s v="Black"/>
    <n v="23000"/>
    <s v="38701-8047"/>
    <s v="Sedan"/>
    <n v="6243921"/>
    <x v="4"/>
    <s v="Tertile 2"/>
    <x v="0"/>
  </r>
  <r>
    <s v="C_CND_006891"/>
    <x v="263"/>
    <x v="11"/>
    <s v="Asia"/>
    <x v="0"/>
    <n v="635000"/>
    <s v="Capitol KIA"/>
    <x v="10"/>
    <x v="60"/>
    <s v="Overhead Camshaft"/>
    <s v="Manual"/>
    <s v="Pale White"/>
    <n v="13000"/>
    <s v="38701-8047"/>
    <s v="SUV"/>
    <n v="8396626"/>
    <x v="4"/>
    <s v="Tertile 2"/>
    <x v="0"/>
  </r>
  <r>
    <s v="C_CND_009551"/>
    <x v="263"/>
    <x v="11"/>
    <s v="Elliott"/>
    <x v="0"/>
    <n v="642500"/>
    <s v="Chrysler Plymouth"/>
    <x v="27"/>
    <x v="87"/>
    <s v="Overhead Camshaft"/>
    <s v="Manual"/>
    <s v="Pale White"/>
    <n v="25501"/>
    <s v="53546-9427"/>
    <s v="Sedan"/>
    <n v="7204769"/>
    <x v="5"/>
    <s v="Tertile 2"/>
    <x v="0"/>
  </r>
  <r>
    <s v="C_CND_009545"/>
    <x v="263"/>
    <x v="11"/>
    <s v="Elias"/>
    <x v="0"/>
    <n v="650000"/>
    <s v="Tri-State Mack Inc"/>
    <x v="10"/>
    <x v="60"/>
    <s v="Overhead Camshaft"/>
    <s v="Manual"/>
    <s v="Pale White"/>
    <n v="24001"/>
    <s v="85257-3102"/>
    <s v="SUV"/>
    <n v="6573345"/>
    <x v="3"/>
    <s v="Tertile 2"/>
    <x v="0"/>
  </r>
  <r>
    <s v="C_CND_006889"/>
    <x v="263"/>
    <x v="11"/>
    <s v="Arielle"/>
    <x v="1"/>
    <n v="655000"/>
    <s v="Buddy Storbeck's Diesel Service Inc"/>
    <x v="11"/>
    <x v="14"/>
    <s v="DoubleÂ Overhead Camshaft"/>
    <s v="Auto"/>
    <s v="Black"/>
    <n v="22000"/>
    <s v="06457-3834"/>
    <s v="Passenger"/>
    <n v="7174235"/>
    <x v="0"/>
    <s v="Tertile 2"/>
    <x v="0"/>
  </r>
  <r>
    <s v="C_CND_009569"/>
    <x v="263"/>
    <x v="11"/>
    <s v="Julien"/>
    <x v="0"/>
    <n v="667000"/>
    <s v="Iceberg Rentals"/>
    <x v="6"/>
    <x v="73"/>
    <s v="Overhead Camshaft"/>
    <s v="Manual"/>
    <s v="Black"/>
    <n v="18000"/>
    <s v="53546-9427"/>
    <s v="Hardtop"/>
    <n v="6394577"/>
    <x v="5"/>
    <s v="Tertile 2"/>
    <x v="0"/>
  </r>
  <r>
    <s v="C_CND_009524"/>
    <x v="263"/>
    <x v="11"/>
    <s v="Shulem"/>
    <x v="0"/>
    <n v="671000"/>
    <s v="Progressive Shippers Cooperative Association No"/>
    <x v="16"/>
    <x v="34"/>
    <s v="DoubleÂ Overhead Camshaft"/>
    <s v="Auto"/>
    <s v="Black"/>
    <n v="61001"/>
    <s v="53546-9427"/>
    <s v="Hatchback"/>
    <n v="8142580"/>
    <x v="5"/>
    <s v="Tertile 2"/>
    <x v="0"/>
  </r>
  <r>
    <s v="C_CND_009584"/>
    <x v="263"/>
    <x v="11"/>
    <s v="Richard"/>
    <x v="0"/>
    <n v="677500"/>
    <s v="C &amp; M Motors Inc"/>
    <x v="27"/>
    <x v="106"/>
    <s v="Overhead Camshaft"/>
    <s v="Manual"/>
    <s v="Pale White"/>
    <n v="37500"/>
    <s v="60504-7114"/>
    <s v="SUV"/>
    <n v="6480960"/>
    <x v="6"/>
    <s v="Tertile 2"/>
    <x v="0"/>
  </r>
  <r>
    <s v="C_CND_009550"/>
    <x v="263"/>
    <x v="11"/>
    <s v="Elliot"/>
    <x v="1"/>
    <n v="682000"/>
    <s v="Chrysler of Tri-Cities"/>
    <x v="22"/>
    <x v="59"/>
    <s v="DoubleÂ Overhead Camshaft"/>
    <s v="Auto"/>
    <s v="Black"/>
    <n v="49001"/>
    <s v="99301-3882"/>
    <s v="Hatchback"/>
    <n v="7443314"/>
    <x v="1"/>
    <s v="Tertile 2"/>
    <x v="0"/>
  </r>
  <r>
    <s v="C_CND_009538"/>
    <x v="263"/>
    <x v="11"/>
    <s v="Drew"/>
    <x v="0"/>
    <n v="688000"/>
    <s v="Rabun Used Car Sales"/>
    <x v="27"/>
    <x v="105"/>
    <s v="DoubleÂ Overhead Camshaft"/>
    <s v="Auto"/>
    <s v="Pale White"/>
    <n v="24001"/>
    <s v="85257-3102"/>
    <s v="Passenger"/>
    <n v="6188419"/>
    <x v="3"/>
    <s v="Tertile 2"/>
    <x v="0"/>
  </r>
  <r>
    <s v="C_CND_009567"/>
    <x v="263"/>
    <x v="11"/>
    <s v="Maryam"/>
    <x v="1"/>
    <n v="699900"/>
    <s v="C &amp; M Motors Inc"/>
    <x v="2"/>
    <x v="9"/>
    <s v="Overhead Camshaft"/>
    <s v="Manual"/>
    <s v="Pale White"/>
    <n v="24900"/>
    <s v="60504-7114"/>
    <s v="Sedan"/>
    <n v="8058027"/>
    <x v="6"/>
    <s v="Tertile 2"/>
    <x v="0"/>
  </r>
  <r>
    <s v="C_CND_006890"/>
    <x v="263"/>
    <x v="11"/>
    <s v="Ashley"/>
    <x v="0"/>
    <n v="700000"/>
    <s v="C &amp; M Motors Inc"/>
    <x v="26"/>
    <x v="104"/>
    <s v="Overhead Camshaft"/>
    <s v="Manual"/>
    <s v="Black"/>
    <n v="69000"/>
    <s v="60504-7114"/>
    <s v="Sedan"/>
    <n v="7462338"/>
    <x v="6"/>
    <s v="Tertile 2"/>
    <x v="0"/>
  </r>
  <r>
    <s v="C_CND_006888"/>
    <x v="263"/>
    <x v="11"/>
    <s v="Ariel"/>
    <x v="0"/>
    <n v="710000"/>
    <s v="U-Haul CO"/>
    <x v="11"/>
    <x v="14"/>
    <s v="DoubleÂ Overhead Camshaft"/>
    <s v="Auto"/>
    <s v="Pale White"/>
    <n v="22000"/>
    <s v="78758-7841"/>
    <s v="Passenger"/>
    <n v="7557944"/>
    <x v="2"/>
    <s v="Tertile 2"/>
    <x v="0"/>
  </r>
  <r>
    <s v="C_CND_009554"/>
    <x v="263"/>
    <x v="11"/>
    <s v="Emmett"/>
    <x v="0"/>
    <n v="710000"/>
    <s v="Diehl Motor CO Inc"/>
    <x v="1"/>
    <x v="56"/>
    <s v="Overhead Camshaft"/>
    <s v="Manual"/>
    <s v="Black"/>
    <n v="85001"/>
    <s v="06457-3834"/>
    <s v="Hatchback"/>
    <n v="6514684"/>
    <x v="0"/>
    <s v="Tertile 2"/>
    <x v="0"/>
  </r>
  <r>
    <s v="C_CND_006871"/>
    <x v="263"/>
    <x v="11"/>
    <s v="Danielle"/>
    <x v="0"/>
    <n v="740000"/>
    <s v="Pars Auto Sales"/>
    <x v="27"/>
    <x v="105"/>
    <s v="Overhead Camshaft"/>
    <s v="Manual"/>
    <s v="Pale White"/>
    <n v="71000"/>
    <s v="38701-8047"/>
    <s v="Passenger"/>
    <n v="6640969"/>
    <x v="4"/>
    <s v="Tertile 2"/>
    <x v="0"/>
  </r>
  <r>
    <s v="C_CND_006874"/>
    <x v="263"/>
    <x v="11"/>
    <s v="Delilah"/>
    <x v="1"/>
    <n v="742000"/>
    <s v="Rabun Used Car Sales"/>
    <x v="27"/>
    <x v="79"/>
    <s v="DoubleÂ Overhead Camshaft"/>
    <s v="Auto"/>
    <s v="Pale White"/>
    <n v="15000"/>
    <s v="85257-3102"/>
    <s v="Sedan"/>
    <n v="6376549"/>
    <x v="3"/>
    <s v="Tertile 2"/>
    <x v="0"/>
  </r>
  <r>
    <s v="C_CND_009559"/>
    <x v="263"/>
    <x v="11"/>
    <s v="Anais"/>
    <x v="0"/>
    <n v="750000"/>
    <s v="Scrivener Performance Engineering"/>
    <x v="11"/>
    <x v="115"/>
    <s v="DoubleÂ Overhead Camshaft"/>
    <s v="Auto"/>
    <s v="Pale White"/>
    <n v="18000"/>
    <s v="38701-8047"/>
    <s v="Hardtop"/>
    <n v="8079020"/>
    <x v="4"/>
    <s v="Tertile 2"/>
    <x v="0"/>
  </r>
  <r>
    <s v="C_CND_006913"/>
    <x v="263"/>
    <x v="11"/>
    <s v="Aria"/>
    <x v="0"/>
    <n v="755000"/>
    <s v="Race Car Help"/>
    <x v="10"/>
    <x v="60"/>
    <s v="DoubleÂ Overhead Camshaft"/>
    <s v="Auto"/>
    <s v="Black"/>
    <n v="14000"/>
    <s v="78758-7841"/>
    <s v="SUV"/>
    <n v="7587785"/>
    <x v="2"/>
    <s v="Tertile 2"/>
    <x v="0"/>
  </r>
  <r>
    <s v="C_CND_009553"/>
    <x v="263"/>
    <x v="11"/>
    <s v="Eluzer"/>
    <x v="0"/>
    <n v="755000"/>
    <s v="Clay Johnson Auto Sales"/>
    <x v="6"/>
    <x v="64"/>
    <s v="DoubleÂ Overhead Camshaft"/>
    <s v="Auto"/>
    <s v="Black"/>
    <n v="26001"/>
    <s v="78758-7841"/>
    <s v="SUV"/>
    <n v="8563407"/>
    <x v="2"/>
    <s v="Tertile 2"/>
    <x v="0"/>
  </r>
  <r>
    <s v="C_CND_009516"/>
    <x v="263"/>
    <x v="11"/>
    <s v="Shloime"/>
    <x v="0"/>
    <n v="760000"/>
    <s v="Hatfield Volkswagen"/>
    <x v="14"/>
    <x v="20"/>
    <s v="DoubleÂ Overhead Camshaft"/>
    <s v="Auto"/>
    <s v="Pale White"/>
    <n v="31000"/>
    <s v="99301-3882"/>
    <s v="SUV"/>
    <n v="7239935"/>
    <x v="1"/>
    <s v="Tertile 2"/>
    <x v="1"/>
  </r>
  <r>
    <s v="C_CND_009605"/>
    <x v="263"/>
    <x v="11"/>
    <s v="Isaac"/>
    <x v="0"/>
    <n v="770000"/>
    <s v="Star Enterprises Inc"/>
    <x v="4"/>
    <x v="67"/>
    <s v="DoubleÂ Overhead Camshaft"/>
    <s v="Auto"/>
    <s v="Pale White"/>
    <n v="32000"/>
    <s v="99301-3882"/>
    <s v="SUV"/>
    <n v="6544390"/>
    <x v="3"/>
    <s v="Tertile 2"/>
    <x v="1"/>
  </r>
  <r>
    <s v="C_CND_006883"/>
    <x v="263"/>
    <x v="11"/>
    <s v="Aniya"/>
    <x v="0"/>
    <n v="775000"/>
    <s v="Saab-Belle Dodge"/>
    <x v="26"/>
    <x v="122"/>
    <s v="DoubleÂ Overhead Camshaft"/>
    <s v="Auto"/>
    <s v="Pale White"/>
    <n v="15000"/>
    <s v="60504-7114"/>
    <s v="SUV"/>
    <n v="8187573"/>
    <x v="6"/>
    <s v="Tertile 2"/>
    <x v="1"/>
  </r>
  <r>
    <s v="C_CND_009565"/>
    <x v="263"/>
    <x v="11"/>
    <s v="Blaise"/>
    <x v="0"/>
    <n v="790000"/>
    <s v="Star Enterprises Inc"/>
    <x v="1"/>
    <x v="62"/>
    <s v="DoubleÂ Overhead Camshaft"/>
    <s v="Auto"/>
    <s v="Pale White"/>
    <n v="53000"/>
    <s v="99301-3882"/>
    <s v="Hardtop"/>
    <n v="8260162"/>
    <x v="1"/>
    <s v="Tertile 2"/>
    <x v="1"/>
  </r>
  <r>
    <s v="C_CND_009593"/>
    <x v="263"/>
    <x v="11"/>
    <s v="Ryan"/>
    <x v="1"/>
    <n v="790000"/>
    <s v="Hatfield Volkswagen"/>
    <x v="12"/>
    <x v="18"/>
    <s v="DoubleÂ Overhead Camshaft"/>
    <s v="Auto"/>
    <s v="Black"/>
    <n v="22000"/>
    <s v="99301-3882"/>
    <s v="SUV"/>
    <n v="7915692"/>
    <x v="1"/>
    <s v="Tertile 2"/>
    <x v="1"/>
  </r>
  <r>
    <s v="C_CND_009552"/>
    <x v="263"/>
    <x v="11"/>
    <s v="Ellis"/>
    <x v="0"/>
    <n v="798000"/>
    <s v="Classic Chevy"/>
    <x v="2"/>
    <x v="9"/>
    <s v="DoubleÂ Overhead Camshaft"/>
    <s v="Auto"/>
    <s v="Black"/>
    <n v="39001"/>
    <s v="85257-3102"/>
    <s v="Sedan"/>
    <n v="7038572"/>
    <x v="3"/>
    <s v="Tertile 2"/>
    <x v="1"/>
  </r>
  <r>
    <s v="C_CND_006912"/>
    <x v="263"/>
    <x v="11"/>
    <s v="Lea"/>
    <x v="0"/>
    <n v="807500"/>
    <s v="C &amp; M Motors Inc"/>
    <x v="18"/>
    <x v="33"/>
    <s v="DoubleÂ Overhead Camshaft"/>
    <s v="Auto"/>
    <s v="Pale White"/>
    <n v="21500"/>
    <s v="60504-7114"/>
    <s v="Hardtop"/>
    <n v="6944766"/>
    <x v="6"/>
    <s v="Tertile 2"/>
    <x v="1"/>
  </r>
  <r>
    <s v="C_CND_009549"/>
    <x v="263"/>
    <x v="11"/>
    <s v="Mikaela"/>
    <x v="0"/>
    <n v="810000"/>
    <s v="Rabun Used Car Sales"/>
    <x v="13"/>
    <x v="82"/>
    <s v="Overhead Camshaft"/>
    <s v="Manual"/>
    <s v="Pale White"/>
    <n v="26001"/>
    <s v="85257-3102"/>
    <s v="Hardtop"/>
    <n v="7577829"/>
    <x v="5"/>
    <s v="Tertile 2"/>
    <x v="1"/>
  </r>
  <r>
    <s v="C_CND_009575"/>
    <x v="263"/>
    <x v="11"/>
    <s v="Morgan"/>
    <x v="0"/>
    <n v="810000"/>
    <s v="Gartner Buick Hyundai Saab"/>
    <x v="2"/>
    <x v="9"/>
    <s v="DoubleÂ Overhead Camshaft"/>
    <s v="Auto"/>
    <s v="Pale White"/>
    <n v="19000"/>
    <s v="38701-8047"/>
    <s v="Sedan"/>
    <n v="8391780"/>
    <x v="4"/>
    <s v="Tertile 2"/>
    <x v="1"/>
  </r>
  <r>
    <s v="C_CND_009596"/>
    <x v="263"/>
    <x v="11"/>
    <s v="Ezekiel"/>
    <x v="0"/>
    <n v="815000"/>
    <s v="New Castle Ford Lincoln Mercury"/>
    <x v="22"/>
    <x v="32"/>
    <s v="Overhead Camshaft"/>
    <s v="Manual"/>
    <s v="Pale White"/>
    <n v="17000"/>
    <s v="60504-7114"/>
    <s v="Sedan"/>
    <n v="7739435"/>
    <x v="2"/>
    <s v="Tertile 2"/>
    <x v="1"/>
  </r>
  <r>
    <s v="C_CND_006881"/>
    <x v="263"/>
    <x v="11"/>
    <s v="Eliana"/>
    <x v="0"/>
    <n v="830000"/>
    <s v="Tri-State Mack Inc"/>
    <x v="17"/>
    <x v="24"/>
    <s v="Overhead Camshaft"/>
    <s v="Manual"/>
    <s v="Pale White"/>
    <n v="20000"/>
    <s v="85257-3102"/>
    <s v="Passenger"/>
    <n v="8518776"/>
    <x v="3"/>
    <s v="Tertile 2"/>
    <x v="1"/>
  </r>
  <r>
    <s v="C_CND_006908"/>
    <x v="263"/>
    <x v="11"/>
    <s v="Anisa"/>
    <x v="1"/>
    <n v="850000"/>
    <s v="Nebo Chevrolet"/>
    <x v="24"/>
    <x v="43"/>
    <s v="Overhead Camshaft"/>
    <s v="Manual"/>
    <s v="Black"/>
    <n v="36000"/>
    <s v="06457-3834"/>
    <s v="Hatchback"/>
    <n v="8438050"/>
    <x v="0"/>
    <s v="Tertile 2"/>
    <x v="1"/>
  </r>
  <r>
    <s v="C_CND_009521"/>
    <x v="263"/>
    <x v="11"/>
    <s v="Shmuel"/>
    <x v="0"/>
    <n v="850000"/>
    <s v="New Castle Ford Lincoln Mercury"/>
    <x v="9"/>
    <x v="37"/>
    <s v="DoubleÂ Overhead Camshaft"/>
    <s v="Auto"/>
    <s v="Pale White"/>
    <n v="22001"/>
    <s v="60504-7114"/>
    <s v="SUV"/>
    <n v="8191210"/>
    <x v="6"/>
    <s v="Tertile 2"/>
    <x v="1"/>
  </r>
  <r>
    <s v="C_CND_006914"/>
    <x v="263"/>
    <x v="11"/>
    <s v="Ariana"/>
    <x v="0"/>
    <n v="862000"/>
    <s v="Ryder Truck Rental and Leasing"/>
    <x v="27"/>
    <x v="79"/>
    <s v="DoubleÂ Overhead Camshaft"/>
    <s v="Auto"/>
    <s v="Pale White"/>
    <n v="41000"/>
    <s v="06457-3834"/>
    <s v="Sedan"/>
    <n v="6749730"/>
    <x v="0"/>
    <s v="Tertile 2"/>
    <x v="1"/>
  </r>
  <r>
    <s v="C_CND_006880"/>
    <x v="263"/>
    <x v="11"/>
    <s v="Elena"/>
    <x v="0"/>
    <n v="885000"/>
    <s v="Suburban Ford"/>
    <x v="15"/>
    <x v="63"/>
    <s v="DoubleÂ Overhead Camshaft"/>
    <s v="Auto"/>
    <s v="Black"/>
    <n v="21000"/>
    <s v="53546-9427"/>
    <s v="Hatchback"/>
    <n v="7028888"/>
    <x v="5"/>
    <s v="Tertile 2"/>
    <x v="1"/>
  </r>
  <r>
    <s v="C_CND_006896"/>
    <x v="263"/>
    <x v="11"/>
    <s v="Aidan"/>
    <x v="0"/>
    <n v="900000"/>
    <s v="U-Haul CO"/>
    <x v="15"/>
    <x v="95"/>
    <s v="Overhead Camshaft"/>
    <s v="Manual"/>
    <s v="Pale White"/>
    <n v="20000"/>
    <s v="78758-7841"/>
    <s v="SUV"/>
    <n v="7891414"/>
    <x v="2"/>
    <s v="Tertile 2"/>
    <x v="1"/>
  </r>
  <r>
    <s v="C_CND_009582"/>
    <x v="263"/>
    <x v="11"/>
    <s v="Raymond"/>
    <x v="0"/>
    <n v="900000"/>
    <s v="U-Haul CO"/>
    <x v="11"/>
    <x v="119"/>
    <s v="Overhead Camshaft"/>
    <s v="Manual"/>
    <s v="Pale White"/>
    <n v="28000"/>
    <s v="78758-7841"/>
    <s v="SUV"/>
    <n v="7991647"/>
    <x v="2"/>
    <s v="Tertile 2"/>
    <x v="1"/>
  </r>
  <r>
    <s v="C_CND_006916"/>
    <x v="263"/>
    <x v="11"/>
    <s v="Destiny"/>
    <x v="0"/>
    <n v="905000"/>
    <s v="Suburban Ford"/>
    <x v="29"/>
    <x v="125"/>
    <s v="DoubleÂ Overhead Camshaft"/>
    <s v="Auto"/>
    <s v="Black"/>
    <n v="60000"/>
    <s v="53546-9427"/>
    <s v="Hatchback"/>
    <n v="8171657"/>
    <x v="4"/>
    <s v="Tertile 2"/>
    <x v="1"/>
  </r>
  <r>
    <s v="C_CND_009557"/>
    <x v="263"/>
    <x v="11"/>
    <s v="Valentin"/>
    <x v="0"/>
    <n v="945000"/>
    <s v="Motor Vehicle Branch Office"/>
    <x v="22"/>
    <x v="55"/>
    <s v="DoubleÂ Overhead Camshaft"/>
    <s v="Auto"/>
    <s v="Pale White"/>
    <n v="32000"/>
    <s v="78758-7841"/>
    <s v="Hardtop"/>
    <n v="8360309"/>
    <x v="2"/>
    <s v="Tertile 2"/>
    <x v="1"/>
  </r>
  <r>
    <s v="C_CND_006901"/>
    <x v="263"/>
    <x v="11"/>
    <s v="Alec"/>
    <x v="0"/>
    <n v="985000"/>
    <s v="Chrysler Plymouth"/>
    <x v="11"/>
    <x v="14"/>
    <s v="Overhead Camshaft"/>
    <s v="Manual"/>
    <s v="Pale White"/>
    <n v="24000"/>
    <s v="53546-9427"/>
    <s v="Passenger"/>
    <n v="6308122"/>
    <x v="5"/>
    <s v="Tertile 2"/>
    <x v="1"/>
  </r>
  <r>
    <s v="C_CND_006873"/>
    <x v="263"/>
    <x v="11"/>
    <s v="Dayana"/>
    <x v="1"/>
    <n v="1000000"/>
    <s v="Progressive Shippers Cooperative Association No"/>
    <x v="26"/>
    <x v="104"/>
    <s v="DoubleÂ Overhead Camshaft"/>
    <s v="Auto"/>
    <s v="Black"/>
    <n v="39000"/>
    <s v="53546-9427"/>
    <s v="Sedan"/>
    <n v="6698128"/>
    <x v="5"/>
    <s v="Tertile 2"/>
    <x v="1"/>
  </r>
  <r>
    <s v="C_CND_009571"/>
    <x v="263"/>
    <x v="11"/>
    <s v="Mia"/>
    <x v="0"/>
    <n v="1000000"/>
    <s v="Classic Chevy"/>
    <x v="7"/>
    <x v="15"/>
    <s v="Overhead Camshaft"/>
    <s v="Manual"/>
    <s v="Pale White"/>
    <n v="45000"/>
    <s v="85257-3102"/>
    <s v="Hatchback"/>
    <n v="8556270"/>
    <x v="3"/>
    <s v="Tertile 2"/>
    <x v="1"/>
  </r>
  <r>
    <s v="C_CND_006915"/>
    <x v="263"/>
    <x v="11"/>
    <s v="Denise"/>
    <x v="0"/>
    <n v="1001000"/>
    <s v="Star Enterprises Inc"/>
    <x v="14"/>
    <x v="29"/>
    <s v="DoubleÂ Overhead Camshaft"/>
    <s v="Auto"/>
    <s v="Black"/>
    <n v="19100"/>
    <s v="99301-3882"/>
    <s v="SUV"/>
    <n v="6401333"/>
    <x v="6"/>
    <s v="Tertile 2"/>
    <x v="1"/>
  </r>
  <r>
    <s v="C_CND_006887"/>
    <x v="263"/>
    <x v="11"/>
    <s v="Arianna"/>
    <x v="0"/>
    <n v="1005000"/>
    <s v="Tri-State Mack Inc"/>
    <x v="3"/>
    <x v="28"/>
    <s v="Overhead Camshaft"/>
    <s v="Manual"/>
    <s v="Pale White"/>
    <n v="14500"/>
    <s v="85257-3102"/>
    <s v="Hatchback"/>
    <n v="8467357"/>
    <x v="3"/>
    <s v="Tertile 2"/>
    <x v="1"/>
  </r>
  <r>
    <s v="C_CND_009556"/>
    <x v="263"/>
    <x v="11"/>
    <s v="London"/>
    <x v="0"/>
    <n v="1010000"/>
    <s v="Progressive Shippers Cooperative Association No"/>
    <x v="27"/>
    <x v="87"/>
    <s v="Overhead Camshaft"/>
    <s v="Manual"/>
    <s v="Pale White"/>
    <n v="19000"/>
    <s v="53546-9427"/>
    <s v="Sedan"/>
    <n v="8968510"/>
    <x v="5"/>
    <s v="Tertile 3"/>
    <x v="1"/>
  </r>
  <r>
    <s v="C_CND_009568"/>
    <x v="263"/>
    <x v="11"/>
    <s v="Valentin"/>
    <x v="0"/>
    <n v="1022000"/>
    <s v="U-Haul CO"/>
    <x v="22"/>
    <x v="55"/>
    <s v="Overhead Camshaft"/>
    <s v="Manual"/>
    <s v="Pale White"/>
    <n v="21200"/>
    <s v="78758-7841"/>
    <s v="Hardtop"/>
    <n v="7488215"/>
    <x v="2"/>
    <s v="Tertile 3"/>
    <x v="1"/>
  </r>
  <r>
    <s v="C_CND_006899"/>
    <x v="263"/>
    <x v="11"/>
    <s v="Alan"/>
    <x v="0"/>
    <n v="1030000"/>
    <s v="Capitol KIA"/>
    <x v="14"/>
    <x v="29"/>
    <s v="DoubleÂ Overhead Camshaft"/>
    <s v="Auto"/>
    <s v="Pale White"/>
    <n v="10000"/>
    <s v="38701-8047"/>
    <s v="SUV"/>
    <n v="7362874"/>
    <x v="4"/>
    <s v="Tertile 3"/>
    <x v="1"/>
  </r>
  <r>
    <s v="C_CND_009561"/>
    <x v="263"/>
    <x v="11"/>
    <s v="Makayla"/>
    <x v="0"/>
    <n v="1055000"/>
    <s v="Scrivener Performance Engineering"/>
    <x v="18"/>
    <x v="25"/>
    <s v="DoubleÂ Overhead Camshaft"/>
    <s v="Auto"/>
    <s v="Black"/>
    <n v="19500"/>
    <s v="38701-8047"/>
    <s v="SUV"/>
    <n v="8978414"/>
    <x v="4"/>
    <s v="Tertile 3"/>
    <x v="1"/>
  </r>
  <r>
    <s v="C_CND_006885"/>
    <x v="263"/>
    <x v="11"/>
    <s v="Charles"/>
    <x v="0"/>
    <n v="1100000"/>
    <s v="McKinney Dodge Chrysler Jeep"/>
    <x v="6"/>
    <x v="73"/>
    <s v="DoubleÂ Overhead Camshaft"/>
    <s v="Auto"/>
    <s v="Pale White"/>
    <n v="46000"/>
    <s v="85257-3102"/>
    <s v="Hardtop"/>
    <n v="7629438"/>
    <x v="2"/>
    <s v="Tertile 3"/>
    <x v="1"/>
  </r>
  <r>
    <s v="C_CND_009581"/>
    <x v="263"/>
    <x v="11"/>
    <s v="Randy"/>
    <x v="0"/>
    <n v="1167500"/>
    <s v="Tri-State Mack Inc"/>
    <x v="1"/>
    <x v="62"/>
    <s v="Overhead Camshaft"/>
    <s v="Manual"/>
    <s v="Pale White"/>
    <n v="82750"/>
    <s v="85257-3102"/>
    <s v="SUV"/>
    <n v="6644075"/>
    <x v="3"/>
    <s v="Tertile 3"/>
    <x v="1"/>
  </r>
  <r>
    <s v="C_CND_009578"/>
    <x v="263"/>
    <x v="11"/>
    <s v="Preston"/>
    <x v="0"/>
    <n v="1210000"/>
    <s v="Scrivener Performance Engineering"/>
    <x v="18"/>
    <x v="96"/>
    <s v="Overhead Camshaft"/>
    <s v="Manual"/>
    <s v="Pale White"/>
    <n v="61000"/>
    <s v="38701-8047"/>
    <s v="Sedan"/>
    <n v="8265350"/>
    <x v="4"/>
    <s v="Tertile 3"/>
    <x v="1"/>
  </r>
  <r>
    <s v="C_CND_006878"/>
    <x v="263"/>
    <x v="11"/>
    <s v="Dulce"/>
    <x v="0"/>
    <n v="1220000"/>
    <s v="Scrivener Performance Engineering"/>
    <x v="6"/>
    <x v="73"/>
    <s v="Overhead Camshaft"/>
    <s v="Manual"/>
    <s v="Black"/>
    <n v="18000"/>
    <s v="38701-8047"/>
    <s v="Hatchback"/>
    <n v="6382175"/>
    <x v="4"/>
    <s v="Tertile 3"/>
    <x v="1"/>
  </r>
  <r>
    <s v="C_CND_009572"/>
    <x v="263"/>
    <x v="11"/>
    <s v="Michelle"/>
    <x v="0"/>
    <n v="1252000"/>
    <s v="Clay Johnson Auto Sales"/>
    <x v="29"/>
    <x v="131"/>
    <s v="Overhead Camshaft"/>
    <s v="Manual"/>
    <s v="Pale White"/>
    <n v="15200"/>
    <s v="78758-7841"/>
    <s v="SUV"/>
    <n v="6938807"/>
    <x v="2"/>
    <s v="Tertile 3"/>
    <x v="1"/>
  </r>
  <r>
    <s v="C_CND_009604"/>
    <x v="263"/>
    <x v="11"/>
    <s v="Mathis"/>
    <x v="0"/>
    <n v="1260000"/>
    <s v="Rabun Used Car Sales"/>
    <x v="15"/>
    <x v="21"/>
    <s v="Overhead Camshaft"/>
    <s v="Manual"/>
    <s v="Pale White"/>
    <n v="14000"/>
    <s v="85257-3102"/>
    <s v="Hardtop"/>
    <n v="6117244"/>
    <x v="3"/>
    <s v="Tertile 3"/>
    <x v="1"/>
  </r>
  <r>
    <s v="C_CND_006911"/>
    <x v="263"/>
    <x v="11"/>
    <s v="Annabelle"/>
    <x v="0"/>
    <n v="1267000"/>
    <s v="Pitre Buick-Pontiac-Gmc of Scottsdale"/>
    <x v="13"/>
    <x v="42"/>
    <s v="Overhead Camshaft"/>
    <s v="Manual"/>
    <s v="Pale White"/>
    <n v="17700"/>
    <s v="99301-3882"/>
    <s v="Hatchback"/>
    <n v="6385844"/>
    <x v="1"/>
    <s v="Tertile 3"/>
    <x v="1"/>
  </r>
  <r>
    <s v="C_CND_006907"/>
    <x v="263"/>
    <x v="11"/>
    <s v="Mattias"/>
    <x v="0"/>
    <n v="1280000"/>
    <s v="Scrivener Performance Engineering"/>
    <x v="0"/>
    <x v="116"/>
    <s v="DoubleÂ Overhead Camshaft"/>
    <s v="Auto"/>
    <s v="Black"/>
    <n v="61000"/>
    <s v="38701-8047"/>
    <s v="Hardtop"/>
    <n v="8009173"/>
    <x v="4"/>
    <s v="Tertile 3"/>
    <x v="1"/>
  </r>
  <r>
    <s v="C_CND_006902"/>
    <x v="263"/>
    <x v="11"/>
    <s v="Alex"/>
    <x v="0"/>
    <n v="1300000"/>
    <s v="Classic Chevy"/>
    <x v="27"/>
    <x v="106"/>
    <s v="DoubleÂ Overhead Camshaft"/>
    <s v="Auto"/>
    <s v="Pale White"/>
    <n v="39000"/>
    <s v="85257-3102"/>
    <s v="SUV"/>
    <n v="7804437"/>
    <x v="3"/>
    <s v="Tertile 3"/>
    <x v="1"/>
  </r>
  <r>
    <s v="C_CND_006917"/>
    <x v="263"/>
    <x v="11"/>
    <s v="Diana"/>
    <x v="0"/>
    <n v="1305000"/>
    <s v="Tri-State Mack Inc"/>
    <x v="16"/>
    <x v="22"/>
    <s v="DoubleÂ Overhead Camshaft"/>
    <s v="Auto"/>
    <s v="Pale White"/>
    <n v="46500"/>
    <s v="85257-3102"/>
    <s v="Passenger"/>
    <n v="8613376"/>
    <x v="1"/>
    <s v="Tertile 3"/>
    <x v="1"/>
  </r>
  <r>
    <s v="C_CND_009583"/>
    <x v="263"/>
    <x v="11"/>
    <s v="Ricardo"/>
    <x v="0"/>
    <n v="1322000"/>
    <s v="Buddy Storbeck's Diesel Service Inc"/>
    <x v="18"/>
    <x v="25"/>
    <s v="DoubleÂ Overhead Camshaft"/>
    <s v="Auto"/>
    <s v="Black"/>
    <n v="19200"/>
    <s v="06457-3834"/>
    <s v="SUV"/>
    <n v="7721657"/>
    <x v="0"/>
    <s v="Tertile 3"/>
    <x v="1"/>
  </r>
  <r>
    <s v="C_CND_006895"/>
    <x v="263"/>
    <x v="11"/>
    <s v="Ahron"/>
    <x v="1"/>
    <n v="1325000"/>
    <s v="Tri-State Mack Inc"/>
    <x v="0"/>
    <x v="132"/>
    <s v="Overhead Camshaft"/>
    <s v="Manual"/>
    <s v="Pale White"/>
    <n v="14500"/>
    <s v="85257-3102"/>
    <s v="Passenger"/>
    <n v="8692779"/>
    <x v="3"/>
    <s v="Tertile 3"/>
    <x v="1"/>
  </r>
  <r>
    <s v="C_CND_009580"/>
    <x v="263"/>
    <x v="11"/>
    <s v="Rafael"/>
    <x v="1"/>
    <n v="1345000"/>
    <s v="Suburban Ford"/>
    <x v="15"/>
    <x v="95"/>
    <s v="Overhead Camshaft"/>
    <s v="Manual"/>
    <s v="Pale White"/>
    <n v="20500"/>
    <s v="53546-9427"/>
    <s v="SUV"/>
    <n v="8265592"/>
    <x v="5"/>
    <s v="Tertile 3"/>
    <x v="1"/>
  </r>
  <r>
    <s v="C_CND_006894"/>
    <x v="263"/>
    <x v="11"/>
    <s v="Erica"/>
    <x v="0"/>
    <n v="1350000"/>
    <s v="Tri-State Mack Inc"/>
    <x v="6"/>
    <x v="73"/>
    <s v="DoubleÂ Overhead Camshaft"/>
    <s v="Auto"/>
    <s v="Pale White"/>
    <n v="46001"/>
    <s v="85257-3102"/>
    <s v="Hardtop"/>
    <n v="8063917"/>
    <x v="2"/>
    <s v="Tertile 3"/>
    <x v="1"/>
  </r>
  <r>
    <s v="C_CND_009570"/>
    <x v="263"/>
    <x v="11"/>
    <s v="Melanie"/>
    <x v="0"/>
    <n v="1375000"/>
    <s v="Chrysler Plymouth"/>
    <x v="2"/>
    <x v="23"/>
    <s v="DoubleÂ Overhead Camshaft"/>
    <s v="Auto"/>
    <s v="Black"/>
    <n v="18500"/>
    <s v="53546-9427"/>
    <s v="Hatchback"/>
    <n v="6334472"/>
    <x v="5"/>
    <s v="Tertile 3"/>
    <x v="1"/>
  </r>
  <r>
    <s v="C_CND_006923"/>
    <x v="263"/>
    <x v="11"/>
    <s v="Elisa"/>
    <x v="0"/>
    <n v="1430000"/>
    <s v="Chrysler Plymouth"/>
    <x v="12"/>
    <x v="93"/>
    <s v="DoubleÂ Overhead Camshaft"/>
    <s v="Auto"/>
    <s v="Pale White"/>
    <n v="19000"/>
    <s v="53546-9427"/>
    <s v="SUV"/>
    <n v="7052686"/>
    <x v="4"/>
    <s v="Tertile 3"/>
    <x v="1"/>
  </r>
  <r>
    <s v="C_CND_009589"/>
    <x v="263"/>
    <x v="11"/>
    <s v="Roger"/>
    <x v="1"/>
    <n v="1450000"/>
    <s v="Clay Johnson Auto Sales"/>
    <x v="2"/>
    <x v="71"/>
    <s v="DoubleÂ Overhead Camshaft"/>
    <s v="Auto"/>
    <s v="Black"/>
    <n v="27000"/>
    <s v="78758-7841"/>
    <s v="SUV"/>
    <n v="8340050"/>
    <x v="2"/>
    <s v="Tertile 3"/>
    <x v="1"/>
  </r>
  <r>
    <s v="C_CND_009576"/>
    <x v="263"/>
    <x v="11"/>
    <s v="Pedro"/>
    <x v="1"/>
    <n v="1455000"/>
    <s v="Ryder Truck Rental and Leasing"/>
    <x v="13"/>
    <x v="82"/>
    <s v="Overhead Camshaft"/>
    <s v="Manual"/>
    <s v="Pale White"/>
    <n v="17501"/>
    <s v="06457-3834"/>
    <s v="SUV"/>
    <n v="7570494"/>
    <x v="0"/>
    <s v="Tertile 3"/>
    <x v="1"/>
  </r>
  <r>
    <s v="C_CND_009563"/>
    <x v="263"/>
    <x v="11"/>
    <s v="Maliyah"/>
    <x v="0"/>
    <n v="1500000"/>
    <s v="Suburban Ford"/>
    <x v="2"/>
    <x v="23"/>
    <s v="DoubleÂ Overhead Camshaft"/>
    <s v="Auto"/>
    <s v="Pale White"/>
    <n v="21001"/>
    <s v="53546-9427"/>
    <s v="Hatchback"/>
    <n v="7069987"/>
    <x v="5"/>
    <s v="Tertile 3"/>
    <x v="1"/>
  </r>
  <r>
    <s v="C_CND_006918"/>
    <x v="263"/>
    <x v="11"/>
    <s v="Dulce"/>
    <x v="0"/>
    <n v="1516000"/>
    <s v="U-Haul CO"/>
    <x v="27"/>
    <x v="87"/>
    <s v="DoubleÂ Overhead Camshaft"/>
    <s v="Auto"/>
    <s v="Black"/>
    <n v="60600"/>
    <s v="78758-7841"/>
    <s v="Sedan"/>
    <n v="7802622"/>
    <x v="5"/>
    <s v="Tertile 3"/>
    <x v="1"/>
  </r>
  <r>
    <s v="C_CND_009522"/>
    <x v="263"/>
    <x v="11"/>
    <s v="Shneur"/>
    <x v="1"/>
    <n v="1550000"/>
    <s v="Pars Auto Sales"/>
    <x v="14"/>
    <x v="53"/>
    <s v="DoubleÂ Overhead Camshaft"/>
    <s v="Auto"/>
    <s v="Pale White"/>
    <n v="31001"/>
    <s v="38701-8047"/>
    <s v="Hatchback"/>
    <n v="7292249"/>
    <x v="4"/>
    <s v="Tertile 3"/>
    <x v="1"/>
  </r>
  <r>
    <s v="C_CND_009608"/>
    <x v="263"/>
    <x v="11"/>
    <s v="Jacob"/>
    <x v="0"/>
    <n v="1571000"/>
    <s v="U-Haul CO"/>
    <x v="0"/>
    <x v="98"/>
    <s v="Overhead Camshaft"/>
    <s v="Manual"/>
    <s v="Pale White"/>
    <n v="22100"/>
    <s v="78758-7841"/>
    <s v="SUV"/>
    <n v="7481460"/>
    <x v="6"/>
    <s v="Tertile 3"/>
    <x v="1"/>
  </r>
  <r>
    <s v="C_CND_009588"/>
    <x v="263"/>
    <x v="11"/>
    <s v="Rodrigo"/>
    <x v="0"/>
    <n v="1601000"/>
    <s v="Classic Chevy"/>
    <x v="22"/>
    <x v="36"/>
    <s v="Overhead Camshaft"/>
    <s v="Manual"/>
    <s v="Pale White"/>
    <n v="21100"/>
    <s v="85257-3102"/>
    <s v="Sedan"/>
    <n v="8321346"/>
    <x v="3"/>
    <s v="Tertile 3"/>
    <x v="1"/>
  </r>
  <r>
    <s v="C_CND_009528"/>
    <x v="263"/>
    <x v="11"/>
    <s v="Simon"/>
    <x v="0"/>
    <n v="1620000"/>
    <s v="Saab-Belle Dodge"/>
    <x v="4"/>
    <x v="68"/>
    <s v="Overhead Camshaft"/>
    <s v="Manual"/>
    <s v="Pale White"/>
    <n v="22001"/>
    <s v="60504-7114"/>
    <s v="Sedan"/>
    <n v="7783008"/>
    <x v="6"/>
    <s v="Tertile 3"/>
    <x v="1"/>
  </r>
  <r>
    <s v="C_CND_009592"/>
    <x v="263"/>
    <x v="11"/>
    <s v="Ruben"/>
    <x v="0"/>
    <n v="1680000"/>
    <s v="Gartner Buick Hyundai Saab"/>
    <x v="14"/>
    <x v="29"/>
    <s v="Overhead Camshaft"/>
    <s v="Manual"/>
    <s v="Pale White"/>
    <n v="27000"/>
    <s v="38701-8047"/>
    <s v="SUV"/>
    <n v="7276603"/>
    <x v="4"/>
    <s v="Tertile 3"/>
    <x v="1"/>
  </r>
  <r>
    <s v="C_CND_009611"/>
    <x v="263"/>
    <x v="11"/>
    <s v="Jalen"/>
    <x v="0"/>
    <n v="1815000"/>
    <s v="Race Car Help"/>
    <x v="13"/>
    <x v="88"/>
    <s v="DoubleÂ Overhead Camshaft"/>
    <s v="Auto"/>
    <s v="Pale White"/>
    <n v="10500"/>
    <s v="78758-7841"/>
    <s v="SUV"/>
    <n v="8230899"/>
    <x v="5"/>
    <s v="Tertile 3"/>
    <x v="1"/>
  </r>
  <r>
    <s v="C_CND_009536"/>
    <x v="263"/>
    <x v="11"/>
    <s v="Dominick"/>
    <x v="0"/>
    <n v="1840000"/>
    <s v="Tri-State Mack Inc"/>
    <x v="6"/>
    <x v="142"/>
    <s v="DoubleÂ Overhead Camshaft"/>
    <s v="Auto"/>
    <s v="Black"/>
    <n v="16001"/>
    <s v="85257-3102"/>
    <s v="SUV"/>
    <n v="6208666"/>
    <x v="3"/>
    <s v="Tertile 3"/>
    <x v="1"/>
  </r>
  <r>
    <s v="C_CND_006872"/>
    <x v="263"/>
    <x v="11"/>
    <s v="Danna"/>
    <x v="0"/>
    <n v="1960000"/>
    <s v="Pitre Buick-Pontiac-Gmc of Scottsdale"/>
    <x v="24"/>
    <x v="124"/>
    <s v="Overhead Camshaft"/>
    <s v="Manual"/>
    <s v="Pale White"/>
    <n v="43000"/>
    <s v="99301-3882"/>
    <s v="Sedan"/>
    <n v="8054687"/>
    <x v="1"/>
    <s v="Tertile 3"/>
    <x v="1"/>
  </r>
  <r>
    <s v="C_CND_009525"/>
    <x v="263"/>
    <x v="11"/>
    <s v="Sidney"/>
    <x v="0"/>
    <n v="2250000"/>
    <s v="Rabun Used Car Sales"/>
    <x v="14"/>
    <x v="20"/>
    <s v="Overhead Camshaft"/>
    <s v="Manual"/>
    <s v="Black"/>
    <n v="26001"/>
    <s v="85257-3102"/>
    <s v="SUV"/>
    <n v="8225915"/>
    <x v="3"/>
    <s v="Tertile 3"/>
    <x v="1"/>
  </r>
  <r>
    <s v="C_CND_009591"/>
    <x v="263"/>
    <x v="11"/>
    <s v="Royce"/>
    <x v="0"/>
    <n v="2265000"/>
    <s v="Enterprise Rent A Car"/>
    <x v="12"/>
    <x v="18"/>
    <s v="DoubleÂ Overhead Camshaft"/>
    <s v="Auto"/>
    <s v="Black"/>
    <n v="22500"/>
    <s v="60504-7114"/>
    <s v="SUV"/>
    <n v="8390317"/>
    <x v="6"/>
    <s v="Tertile 3"/>
    <x v="1"/>
  </r>
  <r>
    <s v="C_CND_009595"/>
    <x v="263"/>
    <x v="11"/>
    <s v="Santiago"/>
    <x v="0"/>
    <n v="2350000"/>
    <s v="McKinney Dodge Chrysler Jeep"/>
    <x v="15"/>
    <x v="21"/>
    <s v="Overhead Camshaft"/>
    <s v="Manual"/>
    <s v="Pale White"/>
    <n v="24000"/>
    <s v="85257-3102"/>
    <s v="SUV"/>
    <n v="8818242"/>
    <x v="3"/>
    <s v="Tertile 3"/>
    <x v="1"/>
  </r>
  <r>
    <s v="C_CND_009517"/>
    <x v="263"/>
    <x v="11"/>
    <s v="Shloimy"/>
    <x v="0"/>
    <n v="2640000"/>
    <s v="Iceberg Rentals"/>
    <x v="16"/>
    <x v="22"/>
    <s v="DoubleÂ Overhead Camshaft"/>
    <s v="Auto"/>
    <s v="Black"/>
    <n v="19000"/>
    <s v="53546-9427"/>
    <s v="Passenger"/>
    <n v="6638130"/>
    <x v="5"/>
    <s v="Tertile 3"/>
    <x v="1"/>
  </r>
  <r>
    <s v="C_CND_009533"/>
    <x v="263"/>
    <x v="11"/>
    <s v="Theodore"/>
    <x v="0"/>
    <n v="2750000"/>
    <s v="U-Haul CO"/>
    <x v="14"/>
    <x v="66"/>
    <s v="Overhead Camshaft"/>
    <s v="Manual"/>
    <s v="Black"/>
    <n v="19000"/>
    <s v="78758-7841"/>
    <s v="Hatchback"/>
    <n v="7287709"/>
    <x v="2"/>
    <s v="Tertile 3"/>
    <x v="1"/>
  </r>
  <r>
    <s v="C_CND_009518"/>
    <x v="263"/>
    <x v="11"/>
    <s v="Shlome"/>
    <x v="1"/>
    <n v="2900000"/>
    <s v="McKinney Dodge Chrysler Jeep"/>
    <x v="6"/>
    <x v="8"/>
    <s v="Overhead Camshaft"/>
    <s v="Manual"/>
    <s v="Pale White"/>
    <n v="41000"/>
    <s v="85257-3102"/>
    <s v="Hatchback"/>
    <n v="6750406"/>
    <x v="3"/>
    <s v="Tertile 3"/>
    <x v="1"/>
  </r>
  <r>
    <s v="C_CND_009527"/>
    <x v="263"/>
    <x v="11"/>
    <s v="Simcha"/>
    <x v="0"/>
    <n v="2900000"/>
    <s v="Ryder Truck Rental and Leasing"/>
    <x v="27"/>
    <x v="80"/>
    <s v="DoubleÂ Overhead Camshaft"/>
    <s v="Auto"/>
    <s v="Pale White"/>
    <n v="19001"/>
    <s v="06457-3834"/>
    <s v="Hatchback"/>
    <n v="7777295"/>
    <x v="0"/>
    <s v="Tertile 3"/>
    <x v="1"/>
  </r>
  <r>
    <s v="C_CND_009526"/>
    <x v="263"/>
    <x v="11"/>
    <s v="Silas"/>
    <x v="1"/>
    <n v="3085000"/>
    <s v="Race Car Help"/>
    <x v="5"/>
    <x v="65"/>
    <s v="DoubleÂ Overhead Camshaft"/>
    <s v="Auto"/>
    <s v="Black"/>
    <n v="18501"/>
    <s v="78758-7841"/>
    <s v="Sedan"/>
    <n v="6954958"/>
    <x v="2"/>
    <s v="Tertile 3"/>
    <x v="1"/>
  </r>
  <r>
    <s v="C_CND_009532"/>
    <x v="263"/>
    <x v="11"/>
    <s v="Steven"/>
    <x v="0"/>
    <n v="3550000"/>
    <s v="Tri-State Mack Inc"/>
    <x v="22"/>
    <x v="59"/>
    <s v="DoubleÂ Overhead Camshaft"/>
    <s v="Auto"/>
    <s v="Black"/>
    <n v="49001"/>
    <s v="85257-3102"/>
    <s v="Hatchback"/>
    <n v="8652313"/>
    <x v="3"/>
    <s v="Tertile 3"/>
    <x v="1"/>
  </r>
  <r>
    <s v="C_CND_009530"/>
    <x v="263"/>
    <x v="11"/>
    <s v="Spencer"/>
    <x v="1"/>
    <n v="3580000"/>
    <s v="Star Enterprises Inc"/>
    <x v="15"/>
    <x v="84"/>
    <s v="Overhead Camshaft"/>
    <s v="Manual"/>
    <s v="Pale White"/>
    <n v="22001"/>
    <s v="99301-3882"/>
    <s v="Hatchback"/>
    <n v="8693498"/>
    <x v="1"/>
    <s v="Tertile 3"/>
    <x v="1"/>
  </r>
  <r>
    <s v="C_CND_009610"/>
    <x v="263"/>
    <x v="11"/>
    <s v="Jaiden"/>
    <x v="0"/>
    <n v="3625000"/>
    <s v="Rabun Used Car Sales"/>
    <x v="13"/>
    <x v="111"/>
    <s v="Overhead Camshaft"/>
    <s v="Manual"/>
    <s v="Black"/>
    <n v="22500"/>
    <s v="85257-3102"/>
    <s v="SUV"/>
    <n v="6160789"/>
    <x v="1"/>
    <s v="Tertile 3"/>
    <x v="1"/>
  </r>
  <r>
    <s v="C_CND_009534"/>
    <x v="263"/>
    <x v="11"/>
    <s v="Thomas"/>
    <x v="0"/>
    <n v="3751000"/>
    <s v="Progressive Shippers Cooperative Association No"/>
    <x v="9"/>
    <x v="12"/>
    <s v="DoubleÂ Overhead Camshaft"/>
    <s v="Auto"/>
    <s v="Pale White"/>
    <n v="31100"/>
    <s v="53546-9427"/>
    <s v="Passenger"/>
    <n v="6140884"/>
    <x v="5"/>
    <s v="Tertile 3"/>
    <x v="1"/>
  </r>
  <r>
    <s v="C_CND_009555"/>
    <x v="263"/>
    <x v="11"/>
    <s v="Ephraim"/>
    <x v="0"/>
    <n v="4050000"/>
    <s v="Enterprise Rent A Car"/>
    <x v="13"/>
    <x v="41"/>
    <s v="Overhead Camshaft"/>
    <s v="Manual"/>
    <s v="Black"/>
    <n v="26001"/>
    <s v="60504-7114"/>
    <s v="Passenger"/>
    <n v="8934533"/>
    <x v="6"/>
    <s v="Tertile 3"/>
    <x v="1"/>
  </r>
  <r>
    <s v="C_CND_009519"/>
    <x v="263"/>
    <x v="11"/>
    <s v="Shlomo"/>
    <x v="1"/>
    <n v="5250000"/>
    <s v="Motor Vehicle Branch Office"/>
    <x v="3"/>
    <x v="28"/>
    <s v="DoubleÂ Overhead Camshaft"/>
    <s v="Auto"/>
    <s v="Pale White"/>
    <n v="29000"/>
    <s v="78758-7841"/>
    <s v="Hatchback"/>
    <n v="7100538"/>
    <x v="2"/>
    <s v="Tertile 3"/>
    <x v="1"/>
  </r>
  <r>
    <s v="C_CND_009618"/>
    <x v="264"/>
    <x v="11"/>
    <s v="Tzvi"/>
    <x v="1"/>
    <n v="13500"/>
    <s v="Saab-Belle Dodge"/>
    <x v="4"/>
    <x v="68"/>
    <s v="Overhead Camshaft"/>
    <s v="Manual"/>
    <s v="Pale White"/>
    <n v="29000"/>
    <s v="60504-7114"/>
    <s v="Sedan"/>
    <n v="6295909"/>
    <x v="6"/>
    <s v="Tertile 1"/>
    <x v="0"/>
  </r>
  <r>
    <s v="C_CND_009626"/>
    <x v="264"/>
    <x v="11"/>
    <s v="Xavier"/>
    <x v="0"/>
    <n v="13500"/>
    <s v="Capitol KIA"/>
    <x v="16"/>
    <x v="22"/>
    <s v="DoubleÂ Overhead Camshaft"/>
    <s v="Auto"/>
    <s v="Pale White"/>
    <n v="46000"/>
    <s v="38701-8047"/>
    <s v="Passenger"/>
    <n v="8859160"/>
    <x v="4"/>
    <s v="Tertile 1"/>
    <x v="0"/>
  </r>
  <r>
    <s v="C_CND_009629"/>
    <x v="264"/>
    <x v="11"/>
    <s v="Yaseen"/>
    <x v="0"/>
    <n v="13500"/>
    <s v="Classic Chevy"/>
    <x v="0"/>
    <x v="75"/>
    <s v="Overhead Camshaft"/>
    <s v="Manual"/>
    <s v="Black"/>
    <n v="22000"/>
    <s v="85257-3102"/>
    <s v="Hatchback"/>
    <n v="8254306"/>
    <x v="3"/>
    <s v="Tertile 1"/>
    <x v="0"/>
  </r>
  <r>
    <s v="C_CND_009631"/>
    <x v="264"/>
    <x v="11"/>
    <s v="Yechiel"/>
    <x v="0"/>
    <n v="13500"/>
    <s v="Diehl Motor CO Inc"/>
    <x v="17"/>
    <x v="24"/>
    <s v="Overhead Camshaft"/>
    <s v="Manual"/>
    <s v="Pale White"/>
    <n v="21000"/>
    <s v="06457-3834"/>
    <s v="Passenger"/>
    <n v="7988843"/>
    <x v="0"/>
    <s v="Tertile 1"/>
    <x v="0"/>
  </r>
  <r>
    <s v="C_CND_009633"/>
    <x v="264"/>
    <x v="11"/>
    <s v="Yehuda"/>
    <x v="0"/>
    <n v="13500"/>
    <s v="Gartner Buick Hyundai Saab"/>
    <x v="4"/>
    <x v="99"/>
    <s v="DoubleÂ Overhead Camshaft"/>
    <s v="Auto"/>
    <s v="Black"/>
    <n v="9000"/>
    <s v="38701-8047"/>
    <s v="Passenger"/>
    <n v="7306390"/>
    <x v="4"/>
    <s v="Tertile 1"/>
    <x v="0"/>
  </r>
  <r>
    <s v="C_CND_009643"/>
    <x v="264"/>
    <x v="11"/>
    <s v="Finn"/>
    <x v="0"/>
    <n v="13500"/>
    <s v="Progressive Shippers Cooperative Association No"/>
    <x v="11"/>
    <x v="92"/>
    <s v="DoubleÂ Overhead Camshaft"/>
    <s v="Auto"/>
    <s v="Black"/>
    <n v="9001"/>
    <s v="53546-9427"/>
    <s v="Hatchback"/>
    <n v="6638980"/>
    <x v="5"/>
    <s v="Tertile 1"/>
    <x v="0"/>
  </r>
  <r>
    <s v="C_CND_009644"/>
    <x v="264"/>
    <x v="11"/>
    <s v="Francesco"/>
    <x v="1"/>
    <n v="13500"/>
    <s v="Rabun Used Car Sales"/>
    <x v="27"/>
    <x v="105"/>
    <s v="Overhead Camshaft"/>
    <s v="Manual"/>
    <s v="Pale White"/>
    <n v="34001"/>
    <s v="85257-3102"/>
    <s v="Passenger"/>
    <n v="6428567"/>
    <x v="3"/>
    <s v="Tertile 1"/>
    <x v="0"/>
  </r>
  <r>
    <s v="C_CND_009653"/>
    <x v="264"/>
    <x v="11"/>
    <s v="Nadia"/>
    <x v="0"/>
    <n v="13500"/>
    <s v="Iceberg Rentals"/>
    <x v="5"/>
    <x v="85"/>
    <s v="DoubleÂ Overhead Camshaft"/>
    <s v="Auto"/>
    <s v="Black"/>
    <n v="31000"/>
    <s v="53546-9427"/>
    <s v="SUV"/>
    <n v="6524574"/>
    <x v="5"/>
    <s v="Tertile 1"/>
    <x v="0"/>
  </r>
  <r>
    <s v="C_CND_009655"/>
    <x v="264"/>
    <x v="11"/>
    <s v="Jules"/>
    <x v="0"/>
    <n v="13500"/>
    <s v="New Castle Ford Lincoln Mercury"/>
    <x v="14"/>
    <x v="66"/>
    <s v="Overhead Camshaft"/>
    <s v="Manual"/>
    <s v="Black"/>
    <n v="19000"/>
    <s v="60504-7114"/>
    <s v="Hardtop"/>
    <n v="7258093"/>
    <x v="6"/>
    <s v="Tertile 1"/>
    <x v="0"/>
  </r>
  <r>
    <s v="C_CND_009658"/>
    <x v="264"/>
    <x v="11"/>
    <s v="Natalie"/>
    <x v="0"/>
    <n v="13500"/>
    <s v="Pars Auto Sales"/>
    <x v="10"/>
    <x v="133"/>
    <s v="Overhead Camshaft"/>
    <s v="Manual"/>
    <s v="Black"/>
    <n v="44001"/>
    <s v="38701-8047"/>
    <s v="Passenger"/>
    <n v="7978469"/>
    <x v="4"/>
    <s v="Tertile 1"/>
    <x v="0"/>
  </r>
  <r>
    <s v="C_CND_009665"/>
    <x v="264"/>
    <x v="11"/>
    <s v="Paris"/>
    <x v="0"/>
    <n v="13500"/>
    <s v="Scrivener Performance Engineering"/>
    <x v="25"/>
    <x v="117"/>
    <s v="Overhead Camshaft"/>
    <s v="Manual"/>
    <s v="Pale White"/>
    <n v="16000"/>
    <s v="38701-8047"/>
    <s v="Hatchback"/>
    <n v="7064533"/>
    <x v="4"/>
    <s v="Tertile 1"/>
    <x v="0"/>
  </r>
  <r>
    <s v="C_CND_009669"/>
    <x v="264"/>
    <x v="11"/>
    <s v="Rebecca"/>
    <x v="0"/>
    <n v="13500"/>
    <s v="U-Haul CO"/>
    <x v="24"/>
    <x v="124"/>
    <s v="Overhead Camshaft"/>
    <s v="Manual"/>
    <s v="Pale White"/>
    <n v="43000"/>
    <s v="78758-7841"/>
    <s v="Sedan"/>
    <n v="7725711"/>
    <x v="2"/>
    <s v="Tertile 1"/>
    <x v="0"/>
  </r>
  <r>
    <s v="C_CND_009675"/>
    <x v="264"/>
    <x v="11"/>
    <s v="Stephen"/>
    <x v="0"/>
    <n v="13500"/>
    <s v="Progressive Shippers Cooperative Association No"/>
    <x v="25"/>
    <x v="126"/>
    <s v="Overhead Camshaft"/>
    <s v="Manual"/>
    <s v="Black"/>
    <n v="29000"/>
    <s v="53546-9427"/>
    <s v="SUV"/>
    <n v="7743485"/>
    <x v="5"/>
    <s v="Tertile 1"/>
    <x v="0"/>
  </r>
  <r>
    <s v="C_CND_009679"/>
    <x v="264"/>
    <x v="11"/>
    <s v="Thomas"/>
    <x v="0"/>
    <n v="13500"/>
    <s v="Saab-Belle Dodge"/>
    <x v="4"/>
    <x v="5"/>
    <s v="DoubleÂ Overhead Camshaft"/>
    <s v="Auto"/>
    <s v="Pale White"/>
    <n v="21000"/>
    <s v="60504-7114"/>
    <s v="SUV"/>
    <n v="6815482"/>
    <x v="6"/>
    <s v="Tertile 1"/>
    <x v="0"/>
  </r>
  <r>
    <s v="C_CND_009682"/>
    <x v="264"/>
    <x v="11"/>
    <s v="Travis"/>
    <x v="0"/>
    <n v="13500"/>
    <s v="Suburban Ford"/>
    <x v="0"/>
    <x v="75"/>
    <s v="DoubleÂ Overhead Camshaft"/>
    <s v="Auto"/>
    <s v="Pale White"/>
    <n v="22000"/>
    <s v="53546-9427"/>
    <s v="Hatchback"/>
    <n v="8873935"/>
    <x v="5"/>
    <s v="Tertile 1"/>
    <x v="0"/>
  </r>
  <r>
    <s v="C_CND_009700"/>
    <x v="264"/>
    <x v="11"/>
    <s v="Joseph"/>
    <x v="0"/>
    <n v="13500"/>
    <s v="Gartner Buick Hyundai Saab"/>
    <x v="14"/>
    <x v="89"/>
    <s v="DoubleÂ Overhead Camshaft"/>
    <s v="Auto"/>
    <s v="Pale White"/>
    <n v="12000"/>
    <s v="38701-8047"/>
    <s v="Hatchback"/>
    <n v="8161749"/>
    <x v="0"/>
    <s v="Tertile 1"/>
    <x v="0"/>
  </r>
  <r>
    <s v="C_CND_009701"/>
    <x v="264"/>
    <x v="11"/>
    <s v="Joshua"/>
    <x v="0"/>
    <n v="13500"/>
    <s v="Hatfield Volkswagen"/>
    <x v="10"/>
    <x v="133"/>
    <s v="Overhead Camshaft"/>
    <s v="Manual"/>
    <s v="Pale White"/>
    <n v="13000"/>
    <s v="99301-3882"/>
    <s v="Passenger"/>
    <n v="8875172"/>
    <x v="6"/>
    <s v="Tertile 1"/>
    <x v="0"/>
  </r>
  <r>
    <s v="C_CND_009704"/>
    <x v="264"/>
    <x v="11"/>
    <s v="Julius"/>
    <x v="0"/>
    <n v="13500"/>
    <s v="Motor Vehicle Branch Office"/>
    <x v="18"/>
    <x v="58"/>
    <s v="Overhead Camshaft"/>
    <s v="Manual"/>
    <s v="Pale White"/>
    <n v="16000"/>
    <s v="78758-7841"/>
    <s v="Passenger"/>
    <n v="8357721"/>
    <x v="5"/>
    <s v="Tertile 1"/>
    <x v="0"/>
  </r>
  <r>
    <s v="C_CND_009705"/>
    <x v="264"/>
    <x v="11"/>
    <s v="Farouk"/>
    <x v="0"/>
    <n v="372000"/>
    <s v="Pars Auto Sales"/>
    <x v="22"/>
    <x v="55"/>
    <s v="Overhead Camshaft"/>
    <s v="Manual"/>
    <s v="Black"/>
    <n v="22000"/>
    <s v="38701-8047"/>
    <s v="Hardtop"/>
    <n v="7549732"/>
    <x v="4"/>
    <s v="Tertile 1"/>
    <x v="0"/>
  </r>
  <r>
    <s v="C_CND_009648"/>
    <x v="264"/>
    <x v="11"/>
    <s v="Gavin"/>
    <x v="1"/>
    <n v="375000"/>
    <s v="Scrivener Performance Engineering"/>
    <x v="10"/>
    <x v="60"/>
    <s v="Overhead Camshaft"/>
    <s v="Manual"/>
    <s v="Pale White"/>
    <n v="14001"/>
    <s v="38701-8047"/>
    <s v="SUV"/>
    <n v="6471772"/>
    <x v="4"/>
    <s v="Tertile 1"/>
    <x v="0"/>
  </r>
  <r>
    <s v="C_CND_009694"/>
    <x v="264"/>
    <x v="11"/>
    <s v="Jeremiah"/>
    <x v="0"/>
    <n v="448000"/>
    <s v="Chrysler of Tri-Cities"/>
    <x v="6"/>
    <x v="64"/>
    <s v="DoubleÂ Overhead Camshaft"/>
    <s v="Auto"/>
    <s v="Pale White"/>
    <n v="16000"/>
    <s v="99301-3882"/>
    <s v="SUV"/>
    <n v="7025387"/>
    <x v="6"/>
    <s v="Tertile 1"/>
    <x v="0"/>
  </r>
  <r>
    <s v="C_CND_009696"/>
    <x v="264"/>
    <x v="11"/>
    <s v="Joel"/>
    <x v="0"/>
    <n v="467000"/>
    <s v="Classic Chevy"/>
    <x v="0"/>
    <x v="3"/>
    <s v="DoubleÂ Overhead Camshaft"/>
    <s v="Auto"/>
    <s v="Pale White"/>
    <n v="15000"/>
    <s v="85257-3102"/>
    <s v="Passenger"/>
    <n v="7563783"/>
    <x v="1"/>
    <s v="Tertile 1"/>
    <x v="0"/>
  </r>
  <r>
    <s v="C_CND_009676"/>
    <x v="264"/>
    <x v="11"/>
    <s v="Steve"/>
    <x v="0"/>
    <n v="490000"/>
    <s v="Rabun Used Car Sales"/>
    <x v="0"/>
    <x v="70"/>
    <s v="Overhead Camshaft"/>
    <s v="Manual"/>
    <s v="Pale White"/>
    <n v="17000"/>
    <s v="85257-3102"/>
    <s v="SUV"/>
    <n v="7554012"/>
    <x v="3"/>
    <s v="Tertile 1"/>
    <x v="0"/>
  </r>
  <r>
    <s v="C_CND_009702"/>
    <x v="264"/>
    <x v="11"/>
    <s v="Josiah"/>
    <x v="0"/>
    <n v="541000"/>
    <s v="Iceberg Rentals"/>
    <x v="7"/>
    <x v="15"/>
    <s v="DoubleÂ Overhead Camshaft"/>
    <s v="Auto"/>
    <s v="Pale White"/>
    <n v="25000"/>
    <s v="53546-9427"/>
    <s v="Hatchback"/>
    <n v="6509890"/>
    <x v="4"/>
    <s v="Tertile 1"/>
    <x v="0"/>
  </r>
  <r>
    <s v="C_CND_009703"/>
    <x v="264"/>
    <x v="11"/>
    <s v="Julian"/>
    <x v="0"/>
    <n v="551000"/>
    <s v="McKinney Dodge Chrysler Jeep"/>
    <x v="1"/>
    <x v="1"/>
    <s v="DoubleÂ Overhead Camshaft"/>
    <s v="Auto"/>
    <s v="Pale White"/>
    <n v="25000"/>
    <s v="85257-3102"/>
    <s v="SUV"/>
    <n v="8296080"/>
    <x v="1"/>
    <s v="Tertile 2"/>
    <x v="0"/>
  </r>
  <r>
    <s v="C_CND_009674"/>
    <x v="264"/>
    <x v="11"/>
    <s v="Shawn"/>
    <x v="1"/>
    <n v="581000"/>
    <s v="Pitre Buick-Pontiac-Gmc of Scottsdale"/>
    <x v="21"/>
    <x v="31"/>
    <s v="DoubleÂ Overhead Camshaft"/>
    <s v="Auto"/>
    <s v="Pale White"/>
    <n v="51000"/>
    <s v="99301-3882"/>
    <s v="SUV"/>
    <n v="8994930"/>
    <x v="1"/>
    <s v="Tertile 2"/>
    <x v="0"/>
  </r>
  <r>
    <s v="C_CND_009649"/>
    <x v="264"/>
    <x v="11"/>
    <s v="Gavriel"/>
    <x v="0"/>
    <n v="600000"/>
    <s v="Star Enterprises Inc"/>
    <x v="0"/>
    <x v="3"/>
    <s v="DoubleÂ Overhead Camshaft"/>
    <s v="Auto"/>
    <s v="Pale White"/>
    <n v="15001"/>
    <s v="99301-3882"/>
    <s v="Passenger"/>
    <n v="8840174"/>
    <x v="1"/>
    <s v="Tertile 2"/>
    <x v="0"/>
  </r>
  <r>
    <s v="C_CND_009647"/>
    <x v="264"/>
    <x v="11"/>
    <s v="Gabriel"/>
    <x v="1"/>
    <n v="605000"/>
    <s v="Saab-Belle Dodge"/>
    <x v="15"/>
    <x v="72"/>
    <s v="DoubleÂ Overhead Camshaft"/>
    <s v="Auto"/>
    <s v="Pale White"/>
    <n v="25001"/>
    <s v="60504-7114"/>
    <s v="SUV"/>
    <n v="6868063"/>
    <x v="6"/>
    <s v="Tertile 2"/>
    <x v="0"/>
  </r>
  <r>
    <s v="C_CND_009656"/>
    <x v="264"/>
    <x v="11"/>
    <s v="Erine"/>
    <x v="1"/>
    <n v="655000"/>
    <s v="Star Enterprises Inc"/>
    <x v="4"/>
    <x v="5"/>
    <s v="Overhead Camshaft"/>
    <s v="Manual"/>
    <s v="Pale White"/>
    <n v="11000"/>
    <s v="99301-3882"/>
    <s v="Hardtop"/>
    <n v="7419107"/>
    <x v="1"/>
    <s v="Tertile 2"/>
    <x v="0"/>
  </r>
  <r>
    <s v="C_CND_009652"/>
    <x v="264"/>
    <x v="11"/>
    <s v="Mya"/>
    <x v="0"/>
    <n v="692000"/>
    <s v="Hatfield Volkswagen"/>
    <x v="29"/>
    <x v="125"/>
    <s v="Overhead Camshaft"/>
    <s v="Manual"/>
    <s v="Pale White"/>
    <n v="23000"/>
    <s v="99301-3882"/>
    <s v="Hatchback"/>
    <n v="6994137"/>
    <x v="1"/>
    <s v="Tertile 2"/>
    <x v="0"/>
  </r>
  <r>
    <s v="C_CND_009677"/>
    <x v="264"/>
    <x v="11"/>
    <s v="Steven"/>
    <x v="0"/>
    <n v="739000"/>
    <s v="Race Car Help"/>
    <x v="26"/>
    <x v="104"/>
    <s v="DoubleÂ Overhead Camshaft"/>
    <s v="Auto"/>
    <s v="Pale White"/>
    <n v="27000"/>
    <s v="78758-7841"/>
    <s v="Sedan"/>
    <n v="6788243"/>
    <x v="2"/>
    <s v="Tertile 2"/>
    <x v="0"/>
  </r>
  <r>
    <s v="C_CND_009640"/>
    <x v="264"/>
    <x v="11"/>
    <s v="Ezriel"/>
    <x v="1"/>
    <n v="760000"/>
    <s v="New Castle Ford Lincoln Mercury"/>
    <x v="11"/>
    <x v="14"/>
    <s v="DoubleÂ Overhead Camshaft"/>
    <s v="Auto"/>
    <s v="Pale White"/>
    <n v="16001"/>
    <s v="60504-7114"/>
    <s v="Passenger"/>
    <n v="8522009"/>
    <x v="6"/>
    <s v="Tertile 2"/>
    <x v="1"/>
  </r>
  <r>
    <s v="C_CND_009690"/>
    <x v="264"/>
    <x v="11"/>
    <s v="Jayceon"/>
    <x v="1"/>
    <n v="760000"/>
    <s v="U-Haul CO"/>
    <x v="0"/>
    <x v="75"/>
    <s v="DoubleÂ Overhead Camshaft"/>
    <s v="Auto"/>
    <s v="Pale White"/>
    <n v="22000"/>
    <s v="78758-7841"/>
    <s v="Hatchback"/>
    <n v="6124118"/>
    <x v="5"/>
    <s v="Tertile 2"/>
    <x v="1"/>
  </r>
  <r>
    <s v="C_CND_009689"/>
    <x v="264"/>
    <x v="11"/>
    <s v="Jayce"/>
    <x v="0"/>
    <n v="762000"/>
    <s v="Tri-State Mack Inc"/>
    <x v="1"/>
    <x v="1"/>
    <s v="Overhead Camshaft"/>
    <s v="Manual"/>
    <s v="Pale White"/>
    <n v="14000"/>
    <s v="85257-3102"/>
    <s v="SUV"/>
    <n v="6380161"/>
    <x v="1"/>
    <s v="Tertile 2"/>
    <x v="1"/>
  </r>
  <r>
    <s v="C_CND_009657"/>
    <x v="264"/>
    <x v="11"/>
    <s v="Leana"/>
    <x v="1"/>
    <n v="770000"/>
    <s v="Progressive Shippers Cooperative Association No"/>
    <x v="11"/>
    <x v="38"/>
    <s v="DoubleÂ Overhead Camshaft"/>
    <s v="Auto"/>
    <s v="Pale White"/>
    <n v="45000"/>
    <s v="53546-9427"/>
    <s v="Hardtop"/>
    <n v="8158435"/>
    <x v="5"/>
    <s v="Tertile 2"/>
    <x v="1"/>
  </r>
  <r>
    <s v="C_CND_009680"/>
    <x v="264"/>
    <x v="11"/>
    <s v="Timothy"/>
    <x v="0"/>
    <n v="785000"/>
    <s v="Scrivener Performance Engineering"/>
    <x v="29"/>
    <x v="125"/>
    <s v="Overhead Camshaft"/>
    <s v="Manual"/>
    <s v="Pale White"/>
    <n v="13000"/>
    <s v="38701-8047"/>
    <s v="Hatchback"/>
    <n v="8418788"/>
    <x v="4"/>
    <s v="Tertile 2"/>
    <x v="1"/>
  </r>
  <r>
    <s v="C_CND_009697"/>
    <x v="264"/>
    <x v="11"/>
    <s v="John"/>
    <x v="0"/>
    <n v="800000"/>
    <s v="Clay Johnson Auto Sales"/>
    <x v="27"/>
    <x v="87"/>
    <s v="DoubleÂ Overhead Camshaft"/>
    <s v="Auto"/>
    <s v="Pale White"/>
    <n v="12000"/>
    <s v="78758-7841"/>
    <s v="Sedan"/>
    <n v="7095963"/>
    <x v="5"/>
    <s v="Tertile 2"/>
    <x v="1"/>
  </r>
  <r>
    <s v="C_CND_009616"/>
    <x v="264"/>
    <x v="11"/>
    <s v="Tristan"/>
    <x v="1"/>
    <n v="821000"/>
    <s v="Race Car Help"/>
    <x v="8"/>
    <x v="100"/>
    <s v="Overhead Camshaft"/>
    <s v="Manual"/>
    <s v="Black"/>
    <n v="15000"/>
    <s v="78758-7841"/>
    <s v="SUV"/>
    <n v="8990551"/>
    <x v="2"/>
    <s v="Tertile 2"/>
    <x v="1"/>
  </r>
  <r>
    <s v="C_CND_009688"/>
    <x v="264"/>
    <x v="11"/>
    <s v="Jaxon"/>
    <x v="0"/>
    <n v="840000"/>
    <s v="Suburban Ford"/>
    <x v="27"/>
    <x v="87"/>
    <s v="Overhead Camshaft"/>
    <s v="Manual"/>
    <s v="Pale White"/>
    <n v="15000"/>
    <s v="53546-9427"/>
    <s v="Sedan"/>
    <n v="6111272"/>
    <x v="4"/>
    <s v="Tertile 2"/>
    <x v="1"/>
  </r>
  <r>
    <s v="C_CND_009687"/>
    <x v="264"/>
    <x v="11"/>
    <s v="William"/>
    <x v="0"/>
    <n v="855000"/>
    <s v="Ryder Truck Rental and Leasing"/>
    <x v="0"/>
    <x v="0"/>
    <s v="Overhead Camshaft"/>
    <s v="Manual"/>
    <s v="Pale White"/>
    <n v="22001"/>
    <s v="06457-3834"/>
    <s v="SUV"/>
    <n v="7032027"/>
    <x v="0"/>
    <s v="Tertile 2"/>
    <x v="1"/>
  </r>
  <r>
    <s v="C_CND_009661"/>
    <x v="264"/>
    <x v="11"/>
    <s v="Nyla"/>
    <x v="0"/>
    <n v="880000"/>
    <s v="Rabun Used Car Sales"/>
    <x v="22"/>
    <x v="59"/>
    <s v="DoubleÂ Overhead Camshaft"/>
    <s v="Auto"/>
    <s v="Black"/>
    <n v="12000"/>
    <s v="85257-3102"/>
    <s v="Hatchback"/>
    <n v="6732863"/>
    <x v="3"/>
    <s v="Tertile 2"/>
    <x v="1"/>
  </r>
  <r>
    <s v="C_CND_009673"/>
    <x v="264"/>
    <x v="11"/>
    <s v="Shane"/>
    <x v="0"/>
    <n v="890000"/>
    <s v="Pars Auto Sales"/>
    <x v="19"/>
    <x v="26"/>
    <s v="DoubleÂ Overhead Camshaft"/>
    <s v="Auto"/>
    <s v="Pale White"/>
    <n v="32000"/>
    <s v="38701-8047"/>
    <s v="Passenger"/>
    <n v="7030163"/>
    <x v="4"/>
    <s v="Tertile 2"/>
    <x v="1"/>
  </r>
  <r>
    <s v="C_CND_009650"/>
    <x v="264"/>
    <x v="11"/>
    <s v="George"/>
    <x v="0"/>
    <n v="900000"/>
    <s v="Suburban Ford"/>
    <x v="26"/>
    <x v="122"/>
    <s v="DoubleÂ Overhead Camshaft"/>
    <s v="Auto"/>
    <s v="Pale White"/>
    <n v="15001"/>
    <s v="53546-9427"/>
    <s v="SUV"/>
    <n v="7940515"/>
    <x v="5"/>
    <s v="Tertile 2"/>
    <x v="1"/>
  </r>
  <r>
    <s v="C_CND_009630"/>
    <x v="264"/>
    <x v="11"/>
    <s v="Yechezkel"/>
    <x v="1"/>
    <n v="920000"/>
    <s v="Clay Johnson Auto Sales"/>
    <x v="14"/>
    <x v="20"/>
    <s v="DoubleÂ Overhead Camshaft"/>
    <s v="Auto"/>
    <s v="Pale White"/>
    <n v="41000"/>
    <s v="78758-7841"/>
    <s v="SUV"/>
    <n v="7610973"/>
    <x v="2"/>
    <s v="Tertile 2"/>
    <x v="1"/>
  </r>
  <r>
    <s v="C_CND_009695"/>
    <x v="264"/>
    <x v="11"/>
    <s v="Jeremy"/>
    <x v="0"/>
    <n v="931000"/>
    <s v="Chrysler Plymouth"/>
    <x v="1"/>
    <x v="113"/>
    <s v="Overhead Camshaft"/>
    <s v="Manual"/>
    <s v="Black"/>
    <n v="34000"/>
    <s v="53546-9427"/>
    <s v="Hatchback"/>
    <n v="8710988"/>
    <x v="4"/>
    <s v="Tertile 2"/>
    <x v="1"/>
  </r>
  <r>
    <s v="C_CND_009625"/>
    <x v="264"/>
    <x v="11"/>
    <s v="Wyatt"/>
    <x v="1"/>
    <n v="940000"/>
    <s v="C &amp; M Motors Inc"/>
    <x v="11"/>
    <x v="14"/>
    <s v="DoubleÂ Overhead Camshaft"/>
    <s v="Auto"/>
    <s v="Pale White"/>
    <n v="16000"/>
    <s v="60504-7114"/>
    <s v="Passenger"/>
    <n v="7585950"/>
    <x v="6"/>
    <s v="Tertile 2"/>
    <x v="1"/>
  </r>
  <r>
    <s v="C_CND_009642"/>
    <x v="264"/>
    <x v="11"/>
    <s v="Filip"/>
    <x v="0"/>
    <n v="940000"/>
    <s v="Pitre Buick-Pontiac-Gmc of Scottsdale"/>
    <x v="27"/>
    <x v="87"/>
    <s v="Overhead Camshaft"/>
    <s v="Manual"/>
    <s v="Pale White"/>
    <n v="26001"/>
    <s v="99301-3882"/>
    <s v="Sedan"/>
    <n v="6637426"/>
    <x v="1"/>
    <s v="Tertile 2"/>
    <x v="1"/>
  </r>
  <r>
    <s v="C_CND_009670"/>
    <x v="264"/>
    <x v="11"/>
    <s v="Sean"/>
    <x v="0"/>
    <n v="962000"/>
    <s v="Motor Vehicle Branch Office"/>
    <x v="16"/>
    <x v="151"/>
    <s v="DoubleÂ Overhead Camshaft"/>
    <s v="Auto"/>
    <s v="Pale White"/>
    <n v="17000"/>
    <s v="78758-7841"/>
    <s v="SUV"/>
    <n v="7399664"/>
    <x v="2"/>
    <s v="Tertile 2"/>
    <x v="1"/>
  </r>
  <r>
    <s v="C_CND_009671"/>
    <x v="264"/>
    <x v="11"/>
    <s v="Sebastian"/>
    <x v="0"/>
    <n v="981000"/>
    <s v="Nebo Chevrolet"/>
    <x v="22"/>
    <x v="32"/>
    <s v="Overhead Camshaft"/>
    <s v="Manual"/>
    <s v="Pale White"/>
    <n v="17000"/>
    <s v="06457-3834"/>
    <s v="Sedan"/>
    <n v="6676314"/>
    <x v="0"/>
    <s v="Tertile 2"/>
    <x v="1"/>
  </r>
  <r>
    <s v="C_CND_009634"/>
    <x v="264"/>
    <x v="11"/>
    <s v="Quinn"/>
    <x v="0"/>
    <n v="990000"/>
    <s v="Nebo Chevrolet"/>
    <x v="15"/>
    <x v="84"/>
    <s v="Overhead Camshaft"/>
    <s v="Manual"/>
    <s v="Pale White"/>
    <n v="22001"/>
    <s v="06457-3834"/>
    <s v="Hardtop"/>
    <n v="7933631"/>
    <x v="4"/>
    <s v="Tertile 2"/>
    <x v="1"/>
  </r>
  <r>
    <s v="C_CND_009666"/>
    <x v="264"/>
    <x v="11"/>
    <s v="Peyton"/>
    <x v="1"/>
    <n v="1000000"/>
    <s v="Star Enterprises Inc"/>
    <x v="12"/>
    <x v="93"/>
    <s v="Overhead Camshaft"/>
    <s v="Manual"/>
    <s v="Pale White"/>
    <n v="49000"/>
    <s v="99301-3882"/>
    <s v="SUV"/>
    <n v="6709105"/>
    <x v="1"/>
    <s v="Tertile 2"/>
    <x v="1"/>
  </r>
  <r>
    <s v="C_CND_009684"/>
    <x v="264"/>
    <x v="11"/>
    <s v="Tyler"/>
    <x v="0"/>
    <n v="1020000"/>
    <s v="U-Haul CO"/>
    <x v="6"/>
    <x v="147"/>
    <s v="DoubleÂ Overhead Camshaft"/>
    <s v="Auto"/>
    <s v="Pale White"/>
    <n v="42001"/>
    <s v="78758-7841"/>
    <s v="Sedan"/>
    <n v="7126369"/>
    <x v="2"/>
    <s v="Tertile 3"/>
    <x v="1"/>
  </r>
  <r>
    <s v="C_CND_009641"/>
    <x v="264"/>
    <x v="11"/>
    <s v="Reem"/>
    <x v="0"/>
    <n v="1100000"/>
    <s v="Ryder Truck Rental and Leasing"/>
    <x v="15"/>
    <x v="21"/>
    <s v="Overhead Camshaft"/>
    <s v="Manual"/>
    <s v="Pale White"/>
    <n v="57001"/>
    <s v="06457-3834"/>
    <s v="Hardtop"/>
    <n v="6878095"/>
    <x v="4"/>
    <s v="Tertile 3"/>
    <x v="1"/>
  </r>
  <r>
    <s v="C_CND_009693"/>
    <x v="264"/>
    <x v="11"/>
    <s v="Noemie"/>
    <x v="0"/>
    <n v="1112000"/>
    <s v="New Castle Ford Lincoln Mercury"/>
    <x v="12"/>
    <x v="18"/>
    <s v="DoubleÂ Overhead Camshaft"/>
    <s v="Auto"/>
    <s v="Black"/>
    <n v="22200"/>
    <s v="60504-7114"/>
    <s v="Hardtop"/>
    <n v="6530497"/>
    <x v="6"/>
    <s v="Tertile 3"/>
    <x v="1"/>
  </r>
  <r>
    <s v="C_CND_009681"/>
    <x v="264"/>
    <x v="11"/>
    <s v="Tomas"/>
    <x v="0"/>
    <n v="1155000"/>
    <s v="Star Enterprises Inc"/>
    <x v="5"/>
    <x v="65"/>
    <s v="DoubleÂ Overhead Camshaft"/>
    <s v="Auto"/>
    <s v="Black"/>
    <n v="18500"/>
    <s v="99301-3882"/>
    <s v="Sedan"/>
    <n v="7077775"/>
    <x v="1"/>
    <s v="Tertile 3"/>
    <x v="1"/>
  </r>
  <r>
    <s v="C_CND_009623"/>
    <x v="264"/>
    <x v="11"/>
    <s v="Wesley"/>
    <x v="0"/>
    <n v="1171000"/>
    <s v="U-Haul CO"/>
    <x v="0"/>
    <x v="75"/>
    <s v="Overhead Camshaft"/>
    <s v="Manual"/>
    <s v="Pale White"/>
    <n v="25100"/>
    <s v="78758-7841"/>
    <s v="Hatchback"/>
    <n v="6099493"/>
    <x v="2"/>
    <s v="Tertile 3"/>
    <x v="1"/>
  </r>
  <r>
    <s v="C_CND_009645"/>
    <x v="264"/>
    <x v="11"/>
    <s v="Frank"/>
    <x v="0"/>
    <n v="1200000"/>
    <s v="Race Car Help"/>
    <x v="2"/>
    <x v="23"/>
    <s v="Overhead Camshaft"/>
    <s v="Manual"/>
    <s v="Pale White"/>
    <n v="19001"/>
    <s v="78758-7841"/>
    <s v="Hatchback"/>
    <n v="6461849"/>
    <x v="2"/>
    <s v="Tertile 3"/>
    <x v="1"/>
  </r>
  <r>
    <s v="C_CND_009636"/>
    <x v="264"/>
    <x v="11"/>
    <s v="Rebecca"/>
    <x v="0"/>
    <n v="1220000"/>
    <s v="Race Car Help"/>
    <x v="9"/>
    <x v="139"/>
    <s v="Overhead Camshaft"/>
    <s v="Manual"/>
    <s v="Black"/>
    <n v="44001"/>
    <s v="78758-7841"/>
    <s v="Hardtop"/>
    <n v="6111732"/>
    <x v="6"/>
    <s v="Tertile 3"/>
    <x v="1"/>
  </r>
  <r>
    <s v="C_CND_009667"/>
    <x v="264"/>
    <x v="11"/>
    <s v="Princess"/>
    <x v="0"/>
    <n v="1250000"/>
    <s v="Suburban Ford"/>
    <x v="7"/>
    <x v="10"/>
    <s v="DoubleÂ Overhead Camshaft"/>
    <s v="Auto"/>
    <s v="Pale White"/>
    <n v="19000"/>
    <s v="53546-9427"/>
    <s v="Sedan"/>
    <n v="7532421"/>
    <x v="5"/>
    <s v="Tertile 3"/>
    <x v="1"/>
  </r>
  <r>
    <s v="C_CND_009683"/>
    <x v="264"/>
    <x v="11"/>
    <s v="Tristan"/>
    <x v="0"/>
    <n v="1300000"/>
    <s v="Tri-State Mack Inc"/>
    <x v="13"/>
    <x v="90"/>
    <s v="DoubleÂ Overhead Camshaft"/>
    <s v="Auto"/>
    <s v="Pale White"/>
    <n v="15000"/>
    <s v="85257-3102"/>
    <s v="Sedan"/>
    <n v="8094909"/>
    <x v="3"/>
    <s v="Tertile 3"/>
    <x v="1"/>
  </r>
  <r>
    <s v="C_CND_009678"/>
    <x v="264"/>
    <x v="11"/>
    <s v="Taylor"/>
    <x v="0"/>
    <n v="1340000"/>
    <s v="Ryder Truck Rental and Leasing"/>
    <x v="15"/>
    <x v="51"/>
    <s v="Overhead Camshaft"/>
    <s v="Manual"/>
    <s v="Black"/>
    <n v="42000"/>
    <s v="06457-3834"/>
    <s v="Passenger"/>
    <n v="6993055"/>
    <x v="0"/>
    <s v="Tertile 3"/>
    <x v="1"/>
  </r>
  <r>
    <s v="C_CND_009620"/>
    <x v="264"/>
    <x v="11"/>
    <s v="Victor"/>
    <x v="0"/>
    <n v="1352500"/>
    <s v="Star Enterprises Inc"/>
    <x v="24"/>
    <x v="43"/>
    <s v="DoubleÂ Overhead Camshaft"/>
    <s v="Auto"/>
    <s v="Pale White"/>
    <n v="19250"/>
    <s v="99301-3882"/>
    <s v="Hatchback"/>
    <n v="6891238"/>
    <x v="1"/>
    <s v="Tertile 3"/>
    <x v="1"/>
  </r>
  <r>
    <s v="C_CND_009692"/>
    <x v="264"/>
    <x v="11"/>
    <s v="Agathe"/>
    <x v="0"/>
    <n v="1365000"/>
    <s v="Classic Chevy"/>
    <x v="0"/>
    <x v="70"/>
    <s v="Overhead Camshaft"/>
    <s v="Manual"/>
    <s v="Black"/>
    <n v="49500"/>
    <s v="85257-3102"/>
    <s v="Hardtop"/>
    <n v="6115882"/>
    <x v="3"/>
    <s v="Tertile 3"/>
    <x v="1"/>
  </r>
  <r>
    <s v="C_CND_009624"/>
    <x v="264"/>
    <x v="11"/>
    <s v="William"/>
    <x v="0"/>
    <n v="1400000"/>
    <s v="Buddy Storbeck's Diesel Service Inc"/>
    <x v="2"/>
    <x v="23"/>
    <s v="DoubleÂ Overhead Camshaft"/>
    <s v="Auto"/>
    <s v="Black"/>
    <n v="18000"/>
    <s v="06457-3834"/>
    <s v="Hatchback"/>
    <n v="6801240"/>
    <x v="0"/>
    <s v="Tertile 3"/>
    <x v="1"/>
  </r>
  <r>
    <s v="C_CND_009617"/>
    <x v="264"/>
    <x v="11"/>
    <s v="Tyler"/>
    <x v="0"/>
    <n v="1425000"/>
    <s v="Ryder Truck Rental and Leasing"/>
    <x v="18"/>
    <x v="96"/>
    <s v="DoubleÂ Overhead Camshaft"/>
    <s v="Auto"/>
    <s v="Pale White"/>
    <n v="26500"/>
    <s v="06457-3834"/>
    <s v="Sedan"/>
    <n v="6070264"/>
    <x v="0"/>
    <s v="Tertile 3"/>
    <x v="1"/>
  </r>
  <r>
    <s v="C_CND_009668"/>
    <x v="264"/>
    <x v="11"/>
    <s v="Rachel"/>
    <x v="0"/>
    <n v="1440000"/>
    <s v="Tri-State Mack Inc"/>
    <x v="5"/>
    <x v="65"/>
    <s v="DoubleÂ Overhead Camshaft"/>
    <s v="Auto"/>
    <s v="Black"/>
    <n v="16000"/>
    <s v="85257-3102"/>
    <s v="Sedan"/>
    <n v="7960523"/>
    <x v="3"/>
    <s v="Tertile 3"/>
    <x v="1"/>
  </r>
  <r>
    <s v="C_CND_009659"/>
    <x v="264"/>
    <x v="11"/>
    <s v="Nevaeh"/>
    <x v="0"/>
    <n v="1460000"/>
    <s v="Pitre Buick-Pontiac-Gmc of Scottsdale"/>
    <x v="11"/>
    <x v="92"/>
    <s v="Overhead Camshaft"/>
    <s v="Manual"/>
    <s v="Pale White"/>
    <n v="20001"/>
    <s v="99301-3882"/>
    <s v="Hatchback"/>
    <n v="7896491"/>
    <x v="1"/>
    <s v="Tertile 3"/>
    <x v="1"/>
  </r>
  <r>
    <s v="C_CND_009686"/>
    <x v="264"/>
    <x v="11"/>
    <s v="Vincent"/>
    <x v="0"/>
    <n v="1465000"/>
    <s v="Race Car Help"/>
    <x v="26"/>
    <x v="143"/>
    <s v="Overhead Camshaft"/>
    <s v="Manual"/>
    <s v="Black"/>
    <n v="51501"/>
    <s v="78758-7841"/>
    <s v="Passenger"/>
    <n v="6641389"/>
    <x v="2"/>
    <s v="Tertile 3"/>
    <x v="1"/>
  </r>
  <r>
    <s v="C_CND_009663"/>
    <x v="264"/>
    <x v="11"/>
    <s v="Olivia"/>
    <x v="0"/>
    <n v="1481000"/>
    <s v="Ryder Truck Rental and Leasing"/>
    <x v="22"/>
    <x v="59"/>
    <s v="Overhead Camshaft"/>
    <s v="Manual"/>
    <s v="Black"/>
    <n v="36100"/>
    <s v="06457-3834"/>
    <s v="Hatchback"/>
    <n v="8753472"/>
    <x v="0"/>
    <s v="Tertile 3"/>
    <x v="1"/>
  </r>
  <r>
    <s v="C_CND_009628"/>
    <x v="264"/>
    <x v="11"/>
    <s v="Yakov"/>
    <x v="0"/>
    <n v="1500000"/>
    <s v="Chrysler Plymouth"/>
    <x v="1"/>
    <x v="49"/>
    <s v="Overhead Camshaft"/>
    <s v="Manual"/>
    <s v="Black"/>
    <n v="16000"/>
    <s v="53546-9427"/>
    <s v="Passenger"/>
    <n v="6843843"/>
    <x v="5"/>
    <s v="Tertile 3"/>
    <x v="1"/>
  </r>
  <r>
    <s v="C_CND_009651"/>
    <x v="264"/>
    <x v="11"/>
    <s v="Giovanni"/>
    <x v="1"/>
    <n v="1500000"/>
    <s v="Tri-State Mack Inc"/>
    <x v="26"/>
    <x v="54"/>
    <s v="DoubleÂ Overhead Camshaft"/>
    <s v="Auto"/>
    <s v="Pale White"/>
    <n v="31001"/>
    <s v="85257-3102"/>
    <s v="Hatchback"/>
    <n v="6014414"/>
    <x v="3"/>
    <s v="Tertile 3"/>
    <x v="1"/>
  </r>
  <r>
    <s v="C_CND_009660"/>
    <x v="264"/>
    <x v="11"/>
    <s v="Nia"/>
    <x v="0"/>
    <n v="1520000"/>
    <s v="Progressive Shippers Cooperative Association No"/>
    <x v="10"/>
    <x v="60"/>
    <s v="DoubleÂ Overhead Camshaft"/>
    <s v="Auto"/>
    <s v="Pale White"/>
    <n v="42001"/>
    <s v="53546-9427"/>
    <s v="SUV"/>
    <n v="6034800"/>
    <x v="5"/>
    <s v="Tertile 3"/>
    <x v="1"/>
  </r>
  <r>
    <s v="C_CND_009698"/>
    <x v="264"/>
    <x v="11"/>
    <s v="Jonathan"/>
    <x v="0"/>
    <n v="1530000"/>
    <s v="Diehl Motor CO Inc"/>
    <x v="15"/>
    <x v="40"/>
    <s v="DoubleÂ Overhead Camshaft"/>
    <s v="Auto"/>
    <s v="Pale White"/>
    <n v="24000"/>
    <s v="06457-3834"/>
    <s v="Sedan"/>
    <n v="6461825"/>
    <x v="3"/>
    <s v="Tertile 3"/>
    <x v="1"/>
  </r>
  <r>
    <s v="C_CND_009699"/>
    <x v="264"/>
    <x v="11"/>
    <s v="Jordan"/>
    <x v="0"/>
    <n v="1545000"/>
    <s v="Enterprise Rent A Car"/>
    <x v="18"/>
    <x v="25"/>
    <s v="DoubleÂ Overhead Camshaft"/>
    <s v="Auto"/>
    <s v="Black"/>
    <n v="19500"/>
    <s v="60504-7114"/>
    <s v="SUV"/>
    <n v="7985328"/>
    <x v="2"/>
    <s v="Tertile 3"/>
    <x v="1"/>
  </r>
  <r>
    <s v="C_CND_009627"/>
    <x v="264"/>
    <x v="11"/>
    <s v="Yaakov"/>
    <x v="0"/>
    <n v="1600000"/>
    <s v="Chrysler of Tri-Cities"/>
    <x v="13"/>
    <x v="42"/>
    <s v="DoubleÂ Overhead Camshaft"/>
    <s v="Auto"/>
    <s v="Black"/>
    <n v="14000"/>
    <s v="99301-3882"/>
    <s v="Hatchback"/>
    <n v="8892451"/>
    <x v="1"/>
    <s v="Tertile 3"/>
    <x v="1"/>
  </r>
  <r>
    <s v="C_CND_009635"/>
    <x v="264"/>
    <x v="11"/>
    <s v="Erik"/>
    <x v="0"/>
    <n v="1650000"/>
    <s v="Hatfield Volkswagen"/>
    <x v="22"/>
    <x v="59"/>
    <s v="Overhead Camshaft"/>
    <s v="Manual"/>
    <s v="Black"/>
    <n v="17001"/>
    <s v="99301-3882"/>
    <s v="Hatchback"/>
    <n v="8145186"/>
    <x v="1"/>
    <s v="Tertile 3"/>
    <x v="1"/>
  </r>
  <r>
    <s v="C_CND_009654"/>
    <x v="264"/>
    <x v="11"/>
    <s v="Nahla"/>
    <x v="0"/>
    <n v="1780000"/>
    <s v="McKinney Dodge Chrysler Jeep"/>
    <x v="1"/>
    <x v="1"/>
    <s v="DoubleÂ Overhead Camshaft"/>
    <s v="Auto"/>
    <s v="Pale White"/>
    <n v="31000"/>
    <s v="85257-3102"/>
    <s v="SUV"/>
    <n v="8428243"/>
    <x v="3"/>
    <s v="Tertile 3"/>
    <x v="1"/>
  </r>
  <r>
    <s v="C_CND_009685"/>
    <x v="264"/>
    <x v="11"/>
    <s v="Uriel"/>
    <x v="0"/>
    <n v="1796000"/>
    <s v="Progressive Shippers Cooperative Association No"/>
    <x v="22"/>
    <x v="59"/>
    <s v="Overhead Camshaft"/>
    <s v="Manual"/>
    <s v="Pale White"/>
    <n v="24601"/>
    <s v="53546-9427"/>
    <s v="Hatchback"/>
    <n v="6717133"/>
    <x v="5"/>
    <s v="Tertile 3"/>
    <x v="1"/>
  </r>
  <r>
    <s v="C_CND_009646"/>
    <x v="264"/>
    <x v="11"/>
    <s v="Frederick"/>
    <x v="1"/>
    <n v="1800800"/>
    <s v="Ryder Truck Rental and Leasing"/>
    <x v="11"/>
    <x v="119"/>
    <s v="Overhead Camshaft"/>
    <s v="Manual"/>
    <s v="Black"/>
    <n v="25081"/>
    <s v="06457-3834"/>
    <s v="SUV"/>
    <n v="6330547"/>
    <x v="0"/>
    <s v="Tertile 3"/>
    <x v="1"/>
  </r>
  <r>
    <s v="C_CND_009632"/>
    <x v="264"/>
    <x v="11"/>
    <s v="Yehoshua"/>
    <x v="0"/>
    <n v="1940000"/>
    <s v="Enterprise Rent A Car"/>
    <x v="13"/>
    <x v="41"/>
    <s v="Overhead Camshaft"/>
    <s v="Manual"/>
    <s v="Black"/>
    <n v="26000"/>
    <s v="60504-7114"/>
    <s v="Passenger"/>
    <n v="7773303"/>
    <x v="6"/>
    <s v="Tertile 3"/>
    <x v="1"/>
  </r>
  <r>
    <s v="C_CND_009621"/>
    <x v="264"/>
    <x v="11"/>
    <s v="Vincent"/>
    <x v="0"/>
    <n v="2030000"/>
    <s v="Suburban Ford"/>
    <x v="15"/>
    <x v="97"/>
    <s v="Overhead Camshaft"/>
    <s v="Manual"/>
    <s v="Black"/>
    <n v="44000"/>
    <s v="53546-9427"/>
    <s v="Hatchback"/>
    <n v="6148019"/>
    <x v="5"/>
    <s v="Tertile 3"/>
    <x v="1"/>
  </r>
  <r>
    <s v="C_CND_009664"/>
    <x v="264"/>
    <x v="11"/>
    <s v="Paige"/>
    <x v="0"/>
    <n v="2200000"/>
    <s v="Saab-Belle Dodge"/>
    <x v="0"/>
    <x v="83"/>
    <s v="DoubleÂ Overhead Camshaft"/>
    <s v="Auto"/>
    <s v="Pale White"/>
    <n v="42000"/>
    <s v="60504-7114"/>
    <s v="Hatchback"/>
    <n v="6663313"/>
    <x v="6"/>
    <s v="Tertile 3"/>
    <x v="1"/>
  </r>
  <r>
    <s v="C_CND_009672"/>
    <x v="264"/>
    <x v="11"/>
    <s v="Sergio"/>
    <x v="0"/>
    <n v="2400000"/>
    <s v="New Castle Ford Lincoln Mercury"/>
    <x v="27"/>
    <x v="79"/>
    <s v="DoubleÂ Overhead Camshaft"/>
    <s v="Auto"/>
    <s v="Pale White"/>
    <n v="41000"/>
    <s v="60504-7114"/>
    <s v="Sedan"/>
    <n v="8012978"/>
    <x v="6"/>
    <s v="Tertile 3"/>
    <x v="1"/>
  </r>
  <r>
    <s v="C_CND_009619"/>
    <x v="264"/>
    <x v="11"/>
    <s v="Usher"/>
    <x v="0"/>
    <n v="2405000"/>
    <s v="Scrivener Performance Engineering"/>
    <x v="11"/>
    <x v="14"/>
    <s v="DoubleÂ Overhead Camshaft"/>
    <s v="Auto"/>
    <s v="Pale White"/>
    <n v="16500"/>
    <s v="38701-8047"/>
    <s v="Passenger"/>
    <n v="7607739"/>
    <x v="4"/>
    <s v="Tertile 3"/>
    <x v="1"/>
  </r>
  <r>
    <s v="C_CND_009638"/>
    <x v="264"/>
    <x v="11"/>
    <s v="Everett"/>
    <x v="0"/>
    <n v="2500000"/>
    <s v="Motor Vehicle Branch Office"/>
    <x v="2"/>
    <x v="23"/>
    <s v="Overhead Camshaft"/>
    <s v="Manual"/>
    <s v="Black"/>
    <n v="49001"/>
    <s v="78758-7841"/>
    <s v="Hatchback"/>
    <n v="7440678"/>
    <x v="2"/>
    <s v="Tertile 3"/>
    <x v="1"/>
  </r>
  <r>
    <s v="C_CND_009639"/>
    <x v="264"/>
    <x v="11"/>
    <s v="Ezra"/>
    <x v="0"/>
    <n v="2500000"/>
    <s v="Nebo Chevrolet"/>
    <x v="1"/>
    <x v="56"/>
    <s v="DoubleÂ Overhead Camshaft"/>
    <s v="Auto"/>
    <s v="Pale White"/>
    <n v="27001"/>
    <s v="06457-3834"/>
    <s v="Hatchback"/>
    <n v="8360040"/>
    <x v="0"/>
    <s v="Tertile 3"/>
    <x v="1"/>
  </r>
  <r>
    <s v="C_CND_009691"/>
    <x v="264"/>
    <x v="11"/>
    <s v="Yllona"/>
    <x v="0"/>
    <n v="2668000"/>
    <s v="Chrysler of Tri-Cities"/>
    <x v="13"/>
    <x v="61"/>
    <s v="Overhead Camshaft"/>
    <s v="Manual"/>
    <s v="Pale White"/>
    <n v="41800"/>
    <s v="99301-3882"/>
    <s v="Hardtop"/>
    <n v="7661768"/>
    <x v="1"/>
    <s v="Tertile 3"/>
    <x v="1"/>
  </r>
  <r>
    <s v="C_CND_009637"/>
    <x v="264"/>
    <x v="11"/>
    <s v="Evan"/>
    <x v="0"/>
    <n v="3000000"/>
    <s v="McKinney Dodge Chrysler Jeep"/>
    <x v="10"/>
    <x v="60"/>
    <s v="DoubleÂ Overhead Camshaft"/>
    <s v="Auto"/>
    <s v="Black"/>
    <n v="14001"/>
    <s v="85257-3102"/>
    <s v="SUV"/>
    <n v="7838837"/>
    <x v="3"/>
    <s v="Tertile 3"/>
    <x v="1"/>
  </r>
  <r>
    <s v="C_CND_009622"/>
    <x v="264"/>
    <x v="11"/>
    <s v="Vincenzo"/>
    <x v="0"/>
    <n v="3105000"/>
    <s v="Tri-State Mack Inc"/>
    <x v="27"/>
    <x v="105"/>
    <s v="Overhead Camshaft"/>
    <s v="Manual"/>
    <s v="Pale White"/>
    <n v="71500"/>
    <s v="85257-3102"/>
    <s v="Passenger"/>
    <n v="7341247"/>
    <x v="3"/>
    <s v="Tertile 3"/>
    <x v="1"/>
  </r>
  <r>
    <s v="C_CND_009662"/>
    <x v="264"/>
    <x v="11"/>
    <s v="Nylah"/>
    <x v="0"/>
    <n v="3310000"/>
    <s v="Race Car Help"/>
    <x v="14"/>
    <x v="128"/>
    <s v="DoubleÂ Overhead Camshaft"/>
    <s v="Auto"/>
    <s v="Black"/>
    <n v="22000"/>
    <s v="78758-7841"/>
    <s v="Passenger"/>
    <n v="6514321"/>
    <x v="2"/>
    <s v="Tertile 3"/>
    <x v="1"/>
  </r>
  <r>
    <s v="C_CND_009708"/>
    <x v="265"/>
    <x v="11"/>
    <s v="Yidel"/>
    <x v="0"/>
    <n v="13500"/>
    <s v="McKinney Dodge Chrysler Jeep"/>
    <x v="15"/>
    <x v="84"/>
    <s v="DoubleÂ Overhead Camshaft"/>
    <s v="Auto"/>
    <s v="Pale White"/>
    <n v="25000"/>
    <s v="85257-3102"/>
    <s v="Hatchback"/>
    <n v="6188479"/>
    <x v="2"/>
    <s v="Tertile 1"/>
    <x v="0"/>
  </r>
  <r>
    <s v="C_CND_009711"/>
    <x v="265"/>
    <x v="11"/>
    <s v="Yitzchak"/>
    <x v="0"/>
    <n v="13500"/>
    <s v="New Castle Ford Lincoln Mercury"/>
    <x v="24"/>
    <x v="43"/>
    <s v="DoubleÂ Overhead Camshaft"/>
    <s v="Auto"/>
    <s v="Pale White"/>
    <n v="19000"/>
    <s v="60504-7114"/>
    <s v="Hatchback"/>
    <n v="6076742"/>
    <x v="6"/>
    <s v="Tertile 1"/>
    <x v="0"/>
  </r>
  <r>
    <s v="C_CND_009712"/>
    <x v="265"/>
    <x v="11"/>
    <s v="Yitzchok"/>
    <x v="0"/>
    <n v="13500"/>
    <s v="Pars Auto Sales"/>
    <x v="13"/>
    <x v="61"/>
    <s v="DoubleÂ Overhead Camshaft"/>
    <s v="Auto"/>
    <s v="Black"/>
    <n v="18000"/>
    <s v="38701-8047"/>
    <s v="Hatchback"/>
    <n v="8500426"/>
    <x v="4"/>
    <s v="Tertile 1"/>
    <x v="0"/>
  </r>
  <r>
    <s v="C_CND_009715"/>
    <x v="265"/>
    <x v="11"/>
    <s v="Yosef"/>
    <x v="1"/>
    <n v="13500"/>
    <s v="Rabun Used Car Sales"/>
    <x v="1"/>
    <x v="30"/>
    <s v="DoubleÂ Overhead Camshaft"/>
    <s v="Auto"/>
    <s v="Pale White"/>
    <n v="41000"/>
    <s v="85257-3102"/>
    <s v="Passenger"/>
    <n v="8487896"/>
    <x v="3"/>
    <s v="Tertile 1"/>
    <x v="0"/>
  </r>
  <r>
    <s v="C_CND_009718"/>
    <x v="265"/>
    <x v="11"/>
    <s v="Zachary"/>
    <x v="0"/>
    <n v="13500"/>
    <s v="Saab-Belle Dodge"/>
    <x v="6"/>
    <x v="17"/>
    <s v="DoubleÂ Overhead Camshaft"/>
    <s v="Auto"/>
    <s v="Pale White"/>
    <n v="46000"/>
    <s v="60504-7114"/>
    <s v="Sedan"/>
    <n v="8809298"/>
    <x v="6"/>
    <s v="Tertile 1"/>
    <x v="0"/>
  </r>
  <r>
    <s v="C_CND_009722"/>
    <x v="265"/>
    <x v="11"/>
    <s v="Serena"/>
    <x v="0"/>
    <n v="13500"/>
    <s v="Tri-State Mack Inc"/>
    <x v="18"/>
    <x v="45"/>
    <s v="DoubleÂ Overhead Camshaft"/>
    <s v="Auto"/>
    <s v="Black"/>
    <n v="33000"/>
    <s v="85257-3102"/>
    <s v="Hatchback"/>
    <n v="6571749"/>
    <x v="3"/>
    <s v="Tertile 1"/>
    <x v="0"/>
  </r>
  <r>
    <s v="C_CND_009730"/>
    <x v="265"/>
    <x v="11"/>
    <s v="Harry"/>
    <x v="0"/>
    <n v="13500"/>
    <s v="Star Enterprises Inc"/>
    <x v="6"/>
    <x v="64"/>
    <s v="DoubleÂ Overhead Camshaft"/>
    <s v="Auto"/>
    <s v="Pale White"/>
    <n v="22001"/>
    <s v="99301-3882"/>
    <s v="SUV"/>
    <n v="7469118"/>
    <x v="1"/>
    <s v="Tertile 1"/>
    <x v="0"/>
  </r>
  <r>
    <s v="C_CND_009748"/>
    <x v="265"/>
    <x v="11"/>
    <s v="Saniya"/>
    <x v="1"/>
    <n v="13500"/>
    <s v="Tri-State Mack Inc"/>
    <x v="4"/>
    <x v="35"/>
    <s v="DoubleÂ Overhead Camshaft"/>
    <s v="Auto"/>
    <s v="Black"/>
    <n v="16000"/>
    <s v="85257-3102"/>
    <s v="Passenger"/>
    <n v="6944408"/>
    <x v="3"/>
    <s v="Tertile 1"/>
    <x v="0"/>
  </r>
  <r>
    <s v="C_CND_009753"/>
    <x v="265"/>
    <x v="11"/>
    <s v="Sasha"/>
    <x v="1"/>
    <n v="13500"/>
    <s v="Chrysler of Tri-Cities"/>
    <x v="13"/>
    <x v="41"/>
    <s v="Overhead Camshaft"/>
    <s v="Manual"/>
    <s v="Pale White"/>
    <n v="17000"/>
    <s v="99301-3882"/>
    <s v="Passenger"/>
    <n v="8762811"/>
    <x v="1"/>
    <s v="Tertile 1"/>
    <x v="0"/>
  </r>
  <r>
    <s v="C_CND_009754"/>
    <x v="265"/>
    <x v="11"/>
    <s v="Elena"/>
    <x v="0"/>
    <n v="13500"/>
    <s v="Buddy Storbeck's Diesel Service Inc"/>
    <x v="19"/>
    <x v="136"/>
    <s v="DoubleÂ Overhead Camshaft"/>
    <s v="Auto"/>
    <s v="Pale White"/>
    <n v="22000"/>
    <s v="06457-3834"/>
    <s v="Hardtop"/>
    <n v="7562563"/>
    <x v="0"/>
    <s v="Tertile 1"/>
    <x v="0"/>
  </r>
  <r>
    <s v="C_CND_009756"/>
    <x v="265"/>
    <x v="11"/>
    <s v="Lena"/>
    <x v="0"/>
    <n v="13500"/>
    <s v="C &amp; M Motors Inc"/>
    <x v="2"/>
    <x v="44"/>
    <s v="Overhead Camshaft"/>
    <s v="Manual"/>
    <s v="Pale White"/>
    <n v="29000"/>
    <s v="60504-7114"/>
    <s v="Hardtop"/>
    <n v="6486577"/>
    <x v="6"/>
    <s v="Tertile 1"/>
    <x v="0"/>
  </r>
  <r>
    <s v="C_CND_009761"/>
    <x v="265"/>
    <x v="11"/>
    <s v="Yair"/>
    <x v="0"/>
    <n v="13500"/>
    <s v="Tri-State Mack Inc"/>
    <x v="12"/>
    <x v="18"/>
    <s v="Overhead Camshaft"/>
    <s v="Manual"/>
    <s v="Pale White"/>
    <n v="17001"/>
    <s v="85257-3102"/>
    <s v="SUV"/>
    <n v="6483393"/>
    <x v="3"/>
    <s v="Tertile 1"/>
    <x v="0"/>
  </r>
  <r>
    <s v="C_CND_009763"/>
    <x v="265"/>
    <x v="11"/>
    <s v="Yaniel"/>
    <x v="0"/>
    <n v="13500"/>
    <s v="Buddy Storbeck's Diesel Service Inc"/>
    <x v="11"/>
    <x v="115"/>
    <s v="Overhead Camshaft"/>
    <s v="Manual"/>
    <s v="Pale White"/>
    <n v="17001"/>
    <s v="06457-3834"/>
    <s v="SUV"/>
    <n v="6378562"/>
    <x v="0"/>
    <s v="Tertile 1"/>
    <x v="0"/>
  </r>
  <r>
    <s v="C_CND_009770"/>
    <x v="265"/>
    <x v="11"/>
    <s v="Adam"/>
    <x v="0"/>
    <n v="13500"/>
    <s v="Diehl Motor CO Inc"/>
    <x v="5"/>
    <x v="6"/>
    <s v="DoubleÂ Overhead Camshaft"/>
    <s v="Auto"/>
    <s v="Pale White"/>
    <n v="19000"/>
    <s v="06457-3834"/>
    <s v="Hatchback"/>
    <n v="8349986"/>
    <x v="0"/>
    <s v="Tertile 1"/>
    <x v="0"/>
  </r>
  <r>
    <s v="C_CND_009771"/>
    <x v="265"/>
    <x v="11"/>
    <s v="Adrian"/>
    <x v="0"/>
    <n v="13500"/>
    <s v="Enterprise Rent A Car"/>
    <x v="0"/>
    <x v="75"/>
    <s v="Overhead Camshaft"/>
    <s v="Manual"/>
    <s v="Pale White"/>
    <n v="43000"/>
    <s v="60504-7114"/>
    <s v="Hatchback"/>
    <n v="7127056"/>
    <x v="6"/>
    <s v="Tertile 1"/>
    <x v="0"/>
  </r>
  <r>
    <s v="C_CND_009774"/>
    <x v="265"/>
    <x v="11"/>
    <s v="Justin"/>
    <x v="0"/>
    <n v="13500"/>
    <s v="New Castle Ford Lincoln Mercury"/>
    <x v="1"/>
    <x v="16"/>
    <s v="Overhead Camshaft"/>
    <s v="Manual"/>
    <s v="Pale White"/>
    <n v="27000"/>
    <s v="60504-7114"/>
    <s v="SUV"/>
    <n v="8352299"/>
    <x v="2"/>
    <s v="Tertile 1"/>
    <x v="0"/>
  </r>
  <r>
    <s v="C_CND_009777"/>
    <x v="265"/>
    <x v="11"/>
    <s v="Kaiden"/>
    <x v="0"/>
    <n v="13500"/>
    <s v="Progressive Shippers Cooperative Association No"/>
    <x v="11"/>
    <x v="92"/>
    <s v="Overhead Camshaft"/>
    <s v="Manual"/>
    <s v="Pale White"/>
    <n v="27000"/>
    <s v="53546-9427"/>
    <s v="Hatchback"/>
    <n v="7916836"/>
    <x v="2"/>
    <s v="Tertile 1"/>
    <x v="0"/>
  </r>
  <r>
    <s v="C_CND_009779"/>
    <x v="265"/>
    <x v="11"/>
    <s v="Kamari"/>
    <x v="0"/>
    <n v="13500"/>
    <s v="Race Car Help"/>
    <x v="6"/>
    <x v="64"/>
    <s v="DoubleÂ Overhead Camshaft"/>
    <s v="Auto"/>
    <s v="Pale White"/>
    <n v="16000"/>
    <s v="78758-7841"/>
    <s v="SUV"/>
    <n v="8776581"/>
    <x v="6"/>
    <s v="Tertile 1"/>
    <x v="0"/>
  </r>
  <r>
    <s v="C_CND_009789"/>
    <x v="265"/>
    <x v="11"/>
    <s v="Kyle"/>
    <x v="0"/>
    <n v="208000"/>
    <s v="Race Car Help"/>
    <x v="9"/>
    <x v="114"/>
    <s v="Overhead Camshaft"/>
    <s v="Manual"/>
    <s v="Black"/>
    <n v="34000"/>
    <s v="78758-7841"/>
    <s v="Sedan"/>
    <n v="7690927"/>
    <x v="5"/>
    <s v="Tertile 1"/>
    <x v="0"/>
  </r>
  <r>
    <s v="C_CND_009790"/>
    <x v="265"/>
    <x v="11"/>
    <s v="Kyrie"/>
    <x v="0"/>
    <n v="360000"/>
    <s v="Ryder Truck Rental and Leasing"/>
    <x v="18"/>
    <x v="96"/>
    <s v="DoubleÂ Overhead Camshaft"/>
    <s v="Auto"/>
    <s v="Pale White"/>
    <n v="26000"/>
    <s v="06457-3834"/>
    <s v="Sedan"/>
    <n v="8245042"/>
    <x v="3"/>
    <s v="Tertile 1"/>
    <x v="0"/>
  </r>
  <r>
    <s v="C_CND_009759"/>
    <x v="265"/>
    <x v="11"/>
    <s v="Yadiel"/>
    <x v="0"/>
    <n v="413000"/>
    <s v="Star Enterprises Inc"/>
    <x v="20"/>
    <x v="46"/>
    <s v="DoubleÂ Overhead Camshaft"/>
    <s v="Auto"/>
    <s v="Pale White"/>
    <n v="51001"/>
    <s v="99301-3882"/>
    <s v="Sedan"/>
    <n v="7187363"/>
    <x v="1"/>
    <s v="Tertile 1"/>
    <x v="0"/>
  </r>
  <r>
    <s v="C_CND_009746"/>
    <x v="265"/>
    <x v="11"/>
    <s v="Sanaa"/>
    <x v="0"/>
    <n v="465000"/>
    <s v="Star Enterprises Inc"/>
    <x v="18"/>
    <x v="25"/>
    <s v="DoubleÂ Overhead Camshaft"/>
    <s v="Auto"/>
    <s v="Black"/>
    <n v="9001"/>
    <s v="99301-3882"/>
    <s v="SUV"/>
    <n v="7122349"/>
    <x v="1"/>
    <s v="Tertile 1"/>
    <x v="0"/>
  </r>
  <r>
    <s v="C_CND_009773"/>
    <x v="265"/>
    <x v="11"/>
    <s v="Ahmed"/>
    <x v="0"/>
    <n v="465000"/>
    <s v="Hatfield Volkswagen"/>
    <x v="13"/>
    <x v="41"/>
    <s v="Overhead Camshaft"/>
    <s v="Manual"/>
    <s v="Pale White"/>
    <n v="17000"/>
    <s v="99301-3882"/>
    <s v="Passenger"/>
    <n v="7741727"/>
    <x v="1"/>
    <s v="Tertile 1"/>
    <x v="0"/>
  </r>
  <r>
    <s v="C_CND_009786"/>
    <x v="265"/>
    <x v="11"/>
    <s v="King"/>
    <x v="0"/>
    <n v="471000"/>
    <s v="U-Haul CO"/>
    <x v="28"/>
    <x v="135"/>
    <s v="DoubleÂ Overhead Camshaft"/>
    <s v="Auto"/>
    <s v="Black"/>
    <n v="23000"/>
    <s v="78758-7841"/>
    <s v="Sedan"/>
    <n v="7273098"/>
    <x v="6"/>
    <s v="Tertile 1"/>
    <x v="0"/>
  </r>
  <r>
    <s v="C_CND_009767"/>
    <x v="265"/>
    <x v="11"/>
    <s v="Zion"/>
    <x v="0"/>
    <n v="475000"/>
    <s v="Chrysler Plymouth"/>
    <x v="6"/>
    <x v="17"/>
    <s v="Overhead Camshaft"/>
    <s v="Manual"/>
    <s v="Pale White"/>
    <n v="21001"/>
    <s v="53546-9427"/>
    <s v="Sedan"/>
    <n v="8482268"/>
    <x v="5"/>
    <s v="Tertile 1"/>
    <x v="0"/>
  </r>
  <r>
    <s v="C_CND_009724"/>
    <x v="265"/>
    <x v="11"/>
    <s v="Raymond"/>
    <x v="0"/>
    <n v="490000"/>
    <s v="Chrysler Plymouth"/>
    <x v="10"/>
    <x v="13"/>
    <s v="DoubleÂ Overhead Camshaft"/>
    <s v="Auto"/>
    <s v="Black"/>
    <n v="27001"/>
    <s v="53546-9427"/>
    <s v="Hardtop"/>
    <n v="6687519"/>
    <x v="6"/>
    <s v="Tertile 1"/>
    <x v="0"/>
  </r>
  <r>
    <s v="C_CND_009758"/>
    <x v="265"/>
    <x v="11"/>
    <s v="Xavier"/>
    <x v="0"/>
    <n v="504000"/>
    <s v="Scrivener Performance Engineering"/>
    <x v="11"/>
    <x v="38"/>
    <s v="Overhead Camshaft"/>
    <s v="Manual"/>
    <s v="Pale White"/>
    <n v="21001"/>
    <s v="38701-8047"/>
    <s v="SUV"/>
    <n v="7537255"/>
    <x v="4"/>
    <s v="Tertile 1"/>
    <x v="0"/>
  </r>
  <r>
    <s v="C_CND_009737"/>
    <x v="265"/>
    <x v="11"/>
    <s v="Joanna"/>
    <x v="0"/>
    <n v="515000"/>
    <s v="Race Car Help"/>
    <x v="12"/>
    <x v="18"/>
    <s v="Overhead Camshaft"/>
    <s v="Manual"/>
    <s v="Pale White"/>
    <n v="26001"/>
    <s v="78758-7841"/>
    <s v="Hardtop"/>
    <n v="6802103"/>
    <x v="1"/>
    <s v="Tertile 1"/>
    <x v="0"/>
  </r>
  <r>
    <s v="C_CND_009775"/>
    <x v="265"/>
    <x v="11"/>
    <s v="Kaden"/>
    <x v="1"/>
    <n v="515000"/>
    <s v="Pars Auto Sales"/>
    <x v="13"/>
    <x v="41"/>
    <s v="Overhead Camshaft"/>
    <s v="Manual"/>
    <s v="Black"/>
    <n v="26000"/>
    <s v="38701-8047"/>
    <s v="Passenger"/>
    <n v="8820481"/>
    <x v="5"/>
    <s v="Tertile 1"/>
    <x v="0"/>
  </r>
  <r>
    <s v="C_CND_009726"/>
    <x v="265"/>
    <x v="11"/>
    <s v="Gregory"/>
    <x v="1"/>
    <n v="522000"/>
    <s v="Race Car Help"/>
    <x v="0"/>
    <x v="0"/>
    <s v="Overhead Camshaft"/>
    <s v="Manual"/>
    <s v="Black"/>
    <n v="18001"/>
    <s v="78758-7841"/>
    <s v="SUV"/>
    <n v="6093858"/>
    <x v="2"/>
    <s v="Tertile 1"/>
    <x v="0"/>
  </r>
  <r>
    <s v="C_CND_009745"/>
    <x v="265"/>
    <x v="11"/>
    <s v="Manon"/>
    <x v="1"/>
    <n v="525000"/>
    <s v="U-Haul CO"/>
    <x v="9"/>
    <x v="139"/>
    <s v="Overhead Camshaft"/>
    <s v="Manual"/>
    <s v="Pale White"/>
    <n v="22000"/>
    <s v="78758-7841"/>
    <s v="Hardtop"/>
    <n v="7672725"/>
    <x v="2"/>
    <s v="Tertile 1"/>
    <x v="0"/>
  </r>
  <r>
    <s v="C_CND_009784"/>
    <x v="265"/>
    <x v="11"/>
    <s v="Kevin"/>
    <x v="0"/>
    <n v="540000"/>
    <s v="Suburban Ford"/>
    <x v="20"/>
    <x v="47"/>
    <s v="DoubleÂ Overhead Camshaft"/>
    <s v="Auto"/>
    <s v="Pale White"/>
    <n v="25000"/>
    <s v="53546-9427"/>
    <s v="Passenger"/>
    <n v="8288326"/>
    <x v="2"/>
    <s v="Tertile 1"/>
    <x v="0"/>
  </r>
  <r>
    <s v="C_CND_009729"/>
    <x v="265"/>
    <x v="11"/>
    <s v="Jessica"/>
    <x v="0"/>
    <n v="545000"/>
    <s v="Progressive Shippers Cooperative Association No"/>
    <x v="2"/>
    <x v="44"/>
    <s v="Overhead Camshaft"/>
    <s v="Manual"/>
    <s v="Pale White"/>
    <n v="12001"/>
    <s v="53546-9427"/>
    <s v="Hardtop"/>
    <n v="7933547"/>
    <x v="6"/>
    <s v="Tertile 1"/>
    <x v="0"/>
  </r>
  <r>
    <s v="C_CND_009778"/>
    <x v="265"/>
    <x v="11"/>
    <s v="Kaleb"/>
    <x v="0"/>
    <n v="580000"/>
    <s v="Rabun Used Car Sales"/>
    <x v="10"/>
    <x v="60"/>
    <s v="DoubleÂ Overhead Camshaft"/>
    <s v="Auto"/>
    <s v="Black"/>
    <n v="14000"/>
    <s v="85257-3102"/>
    <s v="SUV"/>
    <n v="8530477"/>
    <x v="0"/>
    <s v="Tertile 2"/>
    <x v="0"/>
  </r>
  <r>
    <s v="C_CND_009765"/>
    <x v="265"/>
    <x v="11"/>
    <s v="Yerik"/>
    <x v="0"/>
    <n v="587000"/>
    <s v="Capitol KIA"/>
    <x v="11"/>
    <x v="38"/>
    <s v="Overhead Camshaft"/>
    <s v="Manual"/>
    <s v="Pale White"/>
    <n v="21001"/>
    <s v="38701-8047"/>
    <s v="SUV"/>
    <n v="7430951"/>
    <x v="4"/>
    <s v="Tertile 2"/>
    <x v="0"/>
  </r>
  <r>
    <s v="C_CND_009787"/>
    <x v="265"/>
    <x v="11"/>
    <s v="Kingston"/>
    <x v="0"/>
    <n v="595000"/>
    <s v="Progressive Shippers Cooperative Association No"/>
    <x v="18"/>
    <x v="134"/>
    <s v="DoubleÂ Overhead Camshaft"/>
    <s v="Auto"/>
    <s v="Pale White"/>
    <n v="29000"/>
    <s v="53546-9427"/>
    <s v="Passenger"/>
    <n v="7007039"/>
    <x v="4"/>
    <s v="Tertile 2"/>
    <x v="0"/>
  </r>
  <r>
    <s v="C_CND_009727"/>
    <x v="265"/>
    <x v="11"/>
    <s v="Angela"/>
    <x v="0"/>
    <n v="605000"/>
    <s v="Scrivener Performance Engineering"/>
    <x v="14"/>
    <x v="66"/>
    <s v="Overhead Camshaft"/>
    <s v="Manual"/>
    <s v="Pale White"/>
    <n v="21001"/>
    <s v="38701-8047"/>
    <s v="Hardtop"/>
    <n v="7556574"/>
    <x v="6"/>
    <s v="Tertile 2"/>
    <x v="0"/>
  </r>
  <r>
    <s v="C_CND_009734"/>
    <x v="265"/>
    <x v="11"/>
    <s v="Jessie"/>
    <x v="0"/>
    <n v="621000"/>
    <s v="Rabun Used Car Sales"/>
    <x v="2"/>
    <x v="71"/>
    <s v="DoubleÂ Overhead Camshaft"/>
    <s v="Auto"/>
    <s v="Black"/>
    <n v="27001"/>
    <s v="85257-3102"/>
    <s v="Hardtop"/>
    <n v="6764967"/>
    <x v="4"/>
    <s v="Tertile 2"/>
    <x v="0"/>
  </r>
  <r>
    <s v="C_CND_009788"/>
    <x v="265"/>
    <x v="11"/>
    <s v="Kristian"/>
    <x v="0"/>
    <n v="621000"/>
    <s v="Rabun Used Car Sales"/>
    <x v="15"/>
    <x v="72"/>
    <s v="Overhead Camshaft"/>
    <s v="Manual"/>
    <s v="Pale White"/>
    <n v="22000"/>
    <s v="85257-3102"/>
    <s v="SUV"/>
    <n v="6424117"/>
    <x v="1"/>
    <s v="Tertile 2"/>
    <x v="0"/>
  </r>
  <r>
    <s v="C_CND_009725"/>
    <x v="265"/>
    <x v="11"/>
    <s v="Grayson"/>
    <x v="0"/>
    <n v="630000"/>
    <s v="Rabun Used Car Sales"/>
    <x v="14"/>
    <x v="20"/>
    <s v="DoubleÂ Overhead Camshaft"/>
    <s v="Auto"/>
    <s v="Pale White"/>
    <n v="41001"/>
    <s v="85257-3102"/>
    <s v="SUV"/>
    <n v="8795893"/>
    <x v="3"/>
    <s v="Tertile 2"/>
    <x v="0"/>
  </r>
  <r>
    <s v="C_CND_009776"/>
    <x v="265"/>
    <x v="11"/>
    <s v="Esteban"/>
    <x v="1"/>
    <n v="635000"/>
    <s v="Pitre Buick-Pontiac-Gmc of Scottsdale"/>
    <x v="20"/>
    <x v="91"/>
    <s v="DoubleÂ Overhead Camshaft"/>
    <s v="Auto"/>
    <s v="Black"/>
    <n v="33000"/>
    <s v="99301-3882"/>
    <s v="Hardtop"/>
    <n v="7724342"/>
    <x v="1"/>
    <s v="Tertile 2"/>
    <x v="0"/>
  </r>
  <r>
    <s v="C_CND_009744"/>
    <x v="265"/>
    <x v="11"/>
    <s v="Samiya"/>
    <x v="0"/>
    <n v="650000"/>
    <s v="Saab-Belle Dodge"/>
    <x v="3"/>
    <x v="4"/>
    <s v="Overhead Camshaft"/>
    <s v="Manual"/>
    <s v="Pale White"/>
    <n v="31000"/>
    <s v="60504-7114"/>
    <s v="SUV"/>
    <n v="8234440"/>
    <x v="6"/>
    <s v="Tertile 2"/>
    <x v="0"/>
  </r>
  <r>
    <s v="C_CND_009768"/>
    <x v="265"/>
    <x v="11"/>
    <s v="Aaron"/>
    <x v="1"/>
    <n v="650000"/>
    <s v="Classic Chevy"/>
    <x v="4"/>
    <x v="99"/>
    <s v="Overhead Camshaft"/>
    <s v="Manual"/>
    <s v="Pale White"/>
    <n v="31000"/>
    <s v="85257-3102"/>
    <s v="Passenger"/>
    <n v="7048371"/>
    <x v="3"/>
    <s v="Tertile 2"/>
    <x v="0"/>
  </r>
  <r>
    <s v="C_CND_009720"/>
    <x v="265"/>
    <x v="11"/>
    <s v="Zev"/>
    <x v="0"/>
    <n v="700000"/>
    <s v="Star Enterprises Inc"/>
    <x v="11"/>
    <x v="14"/>
    <s v="DoubleÂ Overhead Camshaft"/>
    <s v="Auto"/>
    <s v="Pale White"/>
    <n v="33000"/>
    <s v="99301-3882"/>
    <s v="Passenger"/>
    <n v="8587156"/>
    <x v="1"/>
    <s v="Tertile 2"/>
    <x v="0"/>
  </r>
  <r>
    <s v="C_CND_009757"/>
    <x v="265"/>
    <x v="11"/>
    <s v="Wilson"/>
    <x v="0"/>
    <n v="705000"/>
    <s v="Saab-Belle Dodge"/>
    <x v="26"/>
    <x v="81"/>
    <s v="Overhead Camshaft"/>
    <s v="Manual"/>
    <s v="Black"/>
    <n v="34001"/>
    <s v="60504-7114"/>
    <s v="SUV"/>
    <n v="8819868"/>
    <x v="6"/>
    <s v="Tertile 2"/>
    <x v="0"/>
  </r>
  <r>
    <s v="C_CND_009721"/>
    <x v="265"/>
    <x v="11"/>
    <s v="Scarlett"/>
    <x v="0"/>
    <n v="750000"/>
    <s v="Suburban Ford"/>
    <x v="7"/>
    <x v="107"/>
    <s v="Overhead Camshaft"/>
    <s v="Manual"/>
    <s v="Pale White"/>
    <n v="54000"/>
    <s v="53546-9427"/>
    <s v="Passenger"/>
    <n v="7215129"/>
    <x v="5"/>
    <s v="Tertile 2"/>
    <x v="0"/>
  </r>
  <r>
    <s v="C_CND_009742"/>
    <x v="265"/>
    <x v="11"/>
    <s v="Nionon"/>
    <x v="1"/>
    <n v="771000"/>
    <s v="Scrivener Performance Engineering"/>
    <x v="14"/>
    <x v="66"/>
    <s v="Overhead Camshaft"/>
    <s v="Manual"/>
    <s v="Pale White"/>
    <n v="21000"/>
    <s v="38701-8047"/>
    <s v="Hardtop"/>
    <n v="7050045"/>
    <x v="4"/>
    <s v="Tertile 2"/>
    <x v="1"/>
  </r>
  <r>
    <s v="C_CND_009751"/>
    <x v="265"/>
    <x v="11"/>
    <s v="Sarai"/>
    <x v="0"/>
    <n v="790000"/>
    <s v="C &amp; M Motors Inc"/>
    <x v="15"/>
    <x v="51"/>
    <s v="Overhead Camshaft"/>
    <s v="Manual"/>
    <s v="Black"/>
    <n v="42000"/>
    <s v="60504-7114"/>
    <s v="Passenger"/>
    <n v="7469744"/>
    <x v="6"/>
    <s v="Tertile 2"/>
    <x v="1"/>
  </r>
  <r>
    <s v="C_CND_009743"/>
    <x v="265"/>
    <x v="11"/>
    <s v="Samara"/>
    <x v="1"/>
    <n v="850000"/>
    <s v="Ryder Truck Rental and Leasing"/>
    <x v="0"/>
    <x v="3"/>
    <s v="DoubleÂ Overhead Camshaft"/>
    <s v="Auto"/>
    <s v="Pale White"/>
    <n v="15000"/>
    <s v="06457-3834"/>
    <s v="Passenger"/>
    <n v="6759982"/>
    <x v="0"/>
    <s v="Tertile 2"/>
    <x v="1"/>
  </r>
  <r>
    <s v="C_CND_009750"/>
    <x v="265"/>
    <x v="11"/>
    <s v="Sarah"/>
    <x v="0"/>
    <n v="850000"/>
    <s v="Buddy Storbeck's Diesel Service Inc"/>
    <x v="22"/>
    <x v="36"/>
    <s v="Overhead Camshaft"/>
    <s v="Manual"/>
    <s v="Pale White"/>
    <n v="21000"/>
    <s v="06457-3834"/>
    <s v="Sedan"/>
    <n v="8026107"/>
    <x v="0"/>
    <s v="Tertile 2"/>
    <x v="1"/>
  </r>
  <r>
    <s v="C_CND_009785"/>
    <x v="265"/>
    <x v="11"/>
    <s v="Edouard"/>
    <x v="0"/>
    <n v="852000"/>
    <s v="Race Car Help"/>
    <x v="1"/>
    <x v="62"/>
    <s v="DoubleÂ Overhead Camshaft"/>
    <s v="Auto"/>
    <s v="Pale White"/>
    <n v="53000"/>
    <s v="78758-7841"/>
    <s v="Hardtop"/>
    <n v="6702541"/>
    <x v="2"/>
    <s v="Tertile 2"/>
    <x v="1"/>
  </r>
  <r>
    <s v="C_CND_009731"/>
    <x v="265"/>
    <x v="11"/>
    <s v="Harvey"/>
    <x v="0"/>
    <n v="881100"/>
    <s v="Suburban Ford"/>
    <x v="6"/>
    <x v="8"/>
    <s v="DoubleÂ Overhead Camshaft"/>
    <s v="Auto"/>
    <s v="Black"/>
    <n v="26101"/>
    <s v="53546-9427"/>
    <s v="Hatchback"/>
    <n v="6968734"/>
    <x v="5"/>
    <s v="Tertile 2"/>
    <x v="1"/>
  </r>
  <r>
    <s v="C_CND_009780"/>
    <x v="265"/>
    <x v="11"/>
    <s v="Kareem"/>
    <x v="0"/>
    <n v="900000"/>
    <s v="Ryder Truck Rental and Leasing"/>
    <x v="5"/>
    <x v="85"/>
    <s v="DoubleÂ Overhead Camshaft"/>
    <s v="Auto"/>
    <s v="Pale White"/>
    <n v="62000"/>
    <s v="06457-3834"/>
    <s v="SUV"/>
    <n v="7860714"/>
    <x v="4"/>
    <s v="Tertile 2"/>
    <x v="1"/>
  </r>
  <r>
    <s v="C_CND_009781"/>
    <x v="265"/>
    <x v="11"/>
    <s v="Karter"/>
    <x v="0"/>
    <n v="925000"/>
    <s v="Saab-Belle Dodge"/>
    <x v="14"/>
    <x v="20"/>
    <s v="DoubleÂ Overhead Camshaft"/>
    <s v="Auto"/>
    <s v="Pale White"/>
    <n v="41000"/>
    <s v="60504-7114"/>
    <s v="SUV"/>
    <n v="8651610"/>
    <x v="1"/>
    <s v="Tertile 2"/>
    <x v="1"/>
  </r>
  <r>
    <s v="C_CND_009709"/>
    <x v="265"/>
    <x v="11"/>
    <s v="Yisrael"/>
    <x v="0"/>
    <n v="930000"/>
    <s v="Motor Vehicle Branch Office"/>
    <x v="4"/>
    <x v="35"/>
    <s v="DoubleÂ Overhead Camshaft"/>
    <s v="Auto"/>
    <s v="Black"/>
    <n v="16000"/>
    <s v="78758-7841"/>
    <s v="Passenger"/>
    <n v="6045252"/>
    <x v="2"/>
    <s v="Tertile 2"/>
    <x v="1"/>
  </r>
  <r>
    <s v="C_CND_009728"/>
    <x v="265"/>
    <x v="11"/>
    <s v="Hamza"/>
    <x v="0"/>
    <n v="973000"/>
    <s v="Saab-Belle Dodge"/>
    <x v="23"/>
    <x v="39"/>
    <s v="Overhead Camshaft"/>
    <s v="Manual"/>
    <s v="Pale White"/>
    <n v="82001"/>
    <s v="60504-7114"/>
    <s v="Passenger"/>
    <n v="8958490"/>
    <x v="6"/>
    <s v="Tertile 2"/>
    <x v="1"/>
  </r>
  <r>
    <s v="C_CND_009760"/>
    <x v="265"/>
    <x v="11"/>
    <s v="Yahir"/>
    <x v="0"/>
    <n v="1010000"/>
    <s v="Suburban Ford"/>
    <x v="18"/>
    <x v="134"/>
    <s v="DoubleÂ Overhead Camshaft"/>
    <s v="Auto"/>
    <s v="Pale White"/>
    <n v="29001"/>
    <s v="53546-9427"/>
    <s v="Passenger"/>
    <n v="6652263"/>
    <x v="5"/>
    <s v="Tertile 3"/>
    <x v="1"/>
  </r>
  <r>
    <s v="C_CND_009707"/>
    <x v="265"/>
    <x v="11"/>
    <s v="Yida"/>
    <x v="1"/>
    <n v="1060000"/>
    <s v="Iceberg Rentals"/>
    <x v="6"/>
    <x v="73"/>
    <s v="DoubleÂ Overhead Camshaft"/>
    <s v="Auto"/>
    <s v="Pale White"/>
    <n v="19000"/>
    <s v="53546-9427"/>
    <s v="Hatchback"/>
    <n v="8693834"/>
    <x v="5"/>
    <s v="Tertile 3"/>
    <x v="1"/>
  </r>
  <r>
    <s v="C_CND_009732"/>
    <x v="265"/>
    <x v="11"/>
    <s v="Hayden"/>
    <x v="0"/>
    <n v="1060000"/>
    <s v="Tri-State Mack Inc"/>
    <x v="8"/>
    <x v="100"/>
    <s v="Overhead Camshaft"/>
    <s v="Manual"/>
    <s v="Black"/>
    <n v="15001"/>
    <s v="85257-3102"/>
    <s v="SUV"/>
    <n v="8746576"/>
    <x v="3"/>
    <s v="Tertile 3"/>
    <x v="1"/>
  </r>
  <r>
    <s v="C_CND_009772"/>
    <x v="265"/>
    <x v="11"/>
    <s v="Aharon"/>
    <x v="0"/>
    <n v="1075000"/>
    <s v="Gartner Buick Hyundai Saab"/>
    <x v="18"/>
    <x v="45"/>
    <s v="Overhead Camshaft"/>
    <s v="Manual"/>
    <s v="Pale White"/>
    <n v="22500"/>
    <s v="38701-8047"/>
    <s v="Hatchback"/>
    <n v="8009134"/>
    <x v="4"/>
    <s v="Tertile 3"/>
    <x v="1"/>
  </r>
  <r>
    <s v="C_CND_009752"/>
    <x v="265"/>
    <x v="11"/>
    <s v="Sariah"/>
    <x v="0"/>
    <n v="1122000"/>
    <s v="Capitol KIA"/>
    <x v="13"/>
    <x v="42"/>
    <s v="Overhead Camshaft"/>
    <s v="Manual"/>
    <s v="Pale White"/>
    <n v="12200"/>
    <s v="38701-8047"/>
    <s v="Hatchback"/>
    <n v="8484385"/>
    <x v="4"/>
    <s v="Tertile 3"/>
    <x v="1"/>
  </r>
  <r>
    <s v="C_CND_009782"/>
    <x v="265"/>
    <x v="11"/>
    <s v="Kayden"/>
    <x v="0"/>
    <n v="1155000"/>
    <s v="Scrivener Performance Engineering"/>
    <x v="13"/>
    <x v="88"/>
    <s v="Overhead Camshaft"/>
    <s v="Manual"/>
    <s v="Black"/>
    <n v="18500"/>
    <s v="38701-8047"/>
    <s v="SUV"/>
    <n v="6236300"/>
    <x v="5"/>
    <s v="Tertile 3"/>
    <x v="1"/>
  </r>
  <r>
    <s v="C_CND_009762"/>
    <x v="265"/>
    <x v="11"/>
    <s v="Yandel"/>
    <x v="0"/>
    <n v="1220000"/>
    <s v="U-Haul CO"/>
    <x v="26"/>
    <x v="104"/>
    <s v="Overhead Camshaft"/>
    <s v="Manual"/>
    <s v="Black"/>
    <n v="69001"/>
    <s v="78758-7841"/>
    <s v="Sedan"/>
    <n v="8835566"/>
    <x v="2"/>
    <s v="Tertile 3"/>
    <x v="1"/>
  </r>
  <r>
    <s v="C_CND_009733"/>
    <x v="265"/>
    <x v="11"/>
    <s v="Henry"/>
    <x v="0"/>
    <n v="1225000"/>
    <s v="U-Haul CO"/>
    <x v="16"/>
    <x v="34"/>
    <s v="Overhead Camshaft"/>
    <s v="Manual"/>
    <s v="Pale White"/>
    <n v="45501"/>
    <s v="78758-7841"/>
    <s v="Hatchback"/>
    <n v="6408689"/>
    <x v="2"/>
    <s v="Tertile 3"/>
    <x v="1"/>
  </r>
  <r>
    <s v="C_CND_009783"/>
    <x v="265"/>
    <x v="11"/>
    <s v="Kenneth"/>
    <x v="0"/>
    <n v="1232000"/>
    <s v="Star Enterprises Inc"/>
    <x v="13"/>
    <x v="88"/>
    <s v="DoubleÂ Overhead Camshaft"/>
    <s v="Auto"/>
    <s v="Pale White"/>
    <n v="14200"/>
    <s v="99301-3882"/>
    <s v="SUV"/>
    <n v="7308100"/>
    <x v="3"/>
    <s v="Tertile 3"/>
    <x v="1"/>
  </r>
  <r>
    <s v="C_CND_009717"/>
    <x v="265"/>
    <x v="11"/>
    <s v="Youssef"/>
    <x v="0"/>
    <n v="1250000"/>
    <s v="Ryder Truck Rental and Leasing"/>
    <x v="11"/>
    <x v="76"/>
    <s v="DoubleÂ Overhead Camshaft"/>
    <s v="Auto"/>
    <s v="Pale White"/>
    <n v="17000"/>
    <s v="06457-3834"/>
    <s v="Sedan"/>
    <n v="7503849"/>
    <x v="0"/>
    <s v="Tertile 3"/>
    <x v="1"/>
  </r>
  <r>
    <s v="C_CND_009769"/>
    <x v="265"/>
    <x v="11"/>
    <s v="Abraham"/>
    <x v="1"/>
    <n v="1278000"/>
    <s v="Clay Johnson Auto Sales"/>
    <x v="0"/>
    <x v="0"/>
    <s v="Overhead Camshaft"/>
    <s v="Manual"/>
    <s v="Black"/>
    <n v="18800"/>
    <s v="78758-7841"/>
    <s v="SUV"/>
    <n v="8457879"/>
    <x v="2"/>
    <s v="Tertile 3"/>
    <x v="1"/>
  </r>
  <r>
    <s v="C_CND_009755"/>
    <x v="265"/>
    <x v="11"/>
    <s v="Serenity"/>
    <x v="0"/>
    <n v="1300000"/>
    <s v="Classic Chevy"/>
    <x v="23"/>
    <x v="74"/>
    <s v="Overhead Camshaft"/>
    <s v="Manual"/>
    <s v="Black"/>
    <n v="17000"/>
    <s v="85257-3102"/>
    <s v="Hatchback"/>
    <n v="7126288"/>
    <x v="3"/>
    <s v="Tertile 3"/>
    <x v="1"/>
  </r>
  <r>
    <s v="C_CND_009714"/>
    <x v="265"/>
    <x v="11"/>
    <s v="Yonah"/>
    <x v="0"/>
    <n v="1310000"/>
    <s v="Progressive Shippers Cooperative Association No"/>
    <x v="15"/>
    <x v="72"/>
    <s v="DoubleÂ Overhead Camshaft"/>
    <s v="Auto"/>
    <s v="Pale White"/>
    <n v="45000"/>
    <s v="53546-9427"/>
    <s v="SUV"/>
    <n v="6535183"/>
    <x v="5"/>
    <s v="Tertile 3"/>
    <x v="1"/>
  </r>
  <r>
    <s v="C_CND_009740"/>
    <x v="265"/>
    <x v="11"/>
    <s v="Riley"/>
    <x v="0"/>
    <n v="1315000"/>
    <s v="Progressive Shippers Cooperative Association No"/>
    <x v="3"/>
    <x v="28"/>
    <s v="Overhead Camshaft"/>
    <s v="Manual"/>
    <s v="Black"/>
    <n v="21500"/>
    <s v="53546-9427"/>
    <s v="Hatchback"/>
    <n v="8538010"/>
    <x v="5"/>
    <s v="Tertile 3"/>
    <x v="1"/>
  </r>
  <r>
    <s v="C_CND_009736"/>
    <x v="265"/>
    <x v="11"/>
    <s v="Hershy"/>
    <x v="0"/>
    <n v="1440000"/>
    <s v="Capitol KIA"/>
    <x v="27"/>
    <x v="87"/>
    <s v="Overhead Camshaft"/>
    <s v="Manual"/>
    <s v="Pale White"/>
    <n v="19001"/>
    <s v="38701-8047"/>
    <s v="Sedan"/>
    <n v="7865276"/>
    <x v="4"/>
    <s v="Tertile 3"/>
    <x v="1"/>
  </r>
  <r>
    <s v="C_CND_009739"/>
    <x v="265"/>
    <x v="11"/>
    <s v="Aniya"/>
    <x v="0"/>
    <n v="1455000"/>
    <s v="Nebo Chevrolet"/>
    <x v="12"/>
    <x v="18"/>
    <s v="DoubleÂ Overhead Camshaft"/>
    <s v="Auto"/>
    <s v="Black"/>
    <n v="22501"/>
    <s v="06457-3834"/>
    <s v="Hardtop"/>
    <n v="7688415"/>
    <x v="3"/>
    <s v="Tertile 3"/>
    <x v="1"/>
  </r>
  <r>
    <s v="C_CND_009716"/>
    <x v="265"/>
    <x v="11"/>
    <s v="Yousef"/>
    <x v="1"/>
    <n v="1465000"/>
    <s v="Race Car Help"/>
    <x v="11"/>
    <x v="92"/>
    <s v="DoubleÂ Overhead Camshaft"/>
    <s v="Auto"/>
    <s v="Pale White"/>
    <n v="13500"/>
    <s v="78758-7841"/>
    <s v="Hatchback"/>
    <n v="7563857"/>
    <x v="2"/>
    <s v="Tertile 3"/>
    <x v="1"/>
  </r>
  <r>
    <s v="C_CND_009713"/>
    <x v="265"/>
    <x v="11"/>
    <s v="Yoel"/>
    <x v="1"/>
    <n v="1525000"/>
    <s v="Pitre Buick-Pontiac-Gmc of Scottsdale"/>
    <x v="13"/>
    <x v="42"/>
    <s v="DoubleÂ Overhead Camshaft"/>
    <s v="Auto"/>
    <s v="Pale White"/>
    <n v="15500"/>
    <s v="99301-3882"/>
    <s v="Hatchback"/>
    <n v="8233665"/>
    <x v="1"/>
    <s v="Tertile 3"/>
    <x v="1"/>
  </r>
  <r>
    <s v="C_CND_009749"/>
    <x v="265"/>
    <x v="11"/>
    <s v="Saniyah"/>
    <x v="0"/>
    <n v="1600000"/>
    <s v="U-Haul CO"/>
    <x v="6"/>
    <x v="17"/>
    <s v="Overhead Camshaft"/>
    <s v="Manual"/>
    <s v="Pale White"/>
    <n v="26000"/>
    <s v="78758-7841"/>
    <s v="Sedan"/>
    <n v="7381321"/>
    <x v="2"/>
    <s v="Tertile 3"/>
    <x v="1"/>
  </r>
  <r>
    <s v="C_CND_009764"/>
    <x v="265"/>
    <x v="11"/>
    <s v="Yariel"/>
    <x v="0"/>
    <n v="1605000"/>
    <s v="C &amp; M Motors Inc"/>
    <x v="7"/>
    <x v="120"/>
    <s v="DoubleÂ Overhead Camshaft"/>
    <s v="Auto"/>
    <s v="Black"/>
    <n v="26501"/>
    <s v="60504-7114"/>
    <s v="SUV"/>
    <n v="7794025"/>
    <x v="6"/>
    <s v="Tertile 3"/>
    <x v="1"/>
  </r>
  <r>
    <s v="C_CND_009747"/>
    <x v="265"/>
    <x v="11"/>
    <s v="Sanai"/>
    <x v="0"/>
    <n v="1620000"/>
    <s v="Suburban Ford"/>
    <x v="5"/>
    <x v="6"/>
    <s v="DoubleÂ Overhead Camshaft"/>
    <s v="Auto"/>
    <s v="Pale White"/>
    <n v="15000"/>
    <s v="53546-9427"/>
    <s v="Hatchback"/>
    <n v="7062721"/>
    <x v="5"/>
    <s v="Tertile 3"/>
    <x v="1"/>
  </r>
  <r>
    <s v="C_CND_009735"/>
    <x v="265"/>
    <x v="11"/>
    <s v="Hershel"/>
    <x v="0"/>
    <n v="1800000"/>
    <s v="C &amp; M Motors Inc"/>
    <x v="0"/>
    <x v="0"/>
    <s v="Overhead Camshaft"/>
    <s v="Manual"/>
    <s v="Pale White"/>
    <n v="14001"/>
    <s v="60504-7114"/>
    <s v="SUV"/>
    <n v="7821912"/>
    <x v="6"/>
    <s v="Tertile 3"/>
    <x v="1"/>
  </r>
  <r>
    <s v="C_CND_009706"/>
    <x v="265"/>
    <x v="11"/>
    <s v="Yehudah"/>
    <x v="0"/>
    <n v="1850000"/>
    <s v="Hatfield Volkswagen"/>
    <x v="0"/>
    <x v="75"/>
    <s v="DoubleÂ Overhead Camshaft"/>
    <s v="Auto"/>
    <s v="Pale White"/>
    <n v="31000"/>
    <s v="99301-3882"/>
    <s v="Hatchback"/>
    <n v="7561313"/>
    <x v="1"/>
    <s v="Tertile 3"/>
    <x v="1"/>
  </r>
  <r>
    <s v="C_CND_009741"/>
    <x v="265"/>
    <x v="11"/>
    <s v="Sade"/>
    <x v="0"/>
    <n v="1950000"/>
    <s v="Rabun Used Car Sales"/>
    <x v="2"/>
    <x v="2"/>
    <s v="DoubleÂ Overhead Camshaft"/>
    <s v="Auto"/>
    <s v="Pale White"/>
    <n v="42000"/>
    <s v="85257-3102"/>
    <s v="Passenger"/>
    <n v="7046096"/>
    <x v="3"/>
    <s v="Tertile 3"/>
    <x v="1"/>
  </r>
  <r>
    <s v="C_CND_009710"/>
    <x v="265"/>
    <x v="11"/>
    <s v="Yisroel"/>
    <x v="1"/>
    <n v="1952000"/>
    <s v="Nebo Chevrolet"/>
    <x v="0"/>
    <x v="110"/>
    <s v="DoubleÂ Overhead Camshaft"/>
    <s v="Auto"/>
    <s v="Pale White"/>
    <n v="29200"/>
    <s v="06457-3834"/>
    <s v="Passenger"/>
    <n v="8592296"/>
    <x v="0"/>
    <s v="Tertile 3"/>
    <x v="1"/>
  </r>
  <r>
    <s v="C_CND_009738"/>
    <x v="265"/>
    <x v="11"/>
    <s v="Angel"/>
    <x v="0"/>
    <n v="1960000"/>
    <s v="McKinney Dodge Chrysler Jeep"/>
    <x v="11"/>
    <x v="38"/>
    <s v="Overhead Camshaft"/>
    <s v="Manual"/>
    <s v="Pale White"/>
    <n v="21001"/>
    <s v="85257-3102"/>
    <s v="Hardtop"/>
    <n v="7542886"/>
    <x v="2"/>
    <s v="Tertile 3"/>
    <x v="1"/>
  </r>
  <r>
    <s v="C_CND_009719"/>
    <x v="265"/>
    <x v="11"/>
    <s v="Zalmen"/>
    <x v="0"/>
    <n v="2504000"/>
    <s v="Scrivener Performance Engineering"/>
    <x v="0"/>
    <x v="118"/>
    <s v="DoubleÂ Overhead Camshaft"/>
    <s v="Auto"/>
    <s v="Pale White"/>
    <n v="19400"/>
    <s v="38701-8047"/>
    <s v="Sedan"/>
    <n v="6443368"/>
    <x v="4"/>
    <s v="Tertile 3"/>
    <x v="1"/>
  </r>
  <r>
    <s v="C_CND_009766"/>
    <x v="265"/>
    <x v="11"/>
    <s v="Zachary"/>
    <x v="1"/>
    <n v="2550000"/>
    <s v="Chrysler of Tri-Cities"/>
    <x v="17"/>
    <x v="24"/>
    <s v="Overhead Camshaft"/>
    <s v="Manual"/>
    <s v="Pale White"/>
    <n v="21001"/>
    <s v="99301-3882"/>
    <s v="Passenger"/>
    <n v="6209547"/>
    <x v="1"/>
    <s v="Tertile 3"/>
    <x v="1"/>
  </r>
  <r>
    <s v="C_CND_009723"/>
    <x v="265"/>
    <x v="11"/>
    <s v="Reese"/>
    <x v="1"/>
    <n v="2857000"/>
    <s v="Saab-Belle Dodge"/>
    <x v="0"/>
    <x v="70"/>
    <s v="Overhead Camshaft"/>
    <s v="Manual"/>
    <s v="Black"/>
    <n v="49701"/>
    <s v="60504-7114"/>
    <s v="Hardtop"/>
    <n v="8908843"/>
    <x v="1"/>
    <s v="Tertile 3"/>
    <x v="1"/>
  </r>
  <r>
    <s v="C_CND_009793"/>
    <x v="266"/>
    <x v="11"/>
    <s v="Shaindy"/>
    <x v="1"/>
    <n v="13500"/>
    <s v="Rabun Used Car Sales"/>
    <x v="14"/>
    <x v="53"/>
    <s v="Overhead Camshaft"/>
    <s v="Manual"/>
    <s v="Pale White"/>
    <n v="25000"/>
    <s v="85257-3102"/>
    <s v="Hatchback"/>
    <n v="7158850"/>
    <x v="3"/>
    <s v="Tertile 1"/>
    <x v="0"/>
  </r>
  <r>
    <s v="C_CND_009796"/>
    <x v="266"/>
    <x v="11"/>
    <s v="Shira"/>
    <x v="1"/>
    <n v="13500"/>
    <s v="Saab-Belle Dodge"/>
    <x v="15"/>
    <x v="94"/>
    <s v="Overhead Camshaft"/>
    <s v="Manual"/>
    <s v="Pale White"/>
    <n v="13000"/>
    <s v="60504-7114"/>
    <s v="Passenger"/>
    <n v="7756303"/>
    <x v="6"/>
    <s v="Tertile 1"/>
    <x v="0"/>
  </r>
  <r>
    <s v="C_CND_009797"/>
    <x v="266"/>
    <x v="11"/>
    <s v="Shoshana"/>
    <x v="0"/>
    <n v="13500"/>
    <s v="Scrivener Performance Engineering"/>
    <x v="28"/>
    <x v="108"/>
    <s v="Overhead Camshaft"/>
    <s v="Manual"/>
    <s v="Pale White"/>
    <n v="28000"/>
    <s v="38701-8047"/>
    <s v="Hatchback"/>
    <n v="7868180"/>
    <x v="4"/>
    <s v="Tertile 1"/>
    <x v="0"/>
  </r>
  <r>
    <s v="C_CND_009798"/>
    <x v="266"/>
    <x v="11"/>
    <s v="Siena"/>
    <x v="0"/>
    <n v="13500"/>
    <s v="Star Enterprises Inc"/>
    <x v="13"/>
    <x v="19"/>
    <s v="Overhead Camshaft"/>
    <s v="Manual"/>
    <s v="Pale White"/>
    <n v="14000"/>
    <s v="99301-3882"/>
    <s v="Hatchback"/>
    <n v="7788544"/>
    <x v="1"/>
    <s v="Tertile 1"/>
    <x v="0"/>
  </r>
  <r>
    <s v="C_CND_009807"/>
    <x v="266"/>
    <x v="11"/>
    <s v="Ivan"/>
    <x v="0"/>
    <n v="13500"/>
    <s v="Motor Vehicle Branch Office"/>
    <x v="2"/>
    <x v="9"/>
    <s v="Overhead Camshaft"/>
    <s v="Manual"/>
    <s v="Pale White"/>
    <n v="24001"/>
    <s v="78758-7841"/>
    <s v="Sedan"/>
    <n v="7290137"/>
    <x v="2"/>
    <s v="Tertile 1"/>
    <x v="0"/>
  </r>
  <r>
    <s v="C_CND_009808"/>
    <x v="266"/>
    <x v="11"/>
    <s v="Marjorie"/>
    <x v="0"/>
    <n v="13500"/>
    <s v="Gartner Buick Hyundai Saab"/>
    <x v="14"/>
    <x v="66"/>
    <s v="Overhead Camshaft"/>
    <s v="Manual"/>
    <s v="Pale White"/>
    <n v="25001"/>
    <s v="38701-8047"/>
    <s v="Hardtop"/>
    <n v="8850558"/>
    <x v="2"/>
    <s v="Tertile 1"/>
    <x v="0"/>
  </r>
  <r>
    <s v="C_CND_009812"/>
    <x v="266"/>
    <x v="11"/>
    <s v="Skyla"/>
    <x v="0"/>
    <n v="13500"/>
    <s v="Hatfield Volkswagen"/>
    <x v="0"/>
    <x v="75"/>
    <s v="Overhead Camshaft"/>
    <s v="Manual"/>
    <s v="Pale White"/>
    <n v="43000"/>
    <s v="99301-3882"/>
    <s v="Hatchback"/>
    <n v="6955907"/>
    <x v="1"/>
    <s v="Tertile 1"/>
    <x v="0"/>
  </r>
  <r>
    <s v="C_CND_009816"/>
    <x v="266"/>
    <x v="11"/>
    <s v="Lucas"/>
    <x v="0"/>
    <n v="13500"/>
    <s v="Chrysler of Tri-Cities"/>
    <x v="4"/>
    <x v="5"/>
    <s v="DoubleÂ Overhead Camshaft"/>
    <s v="Auto"/>
    <s v="Pale White"/>
    <n v="75000"/>
    <s v="99301-3882"/>
    <s v="Hardtop"/>
    <n v="7643596"/>
    <x v="1"/>
    <s v="Tertile 1"/>
    <x v="0"/>
  </r>
  <r>
    <s v="C_CND_009819"/>
    <x v="266"/>
    <x v="11"/>
    <s v="Aidan"/>
    <x v="0"/>
    <n v="13500"/>
    <s v="McKinney Dodge Chrysler Jeep"/>
    <x v="1"/>
    <x v="56"/>
    <s v="Overhead Camshaft"/>
    <s v="Manual"/>
    <s v="Pale White"/>
    <n v="22001"/>
    <s v="85257-3102"/>
    <s v="Hatchback"/>
    <n v="6337118"/>
    <x v="3"/>
    <s v="Tertile 1"/>
    <x v="0"/>
  </r>
  <r>
    <s v="C_CND_009822"/>
    <x v="266"/>
    <x v="11"/>
    <s v="Alan"/>
    <x v="1"/>
    <n v="13500"/>
    <s v="New Castle Ford Lincoln Mercury"/>
    <x v="5"/>
    <x v="6"/>
    <s v="DoubleÂ Overhead Camshaft"/>
    <s v="Auto"/>
    <s v="Pale White"/>
    <n v="22001"/>
    <s v="60504-7114"/>
    <s v="Hatchback"/>
    <n v="6387390"/>
    <x v="6"/>
    <s v="Tertile 1"/>
    <x v="0"/>
  </r>
  <r>
    <s v="C_CND_009830"/>
    <x v="266"/>
    <x v="11"/>
    <s v="Logan"/>
    <x v="0"/>
    <n v="13500"/>
    <s v="Suburban Ford"/>
    <x v="6"/>
    <x v="147"/>
    <s v="DoubleÂ Overhead Camshaft"/>
    <s v="Auto"/>
    <s v="Pale White"/>
    <n v="42000"/>
    <s v="53546-9427"/>
    <s v="Sedan"/>
    <n v="8738094"/>
    <x v="4"/>
    <s v="Tertile 1"/>
    <x v="0"/>
  </r>
  <r>
    <s v="C_CND_009831"/>
    <x v="266"/>
    <x v="11"/>
    <s v="Ruidaniel"/>
    <x v="0"/>
    <n v="13500"/>
    <s v="Suburban Ford"/>
    <x v="2"/>
    <x v="44"/>
    <s v="DoubleÂ Overhead Camshaft"/>
    <s v="Auto"/>
    <s v="Pale White"/>
    <n v="39000"/>
    <s v="53546-9427"/>
    <s v="Hardtop"/>
    <n v="8846012"/>
    <x v="5"/>
    <s v="Tertile 1"/>
    <x v="0"/>
  </r>
  <r>
    <s v="C_CND_009833"/>
    <x v="266"/>
    <x v="11"/>
    <s v="Luke"/>
    <x v="0"/>
    <n v="13500"/>
    <s v="Buddy Storbeck's Diesel Service Inc"/>
    <x v="11"/>
    <x v="92"/>
    <s v="DoubleÂ Overhead Camshaft"/>
    <s v="Auto"/>
    <s v="Pale White"/>
    <n v="31000"/>
    <s v="06457-3834"/>
    <s v="Hatchback"/>
    <n v="7642850"/>
    <x v="3"/>
    <s v="Tertile 1"/>
    <x v="0"/>
  </r>
  <r>
    <s v="C_CND_009809"/>
    <x v="266"/>
    <x v="11"/>
    <s v="Shaniya"/>
    <x v="1"/>
    <n v="308000"/>
    <s v="Diehl Motor CO Inc"/>
    <x v="10"/>
    <x v="60"/>
    <s v="Overhead Camshaft"/>
    <s v="Manual"/>
    <s v="Black"/>
    <n v="15000"/>
    <s v="06457-3834"/>
    <s v="SUV"/>
    <n v="7792358"/>
    <x v="0"/>
    <s v="Tertile 1"/>
    <x v="0"/>
  </r>
  <r>
    <s v="C_CND_009811"/>
    <x v="266"/>
    <x v="11"/>
    <s v="Ambre"/>
    <x v="1"/>
    <n v="385000"/>
    <s v="Chrysler of Tri-Cities"/>
    <x v="0"/>
    <x v="70"/>
    <s v="Overhead Camshaft"/>
    <s v="Manual"/>
    <s v="Pale White"/>
    <n v="24000"/>
    <s v="99301-3882"/>
    <s v="Hardtop"/>
    <n v="8710324"/>
    <x v="1"/>
    <s v="Tertile 1"/>
    <x v="0"/>
  </r>
  <r>
    <s v="C_CND_009814"/>
    <x v="266"/>
    <x v="11"/>
    <s v="Dorian"/>
    <x v="0"/>
    <n v="395000"/>
    <s v="Hatfield Volkswagen"/>
    <x v="12"/>
    <x v="18"/>
    <s v="DoubleÂ Overhead Camshaft"/>
    <s v="Auto"/>
    <s v="Black"/>
    <n v="22000"/>
    <s v="99301-3882"/>
    <s v="Hardtop"/>
    <n v="8600393"/>
    <x v="1"/>
    <s v="Tertile 1"/>
    <x v="0"/>
  </r>
  <r>
    <s v="C_CND_009810"/>
    <x v="266"/>
    <x v="11"/>
    <s v="Shiloh"/>
    <x v="0"/>
    <n v="420000"/>
    <s v="Enterprise Rent A Car"/>
    <x v="3"/>
    <x v="28"/>
    <s v="DoubleÂ Overhead Camshaft"/>
    <s v="Auto"/>
    <s v="Black"/>
    <n v="28000"/>
    <s v="60504-7114"/>
    <s v="Hatchback"/>
    <n v="8547621"/>
    <x v="6"/>
    <s v="Tertile 1"/>
    <x v="0"/>
  </r>
  <r>
    <s v="C_CND_009825"/>
    <x v="266"/>
    <x v="11"/>
    <s v="Alex"/>
    <x v="0"/>
    <n v="420000"/>
    <s v="Progressive Shippers Cooperative Association No"/>
    <x v="27"/>
    <x v="106"/>
    <s v="DoubleÂ Overhead Camshaft"/>
    <s v="Auto"/>
    <s v="Pale White"/>
    <n v="45000"/>
    <s v="53546-9427"/>
    <s v="SUV"/>
    <n v="7031944"/>
    <x v="5"/>
    <s v="Tertile 1"/>
    <x v="0"/>
  </r>
  <r>
    <s v="C_CND_009815"/>
    <x v="266"/>
    <x v="11"/>
    <s v="Lea"/>
    <x v="0"/>
    <n v="440000"/>
    <s v="Nebo Chevrolet"/>
    <x v="22"/>
    <x v="55"/>
    <s v="DoubleÂ Overhead Camshaft"/>
    <s v="Auto"/>
    <s v="Black"/>
    <n v="26000"/>
    <s v="06457-3834"/>
    <s v="Hardtop"/>
    <n v="7917697"/>
    <x v="0"/>
    <s v="Tertile 1"/>
    <x v="0"/>
  </r>
  <r>
    <s v="C_CND_009813"/>
    <x v="266"/>
    <x v="11"/>
    <s v="Skylar"/>
    <x v="0"/>
    <n v="458000"/>
    <s v="Iceberg Rentals"/>
    <x v="1"/>
    <x v="16"/>
    <s v="DoubleÂ Overhead Camshaft"/>
    <s v="Auto"/>
    <s v="Pale White"/>
    <n v="12000"/>
    <s v="53546-9427"/>
    <s v="SUV"/>
    <n v="7438276"/>
    <x v="5"/>
    <s v="Tertile 1"/>
    <x v="0"/>
  </r>
  <r>
    <s v="C_CND_009827"/>
    <x v="266"/>
    <x v="11"/>
    <s v="Tanael"/>
    <x v="0"/>
    <n v="600000"/>
    <s v="Scrivener Performance Engineering"/>
    <x v="11"/>
    <x v="115"/>
    <s v="DoubleÂ Overhead Camshaft"/>
    <s v="Auto"/>
    <s v="Pale White"/>
    <n v="35000"/>
    <s v="38701-8047"/>
    <s v="Hardtop"/>
    <n v="6314040"/>
    <x v="4"/>
    <s v="Tertile 2"/>
    <x v="0"/>
  </r>
  <r>
    <s v="C_CND_009818"/>
    <x v="266"/>
    <x v="11"/>
    <s v="Ahron"/>
    <x v="0"/>
    <n v="610000"/>
    <s v="Iceberg Rentals"/>
    <x v="14"/>
    <x v="29"/>
    <s v="Overhead Camshaft"/>
    <s v="Manual"/>
    <s v="Pale White"/>
    <n v="27001"/>
    <s v="53546-9427"/>
    <s v="SUV"/>
    <n v="7397984"/>
    <x v="5"/>
    <s v="Tertile 2"/>
    <x v="0"/>
  </r>
  <r>
    <s v="C_CND_009829"/>
    <x v="266"/>
    <x v="11"/>
    <s v="Liam"/>
    <x v="0"/>
    <n v="616000"/>
    <s v="Star Enterprises Inc"/>
    <x v="1"/>
    <x v="56"/>
    <s v="DoubleÂ Overhead Camshaft"/>
    <s v="Auto"/>
    <s v="Black"/>
    <n v="28000"/>
    <s v="99301-3882"/>
    <s v="Hatchback"/>
    <n v="6519035"/>
    <x v="6"/>
    <s v="Tertile 2"/>
    <x v="0"/>
  </r>
  <r>
    <s v="C_CND_009802"/>
    <x v="266"/>
    <x v="11"/>
    <s v="Ilan"/>
    <x v="0"/>
    <n v="655000"/>
    <s v="Enterprise Rent A Car"/>
    <x v="23"/>
    <x v="39"/>
    <s v="Overhead Camshaft"/>
    <s v="Manual"/>
    <s v="Black"/>
    <n v="42001"/>
    <s v="60504-7114"/>
    <s v="Passenger"/>
    <n v="8383487"/>
    <x v="6"/>
    <s v="Tertile 2"/>
    <x v="0"/>
  </r>
  <r>
    <s v="C_CND_009820"/>
    <x v="266"/>
    <x v="11"/>
    <s v="Aiden"/>
    <x v="0"/>
    <n v="690000"/>
    <s v="Motor Vehicle Branch Office"/>
    <x v="25"/>
    <x v="117"/>
    <s v="DoubleÂ Overhead Camshaft"/>
    <s v="Auto"/>
    <s v="Pale White"/>
    <n v="39001"/>
    <s v="78758-7841"/>
    <s v="Hatchback"/>
    <n v="8723775"/>
    <x v="2"/>
    <s v="Tertile 2"/>
    <x v="0"/>
  </r>
  <r>
    <s v="C_CND_009826"/>
    <x v="266"/>
    <x v="11"/>
    <s v="Alexander"/>
    <x v="0"/>
    <n v="750000"/>
    <s v="Rabun Used Car Sales"/>
    <x v="5"/>
    <x v="6"/>
    <s v="DoubleÂ Overhead Camshaft"/>
    <s v="Auto"/>
    <s v="Pale White"/>
    <n v="19000"/>
    <s v="85257-3102"/>
    <s v="Hatchback"/>
    <n v="6423871"/>
    <x v="3"/>
    <s v="Tertile 2"/>
    <x v="0"/>
  </r>
  <r>
    <s v="C_CND_009835"/>
    <x v="266"/>
    <x v="11"/>
    <s v="Malachi"/>
    <x v="0"/>
    <n v="810000"/>
    <s v="Capitol KIA"/>
    <x v="11"/>
    <x v="92"/>
    <s v="DoubleÂ Overhead Camshaft"/>
    <s v="Auto"/>
    <s v="Pale White"/>
    <n v="31000"/>
    <s v="38701-8047"/>
    <s v="Hatchback"/>
    <n v="8204893"/>
    <x v="0"/>
    <s v="Tertile 2"/>
    <x v="1"/>
  </r>
  <r>
    <s v="C_CND_009806"/>
    <x v="266"/>
    <x v="11"/>
    <s v="Issac"/>
    <x v="0"/>
    <n v="923000"/>
    <s v="McKinney Dodge Chrysler Jeep"/>
    <x v="8"/>
    <x v="100"/>
    <s v="Overhead Camshaft"/>
    <s v="Manual"/>
    <s v="Black"/>
    <n v="15001"/>
    <s v="85257-3102"/>
    <s v="SUV"/>
    <n v="8796270"/>
    <x v="3"/>
    <s v="Tertile 2"/>
    <x v="1"/>
  </r>
  <r>
    <s v="C_CND_009799"/>
    <x v="266"/>
    <x v="11"/>
    <s v="Sienna"/>
    <x v="0"/>
    <n v="980000"/>
    <s v="Suburban Ford"/>
    <x v="4"/>
    <x v="99"/>
    <s v="Overhead Camshaft"/>
    <s v="Manual"/>
    <s v="Pale White"/>
    <n v="31000"/>
    <s v="53546-9427"/>
    <s v="Passenger"/>
    <n v="6044769"/>
    <x v="5"/>
    <s v="Tertile 2"/>
    <x v="1"/>
  </r>
  <r>
    <s v="C_CND_009801"/>
    <x v="266"/>
    <x v="11"/>
    <s v="Ibrahim"/>
    <x v="0"/>
    <n v="1001000"/>
    <s v="Diehl Motor CO Inc"/>
    <x v="18"/>
    <x v="25"/>
    <s v="DoubleÂ Overhead Camshaft"/>
    <s v="Auto"/>
    <s v="Black"/>
    <n v="19101"/>
    <s v="06457-3834"/>
    <s v="SUV"/>
    <n v="8650320"/>
    <x v="0"/>
    <s v="Tertile 2"/>
    <x v="1"/>
  </r>
  <r>
    <s v="C_CND_009803"/>
    <x v="266"/>
    <x v="11"/>
    <s v="Isaac"/>
    <x v="0"/>
    <n v="1050000"/>
    <s v="Gartner Buick Hyundai Saab"/>
    <x v="2"/>
    <x v="23"/>
    <s v="DoubleÂ Overhead Camshaft"/>
    <s v="Auto"/>
    <s v="Pale White"/>
    <n v="21001"/>
    <s v="38701-8047"/>
    <s v="Hatchback"/>
    <n v="7790583"/>
    <x v="4"/>
    <s v="Tertile 3"/>
    <x v="1"/>
  </r>
  <r>
    <s v="C_CND_009804"/>
    <x v="266"/>
    <x v="11"/>
    <s v="Precious"/>
    <x v="0"/>
    <n v="1051000"/>
    <s v="Progressive Shippers Cooperative Association No"/>
    <x v="19"/>
    <x v="136"/>
    <s v="DoubleÂ Overhead Camshaft"/>
    <s v="Auto"/>
    <s v="Pale White"/>
    <n v="22101"/>
    <s v="53546-9427"/>
    <s v="Hardtop"/>
    <n v="7474387"/>
    <x v="6"/>
    <s v="Tertile 3"/>
    <x v="1"/>
  </r>
  <r>
    <s v="C_CND_009791"/>
    <x v="266"/>
    <x v="11"/>
    <s v="Shaina"/>
    <x v="0"/>
    <n v="1302500"/>
    <s v="U-Haul CO"/>
    <x v="1"/>
    <x v="62"/>
    <s v="DoubleÂ Overhead Camshaft"/>
    <s v="Auto"/>
    <s v="Pale White"/>
    <n v="53250"/>
    <s v="78758-7841"/>
    <s v="Hatchback"/>
    <n v="7365886"/>
    <x v="2"/>
    <s v="Tertile 3"/>
    <x v="1"/>
  </r>
  <r>
    <s v="C_CND_009805"/>
    <x v="266"/>
    <x v="11"/>
    <s v="Makayla"/>
    <x v="1"/>
    <n v="1330000"/>
    <s v="Chrysler of Tri-Cities"/>
    <x v="13"/>
    <x v="82"/>
    <s v="Overhead Camshaft"/>
    <s v="Manual"/>
    <s v="Pale White"/>
    <n v="26001"/>
    <s v="99301-3882"/>
    <s v="Hardtop"/>
    <n v="7299279"/>
    <x v="0"/>
    <s v="Tertile 3"/>
    <x v="1"/>
  </r>
  <r>
    <s v="C_CND_009794"/>
    <x v="266"/>
    <x v="11"/>
    <s v="Shevy"/>
    <x v="1"/>
    <n v="1350000"/>
    <s v="Race Car Help"/>
    <x v="1"/>
    <x v="113"/>
    <s v="Overhead Camshaft"/>
    <s v="Manual"/>
    <s v="Black"/>
    <n v="34000"/>
    <s v="78758-7841"/>
    <s v="Hatchback"/>
    <n v="7636099"/>
    <x v="2"/>
    <s v="Tertile 3"/>
    <x v="1"/>
  </r>
  <r>
    <s v="C_CND_009834"/>
    <x v="266"/>
    <x v="11"/>
    <s v="Major"/>
    <x v="0"/>
    <n v="1400000"/>
    <s v="C &amp; M Motors Inc"/>
    <x v="5"/>
    <x v="85"/>
    <s v="Overhead Camshaft"/>
    <s v="Manual"/>
    <s v="Pale White"/>
    <n v="16000"/>
    <s v="60504-7114"/>
    <s v="SUV"/>
    <n v="7795872"/>
    <x v="2"/>
    <s v="Tertile 3"/>
    <x v="1"/>
  </r>
  <r>
    <s v="C_CND_009792"/>
    <x v="266"/>
    <x v="11"/>
    <s v="Shaindel"/>
    <x v="0"/>
    <n v="1445000"/>
    <s v="Progressive Shippers Cooperative Association No"/>
    <x v="4"/>
    <x v="67"/>
    <s v="Overhead Camshaft"/>
    <s v="Manual"/>
    <s v="Black"/>
    <n v="12500"/>
    <s v="53546-9427"/>
    <s v="SUV"/>
    <n v="8291339"/>
    <x v="5"/>
    <s v="Tertile 3"/>
    <x v="1"/>
  </r>
  <r>
    <s v="C_CND_009823"/>
    <x v="266"/>
    <x v="11"/>
    <s v="Albert"/>
    <x v="0"/>
    <n v="1470000"/>
    <s v="Pars Auto Sales"/>
    <x v="20"/>
    <x v="46"/>
    <s v="DoubleÂ Overhead Camshaft"/>
    <s v="Auto"/>
    <s v="Pale White"/>
    <n v="45001"/>
    <s v="38701-8047"/>
    <s v="Sedan"/>
    <n v="7133128"/>
    <x v="4"/>
    <s v="Tertile 3"/>
    <x v="1"/>
  </r>
  <r>
    <s v="C_CND_009832"/>
    <x v="266"/>
    <x v="11"/>
    <s v="Lucas"/>
    <x v="0"/>
    <n v="1470000"/>
    <s v="U-Haul CO"/>
    <x v="29"/>
    <x v="125"/>
    <s v="DoubleÂ Overhead Camshaft"/>
    <s v="Auto"/>
    <s v="Pale White"/>
    <n v="13000"/>
    <s v="78758-7841"/>
    <s v="Hatchback"/>
    <n v="7399764"/>
    <x v="5"/>
    <s v="Tertile 3"/>
    <x v="1"/>
  </r>
  <r>
    <s v="C_CND_009824"/>
    <x v="266"/>
    <x v="11"/>
    <s v="Alec"/>
    <x v="0"/>
    <n v="1486000"/>
    <s v="Pitre Buick-Pontiac-Gmc of Scottsdale"/>
    <x v="4"/>
    <x v="68"/>
    <s v="Overhead Camshaft"/>
    <s v="Manual"/>
    <s v="Pale White"/>
    <n v="22601"/>
    <s v="99301-3882"/>
    <s v="Sedan"/>
    <n v="8863567"/>
    <x v="1"/>
    <s v="Tertile 3"/>
    <x v="1"/>
  </r>
  <r>
    <s v="C_CND_009821"/>
    <x v="266"/>
    <x v="11"/>
    <s v="Akiva"/>
    <x v="0"/>
    <n v="1535000"/>
    <s v="Nebo Chevrolet"/>
    <x v="0"/>
    <x v="3"/>
    <s v="Overhead Camshaft"/>
    <s v="Manual"/>
    <s v="Black"/>
    <n v="12501"/>
    <s v="06457-3834"/>
    <s v="Passenger"/>
    <n v="8793410"/>
    <x v="0"/>
    <s v="Tertile 3"/>
    <x v="1"/>
  </r>
  <r>
    <s v="C_CND_009828"/>
    <x v="266"/>
    <x v="11"/>
    <s v="Levi"/>
    <x v="0"/>
    <n v="1725000"/>
    <s v="Scrivener Performance Engineering"/>
    <x v="6"/>
    <x v="8"/>
    <s v="DoubleÂ Overhead Camshaft"/>
    <s v="Auto"/>
    <s v="Pale White"/>
    <n v="20500"/>
    <s v="38701-8047"/>
    <s v="Hatchback"/>
    <n v="8974091"/>
    <x v="0"/>
    <s v="Tertile 3"/>
    <x v="1"/>
  </r>
  <r>
    <s v="C_CND_009795"/>
    <x v="266"/>
    <x v="11"/>
    <s v="Shifra"/>
    <x v="1"/>
    <n v="1840000"/>
    <s v="Ryder Truck Rental and Leasing"/>
    <x v="18"/>
    <x v="58"/>
    <s v="Overhead Camshaft"/>
    <s v="Manual"/>
    <s v="Pale White"/>
    <n v="14000"/>
    <s v="06457-3834"/>
    <s v="Passenger"/>
    <n v="6105197"/>
    <x v="0"/>
    <s v="Tertile 3"/>
    <x v="1"/>
  </r>
  <r>
    <s v="C_CND_009800"/>
    <x v="266"/>
    <x v="11"/>
    <s v="Aniyah"/>
    <x v="0"/>
    <n v="2630000"/>
    <s v="New Castle Ford Lincoln Mercury"/>
    <x v="20"/>
    <x v="91"/>
    <s v="DoubleÂ Overhead Camshaft"/>
    <s v="Auto"/>
    <s v="Black"/>
    <n v="33001"/>
    <s v="60504-7114"/>
    <s v="Hardtop"/>
    <n v="8301165"/>
    <x v="2"/>
    <s v="Tertile 3"/>
    <x v="1"/>
  </r>
  <r>
    <s v="C_CND_009817"/>
    <x v="266"/>
    <x v="11"/>
    <s v="Sydney"/>
    <x v="0"/>
    <n v="4011000"/>
    <s v="New Castle Ford Lincoln Mercury"/>
    <x v="2"/>
    <x v="23"/>
    <s v="Overhead Camshaft"/>
    <s v="Manual"/>
    <s v="Black"/>
    <n v="49101"/>
    <s v="60504-7114"/>
    <s v="Hatchback"/>
    <n v="7462739"/>
    <x v="6"/>
    <s v="Tertile 3"/>
    <x v="1"/>
  </r>
  <r>
    <s v="C_CND_009836"/>
    <x v="267"/>
    <x v="11"/>
    <s v="Sima"/>
    <x v="0"/>
    <n v="13500"/>
    <s v="Tri-State Mack Inc"/>
    <x v="0"/>
    <x v="110"/>
    <s v="DoubleÂ Overhead Camshaft"/>
    <s v="Auto"/>
    <s v="Pale White"/>
    <n v="29000"/>
    <s v="85257-3102"/>
    <s v="Passenger"/>
    <n v="7969382"/>
    <x v="3"/>
    <s v="Tertile 1"/>
    <x v="0"/>
  </r>
  <r>
    <s v="C_CND_009837"/>
    <x v="267"/>
    <x v="11"/>
    <s v="Simi"/>
    <x v="0"/>
    <n v="13500"/>
    <s v="U-Haul CO"/>
    <x v="26"/>
    <x v="104"/>
    <s v="Overhead Camshaft"/>
    <s v="Manual"/>
    <s v="Pale White"/>
    <n v="25000"/>
    <s v="78758-7841"/>
    <s v="Sedan"/>
    <n v="6283704"/>
    <x v="2"/>
    <s v="Tertile 1"/>
    <x v="0"/>
  </r>
  <r>
    <s v="C_CND_009839"/>
    <x v="267"/>
    <x v="11"/>
    <s v="Skylar"/>
    <x v="0"/>
    <n v="13500"/>
    <s v="C &amp; M Motors Inc"/>
    <x v="26"/>
    <x v="54"/>
    <s v="DoubleÂ Overhead Camshaft"/>
    <s v="Auto"/>
    <s v="Black"/>
    <n v="12000"/>
    <s v="60504-7114"/>
    <s v="Hatchback"/>
    <n v="7193605"/>
    <x v="6"/>
    <s v="Tertile 1"/>
    <x v="0"/>
  </r>
  <r>
    <s v="C_CND_009845"/>
    <x v="267"/>
    <x v="11"/>
    <s v="Summer"/>
    <x v="0"/>
    <n v="13500"/>
    <s v="Diehl Motor CO Inc"/>
    <x v="14"/>
    <x v="66"/>
    <s v="Overhead Camshaft"/>
    <s v="Manual"/>
    <s v="Pale White"/>
    <n v="16000"/>
    <s v="06457-3834"/>
    <s v="Hatchback"/>
    <n v="6178722"/>
    <x v="0"/>
    <s v="Tertile 1"/>
    <x v="0"/>
  </r>
  <r>
    <s v="C_CND_009849"/>
    <x v="267"/>
    <x v="11"/>
    <s v="Jackson"/>
    <x v="0"/>
    <n v="13500"/>
    <s v="Pars Auto Sales"/>
    <x v="2"/>
    <x v="23"/>
    <s v="DoubleÂ Overhead Camshaft"/>
    <s v="Auto"/>
    <s v="Black"/>
    <n v="18001"/>
    <s v="38701-8047"/>
    <s v="Hatchback"/>
    <n v="8656464"/>
    <x v="4"/>
    <s v="Tertile 1"/>
    <x v="0"/>
  </r>
  <r>
    <s v="C_CND_009854"/>
    <x v="267"/>
    <x v="11"/>
    <s v="Jason"/>
    <x v="0"/>
    <n v="13500"/>
    <s v="Ryder Truck Rental and Leasing"/>
    <x v="2"/>
    <x v="9"/>
    <s v="DoubleÂ Overhead Camshaft"/>
    <s v="Auto"/>
    <s v="Pale White"/>
    <n v="19001"/>
    <s v="06457-3834"/>
    <s v="Sedan"/>
    <n v="8292277"/>
    <x v="0"/>
    <s v="Tertile 1"/>
    <x v="0"/>
  </r>
  <r>
    <s v="C_CND_009856"/>
    <x v="267"/>
    <x v="11"/>
    <s v="Jaxon"/>
    <x v="0"/>
    <n v="13500"/>
    <s v="Scrivener Performance Engineering"/>
    <x v="5"/>
    <x v="85"/>
    <s v="DoubleÂ Overhead Camshaft"/>
    <s v="Auto"/>
    <s v="Black"/>
    <n v="31001"/>
    <s v="38701-8047"/>
    <s v="SUV"/>
    <n v="6599960"/>
    <x v="4"/>
    <s v="Tertile 1"/>
    <x v="0"/>
  </r>
  <r>
    <s v="C_CND_009858"/>
    <x v="267"/>
    <x v="11"/>
    <s v="Hadassah"/>
    <x v="1"/>
    <n v="13500"/>
    <s v="Pitre Buick-Pontiac-Gmc of Scottsdale"/>
    <x v="15"/>
    <x v="21"/>
    <s v="Overhead Camshaft"/>
    <s v="Manual"/>
    <s v="Pale White"/>
    <n v="57001"/>
    <s v="99301-3882"/>
    <s v="Hardtop"/>
    <n v="6381130"/>
    <x v="2"/>
    <s v="Tertile 1"/>
    <x v="0"/>
  </r>
  <r>
    <s v="C_CND_009861"/>
    <x v="267"/>
    <x v="11"/>
    <s v="Tabitha"/>
    <x v="0"/>
    <n v="13500"/>
    <s v="Pitre Buick-Pontiac-Gmc of Scottsdale"/>
    <x v="5"/>
    <x v="6"/>
    <s v="DoubleÂ Overhead Camshaft"/>
    <s v="Auto"/>
    <s v="Pale White"/>
    <n v="15000"/>
    <s v="99301-3882"/>
    <s v="Hatchback"/>
    <n v="7128802"/>
    <x v="1"/>
    <s v="Tertile 1"/>
    <x v="0"/>
  </r>
  <r>
    <s v="C_CND_009862"/>
    <x v="267"/>
    <x v="11"/>
    <s v="Tamia"/>
    <x v="0"/>
    <n v="13500"/>
    <s v="Progressive Shippers Cooperative Association No"/>
    <x v="3"/>
    <x v="4"/>
    <s v="Overhead Camshaft"/>
    <s v="Manual"/>
    <s v="Black"/>
    <n v="18000"/>
    <s v="53546-9427"/>
    <s v="SUV"/>
    <n v="7156570"/>
    <x v="5"/>
    <s v="Tertile 1"/>
    <x v="0"/>
  </r>
  <r>
    <s v="C_CND_009871"/>
    <x v="267"/>
    <x v="11"/>
    <s v="Oliver"/>
    <x v="0"/>
    <n v="13500"/>
    <s v="Diehl Motor CO Inc"/>
    <x v="13"/>
    <x v="82"/>
    <s v="Overhead Camshaft"/>
    <s v="Manual"/>
    <s v="Pale White"/>
    <n v="26000"/>
    <s v="06457-3834"/>
    <s v="Hardtop"/>
    <n v="6795096"/>
    <x v="0"/>
    <s v="Tertile 1"/>
    <x v="0"/>
  </r>
  <r>
    <s v="C_CND_009874"/>
    <x v="267"/>
    <x v="11"/>
    <s v="Amir"/>
    <x v="0"/>
    <n v="13500"/>
    <s v="Saab-Belle Dodge"/>
    <x v="11"/>
    <x v="76"/>
    <s v="DoubleÂ Overhead Camshaft"/>
    <s v="Auto"/>
    <s v="Black"/>
    <n v="16000"/>
    <s v="60504-7114"/>
    <s v="Sedan"/>
    <n v="6114193"/>
    <x v="6"/>
    <s v="Tertile 1"/>
    <x v="0"/>
  </r>
  <r>
    <s v="C_CND_009876"/>
    <x v="267"/>
    <x v="11"/>
    <s v="Andrew"/>
    <x v="0"/>
    <n v="13500"/>
    <s v="Star Enterprises Inc"/>
    <x v="3"/>
    <x v="4"/>
    <s v="Overhead Camshaft"/>
    <s v="Manual"/>
    <s v="Pale White"/>
    <n v="34000"/>
    <s v="99301-3882"/>
    <s v="SUV"/>
    <n v="6763130"/>
    <x v="1"/>
    <s v="Tertile 1"/>
    <x v="0"/>
  </r>
  <r>
    <s v="C_CND_009879"/>
    <x v="267"/>
    <x v="11"/>
    <s v="Antonio"/>
    <x v="0"/>
    <n v="13500"/>
    <s v="U-Haul CO"/>
    <x v="18"/>
    <x v="33"/>
    <s v="Overhead Camshaft"/>
    <s v="Manual"/>
    <s v="Pale White"/>
    <n v="21000"/>
    <s v="78758-7841"/>
    <s v="SUV"/>
    <n v="7602499"/>
    <x v="2"/>
    <s v="Tertile 1"/>
    <x v="0"/>
  </r>
  <r>
    <s v="C_CND_009882"/>
    <x v="267"/>
    <x v="11"/>
    <s v="Aron"/>
    <x v="0"/>
    <n v="13500"/>
    <s v="Race Car Help"/>
    <x v="0"/>
    <x v="83"/>
    <s v="DoubleÂ Overhead Camshaft"/>
    <s v="Auto"/>
    <s v="Pale White"/>
    <n v="42000"/>
    <s v="78758-7841"/>
    <s v="Hatchback"/>
    <n v="6593537"/>
    <x v="2"/>
    <s v="Tertile 1"/>
    <x v="0"/>
  </r>
  <r>
    <s v="C_CND_009888"/>
    <x v="267"/>
    <x v="11"/>
    <s v="Cynthia"/>
    <x v="0"/>
    <n v="13500"/>
    <s v="Progressive Shippers Cooperative Association No"/>
    <x v="0"/>
    <x v="116"/>
    <s v="Overhead Camshaft"/>
    <s v="Manual"/>
    <s v="Black"/>
    <n v="18000"/>
    <s v="53546-9427"/>
    <s v="Hardtop"/>
    <n v="6695612"/>
    <x v="5"/>
    <s v="Tertile 1"/>
    <x v="0"/>
  </r>
  <r>
    <s v="C_CND_009890"/>
    <x v="267"/>
    <x v="11"/>
    <s v="Chloe"/>
    <x v="1"/>
    <n v="410000"/>
    <s v="Rabun Used Car Sales"/>
    <x v="14"/>
    <x v="127"/>
    <s v="DoubleÂ Overhead Camshaft"/>
    <s v="Auto"/>
    <s v="Pale White"/>
    <n v="19000"/>
    <s v="85257-3102"/>
    <s v="Hardtop"/>
    <n v="6672134"/>
    <x v="3"/>
    <s v="Tertile 1"/>
    <x v="0"/>
  </r>
  <r>
    <s v="C_CND_009885"/>
    <x v="267"/>
    <x v="11"/>
    <s v="Mamadou"/>
    <x v="0"/>
    <n v="420000"/>
    <s v="Chrysler Plymouth"/>
    <x v="29"/>
    <x v="125"/>
    <s v="DoubleÂ Overhead Camshaft"/>
    <s v="Auto"/>
    <s v="Pale White"/>
    <n v="19000"/>
    <s v="53546-9427"/>
    <s v="Hatchback"/>
    <n v="6514974"/>
    <x v="4"/>
    <s v="Tertile 1"/>
    <x v="0"/>
  </r>
  <r>
    <s v="C_CND_009852"/>
    <x v="267"/>
    <x v="11"/>
    <s v="Jake"/>
    <x v="0"/>
    <n v="450000"/>
    <s v="Rabun Used Car Sales"/>
    <x v="24"/>
    <x v="86"/>
    <s v="DoubleÂ Overhead Camshaft"/>
    <s v="Auto"/>
    <s v="Pale White"/>
    <n v="19001"/>
    <s v="85257-3102"/>
    <s v="SUV"/>
    <n v="8583135"/>
    <x v="3"/>
    <s v="Tertile 1"/>
    <x v="0"/>
  </r>
  <r>
    <s v="C_CND_009872"/>
    <x v="267"/>
    <x v="11"/>
    <s v="Ali"/>
    <x v="1"/>
    <n v="460000"/>
    <s v="Race Car Help"/>
    <x v="17"/>
    <x v="24"/>
    <s v="Overhead Camshaft"/>
    <s v="Manual"/>
    <s v="Pale White"/>
    <n v="45000"/>
    <s v="78758-7841"/>
    <s v="Passenger"/>
    <n v="7801841"/>
    <x v="2"/>
    <s v="Tertile 1"/>
    <x v="0"/>
  </r>
  <r>
    <s v="C_CND_009857"/>
    <x v="267"/>
    <x v="11"/>
    <s v="Jayden"/>
    <x v="1"/>
    <n v="520000"/>
    <s v="Star Enterprises Inc"/>
    <x v="1"/>
    <x v="1"/>
    <s v="DoubleÂ Overhead Camshaft"/>
    <s v="Auto"/>
    <s v="Pale White"/>
    <n v="31001"/>
    <s v="99301-3882"/>
    <s v="SUV"/>
    <n v="7680082"/>
    <x v="1"/>
    <s v="Tertile 1"/>
    <x v="0"/>
  </r>
  <r>
    <s v="C_CND_009853"/>
    <x v="267"/>
    <x v="11"/>
    <s v="James"/>
    <x v="0"/>
    <n v="525000"/>
    <s v="Race Car Help"/>
    <x v="16"/>
    <x v="34"/>
    <s v="DoubleÂ Overhead Camshaft"/>
    <s v="Auto"/>
    <s v="Pale White"/>
    <n v="12001"/>
    <s v="78758-7841"/>
    <s v="Hatchback"/>
    <n v="8137252"/>
    <x v="2"/>
    <s v="Tertile 1"/>
    <x v="0"/>
  </r>
  <r>
    <s v="C_CND_009848"/>
    <x v="267"/>
    <x v="11"/>
    <s v="Alyssa"/>
    <x v="0"/>
    <n v="555000"/>
    <s v="Capitol KIA"/>
    <x v="12"/>
    <x v="18"/>
    <s v="DoubleÂ Overhead Camshaft"/>
    <s v="Auto"/>
    <s v="Black"/>
    <n v="22001"/>
    <s v="38701-8047"/>
    <s v="Hardtop"/>
    <n v="8466046"/>
    <x v="4"/>
    <s v="Tertile 2"/>
    <x v="0"/>
  </r>
  <r>
    <s v="C_CND_009884"/>
    <x v="267"/>
    <x v="11"/>
    <s v="Malik"/>
    <x v="1"/>
    <n v="592000"/>
    <s v="Chrysler of Tri-Cities"/>
    <x v="0"/>
    <x v="83"/>
    <s v="DoubleÂ Overhead Camshaft"/>
    <s v="Auto"/>
    <s v="Pale White"/>
    <n v="42000"/>
    <s v="99301-3882"/>
    <s v="Hatchback"/>
    <n v="8373310"/>
    <x v="6"/>
    <s v="Tertile 2"/>
    <x v="0"/>
  </r>
  <r>
    <s v="C_CND_009850"/>
    <x v="267"/>
    <x v="11"/>
    <s v="Jacob"/>
    <x v="1"/>
    <n v="622000"/>
    <s v="Pitre Buick-Pontiac-Gmc of Scottsdale"/>
    <x v="7"/>
    <x v="15"/>
    <s v="Overhead Camshaft"/>
    <s v="Manual"/>
    <s v="Pale White"/>
    <n v="45001"/>
    <s v="99301-3882"/>
    <s v="Hatchback"/>
    <n v="7834665"/>
    <x v="1"/>
    <s v="Tertile 2"/>
    <x v="0"/>
  </r>
  <r>
    <s v="C_CND_009860"/>
    <x v="267"/>
    <x v="11"/>
    <s v="Symphony"/>
    <x v="0"/>
    <n v="677000"/>
    <s v="Pars Auto Sales"/>
    <x v="26"/>
    <x v="54"/>
    <s v="DoubleÂ Overhead Camshaft"/>
    <s v="Auto"/>
    <s v="Black"/>
    <n v="12001"/>
    <s v="38701-8047"/>
    <s v="Hatchback"/>
    <n v="6746800"/>
    <x v="4"/>
    <s v="Tertile 2"/>
    <x v="0"/>
  </r>
  <r>
    <s v="C_CND_009863"/>
    <x v="267"/>
    <x v="11"/>
    <s v="Taraji"/>
    <x v="0"/>
    <n v="700000"/>
    <s v="Rabun Used Car Sales"/>
    <x v="7"/>
    <x v="107"/>
    <s v="Overhead Camshaft"/>
    <s v="Manual"/>
    <s v="Pale White"/>
    <n v="27000"/>
    <s v="85257-3102"/>
    <s v="Passenger"/>
    <n v="8652555"/>
    <x v="3"/>
    <s v="Tertile 2"/>
    <x v="0"/>
  </r>
  <r>
    <s v="C_CND_009870"/>
    <x v="267"/>
    <x v="11"/>
    <s v="Zahara"/>
    <x v="0"/>
    <n v="700000"/>
    <s v="Tri-State Mack Inc"/>
    <x v="15"/>
    <x v="40"/>
    <s v="DoubleÂ Overhead Camshaft"/>
    <s v="Auto"/>
    <s v="Pale White"/>
    <n v="24000"/>
    <s v="85257-3102"/>
    <s v="Sedan"/>
    <n v="8438796"/>
    <x v="3"/>
    <s v="Tertile 2"/>
    <x v="0"/>
  </r>
  <r>
    <s v="C_CND_009886"/>
    <x v="267"/>
    <x v="11"/>
    <s v="Marcus"/>
    <x v="0"/>
    <n v="730000"/>
    <s v="Classic Chevy"/>
    <x v="2"/>
    <x v="23"/>
    <s v="DoubleÂ Overhead Camshaft"/>
    <s v="Auto"/>
    <s v="Pale White"/>
    <n v="21000"/>
    <s v="85257-3102"/>
    <s v="Hatchback"/>
    <n v="6277847"/>
    <x v="1"/>
    <s v="Tertile 2"/>
    <x v="0"/>
  </r>
  <r>
    <s v="C_CND_009877"/>
    <x v="267"/>
    <x v="11"/>
    <s v="Angelo"/>
    <x v="0"/>
    <n v="779000"/>
    <s v="Suburban Ford"/>
    <x v="20"/>
    <x v="46"/>
    <s v="DoubleÂ Overhead Camshaft"/>
    <s v="Auto"/>
    <s v="Pale White"/>
    <n v="45000"/>
    <s v="53546-9427"/>
    <s v="Sedan"/>
    <n v="6583339"/>
    <x v="5"/>
    <s v="Tertile 2"/>
    <x v="1"/>
  </r>
  <r>
    <s v="C_CND_009889"/>
    <x v="267"/>
    <x v="11"/>
    <s v="Mekhi"/>
    <x v="1"/>
    <n v="810000"/>
    <s v="Enterprise Rent A Car"/>
    <x v="0"/>
    <x v="0"/>
    <s v="DoubleÂ Overhead Camshaft"/>
    <s v="Auto"/>
    <s v="Black"/>
    <n v="26000"/>
    <s v="60504-7114"/>
    <s v="SUV"/>
    <n v="7216374"/>
    <x v="2"/>
    <s v="Tertile 2"/>
    <x v="1"/>
  </r>
  <r>
    <s v="C_CND_009887"/>
    <x v="267"/>
    <x v="11"/>
    <s v="Mason"/>
    <x v="0"/>
    <n v="826000"/>
    <s v="Clay Johnson Auto Sales"/>
    <x v="1"/>
    <x v="49"/>
    <s v="DoubleÂ Overhead Camshaft"/>
    <s v="Auto"/>
    <s v="Pale White"/>
    <n v="26000"/>
    <s v="78758-7841"/>
    <s v="Passenger"/>
    <n v="6632475"/>
    <x v="5"/>
    <s v="Tertile 2"/>
    <x v="1"/>
  </r>
  <r>
    <s v="C_CND_009892"/>
    <x v="267"/>
    <x v="11"/>
    <s v="Aurelie"/>
    <x v="1"/>
    <n v="850000"/>
    <s v="Race Car Help"/>
    <x v="14"/>
    <x v="66"/>
    <s v="Overhead Camshaft"/>
    <s v="Manual"/>
    <s v="Pale White"/>
    <n v="20000"/>
    <s v="78758-7841"/>
    <s v="Hardtop"/>
    <n v="8918849"/>
    <x v="2"/>
    <s v="Tertile 2"/>
    <x v="1"/>
  </r>
  <r>
    <s v="C_CND_009864"/>
    <x v="267"/>
    <x v="11"/>
    <s v="Taylor"/>
    <x v="0"/>
    <n v="860000"/>
    <s v="Race Car Help"/>
    <x v="27"/>
    <x v="106"/>
    <s v="Overhead Camshaft"/>
    <s v="Manual"/>
    <s v="Pale White"/>
    <n v="25000"/>
    <s v="78758-7841"/>
    <s v="SUV"/>
    <n v="6399729"/>
    <x v="2"/>
    <s v="Tertile 2"/>
    <x v="1"/>
  </r>
  <r>
    <s v="C_CND_009847"/>
    <x v="267"/>
    <x v="11"/>
    <s v="Sury"/>
    <x v="0"/>
    <n v="870000"/>
    <s v="Gartner Buick Hyundai Saab"/>
    <x v="6"/>
    <x v="8"/>
    <s v="DoubleÂ Overhead Camshaft"/>
    <s v="Auto"/>
    <s v="Black"/>
    <n v="26000"/>
    <s v="38701-8047"/>
    <s v="Hatchback"/>
    <n v="7049878"/>
    <x v="4"/>
    <s v="Tertile 2"/>
    <x v="1"/>
  </r>
  <r>
    <s v="C_CND_009865"/>
    <x v="267"/>
    <x v="11"/>
    <s v="Tiana"/>
    <x v="0"/>
    <n v="870000"/>
    <s v="Ryder Truck Rental and Leasing"/>
    <x v="3"/>
    <x v="4"/>
    <s v="Overhead Camshaft"/>
    <s v="Manual"/>
    <s v="Pale White"/>
    <n v="26000"/>
    <s v="06457-3834"/>
    <s v="SUV"/>
    <n v="8344123"/>
    <x v="0"/>
    <s v="Tertile 2"/>
    <x v="1"/>
  </r>
  <r>
    <s v="C_CND_009868"/>
    <x v="267"/>
    <x v="11"/>
    <s v="Trinity"/>
    <x v="0"/>
    <n v="930000"/>
    <s v="Star Enterprises Inc"/>
    <x v="20"/>
    <x v="47"/>
    <s v="Overhead Camshaft"/>
    <s v="Manual"/>
    <s v="Black"/>
    <n v="36000"/>
    <s v="99301-3882"/>
    <s v="Passenger"/>
    <n v="7643326"/>
    <x v="1"/>
    <s v="Tertile 2"/>
    <x v="1"/>
  </r>
  <r>
    <s v="C_CND_009895"/>
    <x v="267"/>
    <x v="11"/>
    <s v="Jolan"/>
    <x v="0"/>
    <n v="965000"/>
    <s v="Saab-Belle Dodge"/>
    <x v="2"/>
    <x v="44"/>
    <s v="DoubleÂ Overhead Camshaft"/>
    <s v="Auto"/>
    <s v="Black"/>
    <n v="45000"/>
    <s v="60504-7114"/>
    <s v="Hardtop"/>
    <n v="7617618"/>
    <x v="6"/>
    <s v="Tertile 2"/>
    <x v="1"/>
  </r>
  <r>
    <s v="C_CND_009843"/>
    <x v="267"/>
    <x v="11"/>
    <s v="Sophie"/>
    <x v="0"/>
    <n v="1075000"/>
    <s v="Classic Chevy"/>
    <x v="2"/>
    <x v="23"/>
    <s v="DoubleÂ Overhead Camshaft"/>
    <s v="Auto"/>
    <s v="Pale White"/>
    <n v="21500"/>
    <s v="85257-3102"/>
    <s v="Hatchback"/>
    <n v="6612502"/>
    <x v="3"/>
    <s v="Tertile 3"/>
    <x v="1"/>
  </r>
  <r>
    <s v="C_CND_009869"/>
    <x v="267"/>
    <x v="11"/>
    <s v="Victoria"/>
    <x v="1"/>
    <n v="1110000"/>
    <s v="Suburban Ford"/>
    <x v="23"/>
    <x v="39"/>
    <s v="Overhead Camshaft"/>
    <s v="Manual"/>
    <s v="Pale White"/>
    <n v="82000"/>
    <s v="53546-9427"/>
    <s v="Passenger"/>
    <n v="8706686"/>
    <x v="5"/>
    <s v="Tertile 3"/>
    <x v="1"/>
  </r>
  <r>
    <s v="C_CND_009866"/>
    <x v="267"/>
    <x v="11"/>
    <s v="Tianna"/>
    <x v="0"/>
    <n v="1116000"/>
    <s v="Saab-Belle Dodge"/>
    <x v="0"/>
    <x v="98"/>
    <s v="Overhead Camshaft"/>
    <s v="Manual"/>
    <s v="Black"/>
    <n v="69600"/>
    <s v="60504-7114"/>
    <s v="SUV"/>
    <n v="7120053"/>
    <x v="6"/>
    <s v="Tertile 3"/>
    <x v="1"/>
  </r>
  <r>
    <s v="C_CND_009855"/>
    <x v="267"/>
    <x v="11"/>
    <s v="Jasper"/>
    <x v="0"/>
    <n v="1225000"/>
    <s v="Saab-Belle Dodge"/>
    <x v="29"/>
    <x v="125"/>
    <s v="Overhead Camshaft"/>
    <s v="Manual"/>
    <s v="Pale White"/>
    <n v="23501"/>
    <s v="60504-7114"/>
    <s v="Hatchback"/>
    <n v="7401387"/>
    <x v="6"/>
    <s v="Tertile 3"/>
    <x v="1"/>
  </r>
  <r>
    <s v="C_CND_009842"/>
    <x v="267"/>
    <x v="11"/>
    <s v="Sophia"/>
    <x v="0"/>
    <n v="1400000"/>
    <s v="Chrysler Plymouth"/>
    <x v="24"/>
    <x v="43"/>
    <s v="DoubleÂ Overhead Camshaft"/>
    <s v="Auto"/>
    <s v="Pale White"/>
    <n v="19000"/>
    <s v="53546-9427"/>
    <s v="Hatchback"/>
    <n v="7581739"/>
    <x v="5"/>
    <s v="Tertile 3"/>
    <x v="1"/>
  </r>
  <r>
    <s v="C_CND_009867"/>
    <x v="267"/>
    <x v="11"/>
    <s v="Tori"/>
    <x v="0"/>
    <n v="1450000"/>
    <s v="Scrivener Performance Engineering"/>
    <x v="27"/>
    <x v="87"/>
    <s v="Overhead Camshaft"/>
    <s v="Manual"/>
    <s v="Pale White"/>
    <n v="14000"/>
    <s v="38701-8047"/>
    <s v="Sedan"/>
    <n v="6524996"/>
    <x v="4"/>
    <s v="Tertile 3"/>
    <x v="1"/>
  </r>
  <r>
    <s v="C_CND_009851"/>
    <x v="267"/>
    <x v="11"/>
    <s v="Jad"/>
    <x v="0"/>
    <n v="1475000"/>
    <s v="Progressive Shippers Cooperative Association No"/>
    <x v="29"/>
    <x v="131"/>
    <s v="Overhead Camshaft"/>
    <s v="Manual"/>
    <s v="Pale White"/>
    <n v="15501"/>
    <s v="53546-9427"/>
    <s v="SUV"/>
    <n v="7581720"/>
    <x v="5"/>
    <s v="Tertile 3"/>
    <x v="1"/>
  </r>
  <r>
    <s v="C_CND_009859"/>
    <x v="267"/>
    <x v="11"/>
    <s v="Aminata"/>
    <x v="0"/>
    <n v="1475000"/>
    <s v="Suburban Ford"/>
    <x v="18"/>
    <x v="33"/>
    <s v="Overhead Camshaft"/>
    <s v="Manual"/>
    <s v="Pale White"/>
    <n v="21500"/>
    <s v="53546-9427"/>
    <s v="Hardtop"/>
    <n v="6269490"/>
    <x v="5"/>
    <s v="Tertile 3"/>
    <x v="1"/>
  </r>
  <r>
    <s v="C_CND_009838"/>
    <x v="267"/>
    <x v="11"/>
    <s v="Simone"/>
    <x v="0"/>
    <n v="1495000"/>
    <s v="Buddy Storbeck's Diesel Service Inc"/>
    <x v="13"/>
    <x v="111"/>
    <s v="Overhead Camshaft"/>
    <s v="Manual"/>
    <s v="Pale White"/>
    <n v="29500"/>
    <s v="06457-3834"/>
    <s v="SUV"/>
    <n v="7628889"/>
    <x v="0"/>
    <s v="Tertile 3"/>
    <x v="1"/>
  </r>
  <r>
    <s v="C_CND_009846"/>
    <x v="267"/>
    <x v="11"/>
    <s v="Suri"/>
    <x v="0"/>
    <n v="1500000"/>
    <s v="Enterprise Rent A Car"/>
    <x v="3"/>
    <x v="4"/>
    <s v="Overhead Camshaft"/>
    <s v="Manual"/>
    <s v="Pale White"/>
    <n v="17000"/>
    <s v="60504-7114"/>
    <s v="SUV"/>
    <n v="7663576"/>
    <x v="6"/>
    <s v="Tertile 3"/>
    <x v="1"/>
  </r>
  <r>
    <s v="C_CND_009893"/>
    <x v="267"/>
    <x v="11"/>
    <s v="Miles"/>
    <x v="0"/>
    <n v="1510000"/>
    <s v="McKinney Dodge Chrysler Jeep"/>
    <x v="4"/>
    <x v="68"/>
    <s v="Overhead Camshaft"/>
    <s v="Manual"/>
    <s v="Pale White"/>
    <n v="29000"/>
    <s v="85257-3102"/>
    <s v="Sedan"/>
    <n v="7713155"/>
    <x v="1"/>
    <s v="Tertile 3"/>
    <x v="1"/>
  </r>
  <r>
    <s v="C_CND_009873"/>
    <x v="267"/>
    <x v="11"/>
    <s v="Allen"/>
    <x v="0"/>
    <n v="1615000"/>
    <s v="Ryder Truck Rental and Leasing"/>
    <x v="16"/>
    <x v="22"/>
    <s v="DoubleÂ Overhead Camshaft"/>
    <s v="Auto"/>
    <s v="Black"/>
    <n v="19500"/>
    <s v="06457-3834"/>
    <s v="Passenger"/>
    <n v="7008554"/>
    <x v="0"/>
    <s v="Tertile 3"/>
    <x v="1"/>
  </r>
  <r>
    <s v="C_CND_009894"/>
    <x v="267"/>
    <x v="11"/>
    <s v="Mohamed"/>
    <x v="0"/>
    <n v="1650000"/>
    <s v="Motor Vehicle Branch Office"/>
    <x v="18"/>
    <x v="45"/>
    <s v="DoubleÂ Overhead Camshaft"/>
    <s v="Auto"/>
    <s v="Black"/>
    <n v="33000"/>
    <s v="78758-7841"/>
    <s v="Hatchback"/>
    <n v="6597382"/>
    <x v="5"/>
    <s v="Tertile 3"/>
    <x v="1"/>
  </r>
  <r>
    <s v="C_CND_009841"/>
    <x v="267"/>
    <x v="11"/>
    <s v="Sofia"/>
    <x v="0"/>
    <n v="1700000"/>
    <s v="Chrysler of Tri-Cities"/>
    <x v="2"/>
    <x v="23"/>
    <s v="Overhead Camshaft"/>
    <s v="Manual"/>
    <s v="Pale White"/>
    <n v="19000"/>
    <s v="99301-3882"/>
    <s v="Hatchback"/>
    <n v="6054155"/>
    <x v="1"/>
    <s v="Tertile 3"/>
    <x v="1"/>
  </r>
  <r>
    <s v="C_CND_009875"/>
    <x v="267"/>
    <x v="11"/>
    <s v="Amrom"/>
    <x v="0"/>
    <n v="1730000"/>
    <s v="Scrivener Performance Engineering"/>
    <x v="27"/>
    <x v="105"/>
    <s v="Overhead Camshaft"/>
    <s v="Manual"/>
    <s v="Pale White"/>
    <n v="34000"/>
    <s v="38701-8047"/>
    <s v="Passenger"/>
    <n v="7696027"/>
    <x v="4"/>
    <s v="Tertile 3"/>
    <x v="1"/>
  </r>
  <r>
    <s v="C_CND_009840"/>
    <x v="267"/>
    <x v="11"/>
    <s v="Sloane"/>
    <x v="0"/>
    <n v="1825000"/>
    <s v="Capitol KIA"/>
    <x v="15"/>
    <x v="84"/>
    <s v="Overhead Camshaft"/>
    <s v="Manual"/>
    <s v="Pale White"/>
    <n v="21500"/>
    <s v="38701-8047"/>
    <s v="Hatchback"/>
    <n v="6425119"/>
    <x v="4"/>
    <s v="Tertile 3"/>
    <x v="1"/>
  </r>
  <r>
    <s v="C_CND_009891"/>
    <x v="267"/>
    <x v="11"/>
    <s v="Micah"/>
    <x v="0"/>
    <n v="1830000"/>
    <s v="Hatfield Volkswagen"/>
    <x v="26"/>
    <x v="104"/>
    <s v="DoubleÂ Overhead Camshaft"/>
    <s v="Auto"/>
    <s v="Pale White"/>
    <n v="46000"/>
    <s v="99301-3882"/>
    <s v="Sedan"/>
    <n v="8293978"/>
    <x v="6"/>
    <s v="Tertile 3"/>
    <x v="1"/>
  </r>
  <r>
    <s v="C_CND_009878"/>
    <x v="267"/>
    <x v="11"/>
    <s v="Anthony"/>
    <x v="0"/>
    <n v="1850000"/>
    <s v="Tri-State Mack Inc"/>
    <x v="4"/>
    <x v="109"/>
    <s v="Overhead Camshaft"/>
    <s v="Manual"/>
    <s v="Pale White"/>
    <n v="12000"/>
    <s v="85257-3102"/>
    <s v="Hatchback"/>
    <n v="6973558"/>
    <x v="3"/>
    <s v="Tertile 3"/>
    <x v="1"/>
  </r>
  <r>
    <s v="C_CND_009844"/>
    <x v="267"/>
    <x v="11"/>
    <s v="Stella"/>
    <x v="0"/>
    <n v="1860000"/>
    <s v="Clay Johnson Auto Sales"/>
    <x v="4"/>
    <x v="109"/>
    <s v="Overhead Camshaft"/>
    <s v="Manual"/>
    <s v="Pale White"/>
    <n v="20000"/>
    <s v="78758-7841"/>
    <s v="Hatchback"/>
    <n v="6386097"/>
    <x v="2"/>
    <s v="Tertile 3"/>
    <x v="1"/>
  </r>
  <r>
    <s v="C_CND_009881"/>
    <x v="267"/>
    <x v="11"/>
    <s v="Ariel"/>
    <x v="0"/>
    <n v="1910000"/>
    <s v="Rabun Used Car Sales"/>
    <x v="15"/>
    <x v="94"/>
    <s v="DoubleÂ Overhead Camshaft"/>
    <s v="Auto"/>
    <s v="Black"/>
    <n v="31000"/>
    <s v="85257-3102"/>
    <s v="Passenger"/>
    <n v="7059689"/>
    <x v="3"/>
    <s v="Tertile 3"/>
    <x v="1"/>
  </r>
  <r>
    <s v="C_CND_009880"/>
    <x v="267"/>
    <x v="11"/>
    <s v="Ari"/>
    <x v="1"/>
    <n v="1950000"/>
    <s v="Progressive Shippers Cooperative Association No"/>
    <x v="0"/>
    <x v="98"/>
    <s v="DoubleÂ Overhead Camshaft"/>
    <s v="Auto"/>
    <s v="Black"/>
    <n v="12000"/>
    <s v="53546-9427"/>
    <s v="SUV"/>
    <n v="6592697"/>
    <x v="5"/>
    <s v="Tertile 3"/>
    <x v="1"/>
  </r>
  <r>
    <s v="C_CND_009883"/>
    <x v="267"/>
    <x v="11"/>
    <s v="Arthur"/>
    <x v="0"/>
    <n v="2600000"/>
    <s v="Ryder Truck Rental and Leasing"/>
    <x v="14"/>
    <x v="103"/>
    <s v="DoubleÂ Overhead Camshaft"/>
    <s v="Auto"/>
    <s v="Black"/>
    <n v="16000"/>
    <s v="06457-3834"/>
    <s v="Passenger"/>
    <n v="6972501"/>
    <x v="0"/>
    <s v="Tertile 3"/>
    <x v="1"/>
  </r>
  <r>
    <s v="C_CND_009899"/>
    <x v="268"/>
    <x v="11"/>
    <s v="Tamar"/>
    <x v="0"/>
    <n v="13500"/>
    <s v="Motor Vehicle Branch Office"/>
    <x v="0"/>
    <x v="132"/>
    <s v="Overhead Camshaft"/>
    <s v="Manual"/>
    <s v="Pale White"/>
    <n v="13000"/>
    <s v="78758-7841"/>
    <s v="Passenger"/>
    <n v="7309575"/>
    <x v="2"/>
    <s v="Tertile 1"/>
    <x v="0"/>
  </r>
  <r>
    <s v="C_CND_009900"/>
    <x v="268"/>
    <x v="11"/>
    <s v="Taylor"/>
    <x v="1"/>
    <n v="13500"/>
    <s v="Nebo Chevrolet"/>
    <x v="29"/>
    <x v="131"/>
    <s v="Overhead Camshaft"/>
    <s v="Manual"/>
    <s v="Pale White"/>
    <n v="21000"/>
    <s v="06457-3834"/>
    <s v="SUV"/>
    <n v="6081127"/>
    <x v="0"/>
    <s v="Tertile 1"/>
    <x v="0"/>
  </r>
  <r>
    <s v="C_CND_009907"/>
    <x v="268"/>
    <x v="11"/>
    <s v="Jonah"/>
    <x v="0"/>
    <n v="13500"/>
    <s v="Rabun Used Car Sales"/>
    <x v="11"/>
    <x v="92"/>
    <s v="Overhead Camshaft"/>
    <s v="Manual"/>
    <s v="Pale White"/>
    <n v="20001"/>
    <s v="85257-3102"/>
    <s v="Hatchback"/>
    <n v="8560332"/>
    <x v="3"/>
    <s v="Tertile 1"/>
    <x v="0"/>
  </r>
  <r>
    <s v="C_CND_009910"/>
    <x v="268"/>
    <x v="11"/>
    <s v="Joseph"/>
    <x v="0"/>
    <n v="13500"/>
    <s v="Saab-Belle Dodge"/>
    <x v="14"/>
    <x v="128"/>
    <s v="DoubleÂ Overhead Camshaft"/>
    <s v="Auto"/>
    <s v="Black"/>
    <n v="22001"/>
    <s v="60504-7114"/>
    <s v="Passenger"/>
    <n v="7552296"/>
    <x v="6"/>
    <s v="Tertile 1"/>
    <x v="0"/>
  </r>
  <r>
    <s v="C_CND_009914"/>
    <x v="268"/>
    <x v="11"/>
    <s v="Zara"/>
    <x v="0"/>
    <n v="13500"/>
    <s v="Progressive Shippers Cooperative Association No"/>
    <x v="27"/>
    <x v="87"/>
    <s v="Overhead Camshaft"/>
    <s v="Manual"/>
    <s v="Pale White"/>
    <n v="14000"/>
    <s v="53546-9427"/>
    <s v="Sedan"/>
    <n v="6391095"/>
    <x v="5"/>
    <s v="Tertile 1"/>
    <x v="0"/>
  </r>
  <r>
    <s v="C_CND_009918"/>
    <x v="268"/>
    <x v="11"/>
    <s v="Zoey"/>
    <x v="1"/>
    <n v="13500"/>
    <s v="Saab-Belle Dodge"/>
    <x v="4"/>
    <x v="68"/>
    <s v="Overhead Camshaft"/>
    <s v="Manual"/>
    <s v="Pale White"/>
    <n v="16000"/>
    <s v="60504-7114"/>
    <s v="Sedan"/>
    <n v="8835337"/>
    <x v="6"/>
    <s v="Tertile 1"/>
    <x v="0"/>
  </r>
  <r>
    <s v="C_CND_009923"/>
    <x v="268"/>
    <x v="11"/>
    <s v="Aryeh"/>
    <x v="0"/>
    <n v="13500"/>
    <s v="Saab-Belle Dodge"/>
    <x v="7"/>
    <x v="15"/>
    <s v="Overhead Camshaft"/>
    <s v="Manual"/>
    <s v="Black"/>
    <n v="43000"/>
    <s v="60504-7114"/>
    <s v="Hatchback"/>
    <n v="6780625"/>
    <x v="6"/>
    <s v="Tertile 1"/>
    <x v="0"/>
  </r>
  <r>
    <s v="C_CND_009926"/>
    <x v="268"/>
    <x v="11"/>
    <s v="August"/>
    <x v="0"/>
    <n v="13500"/>
    <s v="Suburban Ford"/>
    <x v="28"/>
    <x v="135"/>
    <s v="DoubleÂ Overhead Camshaft"/>
    <s v="Auto"/>
    <s v="Black"/>
    <n v="23001"/>
    <s v="53546-9427"/>
    <s v="Sedan"/>
    <n v="7190551"/>
    <x v="5"/>
    <s v="Tertile 1"/>
    <x v="0"/>
  </r>
  <r>
    <s v="C_CND_009928"/>
    <x v="268"/>
    <x v="11"/>
    <s v="Austin"/>
    <x v="0"/>
    <n v="13500"/>
    <s v="U-Haul CO"/>
    <x v="20"/>
    <x v="27"/>
    <s v="DoubleÂ Overhead Camshaft"/>
    <s v="Auto"/>
    <s v="Pale White"/>
    <n v="18001"/>
    <s v="78758-7841"/>
    <s v="Hatchback"/>
    <n v="7629026"/>
    <x v="2"/>
    <s v="Tertile 1"/>
    <x v="0"/>
  </r>
  <r>
    <s v="C_CND_009932"/>
    <x v="268"/>
    <x v="11"/>
    <s v="Mouhamed"/>
    <x v="0"/>
    <n v="13500"/>
    <s v="New Castle Ford Lincoln Mercury"/>
    <x v="1"/>
    <x v="1"/>
    <s v="DoubleÂ Overhead Camshaft"/>
    <s v="Auto"/>
    <s v="Pale White"/>
    <n v="31000"/>
    <s v="60504-7114"/>
    <s v="SUV"/>
    <n v="7893233"/>
    <x v="2"/>
    <s v="Tertile 1"/>
    <x v="0"/>
  </r>
  <r>
    <s v="C_CND_009933"/>
    <x v="268"/>
    <x v="11"/>
    <s v="Moussa"/>
    <x v="0"/>
    <n v="13500"/>
    <s v="Pars Auto Sales"/>
    <x v="20"/>
    <x v="145"/>
    <s v="DoubleÂ Overhead Camshaft"/>
    <s v="Auto"/>
    <s v="Pale White"/>
    <n v="20000"/>
    <s v="38701-8047"/>
    <s v="SUV"/>
    <n v="7108810"/>
    <x v="5"/>
    <s v="Tertile 1"/>
    <x v="0"/>
  </r>
  <r>
    <s v="C_CND_009936"/>
    <x v="268"/>
    <x v="11"/>
    <s v="Nathan"/>
    <x v="1"/>
    <n v="13500"/>
    <s v="Rabun Used Car Sales"/>
    <x v="27"/>
    <x v="80"/>
    <s v="DoubleÂ Overhead Camshaft"/>
    <s v="Auto"/>
    <s v="Pale White"/>
    <n v="15000"/>
    <s v="85257-3102"/>
    <s v="Hatchback"/>
    <n v="7647507"/>
    <x v="0"/>
    <s v="Tertile 1"/>
    <x v="0"/>
  </r>
  <r>
    <s v="C_CND_009915"/>
    <x v="268"/>
    <x v="11"/>
    <s v="Zaria"/>
    <x v="0"/>
    <n v="358500"/>
    <s v="Rabun Used Car Sales"/>
    <x v="10"/>
    <x v="60"/>
    <s v="Overhead Camshaft"/>
    <s v="Manual"/>
    <s v="Black"/>
    <n v="25500"/>
    <s v="85257-3102"/>
    <s v="SUV"/>
    <n v="6442789"/>
    <x v="3"/>
    <s v="Tertile 1"/>
    <x v="0"/>
  </r>
  <r>
    <s v="C_CND_009912"/>
    <x v="268"/>
    <x v="11"/>
    <s v="Judah"/>
    <x v="0"/>
    <n v="370000"/>
    <s v="Star Enterprises Inc"/>
    <x v="0"/>
    <x v="83"/>
    <s v="DoubleÂ Overhead Camshaft"/>
    <s v="Auto"/>
    <s v="Pale White"/>
    <n v="42001"/>
    <s v="99301-3882"/>
    <s v="Hatchback"/>
    <n v="8100875"/>
    <x v="1"/>
    <s v="Tertile 1"/>
    <x v="0"/>
  </r>
  <r>
    <s v="C_CND_009911"/>
    <x v="268"/>
    <x v="11"/>
    <s v="Joshua"/>
    <x v="0"/>
    <n v="440000"/>
    <s v="Scrivener Performance Engineering"/>
    <x v="22"/>
    <x v="59"/>
    <s v="Overhead Camshaft"/>
    <s v="Manual"/>
    <s v="Black"/>
    <n v="36001"/>
    <s v="38701-8047"/>
    <s v="Hatchback"/>
    <n v="7457842"/>
    <x v="4"/>
    <s v="Tertile 1"/>
    <x v="0"/>
  </r>
  <r>
    <s v="C_CND_009927"/>
    <x v="268"/>
    <x v="11"/>
    <s v="Augustus"/>
    <x v="0"/>
    <n v="450000"/>
    <s v="Tri-State Mack Inc"/>
    <x v="21"/>
    <x v="31"/>
    <s v="DoubleÂ Overhead Camshaft"/>
    <s v="Auto"/>
    <s v="Black"/>
    <n v="49001"/>
    <s v="85257-3102"/>
    <s v="SUV"/>
    <n v="8173483"/>
    <x v="3"/>
    <s v="Tertile 1"/>
    <x v="0"/>
  </r>
  <r>
    <s v="C_CND_009939"/>
    <x v="268"/>
    <x v="11"/>
    <s v="Alexandre"/>
    <x v="0"/>
    <n v="452000"/>
    <s v="Suburban Ford"/>
    <x v="21"/>
    <x v="31"/>
    <s v="Overhead Camshaft"/>
    <s v="Manual"/>
    <s v="Pale White"/>
    <n v="22000"/>
    <s v="53546-9427"/>
    <s v="Hardtop"/>
    <n v="7805617"/>
    <x v="5"/>
    <s v="Tertile 1"/>
    <x v="0"/>
  </r>
  <r>
    <s v="C_CND_009905"/>
    <x v="268"/>
    <x v="11"/>
    <s v="Janiyah"/>
    <x v="0"/>
    <n v="480000"/>
    <s v="Motor Vehicle Branch Office"/>
    <x v="14"/>
    <x v="126"/>
    <s v="Overhead Camshaft"/>
    <s v="Manual"/>
    <s v="Pale White"/>
    <n v="19000"/>
    <s v="78758-7841"/>
    <s v="Hardtop"/>
    <n v="8771060"/>
    <x v="2"/>
    <s v="Tertile 1"/>
    <x v="0"/>
  </r>
  <r>
    <s v="C_CND_009924"/>
    <x v="268"/>
    <x v="11"/>
    <s v="Asher"/>
    <x v="0"/>
    <n v="500000"/>
    <s v="Scrivener Performance Engineering"/>
    <x v="16"/>
    <x v="34"/>
    <s v="DoubleÂ Overhead Camshaft"/>
    <s v="Auto"/>
    <s v="Pale White"/>
    <n v="62001"/>
    <s v="38701-8047"/>
    <s v="Hatchback"/>
    <n v="8460504"/>
    <x v="4"/>
    <s v="Tertile 1"/>
    <x v="0"/>
  </r>
  <r>
    <s v="C_CND_009938"/>
    <x v="268"/>
    <x v="11"/>
    <s v="Maxence"/>
    <x v="0"/>
    <n v="580000"/>
    <s v="Nebo Chevrolet"/>
    <x v="12"/>
    <x v="18"/>
    <s v="Overhead Camshaft"/>
    <s v="Manual"/>
    <s v="Pale White"/>
    <n v="17000"/>
    <s v="06457-3834"/>
    <s v="Hardtop"/>
    <n v="7861016"/>
    <x v="0"/>
    <s v="Tertile 2"/>
    <x v="0"/>
  </r>
  <r>
    <s v="C_CND_009909"/>
    <x v="268"/>
    <x v="11"/>
    <s v="Jordan"/>
    <x v="0"/>
    <n v="601000"/>
    <s v="Ryder Truck Rental and Leasing"/>
    <x v="22"/>
    <x v="59"/>
    <s v="DoubleÂ Overhead Camshaft"/>
    <s v="Auto"/>
    <s v="Black"/>
    <n v="12001"/>
    <s v="06457-3834"/>
    <s v="Hatchback"/>
    <n v="7401581"/>
    <x v="0"/>
    <s v="Tertile 2"/>
    <x v="0"/>
  </r>
  <r>
    <s v="C_CND_009940"/>
    <x v="268"/>
    <x v="11"/>
    <s v="Noel"/>
    <x v="0"/>
    <n v="745000"/>
    <s v="Scrivener Performance Engineering"/>
    <x v="0"/>
    <x v="75"/>
    <s v="DoubleÂ Overhead Camshaft"/>
    <s v="Auto"/>
    <s v="Pale White"/>
    <n v="22000"/>
    <s v="38701-8047"/>
    <s v="Hatchback"/>
    <n v="6663172"/>
    <x v="5"/>
    <s v="Tertile 2"/>
    <x v="0"/>
  </r>
  <r>
    <s v="C_CND_009904"/>
    <x v="268"/>
    <x v="11"/>
    <s v="Tziporah"/>
    <x v="1"/>
    <n v="770000"/>
    <s v="Progressive Shippers Cooperative Association No"/>
    <x v="24"/>
    <x v="124"/>
    <s v="DoubleÂ Overhead Camshaft"/>
    <s v="Auto"/>
    <s v="Black"/>
    <n v="18000"/>
    <s v="53546-9427"/>
    <s v="Sedan"/>
    <n v="6109953"/>
    <x v="5"/>
    <s v="Tertile 2"/>
    <x v="1"/>
  </r>
  <r>
    <s v="C_CND_009917"/>
    <x v="268"/>
    <x v="11"/>
    <s v="Zoe"/>
    <x v="0"/>
    <n v="770000"/>
    <s v="Ryder Truck Rental and Leasing"/>
    <x v="13"/>
    <x v="88"/>
    <s v="DoubleÂ Overhead Camshaft"/>
    <s v="Auto"/>
    <s v="Black"/>
    <n v="39000"/>
    <s v="06457-3834"/>
    <s v="SUV"/>
    <n v="7880705"/>
    <x v="0"/>
    <s v="Tertile 2"/>
    <x v="1"/>
  </r>
  <r>
    <s v="C_CND_009925"/>
    <x v="268"/>
    <x v="11"/>
    <s v="Ashton"/>
    <x v="0"/>
    <n v="950000"/>
    <s v="Star Enterprises Inc"/>
    <x v="26"/>
    <x v="122"/>
    <s v="DoubleÂ Overhead Camshaft"/>
    <s v="Auto"/>
    <s v="Pale White"/>
    <n v="15001"/>
    <s v="99301-3882"/>
    <s v="SUV"/>
    <n v="6444140"/>
    <x v="1"/>
    <s v="Tertile 2"/>
    <x v="1"/>
  </r>
  <r>
    <s v="C_CND_009916"/>
    <x v="268"/>
    <x v="11"/>
    <s v="Zariah"/>
    <x v="0"/>
    <n v="1000000"/>
    <s v="Race Car Help"/>
    <x v="27"/>
    <x v="79"/>
    <s v="DoubleÂ Overhead Camshaft"/>
    <s v="Auto"/>
    <s v="Pale White"/>
    <n v="46000"/>
    <s v="78758-7841"/>
    <s v="Sedan"/>
    <n v="6961331"/>
    <x v="2"/>
    <s v="Tertile 2"/>
    <x v="1"/>
  </r>
  <r>
    <s v="C_CND_009919"/>
    <x v="268"/>
    <x v="11"/>
    <s v="Zuri"/>
    <x v="0"/>
    <n v="1008000"/>
    <s v="Scrivener Performance Engineering"/>
    <x v="27"/>
    <x v="80"/>
    <s v="DoubleÂ Overhead Camshaft"/>
    <s v="Auto"/>
    <s v="Pale White"/>
    <n v="15800"/>
    <s v="38701-8047"/>
    <s v="Hatchback"/>
    <n v="8472398"/>
    <x v="4"/>
    <s v="Tertile 3"/>
    <x v="1"/>
  </r>
  <r>
    <s v="C_CND_009920"/>
    <x v="268"/>
    <x v="11"/>
    <s v="Aaliyah"/>
    <x v="0"/>
    <n v="1015000"/>
    <s v="Star Enterprises Inc"/>
    <x v="5"/>
    <x v="85"/>
    <s v="DoubleÂ Overhead Camshaft"/>
    <s v="Auto"/>
    <s v="Pale White"/>
    <n v="62500"/>
    <s v="99301-3882"/>
    <s v="SUV"/>
    <n v="8356520"/>
    <x v="1"/>
    <s v="Tertile 3"/>
    <x v="1"/>
  </r>
  <r>
    <s v="C_CND_009913"/>
    <x v="268"/>
    <x v="11"/>
    <s v="Jude"/>
    <x v="0"/>
    <n v="1051000"/>
    <s v="Suburban Ford"/>
    <x v="25"/>
    <x v="117"/>
    <s v="Overhead Camshaft"/>
    <s v="Manual"/>
    <s v="Pale White"/>
    <n v="16101"/>
    <s v="53546-9427"/>
    <s v="Hatchback"/>
    <n v="7197792"/>
    <x v="5"/>
    <s v="Tertile 3"/>
    <x v="1"/>
  </r>
  <r>
    <s v="C_CND_009922"/>
    <x v="268"/>
    <x v="11"/>
    <s v="Abigail"/>
    <x v="0"/>
    <n v="1054000"/>
    <s v="Tri-State Mack Inc"/>
    <x v="4"/>
    <x v="109"/>
    <s v="Overhead Camshaft"/>
    <s v="Manual"/>
    <s v="Pale White"/>
    <n v="20401"/>
    <s v="85257-3102"/>
    <s v="Hatchback"/>
    <n v="6831672"/>
    <x v="3"/>
    <s v="Tertile 3"/>
    <x v="1"/>
  </r>
  <r>
    <s v="C_CND_009931"/>
    <x v="268"/>
    <x v="11"/>
    <s v="Avrohom"/>
    <x v="0"/>
    <n v="1065000"/>
    <s v="Capitol KIA"/>
    <x v="11"/>
    <x v="14"/>
    <s v="DoubleÂ Overhead Camshaft"/>
    <s v="Auto"/>
    <s v="Black"/>
    <n v="22500"/>
    <s v="38701-8047"/>
    <s v="Passenger"/>
    <n v="7545885"/>
    <x v="4"/>
    <s v="Tertile 3"/>
    <x v="1"/>
  </r>
  <r>
    <s v="C_CND_009929"/>
    <x v="268"/>
    <x v="11"/>
    <s v="Avi"/>
    <x v="0"/>
    <n v="1102000"/>
    <s v="Buddy Storbeck's Diesel Service Inc"/>
    <x v="3"/>
    <x v="28"/>
    <s v="Overhead Camshaft"/>
    <s v="Manual"/>
    <s v="Pale White"/>
    <n v="14200"/>
    <s v="06457-3834"/>
    <s v="Hatchback"/>
    <n v="8553601"/>
    <x v="0"/>
    <s v="Tertile 3"/>
    <x v="1"/>
  </r>
  <r>
    <s v="C_CND_009903"/>
    <x v="268"/>
    <x v="11"/>
    <s v="Tzipora"/>
    <x v="0"/>
    <n v="1200000"/>
    <s v="Pitre Buick-Pontiac-Gmc of Scottsdale"/>
    <x v="11"/>
    <x v="76"/>
    <s v="DoubleÂ Overhead Camshaft"/>
    <s v="Auto"/>
    <s v="Black"/>
    <n v="16000"/>
    <s v="99301-3882"/>
    <s v="Sedan"/>
    <n v="6018197"/>
    <x v="1"/>
    <s v="Tertile 3"/>
    <x v="1"/>
  </r>
  <r>
    <s v="C_CND_009937"/>
    <x v="268"/>
    <x v="11"/>
    <s v="Nathaniel"/>
    <x v="0"/>
    <n v="1248500"/>
    <s v="Race Car Help"/>
    <x v="10"/>
    <x v="60"/>
    <s v="Overhead Camshaft"/>
    <s v="Manual"/>
    <s v="Pale White"/>
    <n v="13850"/>
    <s v="78758-7841"/>
    <s v="SUV"/>
    <n v="6059388"/>
    <x v="6"/>
    <s v="Tertile 3"/>
    <x v="1"/>
  </r>
  <r>
    <s v="C_CND_009930"/>
    <x v="268"/>
    <x v="11"/>
    <s v="Avraham"/>
    <x v="0"/>
    <n v="1275000"/>
    <s v="C &amp; M Motors Inc"/>
    <x v="11"/>
    <x v="14"/>
    <s v="DoubleÂ Overhead Camshaft"/>
    <s v="Auto"/>
    <s v="Pale White"/>
    <n v="22500"/>
    <s v="60504-7114"/>
    <s v="Passenger"/>
    <n v="6308311"/>
    <x v="6"/>
    <s v="Tertile 3"/>
    <x v="1"/>
  </r>
  <r>
    <s v="C_CND_009898"/>
    <x v="268"/>
    <x v="11"/>
    <s v="Talia"/>
    <x v="0"/>
    <n v="1300000"/>
    <s v="McKinney Dodge Chrysler Jeep"/>
    <x v="21"/>
    <x v="31"/>
    <s v="Overhead Camshaft"/>
    <s v="Manual"/>
    <s v="Pale White"/>
    <n v="22000"/>
    <s v="85257-3102"/>
    <s v="Hatchback"/>
    <n v="8372931"/>
    <x v="2"/>
    <s v="Tertile 3"/>
    <x v="1"/>
  </r>
  <r>
    <s v="C_CND_009906"/>
    <x v="268"/>
    <x v="11"/>
    <s v="John"/>
    <x v="0"/>
    <n v="1310000"/>
    <s v="Progressive Shippers Cooperative Association No"/>
    <x v="10"/>
    <x v="133"/>
    <s v="Overhead Camshaft"/>
    <s v="Manual"/>
    <s v="Black"/>
    <n v="44001"/>
    <s v="53546-9427"/>
    <s v="Passenger"/>
    <n v="6664897"/>
    <x v="5"/>
    <s v="Tertile 3"/>
    <x v="1"/>
  </r>
  <r>
    <s v="C_CND_009921"/>
    <x v="268"/>
    <x v="11"/>
    <s v="Abby"/>
    <x v="0"/>
    <n v="1371000"/>
    <s v="Suburban Ford"/>
    <x v="0"/>
    <x v="110"/>
    <s v="DoubleÂ Overhead Camshaft"/>
    <s v="Auto"/>
    <s v="Black"/>
    <n v="11101"/>
    <s v="53546-9427"/>
    <s v="Passenger"/>
    <n v="6670806"/>
    <x v="5"/>
    <s v="Tertile 3"/>
    <x v="1"/>
  </r>
  <r>
    <s v="C_CND_009897"/>
    <x v="268"/>
    <x v="11"/>
    <s v="Sylvia"/>
    <x v="0"/>
    <n v="1400000"/>
    <s v="Iceberg Rentals"/>
    <x v="4"/>
    <x v="99"/>
    <s v="DoubleÂ Overhead Camshaft"/>
    <s v="Auto"/>
    <s v="Black"/>
    <n v="9000"/>
    <s v="53546-9427"/>
    <s v="Passenger"/>
    <n v="8757672"/>
    <x v="5"/>
    <s v="Tertile 3"/>
    <x v="1"/>
  </r>
  <r>
    <s v="C_CND_009908"/>
    <x v="268"/>
    <x v="11"/>
    <s v="Jonathan"/>
    <x v="0"/>
    <n v="1415000"/>
    <s v="Race Car Help"/>
    <x v="10"/>
    <x v="60"/>
    <s v="DoubleÂ Overhead Camshaft"/>
    <s v="Auto"/>
    <s v="Pale White"/>
    <n v="42501"/>
    <s v="78758-7841"/>
    <s v="SUV"/>
    <n v="8015344"/>
    <x v="2"/>
    <s v="Tertile 3"/>
    <x v="1"/>
  </r>
  <r>
    <s v="C_CND_009901"/>
    <x v="268"/>
    <x v="11"/>
    <s v="Tessa"/>
    <x v="0"/>
    <n v="1600000"/>
    <s v="New Castle Ford Lincoln Mercury"/>
    <x v="7"/>
    <x v="10"/>
    <s v="Overhead Camshaft"/>
    <s v="Manual"/>
    <s v="Pale White"/>
    <n v="14000"/>
    <s v="60504-7114"/>
    <s v="Sedan"/>
    <n v="7499225"/>
    <x v="6"/>
    <s v="Tertile 3"/>
    <x v="1"/>
  </r>
  <r>
    <s v="C_CND_009935"/>
    <x v="268"/>
    <x v="11"/>
    <s v="Liffan"/>
    <x v="0"/>
    <n v="1650000"/>
    <s v="Chrysler of Tri-Cities"/>
    <x v="21"/>
    <x v="31"/>
    <s v="DoubleÂ Overhead Camshaft"/>
    <s v="Auto"/>
    <s v="Black"/>
    <n v="21000"/>
    <s v="99301-3882"/>
    <s v="Hardtop"/>
    <n v="8513237"/>
    <x v="1"/>
    <s v="Tertile 3"/>
    <x v="1"/>
  </r>
  <r>
    <s v="C_CND_009902"/>
    <x v="268"/>
    <x v="11"/>
    <s v="Toby"/>
    <x v="0"/>
    <n v="1780000"/>
    <s v="Pars Auto Sales"/>
    <x v="5"/>
    <x v="65"/>
    <s v="DoubleÂ Overhead Camshaft"/>
    <s v="Auto"/>
    <s v="Black"/>
    <n v="18000"/>
    <s v="38701-8047"/>
    <s v="Sedan"/>
    <n v="8754221"/>
    <x v="4"/>
    <s v="Tertile 3"/>
    <x v="1"/>
  </r>
  <r>
    <s v="C_CND_009934"/>
    <x v="268"/>
    <x v="11"/>
    <s v="Myles"/>
    <x v="0"/>
    <n v="1960000"/>
    <s v="Pitre Buick-Pontiac-Gmc of Scottsdale"/>
    <x v="27"/>
    <x v="80"/>
    <s v="Overhead Camshaft"/>
    <s v="Manual"/>
    <s v="Black"/>
    <n v="17000"/>
    <s v="99301-3882"/>
    <s v="Hatchback"/>
    <n v="8798614"/>
    <x v="3"/>
    <s v="Tertile 3"/>
    <x v="1"/>
  </r>
  <r>
    <s v="C_CND_009896"/>
    <x v="268"/>
    <x v="11"/>
    <s v="Sydney"/>
    <x v="0"/>
    <n v="2000000"/>
    <s v="Hatfield Volkswagen"/>
    <x v="23"/>
    <x v="39"/>
    <s v="Overhead Camshaft"/>
    <s v="Manual"/>
    <s v="Black"/>
    <n v="18000"/>
    <s v="99301-3882"/>
    <s v="Passenger"/>
    <n v="7288361"/>
    <x v="1"/>
    <s v="Tertile 3"/>
    <x v="1"/>
  </r>
  <r>
    <s v="C_CND_009945"/>
    <x v="269"/>
    <x v="11"/>
    <s v="Nolan"/>
    <x v="0"/>
    <n v="770000"/>
    <s v="Star Enterprises Inc"/>
    <x v="0"/>
    <x v="98"/>
    <s v="Overhead Camshaft"/>
    <s v="Manual"/>
    <s v="Black"/>
    <n v="69000"/>
    <s v="99301-3882"/>
    <s v="SUV"/>
    <n v="8237958"/>
    <x v="3"/>
    <s v="Tertile 2"/>
    <x v="1"/>
  </r>
  <r>
    <s v="C_CND_009944"/>
    <x v="269"/>
    <x v="11"/>
    <s v="Avrum"/>
    <x v="0"/>
    <n v="785000"/>
    <s v="Chrysler of Tri-Cities"/>
    <x v="26"/>
    <x v="104"/>
    <s v="Overhead Camshaft"/>
    <s v="Manual"/>
    <s v="Black"/>
    <n v="69000"/>
    <s v="99301-3882"/>
    <s v="Sedan"/>
    <n v="8402133"/>
    <x v="1"/>
    <s v="Tertile 2"/>
    <x v="1"/>
  </r>
  <r>
    <s v="C_CND_009943"/>
    <x v="269"/>
    <x v="11"/>
    <s v="Adriana"/>
    <x v="0"/>
    <n v="1055000"/>
    <s v="U-Haul CO"/>
    <x v="7"/>
    <x v="10"/>
    <s v="DoubleÂ Overhead Camshaft"/>
    <s v="Auto"/>
    <s v="Pale White"/>
    <n v="21501"/>
    <s v="78758-7841"/>
    <s v="Sedan"/>
    <n v="6973209"/>
    <x v="2"/>
    <s v="Tertile 3"/>
    <x v="1"/>
  </r>
  <r>
    <s v="C_CND_009942"/>
    <x v="269"/>
    <x v="11"/>
    <s v="Julian"/>
    <x v="0"/>
    <n v="1206000"/>
    <s v="Tri-State Mack Inc"/>
    <x v="12"/>
    <x v="93"/>
    <s v="Overhead Camshaft"/>
    <s v="Manual"/>
    <s v="Pale White"/>
    <n v="49601"/>
    <s v="85257-3102"/>
    <s v="SUV"/>
    <n v="7047543"/>
    <x v="3"/>
    <s v="Tertile 3"/>
    <x v="1"/>
  </r>
  <r>
    <s v="C_CND_009941"/>
    <x v="269"/>
    <x v="11"/>
    <s v="Tzippy"/>
    <x v="1"/>
    <n v="1425000"/>
    <s v="Rabun Used Car Sales"/>
    <x v="27"/>
    <x v="87"/>
    <s v="Overhead Camshaft"/>
    <s v="Manual"/>
    <s v="Pale White"/>
    <n v="15500"/>
    <s v="85257-3102"/>
    <s v="Sedan"/>
    <n v="6463259"/>
    <x v="3"/>
    <s v="Tertile 3"/>
    <x v="1"/>
  </r>
  <r>
    <s v="C_CND_009946"/>
    <x v="270"/>
    <x v="11"/>
    <s v="Tzivia"/>
    <x v="0"/>
    <n v="13500"/>
    <s v="Race Car Help"/>
    <x v="11"/>
    <x v="119"/>
    <s v="DoubleÂ Overhead Camshaft"/>
    <s v="Auto"/>
    <s v="Pale White"/>
    <n v="25000"/>
    <s v="78758-7841"/>
    <s v="SUV"/>
    <n v="8925308"/>
    <x v="2"/>
    <s v="Tertile 1"/>
    <x v="0"/>
  </r>
  <r>
    <s v="C_CND_009950"/>
    <x v="270"/>
    <x v="11"/>
    <s v="Vera"/>
    <x v="1"/>
    <n v="13500"/>
    <s v="Star Enterprises Inc"/>
    <x v="0"/>
    <x v="0"/>
    <s v="DoubleÂ Overhead Camshaft"/>
    <s v="Auto"/>
    <s v="Black"/>
    <n v="26000"/>
    <s v="99301-3882"/>
    <s v="SUV"/>
    <n v="7117873"/>
    <x v="1"/>
    <s v="Tertile 1"/>
    <x v="0"/>
  </r>
  <r>
    <s v="C_CND_009951"/>
    <x v="270"/>
    <x v="11"/>
    <s v="Veronica"/>
    <x v="0"/>
    <n v="13500"/>
    <s v="Suburban Ford"/>
    <x v="14"/>
    <x v="29"/>
    <s v="DoubleÂ Overhead Camshaft"/>
    <s v="Auto"/>
    <s v="Black"/>
    <n v="19000"/>
    <s v="53546-9427"/>
    <s v="SUV"/>
    <n v="7279166"/>
    <x v="5"/>
    <s v="Tertile 1"/>
    <x v="0"/>
  </r>
  <r>
    <s v="C_CND_009953"/>
    <x v="270"/>
    <x v="11"/>
    <s v="Victoria"/>
    <x v="0"/>
    <n v="13500"/>
    <s v="U-Haul CO"/>
    <x v="1"/>
    <x v="1"/>
    <s v="Overhead Camshaft"/>
    <s v="Manual"/>
    <s v="Pale White"/>
    <n v="14001"/>
    <s v="78758-7841"/>
    <s v="SUV"/>
    <n v="7410285"/>
    <x v="2"/>
    <s v="Tertile 1"/>
    <x v="0"/>
  </r>
  <r>
    <s v="C_CND_009954"/>
    <x v="270"/>
    <x v="11"/>
    <s v="Violet"/>
    <x v="1"/>
    <n v="13500"/>
    <s v="Progressive Shippers Cooperative Association No"/>
    <x v="3"/>
    <x v="28"/>
    <s v="DoubleÂ Overhead Camshaft"/>
    <s v="Auto"/>
    <s v="Pale White"/>
    <n v="24001"/>
    <s v="53546-9427"/>
    <s v="Hatchback"/>
    <n v="6908543"/>
    <x v="5"/>
    <s v="Tertile 1"/>
    <x v="0"/>
  </r>
  <r>
    <s v="C_CND_009955"/>
    <x v="270"/>
    <x v="11"/>
    <s v="Vivian"/>
    <x v="0"/>
    <n v="13500"/>
    <s v="Rabun Used Car Sales"/>
    <x v="2"/>
    <x v="23"/>
    <s v="Overhead Camshaft"/>
    <s v="Manual"/>
    <s v="Pale White"/>
    <n v="12001"/>
    <s v="85257-3102"/>
    <s v="Hatchback"/>
    <n v="8954696"/>
    <x v="3"/>
    <s v="Tertile 1"/>
    <x v="0"/>
  </r>
  <r>
    <s v="C_CND_009963"/>
    <x v="270"/>
    <x v="11"/>
    <s v="Serenity"/>
    <x v="0"/>
    <n v="13500"/>
    <s v="Nebo Chevrolet"/>
    <x v="15"/>
    <x v="21"/>
    <s v="Overhead Camshaft"/>
    <s v="Manual"/>
    <s v="Pale White"/>
    <n v="57000"/>
    <s v="06457-3834"/>
    <s v="Hardtop"/>
    <n v="8411986"/>
    <x v="0"/>
    <s v="Tertile 1"/>
    <x v="0"/>
  </r>
  <r>
    <s v="C_CND_009975"/>
    <x v="270"/>
    <x v="11"/>
    <s v="Alejandra"/>
    <x v="0"/>
    <n v="13500"/>
    <s v="Classic Chevy"/>
    <x v="12"/>
    <x v="93"/>
    <s v="DoubleÂ Overhead Camshaft"/>
    <s v="Auto"/>
    <s v="Pale White"/>
    <n v="57001"/>
    <s v="85257-3102"/>
    <s v="SUV"/>
    <n v="6030343"/>
    <x v="3"/>
    <s v="Tertile 1"/>
    <x v="0"/>
  </r>
  <r>
    <s v="C_CND_009979"/>
    <x v="270"/>
    <x v="11"/>
    <s v="Alice"/>
    <x v="0"/>
    <n v="13500"/>
    <s v="Gartner Buick Hyundai Saab"/>
    <x v="11"/>
    <x v="119"/>
    <s v="Overhead Camshaft"/>
    <s v="Manual"/>
    <s v="Black"/>
    <n v="25000"/>
    <s v="38701-8047"/>
    <s v="SUV"/>
    <n v="6593419"/>
    <x v="4"/>
    <s v="Tertile 1"/>
    <x v="0"/>
  </r>
  <r>
    <s v="C_CND_009985"/>
    <x v="270"/>
    <x v="11"/>
    <s v="Ben"/>
    <x v="0"/>
    <n v="13500"/>
    <s v="Diehl Motor CO Inc"/>
    <x v="25"/>
    <x v="126"/>
    <s v="Overhead Camshaft"/>
    <s v="Manual"/>
    <s v="Black"/>
    <n v="29000"/>
    <s v="06457-3834"/>
    <s v="SUV"/>
    <n v="8548386"/>
    <x v="0"/>
    <s v="Tertile 1"/>
    <x v="0"/>
  </r>
  <r>
    <s v="C_CND_009986"/>
    <x v="270"/>
    <x v="11"/>
    <s v="Benjamin"/>
    <x v="0"/>
    <n v="13500"/>
    <s v="Enterprise Rent A Car"/>
    <x v="0"/>
    <x v="118"/>
    <s v="DoubleÂ Overhead Camshaft"/>
    <s v="Auto"/>
    <s v="Pale White"/>
    <n v="31000"/>
    <s v="60504-7114"/>
    <s v="Sedan"/>
    <n v="7791560"/>
    <x v="6"/>
    <s v="Tertile 1"/>
    <x v="0"/>
  </r>
  <r>
    <s v="C_CND_009991"/>
    <x v="270"/>
    <x v="11"/>
    <s v="Blake"/>
    <x v="1"/>
    <n v="13500"/>
    <s v="Motor Vehicle Branch Office"/>
    <x v="15"/>
    <x v="84"/>
    <s v="Overhead Camshaft"/>
    <s v="Manual"/>
    <s v="Pale White"/>
    <n v="22000"/>
    <s v="78758-7841"/>
    <s v="SUV"/>
    <n v="8645630"/>
    <x v="2"/>
    <s v="Tertile 1"/>
    <x v="0"/>
  </r>
  <r>
    <s v="C_CND_009992"/>
    <x v="270"/>
    <x v="11"/>
    <s v="Boruch"/>
    <x v="0"/>
    <n v="13500"/>
    <s v="Nebo Chevrolet"/>
    <x v="15"/>
    <x v="84"/>
    <s v="Overhead Camshaft"/>
    <s v="Manual"/>
    <s v="Pale White"/>
    <n v="24000"/>
    <s v="06457-3834"/>
    <s v="SUV"/>
    <n v="7346552"/>
    <x v="0"/>
    <s v="Tertile 1"/>
    <x v="0"/>
  </r>
  <r>
    <s v="C_CND_009964"/>
    <x v="270"/>
    <x v="11"/>
    <s v="Landon"/>
    <x v="0"/>
    <n v="257500"/>
    <s v="Classic Chevy"/>
    <x v="0"/>
    <x v="3"/>
    <s v="DoubleÂ Overhead Camshaft"/>
    <s v="Auto"/>
    <s v="Pale White"/>
    <n v="15501"/>
    <s v="85257-3102"/>
    <s v="Passenger"/>
    <n v="7351350"/>
    <x v="3"/>
    <s v="Tertile 1"/>
    <x v="0"/>
  </r>
  <r>
    <s v="C_CND_009965"/>
    <x v="270"/>
    <x v="11"/>
    <s v="Lazer"/>
    <x v="0"/>
    <n v="257500"/>
    <s v="Clay Johnson Auto Sales"/>
    <x v="3"/>
    <x v="4"/>
    <s v="Overhead Camshaft"/>
    <s v="Manual"/>
    <s v="Pale White"/>
    <n v="31501"/>
    <s v="78758-7841"/>
    <s v="SUV"/>
    <n v="7870357"/>
    <x v="2"/>
    <s v="Tertile 1"/>
    <x v="0"/>
  </r>
  <r>
    <s v="C_CND_009996"/>
    <x v="270"/>
    <x v="11"/>
    <s v="Zemzem"/>
    <x v="0"/>
    <n v="410000"/>
    <s v="Classic Chevy"/>
    <x v="10"/>
    <x v="13"/>
    <s v="Overhead Camshaft"/>
    <s v="Manual"/>
    <s v="Pale White"/>
    <n v="12000"/>
    <s v="85257-3102"/>
    <s v="Hardtop"/>
    <n v="6949411"/>
    <x v="3"/>
    <s v="Tertile 1"/>
    <x v="0"/>
  </r>
  <r>
    <s v="C_CND_009990"/>
    <x v="270"/>
    <x v="11"/>
    <s v="Binyomin"/>
    <x v="0"/>
    <n v="421000"/>
    <s v="McKinney Dodge Chrysler Jeep"/>
    <x v="10"/>
    <x v="13"/>
    <s v="Overhead Camshaft"/>
    <s v="Manual"/>
    <s v="Pale White"/>
    <n v="12000"/>
    <s v="85257-3102"/>
    <s v="SUV"/>
    <n v="8870416"/>
    <x v="3"/>
    <s v="Tertile 1"/>
    <x v="0"/>
  </r>
  <r>
    <s v="C_CND_010002"/>
    <x v="270"/>
    <x v="11"/>
    <s v="Richard"/>
    <x v="0"/>
    <n v="490000"/>
    <s v="Scrivener Performance Engineering"/>
    <x v="4"/>
    <x v="99"/>
    <s v="DoubleÂ Overhead Camshaft"/>
    <s v="Auto"/>
    <s v="Black"/>
    <n v="26000"/>
    <s v="38701-8047"/>
    <s v="Passenger"/>
    <n v="8958974"/>
    <x v="0"/>
    <s v="Tertile 1"/>
    <x v="0"/>
  </r>
  <r>
    <s v="C_CND_009961"/>
    <x v="270"/>
    <x v="11"/>
    <s v="Kevin"/>
    <x v="1"/>
    <n v="500000"/>
    <s v="Capitol KIA"/>
    <x v="3"/>
    <x v="28"/>
    <s v="Overhead Camshaft"/>
    <s v="Manual"/>
    <s v="Black"/>
    <n v="21001"/>
    <s v="38701-8047"/>
    <s v="Hatchback"/>
    <n v="7294609"/>
    <x v="4"/>
    <s v="Tertile 1"/>
    <x v="0"/>
  </r>
  <r>
    <s v="C_CND_009968"/>
    <x v="270"/>
    <x v="11"/>
    <s v="Leonardo"/>
    <x v="0"/>
    <n v="520000"/>
    <s v="Gartner Buick Hyundai Saab"/>
    <x v="5"/>
    <x v="6"/>
    <s v="DoubleÂ Overhead Camshaft"/>
    <s v="Auto"/>
    <s v="Pale White"/>
    <n v="15001"/>
    <s v="38701-8047"/>
    <s v="Hatchback"/>
    <n v="8323189"/>
    <x v="4"/>
    <s v="Tertile 1"/>
    <x v="0"/>
  </r>
  <r>
    <s v="C_CND_009960"/>
    <x v="270"/>
    <x v="11"/>
    <s v="Kai"/>
    <x v="1"/>
    <n v="550000"/>
    <s v="C &amp; M Motors Inc"/>
    <x v="24"/>
    <x v="124"/>
    <s v="Overhead Camshaft"/>
    <s v="Manual"/>
    <s v="Pale White"/>
    <n v="43001"/>
    <s v="60504-7114"/>
    <s v="Sedan"/>
    <n v="8759404"/>
    <x v="6"/>
    <s v="Tertile 2"/>
    <x v="0"/>
  </r>
  <r>
    <s v="C_CND_009995"/>
    <x v="270"/>
    <x v="11"/>
    <s v="Omari"/>
    <x v="1"/>
    <n v="605000"/>
    <s v="Tri-State Mack Inc"/>
    <x v="15"/>
    <x v="94"/>
    <s v="DoubleÂ Overhead Camshaft"/>
    <s v="Auto"/>
    <s v="Pale White"/>
    <n v="12000"/>
    <s v="85257-3102"/>
    <s v="Passenger"/>
    <n v="7344071"/>
    <x v="0"/>
    <s v="Tertile 2"/>
    <x v="0"/>
  </r>
  <r>
    <s v="C_CND_009988"/>
    <x v="270"/>
    <x v="11"/>
    <s v="Benzion"/>
    <x v="0"/>
    <n v="630000"/>
    <s v="Hatfield Volkswagen"/>
    <x v="11"/>
    <x v="119"/>
    <s v="DoubleÂ Overhead Camshaft"/>
    <s v="Auto"/>
    <s v="Pale White"/>
    <n v="20000"/>
    <s v="99301-3882"/>
    <s v="SUV"/>
    <n v="6742645"/>
    <x v="1"/>
    <s v="Tertile 2"/>
    <x v="0"/>
  </r>
  <r>
    <s v="C_CND_009967"/>
    <x v="270"/>
    <x v="11"/>
    <s v="Leon"/>
    <x v="1"/>
    <n v="635000"/>
    <s v="Enterprise Rent A Car"/>
    <x v="18"/>
    <x v="25"/>
    <s v="DoubleÂ Overhead Camshaft"/>
    <s v="Auto"/>
    <s v="Black"/>
    <n v="9001"/>
    <s v="60504-7114"/>
    <s v="SUV"/>
    <n v="8170814"/>
    <x v="6"/>
    <s v="Tertile 2"/>
    <x v="0"/>
  </r>
  <r>
    <s v="C_CND_009978"/>
    <x v="270"/>
    <x v="11"/>
    <s v="Alexandra"/>
    <x v="1"/>
    <n v="650000"/>
    <s v="Enterprise Rent A Car"/>
    <x v="7"/>
    <x v="107"/>
    <s v="Overhead Camshaft"/>
    <s v="Manual"/>
    <s v="Pale White"/>
    <n v="27001"/>
    <s v="60504-7114"/>
    <s v="Passenger"/>
    <n v="7151143"/>
    <x v="6"/>
    <s v="Tertile 2"/>
    <x v="0"/>
  </r>
  <r>
    <s v="C_CND_009969"/>
    <x v="270"/>
    <x v="11"/>
    <s v="Levi"/>
    <x v="0"/>
    <n v="715000"/>
    <s v="Hatfield Volkswagen"/>
    <x v="4"/>
    <x v="35"/>
    <s v="DoubleÂ Overhead Camshaft"/>
    <s v="Auto"/>
    <s v="Black"/>
    <n v="16001"/>
    <s v="99301-3882"/>
    <s v="Passenger"/>
    <n v="8033340"/>
    <x v="1"/>
    <s v="Tertile 2"/>
    <x v="0"/>
  </r>
  <r>
    <s v="C_CND_009994"/>
    <x v="270"/>
    <x v="11"/>
    <s v="Romain"/>
    <x v="0"/>
    <n v="715000"/>
    <s v="Tri-State Mack Inc"/>
    <x v="15"/>
    <x v="84"/>
    <s v="Overhead Camshaft"/>
    <s v="Manual"/>
    <s v="Black"/>
    <n v="27000"/>
    <s v="85257-3102"/>
    <s v="Hardtop"/>
    <n v="6014917"/>
    <x v="3"/>
    <s v="Tertile 2"/>
    <x v="0"/>
  </r>
  <r>
    <s v="C_CND_009970"/>
    <x v="270"/>
    <x v="11"/>
    <s v="Adrianna"/>
    <x v="0"/>
    <n v="720000"/>
    <s v="Buddy Storbeck's Diesel Service Inc"/>
    <x v="1"/>
    <x v="113"/>
    <s v="Overhead Camshaft"/>
    <s v="Manual"/>
    <s v="Black"/>
    <n v="29001"/>
    <s v="06457-3834"/>
    <s v="Hatchback"/>
    <n v="7363131"/>
    <x v="0"/>
    <s v="Tertile 2"/>
    <x v="0"/>
  </r>
  <r>
    <s v="C_CND_009947"/>
    <x v="270"/>
    <x v="11"/>
    <s v="Valentina"/>
    <x v="0"/>
    <n v="775000"/>
    <s v="Ryder Truck Rental and Leasing"/>
    <x v="25"/>
    <x v="117"/>
    <s v="Overhead Camshaft"/>
    <s v="Manual"/>
    <s v="Pale White"/>
    <n v="16000"/>
    <s v="06457-3834"/>
    <s v="Hatchback"/>
    <n v="8877072"/>
    <x v="0"/>
    <s v="Tertile 2"/>
    <x v="1"/>
  </r>
  <r>
    <s v="C_CND_010003"/>
    <x v="270"/>
    <x v="11"/>
    <s v="Riley"/>
    <x v="0"/>
    <n v="817000"/>
    <s v="Star Enterprises Inc"/>
    <x v="24"/>
    <x v="124"/>
    <s v="Overhead Camshaft"/>
    <s v="Manual"/>
    <s v="Pale White"/>
    <n v="43000"/>
    <s v="99301-3882"/>
    <s v="Sedan"/>
    <n v="8511063"/>
    <x v="6"/>
    <s v="Tertile 2"/>
    <x v="1"/>
  </r>
  <r>
    <s v="C_CND_009983"/>
    <x v="270"/>
    <x v="11"/>
    <s v="Baruch"/>
    <x v="0"/>
    <n v="845000"/>
    <s v="Classic Chevy"/>
    <x v="26"/>
    <x v="122"/>
    <s v="DoubleÂ Overhead Camshaft"/>
    <s v="Auto"/>
    <s v="Black"/>
    <n v="22000"/>
    <s v="85257-3102"/>
    <s v="SUV"/>
    <n v="6814948"/>
    <x v="3"/>
    <s v="Tertile 2"/>
    <x v="1"/>
  </r>
  <r>
    <s v="C_CND_009959"/>
    <x v="270"/>
    <x v="11"/>
    <s v="Justin"/>
    <x v="0"/>
    <n v="900000"/>
    <s v="Buddy Storbeck's Diesel Service Inc"/>
    <x v="5"/>
    <x v="65"/>
    <s v="DoubleÂ Overhead Camshaft"/>
    <s v="Auto"/>
    <s v="Black"/>
    <n v="16001"/>
    <s v="06457-3834"/>
    <s v="Sedan"/>
    <n v="6444805"/>
    <x v="0"/>
    <s v="Tertile 2"/>
    <x v="1"/>
  </r>
  <r>
    <s v="C_CND_009958"/>
    <x v="270"/>
    <x v="11"/>
    <s v="Julien"/>
    <x v="1"/>
    <n v="915000"/>
    <s v="U-Haul CO"/>
    <x v="7"/>
    <x v="10"/>
    <s v="DoubleÂ Overhead Camshaft"/>
    <s v="Auto"/>
    <s v="Pale White"/>
    <n v="19001"/>
    <s v="78758-7841"/>
    <s v="Sedan"/>
    <n v="7213495"/>
    <x v="2"/>
    <s v="Tertile 2"/>
    <x v="1"/>
  </r>
  <r>
    <s v="C_CND_009962"/>
    <x v="270"/>
    <x v="11"/>
    <s v="Kieran"/>
    <x v="0"/>
    <n v="940000"/>
    <s v="Chrysler of Tri-Cities"/>
    <x v="2"/>
    <x v="2"/>
    <s v="DoubleÂ Overhead Camshaft"/>
    <s v="Auto"/>
    <s v="Pale White"/>
    <n v="42001"/>
    <s v="99301-3882"/>
    <s v="Passenger"/>
    <n v="8145592"/>
    <x v="1"/>
    <s v="Tertile 2"/>
    <x v="1"/>
  </r>
  <r>
    <s v="C_CND_010005"/>
    <x v="270"/>
    <x v="11"/>
    <s v="Roman"/>
    <x v="1"/>
    <n v="940000"/>
    <s v="Tri-State Mack Inc"/>
    <x v="19"/>
    <x v="121"/>
    <s v="Overhead Camshaft"/>
    <s v="Manual"/>
    <s v="Pale White"/>
    <n v="14000"/>
    <s v="85257-3102"/>
    <s v="SUV"/>
    <n v="6659460"/>
    <x v="1"/>
    <s v="Tertile 2"/>
    <x v="1"/>
  </r>
  <r>
    <s v="C_CND_009977"/>
    <x v="270"/>
    <x v="11"/>
    <s v="Alexa"/>
    <x v="0"/>
    <n v="990000"/>
    <s v="Diehl Motor CO Inc"/>
    <x v="3"/>
    <x v="4"/>
    <s v="Overhead Camshaft"/>
    <s v="Manual"/>
    <s v="Black"/>
    <n v="18001"/>
    <s v="06457-3834"/>
    <s v="SUV"/>
    <n v="8438460"/>
    <x v="0"/>
    <s v="Tertile 2"/>
    <x v="1"/>
  </r>
  <r>
    <s v="C_CND_010004"/>
    <x v="270"/>
    <x v="11"/>
    <s v="Robert"/>
    <x v="0"/>
    <n v="1100000"/>
    <s v="Suburban Ford"/>
    <x v="27"/>
    <x v="79"/>
    <s v="DoubleÂ Overhead Camshaft"/>
    <s v="Auto"/>
    <s v="Pale White"/>
    <n v="46000"/>
    <s v="53546-9427"/>
    <s v="Sedan"/>
    <n v="6162034"/>
    <x v="4"/>
    <s v="Tertile 3"/>
    <x v="1"/>
  </r>
  <r>
    <s v="C_CND_009973"/>
    <x v="270"/>
    <x v="11"/>
    <s v="Aisha"/>
    <x v="0"/>
    <n v="1181000"/>
    <s v="Chrysler of Tri-Cities"/>
    <x v="4"/>
    <x v="57"/>
    <s v="DoubleÂ Overhead Camshaft"/>
    <s v="Auto"/>
    <s v="Pale White"/>
    <n v="20101"/>
    <s v="99301-3882"/>
    <s v="Hatchback"/>
    <n v="8941504"/>
    <x v="1"/>
    <s v="Tertile 3"/>
    <x v="1"/>
  </r>
  <r>
    <s v="C_CND_009982"/>
    <x v="270"/>
    <x v="11"/>
    <s v="Ayden"/>
    <x v="0"/>
    <n v="1223500"/>
    <s v="Chrysler Plymouth"/>
    <x v="10"/>
    <x v="60"/>
    <s v="Overhead Camshaft"/>
    <s v="Manual"/>
    <s v="Pale White"/>
    <n v="13350"/>
    <s v="53546-9427"/>
    <s v="SUV"/>
    <n v="6645924"/>
    <x v="5"/>
    <s v="Tertile 3"/>
    <x v="1"/>
  </r>
  <r>
    <s v="C_CND_009987"/>
    <x v="270"/>
    <x v="11"/>
    <s v="Bennett"/>
    <x v="0"/>
    <n v="1225000"/>
    <s v="Gartner Buick Hyundai Saab"/>
    <x v="27"/>
    <x v="87"/>
    <s v="Overhead Camshaft"/>
    <s v="Manual"/>
    <s v="Pale White"/>
    <n v="34500"/>
    <s v="38701-8047"/>
    <s v="Sedan"/>
    <n v="6006584"/>
    <x v="4"/>
    <s v="Tertile 3"/>
    <x v="1"/>
  </r>
  <r>
    <s v="C_CND_009966"/>
    <x v="270"/>
    <x v="11"/>
    <s v="Francisco"/>
    <x v="0"/>
    <n v="1360000"/>
    <s v="Star Enterprises Inc"/>
    <x v="15"/>
    <x v="21"/>
    <s v="DoubleÂ Overhead Camshaft"/>
    <s v="Auto"/>
    <s v="Pale White"/>
    <n v="25001"/>
    <s v="99301-3882"/>
    <s v="Hardtop"/>
    <n v="7343459"/>
    <x v="1"/>
    <s v="Tertile 3"/>
    <x v="1"/>
  </r>
  <r>
    <s v="C_CND_009971"/>
    <x v="270"/>
    <x v="11"/>
    <s v="Marco"/>
    <x v="0"/>
    <n v="1400000"/>
    <s v="Enterprise Rent A Car"/>
    <x v="19"/>
    <x v="136"/>
    <s v="DoubleÂ Overhead Camshaft"/>
    <s v="Auto"/>
    <s v="Pale White"/>
    <n v="22000"/>
    <s v="60504-7114"/>
    <s v="Hardtop"/>
    <n v="8061231"/>
    <x v="6"/>
    <s v="Tertile 3"/>
    <x v="1"/>
  </r>
  <r>
    <s v="C_CND_009999"/>
    <x v="270"/>
    <x v="11"/>
    <s v="Prince"/>
    <x v="0"/>
    <n v="1450000"/>
    <s v="Race Car Help"/>
    <x v="28"/>
    <x v="108"/>
    <s v="DoubleÂ Overhead Camshaft"/>
    <s v="Auto"/>
    <s v="Black"/>
    <n v="41000"/>
    <s v="78758-7841"/>
    <s v="Hatchback"/>
    <n v="6444679"/>
    <x v="5"/>
    <s v="Tertile 3"/>
    <x v="1"/>
  </r>
  <r>
    <s v="C_CND_010000"/>
    <x v="270"/>
    <x v="11"/>
    <s v="Princeton"/>
    <x v="0"/>
    <n v="1450000"/>
    <s v="Ryder Truck Rental and Leasing"/>
    <x v="10"/>
    <x v="60"/>
    <s v="DoubleÂ Overhead Camshaft"/>
    <s v="Auto"/>
    <s v="Black"/>
    <n v="27000"/>
    <s v="06457-3834"/>
    <s v="SUV"/>
    <n v="6772643"/>
    <x v="3"/>
    <s v="Tertile 3"/>
    <x v="1"/>
  </r>
  <r>
    <s v="C_CND_009989"/>
    <x v="270"/>
    <x v="11"/>
    <s v="Berish"/>
    <x v="0"/>
    <n v="1460000"/>
    <s v="Iceberg Rentals"/>
    <x v="11"/>
    <x v="76"/>
    <s v="DoubleÂ Overhead Camshaft"/>
    <s v="Auto"/>
    <s v="Pale White"/>
    <n v="17000"/>
    <s v="53546-9427"/>
    <s v="Sedan"/>
    <n v="6559625"/>
    <x v="5"/>
    <s v="Tertile 3"/>
    <x v="1"/>
  </r>
  <r>
    <s v="C_CND_009948"/>
    <x v="270"/>
    <x v="11"/>
    <s v="Valerie"/>
    <x v="0"/>
    <n v="1480000"/>
    <s v="Saab-Belle Dodge"/>
    <x v="11"/>
    <x v="115"/>
    <s v="DoubleÂ Overhead Camshaft"/>
    <s v="Auto"/>
    <s v="Pale White"/>
    <n v="18000"/>
    <s v="60504-7114"/>
    <s v="Hatchback"/>
    <n v="7398716"/>
    <x v="6"/>
    <s v="Tertile 3"/>
    <x v="1"/>
  </r>
  <r>
    <s v="C_CND_009957"/>
    <x v="270"/>
    <x v="11"/>
    <s v="Willa"/>
    <x v="0"/>
    <n v="1580000"/>
    <s v="Ryder Truck Rental and Leasing"/>
    <x v="22"/>
    <x v="32"/>
    <s v="DoubleÂ Overhead Camshaft"/>
    <s v="Auto"/>
    <s v="Pale White"/>
    <n v="42001"/>
    <s v="06457-3834"/>
    <s v="Sedan"/>
    <n v="7354791"/>
    <x v="0"/>
    <s v="Tertile 3"/>
    <x v="1"/>
  </r>
  <r>
    <s v="C_CND_009952"/>
    <x v="270"/>
    <x v="11"/>
    <s v="Veronika"/>
    <x v="0"/>
    <n v="1590000"/>
    <s v="Tri-State Mack Inc"/>
    <x v="9"/>
    <x v="12"/>
    <s v="Overhead Camshaft"/>
    <s v="Manual"/>
    <s v="Pale White"/>
    <n v="31000"/>
    <s v="85257-3102"/>
    <s v="Passenger"/>
    <n v="6774379"/>
    <x v="3"/>
    <s v="Tertile 3"/>
    <x v="1"/>
  </r>
  <r>
    <s v="C_CND_009974"/>
    <x v="270"/>
    <x v="11"/>
    <s v="Alana"/>
    <x v="0"/>
    <n v="1600000"/>
    <s v="Chrysler Plymouth"/>
    <x v="22"/>
    <x v="32"/>
    <s v="Overhead Camshaft"/>
    <s v="Manual"/>
    <s v="Pale White"/>
    <n v="17001"/>
    <s v="53546-9427"/>
    <s v="Sedan"/>
    <n v="8243050"/>
    <x v="5"/>
    <s v="Tertile 3"/>
    <x v="1"/>
  </r>
  <r>
    <s v="C_CND_009972"/>
    <x v="270"/>
    <x v="11"/>
    <s v="Aimee"/>
    <x v="0"/>
    <n v="1655000"/>
    <s v="Capitol KIA"/>
    <x v="9"/>
    <x v="12"/>
    <s v="Overhead Camshaft"/>
    <s v="Manual"/>
    <s v="Pale White"/>
    <n v="31501"/>
    <s v="38701-8047"/>
    <s v="Passenger"/>
    <n v="7929656"/>
    <x v="4"/>
    <s v="Tertile 3"/>
    <x v="1"/>
  </r>
  <r>
    <s v="C_CND_009998"/>
    <x v="270"/>
    <x v="11"/>
    <s v="Preston"/>
    <x v="0"/>
    <n v="1715000"/>
    <s v="Rabun Used Car Sales"/>
    <x v="15"/>
    <x v="95"/>
    <s v="Overhead Camshaft"/>
    <s v="Manual"/>
    <s v="Pale White"/>
    <n v="28500"/>
    <s v="85257-3102"/>
    <s v="SUV"/>
    <n v="6894635"/>
    <x v="1"/>
    <s v="Tertile 3"/>
    <x v="1"/>
  </r>
  <r>
    <s v="C_CND_009984"/>
    <x v="270"/>
    <x v="11"/>
    <s v="Beckett"/>
    <x v="0"/>
    <n v="1720000"/>
    <s v="Clay Johnson Auto Sales"/>
    <x v="5"/>
    <x v="85"/>
    <s v="Overhead Camshaft"/>
    <s v="Manual"/>
    <s v="Black"/>
    <n v="21000"/>
    <s v="78758-7841"/>
    <s v="SUV"/>
    <n v="6821243"/>
    <x v="2"/>
    <s v="Tertile 3"/>
    <x v="1"/>
  </r>
  <r>
    <s v="C_CND_009980"/>
    <x v="270"/>
    <x v="11"/>
    <s v="Alicia"/>
    <x v="0"/>
    <n v="1950000"/>
    <s v="Hatfield Volkswagen"/>
    <x v="11"/>
    <x v="92"/>
    <s v="DoubleÂ Overhead Camshaft"/>
    <s v="Auto"/>
    <s v="Pale White"/>
    <n v="32000"/>
    <s v="99301-3882"/>
    <s v="Hatchback"/>
    <n v="7232553"/>
    <x v="1"/>
    <s v="Tertile 3"/>
    <x v="1"/>
  </r>
  <r>
    <s v="C_CND_010001"/>
    <x v="270"/>
    <x v="11"/>
    <s v="Quincy"/>
    <x v="0"/>
    <n v="2000000"/>
    <s v="Saab-Belle Dodge"/>
    <x v="23"/>
    <x v="39"/>
    <s v="Overhead Camshaft"/>
    <s v="Manual"/>
    <s v="Black"/>
    <n v="49000"/>
    <s v="60504-7114"/>
    <s v="Passenger"/>
    <n v="6228761"/>
    <x v="2"/>
    <s v="Tertile 3"/>
    <x v="1"/>
  </r>
  <r>
    <s v="C_CND_009993"/>
    <x v="270"/>
    <x v="11"/>
    <s v="Brady"/>
    <x v="0"/>
    <n v="2090000"/>
    <s v="New Castle Ford Lincoln Mercury"/>
    <x v="12"/>
    <x v="93"/>
    <s v="DoubleÂ Overhead Camshaft"/>
    <s v="Auto"/>
    <s v="Pale White"/>
    <n v="19000"/>
    <s v="60504-7114"/>
    <s v="SUV"/>
    <n v="8563936"/>
    <x v="6"/>
    <s v="Tertile 3"/>
    <x v="1"/>
  </r>
  <r>
    <s v="C_CND_009956"/>
    <x v="270"/>
    <x v="11"/>
    <s v="Vivienne"/>
    <x v="0"/>
    <n v="2840000"/>
    <s v="Race Car Help"/>
    <x v="1"/>
    <x v="30"/>
    <s v="Overhead Camshaft"/>
    <s v="Manual"/>
    <s v="Pale White"/>
    <n v="14001"/>
    <s v="78758-7841"/>
    <s v="Passenger"/>
    <n v="8170924"/>
    <x v="2"/>
    <s v="Tertile 3"/>
    <x v="1"/>
  </r>
  <r>
    <s v="C_CND_009976"/>
    <x v="270"/>
    <x v="11"/>
    <s v="Alessandra"/>
    <x v="0"/>
    <n v="2875000"/>
    <s v="Clay Johnson Auto Sales"/>
    <x v="15"/>
    <x v="72"/>
    <s v="DoubleÂ Overhead Camshaft"/>
    <s v="Auto"/>
    <s v="Pale White"/>
    <n v="25501"/>
    <s v="78758-7841"/>
    <s v="SUV"/>
    <n v="8607352"/>
    <x v="2"/>
    <s v="Tertile 3"/>
    <x v="1"/>
  </r>
  <r>
    <s v="C_CND_009949"/>
    <x v="270"/>
    <x v="11"/>
    <s v="Vanessa"/>
    <x v="0"/>
    <n v="2900000"/>
    <s v="Scrivener Performance Engineering"/>
    <x v="13"/>
    <x v="19"/>
    <s v="DoubleÂ Overhead Camshaft"/>
    <s v="Auto"/>
    <s v="Black"/>
    <n v="33000"/>
    <s v="38701-8047"/>
    <s v="Hatchback"/>
    <n v="7141372"/>
    <x v="4"/>
    <s v="Tertile 3"/>
    <x v="1"/>
  </r>
  <r>
    <s v="C_CND_009981"/>
    <x v="270"/>
    <x v="11"/>
    <s v="Alison"/>
    <x v="0"/>
    <n v="3400000"/>
    <s v="Iceberg Rentals"/>
    <x v="8"/>
    <x v="100"/>
    <s v="Overhead Camshaft"/>
    <s v="Manual"/>
    <s v="Black"/>
    <n v="20000"/>
    <s v="53546-9427"/>
    <s v="SUV"/>
    <n v="8367077"/>
    <x v="5"/>
    <s v="Tertile 3"/>
    <x v="1"/>
  </r>
  <r>
    <s v="C_CND_009997"/>
    <x v="270"/>
    <x v="11"/>
    <s v="Peyton"/>
    <x v="0"/>
    <n v="6800000"/>
    <s v="Progressive Shippers Cooperative Association No"/>
    <x v="5"/>
    <x v="6"/>
    <s v="DoubleÂ Overhead Camshaft"/>
    <s v="Auto"/>
    <s v="Pale White"/>
    <n v="15000"/>
    <s v="53546-9427"/>
    <s v="Hatchback"/>
    <n v="8787073"/>
    <x v="4"/>
    <s v="Tertile 3"/>
    <x v="1"/>
  </r>
  <r>
    <s v="C_CND_010008"/>
    <x v="271"/>
    <x v="11"/>
    <s v="Yasmine"/>
    <x v="0"/>
    <n v="13500"/>
    <s v="Star Enterprises Inc"/>
    <x v="2"/>
    <x v="44"/>
    <s v="DoubleÂ Overhead Camshaft"/>
    <s v="Auto"/>
    <s v="Pale White"/>
    <n v="39001"/>
    <s v="99301-3882"/>
    <s v="Hatchback"/>
    <n v="7021251"/>
    <x v="1"/>
    <s v="Tertile 1"/>
    <x v="0"/>
  </r>
  <r>
    <s v="C_CND_010021"/>
    <x v="271"/>
    <x v="11"/>
    <s v="Aliyah"/>
    <x v="0"/>
    <n v="13500"/>
    <s v="Motor Vehicle Branch Office"/>
    <x v="26"/>
    <x v="122"/>
    <s v="Overhead Camshaft"/>
    <s v="Manual"/>
    <s v="Pale White"/>
    <n v="54001"/>
    <s v="78758-7841"/>
    <s v="SUV"/>
    <n v="7282176"/>
    <x v="2"/>
    <s v="Tertile 1"/>
    <x v="0"/>
  </r>
  <r>
    <s v="C_CND_010023"/>
    <x v="271"/>
    <x v="11"/>
    <s v="Allyson"/>
    <x v="0"/>
    <n v="13500"/>
    <s v="New Castle Ford Lincoln Mercury"/>
    <x v="14"/>
    <x v="53"/>
    <s v="Overhead Camshaft"/>
    <s v="Manual"/>
    <s v="Pale White"/>
    <n v="37001"/>
    <s v="60504-7114"/>
    <s v="Hatchback"/>
    <n v="8980323"/>
    <x v="6"/>
    <s v="Tertile 1"/>
    <x v="0"/>
  </r>
  <r>
    <s v="C_CND_010024"/>
    <x v="271"/>
    <x v="11"/>
    <s v="Alondra"/>
    <x v="1"/>
    <n v="13500"/>
    <s v="Pars Auto Sales"/>
    <x v="15"/>
    <x v="94"/>
    <s v="Overhead Camshaft"/>
    <s v="Manual"/>
    <s v="Pale White"/>
    <n v="13001"/>
    <s v="38701-8047"/>
    <s v="Passenger"/>
    <n v="7559870"/>
    <x v="4"/>
    <s v="Tertile 1"/>
    <x v="0"/>
  </r>
  <r>
    <s v="C_CND_010027"/>
    <x v="271"/>
    <x v="11"/>
    <s v="Brandon"/>
    <x v="0"/>
    <n v="13500"/>
    <s v="Pars Auto Sales"/>
    <x v="13"/>
    <x v="111"/>
    <s v="Overhead Camshaft"/>
    <s v="Manual"/>
    <s v="Black"/>
    <n v="22000"/>
    <s v="38701-8047"/>
    <s v="SUV"/>
    <n v="7141602"/>
    <x v="4"/>
    <s v="Tertile 1"/>
    <x v="0"/>
  </r>
  <r>
    <s v="C_CND_010030"/>
    <x v="271"/>
    <x v="11"/>
    <s v="Brian"/>
    <x v="0"/>
    <n v="13500"/>
    <s v="Rabun Used Car Sales"/>
    <x v="27"/>
    <x v="79"/>
    <s v="Overhead Camshaft"/>
    <s v="Manual"/>
    <s v="Pale White"/>
    <n v="41000"/>
    <s v="85257-3102"/>
    <s v="Sedan"/>
    <n v="8090619"/>
    <x v="3"/>
    <s v="Tertile 1"/>
    <x v="0"/>
  </r>
  <r>
    <s v="C_CND_010031"/>
    <x v="271"/>
    <x v="11"/>
    <s v="Brody"/>
    <x v="0"/>
    <n v="13500"/>
    <s v="Race Car Help"/>
    <x v="11"/>
    <x v="92"/>
    <s v="DoubleÂ Overhead Camshaft"/>
    <s v="Auto"/>
    <s v="Pale White"/>
    <n v="31000"/>
    <s v="78758-7841"/>
    <s v="Hatchback"/>
    <n v="7996963"/>
    <x v="2"/>
    <s v="Tertile 1"/>
    <x v="0"/>
  </r>
  <r>
    <s v="C_CND_010032"/>
    <x v="271"/>
    <x v="11"/>
    <s v="Bryan"/>
    <x v="1"/>
    <n v="13500"/>
    <s v="Ryder Truck Rental and Leasing"/>
    <x v="15"/>
    <x v="40"/>
    <s v="DoubleÂ Overhead Camshaft"/>
    <s v="Auto"/>
    <s v="Pale White"/>
    <n v="24000"/>
    <s v="06457-3834"/>
    <s v="Sedan"/>
    <n v="8858865"/>
    <x v="0"/>
    <s v="Tertile 1"/>
    <x v="0"/>
  </r>
  <r>
    <s v="C_CND_010036"/>
    <x v="271"/>
    <x v="11"/>
    <s v="Savion"/>
    <x v="1"/>
    <n v="13500"/>
    <s v="C &amp; M Motors Inc"/>
    <x v="1"/>
    <x v="1"/>
    <s v="DoubleÂ Overhead Camshaft"/>
    <s v="Auto"/>
    <s v="Pale White"/>
    <n v="45000"/>
    <s v="60504-7114"/>
    <s v="SUV"/>
    <n v="7305918"/>
    <x v="0"/>
    <s v="Tertile 1"/>
    <x v="0"/>
  </r>
  <r>
    <s v="C_CND_010037"/>
    <x v="271"/>
    <x v="11"/>
    <s v="Irlande"/>
    <x v="0"/>
    <n v="13500"/>
    <s v="Race Car Help"/>
    <x v="6"/>
    <x v="73"/>
    <s v="DoubleÂ Overhead Camshaft"/>
    <s v="Auto"/>
    <s v="Pale White"/>
    <n v="46000"/>
    <s v="78758-7841"/>
    <s v="Hardtop"/>
    <n v="8827941"/>
    <x v="2"/>
    <s v="Tertile 1"/>
    <x v="0"/>
  </r>
  <r>
    <s v="C_CND_010019"/>
    <x v="271"/>
    <x v="11"/>
    <s v="Lucas"/>
    <x v="0"/>
    <n v="400000"/>
    <s v="Pitre Buick-Pontiac-Gmc of Scottsdale"/>
    <x v="23"/>
    <x v="74"/>
    <s v="Overhead Camshaft"/>
    <s v="Manual"/>
    <s v="Black"/>
    <n v="17001"/>
    <s v="99301-3882"/>
    <s v="Hatchback"/>
    <n v="8917197"/>
    <x v="1"/>
    <s v="Tertile 1"/>
    <x v="0"/>
  </r>
  <r>
    <s v="C_CND_010039"/>
    <x v="271"/>
    <x v="11"/>
    <s v="Seth"/>
    <x v="0"/>
    <n v="470000"/>
    <s v="Chrysler Plymouth"/>
    <x v="27"/>
    <x v="106"/>
    <s v="Overhead Camshaft"/>
    <s v="Manual"/>
    <s v="Pale White"/>
    <n v="37000"/>
    <s v="53546-9427"/>
    <s v="SUV"/>
    <n v="7872248"/>
    <x v="1"/>
    <s v="Tertile 1"/>
    <x v="0"/>
  </r>
  <r>
    <s v="C_CND_010018"/>
    <x v="271"/>
    <x v="11"/>
    <s v="Rebecca"/>
    <x v="0"/>
    <n v="566000"/>
    <s v="Scrivener Performance Engineering"/>
    <x v="20"/>
    <x v="91"/>
    <s v="DoubleÂ Overhead Camshaft"/>
    <s v="Auto"/>
    <s v="Black"/>
    <n v="33000"/>
    <s v="38701-8047"/>
    <s v="Hardtop"/>
    <n v="8835576"/>
    <x v="4"/>
    <s v="Tertile 2"/>
    <x v="0"/>
  </r>
  <r>
    <s v="C_CND_010033"/>
    <x v="271"/>
    <x v="11"/>
    <s v="Bryce"/>
    <x v="0"/>
    <n v="700000"/>
    <s v="Saab-Belle Dodge"/>
    <x v="8"/>
    <x v="11"/>
    <s v="Overhead Camshaft"/>
    <s v="Manual"/>
    <s v="Black"/>
    <n v="18000"/>
    <s v="60504-7114"/>
    <s v="Hatchback"/>
    <n v="7656995"/>
    <x v="6"/>
    <s v="Tertile 2"/>
    <x v="0"/>
  </r>
  <r>
    <s v="C_CND_010016"/>
    <x v="271"/>
    <x v="11"/>
    <s v="Lorenzo"/>
    <x v="0"/>
    <n v="760000"/>
    <s v="Nebo Chevrolet"/>
    <x v="13"/>
    <x v="42"/>
    <s v="Overhead Camshaft"/>
    <s v="Manual"/>
    <s v="Pale White"/>
    <n v="12001"/>
    <s v="06457-3834"/>
    <s v="Hatchback"/>
    <n v="7218526"/>
    <x v="0"/>
    <s v="Tertile 2"/>
    <x v="1"/>
  </r>
  <r>
    <s v="C_CND_010038"/>
    <x v="271"/>
    <x v="11"/>
    <s v="Sebastian"/>
    <x v="0"/>
    <n v="870000"/>
    <s v="Chrysler of Tri-Cities"/>
    <x v="26"/>
    <x v="54"/>
    <s v="Overhead Camshaft"/>
    <s v="Manual"/>
    <s v="Black"/>
    <n v="53000"/>
    <s v="99301-3882"/>
    <s v="Hatchback"/>
    <n v="8457967"/>
    <x v="4"/>
    <s v="Tertile 2"/>
    <x v="1"/>
  </r>
  <r>
    <s v="C_CND_010007"/>
    <x v="271"/>
    <x v="11"/>
    <s v="Yael"/>
    <x v="0"/>
    <n v="1000000"/>
    <s v="Scrivener Performance Engineering"/>
    <x v="16"/>
    <x v="34"/>
    <s v="DoubleÂ Overhead Camshaft"/>
    <s v="Auto"/>
    <s v="Black"/>
    <n v="61001"/>
    <s v="38701-8047"/>
    <s v="Hatchback"/>
    <n v="8489302"/>
    <x v="4"/>
    <s v="Tertile 2"/>
    <x v="1"/>
  </r>
  <r>
    <s v="C_CND_010028"/>
    <x v="271"/>
    <x v="11"/>
    <s v="Brayden"/>
    <x v="0"/>
    <n v="1029000"/>
    <s v="Pitre Buick-Pontiac-Gmc of Scottsdale"/>
    <x v="2"/>
    <x v="2"/>
    <s v="DoubleÂ Overhead Camshaft"/>
    <s v="Auto"/>
    <s v="Pale White"/>
    <n v="42900"/>
    <s v="99301-3882"/>
    <s v="Passenger"/>
    <n v="6566654"/>
    <x v="1"/>
    <s v="Tertile 3"/>
    <x v="1"/>
  </r>
  <r>
    <s v="C_CND_010006"/>
    <x v="271"/>
    <x v="11"/>
    <s v="Yachet"/>
    <x v="0"/>
    <n v="1100000"/>
    <s v="Saab-Belle Dodge"/>
    <x v="18"/>
    <x v="33"/>
    <s v="DoubleÂ Overhead Camshaft"/>
    <s v="Auto"/>
    <s v="Pale White"/>
    <n v="21001"/>
    <s v="60504-7114"/>
    <s v="Hatchback"/>
    <n v="6452857"/>
    <x v="6"/>
    <s v="Tertile 3"/>
    <x v="1"/>
  </r>
  <r>
    <s v="C_CND_010025"/>
    <x v="271"/>
    <x v="11"/>
    <s v="Alyson"/>
    <x v="0"/>
    <n v="1210000"/>
    <s v="Pitre Buick-Pontiac-Gmc of Scottsdale"/>
    <x v="14"/>
    <x v="77"/>
    <s v="DoubleÂ Overhead Camshaft"/>
    <s v="Auto"/>
    <s v="Pale White"/>
    <n v="21001"/>
    <s v="99301-3882"/>
    <s v="Sedan"/>
    <n v="8137099"/>
    <x v="1"/>
    <s v="Tertile 3"/>
    <x v="1"/>
  </r>
  <r>
    <s v="C_CND_010026"/>
    <x v="271"/>
    <x v="11"/>
    <s v="Alyssa"/>
    <x v="0"/>
    <n v="1275000"/>
    <s v="Progressive Shippers Cooperative Association No"/>
    <x v="8"/>
    <x v="100"/>
    <s v="Overhead Camshaft"/>
    <s v="Manual"/>
    <s v="Pale White"/>
    <n v="13500"/>
    <s v="53546-9427"/>
    <s v="SUV"/>
    <n v="7865493"/>
    <x v="5"/>
    <s v="Tertile 3"/>
    <x v="1"/>
  </r>
  <r>
    <s v="C_CND_010012"/>
    <x v="271"/>
    <x v="11"/>
    <s v="Yocheved"/>
    <x v="0"/>
    <n v="1290000"/>
    <s v="Buddy Storbeck's Diesel Service Inc"/>
    <x v="9"/>
    <x v="37"/>
    <s v="DoubleÂ Overhead Camshaft"/>
    <s v="Auto"/>
    <s v="Pale White"/>
    <n v="22001"/>
    <s v="06457-3834"/>
    <s v="SUV"/>
    <n v="8454242"/>
    <x v="0"/>
    <s v="Tertile 3"/>
    <x v="1"/>
  </r>
  <r>
    <s v="C_CND_010022"/>
    <x v="271"/>
    <x v="11"/>
    <s v="Allison"/>
    <x v="0"/>
    <n v="1315000"/>
    <s v="Nebo Chevrolet"/>
    <x v="6"/>
    <x v="17"/>
    <s v="DoubleÂ Overhead Camshaft"/>
    <s v="Auto"/>
    <s v="Pale White"/>
    <n v="46501"/>
    <s v="06457-3834"/>
    <s v="Sedan"/>
    <n v="6783802"/>
    <x v="0"/>
    <s v="Tertile 3"/>
    <x v="1"/>
  </r>
  <r>
    <s v="C_CND_010011"/>
    <x v="271"/>
    <x v="11"/>
    <s v="Yitty"/>
    <x v="0"/>
    <n v="1405000"/>
    <s v="U-Haul CO"/>
    <x v="18"/>
    <x v="33"/>
    <s v="Overhead Camshaft"/>
    <s v="Manual"/>
    <s v="Pale White"/>
    <n v="21501"/>
    <s v="78758-7841"/>
    <s v="Hatchback"/>
    <n v="7123584"/>
    <x v="2"/>
    <s v="Tertile 3"/>
    <x v="1"/>
  </r>
  <r>
    <s v="C_CND_010014"/>
    <x v="271"/>
    <x v="11"/>
    <s v="Lipa"/>
    <x v="0"/>
    <n v="1480000"/>
    <s v="McKinney Dodge Chrysler Jeep"/>
    <x v="22"/>
    <x v="36"/>
    <s v="Overhead Camshaft"/>
    <s v="Manual"/>
    <s v="Pale White"/>
    <n v="21001"/>
    <s v="85257-3102"/>
    <s v="Sedan"/>
    <n v="6649186"/>
    <x v="3"/>
    <s v="Tertile 3"/>
    <x v="1"/>
  </r>
  <r>
    <s v="C_CND_010035"/>
    <x v="271"/>
    <x v="11"/>
    <s v="Samuel"/>
    <x v="0"/>
    <n v="1555000"/>
    <s v="Buddy Storbeck's Diesel Service Inc"/>
    <x v="18"/>
    <x v="25"/>
    <s v="Overhead Camshaft"/>
    <s v="Manual"/>
    <s v="Pale White"/>
    <n v="16500"/>
    <s v="06457-3834"/>
    <s v="SUV"/>
    <n v="6331191"/>
    <x v="2"/>
    <s v="Tertile 3"/>
    <x v="1"/>
  </r>
  <r>
    <s v="C_CND_010010"/>
    <x v="271"/>
    <x v="11"/>
    <s v="Yides"/>
    <x v="0"/>
    <n v="1700000"/>
    <s v="Tri-State Mack Inc"/>
    <x v="22"/>
    <x v="59"/>
    <s v="Overhead Camshaft"/>
    <s v="Manual"/>
    <s v="Black"/>
    <n v="17001"/>
    <s v="85257-3102"/>
    <s v="Hatchback"/>
    <n v="7804495"/>
    <x v="3"/>
    <s v="Tertile 3"/>
    <x v="1"/>
  </r>
  <r>
    <s v="C_CND_010034"/>
    <x v="271"/>
    <x v="11"/>
    <s v="Mathilde"/>
    <x v="0"/>
    <n v="1715000"/>
    <s v="Progressive Shippers Cooperative Association No"/>
    <x v="14"/>
    <x v="66"/>
    <s v="Overhead Camshaft"/>
    <s v="Manual"/>
    <s v="Pale White"/>
    <n v="21500"/>
    <s v="53546-9427"/>
    <s v="Hardtop"/>
    <n v="6281438"/>
    <x v="5"/>
    <s v="Tertile 3"/>
    <x v="1"/>
  </r>
  <r>
    <s v="C_CND_010040"/>
    <x v="271"/>
    <x v="11"/>
    <s v="Sincere"/>
    <x v="0"/>
    <n v="1750000"/>
    <s v="Classic Chevy"/>
    <x v="1"/>
    <x v="1"/>
    <s v="DoubleÂ Overhead Camshaft"/>
    <s v="Auto"/>
    <s v="Pale White"/>
    <n v="45000"/>
    <s v="85257-3102"/>
    <s v="SUV"/>
    <n v="7292326"/>
    <x v="5"/>
    <s v="Tertile 3"/>
    <x v="1"/>
  </r>
  <r>
    <s v="C_CND_010029"/>
    <x v="271"/>
    <x v="11"/>
    <s v="Brendan"/>
    <x v="0"/>
    <n v="1758000"/>
    <s v="Progressive Shippers Cooperative Association No"/>
    <x v="25"/>
    <x v="48"/>
    <s v="DoubleÂ Overhead Camshaft"/>
    <s v="Auto"/>
    <s v="Pale White"/>
    <n v="39800"/>
    <s v="53546-9427"/>
    <s v="SUV"/>
    <n v="7811923"/>
    <x v="5"/>
    <s v="Tertile 3"/>
    <x v="1"/>
  </r>
  <r>
    <s v="C_CND_010020"/>
    <x v="271"/>
    <x v="11"/>
    <s v="Alisson"/>
    <x v="0"/>
    <n v="1785000"/>
    <s v="McKinney Dodge Chrysler Jeep"/>
    <x v="11"/>
    <x v="92"/>
    <s v="DoubleÂ Overhead Camshaft"/>
    <s v="Auto"/>
    <s v="Black"/>
    <n v="9500"/>
    <s v="85257-3102"/>
    <s v="Hatchback"/>
    <n v="6975469"/>
    <x v="3"/>
    <s v="Tertile 3"/>
    <x v="1"/>
  </r>
  <r>
    <s v="C_CND_010013"/>
    <x v="271"/>
    <x v="11"/>
    <s v="Liam"/>
    <x v="0"/>
    <n v="1900000"/>
    <s v="Iceberg Rentals"/>
    <x v="6"/>
    <x v="17"/>
    <s v="Overhead Camshaft"/>
    <s v="Manual"/>
    <s v="Pale White"/>
    <n v="26001"/>
    <s v="53546-9427"/>
    <s v="Sedan"/>
    <n v="7964216"/>
    <x v="5"/>
    <s v="Tertile 3"/>
    <x v="1"/>
  </r>
  <r>
    <s v="C_CND_010015"/>
    <x v="271"/>
    <x v="11"/>
    <s v="Logan"/>
    <x v="1"/>
    <n v="2200000"/>
    <s v="Motor Vehicle Branch Office"/>
    <x v="15"/>
    <x v="51"/>
    <s v="Overhead Camshaft"/>
    <s v="Manual"/>
    <s v="Black"/>
    <n v="42001"/>
    <s v="78758-7841"/>
    <s v="Passenger"/>
    <n v="7860489"/>
    <x v="2"/>
    <s v="Tertile 3"/>
    <x v="1"/>
  </r>
  <r>
    <s v="C_CND_010009"/>
    <x v="271"/>
    <x v="11"/>
    <s v="Yehudis"/>
    <x v="0"/>
    <n v="2500000"/>
    <s v="Suburban Ford"/>
    <x v="20"/>
    <x v="47"/>
    <s v="DoubleÂ Overhead Camshaft"/>
    <s v="Auto"/>
    <s v="Pale White"/>
    <n v="25001"/>
    <s v="53546-9427"/>
    <s v="Passenger"/>
    <n v="7253826"/>
    <x v="5"/>
    <s v="Tertile 3"/>
    <x v="1"/>
  </r>
  <r>
    <s v="C_CND_010017"/>
    <x v="271"/>
    <x v="11"/>
    <s v="Louis"/>
    <x v="0"/>
    <n v="2635000"/>
    <s v="New Castle Ford Lincoln Mercury"/>
    <x v="13"/>
    <x v="41"/>
    <s v="Overhead Camshaft"/>
    <s v="Manual"/>
    <s v="Pale White"/>
    <n v="17501"/>
    <s v="60504-7114"/>
    <s v="Passenger"/>
    <n v="6855620"/>
    <x v="6"/>
    <s v="Tertile 3"/>
    <x v="1"/>
  </r>
  <r>
    <s v="C_CND_010041"/>
    <x v="272"/>
    <x v="11"/>
    <s v="Zissy"/>
    <x v="0"/>
    <n v="13500"/>
    <s v="C &amp; M Motors Inc"/>
    <x v="17"/>
    <x v="24"/>
    <s v="Overhead Camshaft"/>
    <s v="Manual"/>
    <s v="Pale White"/>
    <n v="45001"/>
    <s v="60504-7114"/>
    <s v="Passenger"/>
    <n v="7330245"/>
    <x v="6"/>
    <s v="Tertile 1"/>
    <x v="0"/>
  </r>
  <r>
    <s v="C_CND_010043"/>
    <x v="272"/>
    <x v="11"/>
    <s v="Zoey"/>
    <x v="0"/>
    <n v="13500"/>
    <s v="Chrysler of Tri-Cities"/>
    <x v="0"/>
    <x v="69"/>
    <s v="DoubleÂ Overhead Camshaft"/>
    <s v="Auto"/>
    <s v="Pale White"/>
    <n v="62001"/>
    <s v="99301-3882"/>
    <s v="Sedan"/>
    <n v="7055639"/>
    <x v="1"/>
    <s v="Tertile 1"/>
    <x v="0"/>
  </r>
  <r>
    <s v="C_CND_010047"/>
    <x v="272"/>
    <x v="11"/>
    <s v="Abdullah"/>
    <x v="0"/>
    <n v="13500"/>
    <s v="Diehl Motor CO Inc"/>
    <x v="5"/>
    <x v="65"/>
    <s v="DoubleÂ Overhead Camshaft"/>
    <s v="Auto"/>
    <s v="Black"/>
    <n v="16001"/>
    <s v="06457-3834"/>
    <s v="Sedan"/>
    <n v="6788086"/>
    <x v="0"/>
    <s v="Tertile 1"/>
    <x v="0"/>
  </r>
  <r>
    <s v="C_CND_010048"/>
    <x v="272"/>
    <x v="11"/>
    <s v="Adam"/>
    <x v="0"/>
    <n v="13500"/>
    <s v="Enterprise Rent A Car"/>
    <x v="12"/>
    <x v="93"/>
    <s v="DoubleÂ Overhead Camshaft"/>
    <s v="Auto"/>
    <s v="Pale White"/>
    <n v="57001"/>
    <s v="60504-7114"/>
    <s v="SUV"/>
    <n v="6229057"/>
    <x v="6"/>
    <s v="Tertile 1"/>
    <x v="0"/>
  </r>
  <r>
    <s v="C_CND_010051"/>
    <x v="272"/>
    <x v="11"/>
    <s v="Ahmed"/>
    <x v="0"/>
    <n v="13500"/>
    <s v="Iceberg Rentals"/>
    <x v="15"/>
    <x v="95"/>
    <s v="Overhead Camshaft"/>
    <s v="Manual"/>
    <s v="Pale White"/>
    <n v="20001"/>
    <s v="53546-9427"/>
    <s v="SUV"/>
    <n v="8306816"/>
    <x v="5"/>
    <s v="Tertile 1"/>
    <x v="0"/>
  </r>
  <r>
    <s v="C_CND_010052"/>
    <x v="272"/>
    <x v="11"/>
    <s v="Aidan"/>
    <x v="0"/>
    <n v="13500"/>
    <s v="McKinney Dodge Chrysler Jeep"/>
    <x v="3"/>
    <x v="28"/>
    <s v="DoubleÂ Overhead Camshaft"/>
    <s v="Auto"/>
    <s v="Black"/>
    <n v="28001"/>
    <s v="85257-3102"/>
    <s v="Hatchback"/>
    <n v="6152830"/>
    <x v="3"/>
    <s v="Tertile 1"/>
    <x v="0"/>
  </r>
  <r>
    <s v="C_CND_010056"/>
    <x v="272"/>
    <x v="11"/>
    <s v="Lukas"/>
    <x v="0"/>
    <n v="13500"/>
    <s v="Rabun Used Car Sales"/>
    <x v="10"/>
    <x v="60"/>
    <s v="Overhead Camshaft"/>
    <s v="Manual"/>
    <s v="Black"/>
    <n v="15001"/>
    <s v="85257-3102"/>
    <s v="SUV"/>
    <n v="8975544"/>
    <x v="3"/>
    <s v="Tertile 1"/>
    <x v="0"/>
  </r>
  <r>
    <s v="C_CND_010063"/>
    <x v="272"/>
    <x v="11"/>
    <s v="Ethan"/>
    <x v="0"/>
    <n v="13500"/>
    <s v="Tri-State Mack Inc"/>
    <x v="2"/>
    <x v="44"/>
    <s v="Overhead Camshaft"/>
    <s v="Manual"/>
    <s v="Pale White"/>
    <n v="29000"/>
    <s v="85257-3102"/>
    <s v="Hardtop"/>
    <n v="8315997"/>
    <x v="2"/>
    <s v="Tertile 1"/>
    <x v="0"/>
  </r>
  <r>
    <s v="C_CND_010065"/>
    <x v="272"/>
    <x v="11"/>
    <s v="Mason"/>
    <x v="1"/>
    <n v="13500"/>
    <s v="Progressive Shippers Cooperative Association No"/>
    <x v="26"/>
    <x v="54"/>
    <s v="DoubleÂ Overhead Camshaft"/>
    <s v="Auto"/>
    <s v="Black"/>
    <n v="12001"/>
    <s v="53546-9427"/>
    <s v="Hatchback"/>
    <n v="7045172"/>
    <x v="5"/>
    <s v="Tertile 1"/>
    <x v="0"/>
  </r>
  <r>
    <s v="C_CND_010066"/>
    <x v="272"/>
    <x v="11"/>
    <s v="Mateo"/>
    <x v="0"/>
    <n v="13500"/>
    <s v="Rabun Used Car Sales"/>
    <x v="5"/>
    <x v="6"/>
    <s v="DoubleÂ Overhead Camshaft"/>
    <s v="Auto"/>
    <s v="Pale White"/>
    <n v="15001"/>
    <s v="85257-3102"/>
    <s v="Hatchback"/>
    <n v="8881663"/>
    <x v="3"/>
    <s v="Tertile 1"/>
    <x v="0"/>
  </r>
  <r>
    <s v="C_CND_010069"/>
    <x v="272"/>
    <x v="11"/>
    <s v="Amanda"/>
    <x v="0"/>
    <n v="13500"/>
    <s v="Rabun Used Car Sales"/>
    <x v="0"/>
    <x v="98"/>
    <s v="Overhead Camshaft"/>
    <s v="Manual"/>
    <s v="Black"/>
    <n v="43000"/>
    <s v="85257-3102"/>
    <s v="SUV"/>
    <n v="8783869"/>
    <x v="3"/>
    <s v="Tertile 1"/>
    <x v="0"/>
  </r>
  <r>
    <s v="C_CND_010071"/>
    <x v="272"/>
    <x v="11"/>
    <s v="Amber"/>
    <x v="0"/>
    <n v="13500"/>
    <s v="Ryder Truck Rental and Leasing"/>
    <x v="19"/>
    <x v="121"/>
    <s v="DoubleÂ Overhead Camshaft"/>
    <s v="Auto"/>
    <s v="Black"/>
    <n v="26000"/>
    <s v="06457-3834"/>
    <s v="SUV"/>
    <n v="6907656"/>
    <x v="0"/>
    <s v="Tertile 1"/>
    <x v="0"/>
  </r>
  <r>
    <s v="C_CND_010072"/>
    <x v="272"/>
    <x v="11"/>
    <s v="Clementine"/>
    <x v="0"/>
    <n v="13500"/>
    <s v="Gartner Buick Hyundai Saab"/>
    <x v="0"/>
    <x v="116"/>
    <s v="Overhead Camshaft"/>
    <s v="Manual"/>
    <s v="Black"/>
    <n v="18000"/>
    <s v="38701-8047"/>
    <s v="Hardtop"/>
    <n v="7079266"/>
    <x v="4"/>
    <s v="Tertile 1"/>
    <x v="0"/>
  </r>
  <r>
    <s v="C_CND_010077"/>
    <x v="272"/>
    <x v="11"/>
    <s v="Clement"/>
    <x v="1"/>
    <n v="13500"/>
    <s v="Iceberg Rentals"/>
    <x v="19"/>
    <x v="136"/>
    <s v="DoubleÂ Overhead Camshaft"/>
    <s v="Auto"/>
    <s v="Pale White"/>
    <n v="22000"/>
    <s v="53546-9427"/>
    <s v="Hardtop"/>
    <n v="7877103"/>
    <x v="5"/>
    <s v="Tertile 1"/>
    <x v="0"/>
  </r>
  <r>
    <s v="C_CND_010084"/>
    <x v="272"/>
    <x v="11"/>
    <s v="Caleb"/>
    <x v="1"/>
    <n v="13500"/>
    <s v="Star Enterprises Inc"/>
    <x v="25"/>
    <x v="126"/>
    <s v="DoubleÂ Overhead Camshaft"/>
    <s v="Auto"/>
    <s v="Black"/>
    <n v="9001"/>
    <s v="99301-3882"/>
    <s v="SUV"/>
    <n v="8105631"/>
    <x v="1"/>
    <s v="Tertile 1"/>
    <x v="0"/>
  </r>
  <r>
    <s v="C_CND_010092"/>
    <x v="272"/>
    <x v="11"/>
    <s v="Chase"/>
    <x v="0"/>
    <n v="13500"/>
    <s v="Saab-Belle Dodge"/>
    <x v="9"/>
    <x v="12"/>
    <s v="Overhead Camshaft"/>
    <s v="Manual"/>
    <s v="Pale White"/>
    <n v="37000"/>
    <s v="60504-7114"/>
    <s v="Passenger"/>
    <n v="8684461"/>
    <x v="6"/>
    <s v="Tertile 1"/>
    <x v="0"/>
  </r>
  <r>
    <s v="C_CND_010094"/>
    <x v="272"/>
    <x v="11"/>
    <s v="Christian"/>
    <x v="0"/>
    <n v="13500"/>
    <s v="Star Enterprises Inc"/>
    <x v="29"/>
    <x v="125"/>
    <s v="Overhead Camshaft"/>
    <s v="Manual"/>
    <s v="Pale White"/>
    <n v="23000"/>
    <s v="99301-3882"/>
    <s v="Hatchback"/>
    <n v="7759080"/>
    <x v="1"/>
    <s v="Tertile 1"/>
    <x v="0"/>
  </r>
  <r>
    <s v="C_CND_010096"/>
    <x v="272"/>
    <x v="11"/>
    <s v="Cole"/>
    <x v="1"/>
    <n v="13500"/>
    <s v="Tri-State Mack Inc"/>
    <x v="7"/>
    <x v="10"/>
    <s v="Overhead Camshaft"/>
    <s v="Manual"/>
    <s v="Black"/>
    <n v="43000"/>
    <s v="85257-3102"/>
    <s v="Sedan"/>
    <n v="8356114"/>
    <x v="3"/>
    <s v="Tertile 1"/>
    <x v="0"/>
  </r>
  <r>
    <s v="C_CND_010100"/>
    <x v="272"/>
    <x v="11"/>
    <s v="Travis"/>
    <x v="0"/>
    <n v="13500"/>
    <s v="Gartner Buick Hyundai Saab"/>
    <x v="3"/>
    <x v="129"/>
    <s v="DoubleÂ Overhead Camshaft"/>
    <s v="Auto"/>
    <s v="Black"/>
    <n v="45000"/>
    <s v="38701-8047"/>
    <s v="Passenger"/>
    <n v="7023559"/>
    <x v="6"/>
    <s v="Tertile 1"/>
    <x v="0"/>
  </r>
  <r>
    <s v="C_CND_010106"/>
    <x v="272"/>
    <x v="11"/>
    <s v="Zachary"/>
    <x v="1"/>
    <n v="13500"/>
    <s v="New Castle Ford Lincoln Mercury"/>
    <x v="0"/>
    <x v="83"/>
    <s v="DoubleÂ Overhead Camshaft"/>
    <s v="Auto"/>
    <s v="Pale White"/>
    <n v="42000"/>
    <s v="60504-7114"/>
    <s v="Hatchback"/>
    <n v="6958589"/>
    <x v="5"/>
    <s v="Tertile 1"/>
    <x v="0"/>
  </r>
  <r>
    <s v="C_CND_010093"/>
    <x v="272"/>
    <x v="11"/>
    <s v="Cheskel"/>
    <x v="0"/>
    <n v="385000"/>
    <s v="Scrivener Performance Engineering"/>
    <x v="13"/>
    <x v="41"/>
    <s v="DoubleÂ Overhead Camshaft"/>
    <s v="Auto"/>
    <s v="Pale White"/>
    <n v="46000"/>
    <s v="38701-8047"/>
    <s v="Passenger"/>
    <n v="7030204"/>
    <x v="4"/>
    <s v="Tertile 1"/>
    <x v="0"/>
  </r>
  <r>
    <s v="C_CND_010103"/>
    <x v="272"/>
    <x v="11"/>
    <s v="Martorie"/>
    <x v="0"/>
    <n v="428000"/>
    <s v="Capitol KIA"/>
    <x v="15"/>
    <x v="84"/>
    <s v="DoubleÂ Overhead Camshaft"/>
    <s v="Auto"/>
    <s v="Pale White"/>
    <n v="15000"/>
    <s v="38701-8047"/>
    <s v="Hardtop"/>
    <n v="7884465"/>
    <x v="4"/>
    <s v="Tertile 1"/>
    <x v="0"/>
  </r>
  <r>
    <s v="C_CND_010079"/>
    <x v="272"/>
    <x v="11"/>
    <s v="Angelica"/>
    <x v="1"/>
    <n v="435000"/>
    <s v="Rabun Used Car Sales"/>
    <x v="2"/>
    <x v="9"/>
    <s v="Overhead Camshaft"/>
    <s v="Manual"/>
    <s v="Pale White"/>
    <n v="24000"/>
    <s v="85257-3102"/>
    <s v="Sedan"/>
    <n v="6605965"/>
    <x v="3"/>
    <s v="Tertile 1"/>
    <x v="0"/>
  </r>
  <r>
    <s v="C_CND_010086"/>
    <x v="272"/>
    <x v="11"/>
    <s v="Cameron"/>
    <x v="0"/>
    <n v="550000"/>
    <s v="Tri-State Mack Inc"/>
    <x v="3"/>
    <x v="28"/>
    <s v="DoubleÂ Overhead Camshaft"/>
    <s v="Auto"/>
    <s v="Pale White"/>
    <n v="29001"/>
    <s v="85257-3102"/>
    <s v="Hatchback"/>
    <n v="8415019"/>
    <x v="3"/>
    <s v="Tertile 2"/>
    <x v="0"/>
  </r>
  <r>
    <s v="C_CND_010099"/>
    <x v="272"/>
    <x v="11"/>
    <s v="Timothy"/>
    <x v="0"/>
    <n v="572500"/>
    <s v="Enterprise Rent A Car"/>
    <x v="10"/>
    <x v="60"/>
    <s v="DoubleÂ Overhead Camshaft"/>
    <s v="Auto"/>
    <s v="Black"/>
    <n v="27500"/>
    <s v="60504-7114"/>
    <s v="SUV"/>
    <n v="8752023"/>
    <x v="0"/>
    <s v="Tertile 2"/>
    <x v="0"/>
  </r>
  <r>
    <s v="C_CND_010060"/>
    <x v="272"/>
    <x v="11"/>
    <s v="Marc"/>
    <x v="0"/>
    <n v="626000"/>
    <s v="Scrivener Performance Engineering"/>
    <x v="1"/>
    <x v="16"/>
    <s v="DoubleÂ Overhead Camshaft"/>
    <s v="Auto"/>
    <s v="Pale White"/>
    <n v="12001"/>
    <s v="38701-8047"/>
    <s v="SUV"/>
    <n v="7427862"/>
    <x v="4"/>
    <s v="Tertile 2"/>
    <x v="0"/>
  </r>
  <r>
    <s v="C_CND_010061"/>
    <x v="272"/>
    <x v="11"/>
    <s v="Roiza"/>
    <x v="0"/>
    <n v="650000"/>
    <s v="Ryder Truck Rental and Leasing"/>
    <x v="2"/>
    <x v="44"/>
    <s v="DoubleÂ Overhead Camshaft"/>
    <s v="Auto"/>
    <s v="Pale White"/>
    <n v="39000"/>
    <s v="06457-3834"/>
    <s v="Hardtop"/>
    <n v="8691150"/>
    <x v="0"/>
    <s v="Tertile 2"/>
    <x v="0"/>
  </r>
  <r>
    <s v="C_CND_010090"/>
    <x v="272"/>
    <x v="11"/>
    <s v="Charles"/>
    <x v="0"/>
    <n v="650000"/>
    <s v="Race Car Help"/>
    <x v="25"/>
    <x v="117"/>
    <s v="Overhead Camshaft"/>
    <s v="Manual"/>
    <s v="Pale White"/>
    <n v="16000"/>
    <s v="78758-7841"/>
    <s v="Hatchback"/>
    <n v="6517847"/>
    <x v="2"/>
    <s v="Tertile 2"/>
    <x v="0"/>
  </r>
  <r>
    <s v="C_CND_010091"/>
    <x v="272"/>
    <x v="11"/>
    <s v="Charlie"/>
    <x v="1"/>
    <n v="662000"/>
    <s v="Ryder Truck Rental and Leasing"/>
    <x v="14"/>
    <x v="66"/>
    <s v="Overhead Camshaft"/>
    <s v="Manual"/>
    <s v="Pale White"/>
    <n v="25000"/>
    <s v="06457-3834"/>
    <s v="SUV"/>
    <n v="6155556"/>
    <x v="0"/>
    <s v="Tertile 2"/>
    <x v="0"/>
  </r>
  <r>
    <s v="C_CND_010076"/>
    <x v="272"/>
    <x v="11"/>
    <s v="Anaya"/>
    <x v="0"/>
    <n v="674000"/>
    <s v="Tri-State Mack Inc"/>
    <x v="1"/>
    <x v="56"/>
    <s v="Overhead Camshaft"/>
    <s v="Manual"/>
    <s v="Black"/>
    <n v="85000"/>
    <s v="85257-3102"/>
    <s v="Hatchback"/>
    <n v="7411545"/>
    <x v="3"/>
    <s v="Tertile 2"/>
    <x v="0"/>
  </r>
  <r>
    <s v="C_CND_010089"/>
    <x v="272"/>
    <x v="11"/>
    <s v="Chaim"/>
    <x v="0"/>
    <n v="710000"/>
    <s v="Rabun Used Car Sales"/>
    <x v="1"/>
    <x v="49"/>
    <s v="Overhead Camshaft"/>
    <s v="Manual"/>
    <s v="Black"/>
    <n v="27000"/>
    <s v="85257-3102"/>
    <s v="Passenger"/>
    <n v="6227661"/>
    <x v="3"/>
    <s v="Tertile 2"/>
    <x v="0"/>
  </r>
  <r>
    <s v="C_CND_010095"/>
    <x v="272"/>
    <x v="11"/>
    <s v="Christopher"/>
    <x v="0"/>
    <n v="740000"/>
    <s v="Suburban Ford"/>
    <x v="0"/>
    <x v="83"/>
    <s v="DoubleÂ Overhead Camshaft"/>
    <s v="Auto"/>
    <s v="Black"/>
    <n v="22000"/>
    <s v="53546-9427"/>
    <s v="Hatchback"/>
    <n v="6721408"/>
    <x v="5"/>
    <s v="Tertile 2"/>
    <x v="0"/>
  </r>
  <r>
    <s v="C_CND_010075"/>
    <x v="272"/>
    <x v="11"/>
    <s v="Analia"/>
    <x v="0"/>
    <n v="750000"/>
    <s v="Suburban Ford"/>
    <x v="2"/>
    <x v="23"/>
    <s v="DoubleÂ Overhead Camshaft"/>
    <s v="Auto"/>
    <s v="Pale White"/>
    <n v="21000"/>
    <s v="53546-9427"/>
    <s v="Hatchback"/>
    <n v="7142354"/>
    <x v="5"/>
    <s v="Tertile 2"/>
    <x v="0"/>
  </r>
  <r>
    <s v="C_CND_010055"/>
    <x v="272"/>
    <x v="11"/>
    <s v="Rifky"/>
    <x v="0"/>
    <n v="805000"/>
    <s v="Tri-State Mack Inc"/>
    <x v="1"/>
    <x v="62"/>
    <s v="DoubleÂ Overhead Camshaft"/>
    <s v="Auto"/>
    <s v="Pale White"/>
    <n v="53000"/>
    <s v="85257-3102"/>
    <s v="Hardtop"/>
    <n v="8710000"/>
    <x v="2"/>
    <s v="Tertile 2"/>
    <x v="1"/>
  </r>
  <r>
    <s v="C_CND_010080"/>
    <x v="272"/>
    <x v="11"/>
    <s v="Angelina"/>
    <x v="0"/>
    <n v="875000"/>
    <s v="Race Car Help"/>
    <x v="14"/>
    <x v="128"/>
    <s v="DoubleÂ Overhead Camshaft"/>
    <s v="Auto"/>
    <s v="Black"/>
    <n v="22000"/>
    <s v="78758-7841"/>
    <s v="Passenger"/>
    <n v="6447645"/>
    <x v="2"/>
    <s v="Tertile 2"/>
    <x v="1"/>
  </r>
  <r>
    <s v="C_CND_010085"/>
    <x v="272"/>
    <x v="11"/>
    <s v="Calvin"/>
    <x v="1"/>
    <n v="875000"/>
    <s v="Suburban Ford"/>
    <x v="8"/>
    <x v="50"/>
    <s v="Overhead Camshaft"/>
    <s v="Manual"/>
    <s v="Pale White"/>
    <n v="22001"/>
    <s v="53546-9427"/>
    <s v="Sedan"/>
    <n v="6531183"/>
    <x v="5"/>
    <s v="Tertile 2"/>
    <x v="1"/>
  </r>
  <r>
    <s v="C_CND_010044"/>
    <x v="272"/>
    <x v="11"/>
    <s v="Aarav"/>
    <x v="0"/>
    <n v="880000"/>
    <s v="Chrysler Plymouth"/>
    <x v="11"/>
    <x v="14"/>
    <s v="DoubleÂ Overhead Camshaft"/>
    <s v="Auto"/>
    <s v="Black"/>
    <n v="22001"/>
    <s v="53546-9427"/>
    <s v="Passenger"/>
    <n v="7712553"/>
    <x v="5"/>
    <s v="Tertile 2"/>
    <x v="1"/>
  </r>
  <r>
    <s v="C_CND_010108"/>
    <x v="272"/>
    <x v="11"/>
    <s v="Zaiden"/>
    <x v="0"/>
    <n v="905000"/>
    <s v="Pitre Buick-Pontiac-Gmc of Scottsdale"/>
    <x v="15"/>
    <x v="94"/>
    <s v="DoubleÂ Overhead Camshaft"/>
    <s v="Auto"/>
    <s v="Pale White"/>
    <n v="19000"/>
    <s v="99301-3882"/>
    <s v="Passenger"/>
    <n v="6468996"/>
    <x v="2"/>
    <s v="Tertile 2"/>
    <x v="1"/>
  </r>
  <r>
    <s v="C_CND_010088"/>
    <x v="272"/>
    <x v="11"/>
    <s v="Carter"/>
    <x v="1"/>
    <n v="1060000"/>
    <s v="Progressive Shippers Cooperative Association No"/>
    <x v="15"/>
    <x v="21"/>
    <s v="Overhead Camshaft"/>
    <s v="Manual"/>
    <s v="Pale White"/>
    <n v="14000"/>
    <s v="53546-9427"/>
    <s v="SUV"/>
    <n v="6668686"/>
    <x v="5"/>
    <s v="Tertile 3"/>
    <x v="1"/>
  </r>
  <r>
    <s v="C_CND_010070"/>
    <x v="272"/>
    <x v="11"/>
    <s v="Amaya"/>
    <x v="0"/>
    <n v="1141000"/>
    <s v="Race Car Help"/>
    <x v="1"/>
    <x v="56"/>
    <s v="Overhead Camshaft"/>
    <s v="Manual"/>
    <s v="Pale White"/>
    <n v="22100"/>
    <s v="78758-7841"/>
    <s v="Hatchback"/>
    <n v="6064488"/>
    <x v="2"/>
    <s v="Tertile 3"/>
    <x v="1"/>
  </r>
  <r>
    <s v="C_CND_010064"/>
    <x v="272"/>
    <x v="11"/>
    <s v="Martin"/>
    <x v="0"/>
    <n v="1148000"/>
    <s v="U-Haul CO"/>
    <x v="2"/>
    <x v="23"/>
    <s v="Overhead Camshaft"/>
    <s v="Manual"/>
    <s v="Black"/>
    <n v="49801"/>
    <s v="78758-7841"/>
    <s v="Hatchback"/>
    <n v="8087997"/>
    <x v="2"/>
    <s v="Tertile 3"/>
    <x v="1"/>
  </r>
  <r>
    <s v="C_CND_010097"/>
    <x v="272"/>
    <x v="11"/>
    <s v="Lilou"/>
    <x v="0"/>
    <n v="1190000"/>
    <s v="Scrivener Performance Engineering"/>
    <x v="2"/>
    <x v="71"/>
    <s v="Overhead Camshaft"/>
    <s v="Manual"/>
    <s v="Black"/>
    <n v="25000"/>
    <s v="38701-8047"/>
    <s v="Hardtop"/>
    <n v="6608499"/>
    <x v="4"/>
    <s v="Tertile 3"/>
    <x v="1"/>
  </r>
  <r>
    <s v="C_CND_010068"/>
    <x v="272"/>
    <x v="11"/>
    <s v="Matthew"/>
    <x v="0"/>
    <n v="1210000"/>
    <s v="Rabun Used Car Sales"/>
    <x v="7"/>
    <x v="107"/>
    <s v="Overhead Camshaft"/>
    <s v="Manual"/>
    <s v="Pale White"/>
    <n v="27001"/>
    <s v="85257-3102"/>
    <s v="Passenger"/>
    <n v="8422402"/>
    <x v="3"/>
    <s v="Tertile 3"/>
    <x v="1"/>
  </r>
  <r>
    <s v="C_CND_010105"/>
    <x v="272"/>
    <x v="11"/>
    <s v="Marie"/>
    <x v="0"/>
    <n v="1271000"/>
    <s v="Classic Chevy"/>
    <x v="1"/>
    <x v="62"/>
    <s v="Overhead Camshaft"/>
    <s v="Manual"/>
    <s v="Pale White"/>
    <n v="24100"/>
    <s v="85257-3102"/>
    <s v="Hardtop"/>
    <n v="7292817"/>
    <x v="3"/>
    <s v="Tertile 3"/>
    <x v="1"/>
  </r>
  <r>
    <s v="C_CND_010074"/>
    <x v="272"/>
    <x v="11"/>
    <s v="Ana"/>
    <x v="0"/>
    <n v="1290000"/>
    <s v="Star Enterprises Inc"/>
    <x v="5"/>
    <x v="85"/>
    <s v="Overhead Camshaft"/>
    <s v="Manual"/>
    <s v="Black"/>
    <n v="21000"/>
    <s v="99301-3882"/>
    <s v="SUV"/>
    <n v="8632505"/>
    <x v="1"/>
    <s v="Tertile 3"/>
    <x v="1"/>
  </r>
  <r>
    <s v="C_CND_010046"/>
    <x v="272"/>
    <x v="11"/>
    <s v="Abdul"/>
    <x v="0"/>
    <n v="1301000"/>
    <s v="Clay Johnson Auto Sales"/>
    <x v="26"/>
    <x v="81"/>
    <s v="DoubleÂ Overhead Camshaft"/>
    <s v="Auto"/>
    <s v="Black"/>
    <n v="16101"/>
    <s v="78758-7841"/>
    <s v="Hatchback"/>
    <n v="8422078"/>
    <x v="2"/>
    <s v="Tertile 3"/>
    <x v="1"/>
  </r>
  <r>
    <s v="C_CND_010059"/>
    <x v="272"/>
    <x v="11"/>
    <s v="Malik"/>
    <x v="0"/>
    <n v="1310000"/>
    <s v="Saab-Belle Dodge"/>
    <x v="0"/>
    <x v="75"/>
    <s v="Overhead Camshaft"/>
    <s v="Manual"/>
    <s v="Pale White"/>
    <n v="43001"/>
    <s v="60504-7114"/>
    <s v="Hatchback"/>
    <n v="8677793"/>
    <x v="6"/>
    <s v="Tertile 3"/>
    <x v="1"/>
  </r>
  <r>
    <s v="C_CND_010101"/>
    <x v="272"/>
    <x v="11"/>
    <s v="Tristan"/>
    <x v="0"/>
    <n v="1325000"/>
    <s v="Hatfield Volkswagen"/>
    <x v="7"/>
    <x v="123"/>
    <s v="DoubleÂ Overhead Camshaft"/>
    <s v="Auto"/>
    <s v="Pale White"/>
    <n v="39500"/>
    <s v="99301-3882"/>
    <s v="SUV"/>
    <n v="7450179"/>
    <x v="4"/>
    <s v="Tertile 3"/>
    <x v="1"/>
  </r>
  <r>
    <s v="C_CND_010081"/>
    <x v="272"/>
    <x v="11"/>
    <s v="Adam"/>
    <x v="0"/>
    <n v="1360000"/>
    <s v="New Castle Ford Lincoln Mercury"/>
    <x v="18"/>
    <x v="33"/>
    <s v="DoubleÂ Overhead Camshaft"/>
    <s v="Auto"/>
    <s v="Pale White"/>
    <n v="21000"/>
    <s v="60504-7114"/>
    <s v="Hardtop"/>
    <n v="8436595"/>
    <x v="6"/>
    <s v="Tertile 3"/>
    <x v="1"/>
  </r>
  <r>
    <s v="C_CND_010062"/>
    <x v="272"/>
    <x v="11"/>
    <s v="Bryan"/>
    <x v="0"/>
    <n v="1410000"/>
    <s v="Ryder Truck Rental and Leasing"/>
    <x v="7"/>
    <x v="120"/>
    <s v="Overhead Camshaft"/>
    <s v="Manual"/>
    <s v="Pale White"/>
    <n v="27000"/>
    <s v="06457-3834"/>
    <s v="Hardtop"/>
    <n v="6670671"/>
    <x v="0"/>
    <s v="Tertile 3"/>
    <x v="1"/>
  </r>
  <r>
    <s v="C_CND_010083"/>
    <x v="272"/>
    <x v="11"/>
    <s v="Caden"/>
    <x v="0"/>
    <n v="1420000"/>
    <s v="Scrivener Performance Engineering"/>
    <x v="22"/>
    <x v="55"/>
    <s v="Overhead Camshaft"/>
    <s v="Manual"/>
    <s v="Black"/>
    <n v="22001"/>
    <s v="38701-8047"/>
    <s v="SUV"/>
    <n v="7809680"/>
    <x v="4"/>
    <s v="Tertile 3"/>
    <x v="1"/>
  </r>
  <r>
    <s v="C_CND_010053"/>
    <x v="272"/>
    <x v="11"/>
    <s v="Aiden"/>
    <x v="1"/>
    <n v="1450000"/>
    <s v="Motor Vehicle Branch Office"/>
    <x v="18"/>
    <x v="25"/>
    <s v="Overhead Camshaft"/>
    <s v="Manual"/>
    <s v="Pale White"/>
    <n v="16001"/>
    <s v="78758-7841"/>
    <s v="SUV"/>
    <n v="6632694"/>
    <x v="2"/>
    <s v="Tertile 3"/>
    <x v="1"/>
  </r>
  <r>
    <s v="C_CND_010098"/>
    <x v="272"/>
    <x v="11"/>
    <s v="Manon"/>
    <x v="0"/>
    <n v="1450000"/>
    <s v="C &amp; M Motors Inc"/>
    <x v="15"/>
    <x v="84"/>
    <s v="Overhead Camshaft"/>
    <s v="Manual"/>
    <s v="Pale White"/>
    <n v="21000"/>
    <s v="60504-7114"/>
    <s v="Hardtop"/>
    <n v="8537420"/>
    <x v="6"/>
    <s v="Tertile 3"/>
    <x v="1"/>
  </r>
  <r>
    <s v="C_CND_010104"/>
    <x v="272"/>
    <x v="11"/>
    <s v="Wyatt"/>
    <x v="1"/>
    <n v="1520000"/>
    <s v="Motor Vehicle Branch Office"/>
    <x v="1"/>
    <x v="49"/>
    <s v="Overhead Camshaft"/>
    <s v="Manual"/>
    <s v="Pale White"/>
    <n v="19000"/>
    <s v="78758-7841"/>
    <s v="Passenger"/>
    <n v="7376290"/>
    <x v="3"/>
    <s v="Tertile 3"/>
    <x v="1"/>
  </r>
  <r>
    <s v="C_CND_010067"/>
    <x v="272"/>
    <x v="11"/>
    <s v="Matteo"/>
    <x v="0"/>
    <n v="1540000"/>
    <s v="Progressive Shippers Cooperative Association No"/>
    <x v="3"/>
    <x v="4"/>
    <s v="Overhead Camshaft"/>
    <s v="Manual"/>
    <s v="Black"/>
    <n v="18001"/>
    <s v="53546-9427"/>
    <s v="SUV"/>
    <n v="8088187"/>
    <x v="5"/>
    <s v="Tertile 3"/>
    <x v="1"/>
  </r>
  <r>
    <s v="C_CND_010073"/>
    <x v="272"/>
    <x v="11"/>
    <s v="Amy"/>
    <x v="0"/>
    <n v="1700000"/>
    <s v="Scrivener Performance Engineering"/>
    <x v="11"/>
    <x v="92"/>
    <s v="DoubleÂ Overhead Camshaft"/>
    <s v="Auto"/>
    <s v="Pale White"/>
    <n v="31000"/>
    <s v="38701-8047"/>
    <s v="Hatchback"/>
    <n v="6924467"/>
    <x v="4"/>
    <s v="Tertile 3"/>
    <x v="1"/>
  </r>
  <r>
    <s v="C_CND_010078"/>
    <x v="272"/>
    <x v="11"/>
    <s v="Angela"/>
    <x v="0"/>
    <n v="1700000"/>
    <s v="Progressive Shippers Cooperative Association No"/>
    <x v="5"/>
    <x v="6"/>
    <s v="Overhead Camshaft"/>
    <s v="Manual"/>
    <s v="Pale White"/>
    <n v="21000"/>
    <s v="53546-9427"/>
    <s v="Hatchback"/>
    <n v="8055039"/>
    <x v="5"/>
    <s v="Tertile 3"/>
    <x v="1"/>
  </r>
  <r>
    <s v="C_CND_010057"/>
    <x v="272"/>
    <x v="11"/>
    <s v="Luke"/>
    <x v="1"/>
    <n v="1705000"/>
    <s v="Race Car Help"/>
    <x v="3"/>
    <x v="28"/>
    <s v="DoubleÂ Overhead Camshaft"/>
    <s v="Auto"/>
    <s v="Black"/>
    <n v="28501"/>
    <s v="78758-7841"/>
    <s v="Hatchback"/>
    <n v="6066570"/>
    <x v="2"/>
    <s v="Tertile 3"/>
    <x v="1"/>
  </r>
  <r>
    <s v="C_CND_010050"/>
    <x v="272"/>
    <x v="11"/>
    <s v="Adrian"/>
    <x v="1"/>
    <n v="1800000"/>
    <s v="Hatfield Volkswagen"/>
    <x v="0"/>
    <x v="98"/>
    <s v="Overhead Camshaft"/>
    <s v="Manual"/>
    <s v="Black"/>
    <n v="69001"/>
    <s v="99301-3882"/>
    <s v="SUV"/>
    <n v="7877389"/>
    <x v="1"/>
    <s v="Tertile 3"/>
    <x v="1"/>
  </r>
  <r>
    <s v="C_CND_010082"/>
    <x v="272"/>
    <x v="11"/>
    <s v="Angely"/>
    <x v="0"/>
    <n v="1851000"/>
    <s v="Saab-Belle Dodge"/>
    <x v="15"/>
    <x v="95"/>
    <s v="Overhead Camshaft"/>
    <s v="Manual"/>
    <s v="Pale White"/>
    <n v="14101"/>
    <s v="60504-7114"/>
    <s v="SUV"/>
    <n v="6637605"/>
    <x v="6"/>
    <s v="Tertile 3"/>
    <x v="1"/>
  </r>
  <r>
    <s v="C_CND_010045"/>
    <x v="272"/>
    <x v="11"/>
    <s v="Aaron"/>
    <x v="0"/>
    <n v="1920000"/>
    <s v="Classic Chevy"/>
    <x v="2"/>
    <x v="44"/>
    <s v="DoubleÂ Overhead Camshaft"/>
    <s v="Auto"/>
    <s v="Black"/>
    <n v="45001"/>
    <s v="85257-3102"/>
    <s v="Hatchback"/>
    <n v="6867303"/>
    <x v="2"/>
    <s v="Tertile 3"/>
    <x v="1"/>
  </r>
  <r>
    <s v="C_CND_010110"/>
    <x v="272"/>
    <x v="11"/>
    <s v="Zamir"/>
    <x v="0"/>
    <n v="2030000"/>
    <s v="Rabun Used Car Sales"/>
    <x v="18"/>
    <x v="134"/>
    <s v="DoubleÂ Overhead Camshaft"/>
    <s v="Auto"/>
    <s v="Pale White"/>
    <n v="29000"/>
    <s v="85257-3102"/>
    <s v="Passenger"/>
    <n v="7393446"/>
    <x v="6"/>
    <s v="Tertile 3"/>
    <x v="1"/>
  </r>
  <r>
    <s v="C_CND_010102"/>
    <x v="272"/>
    <x v="11"/>
    <s v="Tyler"/>
    <x v="0"/>
    <n v="2220000"/>
    <s v="Iceberg Rentals"/>
    <x v="15"/>
    <x v="94"/>
    <s v="DoubleÂ Overhead Camshaft"/>
    <s v="Auto"/>
    <s v="Pale White"/>
    <n v="19000"/>
    <s v="53546-9427"/>
    <s v="Passenger"/>
    <n v="7220765"/>
    <x v="1"/>
    <s v="Tertile 3"/>
    <x v="1"/>
  </r>
  <r>
    <s v="C_CND_010058"/>
    <x v="272"/>
    <x v="11"/>
    <s v="Rivky"/>
    <x v="0"/>
    <n v="2330000"/>
    <s v="Rabun Used Car Sales"/>
    <x v="11"/>
    <x v="115"/>
    <s v="DoubleÂ Overhead Camshaft"/>
    <s v="Auto"/>
    <s v="Pale White"/>
    <n v="35000"/>
    <s v="85257-3102"/>
    <s v="Hardtop"/>
    <n v="8079870"/>
    <x v="2"/>
    <s v="Tertile 3"/>
    <x v="1"/>
  </r>
  <r>
    <s v="C_CND_010107"/>
    <x v="272"/>
    <x v="11"/>
    <s v="Zahir"/>
    <x v="0"/>
    <n v="2350000"/>
    <s v="Pars Auto Sales"/>
    <x v="0"/>
    <x v="0"/>
    <s v="Overhead Camshaft"/>
    <s v="Manual"/>
    <s v="Pale White"/>
    <n v="22000"/>
    <s v="38701-8047"/>
    <s v="SUV"/>
    <n v="7739890"/>
    <x v="3"/>
    <s v="Tertile 3"/>
    <x v="1"/>
  </r>
  <r>
    <s v="C_CND_010054"/>
    <x v="272"/>
    <x v="11"/>
    <s v="Alan"/>
    <x v="0"/>
    <n v="2550000"/>
    <s v="Nebo Chevrolet"/>
    <x v="26"/>
    <x v="81"/>
    <s v="DoubleÂ Overhead Camshaft"/>
    <s v="Auto"/>
    <s v="Pale White"/>
    <n v="27001"/>
    <s v="06457-3834"/>
    <s v="Hatchback"/>
    <n v="8589275"/>
    <x v="0"/>
    <s v="Tertile 3"/>
    <x v="1"/>
  </r>
  <r>
    <s v="C_CND_010049"/>
    <x v="272"/>
    <x v="11"/>
    <s v="Aditya"/>
    <x v="0"/>
    <n v="2570000"/>
    <s v="Gartner Buick Hyundai Saab"/>
    <x v="16"/>
    <x v="34"/>
    <s v="DoubleÂ Overhead Camshaft"/>
    <s v="Auto"/>
    <s v="Pale White"/>
    <n v="62001"/>
    <s v="38701-8047"/>
    <s v="Hatchback"/>
    <n v="7972617"/>
    <x v="4"/>
    <s v="Tertile 3"/>
    <x v="1"/>
  </r>
  <r>
    <s v="C_CND_010087"/>
    <x v="272"/>
    <x v="11"/>
    <s v="Carmine"/>
    <x v="0"/>
    <n v="2595000"/>
    <s v="U-Haul CO"/>
    <x v="4"/>
    <x v="109"/>
    <s v="Overhead Camshaft"/>
    <s v="Manual"/>
    <s v="Pale White"/>
    <n v="12500"/>
    <s v="78758-7841"/>
    <s v="Hatchback"/>
    <n v="6613545"/>
    <x v="2"/>
    <s v="Tertile 3"/>
    <x v="1"/>
  </r>
  <r>
    <s v="C_CND_010042"/>
    <x v="272"/>
    <x v="11"/>
    <s v="Zoe"/>
    <x v="0"/>
    <n v="3207000"/>
    <s v="Capitol KIA"/>
    <x v="2"/>
    <x v="71"/>
    <s v="Overhead Camshaft"/>
    <s v="Manual"/>
    <s v="Black"/>
    <n v="25701"/>
    <s v="38701-8047"/>
    <s v="Hatchback"/>
    <n v="6853537"/>
    <x v="4"/>
    <s v="Tertile 3"/>
    <x v="1"/>
  </r>
  <r>
    <s v="C_CND_010109"/>
    <x v="272"/>
    <x v="11"/>
    <s v="Zaire"/>
    <x v="0"/>
    <n v="3778000"/>
    <s v="Progressive Shippers Cooperative Association No"/>
    <x v="14"/>
    <x v="53"/>
    <s v="Overhead Camshaft"/>
    <s v="Manual"/>
    <s v="Pale White"/>
    <n v="25800"/>
    <s v="53546-9427"/>
    <s v="Hatchback"/>
    <n v="7076802"/>
    <x v="0"/>
    <s v="Tertile 3"/>
    <x v="1"/>
  </r>
  <r>
    <s v="C_CND_010113"/>
    <x v="273"/>
    <x v="11"/>
    <s v="Ali"/>
    <x v="0"/>
    <n v="13500"/>
    <s v="Pitre Buick-Pontiac-Gmc of Scottsdale"/>
    <x v="14"/>
    <x v="103"/>
    <s v="DoubleÂ Overhead Camshaft"/>
    <s v="Auto"/>
    <s v="Pale White"/>
    <n v="22000"/>
    <s v="99301-3882"/>
    <s v="Passenger"/>
    <n v="8404117"/>
    <x v="1"/>
    <s v="Tertile 1"/>
    <x v="0"/>
  </r>
  <r>
    <s v="C_CND_010121"/>
    <x v="273"/>
    <x v="11"/>
    <s v="Armaan"/>
    <x v="0"/>
    <n v="13500"/>
    <s v="Suburban Ford"/>
    <x v="19"/>
    <x v="26"/>
    <s v="DoubleÂ Overhead Camshaft"/>
    <s v="Auto"/>
    <s v="Pale White"/>
    <n v="32000"/>
    <s v="53546-9427"/>
    <s v="Passenger"/>
    <n v="7145706"/>
    <x v="5"/>
    <s v="Tertile 1"/>
    <x v="0"/>
  </r>
  <r>
    <s v="C_CND_010126"/>
    <x v="273"/>
    <x v="11"/>
    <s v="Maxwell"/>
    <x v="0"/>
    <n v="13500"/>
    <s v="Star Enterprises Inc"/>
    <x v="20"/>
    <x v="47"/>
    <s v="Overhead Camshaft"/>
    <s v="Manual"/>
    <s v="Black"/>
    <n v="36001"/>
    <s v="99301-3882"/>
    <s v="Passenger"/>
    <n v="6328380"/>
    <x v="1"/>
    <s v="Tertile 1"/>
    <x v="0"/>
  </r>
  <r>
    <s v="C_CND_010131"/>
    <x v="273"/>
    <x v="11"/>
    <s v="Mendy"/>
    <x v="0"/>
    <n v="13500"/>
    <s v="C &amp; M Motors Inc"/>
    <x v="10"/>
    <x v="60"/>
    <s v="Overhead Camshaft"/>
    <s v="Manual"/>
    <s v="Black"/>
    <n v="25001"/>
    <s v="60504-7114"/>
    <s v="SUV"/>
    <n v="6305831"/>
    <x v="6"/>
    <s v="Tertile 1"/>
    <x v="0"/>
  </r>
  <r>
    <s v="C_CND_010133"/>
    <x v="273"/>
    <x v="11"/>
    <s v="Angie"/>
    <x v="0"/>
    <n v="13500"/>
    <s v="Scrivener Performance Engineering"/>
    <x v="14"/>
    <x v="103"/>
    <s v="DoubleÂ Overhead Camshaft"/>
    <s v="Auto"/>
    <s v="Pale White"/>
    <n v="22001"/>
    <s v="38701-8047"/>
    <s v="Passenger"/>
    <n v="8710877"/>
    <x v="4"/>
    <s v="Tertile 1"/>
    <x v="0"/>
  </r>
  <r>
    <s v="C_CND_010141"/>
    <x v="273"/>
    <x v="11"/>
    <s v="Arianny"/>
    <x v="0"/>
    <n v="13500"/>
    <s v="Chrysler of Tri-Cities"/>
    <x v="2"/>
    <x v="9"/>
    <s v="Overhead Camshaft"/>
    <s v="Manual"/>
    <s v="Pale White"/>
    <n v="21000"/>
    <s v="99301-3882"/>
    <s v="Sedan"/>
    <n v="8640660"/>
    <x v="1"/>
    <s v="Tertile 1"/>
    <x v="0"/>
  </r>
  <r>
    <s v="C_CND_010145"/>
    <x v="273"/>
    <x v="11"/>
    <s v="Connor"/>
    <x v="0"/>
    <n v="13500"/>
    <s v="Buddy Storbeck's Diesel Service Inc"/>
    <x v="6"/>
    <x v="73"/>
    <s v="DoubleÂ Overhead Camshaft"/>
    <s v="Auto"/>
    <s v="Pale White"/>
    <n v="46000"/>
    <s v="06457-3834"/>
    <s v="SUV"/>
    <n v="8954407"/>
    <x v="0"/>
    <s v="Tertile 1"/>
    <x v="0"/>
  </r>
  <r>
    <s v="C_CND_010150"/>
    <x v="273"/>
    <x v="11"/>
    <s v="David"/>
    <x v="0"/>
    <n v="13500"/>
    <s v="Classic Chevy"/>
    <x v="2"/>
    <x v="9"/>
    <s v="DoubleÂ Overhead Camshaft"/>
    <s v="Auto"/>
    <s v="Pale White"/>
    <n v="19001"/>
    <s v="85257-3102"/>
    <s v="Sedan"/>
    <n v="6685149"/>
    <x v="3"/>
    <s v="Tertile 1"/>
    <x v="0"/>
  </r>
  <r>
    <s v="C_CND_010155"/>
    <x v="273"/>
    <x v="11"/>
    <s v="Zane"/>
    <x v="0"/>
    <n v="13500"/>
    <s v="Race Car Help"/>
    <x v="10"/>
    <x v="60"/>
    <s v="Overhead Camshaft"/>
    <s v="Manual"/>
    <s v="Pale White"/>
    <n v="13000"/>
    <s v="78758-7841"/>
    <s v="SUV"/>
    <n v="7836827"/>
    <x v="4"/>
    <s v="Tertile 1"/>
    <x v="0"/>
  </r>
  <r>
    <s v="C_CND_010156"/>
    <x v="273"/>
    <x v="11"/>
    <s v="Zayden"/>
    <x v="0"/>
    <n v="13500"/>
    <s v="Ryder Truck Rental and Leasing"/>
    <x v="6"/>
    <x v="17"/>
    <s v="DoubleÂ Overhead Camshaft"/>
    <s v="Auto"/>
    <s v="Pale White"/>
    <n v="46000"/>
    <s v="06457-3834"/>
    <s v="Sedan"/>
    <n v="6178402"/>
    <x v="1"/>
    <s v="Tertile 1"/>
    <x v="0"/>
  </r>
  <r>
    <s v="C_CND_010164"/>
    <x v="273"/>
    <x v="11"/>
    <s v="Frieda"/>
    <x v="0"/>
    <n v="13500"/>
    <s v="Race Car Help"/>
    <x v="13"/>
    <x v="82"/>
    <s v="Overhead Camshaft"/>
    <s v="Manual"/>
    <s v="Black"/>
    <n v="38000"/>
    <s v="78758-7841"/>
    <s v="Hardtop"/>
    <n v="7550319"/>
    <x v="2"/>
    <s v="Tertile 1"/>
    <x v="0"/>
  </r>
  <r>
    <s v="C_CND_010130"/>
    <x v="273"/>
    <x v="11"/>
    <s v="Mendel"/>
    <x v="0"/>
    <n v="325000"/>
    <s v="Buddy Storbeck's Diesel Service Inc"/>
    <x v="27"/>
    <x v="87"/>
    <s v="Overhead Camshaft"/>
    <s v="Manual"/>
    <s v="Pale White"/>
    <n v="14001"/>
    <s v="06457-3834"/>
    <s v="Sedan"/>
    <n v="6923099"/>
    <x v="0"/>
    <s v="Tertile 1"/>
    <x v="0"/>
  </r>
  <r>
    <s v="C_CND_010135"/>
    <x v="273"/>
    <x v="11"/>
    <s v="Anna"/>
    <x v="0"/>
    <n v="330000"/>
    <s v="Suburban Ford"/>
    <x v="22"/>
    <x v="59"/>
    <s v="Overhead Camshaft"/>
    <s v="Manual"/>
    <s v="Pale White"/>
    <n v="24001"/>
    <s v="53546-9427"/>
    <s v="Hatchback"/>
    <n v="6491301"/>
    <x v="5"/>
    <s v="Tertile 1"/>
    <x v="0"/>
  </r>
  <r>
    <s v="C_CND_010127"/>
    <x v="273"/>
    <x v="11"/>
    <s v="Mayer"/>
    <x v="1"/>
    <n v="360000"/>
    <s v="Suburban Ford"/>
    <x v="23"/>
    <x v="39"/>
    <s v="Overhead Camshaft"/>
    <s v="Manual"/>
    <s v="Pale White"/>
    <n v="82001"/>
    <s v="53546-9427"/>
    <s v="Passenger"/>
    <n v="7199292"/>
    <x v="5"/>
    <s v="Tertile 1"/>
    <x v="0"/>
  </r>
  <r>
    <s v="C_CND_010147"/>
    <x v="273"/>
    <x v="11"/>
    <s v="Cooper"/>
    <x v="0"/>
    <n v="365000"/>
    <s v="Capitol KIA"/>
    <x v="7"/>
    <x v="120"/>
    <s v="Overhead Camshaft"/>
    <s v="Manual"/>
    <s v="Black"/>
    <n v="22000"/>
    <s v="38701-8047"/>
    <s v="SUV"/>
    <n v="7724198"/>
    <x v="4"/>
    <s v="Tertile 1"/>
    <x v="0"/>
  </r>
  <r>
    <s v="C_CND_010148"/>
    <x v="273"/>
    <x v="11"/>
    <s v="Daniel"/>
    <x v="1"/>
    <n v="400000"/>
    <s v="Chrysler of Tri-Cities"/>
    <x v="0"/>
    <x v="116"/>
    <s v="DoubleÂ Overhead Camshaft"/>
    <s v="Auto"/>
    <s v="Black"/>
    <n v="61000"/>
    <s v="99301-3882"/>
    <s v="SUV"/>
    <n v="6514325"/>
    <x v="1"/>
    <s v="Tertile 1"/>
    <x v="0"/>
  </r>
  <r>
    <s v="C_CND_010144"/>
    <x v="273"/>
    <x v="11"/>
    <s v="Colin"/>
    <x v="1"/>
    <n v="431000"/>
    <s v="U-Haul CO"/>
    <x v="11"/>
    <x v="92"/>
    <s v="DoubleÂ Overhead Camshaft"/>
    <s v="Auto"/>
    <s v="Black"/>
    <n v="21000"/>
    <s v="78758-7841"/>
    <s v="Hatchback"/>
    <n v="6655667"/>
    <x v="2"/>
    <s v="Tertile 1"/>
    <x v="0"/>
  </r>
  <r>
    <s v="C_CND_010129"/>
    <x v="273"/>
    <x v="11"/>
    <s v="Evan"/>
    <x v="0"/>
    <n v="432000"/>
    <s v="U-Haul CO"/>
    <x v="14"/>
    <x v="66"/>
    <s v="Overhead Camshaft"/>
    <s v="Manual"/>
    <s v="Pale White"/>
    <n v="21000"/>
    <s v="78758-7841"/>
    <s v="Hardtop"/>
    <n v="6128497"/>
    <x v="2"/>
    <s v="Tertile 1"/>
    <x v="0"/>
  </r>
  <r>
    <s v="C_CND_010161"/>
    <x v="273"/>
    <x v="11"/>
    <s v="Adam"/>
    <x v="0"/>
    <n v="462250"/>
    <s v="Tri-State Mack Inc"/>
    <x v="22"/>
    <x v="59"/>
    <s v="Overhead Camshaft"/>
    <s v="Manual"/>
    <s v="Pale White"/>
    <n v="24250"/>
    <s v="85257-3102"/>
    <s v="Hatchback"/>
    <n v="6226812"/>
    <x v="6"/>
    <s v="Tertile 1"/>
    <x v="0"/>
  </r>
  <r>
    <s v="C_CND_010151"/>
    <x v="273"/>
    <x v="11"/>
    <s v="Dean"/>
    <x v="1"/>
    <n v="465500"/>
    <s v="Clay Johnson Auto Sales"/>
    <x v="9"/>
    <x v="12"/>
    <s v="Overhead Camshaft"/>
    <s v="Manual"/>
    <s v="Black"/>
    <n v="29501"/>
    <s v="78758-7841"/>
    <s v="Passenger"/>
    <n v="8801631"/>
    <x v="2"/>
    <s v="Tertile 1"/>
    <x v="0"/>
  </r>
  <r>
    <s v="C_CND_010146"/>
    <x v="273"/>
    <x v="11"/>
    <s v="Conor"/>
    <x v="0"/>
    <n v="500000"/>
    <s v="C &amp; M Motors Inc"/>
    <x v="2"/>
    <x v="23"/>
    <s v="DoubleÂ Overhead Camshaft"/>
    <s v="Auto"/>
    <s v="Black"/>
    <n v="17000"/>
    <s v="60504-7114"/>
    <s v="Hatchback"/>
    <n v="6954781"/>
    <x v="6"/>
    <s v="Tertile 1"/>
    <x v="0"/>
  </r>
  <r>
    <s v="C_CND_010123"/>
    <x v="273"/>
    <x v="11"/>
    <s v="Maxim"/>
    <x v="0"/>
    <n v="510000"/>
    <s v="Ryder Truck Rental and Leasing"/>
    <x v="3"/>
    <x v="4"/>
    <s v="Overhead Camshaft"/>
    <s v="Manual"/>
    <s v="Pale White"/>
    <n v="26001"/>
    <s v="06457-3834"/>
    <s v="SUV"/>
    <n v="8970029"/>
    <x v="0"/>
    <s v="Tertile 1"/>
    <x v="0"/>
  </r>
  <r>
    <s v="C_CND_010152"/>
    <x v="273"/>
    <x v="11"/>
    <s v="Declan"/>
    <x v="0"/>
    <n v="515000"/>
    <s v="Diehl Motor CO Inc"/>
    <x v="29"/>
    <x v="131"/>
    <s v="Overhead Camshaft"/>
    <s v="Manual"/>
    <s v="Pale White"/>
    <n v="21001"/>
    <s v="06457-3834"/>
    <s v="SUV"/>
    <n v="7385904"/>
    <x v="0"/>
    <s v="Tertile 1"/>
    <x v="0"/>
  </r>
  <r>
    <s v="C_CND_010149"/>
    <x v="273"/>
    <x v="11"/>
    <s v="Dashiell"/>
    <x v="0"/>
    <n v="570000"/>
    <s v="Chrysler Plymouth"/>
    <x v="1"/>
    <x v="113"/>
    <s v="Overhead Camshaft"/>
    <s v="Manual"/>
    <s v="Black"/>
    <n v="34001"/>
    <s v="53546-9427"/>
    <s v="Hatchback"/>
    <n v="7681724"/>
    <x v="5"/>
    <s v="Tertile 2"/>
    <x v="0"/>
  </r>
  <r>
    <s v="C_CND_010154"/>
    <x v="273"/>
    <x v="11"/>
    <s v="Derek"/>
    <x v="0"/>
    <n v="582000"/>
    <s v="Gartner Buick Hyundai Saab"/>
    <x v="18"/>
    <x v="33"/>
    <s v="DoubleÂ Overhead Camshaft"/>
    <s v="Auto"/>
    <s v="Pale White"/>
    <n v="21000"/>
    <s v="38701-8047"/>
    <s v="SUV"/>
    <n v="7459408"/>
    <x v="4"/>
    <s v="Tertile 2"/>
    <x v="0"/>
  </r>
  <r>
    <s v="C_CND_010158"/>
    <x v="273"/>
    <x v="11"/>
    <s v="Sollyvan"/>
    <x v="0"/>
    <n v="631000"/>
    <s v="Motor Vehicle Branch Office"/>
    <x v="7"/>
    <x v="120"/>
    <s v="Overhead Camshaft"/>
    <s v="Manual"/>
    <s v="Pale White"/>
    <n v="27000"/>
    <s v="78758-7841"/>
    <s v="Hardtop"/>
    <n v="7399851"/>
    <x v="2"/>
    <s v="Tertile 2"/>
    <x v="0"/>
  </r>
  <r>
    <s v="C_CND_010125"/>
    <x v="273"/>
    <x v="11"/>
    <s v="Maximus"/>
    <x v="0"/>
    <n v="732000"/>
    <s v="Scrivener Performance Engineering"/>
    <x v="27"/>
    <x v="87"/>
    <s v="Overhead Camshaft"/>
    <s v="Manual"/>
    <s v="Pale White"/>
    <n v="14001"/>
    <s v="38701-8047"/>
    <s v="Sedan"/>
    <n v="7870710"/>
    <x v="4"/>
    <s v="Tertile 2"/>
    <x v="0"/>
  </r>
  <r>
    <s v="C_CND_010114"/>
    <x v="273"/>
    <x v="11"/>
    <s v="Allen"/>
    <x v="1"/>
    <n v="755000"/>
    <s v="Progressive Shippers Cooperative Association No"/>
    <x v="15"/>
    <x v="72"/>
    <s v="Overhead Camshaft"/>
    <s v="Manual"/>
    <s v="Pale White"/>
    <n v="22000"/>
    <s v="53546-9427"/>
    <s v="SUV"/>
    <n v="8931274"/>
    <x v="5"/>
    <s v="Tertile 2"/>
    <x v="0"/>
  </r>
  <r>
    <s v="C_CND_010128"/>
    <x v="273"/>
    <x v="11"/>
    <s v="Meir"/>
    <x v="0"/>
    <n v="755000"/>
    <s v="Tri-State Mack Inc"/>
    <x v="15"/>
    <x v="40"/>
    <s v="DoubleÂ Overhead Camshaft"/>
    <s v="Auto"/>
    <s v="Pale White"/>
    <n v="24001"/>
    <s v="85257-3102"/>
    <s v="Sedan"/>
    <n v="6447061"/>
    <x v="3"/>
    <s v="Tertile 2"/>
    <x v="0"/>
  </r>
  <r>
    <s v="C_CND_010120"/>
    <x v="273"/>
    <x v="11"/>
    <s v="Arjun"/>
    <x v="0"/>
    <n v="805000"/>
    <s v="Star Enterprises Inc"/>
    <x v="26"/>
    <x v="54"/>
    <s v="DoubleÂ Overhead Camshaft"/>
    <s v="Auto"/>
    <s v="Pale White"/>
    <n v="31000"/>
    <s v="99301-3882"/>
    <s v="Hatchback"/>
    <n v="8725890"/>
    <x v="1"/>
    <s v="Tertile 2"/>
    <x v="1"/>
  </r>
  <r>
    <s v="C_CND_010157"/>
    <x v="273"/>
    <x v="11"/>
    <s v="Laetitia"/>
    <x v="1"/>
    <n v="858000"/>
    <s v="Clay Johnson Auto Sales"/>
    <x v="1"/>
    <x v="62"/>
    <s v="Overhead Camshaft"/>
    <s v="Manual"/>
    <s v="Pale White"/>
    <n v="24000"/>
    <s v="78758-7841"/>
    <s v="Hardtop"/>
    <n v="8066043"/>
    <x v="2"/>
    <s v="Tertile 2"/>
    <x v="1"/>
  </r>
  <r>
    <s v="C_CND_010124"/>
    <x v="273"/>
    <x v="11"/>
    <s v="Maximilian"/>
    <x v="0"/>
    <n v="861000"/>
    <s v="Saab-Belle Dodge"/>
    <x v="0"/>
    <x v="98"/>
    <s v="Overhead Camshaft"/>
    <s v="Manual"/>
    <s v="Black"/>
    <n v="69001"/>
    <s v="60504-7114"/>
    <s v="SUV"/>
    <n v="8709498"/>
    <x v="6"/>
    <s v="Tertile 2"/>
    <x v="1"/>
  </r>
  <r>
    <s v="C_CND_010137"/>
    <x v="273"/>
    <x v="11"/>
    <s v="April"/>
    <x v="0"/>
    <n v="899000"/>
    <s v="U-Haul CO"/>
    <x v="25"/>
    <x v="126"/>
    <s v="Overhead Camshaft"/>
    <s v="Manual"/>
    <s v="Pale White"/>
    <n v="22000"/>
    <s v="78758-7841"/>
    <s v="SUV"/>
    <n v="8103677"/>
    <x v="2"/>
    <s v="Tertile 2"/>
    <x v="1"/>
  </r>
  <r>
    <s v="C_CND_010122"/>
    <x v="273"/>
    <x v="11"/>
    <s v="Max"/>
    <x v="0"/>
    <n v="935000"/>
    <s v="Race Car Help"/>
    <x v="27"/>
    <x v="106"/>
    <s v="Overhead Camshaft"/>
    <s v="Manual"/>
    <s v="Pale White"/>
    <n v="25001"/>
    <s v="78758-7841"/>
    <s v="SUV"/>
    <n v="6651165"/>
    <x v="2"/>
    <s v="Tertile 2"/>
    <x v="1"/>
  </r>
  <r>
    <s v="C_CND_010139"/>
    <x v="273"/>
    <x v="11"/>
    <s v="Ariana"/>
    <x v="0"/>
    <n v="937500"/>
    <s v="C &amp; M Motors Inc"/>
    <x v="1"/>
    <x v="7"/>
    <s v="Overhead Camshaft"/>
    <s v="Manual"/>
    <s v="Black"/>
    <n v="25500"/>
    <s v="60504-7114"/>
    <s v="Sedan"/>
    <n v="6452686"/>
    <x v="6"/>
    <s v="Tertile 2"/>
    <x v="1"/>
  </r>
  <r>
    <s v="C_CND_010165"/>
    <x v="273"/>
    <x v="11"/>
    <s v="Lincoln"/>
    <x v="0"/>
    <n v="940000"/>
    <s v="Diehl Motor CO Inc"/>
    <x v="21"/>
    <x v="31"/>
    <s v="DoubleÂ Overhead Camshaft"/>
    <s v="Auto"/>
    <s v="Black"/>
    <n v="21000"/>
    <s v="06457-3834"/>
    <s v="Hardtop"/>
    <n v="6356911"/>
    <x v="0"/>
    <s v="Tertile 2"/>
    <x v="1"/>
  </r>
  <r>
    <s v="C_CND_010153"/>
    <x v="273"/>
    <x v="11"/>
    <s v="Dennis"/>
    <x v="0"/>
    <n v="1095000"/>
    <s v="Enterprise Rent A Car"/>
    <x v="6"/>
    <x v="64"/>
    <s v="DoubleÂ Overhead Camshaft"/>
    <s v="Auto"/>
    <s v="Black"/>
    <n v="26501"/>
    <s v="60504-7114"/>
    <s v="SUV"/>
    <n v="6938954"/>
    <x v="6"/>
    <s v="Tertile 3"/>
    <x v="1"/>
  </r>
  <r>
    <s v="C_CND_010162"/>
    <x v="273"/>
    <x v="11"/>
    <s v="Adan"/>
    <x v="0"/>
    <n v="1150000"/>
    <s v="U-Haul CO"/>
    <x v="4"/>
    <x v="109"/>
    <s v="Overhead Camshaft"/>
    <s v="Manual"/>
    <s v="Pale White"/>
    <n v="20000"/>
    <s v="78758-7841"/>
    <s v="Hatchback"/>
    <n v="8983006"/>
    <x v="4"/>
    <s v="Tertile 3"/>
    <x v="1"/>
  </r>
  <r>
    <s v="C_CND_010132"/>
    <x v="273"/>
    <x v="11"/>
    <s v="Meyer"/>
    <x v="0"/>
    <n v="1200000"/>
    <s v="Capitol KIA"/>
    <x v="27"/>
    <x v="79"/>
    <s v="DoubleÂ Overhead Camshaft"/>
    <s v="Auto"/>
    <s v="Pale White"/>
    <n v="46001"/>
    <s v="38701-8047"/>
    <s v="Sedan"/>
    <n v="8361742"/>
    <x v="4"/>
    <s v="Tertile 3"/>
    <x v="1"/>
  </r>
  <r>
    <s v="C_CND_010134"/>
    <x v="273"/>
    <x v="11"/>
    <s v="Aniyah"/>
    <x v="0"/>
    <n v="1222500"/>
    <s v="Star Enterprises Inc"/>
    <x v="2"/>
    <x v="23"/>
    <s v="Overhead Camshaft"/>
    <s v="Manual"/>
    <s v="Black"/>
    <n v="22251"/>
    <s v="99301-3882"/>
    <s v="Hatchback"/>
    <n v="6799033"/>
    <x v="1"/>
    <s v="Tertile 3"/>
    <x v="1"/>
  </r>
  <r>
    <s v="C_CND_010136"/>
    <x v="273"/>
    <x v="11"/>
    <s v="Annabelle"/>
    <x v="0"/>
    <n v="1232000"/>
    <s v="Tri-State Mack Inc"/>
    <x v="7"/>
    <x v="10"/>
    <s v="Overhead Camshaft"/>
    <s v="Manual"/>
    <s v="Black"/>
    <n v="43201"/>
    <s v="85257-3102"/>
    <s v="Sedan"/>
    <n v="8584886"/>
    <x v="3"/>
    <s v="Tertile 3"/>
    <x v="1"/>
  </r>
  <r>
    <s v="C_CND_010143"/>
    <x v="273"/>
    <x v="11"/>
    <s v="Ariella"/>
    <x v="0"/>
    <n v="1300000"/>
    <s v="Classic Chevy"/>
    <x v="4"/>
    <x v="57"/>
    <s v="DoubleÂ Overhead Camshaft"/>
    <s v="Auto"/>
    <s v="Pale White"/>
    <n v="21000"/>
    <s v="85257-3102"/>
    <s v="Hatchback"/>
    <n v="7045975"/>
    <x v="3"/>
    <s v="Tertile 3"/>
    <x v="1"/>
  </r>
  <r>
    <s v="C_CND_010159"/>
    <x v="273"/>
    <x v="11"/>
    <s v="Abel"/>
    <x v="1"/>
    <n v="1350000"/>
    <s v="Star Enterprises Inc"/>
    <x v="14"/>
    <x v="103"/>
    <s v="DoubleÂ Overhead Camshaft"/>
    <s v="Auto"/>
    <s v="Pale White"/>
    <n v="22000"/>
    <s v="99301-3882"/>
    <s v="Passenger"/>
    <n v="6527340"/>
    <x v="2"/>
    <s v="Tertile 3"/>
    <x v="1"/>
  </r>
  <r>
    <s v="C_CND_010116"/>
    <x v="273"/>
    <x v="11"/>
    <s v="Andrew"/>
    <x v="1"/>
    <n v="1460000"/>
    <s v="Race Car Help"/>
    <x v="11"/>
    <x v="38"/>
    <s v="DoubleÂ Overhead Camshaft"/>
    <s v="Auto"/>
    <s v="Pale White"/>
    <n v="45000"/>
    <s v="78758-7841"/>
    <s v="Hatchback"/>
    <n v="6167327"/>
    <x v="2"/>
    <s v="Tertile 3"/>
    <x v="1"/>
  </r>
  <r>
    <s v="C_CND_010163"/>
    <x v="273"/>
    <x v="11"/>
    <s v="Adonis"/>
    <x v="0"/>
    <n v="1505000"/>
    <s v="Progressive Shippers Cooperative Association No"/>
    <x v="16"/>
    <x v="22"/>
    <s v="DoubleÂ Overhead Camshaft"/>
    <s v="Auto"/>
    <s v="Pale White"/>
    <n v="38500"/>
    <s v="53546-9427"/>
    <s v="Passenger"/>
    <n v="7768290"/>
    <x v="1"/>
    <s v="Tertile 3"/>
    <x v="1"/>
  </r>
  <r>
    <s v="C_CND_010119"/>
    <x v="273"/>
    <x v="11"/>
    <s v="Anthony"/>
    <x v="0"/>
    <n v="1530000"/>
    <s v="Scrivener Performance Engineering"/>
    <x v="2"/>
    <x v="23"/>
    <s v="Overhead Camshaft"/>
    <s v="Manual"/>
    <s v="Pale White"/>
    <n v="19000"/>
    <s v="38701-8047"/>
    <s v="Hatchback"/>
    <n v="7520843"/>
    <x v="4"/>
    <s v="Tertile 3"/>
    <x v="1"/>
  </r>
  <r>
    <s v="C_CND_010118"/>
    <x v="273"/>
    <x v="11"/>
    <s v="Anson"/>
    <x v="1"/>
    <n v="1600000"/>
    <s v="Saab-Belle Dodge"/>
    <x v="8"/>
    <x v="50"/>
    <s v="Overhead Camshaft"/>
    <s v="Manual"/>
    <s v="Pale White"/>
    <n v="26000"/>
    <s v="60504-7114"/>
    <s v="Sedan"/>
    <n v="7969484"/>
    <x v="6"/>
    <s v="Tertile 3"/>
    <x v="1"/>
  </r>
  <r>
    <s v="C_CND_010142"/>
    <x v="273"/>
    <x v="11"/>
    <s v="Ariel"/>
    <x v="0"/>
    <n v="1600000"/>
    <s v="Chrysler Plymouth"/>
    <x v="11"/>
    <x v="119"/>
    <s v="DoubleÂ Overhead Camshaft"/>
    <s v="Auto"/>
    <s v="Pale White"/>
    <n v="25000"/>
    <s v="53546-9427"/>
    <s v="SUV"/>
    <n v="8039517"/>
    <x v="5"/>
    <s v="Tertile 3"/>
    <x v="1"/>
  </r>
  <r>
    <s v="C_CND_010115"/>
    <x v="273"/>
    <x v="11"/>
    <s v="Alvin"/>
    <x v="0"/>
    <n v="1650000"/>
    <s v="Rabun Used Car Sales"/>
    <x v="25"/>
    <x v="48"/>
    <s v="Overhead Camshaft"/>
    <s v="Manual"/>
    <s v="Pale White"/>
    <n v="16000"/>
    <s v="85257-3102"/>
    <s v="Hatchback"/>
    <n v="6575161"/>
    <x v="2"/>
    <s v="Tertile 3"/>
    <x v="1"/>
  </r>
  <r>
    <s v="C_CND_010160"/>
    <x v="273"/>
    <x v="11"/>
    <s v="Abraham"/>
    <x v="1"/>
    <n v="1665000"/>
    <s v="Suburban Ford"/>
    <x v="8"/>
    <x v="100"/>
    <s v="Overhead Camshaft"/>
    <s v="Manual"/>
    <s v="Pale White"/>
    <n v="21500"/>
    <s v="53546-9427"/>
    <s v="SUV"/>
    <n v="6880588"/>
    <x v="0"/>
    <s v="Tertile 3"/>
    <x v="1"/>
  </r>
  <r>
    <s v="C_CND_010140"/>
    <x v="273"/>
    <x v="11"/>
    <s v="Arianna"/>
    <x v="0"/>
    <n v="1710000"/>
    <s v="Capitol KIA"/>
    <x v="13"/>
    <x v="88"/>
    <s v="Overhead Camshaft"/>
    <s v="Manual"/>
    <s v="Black"/>
    <n v="85000"/>
    <s v="38701-8047"/>
    <s v="SUV"/>
    <n v="7325321"/>
    <x v="4"/>
    <s v="Tertile 3"/>
    <x v="1"/>
  </r>
  <r>
    <s v="C_CND_010117"/>
    <x v="273"/>
    <x v="11"/>
    <s v="Andy"/>
    <x v="1"/>
    <n v="1760000"/>
    <s v="Ryder Truck Rental and Leasing"/>
    <x v="14"/>
    <x v="52"/>
    <s v="Overhead Camshaft"/>
    <s v="Manual"/>
    <s v="Black"/>
    <n v="11000"/>
    <s v="06457-3834"/>
    <s v="Sedan"/>
    <n v="8854772"/>
    <x v="0"/>
    <s v="Tertile 3"/>
    <x v="1"/>
  </r>
  <r>
    <s v="C_CND_010112"/>
    <x v="273"/>
    <x v="11"/>
    <s v="Alexander"/>
    <x v="1"/>
    <n v="1840000"/>
    <s v="Pars Auto Sales"/>
    <x v="4"/>
    <x v="68"/>
    <s v="Overhead Camshaft"/>
    <s v="Manual"/>
    <s v="Pale White"/>
    <n v="22000"/>
    <s v="38701-8047"/>
    <s v="Sedan"/>
    <n v="7717732"/>
    <x v="4"/>
    <s v="Tertile 3"/>
    <x v="1"/>
  </r>
  <r>
    <s v="C_CND_010111"/>
    <x v="273"/>
    <x v="11"/>
    <s v="Alex"/>
    <x v="0"/>
    <n v="1915000"/>
    <s v="New Castle Ford Lincoln Mercury"/>
    <x v="14"/>
    <x v="52"/>
    <s v="Overhead Camshaft"/>
    <s v="Manual"/>
    <s v="Black"/>
    <n v="11500"/>
    <s v="60504-7114"/>
    <s v="Sedan"/>
    <n v="7127130"/>
    <x v="6"/>
    <s v="Tertile 3"/>
    <x v="1"/>
  </r>
  <r>
    <s v="C_CND_010138"/>
    <x v="273"/>
    <x v="11"/>
    <s v="Arely"/>
    <x v="0"/>
    <n v="2300000"/>
    <s v="Buddy Storbeck's Diesel Service Inc"/>
    <x v="2"/>
    <x v="23"/>
    <s v="DoubleÂ Overhead Camshaft"/>
    <s v="Auto"/>
    <s v="Pale White"/>
    <n v="21000"/>
    <s v="06457-3834"/>
    <s v="Hatchback"/>
    <n v="6590054"/>
    <x v="0"/>
    <s v="Tertile 3"/>
    <x v="1"/>
  </r>
  <r>
    <s v="C_CND_010177"/>
    <x v="274"/>
    <x v="11"/>
    <s v="Micah"/>
    <x v="0"/>
    <n v="13500"/>
    <s v="Chrysler of Tri-Cities"/>
    <x v="13"/>
    <x v="88"/>
    <s v="DoubleÂ Overhead Camshaft"/>
    <s v="Auto"/>
    <s v="Black"/>
    <n v="39001"/>
    <s v="99301-3882"/>
    <s v="SUV"/>
    <n v="8332318"/>
    <x v="1"/>
    <s v="Tertile 1"/>
    <x v="0"/>
  </r>
  <r>
    <s v="C_CND_010179"/>
    <x v="274"/>
    <x v="11"/>
    <s v="Miles"/>
    <x v="0"/>
    <n v="13500"/>
    <s v="Classic Chevy"/>
    <x v="27"/>
    <x v="80"/>
    <s v="DoubleÂ Overhead Camshaft"/>
    <s v="Auto"/>
    <s v="Pale White"/>
    <n v="15001"/>
    <s v="85257-3102"/>
    <s v="Hatchback"/>
    <n v="6153433"/>
    <x v="3"/>
    <s v="Tertile 1"/>
    <x v="0"/>
  </r>
  <r>
    <s v="C_CND_010180"/>
    <x v="274"/>
    <x v="11"/>
    <s v="Milo"/>
    <x v="0"/>
    <n v="13500"/>
    <s v="Clay Johnson Auto Sales"/>
    <x v="5"/>
    <x v="85"/>
    <s v="DoubleÂ Overhead Camshaft"/>
    <s v="Auto"/>
    <s v="Pale White"/>
    <n v="62001"/>
    <s v="78758-7841"/>
    <s v="SUV"/>
    <n v="8092581"/>
    <x v="2"/>
    <s v="Tertile 1"/>
    <x v="0"/>
  </r>
  <r>
    <s v="C_CND_010181"/>
    <x v="274"/>
    <x v="11"/>
    <s v="Mohamed"/>
    <x v="0"/>
    <n v="13500"/>
    <s v="Diehl Motor CO Inc"/>
    <x v="0"/>
    <x v="110"/>
    <s v="DoubleÂ Overhead Camshaft"/>
    <s v="Auto"/>
    <s v="Black"/>
    <n v="11001"/>
    <s v="06457-3834"/>
    <s v="Passenger"/>
    <n v="6662878"/>
    <x v="0"/>
    <s v="Tertile 1"/>
    <x v="0"/>
  </r>
  <r>
    <s v="C_CND_010183"/>
    <x v="274"/>
    <x v="11"/>
    <s v="Mohammed"/>
    <x v="0"/>
    <n v="13500"/>
    <s v="Gartner Buick Hyundai Saab"/>
    <x v="7"/>
    <x v="10"/>
    <s v="DoubleÂ Overhead Camshaft"/>
    <s v="Auto"/>
    <s v="Pale White"/>
    <n v="21001"/>
    <s v="38701-8047"/>
    <s v="Sedan"/>
    <n v="7409868"/>
    <x v="4"/>
    <s v="Tertile 1"/>
    <x v="0"/>
  </r>
  <r>
    <s v="C_CND_010198"/>
    <x v="274"/>
    <x v="11"/>
    <s v="Brenda"/>
    <x v="0"/>
    <n v="13500"/>
    <s v="Pars Auto Sales"/>
    <x v="18"/>
    <x v="25"/>
    <s v="Overhead Camshaft"/>
    <s v="Manual"/>
    <s v="Pale White"/>
    <n v="16000"/>
    <s v="38701-8047"/>
    <s v="SUV"/>
    <n v="8954248"/>
    <x v="4"/>
    <s v="Tertile 1"/>
    <x v="0"/>
  </r>
  <r>
    <s v="C_CND_010210"/>
    <x v="274"/>
    <x v="11"/>
    <s v="Aidan"/>
    <x v="0"/>
    <n v="13500"/>
    <s v="Ryder Truck Rental and Leasing"/>
    <x v="22"/>
    <x v="36"/>
    <s v="Overhead Camshaft"/>
    <s v="Manual"/>
    <s v="Pale White"/>
    <n v="25000"/>
    <s v="06457-3834"/>
    <s v="Sedan"/>
    <n v="6473150"/>
    <x v="2"/>
    <s v="Tertile 1"/>
    <x v="0"/>
  </r>
  <r>
    <s v="C_CND_010213"/>
    <x v="274"/>
    <x v="11"/>
    <s v="Albert"/>
    <x v="1"/>
    <n v="13500"/>
    <s v="Star Enterprises Inc"/>
    <x v="0"/>
    <x v="110"/>
    <s v="Overhead Camshaft"/>
    <s v="Manual"/>
    <s v="Pale White"/>
    <n v="20000"/>
    <s v="99301-3882"/>
    <s v="Passenger"/>
    <n v="7704913"/>
    <x v="4"/>
    <s v="Tertile 1"/>
    <x v="0"/>
  </r>
  <r>
    <s v="C_CND_010216"/>
    <x v="274"/>
    <x v="11"/>
    <s v="Alex"/>
    <x v="0"/>
    <n v="13500"/>
    <s v="U-Haul CO"/>
    <x v="11"/>
    <x v="92"/>
    <s v="DoubleÂ Overhead Camshaft"/>
    <s v="Auto"/>
    <s v="Black"/>
    <n v="9000"/>
    <s v="78758-7841"/>
    <s v="Hatchback"/>
    <n v="8144645"/>
    <x v="3"/>
    <s v="Tertile 1"/>
    <x v="0"/>
  </r>
  <r>
    <s v="C_CND_010204"/>
    <x v="274"/>
    <x v="11"/>
    <s v="Dylan"/>
    <x v="0"/>
    <n v="320000"/>
    <s v="New Castle Ford Lincoln Mercury"/>
    <x v="14"/>
    <x v="126"/>
    <s v="Overhead Camshaft"/>
    <s v="Manual"/>
    <s v="Pale White"/>
    <n v="19000"/>
    <s v="60504-7114"/>
    <s v="SUV"/>
    <n v="7238462"/>
    <x v="6"/>
    <s v="Tertile 1"/>
    <x v="0"/>
  </r>
  <r>
    <s v="C_CND_010205"/>
    <x v="274"/>
    <x v="11"/>
    <s v="Edward"/>
    <x v="0"/>
    <n v="450000"/>
    <s v="Pars Auto Sales"/>
    <x v="11"/>
    <x v="14"/>
    <s v="Overhead Camshaft"/>
    <s v="Manual"/>
    <s v="Pale White"/>
    <n v="24000"/>
    <s v="38701-8047"/>
    <s v="Passenger"/>
    <n v="7924258"/>
    <x v="4"/>
    <s v="Tertile 1"/>
    <x v="0"/>
  </r>
  <r>
    <s v="C_CND_010200"/>
    <x v="274"/>
    <x v="11"/>
    <s v="Dominic"/>
    <x v="0"/>
    <n v="461000"/>
    <s v="Iceberg Rentals"/>
    <x v="15"/>
    <x v="95"/>
    <s v="Overhead Camshaft"/>
    <s v="Manual"/>
    <s v="Pale White"/>
    <n v="20001"/>
    <s v="53546-9427"/>
    <s v="SUV"/>
    <n v="8308998"/>
    <x v="5"/>
    <s v="Tertile 1"/>
    <x v="0"/>
  </r>
  <r>
    <s v="C_CND_010189"/>
    <x v="274"/>
    <x v="11"/>
    <s v="Ashly"/>
    <x v="0"/>
    <n v="490000"/>
    <s v="Diehl Motor CO Inc"/>
    <x v="2"/>
    <x v="2"/>
    <s v="DoubleÂ Overhead Camshaft"/>
    <s v="Auto"/>
    <s v="Pale White"/>
    <n v="36001"/>
    <s v="06457-3834"/>
    <s v="Passenger"/>
    <n v="7475581"/>
    <x v="0"/>
    <s v="Tertile 1"/>
    <x v="0"/>
  </r>
  <r>
    <s v="C_CND_010202"/>
    <x v="274"/>
    <x v="11"/>
    <s v="Dov"/>
    <x v="0"/>
    <n v="500000"/>
    <s v="Motor Vehicle Branch Office"/>
    <x v="20"/>
    <x v="91"/>
    <s v="DoubleÂ Overhead Camshaft"/>
    <s v="Auto"/>
    <s v="Black"/>
    <n v="33000"/>
    <s v="78758-7841"/>
    <s v="SUV"/>
    <n v="7656362"/>
    <x v="2"/>
    <s v="Tertile 1"/>
    <x v="0"/>
  </r>
  <r>
    <s v="C_CND_010199"/>
    <x v="274"/>
    <x v="11"/>
    <s v="Devin"/>
    <x v="0"/>
    <n v="545000"/>
    <s v="Hatfield Volkswagen"/>
    <x v="0"/>
    <x v="132"/>
    <s v="Overhead Camshaft"/>
    <s v="Manual"/>
    <s v="Pale White"/>
    <n v="14000"/>
    <s v="99301-3882"/>
    <s v="Passenger"/>
    <n v="6146749"/>
    <x v="1"/>
    <s v="Tertile 1"/>
    <x v="0"/>
  </r>
  <r>
    <s v="C_CND_010203"/>
    <x v="274"/>
    <x v="11"/>
    <s v="Dovid"/>
    <x v="0"/>
    <n v="560000"/>
    <s v="Nebo Chevrolet"/>
    <x v="14"/>
    <x v="29"/>
    <s v="DoubleÂ Overhead Camshaft"/>
    <s v="Auto"/>
    <s v="Pale White"/>
    <n v="10000"/>
    <s v="06457-3834"/>
    <s v="SUV"/>
    <n v="7038320"/>
    <x v="0"/>
    <s v="Tertile 2"/>
    <x v="0"/>
  </r>
  <r>
    <s v="C_CND_010182"/>
    <x v="274"/>
    <x v="11"/>
    <s v="Mohammad"/>
    <x v="1"/>
    <n v="590000"/>
    <s v="Enterprise Rent A Car"/>
    <x v="4"/>
    <x v="109"/>
    <s v="Overhead Camshaft"/>
    <s v="Manual"/>
    <s v="Pale White"/>
    <n v="20001"/>
    <s v="60504-7114"/>
    <s v="Hatchback"/>
    <n v="8705518"/>
    <x v="6"/>
    <s v="Tertile 2"/>
    <x v="0"/>
  </r>
  <r>
    <s v="C_CND_010178"/>
    <x v="274"/>
    <x v="11"/>
    <s v="Michael"/>
    <x v="1"/>
    <n v="595000"/>
    <s v="Chrysler Plymouth"/>
    <x v="4"/>
    <x v="68"/>
    <s v="Overhead Camshaft"/>
    <s v="Manual"/>
    <s v="Pale White"/>
    <n v="16001"/>
    <s v="53546-9427"/>
    <s v="Sedan"/>
    <n v="7652247"/>
    <x v="5"/>
    <s v="Tertile 2"/>
    <x v="0"/>
  </r>
  <r>
    <s v="C_CND_010196"/>
    <x v="274"/>
    <x v="11"/>
    <s v="Bella"/>
    <x v="0"/>
    <n v="602000"/>
    <s v="Nebo Chevrolet"/>
    <x v="13"/>
    <x v="88"/>
    <s v="Overhead Camshaft"/>
    <s v="Manual"/>
    <s v="Pale White"/>
    <n v="21000"/>
    <s v="06457-3834"/>
    <s v="SUV"/>
    <n v="6225595"/>
    <x v="0"/>
    <s v="Tertile 2"/>
    <x v="0"/>
  </r>
  <r>
    <s v="C_CND_010197"/>
    <x v="274"/>
    <x v="11"/>
    <s v="Bianca"/>
    <x v="0"/>
    <n v="650000"/>
    <s v="New Castle Ford Lincoln Mercury"/>
    <x v="5"/>
    <x v="6"/>
    <s v="DoubleÂ Overhead Camshaft"/>
    <s v="Auto"/>
    <s v="Black"/>
    <n v="9000"/>
    <s v="60504-7114"/>
    <s v="Hatchback"/>
    <n v="7440608"/>
    <x v="6"/>
    <s v="Tertile 2"/>
    <x v="0"/>
  </r>
  <r>
    <s v="C_CND_010208"/>
    <x v="274"/>
    <x v="11"/>
    <s v="Eli"/>
    <x v="0"/>
    <n v="650000"/>
    <s v="Rabun Used Car Sales"/>
    <x v="4"/>
    <x v="35"/>
    <s v="DoubleÂ Overhead Camshaft"/>
    <s v="Auto"/>
    <s v="Black"/>
    <n v="16000"/>
    <s v="85257-3102"/>
    <s v="Passenger"/>
    <n v="7702727"/>
    <x v="3"/>
    <s v="Tertile 2"/>
    <x v="0"/>
  </r>
  <r>
    <s v="C_CND_010186"/>
    <x v="274"/>
    <x v="11"/>
    <s v="Moses"/>
    <x v="0"/>
    <n v="655000"/>
    <s v="McKinney Dodge Chrysler Jeep"/>
    <x v="9"/>
    <x v="12"/>
    <s v="Overhead Camshaft"/>
    <s v="Manual"/>
    <s v="Pale White"/>
    <n v="31001"/>
    <s v="85257-3102"/>
    <s v="Passenger"/>
    <n v="7401632"/>
    <x v="3"/>
    <s v="Tertile 2"/>
    <x v="0"/>
  </r>
  <r>
    <s v="C_CND_010185"/>
    <x v="274"/>
    <x v="11"/>
    <s v="Liloo"/>
    <x v="1"/>
    <n v="663000"/>
    <s v="Gartner Buick Hyundai Saab"/>
    <x v="14"/>
    <x v="127"/>
    <s v="DoubleÂ Overhead Camshaft"/>
    <s v="Auto"/>
    <s v="Black"/>
    <n v="23000"/>
    <s v="38701-8047"/>
    <s v="Hardtop"/>
    <n v="6111008"/>
    <x v="4"/>
    <s v="Tertile 2"/>
    <x v="0"/>
  </r>
  <r>
    <s v="C_CND_010207"/>
    <x v="274"/>
    <x v="11"/>
    <s v="Eitan"/>
    <x v="1"/>
    <n v="680000"/>
    <s v="Progressive Shippers Cooperative Association No"/>
    <x v="29"/>
    <x v="125"/>
    <s v="Overhead Camshaft"/>
    <s v="Manual"/>
    <s v="Pale White"/>
    <n v="13000"/>
    <s v="53546-9427"/>
    <s v="Hatchback"/>
    <n v="7458112"/>
    <x v="5"/>
    <s v="Tertile 2"/>
    <x v="0"/>
  </r>
  <r>
    <s v="C_CND_010206"/>
    <x v="274"/>
    <x v="11"/>
    <s v="Efraim"/>
    <x v="0"/>
    <n v="703000"/>
    <s v="Pitre Buick-Pontiac-Gmc of Scottsdale"/>
    <x v="27"/>
    <x v="106"/>
    <s v="DoubleÂ Overhead Camshaft"/>
    <s v="Auto"/>
    <s v="Pale White"/>
    <n v="39000"/>
    <s v="99301-3882"/>
    <s v="SUV"/>
    <n v="6219192"/>
    <x v="1"/>
    <s v="Tertile 2"/>
    <x v="0"/>
  </r>
  <r>
    <s v="C_CND_010201"/>
    <x v="274"/>
    <x v="11"/>
    <s v="Dominick"/>
    <x v="0"/>
    <n v="751000"/>
    <s v="McKinney Dodge Chrysler Jeep"/>
    <x v="4"/>
    <x v="109"/>
    <s v="DoubleÂ Overhead Camshaft"/>
    <s v="Auto"/>
    <s v="Pale White"/>
    <n v="26001"/>
    <s v="85257-3102"/>
    <s v="Hatchback"/>
    <n v="7305207"/>
    <x v="3"/>
    <s v="Tertile 2"/>
    <x v="0"/>
  </r>
  <r>
    <s v="C_CND_010209"/>
    <x v="274"/>
    <x v="11"/>
    <s v="Elias"/>
    <x v="0"/>
    <n v="770000"/>
    <s v="Race Car Help"/>
    <x v="7"/>
    <x v="15"/>
    <s v="DoubleÂ Overhead Camshaft"/>
    <s v="Auto"/>
    <s v="Pale White"/>
    <n v="25000"/>
    <s v="78758-7841"/>
    <s v="Hatchback"/>
    <n v="6788559"/>
    <x v="2"/>
    <s v="Tertile 2"/>
    <x v="1"/>
  </r>
  <r>
    <s v="C_CND_010193"/>
    <x v="274"/>
    <x v="11"/>
    <s v="Ava"/>
    <x v="0"/>
    <n v="775000"/>
    <s v="Iceberg Rentals"/>
    <x v="3"/>
    <x v="4"/>
    <s v="Overhead Camshaft"/>
    <s v="Manual"/>
    <s v="Pale White"/>
    <n v="31000"/>
    <s v="53546-9427"/>
    <s v="SUV"/>
    <n v="8237853"/>
    <x v="5"/>
    <s v="Tertile 2"/>
    <x v="1"/>
  </r>
  <r>
    <s v="C_CND_010167"/>
    <x v="274"/>
    <x v="11"/>
    <s v="Austin"/>
    <x v="1"/>
    <n v="805000"/>
    <s v="U-Haul CO"/>
    <x v="18"/>
    <x v="96"/>
    <s v="Overhead Camshaft"/>
    <s v="Manual"/>
    <s v="Pale White"/>
    <n v="61000"/>
    <s v="78758-7841"/>
    <s v="Sedan"/>
    <n v="8078814"/>
    <x v="2"/>
    <s v="Tertile 2"/>
    <x v="1"/>
  </r>
  <r>
    <s v="C_CND_010187"/>
    <x v="274"/>
    <x v="11"/>
    <s v="Moshe"/>
    <x v="0"/>
    <n v="812000"/>
    <s v="Motor Vehicle Branch Office"/>
    <x v="4"/>
    <x v="57"/>
    <s v="DoubleÂ Overhead Camshaft"/>
    <s v="Auto"/>
    <s v="Pale White"/>
    <n v="20001"/>
    <s v="78758-7841"/>
    <s v="Hatchback"/>
    <n v="8985586"/>
    <x v="2"/>
    <s v="Tertile 2"/>
    <x v="1"/>
  </r>
  <r>
    <s v="C_CND_010217"/>
    <x v="274"/>
    <x v="11"/>
    <s v="Alexander"/>
    <x v="0"/>
    <n v="822000"/>
    <s v="Buddy Storbeck's Diesel Service Inc"/>
    <x v="9"/>
    <x v="114"/>
    <s v="DoubleÂ Overhead Camshaft"/>
    <s v="Auto"/>
    <s v="Pale White"/>
    <n v="38000"/>
    <s v="06457-3834"/>
    <s v="Sedan"/>
    <n v="7364764"/>
    <x v="2"/>
    <s v="Tertile 2"/>
    <x v="1"/>
  </r>
  <r>
    <s v="C_CND_010171"/>
    <x v="274"/>
    <x v="11"/>
    <s v="Benson"/>
    <x v="0"/>
    <n v="905000"/>
    <s v="Ryder Truck Rental and Leasing"/>
    <x v="3"/>
    <x v="4"/>
    <s v="Overhead Camshaft"/>
    <s v="Manual"/>
    <s v="Pale White"/>
    <n v="17001"/>
    <s v="06457-3834"/>
    <s v="SUV"/>
    <n v="8347837"/>
    <x v="0"/>
    <s v="Tertile 2"/>
    <x v="1"/>
  </r>
  <r>
    <s v="C_CND_010166"/>
    <x v="274"/>
    <x v="11"/>
    <s v="Aryan"/>
    <x v="1"/>
    <n v="930000"/>
    <s v="Tri-State Mack Inc"/>
    <x v="14"/>
    <x v="89"/>
    <s v="DoubleÂ Overhead Camshaft"/>
    <s v="Auto"/>
    <s v="Pale White"/>
    <n v="31000"/>
    <s v="85257-3102"/>
    <s v="Hatchback"/>
    <n v="8314048"/>
    <x v="3"/>
    <s v="Tertile 2"/>
    <x v="1"/>
  </r>
  <r>
    <s v="C_CND_010215"/>
    <x v="274"/>
    <x v="11"/>
    <s v="Alejandro"/>
    <x v="0"/>
    <n v="1070000"/>
    <s v="Tri-State Mack Inc"/>
    <x v="24"/>
    <x v="86"/>
    <s v="DoubleÂ Overhead Camshaft"/>
    <s v="Auto"/>
    <s v="Pale White"/>
    <n v="12000"/>
    <s v="85257-3102"/>
    <s v="SUV"/>
    <n v="7199871"/>
    <x v="5"/>
    <s v="Tertile 3"/>
    <x v="1"/>
  </r>
  <r>
    <s v="C_CND_010168"/>
    <x v="274"/>
    <x v="11"/>
    <s v="Ayaan"/>
    <x v="1"/>
    <n v="1090000"/>
    <s v="Progressive Shippers Cooperative Association No"/>
    <x v="1"/>
    <x v="16"/>
    <s v="DoubleÂ Overhead Camshaft"/>
    <s v="Auto"/>
    <s v="Black"/>
    <n v="21000"/>
    <s v="53546-9427"/>
    <s v="SUV"/>
    <n v="8893669"/>
    <x v="5"/>
    <s v="Tertile 3"/>
    <x v="1"/>
  </r>
  <r>
    <s v="C_CND_010218"/>
    <x v="274"/>
    <x v="11"/>
    <s v="Alexis"/>
    <x v="0"/>
    <n v="1225000"/>
    <s v="C &amp; M Motors Inc"/>
    <x v="11"/>
    <x v="119"/>
    <s v="DoubleÂ Overhead Camshaft"/>
    <s v="Auto"/>
    <s v="Pale White"/>
    <n v="25500"/>
    <s v="60504-7114"/>
    <s v="SUV"/>
    <n v="6979288"/>
    <x v="0"/>
    <s v="Tertile 3"/>
    <x v="1"/>
  </r>
  <r>
    <s v="C_CND_010211"/>
    <x v="274"/>
    <x v="11"/>
    <s v="Aiden"/>
    <x v="0"/>
    <n v="1250000"/>
    <s v="Saab-Belle Dodge"/>
    <x v="18"/>
    <x v="58"/>
    <s v="Overhead Camshaft"/>
    <s v="Manual"/>
    <s v="Pale White"/>
    <n v="16000"/>
    <s v="60504-7114"/>
    <s v="Passenger"/>
    <n v="6722906"/>
    <x v="0"/>
    <s v="Tertile 3"/>
    <x v="1"/>
  </r>
  <r>
    <s v="C_CND_010214"/>
    <x v="274"/>
    <x v="11"/>
    <s v="Alberto"/>
    <x v="1"/>
    <n v="1250000"/>
    <s v="Suburban Ford"/>
    <x v="23"/>
    <x v="112"/>
    <s v="Overhead Camshaft"/>
    <s v="Manual"/>
    <s v="Pale White"/>
    <n v="33000"/>
    <s v="53546-9427"/>
    <s v="Sedan"/>
    <n v="6654647"/>
    <x v="1"/>
    <s v="Tertile 3"/>
    <x v="1"/>
  </r>
  <r>
    <s v="C_CND_010190"/>
    <x v="274"/>
    <x v="11"/>
    <s v="Athena"/>
    <x v="0"/>
    <n v="1300000"/>
    <s v="Enterprise Rent A Car"/>
    <x v="0"/>
    <x v="110"/>
    <s v="Overhead Camshaft"/>
    <s v="Manual"/>
    <s v="Pale White"/>
    <n v="20001"/>
    <s v="60504-7114"/>
    <s v="Passenger"/>
    <n v="8353509"/>
    <x v="6"/>
    <s v="Tertile 3"/>
    <x v="1"/>
  </r>
  <r>
    <s v="C_CND_010191"/>
    <x v="274"/>
    <x v="11"/>
    <s v="Aubrey"/>
    <x v="0"/>
    <n v="1300000"/>
    <s v="Gartner Buick Hyundai Saab"/>
    <x v="4"/>
    <x v="109"/>
    <s v="Overhead Camshaft"/>
    <s v="Manual"/>
    <s v="Black"/>
    <n v="53001"/>
    <s v="38701-8047"/>
    <s v="Hatchback"/>
    <n v="8154610"/>
    <x v="4"/>
    <s v="Tertile 3"/>
    <x v="1"/>
  </r>
  <r>
    <s v="C_CND_010172"/>
    <x v="274"/>
    <x v="11"/>
    <s v="Brandon"/>
    <x v="0"/>
    <n v="1355000"/>
    <s v="Saab-Belle Dodge"/>
    <x v="2"/>
    <x v="44"/>
    <s v="Overhead Camshaft"/>
    <s v="Manual"/>
    <s v="Pale White"/>
    <n v="12501"/>
    <s v="60504-7114"/>
    <s v="Hatchback"/>
    <n v="7919091"/>
    <x v="6"/>
    <s v="Tertile 3"/>
    <x v="1"/>
  </r>
  <r>
    <s v="C_CND_010194"/>
    <x v="274"/>
    <x v="11"/>
    <s v="Marine"/>
    <x v="0"/>
    <n v="1378000"/>
    <s v="Progressive Shippers Cooperative Association No"/>
    <x v="2"/>
    <x v="44"/>
    <s v="Overhead Camshaft"/>
    <s v="Manual"/>
    <s v="Pale White"/>
    <n v="12800"/>
    <s v="53546-9427"/>
    <s v="Hardtop"/>
    <n v="7250276"/>
    <x v="5"/>
    <s v="Tertile 3"/>
    <x v="1"/>
  </r>
  <r>
    <s v="C_CND_010192"/>
    <x v="274"/>
    <x v="11"/>
    <s v="Imane"/>
    <x v="0"/>
    <n v="1405000"/>
    <s v="Suburban Ford"/>
    <x v="7"/>
    <x v="120"/>
    <s v="Overhead Camshaft"/>
    <s v="Manual"/>
    <s v="Pale White"/>
    <n v="13500"/>
    <s v="53546-9427"/>
    <s v="Hardtop"/>
    <n v="8003413"/>
    <x v="5"/>
    <s v="Tertile 3"/>
    <x v="1"/>
  </r>
  <r>
    <s v="C_CND_010195"/>
    <x v="274"/>
    <x v="11"/>
    <s v="Margaux"/>
    <x v="0"/>
    <n v="1410000"/>
    <s v="Race Car Help"/>
    <x v="12"/>
    <x v="18"/>
    <s v="Overhead Camshaft"/>
    <s v="Manual"/>
    <s v="Pale White"/>
    <n v="26000"/>
    <s v="78758-7841"/>
    <s v="Hardtop"/>
    <n v="7818430"/>
    <x v="2"/>
    <s v="Tertile 3"/>
    <x v="1"/>
  </r>
  <r>
    <s v="C_CND_010184"/>
    <x v="274"/>
    <x v="11"/>
    <s v="Moishe"/>
    <x v="0"/>
    <n v="1450000"/>
    <s v="Hatfield Volkswagen"/>
    <x v="1"/>
    <x v="113"/>
    <s v="Overhead Camshaft"/>
    <s v="Manual"/>
    <s v="Black"/>
    <n v="29001"/>
    <s v="99301-3882"/>
    <s v="Hatchback"/>
    <n v="8217867"/>
    <x v="1"/>
    <s v="Tertile 3"/>
    <x v="1"/>
  </r>
  <r>
    <s v="C_CND_010212"/>
    <x v="274"/>
    <x v="11"/>
    <s v="Alan"/>
    <x v="0"/>
    <n v="1520000"/>
    <s v="Scrivener Performance Engineering"/>
    <x v="16"/>
    <x v="141"/>
    <s v="Overhead Camshaft"/>
    <s v="Manual"/>
    <s v="Black"/>
    <n v="20000"/>
    <s v="38701-8047"/>
    <s v="Sedan"/>
    <n v="7775605"/>
    <x v="6"/>
    <s v="Tertile 3"/>
    <x v="1"/>
  </r>
  <r>
    <s v="C_CND_010220"/>
    <x v="274"/>
    <x v="11"/>
    <s v="Lipa"/>
    <x v="0"/>
    <n v="1668000"/>
    <s v="Enterprise Rent A Car"/>
    <x v="6"/>
    <x v="73"/>
    <s v="DoubleÂ Overhead Camshaft"/>
    <s v="Auto"/>
    <s v="Pale White"/>
    <n v="19800"/>
    <s v="60504-7114"/>
    <s v="Hardtop"/>
    <n v="8914321"/>
    <x v="6"/>
    <s v="Tertile 3"/>
    <x v="1"/>
  </r>
  <r>
    <s v="C_CND_010175"/>
    <x v="274"/>
    <x v="11"/>
    <s v="Caleb"/>
    <x v="0"/>
    <n v="1760000"/>
    <s v="Suburban Ford"/>
    <x v="27"/>
    <x v="87"/>
    <s v="DoubleÂ Overhead Camshaft"/>
    <s v="Auto"/>
    <s v="Black"/>
    <n v="60001"/>
    <s v="53546-9427"/>
    <s v="Sedan"/>
    <n v="7439236"/>
    <x v="5"/>
    <s v="Tertile 3"/>
    <x v="1"/>
  </r>
  <r>
    <s v="C_CND_010219"/>
    <x v="274"/>
    <x v="11"/>
    <s v="Allan"/>
    <x v="0"/>
    <n v="1760000"/>
    <s v="Capitol KIA"/>
    <x v="13"/>
    <x v="90"/>
    <s v="DoubleÂ Overhead Camshaft"/>
    <s v="Auto"/>
    <s v="Pale White"/>
    <n v="31000"/>
    <s v="38701-8047"/>
    <s v="Sedan"/>
    <n v="8409691"/>
    <x v="6"/>
    <s v="Tertile 3"/>
    <x v="1"/>
  </r>
  <r>
    <s v="C_CND_010173"/>
    <x v="274"/>
    <x v="11"/>
    <s v="Brian"/>
    <x v="0"/>
    <n v="1845000"/>
    <s v="Scrivener Performance Engineering"/>
    <x v="5"/>
    <x v="85"/>
    <s v="Overhead Camshaft"/>
    <s v="Manual"/>
    <s v="Black"/>
    <n v="21501"/>
    <s v="38701-8047"/>
    <s v="SUV"/>
    <n v="6913346"/>
    <x v="4"/>
    <s v="Tertile 3"/>
    <x v="1"/>
  </r>
  <r>
    <s v="C_CND_010169"/>
    <x v="274"/>
    <x v="11"/>
    <s v="Ayden"/>
    <x v="0"/>
    <n v="2050000"/>
    <s v="Rabun Used Car Sales"/>
    <x v="18"/>
    <x v="58"/>
    <s v="Overhead Camshaft"/>
    <s v="Manual"/>
    <s v="Pale White"/>
    <n v="14001"/>
    <s v="85257-3102"/>
    <s v="Passenger"/>
    <n v="7010101"/>
    <x v="3"/>
    <s v="Tertile 3"/>
    <x v="1"/>
  </r>
  <r>
    <s v="C_CND_010174"/>
    <x v="274"/>
    <x v="11"/>
    <s v="Bryan"/>
    <x v="1"/>
    <n v="2110000"/>
    <s v="Star Enterprises Inc"/>
    <x v="9"/>
    <x v="114"/>
    <s v="DoubleÂ Overhead Camshaft"/>
    <s v="Auto"/>
    <s v="Black"/>
    <n v="28001"/>
    <s v="99301-3882"/>
    <s v="Sedan"/>
    <n v="8889938"/>
    <x v="1"/>
    <s v="Tertile 3"/>
    <x v="1"/>
  </r>
  <r>
    <s v="C_CND_010188"/>
    <x v="274"/>
    <x v="11"/>
    <s v="Ashley"/>
    <x v="0"/>
    <n v="2300000"/>
    <s v="Clay Johnson Auto Sales"/>
    <x v="0"/>
    <x v="69"/>
    <s v="DoubleÂ Overhead Camshaft"/>
    <s v="Auto"/>
    <s v="Pale White"/>
    <n v="62001"/>
    <s v="78758-7841"/>
    <s v="Sedan"/>
    <n v="6188350"/>
    <x v="2"/>
    <s v="Tertile 3"/>
    <x v="1"/>
  </r>
  <r>
    <s v="C_CND_010170"/>
    <x v="274"/>
    <x v="11"/>
    <s v="Benjamin"/>
    <x v="0"/>
    <n v="2550000"/>
    <s v="Race Car Help"/>
    <x v="4"/>
    <x v="109"/>
    <s v="DoubleÂ Overhead Camshaft"/>
    <s v="Auto"/>
    <s v="Pale White"/>
    <n v="18001"/>
    <s v="78758-7841"/>
    <s v="Hatchback"/>
    <n v="7817911"/>
    <x v="2"/>
    <s v="Tertile 3"/>
    <x v="1"/>
  </r>
  <r>
    <s v="C_CND_010176"/>
    <x v="274"/>
    <x v="11"/>
    <s v="Calvin"/>
    <x v="1"/>
    <n v="2655000"/>
    <s v="Tri-State Mack Inc"/>
    <x v="8"/>
    <x v="100"/>
    <s v="Overhead Camshaft"/>
    <s v="Manual"/>
    <s v="Pale White"/>
    <n v="21501"/>
    <s v="85257-3102"/>
    <s v="SUV"/>
    <n v="7590084"/>
    <x v="3"/>
    <s v="Tertile 3"/>
    <x v="1"/>
  </r>
  <r>
    <s v="C_CND_010225"/>
    <x v="275"/>
    <x v="11"/>
    <s v="Myles"/>
    <x v="0"/>
    <n v="13500"/>
    <s v="New Castle Ford Lincoln Mercury"/>
    <x v="12"/>
    <x v="93"/>
    <s v="DoubleÂ Overhead Camshaft"/>
    <s v="Auto"/>
    <s v="Pale White"/>
    <n v="57001"/>
    <s v="60504-7114"/>
    <s v="SUV"/>
    <n v="7631260"/>
    <x v="6"/>
    <s v="Tertile 1"/>
    <x v="0"/>
  </r>
  <r>
    <s v="C_CND_010235"/>
    <x v="275"/>
    <x v="11"/>
    <s v="Luka"/>
    <x v="0"/>
    <n v="410000"/>
    <s v="New Castle Ford Lincoln Mercury"/>
    <x v="4"/>
    <x v="5"/>
    <s v="DoubleÂ Overhead Camshaft"/>
    <s v="Auto"/>
    <s v="Pale White"/>
    <n v="75000"/>
    <s v="60504-7114"/>
    <s v="Hardtop"/>
    <n v="8449383"/>
    <x v="6"/>
    <s v="Tertile 1"/>
    <x v="0"/>
  </r>
  <r>
    <s v="C_CND_010230"/>
    <x v="275"/>
    <x v="11"/>
    <s v="Eliezer"/>
    <x v="0"/>
    <n v="480000"/>
    <s v="Ryder Truck Rental and Leasing"/>
    <x v="15"/>
    <x v="94"/>
    <s v="DoubleÂ Overhead Camshaft"/>
    <s v="Auto"/>
    <s v="Pale White"/>
    <n v="19000"/>
    <s v="06457-3834"/>
    <s v="Passenger"/>
    <n v="6852833"/>
    <x v="0"/>
    <s v="Tertile 1"/>
    <x v="0"/>
  </r>
  <r>
    <s v="C_CND_010231"/>
    <x v="275"/>
    <x v="11"/>
    <s v="Elijah"/>
    <x v="0"/>
    <n v="590000"/>
    <s v="Saab-Belle Dodge"/>
    <x v="11"/>
    <x v="14"/>
    <s v="Overhead Camshaft"/>
    <s v="Manual"/>
    <s v="Pale White"/>
    <n v="27000"/>
    <s v="60504-7114"/>
    <s v="Passenger"/>
    <n v="7305859"/>
    <x v="6"/>
    <s v="Tertile 2"/>
    <x v="0"/>
  </r>
  <r>
    <s v="C_CND_010232"/>
    <x v="275"/>
    <x v="11"/>
    <s v="Elimelech"/>
    <x v="0"/>
    <n v="900000"/>
    <s v="Scrivener Performance Engineering"/>
    <x v="15"/>
    <x v="21"/>
    <s v="Overhead Camshaft"/>
    <s v="Manual"/>
    <s v="Pale White"/>
    <n v="57000"/>
    <s v="38701-8047"/>
    <s v="SUV"/>
    <n v="8589647"/>
    <x v="4"/>
    <s v="Tertile 2"/>
    <x v="1"/>
  </r>
  <r>
    <s v="C_CND_010226"/>
    <x v="275"/>
    <x v="11"/>
    <s v="Nachman"/>
    <x v="0"/>
    <n v="1170000"/>
    <s v="Pars Auto Sales"/>
    <x v="15"/>
    <x v="72"/>
    <s v="DoubleÂ Overhead Camshaft"/>
    <s v="Auto"/>
    <s v="Pale White"/>
    <n v="25001"/>
    <s v="38701-8047"/>
    <s v="SUV"/>
    <n v="8805287"/>
    <x v="4"/>
    <s v="Tertile 3"/>
    <x v="1"/>
  </r>
  <r>
    <s v="C_CND_010227"/>
    <x v="275"/>
    <x v="11"/>
    <s v="Briana"/>
    <x v="0"/>
    <n v="1283000"/>
    <s v="Pitre Buick-Pontiac-Gmc of Scottsdale"/>
    <x v="5"/>
    <x v="85"/>
    <s v="Overhead Camshaft"/>
    <s v="Manual"/>
    <s v="Pale White"/>
    <n v="29300"/>
    <s v="99301-3882"/>
    <s v="SUV"/>
    <n v="7813016"/>
    <x v="1"/>
    <s v="Tertile 3"/>
    <x v="1"/>
  </r>
  <r>
    <s v="C_CND_010229"/>
    <x v="275"/>
    <x v="11"/>
    <s v="Brianny"/>
    <x v="0"/>
    <n v="1325000"/>
    <s v="Rabun Used Car Sales"/>
    <x v="5"/>
    <x v="85"/>
    <s v="DoubleÂ Overhead Camshaft"/>
    <s v="Auto"/>
    <s v="Pale White"/>
    <n v="62500"/>
    <s v="85257-3102"/>
    <s v="SUV"/>
    <n v="6626213"/>
    <x v="3"/>
    <s v="Tertile 3"/>
    <x v="1"/>
  </r>
  <r>
    <s v="C_CND_010224"/>
    <x v="275"/>
    <x v="11"/>
    <s v="Muhammad"/>
    <x v="0"/>
    <n v="1400000"/>
    <s v="Nebo Chevrolet"/>
    <x v="22"/>
    <x v="32"/>
    <s v="Overhead Camshaft"/>
    <s v="Manual"/>
    <s v="Pale White"/>
    <n v="17001"/>
    <s v="06457-3834"/>
    <s v="Sedan"/>
    <n v="8320500"/>
    <x v="0"/>
    <s v="Tertile 3"/>
    <x v="1"/>
  </r>
  <r>
    <s v="C_CND_010228"/>
    <x v="275"/>
    <x v="11"/>
    <s v="Brianna"/>
    <x v="0"/>
    <n v="1450000"/>
    <s v="Progressive Shippers Cooperative Association No"/>
    <x v="2"/>
    <x v="2"/>
    <s v="DoubleÂ Overhead Camshaft"/>
    <s v="Auto"/>
    <s v="Pale White"/>
    <n v="36000"/>
    <s v="53546-9427"/>
    <s v="Passenger"/>
    <n v="8986872"/>
    <x v="5"/>
    <s v="Tertile 3"/>
    <x v="1"/>
  </r>
  <r>
    <s v="C_CND_010222"/>
    <x v="275"/>
    <x v="11"/>
    <s v="Charles"/>
    <x v="0"/>
    <n v="1620000"/>
    <s v="Buddy Storbeck's Diesel Service Inc"/>
    <x v="18"/>
    <x v="25"/>
    <s v="DoubleÂ Overhead Camshaft"/>
    <s v="Auto"/>
    <s v="Black"/>
    <n v="9000"/>
    <s v="06457-3834"/>
    <s v="SUV"/>
    <n v="8328440"/>
    <x v="0"/>
    <s v="Tertile 3"/>
    <x v="1"/>
  </r>
  <r>
    <s v="C_CND_010233"/>
    <x v="275"/>
    <x v="11"/>
    <s v="Amir"/>
    <x v="0"/>
    <n v="1850000"/>
    <s v="Chrysler Plymouth"/>
    <x v="0"/>
    <x v="3"/>
    <s v="Overhead Camshaft"/>
    <s v="Manual"/>
    <s v="Black"/>
    <n v="12000"/>
    <s v="53546-9427"/>
    <s v="Passenger"/>
    <n v="8043527"/>
    <x v="1"/>
    <s v="Tertile 3"/>
    <x v="1"/>
  </r>
  <r>
    <s v="C_CND_010221"/>
    <x v="275"/>
    <x v="11"/>
    <s v="Carson"/>
    <x v="0"/>
    <n v="2050000"/>
    <s v="U-Haul CO"/>
    <x v="15"/>
    <x v="84"/>
    <s v="Overhead Camshaft"/>
    <s v="Manual"/>
    <s v="Pale White"/>
    <n v="21001"/>
    <s v="78758-7841"/>
    <s v="Hatchback"/>
    <n v="7336273"/>
    <x v="2"/>
    <s v="Tertile 3"/>
    <x v="1"/>
  </r>
  <r>
    <s v="C_CND_010223"/>
    <x v="275"/>
    <x v="11"/>
    <s v="Christian"/>
    <x v="1"/>
    <n v="2127000"/>
    <s v="C &amp; M Motors Inc"/>
    <x v="15"/>
    <x v="95"/>
    <s v="Overhead Camshaft"/>
    <s v="Manual"/>
    <s v="Pale White"/>
    <n v="20700"/>
    <s v="60504-7114"/>
    <s v="SUV"/>
    <n v="6545841"/>
    <x v="6"/>
    <s v="Tertile 3"/>
    <x v="1"/>
  </r>
  <r>
    <s v="C_CND_010234"/>
    <x v="275"/>
    <x v="11"/>
    <s v="Anderson"/>
    <x v="0"/>
    <n v="2380000"/>
    <s v="Classic Chevy"/>
    <x v="2"/>
    <x v="23"/>
    <s v="DoubleÂ Overhead Camshaft"/>
    <s v="Auto"/>
    <s v="Black"/>
    <n v="18000"/>
    <s v="85257-3102"/>
    <s v="Hatchback"/>
    <n v="7677808"/>
    <x v="5"/>
    <s v="Tertile 3"/>
    <x v="1"/>
  </r>
  <r>
    <s v="C_CND_010236"/>
    <x v="276"/>
    <x v="11"/>
    <s v="Christopher"/>
    <x v="1"/>
    <n v="13500"/>
    <s v="Capitol KIA"/>
    <x v="4"/>
    <x v="68"/>
    <s v="Overhead Camshaft"/>
    <s v="Manual"/>
    <s v="Pale White"/>
    <n v="29000"/>
    <s v="38701-8047"/>
    <s v="Sedan"/>
    <n v="8756436"/>
    <x v="4"/>
    <s v="Tertile 1"/>
    <x v="0"/>
  </r>
  <r>
    <s v="C_CND_010237"/>
    <x v="276"/>
    <x v="11"/>
    <s v="Naftali"/>
    <x v="0"/>
    <n v="13500"/>
    <s v="Pitre Buick-Pontiac-Gmc of Scottsdale"/>
    <x v="3"/>
    <x v="4"/>
    <s v="Overhead Camshaft"/>
    <s v="Manual"/>
    <s v="Black"/>
    <n v="18001"/>
    <s v="99301-3882"/>
    <s v="SUV"/>
    <n v="7647587"/>
    <x v="1"/>
    <s v="Tertile 1"/>
    <x v="0"/>
  </r>
  <r>
    <s v="C_CND_010238"/>
    <x v="276"/>
    <x v="11"/>
    <s v="Brielle"/>
    <x v="0"/>
    <n v="13500"/>
    <s v="Race Car Help"/>
    <x v="27"/>
    <x v="79"/>
    <s v="DoubleÂ Overhead Camshaft"/>
    <s v="Auto"/>
    <s v="Pale White"/>
    <n v="15000"/>
    <s v="78758-7841"/>
    <s v="Sedan"/>
    <n v="6510961"/>
    <x v="2"/>
    <s v="Tertile 1"/>
    <x v="0"/>
  </r>
  <r>
    <s v="C_CND_010239"/>
    <x v="276"/>
    <x v="11"/>
    <s v="Eliyahu"/>
    <x v="0"/>
    <n v="13500"/>
    <s v="Star Enterprises Inc"/>
    <x v="19"/>
    <x v="136"/>
    <s v="Overhead Camshaft"/>
    <s v="Manual"/>
    <s v="Black"/>
    <n v="16000"/>
    <s v="99301-3882"/>
    <s v="SUV"/>
    <n v="7628891"/>
    <x v="1"/>
    <s v="Tertile 1"/>
    <x v="0"/>
  </r>
  <r>
    <s v="C_CND_010240"/>
    <x v="276"/>
    <x v="11"/>
    <s v="Andrew"/>
    <x v="0"/>
    <n v="13500"/>
    <s v="Diehl Motor CO Inc"/>
    <x v="14"/>
    <x v="103"/>
    <s v="DoubleÂ Overhead Camshaft"/>
    <s v="Auto"/>
    <s v="Pale White"/>
    <n v="39000"/>
    <s v="06457-3834"/>
    <s v="Passenger"/>
    <n v="8831907"/>
    <x v="2"/>
    <s v="Tertile 1"/>
    <x v="0"/>
  </r>
  <r>
    <s v="C_CND_010245"/>
    <x v="277"/>
    <x v="11"/>
    <s v="Darren"/>
    <x v="0"/>
    <n v="13500"/>
    <s v="Diehl Motor CO Inc"/>
    <x v="24"/>
    <x v="43"/>
    <s v="Overhead Camshaft"/>
    <s v="Manual"/>
    <s v="Pale White"/>
    <n v="11000"/>
    <s v="06457-3834"/>
    <s v="Hatchback"/>
    <n v="7771274"/>
    <x v="0"/>
    <s v="Tertile 1"/>
    <x v="0"/>
  </r>
  <r>
    <s v="C_CND_010248"/>
    <x v="277"/>
    <x v="11"/>
    <s v="Devin"/>
    <x v="0"/>
    <n v="13500"/>
    <s v="Hatfield Volkswagen"/>
    <x v="27"/>
    <x v="106"/>
    <s v="Overhead Camshaft"/>
    <s v="Manual"/>
    <s v="Pale White"/>
    <n v="37000"/>
    <s v="99301-3882"/>
    <s v="SUV"/>
    <n v="6481792"/>
    <x v="1"/>
    <s v="Tertile 1"/>
    <x v="0"/>
  </r>
  <r>
    <s v="C_CND_010249"/>
    <x v="277"/>
    <x v="11"/>
    <s v="Dylan"/>
    <x v="0"/>
    <n v="13500"/>
    <s v="Iceberg Rentals"/>
    <x v="23"/>
    <x v="112"/>
    <s v="Overhead Camshaft"/>
    <s v="Manual"/>
    <s v="Pale White"/>
    <n v="33000"/>
    <s v="53546-9427"/>
    <s v="Sedan"/>
    <n v="6095569"/>
    <x v="5"/>
    <s v="Tertile 1"/>
    <x v="0"/>
  </r>
  <r>
    <s v="C_CND_010251"/>
    <x v="277"/>
    <x v="11"/>
    <s v="Edison"/>
    <x v="1"/>
    <n v="13500"/>
    <s v="Motor Vehicle Branch Office"/>
    <x v="7"/>
    <x v="10"/>
    <s v="DoubleÂ Overhead Camshaft"/>
    <s v="Auto"/>
    <s v="Pale White"/>
    <n v="21000"/>
    <s v="78758-7841"/>
    <s v="Sedan"/>
    <n v="6635044"/>
    <x v="2"/>
    <s v="Tertile 1"/>
    <x v="0"/>
  </r>
  <r>
    <s v="C_CND_010255"/>
    <x v="277"/>
    <x v="11"/>
    <s v="Eric"/>
    <x v="0"/>
    <n v="13500"/>
    <s v="Pitre Buick-Pontiac-Gmc of Scottsdale"/>
    <x v="1"/>
    <x v="62"/>
    <s v="Overhead Camshaft"/>
    <s v="Manual"/>
    <s v="Black"/>
    <n v="36000"/>
    <s v="99301-3882"/>
    <s v="Hatchback"/>
    <n v="6956753"/>
    <x v="1"/>
    <s v="Tertile 1"/>
    <x v="0"/>
  </r>
  <r>
    <s v="C_CND_010259"/>
    <x v="277"/>
    <x v="11"/>
    <s v="Felix"/>
    <x v="1"/>
    <n v="13500"/>
    <s v="Ryder Truck Rental and Leasing"/>
    <x v="20"/>
    <x v="46"/>
    <s v="Overhead Camshaft"/>
    <s v="Manual"/>
    <s v="Pale White"/>
    <n v="14000"/>
    <s v="06457-3834"/>
    <s v="Sedan"/>
    <n v="6087845"/>
    <x v="0"/>
    <s v="Tertile 1"/>
    <x v="0"/>
  </r>
  <r>
    <s v="C_CND_010265"/>
    <x v="277"/>
    <x v="11"/>
    <s v="Nikita"/>
    <x v="0"/>
    <n v="13500"/>
    <s v="Scrivener Performance Engineering"/>
    <x v="26"/>
    <x v="122"/>
    <s v="Overhead Camshaft"/>
    <s v="Manual"/>
    <s v="Pale White"/>
    <n v="54001"/>
    <s v="38701-8047"/>
    <s v="SUV"/>
    <n v="7200410"/>
    <x v="4"/>
    <s v="Tertile 1"/>
    <x v="0"/>
  </r>
  <r>
    <s v="C_CND_010269"/>
    <x v="277"/>
    <x v="11"/>
    <s v="Nolan"/>
    <x v="0"/>
    <n v="13500"/>
    <s v="U-Haul CO"/>
    <x v="14"/>
    <x v="77"/>
    <s v="DoubleÂ Overhead Camshaft"/>
    <s v="Auto"/>
    <s v="Pale White"/>
    <n v="21001"/>
    <s v="78758-7841"/>
    <s v="Sedan"/>
    <n v="6754054"/>
    <x v="2"/>
    <s v="Tertile 1"/>
    <x v="0"/>
  </r>
  <r>
    <s v="C_CND_010270"/>
    <x v="277"/>
    <x v="11"/>
    <s v="Nosson"/>
    <x v="0"/>
    <n v="13500"/>
    <s v="Progressive Shippers Cooperative Association No"/>
    <x v="8"/>
    <x v="100"/>
    <s v="Overhead Camshaft"/>
    <s v="Manual"/>
    <s v="Pale White"/>
    <n v="13001"/>
    <s v="53546-9427"/>
    <s v="SUV"/>
    <n v="7103917"/>
    <x v="5"/>
    <s v="Tertile 1"/>
    <x v="0"/>
  </r>
  <r>
    <s v="C_CND_010271"/>
    <x v="277"/>
    <x v="11"/>
    <s v="Oliver"/>
    <x v="0"/>
    <n v="13500"/>
    <s v="Rabun Used Car Sales"/>
    <x v="0"/>
    <x v="98"/>
    <s v="Overhead Camshaft"/>
    <s v="Manual"/>
    <s v="Black"/>
    <n v="43001"/>
    <s v="85257-3102"/>
    <s v="SUV"/>
    <n v="7224905"/>
    <x v="3"/>
    <s v="Tertile 1"/>
    <x v="0"/>
  </r>
  <r>
    <s v="C_CND_010279"/>
    <x v="277"/>
    <x v="11"/>
    <s v="Britney"/>
    <x v="0"/>
    <n v="13500"/>
    <s v="Ryder Truck Rental and Leasing"/>
    <x v="25"/>
    <x v="101"/>
    <s v="Overhead Camshaft"/>
    <s v="Manual"/>
    <s v="Pale White"/>
    <n v="20000"/>
    <s v="06457-3834"/>
    <s v="Passenger"/>
    <n v="7534251"/>
    <x v="0"/>
    <s v="Tertile 1"/>
    <x v="0"/>
  </r>
  <r>
    <s v="C_CND_010281"/>
    <x v="277"/>
    <x v="11"/>
    <s v="Bryanna"/>
    <x v="0"/>
    <n v="13500"/>
    <s v="Scrivener Performance Engineering"/>
    <x v="1"/>
    <x v="1"/>
    <s v="Overhead Camshaft"/>
    <s v="Manual"/>
    <s v="Pale White"/>
    <n v="14000"/>
    <s v="38701-8047"/>
    <s v="SUV"/>
    <n v="8994788"/>
    <x v="4"/>
    <s v="Tertile 1"/>
    <x v="0"/>
  </r>
  <r>
    <s v="C_CND_010287"/>
    <x v="277"/>
    <x v="11"/>
    <s v="Celeste"/>
    <x v="0"/>
    <n v="13500"/>
    <s v="Rabun Used Car Sales"/>
    <x v="6"/>
    <x v="17"/>
    <s v="Overhead Camshaft"/>
    <s v="Manual"/>
    <s v="Black"/>
    <n v="12000"/>
    <s v="85257-3102"/>
    <s v="Sedan"/>
    <n v="6775906"/>
    <x v="3"/>
    <s v="Tertile 1"/>
    <x v="0"/>
  </r>
  <r>
    <s v="C_CND_010308"/>
    <x v="277"/>
    <x v="11"/>
    <s v="Francesco"/>
    <x v="1"/>
    <n v="13500"/>
    <s v="Suburban Ford"/>
    <x v="24"/>
    <x v="124"/>
    <s v="DoubleÂ Overhead Camshaft"/>
    <s v="Auto"/>
    <s v="Black"/>
    <n v="18000"/>
    <s v="53546-9427"/>
    <s v="Sedan"/>
    <n v="6618545"/>
    <x v="5"/>
    <s v="Tertile 1"/>
    <x v="0"/>
  </r>
  <r>
    <s v="C_CND_010318"/>
    <x v="277"/>
    <x v="11"/>
    <s v="Angel"/>
    <x v="0"/>
    <n v="13500"/>
    <s v="Gartner Buick Hyundai Saab"/>
    <x v="27"/>
    <x v="87"/>
    <s v="Overhead Camshaft"/>
    <s v="Manual"/>
    <s v="Pale White"/>
    <n v="14000"/>
    <s v="38701-8047"/>
    <s v="Sedan"/>
    <n v="7687885"/>
    <x v="6"/>
    <s v="Tertile 1"/>
    <x v="0"/>
  </r>
  <r>
    <s v="C_CND_010323"/>
    <x v="277"/>
    <x v="11"/>
    <s v="Ashton"/>
    <x v="0"/>
    <n v="13500"/>
    <s v="Nebo Chevrolet"/>
    <x v="1"/>
    <x v="49"/>
    <s v="Overhead Camshaft"/>
    <s v="Manual"/>
    <s v="Black"/>
    <n v="12000"/>
    <s v="06457-3834"/>
    <s v="Passenger"/>
    <n v="6243819"/>
    <x v="2"/>
    <s v="Tertile 1"/>
    <x v="0"/>
  </r>
  <r>
    <s v="C_CND_010326"/>
    <x v="277"/>
    <x v="11"/>
    <s v="Axel"/>
    <x v="0"/>
    <n v="13500"/>
    <s v="Pitre Buick-Pontiac-Gmc of Scottsdale"/>
    <x v="29"/>
    <x v="125"/>
    <s v="Overhead Camshaft"/>
    <s v="Manual"/>
    <s v="Pale White"/>
    <n v="23000"/>
    <s v="99301-3882"/>
    <s v="Hatchback"/>
    <n v="7459527"/>
    <x v="2"/>
    <s v="Tertile 1"/>
    <x v="0"/>
  </r>
  <r>
    <s v="C_CND_010327"/>
    <x v="277"/>
    <x v="11"/>
    <s v="Meyer"/>
    <x v="0"/>
    <n v="13500"/>
    <s v="Buddy Storbeck's Diesel Service Inc"/>
    <x v="18"/>
    <x v="33"/>
    <s v="DoubleÂ Overhead Camshaft"/>
    <s v="Auto"/>
    <s v="Pale White"/>
    <n v="21000"/>
    <s v="06457-3834"/>
    <s v="Hardtop"/>
    <n v="8185604"/>
    <x v="0"/>
    <s v="Tertile 1"/>
    <x v="0"/>
  </r>
  <r>
    <s v="C_CND_010331"/>
    <x v="277"/>
    <x v="11"/>
    <s v="Brayan"/>
    <x v="0"/>
    <n v="13500"/>
    <s v="Saab-Belle Dodge"/>
    <x v="0"/>
    <x v="0"/>
    <s v="Overhead Camshaft"/>
    <s v="Manual"/>
    <s v="Black"/>
    <n v="18000"/>
    <s v="60504-7114"/>
    <s v="SUV"/>
    <n v="6431648"/>
    <x v="5"/>
    <s v="Tertile 1"/>
    <x v="0"/>
  </r>
  <r>
    <s v="C_CND_010334"/>
    <x v="277"/>
    <x v="11"/>
    <s v="Nicolas"/>
    <x v="0"/>
    <n v="13500"/>
    <s v="Saab-Belle Dodge"/>
    <x v="15"/>
    <x v="84"/>
    <s v="Overhead Camshaft"/>
    <s v="Manual"/>
    <s v="Black"/>
    <n v="16001"/>
    <s v="60504-7114"/>
    <s v="Hardtop"/>
    <n v="6737737"/>
    <x v="6"/>
    <s v="Tertile 1"/>
    <x v="0"/>
  </r>
  <r>
    <s v="C_CND_010286"/>
    <x v="277"/>
    <x v="11"/>
    <s v="Cassandra"/>
    <x v="0"/>
    <n v="280000"/>
    <s v="Progressive Shippers Cooperative Association No"/>
    <x v="23"/>
    <x v="112"/>
    <s v="Overhead Camshaft"/>
    <s v="Manual"/>
    <s v="Pale White"/>
    <n v="33000"/>
    <s v="53546-9427"/>
    <s v="Sedan"/>
    <n v="8757247"/>
    <x v="5"/>
    <s v="Tertile 1"/>
    <x v="0"/>
  </r>
  <r>
    <s v="C_CND_010297"/>
    <x v="277"/>
    <x v="11"/>
    <s v="Daisy"/>
    <x v="0"/>
    <n v="360000"/>
    <s v="C &amp; M Motors Inc"/>
    <x v="14"/>
    <x v="53"/>
    <s v="DoubleÂ Overhead Camshaft"/>
    <s v="Auto"/>
    <s v="Pale White"/>
    <n v="31001"/>
    <s v="60504-7114"/>
    <s v="Hatchback"/>
    <n v="8022345"/>
    <x v="6"/>
    <s v="Tertile 1"/>
    <x v="0"/>
  </r>
  <r>
    <s v="C_CND_010288"/>
    <x v="277"/>
    <x v="11"/>
    <s v="Charlotte"/>
    <x v="1"/>
    <n v="370000"/>
    <s v="Race Car Help"/>
    <x v="14"/>
    <x v="29"/>
    <s v="DoubleÂ Overhead Camshaft"/>
    <s v="Auto"/>
    <s v="Black"/>
    <n v="19000"/>
    <s v="78758-7841"/>
    <s v="SUV"/>
    <n v="8039073"/>
    <x v="2"/>
    <s v="Tertile 1"/>
    <x v="0"/>
  </r>
  <r>
    <s v="C_CND_010278"/>
    <x v="277"/>
    <x v="11"/>
    <s v="Peter"/>
    <x v="0"/>
    <n v="380000"/>
    <s v="Tri-State Mack Inc"/>
    <x v="1"/>
    <x v="56"/>
    <s v="Overhead Camshaft"/>
    <s v="Manual"/>
    <s v="Black"/>
    <n v="85001"/>
    <s v="85257-3102"/>
    <s v="Hatchback"/>
    <n v="6129199"/>
    <x v="3"/>
    <s v="Tertile 1"/>
    <x v="0"/>
  </r>
  <r>
    <s v="C_CND_010284"/>
    <x v="277"/>
    <x v="11"/>
    <s v="Carolina"/>
    <x v="0"/>
    <n v="380000"/>
    <s v="Tri-State Mack Inc"/>
    <x v="17"/>
    <x v="24"/>
    <s v="DoubleÂ Overhead Camshaft"/>
    <s v="Auto"/>
    <s v="Black"/>
    <n v="27000"/>
    <s v="85257-3102"/>
    <s v="Passenger"/>
    <n v="7523192"/>
    <x v="3"/>
    <s v="Tertile 1"/>
    <x v="0"/>
  </r>
  <r>
    <s v="C_CND_010290"/>
    <x v="277"/>
    <x v="11"/>
    <s v="Chloe"/>
    <x v="0"/>
    <n v="391000"/>
    <s v="Saab-Belle Dodge"/>
    <x v="15"/>
    <x v="72"/>
    <s v="DoubleÂ Overhead Camshaft"/>
    <s v="Auto"/>
    <s v="Pale White"/>
    <n v="45000"/>
    <s v="60504-7114"/>
    <s v="SUV"/>
    <n v="6452967"/>
    <x v="6"/>
    <s v="Tertile 1"/>
    <x v="0"/>
  </r>
  <r>
    <s v="C_CND_010317"/>
    <x v="277"/>
    <x v="11"/>
    <s v="Mason"/>
    <x v="0"/>
    <n v="405000"/>
    <s v="Scrivener Performance Engineering"/>
    <x v="11"/>
    <x v="115"/>
    <s v="DoubleÂ Overhead Camshaft"/>
    <s v="Auto"/>
    <s v="Pale White"/>
    <n v="35000"/>
    <s v="38701-8047"/>
    <s v="Hardtop"/>
    <n v="8593240"/>
    <x v="4"/>
    <s v="Tertile 1"/>
    <x v="0"/>
  </r>
  <r>
    <s v="C_CND_010276"/>
    <x v="277"/>
    <x v="11"/>
    <s v="Patrick"/>
    <x v="0"/>
    <n v="410000"/>
    <s v="Star Enterprises Inc"/>
    <x v="5"/>
    <x v="85"/>
    <s v="Overhead Camshaft"/>
    <s v="Manual"/>
    <s v="Black"/>
    <n v="21001"/>
    <s v="99301-3882"/>
    <s v="SUV"/>
    <n v="6223139"/>
    <x v="1"/>
    <s v="Tertile 1"/>
    <x v="0"/>
  </r>
  <r>
    <s v="C_CND_010285"/>
    <x v="277"/>
    <x v="11"/>
    <s v="Caroline"/>
    <x v="0"/>
    <n v="425000"/>
    <s v="U-Haul CO"/>
    <x v="9"/>
    <x v="37"/>
    <s v="DoubleÂ Overhead Camshaft"/>
    <s v="Auto"/>
    <s v="Pale White"/>
    <n v="22000"/>
    <s v="78758-7841"/>
    <s v="SUV"/>
    <n v="8248232"/>
    <x v="2"/>
    <s v="Tertile 1"/>
    <x v="0"/>
  </r>
  <r>
    <s v="C_CND_010272"/>
    <x v="277"/>
    <x v="11"/>
    <s v="Omar"/>
    <x v="0"/>
    <n v="485000"/>
    <s v="Race Car Help"/>
    <x v="1"/>
    <x v="56"/>
    <s v="Overhead Camshaft"/>
    <s v="Manual"/>
    <s v="Pale White"/>
    <n v="22001"/>
    <s v="78758-7841"/>
    <s v="Hatchback"/>
    <n v="8542906"/>
    <x v="2"/>
    <s v="Tertile 1"/>
    <x v="0"/>
  </r>
  <r>
    <s v="C_CND_010329"/>
    <x v="277"/>
    <x v="11"/>
    <s v="Naftali"/>
    <x v="0"/>
    <n v="530000"/>
    <s v="Pars Auto Sales"/>
    <x v="10"/>
    <x v="13"/>
    <s v="DoubleÂ Overhead Camshaft"/>
    <s v="Auto"/>
    <s v="Black"/>
    <n v="27001"/>
    <s v="38701-8047"/>
    <s v="Hardtop"/>
    <n v="7861329"/>
    <x v="4"/>
    <s v="Tertile 1"/>
    <x v="0"/>
  </r>
  <r>
    <s v="C_CND_010283"/>
    <x v="277"/>
    <x v="11"/>
    <s v="Carmen"/>
    <x v="1"/>
    <n v="553000"/>
    <s v="Suburban Ford"/>
    <x v="14"/>
    <x v="89"/>
    <s v="DoubleÂ Overhead Camshaft"/>
    <s v="Auto"/>
    <s v="Pale White"/>
    <n v="15000"/>
    <s v="53546-9427"/>
    <s v="Hatchback"/>
    <n v="6465232"/>
    <x v="5"/>
    <s v="Tertile 2"/>
    <x v="0"/>
  </r>
  <r>
    <s v="C_CND_010314"/>
    <x v="277"/>
    <x v="11"/>
    <s v="Giovanni"/>
    <x v="0"/>
    <n v="583000"/>
    <s v="Chrysler of Tri-Cities"/>
    <x v="14"/>
    <x v="20"/>
    <s v="DoubleÂ Overhead Camshaft"/>
    <s v="Auto"/>
    <s v="Pale White"/>
    <n v="41001"/>
    <s v="99301-3882"/>
    <s v="SUV"/>
    <n v="7092724"/>
    <x v="1"/>
    <s v="Tertile 2"/>
    <x v="0"/>
  </r>
  <r>
    <s v="C_CND_010289"/>
    <x v="277"/>
    <x v="11"/>
    <s v="Laura"/>
    <x v="1"/>
    <n v="585000"/>
    <s v="Chrysler Plymouth"/>
    <x v="9"/>
    <x v="139"/>
    <s v="Overhead Camshaft"/>
    <s v="Manual"/>
    <s v="Black"/>
    <n v="44000"/>
    <s v="53546-9427"/>
    <s v="Hardtop"/>
    <n v="7578077"/>
    <x v="5"/>
    <s v="Tertile 2"/>
    <x v="0"/>
  </r>
  <r>
    <s v="C_CND_010306"/>
    <x v="277"/>
    <x v="11"/>
    <s v="Filip"/>
    <x v="1"/>
    <n v="590000"/>
    <s v="Scrivener Performance Engineering"/>
    <x v="3"/>
    <x v="28"/>
    <s v="Overhead Camshaft"/>
    <s v="Manual"/>
    <s v="Pale White"/>
    <n v="14000"/>
    <s v="38701-8047"/>
    <s v="Hatchback"/>
    <n v="8131067"/>
    <x v="4"/>
    <s v="Tertile 2"/>
    <x v="0"/>
  </r>
  <r>
    <s v="C_CND_010274"/>
    <x v="277"/>
    <x v="11"/>
    <s v="Pearl"/>
    <x v="0"/>
    <n v="600000"/>
    <s v="Scrivener Performance Engineering"/>
    <x v="21"/>
    <x v="31"/>
    <s v="Overhead Camshaft"/>
    <s v="Manual"/>
    <s v="Pale White"/>
    <n v="22000"/>
    <s v="38701-8047"/>
    <s v="Hardtop"/>
    <n v="6769233"/>
    <x v="4"/>
    <s v="Tertile 2"/>
    <x v="0"/>
  </r>
  <r>
    <s v="C_CND_010309"/>
    <x v="277"/>
    <x v="11"/>
    <s v="Frank"/>
    <x v="0"/>
    <n v="650000"/>
    <s v="Tri-State Mack Inc"/>
    <x v="13"/>
    <x v="90"/>
    <s v="DoubleÂ Overhead Camshaft"/>
    <s v="Auto"/>
    <s v="Pale White"/>
    <n v="31000"/>
    <s v="85257-3102"/>
    <s v="Sedan"/>
    <n v="7413840"/>
    <x v="3"/>
    <s v="Tertile 2"/>
    <x v="0"/>
  </r>
  <r>
    <s v="C_CND_010282"/>
    <x v="277"/>
    <x v="11"/>
    <s v="Lfo-Paul"/>
    <x v="1"/>
    <n v="657000"/>
    <s v="C &amp; M Motors Inc"/>
    <x v="0"/>
    <x v="70"/>
    <s v="Overhead Camshaft"/>
    <s v="Manual"/>
    <s v="Black"/>
    <n v="49000"/>
    <s v="60504-7114"/>
    <s v="Hardtop"/>
    <n v="7349271"/>
    <x v="6"/>
    <s v="Tertile 2"/>
    <x v="0"/>
  </r>
  <r>
    <s v="C_CND_010301"/>
    <x v="277"/>
    <x v="11"/>
    <s v="Eric"/>
    <x v="0"/>
    <n v="675000"/>
    <s v="Progressive Shippers Cooperative Association No"/>
    <x v="22"/>
    <x v="32"/>
    <s v="Overhead Camshaft"/>
    <s v="Manual"/>
    <s v="Pale White"/>
    <n v="22000"/>
    <s v="53546-9427"/>
    <s v="Sedan"/>
    <n v="6532320"/>
    <x v="5"/>
    <s v="Tertile 2"/>
    <x v="0"/>
  </r>
  <r>
    <s v="C_CND_010312"/>
    <x v="277"/>
    <x v="11"/>
    <s v="Gavriel"/>
    <x v="0"/>
    <n v="690000"/>
    <s v="C &amp; M Motors Inc"/>
    <x v="4"/>
    <x v="5"/>
    <s v="Overhead Camshaft"/>
    <s v="Manual"/>
    <s v="Pale White"/>
    <n v="11000"/>
    <s v="60504-7114"/>
    <s v="SUV"/>
    <n v="8530563"/>
    <x v="6"/>
    <s v="Tertile 2"/>
    <x v="0"/>
  </r>
  <r>
    <s v="C_CND_010299"/>
    <x v="277"/>
    <x v="11"/>
    <s v="Elliott"/>
    <x v="0"/>
    <n v="700000"/>
    <s v="Tri-State Mack Inc"/>
    <x v="13"/>
    <x v="41"/>
    <s v="DoubleÂ Overhead Camshaft"/>
    <s v="Auto"/>
    <s v="Pale White"/>
    <n v="36000"/>
    <s v="85257-3102"/>
    <s v="Passenger"/>
    <n v="8494968"/>
    <x v="3"/>
    <s v="Tertile 2"/>
    <x v="0"/>
  </r>
  <r>
    <s v="C_CND_010321"/>
    <x v="277"/>
    <x v="11"/>
    <s v="Ariel"/>
    <x v="0"/>
    <n v="700000"/>
    <s v="McKinney Dodge Chrysler Jeep"/>
    <x v="2"/>
    <x v="150"/>
    <s v="DoubleÂ Overhead Camshaft"/>
    <s v="Auto"/>
    <s v="Black"/>
    <n v="9000"/>
    <s v="85257-3102"/>
    <s v="SUV"/>
    <n v="6234475"/>
    <x v="5"/>
    <s v="Tertile 2"/>
    <x v="0"/>
  </r>
  <r>
    <s v="C_CND_010291"/>
    <x v="277"/>
    <x v="11"/>
    <s v="Christina"/>
    <x v="0"/>
    <n v="715000"/>
    <s v="Scrivener Performance Engineering"/>
    <x v="24"/>
    <x v="86"/>
    <s v="DoubleÂ Overhead Camshaft"/>
    <s v="Auto"/>
    <s v="Pale White"/>
    <n v="12000"/>
    <s v="38701-8047"/>
    <s v="SUV"/>
    <n v="6263375"/>
    <x v="4"/>
    <s v="Tertile 2"/>
    <x v="0"/>
  </r>
  <r>
    <s v="C_CND_010305"/>
    <x v="277"/>
    <x v="11"/>
    <s v="Felix"/>
    <x v="0"/>
    <n v="725000"/>
    <s v="Saab-Belle Dodge"/>
    <x v="14"/>
    <x v="127"/>
    <s v="Overhead Camshaft"/>
    <s v="Manual"/>
    <s v="Pale White"/>
    <n v="24000"/>
    <s v="60504-7114"/>
    <s v="SUV"/>
    <n v="8459389"/>
    <x v="6"/>
    <s v="Tertile 2"/>
    <x v="0"/>
  </r>
  <r>
    <s v="C_CND_010296"/>
    <x v="277"/>
    <x v="11"/>
    <s v="Cynthia"/>
    <x v="0"/>
    <n v="730000"/>
    <s v="Buddy Storbeck's Diesel Service Inc"/>
    <x v="5"/>
    <x v="6"/>
    <s v="DoubleÂ Overhead Camshaft"/>
    <s v="Auto"/>
    <s v="Pale White"/>
    <n v="19001"/>
    <s v="06457-3834"/>
    <s v="Hatchback"/>
    <n v="8870797"/>
    <x v="0"/>
    <s v="Tertile 2"/>
    <x v="0"/>
  </r>
  <r>
    <s v="C_CND_010300"/>
    <x v="277"/>
    <x v="11"/>
    <s v="Ellis"/>
    <x v="1"/>
    <n v="746000"/>
    <s v="U-Haul CO"/>
    <x v="2"/>
    <x v="23"/>
    <s v="Overhead Camshaft"/>
    <s v="Manual"/>
    <s v="Pale White"/>
    <n v="12000"/>
    <s v="78758-7841"/>
    <s v="Hatchback"/>
    <n v="7601800"/>
    <x v="2"/>
    <s v="Tertile 2"/>
    <x v="0"/>
  </r>
  <r>
    <s v="C_CND_010310"/>
    <x v="277"/>
    <x v="11"/>
    <s v="Gabriel"/>
    <x v="0"/>
    <n v="757000"/>
    <s v="U-Haul CO"/>
    <x v="0"/>
    <x v="98"/>
    <s v="Overhead Camshaft"/>
    <s v="Manual"/>
    <s v="Black"/>
    <n v="43000"/>
    <s v="78758-7841"/>
    <s v="SUV"/>
    <n v="8236472"/>
    <x v="2"/>
    <s v="Tertile 2"/>
    <x v="1"/>
  </r>
  <r>
    <s v="C_CND_010252"/>
    <x v="277"/>
    <x v="11"/>
    <s v="Edwin"/>
    <x v="0"/>
    <n v="770000"/>
    <s v="Nebo Chevrolet"/>
    <x v="2"/>
    <x v="44"/>
    <s v="DoubleÂ Overhead Camshaft"/>
    <s v="Auto"/>
    <s v="Pale White"/>
    <n v="39000"/>
    <s v="06457-3834"/>
    <s v="Hatchback"/>
    <n v="7236631"/>
    <x v="0"/>
    <s v="Tertile 2"/>
    <x v="1"/>
  </r>
  <r>
    <s v="C_CND_010307"/>
    <x v="277"/>
    <x v="11"/>
    <s v="Finn"/>
    <x v="0"/>
    <n v="772000"/>
    <s v="Star Enterprises Inc"/>
    <x v="2"/>
    <x v="23"/>
    <s v="Overhead Camshaft"/>
    <s v="Manual"/>
    <s v="Pale White"/>
    <n v="25000"/>
    <s v="99301-3882"/>
    <s v="Hatchback"/>
    <n v="7516892"/>
    <x v="1"/>
    <s v="Tertile 2"/>
    <x v="1"/>
  </r>
  <r>
    <s v="C_CND_010313"/>
    <x v="277"/>
    <x v="11"/>
    <s v="George"/>
    <x v="0"/>
    <n v="785000"/>
    <s v="Capitol KIA"/>
    <x v="15"/>
    <x v="95"/>
    <s v="Overhead Camshaft"/>
    <s v="Manual"/>
    <s v="Pale White"/>
    <n v="28000"/>
    <s v="38701-8047"/>
    <s v="SUV"/>
    <n v="7127771"/>
    <x v="4"/>
    <s v="Tertile 2"/>
    <x v="1"/>
  </r>
  <r>
    <s v="C_CND_010322"/>
    <x v="277"/>
    <x v="11"/>
    <s v="Armani"/>
    <x v="0"/>
    <n v="800000"/>
    <s v="Motor Vehicle Branch Office"/>
    <x v="27"/>
    <x v="79"/>
    <s v="DoubleÂ Overhead Camshaft"/>
    <s v="Auto"/>
    <s v="Pale White"/>
    <n v="41000"/>
    <s v="78758-7841"/>
    <s v="Sedan"/>
    <n v="6477135"/>
    <x v="3"/>
    <s v="Tertile 2"/>
    <x v="1"/>
  </r>
  <r>
    <s v="C_CND_010302"/>
    <x v="277"/>
    <x v="11"/>
    <s v="Ethan"/>
    <x v="0"/>
    <n v="816000"/>
    <s v="Rabun Used Car Sales"/>
    <x v="1"/>
    <x v="49"/>
    <s v="DoubleÂ Overhead Camshaft"/>
    <s v="Auto"/>
    <s v="Pale White"/>
    <n v="26000"/>
    <s v="85257-3102"/>
    <s v="Passenger"/>
    <n v="7970928"/>
    <x v="3"/>
    <s v="Tertile 2"/>
    <x v="1"/>
  </r>
  <r>
    <s v="C_CND_010304"/>
    <x v="277"/>
    <x v="11"/>
    <s v="Ezra"/>
    <x v="0"/>
    <n v="845000"/>
    <s v="Ryder Truck Rental and Leasing"/>
    <x v="0"/>
    <x v="98"/>
    <s v="Overhead Camshaft"/>
    <s v="Manual"/>
    <s v="Pale White"/>
    <n v="22000"/>
    <s v="06457-3834"/>
    <s v="SUV"/>
    <n v="7263670"/>
    <x v="0"/>
    <s v="Tertile 2"/>
    <x v="1"/>
  </r>
  <r>
    <s v="C_CND_010328"/>
    <x v="277"/>
    <x v="11"/>
    <s v="Miles"/>
    <x v="0"/>
    <n v="850000"/>
    <s v="Chrysler of Tri-Cities"/>
    <x v="2"/>
    <x v="44"/>
    <s v="DoubleÂ Overhead Camshaft"/>
    <s v="Auto"/>
    <s v="Black"/>
    <n v="45000"/>
    <s v="99301-3882"/>
    <s v="Hardtop"/>
    <n v="6608818"/>
    <x v="1"/>
    <s v="Tertile 2"/>
    <x v="1"/>
  </r>
  <r>
    <s v="C_CND_010325"/>
    <x v="277"/>
    <x v="11"/>
    <s v="Avery"/>
    <x v="0"/>
    <n v="865000"/>
    <s v="Pars Auto Sales"/>
    <x v="25"/>
    <x v="126"/>
    <s v="DoubleÂ Overhead Camshaft"/>
    <s v="Auto"/>
    <s v="Pale White"/>
    <n v="27000"/>
    <s v="38701-8047"/>
    <s v="SUV"/>
    <n v="6609898"/>
    <x v="3"/>
    <s v="Tertile 2"/>
    <x v="1"/>
  </r>
  <r>
    <s v="C_CND_010280"/>
    <x v="277"/>
    <x v="11"/>
    <s v="Brittany"/>
    <x v="0"/>
    <n v="865500"/>
    <s v="Saab-Belle Dodge"/>
    <x v="24"/>
    <x v="130"/>
    <s v="DoubleÂ Overhead Camshaft"/>
    <s v="Auto"/>
    <s v="Pale White"/>
    <n v="19500"/>
    <s v="60504-7114"/>
    <s v="Passenger"/>
    <n v="6429666"/>
    <x v="6"/>
    <s v="Tertile 2"/>
    <x v="1"/>
  </r>
  <r>
    <s v="C_CND_010263"/>
    <x v="277"/>
    <x v="11"/>
    <s v="Nico"/>
    <x v="0"/>
    <n v="870000"/>
    <s v="Ryder Truck Rental and Leasing"/>
    <x v="8"/>
    <x v="100"/>
    <s v="Overhead Camshaft"/>
    <s v="Manual"/>
    <s v="Black"/>
    <n v="20001"/>
    <s v="06457-3834"/>
    <s v="SUV"/>
    <n v="6778355"/>
    <x v="0"/>
    <s v="Tertile 2"/>
    <x v="1"/>
  </r>
  <r>
    <s v="C_CND_010311"/>
    <x v="277"/>
    <x v="11"/>
    <s v="Gavin"/>
    <x v="1"/>
    <n v="870000"/>
    <s v="Buddy Storbeck's Diesel Service Inc"/>
    <x v="20"/>
    <x v="91"/>
    <s v="Overhead Camshaft"/>
    <s v="Manual"/>
    <s v="Pale White"/>
    <n v="61000"/>
    <s v="06457-3834"/>
    <s v="SUV"/>
    <n v="7219080"/>
    <x v="0"/>
    <s v="Tertile 2"/>
    <x v="1"/>
  </r>
  <r>
    <s v="C_CND_010316"/>
    <x v="277"/>
    <x v="11"/>
    <s v="Grant"/>
    <x v="0"/>
    <n v="880000"/>
    <s v="Classic Chevy"/>
    <x v="23"/>
    <x v="74"/>
    <s v="Overhead Camshaft"/>
    <s v="Manual"/>
    <s v="Pale White"/>
    <n v="33001"/>
    <s v="85257-3102"/>
    <s v="Hatchback"/>
    <n v="7140977"/>
    <x v="3"/>
    <s v="Tertile 2"/>
    <x v="1"/>
  </r>
  <r>
    <s v="C_CND_010295"/>
    <x v="277"/>
    <x v="11"/>
    <s v="Crystal"/>
    <x v="0"/>
    <n v="918000"/>
    <s v="U-Haul CO"/>
    <x v="6"/>
    <x v="8"/>
    <s v="DoubleÂ Overhead Camshaft"/>
    <s v="Auto"/>
    <s v="Pale White"/>
    <n v="21001"/>
    <s v="78758-7841"/>
    <s v="Hatchback"/>
    <n v="8643480"/>
    <x v="2"/>
    <s v="Tertile 2"/>
    <x v="1"/>
  </r>
  <r>
    <s v="C_CND_010315"/>
    <x v="277"/>
    <x v="11"/>
    <s v="Graham"/>
    <x v="0"/>
    <n v="920000"/>
    <s v="Chrysler Plymouth"/>
    <x v="26"/>
    <x v="143"/>
    <s v="Overhead Camshaft"/>
    <s v="Manual"/>
    <s v="Pale White"/>
    <n v="17001"/>
    <s v="53546-9427"/>
    <s v="Passenger"/>
    <n v="7221175"/>
    <x v="5"/>
    <s v="Tertile 2"/>
    <x v="1"/>
  </r>
  <r>
    <s v="C_CND_010298"/>
    <x v="277"/>
    <x v="11"/>
    <s v="Elliot"/>
    <x v="0"/>
    <n v="935000"/>
    <s v="Suburban Ford"/>
    <x v="7"/>
    <x v="120"/>
    <s v="Overhead Camshaft"/>
    <s v="Manual"/>
    <s v="Pale White"/>
    <n v="13000"/>
    <s v="53546-9427"/>
    <s v="SUV"/>
    <n v="6792597"/>
    <x v="5"/>
    <s v="Tertile 2"/>
    <x v="1"/>
  </r>
  <r>
    <s v="C_CND_010241"/>
    <x v="277"/>
    <x v="11"/>
    <s v="Cody"/>
    <x v="0"/>
    <n v="940000"/>
    <s v="Chrysler of Tri-Cities"/>
    <x v="22"/>
    <x v="55"/>
    <s v="Overhead Camshaft"/>
    <s v="Manual"/>
    <s v="Black"/>
    <n v="22000"/>
    <s v="99301-3882"/>
    <s v="Hatchback"/>
    <n v="8561728"/>
    <x v="1"/>
    <s v="Tertile 2"/>
    <x v="1"/>
  </r>
  <r>
    <s v="C_CND_010275"/>
    <x v="277"/>
    <x v="11"/>
    <s v="Parker"/>
    <x v="0"/>
    <n v="940000"/>
    <s v="Scrivener Performance Engineering"/>
    <x v="11"/>
    <x v="92"/>
    <s v="DoubleÂ Overhead Camshaft"/>
    <s v="Auto"/>
    <s v="Pale White"/>
    <n v="31001"/>
    <s v="38701-8047"/>
    <s v="Hatchback"/>
    <n v="7412489"/>
    <x v="4"/>
    <s v="Tertile 2"/>
    <x v="1"/>
  </r>
  <r>
    <s v="C_CND_010294"/>
    <x v="277"/>
    <x v="11"/>
    <s v="Cristina"/>
    <x v="0"/>
    <n v="950000"/>
    <s v="Tri-State Mack Inc"/>
    <x v="3"/>
    <x v="4"/>
    <s v="Overhead Camshaft"/>
    <s v="Manual"/>
    <s v="Black"/>
    <n v="18001"/>
    <s v="85257-3102"/>
    <s v="SUV"/>
    <n v="6441538"/>
    <x v="3"/>
    <s v="Tertile 2"/>
    <x v="1"/>
  </r>
  <r>
    <s v="C_CND_010260"/>
    <x v="277"/>
    <x v="11"/>
    <s v="Nathan"/>
    <x v="0"/>
    <n v="970000"/>
    <s v="Progressive Shippers Cooperative Association No"/>
    <x v="7"/>
    <x v="107"/>
    <s v="Overhead Camshaft"/>
    <s v="Manual"/>
    <s v="Pale White"/>
    <n v="27001"/>
    <s v="53546-9427"/>
    <s v="Passenger"/>
    <n v="8424214"/>
    <x v="5"/>
    <s v="Tertile 2"/>
    <x v="1"/>
  </r>
  <r>
    <s v="C_CND_010277"/>
    <x v="277"/>
    <x v="11"/>
    <s v="Paul"/>
    <x v="0"/>
    <n v="980000"/>
    <s v="Suburban Ford"/>
    <x v="2"/>
    <x v="23"/>
    <s v="DoubleÂ Overhead Camshaft"/>
    <s v="Auto"/>
    <s v="Pale White"/>
    <n v="21001"/>
    <s v="53546-9427"/>
    <s v="Hatchback"/>
    <n v="6890516"/>
    <x v="5"/>
    <s v="Tertile 2"/>
    <x v="1"/>
  </r>
  <r>
    <s v="C_CND_010303"/>
    <x v="277"/>
    <x v="11"/>
    <s v="Evan"/>
    <x v="1"/>
    <n v="1100000"/>
    <s v="Race Car Help"/>
    <x v="23"/>
    <x v="39"/>
    <s v="Overhead Camshaft"/>
    <s v="Manual"/>
    <s v="Black"/>
    <n v="18000"/>
    <s v="78758-7841"/>
    <s v="Passenger"/>
    <n v="8651317"/>
    <x v="2"/>
    <s v="Tertile 3"/>
    <x v="1"/>
  </r>
  <r>
    <s v="C_CND_010319"/>
    <x v="277"/>
    <x v="11"/>
    <s v="Anthony"/>
    <x v="0"/>
    <n v="1100000"/>
    <s v="Hatfield Volkswagen"/>
    <x v="24"/>
    <x v="86"/>
    <s v="DoubleÂ Overhead Camshaft"/>
    <s v="Auto"/>
    <s v="Pale White"/>
    <n v="31000"/>
    <s v="99301-3882"/>
    <s v="SUV"/>
    <n v="8102894"/>
    <x v="4"/>
    <s v="Tertile 3"/>
    <x v="1"/>
  </r>
  <r>
    <s v="C_CND_010330"/>
    <x v="277"/>
    <x v="11"/>
    <s v="Brandon"/>
    <x v="0"/>
    <n v="1105000"/>
    <s v="Ryder Truck Rental and Leasing"/>
    <x v="6"/>
    <x v="8"/>
    <s v="DoubleÂ Overhead Camshaft"/>
    <s v="Auto"/>
    <s v="Pale White"/>
    <n v="20500"/>
    <s v="06457-3834"/>
    <s v="Hatchback"/>
    <n v="6375447"/>
    <x v="1"/>
    <s v="Tertile 3"/>
    <x v="1"/>
  </r>
  <r>
    <s v="C_CND_010293"/>
    <x v="277"/>
    <x v="11"/>
    <s v="Clara"/>
    <x v="0"/>
    <n v="1110000"/>
    <s v="Suburban Ford"/>
    <x v="28"/>
    <x v="108"/>
    <s v="Overhead Camshaft"/>
    <s v="Manual"/>
    <s v="Pale White"/>
    <n v="28000"/>
    <s v="53546-9427"/>
    <s v="Hatchback"/>
    <n v="6872323"/>
    <x v="5"/>
    <s v="Tertile 3"/>
    <x v="1"/>
  </r>
  <r>
    <s v="C_CND_010292"/>
    <x v="277"/>
    <x v="11"/>
    <s v="Cindy"/>
    <x v="0"/>
    <n v="1130000"/>
    <s v="Star Enterprises Inc"/>
    <x v="16"/>
    <x v="141"/>
    <s v="Overhead Camshaft"/>
    <s v="Manual"/>
    <s v="Black"/>
    <n v="20000"/>
    <s v="99301-3882"/>
    <s v="Sedan"/>
    <n v="6730768"/>
    <x v="1"/>
    <s v="Tertile 3"/>
    <x v="1"/>
  </r>
  <r>
    <s v="C_CND_010333"/>
    <x v="277"/>
    <x v="11"/>
    <s v="Brian"/>
    <x v="0"/>
    <n v="1250000"/>
    <s v="Star Enterprises Inc"/>
    <x v="6"/>
    <x v="64"/>
    <s v="DoubleÂ Overhead Camshaft"/>
    <s v="Auto"/>
    <s v="Pale White"/>
    <n v="22000"/>
    <s v="99301-3882"/>
    <s v="SUV"/>
    <n v="7447200"/>
    <x v="2"/>
    <s v="Tertile 3"/>
    <x v="1"/>
  </r>
  <r>
    <s v="C_CND_010246"/>
    <x v="277"/>
    <x v="11"/>
    <s v="David"/>
    <x v="0"/>
    <n v="1300000"/>
    <s v="Enterprise Rent A Car"/>
    <x v="0"/>
    <x v="70"/>
    <s v="Overhead Camshaft"/>
    <s v="Manual"/>
    <s v="Pale White"/>
    <n v="24000"/>
    <s v="60504-7114"/>
    <s v="Hatchback"/>
    <n v="6164750"/>
    <x v="6"/>
    <s v="Tertile 3"/>
    <x v="1"/>
  </r>
  <r>
    <s v="C_CND_010273"/>
    <x v="277"/>
    <x v="11"/>
    <s v="Oscar"/>
    <x v="0"/>
    <n v="1350000"/>
    <s v="Ryder Truck Rental and Leasing"/>
    <x v="19"/>
    <x v="121"/>
    <s v="DoubleÂ Overhead Camshaft"/>
    <s v="Auto"/>
    <s v="Black"/>
    <n v="26001"/>
    <s v="06457-3834"/>
    <s v="SUV"/>
    <n v="7474350"/>
    <x v="0"/>
    <s v="Tertile 3"/>
    <x v="1"/>
  </r>
  <r>
    <s v="C_CND_010324"/>
    <x v="277"/>
    <x v="11"/>
    <s v="Meir"/>
    <x v="0"/>
    <n v="1415000"/>
    <s v="Star Enterprises Inc"/>
    <x v="19"/>
    <x v="136"/>
    <s v="DoubleÂ Overhead Camshaft"/>
    <s v="Auto"/>
    <s v="Pale White"/>
    <n v="22500"/>
    <s v="99301-3882"/>
    <s v="Hardtop"/>
    <n v="7368891"/>
    <x v="1"/>
    <s v="Tertile 3"/>
    <x v="1"/>
  </r>
  <r>
    <s v="C_CND_010332"/>
    <x v="277"/>
    <x v="11"/>
    <s v="Brayden"/>
    <x v="1"/>
    <n v="1475000"/>
    <s v="Scrivener Performance Engineering"/>
    <x v="6"/>
    <x v="8"/>
    <s v="DoubleÂ Overhead Camshaft"/>
    <s v="Auto"/>
    <s v="Pale White"/>
    <n v="16500"/>
    <s v="38701-8047"/>
    <s v="Hatchback"/>
    <n v="7530707"/>
    <x v="3"/>
    <s v="Tertile 3"/>
    <x v="1"/>
  </r>
  <r>
    <s v="C_CND_010257"/>
    <x v="277"/>
    <x v="11"/>
    <s v="Evan"/>
    <x v="1"/>
    <n v="1655000"/>
    <s v="Rabun Used Car Sales"/>
    <x v="0"/>
    <x v="118"/>
    <s v="DoubleÂ Overhead Camshaft"/>
    <s v="Auto"/>
    <s v="Pale White"/>
    <n v="31500"/>
    <s v="85257-3102"/>
    <s v="Sedan"/>
    <n v="7399663"/>
    <x v="3"/>
    <s v="Tertile 3"/>
    <x v="1"/>
  </r>
  <r>
    <s v="C_CND_010244"/>
    <x v="277"/>
    <x v="11"/>
    <s v="Danny"/>
    <x v="0"/>
    <n v="1706000"/>
    <s v="Clay Johnson Auto Sales"/>
    <x v="5"/>
    <x v="65"/>
    <s v="Overhead Camshaft"/>
    <s v="Manual"/>
    <s v="Pale White"/>
    <n v="21600"/>
    <s v="78758-7841"/>
    <s v="Sedan"/>
    <n v="7511369"/>
    <x v="2"/>
    <s v="Tertile 3"/>
    <x v="1"/>
  </r>
  <r>
    <s v="C_CND_010242"/>
    <x v="277"/>
    <x v="11"/>
    <s v="Connor"/>
    <x v="0"/>
    <n v="1710000"/>
    <s v="Chrysler Plymouth"/>
    <x v="11"/>
    <x v="14"/>
    <s v="DoubleÂ Overhead Camshaft"/>
    <s v="Auto"/>
    <s v="Black"/>
    <n v="22000"/>
    <s v="53546-9427"/>
    <s v="Passenger"/>
    <n v="8809861"/>
    <x v="5"/>
    <s v="Tertile 3"/>
    <x v="1"/>
  </r>
  <r>
    <s v="C_CND_010266"/>
    <x v="277"/>
    <x v="11"/>
    <s v="Nikolas"/>
    <x v="0"/>
    <n v="1750000"/>
    <s v="Star Enterprises Inc"/>
    <x v="6"/>
    <x v="17"/>
    <s v="DoubleÂ Overhead Camshaft"/>
    <s v="Auto"/>
    <s v="Pale White"/>
    <n v="46001"/>
    <s v="99301-3882"/>
    <s v="Sedan"/>
    <n v="7334871"/>
    <x v="1"/>
    <s v="Tertile 3"/>
    <x v="1"/>
  </r>
  <r>
    <s v="C_CND_010243"/>
    <x v="277"/>
    <x v="11"/>
    <s v="Daniel"/>
    <x v="0"/>
    <n v="1800000"/>
    <s v="Classic Chevy"/>
    <x v="7"/>
    <x v="10"/>
    <s v="Overhead Camshaft"/>
    <s v="Manual"/>
    <s v="Black"/>
    <n v="43000"/>
    <s v="85257-3102"/>
    <s v="Sedan"/>
    <n v="7243596"/>
    <x v="3"/>
    <s v="Tertile 3"/>
    <x v="1"/>
  </r>
  <r>
    <s v="C_CND_010258"/>
    <x v="277"/>
    <x v="11"/>
    <s v="Farhan"/>
    <x v="1"/>
    <n v="1800000"/>
    <s v="Race Car Help"/>
    <x v="14"/>
    <x v="103"/>
    <s v="DoubleÂ Overhead Camshaft"/>
    <s v="Auto"/>
    <s v="Black"/>
    <n v="16000"/>
    <s v="78758-7841"/>
    <s v="Passenger"/>
    <n v="6928278"/>
    <x v="2"/>
    <s v="Tertile 3"/>
    <x v="1"/>
  </r>
  <r>
    <s v="C_CND_010267"/>
    <x v="277"/>
    <x v="11"/>
    <s v="Noah"/>
    <x v="0"/>
    <n v="1800000"/>
    <s v="Suburban Ford"/>
    <x v="14"/>
    <x v="53"/>
    <s v="Overhead Camshaft"/>
    <s v="Manual"/>
    <s v="Pale White"/>
    <n v="37001"/>
    <s v="53546-9427"/>
    <s v="Hatchback"/>
    <n v="6009511"/>
    <x v="5"/>
    <s v="Tertile 3"/>
    <x v="1"/>
  </r>
  <r>
    <s v="C_CND_010320"/>
    <x v="277"/>
    <x v="11"/>
    <s v="Antonio"/>
    <x v="0"/>
    <n v="1830000"/>
    <s v="Iceberg Rentals"/>
    <x v="4"/>
    <x v="99"/>
    <s v="DoubleÂ Overhead Camshaft"/>
    <s v="Auto"/>
    <s v="Black"/>
    <n v="9000"/>
    <s v="53546-9427"/>
    <s v="Passenger"/>
    <n v="8396391"/>
    <x v="1"/>
    <s v="Tertile 3"/>
    <x v="1"/>
  </r>
  <r>
    <s v="C_CND_010250"/>
    <x v="277"/>
    <x v="11"/>
    <s v="Eason"/>
    <x v="1"/>
    <n v="1845000"/>
    <s v="McKinney Dodge Chrysler Jeep"/>
    <x v="3"/>
    <x v="4"/>
    <s v="Overhead Camshaft"/>
    <s v="Manual"/>
    <s v="Black"/>
    <n v="18500"/>
    <s v="85257-3102"/>
    <s v="SUV"/>
    <n v="8278379"/>
    <x v="3"/>
    <s v="Tertile 3"/>
    <x v="1"/>
  </r>
  <r>
    <s v="C_CND_010264"/>
    <x v="277"/>
    <x v="11"/>
    <s v="Nicolas"/>
    <x v="0"/>
    <n v="1870000"/>
    <s v="Saab-Belle Dodge"/>
    <x v="11"/>
    <x v="92"/>
    <s v="DoubleÂ Overhead Camshaft"/>
    <s v="Auto"/>
    <s v="Black"/>
    <n v="9001"/>
    <s v="60504-7114"/>
    <s v="Hatchback"/>
    <n v="6570996"/>
    <x v="6"/>
    <s v="Tertile 3"/>
    <x v="1"/>
  </r>
  <r>
    <s v="C_CND_010256"/>
    <x v="277"/>
    <x v="11"/>
    <s v="Ethan"/>
    <x v="1"/>
    <n v="1912500"/>
    <s v="Progressive Shippers Cooperative Association No"/>
    <x v="21"/>
    <x v="31"/>
    <s v="Overhead Camshaft"/>
    <s v="Manual"/>
    <s v="Pale White"/>
    <n v="16250"/>
    <s v="53546-9427"/>
    <s v="Hatchback"/>
    <n v="7449004"/>
    <x v="5"/>
    <s v="Tertile 3"/>
    <x v="1"/>
  </r>
  <r>
    <s v="C_CND_010335"/>
    <x v="277"/>
    <x v="11"/>
    <s v="Bryan"/>
    <x v="0"/>
    <n v="1960000"/>
    <s v="Tri-State Mack Inc"/>
    <x v="20"/>
    <x v="145"/>
    <s v="DoubleÂ Overhead Camshaft"/>
    <s v="Auto"/>
    <s v="Black"/>
    <n v="11000"/>
    <s v="85257-3102"/>
    <s v="SUV"/>
    <n v="8780847"/>
    <x v="6"/>
    <s v="Tertile 3"/>
    <x v="1"/>
  </r>
  <r>
    <s v="C_CND_010253"/>
    <x v="277"/>
    <x v="11"/>
    <s v="Elijah"/>
    <x v="0"/>
    <n v="2200000"/>
    <s v="New Castle Ford Lincoln Mercury"/>
    <x v="13"/>
    <x v="61"/>
    <s v="Overhead Camshaft"/>
    <s v="Manual"/>
    <s v="Pale White"/>
    <n v="25000"/>
    <s v="60504-7114"/>
    <s v="Hatchback"/>
    <n v="6780986"/>
    <x v="6"/>
    <s v="Tertile 3"/>
    <x v="1"/>
  </r>
  <r>
    <s v="C_CND_010262"/>
    <x v="277"/>
    <x v="11"/>
    <s v="Nicholas"/>
    <x v="0"/>
    <n v="2255000"/>
    <s v="Race Car Help"/>
    <x v="11"/>
    <x v="92"/>
    <s v="DoubleÂ Overhead Camshaft"/>
    <s v="Auto"/>
    <s v="Pale White"/>
    <n v="32501"/>
    <s v="78758-7841"/>
    <s v="Hatchback"/>
    <n v="6132829"/>
    <x v="2"/>
    <s v="Tertile 3"/>
    <x v="1"/>
  </r>
  <r>
    <s v="C_CND_010247"/>
    <x v="277"/>
    <x v="11"/>
    <s v="Derek"/>
    <x v="1"/>
    <n v="2355000"/>
    <s v="Gartner Buick Hyundai Saab"/>
    <x v="19"/>
    <x v="121"/>
    <s v="Overhead Camshaft"/>
    <s v="Manual"/>
    <s v="Pale White"/>
    <n v="24500"/>
    <s v="38701-8047"/>
    <s v="SUV"/>
    <n v="6680959"/>
    <x v="4"/>
    <s v="Tertile 3"/>
    <x v="1"/>
  </r>
  <r>
    <s v="C_CND_010254"/>
    <x v="277"/>
    <x v="11"/>
    <s v="Elvis"/>
    <x v="1"/>
    <n v="2800000"/>
    <s v="Pars Auto Sales"/>
    <x v="4"/>
    <x v="5"/>
    <s v="DoubleÂ Overhead Camshaft"/>
    <s v="Auto"/>
    <s v="Pale White"/>
    <n v="46000"/>
    <s v="38701-8047"/>
    <s v="Hatchback"/>
    <n v="7555040"/>
    <x v="4"/>
    <s v="Tertile 3"/>
    <x v="1"/>
  </r>
  <r>
    <s v="C_CND_010261"/>
    <x v="277"/>
    <x v="11"/>
    <s v="Nathaniel"/>
    <x v="0"/>
    <n v="3350000"/>
    <s v="Rabun Used Car Sales"/>
    <x v="11"/>
    <x v="119"/>
    <s v="Overhead Camshaft"/>
    <s v="Manual"/>
    <s v="Black"/>
    <n v="25001"/>
    <s v="85257-3102"/>
    <s v="SUV"/>
    <n v="8033184"/>
    <x v="3"/>
    <s v="Tertile 3"/>
    <x v="1"/>
  </r>
  <r>
    <s v="C_CND_010268"/>
    <x v="277"/>
    <x v="11"/>
    <s v="Noam"/>
    <x v="0"/>
    <n v="3825000"/>
    <s v="Tri-State Mack Inc"/>
    <x v="15"/>
    <x v="94"/>
    <s v="Overhead Camshaft"/>
    <s v="Manual"/>
    <s v="Pale White"/>
    <n v="13501"/>
    <s v="85257-3102"/>
    <s v="Passenger"/>
    <n v="6567170"/>
    <x v="3"/>
    <s v="Tertile 3"/>
    <x v="1"/>
  </r>
  <r>
    <s v="C_CND_010336"/>
    <x v="278"/>
    <x v="11"/>
    <s v="Gabriel"/>
    <x v="0"/>
    <n v="13500"/>
    <s v="Saab-Belle Dodge"/>
    <x v="14"/>
    <x v="29"/>
    <s v="DoubleÂ Overhead Camshaft"/>
    <s v="Auto"/>
    <s v="Black"/>
    <n v="24000"/>
    <s v="60504-7114"/>
    <s v="SUV"/>
    <n v="7577225"/>
    <x v="6"/>
    <s v="Tertile 1"/>
    <x v="0"/>
  </r>
  <r>
    <s v="C_CND_010338"/>
    <x v="278"/>
    <x v="11"/>
    <s v="George"/>
    <x v="0"/>
    <n v="13500"/>
    <s v="Star Enterprises Inc"/>
    <x v="3"/>
    <x v="28"/>
    <s v="Overhead Camshaft"/>
    <s v="Manual"/>
    <s v="Pale White"/>
    <n v="14001"/>
    <s v="99301-3882"/>
    <s v="Hatchback"/>
    <n v="8497930"/>
    <x v="1"/>
    <s v="Tertile 1"/>
    <x v="0"/>
  </r>
  <r>
    <s v="C_CND_010339"/>
    <x v="278"/>
    <x v="11"/>
    <s v="Harrison"/>
    <x v="1"/>
    <n v="13500"/>
    <s v="Suburban Ford"/>
    <x v="22"/>
    <x v="55"/>
    <s v="DoubleÂ Overhead Camshaft"/>
    <s v="Auto"/>
    <s v="Pale White"/>
    <n v="20001"/>
    <s v="53546-9427"/>
    <s v="Hatchback"/>
    <n v="6972686"/>
    <x v="5"/>
    <s v="Tertile 1"/>
    <x v="0"/>
  </r>
  <r>
    <s v="C_CND_010346"/>
    <x v="278"/>
    <x v="11"/>
    <s v="Ivan"/>
    <x v="0"/>
    <n v="13500"/>
    <s v="Race Car Help"/>
    <x v="24"/>
    <x v="130"/>
    <s v="DoubleÂ Overhead Camshaft"/>
    <s v="Auto"/>
    <s v="Pale White"/>
    <n v="19001"/>
    <s v="78758-7841"/>
    <s v="Passenger"/>
    <n v="8752365"/>
    <x v="2"/>
    <s v="Tertile 1"/>
    <x v="0"/>
  </r>
  <r>
    <s v="C_CND_010347"/>
    <x v="278"/>
    <x v="11"/>
    <s v="Jack"/>
    <x v="0"/>
    <n v="13500"/>
    <s v="Ryder Truck Rental and Leasing"/>
    <x v="18"/>
    <x v="58"/>
    <s v="DoubleÂ Overhead Camshaft"/>
    <s v="Auto"/>
    <s v="Black"/>
    <n v="28001"/>
    <s v="06457-3834"/>
    <s v="Passenger"/>
    <n v="6995484"/>
    <x v="0"/>
    <s v="Tertile 1"/>
    <x v="0"/>
  </r>
  <r>
    <s v="C_CND_010353"/>
    <x v="278"/>
    <x v="11"/>
    <s v="Pinchas"/>
    <x v="0"/>
    <n v="13500"/>
    <s v="Buddy Storbeck's Diesel Service Inc"/>
    <x v="5"/>
    <x v="6"/>
    <s v="Overhead Camshaft"/>
    <s v="Manual"/>
    <s v="Pale White"/>
    <n v="21001"/>
    <s v="06457-3834"/>
    <s v="Hatchback"/>
    <n v="6238201"/>
    <x v="0"/>
    <s v="Tertile 1"/>
    <x v="0"/>
  </r>
  <r>
    <s v="C_CND_010355"/>
    <x v="278"/>
    <x v="11"/>
    <s v="Preston"/>
    <x v="0"/>
    <n v="13500"/>
    <s v="Capitol KIA"/>
    <x v="14"/>
    <x v="128"/>
    <s v="DoubleÂ Overhead Camshaft"/>
    <s v="Auto"/>
    <s v="Black"/>
    <n v="22001"/>
    <s v="38701-8047"/>
    <s v="Passenger"/>
    <n v="6689942"/>
    <x v="4"/>
    <s v="Tertile 1"/>
    <x v="0"/>
  </r>
  <r>
    <s v="C_CND_010357"/>
    <x v="278"/>
    <x v="11"/>
    <s v="Rafael"/>
    <x v="0"/>
    <n v="13500"/>
    <s v="Chrysler Plymouth"/>
    <x v="15"/>
    <x v="95"/>
    <s v="Overhead Camshaft"/>
    <s v="Manual"/>
    <s v="Pale White"/>
    <n v="14001"/>
    <s v="53546-9427"/>
    <s v="SUV"/>
    <n v="8253859"/>
    <x v="5"/>
    <s v="Tertile 1"/>
    <x v="0"/>
  </r>
  <r>
    <s v="C_CND_010358"/>
    <x v="278"/>
    <x v="11"/>
    <s v="Raphael"/>
    <x v="0"/>
    <n v="13500"/>
    <s v="Classic Chevy"/>
    <x v="14"/>
    <x v="103"/>
    <s v="DoubleÂ Overhead Camshaft"/>
    <s v="Auto"/>
    <s v="Pale White"/>
    <n v="22001"/>
    <s v="85257-3102"/>
    <s v="Passenger"/>
    <n v="7705128"/>
    <x v="3"/>
    <s v="Tertile 1"/>
    <x v="0"/>
  </r>
  <r>
    <s v="C_CND_010360"/>
    <x v="278"/>
    <x v="11"/>
    <s v="Raymond"/>
    <x v="0"/>
    <n v="13500"/>
    <s v="Diehl Motor CO Inc"/>
    <x v="22"/>
    <x v="59"/>
    <s v="Overhead Camshaft"/>
    <s v="Manual"/>
    <s v="Pale White"/>
    <n v="24001"/>
    <s v="06457-3834"/>
    <s v="Hatchback"/>
    <n v="8196976"/>
    <x v="0"/>
    <s v="Tertile 1"/>
    <x v="0"/>
  </r>
  <r>
    <s v="C_CND_010363"/>
    <x v="278"/>
    <x v="11"/>
    <s v="Reuven"/>
    <x v="1"/>
    <n v="13500"/>
    <s v="Hatfield Volkswagen"/>
    <x v="2"/>
    <x v="23"/>
    <s v="DoubleÂ Overhead Camshaft"/>
    <s v="Auto"/>
    <s v="Pale White"/>
    <n v="21001"/>
    <s v="99301-3882"/>
    <s v="Hatchback"/>
    <n v="8713916"/>
    <x v="1"/>
    <s v="Tertile 1"/>
    <x v="0"/>
  </r>
  <r>
    <s v="C_CND_010369"/>
    <x v="278"/>
    <x v="11"/>
    <s v="Dana"/>
    <x v="0"/>
    <n v="13500"/>
    <s v="Chrysler of Tri-Cities"/>
    <x v="3"/>
    <x v="4"/>
    <s v="Overhead Camshaft"/>
    <s v="Manual"/>
    <s v="Pale White"/>
    <n v="17001"/>
    <s v="99301-3882"/>
    <s v="SUV"/>
    <n v="6841223"/>
    <x v="1"/>
    <s v="Tertile 1"/>
    <x v="0"/>
  </r>
  <r>
    <s v="C_CND_010395"/>
    <x v="278"/>
    <x v="11"/>
    <s v="Hugo"/>
    <x v="0"/>
    <n v="13500"/>
    <s v="Pitre Buick-Pontiac-Gmc of Scottsdale"/>
    <x v="0"/>
    <x v="75"/>
    <s v="Overhead Camshaft"/>
    <s v="Manual"/>
    <s v="Pale White"/>
    <n v="43001"/>
    <s v="99301-3882"/>
    <s v="Hatchback"/>
    <n v="7471667"/>
    <x v="1"/>
    <s v="Tertile 1"/>
    <x v="0"/>
  </r>
  <r>
    <s v="C_CND_010399"/>
    <x v="278"/>
    <x v="11"/>
    <s v="Isaac"/>
    <x v="0"/>
    <n v="13500"/>
    <s v="Ryder Truck Rental and Leasing"/>
    <x v="27"/>
    <x v="149"/>
    <s v="Overhead Camshaft"/>
    <s v="Manual"/>
    <s v="Black"/>
    <n v="17000"/>
    <s v="06457-3834"/>
    <s v="SUV"/>
    <n v="8463493"/>
    <x v="0"/>
    <s v="Tertile 1"/>
    <x v="0"/>
  </r>
  <r>
    <s v="C_CND_010400"/>
    <x v="278"/>
    <x v="11"/>
    <s v="Bryant"/>
    <x v="0"/>
    <n v="13500"/>
    <s v="U-Haul CO"/>
    <x v="3"/>
    <x v="4"/>
    <s v="Overhead Camshaft"/>
    <s v="Manual"/>
    <s v="Pale White"/>
    <n v="31000"/>
    <s v="78758-7841"/>
    <s v="SUV"/>
    <n v="6131046"/>
    <x v="4"/>
    <s v="Tertile 1"/>
    <x v="0"/>
  </r>
  <r>
    <s v="C_CND_010402"/>
    <x v="278"/>
    <x v="11"/>
    <s v="Caleb"/>
    <x v="0"/>
    <n v="13500"/>
    <s v="Rabun Used Car Sales"/>
    <x v="14"/>
    <x v="29"/>
    <s v="DoubleÂ Overhead Camshaft"/>
    <s v="Auto"/>
    <s v="Black"/>
    <n v="19000"/>
    <s v="85257-3102"/>
    <s v="SUV"/>
    <n v="6545935"/>
    <x v="5"/>
    <s v="Tertile 1"/>
    <x v="0"/>
  </r>
  <r>
    <s v="C_CND_010413"/>
    <x v="278"/>
    <x v="11"/>
    <s v="Damian"/>
    <x v="0"/>
    <n v="170000"/>
    <s v="Buddy Storbeck's Diesel Service Inc"/>
    <x v="22"/>
    <x v="59"/>
    <s v="Overhead Camshaft"/>
    <s v="Manual"/>
    <s v="Black"/>
    <n v="17000"/>
    <s v="06457-3834"/>
    <s v="Hatchback"/>
    <n v="6029174"/>
    <x v="6"/>
    <s v="Tertile 1"/>
    <x v="0"/>
  </r>
  <r>
    <s v="C_CND_010381"/>
    <x v="278"/>
    <x v="11"/>
    <s v="Elena"/>
    <x v="0"/>
    <n v="250000"/>
    <s v="New Castle Ford Lincoln Mercury"/>
    <x v="15"/>
    <x v="72"/>
    <s v="Overhead Camshaft"/>
    <s v="Manual"/>
    <s v="Black"/>
    <n v="26000"/>
    <s v="60504-7114"/>
    <s v="SUV"/>
    <n v="6623259"/>
    <x v="6"/>
    <s v="Tertile 1"/>
    <x v="0"/>
  </r>
  <r>
    <s v="C_CND_010373"/>
    <x v="278"/>
    <x v="11"/>
    <s v="Danna"/>
    <x v="1"/>
    <n v="350000"/>
    <s v="Diehl Motor CO Inc"/>
    <x v="2"/>
    <x v="9"/>
    <s v="DoubleÂ Overhead Camshaft"/>
    <s v="Auto"/>
    <s v="Pale White"/>
    <n v="19001"/>
    <s v="06457-3834"/>
    <s v="Sedan"/>
    <n v="7685042"/>
    <x v="0"/>
    <s v="Tertile 1"/>
    <x v="0"/>
  </r>
  <r>
    <s v="C_CND_010379"/>
    <x v="278"/>
    <x v="11"/>
    <s v="Dulce"/>
    <x v="0"/>
    <n v="395000"/>
    <s v="Motor Vehicle Branch Office"/>
    <x v="25"/>
    <x v="126"/>
    <s v="DoubleÂ Overhead Camshaft"/>
    <s v="Auto"/>
    <s v="Pale White"/>
    <n v="27001"/>
    <s v="78758-7841"/>
    <s v="SUV"/>
    <n v="8063374"/>
    <x v="2"/>
    <s v="Tertile 1"/>
    <x v="0"/>
  </r>
  <r>
    <s v="C_CND_010352"/>
    <x v="278"/>
    <x v="11"/>
    <s v="Yehudis"/>
    <x v="0"/>
    <n v="408000"/>
    <s v="Scrivener Performance Engineering"/>
    <x v="20"/>
    <x v="91"/>
    <s v="Overhead Camshaft"/>
    <s v="Manual"/>
    <s v="Pale White"/>
    <n v="61000"/>
    <s v="38701-8047"/>
    <s v="Hardtop"/>
    <n v="8502916"/>
    <x v="4"/>
    <s v="Tertile 1"/>
    <x v="0"/>
  </r>
  <r>
    <s v="C_CND_010406"/>
    <x v="278"/>
    <x v="11"/>
    <s v="Cesar"/>
    <x v="1"/>
    <n v="435000"/>
    <s v="Ryder Truck Rental and Leasing"/>
    <x v="2"/>
    <x v="23"/>
    <s v="Overhead Camshaft"/>
    <s v="Manual"/>
    <s v="Pale White"/>
    <n v="12000"/>
    <s v="06457-3834"/>
    <s v="Hatchback"/>
    <n v="8948291"/>
    <x v="6"/>
    <s v="Tertile 1"/>
    <x v="0"/>
  </r>
  <r>
    <s v="C_CND_010397"/>
    <x v="278"/>
    <x v="11"/>
    <s v="Ian"/>
    <x v="0"/>
    <n v="470000"/>
    <s v="Rabun Used Car Sales"/>
    <x v="11"/>
    <x v="115"/>
    <s v="Overhead Camshaft"/>
    <s v="Manual"/>
    <s v="Pale White"/>
    <n v="17000"/>
    <s v="85257-3102"/>
    <s v="SUV"/>
    <n v="6940525"/>
    <x v="3"/>
    <s v="Tertile 1"/>
    <x v="0"/>
  </r>
  <r>
    <s v="C_CND_010380"/>
    <x v="278"/>
    <x v="11"/>
    <s v="Eileen"/>
    <x v="0"/>
    <n v="476000"/>
    <s v="Nebo Chevrolet"/>
    <x v="15"/>
    <x v="51"/>
    <s v="Overhead Camshaft"/>
    <s v="Manual"/>
    <s v="Pale White"/>
    <n v="12001"/>
    <s v="06457-3834"/>
    <s v="Passenger"/>
    <n v="7288555"/>
    <x v="0"/>
    <s v="Tertile 1"/>
    <x v="0"/>
  </r>
  <r>
    <s v="C_CND_010410"/>
    <x v="278"/>
    <x v="11"/>
    <s v="Christian"/>
    <x v="0"/>
    <n v="495000"/>
    <s v="Suburban Ford"/>
    <x v="16"/>
    <x v="34"/>
    <s v="DoubleÂ Overhead Camshaft"/>
    <s v="Auto"/>
    <s v="Black"/>
    <n v="61000"/>
    <s v="53546-9427"/>
    <s v="Hatchback"/>
    <n v="6706322"/>
    <x v="3"/>
    <s v="Tertile 1"/>
    <x v="0"/>
  </r>
  <r>
    <s v="C_CND_010393"/>
    <x v="278"/>
    <x v="11"/>
    <s v="Hershy"/>
    <x v="0"/>
    <n v="520000"/>
    <s v="New Castle Ford Lincoln Mercury"/>
    <x v="24"/>
    <x v="144"/>
    <s v="Overhead Camshaft"/>
    <s v="Manual"/>
    <s v="Black"/>
    <n v="43001"/>
    <s v="60504-7114"/>
    <s v="SUV"/>
    <n v="6713095"/>
    <x v="6"/>
    <s v="Tertile 1"/>
    <x v="0"/>
  </r>
  <r>
    <s v="C_CND_010414"/>
    <x v="278"/>
    <x v="11"/>
    <s v="Oscar"/>
    <x v="1"/>
    <n v="555000"/>
    <s v="Race Car Help"/>
    <x v="22"/>
    <x v="55"/>
    <s v="DoubleÂ Overhead Camshaft"/>
    <s v="Auto"/>
    <s v="Black"/>
    <n v="26000"/>
    <s v="78758-7841"/>
    <s v="Hardtop"/>
    <n v="7769417"/>
    <x v="2"/>
    <s v="Tertile 2"/>
    <x v="0"/>
  </r>
  <r>
    <s v="C_CND_010383"/>
    <x v="278"/>
    <x v="11"/>
    <s v="Elianna"/>
    <x v="0"/>
    <n v="556000"/>
    <s v="Pitre Buick-Pontiac-Gmc of Scottsdale"/>
    <x v="14"/>
    <x v="29"/>
    <s v="DoubleÂ Overhead Camshaft"/>
    <s v="Auto"/>
    <s v="Black"/>
    <n v="19000"/>
    <s v="99301-3882"/>
    <s v="SUV"/>
    <n v="8787882"/>
    <x v="1"/>
    <s v="Tertile 2"/>
    <x v="0"/>
  </r>
  <r>
    <s v="C_CND_010415"/>
    <x v="278"/>
    <x v="11"/>
    <s v="Daniel"/>
    <x v="1"/>
    <n v="569000"/>
    <s v="Capitol KIA"/>
    <x v="9"/>
    <x v="37"/>
    <s v="DoubleÂ Overhead Camshaft"/>
    <s v="Auto"/>
    <s v="Pale White"/>
    <n v="22000"/>
    <s v="38701-8047"/>
    <s v="SUV"/>
    <n v="7055167"/>
    <x v="1"/>
    <s v="Tertile 2"/>
    <x v="0"/>
  </r>
  <r>
    <s v="C_CND_010384"/>
    <x v="278"/>
    <x v="11"/>
    <s v="Grayson"/>
    <x v="0"/>
    <n v="580000"/>
    <s v="Clay Johnson Auto Sales"/>
    <x v="1"/>
    <x v="7"/>
    <s v="DoubleÂ Overhead Camshaft"/>
    <s v="Auto"/>
    <s v="Black"/>
    <n v="26001"/>
    <s v="78758-7841"/>
    <s v="Sedan"/>
    <n v="6177661"/>
    <x v="2"/>
    <s v="Tertile 2"/>
    <x v="0"/>
  </r>
  <r>
    <s v="C_CND_010388"/>
    <x v="278"/>
    <x v="11"/>
    <s v="Harrison"/>
    <x v="0"/>
    <n v="625000"/>
    <s v="Hatfield Volkswagen"/>
    <x v="15"/>
    <x v="72"/>
    <s v="DoubleÂ Overhead Camshaft"/>
    <s v="Auto"/>
    <s v="Pale White"/>
    <n v="45001"/>
    <s v="99301-3882"/>
    <s v="SUV"/>
    <n v="6154841"/>
    <x v="1"/>
    <s v="Tertile 2"/>
    <x v="0"/>
  </r>
  <r>
    <s v="C_CND_010407"/>
    <x v="278"/>
    <x v="11"/>
    <s v="Charles"/>
    <x v="0"/>
    <n v="640000"/>
    <s v="Saab-Belle Dodge"/>
    <x v="1"/>
    <x v="30"/>
    <s v="Overhead Camshaft"/>
    <s v="Manual"/>
    <s v="Pale White"/>
    <n v="14000"/>
    <s v="60504-7114"/>
    <s v="Passenger"/>
    <n v="8988032"/>
    <x v="4"/>
    <s v="Tertile 2"/>
    <x v="0"/>
  </r>
  <r>
    <s v="C_CND_010370"/>
    <x v="278"/>
    <x v="11"/>
    <s v="Daniela"/>
    <x v="1"/>
    <n v="650000"/>
    <s v="Chrysler Plymouth"/>
    <x v="7"/>
    <x v="10"/>
    <s v="Overhead Camshaft"/>
    <s v="Manual"/>
    <s v="Pale White"/>
    <n v="14001"/>
    <s v="53546-9427"/>
    <s v="Sedan"/>
    <n v="6765671"/>
    <x v="5"/>
    <s v="Tertile 2"/>
    <x v="0"/>
  </r>
  <r>
    <s v="C_CND_010390"/>
    <x v="278"/>
    <x v="11"/>
    <s v="Henry"/>
    <x v="0"/>
    <n v="695000"/>
    <s v="McKinney Dodge Chrysler Jeep"/>
    <x v="8"/>
    <x v="100"/>
    <s v="Overhead Camshaft"/>
    <s v="Manual"/>
    <s v="Pale White"/>
    <n v="21001"/>
    <s v="85257-3102"/>
    <s v="SUV"/>
    <n v="7164612"/>
    <x v="3"/>
    <s v="Tertile 2"/>
    <x v="0"/>
  </r>
  <r>
    <s v="C_CND_010412"/>
    <x v="278"/>
    <x v="11"/>
    <s v="Cristian"/>
    <x v="0"/>
    <n v="697000"/>
    <s v="U-Haul CO"/>
    <x v="20"/>
    <x v="47"/>
    <s v="DoubleÂ Overhead Camshaft"/>
    <s v="Auto"/>
    <s v="Pale White"/>
    <n v="25000"/>
    <s v="78758-7841"/>
    <s v="Passenger"/>
    <n v="8022978"/>
    <x v="0"/>
    <s v="Tertile 2"/>
    <x v="0"/>
  </r>
  <r>
    <s v="C_CND_010361"/>
    <x v="278"/>
    <x v="11"/>
    <s v="Reed"/>
    <x v="0"/>
    <n v="701000"/>
    <s v="Enterprise Rent A Car"/>
    <x v="7"/>
    <x v="10"/>
    <s v="Overhead Camshaft"/>
    <s v="Manual"/>
    <s v="Black"/>
    <n v="43001"/>
    <s v="60504-7114"/>
    <s v="Sedan"/>
    <n v="6281893"/>
    <x v="6"/>
    <s v="Tertile 2"/>
    <x v="0"/>
  </r>
  <r>
    <s v="C_CND_010359"/>
    <x v="278"/>
    <x v="11"/>
    <s v="Rayan"/>
    <x v="1"/>
    <n v="702000"/>
    <s v="Clay Johnson Auto Sales"/>
    <x v="2"/>
    <x v="23"/>
    <s v="Overhead Camshaft"/>
    <s v="Manual"/>
    <s v="Black"/>
    <n v="22001"/>
    <s v="78758-7841"/>
    <s v="Hatchback"/>
    <n v="8152267"/>
    <x v="2"/>
    <s v="Tertile 2"/>
    <x v="0"/>
  </r>
  <r>
    <s v="C_CND_010356"/>
    <x v="278"/>
    <x v="11"/>
    <s v="Benjamin"/>
    <x v="0"/>
    <n v="705000"/>
    <s v="C &amp; M Motors Inc"/>
    <x v="6"/>
    <x v="73"/>
    <s v="DoubleÂ Overhead Camshaft"/>
    <s v="Auto"/>
    <s v="Pale White"/>
    <n v="42000"/>
    <s v="60504-7114"/>
    <s v="Hardtop"/>
    <n v="6954298"/>
    <x v="6"/>
    <s v="Tertile 2"/>
    <x v="0"/>
  </r>
  <r>
    <s v="C_CND_010411"/>
    <x v="278"/>
    <x v="11"/>
    <s v="Ori"/>
    <x v="0"/>
    <n v="756000"/>
    <s v="Progressive Shippers Cooperative Association No"/>
    <x v="14"/>
    <x v="66"/>
    <s v="Overhead Camshaft"/>
    <s v="Manual"/>
    <s v="Black"/>
    <n v="19000"/>
    <s v="53546-9427"/>
    <s v="Hardtop"/>
    <n v="7336126"/>
    <x v="5"/>
    <s v="Tertile 2"/>
    <x v="1"/>
  </r>
  <r>
    <s v="C_CND_010398"/>
    <x v="278"/>
    <x v="11"/>
    <s v="Ilan"/>
    <x v="1"/>
    <n v="760000"/>
    <s v="Race Car Help"/>
    <x v="5"/>
    <x v="65"/>
    <s v="DoubleÂ Overhead Camshaft"/>
    <s v="Auto"/>
    <s v="Black"/>
    <n v="18000"/>
    <s v="78758-7841"/>
    <s v="Sedan"/>
    <n v="8801415"/>
    <x v="2"/>
    <s v="Tertile 2"/>
    <x v="1"/>
  </r>
  <r>
    <s v="C_CND_010382"/>
    <x v="278"/>
    <x v="11"/>
    <s v="Eliana"/>
    <x v="1"/>
    <n v="815000"/>
    <s v="Pars Auto Sales"/>
    <x v="11"/>
    <x v="14"/>
    <s v="DoubleÂ Overhead Camshaft"/>
    <s v="Auto"/>
    <s v="Pale White"/>
    <n v="33000"/>
    <s v="38701-8047"/>
    <s v="Passenger"/>
    <n v="7091380"/>
    <x v="4"/>
    <s v="Tertile 2"/>
    <x v="1"/>
  </r>
  <r>
    <s v="C_CND_010389"/>
    <x v="278"/>
    <x v="11"/>
    <s v="Harry"/>
    <x v="0"/>
    <n v="825000"/>
    <s v="Iceberg Rentals"/>
    <x v="6"/>
    <x v="8"/>
    <s v="DoubleÂ Overhead Camshaft"/>
    <s v="Auto"/>
    <s v="Pale White"/>
    <n v="21001"/>
    <s v="53546-9427"/>
    <s v="Hatchback"/>
    <n v="6696269"/>
    <x v="5"/>
    <s v="Tertile 2"/>
    <x v="1"/>
  </r>
  <r>
    <s v="C_CND_010368"/>
    <x v="278"/>
    <x v="11"/>
    <s v="Damaris"/>
    <x v="0"/>
    <n v="855000"/>
    <s v="Capitol KIA"/>
    <x v="26"/>
    <x v="104"/>
    <s v="DoubleÂ Overhead Camshaft"/>
    <s v="Auto"/>
    <s v="Pale White"/>
    <n v="27001"/>
    <s v="38701-8047"/>
    <s v="Sedan"/>
    <n v="6940972"/>
    <x v="4"/>
    <s v="Tertile 2"/>
    <x v="1"/>
  </r>
  <r>
    <s v="C_CND_010371"/>
    <x v="278"/>
    <x v="11"/>
    <s v="Daniella"/>
    <x v="0"/>
    <n v="860000"/>
    <s v="Classic Chevy"/>
    <x v="1"/>
    <x v="1"/>
    <s v="Overhead Camshaft"/>
    <s v="Manual"/>
    <s v="Pale White"/>
    <n v="14001"/>
    <s v="85257-3102"/>
    <s v="SUV"/>
    <n v="8132748"/>
    <x v="3"/>
    <s v="Tertile 2"/>
    <x v="1"/>
  </r>
  <r>
    <s v="C_CND_010376"/>
    <x v="278"/>
    <x v="11"/>
    <s v="Malicia"/>
    <x v="1"/>
    <n v="876500"/>
    <s v="New Castle Ford Lincoln Mercury"/>
    <x v="20"/>
    <x v="91"/>
    <s v="DoubleÂ Overhead Camshaft"/>
    <s v="Auto"/>
    <s v="Black"/>
    <n v="33500"/>
    <s v="60504-7114"/>
    <s v="Hardtop"/>
    <n v="7680400"/>
    <x v="6"/>
    <s v="Tertile 2"/>
    <x v="1"/>
  </r>
  <r>
    <s v="C_CND_010385"/>
    <x v="278"/>
    <x v="11"/>
    <s v="Gregory"/>
    <x v="0"/>
    <n v="886000"/>
    <s v="Diehl Motor CO Inc"/>
    <x v="0"/>
    <x v="132"/>
    <s v="Overhead Camshaft"/>
    <s v="Manual"/>
    <s v="Black"/>
    <n v="22001"/>
    <s v="06457-3834"/>
    <s v="Passenger"/>
    <n v="6322470"/>
    <x v="0"/>
    <s v="Tertile 2"/>
    <x v="1"/>
  </r>
  <r>
    <s v="C_CND_010341"/>
    <x v="278"/>
    <x v="11"/>
    <s v="Henry"/>
    <x v="0"/>
    <n v="900000"/>
    <s v="U-Haul CO"/>
    <x v="0"/>
    <x v="75"/>
    <s v="Overhead Camshaft"/>
    <s v="Manual"/>
    <s v="Pale White"/>
    <n v="25001"/>
    <s v="78758-7841"/>
    <s v="Hatchback"/>
    <n v="7755419"/>
    <x v="2"/>
    <s v="Tertile 2"/>
    <x v="1"/>
  </r>
  <r>
    <s v="C_CND_010396"/>
    <x v="278"/>
    <x v="11"/>
    <s v="Hunter"/>
    <x v="0"/>
    <n v="900000"/>
    <s v="Progressive Shippers Cooperative Association No"/>
    <x v="23"/>
    <x v="112"/>
    <s v="DoubleÂ Overhead Camshaft"/>
    <s v="Auto"/>
    <s v="Black"/>
    <n v="19001"/>
    <s v="53546-9427"/>
    <s v="Sedan"/>
    <n v="8139277"/>
    <x v="5"/>
    <s v="Tertile 2"/>
    <x v="1"/>
  </r>
  <r>
    <s v="C_CND_010409"/>
    <x v="278"/>
    <x v="11"/>
    <s v="Noah"/>
    <x v="0"/>
    <n v="910000"/>
    <s v="Scrivener Performance Engineering"/>
    <x v="12"/>
    <x v="18"/>
    <s v="DoubleÂ Overhead Camshaft"/>
    <s v="Auto"/>
    <s v="Black"/>
    <n v="22001"/>
    <s v="38701-8047"/>
    <s v="Hardtop"/>
    <n v="6292441"/>
    <x v="4"/>
    <s v="Tertile 2"/>
    <x v="1"/>
  </r>
  <r>
    <s v="C_CND_010405"/>
    <x v="278"/>
    <x v="11"/>
    <s v="Carter"/>
    <x v="0"/>
    <n v="911000"/>
    <s v="Race Car Help"/>
    <x v="3"/>
    <x v="28"/>
    <s v="DoubleÂ Overhead Camshaft"/>
    <s v="Auto"/>
    <s v="Pale White"/>
    <n v="24000"/>
    <s v="78758-7841"/>
    <s v="Hatchback"/>
    <n v="6759004"/>
    <x v="0"/>
    <s v="Tertile 2"/>
    <x v="1"/>
  </r>
  <r>
    <s v="C_CND_010391"/>
    <x v="278"/>
    <x v="11"/>
    <s v="Hersh"/>
    <x v="0"/>
    <n v="915000"/>
    <s v="Motor Vehicle Branch Office"/>
    <x v="27"/>
    <x v="79"/>
    <s v="DoubleÂ Overhead Camshaft"/>
    <s v="Auto"/>
    <s v="Pale White"/>
    <n v="15001"/>
    <s v="78758-7841"/>
    <s v="Sedan"/>
    <n v="7058072"/>
    <x v="2"/>
    <s v="Tertile 2"/>
    <x v="1"/>
  </r>
  <r>
    <s v="C_CND_010354"/>
    <x v="278"/>
    <x v="11"/>
    <s v="Pinchus"/>
    <x v="0"/>
    <n v="917000"/>
    <s v="C &amp; M Motors Inc"/>
    <x v="2"/>
    <x v="9"/>
    <s v="Overhead Camshaft"/>
    <s v="Manual"/>
    <s v="Pale White"/>
    <n v="24001"/>
    <s v="60504-7114"/>
    <s v="Sedan"/>
    <n v="7620130"/>
    <x v="6"/>
    <s v="Tertile 2"/>
    <x v="1"/>
  </r>
  <r>
    <s v="C_CND_010387"/>
    <x v="278"/>
    <x v="11"/>
    <s v="Griffin"/>
    <x v="0"/>
    <n v="920000"/>
    <s v="Gartner Buick Hyundai Saab"/>
    <x v="28"/>
    <x v="135"/>
    <s v="DoubleÂ Overhead Camshaft"/>
    <s v="Auto"/>
    <s v="Black"/>
    <n v="23001"/>
    <s v="38701-8047"/>
    <s v="Sedan"/>
    <n v="6589458"/>
    <x v="4"/>
    <s v="Tertile 2"/>
    <x v="1"/>
  </r>
  <r>
    <s v="C_CND_010386"/>
    <x v="278"/>
    <x v="11"/>
    <s v="Greyson"/>
    <x v="0"/>
    <n v="970000"/>
    <s v="Enterprise Rent A Car"/>
    <x v="3"/>
    <x v="4"/>
    <s v="Overhead Camshaft"/>
    <s v="Manual"/>
    <s v="Pale White"/>
    <n v="17001"/>
    <s v="60504-7114"/>
    <s v="SUV"/>
    <n v="7699549"/>
    <x v="6"/>
    <s v="Tertile 2"/>
    <x v="1"/>
  </r>
  <r>
    <s v="C_CND_010392"/>
    <x v="278"/>
    <x v="11"/>
    <s v="Hershel"/>
    <x v="0"/>
    <n v="976000"/>
    <s v="Nebo Chevrolet"/>
    <x v="1"/>
    <x v="16"/>
    <s v="DoubleÂ Overhead Camshaft"/>
    <s v="Auto"/>
    <s v="Pale White"/>
    <n v="12001"/>
    <s v="06457-3834"/>
    <s v="SUV"/>
    <n v="6370888"/>
    <x v="0"/>
    <s v="Tertile 2"/>
    <x v="1"/>
  </r>
  <r>
    <s v="C_CND_010403"/>
    <x v="278"/>
    <x v="11"/>
    <s v="Cameron"/>
    <x v="1"/>
    <n v="982500"/>
    <s v="Progressive Shippers Cooperative Association No"/>
    <x v="9"/>
    <x v="12"/>
    <s v="Overhead Camshaft"/>
    <s v="Manual"/>
    <s v="Pale White"/>
    <n v="31500"/>
    <s v="53546-9427"/>
    <s v="Passenger"/>
    <n v="8276792"/>
    <x v="3"/>
    <s v="Tertile 2"/>
    <x v="1"/>
  </r>
  <r>
    <s v="C_CND_010374"/>
    <x v="278"/>
    <x v="11"/>
    <s v="Dayana"/>
    <x v="0"/>
    <n v="1012000"/>
    <s v="Enterprise Rent A Car"/>
    <x v="3"/>
    <x v="4"/>
    <s v="Overhead Camshaft"/>
    <s v="Manual"/>
    <s v="Pale White"/>
    <n v="34200"/>
    <s v="60504-7114"/>
    <s v="SUV"/>
    <n v="8669817"/>
    <x v="6"/>
    <s v="Tertile 3"/>
    <x v="1"/>
  </r>
  <r>
    <s v="C_CND_010367"/>
    <x v="278"/>
    <x v="11"/>
    <s v="Roman"/>
    <x v="0"/>
    <n v="1016000"/>
    <s v="Nebo Chevrolet"/>
    <x v="11"/>
    <x v="119"/>
    <s v="DoubleÂ Overhead Camshaft"/>
    <s v="Auto"/>
    <s v="Pale White"/>
    <n v="25601"/>
    <s v="06457-3834"/>
    <s v="SUV"/>
    <n v="6285437"/>
    <x v="0"/>
    <s v="Tertile 3"/>
    <x v="1"/>
  </r>
  <r>
    <s v="C_CND_010408"/>
    <x v="278"/>
    <x v="11"/>
    <s v="Chase"/>
    <x v="0"/>
    <n v="1030000"/>
    <s v="Scrivener Performance Engineering"/>
    <x v="22"/>
    <x v="32"/>
    <s v="DoubleÂ Overhead Camshaft"/>
    <s v="Auto"/>
    <s v="Pale White"/>
    <n v="42000"/>
    <s v="38701-8047"/>
    <s v="Sedan"/>
    <n v="7546083"/>
    <x v="1"/>
    <s v="Tertile 3"/>
    <x v="1"/>
  </r>
  <r>
    <s v="C_CND_010375"/>
    <x v="278"/>
    <x v="11"/>
    <s v="Meliot"/>
    <x v="0"/>
    <n v="1055000"/>
    <s v="Gartner Buick Hyundai Saab"/>
    <x v="15"/>
    <x v="21"/>
    <s v="DoubleÂ Overhead Camshaft"/>
    <s v="Auto"/>
    <s v="Pale White"/>
    <n v="21500"/>
    <s v="38701-8047"/>
    <s v="Hardtop"/>
    <n v="7449227"/>
    <x v="4"/>
    <s v="Tertile 3"/>
    <x v="1"/>
  </r>
  <r>
    <s v="C_CND_010372"/>
    <x v="278"/>
    <x v="11"/>
    <s v="Tangux"/>
    <x v="0"/>
    <n v="1100000"/>
    <s v="Clay Johnson Auto Sales"/>
    <x v="2"/>
    <x v="71"/>
    <s v="Overhead Camshaft"/>
    <s v="Manual"/>
    <s v="Pale White"/>
    <n v="12000"/>
    <s v="78758-7841"/>
    <s v="Hardtop"/>
    <n v="7702078"/>
    <x v="2"/>
    <s v="Tertile 3"/>
    <x v="1"/>
  </r>
  <r>
    <s v="C_CND_010345"/>
    <x v="278"/>
    <x v="11"/>
    <s v="Ishaan"/>
    <x v="1"/>
    <n v="1200000"/>
    <s v="Rabun Used Car Sales"/>
    <x v="19"/>
    <x v="121"/>
    <s v="Overhead Camshaft"/>
    <s v="Manual"/>
    <s v="Pale White"/>
    <n v="14001"/>
    <s v="85257-3102"/>
    <s v="SUV"/>
    <n v="6926197"/>
    <x v="3"/>
    <s v="Tertile 3"/>
    <x v="1"/>
  </r>
  <r>
    <s v="C_CND_010378"/>
    <x v="278"/>
    <x v="11"/>
    <s v="Diana"/>
    <x v="0"/>
    <n v="1205000"/>
    <s v="McKinney Dodge Chrysler Jeep"/>
    <x v="5"/>
    <x v="85"/>
    <s v="DoubleÂ Overhead Camshaft"/>
    <s v="Auto"/>
    <s v="Black"/>
    <n v="31501"/>
    <s v="85257-3102"/>
    <s v="SUV"/>
    <n v="8763623"/>
    <x v="3"/>
    <s v="Tertile 3"/>
    <x v="1"/>
  </r>
  <r>
    <s v="C_CND_010340"/>
    <x v="278"/>
    <x v="11"/>
    <s v="Hayden"/>
    <x v="0"/>
    <n v="1400000"/>
    <s v="Tri-State Mack Inc"/>
    <x v="3"/>
    <x v="129"/>
    <s v="DoubleÂ Overhead Camshaft"/>
    <s v="Auto"/>
    <s v="Black"/>
    <n v="45001"/>
    <s v="85257-3102"/>
    <s v="Passenger"/>
    <n v="7010468"/>
    <x v="3"/>
    <s v="Tertile 3"/>
    <x v="1"/>
  </r>
  <r>
    <s v="C_CND_010394"/>
    <x v="278"/>
    <x v="11"/>
    <s v="Hudson"/>
    <x v="0"/>
    <n v="1420000"/>
    <s v="Pars Auto Sales"/>
    <x v="0"/>
    <x v="69"/>
    <s v="DoubleÂ Overhead Camshaft"/>
    <s v="Auto"/>
    <s v="Pale White"/>
    <n v="62001"/>
    <s v="38701-8047"/>
    <s v="Sedan"/>
    <n v="6243705"/>
    <x v="4"/>
    <s v="Tertile 3"/>
    <x v="1"/>
  </r>
  <r>
    <s v="C_CND_010362"/>
    <x v="278"/>
    <x v="11"/>
    <s v="Reid"/>
    <x v="0"/>
    <n v="1600000"/>
    <s v="Gartner Buick Hyundai Saab"/>
    <x v="25"/>
    <x v="126"/>
    <s v="Overhead Camshaft"/>
    <s v="Manual"/>
    <s v="Pale White"/>
    <n v="22001"/>
    <s v="38701-8047"/>
    <s v="SUV"/>
    <n v="7254114"/>
    <x v="4"/>
    <s v="Tertile 3"/>
    <x v="1"/>
  </r>
  <r>
    <s v="C_CND_010365"/>
    <x v="278"/>
    <x v="11"/>
    <s v="Robert"/>
    <x v="0"/>
    <n v="1610000"/>
    <s v="McKinney Dodge Chrysler Jeep"/>
    <x v="13"/>
    <x v="88"/>
    <s v="Overhead Camshaft"/>
    <s v="Manual"/>
    <s v="Black"/>
    <n v="85001"/>
    <s v="85257-3102"/>
    <s v="SUV"/>
    <n v="7470917"/>
    <x v="3"/>
    <s v="Tertile 3"/>
    <x v="1"/>
  </r>
  <r>
    <s v="C_CND_010348"/>
    <x v="278"/>
    <x v="11"/>
    <s v="Jackson"/>
    <x v="0"/>
    <n v="1650000"/>
    <s v="Saab-Belle Dodge"/>
    <x v="27"/>
    <x v="87"/>
    <s v="DoubleÂ Overhead Camshaft"/>
    <s v="Auto"/>
    <s v="Black"/>
    <n v="60000"/>
    <s v="60504-7114"/>
    <s v="Sedan"/>
    <n v="8162412"/>
    <x v="6"/>
    <s v="Tertile 3"/>
    <x v="1"/>
  </r>
  <r>
    <s v="C_CND_010377"/>
    <x v="278"/>
    <x v="11"/>
    <s v="Destiny"/>
    <x v="0"/>
    <n v="1700000"/>
    <s v="Iceberg Rentals"/>
    <x v="12"/>
    <x v="93"/>
    <s v="Overhead Camshaft"/>
    <s v="Manual"/>
    <s v="Pale White"/>
    <n v="49000"/>
    <s v="53546-9427"/>
    <s v="SUV"/>
    <n v="7283667"/>
    <x v="5"/>
    <s v="Tertile 3"/>
    <x v="1"/>
  </r>
  <r>
    <s v="C_CND_010349"/>
    <x v="278"/>
    <x v="11"/>
    <s v="Jacky"/>
    <x v="0"/>
    <n v="1720000"/>
    <s v="Scrivener Performance Engineering"/>
    <x v="18"/>
    <x v="45"/>
    <s v="Overhead Camshaft"/>
    <s v="Manual"/>
    <s v="Pale White"/>
    <n v="22000"/>
    <s v="38701-8047"/>
    <s v="Hatchback"/>
    <n v="6880469"/>
    <x v="4"/>
    <s v="Tertile 3"/>
    <x v="1"/>
  </r>
  <r>
    <s v="C_CND_010343"/>
    <x v="278"/>
    <x v="11"/>
    <s v="Ibrahim"/>
    <x v="0"/>
    <n v="1725000"/>
    <s v="Rabun Used Car Sales"/>
    <x v="13"/>
    <x v="42"/>
    <s v="DoubleÂ Overhead Camshaft"/>
    <s v="Auto"/>
    <s v="Black"/>
    <n v="14501"/>
    <s v="85257-3102"/>
    <s v="Hatchback"/>
    <n v="6826130"/>
    <x v="3"/>
    <s v="Tertile 3"/>
    <x v="1"/>
  </r>
  <r>
    <s v="C_CND_010366"/>
    <x v="278"/>
    <x v="11"/>
    <s v="Rocco"/>
    <x v="0"/>
    <n v="1742000"/>
    <s v="Motor Vehicle Branch Office"/>
    <x v="2"/>
    <x v="9"/>
    <s v="Overhead Camshaft"/>
    <s v="Manual"/>
    <s v="Pale White"/>
    <n v="21201"/>
    <s v="78758-7841"/>
    <s v="Sedan"/>
    <n v="6095844"/>
    <x v="2"/>
    <s v="Tertile 3"/>
    <x v="1"/>
  </r>
  <r>
    <s v="C_CND_010344"/>
    <x v="278"/>
    <x v="11"/>
    <s v="Isaac"/>
    <x v="0"/>
    <n v="1755000"/>
    <s v="Progressive Shippers Cooperative Association No"/>
    <x v="9"/>
    <x v="12"/>
    <s v="DoubleÂ Overhead Camshaft"/>
    <s v="Auto"/>
    <s v="Black"/>
    <n v="60501"/>
    <s v="53546-9427"/>
    <s v="Passenger"/>
    <n v="6369522"/>
    <x v="5"/>
    <s v="Tertile 3"/>
    <x v="1"/>
  </r>
  <r>
    <s v="C_CND_010404"/>
    <x v="278"/>
    <x v="11"/>
    <s v="Carlos"/>
    <x v="0"/>
    <n v="1800000"/>
    <s v="Rabun Used Car Sales"/>
    <x v="1"/>
    <x v="1"/>
    <s v="Overhead Camshaft"/>
    <s v="Manual"/>
    <s v="Pale White"/>
    <n v="14000"/>
    <s v="85257-3102"/>
    <s v="SUV"/>
    <n v="7695074"/>
    <x v="2"/>
    <s v="Tertile 3"/>
    <x v="1"/>
  </r>
  <r>
    <s v="C_CND_010351"/>
    <x v="278"/>
    <x v="11"/>
    <s v="Jaden"/>
    <x v="0"/>
    <n v="1815000"/>
    <s v="Suburban Ford"/>
    <x v="3"/>
    <x v="28"/>
    <s v="DoubleÂ Overhead Camshaft"/>
    <s v="Auto"/>
    <s v="Black"/>
    <n v="28500"/>
    <s v="53546-9427"/>
    <s v="Hatchback"/>
    <n v="6521590"/>
    <x v="5"/>
    <s v="Tertile 3"/>
    <x v="1"/>
  </r>
  <r>
    <s v="C_CND_010364"/>
    <x v="278"/>
    <x v="11"/>
    <s v="Richard"/>
    <x v="0"/>
    <n v="2000000"/>
    <s v="Iceberg Rentals"/>
    <x v="1"/>
    <x v="7"/>
    <s v="Overhead Camshaft"/>
    <s v="Manual"/>
    <s v="Black"/>
    <n v="25001"/>
    <s v="53546-9427"/>
    <s v="Sedan"/>
    <n v="8276394"/>
    <x v="5"/>
    <s v="Tertile 3"/>
    <x v="1"/>
  </r>
  <r>
    <s v="C_CND_010342"/>
    <x v="278"/>
    <x v="11"/>
    <s v="Ian"/>
    <x v="0"/>
    <n v="2150000"/>
    <s v="Progressive Shippers Cooperative Association No"/>
    <x v="2"/>
    <x v="44"/>
    <s v="Overhead Camshaft"/>
    <s v="Manual"/>
    <s v="Pale White"/>
    <n v="29001"/>
    <s v="53546-9427"/>
    <s v="Hatchback"/>
    <n v="8444232"/>
    <x v="5"/>
    <s v="Tertile 3"/>
    <x v="1"/>
  </r>
  <r>
    <s v="C_CND_010401"/>
    <x v="278"/>
    <x v="11"/>
    <s v="Bryce"/>
    <x v="0"/>
    <n v="2410000"/>
    <s v="Progressive Shippers Cooperative Association No"/>
    <x v="0"/>
    <x v="0"/>
    <s v="DoubleÂ Overhead Camshaft"/>
    <s v="Auto"/>
    <s v="Black"/>
    <n v="26000"/>
    <s v="53546-9427"/>
    <s v="SUV"/>
    <n v="8782161"/>
    <x v="1"/>
    <s v="Tertile 3"/>
    <x v="1"/>
  </r>
  <r>
    <s v="C_CND_010350"/>
    <x v="278"/>
    <x v="11"/>
    <s v="Jacob"/>
    <x v="1"/>
    <n v="2560000"/>
    <s v="Star Enterprises Inc"/>
    <x v="5"/>
    <x v="6"/>
    <s v="DoubleÂ Overhead Camshaft"/>
    <s v="Auto"/>
    <s v="Pale White"/>
    <n v="22000"/>
    <s v="99301-3882"/>
    <s v="Hatchback"/>
    <n v="8992150"/>
    <x v="1"/>
    <s v="Tertile 3"/>
    <x v="1"/>
  </r>
  <r>
    <s v="C_CND_010337"/>
    <x v="278"/>
    <x v="11"/>
    <s v="Gavin"/>
    <x v="1"/>
    <n v="2630000"/>
    <s v="Scrivener Performance Engineering"/>
    <x v="14"/>
    <x v="66"/>
    <s v="DoubleÂ Overhead Camshaft"/>
    <s v="Auto"/>
    <s v="Pale White"/>
    <n v="39000"/>
    <s v="38701-8047"/>
    <s v="Hatchback"/>
    <n v="7996169"/>
    <x v="4"/>
    <s v="Tertile 3"/>
    <x v="1"/>
  </r>
  <r>
    <s v="C_CND_010417"/>
    <x v="279"/>
    <x v="11"/>
    <s v="James"/>
    <x v="0"/>
    <n v="13500"/>
    <s v="U-Haul CO"/>
    <x v="29"/>
    <x v="131"/>
    <s v="Overhead Camshaft"/>
    <s v="Manual"/>
    <s v="Pale White"/>
    <n v="21000"/>
    <s v="78758-7841"/>
    <s v="SUV"/>
    <n v="6382594"/>
    <x v="2"/>
    <s v="Tertile 1"/>
    <x v="0"/>
  </r>
  <r>
    <s v="C_CND_010418"/>
    <x v="279"/>
    <x v="11"/>
    <s v="Jason"/>
    <x v="0"/>
    <n v="13500"/>
    <s v="Buddy Storbeck's Diesel Service Inc"/>
    <x v="13"/>
    <x v="111"/>
    <s v="Overhead Camshaft"/>
    <s v="Manual"/>
    <s v="Black"/>
    <n v="22000"/>
    <s v="06457-3834"/>
    <s v="SUV"/>
    <n v="8545048"/>
    <x v="0"/>
    <s v="Tertile 1"/>
    <x v="0"/>
  </r>
  <r>
    <s v="C_CND_010419"/>
    <x v="279"/>
    <x v="11"/>
    <s v="Jay"/>
    <x v="0"/>
    <n v="13500"/>
    <s v="C &amp; M Motors Inc"/>
    <x v="11"/>
    <x v="14"/>
    <s v="DoubleÂ Overhead Camshaft"/>
    <s v="Auto"/>
    <s v="Pale White"/>
    <n v="38000"/>
    <s v="60504-7114"/>
    <s v="Passenger"/>
    <n v="6262169"/>
    <x v="6"/>
    <s v="Tertile 1"/>
    <x v="0"/>
  </r>
  <r>
    <s v="C_CND_010421"/>
    <x v="279"/>
    <x v="11"/>
    <s v="Ronan"/>
    <x v="1"/>
    <n v="13500"/>
    <s v="New Castle Ford Lincoln Mercury"/>
    <x v="4"/>
    <x v="57"/>
    <s v="DoubleÂ Overhead Camshaft"/>
    <s v="Auto"/>
    <s v="Pale White"/>
    <n v="21001"/>
    <s v="60504-7114"/>
    <s v="Hatchback"/>
    <n v="8078639"/>
    <x v="6"/>
    <s v="Tertile 1"/>
    <x v="0"/>
  </r>
  <r>
    <s v="C_CND_010439"/>
    <x v="279"/>
    <x v="11"/>
    <s v="Darwin"/>
    <x v="1"/>
    <n v="13500"/>
    <s v="Clay Johnson Auto Sales"/>
    <x v="11"/>
    <x v="14"/>
    <s v="DoubleÂ Overhead Camshaft"/>
    <s v="Auto"/>
    <s v="Black"/>
    <n v="22000"/>
    <s v="78758-7841"/>
    <s v="Passenger"/>
    <n v="7300435"/>
    <x v="0"/>
    <s v="Tertile 1"/>
    <x v="0"/>
  </r>
  <r>
    <s v="C_CND_010427"/>
    <x v="279"/>
    <x v="11"/>
    <s v="Elisa"/>
    <x v="0"/>
    <n v="345000"/>
    <s v="Rabun Used Car Sales"/>
    <x v="24"/>
    <x v="124"/>
    <s v="Overhead Camshaft"/>
    <s v="Manual"/>
    <s v="Pale White"/>
    <n v="43000"/>
    <s v="85257-3102"/>
    <s v="Sedan"/>
    <n v="8120864"/>
    <x v="3"/>
    <s v="Tertile 1"/>
    <x v="0"/>
  </r>
  <r>
    <s v="C_CND_010433"/>
    <x v="279"/>
    <x v="11"/>
    <s v="Ivan"/>
    <x v="0"/>
    <n v="380000"/>
    <s v="Star Enterprises Inc"/>
    <x v="24"/>
    <x v="124"/>
    <s v="Overhead Camshaft"/>
    <s v="Manual"/>
    <s v="Pale White"/>
    <n v="43000"/>
    <s v="99301-3882"/>
    <s v="Sedan"/>
    <n v="7920358"/>
    <x v="1"/>
    <s v="Tertile 1"/>
    <x v="0"/>
  </r>
  <r>
    <s v="C_CND_010432"/>
    <x v="279"/>
    <x v="11"/>
    <s v="Israel"/>
    <x v="0"/>
    <n v="470000"/>
    <s v="Scrivener Performance Engineering"/>
    <x v="11"/>
    <x v="92"/>
    <s v="DoubleÂ Overhead Camshaft"/>
    <s v="Auto"/>
    <s v="Pale White"/>
    <n v="32000"/>
    <s v="38701-8047"/>
    <s v="Hatchback"/>
    <n v="6481273"/>
    <x v="4"/>
    <s v="Tertile 1"/>
    <x v="0"/>
  </r>
  <r>
    <s v="C_CND_010436"/>
    <x v="279"/>
    <x v="11"/>
    <s v="Danny"/>
    <x v="0"/>
    <n v="513000"/>
    <s v="Chrysler of Tri-Cities"/>
    <x v="17"/>
    <x v="24"/>
    <s v="Overhead Camshaft"/>
    <s v="Manual"/>
    <s v="Pale White"/>
    <n v="45000"/>
    <s v="99301-3882"/>
    <s v="Passenger"/>
    <n v="7054354"/>
    <x v="5"/>
    <s v="Tertile 1"/>
    <x v="0"/>
  </r>
  <r>
    <s v="C_CND_010423"/>
    <x v="279"/>
    <x v="11"/>
    <s v="Rowan"/>
    <x v="1"/>
    <n v="532500"/>
    <s v="Pitre Buick-Pontiac-Gmc of Scottsdale"/>
    <x v="2"/>
    <x v="2"/>
    <s v="DoubleÂ Overhead Camshaft"/>
    <s v="Auto"/>
    <s v="Pale White"/>
    <n v="36501"/>
    <s v="99301-3882"/>
    <s v="Passenger"/>
    <n v="8137629"/>
    <x v="1"/>
    <s v="Tertile 1"/>
    <x v="0"/>
  </r>
  <r>
    <s v="C_CND_010434"/>
    <x v="279"/>
    <x v="11"/>
    <s v="Jack"/>
    <x v="0"/>
    <n v="560000"/>
    <s v="Suburban Ford"/>
    <x v="1"/>
    <x v="16"/>
    <s v="DoubleÂ Overhead Camshaft"/>
    <s v="Auto"/>
    <s v="Pale White"/>
    <n v="12000"/>
    <s v="53546-9427"/>
    <s v="SUV"/>
    <n v="6846531"/>
    <x v="5"/>
    <s v="Tertile 2"/>
    <x v="0"/>
  </r>
  <r>
    <s v="C_CND_010424"/>
    <x v="279"/>
    <x v="11"/>
    <s v="Ryan"/>
    <x v="1"/>
    <n v="615000"/>
    <s v="Progressive Shippers Cooperative Association No"/>
    <x v="0"/>
    <x v="110"/>
    <s v="Overhead Camshaft"/>
    <s v="Manual"/>
    <s v="Pale White"/>
    <n v="20001"/>
    <s v="53546-9427"/>
    <s v="Passenger"/>
    <n v="8751682"/>
    <x v="5"/>
    <s v="Tertile 2"/>
    <x v="0"/>
  </r>
  <r>
    <s v="C_CND_010425"/>
    <x v="279"/>
    <x v="11"/>
    <s v="Salvatore"/>
    <x v="0"/>
    <n v="615000"/>
    <s v="Rabun Used Car Sales"/>
    <x v="4"/>
    <x v="109"/>
    <s v="Overhead Camshaft"/>
    <s v="Manual"/>
    <s v="Black"/>
    <n v="53001"/>
    <s v="85257-3102"/>
    <s v="Hatchback"/>
    <n v="6165623"/>
    <x v="3"/>
    <s v="Tertile 2"/>
    <x v="0"/>
  </r>
  <r>
    <s v="C_CND_010420"/>
    <x v="279"/>
    <x v="11"/>
    <s v="Jayden"/>
    <x v="0"/>
    <n v="681000"/>
    <s v="Capitol KIA"/>
    <x v="6"/>
    <x v="64"/>
    <s v="DoubleÂ Overhead Camshaft"/>
    <s v="Auto"/>
    <s v="Black"/>
    <n v="26000"/>
    <s v="38701-8047"/>
    <s v="SUV"/>
    <n v="7176683"/>
    <x v="4"/>
    <s v="Tertile 2"/>
    <x v="0"/>
  </r>
  <r>
    <s v="C_CND_010438"/>
    <x v="279"/>
    <x v="11"/>
    <s v="Dariel"/>
    <x v="1"/>
    <n v="687500"/>
    <s v="Classic Chevy"/>
    <x v="0"/>
    <x v="69"/>
    <s v="DoubleÂ Overhead Camshaft"/>
    <s v="Auto"/>
    <s v="Pale White"/>
    <n v="62500"/>
    <s v="85257-3102"/>
    <s v="Sedan"/>
    <n v="8206953"/>
    <x v="2"/>
    <s v="Tertile 2"/>
    <x v="0"/>
  </r>
  <r>
    <s v="C_CND_010422"/>
    <x v="279"/>
    <x v="11"/>
    <s v="Rory"/>
    <x v="0"/>
    <n v="700000"/>
    <s v="Pars Auto Sales"/>
    <x v="0"/>
    <x v="69"/>
    <s v="DoubleÂ Overhead Camshaft"/>
    <s v="Auto"/>
    <s v="Pale White"/>
    <n v="62001"/>
    <s v="38701-8047"/>
    <s v="Sedan"/>
    <n v="6544124"/>
    <x v="4"/>
    <s v="Tertile 2"/>
    <x v="0"/>
  </r>
  <r>
    <s v="C_CND_010440"/>
    <x v="279"/>
    <x v="11"/>
    <s v="Rory"/>
    <x v="0"/>
    <n v="790000"/>
    <s v="New Castle Ford Lincoln Mercury"/>
    <x v="22"/>
    <x v="55"/>
    <s v="DoubleÂ Overhead Camshaft"/>
    <s v="Auto"/>
    <s v="Pale White"/>
    <n v="32000"/>
    <s v="60504-7114"/>
    <s v="Hardtop"/>
    <n v="6194709"/>
    <x v="6"/>
    <s v="Tertile 2"/>
    <x v="1"/>
  </r>
  <r>
    <s v="C_CND_010426"/>
    <x v="279"/>
    <x v="11"/>
    <s v="Elianny"/>
    <x v="0"/>
    <n v="845000"/>
    <s v="Progressive Shippers Cooperative Association No"/>
    <x v="22"/>
    <x v="148"/>
    <s v="DoubleÂ Overhead Camshaft"/>
    <s v="Auto"/>
    <s v="Pale White"/>
    <n v="18000"/>
    <s v="53546-9427"/>
    <s v="SUV"/>
    <n v="6312659"/>
    <x v="5"/>
    <s v="Tertile 2"/>
    <x v="1"/>
  </r>
  <r>
    <s v="C_CND_010437"/>
    <x v="279"/>
    <x v="11"/>
    <s v="Philip"/>
    <x v="0"/>
    <n v="915000"/>
    <s v="U-Haul CO"/>
    <x v="2"/>
    <x v="44"/>
    <s v="DoubleÂ Overhead Camshaft"/>
    <s v="Auto"/>
    <s v="Pale White"/>
    <n v="39000"/>
    <s v="78758-7841"/>
    <s v="Hardtop"/>
    <n v="6522315"/>
    <x v="2"/>
    <s v="Tertile 2"/>
    <x v="1"/>
  </r>
  <r>
    <s v="C_CND_010429"/>
    <x v="279"/>
    <x v="11"/>
    <s v="Ella"/>
    <x v="0"/>
    <n v="957000"/>
    <s v="Ryder Truck Rental and Leasing"/>
    <x v="18"/>
    <x v="96"/>
    <s v="DoubleÂ Overhead Camshaft"/>
    <s v="Auto"/>
    <s v="Pale White"/>
    <n v="39000"/>
    <s v="06457-3834"/>
    <s v="Sedan"/>
    <n v="8906093"/>
    <x v="0"/>
    <s v="Tertile 2"/>
    <x v="1"/>
  </r>
  <r>
    <s v="C_CND_010430"/>
    <x v="279"/>
    <x v="11"/>
    <s v="Emely"/>
    <x v="0"/>
    <n v="991000"/>
    <s v="Saab-Belle Dodge"/>
    <x v="2"/>
    <x v="9"/>
    <s v="Overhead Camshaft"/>
    <s v="Manual"/>
    <s v="Pale White"/>
    <n v="21000"/>
    <s v="60504-7114"/>
    <s v="Sedan"/>
    <n v="8492811"/>
    <x v="6"/>
    <s v="Tertile 2"/>
    <x v="1"/>
  </r>
  <r>
    <s v="C_CND_010435"/>
    <x v="279"/>
    <x v="11"/>
    <s v="Jackson"/>
    <x v="0"/>
    <n v="1010000"/>
    <s v="Tri-State Mack Inc"/>
    <x v="11"/>
    <x v="14"/>
    <s v="Overhead Camshaft"/>
    <s v="Manual"/>
    <s v="Pale White"/>
    <n v="24000"/>
    <s v="85257-3102"/>
    <s v="Passenger"/>
    <n v="7369689"/>
    <x v="3"/>
    <s v="Tertile 3"/>
    <x v="1"/>
  </r>
  <r>
    <s v="C_CND_010428"/>
    <x v="279"/>
    <x v="11"/>
    <s v="Elizabeth"/>
    <x v="0"/>
    <n v="1100000"/>
    <s v="Race Car Help"/>
    <x v="2"/>
    <x v="146"/>
    <s v="Overhead Camshaft"/>
    <s v="Manual"/>
    <s v="Black"/>
    <n v="16000"/>
    <s v="78758-7841"/>
    <s v="SUV"/>
    <n v="6169763"/>
    <x v="2"/>
    <s v="Tertile 3"/>
    <x v="1"/>
  </r>
  <r>
    <s v="C_CND_010431"/>
    <x v="279"/>
    <x v="11"/>
    <s v="Isaiah"/>
    <x v="0"/>
    <n v="1100000"/>
    <s v="Saab-Belle Dodge"/>
    <x v="16"/>
    <x v="34"/>
    <s v="DoubleÂ Overhead Camshaft"/>
    <s v="Auto"/>
    <s v="Pale White"/>
    <n v="62000"/>
    <s v="60504-7114"/>
    <s v="Hatchback"/>
    <n v="6165855"/>
    <x v="6"/>
    <s v="Tertile 3"/>
    <x v="1"/>
  </r>
  <r>
    <s v="C_CND_010416"/>
    <x v="279"/>
    <x v="11"/>
    <s v="Jake"/>
    <x v="0"/>
    <n v="1450000"/>
    <s v="Tri-State Mack Inc"/>
    <x v="26"/>
    <x v="54"/>
    <s v="DoubleÂ Overhead Camshaft"/>
    <s v="Auto"/>
    <s v="Pale White"/>
    <n v="31000"/>
    <s v="85257-3102"/>
    <s v="Hatchback"/>
    <n v="6067327"/>
    <x v="3"/>
    <s v="Tertile 3"/>
    <x v="1"/>
  </r>
  <r>
    <s v="C_CND_010443"/>
    <x v="280"/>
    <x v="11"/>
    <s v="Jerry"/>
    <x v="0"/>
    <n v="13500"/>
    <s v="Classic Chevy"/>
    <x v="0"/>
    <x v="0"/>
    <s v="DoubleÂ Overhead Camshaft"/>
    <s v="Auto"/>
    <s v="Black"/>
    <n v="26000"/>
    <s v="85257-3102"/>
    <s v="SUV"/>
    <n v="7380638"/>
    <x v="3"/>
    <s v="Tertile 1"/>
    <x v="0"/>
  </r>
  <r>
    <s v="C_CND_010444"/>
    <x v="280"/>
    <x v="11"/>
    <s v="Jia"/>
    <x v="0"/>
    <n v="13500"/>
    <s v="Clay Johnson Auto Sales"/>
    <x v="12"/>
    <x v="18"/>
    <s v="DoubleÂ Overhead Camshaft"/>
    <s v="Auto"/>
    <s v="Black"/>
    <n v="22000"/>
    <s v="78758-7841"/>
    <s v="Hatchback"/>
    <n v="7945340"/>
    <x v="2"/>
    <s v="Tertile 1"/>
    <x v="0"/>
  </r>
  <r>
    <s v="C_CND_010446"/>
    <x v="280"/>
    <x v="11"/>
    <s v="Johnny"/>
    <x v="1"/>
    <n v="13500"/>
    <s v="Enterprise Rent A Car"/>
    <x v="20"/>
    <x v="91"/>
    <s v="Overhead Camshaft"/>
    <s v="Manual"/>
    <s v="Pale White"/>
    <n v="61000"/>
    <s v="60504-7114"/>
    <s v="Hatchback"/>
    <n v="8819780"/>
    <x v="6"/>
    <s v="Tertile 1"/>
    <x v="0"/>
  </r>
  <r>
    <s v="C_CND_010448"/>
    <x v="280"/>
    <x v="11"/>
    <s v="Jordan"/>
    <x v="0"/>
    <n v="13500"/>
    <s v="Hatfield Volkswagen"/>
    <x v="14"/>
    <x v="29"/>
    <s v="DoubleÂ Overhead Camshaft"/>
    <s v="Auto"/>
    <s v="Black"/>
    <n v="24000"/>
    <s v="99301-3882"/>
    <s v="SUV"/>
    <n v="6982065"/>
    <x v="1"/>
    <s v="Tertile 1"/>
    <x v="0"/>
  </r>
  <r>
    <s v="C_CND_010452"/>
    <x v="280"/>
    <x v="11"/>
    <s v="Justin"/>
    <x v="1"/>
    <n v="13500"/>
    <s v="Nebo Chevrolet"/>
    <x v="26"/>
    <x v="54"/>
    <s v="DoubleÂ Overhead Camshaft"/>
    <s v="Auto"/>
    <s v="Pale White"/>
    <n v="31000"/>
    <s v="06457-3834"/>
    <s v="Hatchback"/>
    <n v="7988892"/>
    <x v="0"/>
    <s v="Tertile 1"/>
    <x v="0"/>
  </r>
  <r>
    <s v="C_CND_010454"/>
    <x v="280"/>
    <x v="11"/>
    <s v="Kevin"/>
    <x v="0"/>
    <n v="13500"/>
    <s v="Pars Auto Sales"/>
    <x v="15"/>
    <x v="40"/>
    <s v="DoubleÂ Overhead Camshaft"/>
    <s v="Auto"/>
    <s v="Black"/>
    <n v="41000"/>
    <s v="38701-8047"/>
    <s v="Sedan"/>
    <n v="8000277"/>
    <x v="4"/>
    <s v="Tertile 1"/>
    <x v="0"/>
  </r>
  <r>
    <s v="C_CND_010459"/>
    <x v="280"/>
    <x v="11"/>
    <s v="Leon"/>
    <x v="0"/>
    <n v="13500"/>
    <s v="Ryder Truck Rental and Leasing"/>
    <x v="23"/>
    <x v="39"/>
    <s v="Overhead Camshaft"/>
    <s v="Manual"/>
    <s v="Black"/>
    <n v="18000"/>
    <s v="06457-3834"/>
    <s v="Passenger"/>
    <n v="7188289"/>
    <x v="0"/>
    <s v="Tertile 1"/>
    <x v="0"/>
  </r>
  <r>
    <s v="C_CND_010460"/>
    <x v="280"/>
    <x v="11"/>
    <s v="Liam"/>
    <x v="0"/>
    <n v="13500"/>
    <s v="Saab-Belle Dodge"/>
    <x v="0"/>
    <x v="70"/>
    <s v="Overhead Camshaft"/>
    <s v="Manual"/>
    <s v="Pale White"/>
    <n v="17001"/>
    <s v="60504-7114"/>
    <s v="Hatchback"/>
    <n v="8421287"/>
    <x v="6"/>
    <s v="Tertile 1"/>
    <x v="0"/>
  </r>
  <r>
    <s v="C_CND_010461"/>
    <x v="280"/>
    <x v="11"/>
    <s v="Logan"/>
    <x v="0"/>
    <n v="13500"/>
    <s v="Scrivener Performance Engineering"/>
    <x v="24"/>
    <x v="43"/>
    <s v="DoubleÂ Overhead Camshaft"/>
    <s v="Auto"/>
    <s v="Pale White"/>
    <n v="20001"/>
    <s v="38701-8047"/>
    <s v="Hatchback"/>
    <n v="6445492"/>
    <x v="4"/>
    <s v="Tertile 1"/>
    <x v="0"/>
  </r>
  <r>
    <s v="C_CND_010465"/>
    <x v="280"/>
    <x v="11"/>
    <s v="Lawrence"/>
    <x v="1"/>
    <n v="13500"/>
    <s v="Enterprise Rent A Car"/>
    <x v="21"/>
    <x v="31"/>
    <s v="DoubleÂ Overhead Camshaft"/>
    <s v="Auto"/>
    <s v="Pale White"/>
    <n v="31000"/>
    <s v="60504-7114"/>
    <s v="Hardtop"/>
    <n v="6316795"/>
    <x v="6"/>
    <s v="Tertile 1"/>
    <x v="0"/>
  </r>
  <r>
    <s v="C_CND_010487"/>
    <x v="280"/>
    <x v="11"/>
    <s v="Raian"/>
    <x v="1"/>
    <n v="13500"/>
    <s v="Star Enterprises Inc"/>
    <x v="20"/>
    <x v="91"/>
    <s v="DoubleÂ Overhead Camshaft"/>
    <s v="Auto"/>
    <s v="Pale White"/>
    <n v="12000"/>
    <s v="99301-3882"/>
    <s v="Hardtop"/>
    <n v="8578319"/>
    <x v="1"/>
    <s v="Tertile 1"/>
    <x v="0"/>
  </r>
  <r>
    <s v="C_CND_010489"/>
    <x v="280"/>
    <x v="11"/>
    <s v="Maxime"/>
    <x v="1"/>
    <n v="13500"/>
    <s v="Buddy Storbeck's Diesel Service Inc"/>
    <x v="13"/>
    <x v="82"/>
    <s v="Overhead Camshaft"/>
    <s v="Manual"/>
    <s v="Black"/>
    <n v="38000"/>
    <s v="06457-3834"/>
    <s v="Hardtop"/>
    <n v="8854953"/>
    <x v="0"/>
    <s v="Tertile 1"/>
    <x v="0"/>
  </r>
  <r>
    <s v="C_CND_010491"/>
    <x v="280"/>
    <x v="11"/>
    <s v="Eva"/>
    <x v="0"/>
    <n v="13500"/>
    <s v="Rabun Used Car Sales"/>
    <x v="18"/>
    <x v="25"/>
    <s v="Overhead Camshaft"/>
    <s v="Manual"/>
    <s v="Pale White"/>
    <n v="16000"/>
    <s v="85257-3102"/>
    <s v="SUV"/>
    <n v="8990152"/>
    <x v="3"/>
    <s v="Tertile 1"/>
    <x v="0"/>
  </r>
  <r>
    <s v="C_CND_010492"/>
    <x v="280"/>
    <x v="11"/>
    <s v="Evelyn"/>
    <x v="0"/>
    <n v="13500"/>
    <s v="Race Car Help"/>
    <x v="22"/>
    <x v="32"/>
    <s v="Overhead Camshaft"/>
    <s v="Manual"/>
    <s v="Pale White"/>
    <n v="17000"/>
    <s v="78758-7841"/>
    <s v="Sedan"/>
    <n v="7325356"/>
    <x v="2"/>
    <s v="Tertile 1"/>
    <x v="0"/>
  </r>
  <r>
    <s v="C_CND_010515"/>
    <x v="280"/>
    <x v="11"/>
    <s v="John"/>
    <x v="1"/>
    <n v="13500"/>
    <s v="Suburban Ford"/>
    <x v="9"/>
    <x v="138"/>
    <s v="DoubleÂ Overhead Camshaft"/>
    <s v="Auto"/>
    <s v="Pale White"/>
    <n v="75000"/>
    <s v="53546-9427"/>
    <s v="Hatchback"/>
    <n v="8592182"/>
    <x v="5"/>
    <s v="Tertile 1"/>
    <x v="0"/>
  </r>
  <r>
    <s v="C_CND_010524"/>
    <x v="280"/>
    <x v="11"/>
    <s v="Justin"/>
    <x v="0"/>
    <n v="13500"/>
    <s v="Clay Johnson Auto Sales"/>
    <x v="12"/>
    <x v="18"/>
    <s v="DoubleÂ Overhead Camshaft"/>
    <s v="Auto"/>
    <s v="Black"/>
    <n v="22001"/>
    <s v="78758-7841"/>
    <s v="SUV"/>
    <n v="6631797"/>
    <x v="2"/>
    <s v="Tertile 1"/>
    <x v="0"/>
  </r>
  <r>
    <s v="C_CND_010530"/>
    <x v="280"/>
    <x v="11"/>
    <s v="Dennis"/>
    <x v="0"/>
    <n v="13500"/>
    <s v="Gartner Buick Hyundai Saab"/>
    <x v="5"/>
    <x v="65"/>
    <s v="DoubleÂ Overhead Camshaft"/>
    <s v="Auto"/>
    <s v="Black"/>
    <n v="16000"/>
    <s v="38701-8047"/>
    <s v="Sedan"/>
    <n v="7785147"/>
    <x v="1"/>
    <s v="Tertile 1"/>
    <x v="0"/>
  </r>
  <r>
    <s v="C_CND_010531"/>
    <x v="280"/>
    <x v="11"/>
    <s v="Derek"/>
    <x v="0"/>
    <n v="13500"/>
    <s v="Hatfield Volkswagen"/>
    <x v="12"/>
    <x v="93"/>
    <s v="DoubleÂ Overhead Camshaft"/>
    <s v="Auto"/>
    <s v="Pale White"/>
    <n v="57000"/>
    <s v="99301-3882"/>
    <s v="SUV"/>
    <n v="8081149"/>
    <x v="5"/>
    <s v="Tertile 1"/>
    <x v="0"/>
  </r>
  <r>
    <s v="C_CND_010533"/>
    <x v="280"/>
    <x v="11"/>
    <s v="Devin"/>
    <x v="0"/>
    <n v="13500"/>
    <s v="McKinney Dodge Chrysler Jeep"/>
    <x v="0"/>
    <x v="98"/>
    <s v="Overhead Camshaft"/>
    <s v="Manual"/>
    <s v="Black"/>
    <n v="69000"/>
    <s v="85257-3102"/>
    <s v="SUV"/>
    <n v="8628726"/>
    <x v="2"/>
    <s v="Tertile 1"/>
    <x v="0"/>
  </r>
  <r>
    <s v="C_CND_010535"/>
    <x v="280"/>
    <x v="11"/>
    <s v="Dominic"/>
    <x v="0"/>
    <n v="13500"/>
    <s v="Nebo Chevrolet"/>
    <x v="3"/>
    <x v="28"/>
    <s v="DoubleÂ Overhead Camshaft"/>
    <s v="Auto"/>
    <s v="Black"/>
    <n v="28000"/>
    <s v="06457-3834"/>
    <s v="Hatchback"/>
    <n v="7067101"/>
    <x v="3"/>
    <s v="Tertile 1"/>
    <x v="0"/>
  </r>
  <r>
    <s v="C_CND_010538"/>
    <x v="280"/>
    <x v="11"/>
    <s v="Dylan"/>
    <x v="0"/>
    <n v="13500"/>
    <s v="Pitre Buick-Pontiac-Gmc of Scottsdale"/>
    <x v="14"/>
    <x v="52"/>
    <s v="Overhead Camshaft"/>
    <s v="Manual"/>
    <s v="Black"/>
    <n v="11000"/>
    <s v="99301-3882"/>
    <s v="Sedan"/>
    <n v="7355058"/>
    <x v="6"/>
    <s v="Tertile 1"/>
    <x v="0"/>
  </r>
  <r>
    <s v="C_CND_010539"/>
    <x v="280"/>
    <x v="11"/>
    <s v="Eddy"/>
    <x v="0"/>
    <n v="13500"/>
    <s v="Progressive Shippers Cooperative Association No"/>
    <x v="4"/>
    <x v="68"/>
    <s v="Overhead Camshaft"/>
    <s v="Manual"/>
    <s v="Pale White"/>
    <n v="22000"/>
    <s v="53546-9427"/>
    <s v="Sedan"/>
    <n v="8071548"/>
    <x v="4"/>
    <s v="Tertile 1"/>
    <x v="0"/>
  </r>
  <r>
    <s v="C_CND_010546"/>
    <x v="280"/>
    <x v="11"/>
    <s v="Elias"/>
    <x v="0"/>
    <n v="13500"/>
    <s v="Suburban Ford"/>
    <x v="2"/>
    <x v="23"/>
    <s v="Overhead Camshaft"/>
    <s v="Manual"/>
    <s v="Red"/>
    <n v="19000"/>
    <s v="53546-9427"/>
    <s v="Hatchback"/>
    <n v="6134810"/>
    <x v="4"/>
    <s v="Tertile 1"/>
    <x v="0"/>
  </r>
  <r>
    <s v="C_CND_010547"/>
    <x v="280"/>
    <x v="11"/>
    <s v="Elijah"/>
    <x v="0"/>
    <n v="13500"/>
    <s v="Tri-State Mack Inc"/>
    <x v="26"/>
    <x v="54"/>
    <s v="DoubleÂ Overhead Camshaft"/>
    <s v="Auto"/>
    <s v="Pale White"/>
    <n v="31000"/>
    <s v="85257-3102"/>
    <s v="Hatchback"/>
    <n v="6663533"/>
    <x v="1"/>
    <s v="Tertile 1"/>
    <x v="0"/>
  </r>
  <r>
    <s v="C_CND_010549"/>
    <x v="280"/>
    <x v="11"/>
    <s v="Emiliano"/>
    <x v="0"/>
    <n v="13500"/>
    <s v="Progressive Shippers Cooperative Association No"/>
    <x v="14"/>
    <x v="89"/>
    <s v="DoubleÂ Overhead Camshaft"/>
    <s v="Auto"/>
    <s v="Red"/>
    <n v="31000"/>
    <s v="53546-9427"/>
    <s v="Hatchback"/>
    <n v="7818671"/>
    <x v="3"/>
    <s v="Tertile 1"/>
    <x v="0"/>
  </r>
  <r>
    <s v="C_CND_010494"/>
    <x v="280"/>
    <x v="11"/>
    <s v="Fatima"/>
    <x v="0"/>
    <n v="85000"/>
    <s v="Saab-Belle Dodge"/>
    <x v="24"/>
    <x v="124"/>
    <s v="Overhead Camshaft"/>
    <s v="Manual"/>
    <s v="Pale White"/>
    <n v="43000"/>
    <s v="60504-7114"/>
    <s v="Sedan"/>
    <n v="8030616"/>
    <x v="6"/>
    <s v="Tertile 1"/>
    <x v="0"/>
  </r>
  <r>
    <s v="C_CND_010503"/>
    <x v="280"/>
    <x v="11"/>
    <s v="Giselle"/>
    <x v="0"/>
    <n v="227000"/>
    <s v="Chrysler of Tri-Cities"/>
    <x v="14"/>
    <x v="103"/>
    <s v="DoubleÂ Overhead Camshaft"/>
    <s v="Auto"/>
    <s v="Pale White"/>
    <n v="39000"/>
    <s v="99301-3882"/>
    <s v="Passenger"/>
    <n v="6645961"/>
    <x v="1"/>
    <s v="Tertile 1"/>
    <x v="0"/>
  </r>
  <r>
    <s v="C_CND_010537"/>
    <x v="280"/>
    <x v="11"/>
    <s v="Samir"/>
    <x v="0"/>
    <n v="288000"/>
    <s v="Ryder Truck Rental and Leasing"/>
    <x v="11"/>
    <x v="115"/>
    <s v="Overhead Camshaft"/>
    <s v="Manual"/>
    <s v="Pale White"/>
    <n v="17000"/>
    <s v="06457-3834"/>
    <s v="Hardtop"/>
    <n v="6477552"/>
    <x v="0"/>
    <s v="Tertile 1"/>
    <x v="0"/>
  </r>
  <r>
    <s v="C_CND_010506"/>
    <x v="280"/>
    <x v="11"/>
    <s v="Hailey"/>
    <x v="0"/>
    <n v="305000"/>
    <s v="Clay Johnson Auto Sales"/>
    <x v="0"/>
    <x v="83"/>
    <s v="DoubleÂ Overhead Camshaft"/>
    <s v="Auto"/>
    <s v="Pale White"/>
    <n v="41000"/>
    <s v="78758-7841"/>
    <s v="Hatchback"/>
    <n v="6258417"/>
    <x v="2"/>
    <s v="Tertile 1"/>
    <x v="0"/>
  </r>
  <r>
    <s v="C_CND_010447"/>
    <x v="280"/>
    <x v="11"/>
    <s v="Jonathan"/>
    <x v="0"/>
    <n v="340000"/>
    <s v="Gartner Buick Hyundai Saab"/>
    <x v="20"/>
    <x v="27"/>
    <s v="Overhead Camshaft"/>
    <s v="Manual"/>
    <s v="Pale White"/>
    <n v="13000"/>
    <s v="38701-8047"/>
    <s v="Hatchback"/>
    <n v="8959126"/>
    <x v="4"/>
    <s v="Tertile 1"/>
    <x v="0"/>
  </r>
  <r>
    <s v="C_CND_010488"/>
    <x v="280"/>
    <x v="11"/>
    <s v="Esmeralda"/>
    <x v="0"/>
    <n v="350000"/>
    <s v="Tri-State Mack Inc"/>
    <x v="28"/>
    <x v="135"/>
    <s v="DoubleÂ Overhead Camshaft"/>
    <s v="Auto"/>
    <s v="Black"/>
    <n v="26000"/>
    <s v="85257-3102"/>
    <s v="Sedan"/>
    <n v="8048494"/>
    <x v="3"/>
    <s v="Tertile 1"/>
    <x v="0"/>
  </r>
  <r>
    <s v="C_CND_010486"/>
    <x v="280"/>
    <x v="11"/>
    <s v="Emma"/>
    <x v="0"/>
    <n v="395000"/>
    <s v="Star Enterprises Inc"/>
    <x v="3"/>
    <x v="4"/>
    <s v="Overhead Camshaft"/>
    <s v="Manual"/>
    <s v="Pale White"/>
    <n v="17000"/>
    <s v="99301-3882"/>
    <s v="SUV"/>
    <n v="6784860"/>
    <x v="1"/>
    <s v="Tertile 1"/>
    <x v="0"/>
  </r>
  <r>
    <s v="C_CND_010532"/>
    <x v="280"/>
    <x v="11"/>
    <s v="Derick"/>
    <x v="0"/>
    <n v="395000"/>
    <s v="Iceberg Rentals"/>
    <x v="16"/>
    <x v="34"/>
    <s v="DoubleÂ Overhead Camshaft"/>
    <s v="Auto"/>
    <s v="Pale White"/>
    <n v="62000"/>
    <s v="53546-9427"/>
    <s v="Hatchback"/>
    <n v="8634367"/>
    <x v="3"/>
    <s v="Tertile 1"/>
    <x v="0"/>
  </r>
  <r>
    <s v="C_CND_010490"/>
    <x v="280"/>
    <x v="11"/>
    <s v="Estrella"/>
    <x v="0"/>
    <n v="420500"/>
    <s v="Progressive Shippers Cooperative Association No"/>
    <x v="6"/>
    <x v="64"/>
    <s v="DoubleÂ Overhead Camshaft"/>
    <s v="Auto"/>
    <s v="Pale White"/>
    <n v="16500"/>
    <s v="53546-9427"/>
    <s v="SUV"/>
    <n v="7321122"/>
    <x v="5"/>
    <s v="Tertile 1"/>
    <x v="0"/>
  </r>
  <r>
    <s v="C_CND_010496"/>
    <x v="280"/>
    <x v="11"/>
    <s v="Gabriela"/>
    <x v="0"/>
    <n v="431000"/>
    <s v="Star Enterprises Inc"/>
    <x v="15"/>
    <x v="94"/>
    <s v="DoubleÂ Overhead Camshaft"/>
    <s v="Auto"/>
    <s v="Pale White"/>
    <n v="12000"/>
    <s v="99301-3882"/>
    <s v="Passenger"/>
    <n v="6218755"/>
    <x v="1"/>
    <s v="Tertile 1"/>
    <x v="0"/>
  </r>
  <r>
    <s v="C_CND_010543"/>
    <x v="280"/>
    <x v="11"/>
    <s v="Shalom"/>
    <x v="0"/>
    <n v="450000"/>
    <s v="U-Haul CO"/>
    <x v="11"/>
    <x v="38"/>
    <s v="Overhead Camshaft"/>
    <s v="Manual"/>
    <s v="Pale White"/>
    <n v="21001"/>
    <s v="78758-7841"/>
    <s v="Hardtop"/>
    <n v="8538409"/>
    <x v="2"/>
    <s v="Tertile 1"/>
    <x v="0"/>
  </r>
  <r>
    <s v="C_CND_010534"/>
    <x v="280"/>
    <x v="11"/>
    <s v="Diego"/>
    <x v="0"/>
    <n v="465000"/>
    <s v="Motor Vehicle Branch Office"/>
    <x v="15"/>
    <x v="95"/>
    <s v="Overhead Camshaft"/>
    <s v="Manual"/>
    <s v="Pale White"/>
    <n v="20000"/>
    <s v="78758-7841"/>
    <s v="SUV"/>
    <n v="8004177"/>
    <x v="5"/>
    <s v="Tertile 1"/>
    <x v="0"/>
  </r>
  <r>
    <s v="C_CND_010527"/>
    <x v="280"/>
    <x v="11"/>
    <s v="Kenneth"/>
    <x v="0"/>
    <n v="502000"/>
    <s v="Gartner Buick Hyundai Saab"/>
    <x v="6"/>
    <x v="8"/>
    <s v="DoubleÂ Overhead Camshaft"/>
    <s v="Auto"/>
    <s v="Pale White"/>
    <n v="20000"/>
    <s v="38701-8047"/>
    <s v="Hatchback"/>
    <n v="6027528"/>
    <x v="4"/>
    <s v="Tertile 1"/>
    <x v="0"/>
  </r>
  <r>
    <s v="C_CND_010470"/>
    <x v="280"/>
    <x v="11"/>
    <s v="Shane"/>
    <x v="0"/>
    <n v="505000"/>
    <s v="U-Haul CO"/>
    <x v="5"/>
    <x v="85"/>
    <s v="Overhead Camshaft"/>
    <s v="Manual"/>
    <s v="Pale White"/>
    <n v="29001"/>
    <s v="78758-7841"/>
    <s v="SUV"/>
    <n v="6610068"/>
    <x v="2"/>
    <s v="Tertile 1"/>
    <x v="0"/>
  </r>
  <r>
    <s v="C_CND_010471"/>
    <x v="280"/>
    <x v="11"/>
    <s v="Shaya"/>
    <x v="0"/>
    <n v="560000"/>
    <s v="Progressive Shippers Cooperative Association No"/>
    <x v="2"/>
    <x v="2"/>
    <s v="DoubleÂ Overhead Camshaft"/>
    <s v="Auto"/>
    <s v="Pale White"/>
    <n v="36001"/>
    <s v="53546-9427"/>
    <s v="Passenger"/>
    <n v="6255880"/>
    <x v="5"/>
    <s v="Tertile 2"/>
    <x v="0"/>
  </r>
  <r>
    <s v="C_CND_010508"/>
    <x v="280"/>
    <x v="11"/>
    <s v="Jake"/>
    <x v="1"/>
    <n v="570000"/>
    <s v="Progressive Shippers Cooperative Association No"/>
    <x v="23"/>
    <x v="39"/>
    <s v="Overhead Camshaft"/>
    <s v="Manual"/>
    <s v="Pale White"/>
    <n v="27000"/>
    <s v="53546-9427"/>
    <s v="Passenger"/>
    <n v="6083283"/>
    <x v="5"/>
    <s v="Tertile 2"/>
    <x v="0"/>
  </r>
  <r>
    <s v="C_CND_010550"/>
    <x v="280"/>
    <x v="11"/>
    <s v="Emilio"/>
    <x v="0"/>
    <n v="580000"/>
    <s v="Rabun Used Car Sales"/>
    <x v="18"/>
    <x v="96"/>
    <s v="Overhead Camshaft"/>
    <s v="Manual"/>
    <s v="Red"/>
    <n v="61000"/>
    <s v="85257-3102"/>
    <s v="Sedan"/>
    <n v="7458674"/>
    <x v="2"/>
    <s v="Tertile 2"/>
    <x v="0"/>
  </r>
  <r>
    <s v="C_CND_010493"/>
    <x v="280"/>
    <x v="11"/>
    <s v="Faith"/>
    <x v="0"/>
    <n v="585000"/>
    <s v="Ryder Truck Rental and Leasing"/>
    <x v="27"/>
    <x v="87"/>
    <s v="Overhead Camshaft"/>
    <s v="Manual"/>
    <s v="Pale White"/>
    <n v="34000"/>
    <s v="06457-3834"/>
    <s v="Sedan"/>
    <n v="7761674"/>
    <x v="0"/>
    <s v="Tertile 2"/>
    <x v="0"/>
  </r>
  <r>
    <s v="C_CND_010522"/>
    <x v="280"/>
    <x v="11"/>
    <s v="Jude"/>
    <x v="1"/>
    <n v="585000"/>
    <s v="Chrysler Plymouth"/>
    <x v="4"/>
    <x v="99"/>
    <s v="DoubleÂ Overhead Camshaft"/>
    <s v="Auto"/>
    <s v="Black"/>
    <n v="9000"/>
    <s v="53546-9427"/>
    <s v="Passenger"/>
    <n v="6531323"/>
    <x v="5"/>
    <s v="Tertile 2"/>
    <x v="0"/>
  </r>
  <r>
    <s v="C_CND_010505"/>
    <x v="280"/>
    <x v="11"/>
    <s v="Guadalupe"/>
    <x v="0"/>
    <n v="605000"/>
    <s v="Classic Chevy"/>
    <x v="2"/>
    <x v="23"/>
    <s v="DoubleÂ Overhead Camshaft"/>
    <s v="Auto"/>
    <s v="Pale White"/>
    <n v="21000"/>
    <s v="85257-3102"/>
    <s v="Hatchback"/>
    <n v="7834394"/>
    <x v="3"/>
    <s v="Tertile 2"/>
    <x v="0"/>
  </r>
  <r>
    <s v="C_CND_010509"/>
    <x v="280"/>
    <x v="11"/>
    <s v="James"/>
    <x v="0"/>
    <n v="630000"/>
    <s v="Rabun Used Car Sales"/>
    <x v="14"/>
    <x v="66"/>
    <s v="DoubleÂ Overhead Camshaft"/>
    <s v="Auto"/>
    <s v="Pale White"/>
    <n v="39000"/>
    <s v="85257-3102"/>
    <s v="SUV"/>
    <n v="6991414"/>
    <x v="3"/>
    <s v="Tertile 2"/>
    <x v="0"/>
  </r>
  <r>
    <s v="C_CND_010469"/>
    <x v="280"/>
    <x v="11"/>
    <s v="Shalom"/>
    <x v="0"/>
    <n v="659500"/>
    <s v="Tri-State Mack Inc"/>
    <x v="18"/>
    <x v="25"/>
    <s v="Overhead Camshaft"/>
    <s v="Manual"/>
    <s v="Pale White"/>
    <n v="16501"/>
    <s v="85257-3102"/>
    <s v="SUV"/>
    <n v="8871485"/>
    <x v="3"/>
    <s v="Tertile 2"/>
    <x v="0"/>
  </r>
  <r>
    <s v="C_CND_010516"/>
    <x v="280"/>
    <x v="11"/>
    <s v="Jonah"/>
    <x v="0"/>
    <n v="680000"/>
    <s v="Tri-State Mack Inc"/>
    <x v="27"/>
    <x v="87"/>
    <s v="DoubleÂ Overhead Camshaft"/>
    <s v="Auto"/>
    <s v="Black"/>
    <n v="60000"/>
    <s v="85257-3102"/>
    <s v="Sedan"/>
    <n v="7064596"/>
    <x v="3"/>
    <s v="Tertile 2"/>
    <x v="0"/>
  </r>
  <r>
    <s v="C_CND_010456"/>
    <x v="280"/>
    <x v="11"/>
    <s v="Kyle"/>
    <x v="0"/>
    <n v="692000"/>
    <s v="Progressive Shippers Cooperative Association No"/>
    <x v="11"/>
    <x v="92"/>
    <s v="DoubleÂ Overhead Camshaft"/>
    <s v="Auto"/>
    <s v="Black"/>
    <n v="9000"/>
    <s v="53546-9427"/>
    <s v="Hatchback"/>
    <n v="7625761"/>
    <x v="5"/>
    <s v="Tertile 2"/>
    <x v="0"/>
  </r>
  <r>
    <s v="C_CND_010525"/>
    <x v="280"/>
    <x v="11"/>
    <s v="Kacper"/>
    <x v="0"/>
    <n v="695000"/>
    <s v="Diehl Motor CO Inc"/>
    <x v="11"/>
    <x v="14"/>
    <s v="Overhead Camshaft"/>
    <s v="Manual"/>
    <s v="Pale White"/>
    <n v="45001"/>
    <s v="06457-3834"/>
    <s v="Passenger"/>
    <n v="8774652"/>
    <x v="0"/>
    <s v="Tertile 2"/>
    <x v="0"/>
  </r>
  <r>
    <s v="C_CND_010519"/>
    <x v="280"/>
    <x v="11"/>
    <s v="Joseph"/>
    <x v="1"/>
    <n v="700000"/>
    <s v="C &amp; M Motors Inc"/>
    <x v="19"/>
    <x v="136"/>
    <s v="DoubleÂ Overhead Camshaft"/>
    <s v="Auto"/>
    <s v="Pale White"/>
    <n v="22000"/>
    <s v="60504-7114"/>
    <s v="SUV"/>
    <n v="6261645"/>
    <x v="6"/>
    <s v="Tertile 2"/>
    <x v="0"/>
  </r>
  <r>
    <s v="C_CND_010472"/>
    <x v="280"/>
    <x v="11"/>
    <s v="Shea"/>
    <x v="0"/>
    <n v="701000"/>
    <s v="Rabun Used Car Sales"/>
    <x v="5"/>
    <x v="85"/>
    <s v="DoubleÂ Overhead Camshaft"/>
    <s v="Auto"/>
    <s v="Pale White"/>
    <n v="62001"/>
    <s v="85257-3102"/>
    <s v="SUV"/>
    <n v="6535664"/>
    <x v="3"/>
    <s v="Tertile 2"/>
    <x v="0"/>
  </r>
  <r>
    <s v="C_CND_010513"/>
    <x v="280"/>
    <x v="11"/>
    <s v="Jesse"/>
    <x v="0"/>
    <n v="705000"/>
    <s v="Scrivener Performance Engineering"/>
    <x v="4"/>
    <x v="67"/>
    <s v="Overhead Camshaft"/>
    <s v="Manual"/>
    <s v="Black"/>
    <n v="12000"/>
    <s v="38701-8047"/>
    <s v="SUV"/>
    <n v="8518100"/>
    <x v="4"/>
    <s v="Tertile 2"/>
    <x v="0"/>
  </r>
  <r>
    <s v="C_CND_010501"/>
    <x v="280"/>
    <x v="11"/>
    <s v="Palo"/>
    <x v="1"/>
    <n v="725000"/>
    <s v="Chrysler of Tri-Cities"/>
    <x v="11"/>
    <x v="38"/>
    <s v="DoubleÂ Overhead Camshaft"/>
    <s v="Auto"/>
    <s v="Pale White"/>
    <n v="45000"/>
    <s v="99301-3882"/>
    <s v="Hardtop"/>
    <n v="8362166"/>
    <x v="1"/>
    <s v="Tertile 2"/>
    <x v="0"/>
  </r>
  <r>
    <s v="C_CND_010541"/>
    <x v="280"/>
    <x v="11"/>
    <s v="Eduardo"/>
    <x v="0"/>
    <n v="730000"/>
    <s v="Race Car Help"/>
    <x v="15"/>
    <x v="72"/>
    <s v="Overhead Camshaft"/>
    <s v="Manual"/>
    <s v="Pale White"/>
    <n v="22000"/>
    <s v="78758-7841"/>
    <s v="SUV"/>
    <n v="6532872"/>
    <x v="5"/>
    <s v="Tertile 2"/>
    <x v="0"/>
  </r>
  <r>
    <s v="C_CND_010507"/>
    <x v="280"/>
    <x v="11"/>
    <s v="Jacob"/>
    <x v="0"/>
    <n v="740000"/>
    <s v="U-Haul CO"/>
    <x v="14"/>
    <x v="29"/>
    <s v="Overhead Camshaft"/>
    <s v="Manual"/>
    <s v="Pale White"/>
    <n v="27001"/>
    <s v="78758-7841"/>
    <s v="SUV"/>
    <n v="7257878"/>
    <x v="2"/>
    <s v="Tertile 2"/>
    <x v="0"/>
  </r>
  <r>
    <s v="C_CND_010511"/>
    <x v="280"/>
    <x v="11"/>
    <s v="Jasper"/>
    <x v="1"/>
    <n v="762000"/>
    <s v="Ryder Truck Rental and Leasing"/>
    <x v="24"/>
    <x v="144"/>
    <s v="Overhead Camshaft"/>
    <s v="Manual"/>
    <s v="Black"/>
    <n v="43000"/>
    <s v="06457-3834"/>
    <s v="SUV"/>
    <n v="7029934"/>
    <x v="0"/>
    <s v="Tertile 2"/>
    <x v="1"/>
  </r>
  <r>
    <s v="C_CND_010518"/>
    <x v="280"/>
    <x v="11"/>
    <s v="Jordan"/>
    <x v="1"/>
    <n v="765000"/>
    <s v="Buddy Storbeck's Diesel Service Inc"/>
    <x v="27"/>
    <x v="80"/>
    <s v="Overhead Camshaft"/>
    <s v="Manual"/>
    <s v="Black"/>
    <n v="17000"/>
    <s v="06457-3834"/>
    <s v="Hatchback"/>
    <n v="7438195"/>
    <x v="0"/>
    <s v="Tertile 2"/>
    <x v="1"/>
  </r>
  <r>
    <s v="C_CND_010528"/>
    <x v="280"/>
    <x v="11"/>
    <s v="Kevin"/>
    <x v="0"/>
    <n v="770000"/>
    <s v="Hatfield Volkswagen"/>
    <x v="26"/>
    <x v="152"/>
    <s v="Overhead Camshaft"/>
    <s v="Manual"/>
    <s v="Black"/>
    <n v="18000"/>
    <s v="99301-3882"/>
    <s v="SUV"/>
    <n v="7864231"/>
    <x v="1"/>
    <s v="Tertile 2"/>
    <x v="1"/>
  </r>
  <r>
    <s v="C_CND_010510"/>
    <x v="280"/>
    <x v="11"/>
    <s v="Jason"/>
    <x v="1"/>
    <n v="780000"/>
    <s v="Race Car Help"/>
    <x v="6"/>
    <x v="17"/>
    <s v="DoubleÂ Overhead Camshaft"/>
    <s v="Auto"/>
    <s v="Pale White"/>
    <n v="46000"/>
    <s v="78758-7841"/>
    <s v="Sedan"/>
    <n v="8214242"/>
    <x v="2"/>
    <s v="Tertile 2"/>
    <x v="1"/>
  </r>
  <r>
    <s v="C_CND_010523"/>
    <x v="280"/>
    <x v="11"/>
    <s v="Julian"/>
    <x v="0"/>
    <n v="785000"/>
    <s v="Classic Chevy"/>
    <x v="15"/>
    <x v="84"/>
    <s v="DoubleÂ Overhead Camshaft"/>
    <s v="Auto"/>
    <s v="Pale White"/>
    <n v="15000"/>
    <s v="85257-3102"/>
    <s v="SUV"/>
    <n v="7856540"/>
    <x v="3"/>
    <s v="Tertile 2"/>
    <x v="1"/>
  </r>
  <r>
    <s v="C_CND_010542"/>
    <x v="280"/>
    <x v="11"/>
    <s v="Sean"/>
    <x v="0"/>
    <n v="805000"/>
    <s v="Suburban Ford"/>
    <x v="11"/>
    <x v="115"/>
    <s v="DoubleÂ Overhead Camshaft"/>
    <s v="Auto"/>
    <s v="Pale White"/>
    <n v="18000"/>
    <s v="53546-9427"/>
    <s v="Hardtop"/>
    <n v="7663222"/>
    <x v="5"/>
    <s v="Tertile 2"/>
    <x v="1"/>
  </r>
  <r>
    <s v="C_CND_010526"/>
    <x v="280"/>
    <x v="11"/>
    <s v="Kai"/>
    <x v="0"/>
    <n v="807000"/>
    <s v="Enterprise Rent A Car"/>
    <x v="27"/>
    <x v="80"/>
    <s v="DoubleÂ Overhead Camshaft"/>
    <s v="Auto"/>
    <s v="Pale White"/>
    <n v="19000"/>
    <s v="60504-7114"/>
    <s v="Hatchback"/>
    <n v="7850434"/>
    <x v="6"/>
    <s v="Tertile 2"/>
    <x v="1"/>
  </r>
  <r>
    <s v="C_CND_010520"/>
    <x v="280"/>
    <x v="11"/>
    <s v="Joshua"/>
    <x v="0"/>
    <n v="808000"/>
    <s v="Capitol KIA"/>
    <x v="23"/>
    <x v="74"/>
    <s v="DoubleÂ Overhead Camshaft"/>
    <s v="Auto"/>
    <s v="Black"/>
    <n v="26000"/>
    <s v="38701-8047"/>
    <s v="Hatchback"/>
    <n v="8551158"/>
    <x v="4"/>
    <s v="Tertile 2"/>
    <x v="1"/>
  </r>
  <r>
    <s v="C_CND_010512"/>
    <x v="280"/>
    <x v="11"/>
    <s v="Jayden"/>
    <x v="0"/>
    <n v="835000"/>
    <s v="Saab-Belle Dodge"/>
    <x v="14"/>
    <x v="53"/>
    <s v="Overhead Camshaft"/>
    <s v="Manual"/>
    <s v="Pale White"/>
    <n v="25000"/>
    <s v="60504-7114"/>
    <s v="Hatchback"/>
    <n v="7958873"/>
    <x v="6"/>
    <s v="Tertile 2"/>
    <x v="1"/>
  </r>
  <r>
    <s v="C_CND_010498"/>
    <x v="280"/>
    <x v="11"/>
    <s v="Gabrielle"/>
    <x v="0"/>
    <n v="840000"/>
    <s v="Tri-State Mack Inc"/>
    <x v="3"/>
    <x v="4"/>
    <s v="Overhead Camshaft"/>
    <s v="Manual"/>
    <s v="Black"/>
    <n v="18000"/>
    <s v="85257-3102"/>
    <s v="SUV"/>
    <n v="7464790"/>
    <x v="3"/>
    <s v="Tertile 2"/>
    <x v="1"/>
  </r>
  <r>
    <s v="C_CND_010504"/>
    <x v="280"/>
    <x v="11"/>
    <s v="Grace"/>
    <x v="0"/>
    <n v="841000"/>
    <s v="Chrysler Plymouth"/>
    <x v="18"/>
    <x v="58"/>
    <s v="DoubleÂ Overhead Camshaft"/>
    <s v="Auto"/>
    <s v="Black"/>
    <n v="28000"/>
    <s v="53546-9427"/>
    <s v="Passenger"/>
    <n v="6304426"/>
    <x v="5"/>
    <s v="Tertile 2"/>
    <x v="1"/>
  </r>
  <r>
    <s v="C_CND_010485"/>
    <x v="280"/>
    <x v="11"/>
    <s v="Emily"/>
    <x v="0"/>
    <n v="850000"/>
    <s v="Scrivener Performance Engineering"/>
    <x v="26"/>
    <x v="54"/>
    <s v="Overhead Camshaft"/>
    <s v="Manual"/>
    <s v="Black"/>
    <n v="53000"/>
    <s v="38701-8047"/>
    <s v="Hatchback"/>
    <n v="6828693"/>
    <x v="4"/>
    <s v="Tertile 2"/>
    <x v="1"/>
  </r>
  <r>
    <s v="C_CND_010517"/>
    <x v="280"/>
    <x v="11"/>
    <s v="Jonathan"/>
    <x v="0"/>
    <n v="871000"/>
    <s v="U-Haul CO"/>
    <x v="11"/>
    <x v="14"/>
    <s v="DoubleÂ Overhead Camshaft"/>
    <s v="Auto"/>
    <s v="Pale White"/>
    <n v="38000"/>
    <s v="78758-7841"/>
    <s v="Passenger"/>
    <n v="8562231"/>
    <x v="2"/>
    <s v="Tertile 2"/>
    <x v="1"/>
  </r>
  <r>
    <s v="C_CND_010502"/>
    <x v="280"/>
    <x v="11"/>
    <s v="Gianna"/>
    <x v="0"/>
    <n v="876000"/>
    <s v="Capitol KIA"/>
    <x v="13"/>
    <x v="41"/>
    <s v="Overhead Camshaft"/>
    <s v="Manual"/>
    <s v="Pale White"/>
    <n v="17000"/>
    <s v="38701-8047"/>
    <s v="Passenger"/>
    <n v="8400806"/>
    <x v="4"/>
    <s v="Tertile 2"/>
    <x v="1"/>
  </r>
  <r>
    <s v="C_CND_010514"/>
    <x v="280"/>
    <x v="11"/>
    <s v="Joel"/>
    <x v="1"/>
    <n v="891000"/>
    <s v="Star Enterprises Inc"/>
    <x v="12"/>
    <x v="18"/>
    <s v="DoubleÂ Overhead Camshaft"/>
    <s v="Auto"/>
    <s v="Black"/>
    <n v="22000"/>
    <s v="99301-3882"/>
    <s v="SUV"/>
    <n v="8770186"/>
    <x v="1"/>
    <s v="Tertile 2"/>
    <x v="1"/>
  </r>
  <r>
    <s v="C_CND_010521"/>
    <x v="280"/>
    <x v="11"/>
    <s v="Judah"/>
    <x v="0"/>
    <n v="891000"/>
    <s v="Chrysler of Tri-Cities"/>
    <x v="0"/>
    <x v="110"/>
    <s v="Overhead Camshaft"/>
    <s v="Manual"/>
    <s v="Pale White"/>
    <n v="20000"/>
    <s v="99301-3882"/>
    <s v="Passenger"/>
    <n v="6962678"/>
    <x v="1"/>
    <s v="Tertile 2"/>
    <x v="1"/>
  </r>
  <r>
    <s v="C_CND_010545"/>
    <x v="280"/>
    <x v="11"/>
    <s v="Elian"/>
    <x v="0"/>
    <n v="901000"/>
    <s v="Star Enterprises Inc"/>
    <x v="8"/>
    <x v="50"/>
    <s v="Overhead Camshaft"/>
    <s v="Manual"/>
    <s v="Pale White"/>
    <n v="26000"/>
    <s v="99301-3882"/>
    <s v="Sedan"/>
    <n v="7720403"/>
    <x v="6"/>
    <s v="Tertile 2"/>
    <x v="1"/>
  </r>
  <r>
    <s v="C_CND_010500"/>
    <x v="280"/>
    <x v="11"/>
    <s v="Geraldine"/>
    <x v="0"/>
    <n v="977000"/>
    <s v="Buddy Storbeck's Diesel Service Inc"/>
    <x v="0"/>
    <x v="0"/>
    <s v="DoubleÂ Overhead Camshaft"/>
    <s v="Auto"/>
    <s v="Black"/>
    <n v="41000"/>
    <s v="06457-3834"/>
    <s v="SUV"/>
    <n v="6788168"/>
    <x v="0"/>
    <s v="Tertile 2"/>
    <x v="1"/>
  </r>
  <r>
    <s v="C_CND_010548"/>
    <x v="280"/>
    <x v="11"/>
    <s v="Emanuel"/>
    <x v="0"/>
    <n v="980000"/>
    <s v="U-Haul CO"/>
    <x v="19"/>
    <x v="26"/>
    <s v="DoubleÂ Overhead Camshaft"/>
    <s v="Auto"/>
    <s v="Pale White"/>
    <n v="32000"/>
    <s v="78758-7841"/>
    <s v="Passenger"/>
    <n v="7111561"/>
    <x v="5"/>
    <s v="Tertile 2"/>
    <x v="1"/>
  </r>
  <r>
    <s v="C_CND_010451"/>
    <x v="280"/>
    <x v="11"/>
    <s v="Julian"/>
    <x v="0"/>
    <n v="994000"/>
    <s v="Motor Vehicle Branch Office"/>
    <x v="14"/>
    <x v="29"/>
    <s v="Overhead Camshaft"/>
    <s v="Manual"/>
    <s v="Black"/>
    <n v="22000"/>
    <s v="78758-7841"/>
    <s v="SUV"/>
    <n v="8209539"/>
    <x v="2"/>
    <s v="Tertile 2"/>
    <x v="1"/>
  </r>
  <r>
    <s v="C_CND_010499"/>
    <x v="280"/>
    <x v="11"/>
    <s v="Charlotte"/>
    <x v="0"/>
    <n v="1000000"/>
    <s v="C &amp; M Motors Inc"/>
    <x v="25"/>
    <x v="48"/>
    <s v="DoubleÂ Overhead Camshaft"/>
    <s v="Auto"/>
    <s v="Pale White"/>
    <n v="22000"/>
    <s v="60504-7114"/>
    <s v="Hardtop"/>
    <n v="8027084"/>
    <x v="6"/>
    <s v="Tertile 2"/>
    <x v="1"/>
  </r>
  <r>
    <s v="C_CND_010497"/>
    <x v="280"/>
    <x v="11"/>
    <s v="Gabriella"/>
    <x v="0"/>
    <n v="1003000"/>
    <s v="Suburban Ford"/>
    <x v="20"/>
    <x v="46"/>
    <s v="DoubleÂ Overhead Camshaft"/>
    <s v="Auto"/>
    <s v="Pale White"/>
    <n v="51300"/>
    <s v="53546-9427"/>
    <s v="Sedan"/>
    <n v="7238810"/>
    <x v="5"/>
    <s v="Tertile 2"/>
    <x v="1"/>
  </r>
  <r>
    <s v="C_CND_010463"/>
    <x v="280"/>
    <x v="11"/>
    <s v="Brandon"/>
    <x v="0"/>
    <n v="1009000"/>
    <s v="Chrysler of Tri-Cities"/>
    <x v="25"/>
    <x v="48"/>
    <s v="DoubleÂ Overhead Camshaft"/>
    <s v="Auto"/>
    <s v="Pale White"/>
    <n v="22900"/>
    <s v="99301-3882"/>
    <s v="Hardtop"/>
    <n v="8025165"/>
    <x v="1"/>
    <s v="Tertile 3"/>
    <x v="1"/>
  </r>
  <r>
    <s v="C_CND_010529"/>
    <x v="280"/>
    <x v="11"/>
    <s v="Sam"/>
    <x v="0"/>
    <n v="1028000"/>
    <s v="Race Car Help"/>
    <x v="7"/>
    <x v="120"/>
    <s v="Overhead Camshaft"/>
    <s v="Manual"/>
    <s v="Pale White"/>
    <n v="27800"/>
    <s v="78758-7841"/>
    <s v="Hardtop"/>
    <n v="8782112"/>
    <x v="2"/>
    <s v="Tertile 3"/>
    <x v="1"/>
  </r>
  <r>
    <s v="C_CND_010479"/>
    <x v="280"/>
    <x v="11"/>
    <s v="Shlomo"/>
    <x v="1"/>
    <n v="1035000"/>
    <s v="Tri-State Mack Inc"/>
    <x v="17"/>
    <x v="24"/>
    <s v="DoubleÂ Overhead Camshaft"/>
    <s v="Auto"/>
    <s v="Black"/>
    <n v="27501"/>
    <s v="85257-3102"/>
    <s v="Passenger"/>
    <n v="7038963"/>
    <x v="3"/>
    <s v="Tertile 3"/>
    <x v="1"/>
  </r>
  <r>
    <s v="C_CND_010450"/>
    <x v="280"/>
    <x v="11"/>
    <s v="Joshua"/>
    <x v="0"/>
    <n v="1100000"/>
    <s v="McKinney Dodge Chrysler Jeep"/>
    <x v="15"/>
    <x v="97"/>
    <s v="DoubleÂ Overhead Camshaft"/>
    <s v="Auto"/>
    <s v="Pale White"/>
    <n v="21000"/>
    <s v="85257-3102"/>
    <s v="Hatchback"/>
    <n v="8330452"/>
    <x v="3"/>
    <s v="Tertile 3"/>
    <x v="1"/>
  </r>
  <r>
    <s v="C_CND_010482"/>
    <x v="280"/>
    <x v="11"/>
    <s v="Shneur"/>
    <x v="1"/>
    <n v="1120000"/>
    <s v="C &amp; M Motors Inc"/>
    <x v="6"/>
    <x v="17"/>
    <s v="Overhead Camshaft"/>
    <s v="Manual"/>
    <s v="Black"/>
    <n v="12001"/>
    <s v="60504-7114"/>
    <s v="Sedan"/>
    <n v="8431367"/>
    <x v="6"/>
    <s v="Tertile 3"/>
    <x v="1"/>
  </r>
  <r>
    <s v="C_CND_010483"/>
    <x v="280"/>
    <x v="11"/>
    <s v="Sholom"/>
    <x v="0"/>
    <n v="1204000"/>
    <s v="Capitol KIA"/>
    <x v="14"/>
    <x v="29"/>
    <s v="DoubleÂ Overhead Camshaft"/>
    <s v="Auto"/>
    <s v="Black"/>
    <n v="19401"/>
    <s v="38701-8047"/>
    <s v="SUV"/>
    <n v="7179723"/>
    <x v="4"/>
    <s v="Tertile 3"/>
    <x v="1"/>
  </r>
  <r>
    <s v="C_CND_010474"/>
    <x v="280"/>
    <x v="11"/>
    <s v="Shimon"/>
    <x v="0"/>
    <n v="1205000"/>
    <s v="Ryder Truck Rental and Leasing"/>
    <x v="25"/>
    <x v="101"/>
    <s v="Overhead Camshaft"/>
    <s v="Manual"/>
    <s v="Pale White"/>
    <n v="20501"/>
    <s v="06457-3834"/>
    <s v="Passenger"/>
    <n v="6872408"/>
    <x v="0"/>
    <s v="Tertile 3"/>
    <x v="1"/>
  </r>
  <r>
    <s v="C_CND_010495"/>
    <x v="280"/>
    <x v="11"/>
    <s v="Fernanda"/>
    <x v="0"/>
    <n v="1225000"/>
    <s v="Scrivener Performance Engineering"/>
    <x v="13"/>
    <x v="90"/>
    <s v="DoubleÂ Overhead Camshaft"/>
    <s v="Auto"/>
    <s v="Pale White"/>
    <n v="15500"/>
    <s v="38701-8047"/>
    <s v="Sedan"/>
    <n v="7887020"/>
    <x v="4"/>
    <s v="Tertile 3"/>
    <x v="1"/>
  </r>
  <r>
    <s v="C_CND_010442"/>
    <x v="280"/>
    <x v="11"/>
    <s v="Jeremy"/>
    <x v="0"/>
    <n v="1310000"/>
    <s v="Chrysler Plymouth"/>
    <x v="26"/>
    <x v="54"/>
    <s v="DoubleÂ Overhead Camshaft"/>
    <s v="Auto"/>
    <s v="Pale White"/>
    <n v="31000"/>
    <s v="53546-9427"/>
    <s v="Hatchback"/>
    <n v="6774283"/>
    <x v="5"/>
    <s v="Tertile 3"/>
    <x v="1"/>
  </r>
  <r>
    <s v="C_CND_010536"/>
    <x v="280"/>
    <x v="11"/>
    <s v="Dominick"/>
    <x v="0"/>
    <n v="1330000"/>
    <s v="New Castle Ford Lincoln Mercury"/>
    <x v="18"/>
    <x v="25"/>
    <s v="Overhead Camshaft"/>
    <s v="Manual"/>
    <s v="Pale White"/>
    <n v="16000"/>
    <s v="60504-7114"/>
    <s v="SUV"/>
    <n v="6194519"/>
    <x v="2"/>
    <s v="Tertile 3"/>
    <x v="1"/>
  </r>
  <r>
    <s v="C_CND_010476"/>
    <x v="280"/>
    <x v="11"/>
    <s v="Shloimy"/>
    <x v="0"/>
    <n v="1350000"/>
    <s v="Scrivener Performance Engineering"/>
    <x v="1"/>
    <x v="1"/>
    <s v="Overhead Camshaft"/>
    <s v="Manual"/>
    <s v="Pale White"/>
    <n v="14001"/>
    <s v="38701-8047"/>
    <s v="SUV"/>
    <n v="7679070"/>
    <x v="4"/>
    <s v="Tertile 3"/>
    <x v="1"/>
  </r>
  <r>
    <s v="C_CND_010480"/>
    <x v="280"/>
    <x v="11"/>
    <s v="Shmiel"/>
    <x v="0"/>
    <n v="1350000"/>
    <s v="U-Haul CO"/>
    <x v="9"/>
    <x v="37"/>
    <s v="DoubleÂ Overhead Camshaft"/>
    <s v="Auto"/>
    <s v="Pale White"/>
    <n v="22001"/>
    <s v="78758-7841"/>
    <s v="SUV"/>
    <n v="6970023"/>
    <x v="2"/>
    <s v="Tertile 3"/>
    <x v="1"/>
  </r>
  <r>
    <s v="C_CND_010457"/>
    <x v="280"/>
    <x v="11"/>
    <s v="Lawrence"/>
    <x v="0"/>
    <n v="1367000"/>
    <s v="Rabun Used Car Sales"/>
    <x v="8"/>
    <x v="100"/>
    <s v="Overhead Camshaft"/>
    <s v="Manual"/>
    <s v="Black"/>
    <n v="20700"/>
    <s v="85257-3102"/>
    <s v="SUV"/>
    <n v="6904230"/>
    <x v="3"/>
    <s v="Tertile 3"/>
    <x v="1"/>
  </r>
  <r>
    <s v="C_CND_010481"/>
    <x v="280"/>
    <x v="11"/>
    <s v="Shmuel"/>
    <x v="0"/>
    <n v="1410000"/>
    <s v="Buddy Storbeck's Diesel Service Inc"/>
    <x v="23"/>
    <x v="112"/>
    <s v="Overhead Camshaft"/>
    <s v="Manual"/>
    <s v="Pale White"/>
    <n v="33001"/>
    <s v="06457-3834"/>
    <s v="Sedan"/>
    <n v="7304660"/>
    <x v="0"/>
    <s v="Tertile 3"/>
    <x v="1"/>
  </r>
  <r>
    <s v="C_CND_010455"/>
    <x v="280"/>
    <x v="11"/>
    <s v="Kingsley"/>
    <x v="0"/>
    <n v="1447000"/>
    <s v="Pitre Buick-Pontiac-Gmc of Scottsdale"/>
    <x v="9"/>
    <x v="114"/>
    <s v="DoubleÂ Overhead Camshaft"/>
    <s v="Auto"/>
    <s v="Black"/>
    <n v="26700"/>
    <s v="99301-3882"/>
    <s v="Sedan"/>
    <n v="6647705"/>
    <x v="1"/>
    <s v="Tertile 3"/>
    <x v="1"/>
  </r>
  <r>
    <s v="C_CND_010462"/>
    <x v="280"/>
    <x v="11"/>
    <s v="Louis"/>
    <x v="1"/>
    <n v="1470000"/>
    <s v="Star Enterprises Inc"/>
    <x v="1"/>
    <x v="113"/>
    <s v="DoubleÂ Overhead Camshaft"/>
    <s v="Auto"/>
    <s v="Pale White"/>
    <n v="31001"/>
    <s v="99301-3882"/>
    <s v="Hatchback"/>
    <n v="7195232"/>
    <x v="1"/>
    <s v="Tertile 3"/>
    <x v="1"/>
  </r>
  <r>
    <s v="C_CND_010540"/>
    <x v="280"/>
    <x v="11"/>
    <s v="Edgar"/>
    <x v="0"/>
    <n v="1505000"/>
    <s v="Rabun Used Car Sales"/>
    <x v="14"/>
    <x v="103"/>
    <s v="DoubleÂ Overhead Camshaft"/>
    <s v="Auto"/>
    <s v="Pale White"/>
    <n v="22500"/>
    <s v="85257-3102"/>
    <s v="Passenger"/>
    <n v="8127690"/>
    <x v="1"/>
    <s v="Tertile 3"/>
    <x v="1"/>
  </r>
  <r>
    <s v="C_CND_010441"/>
    <x v="280"/>
    <x v="11"/>
    <s v="Jeffrey"/>
    <x v="0"/>
    <n v="1511000"/>
    <s v="Chrysler of Tri-Cities"/>
    <x v="18"/>
    <x v="134"/>
    <s v="DoubleÂ Overhead Camshaft"/>
    <s v="Auto"/>
    <s v="Pale White"/>
    <n v="29100"/>
    <s v="99301-3882"/>
    <s v="Passenger"/>
    <n v="8063453"/>
    <x v="1"/>
    <s v="Tertile 3"/>
    <x v="1"/>
  </r>
  <r>
    <s v="C_CND_010449"/>
    <x v="280"/>
    <x v="11"/>
    <s v="Joseph"/>
    <x v="0"/>
    <n v="1537000"/>
    <s v="Iceberg Rentals"/>
    <x v="2"/>
    <x v="9"/>
    <s v="Overhead Camshaft"/>
    <s v="Manual"/>
    <s v="Pale White"/>
    <n v="24700"/>
    <s v="53546-9427"/>
    <s v="Sedan"/>
    <n v="6635317"/>
    <x v="5"/>
    <s v="Tertile 3"/>
    <x v="1"/>
  </r>
  <r>
    <s v="C_CND_010458"/>
    <x v="280"/>
    <x v="11"/>
    <s v="Leo"/>
    <x v="1"/>
    <n v="1550000"/>
    <s v="Race Car Help"/>
    <x v="13"/>
    <x v="82"/>
    <s v="Overhead Camshaft"/>
    <s v="Manual"/>
    <s v="Pale White"/>
    <n v="17000"/>
    <s v="78758-7841"/>
    <s v="Hatchback"/>
    <n v="7417324"/>
    <x v="2"/>
    <s v="Tertile 3"/>
    <x v="1"/>
  </r>
  <r>
    <s v="C_CND_010445"/>
    <x v="280"/>
    <x v="11"/>
    <s v="John"/>
    <x v="1"/>
    <n v="1580000"/>
    <s v="Diehl Motor CO Inc"/>
    <x v="28"/>
    <x v="135"/>
    <s v="DoubleÂ Overhead Camshaft"/>
    <s v="Auto"/>
    <s v="Black"/>
    <n v="23000"/>
    <s v="06457-3834"/>
    <s v="Sedan"/>
    <n v="6200218"/>
    <x v="0"/>
    <s v="Tertile 3"/>
    <x v="1"/>
  </r>
  <r>
    <s v="C_CND_010544"/>
    <x v="280"/>
    <x v="11"/>
    <s v="Eli"/>
    <x v="0"/>
    <n v="1702000"/>
    <s v="Scrivener Performance Engineering"/>
    <x v="14"/>
    <x v="52"/>
    <s v="Overhead Camshaft"/>
    <s v="Manual"/>
    <s v="Black"/>
    <n v="11200"/>
    <s v="38701-8047"/>
    <s v="Sedan"/>
    <n v="8398315"/>
    <x v="0"/>
    <s v="Tertile 3"/>
    <x v="1"/>
  </r>
  <r>
    <s v="C_CND_010475"/>
    <x v="280"/>
    <x v="11"/>
    <s v="Shloime"/>
    <x v="0"/>
    <n v="1750000"/>
    <s v="Saab-Belle Dodge"/>
    <x v="24"/>
    <x v="130"/>
    <s v="DoubleÂ Overhead Camshaft"/>
    <s v="Auto"/>
    <s v="Pale White"/>
    <n v="19001"/>
    <s v="60504-7114"/>
    <s v="Passenger"/>
    <n v="7412215"/>
    <x v="6"/>
    <s v="Tertile 3"/>
    <x v="1"/>
  </r>
  <r>
    <s v="C_CND_010468"/>
    <x v="280"/>
    <x v="11"/>
    <s v="Sebastian"/>
    <x v="0"/>
    <n v="1775000"/>
    <s v="Suburban Ford"/>
    <x v="5"/>
    <x v="6"/>
    <s v="DoubleÂ Overhead Camshaft"/>
    <s v="Auto"/>
    <s v="Black"/>
    <n v="9501"/>
    <s v="53546-9427"/>
    <s v="Hatchback"/>
    <n v="7964906"/>
    <x v="5"/>
    <s v="Tertile 3"/>
    <x v="1"/>
  </r>
  <r>
    <s v="C_CND_010484"/>
    <x v="280"/>
    <x v="11"/>
    <s v="Leonardo"/>
    <x v="0"/>
    <n v="2100000"/>
    <s v="Iceberg Rentals"/>
    <x v="25"/>
    <x v="48"/>
    <s v="DoubleÂ Overhead Camshaft"/>
    <s v="Auto"/>
    <s v="Pale White"/>
    <n v="22000"/>
    <s v="53546-9427"/>
    <s v="Hardtop"/>
    <n v="7325074"/>
    <x v="5"/>
    <s v="Tertile 3"/>
    <x v="1"/>
  </r>
  <r>
    <s v="C_CND_010453"/>
    <x v="280"/>
    <x v="11"/>
    <s v="Kai"/>
    <x v="1"/>
    <n v="2160000"/>
    <s v="New Castle Ford Lincoln Mercury"/>
    <x v="5"/>
    <x v="85"/>
    <s v="Overhead Camshaft"/>
    <s v="Manual"/>
    <s v="Pale White"/>
    <n v="29000"/>
    <s v="60504-7114"/>
    <s v="SUV"/>
    <n v="6832059"/>
    <x v="6"/>
    <s v="Tertile 3"/>
    <x v="1"/>
  </r>
  <r>
    <s v="C_CND_010477"/>
    <x v="280"/>
    <x v="11"/>
    <s v="Leon"/>
    <x v="0"/>
    <n v="2200000"/>
    <s v="Hatfield Volkswagen"/>
    <x v="25"/>
    <x v="48"/>
    <s v="DoubleÂ Overhead Camshaft"/>
    <s v="Auto"/>
    <s v="Pale White"/>
    <n v="39000"/>
    <s v="99301-3882"/>
    <s v="Hardtop"/>
    <n v="8275653"/>
    <x v="1"/>
    <s v="Tertile 3"/>
    <x v="1"/>
  </r>
  <r>
    <s v="C_CND_010467"/>
    <x v="280"/>
    <x v="11"/>
    <s v="Sean"/>
    <x v="0"/>
    <n v="2290000"/>
    <s v="Star Enterprises Inc"/>
    <x v="13"/>
    <x v="88"/>
    <s v="Overhead Camshaft"/>
    <s v="Manual"/>
    <s v="Pale White"/>
    <n v="21001"/>
    <s v="99301-3882"/>
    <s v="SUV"/>
    <n v="8796001"/>
    <x v="1"/>
    <s v="Tertile 3"/>
    <x v="1"/>
  </r>
  <r>
    <s v="C_CND_010478"/>
    <x v="280"/>
    <x v="11"/>
    <s v="Shlome"/>
    <x v="0"/>
    <n v="2330000"/>
    <s v="Suburban Ford"/>
    <x v="14"/>
    <x v="89"/>
    <s v="DoubleÂ Overhead Camshaft"/>
    <s v="Auto"/>
    <s v="Pale White"/>
    <n v="15001"/>
    <s v="53546-9427"/>
    <s v="Hatchback"/>
    <n v="7441020"/>
    <x v="5"/>
    <s v="Tertile 3"/>
    <x v="1"/>
  </r>
  <r>
    <s v="C_CND_010464"/>
    <x v="280"/>
    <x v="11"/>
    <s v="Sami"/>
    <x v="0"/>
    <n v="2400000"/>
    <s v="Ryder Truck Rental and Leasing"/>
    <x v="3"/>
    <x v="4"/>
    <s v="Overhead Camshaft"/>
    <s v="Manual"/>
    <s v="Pale White"/>
    <n v="31001"/>
    <s v="06457-3834"/>
    <s v="SUV"/>
    <n v="6899578"/>
    <x v="0"/>
    <s v="Tertile 3"/>
    <x v="1"/>
  </r>
  <r>
    <s v="C_CND_010466"/>
    <x v="280"/>
    <x v="11"/>
    <s v="Leo"/>
    <x v="0"/>
    <n v="2562000"/>
    <s v="Gartner Buick Hyundai Saab"/>
    <x v="18"/>
    <x v="33"/>
    <s v="DoubleÂ Overhead Camshaft"/>
    <s v="Auto"/>
    <s v="Pale White"/>
    <n v="21200"/>
    <s v="38701-8047"/>
    <s v="Hardtop"/>
    <n v="8758835"/>
    <x v="4"/>
    <s v="Tertile 3"/>
    <x v="1"/>
  </r>
  <r>
    <s v="C_CND_010473"/>
    <x v="280"/>
    <x v="11"/>
    <s v="Shia"/>
    <x v="0"/>
    <n v="2600000"/>
    <s v="Race Car Help"/>
    <x v="27"/>
    <x v="79"/>
    <s v="DoubleÂ Overhead Camshaft"/>
    <s v="Auto"/>
    <s v="Pale White"/>
    <n v="15001"/>
    <s v="78758-7841"/>
    <s v="Sedan"/>
    <n v="7382742"/>
    <x v="2"/>
    <s v="Tertile 3"/>
    <x v="1"/>
  </r>
  <r>
    <s v="C_CND_010552"/>
    <x v="281"/>
    <x v="11"/>
    <s v="Luke"/>
    <x v="0"/>
    <n v="13500"/>
    <s v="Tri-State Mack Inc"/>
    <x v="15"/>
    <x v="51"/>
    <s v="Overhead Camshaft"/>
    <s v="Manual"/>
    <s v="Pale White"/>
    <n v="26001"/>
    <s v="85257-3102"/>
    <s v="Passenger"/>
    <n v="6026251"/>
    <x v="3"/>
    <s v="Tertile 1"/>
    <x v="0"/>
  </r>
  <r>
    <s v="C_CND_010555"/>
    <x v="281"/>
    <x v="11"/>
    <s v="Haley"/>
    <x v="0"/>
    <n v="13500"/>
    <s v="Diehl Motor CO Inc"/>
    <x v="22"/>
    <x v="59"/>
    <s v="Overhead Camshaft"/>
    <s v="Manual"/>
    <s v="Black"/>
    <n v="17000"/>
    <s v="06457-3834"/>
    <s v="Hatchback"/>
    <n v="6137685"/>
    <x v="0"/>
    <s v="Tertile 1"/>
    <x v="0"/>
  </r>
  <r>
    <s v="C_CND_010560"/>
    <x v="281"/>
    <x v="11"/>
    <s v="Enrique"/>
    <x v="0"/>
    <n v="13500"/>
    <s v="Ryder Truck Rental and Leasing"/>
    <x v="18"/>
    <x v="58"/>
    <s v="Overhead Camshaft"/>
    <s v="Manual"/>
    <s v="Pale White"/>
    <n v="14000"/>
    <s v="06457-3834"/>
    <s v="Passenger"/>
    <n v="8155089"/>
    <x v="6"/>
    <s v="Tertile 1"/>
    <x v="0"/>
  </r>
  <r>
    <s v="C_CND_010556"/>
    <x v="281"/>
    <x v="11"/>
    <s v="Hannah"/>
    <x v="0"/>
    <n v="480000"/>
    <s v="Enterprise Rent A Car"/>
    <x v="20"/>
    <x v="27"/>
    <s v="DoubleÂ Overhead Camshaft"/>
    <s v="Auto"/>
    <s v="Pale White"/>
    <n v="18000"/>
    <s v="60504-7114"/>
    <s v="Hatchback"/>
    <n v="7702502"/>
    <x v="6"/>
    <s v="Tertile 1"/>
    <x v="0"/>
  </r>
  <r>
    <s v="C_CND_010558"/>
    <x v="281"/>
    <x v="11"/>
    <s v="Kyle"/>
    <x v="0"/>
    <n v="570000"/>
    <s v="McKinney Dodge Chrysler Jeep"/>
    <x v="6"/>
    <x v="73"/>
    <s v="DoubleÂ Overhead Camshaft"/>
    <s v="Auto"/>
    <s v="Black"/>
    <n v="12000"/>
    <s v="85257-3102"/>
    <s v="SUV"/>
    <n v="8262874"/>
    <x v="3"/>
    <s v="Tertile 2"/>
    <x v="0"/>
  </r>
  <r>
    <s v="C_CND_010554"/>
    <x v="281"/>
    <x v="11"/>
    <s v="Simcha"/>
    <x v="0"/>
    <n v="670000"/>
    <s v="Classic Chevy"/>
    <x v="24"/>
    <x v="86"/>
    <s v="DoubleÂ Overhead Camshaft"/>
    <s v="Auto"/>
    <s v="Pale White"/>
    <n v="12001"/>
    <s v="85257-3102"/>
    <s v="SUV"/>
    <n v="6973776"/>
    <x v="3"/>
    <s v="Tertile 2"/>
    <x v="0"/>
  </r>
  <r>
    <s v="C_CND_010557"/>
    <x v="281"/>
    <x v="11"/>
    <s v="Kieran"/>
    <x v="0"/>
    <n v="700000"/>
    <s v="Iceberg Rentals"/>
    <x v="5"/>
    <x v="6"/>
    <s v="DoubleÂ Overhead Camshaft"/>
    <s v="Auto"/>
    <s v="Red"/>
    <n v="22000"/>
    <s v="53546-9427"/>
    <s v="Hatchback"/>
    <n v="7025963"/>
    <x v="5"/>
    <s v="Tertile 2"/>
    <x v="0"/>
  </r>
  <r>
    <s v="C_CND_010553"/>
    <x v="281"/>
    <x v="11"/>
    <s v="Silas"/>
    <x v="0"/>
    <n v="760000"/>
    <s v="Chrysler Plymouth"/>
    <x v="15"/>
    <x v="72"/>
    <s v="DoubleÂ Overhead Camshaft"/>
    <s v="Auto"/>
    <s v="Red"/>
    <n v="45001"/>
    <s v="53546-9427"/>
    <s v="SUV"/>
    <n v="6115126"/>
    <x v="5"/>
    <s v="Tertile 2"/>
    <x v="1"/>
  </r>
  <r>
    <s v="C_CND_010551"/>
    <x v="281"/>
    <x v="11"/>
    <s v="Lucas"/>
    <x v="0"/>
    <n v="903000"/>
    <s v="Suburban Ford"/>
    <x v="26"/>
    <x v="104"/>
    <s v="DoubleÂ Overhead Camshaft"/>
    <s v="Auto"/>
    <s v="Pale White"/>
    <n v="27001"/>
    <s v="53546-9427"/>
    <s v="Sedan"/>
    <n v="6967154"/>
    <x v="5"/>
    <s v="Tertile 2"/>
    <x v="1"/>
  </r>
  <r>
    <s v="C_CND_010559"/>
    <x v="281"/>
    <x v="11"/>
    <s v="Emmanuel"/>
    <x v="0"/>
    <n v="2835000"/>
    <s v="Race Car Help"/>
    <x v="1"/>
    <x v="16"/>
    <s v="DoubleÂ Overhead Camshaft"/>
    <s v="Auto"/>
    <s v="Black"/>
    <n v="21500"/>
    <s v="78758-7841"/>
    <s v="SUV"/>
    <n v="6297283"/>
    <x v="0"/>
    <s v="Tertile 3"/>
    <x v="1"/>
  </r>
  <r>
    <s v="C_CND_010561"/>
    <x v="282"/>
    <x v="11"/>
    <s v="Marcus"/>
    <x v="0"/>
    <n v="13500"/>
    <s v="U-Haul CO"/>
    <x v="13"/>
    <x v="140"/>
    <s v="DoubleÂ Overhead Camshaft"/>
    <s v="Auto"/>
    <s v="Pale White"/>
    <n v="22001"/>
    <s v="78758-7841"/>
    <s v="Sedan"/>
    <n v="6823930"/>
    <x v="2"/>
    <s v="Tertile 1"/>
    <x v="0"/>
  </r>
  <r>
    <s v="C_CND_010563"/>
    <x v="282"/>
    <x v="11"/>
    <s v="Haylee"/>
    <x v="0"/>
    <n v="357000"/>
    <s v="Gartner Buick Hyundai Saab"/>
    <x v="27"/>
    <x v="87"/>
    <s v="DoubleÂ Overhead Camshaft"/>
    <s v="Auto"/>
    <s v="Red"/>
    <n v="12000"/>
    <s v="38701-8047"/>
    <s v="Sedan"/>
    <n v="8251714"/>
    <x v="4"/>
    <s v="Tertile 1"/>
    <x v="0"/>
  </r>
  <r>
    <s v="C_CND_010562"/>
    <x v="282"/>
    <x v="11"/>
    <s v="Simon"/>
    <x v="1"/>
    <n v="675000"/>
    <s v="Clay Johnson Auto Sales"/>
    <x v="16"/>
    <x v="141"/>
    <s v="Overhead Camshaft"/>
    <s v="Manual"/>
    <s v="Black"/>
    <n v="20001"/>
    <s v="78758-7841"/>
    <s v="Sedan"/>
    <n v="7811163"/>
    <x v="2"/>
    <s v="Tertile 2"/>
    <x v="0"/>
  </r>
  <r>
    <s v="C_CND_010564"/>
    <x v="282"/>
    <x v="11"/>
    <s v="Landon"/>
    <x v="1"/>
    <n v="711000"/>
    <s v="Motor Vehicle Branch Office"/>
    <x v="28"/>
    <x v="135"/>
    <s v="DoubleÂ Overhead Camshaft"/>
    <s v="Auto"/>
    <s v="Red"/>
    <n v="69000"/>
    <s v="78758-7841"/>
    <s v="Sedan"/>
    <n v="6604743"/>
    <x v="2"/>
    <s v="Tertile 2"/>
    <x v="0"/>
  </r>
  <r>
    <s v="C_CND_010565"/>
    <x v="282"/>
    <x v="11"/>
    <s v="Enzo"/>
    <x v="0"/>
    <n v="1220000"/>
    <s v="Saab-Belle Dodge"/>
    <x v="4"/>
    <x v="109"/>
    <s v="DoubleÂ Overhead Camshaft"/>
    <s v="Auto"/>
    <s v="Pale White"/>
    <n v="18000"/>
    <s v="60504-7114"/>
    <s v="Hatchback"/>
    <n v="8331753"/>
    <x v="4"/>
    <s v="Tertile 3"/>
    <x v="1"/>
  </r>
  <r>
    <s v="C_CND_010579"/>
    <x v="283"/>
    <x v="11"/>
    <s v="Khla"/>
    <x v="1"/>
    <n v="13500"/>
    <s v="Capitol KIA"/>
    <x v="15"/>
    <x v="21"/>
    <s v="Overhead Camshaft"/>
    <s v="Manual"/>
    <s v="Red"/>
    <n v="82000"/>
    <s v="38701-8047"/>
    <s v="Hardtop"/>
    <n v="8220334"/>
    <x v="4"/>
    <s v="Tertile 1"/>
    <x v="0"/>
  </r>
  <r>
    <s v="C_CND_010588"/>
    <x v="283"/>
    <x v="11"/>
    <s v="Esteban"/>
    <x v="0"/>
    <n v="13500"/>
    <s v="Suburban Ford"/>
    <x v="5"/>
    <x v="85"/>
    <s v="Overhead Camshaft"/>
    <s v="Manual"/>
    <s v="Black"/>
    <n v="21000"/>
    <s v="53546-9427"/>
    <s v="SUV"/>
    <n v="8197137"/>
    <x v="3"/>
    <s v="Tertile 1"/>
    <x v="0"/>
  </r>
  <r>
    <s v="C_CND_010582"/>
    <x v="283"/>
    <x v="11"/>
    <s v="Leo"/>
    <x v="0"/>
    <n v="600000"/>
    <s v="New Castle Ford Lincoln Mercury"/>
    <x v="27"/>
    <x v="105"/>
    <s v="DoubleÂ Overhead Camshaft"/>
    <s v="Auto"/>
    <s v="Red"/>
    <n v="24000"/>
    <s v="60504-7114"/>
    <s v="Passenger"/>
    <n v="7131213"/>
    <x v="6"/>
    <s v="Tertile 2"/>
    <x v="0"/>
  </r>
  <r>
    <s v="C_CND_010584"/>
    <x v="283"/>
    <x v="11"/>
    <s v="Leonardo"/>
    <x v="0"/>
    <n v="680000"/>
    <s v="Pitre Buick-Pontiac-Gmc of Scottsdale"/>
    <x v="1"/>
    <x v="16"/>
    <s v="DoubleÂ Overhead Camshaft"/>
    <s v="Auto"/>
    <s v="Red"/>
    <n v="12000"/>
    <s v="99301-3882"/>
    <s v="SUV"/>
    <n v="6879877"/>
    <x v="1"/>
    <s v="Tertile 2"/>
    <x v="0"/>
  </r>
  <r>
    <s v="C_CND_010580"/>
    <x v="283"/>
    <x v="11"/>
    <s v="Heidy"/>
    <x v="0"/>
    <n v="752000"/>
    <s v="Nebo Chevrolet"/>
    <x v="27"/>
    <x v="106"/>
    <s v="DoubleÂ Overhead Camshaft"/>
    <s v="Auto"/>
    <s v="Pale White"/>
    <n v="45000"/>
    <s v="06457-3834"/>
    <s v="SUV"/>
    <n v="6699371"/>
    <x v="0"/>
    <s v="Tertile 2"/>
    <x v="0"/>
  </r>
  <r>
    <s v="C_CND_010578"/>
    <x v="283"/>
    <x v="11"/>
    <s v="Camille"/>
    <x v="1"/>
    <n v="762000"/>
    <s v="Scrivener Performance Engineering"/>
    <x v="15"/>
    <x v="84"/>
    <s v="Overhead Camshaft"/>
    <s v="Manual"/>
    <s v="Black"/>
    <n v="16000"/>
    <s v="38701-8047"/>
    <s v="Hardtop"/>
    <n v="8287272"/>
    <x v="4"/>
    <s v="Tertile 2"/>
    <x v="1"/>
  </r>
  <r>
    <s v="C_CND_010585"/>
    <x v="283"/>
    <x v="11"/>
    <s v="Lev"/>
    <x v="1"/>
    <n v="810000"/>
    <s v="Progressive Shippers Cooperative Association No"/>
    <x v="4"/>
    <x v="5"/>
    <s v="DoubleÂ Overhead Camshaft"/>
    <s v="Auto"/>
    <s v="Red"/>
    <n v="31000"/>
    <s v="53546-9427"/>
    <s v="SUV"/>
    <n v="7661299"/>
    <x v="5"/>
    <s v="Tertile 2"/>
    <x v="1"/>
  </r>
  <r>
    <s v="C_CND_010583"/>
    <x v="283"/>
    <x v="11"/>
    <s v="Leon"/>
    <x v="0"/>
    <n v="825000"/>
    <s v="Pars Auto Sales"/>
    <x v="15"/>
    <x v="21"/>
    <s v="Overhead Camshaft"/>
    <s v="Manual"/>
    <s v="Pale White"/>
    <n v="57000"/>
    <s v="38701-8047"/>
    <s v="SUV"/>
    <n v="7329321"/>
    <x v="4"/>
    <s v="Tertile 2"/>
    <x v="1"/>
  </r>
  <r>
    <s v="C_CND_010581"/>
    <x v="283"/>
    <x v="11"/>
    <s v="Lazer"/>
    <x v="0"/>
    <n v="830000"/>
    <s v="Nebo Chevrolet"/>
    <x v="23"/>
    <x v="39"/>
    <s v="Overhead Camshaft"/>
    <s v="Manual"/>
    <s v="Pale White"/>
    <n v="27000"/>
    <s v="06457-3834"/>
    <s v="Passenger"/>
    <n v="6868534"/>
    <x v="0"/>
    <s v="Tertile 2"/>
    <x v="1"/>
  </r>
  <r>
    <s v="C_CND_010587"/>
    <x v="283"/>
    <x v="11"/>
    <s v="Shaya"/>
    <x v="0"/>
    <n v="830000"/>
    <s v="Rabun Used Car Sales"/>
    <x v="15"/>
    <x v="84"/>
    <s v="DoubleÂ Overhead Camshaft"/>
    <s v="Auto"/>
    <s v="Black"/>
    <n v="33001"/>
    <s v="85257-3102"/>
    <s v="Hardtop"/>
    <n v="8804354"/>
    <x v="2"/>
    <s v="Tertile 2"/>
    <x v="1"/>
  </r>
  <r>
    <s v="C_CND_010575"/>
    <x v="283"/>
    <x v="11"/>
    <s v="Theo"/>
    <x v="0"/>
    <n v="865000"/>
    <s v="Iceberg Rentals"/>
    <x v="14"/>
    <x v="53"/>
    <s v="DoubleÂ Overhead Camshaft"/>
    <s v="Auto"/>
    <s v="Red"/>
    <n v="31001"/>
    <s v="53546-9427"/>
    <s v="Hatchback"/>
    <n v="6205844"/>
    <x v="5"/>
    <s v="Tertile 2"/>
    <x v="1"/>
  </r>
  <r>
    <s v="C_CND_010576"/>
    <x v="283"/>
    <x v="11"/>
    <s v="Hayley"/>
    <x v="0"/>
    <n v="910000"/>
    <s v="Hatfield Volkswagen"/>
    <x v="25"/>
    <x v="117"/>
    <s v="DoubleÂ Overhead Camshaft"/>
    <s v="Auto"/>
    <s v="Red"/>
    <n v="15000"/>
    <s v="99301-3882"/>
    <s v="Hatchback"/>
    <n v="8520602"/>
    <x v="1"/>
    <s v="Tertile 2"/>
    <x v="1"/>
  </r>
  <r>
    <s v="C_CND_010577"/>
    <x v="283"/>
    <x v="11"/>
    <s v="Yliess"/>
    <x v="0"/>
    <n v="945000"/>
    <s v="Pitre Buick-Pontiac-Gmc of Scottsdale"/>
    <x v="0"/>
    <x v="70"/>
    <s v="Overhead Camshaft"/>
    <s v="Manual"/>
    <s v="Red"/>
    <n v="17000"/>
    <s v="99301-3882"/>
    <s v="Hardtop"/>
    <n v="6965244"/>
    <x v="1"/>
    <s v="Tertile 2"/>
    <x v="1"/>
  </r>
  <r>
    <s v="C_CND_010567"/>
    <x v="283"/>
    <x v="11"/>
    <s v="Mason"/>
    <x v="1"/>
    <n v="1185000"/>
    <s v="Rabun Used Car Sales"/>
    <x v="0"/>
    <x v="83"/>
    <s v="DoubleÂ Overhead Camshaft"/>
    <s v="Auto"/>
    <s v="Red"/>
    <n v="41501"/>
    <s v="85257-3102"/>
    <s v="Hatchback"/>
    <n v="8251558"/>
    <x v="3"/>
    <s v="Tertile 3"/>
    <x v="1"/>
  </r>
  <r>
    <s v="C_CND_010573"/>
    <x v="283"/>
    <x v="11"/>
    <s v="Stephen"/>
    <x v="0"/>
    <n v="1350000"/>
    <s v="Gartner Buick Hyundai Saab"/>
    <x v="6"/>
    <x v="8"/>
    <s v="DoubleÂ Overhead Camshaft"/>
    <s v="Auto"/>
    <s v="Pale White"/>
    <n v="21001"/>
    <s v="38701-8047"/>
    <s v="Hatchback"/>
    <n v="7918297"/>
    <x v="4"/>
    <s v="Tertile 3"/>
    <x v="1"/>
  </r>
  <r>
    <s v="C_CND_010572"/>
    <x v="283"/>
    <x v="11"/>
    <s v="Spencer"/>
    <x v="0"/>
    <n v="1400000"/>
    <s v="Enterprise Rent A Car"/>
    <x v="3"/>
    <x v="4"/>
    <s v="Overhead Camshaft"/>
    <s v="Manual"/>
    <s v="Black"/>
    <n v="18001"/>
    <s v="60504-7114"/>
    <s v="SUV"/>
    <n v="8827418"/>
    <x v="6"/>
    <s v="Tertile 3"/>
    <x v="1"/>
  </r>
  <r>
    <s v="C_CND_010570"/>
    <x v="283"/>
    <x v="11"/>
    <s v="Michael"/>
    <x v="0"/>
    <n v="1655000"/>
    <s v="Saab-Belle Dodge"/>
    <x v="6"/>
    <x v="17"/>
    <s v="DoubleÂ Overhead Camshaft"/>
    <s v="Auto"/>
    <s v="Pale White"/>
    <n v="46501"/>
    <s v="60504-7114"/>
    <s v="Sedan"/>
    <n v="6337793"/>
    <x v="6"/>
    <s v="Tertile 3"/>
    <x v="1"/>
  </r>
  <r>
    <s v="C_CND_010568"/>
    <x v="283"/>
    <x v="11"/>
    <s v="Matthew"/>
    <x v="0"/>
    <n v="1813000"/>
    <s v="Race Car Help"/>
    <x v="0"/>
    <x v="118"/>
    <s v="Overhead Camshaft"/>
    <s v="Manual"/>
    <s v="Pale White"/>
    <n v="17301"/>
    <s v="78758-7841"/>
    <s v="Sedan"/>
    <n v="7449495"/>
    <x v="2"/>
    <s v="Tertile 3"/>
    <x v="1"/>
  </r>
  <r>
    <s v="C_CND_010571"/>
    <x v="283"/>
    <x v="11"/>
    <s v="Solomon"/>
    <x v="0"/>
    <n v="1860000"/>
    <s v="Diehl Motor CO Inc"/>
    <x v="28"/>
    <x v="108"/>
    <s v="Overhead Camshaft"/>
    <s v="Manual"/>
    <s v="Pale White"/>
    <n v="28001"/>
    <s v="06457-3834"/>
    <s v="Hatchback"/>
    <n v="8487627"/>
    <x v="0"/>
    <s v="Tertile 3"/>
    <x v="1"/>
  </r>
  <r>
    <s v="C_CND_010574"/>
    <x v="283"/>
    <x v="11"/>
    <s v="Steven"/>
    <x v="0"/>
    <n v="2070000"/>
    <s v="Hatfield Volkswagen"/>
    <x v="5"/>
    <x v="6"/>
    <s v="DoubleÂ Overhead Camshaft"/>
    <s v="Auto"/>
    <s v="Red"/>
    <n v="19001"/>
    <s v="99301-3882"/>
    <s v="Hatchback"/>
    <n v="6186182"/>
    <x v="1"/>
    <s v="Tertile 3"/>
    <x v="1"/>
  </r>
  <r>
    <s v="C_CND_010569"/>
    <x v="283"/>
    <x v="11"/>
    <s v="Max"/>
    <x v="1"/>
    <n v="2175000"/>
    <s v="Ryder Truck Rental and Leasing"/>
    <x v="24"/>
    <x v="86"/>
    <s v="DoubleÂ Overhead Camshaft"/>
    <s v="Auto"/>
    <s v="Red"/>
    <n v="19501"/>
    <s v="06457-3834"/>
    <s v="SUV"/>
    <n v="7478687"/>
    <x v="0"/>
    <s v="Tertile 3"/>
    <x v="1"/>
  </r>
  <r>
    <s v="C_CND_010589"/>
    <x v="283"/>
    <x v="11"/>
    <s v="Ethan"/>
    <x v="0"/>
    <n v="2450000"/>
    <s v="Tri-State Mack Inc"/>
    <x v="9"/>
    <x v="114"/>
    <s v="DoubleÂ Overhead Camshaft"/>
    <s v="Auto"/>
    <s v="Black"/>
    <n v="28000"/>
    <s v="85257-3102"/>
    <s v="Sedan"/>
    <n v="8053521"/>
    <x v="2"/>
    <s v="Tertile 3"/>
    <x v="1"/>
  </r>
  <r>
    <s v="C_CND_010586"/>
    <x v="283"/>
    <x v="11"/>
    <s v="Eric"/>
    <x v="0"/>
    <n v="2650000"/>
    <s v="Scrivener Performance Engineering"/>
    <x v="3"/>
    <x v="4"/>
    <s v="Overhead Camshaft"/>
    <s v="Manual"/>
    <s v="Red"/>
    <n v="17000"/>
    <s v="38701-8047"/>
    <s v="SUV"/>
    <n v="6498280"/>
    <x v="1"/>
    <s v="Tertile 3"/>
    <x v="1"/>
  </r>
  <r>
    <s v="C_CND_010590"/>
    <x v="283"/>
    <x v="11"/>
    <s v="Evan"/>
    <x v="0"/>
    <n v="2750000"/>
    <s v="U-Haul CO"/>
    <x v="27"/>
    <x v="87"/>
    <s v="DoubleÂ Overhead Camshaft"/>
    <s v="Auto"/>
    <s v="Black"/>
    <n v="60000"/>
    <s v="78758-7841"/>
    <s v="Sedan"/>
    <n v="8807658"/>
    <x v="0"/>
    <s v="Tertile 3"/>
    <x v="1"/>
  </r>
  <r>
    <s v="C_CND_010566"/>
    <x v="283"/>
    <x v="11"/>
    <s v="Martin"/>
    <x v="0"/>
    <n v="2820000"/>
    <s v="Progressive Shippers Cooperative Association No"/>
    <x v="27"/>
    <x v="87"/>
    <s v="Overhead Camshaft"/>
    <s v="Manual"/>
    <s v="Red"/>
    <n v="34001"/>
    <s v="53546-9427"/>
    <s v="Sedan"/>
    <n v="6391347"/>
    <x v="5"/>
    <s v="Tertile 3"/>
    <x v="1"/>
  </r>
  <r>
    <s v="C_CND_010593"/>
    <x v="284"/>
    <x v="11"/>
    <s v="Mohammad"/>
    <x v="0"/>
    <n v="13500"/>
    <s v="Suburban Ford"/>
    <x v="1"/>
    <x v="49"/>
    <s v="Overhead Camshaft"/>
    <s v="Manual"/>
    <s v="Red"/>
    <n v="19000"/>
    <s v="53546-9427"/>
    <s v="Passenger"/>
    <n v="6213370"/>
    <x v="5"/>
    <s v="Tertile 1"/>
    <x v="0"/>
  </r>
  <r>
    <s v="C_CND_010597"/>
    <x v="284"/>
    <x v="11"/>
    <s v="Nathaniel"/>
    <x v="1"/>
    <n v="13500"/>
    <s v="C &amp; M Motors Inc"/>
    <x v="6"/>
    <x v="73"/>
    <s v="DoubleÂ Overhead Camshaft"/>
    <s v="Auto"/>
    <s v="Black"/>
    <n v="12000"/>
    <s v="60504-7114"/>
    <s v="Hatchback"/>
    <n v="7906174"/>
    <x v="6"/>
    <s v="Tertile 1"/>
    <x v="0"/>
  </r>
  <r>
    <s v="C_CND_010599"/>
    <x v="284"/>
    <x v="11"/>
    <s v="Nicholas"/>
    <x v="0"/>
    <n v="13500"/>
    <s v="Chrysler of Tri-Cities"/>
    <x v="8"/>
    <x v="100"/>
    <s v="Overhead Camshaft"/>
    <s v="Manual"/>
    <s v="Black"/>
    <n v="20000"/>
    <s v="99301-3882"/>
    <s v="SUV"/>
    <n v="8406178"/>
    <x v="1"/>
    <s v="Tertile 1"/>
    <x v="0"/>
  </r>
  <r>
    <s v="C_CND_010601"/>
    <x v="284"/>
    <x v="11"/>
    <s v="Oscar"/>
    <x v="0"/>
    <n v="13500"/>
    <s v="Clay Johnson Auto Sales"/>
    <x v="6"/>
    <x v="8"/>
    <s v="DoubleÂ Overhead Camshaft"/>
    <s v="Auto"/>
    <s v="Red"/>
    <n v="16000"/>
    <s v="78758-7841"/>
    <s v="Hatchback"/>
    <n v="6458150"/>
    <x v="2"/>
    <s v="Tertile 1"/>
    <x v="0"/>
  </r>
  <r>
    <s v="C_CND_010602"/>
    <x v="284"/>
    <x v="11"/>
    <s v="Theodore"/>
    <x v="0"/>
    <n v="13500"/>
    <s v="McKinney Dodge Chrysler Jeep"/>
    <x v="26"/>
    <x v="104"/>
    <s v="DoubleÂ Overhead Camshaft"/>
    <s v="Auto"/>
    <s v="Pale White"/>
    <n v="27001"/>
    <s v="85257-3102"/>
    <s v="Sedan"/>
    <n v="7613757"/>
    <x v="3"/>
    <s v="Tertile 1"/>
    <x v="0"/>
  </r>
  <r>
    <s v="C_CND_010607"/>
    <x v="284"/>
    <x v="11"/>
    <s v="Tyler"/>
    <x v="0"/>
    <n v="13500"/>
    <s v="Pitre Buick-Pontiac-Gmc of Scottsdale"/>
    <x v="2"/>
    <x v="9"/>
    <s v="DoubleÂ Overhead Camshaft"/>
    <s v="Auto"/>
    <s v="Red"/>
    <n v="19001"/>
    <s v="99301-3882"/>
    <s v="Sedan"/>
    <n v="6192853"/>
    <x v="1"/>
    <s v="Tertile 1"/>
    <x v="0"/>
  </r>
  <r>
    <s v="C_CND_010613"/>
    <x v="284"/>
    <x v="11"/>
    <s v="Helen"/>
    <x v="0"/>
    <n v="13500"/>
    <s v="New Castle Ford Lincoln Mercury"/>
    <x v="24"/>
    <x v="86"/>
    <s v="DoubleÂ Overhead Camshaft"/>
    <s v="Auto"/>
    <s v="Pale White"/>
    <n v="12000"/>
    <s v="60504-7114"/>
    <s v="SUV"/>
    <n v="8679747"/>
    <x v="6"/>
    <s v="Tertile 1"/>
    <x v="0"/>
  </r>
  <r>
    <s v="C_CND_010621"/>
    <x v="284"/>
    <x v="11"/>
    <s v="Isabelle"/>
    <x v="0"/>
    <n v="13500"/>
    <s v="Scrivener Performance Engineering"/>
    <x v="18"/>
    <x v="25"/>
    <s v="Overhead Camshaft"/>
    <s v="Manual"/>
    <s v="Pale White"/>
    <n v="16001"/>
    <s v="38701-8047"/>
    <s v="SUV"/>
    <n v="8871562"/>
    <x v="4"/>
    <s v="Tertile 1"/>
    <x v="0"/>
  </r>
  <r>
    <s v="C_CND_010624"/>
    <x v="284"/>
    <x v="11"/>
    <s v="Levi"/>
    <x v="0"/>
    <n v="13500"/>
    <s v="Rabun Used Car Sales"/>
    <x v="23"/>
    <x v="112"/>
    <s v="Overhead Camshaft"/>
    <s v="Manual"/>
    <s v="Pale White"/>
    <n v="33000"/>
    <s v="85257-3102"/>
    <s v="Sedan"/>
    <n v="8650414"/>
    <x v="3"/>
    <s v="Tertile 1"/>
    <x v="0"/>
  </r>
  <r>
    <s v="C_CND_010627"/>
    <x v="284"/>
    <x v="11"/>
    <s v="Logan"/>
    <x v="1"/>
    <n v="13500"/>
    <s v="Saab-Belle Dodge"/>
    <x v="26"/>
    <x v="81"/>
    <s v="DoubleÂ Overhead Camshaft"/>
    <s v="Auto"/>
    <s v="Pale White"/>
    <n v="27000"/>
    <s v="60504-7114"/>
    <s v="SUV"/>
    <n v="6238832"/>
    <x v="6"/>
    <s v="Tertile 1"/>
    <x v="0"/>
  </r>
  <r>
    <s v="C_CND_010635"/>
    <x v="284"/>
    <x v="11"/>
    <s v="Ezekiel"/>
    <x v="0"/>
    <n v="13500"/>
    <s v="Buddy Storbeck's Diesel Service Inc"/>
    <x v="8"/>
    <x v="100"/>
    <s v="Overhead Camshaft"/>
    <s v="Manual"/>
    <s v="Red"/>
    <n v="21000"/>
    <s v="06457-3834"/>
    <s v="SUV"/>
    <n v="8556258"/>
    <x v="6"/>
    <s v="Tertile 1"/>
    <x v="0"/>
  </r>
  <r>
    <s v="C_CND_010643"/>
    <x v="284"/>
    <x v="11"/>
    <s v="Gabriel"/>
    <x v="0"/>
    <n v="13500"/>
    <s v="Enterprise Rent A Car"/>
    <x v="5"/>
    <x v="65"/>
    <s v="Overhead Camshaft"/>
    <s v="Manual"/>
    <s v="Red"/>
    <n v="21000"/>
    <s v="60504-7114"/>
    <s v="Sedan"/>
    <n v="8061472"/>
    <x v="4"/>
    <s v="Tertile 1"/>
    <x v="0"/>
  </r>
  <r>
    <s v="C_CND_010612"/>
    <x v="284"/>
    <x v="11"/>
    <s v="Wesley"/>
    <x v="0"/>
    <n v="455000"/>
    <s v="Saab-Belle Dodge"/>
    <x v="5"/>
    <x v="85"/>
    <s v="DoubleÂ Overhead Camshaft"/>
    <s v="Auto"/>
    <s v="Black"/>
    <n v="31001"/>
    <s v="60504-7114"/>
    <s v="SUV"/>
    <n v="7757320"/>
    <x v="6"/>
    <s v="Tertile 1"/>
    <x v="0"/>
  </r>
  <r>
    <s v="C_CND_010614"/>
    <x v="284"/>
    <x v="11"/>
    <s v="Kevin"/>
    <x v="1"/>
    <n v="485000"/>
    <s v="Gartner Buick Hyundai Saab"/>
    <x v="15"/>
    <x v="84"/>
    <s v="DoubleÂ Overhead Camshaft"/>
    <s v="Auto"/>
    <s v="Pale White"/>
    <n v="42000"/>
    <s v="38701-8047"/>
    <s v="Hardtop"/>
    <n v="8470930"/>
    <x v="4"/>
    <s v="Tertile 1"/>
    <x v="0"/>
  </r>
  <r>
    <s v="C_CND_010616"/>
    <x v="284"/>
    <x v="11"/>
    <s v="Irene"/>
    <x v="0"/>
    <n v="490000"/>
    <s v="Progressive Shippers Cooperative Association No"/>
    <x v="27"/>
    <x v="80"/>
    <s v="Overhead Camshaft"/>
    <s v="Manual"/>
    <s v="Black"/>
    <n v="36000"/>
    <s v="53546-9427"/>
    <s v="Hatchback"/>
    <n v="6341565"/>
    <x v="5"/>
    <s v="Tertile 1"/>
    <x v="0"/>
  </r>
  <r>
    <s v="C_CND_010640"/>
    <x v="284"/>
    <x v="11"/>
    <s v="Shneur"/>
    <x v="0"/>
    <n v="593000"/>
    <s v="C &amp; M Motors Inc"/>
    <x v="22"/>
    <x v="55"/>
    <s v="Overhead Camshaft"/>
    <s v="Manual"/>
    <s v="Red"/>
    <n v="21000"/>
    <s v="60504-7114"/>
    <s v="Hardtop"/>
    <n v="6233262"/>
    <x v="6"/>
    <s v="Tertile 2"/>
    <x v="0"/>
  </r>
  <r>
    <s v="C_CND_010629"/>
    <x v="284"/>
    <x v="11"/>
    <s v="Louis"/>
    <x v="0"/>
    <n v="601200"/>
    <s v="Star Enterprises Inc"/>
    <x v="2"/>
    <x v="23"/>
    <s v="Overhead Camshaft"/>
    <s v="Manual"/>
    <s v="Red"/>
    <n v="12200"/>
    <s v="99301-3882"/>
    <s v="Hatchback"/>
    <n v="6225170"/>
    <x v="1"/>
    <s v="Tertile 2"/>
    <x v="0"/>
  </r>
  <r>
    <s v="C_CND_010637"/>
    <x v="284"/>
    <x v="11"/>
    <s v="Ezra"/>
    <x v="1"/>
    <n v="612500"/>
    <s v="Capitol KIA"/>
    <x v="18"/>
    <x v="25"/>
    <s v="DoubleÂ Overhead Camshaft"/>
    <s v="Auto"/>
    <s v="Black"/>
    <n v="9500"/>
    <s v="38701-8047"/>
    <s v="SUV"/>
    <n v="7268454"/>
    <x v="1"/>
    <s v="Tertile 2"/>
    <x v="0"/>
  </r>
  <r>
    <s v="C_CND_010623"/>
    <x v="284"/>
    <x v="11"/>
    <s v="Romain"/>
    <x v="1"/>
    <n v="650000"/>
    <s v="Saab-Belle Dodge"/>
    <x v="6"/>
    <x v="73"/>
    <s v="Overhead Camshaft"/>
    <s v="Manual"/>
    <s v="Pale White"/>
    <n v="28000"/>
    <s v="60504-7114"/>
    <s v="Hardtop"/>
    <n v="7796234"/>
    <x v="6"/>
    <s v="Tertile 2"/>
    <x v="0"/>
  </r>
  <r>
    <s v="C_CND_010634"/>
    <x v="284"/>
    <x v="11"/>
    <s v="Luke"/>
    <x v="0"/>
    <n v="650000"/>
    <s v="Rabun Used Car Sales"/>
    <x v="2"/>
    <x v="44"/>
    <s v="Overhead Camshaft"/>
    <s v="Manual"/>
    <s v="Black"/>
    <n v="42001"/>
    <s v="85257-3102"/>
    <s v="SUV"/>
    <n v="6804378"/>
    <x v="3"/>
    <s v="Tertile 2"/>
    <x v="0"/>
  </r>
  <r>
    <s v="C_CND_010633"/>
    <x v="284"/>
    <x v="11"/>
    <s v="Lukas"/>
    <x v="0"/>
    <n v="660000"/>
    <s v="Progressive Shippers Cooperative Association No"/>
    <x v="1"/>
    <x v="113"/>
    <s v="Overhead Camshaft"/>
    <s v="Manual"/>
    <s v="Black"/>
    <n v="34001"/>
    <s v="53546-9427"/>
    <s v="Hatchback"/>
    <n v="6923992"/>
    <x v="5"/>
    <s v="Tertile 2"/>
    <x v="0"/>
  </r>
  <r>
    <s v="C_CND_010645"/>
    <x v="284"/>
    <x v="11"/>
    <s v="Theo"/>
    <x v="0"/>
    <n v="660000"/>
    <s v="Motor Vehicle Branch Office"/>
    <x v="6"/>
    <x v="73"/>
    <s v="Overhead Camshaft"/>
    <s v="Manual"/>
    <s v="Black"/>
    <n v="18000"/>
    <s v="78758-7841"/>
    <s v="Hardtop"/>
    <n v="8687792"/>
    <x v="2"/>
    <s v="Tertile 2"/>
    <x v="0"/>
  </r>
  <r>
    <s v="C_CND_010632"/>
    <x v="284"/>
    <x v="11"/>
    <s v="Luka"/>
    <x v="0"/>
    <n v="680000"/>
    <s v="U-Haul CO"/>
    <x v="1"/>
    <x v="7"/>
    <s v="DoubleÂ Overhead Camshaft"/>
    <s v="Auto"/>
    <s v="Red"/>
    <n v="35000"/>
    <s v="78758-7841"/>
    <s v="Sedan"/>
    <n v="7983027"/>
    <x v="2"/>
    <s v="Tertile 2"/>
    <x v="0"/>
  </r>
  <r>
    <s v="C_CND_010631"/>
    <x v="284"/>
    <x v="11"/>
    <s v="Lucas"/>
    <x v="0"/>
    <n v="695000"/>
    <s v="Tri-State Mack Inc"/>
    <x v="18"/>
    <x v="58"/>
    <s v="Overhead Camshaft"/>
    <s v="Manual"/>
    <s v="Pale White"/>
    <n v="14000"/>
    <s v="85257-3102"/>
    <s v="Passenger"/>
    <n v="7651517"/>
    <x v="3"/>
    <s v="Tertile 2"/>
    <x v="0"/>
  </r>
  <r>
    <s v="C_CND_010617"/>
    <x v="284"/>
    <x v="11"/>
    <s v="Cypaien"/>
    <x v="0"/>
    <n v="696000"/>
    <s v="Hatfield Volkswagen"/>
    <x v="4"/>
    <x v="5"/>
    <s v="Overhead Camshaft"/>
    <s v="Manual"/>
    <s v="Pale White"/>
    <n v="16000"/>
    <s v="99301-3882"/>
    <s v="Hardtop"/>
    <n v="7019780"/>
    <x v="1"/>
    <s v="Tertile 2"/>
    <x v="0"/>
  </r>
  <r>
    <s v="C_CND_010611"/>
    <x v="284"/>
    <x v="11"/>
    <s v="Vincent"/>
    <x v="0"/>
    <n v="700000"/>
    <s v="Ryder Truck Rental and Leasing"/>
    <x v="12"/>
    <x v="93"/>
    <s v="Overhead Camshaft"/>
    <s v="Manual"/>
    <s v="Red"/>
    <n v="49001"/>
    <s v="06457-3834"/>
    <s v="SUV"/>
    <n v="7154485"/>
    <x v="0"/>
    <s v="Tertile 2"/>
    <x v="0"/>
  </r>
  <r>
    <s v="C_CND_010619"/>
    <x v="284"/>
    <x v="11"/>
    <s v="Harie"/>
    <x v="0"/>
    <n v="720000"/>
    <s v="New Castle Ford Lincoln Mercury"/>
    <x v="13"/>
    <x v="82"/>
    <s v="Overhead Camshaft"/>
    <s v="Manual"/>
    <s v="Pale White"/>
    <n v="26000"/>
    <s v="60504-7114"/>
    <s v="Hardtop"/>
    <n v="8144944"/>
    <x v="6"/>
    <s v="Tertile 2"/>
    <x v="0"/>
  </r>
  <r>
    <s v="C_CND_010625"/>
    <x v="284"/>
    <x v="11"/>
    <s v="Liam"/>
    <x v="0"/>
    <n v="720000"/>
    <s v="Race Car Help"/>
    <x v="14"/>
    <x v="89"/>
    <s v="DoubleÂ Overhead Camshaft"/>
    <s v="Auto"/>
    <s v="Pale White"/>
    <n v="12000"/>
    <s v="78758-7841"/>
    <s v="Hatchback"/>
    <n v="8804137"/>
    <x v="2"/>
    <s v="Tertile 2"/>
    <x v="0"/>
  </r>
  <r>
    <s v="C_CND_010626"/>
    <x v="284"/>
    <x v="11"/>
    <s v="Lipa"/>
    <x v="0"/>
    <n v="735000"/>
    <s v="Ryder Truck Rental and Leasing"/>
    <x v="22"/>
    <x v="148"/>
    <s v="DoubleÂ Overhead Camshaft"/>
    <s v="Auto"/>
    <s v="Pale White"/>
    <n v="18000"/>
    <s v="06457-3834"/>
    <s v="SUV"/>
    <n v="7443178"/>
    <x v="0"/>
    <s v="Tertile 2"/>
    <x v="0"/>
  </r>
  <r>
    <s v="C_CND_010595"/>
    <x v="284"/>
    <x v="11"/>
    <s v="Muhammad"/>
    <x v="0"/>
    <n v="750000"/>
    <s v="U-Haul CO"/>
    <x v="4"/>
    <x v="5"/>
    <s v="DoubleÂ Overhead Camshaft"/>
    <s v="Auto"/>
    <s v="Red"/>
    <n v="21000"/>
    <s v="78758-7841"/>
    <s v="Hatchback"/>
    <n v="8709576"/>
    <x v="2"/>
    <s v="Tertile 2"/>
    <x v="0"/>
  </r>
  <r>
    <s v="C_CND_010630"/>
    <x v="284"/>
    <x v="11"/>
    <s v="Luca"/>
    <x v="1"/>
    <n v="760000"/>
    <s v="Suburban Ford"/>
    <x v="3"/>
    <x v="129"/>
    <s v="DoubleÂ Overhead Camshaft"/>
    <s v="Auto"/>
    <s v="Black"/>
    <n v="45000"/>
    <s v="53546-9427"/>
    <s v="Passenger"/>
    <n v="7550104"/>
    <x v="5"/>
    <s v="Tertile 2"/>
    <x v="1"/>
  </r>
  <r>
    <s v="C_CND_010636"/>
    <x v="284"/>
    <x v="11"/>
    <s v="Shlomo"/>
    <x v="0"/>
    <n v="765000"/>
    <s v="Tri-State Mack Inc"/>
    <x v="1"/>
    <x v="62"/>
    <s v="DoubleÂ Overhead Camshaft"/>
    <s v="Auto"/>
    <s v="Pale White"/>
    <n v="53000"/>
    <s v="85257-3102"/>
    <s v="Hardtop"/>
    <n v="6084926"/>
    <x v="2"/>
    <s v="Tertile 2"/>
    <x v="1"/>
  </r>
  <r>
    <s v="C_CND_010620"/>
    <x v="284"/>
    <x v="11"/>
    <s v="Isabella"/>
    <x v="0"/>
    <n v="775000"/>
    <s v="Saab-Belle Dodge"/>
    <x v="26"/>
    <x v="143"/>
    <s v="Overhead Camshaft"/>
    <s v="Manual"/>
    <s v="Black"/>
    <n v="51000"/>
    <s v="60504-7114"/>
    <s v="Passenger"/>
    <n v="7188414"/>
    <x v="6"/>
    <s v="Tertile 2"/>
    <x v="1"/>
  </r>
  <r>
    <s v="C_CND_010608"/>
    <x v="284"/>
    <x v="11"/>
    <s v="Tzvi"/>
    <x v="0"/>
    <n v="788800"/>
    <s v="Progressive Shippers Cooperative Association No"/>
    <x v="3"/>
    <x v="4"/>
    <s v="Overhead Camshaft"/>
    <s v="Manual"/>
    <s v="Red"/>
    <n v="34801"/>
    <s v="53546-9427"/>
    <s v="SUV"/>
    <n v="7240271"/>
    <x v="5"/>
    <s v="Tertile 2"/>
    <x v="1"/>
  </r>
  <r>
    <s v="C_CND_010638"/>
    <x v="284"/>
    <x v="11"/>
    <s v="Fabian"/>
    <x v="1"/>
    <n v="798000"/>
    <s v="Chrysler of Tri-Cities"/>
    <x v="15"/>
    <x v="95"/>
    <s v="Overhead Camshaft"/>
    <s v="Manual"/>
    <s v="Red"/>
    <n v="20000"/>
    <s v="99301-3882"/>
    <s v="SUV"/>
    <n v="8562134"/>
    <x v="5"/>
    <s v="Tertile 2"/>
    <x v="1"/>
  </r>
  <r>
    <s v="C_CND_010641"/>
    <x v="284"/>
    <x v="11"/>
    <s v="Francisco"/>
    <x v="0"/>
    <n v="850000"/>
    <s v="Clay Johnson Auto Sales"/>
    <x v="11"/>
    <x v="14"/>
    <s v="DoubleÂ Overhead Camshaft"/>
    <s v="Auto"/>
    <s v="Black"/>
    <n v="22000"/>
    <s v="78758-7841"/>
    <s v="Passenger"/>
    <n v="6093930"/>
    <x v="0"/>
    <s v="Tertile 2"/>
    <x v="1"/>
  </r>
  <r>
    <s v="C_CND_010628"/>
    <x v="284"/>
    <x v="11"/>
    <s v="Lorenzo"/>
    <x v="0"/>
    <n v="875000"/>
    <s v="Scrivener Performance Engineering"/>
    <x v="13"/>
    <x v="111"/>
    <s v="Overhead Camshaft"/>
    <s v="Manual"/>
    <s v="Black"/>
    <n v="22000"/>
    <s v="38701-8047"/>
    <s v="SUV"/>
    <n v="6065321"/>
    <x v="4"/>
    <s v="Tertile 2"/>
    <x v="1"/>
  </r>
  <r>
    <s v="C_CND_010615"/>
    <x v="284"/>
    <x v="11"/>
    <s v="Ingrid"/>
    <x v="0"/>
    <n v="930000"/>
    <s v="Pitre Buick-Pontiac-Gmc of Scottsdale"/>
    <x v="24"/>
    <x v="124"/>
    <s v="Overhead Camshaft"/>
    <s v="Manual"/>
    <s v="Red"/>
    <n v="43000"/>
    <s v="99301-3882"/>
    <s v="Sedan"/>
    <n v="6866862"/>
    <x v="1"/>
    <s v="Tertile 2"/>
    <x v="1"/>
  </r>
  <r>
    <s v="C_CND_010604"/>
    <x v="284"/>
    <x v="11"/>
    <s v="Timothy"/>
    <x v="0"/>
    <n v="950000"/>
    <s v="Nebo Chevrolet"/>
    <x v="7"/>
    <x v="10"/>
    <s v="Overhead Camshaft"/>
    <s v="Manual"/>
    <s v="Red"/>
    <n v="14001"/>
    <s v="06457-3834"/>
    <s v="Sedan"/>
    <n v="7042356"/>
    <x v="0"/>
    <s v="Tertile 2"/>
    <x v="1"/>
  </r>
  <r>
    <s v="C_CND_010603"/>
    <x v="284"/>
    <x v="11"/>
    <s v="Thomas"/>
    <x v="0"/>
    <n v="980000"/>
    <s v="Motor Vehicle Branch Office"/>
    <x v="3"/>
    <x v="4"/>
    <s v="Overhead Camshaft"/>
    <s v="Manual"/>
    <s v="Pale White"/>
    <n v="17001"/>
    <s v="78758-7841"/>
    <s v="SUV"/>
    <n v="8605587"/>
    <x v="2"/>
    <s v="Tertile 2"/>
    <x v="1"/>
  </r>
  <r>
    <s v="C_CND_010592"/>
    <x v="284"/>
    <x v="11"/>
    <s v="Mohamed"/>
    <x v="0"/>
    <n v="1230000"/>
    <s v="Star Enterprises Inc"/>
    <x v="2"/>
    <x v="9"/>
    <s v="Overhead Camshaft"/>
    <s v="Manual"/>
    <s v="Red"/>
    <n v="20000"/>
    <s v="99301-3882"/>
    <s v="Sedan"/>
    <n v="6709320"/>
    <x v="1"/>
    <s v="Tertile 3"/>
    <x v="1"/>
  </r>
  <r>
    <s v="C_CND_010596"/>
    <x v="284"/>
    <x v="11"/>
    <s v="Nathan"/>
    <x v="0"/>
    <n v="1245000"/>
    <s v="Buddy Storbeck's Diesel Service Inc"/>
    <x v="18"/>
    <x v="58"/>
    <s v="Overhead Camshaft"/>
    <s v="Manual"/>
    <s v="Pale White"/>
    <n v="16500"/>
    <s v="06457-3834"/>
    <s v="Passenger"/>
    <n v="8488798"/>
    <x v="0"/>
    <s v="Tertile 3"/>
    <x v="1"/>
  </r>
  <r>
    <s v="C_CND_010618"/>
    <x v="284"/>
    <x v="11"/>
    <s v="Isabel"/>
    <x v="0"/>
    <n v="1290000"/>
    <s v="Race Car Help"/>
    <x v="3"/>
    <x v="4"/>
    <s v="Overhead Camshaft"/>
    <s v="Manual"/>
    <s v="Red"/>
    <n v="26000"/>
    <s v="78758-7841"/>
    <s v="SUV"/>
    <n v="6839650"/>
    <x v="2"/>
    <s v="Tertile 3"/>
    <x v="1"/>
  </r>
  <r>
    <s v="C_CND_010605"/>
    <x v="284"/>
    <x v="11"/>
    <s v="Tomas"/>
    <x v="0"/>
    <n v="1295000"/>
    <s v="New Castle Ford Lincoln Mercury"/>
    <x v="1"/>
    <x v="1"/>
    <s v="Overhead Camshaft"/>
    <s v="Manual"/>
    <s v="Pale White"/>
    <n v="14501"/>
    <s v="60504-7114"/>
    <s v="SUV"/>
    <n v="8910085"/>
    <x v="6"/>
    <s v="Tertile 3"/>
    <x v="1"/>
  </r>
  <r>
    <s v="C_CND_010610"/>
    <x v="284"/>
    <x v="11"/>
    <s v="Elimelech"/>
    <x v="0"/>
    <n v="1330000"/>
    <s v="Gartner Buick Hyundai Saab"/>
    <x v="12"/>
    <x v="18"/>
    <s v="DoubleÂ Overhead Camshaft"/>
    <s v="Auto"/>
    <s v="Black"/>
    <n v="22000"/>
    <s v="38701-8047"/>
    <s v="Hardtop"/>
    <n v="6441363"/>
    <x v="4"/>
    <s v="Tertile 3"/>
    <x v="1"/>
  </r>
  <r>
    <s v="C_CND_010594"/>
    <x v="284"/>
    <x v="11"/>
    <s v="Mohammed"/>
    <x v="0"/>
    <n v="1389000"/>
    <s v="Tri-State Mack Inc"/>
    <x v="23"/>
    <x v="112"/>
    <s v="DoubleÂ Overhead Camshaft"/>
    <s v="Auto"/>
    <s v="Black"/>
    <n v="19900"/>
    <s v="85257-3102"/>
    <s v="Sedan"/>
    <n v="8800155"/>
    <x v="3"/>
    <s v="Tertile 3"/>
    <x v="1"/>
  </r>
  <r>
    <s v="C_CND_010600"/>
    <x v="284"/>
    <x v="11"/>
    <s v="Oliver"/>
    <x v="0"/>
    <n v="1420000"/>
    <s v="Classic Chevy"/>
    <x v="27"/>
    <x v="105"/>
    <s v="DoubleÂ Overhead Camshaft"/>
    <s v="Auto"/>
    <s v="Red"/>
    <n v="24000"/>
    <s v="85257-3102"/>
    <s v="Passenger"/>
    <n v="6765376"/>
    <x v="3"/>
    <s v="Tertile 3"/>
    <x v="1"/>
  </r>
  <r>
    <s v="C_CND_010639"/>
    <x v="284"/>
    <x v="11"/>
    <s v="Felix"/>
    <x v="0"/>
    <n v="1441000"/>
    <s v="Chrysler Plymouth"/>
    <x v="4"/>
    <x v="68"/>
    <s v="Overhead Camshaft"/>
    <s v="Manual"/>
    <s v="Red"/>
    <n v="29100"/>
    <s v="53546-9427"/>
    <s v="Sedan"/>
    <n v="8150712"/>
    <x v="3"/>
    <s v="Tertile 3"/>
    <x v="1"/>
  </r>
  <r>
    <s v="C_CND_010609"/>
    <x v="284"/>
    <x v="11"/>
    <s v="Elijah"/>
    <x v="0"/>
    <n v="1457500"/>
    <s v="Enterprise Rent A Car"/>
    <x v="15"/>
    <x v="84"/>
    <s v="Overhead Camshaft"/>
    <s v="Manual"/>
    <s v="Black"/>
    <n v="16750"/>
    <s v="60504-7114"/>
    <s v="Hardtop"/>
    <n v="8992559"/>
    <x v="6"/>
    <s v="Tertile 3"/>
    <x v="1"/>
  </r>
  <r>
    <s v="C_CND_010642"/>
    <x v="284"/>
    <x v="11"/>
    <s v="Frank"/>
    <x v="0"/>
    <n v="1500000"/>
    <s v="Diehl Motor CO Inc"/>
    <x v="7"/>
    <x v="10"/>
    <s v="Overhead Camshaft"/>
    <s v="Manual"/>
    <s v="Black"/>
    <n v="43000"/>
    <s v="06457-3834"/>
    <s v="Sedan"/>
    <n v="6273615"/>
    <x v="6"/>
    <s v="Tertile 3"/>
    <x v="1"/>
  </r>
  <r>
    <s v="C_CND_010644"/>
    <x v="284"/>
    <x v="11"/>
    <s v="Gael"/>
    <x v="0"/>
    <n v="1508000"/>
    <s v="Gartner Buick Hyundai Saab"/>
    <x v="24"/>
    <x v="43"/>
    <s v="Overhead Camshaft"/>
    <s v="Manual"/>
    <s v="Red"/>
    <n v="11800"/>
    <s v="38701-8047"/>
    <s v="Hatchback"/>
    <n v="8279990"/>
    <x v="1"/>
    <s v="Tertile 3"/>
    <x v="1"/>
  </r>
  <r>
    <s v="C_CND_010622"/>
    <x v="284"/>
    <x v="11"/>
    <s v="Adele"/>
    <x v="1"/>
    <n v="1702000"/>
    <s v="Ryder Truck Rental and Leasing"/>
    <x v="13"/>
    <x v="82"/>
    <s v="Overhead Camshaft"/>
    <s v="Manual"/>
    <s v="Pale White"/>
    <n v="26200"/>
    <s v="06457-3834"/>
    <s v="Hardtop"/>
    <n v="7456108"/>
    <x v="0"/>
    <s v="Tertile 3"/>
    <x v="1"/>
  </r>
  <r>
    <s v="C_CND_010606"/>
    <x v="284"/>
    <x v="11"/>
    <s v="Liam"/>
    <x v="0"/>
    <n v="1900000"/>
    <s v="McKinney Dodge Chrysler Jeep"/>
    <x v="14"/>
    <x v="66"/>
    <s v="DoubleÂ Overhead Camshaft"/>
    <s v="Auto"/>
    <s v="Pale White"/>
    <n v="45000"/>
    <s v="85257-3102"/>
    <s v="Hardtop"/>
    <n v="7388664"/>
    <x v="2"/>
    <s v="Tertile 3"/>
    <x v="1"/>
  </r>
  <r>
    <s v="C_CND_010591"/>
    <x v="284"/>
    <x v="11"/>
    <s v="Miles"/>
    <x v="1"/>
    <n v="2160000"/>
    <s v="Scrivener Performance Engineering"/>
    <x v="20"/>
    <x v="46"/>
    <s v="DoubleÂ Overhead Camshaft"/>
    <s v="Auto"/>
    <s v="Pale White"/>
    <n v="45001"/>
    <s v="38701-8047"/>
    <s v="Sedan"/>
    <n v="8809407"/>
    <x v="4"/>
    <s v="Tertile 3"/>
    <x v="1"/>
  </r>
  <r>
    <s v="C_CND_010598"/>
    <x v="284"/>
    <x v="11"/>
    <s v="Nelson"/>
    <x v="0"/>
    <n v="2310000"/>
    <s v="Capitol KIA"/>
    <x v="6"/>
    <x v="142"/>
    <s v="DoubleÂ Overhead Camshaft"/>
    <s v="Auto"/>
    <s v="Black"/>
    <n v="16000"/>
    <s v="38701-8047"/>
    <s v="SUV"/>
    <n v="8955798"/>
    <x v="4"/>
    <s v="Tertile 3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F64E28-BA49-47E1-9B7B-BBB4085F485E}" name="Tren Penjualan Per Bulan" cacheId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rowHeaderCaption="Kota" colHeaderCaption="Month">
  <location ref="A3:M12" firstHeaderRow="1" firstDataRow="2" firstDataCol="1"/>
  <pivotFields count="19">
    <pivotField showAll="0"/>
    <pivotField numFmtId="164" showAll="0"/>
    <pivotField axis="axisCol" showAll="0">
      <items count="15">
        <item m="1" x="12"/>
        <item n="Jan" x="0"/>
        <item n="Feb" x="1"/>
        <item n="Mar" x="2"/>
        <item n="Apr" x="3"/>
        <item n="May" x="4"/>
        <item n="Jun" x="5"/>
        <item n="Jul" x="6"/>
        <item n="Agt" x="7"/>
        <item n="Sep" x="8"/>
        <item n="Oct" x="9"/>
        <item n="Nov" x="10"/>
        <item m="1" x="13"/>
        <item n="Dec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8">
        <item x="6"/>
        <item x="2"/>
        <item x="4"/>
        <item x="5"/>
        <item x="0"/>
        <item x="1"/>
        <item x="3"/>
        <item t="default"/>
      </items>
    </pivotField>
    <pivotField showAll="0"/>
    <pivotField showAll="0"/>
  </pivotFields>
  <rowFields count="1">
    <field x="1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2"/>
  </colFields>
  <col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</colItems>
  <dataFields count="1">
    <dataField name="Sum of Price ($)" fld="12" baseField="0" baseItem="0" numFmtId="165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5A18CFA4-57DD-4A2F-877D-1D8C9388E84C}" autoFormatId="16" applyNumberFormats="0" applyBorderFormats="0" applyFontFormats="0" applyPatternFormats="0" applyAlignmentFormats="0" applyWidthHeightFormats="0">
  <queryTableRefresh nextId="21" unboundColumnsRight="2">
    <queryTableFields count="19">
      <queryTableField id="1" name="Car_id" tableColumnId="1"/>
      <queryTableField id="2" name="Date" tableColumnId="2"/>
      <queryTableField id="19" dataBound="0" tableColumnId="19"/>
      <queryTableField id="3" name="Customer Name" tableColumnId="3"/>
      <queryTableField id="4" name="Gender" tableColumnId="4"/>
      <queryTableField id="5" name="Annual Income" tableColumnId="5"/>
      <queryTableField id="6" name="Dealer_Name" tableColumnId="6"/>
      <queryTableField id="7" name="Company" tableColumnId="7"/>
      <queryTableField id="8" name="Model" tableColumnId="8"/>
      <queryTableField id="9" name="Engine" tableColumnId="9"/>
      <queryTableField id="10" name="Transmission" tableColumnId="10"/>
      <queryTableField id="11" name="Color" tableColumnId="11"/>
      <queryTableField id="12" name="Price ($)" tableColumnId="12"/>
      <queryTableField id="13" name="Dealer_No " tableColumnId="13"/>
      <queryTableField id="14" name="Body Style" tableColumnId="14"/>
      <queryTableField id="15" name="Phone" tableColumnId="15"/>
      <queryTableField id="16" name="Dealer_Region" tableColumnId="16"/>
      <queryTableField id="18" dataBound="0" tableColumnId="17"/>
      <queryTableField id="20" dataBound="0" tableColumnId="20"/>
    </queryTableFields>
    <queryTableDeletedFields count="1">
      <deletedField name="Income Segment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B371E1-C68F-4072-8FB1-F891DFB2B8C4}" name="Car_Sales_Data3" displayName="Car_Sales_Data3" ref="A1:S10576" tableType="queryTable" totalsRowShown="0">
  <autoFilter ref="A1:S10576" xr:uid="{94D74BDD-5586-4AA7-B3DF-5473084C2088}"/>
  <sortState xmlns:xlrd2="http://schemas.microsoft.com/office/spreadsheetml/2017/richdata2" ref="A2:S10576">
    <sortCondition ref="B1:B10576"/>
  </sortState>
  <tableColumns count="19">
    <tableColumn id="1" xr3:uid="{E6BB9A58-E440-4B01-A463-500CCE89D07A}" uniqueName="1" name="Car_id" queryTableFieldId="1" dataDxfId="21"/>
    <tableColumn id="2" xr3:uid="{0B8180D3-A34B-4EDC-B4FC-3C4679CD7398}" uniqueName="2" name="Date" queryTableFieldId="2" dataDxfId="20"/>
    <tableColumn id="19" xr3:uid="{EF73CEE8-0B5E-4B6E-B555-E18782FAEAA8}" uniqueName="19" name="Month" queryTableFieldId="19" dataDxfId="19">
      <calculatedColumnFormula>TEXT(B2,$V$22)</calculatedColumnFormula>
    </tableColumn>
    <tableColumn id="3" xr3:uid="{E0CE747B-4F28-4D06-B471-D338910E1B12}" uniqueName="3" name="Customer Name" queryTableFieldId="3" dataDxfId="18"/>
    <tableColumn id="4" xr3:uid="{7BBE93C3-028D-4319-8748-6EDD3BB2C222}" uniqueName="4" name="Gender" queryTableFieldId="4" dataDxfId="17"/>
    <tableColumn id="5" xr3:uid="{C28291BA-CBC3-45D0-A03D-FD0CC4B5FCA6}" uniqueName="5" name="Annual Income" queryTableFieldId="5"/>
    <tableColumn id="6" xr3:uid="{07F8C6E8-5076-4780-BEDC-4DF2A383794C}" uniqueName="6" name="Dealer_Name" queryTableFieldId="6" dataDxfId="16"/>
    <tableColumn id="7" xr3:uid="{F6448F24-3FBC-41BD-A834-E6490481137C}" uniqueName="7" name="Company" queryTableFieldId="7" dataDxfId="15"/>
    <tableColumn id="8" xr3:uid="{07842FA6-7E84-4709-8F4E-7650CB7416AC}" uniqueName="8" name="Model" queryTableFieldId="8" dataDxfId="14"/>
    <tableColumn id="9" xr3:uid="{3F15FF00-8872-4303-B368-82C67EF7943E}" uniqueName="9" name="Engine" queryTableFieldId="9" dataDxfId="13"/>
    <tableColumn id="10" xr3:uid="{A23AE568-67A1-40A5-972C-816CB738D2E4}" uniqueName="10" name="Transmission" queryTableFieldId="10" dataDxfId="12"/>
    <tableColumn id="11" xr3:uid="{DC7E54AE-A33C-441F-8E32-17B6A1C0C9E9}" uniqueName="11" name="Color" queryTableFieldId="11" dataDxfId="11"/>
    <tableColumn id="12" xr3:uid="{AB7ED458-23F9-47D0-8BCB-0F13EDE6CA06}" uniqueName="12" name="Price ($)" queryTableFieldId="12"/>
    <tableColumn id="13" xr3:uid="{C2023878-6A1D-4A7B-B051-9FABB5A7A29E}" uniqueName="13" name="Dealer_No " queryTableFieldId="13" dataDxfId="10"/>
    <tableColumn id="14" xr3:uid="{CABA5CEA-8BDC-4569-90F0-369BE2787A69}" uniqueName="14" name="Body Style" queryTableFieldId="14" dataDxfId="9"/>
    <tableColumn id="15" xr3:uid="{9D648CC1-DAE1-4516-A828-55902E00A644}" uniqueName="15" name="Phone" queryTableFieldId="15"/>
    <tableColumn id="16" xr3:uid="{900059E5-8951-419F-85ED-67F25F5746DD}" uniqueName="16" name="Kota" queryTableFieldId="16" dataDxfId="8"/>
    <tableColumn id="17" xr3:uid="{1EB26727-BC7A-46B7-9878-03E22FBDC844}" uniqueName="17" name="Income Segment" queryTableFieldId="18" dataDxfId="7">
      <calculatedColumnFormula>IF(F2&lt;_xlfn.PERCENTILE.INC($F$2:$F$10576,1/3), "Tertile 1",
   IF(F2&lt;_xlfn.PERCENTILE.INC($F$2:$F$10576,2/3), "Tertile 2", "Tertile 3"))</calculatedColumnFormula>
    </tableColumn>
    <tableColumn id="20" xr3:uid="{10F497D4-223C-41D4-B35C-ADC14F8476C3}" uniqueName="20" name="Syarat" queryTableFieldId="20" dataDxfId="6">
      <calculatedColumnFormula>IF(F2&gt;755000, "Eligible", "Risky")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EC1DD4D-003F-461F-9B94-BEF7D8E90B36}" name="Table1" displayName="Table1" ref="A3:B6" totalsRowShown="0">
  <autoFilter ref="A3:B6" xr:uid="{FEC1DD4D-003F-461F-9B94-BEF7D8E90B36}"/>
  <tableColumns count="2">
    <tableColumn id="1" xr3:uid="{4EB74CD2-C997-4507-87DF-A105A53B8E23}" name="Gender"/>
    <tableColumn id="2" xr3:uid="{7BDFE323-8918-4716-9FD1-33EAF1BCE26D}" name="Jumlah" dataDxfId="5">
      <calculatedColumnFormula>COUNTIF(Car_Sales_Data3[Gender],'Car Sales Data'!E10572)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2E4D0CC-3BAC-4B47-B3F3-AB212207508A}" name="Table14" displayName="Table14" ref="A3:B6" totalsRowShown="0">
  <autoFilter ref="A3:B6" xr:uid="{C2E4D0CC-3BAC-4B47-B3F3-AB212207508A}"/>
  <tableColumns count="2">
    <tableColumn id="1" xr3:uid="{32697354-92AD-407E-8D7A-BCDE1F7FFA76}" name="Gender"/>
    <tableColumn id="2" xr3:uid="{9D252F31-5C68-447F-A848-F5EF14770DBC}" name="Total Penjualan Mobil ($)" dataDxfId="4">
      <calculatedColumnFormula>COUNTIF(Car_Sales_Data3[Gender],'Car Sales Data'!E10572)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126C990-DA8B-4B81-9A9A-722C840B28D2}" name="Table4" displayName="Table4" ref="A3:B11" totalsRowShown="0">
  <autoFilter ref="A3:B11" xr:uid="{4126C990-DA8B-4B81-9A9A-722C840B28D2}"/>
  <tableColumns count="2">
    <tableColumn id="1" xr3:uid="{B1087EBC-F4C3-4D74-93BB-72ACA4734A99}" name="Nama Kota" dataDxfId="3"/>
    <tableColumn id="2" xr3:uid="{E08A4757-D295-4A71-B7A3-7F69C58743C3}" name="Total Penjualan" dataDxfId="2" dataCellStyle="Comma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FC3D97C-957F-4E5D-8EB6-AC32EF1A0781}" name="Table5" displayName="Table5" ref="A3:B33" totalsRowShown="0">
  <autoFilter ref="A3:B33" xr:uid="{2FC3D97C-957F-4E5D-8EB6-AC32EF1A0781}"/>
  <tableColumns count="2">
    <tableColumn id="1" xr3:uid="{D6384086-8E87-4437-8DCA-5700E2B2AB77}" name="Merek Mobil" dataDxfId="0"/>
    <tableColumn id="2" xr3:uid="{254D4E12-0EDE-4A9E-87F7-82AB06D3475E}" name="Total Penjualan">
      <calculatedColumnFormula>COUNTIF(Car_Sales_Data3[Company],'Penjualan per Merek'!A4)</calculatedColumnFormula>
    </tableColumn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6AA98-592E-41C9-A28D-B6191432635F}">
  <sheetPr>
    <tabColor rgb="FFC00000"/>
  </sheetPr>
  <dimension ref="A1:V10576"/>
  <sheetViews>
    <sheetView topLeftCell="A10543" zoomScale="80" zoomScaleNormal="80" workbookViewId="0">
      <selection sqref="A1:S10576"/>
    </sheetView>
  </sheetViews>
  <sheetFormatPr defaultRowHeight="14.5" x14ac:dyDescent="0.35"/>
  <cols>
    <col min="1" max="1" width="13.6328125" bestFit="1" customWidth="1"/>
    <col min="2" max="2" width="14.26953125" customWidth="1"/>
    <col min="3" max="3" width="14.1796875" customWidth="1"/>
    <col min="4" max="4" width="17.453125" bestFit="1" customWidth="1"/>
    <col min="5" max="5" width="15.7265625" bestFit="1" customWidth="1"/>
    <col min="6" max="6" width="15.1796875" customWidth="1"/>
    <col min="7" max="7" width="11" bestFit="1" customWidth="1"/>
    <col min="8" max="8" width="14.453125" bestFit="1" customWidth="1"/>
    <col min="9" max="9" width="25.36328125" bestFit="1" customWidth="1"/>
    <col min="10" max="10" width="14.08984375" bestFit="1" customWidth="1"/>
    <col min="11" max="11" width="9.7265625" bestFit="1" customWidth="1"/>
    <col min="12" max="12" width="9.90625" bestFit="1" customWidth="1"/>
    <col min="13" max="13" width="12.36328125" bestFit="1" customWidth="1"/>
    <col min="14" max="14" width="13.26953125" bestFit="1" customWidth="1"/>
    <col min="15" max="15" width="12.90625" bestFit="1" customWidth="1"/>
    <col min="16" max="16" width="15.26953125" bestFit="1" customWidth="1"/>
    <col min="17" max="17" width="18" bestFit="1" customWidth="1"/>
    <col min="18" max="18" width="18.54296875" bestFit="1" customWidth="1"/>
    <col min="19" max="19" width="11.54296875" bestFit="1" customWidth="1"/>
  </cols>
  <sheetData>
    <row r="1" spans="1:19" x14ac:dyDescent="0.35">
      <c r="A1" t="s">
        <v>0</v>
      </c>
      <c r="B1" t="s">
        <v>1</v>
      </c>
      <c r="C1" t="s">
        <v>12847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12871</v>
      </c>
      <c r="R1" t="s">
        <v>12844</v>
      </c>
      <c r="S1" t="s">
        <v>12850</v>
      </c>
    </row>
    <row r="2" spans="1:19" x14ac:dyDescent="0.35">
      <c r="A2" t="s">
        <v>15</v>
      </c>
      <c r="B2" s="1">
        <v>44563</v>
      </c>
      <c r="C2" s="5" t="str">
        <f t="shared" ref="C2:C65" si="0">TEXT(B2,$V$22)</f>
        <v>01</v>
      </c>
      <c r="D2" t="s">
        <v>16</v>
      </c>
      <c r="E2" t="s">
        <v>17</v>
      </c>
      <c r="F2">
        <v>13500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>
        <v>26000</v>
      </c>
      <c r="N2" t="s">
        <v>24</v>
      </c>
      <c r="O2" t="s">
        <v>25</v>
      </c>
      <c r="P2">
        <v>8264678</v>
      </c>
      <c r="Q2" t="s">
        <v>26</v>
      </c>
      <c r="R2" t="str">
        <f t="shared" ref="R2:R65" si="1">IF(F2&lt;_xlfn.PERCENTILE.INC($F$2:$F$10576,1/3), "Tertile 1",
   IF(F2&lt;_xlfn.PERCENTILE.INC($F$2:$F$10576,2/3), "Tertile 2", "Tertile 3"))</f>
        <v>Tertile 1</v>
      </c>
      <c r="S2" t="str">
        <f t="shared" ref="S2:S65" si="2">IF(F2&gt;755000, "Eligible", "Risky")</f>
        <v>Risky</v>
      </c>
    </row>
    <row r="3" spans="1:19" x14ac:dyDescent="0.35">
      <c r="A3" t="s">
        <v>45</v>
      </c>
      <c r="B3" s="1">
        <v>44563</v>
      </c>
      <c r="C3" s="5" t="str">
        <f t="shared" si="0"/>
        <v>01</v>
      </c>
      <c r="D3" t="s">
        <v>46</v>
      </c>
      <c r="E3" t="s">
        <v>17</v>
      </c>
      <c r="F3">
        <v>13500</v>
      </c>
      <c r="G3" t="s">
        <v>47</v>
      </c>
      <c r="H3" t="s">
        <v>48</v>
      </c>
      <c r="I3" t="s">
        <v>49</v>
      </c>
      <c r="J3" t="s">
        <v>39</v>
      </c>
      <c r="K3" t="s">
        <v>40</v>
      </c>
      <c r="L3" t="s">
        <v>50</v>
      </c>
      <c r="M3">
        <v>14000</v>
      </c>
      <c r="N3" t="s">
        <v>51</v>
      </c>
      <c r="O3" t="s">
        <v>25</v>
      </c>
      <c r="P3">
        <v>6257557</v>
      </c>
      <c r="Q3" t="s">
        <v>52</v>
      </c>
      <c r="R3" t="str">
        <f t="shared" si="1"/>
        <v>Tertile 1</v>
      </c>
      <c r="S3" t="str">
        <f t="shared" si="2"/>
        <v>Risky</v>
      </c>
    </row>
    <row r="4" spans="1:19" x14ac:dyDescent="0.35">
      <c r="A4" t="s">
        <v>74</v>
      </c>
      <c r="B4" s="1">
        <v>44563</v>
      </c>
      <c r="C4" s="5" t="str">
        <f t="shared" si="0"/>
        <v>01</v>
      </c>
      <c r="D4" t="s">
        <v>75</v>
      </c>
      <c r="E4" t="s">
        <v>17</v>
      </c>
      <c r="F4">
        <v>13500</v>
      </c>
      <c r="G4" t="s">
        <v>76</v>
      </c>
      <c r="H4" t="s">
        <v>64</v>
      </c>
      <c r="I4" t="s">
        <v>77</v>
      </c>
      <c r="J4" t="s">
        <v>21</v>
      </c>
      <c r="K4" t="s">
        <v>22</v>
      </c>
      <c r="L4" t="s">
        <v>50</v>
      </c>
      <c r="M4">
        <v>42000</v>
      </c>
      <c r="N4" t="s">
        <v>72</v>
      </c>
      <c r="O4" t="s">
        <v>43</v>
      </c>
      <c r="P4">
        <v>6206512</v>
      </c>
      <c r="Q4" t="s">
        <v>73</v>
      </c>
      <c r="R4" t="str">
        <f t="shared" si="1"/>
        <v>Tertile 1</v>
      </c>
      <c r="S4" t="str">
        <f t="shared" si="2"/>
        <v>Risky</v>
      </c>
    </row>
    <row r="5" spans="1:19" x14ac:dyDescent="0.35">
      <c r="A5" t="s">
        <v>84</v>
      </c>
      <c r="B5" s="1">
        <v>44563</v>
      </c>
      <c r="C5" s="5" t="str">
        <f t="shared" si="0"/>
        <v>01</v>
      </c>
      <c r="D5" t="s">
        <v>85</v>
      </c>
      <c r="E5" t="s">
        <v>86</v>
      </c>
      <c r="F5">
        <v>13500</v>
      </c>
      <c r="G5" t="s">
        <v>80</v>
      </c>
      <c r="H5" t="s">
        <v>19</v>
      </c>
      <c r="I5" t="s">
        <v>87</v>
      </c>
      <c r="J5" t="s">
        <v>21</v>
      </c>
      <c r="K5" t="s">
        <v>22</v>
      </c>
      <c r="L5" t="s">
        <v>50</v>
      </c>
      <c r="M5">
        <v>15000</v>
      </c>
      <c r="N5" t="s">
        <v>66</v>
      </c>
      <c r="O5" t="s">
        <v>43</v>
      </c>
      <c r="P5">
        <v>7836892</v>
      </c>
      <c r="Q5" t="s">
        <v>67</v>
      </c>
      <c r="R5" t="str">
        <f t="shared" si="1"/>
        <v>Tertile 1</v>
      </c>
      <c r="S5" t="str">
        <f t="shared" si="2"/>
        <v>Risky</v>
      </c>
    </row>
    <row r="6" spans="1:19" x14ac:dyDescent="0.35">
      <c r="A6" t="s">
        <v>88</v>
      </c>
      <c r="B6" s="1">
        <v>44563</v>
      </c>
      <c r="C6" s="5" t="str">
        <f t="shared" si="0"/>
        <v>01</v>
      </c>
      <c r="D6" t="s">
        <v>89</v>
      </c>
      <c r="E6" t="s">
        <v>17</v>
      </c>
      <c r="F6">
        <v>13500</v>
      </c>
      <c r="G6" t="s">
        <v>90</v>
      </c>
      <c r="H6" t="s">
        <v>56</v>
      </c>
      <c r="I6" t="s">
        <v>91</v>
      </c>
      <c r="J6" t="s">
        <v>39</v>
      </c>
      <c r="K6" t="s">
        <v>40</v>
      </c>
      <c r="L6" t="s">
        <v>50</v>
      </c>
      <c r="M6">
        <v>31000</v>
      </c>
      <c r="N6" t="s">
        <v>72</v>
      </c>
      <c r="O6" t="s">
        <v>25</v>
      </c>
      <c r="P6">
        <v>7995489</v>
      </c>
      <c r="Q6" t="s">
        <v>73</v>
      </c>
      <c r="R6" t="str">
        <f t="shared" si="1"/>
        <v>Tertile 1</v>
      </c>
      <c r="S6" t="str">
        <f t="shared" si="2"/>
        <v>Risky</v>
      </c>
    </row>
    <row r="7" spans="1:19" x14ac:dyDescent="0.35">
      <c r="A7" t="s">
        <v>92</v>
      </c>
      <c r="B7" s="1">
        <v>44563</v>
      </c>
      <c r="C7" s="5" t="str">
        <f t="shared" si="0"/>
        <v>01</v>
      </c>
      <c r="D7" t="s">
        <v>93</v>
      </c>
      <c r="E7" t="s">
        <v>17</v>
      </c>
      <c r="F7">
        <v>13500</v>
      </c>
      <c r="G7" t="s">
        <v>90</v>
      </c>
      <c r="H7" t="s">
        <v>94</v>
      </c>
      <c r="I7" t="s">
        <v>95</v>
      </c>
      <c r="J7" t="s">
        <v>21</v>
      </c>
      <c r="K7" t="s">
        <v>22</v>
      </c>
      <c r="L7" t="s">
        <v>50</v>
      </c>
      <c r="M7">
        <v>46000</v>
      </c>
      <c r="N7" t="s">
        <v>72</v>
      </c>
      <c r="O7" t="s">
        <v>83</v>
      </c>
      <c r="P7">
        <v>7288103</v>
      </c>
      <c r="Q7" t="s">
        <v>52</v>
      </c>
      <c r="R7" t="str">
        <f t="shared" si="1"/>
        <v>Tertile 1</v>
      </c>
      <c r="S7" t="str">
        <f t="shared" si="2"/>
        <v>Risky</v>
      </c>
    </row>
    <row r="8" spans="1:19" x14ac:dyDescent="0.35">
      <c r="A8" t="s">
        <v>101</v>
      </c>
      <c r="B8" s="1">
        <v>44563</v>
      </c>
      <c r="C8" s="5" t="str">
        <f t="shared" si="0"/>
        <v>01</v>
      </c>
      <c r="D8" t="s">
        <v>102</v>
      </c>
      <c r="E8" t="s">
        <v>17</v>
      </c>
      <c r="F8">
        <v>13500</v>
      </c>
      <c r="G8" t="s">
        <v>103</v>
      </c>
      <c r="H8" t="s">
        <v>104</v>
      </c>
      <c r="I8" t="s">
        <v>105</v>
      </c>
      <c r="J8" t="s">
        <v>21</v>
      </c>
      <c r="K8" t="s">
        <v>22</v>
      </c>
      <c r="L8" t="s">
        <v>50</v>
      </c>
      <c r="M8">
        <v>15000</v>
      </c>
      <c r="N8" t="s">
        <v>42</v>
      </c>
      <c r="O8" t="s">
        <v>59</v>
      </c>
      <c r="P8">
        <v>7558767</v>
      </c>
      <c r="Q8" t="s">
        <v>44</v>
      </c>
      <c r="R8" t="str">
        <f t="shared" si="1"/>
        <v>Tertile 1</v>
      </c>
      <c r="S8" t="str">
        <f t="shared" si="2"/>
        <v>Risky</v>
      </c>
    </row>
    <row r="9" spans="1:19" x14ac:dyDescent="0.35">
      <c r="A9" t="s">
        <v>128</v>
      </c>
      <c r="B9" s="1">
        <v>44563</v>
      </c>
      <c r="C9" s="5" t="str">
        <f t="shared" si="0"/>
        <v>01</v>
      </c>
      <c r="D9" t="s">
        <v>129</v>
      </c>
      <c r="E9" t="s">
        <v>17</v>
      </c>
      <c r="F9">
        <v>13500</v>
      </c>
      <c r="G9" t="s">
        <v>70</v>
      </c>
      <c r="H9" t="s">
        <v>48</v>
      </c>
      <c r="I9" t="s">
        <v>130</v>
      </c>
      <c r="J9" t="s">
        <v>39</v>
      </c>
      <c r="K9" t="s">
        <v>40</v>
      </c>
      <c r="L9" t="s">
        <v>23</v>
      </c>
      <c r="M9">
        <v>25000</v>
      </c>
      <c r="N9" t="s">
        <v>72</v>
      </c>
      <c r="O9" t="s">
        <v>110</v>
      </c>
      <c r="P9">
        <v>7889827</v>
      </c>
      <c r="Q9" t="s">
        <v>73</v>
      </c>
      <c r="R9" t="str">
        <f t="shared" si="1"/>
        <v>Tertile 1</v>
      </c>
      <c r="S9" t="str">
        <f t="shared" si="2"/>
        <v>Risky</v>
      </c>
    </row>
    <row r="10" spans="1:19" x14ac:dyDescent="0.35">
      <c r="A10" t="s">
        <v>162</v>
      </c>
      <c r="B10" s="1">
        <v>44563</v>
      </c>
      <c r="C10" s="5" t="str">
        <f t="shared" si="0"/>
        <v>01</v>
      </c>
      <c r="D10" t="s">
        <v>163</v>
      </c>
      <c r="E10" t="s">
        <v>17</v>
      </c>
      <c r="F10">
        <v>13500</v>
      </c>
      <c r="G10" t="s">
        <v>90</v>
      </c>
      <c r="H10" t="s">
        <v>108</v>
      </c>
      <c r="I10" t="s">
        <v>161</v>
      </c>
      <c r="J10" t="s">
        <v>39</v>
      </c>
      <c r="K10" t="s">
        <v>40</v>
      </c>
      <c r="L10" t="s">
        <v>50</v>
      </c>
      <c r="M10">
        <v>41000</v>
      </c>
      <c r="N10" t="s">
        <v>72</v>
      </c>
      <c r="O10" t="s">
        <v>59</v>
      </c>
      <c r="P10">
        <v>6292720</v>
      </c>
      <c r="Q10" t="s">
        <v>60</v>
      </c>
      <c r="R10" t="str">
        <f t="shared" si="1"/>
        <v>Tertile 1</v>
      </c>
      <c r="S10" t="str">
        <f t="shared" si="2"/>
        <v>Risky</v>
      </c>
    </row>
    <row r="11" spans="1:19" x14ac:dyDescent="0.35">
      <c r="A11" t="s">
        <v>169</v>
      </c>
      <c r="B11" s="1">
        <v>44563</v>
      </c>
      <c r="C11" s="5" t="str">
        <f t="shared" si="0"/>
        <v>01</v>
      </c>
      <c r="D11" t="s">
        <v>170</v>
      </c>
      <c r="E11" t="s">
        <v>17</v>
      </c>
      <c r="F11">
        <v>210000</v>
      </c>
      <c r="G11" t="s">
        <v>98</v>
      </c>
      <c r="H11" t="s">
        <v>64</v>
      </c>
      <c r="I11" t="s">
        <v>171</v>
      </c>
      <c r="J11" t="s">
        <v>39</v>
      </c>
      <c r="K11" t="s">
        <v>40</v>
      </c>
      <c r="L11" t="s">
        <v>50</v>
      </c>
      <c r="M11">
        <v>20000</v>
      </c>
      <c r="N11" t="s">
        <v>32</v>
      </c>
      <c r="O11" t="s">
        <v>110</v>
      </c>
      <c r="P11">
        <v>8847858</v>
      </c>
      <c r="Q11" t="s">
        <v>73</v>
      </c>
      <c r="R11" t="str">
        <f t="shared" si="1"/>
        <v>Tertile 1</v>
      </c>
      <c r="S11" t="str">
        <f t="shared" si="2"/>
        <v>Risky</v>
      </c>
    </row>
    <row r="12" spans="1:19" x14ac:dyDescent="0.35">
      <c r="A12" t="s">
        <v>124</v>
      </c>
      <c r="B12" s="1">
        <v>44563</v>
      </c>
      <c r="C12" s="5" t="str">
        <f t="shared" si="0"/>
        <v>01</v>
      </c>
      <c r="D12" t="s">
        <v>125</v>
      </c>
      <c r="E12" t="s">
        <v>17</v>
      </c>
      <c r="F12">
        <v>455000</v>
      </c>
      <c r="G12" t="s">
        <v>63</v>
      </c>
      <c r="H12" t="s">
        <v>126</v>
      </c>
      <c r="I12" t="s">
        <v>127</v>
      </c>
      <c r="J12" t="s">
        <v>21</v>
      </c>
      <c r="K12" t="s">
        <v>22</v>
      </c>
      <c r="L12" t="s">
        <v>50</v>
      </c>
      <c r="M12">
        <v>21000</v>
      </c>
      <c r="N12" t="s">
        <v>66</v>
      </c>
      <c r="O12" t="s">
        <v>110</v>
      </c>
      <c r="P12">
        <v>6736704</v>
      </c>
      <c r="Q12" t="s">
        <v>67</v>
      </c>
      <c r="R12" t="str">
        <f t="shared" si="1"/>
        <v>Tertile 1</v>
      </c>
      <c r="S12" t="str">
        <f t="shared" si="2"/>
        <v>Risky</v>
      </c>
    </row>
    <row r="13" spans="1:19" x14ac:dyDescent="0.35">
      <c r="A13" t="s">
        <v>115</v>
      </c>
      <c r="B13" s="1">
        <v>44563</v>
      </c>
      <c r="C13" s="5" t="str">
        <f t="shared" si="0"/>
        <v>01</v>
      </c>
      <c r="D13" t="s">
        <v>116</v>
      </c>
      <c r="E13" t="s">
        <v>86</v>
      </c>
      <c r="F13">
        <v>535000</v>
      </c>
      <c r="G13" t="s">
        <v>36</v>
      </c>
      <c r="H13" t="s">
        <v>117</v>
      </c>
      <c r="I13" t="s">
        <v>118</v>
      </c>
      <c r="J13" t="s">
        <v>39</v>
      </c>
      <c r="K13" t="s">
        <v>40</v>
      </c>
      <c r="L13" t="s">
        <v>23</v>
      </c>
      <c r="M13">
        <v>18000</v>
      </c>
      <c r="N13" t="s">
        <v>42</v>
      </c>
      <c r="O13" t="s">
        <v>59</v>
      </c>
      <c r="P13">
        <v>7814646</v>
      </c>
      <c r="Q13" t="s">
        <v>44</v>
      </c>
      <c r="R13" t="str">
        <f t="shared" si="1"/>
        <v>Tertile 1</v>
      </c>
      <c r="S13" t="str">
        <f t="shared" si="2"/>
        <v>Risky</v>
      </c>
    </row>
    <row r="14" spans="1:19" x14ac:dyDescent="0.35">
      <c r="A14" t="s">
        <v>119</v>
      </c>
      <c r="B14" s="1">
        <v>44563</v>
      </c>
      <c r="C14" s="5" t="str">
        <f t="shared" si="0"/>
        <v>01</v>
      </c>
      <c r="D14" t="s">
        <v>120</v>
      </c>
      <c r="E14" t="s">
        <v>86</v>
      </c>
      <c r="F14">
        <v>570000</v>
      </c>
      <c r="G14" t="s">
        <v>47</v>
      </c>
      <c r="H14" t="s">
        <v>37</v>
      </c>
      <c r="I14" t="s">
        <v>38</v>
      </c>
      <c r="J14" t="s">
        <v>21</v>
      </c>
      <c r="K14" t="s">
        <v>22</v>
      </c>
      <c r="L14" t="s">
        <v>50</v>
      </c>
      <c r="M14">
        <v>31000</v>
      </c>
      <c r="N14" t="s">
        <v>51</v>
      </c>
      <c r="O14" t="s">
        <v>43</v>
      </c>
      <c r="P14">
        <v>7456650</v>
      </c>
      <c r="Q14" t="s">
        <v>52</v>
      </c>
      <c r="R14" t="str">
        <f t="shared" si="1"/>
        <v>Tertile 2</v>
      </c>
      <c r="S14" t="str">
        <f t="shared" si="2"/>
        <v>Risky</v>
      </c>
    </row>
    <row r="15" spans="1:19" x14ac:dyDescent="0.35">
      <c r="A15" t="s">
        <v>135</v>
      </c>
      <c r="B15" s="1">
        <v>44563</v>
      </c>
      <c r="C15" s="5" t="str">
        <f t="shared" si="0"/>
        <v>01</v>
      </c>
      <c r="D15" t="s">
        <v>136</v>
      </c>
      <c r="E15" t="s">
        <v>17</v>
      </c>
      <c r="F15">
        <v>585000</v>
      </c>
      <c r="G15" t="s">
        <v>137</v>
      </c>
      <c r="H15" t="s">
        <v>138</v>
      </c>
      <c r="I15" t="s">
        <v>139</v>
      </c>
      <c r="J15" t="s">
        <v>39</v>
      </c>
      <c r="K15" t="s">
        <v>40</v>
      </c>
      <c r="L15" t="s">
        <v>50</v>
      </c>
      <c r="M15">
        <v>12000</v>
      </c>
      <c r="N15" t="s">
        <v>24</v>
      </c>
      <c r="O15" t="s">
        <v>83</v>
      </c>
      <c r="P15">
        <v>8097778</v>
      </c>
      <c r="Q15" t="s">
        <v>26</v>
      </c>
      <c r="R15" t="str">
        <f t="shared" si="1"/>
        <v>Tertile 2</v>
      </c>
      <c r="S15" t="str">
        <f t="shared" si="2"/>
        <v>Risky</v>
      </c>
    </row>
    <row r="16" spans="1:19" x14ac:dyDescent="0.35">
      <c r="A16" t="s">
        <v>176</v>
      </c>
      <c r="B16" s="1">
        <v>44563</v>
      </c>
      <c r="C16" s="5" t="str">
        <f t="shared" si="0"/>
        <v>01</v>
      </c>
      <c r="D16" t="s">
        <v>177</v>
      </c>
      <c r="E16" t="s">
        <v>17</v>
      </c>
      <c r="F16">
        <v>635000</v>
      </c>
      <c r="G16" t="s">
        <v>142</v>
      </c>
      <c r="H16" t="s">
        <v>126</v>
      </c>
      <c r="I16" t="s">
        <v>127</v>
      </c>
      <c r="J16" t="s">
        <v>21</v>
      </c>
      <c r="K16" t="s">
        <v>22</v>
      </c>
      <c r="L16" t="s">
        <v>50</v>
      </c>
      <c r="M16">
        <v>19000</v>
      </c>
      <c r="N16" t="s">
        <v>51</v>
      </c>
      <c r="O16" t="s">
        <v>110</v>
      </c>
      <c r="P16">
        <v>6827044</v>
      </c>
      <c r="Q16" t="s">
        <v>33</v>
      </c>
      <c r="R16" t="str">
        <f t="shared" si="1"/>
        <v>Tertile 2</v>
      </c>
      <c r="S16" t="str">
        <f t="shared" si="2"/>
        <v>Risky</v>
      </c>
    </row>
    <row r="17" spans="1:22" x14ac:dyDescent="0.35">
      <c r="A17" t="s">
        <v>145</v>
      </c>
      <c r="B17" s="1">
        <v>44563</v>
      </c>
      <c r="C17" s="5" t="str">
        <f t="shared" si="0"/>
        <v>01</v>
      </c>
      <c r="D17" t="s">
        <v>146</v>
      </c>
      <c r="E17" t="s">
        <v>17</v>
      </c>
      <c r="F17">
        <v>672000</v>
      </c>
      <c r="G17" t="s">
        <v>147</v>
      </c>
      <c r="H17" t="s">
        <v>148</v>
      </c>
      <c r="I17" t="s">
        <v>149</v>
      </c>
      <c r="J17" t="s">
        <v>21</v>
      </c>
      <c r="K17" t="s">
        <v>22</v>
      </c>
      <c r="L17" t="s">
        <v>50</v>
      </c>
      <c r="M17">
        <v>22000</v>
      </c>
      <c r="N17" t="s">
        <v>58</v>
      </c>
      <c r="O17" t="s">
        <v>43</v>
      </c>
      <c r="P17">
        <v>8570849</v>
      </c>
      <c r="Q17" t="s">
        <v>60</v>
      </c>
      <c r="R17" t="str">
        <f t="shared" si="1"/>
        <v>Tertile 2</v>
      </c>
      <c r="S17" t="str">
        <f t="shared" si="2"/>
        <v>Risky</v>
      </c>
    </row>
    <row r="18" spans="1:22" x14ac:dyDescent="0.35">
      <c r="A18" t="s">
        <v>178</v>
      </c>
      <c r="B18" s="1">
        <v>44563</v>
      </c>
      <c r="C18" s="5" t="str">
        <f t="shared" si="0"/>
        <v>01</v>
      </c>
      <c r="D18" t="s">
        <v>179</v>
      </c>
      <c r="E18" t="s">
        <v>17</v>
      </c>
      <c r="F18">
        <v>675000</v>
      </c>
      <c r="G18" t="s">
        <v>152</v>
      </c>
      <c r="H18" t="s">
        <v>126</v>
      </c>
      <c r="I18" t="s">
        <v>180</v>
      </c>
      <c r="J18" t="s">
        <v>39</v>
      </c>
      <c r="K18" t="s">
        <v>40</v>
      </c>
      <c r="L18" t="s">
        <v>23</v>
      </c>
      <c r="M18">
        <v>43000</v>
      </c>
      <c r="N18" t="s">
        <v>66</v>
      </c>
      <c r="O18" t="s">
        <v>59</v>
      </c>
      <c r="P18">
        <v>7954038</v>
      </c>
      <c r="Q18" t="s">
        <v>44</v>
      </c>
      <c r="R18" t="str">
        <f t="shared" si="1"/>
        <v>Tertile 2</v>
      </c>
      <c r="S18" t="str">
        <f t="shared" si="2"/>
        <v>Risky</v>
      </c>
    </row>
    <row r="19" spans="1:22" x14ac:dyDescent="0.35">
      <c r="A19" t="s">
        <v>121</v>
      </c>
      <c r="B19" s="1">
        <v>44563</v>
      </c>
      <c r="C19" s="5" t="str">
        <f t="shared" si="0"/>
        <v>01</v>
      </c>
      <c r="D19" t="s">
        <v>122</v>
      </c>
      <c r="E19" t="s">
        <v>17</v>
      </c>
      <c r="F19">
        <v>685000</v>
      </c>
      <c r="G19" t="s">
        <v>55</v>
      </c>
      <c r="H19" t="s">
        <v>48</v>
      </c>
      <c r="I19" t="s">
        <v>123</v>
      </c>
      <c r="J19" t="s">
        <v>21</v>
      </c>
      <c r="K19" t="s">
        <v>22</v>
      </c>
      <c r="L19" t="s">
        <v>50</v>
      </c>
      <c r="M19">
        <v>33000</v>
      </c>
      <c r="N19" t="s">
        <v>58</v>
      </c>
      <c r="O19" t="s">
        <v>25</v>
      </c>
      <c r="P19">
        <v>7627010</v>
      </c>
      <c r="Q19" t="s">
        <v>60</v>
      </c>
      <c r="R19" t="str">
        <f t="shared" si="1"/>
        <v>Tertile 2</v>
      </c>
      <c r="S19" t="str">
        <f t="shared" si="2"/>
        <v>Risky</v>
      </c>
    </row>
    <row r="20" spans="1:22" x14ac:dyDescent="0.35">
      <c r="A20" t="s">
        <v>106</v>
      </c>
      <c r="B20" s="1">
        <v>44563</v>
      </c>
      <c r="C20" s="5" t="str">
        <f t="shared" si="0"/>
        <v>01</v>
      </c>
      <c r="D20" t="s">
        <v>107</v>
      </c>
      <c r="E20" t="s">
        <v>17</v>
      </c>
      <c r="F20">
        <v>722000</v>
      </c>
      <c r="G20" t="s">
        <v>18</v>
      </c>
      <c r="H20" t="s">
        <v>108</v>
      </c>
      <c r="I20" t="s">
        <v>109</v>
      </c>
      <c r="J20" t="s">
        <v>39</v>
      </c>
      <c r="K20" t="s">
        <v>40</v>
      </c>
      <c r="L20" t="s">
        <v>50</v>
      </c>
      <c r="M20">
        <v>26000</v>
      </c>
      <c r="N20" t="s">
        <v>24</v>
      </c>
      <c r="O20" t="s">
        <v>110</v>
      </c>
      <c r="P20">
        <v>7677191</v>
      </c>
      <c r="Q20" t="s">
        <v>26</v>
      </c>
      <c r="R20" t="str">
        <f t="shared" si="1"/>
        <v>Tertile 2</v>
      </c>
      <c r="S20" t="str">
        <f t="shared" si="2"/>
        <v>Risky</v>
      </c>
    </row>
    <row r="21" spans="1:22" x14ac:dyDescent="0.35">
      <c r="A21" t="s">
        <v>111</v>
      </c>
      <c r="B21" s="1">
        <v>44563</v>
      </c>
      <c r="C21" s="5" t="str">
        <f t="shared" si="0"/>
        <v>01</v>
      </c>
      <c r="D21" t="s">
        <v>112</v>
      </c>
      <c r="E21" t="s">
        <v>17</v>
      </c>
      <c r="F21">
        <v>746000</v>
      </c>
      <c r="G21" t="s">
        <v>29</v>
      </c>
      <c r="H21" t="s">
        <v>113</v>
      </c>
      <c r="I21" t="s">
        <v>114</v>
      </c>
      <c r="J21" t="s">
        <v>39</v>
      </c>
      <c r="K21" t="s">
        <v>40</v>
      </c>
      <c r="L21" t="s">
        <v>50</v>
      </c>
      <c r="M21">
        <v>17000</v>
      </c>
      <c r="N21" t="s">
        <v>32</v>
      </c>
      <c r="O21" t="s">
        <v>59</v>
      </c>
      <c r="P21">
        <v>8431908</v>
      </c>
      <c r="Q21" t="s">
        <v>33</v>
      </c>
      <c r="R21" t="str">
        <f t="shared" si="1"/>
        <v>Tertile 2</v>
      </c>
      <c r="S21" t="str">
        <f t="shared" si="2"/>
        <v>Risky</v>
      </c>
    </row>
    <row r="22" spans="1:22" x14ac:dyDescent="0.35">
      <c r="A22" t="s">
        <v>172</v>
      </c>
      <c r="B22" s="1">
        <v>44563</v>
      </c>
      <c r="C22" s="5" t="str">
        <f t="shared" si="0"/>
        <v>01</v>
      </c>
      <c r="D22" t="s">
        <v>173</v>
      </c>
      <c r="E22" t="s">
        <v>17</v>
      </c>
      <c r="F22">
        <v>750000</v>
      </c>
      <c r="G22" t="s">
        <v>103</v>
      </c>
      <c r="H22" t="s">
        <v>174</v>
      </c>
      <c r="I22" t="s">
        <v>175</v>
      </c>
      <c r="J22" t="s">
        <v>39</v>
      </c>
      <c r="K22" t="s">
        <v>40</v>
      </c>
      <c r="L22" t="s">
        <v>50</v>
      </c>
      <c r="M22">
        <v>14000</v>
      </c>
      <c r="N22" t="s">
        <v>42</v>
      </c>
      <c r="O22" t="s">
        <v>59</v>
      </c>
      <c r="P22">
        <v>8344679</v>
      </c>
      <c r="Q22" t="s">
        <v>26</v>
      </c>
      <c r="R22" t="str">
        <f t="shared" si="1"/>
        <v>Tertile 2</v>
      </c>
      <c r="S22" t="str">
        <f t="shared" si="2"/>
        <v>Risky</v>
      </c>
      <c r="V22" t="s">
        <v>12848</v>
      </c>
    </row>
    <row r="23" spans="1:22" x14ac:dyDescent="0.35">
      <c r="A23" t="s">
        <v>158</v>
      </c>
      <c r="B23" s="1">
        <v>44563</v>
      </c>
      <c r="C23" s="5" t="str">
        <f t="shared" si="0"/>
        <v>01</v>
      </c>
      <c r="D23" t="s">
        <v>159</v>
      </c>
      <c r="E23" t="s">
        <v>17</v>
      </c>
      <c r="F23">
        <v>791000</v>
      </c>
      <c r="G23" t="s">
        <v>160</v>
      </c>
      <c r="H23" t="s">
        <v>108</v>
      </c>
      <c r="I23" t="s">
        <v>161</v>
      </c>
      <c r="J23" t="s">
        <v>39</v>
      </c>
      <c r="K23" t="s">
        <v>40</v>
      </c>
      <c r="L23" t="s">
        <v>50</v>
      </c>
      <c r="M23">
        <v>41000</v>
      </c>
      <c r="N23" t="s">
        <v>58</v>
      </c>
      <c r="O23" t="s">
        <v>59</v>
      </c>
      <c r="P23">
        <v>6281210</v>
      </c>
      <c r="Q23" t="s">
        <v>60</v>
      </c>
      <c r="R23" t="str">
        <f t="shared" si="1"/>
        <v>Tertile 2</v>
      </c>
      <c r="S23" t="str">
        <f t="shared" si="2"/>
        <v>Eligible</v>
      </c>
    </row>
    <row r="24" spans="1:22" x14ac:dyDescent="0.35">
      <c r="A24" t="s">
        <v>150</v>
      </c>
      <c r="B24" s="1">
        <v>44563</v>
      </c>
      <c r="C24" s="5" t="str">
        <f t="shared" si="0"/>
        <v>01</v>
      </c>
      <c r="D24" t="s">
        <v>151</v>
      </c>
      <c r="E24" t="s">
        <v>17</v>
      </c>
      <c r="F24">
        <v>801250</v>
      </c>
      <c r="G24" t="s">
        <v>152</v>
      </c>
      <c r="H24" t="s">
        <v>30</v>
      </c>
      <c r="I24" t="s">
        <v>153</v>
      </c>
      <c r="J24" t="s">
        <v>21</v>
      </c>
      <c r="K24" t="s">
        <v>22</v>
      </c>
      <c r="L24" t="s">
        <v>50</v>
      </c>
      <c r="M24">
        <v>31250</v>
      </c>
      <c r="N24" t="s">
        <v>66</v>
      </c>
      <c r="O24" t="s">
        <v>25</v>
      </c>
      <c r="P24">
        <v>8520534</v>
      </c>
      <c r="Q24" t="s">
        <v>67</v>
      </c>
      <c r="R24" t="str">
        <f t="shared" si="1"/>
        <v>Tertile 2</v>
      </c>
      <c r="S24" t="str">
        <f t="shared" si="2"/>
        <v>Eligible</v>
      </c>
    </row>
    <row r="25" spans="1:22" x14ac:dyDescent="0.35">
      <c r="A25" t="s">
        <v>78</v>
      </c>
      <c r="B25" s="1">
        <v>44563</v>
      </c>
      <c r="C25" s="5" t="str">
        <f t="shared" si="0"/>
        <v>01</v>
      </c>
      <c r="D25" t="s">
        <v>79</v>
      </c>
      <c r="E25" t="s">
        <v>17</v>
      </c>
      <c r="F25">
        <v>815000</v>
      </c>
      <c r="G25" t="s">
        <v>80</v>
      </c>
      <c r="H25" t="s">
        <v>81</v>
      </c>
      <c r="I25" t="s">
        <v>82</v>
      </c>
      <c r="J25" t="s">
        <v>39</v>
      </c>
      <c r="K25" t="s">
        <v>40</v>
      </c>
      <c r="L25" t="s">
        <v>50</v>
      </c>
      <c r="M25">
        <v>82000</v>
      </c>
      <c r="N25" t="s">
        <v>66</v>
      </c>
      <c r="O25" t="s">
        <v>83</v>
      </c>
      <c r="P25">
        <v>7194857</v>
      </c>
      <c r="Q25" t="s">
        <v>52</v>
      </c>
      <c r="R25" t="str">
        <f t="shared" si="1"/>
        <v>Tertile 2</v>
      </c>
      <c r="S25" t="str">
        <f t="shared" si="2"/>
        <v>Eligible</v>
      </c>
    </row>
    <row r="26" spans="1:22" x14ac:dyDescent="0.35">
      <c r="A26" t="s">
        <v>154</v>
      </c>
      <c r="B26" s="1">
        <v>44563</v>
      </c>
      <c r="C26" s="5" t="str">
        <f t="shared" si="0"/>
        <v>01</v>
      </c>
      <c r="D26" t="s">
        <v>155</v>
      </c>
      <c r="E26" t="s">
        <v>86</v>
      </c>
      <c r="F26">
        <v>820000</v>
      </c>
      <c r="G26" t="s">
        <v>76</v>
      </c>
      <c r="H26" t="s">
        <v>156</v>
      </c>
      <c r="I26" t="s">
        <v>157</v>
      </c>
      <c r="J26" t="s">
        <v>21</v>
      </c>
      <c r="K26" t="s">
        <v>22</v>
      </c>
      <c r="L26" t="s">
        <v>23</v>
      </c>
      <c r="M26">
        <v>19000</v>
      </c>
      <c r="N26" t="s">
        <v>72</v>
      </c>
      <c r="O26" t="s">
        <v>43</v>
      </c>
      <c r="P26">
        <v>6362556</v>
      </c>
      <c r="Q26" t="s">
        <v>73</v>
      </c>
      <c r="R26" t="str">
        <f t="shared" si="1"/>
        <v>Tertile 2</v>
      </c>
      <c r="S26" t="str">
        <f t="shared" si="2"/>
        <v>Eligible</v>
      </c>
    </row>
    <row r="27" spans="1:22" x14ac:dyDescent="0.35">
      <c r="A27" t="s">
        <v>61</v>
      </c>
      <c r="B27" s="1">
        <v>44563</v>
      </c>
      <c r="C27" s="5" t="str">
        <f t="shared" si="0"/>
        <v>01</v>
      </c>
      <c r="D27" t="s">
        <v>62</v>
      </c>
      <c r="E27" t="s">
        <v>17</v>
      </c>
      <c r="F27">
        <v>850000</v>
      </c>
      <c r="G27" t="s">
        <v>63</v>
      </c>
      <c r="H27" t="s">
        <v>64</v>
      </c>
      <c r="I27" t="s">
        <v>65</v>
      </c>
      <c r="J27" t="s">
        <v>39</v>
      </c>
      <c r="K27" t="s">
        <v>40</v>
      </c>
      <c r="L27" t="s">
        <v>50</v>
      </c>
      <c r="M27">
        <v>12000</v>
      </c>
      <c r="N27" t="s">
        <v>66</v>
      </c>
      <c r="O27" t="s">
        <v>59</v>
      </c>
      <c r="P27">
        <v>7315216</v>
      </c>
      <c r="Q27" t="s">
        <v>67</v>
      </c>
      <c r="R27" t="str">
        <f t="shared" si="1"/>
        <v>Tertile 2</v>
      </c>
      <c r="S27" t="str">
        <f t="shared" si="2"/>
        <v>Eligible</v>
      </c>
    </row>
    <row r="28" spans="1:22" x14ac:dyDescent="0.35">
      <c r="A28" t="s">
        <v>181</v>
      </c>
      <c r="B28" s="1">
        <v>44563</v>
      </c>
      <c r="C28" s="5" t="str">
        <f t="shared" si="0"/>
        <v>01</v>
      </c>
      <c r="D28" t="s">
        <v>182</v>
      </c>
      <c r="E28" t="s">
        <v>17</v>
      </c>
      <c r="F28">
        <v>880000</v>
      </c>
      <c r="G28" t="s">
        <v>76</v>
      </c>
      <c r="H28" t="s">
        <v>183</v>
      </c>
      <c r="I28" t="s">
        <v>184</v>
      </c>
      <c r="J28" t="s">
        <v>21</v>
      </c>
      <c r="K28" t="s">
        <v>22</v>
      </c>
      <c r="L28" t="s">
        <v>23</v>
      </c>
      <c r="M28">
        <v>16000</v>
      </c>
      <c r="N28" t="s">
        <v>72</v>
      </c>
      <c r="O28" t="s">
        <v>43</v>
      </c>
      <c r="P28">
        <v>7400390</v>
      </c>
      <c r="Q28" t="s">
        <v>52</v>
      </c>
      <c r="R28" t="str">
        <f t="shared" si="1"/>
        <v>Tertile 2</v>
      </c>
      <c r="S28" t="str">
        <f t="shared" si="2"/>
        <v>Eligible</v>
      </c>
    </row>
    <row r="29" spans="1:22" x14ac:dyDescent="0.35">
      <c r="A29" t="s">
        <v>96</v>
      </c>
      <c r="B29" s="1">
        <v>44563</v>
      </c>
      <c r="C29" s="5" t="str">
        <f t="shared" si="0"/>
        <v>01</v>
      </c>
      <c r="D29" t="s">
        <v>97</v>
      </c>
      <c r="E29" t="s">
        <v>17</v>
      </c>
      <c r="F29">
        <v>885000</v>
      </c>
      <c r="G29" t="s">
        <v>98</v>
      </c>
      <c r="H29" t="s">
        <v>99</v>
      </c>
      <c r="I29" t="s">
        <v>100</v>
      </c>
      <c r="J29" t="s">
        <v>21</v>
      </c>
      <c r="K29" t="s">
        <v>22</v>
      </c>
      <c r="L29" t="s">
        <v>23</v>
      </c>
      <c r="M29">
        <v>9000</v>
      </c>
      <c r="N29" t="s">
        <v>32</v>
      </c>
      <c r="O29" t="s">
        <v>25</v>
      </c>
      <c r="P29">
        <v>6842408</v>
      </c>
      <c r="Q29" t="s">
        <v>33</v>
      </c>
      <c r="R29" t="str">
        <f t="shared" si="1"/>
        <v>Tertile 2</v>
      </c>
      <c r="S29" t="str">
        <f t="shared" si="2"/>
        <v>Eligible</v>
      </c>
    </row>
    <row r="30" spans="1:22" x14ac:dyDescent="0.35">
      <c r="A30" t="s">
        <v>140</v>
      </c>
      <c r="B30" s="1">
        <v>44563</v>
      </c>
      <c r="C30" s="5" t="str">
        <f t="shared" si="0"/>
        <v>01</v>
      </c>
      <c r="D30" t="s">
        <v>141</v>
      </c>
      <c r="E30" t="s">
        <v>17</v>
      </c>
      <c r="F30">
        <v>920000</v>
      </c>
      <c r="G30" t="s">
        <v>142</v>
      </c>
      <c r="H30" t="s">
        <v>143</v>
      </c>
      <c r="I30" t="s">
        <v>144</v>
      </c>
      <c r="J30" t="s">
        <v>21</v>
      </c>
      <c r="K30" t="s">
        <v>22</v>
      </c>
      <c r="L30" t="s">
        <v>50</v>
      </c>
      <c r="M30">
        <v>18000</v>
      </c>
      <c r="N30" t="s">
        <v>51</v>
      </c>
      <c r="O30" t="s">
        <v>43</v>
      </c>
      <c r="P30">
        <v>7959858</v>
      </c>
      <c r="Q30" t="s">
        <v>52</v>
      </c>
      <c r="R30" t="str">
        <f t="shared" si="1"/>
        <v>Tertile 2</v>
      </c>
      <c r="S30" t="str">
        <f t="shared" si="2"/>
        <v>Eligible</v>
      </c>
    </row>
    <row r="31" spans="1:22" x14ac:dyDescent="0.35">
      <c r="A31" t="s">
        <v>164</v>
      </c>
      <c r="B31" s="1">
        <v>44563</v>
      </c>
      <c r="C31" s="5" t="str">
        <f t="shared" si="0"/>
        <v>01</v>
      </c>
      <c r="D31" t="s">
        <v>165</v>
      </c>
      <c r="E31" t="s">
        <v>17</v>
      </c>
      <c r="F31">
        <v>1020000</v>
      </c>
      <c r="G31" t="s">
        <v>166</v>
      </c>
      <c r="H31" t="s">
        <v>167</v>
      </c>
      <c r="I31" t="s">
        <v>168</v>
      </c>
      <c r="J31" t="s">
        <v>39</v>
      </c>
      <c r="K31" t="s">
        <v>40</v>
      </c>
      <c r="L31" t="s">
        <v>50</v>
      </c>
      <c r="M31">
        <v>13000</v>
      </c>
      <c r="N31" t="s">
        <v>24</v>
      </c>
      <c r="O31" t="s">
        <v>59</v>
      </c>
      <c r="P31">
        <v>7698986</v>
      </c>
      <c r="Q31" t="s">
        <v>67</v>
      </c>
      <c r="R31" t="str">
        <f t="shared" si="1"/>
        <v>Tertile 3</v>
      </c>
      <c r="S31" t="str">
        <f t="shared" si="2"/>
        <v>Eligible</v>
      </c>
    </row>
    <row r="32" spans="1:22" x14ac:dyDescent="0.35">
      <c r="A32" t="s">
        <v>34</v>
      </c>
      <c r="B32" s="1">
        <v>44563</v>
      </c>
      <c r="C32" s="5" t="str">
        <f t="shared" si="0"/>
        <v>01</v>
      </c>
      <c r="D32" t="s">
        <v>35</v>
      </c>
      <c r="E32" t="s">
        <v>17</v>
      </c>
      <c r="F32">
        <v>1035000</v>
      </c>
      <c r="G32" t="s">
        <v>36</v>
      </c>
      <c r="H32" t="s">
        <v>37</v>
      </c>
      <c r="I32" t="s">
        <v>38</v>
      </c>
      <c r="J32" t="s">
        <v>39</v>
      </c>
      <c r="K32" t="s">
        <v>40</v>
      </c>
      <c r="L32" t="s">
        <v>41</v>
      </c>
      <c r="M32">
        <v>31500</v>
      </c>
      <c r="N32" t="s">
        <v>42</v>
      </c>
      <c r="O32" t="s">
        <v>43</v>
      </c>
      <c r="P32">
        <v>7298798</v>
      </c>
      <c r="Q32" t="s">
        <v>44</v>
      </c>
      <c r="R32" t="str">
        <f t="shared" si="1"/>
        <v>Tertile 3</v>
      </c>
      <c r="S32" t="str">
        <f t="shared" si="2"/>
        <v>Eligible</v>
      </c>
    </row>
    <row r="33" spans="1:19" x14ac:dyDescent="0.35">
      <c r="A33" t="s">
        <v>53</v>
      </c>
      <c r="B33" s="1">
        <v>44563</v>
      </c>
      <c r="C33" s="5" t="str">
        <f t="shared" si="0"/>
        <v>01</v>
      </c>
      <c r="D33" t="s">
        <v>54</v>
      </c>
      <c r="E33" t="s">
        <v>17</v>
      </c>
      <c r="F33">
        <v>1465000</v>
      </c>
      <c r="G33" t="s">
        <v>55</v>
      </c>
      <c r="H33" t="s">
        <v>56</v>
      </c>
      <c r="I33" t="s">
        <v>57</v>
      </c>
      <c r="J33" t="s">
        <v>21</v>
      </c>
      <c r="K33" t="s">
        <v>22</v>
      </c>
      <c r="L33" t="s">
        <v>41</v>
      </c>
      <c r="M33">
        <v>24500</v>
      </c>
      <c r="N33" t="s">
        <v>58</v>
      </c>
      <c r="O33" t="s">
        <v>59</v>
      </c>
      <c r="P33">
        <v>7081483</v>
      </c>
      <c r="Q33" t="s">
        <v>60</v>
      </c>
      <c r="R33" t="str">
        <f t="shared" si="1"/>
        <v>Tertile 3</v>
      </c>
      <c r="S33" t="str">
        <f t="shared" si="2"/>
        <v>Eligible</v>
      </c>
    </row>
    <row r="34" spans="1:19" x14ac:dyDescent="0.35">
      <c r="A34" t="s">
        <v>27</v>
      </c>
      <c r="B34" s="1">
        <v>44563</v>
      </c>
      <c r="C34" s="5" t="str">
        <f t="shared" si="0"/>
        <v>01</v>
      </c>
      <c r="D34" t="s">
        <v>28</v>
      </c>
      <c r="E34" t="s">
        <v>17</v>
      </c>
      <c r="F34">
        <v>1480000</v>
      </c>
      <c r="G34" t="s">
        <v>29</v>
      </c>
      <c r="H34" t="s">
        <v>30</v>
      </c>
      <c r="I34" t="s">
        <v>31</v>
      </c>
      <c r="J34" t="s">
        <v>21</v>
      </c>
      <c r="K34" t="s">
        <v>22</v>
      </c>
      <c r="L34" t="s">
        <v>23</v>
      </c>
      <c r="M34">
        <v>19000</v>
      </c>
      <c r="N34" t="s">
        <v>32</v>
      </c>
      <c r="O34" t="s">
        <v>25</v>
      </c>
      <c r="P34">
        <v>6848189</v>
      </c>
      <c r="Q34" t="s">
        <v>33</v>
      </c>
      <c r="R34" t="str">
        <f t="shared" si="1"/>
        <v>Tertile 3</v>
      </c>
      <c r="S34" t="str">
        <f t="shared" si="2"/>
        <v>Eligible</v>
      </c>
    </row>
    <row r="35" spans="1:19" x14ac:dyDescent="0.35">
      <c r="A35" t="s">
        <v>68</v>
      </c>
      <c r="B35" s="1">
        <v>44563</v>
      </c>
      <c r="C35" s="5" t="str">
        <f t="shared" si="0"/>
        <v>01</v>
      </c>
      <c r="D35" t="s">
        <v>69</v>
      </c>
      <c r="E35" t="s">
        <v>17</v>
      </c>
      <c r="F35">
        <v>1600000</v>
      </c>
      <c r="G35" t="s">
        <v>70</v>
      </c>
      <c r="H35" t="s">
        <v>48</v>
      </c>
      <c r="I35" t="s">
        <v>71</v>
      </c>
      <c r="J35" t="s">
        <v>39</v>
      </c>
      <c r="K35" t="s">
        <v>40</v>
      </c>
      <c r="L35" t="s">
        <v>50</v>
      </c>
      <c r="M35">
        <v>14000</v>
      </c>
      <c r="N35" t="s">
        <v>72</v>
      </c>
      <c r="O35" t="s">
        <v>43</v>
      </c>
      <c r="P35">
        <v>7727879</v>
      </c>
      <c r="Q35" t="s">
        <v>73</v>
      </c>
      <c r="R35" t="str">
        <f t="shared" si="1"/>
        <v>Tertile 3</v>
      </c>
      <c r="S35" t="str">
        <f t="shared" si="2"/>
        <v>Eligible</v>
      </c>
    </row>
    <row r="36" spans="1:19" x14ac:dyDescent="0.35">
      <c r="A36" t="s">
        <v>131</v>
      </c>
      <c r="B36" s="1">
        <v>44563</v>
      </c>
      <c r="C36" s="5" t="str">
        <f t="shared" si="0"/>
        <v>01</v>
      </c>
      <c r="D36" t="s">
        <v>132</v>
      </c>
      <c r="E36" t="s">
        <v>17</v>
      </c>
      <c r="F36">
        <v>2500000</v>
      </c>
      <c r="G36" t="s">
        <v>63</v>
      </c>
      <c r="H36" t="s">
        <v>133</v>
      </c>
      <c r="I36" t="s">
        <v>134</v>
      </c>
      <c r="J36" t="s">
        <v>21</v>
      </c>
      <c r="K36" t="s">
        <v>22</v>
      </c>
      <c r="L36" t="s">
        <v>23</v>
      </c>
      <c r="M36">
        <v>21000</v>
      </c>
      <c r="N36" t="s">
        <v>66</v>
      </c>
      <c r="O36" t="s">
        <v>83</v>
      </c>
      <c r="P36">
        <v>6183219</v>
      </c>
      <c r="Q36" t="s">
        <v>73</v>
      </c>
      <c r="R36" t="str">
        <f t="shared" si="1"/>
        <v>Tertile 3</v>
      </c>
      <c r="S36" t="str">
        <f t="shared" si="2"/>
        <v>Eligible</v>
      </c>
    </row>
    <row r="37" spans="1:19" x14ac:dyDescent="0.35">
      <c r="A37" t="s">
        <v>185</v>
      </c>
      <c r="B37" s="1">
        <v>44564</v>
      </c>
      <c r="C37" s="5" t="str">
        <f t="shared" si="0"/>
        <v>01</v>
      </c>
      <c r="D37" t="s">
        <v>186</v>
      </c>
      <c r="E37" t="s">
        <v>17</v>
      </c>
      <c r="F37">
        <v>13500</v>
      </c>
      <c r="G37" t="s">
        <v>137</v>
      </c>
      <c r="H37" t="s">
        <v>187</v>
      </c>
      <c r="I37" t="s">
        <v>188</v>
      </c>
      <c r="J37" t="s">
        <v>21</v>
      </c>
      <c r="K37" t="s">
        <v>22</v>
      </c>
      <c r="L37" t="s">
        <v>50</v>
      </c>
      <c r="M37">
        <v>42000</v>
      </c>
      <c r="N37" t="s">
        <v>24</v>
      </c>
      <c r="O37" t="s">
        <v>110</v>
      </c>
      <c r="P37">
        <v>7153628</v>
      </c>
      <c r="Q37" t="s">
        <v>26</v>
      </c>
      <c r="R37" t="str">
        <f t="shared" si="1"/>
        <v>Tertile 1</v>
      </c>
      <c r="S37" t="str">
        <f t="shared" si="2"/>
        <v>Risky</v>
      </c>
    </row>
    <row r="38" spans="1:19" x14ac:dyDescent="0.35">
      <c r="A38" t="s">
        <v>189</v>
      </c>
      <c r="B38" s="1">
        <v>44564</v>
      </c>
      <c r="C38" s="5" t="str">
        <f t="shared" si="0"/>
        <v>01</v>
      </c>
      <c r="D38" t="s">
        <v>190</v>
      </c>
      <c r="E38" t="s">
        <v>17</v>
      </c>
      <c r="F38">
        <v>13500</v>
      </c>
      <c r="G38" t="s">
        <v>191</v>
      </c>
      <c r="H38" t="s">
        <v>99</v>
      </c>
      <c r="I38" t="s">
        <v>192</v>
      </c>
      <c r="J38" t="s">
        <v>21</v>
      </c>
      <c r="K38" t="s">
        <v>22</v>
      </c>
      <c r="L38" t="s">
        <v>50</v>
      </c>
      <c r="M38">
        <v>21000</v>
      </c>
      <c r="N38" t="s">
        <v>32</v>
      </c>
      <c r="O38" t="s">
        <v>25</v>
      </c>
      <c r="P38">
        <v>6125796</v>
      </c>
      <c r="Q38" t="s">
        <v>33</v>
      </c>
      <c r="R38" t="str">
        <f t="shared" si="1"/>
        <v>Tertile 1</v>
      </c>
      <c r="S38" t="str">
        <f t="shared" si="2"/>
        <v>Risky</v>
      </c>
    </row>
    <row r="39" spans="1:19" x14ac:dyDescent="0.35">
      <c r="A39" t="s">
        <v>193</v>
      </c>
      <c r="B39" s="1">
        <v>44564</v>
      </c>
      <c r="C39" s="5" t="str">
        <f t="shared" si="0"/>
        <v>01</v>
      </c>
      <c r="D39" t="s">
        <v>194</v>
      </c>
      <c r="E39" t="s">
        <v>17</v>
      </c>
      <c r="F39">
        <v>13500</v>
      </c>
      <c r="G39" t="s">
        <v>195</v>
      </c>
      <c r="H39" t="s">
        <v>156</v>
      </c>
      <c r="I39" t="s">
        <v>196</v>
      </c>
      <c r="J39" t="s">
        <v>21</v>
      </c>
      <c r="K39" t="s">
        <v>22</v>
      </c>
      <c r="L39" t="s">
        <v>23</v>
      </c>
      <c r="M39">
        <v>61000</v>
      </c>
      <c r="N39" t="s">
        <v>42</v>
      </c>
      <c r="O39" t="s">
        <v>59</v>
      </c>
      <c r="P39">
        <v>7438037</v>
      </c>
      <c r="Q39" t="s">
        <v>44</v>
      </c>
      <c r="R39" t="str">
        <f t="shared" si="1"/>
        <v>Tertile 1</v>
      </c>
      <c r="S39" t="str">
        <f t="shared" si="2"/>
        <v>Risky</v>
      </c>
    </row>
    <row r="40" spans="1:19" x14ac:dyDescent="0.35">
      <c r="A40" t="s">
        <v>201</v>
      </c>
      <c r="B40" s="1">
        <v>44564</v>
      </c>
      <c r="C40" s="5" t="str">
        <f t="shared" si="0"/>
        <v>01</v>
      </c>
      <c r="D40" t="s">
        <v>202</v>
      </c>
      <c r="E40" t="s">
        <v>86</v>
      </c>
      <c r="F40">
        <v>13500</v>
      </c>
      <c r="G40" t="s">
        <v>142</v>
      </c>
      <c r="H40" t="s">
        <v>94</v>
      </c>
      <c r="I40" t="s">
        <v>203</v>
      </c>
      <c r="J40" t="s">
        <v>21</v>
      </c>
      <c r="K40" t="s">
        <v>22</v>
      </c>
      <c r="L40" t="s">
        <v>23</v>
      </c>
      <c r="M40">
        <v>16000</v>
      </c>
      <c r="N40" t="s">
        <v>51</v>
      </c>
      <c r="O40" t="s">
        <v>43</v>
      </c>
      <c r="P40">
        <v>7213857</v>
      </c>
      <c r="Q40" t="s">
        <v>52</v>
      </c>
      <c r="R40" t="str">
        <f t="shared" si="1"/>
        <v>Tertile 1</v>
      </c>
      <c r="S40" t="str">
        <f t="shared" si="2"/>
        <v>Risky</v>
      </c>
    </row>
    <row r="41" spans="1:19" x14ac:dyDescent="0.35">
      <c r="A41" t="s">
        <v>204</v>
      </c>
      <c r="B41" s="1">
        <v>44564</v>
      </c>
      <c r="C41" s="5" t="str">
        <f t="shared" si="0"/>
        <v>01</v>
      </c>
      <c r="D41" t="s">
        <v>205</v>
      </c>
      <c r="E41" t="s">
        <v>17</v>
      </c>
      <c r="F41">
        <v>13500</v>
      </c>
      <c r="G41" t="s">
        <v>147</v>
      </c>
      <c r="H41" t="s">
        <v>108</v>
      </c>
      <c r="I41" t="s">
        <v>109</v>
      </c>
      <c r="J41" t="s">
        <v>39</v>
      </c>
      <c r="K41" t="s">
        <v>40</v>
      </c>
      <c r="L41" t="s">
        <v>50</v>
      </c>
      <c r="M41">
        <v>26000</v>
      </c>
      <c r="N41" t="s">
        <v>58</v>
      </c>
      <c r="O41" t="s">
        <v>110</v>
      </c>
      <c r="P41">
        <v>7704004</v>
      </c>
      <c r="Q41" t="s">
        <v>60</v>
      </c>
      <c r="R41" t="str">
        <f t="shared" si="1"/>
        <v>Tertile 1</v>
      </c>
      <c r="S41" t="str">
        <f t="shared" si="2"/>
        <v>Risky</v>
      </c>
    </row>
    <row r="42" spans="1:19" x14ac:dyDescent="0.35">
      <c r="A42" t="s">
        <v>206</v>
      </c>
      <c r="B42" s="1">
        <v>44564</v>
      </c>
      <c r="C42" s="5" t="str">
        <f t="shared" si="0"/>
        <v>01</v>
      </c>
      <c r="D42" t="s">
        <v>207</v>
      </c>
      <c r="E42" t="s">
        <v>86</v>
      </c>
      <c r="F42">
        <v>13500</v>
      </c>
      <c r="G42" t="s">
        <v>152</v>
      </c>
      <c r="H42" t="s">
        <v>187</v>
      </c>
      <c r="I42" t="s">
        <v>208</v>
      </c>
      <c r="J42" t="s">
        <v>39</v>
      </c>
      <c r="K42" t="s">
        <v>40</v>
      </c>
      <c r="L42" t="s">
        <v>50</v>
      </c>
      <c r="M42">
        <v>21000</v>
      </c>
      <c r="N42" t="s">
        <v>66</v>
      </c>
      <c r="O42" t="s">
        <v>110</v>
      </c>
      <c r="P42">
        <v>8018700</v>
      </c>
      <c r="Q42" t="s">
        <v>67</v>
      </c>
      <c r="R42" t="str">
        <f t="shared" si="1"/>
        <v>Tertile 1</v>
      </c>
      <c r="S42" t="str">
        <f t="shared" si="2"/>
        <v>Risky</v>
      </c>
    </row>
    <row r="43" spans="1:19" x14ac:dyDescent="0.35">
      <c r="A43" t="s">
        <v>228</v>
      </c>
      <c r="B43" s="1">
        <v>44564</v>
      </c>
      <c r="C43" s="5" t="str">
        <f t="shared" si="0"/>
        <v>01</v>
      </c>
      <c r="D43" t="s">
        <v>229</v>
      </c>
      <c r="E43" t="s">
        <v>17</v>
      </c>
      <c r="F43">
        <v>13500</v>
      </c>
      <c r="G43" t="s">
        <v>166</v>
      </c>
      <c r="H43" t="s">
        <v>37</v>
      </c>
      <c r="I43" t="s">
        <v>230</v>
      </c>
      <c r="J43" t="s">
        <v>21</v>
      </c>
      <c r="K43" t="s">
        <v>22</v>
      </c>
      <c r="L43" t="s">
        <v>50</v>
      </c>
      <c r="M43">
        <v>22000</v>
      </c>
      <c r="N43" t="s">
        <v>24</v>
      </c>
      <c r="O43" t="s">
        <v>25</v>
      </c>
      <c r="P43">
        <v>7836930</v>
      </c>
      <c r="Q43" t="s">
        <v>26</v>
      </c>
      <c r="R43" t="str">
        <f t="shared" si="1"/>
        <v>Tertile 1</v>
      </c>
      <c r="S43" t="str">
        <f t="shared" si="2"/>
        <v>Risky</v>
      </c>
    </row>
    <row r="44" spans="1:19" x14ac:dyDescent="0.35">
      <c r="A44" t="s">
        <v>520</v>
      </c>
      <c r="B44" s="1">
        <v>44564</v>
      </c>
      <c r="C44" s="5" t="str">
        <f t="shared" si="0"/>
        <v>01</v>
      </c>
      <c r="D44" t="s">
        <v>521</v>
      </c>
      <c r="E44" t="s">
        <v>86</v>
      </c>
      <c r="F44">
        <v>13500</v>
      </c>
      <c r="G44" t="s">
        <v>70</v>
      </c>
      <c r="H44" t="s">
        <v>148</v>
      </c>
      <c r="I44" t="s">
        <v>522</v>
      </c>
      <c r="J44" t="s">
        <v>21</v>
      </c>
      <c r="K44" t="s">
        <v>22</v>
      </c>
      <c r="L44" t="s">
        <v>50</v>
      </c>
      <c r="M44">
        <v>45000</v>
      </c>
      <c r="N44" t="s">
        <v>72</v>
      </c>
      <c r="O44" t="s">
        <v>25</v>
      </c>
      <c r="P44">
        <v>8808261</v>
      </c>
      <c r="Q44" t="s">
        <v>73</v>
      </c>
      <c r="R44" t="str">
        <f t="shared" si="1"/>
        <v>Tertile 1</v>
      </c>
      <c r="S44" t="str">
        <f t="shared" si="2"/>
        <v>Risky</v>
      </c>
    </row>
    <row r="45" spans="1:19" x14ac:dyDescent="0.35">
      <c r="A45" t="s">
        <v>530</v>
      </c>
      <c r="B45" s="1">
        <v>44564</v>
      </c>
      <c r="C45" s="5" t="str">
        <f t="shared" si="0"/>
        <v>01</v>
      </c>
      <c r="D45" t="s">
        <v>531</v>
      </c>
      <c r="E45" t="s">
        <v>17</v>
      </c>
      <c r="F45">
        <v>13500</v>
      </c>
      <c r="G45" t="s">
        <v>103</v>
      </c>
      <c r="H45" t="s">
        <v>303</v>
      </c>
      <c r="I45" t="s">
        <v>532</v>
      </c>
      <c r="J45" t="s">
        <v>39</v>
      </c>
      <c r="K45" t="s">
        <v>40</v>
      </c>
      <c r="L45" t="s">
        <v>50</v>
      </c>
      <c r="M45">
        <v>82000</v>
      </c>
      <c r="N45" t="s">
        <v>42</v>
      </c>
      <c r="O45" t="s">
        <v>43</v>
      </c>
      <c r="P45">
        <v>6642461</v>
      </c>
      <c r="Q45" t="s">
        <v>44</v>
      </c>
      <c r="R45" t="str">
        <f t="shared" si="1"/>
        <v>Tertile 1</v>
      </c>
      <c r="S45" t="str">
        <f t="shared" si="2"/>
        <v>Risky</v>
      </c>
    </row>
    <row r="46" spans="1:19" x14ac:dyDescent="0.35">
      <c r="A46" t="s">
        <v>533</v>
      </c>
      <c r="B46" s="1">
        <v>44564</v>
      </c>
      <c r="C46" s="5" t="str">
        <f t="shared" si="0"/>
        <v>01</v>
      </c>
      <c r="D46" t="s">
        <v>407</v>
      </c>
      <c r="E46" t="s">
        <v>86</v>
      </c>
      <c r="F46">
        <v>13500</v>
      </c>
      <c r="G46" t="s">
        <v>142</v>
      </c>
      <c r="H46" t="s">
        <v>81</v>
      </c>
      <c r="I46" t="s">
        <v>392</v>
      </c>
      <c r="J46" t="s">
        <v>21</v>
      </c>
      <c r="K46" t="s">
        <v>22</v>
      </c>
      <c r="L46" t="s">
        <v>50</v>
      </c>
      <c r="M46">
        <v>24000</v>
      </c>
      <c r="N46" t="s">
        <v>51</v>
      </c>
      <c r="O46" t="s">
        <v>110</v>
      </c>
      <c r="P46">
        <v>7781272</v>
      </c>
      <c r="Q46" t="s">
        <v>52</v>
      </c>
      <c r="R46" t="str">
        <f t="shared" si="1"/>
        <v>Tertile 1</v>
      </c>
      <c r="S46" t="str">
        <f t="shared" si="2"/>
        <v>Risky</v>
      </c>
    </row>
    <row r="47" spans="1:19" x14ac:dyDescent="0.35">
      <c r="A47" t="s">
        <v>542</v>
      </c>
      <c r="B47" s="1">
        <v>44564</v>
      </c>
      <c r="C47" s="5" t="str">
        <f t="shared" si="0"/>
        <v>01</v>
      </c>
      <c r="D47" t="s">
        <v>543</v>
      </c>
      <c r="E47" t="s">
        <v>17</v>
      </c>
      <c r="F47">
        <v>13500</v>
      </c>
      <c r="G47" t="s">
        <v>152</v>
      </c>
      <c r="H47" t="s">
        <v>183</v>
      </c>
      <c r="I47" t="s">
        <v>184</v>
      </c>
      <c r="J47" t="s">
        <v>39</v>
      </c>
      <c r="K47" t="s">
        <v>40</v>
      </c>
      <c r="L47" t="s">
        <v>50</v>
      </c>
      <c r="M47">
        <v>20000</v>
      </c>
      <c r="N47" t="s">
        <v>66</v>
      </c>
      <c r="O47" t="s">
        <v>43</v>
      </c>
      <c r="P47">
        <v>8626515</v>
      </c>
      <c r="Q47" t="s">
        <v>67</v>
      </c>
      <c r="R47" t="str">
        <f t="shared" si="1"/>
        <v>Tertile 1</v>
      </c>
      <c r="S47" t="str">
        <f t="shared" si="2"/>
        <v>Risky</v>
      </c>
    </row>
    <row r="48" spans="1:19" x14ac:dyDescent="0.35">
      <c r="A48" t="s">
        <v>544</v>
      </c>
      <c r="B48" s="1">
        <v>44564</v>
      </c>
      <c r="C48" s="5" t="str">
        <f t="shared" si="0"/>
        <v>01</v>
      </c>
      <c r="D48" t="s">
        <v>545</v>
      </c>
      <c r="E48" t="s">
        <v>17</v>
      </c>
      <c r="F48">
        <v>13500</v>
      </c>
      <c r="G48" t="s">
        <v>76</v>
      </c>
      <c r="H48" t="s">
        <v>174</v>
      </c>
      <c r="I48" t="s">
        <v>257</v>
      </c>
      <c r="J48" t="s">
        <v>39</v>
      </c>
      <c r="K48" t="s">
        <v>40</v>
      </c>
      <c r="L48" t="s">
        <v>50</v>
      </c>
      <c r="M48">
        <v>17000</v>
      </c>
      <c r="N48" t="s">
        <v>72</v>
      </c>
      <c r="O48" t="s">
        <v>43</v>
      </c>
      <c r="P48">
        <v>8692179</v>
      </c>
      <c r="Q48" t="s">
        <v>73</v>
      </c>
      <c r="R48" t="str">
        <f t="shared" si="1"/>
        <v>Tertile 1</v>
      </c>
      <c r="S48" t="str">
        <f t="shared" si="2"/>
        <v>Risky</v>
      </c>
    </row>
    <row r="49" spans="1:19" x14ac:dyDescent="0.35">
      <c r="A49" t="s">
        <v>240</v>
      </c>
      <c r="B49" s="1">
        <v>44564</v>
      </c>
      <c r="C49" s="5" t="str">
        <f t="shared" si="0"/>
        <v>01</v>
      </c>
      <c r="D49" t="s">
        <v>241</v>
      </c>
      <c r="E49" t="s">
        <v>17</v>
      </c>
      <c r="F49">
        <v>520000</v>
      </c>
      <c r="G49" t="s">
        <v>47</v>
      </c>
      <c r="H49" t="s">
        <v>56</v>
      </c>
      <c r="I49" t="s">
        <v>91</v>
      </c>
      <c r="J49" t="s">
        <v>39</v>
      </c>
      <c r="K49" t="s">
        <v>40</v>
      </c>
      <c r="L49" t="s">
        <v>50</v>
      </c>
      <c r="M49">
        <v>17000</v>
      </c>
      <c r="N49" t="s">
        <v>51</v>
      </c>
      <c r="O49" t="s">
        <v>25</v>
      </c>
      <c r="P49">
        <v>8523869</v>
      </c>
      <c r="Q49" t="s">
        <v>26</v>
      </c>
      <c r="R49" t="str">
        <f t="shared" si="1"/>
        <v>Tertile 1</v>
      </c>
      <c r="S49" t="str">
        <f t="shared" si="2"/>
        <v>Risky</v>
      </c>
    </row>
    <row r="50" spans="1:19" x14ac:dyDescent="0.35">
      <c r="A50" t="s">
        <v>218</v>
      </c>
      <c r="B50" s="1">
        <v>44564</v>
      </c>
      <c r="C50" s="5" t="str">
        <f t="shared" si="0"/>
        <v>01</v>
      </c>
      <c r="D50" t="s">
        <v>219</v>
      </c>
      <c r="E50" t="s">
        <v>17</v>
      </c>
      <c r="F50">
        <v>566000</v>
      </c>
      <c r="G50" t="s">
        <v>195</v>
      </c>
      <c r="H50" t="s">
        <v>174</v>
      </c>
      <c r="I50" t="s">
        <v>220</v>
      </c>
      <c r="J50" t="s">
        <v>39</v>
      </c>
      <c r="K50" t="s">
        <v>40</v>
      </c>
      <c r="L50" t="s">
        <v>50</v>
      </c>
      <c r="M50">
        <v>12000</v>
      </c>
      <c r="N50" t="s">
        <v>42</v>
      </c>
      <c r="O50" t="s">
        <v>59</v>
      </c>
      <c r="P50">
        <v>6547535</v>
      </c>
      <c r="Q50" t="s">
        <v>44</v>
      </c>
      <c r="R50" t="str">
        <f t="shared" si="1"/>
        <v>Tertile 2</v>
      </c>
      <c r="S50" t="str">
        <f t="shared" si="2"/>
        <v>Risky</v>
      </c>
    </row>
    <row r="51" spans="1:19" x14ac:dyDescent="0.35">
      <c r="A51" t="s">
        <v>214</v>
      </c>
      <c r="B51" s="1">
        <v>44564</v>
      </c>
      <c r="C51" s="5" t="str">
        <f t="shared" si="0"/>
        <v>01</v>
      </c>
      <c r="D51" t="s">
        <v>215</v>
      </c>
      <c r="E51" t="s">
        <v>17</v>
      </c>
      <c r="F51">
        <v>575000</v>
      </c>
      <c r="G51" t="s">
        <v>191</v>
      </c>
      <c r="H51" t="s">
        <v>216</v>
      </c>
      <c r="I51" t="s">
        <v>217</v>
      </c>
      <c r="J51" t="s">
        <v>39</v>
      </c>
      <c r="K51" t="s">
        <v>40</v>
      </c>
      <c r="L51" t="s">
        <v>23</v>
      </c>
      <c r="M51">
        <v>36001</v>
      </c>
      <c r="N51" t="s">
        <v>32</v>
      </c>
      <c r="O51" t="s">
        <v>59</v>
      </c>
      <c r="P51">
        <v>6091237</v>
      </c>
      <c r="Q51" t="s">
        <v>33</v>
      </c>
      <c r="R51" t="str">
        <f t="shared" si="1"/>
        <v>Tertile 2</v>
      </c>
      <c r="S51" t="str">
        <f t="shared" si="2"/>
        <v>Risky</v>
      </c>
    </row>
    <row r="52" spans="1:19" x14ac:dyDescent="0.35">
      <c r="A52" t="s">
        <v>212</v>
      </c>
      <c r="B52" s="1">
        <v>44564</v>
      </c>
      <c r="C52" s="5" t="str">
        <f t="shared" si="0"/>
        <v>01</v>
      </c>
      <c r="D52" t="s">
        <v>213</v>
      </c>
      <c r="E52" t="s">
        <v>17</v>
      </c>
      <c r="F52">
        <v>600000</v>
      </c>
      <c r="G52" t="s">
        <v>137</v>
      </c>
      <c r="H52" t="s">
        <v>64</v>
      </c>
      <c r="I52" t="s">
        <v>200</v>
      </c>
      <c r="J52" t="s">
        <v>21</v>
      </c>
      <c r="K52" t="s">
        <v>22</v>
      </c>
      <c r="L52" t="s">
        <v>23</v>
      </c>
      <c r="M52">
        <v>45001</v>
      </c>
      <c r="N52" t="s">
        <v>24</v>
      </c>
      <c r="O52" t="s">
        <v>59</v>
      </c>
      <c r="P52">
        <v>6739543</v>
      </c>
      <c r="Q52" t="s">
        <v>26</v>
      </c>
      <c r="R52" t="str">
        <f t="shared" si="1"/>
        <v>Tertile 2</v>
      </c>
      <c r="S52" t="str">
        <f t="shared" si="2"/>
        <v>Risky</v>
      </c>
    </row>
    <row r="53" spans="1:19" x14ac:dyDescent="0.35">
      <c r="A53" t="s">
        <v>239</v>
      </c>
      <c r="B53" s="1">
        <v>44564</v>
      </c>
      <c r="C53" s="5" t="str">
        <f t="shared" si="0"/>
        <v>01</v>
      </c>
      <c r="D53" t="s">
        <v>224</v>
      </c>
      <c r="E53" t="s">
        <v>17</v>
      </c>
      <c r="F53">
        <v>615000</v>
      </c>
      <c r="G53" t="s">
        <v>103</v>
      </c>
      <c r="H53" t="s">
        <v>81</v>
      </c>
      <c r="I53" t="s">
        <v>82</v>
      </c>
      <c r="J53" t="s">
        <v>39</v>
      </c>
      <c r="K53" t="s">
        <v>40</v>
      </c>
      <c r="L53" t="s">
        <v>50</v>
      </c>
      <c r="M53">
        <v>14000</v>
      </c>
      <c r="N53" t="s">
        <v>42</v>
      </c>
      <c r="O53" t="s">
        <v>83</v>
      </c>
      <c r="P53">
        <v>7890478</v>
      </c>
      <c r="Q53" t="s">
        <v>26</v>
      </c>
      <c r="R53" t="str">
        <f t="shared" si="1"/>
        <v>Tertile 2</v>
      </c>
      <c r="S53" t="str">
        <f t="shared" si="2"/>
        <v>Risky</v>
      </c>
    </row>
    <row r="54" spans="1:19" x14ac:dyDescent="0.35">
      <c r="A54" t="s">
        <v>534</v>
      </c>
      <c r="B54" s="1">
        <v>44564</v>
      </c>
      <c r="C54" s="5" t="str">
        <f t="shared" si="0"/>
        <v>01</v>
      </c>
      <c r="D54" t="s">
        <v>535</v>
      </c>
      <c r="E54" t="s">
        <v>17</v>
      </c>
      <c r="F54">
        <v>626800</v>
      </c>
      <c r="G54" t="s">
        <v>268</v>
      </c>
      <c r="H54" t="s">
        <v>94</v>
      </c>
      <c r="I54" t="s">
        <v>95</v>
      </c>
      <c r="J54" t="s">
        <v>39</v>
      </c>
      <c r="K54" t="s">
        <v>40</v>
      </c>
      <c r="L54" t="s">
        <v>50</v>
      </c>
      <c r="M54">
        <v>11800</v>
      </c>
      <c r="N54" t="s">
        <v>24</v>
      </c>
      <c r="O54" t="s">
        <v>83</v>
      </c>
      <c r="P54">
        <v>6438030</v>
      </c>
      <c r="Q54" t="s">
        <v>73</v>
      </c>
      <c r="R54" t="str">
        <f t="shared" si="1"/>
        <v>Tertile 2</v>
      </c>
      <c r="S54" t="str">
        <f t="shared" si="2"/>
        <v>Risky</v>
      </c>
    </row>
    <row r="55" spans="1:19" x14ac:dyDescent="0.35">
      <c r="A55" t="s">
        <v>236</v>
      </c>
      <c r="B55" s="1">
        <v>44564</v>
      </c>
      <c r="C55" s="5" t="str">
        <f t="shared" si="0"/>
        <v>01</v>
      </c>
      <c r="D55" t="s">
        <v>237</v>
      </c>
      <c r="E55" t="s">
        <v>86</v>
      </c>
      <c r="F55">
        <v>640000</v>
      </c>
      <c r="G55" t="s">
        <v>29</v>
      </c>
      <c r="H55" t="s">
        <v>99</v>
      </c>
      <c r="I55" t="s">
        <v>238</v>
      </c>
      <c r="J55" t="s">
        <v>21</v>
      </c>
      <c r="K55" t="s">
        <v>22</v>
      </c>
      <c r="L55" t="s">
        <v>23</v>
      </c>
      <c r="M55">
        <v>33000</v>
      </c>
      <c r="N55" t="s">
        <v>32</v>
      </c>
      <c r="O55" t="s">
        <v>59</v>
      </c>
      <c r="P55">
        <v>6402878</v>
      </c>
      <c r="Q55" t="s">
        <v>67</v>
      </c>
      <c r="R55" t="str">
        <f t="shared" si="1"/>
        <v>Tertile 2</v>
      </c>
      <c r="S55" t="str">
        <f t="shared" si="2"/>
        <v>Risky</v>
      </c>
    </row>
    <row r="56" spans="1:19" x14ac:dyDescent="0.35">
      <c r="A56" t="s">
        <v>559</v>
      </c>
      <c r="B56" s="1">
        <v>44564</v>
      </c>
      <c r="C56" s="5" t="str">
        <f t="shared" si="0"/>
        <v>01</v>
      </c>
      <c r="D56" t="s">
        <v>560</v>
      </c>
      <c r="E56" t="s">
        <v>17</v>
      </c>
      <c r="F56">
        <v>655000</v>
      </c>
      <c r="G56" t="s">
        <v>80</v>
      </c>
      <c r="H56" t="s">
        <v>167</v>
      </c>
      <c r="I56" t="s">
        <v>561</v>
      </c>
      <c r="J56" t="s">
        <v>21</v>
      </c>
      <c r="K56" t="s">
        <v>22</v>
      </c>
      <c r="L56" t="s">
        <v>50</v>
      </c>
      <c r="M56">
        <v>51000</v>
      </c>
      <c r="N56" t="s">
        <v>66</v>
      </c>
      <c r="O56" t="s">
        <v>110</v>
      </c>
      <c r="P56">
        <v>6300537</v>
      </c>
      <c r="Q56" t="s">
        <v>44</v>
      </c>
      <c r="R56" t="str">
        <f t="shared" si="1"/>
        <v>Tertile 2</v>
      </c>
      <c r="S56" t="str">
        <f t="shared" si="2"/>
        <v>Risky</v>
      </c>
    </row>
    <row r="57" spans="1:19" x14ac:dyDescent="0.35">
      <c r="A57" t="s">
        <v>223</v>
      </c>
      <c r="B57" s="1">
        <v>44564</v>
      </c>
      <c r="C57" s="5" t="str">
        <f t="shared" si="0"/>
        <v>01</v>
      </c>
      <c r="D57" t="s">
        <v>224</v>
      </c>
      <c r="E57" t="s">
        <v>17</v>
      </c>
      <c r="F57">
        <v>730000</v>
      </c>
      <c r="G57" t="s">
        <v>80</v>
      </c>
      <c r="H57" t="s">
        <v>56</v>
      </c>
      <c r="I57" t="s">
        <v>57</v>
      </c>
      <c r="J57" t="s">
        <v>21</v>
      </c>
      <c r="K57" t="s">
        <v>22</v>
      </c>
      <c r="L57" t="s">
        <v>50</v>
      </c>
      <c r="M57">
        <v>29000</v>
      </c>
      <c r="N57" t="s">
        <v>66</v>
      </c>
      <c r="O57" t="s">
        <v>59</v>
      </c>
      <c r="P57">
        <v>6404807</v>
      </c>
      <c r="Q57" t="s">
        <v>67</v>
      </c>
      <c r="R57" t="str">
        <f t="shared" si="1"/>
        <v>Tertile 2</v>
      </c>
      <c r="S57" t="str">
        <f t="shared" si="2"/>
        <v>Risky</v>
      </c>
    </row>
    <row r="58" spans="1:19" x14ac:dyDescent="0.35">
      <c r="A58" t="s">
        <v>528</v>
      </c>
      <c r="B58" s="1">
        <v>44564</v>
      </c>
      <c r="C58" s="5" t="str">
        <f t="shared" si="0"/>
        <v>01</v>
      </c>
      <c r="D58" t="s">
        <v>529</v>
      </c>
      <c r="E58" t="s">
        <v>17</v>
      </c>
      <c r="F58">
        <v>800000</v>
      </c>
      <c r="G58" t="s">
        <v>98</v>
      </c>
      <c r="H58" t="s">
        <v>167</v>
      </c>
      <c r="I58" t="s">
        <v>245</v>
      </c>
      <c r="J58" t="s">
        <v>39</v>
      </c>
      <c r="K58" t="s">
        <v>40</v>
      </c>
      <c r="L58" t="s">
        <v>23</v>
      </c>
      <c r="M58">
        <v>36000</v>
      </c>
      <c r="N58" t="s">
        <v>32</v>
      </c>
      <c r="O58" t="s">
        <v>43</v>
      </c>
      <c r="P58">
        <v>7960177</v>
      </c>
      <c r="Q58" t="s">
        <v>33</v>
      </c>
      <c r="R58" t="str">
        <f t="shared" si="1"/>
        <v>Tertile 2</v>
      </c>
      <c r="S58" t="str">
        <f t="shared" si="2"/>
        <v>Eligible</v>
      </c>
    </row>
    <row r="59" spans="1:19" x14ac:dyDescent="0.35">
      <c r="A59" t="s">
        <v>517</v>
      </c>
      <c r="B59" s="1">
        <v>44564</v>
      </c>
      <c r="C59" s="5" t="str">
        <f t="shared" si="0"/>
        <v>01</v>
      </c>
      <c r="D59" t="s">
        <v>518</v>
      </c>
      <c r="E59" t="s">
        <v>86</v>
      </c>
      <c r="F59">
        <v>847000</v>
      </c>
      <c r="G59" t="s">
        <v>63</v>
      </c>
      <c r="H59" t="s">
        <v>444</v>
      </c>
      <c r="I59" t="s">
        <v>519</v>
      </c>
      <c r="J59" t="s">
        <v>39</v>
      </c>
      <c r="K59" t="s">
        <v>40</v>
      </c>
      <c r="L59" t="s">
        <v>50</v>
      </c>
      <c r="M59">
        <v>16000</v>
      </c>
      <c r="N59" t="s">
        <v>66</v>
      </c>
      <c r="O59" t="s">
        <v>25</v>
      </c>
      <c r="P59">
        <v>8431840</v>
      </c>
      <c r="Q59" t="s">
        <v>67</v>
      </c>
      <c r="R59" t="str">
        <f t="shared" si="1"/>
        <v>Tertile 2</v>
      </c>
      <c r="S59" t="str">
        <f t="shared" si="2"/>
        <v>Eligible</v>
      </c>
    </row>
    <row r="60" spans="1:19" x14ac:dyDescent="0.35">
      <c r="A60" t="s">
        <v>562</v>
      </c>
      <c r="B60" s="1">
        <v>44564</v>
      </c>
      <c r="C60" s="5" t="str">
        <f t="shared" si="0"/>
        <v>01</v>
      </c>
      <c r="D60" t="s">
        <v>563</v>
      </c>
      <c r="E60" t="s">
        <v>17</v>
      </c>
      <c r="F60">
        <v>890000</v>
      </c>
      <c r="G60" t="s">
        <v>195</v>
      </c>
      <c r="H60" t="s">
        <v>64</v>
      </c>
      <c r="I60" t="s">
        <v>65</v>
      </c>
      <c r="J60" t="s">
        <v>39</v>
      </c>
      <c r="K60" t="s">
        <v>40</v>
      </c>
      <c r="L60" t="s">
        <v>50</v>
      </c>
      <c r="M60">
        <v>19000</v>
      </c>
      <c r="N60" t="s">
        <v>42</v>
      </c>
      <c r="O60" t="s">
        <v>59</v>
      </c>
      <c r="P60">
        <v>7658357</v>
      </c>
      <c r="Q60" t="s">
        <v>44</v>
      </c>
      <c r="R60" t="str">
        <f t="shared" si="1"/>
        <v>Tertile 2</v>
      </c>
      <c r="S60" t="str">
        <f t="shared" si="2"/>
        <v>Eligible</v>
      </c>
    </row>
    <row r="61" spans="1:19" x14ac:dyDescent="0.35">
      <c r="A61" t="s">
        <v>197</v>
      </c>
      <c r="B61" s="1">
        <v>44564</v>
      </c>
      <c r="C61" s="5" t="str">
        <f t="shared" si="0"/>
        <v>01</v>
      </c>
      <c r="D61" t="s">
        <v>198</v>
      </c>
      <c r="E61" t="s">
        <v>17</v>
      </c>
      <c r="F61">
        <v>941000</v>
      </c>
      <c r="G61" t="s">
        <v>199</v>
      </c>
      <c r="H61" t="s">
        <v>64</v>
      </c>
      <c r="I61" t="s">
        <v>200</v>
      </c>
      <c r="J61" t="s">
        <v>21</v>
      </c>
      <c r="K61" t="s">
        <v>22</v>
      </c>
      <c r="L61" t="s">
        <v>50</v>
      </c>
      <c r="M61">
        <v>39000</v>
      </c>
      <c r="N61" t="s">
        <v>51</v>
      </c>
      <c r="O61" t="s">
        <v>25</v>
      </c>
      <c r="P61">
        <v>6837588</v>
      </c>
      <c r="Q61" t="s">
        <v>52</v>
      </c>
      <c r="R61" t="str">
        <f t="shared" si="1"/>
        <v>Tertile 2</v>
      </c>
      <c r="S61" t="str">
        <f t="shared" si="2"/>
        <v>Eligible</v>
      </c>
    </row>
    <row r="62" spans="1:19" x14ac:dyDescent="0.35">
      <c r="A62" t="s">
        <v>551</v>
      </c>
      <c r="B62" s="1">
        <v>44564</v>
      </c>
      <c r="C62" s="5" t="str">
        <f t="shared" si="0"/>
        <v>01</v>
      </c>
      <c r="D62" t="s">
        <v>552</v>
      </c>
      <c r="E62" t="s">
        <v>17</v>
      </c>
      <c r="F62">
        <v>951000</v>
      </c>
      <c r="G62" t="s">
        <v>90</v>
      </c>
      <c r="H62" t="s">
        <v>48</v>
      </c>
      <c r="I62" t="s">
        <v>279</v>
      </c>
      <c r="J62" t="s">
        <v>39</v>
      </c>
      <c r="K62" t="s">
        <v>40</v>
      </c>
      <c r="L62" t="s">
        <v>23</v>
      </c>
      <c r="M62">
        <v>16000</v>
      </c>
      <c r="N62" t="s">
        <v>72</v>
      </c>
      <c r="O62" t="s">
        <v>43</v>
      </c>
      <c r="P62">
        <v>6492064</v>
      </c>
      <c r="Q62" t="s">
        <v>73</v>
      </c>
      <c r="R62" t="str">
        <f t="shared" si="1"/>
        <v>Tertile 2</v>
      </c>
      <c r="S62" t="str">
        <f t="shared" si="2"/>
        <v>Eligible</v>
      </c>
    </row>
    <row r="63" spans="1:19" x14ac:dyDescent="0.35">
      <c r="A63" t="s">
        <v>525</v>
      </c>
      <c r="B63" s="1">
        <v>44564</v>
      </c>
      <c r="C63" s="5" t="str">
        <f t="shared" si="0"/>
        <v>01</v>
      </c>
      <c r="D63" t="s">
        <v>526</v>
      </c>
      <c r="E63" t="s">
        <v>17</v>
      </c>
      <c r="F63">
        <v>955000</v>
      </c>
      <c r="G63" t="s">
        <v>191</v>
      </c>
      <c r="H63" t="s">
        <v>117</v>
      </c>
      <c r="I63" t="s">
        <v>527</v>
      </c>
      <c r="J63" t="s">
        <v>39</v>
      </c>
      <c r="K63" t="s">
        <v>40</v>
      </c>
      <c r="L63" t="s">
        <v>50</v>
      </c>
      <c r="M63">
        <v>26000</v>
      </c>
      <c r="N63" t="s">
        <v>32</v>
      </c>
      <c r="O63" t="s">
        <v>110</v>
      </c>
      <c r="P63">
        <v>6422078</v>
      </c>
      <c r="Q63" t="s">
        <v>33</v>
      </c>
      <c r="R63" t="str">
        <f t="shared" si="1"/>
        <v>Tertile 2</v>
      </c>
      <c r="S63" t="str">
        <f t="shared" si="2"/>
        <v>Eligible</v>
      </c>
    </row>
    <row r="64" spans="1:19" x14ac:dyDescent="0.35">
      <c r="A64" t="s">
        <v>209</v>
      </c>
      <c r="B64" s="1">
        <v>44564</v>
      </c>
      <c r="C64" s="5" t="str">
        <f t="shared" si="0"/>
        <v>01</v>
      </c>
      <c r="D64" t="s">
        <v>210</v>
      </c>
      <c r="E64" t="s">
        <v>17</v>
      </c>
      <c r="F64">
        <v>967500</v>
      </c>
      <c r="G64" t="s">
        <v>76</v>
      </c>
      <c r="H64" t="s">
        <v>81</v>
      </c>
      <c r="I64" t="s">
        <v>211</v>
      </c>
      <c r="J64" t="s">
        <v>39</v>
      </c>
      <c r="K64" t="s">
        <v>40</v>
      </c>
      <c r="L64" t="s">
        <v>23</v>
      </c>
      <c r="M64">
        <v>42500</v>
      </c>
      <c r="N64" t="s">
        <v>72</v>
      </c>
      <c r="O64" t="s">
        <v>43</v>
      </c>
      <c r="P64">
        <v>6793858</v>
      </c>
      <c r="Q64" t="s">
        <v>73</v>
      </c>
      <c r="R64" t="str">
        <f t="shared" si="1"/>
        <v>Tertile 2</v>
      </c>
      <c r="S64" t="str">
        <f t="shared" si="2"/>
        <v>Eligible</v>
      </c>
    </row>
    <row r="65" spans="1:19" x14ac:dyDescent="0.35">
      <c r="A65" t="s">
        <v>523</v>
      </c>
      <c r="B65" s="1">
        <v>44564</v>
      </c>
      <c r="C65" s="5" t="str">
        <f t="shared" si="0"/>
        <v>01</v>
      </c>
      <c r="D65" t="s">
        <v>524</v>
      </c>
      <c r="E65" t="s">
        <v>17</v>
      </c>
      <c r="F65">
        <v>1176500</v>
      </c>
      <c r="G65" t="s">
        <v>137</v>
      </c>
      <c r="H65" t="s">
        <v>30</v>
      </c>
      <c r="I65" t="s">
        <v>272</v>
      </c>
      <c r="J65" t="s">
        <v>39</v>
      </c>
      <c r="K65" t="s">
        <v>40</v>
      </c>
      <c r="L65" t="s">
        <v>23</v>
      </c>
      <c r="M65">
        <v>11650</v>
      </c>
      <c r="N65" t="s">
        <v>24</v>
      </c>
      <c r="O65" t="s">
        <v>110</v>
      </c>
      <c r="P65">
        <v>8193979</v>
      </c>
      <c r="Q65" t="s">
        <v>26</v>
      </c>
      <c r="R65" t="str">
        <f t="shared" si="1"/>
        <v>Tertile 3</v>
      </c>
      <c r="S65" t="str">
        <f t="shared" si="2"/>
        <v>Eligible</v>
      </c>
    </row>
    <row r="66" spans="1:19" x14ac:dyDescent="0.35">
      <c r="A66" t="s">
        <v>231</v>
      </c>
      <c r="B66" s="1">
        <v>44564</v>
      </c>
      <c r="C66" s="5" t="str">
        <f t="shared" ref="C66:C129" si="3">TEXT(B66,$V$22)</f>
        <v>01</v>
      </c>
      <c r="D66" t="s">
        <v>232</v>
      </c>
      <c r="E66" t="s">
        <v>17</v>
      </c>
      <c r="F66">
        <v>1180000</v>
      </c>
      <c r="G66" t="s">
        <v>98</v>
      </c>
      <c r="H66" t="s">
        <v>30</v>
      </c>
      <c r="I66" t="s">
        <v>233</v>
      </c>
      <c r="J66" t="s">
        <v>21</v>
      </c>
      <c r="K66" t="s">
        <v>22</v>
      </c>
      <c r="L66" t="s">
        <v>50</v>
      </c>
      <c r="M66">
        <v>31000</v>
      </c>
      <c r="N66" t="s">
        <v>32</v>
      </c>
      <c r="O66" t="s">
        <v>59</v>
      </c>
      <c r="P66">
        <v>7316398</v>
      </c>
      <c r="Q66" t="s">
        <v>33</v>
      </c>
      <c r="R66" t="str">
        <f t="shared" ref="R66:R129" si="4">IF(F66&lt;_xlfn.PERCENTILE.INC($F$2:$F$10576,1/3), "Tertile 1",
   IF(F66&lt;_xlfn.PERCENTILE.INC($F$2:$F$10576,2/3), "Tertile 2", "Tertile 3"))</f>
        <v>Tertile 3</v>
      </c>
      <c r="S66" t="str">
        <f t="shared" ref="S66:S129" si="5">IF(F66&gt;755000, "Eligible", "Risky")</f>
        <v>Eligible</v>
      </c>
    </row>
    <row r="67" spans="1:19" x14ac:dyDescent="0.35">
      <c r="A67" t="s">
        <v>221</v>
      </c>
      <c r="B67" s="1">
        <v>44564</v>
      </c>
      <c r="C67" s="5" t="str">
        <f t="shared" si="3"/>
        <v>01</v>
      </c>
      <c r="D67" t="s">
        <v>222</v>
      </c>
      <c r="E67" t="s">
        <v>17</v>
      </c>
      <c r="F67">
        <v>1250000</v>
      </c>
      <c r="G67" t="s">
        <v>199</v>
      </c>
      <c r="H67" t="s">
        <v>104</v>
      </c>
      <c r="I67" t="s">
        <v>105</v>
      </c>
      <c r="J67" t="s">
        <v>39</v>
      </c>
      <c r="K67" t="s">
        <v>40</v>
      </c>
      <c r="L67" t="s">
        <v>50</v>
      </c>
      <c r="M67">
        <v>21001</v>
      </c>
      <c r="N67" t="s">
        <v>51</v>
      </c>
      <c r="O67" t="s">
        <v>59</v>
      </c>
      <c r="P67">
        <v>8689761</v>
      </c>
      <c r="Q67" t="s">
        <v>52</v>
      </c>
      <c r="R67" t="str">
        <f t="shared" si="4"/>
        <v>Tertile 3</v>
      </c>
      <c r="S67" t="str">
        <f t="shared" si="5"/>
        <v>Eligible</v>
      </c>
    </row>
    <row r="68" spans="1:19" x14ac:dyDescent="0.35">
      <c r="A68" t="s">
        <v>564</v>
      </c>
      <c r="B68" s="1">
        <v>44564</v>
      </c>
      <c r="C68" s="5" t="str">
        <f t="shared" si="3"/>
        <v>01</v>
      </c>
      <c r="D68" t="s">
        <v>565</v>
      </c>
      <c r="E68" t="s">
        <v>17</v>
      </c>
      <c r="F68">
        <v>1330000</v>
      </c>
      <c r="G68" t="s">
        <v>199</v>
      </c>
      <c r="H68" t="s">
        <v>369</v>
      </c>
      <c r="I68" t="s">
        <v>411</v>
      </c>
      <c r="J68" t="s">
        <v>21</v>
      </c>
      <c r="K68" t="s">
        <v>22</v>
      </c>
      <c r="L68" t="s">
        <v>50</v>
      </c>
      <c r="M68">
        <v>31000</v>
      </c>
      <c r="N68" t="s">
        <v>51</v>
      </c>
      <c r="O68" t="s">
        <v>59</v>
      </c>
      <c r="P68">
        <v>7154079</v>
      </c>
      <c r="Q68" t="s">
        <v>52</v>
      </c>
      <c r="R68" t="str">
        <f t="shared" si="4"/>
        <v>Tertile 3</v>
      </c>
      <c r="S68" t="str">
        <f t="shared" si="5"/>
        <v>Eligible</v>
      </c>
    </row>
    <row r="69" spans="1:19" x14ac:dyDescent="0.35">
      <c r="A69" t="s">
        <v>234</v>
      </c>
      <c r="B69" s="1">
        <v>44564</v>
      </c>
      <c r="C69" s="5" t="str">
        <f t="shared" si="3"/>
        <v>01</v>
      </c>
      <c r="D69" t="s">
        <v>235</v>
      </c>
      <c r="E69" t="s">
        <v>17</v>
      </c>
      <c r="F69">
        <v>1360000</v>
      </c>
      <c r="G69" t="s">
        <v>160</v>
      </c>
      <c r="H69" t="s">
        <v>138</v>
      </c>
      <c r="I69" t="s">
        <v>139</v>
      </c>
      <c r="J69" t="s">
        <v>21</v>
      </c>
      <c r="K69" t="s">
        <v>22</v>
      </c>
      <c r="L69" t="s">
        <v>23</v>
      </c>
      <c r="M69">
        <v>27000</v>
      </c>
      <c r="N69" t="s">
        <v>58</v>
      </c>
      <c r="O69" t="s">
        <v>83</v>
      </c>
      <c r="P69">
        <v>7680267</v>
      </c>
      <c r="Q69" t="s">
        <v>73</v>
      </c>
      <c r="R69" t="str">
        <f t="shared" si="4"/>
        <v>Tertile 3</v>
      </c>
      <c r="S69" t="str">
        <f t="shared" si="5"/>
        <v>Eligible</v>
      </c>
    </row>
    <row r="70" spans="1:19" x14ac:dyDescent="0.35">
      <c r="A70" t="s">
        <v>548</v>
      </c>
      <c r="B70" s="1">
        <v>44564</v>
      </c>
      <c r="C70" s="5" t="str">
        <f t="shared" si="3"/>
        <v>01</v>
      </c>
      <c r="D70" t="s">
        <v>549</v>
      </c>
      <c r="E70" t="s">
        <v>17</v>
      </c>
      <c r="F70">
        <v>1385000</v>
      </c>
      <c r="G70" t="s">
        <v>160</v>
      </c>
      <c r="H70" t="s">
        <v>156</v>
      </c>
      <c r="I70" t="s">
        <v>157</v>
      </c>
      <c r="J70" t="s">
        <v>21</v>
      </c>
      <c r="K70" t="s">
        <v>22</v>
      </c>
      <c r="L70" t="s">
        <v>50</v>
      </c>
      <c r="M70">
        <v>46500</v>
      </c>
      <c r="N70" t="s">
        <v>58</v>
      </c>
      <c r="O70" t="s">
        <v>43</v>
      </c>
      <c r="P70">
        <v>6775570</v>
      </c>
      <c r="Q70" t="s">
        <v>60</v>
      </c>
      <c r="R70" t="str">
        <f t="shared" si="4"/>
        <v>Tertile 3</v>
      </c>
      <c r="S70" t="str">
        <f t="shared" si="5"/>
        <v>Eligible</v>
      </c>
    </row>
    <row r="71" spans="1:19" x14ac:dyDescent="0.35">
      <c r="A71" t="s">
        <v>553</v>
      </c>
      <c r="B71" s="1">
        <v>44564</v>
      </c>
      <c r="C71" s="5" t="str">
        <f t="shared" si="3"/>
        <v>01</v>
      </c>
      <c r="D71" t="s">
        <v>547</v>
      </c>
      <c r="E71" t="s">
        <v>17</v>
      </c>
      <c r="F71">
        <v>1390000</v>
      </c>
      <c r="G71" t="s">
        <v>90</v>
      </c>
      <c r="H71" t="s">
        <v>187</v>
      </c>
      <c r="I71" t="s">
        <v>554</v>
      </c>
      <c r="J71" t="s">
        <v>39</v>
      </c>
      <c r="K71" t="s">
        <v>40</v>
      </c>
      <c r="L71" t="s">
        <v>23</v>
      </c>
      <c r="M71">
        <v>22000</v>
      </c>
      <c r="N71" t="s">
        <v>72</v>
      </c>
      <c r="O71" t="s">
        <v>83</v>
      </c>
      <c r="P71">
        <v>6729766</v>
      </c>
      <c r="Q71" t="s">
        <v>73</v>
      </c>
      <c r="R71" t="str">
        <f t="shared" si="4"/>
        <v>Tertile 3</v>
      </c>
      <c r="S71" t="str">
        <f t="shared" si="5"/>
        <v>Eligible</v>
      </c>
    </row>
    <row r="72" spans="1:19" x14ac:dyDescent="0.35">
      <c r="A72" t="s">
        <v>546</v>
      </c>
      <c r="B72" s="1">
        <v>44564</v>
      </c>
      <c r="C72" s="5" t="str">
        <f t="shared" si="3"/>
        <v>01</v>
      </c>
      <c r="D72" t="s">
        <v>547</v>
      </c>
      <c r="E72" t="s">
        <v>17</v>
      </c>
      <c r="F72">
        <v>1589000</v>
      </c>
      <c r="G72" t="s">
        <v>295</v>
      </c>
      <c r="H72" t="s">
        <v>148</v>
      </c>
      <c r="I72" t="s">
        <v>149</v>
      </c>
      <c r="J72" t="s">
        <v>21</v>
      </c>
      <c r="K72" t="s">
        <v>22</v>
      </c>
      <c r="L72" t="s">
        <v>50</v>
      </c>
      <c r="M72">
        <v>16900</v>
      </c>
      <c r="N72" t="s">
        <v>51</v>
      </c>
      <c r="O72" t="s">
        <v>43</v>
      </c>
      <c r="P72">
        <v>8280131</v>
      </c>
      <c r="Q72" t="s">
        <v>52</v>
      </c>
      <c r="R72" t="str">
        <f t="shared" si="4"/>
        <v>Tertile 3</v>
      </c>
      <c r="S72" t="str">
        <f t="shared" si="5"/>
        <v>Eligible</v>
      </c>
    </row>
    <row r="73" spans="1:19" x14ac:dyDescent="0.35">
      <c r="A73" t="s">
        <v>550</v>
      </c>
      <c r="B73" s="1">
        <v>44564</v>
      </c>
      <c r="C73" s="5" t="str">
        <f t="shared" si="3"/>
        <v>01</v>
      </c>
      <c r="D73" t="s">
        <v>276</v>
      </c>
      <c r="E73" t="s">
        <v>17</v>
      </c>
      <c r="F73">
        <v>2000000</v>
      </c>
      <c r="G73" t="s">
        <v>80</v>
      </c>
      <c r="H73" t="s">
        <v>174</v>
      </c>
      <c r="I73" t="s">
        <v>220</v>
      </c>
      <c r="J73" t="s">
        <v>21</v>
      </c>
      <c r="K73" t="s">
        <v>22</v>
      </c>
      <c r="L73" t="s">
        <v>23</v>
      </c>
      <c r="M73">
        <v>14000</v>
      </c>
      <c r="N73" t="s">
        <v>66</v>
      </c>
      <c r="O73" t="s">
        <v>59</v>
      </c>
      <c r="P73">
        <v>8957521</v>
      </c>
      <c r="Q73" t="s">
        <v>67</v>
      </c>
      <c r="R73" t="str">
        <f t="shared" si="4"/>
        <v>Tertile 3</v>
      </c>
      <c r="S73" t="str">
        <f t="shared" si="5"/>
        <v>Eligible</v>
      </c>
    </row>
    <row r="74" spans="1:19" x14ac:dyDescent="0.35">
      <c r="A74" t="s">
        <v>536</v>
      </c>
      <c r="B74" s="1">
        <v>44564</v>
      </c>
      <c r="C74" s="5" t="str">
        <f t="shared" si="3"/>
        <v>01</v>
      </c>
      <c r="D74" t="s">
        <v>537</v>
      </c>
      <c r="E74" t="s">
        <v>17</v>
      </c>
      <c r="F74">
        <v>2115000</v>
      </c>
      <c r="G74" t="s">
        <v>142</v>
      </c>
      <c r="H74" t="s">
        <v>48</v>
      </c>
      <c r="I74" t="s">
        <v>538</v>
      </c>
      <c r="J74" t="s">
        <v>21</v>
      </c>
      <c r="K74" t="s">
        <v>22</v>
      </c>
      <c r="L74" t="s">
        <v>50</v>
      </c>
      <c r="M74">
        <v>27500</v>
      </c>
      <c r="N74" t="s">
        <v>51</v>
      </c>
      <c r="O74" t="s">
        <v>59</v>
      </c>
      <c r="P74">
        <v>7063414</v>
      </c>
      <c r="Q74" t="s">
        <v>52</v>
      </c>
      <c r="R74" t="str">
        <f t="shared" si="4"/>
        <v>Tertile 3</v>
      </c>
      <c r="S74" t="str">
        <f t="shared" si="5"/>
        <v>Eligible</v>
      </c>
    </row>
    <row r="75" spans="1:19" x14ac:dyDescent="0.35">
      <c r="A75" t="s">
        <v>555</v>
      </c>
      <c r="B75" s="1">
        <v>44564</v>
      </c>
      <c r="C75" s="5" t="str">
        <f t="shared" si="3"/>
        <v>01</v>
      </c>
      <c r="D75" t="s">
        <v>556</v>
      </c>
      <c r="E75" t="s">
        <v>17</v>
      </c>
      <c r="F75">
        <v>2320000</v>
      </c>
      <c r="G75" t="s">
        <v>76</v>
      </c>
      <c r="H75" t="s">
        <v>94</v>
      </c>
      <c r="I75" t="s">
        <v>227</v>
      </c>
      <c r="J75" t="s">
        <v>21</v>
      </c>
      <c r="K75" t="s">
        <v>22</v>
      </c>
      <c r="L75" t="s">
        <v>50</v>
      </c>
      <c r="M75">
        <v>20000</v>
      </c>
      <c r="N75" t="s">
        <v>72</v>
      </c>
      <c r="O75" t="s">
        <v>59</v>
      </c>
      <c r="P75">
        <v>8827586</v>
      </c>
      <c r="Q75" t="s">
        <v>26</v>
      </c>
      <c r="R75" t="str">
        <f t="shared" si="4"/>
        <v>Tertile 3</v>
      </c>
      <c r="S75" t="str">
        <f t="shared" si="5"/>
        <v>Eligible</v>
      </c>
    </row>
    <row r="76" spans="1:19" x14ac:dyDescent="0.35">
      <c r="A76" t="s">
        <v>557</v>
      </c>
      <c r="B76" s="1">
        <v>44564</v>
      </c>
      <c r="C76" s="5" t="str">
        <f t="shared" si="3"/>
        <v>01</v>
      </c>
      <c r="D76" t="s">
        <v>558</v>
      </c>
      <c r="E76" t="s">
        <v>86</v>
      </c>
      <c r="F76">
        <v>2752000</v>
      </c>
      <c r="G76" t="s">
        <v>160</v>
      </c>
      <c r="H76" t="s">
        <v>48</v>
      </c>
      <c r="I76" t="s">
        <v>49</v>
      </c>
      <c r="J76" t="s">
        <v>39</v>
      </c>
      <c r="K76" t="s">
        <v>40</v>
      </c>
      <c r="L76" t="s">
        <v>50</v>
      </c>
      <c r="M76">
        <v>14200</v>
      </c>
      <c r="N76" t="s">
        <v>58</v>
      </c>
      <c r="O76" t="s">
        <v>25</v>
      </c>
      <c r="P76">
        <v>8378577</v>
      </c>
      <c r="Q76" t="s">
        <v>33</v>
      </c>
      <c r="R76" t="str">
        <f t="shared" si="4"/>
        <v>Tertile 3</v>
      </c>
      <c r="S76" t="str">
        <f t="shared" si="5"/>
        <v>Eligible</v>
      </c>
    </row>
    <row r="77" spans="1:19" x14ac:dyDescent="0.35">
      <c r="A77" t="s">
        <v>539</v>
      </c>
      <c r="B77" s="1">
        <v>44564</v>
      </c>
      <c r="C77" s="5" t="str">
        <f t="shared" si="3"/>
        <v>01</v>
      </c>
      <c r="D77" t="s">
        <v>540</v>
      </c>
      <c r="E77" t="s">
        <v>17</v>
      </c>
      <c r="F77">
        <v>2810000</v>
      </c>
      <c r="G77" t="s">
        <v>147</v>
      </c>
      <c r="H77" t="s">
        <v>99</v>
      </c>
      <c r="I77" t="s">
        <v>541</v>
      </c>
      <c r="J77" t="s">
        <v>21</v>
      </c>
      <c r="K77" t="s">
        <v>22</v>
      </c>
      <c r="L77" t="s">
        <v>50</v>
      </c>
      <c r="M77">
        <v>36000</v>
      </c>
      <c r="N77" t="s">
        <v>58</v>
      </c>
      <c r="O77" t="s">
        <v>43</v>
      </c>
      <c r="P77">
        <v>7033838</v>
      </c>
      <c r="Q77" t="s">
        <v>60</v>
      </c>
      <c r="R77" t="str">
        <f t="shared" si="4"/>
        <v>Tertile 3</v>
      </c>
      <c r="S77" t="str">
        <f t="shared" si="5"/>
        <v>Eligible</v>
      </c>
    </row>
    <row r="78" spans="1:19" x14ac:dyDescent="0.35">
      <c r="A78" t="s">
        <v>225</v>
      </c>
      <c r="B78" s="1">
        <v>44564</v>
      </c>
      <c r="C78" s="5" t="str">
        <f t="shared" si="3"/>
        <v>01</v>
      </c>
      <c r="D78" t="s">
        <v>226</v>
      </c>
      <c r="E78" t="s">
        <v>17</v>
      </c>
      <c r="F78">
        <v>4060000</v>
      </c>
      <c r="G78" t="s">
        <v>90</v>
      </c>
      <c r="H78" t="s">
        <v>94</v>
      </c>
      <c r="I78" t="s">
        <v>227</v>
      </c>
      <c r="J78" t="s">
        <v>21</v>
      </c>
      <c r="K78" t="s">
        <v>22</v>
      </c>
      <c r="L78" t="s">
        <v>50</v>
      </c>
      <c r="M78">
        <v>20000</v>
      </c>
      <c r="N78" t="s">
        <v>72</v>
      </c>
      <c r="O78" t="s">
        <v>59</v>
      </c>
      <c r="P78">
        <v>7117432</v>
      </c>
      <c r="Q78" t="s">
        <v>73</v>
      </c>
      <c r="R78" t="str">
        <f t="shared" si="4"/>
        <v>Tertile 3</v>
      </c>
      <c r="S78" t="str">
        <f t="shared" si="5"/>
        <v>Eligible</v>
      </c>
    </row>
    <row r="79" spans="1:19" x14ac:dyDescent="0.35">
      <c r="A79" t="s">
        <v>246</v>
      </c>
      <c r="B79" s="1">
        <v>44565</v>
      </c>
      <c r="C79" s="5" t="str">
        <f t="shared" si="3"/>
        <v>01</v>
      </c>
      <c r="D79" t="s">
        <v>247</v>
      </c>
      <c r="E79" t="s">
        <v>17</v>
      </c>
      <c r="F79">
        <v>13500</v>
      </c>
      <c r="G79" t="s">
        <v>248</v>
      </c>
      <c r="H79" t="s">
        <v>187</v>
      </c>
      <c r="I79" t="s">
        <v>249</v>
      </c>
      <c r="J79" t="s">
        <v>39</v>
      </c>
      <c r="K79" t="s">
        <v>40</v>
      </c>
      <c r="L79" t="s">
        <v>23</v>
      </c>
      <c r="M79">
        <v>17000</v>
      </c>
      <c r="N79" t="s">
        <v>66</v>
      </c>
      <c r="O79" t="s">
        <v>59</v>
      </c>
      <c r="P79">
        <v>6444851</v>
      </c>
      <c r="Q79" t="s">
        <v>67</v>
      </c>
      <c r="R79" t="str">
        <f t="shared" si="4"/>
        <v>Tertile 1</v>
      </c>
      <c r="S79" t="str">
        <f t="shared" si="5"/>
        <v>Risky</v>
      </c>
    </row>
    <row r="80" spans="1:19" x14ac:dyDescent="0.35">
      <c r="A80" t="s">
        <v>250</v>
      </c>
      <c r="B80" s="1">
        <v>44565</v>
      </c>
      <c r="C80" s="5" t="str">
        <f t="shared" si="3"/>
        <v>01</v>
      </c>
      <c r="D80" t="s">
        <v>251</v>
      </c>
      <c r="E80" t="s">
        <v>17</v>
      </c>
      <c r="F80">
        <v>13500</v>
      </c>
      <c r="G80" t="s">
        <v>252</v>
      </c>
      <c r="H80" t="s">
        <v>99</v>
      </c>
      <c r="I80" t="s">
        <v>192</v>
      </c>
      <c r="J80" t="s">
        <v>39</v>
      </c>
      <c r="K80" t="s">
        <v>40</v>
      </c>
      <c r="L80" t="s">
        <v>50</v>
      </c>
      <c r="M80">
        <v>21000</v>
      </c>
      <c r="N80" t="s">
        <v>72</v>
      </c>
      <c r="O80" t="s">
        <v>25</v>
      </c>
      <c r="P80">
        <v>6052630</v>
      </c>
      <c r="Q80" t="s">
        <v>73</v>
      </c>
      <c r="R80" t="str">
        <f t="shared" si="4"/>
        <v>Tertile 1</v>
      </c>
      <c r="S80" t="str">
        <f t="shared" si="5"/>
        <v>Risky</v>
      </c>
    </row>
    <row r="81" spans="1:19" x14ac:dyDescent="0.35">
      <c r="A81" t="s">
        <v>275</v>
      </c>
      <c r="B81" s="1">
        <v>44565</v>
      </c>
      <c r="C81" s="5" t="str">
        <f t="shared" si="3"/>
        <v>01</v>
      </c>
      <c r="D81" t="s">
        <v>276</v>
      </c>
      <c r="E81" t="s">
        <v>17</v>
      </c>
      <c r="F81">
        <v>13500</v>
      </c>
      <c r="G81" t="s">
        <v>147</v>
      </c>
      <c r="H81" t="s">
        <v>30</v>
      </c>
      <c r="I81" t="s">
        <v>153</v>
      </c>
      <c r="J81" t="s">
        <v>39</v>
      </c>
      <c r="K81" t="s">
        <v>40</v>
      </c>
      <c r="L81" t="s">
        <v>23</v>
      </c>
      <c r="M81">
        <v>26000</v>
      </c>
      <c r="N81" t="s">
        <v>58</v>
      </c>
      <c r="O81" t="s">
        <v>25</v>
      </c>
      <c r="P81">
        <v>6595676</v>
      </c>
      <c r="Q81" t="s">
        <v>60</v>
      </c>
      <c r="R81" t="str">
        <f t="shared" si="4"/>
        <v>Tertile 1</v>
      </c>
      <c r="S81" t="str">
        <f t="shared" si="5"/>
        <v>Risky</v>
      </c>
    </row>
    <row r="82" spans="1:19" x14ac:dyDescent="0.35">
      <c r="A82" t="s">
        <v>282</v>
      </c>
      <c r="B82" s="1">
        <v>44565</v>
      </c>
      <c r="C82" s="5" t="str">
        <f t="shared" si="3"/>
        <v>01</v>
      </c>
      <c r="D82" t="s">
        <v>283</v>
      </c>
      <c r="E82" t="s">
        <v>17</v>
      </c>
      <c r="F82">
        <v>13500</v>
      </c>
      <c r="G82" t="s">
        <v>70</v>
      </c>
      <c r="H82" t="s">
        <v>64</v>
      </c>
      <c r="I82" t="s">
        <v>65</v>
      </c>
      <c r="J82" t="s">
        <v>21</v>
      </c>
      <c r="K82" t="s">
        <v>22</v>
      </c>
      <c r="L82" t="s">
        <v>50</v>
      </c>
      <c r="M82">
        <v>21000</v>
      </c>
      <c r="N82" t="s">
        <v>72</v>
      </c>
      <c r="O82" t="s">
        <v>59</v>
      </c>
      <c r="P82">
        <v>8822935</v>
      </c>
      <c r="Q82" t="s">
        <v>52</v>
      </c>
      <c r="R82" t="str">
        <f t="shared" si="4"/>
        <v>Tertile 1</v>
      </c>
      <c r="S82" t="str">
        <f t="shared" si="5"/>
        <v>Risky</v>
      </c>
    </row>
    <row r="83" spans="1:19" x14ac:dyDescent="0.35">
      <c r="A83" t="s">
        <v>266</v>
      </c>
      <c r="B83" s="1">
        <v>44565</v>
      </c>
      <c r="C83" s="5" t="str">
        <f t="shared" si="3"/>
        <v>01</v>
      </c>
      <c r="D83" t="s">
        <v>267</v>
      </c>
      <c r="E83" t="s">
        <v>86</v>
      </c>
      <c r="F83">
        <v>280000</v>
      </c>
      <c r="G83" t="s">
        <v>268</v>
      </c>
      <c r="H83" t="s">
        <v>138</v>
      </c>
      <c r="I83" t="s">
        <v>269</v>
      </c>
      <c r="J83" t="s">
        <v>21</v>
      </c>
      <c r="K83" t="s">
        <v>22</v>
      </c>
      <c r="L83" t="s">
        <v>23</v>
      </c>
      <c r="M83">
        <v>14000</v>
      </c>
      <c r="N83" t="s">
        <v>24</v>
      </c>
      <c r="O83" t="s">
        <v>25</v>
      </c>
      <c r="P83">
        <v>7419754</v>
      </c>
      <c r="Q83" t="s">
        <v>26</v>
      </c>
      <c r="R83" t="str">
        <f t="shared" si="4"/>
        <v>Tertile 1</v>
      </c>
      <c r="S83" t="str">
        <f t="shared" si="5"/>
        <v>Risky</v>
      </c>
    </row>
    <row r="84" spans="1:19" x14ac:dyDescent="0.35">
      <c r="A84" t="s">
        <v>261</v>
      </c>
      <c r="B84" s="1">
        <v>44565</v>
      </c>
      <c r="C84" s="5" t="str">
        <f t="shared" si="3"/>
        <v>01</v>
      </c>
      <c r="D84" t="s">
        <v>262</v>
      </c>
      <c r="E84" t="s">
        <v>17</v>
      </c>
      <c r="F84">
        <v>393000</v>
      </c>
      <c r="G84" t="s">
        <v>244</v>
      </c>
      <c r="H84" t="s">
        <v>174</v>
      </c>
      <c r="I84" t="s">
        <v>220</v>
      </c>
      <c r="J84" t="s">
        <v>39</v>
      </c>
      <c r="K84" t="s">
        <v>40</v>
      </c>
      <c r="L84" t="s">
        <v>50</v>
      </c>
      <c r="M84">
        <v>17000</v>
      </c>
      <c r="N84" t="s">
        <v>58</v>
      </c>
      <c r="O84" t="s">
        <v>59</v>
      </c>
      <c r="P84">
        <v>7181009</v>
      </c>
      <c r="Q84" t="s">
        <v>60</v>
      </c>
      <c r="R84" t="str">
        <f t="shared" si="4"/>
        <v>Tertile 1</v>
      </c>
      <c r="S84" t="str">
        <f t="shared" si="5"/>
        <v>Risky</v>
      </c>
    </row>
    <row r="85" spans="1:19" x14ac:dyDescent="0.35">
      <c r="A85" t="s">
        <v>263</v>
      </c>
      <c r="B85" s="1">
        <v>44565</v>
      </c>
      <c r="C85" s="5" t="str">
        <f t="shared" si="3"/>
        <v>01</v>
      </c>
      <c r="D85" t="s">
        <v>264</v>
      </c>
      <c r="E85" t="s">
        <v>17</v>
      </c>
      <c r="F85">
        <v>440000</v>
      </c>
      <c r="G85" t="s">
        <v>248</v>
      </c>
      <c r="H85" t="s">
        <v>174</v>
      </c>
      <c r="I85" t="s">
        <v>265</v>
      </c>
      <c r="J85" t="s">
        <v>39</v>
      </c>
      <c r="K85" t="s">
        <v>40</v>
      </c>
      <c r="L85" t="s">
        <v>50</v>
      </c>
      <c r="M85">
        <v>41000</v>
      </c>
      <c r="N85" t="s">
        <v>66</v>
      </c>
      <c r="O85" t="s">
        <v>59</v>
      </c>
      <c r="P85">
        <v>7936565</v>
      </c>
      <c r="Q85" t="s">
        <v>73</v>
      </c>
      <c r="R85" t="str">
        <f t="shared" si="4"/>
        <v>Tertile 1</v>
      </c>
      <c r="S85" t="str">
        <f t="shared" si="5"/>
        <v>Risky</v>
      </c>
    </row>
    <row r="86" spans="1:19" x14ac:dyDescent="0.35">
      <c r="A86" t="s">
        <v>280</v>
      </c>
      <c r="B86" s="1">
        <v>44565</v>
      </c>
      <c r="C86" s="5" t="str">
        <f t="shared" si="3"/>
        <v>01</v>
      </c>
      <c r="D86" t="s">
        <v>281</v>
      </c>
      <c r="E86" t="s">
        <v>86</v>
      </c>
      <c r="F86">
        <v>660000</v>
      </c>
      <c r="G86" t="s">
        <v>63</v>
      </c>
      <c r="H86" t="s">
        <v>187</v>
      </c>
      <c r="I86" t="s">
        <v>188</v>
      </c>
      <c r="J86" t="s">
        <v>21</v>
      </c>
      <c r="K86" t="s">
        <v>22</v>
      </c>
      <c r="L86" t="s">
        <v>50</v>
      </c>
      <c r="M86">
        <v>42000</v>
      </c>
      <c r="N86" t="s">
        <v>66</v>
      </c>
      <c r="O86" t="s">
        <v>110</v>
      </c>
      <c r="P86">
        <v>6741165</v>
      </c>
      <c r="Q86" t="s">
        <v>44</v>
      </c>
      <c r="R86" t="str">
        <f t="shared" si="4"/>
        <v>Tertile 2</v>
      </c>
      <c r="S86" t="str">
        <f t="shared" si="5"/>
        <v>Risky</v>
      </c>
    </row>
    <row r="87" spans="1:19" x14ac:dyDescent="0.35">
      <c r="A87" t="s">
        <v>253</v>
      </c>
      <c r="B87" s="1">
        <v>44565</v>
      </c>
      <c r="C87" s="5" t="str">
        <f t="shared" si="3"/>
        <v>01</v>
      </c>
      <c r="D87" t="s">
        <v>254</v>
      </c>
      <c r="E87" t="s">
        <v>17</v>
      </c>
      <c r="F87">
        <v>890000</v>
      </c>
      <c r="G87" t="s">
        <v>18</v>
      </c>
      <c r="H87" t="s">
        <v>174</v>
      </c>
      <c r="I87" t="s">
        <v>220</v>
      </c>
      <c r="J87" t="s">
        <v>39</v>
      </c>
      <c r="K87" t="s">
        <v>40</v>
      </c>
      <c r="L87" t="s">
        <v>50</v>
      </c>
      <c r="M87">
        <v>12000</v>
      </c>
      <c r="N87" t="s">
        <v>24</v>
      </c>
      <c r="O87" t="s">
        <v>59</v>
      </c>
      <c r="P87">
        <v>8939776</v>
      </c>
      <c r="Q87" t="s">
        <v>26</v>
      </c>
      <c r="R87" t="str">
        <f t="shared" si="4"/>
        <v>Tertile 2</v>
      </c>
      <c r="S87" t="str">
        <f t="shared" si="5"/>
        <v>Eligible</v>
      </c>
    </row>
    <row r="88" spans="1:19" x14ac:dyDescent="0.35">
      <c r="A88" t="s">
        <v>277</v>
      </c>
      <c r="B88" s="1">
        <v>44565</v>
      </c>
      <c r="C88" s="5" t="str">
        <f t="shared" si="3"/>
        <v>01</v>
      </c>
      <c r="D88" t="s">
        <v>278</v>
      </c>
      <c r="E88" t="s">
        <v>17</v>
      </c>
      <c r="F88">
        <v>895000</v>
      </c>
      <c r="G88" t="s">
        <v>55</v>
      </c>
      <c r="H88" t="s">
        <v>48</v>
      </c>
      <c r="I88" t="s">
        <v>279</v>
      </c>
      <c r="J88" t="s">
        <v>39</v>
      </c>
      <c r="K88" t="s">
        <v>40</v>
      </c>
      <c r="L88" t="s">
        <v>23</v>
      </c>
      <c r="M88">
        <v>12000</v>
      </c>
      <c r="N88" t="s">
        <v>58</v>
      </c>
      <c r="O88" t="s">
        <v>43</v>
      </c>
      <c r="P88">
        <v>7244029</v>
      </c>
      <c r="Q88" t="s">
        <v>33</v>
      </c>
      <c r="R88" t="str">
        <f t="shared" si="4"/>
        <v>Tertile 2</v>
      </c>
      <c r="S88" t="str">
        <f t="shared" si="5"/>
        <v>Eligible</v>
      </c>
    </row>
    <row r="89" spans="1:19" x14ac:dyDescent="0.35">
      <c r="A89" t="s">
        <v>270</v>
      </c>
      <c r="B89" s="1">
        <v>44565</v>
      </c>
      <c r="C89" s="5" t="str">
        <f t="shared" si="3"/>
        <v>01</v>
      </c>
      <c r="D89" t="s">
        <v>271</v>
      </c>
      <c r="E89" t="s">
        <v>17</v>
      </c>
      <c r="F89">
        <v>1151000</v>
      </c>
      <c r="G89" t="s">
        <v>103</v>
      </c>
      <c r="H89" t="s">
        <v>30</v>
      </c>
      <c r="I89" t="s">
        <v>272</v>
      </c>
      <c r="J89" t="s">
        <v>21</v>
      </c>
      <c r="K89" t="s">
        <v>22</v>
      </c>
      <c r="L89" t="s">
        <v>50</v>
      </c>
      <c r="M89">
        <v>31100</v>
      </c>
      <c r="N89" t="s">
        <v>42</v>
      </c>
      <c r="O89" t="s">
        <v>110</v>
      </c>
      <c r="P89">
        <v>8637804</v>
      </c>
      <c r="Q89" t="s">
        <v>44</v>
      </c>
      <c r="R89" t="str">
        <f t="shared" si="4"/>
        <v>Tertile 3</v>
      </c>
      <c r="S89" t="str">
        <f t="shared" si="5"/>
        <v>Eligible</v>
      </c>
    </row>
    <row r="90" spans="1:19" x14ac:dyDescent="0.35">
      <c r="A90" t="s">
        <v>258</v>
      </c>
      <c r="B90" s="1">
        <v>44565</v>
      </c>
      <c r="C90" s="5" t="str">
        <f t="shared" si="3"/>
        <v>01</v>
      </c>
      <c r="D90" t="s">
        <v>259</v>
      </c>
      <c r="E90" t="s">
        <v>17</v>
      </c>
      <c r="F90">
        <v>1330000</v>
      </c>
      <c r="G90" t="s">
        <v>166</v>
      </c>
      <c r="H90" t="s">
        <v>48</v>
      </c>
      <c r="I90" t="s">
        <v>260</v>
      </c>
      <c r="J90" t="s">
        <v>39</v>
      </c>
      <c r="K90" t="s">
        <v>40</v>
      </c>
      <c r="L90" t="s">
        <v>23</v>
      </c>
      <c r="M90">
        <v>36000</v>
      </c>
      <c r="N90" t="s">
        <v>24</v>
      </c>
      <c r="O90" t="s">
        <v>83</v>
      </c>
      <c r="P90">
        <v>6139882</v>
      </c>
      <c r="Q90" t="s">
        <v>60</v>
      </c>
      <c r="R90" t="str">
        <f t="shared" si="4"/>
        <v>Tertile 3</v>
      </c>
      <c r="S90" t="str">
        <f t="shared" si="5"/>
        <v>Eligible</v>
      </c>
    </row>
    <row r="91" spans="1:19" x14ac:dyDescent="0.35">
      <c r="A91" t="s">
        <v>273</v>
      </c>
      <c r="B91" s="1">
        <v>44565</v>
      </c>
      <c r="C91" s="5" t="str">
        <f t="shared" si="3"/>
        <v>01</v>
      </c>
      <c r="D91" t="s">
        <v>274</v>
      </c>
      <c r="E91" t="s">
        <v>17</v>
      </c>
      <c r="F91">
        <v>1650000</v>
      </c>
      <c r="G91" t="s">
        <v>142</v>
      </c>
      <c r="H91" t="s">
        <v>156</v>
      </c>
      <c r="I91" t="s">
        <v>196</v>
      </c>
      <c r="J91" t="s">
        <v>21</v>
      </c>
      <c r="K91" t="s">
        <v>22</v>
      </c>
      <c r="L91" t="s">
        <v>23</v>
      </c>
      <c r="M91">
        <v>61000</v>
      </c>
      <c r="N91" t="s">
        <v>51</v>
      </c>
      <c r="O91" t="s">
        <v>59</v>
      </c>
      <c r="P91">
        <v>8380613</v>
      </c>
      <c r="Q91" t="s">
        <v>52</v>
      </c>
      <c r="R91" t="str">
        <f t="shared" si="4"/>
        <v>Tertile 3</v>
      </c>
      <c r="S91" t="str">
        <f t="shared" si="5"/>
        <v>Eligible</v>
      </c>
    </row>
    <row r="92" spans="1:19" x14ac:dyDescent="0.35">
      <c r="A92" t="s">
        <v>255</v>
      </c>
      <c r="B92" s="1">
        <v>44565</v>
      </c>
      <c r="C92" s="5" t="str">
        <f t="shared" si="3"/>
        <v>01</v>
      </c>
      <c r="D92" t="s">
        <v>256</v>
      </c>
      <c r="E92" t="s">
        <v>17</v>
      </c>
      <c r="F92">
        <v>1800000</v>
      </c>
      <c r="G92" t="s">
        <v>29</v>
      </c>
      <c r="H92" t="s">
        <v>174</v>
      </c>
      <c r="I92" t="s">
        <v>257</v>
      </c>
      <c r="J92" t="s">
        <v>39</v>
      </c>
      <c r="K92" t="s">
        <v>40</v>
      </c>
      <c r="L92" t="s">
        <v>50</v>
      </c>
      <c r="M92">
        <v>17000</v>
      </c>
      <c r="N92" t="s">
        <v>32</v>
      </c>
      <c r="O92" t="s">
        <v>43</v>
      </c>
      <c r="P92">
        <v>7177888</v>
      </c>
      <c r="Q92" t="s">
        <v>33</v>
      </c>
      <c r="R92" t="str">
        <f t="shared" si="4"/>
        <v>Tertile 3</v>
      </c>
      <c r="S92" t="str">
        <f t="shared" si="5"/>
        <v>Eligible</v>
      </c>
    </row>
    <row r="93" spans="1:19" x14ac:dyDescent="0.35">
      <c r="A93" t="s">
        <v>242</v>
      </c>
      <c r="B93" s="1">
        <v>44565</v>
      </c>
      <c r="C93" s="5" t="str">
        <f t="shared" si="3"/>
        <v>01</v>
      </c>
      <c r="D93" t="s">
        <v>243</v>
      </c>
      <c r="E93" t="s">
        <v>17</v>
      </c>
      <c r="F93">
        <v>1876000</v>
      </c>
      <c r="G93" t="s">
        <v>244</v>
      </c>
      <c r="H93" t="s">
        <v>167</v>
      </c>
      <c r="I93" t="s">
        <v>245</v>
      </c>
      <c r="J93" t="s">
        <v>21</v>
      </c>
      <c r="K93" t="s">
        <v>22</v>
      </c>
      <c r="L93" t="s">
        <v>50</v>
      </c>
      <c r="M93">
        <v>25600</v>
      </c>
      <c r="N93" t="s">
        <v>58</v>
      </c>
      <c r="O93" t="s">
        <v>43</v>
      </c>
      <c r="P93">
        <v>8852693</v>
      </c>
      <c r="Q93" t="s">
        <v>60</v>
      </c>
      <c r="R93" t="str">
        <f t="shared" si="4"/>
        <v>Tertile 3</v>
      </c>
      <c r="S93" t="str">
        <f t="shared" si="5"/>
        <v>Eligible</v>
      </c>
    </row>
    <row r="94" spans="1:19" x14ac:dyDescent="0.35">
      <c r="A94" t="s">
        <v>324</v>
      </c>
      <c r="B94" s="1">
        <v>44566</v>
      </c>
      <c r="C94" s="5" t="str">
        <f t="shared" si="3"/>
        <v>01</v>
      </c>
      <c r="D94" t="s">
        <v>325</v>
      </c>
      <c r="E94" t="s">
        <v>17</v>
      </c>
      <c r="F94">
        <v>13500</v>
      </c>
      <c r="G94" t="s">
        <v>295</v>
      </c>
      <c r="H94" t="s">
        <v>81</v>
      </c>
      <c r="I94" t="s">
        <v>326</v>
      </c>
      <c r="J94" t="s">
        <v>39</v>
      </c>
      <c r="K94" t="s">
        <v>40</v>
      </c>
      <c r="L94" t="s">
        <v>50</v>
      </c>
      <c r="M94">
        <v>22001</v>
      </c>
      <c r="N94" t="s">
        <v>51</v>
      </c>
      <c r="O94" t="s">
        <v>59</v>
      </c>
      <c r="P94">
        <v>8636283</v>
      </c>
      <c r="Q94" t="s">
        <v>52</v>
      </c>
      <c r="R94" t="str">
        <f t="shared" si="4"/>
        <v>Tertile 1</v>
      </c>
      <c r="S94" t="str">
        <f t="shared" si="5"/>
        <v>Risky</v>
      </c>
    </row>
    <row r="95" spans="1:19" x14ac:dyDescent="0.35">
      <c r="A95" t="s">
        <v>333</v>
      </c>
      <c r="B95" s="1">
        <v>44566</v>
      </c>
      <c r="C95" s="5" t="str">
        <f t="shared" si="3"/>
        <v>01</v>
      </c>
      <c r="D95" t="s">
        <v>334</v>
      </c>
      <c r="E95" t="s">
        <v>17</v>
      </c>
      <c r="F95">
        <v>13500</v>
      </c>
      <c r="G95" t="s">
        <v>90</v>
      </c>
      <c r="H95" t="s">
        <v>108</v>
      </c>
      <c r="I95" t="s">
        <v>335</v>
      </c>
      <c r="J95" t="s">
        <v>21</v>
      </c>
      <c r="K95" t="s">
        <v>22</v>
      </c>
      <c r="L95" t="s">
        <v>23</v>
      </c>
      <c r="M95">
        <v>26000</v>
      </c>
      <c r="N95" t="s">
        <v>72</v>
      </c>
      <c r="O95" t="s">
        <v>25</v>
      </c>
      <c r="P95">
        <v>8941079</v>
      </c>
      <c r="Q95" t="s">
        <v>73</v>
      </c>
      <c r="R95" t="str">
        <f t="shared" si="4"/>
        <v>Tertile 1</v>
      </c>
      <c r="S95" t="str">
        <f t="shared" si="5"/>
        <v>Risky</v>
      </c>
    </row>
    <row r="96" spans="1:19" x14ac:dyDescent="0.35">
      <c r="A96" t="s">
        <v>336</v>
      </c>
      <c r="B96" s="1">
        <v>44566</v>
      </c>
      <c r="C96" s="5" t="str">
        <f t="shared" si="3"/>
        <v>01</v>
      </c>
      <c r="D96" t="s">
        <v>337</v>
      </c>
      <c r="E96" t="s">
        <v>17</v>
      </c>
      <c r="F96">
        <v>13500</v>
      </c>
      <c r="G96" t="s">
        <v>152</v>
      </c>
      <c r="H96" t="s">
        <v>104</v>
      </c>
      <c r="I96" t="s">
        <v>338</v>
      </c>
      <c r="J96" t="s">
        <v>21</v>
      </c>
      <c r="K96" t="s">
        <v>22</v>
      </c>
      <c r="L96" t="s">
        <v>23</v>
      </c>
      <c r="M96">
        <v>18000</v>
      </c>
      <c r="N96" t="s">
        <v>66</v>
      </c>
      <c r="O96" t="s">
        <v>110</v>
      </c>
      <c r="P96">
        <v>6136111</v>
      </c>
      <c r="Q96" t="s">
        <v>67</v>
      </c>
      <c r="R96" t="str">
        <f t="shared" si="4"/>
        <v>Tertile 1</v>
      </c>
      <c r="S96" t="str">
        <f t="shared" si="5"/>
        <v>Risky</v>
      </c>
    </row>
    <row r="97" spans="1:19" x14ac:dyDescent="0.35">
      <c r="A97" t="s">
        <v>345</v>
      </c>
      <c r="B97" s="1">
        <v>44566</v>
      </c>
      <c r="C97" s="5" t="str">
        <f t="shared" si="3"/>
        <v>01</v>
      </c>
      <c r="D97" t="s">
        <v>346</v>
      </c>
      <c r="E97" t="s">
        <v>17</v>
      </c>
      <c r="F97">
        <v>13500</v>
      </c>
      <c r="G97" t="s">
        <v>90</v>
      </c>
      <c r="H97" t="s">
        <v>30</v>
      </c>
      <c r="I97" t="s">
        <v>347</v>
      </c>
      <c r="J97" t="s">
        <v>39</v>
      </c>
      <c r="K97" t="s">
        <v>40</v>
      </c>
      <c r="L97" t="s">
        <v>50</v>
      </c>
      <c r="M97">
        <v>21001</v>
      </c>
      <c r="N97" t="s">
        <v>72</v>
      </c>
      <c r="O97" t="s">
        <v>83</v>
      </c>
      <c r="P97">
        <v>8188037</v>
      </c>
      <c r="Q97" t="s">
        <v>73</v>
      </c>
      <c r="R97" t="str">
        <f t="shared" si="4"/>
        <v>Tertile 1</v>
      </c>
      <c r="S97" t="str">
        <f t="shared" si="5"/>
        <v>Risky</v>
      </c>
    </row>
    <row r="98" spans="1:19" x14ac:dyDescent="0.35">
      <c r="A98" t="s">
        <v>351</v>
      </c>
      <c r="B98" s="1">
        <v>44566</v>
      </c>
      <c r="C98" s="5" t="str">
        <f t="shared" si="3"/>
        <v>01</v>
      </c>
      <c r="D98" t="s">
        <v>352</v>
      </c>
      <c r="E98" t="s">
        <v>17</v>
      </c>
      <c r="F98">
        <v>13500</v>
      </c>
      <c r="G98" t="s">
        <v>47</v>
      </c>
      <c r="H98" t="s">
        <v>108</v>
      </c>
      <c r="I98" t="s">
        <v>335</v>
      </c>
      <c r="J98" t="s">
        <v>21</v>
      </c>
      <c r="K98" t="s">
        <v>22</v>
      </c>
      <c r="L98" t="s">
        <v>50</v>
      </c>
      <c r="M98">
        <v>16000</v>
      </c>
      <c r="N98" t="s">
        <v>51</v>
      </c>
      <c r="O98" t="s">
        <v>25</v>
      </c>
      <c r="P98">
        <v>6130679</v>
      </c>
      <c r="Q98" t="s">
        <v>52</v>
      </c>
      <c r="R98" t="str">
        <f t="shared" si="4"/>
        <v>Tertile 1</v>
      </c>
      <c r="S98" t="str">
        <f t="shared" si="5"/>
        <v>Risky</v>
      </c>
    </row>
    <row r="99" spans="1:19" x14ac:dyDescent="0.35">
      <c r="A99" t="s">
        <v>356</v>
      </c>
      <c r="B99" s="1">
        <v>44566</v>
      </c>
      <c r="C99" s="5" t="str">
        <f t="shared" si="3"/>
        <v>01</v>
      </c>
      <c r="D99" t="s">
        <v>357</v>
      </c>
      <c r="E99" t="s">
        <v>86</v>
      </c>
      <c r="F99">
        <v>13500</v>
      </c>
      <c r="G99" t="s">
        <v>191</v>
      </c>
      <c r="H99" t="s">
        <v>94</v>
      </c>
      <c r="I99" t="s">
        <v>358</v>
      </c>
      <c r="J99" t="s">
        <v>39</v>
      </c>
      <c r="K99" t="s">
        <v>40</v>
      </c>
      <c r="L99" t="s">
        <v>23</v>
      </c>
      <c r="M99">
        <v>19000</v>
      </c>
      <c r="N99" t="s">
        <v>32</v>
      </c>
      <c r="O99" t="s">
        <v>25</v>
      </c>
      <c r="P99">
        <v>8750989</v>
      </c>
      <c r="Q99" t="s">
        <v>67</v>
      </c>
      <c r="R99" t="str">
        <f t="shared" si="4"/>
        <v>Tertile 1</v>
      </c>
      <c r="S99" t="str">
        <f t="shared" si="5"/>
        <v>Risky</v>
      </c>
    </row>
    <row r="100" spans="1:19" x14ac:dyDescent="0.35">
      <c r="A100" t="s">
        <v>361</v>
      </c>
      <c r="B100" s="1">
        <v>44566</v>
      </c>
      <c r="C100" s="5" t="str">
        <f t="shared" si="3"/>
        <v>01</v>
      </c>
      <c r="D100" t="s">
        <v>362</v>
      </c>
      <c r="E100" t="s">
        <v>17</v>
      </c>
      <c r="F100">
        <v>13500</v>
      </c>
      <c r="G100" t="s">
        <v>199</v>
      </c>
      <c r="H100" t="s">
        <v>126</v>
      </c>
      <c r="I100" t="s">
        <v>127</v>
      </c>
      <c r="J100" t="s">
        <v>39</v>
      </c>
      <c r="K100" t="s">
        <v>40</v>
      </c>
      <c r="L100" t="s">
        <v>23</v>
      </c>
      <c r="M100">
        <v>43000</v>
      </c>
      <c r="N100" t="s">
        <v>51</v>
      </c>
      <c r="O100" t="s">
        <v>110</v>
      </c>
      <c r="P100">
        <v>7944735</v>
      </c>
      <c r="Q100" t="s">
        <v>60</v>
      </c>
      <c r="R100" t="str">
        <f t="shared" si="4"/>
        <v>Tertile 1</v>
      </c>
      <c r="S100" t="str">
        <f t="shared" si="5"/>
        <v>Risky</v>
      </c>
    </row>
    <row r="101" spans="1:19" x14ac:dyDescent="0.35">
      <c r="A101" t="s">
        <v>363</v>
      </c>
      <c r="B101" s="1">
        <v>44566</v>
      </c>
      <c r="C101" s="5" t="str">
        <f t="shared" si="3"/>
        <v>01</v>
      </c>
      <c r="D101" t="s">
        <v>364</v>
      </c>
      <c r="E101" t="s">
        <v>86</v>
      </c>
      <c r="F101">
        <v>13500</v>
      </c>
      <c r="G101" t="s">
        <v>244</v>
      </c>
      <c r="H101" t="s">
        <v>94</v>
      </c>
      <c r="I101" t="s">
        <v>344</v>
      </c>
      <c r="J101" t="s">
        <v>39</v>
      </c>
      <c r="K101" t="s">
        <v>40</v>
      </c>
      <c r="L101" t="s">
        <v>50</v>
      </c>
      <c r="M101">
        <v>54000</v>
      </c>
      <c r="N101" t="s">
        <v>58</v>
      </c>
      <c r="O101" t="s">
        <v>110</v>
      </c>
      <c r="P101">
        <v>8099375</v>
      </c>
      <c r="Q101" t="s">
        <v>67</v>
      </c>
      <c r="R101" t="str">
        <f t="shared" si="4"/>
        <v>Tertile 1</v>
      </c>
      <c r="S101" t="str">
        <f t="shared" si="5"/>
        <v>Risky</v>
      </c>
    </row>
    <row r="102" spans="1:19" x14ac:dyDescent="0.35">
      <c r="A102" t="s">
        <v>293</v>
      </c>
      <c r="B102" s="1">
        <v>44566</v>
      </c>
      <c r="C102" s="5" t="str">
        <f t="shared" si="3"/>
        <v>01</v>
      </c>
      <c r="D102" t="s">
        <v>294</v>
      </c>
      <c r="E102" t="s">
        <v>17</v>
      </c>
      <c r="F102">
        <v>300000</v>
      </c>
      <c r="G102" t="s">
        <v>295</v>
      </c>
      <c r="H102" t="s">
        <v>19</v>
      </c>
      <c r="I102" t="s">
        <v>296</v>
      </c>
      <c r="J102" t="s">
        <v>21</v>
      </c>
      <c r="K102" t="s">
        <v>22</v>
      </c>
      <c r="L102" t="s">
        <v>50</v>
      </c>
      <c r="M102">
        <v>62000</v>
      </c>
      <c r="N102" t="s">
        <v>51</v>
      </c>
      <c r="O102" t="s">
        <v>110</v>
      </c>
      <c r="P102">
        <v>7031644</v>
      </c>
      <c r="Q102" t="s">
        <v>52</v>
      </c>
      <c r="R102" t="str">
        <f t="shared" si="4"/>
        <v>Tertile 1</v>
      </c>
      <c r="S102" t="str">
        <f t="shared" si="5"/>
        <v>Risky</v>
      </c>
    </row>
    <row r="103" spans="1:19" x14ac:dyDescent="0.35">
      <c r="A103" t="s">
        <v>365</v>
      </c>
      <c r="B103" s="1">
        <v>44566</v>
      </c>
      <c r="C103" s="5" t="str">
        <f t="shared" si="3"/>
        <v>01</v>
      </c>
      <c r="D103" t="s">
        <v>366</v>
      </c>
      <c r="E103" t="s">
        <v>17</v>
      </c>
      <c r="F103">
        <v>320000</v>
      </c>
      <c r="G103" t="s">
        <v>248</v>
      </c>
      <c r="H103" t="s">
        <v>30</v>
      </c>
      <c r="I103" t="s">
        <v>31</v>
      </c>
      <c r="J103" t="s">
        <v>21</v>
      </c>
      <c r="K103" t="s">
        <v>22</v>
      </c>
      <c r="L103" t="s">
        <v>50</v>
      </c>
      <c r="M103">
        <v>22000</v>
      </c>
      <c r="N103" t="s">
        <v>66</v>
      </c>
      <c r="O103" t="s">
        <v>25</v>
      </c>
      <c r="P103">
        <v>6641303</v>
      </c>
      <c r="Q103" t="s">
        <v>73</v>
      </c>
      <c r="R103" t="str">
        <f t="shared" si="4"/>
        <v>Tertile 1</v>
      </c>
      <c r="S103" t="str">
        <f t="shared" si="5"/>
        <v>Risky</v>
      </c>
    </row>
    <row r="104" spans="1:19" x14ac:dyDescent="0.35">
      <c r="A104" t="s">
        <v>308</v>
      </c>
      <c r="B104" s="1">
        <v>44566</v>
      </c>
      <c r="C104" s="5" t="str">
        <f t="shared" si="3"/>
        <v>01</v>
      </c>
      <c r="D104" t="s">
        <v>309</v>
      </c>
      <c r="E104" t="s">
        <v>17</v>
      </c>
      <c r="F104">
        <v>410000</v>
      </c>
      <c r="G104" t="s">
        <v>63</v>
      </c>
      <c r="H104" t="s">
        <v>138</v>
      </c>
      <c r="I104" t="s">
        <v>269</v>
      </c>
      <c r="J104" t="s">
        <v>39</v>
      </c>
      <c r="K104" t="s">
        <v>40</v>
      </c>
      <c r="L104" t="s">
        <v>23</v>
      </c>
      <c r="M104">
        <v>15000</v>
      </c>
      <c r="N104" t="s">
        <v>66</v>
      </c>
      <c r="O104" t="s">
        <v>25</v>
      </c>
      <c r="P104">
        <v>8011357</v>
      </c>
      <c r="Q104" t="s">
        <v>67</v>
      </c>
      <c r="R104" t="str">
        <f t="shared" si="4"/>
        <v>Tertile 1</v>
      </c>
      <c r="S104" t="str">
        <f t="shared" si="5"/>
        <v>Risky</v>
      </c>
    </row>
    <row r="105" spans="1:19" x14ac:dyDescent="0.35">
      <c r="A105" t="s">
        <v>312</v>
      </c>
      <c r="B105" s="1">
        <v>44566</v>
      </c>
      <c r="C105" s="5" t="str">
        <f t="shared" si="3"/>
        <v>01</v>
      </c>
      <c r="D105" t="s">
        <v>313</v>
      </c>
      <c r="E105" t="s">
        <v>17</v>
      </c>
      <c r="F105">
        <v>480000</v>
      </c>
      <c r="G105" t="s">
        <v>152</v>
      </c>
      <c r="H105" t="s">
        <v>94</v>
      </c>
      <c r="I105" t="s">
        <v>95</v>
      </c>
      <c r="J105" t="s">
        <v>21</v>
      </c>
      <c r="K105" t="s">
        <v>22</v>
      </c>
      <c r="L105" t="s">
        <v>50</v>
      </c>
      <c r="M105">
        <v>46000</v>
      </c>
      <c r="N105" t="s">
        <v>66</v>
      </c>
      <c r="O105" t="s">
        <v>83</v>
      </c>
      <c r="P105">
        <v>6559063</v>
      </c>
      <c r="Q105" t="s">
        <v>44</v>
      </c>
      <c r="R105" t="str">
        <f t="shared" si="4"/>
        <v>Tertile 1</v>
      </c>
      <c r="S105" t="str">
        <f t="shared" si="5"/>
        <v>Risky</v>
      </c>
    </row>
    <row r="106" spans="1:19" x14ac:dyDescent="0.35">
      <c r="A106" t="s">
        <v>305</v>
      </c>
      <c r="B106" s="1">
        <v>44566</v>
      </c>
      <c r="C106" s="5" t="str">
        <f t="shared" si="3"/>
        <v>01</v>
      </c>
      <c r="D106" t="s">
        <v>306</v>
      </c>
      <c r="E106" t="s">
        <v>17</v>
      </c>
      <c r="F106">
        <v>490000</v>
      </c>
      <c r="G106" t="s">
        <v>252</v>
      </c>
      <c r="H106" t="s">
        <v>19</v>
      </c>
      <c r="I106" t="s">
        <v>307</v>
      </c>
      <c r="J106" t="s">
        <v>39</v>
      </c>
      <c r="K106" t="s">
        <v>40</v>
      </c>
      <c r="L106" t="s">
        <v>23</v>
      </c>
      <c r="M106">
        <v>49000</v>
      </c>
      <c r="N106" t="s">
        <v>72</v>
      </c>
      <c r="O106" t="s">
        <v>83</v>
      </c>
      <c r="P106">
        <v>6766211</v>
      </c>
      <c r="Q106" t="s">
        <v>73</v>
      </c>
      <c r="R106" t="str">
        <f t="shared" si="4"/>
        <v>Tertile 1</v>
      </c>
      <c r="S106" t="str">
        <f t="shared" si="5"/>
        <v>Risky</v>
      </c>
    </row>
    <row r="107" spans="1:19" x14ac:dyDescent="0.35">
      <c r="A107" t="s">
        <v>299</v>
      </c>
      <c r="B107" s="1">
        <v>44566</v>
      </c>
      <c r="C107" s="5" t="str">
        <f t="shared" si="3"/>
        <v>01</v>
      </c>
      <c r="D107" t="s">
        <v>300</v>
      </c>
      <c r="E107" t="s">
        <v>86</v>
      </c>
      <c r="F107">
        <v>542000</v>
      </c>
      <c r="G107" t="s">
        <v>80</v>
      </c>
      <c r="H107" t="s">
        <v>64</v>
      </c>
      <c r="I107" t="s">
        <v>200</v>
      </c>
      <c r="J107" t="s">
        <v>21</v>
      </c>
      <c r="K107" t="s">
        <v>22</v>
      </c>
      <c r="L107" t="s">
        <v>23</v>
      </c>
      <c r="M107">
        <v>45000</v>
      </c>
      <c r="N107" t="s">
        <v>66</v>
      </c>
      <c r="O107" t="s">
        <v>25</v>
      </c>
      <c r="P107">
        <v>6245275</v>
      </c>
      <c r="Q107" t="s">
        <v>67</v>
      </c>
      <c r="R107" t="str">
        <f t="shared" si="4"/>
        <v>Tertile 1</v>
      </c>
      <c r="S107" t="str">
        <f t="shared" si="5"/>
        <v>Risky</v>
      </c>
    </row>
    <row r="108" spans="1:19" x14ac:dyDescent="0.35">
      <c r="A108" t="s">
        <v>289</v>
      </c>
      <c r="B108" s="1">
        <v>44566</v>
      </c>
      <c r="C108" s="5" t="str">
        <f t="shared" si="3"/>
        <v>01</v>
      </c>
      <c r="D108" t="s">
        <v>290</v>
      </c>
      <c r="E108" t="s">
        <v>86</v>
      </c>
      <c r="F108">
        <v>745000</v>
      </c>
      <c r="G108" t="s">
        <v>291</v>
      </c>
      <c r="H108" t="s">
        <v>64</v>
      </c>
      <c r="I108" t="s">
        <v>292</v>
      </c>
      <c r="J108" t="s">
        <v>39</v>
      </c>
      <c r="K108" t="s">
        <v>40</v>
      </c>
      <c r="L108" t="s">
        <v>23</v>
      </c>
      <c r="M108">
        <v>25000</v>
      </c>
      <c r="N108" t="s">
        <v>42</v>
      </c>
      <c r="O108" t="s">
        <v>25</v>
      </c>
      <c r="P108">
        <v>6204993</v>
      </c>
      <c r="Q108" t="s">
        <v>44</v>
      </c>
      <c r="R108" t="str">
        <f t="shared" si="4"/>
        <v>Tertile 2</v>
      </c>
      <c r="S108" t="str">
        <f t="shared" si="5"/>
        <v>Risky</v>
      </c>
    </row>
    <row r="109" spans="1:19" x14ac:dyDescent="0.35">
      <c r="A109" t="s">
        <v>310</v>
      </c>
      <c r="B109" s="1">
        <v>44566</v>
      </c>
      <c r="C109" s="5" t="str">
        <f t="shared" si="3"/>
        <v>01</v>
      </c>
      <c r="D109" t="s">
        <v>311</v>
      </c>
      <c r="E109" t="s">
        <v>17</v>
      </c>
      <c r="F109">
        <v>930000</v>
      </c>
      <c r="G109" t="s">
        <v>70</v>
      </c>
      <c r="H109" t="s">
        <v>56</v>
      </c>
      <c r="I109" t="s">
        <v>57</v>
      </c>
      <c r="J109" t="s">
        <v>21</v>
      </c>
      <c r="K109" t="s">
        <v>22</v>
      </c>
      <c r="L109" t="s">
        <v>23</v>
      </c>
      <c r="M109">
        <v>28000</v>
      </c>
      <c r="N109" t="s">
        <v>72</v>
      </c>
      <c r="O109" t="s">
        <v>59</v>
      </c>
      <c r="P109">
        <v>7539127</v>
      </c>
      <c r="Q109" t="s">
        <v>73</v>
      </c>
      <c r="R109" t="str">
        <f t="shared" si="4"/>
        <v>Tertile 2</v>
      </c>
      <c r="S109" t="str">
        <f t="shared" si="5"/>
        <v>Eligible</v>
      </c>
    </row>
    <row r="110" spans="1:19" x14ac:dyDescent="0.35">
      <c r="A110" t="s">
        <v>286</v>
      </c>
      <c r="B110" s="1">
        <v>44566</v>
      </c>
      <c r="C110" s="5" t="str">
        <f t="shared" si="3"/>
        <v>01</v>
      </c>
      <c r="D110" t="s">
        <v>287</v>
      </c>
      <c r="E110" t="s">
        <v>86</v>
      </c>
      <c r="F110">
        <v>1000000</v>
      </c>
      <c r="G110" t="s">
        <v>288</v>
      </c>
      <c r="H110" t="s">
        <v>183</v>
      </c>
      <c r="I110" t="s">
        <v>184</v>
      </c>
      <c r="J110" t="s">
        <v>39</v>
      </c>
      <c r="K110" t="s">
        <v>40</v>
      </c>
      <c r="L110" t="s">
        <v>50</v>
      </c>
      <c r="M110">
        <v>45000</v>
      </c>
      <c r="N110" t="s">
        <v>32</v>
      </c>
      <c r="O110" t="s">
        <v>43</v>
      </c>
      <c r="P110">
        <v>8872334</v>
      </c>
      <c r="Q110" t="s">
        <v>33</v>
      </c>
      <c r="R110" t="str">
        <f t="shared" si="4"/>
        <v>Tertile 2</v>
      </c>
      <c r="S110" t="str">
        <f t="shared" si="5"/>
        <v>Eligible</v>
      </c>
    </row>
    <row r="111" spans="1:19" x14ac:dyDescent="0.35">
      <c r="A111" t="s">
        <v>359</v>
      </c>
      <c r="B111" s="1">
        <v>44566</v>
      </c>
      <c r="C111" s="5" t="str">
        <f t="shared" si="3"/>
        <v>01</v>
      </c>
      <c r="D111" t="s">
        <v>360</v>
      </c>
      <c r="E111" t="s">
        <v>17</v>
      </c>
      <c r="F111">
        <v>1050000</v>
      </c>
      <c r="G111" t="s">
        <v>195</v>
      </c>
      <c r="H111" t="s">
        <v>108</v>
      </c>
      <c r="I111" t="s">
        <v>161</v>
      </c>
      <c r="J111" t="s">
        <v>21</v>
      </c>
      <c r="K111" t="s">
        <v>22</v>
      </c>
      <c r="L111" t="s">
        <v>23</v>
      </c>
      <c r="M111">
        <v>26000</v>
      </c>
      <c r="N111" t="s">
        <v>42</v>
      </c>
      <c r="O111" t="s">
        <v>59</v>
      </c>
      <c r="P111">
        <v>6784534</v>
      </c>
      <c r="Q111" t="s">
        <v>73</v>
      </c>
      <c r="R111" t="str">
        <f t="shared" si="4"/>
        <v>Tertile 3</v>
      </c>
      <c r="S111" t="str">
        <f t="shared" si="5"/>
        <v>Eligible</v>
      </c>
    </row>
    <row r="112" spans="1:19" x14ac:dyDescent="0.35">
      <c r="A112" t="s">
        <v>297</v>
      </c>
      <c r="B112" s="1">
        <v>44566</v>
      </c>
      <c r="C112" s="5" t="str">
        <f t="shared" si="3"/>
        <v>01</v>
      </c>
      <c r="D112" t="s">
        <v>298</v>
      </c>
      <c r="E112" t="s">
        <v>17</v>
      </c>
      <c r="F112">
        <v>1097000</v>
      </c>
      <c r="G112" t="s">
        <v>160</v>
      </c>
      <c r="H112" t="s">
        <v>148</v>
      </c>
      <c r="I112" t="s">
        <v>149</v>
      </c>
      <c r="J112" t="s">
        <v>21</v>
      </c>
      <c r="K112" t="s">
        <v>22</v>
      </c>
      <c r="L112" t="s">
        <v>23</v>
      </c>
      <c r="M112">
        <v>22700</v>
      </c>
      <c r="N112" t="s">
        <v>58</v>
      </c>
      <c r="O112" t="s">
        <v>43</v>
      </c>
      <c r="P112">
        <v>7179280</v>
      </c>
      <c r="Q112" t="s">
        <v>60</v>
      </c>
      <c r="R112" t="str">
        <f t="shared" si="4"/>
        <v>Tertile 3</v>
      </c>
      <c r="S112" t="str">
        <f t="shared" si="5"/>
        <v>Eligible</v>
      </c>
    </row>
    <row r="113" spans="1:19" x14ac:dyDescent="0.35">
      <c r="A113" t="s">
        <v>321</v>
      </c>
      <c r="B113" s="1">
        <v>44566</v>
      </c>
      <c r="C113" s="5" t="str">
        <f t="shared" si="3"/>
        <v>01</v>
      </c>
      <c r="D113" t="s">
        <v>322</v>
      </c>
      <c r="E113" t="s">
        <v>86</v>
      </c>
      <c r="F113">
        <v>1100000</v>
      </c>
      <c r="G113" t="s">
        <v>291</v>
      </c>
      <c r="H113" t="s">
        <v>81</v>
      </c>
      <c r="I113" t="s">
        <v>323</v>
      </c>
      <c r="J113" t="s">
        <v>21</v>
      </c>
      <c r="K113" t="s">
        <v>22</v>
      </c>
      <c r="L113" t="s">
        <v>50</v>
      </c>
      <c r="M113">
        <v>45000</v>
      </c>
      <c r="N113" t="s">
        <v>42</v>
      </c>
      <c r="O113" t="s">
        <v>25</v>
      </c>
      <c r="P113">
        <v>7078803</v>
      </c>
      <c r="Q113" t="s">
        <v>44</v>
      </c>
      <c r="R113" t="str">
        <f t="shared" si="4"/>
        <v>Tertile 3</v>
      </c>
      <c r="S113" t="str">
        <f t="shared" si="5"/>
        <v>Eligible</v>
      </c>
    </row>
    <row r="114" spans="1:19" x14ac:dyDescent="0.35">
      <c r="A114" t="s">
        <v>348</v>
      </c>
      <c r="B114" s="1">
        <v>44566</v>
      </c>
      <c r="C114" s="5" t="str">
        <f t="shared" si="3"/>
        <v>01</v>
      </c>
      <c r="D114" t="s">
        <v>349</v>
      </c>
      <c r="E114" t="s">
        <v>17</v>
      </c>
      <c r="F114">
        <v>1115000</v>
      </c>
      <c r="G114" t="s">
        <v>98</v>
      </c>
      <c r="H114" t="s">
        <v>108</v>
      </c>
      <c r="I114" t="s">
        <v>350</v>
      </c>
      <c r="J114" t="s">
        <v>21</v>
      </c>
      <c r="K114" t="s">
        <v>22</v>
      </c>
      <c r="L114" t="s">
        <v>50</v>
      </c>
      <c r="M114">
        <v>46500</v>
      </c>
      <c r="N114" t="s">
        <v>32</v>
      </c>
      <c r="O114" t="s">
        <v>83</v>
      </c>
      <c r="P114">
        <v>8351089</v>
      </c>
      <c r="Q114" t="s">
        <v>33</v>
      </c>
      <c r="R114" t="str">
        <f t="shared" si="4"/>
        <v>Tertile 3</v>
      </c>
      <c r="S114" t="str">
        <f t="shared" si="5"/>
        <v>Eligible</v>
      </c>
    </row>
    <row r="115" spans="1:19" x14ac:dyDescent="0.35">
      <c r="A115" t="s">
        <v>301</v>
      </c>
      <c r="B115" s="1">
        <v>44566</v>
      </c>
      <c r="C115" s="5" t="str">
        <f t="shared" si="3"/>
        <v>01</v>
      </c>
      <c r="D115" t="s">
        <v>302</v>
      </c>
      <c r="E115" t="s">
        <v>17</v>
      </c>
      <c r="F115">
        <v>1200000</v>
      </c>
      <c r="G115" t="s">
        <v>47</v>
      </c>
      <c r="H115" t="s">
        <v>303</v>
      </c>
      <c r="I115" t="s">
        <v>304</v>
      </c>
      <c r="J115" t="s">
        <v>39</v>
      </c>
      <c r="K115" t="s">
        <v>40</v>
      </c>
      <c r="L115" t="s">
        <v>23</v>
      </c>
      <c r="M115">
        <v>17000</v>
      </c>
      <c r="N115" t="s">
        <v>51</v>
      </c>
      <c r="O115" t="s">
        <v>59</v>
      </c>
      <c r="P115">
        <v>7072635</v>
      </c>
      <c r="Q115" t="s">
        <v>52</v>
      </c>
      <c r="R115" t="str">
        <f t="shared" si="4"/>
        <v>Tertile 3</v>
      </c>
      <c r="S115" t="str">
        <f t="shared" si="5"/>
        <v>Eligible</v>
      </c>
    </row>
    <row r="116" spans="1:19" x14ac:dyDescent="0.35">
      <c r="A116" t="s">
        <v>342</v>
      </c>
      <c r="B116" s="1">
        <v>44566</v>
      </c>
      <c r="C116" s="5" t="str">
        <f t="shared" si="3"/>
        <v>01</v>
      </c>
      <c r="D116" t="s">
        <v>343</v>
      </c>
      <c r="E116" t="s">
        <v>17</v>
      </c>
      <c r="F116">
        <v>1245000</v>
      </c>
      <c r="G116" t="s">
        <v>18</v>
      </c>
      <c r="H116" t="s">
        <v>94</v>
      </c>
      <c r="I116" t="s">
        <v>344</v>
      </c>
      <c r="J116" t="s">
        <v>39</v>
      </c>
      <c r="K116" t="s">
        <v>40</v>
      </c>
      <c r="L116" t="s">
        <v>50</v>
      </c>
      <c r="M116">
        <v>22500</v>
      </c>
      <c r="N116" t="s">
        <v>24</v>
      </c>
      <c r="O116" t="s">
        <v>110</v>
      </c>
      <c r="P116">
        <v>7696195</v>
      </c>
      <c r="Q116" t="s">
        <v>26</v>
      </c>
      <c r="R116" t="str">
        <f t="shared" si="4"/>
        <v>Tertile 3</v>
      </c>
      <c r="S116" t="str">
        <f t="shared" si="5"/>
        <v>Eligible</v>
      </c>
    </row>
    <row r="117" spans="1:19" x14ac:dyDescent="0.35">
      <c r="A117" t="s">
        <v>314</v>
      </c>
      <c r="B117" s="1">
        <v>44566</v>
      </c>
      <c r="C117" s="5" t="str">
        <f t="shared" si="3"/>
        <v>01</v>
      </c>
      <c r="D117" t="s">
        <v>315</v>
      </c>
      <c r="E117" t="s">
        <v>86</v>
      </c>
      <c r="F117">
        <v>1360000</v>
      </c>
      <c r="G117" t="s">
        <v>191</v>
      </c>
      <c r="H117" t="s">
        <v>19</v>
      </c>
      <c r="I117" t="s">
        <v>316</v>
      </c>
      <c r="J117" t="s">
        <v>39</v>
      </c>
      <c r="K117" t="s">
        <v>40</v>
      </c>
      <c r="L117" t="s">
        <v>50</v>
      </c>
      <c r="M117">
        <v>43000</v>
      </c>
      <c r="N117" t="s">
        <v>32</v>
      </c>
      <c r="O117" t="s">
        <v>59</v>
      </c>
      <c r="P117">
        <v>8082987</v>
      </c>
      <c r="Q117" t="s">
        <v>33</v>
      </c>
      <c r="R117" t="str">
        <f t="shared" si="4"/>
        <v>Tertile 3</v>
      </c>
      <c r="S117" t="str">
        <f t="shared" si="5"/>
        <v>Eligible</v>
      </c>
    </row>
    <row r="118" spans="1:19" x14ac:dyDescent="0.35">
      <c r="A118" t="s">
        <v>284</v>
      </c>
      <c r="B118" s="1">
        <v>44566</v>
      </c>
      <c r="C118" s="5" t="str">
        <f t="shared" si="3"/>
        <v>01</v>
      </c>
      <c r="D118" t="s">
        <v>285</v>
      </c>
      <c r="E118" t="s">
        <v>17</v>
      </c>
      <c r="F118">
        <v>1636000</v>
      </c>
      <c r="G118" t="s">
        <v>268</v>
      </c>
      <c r="H118" t="s">
        <v>37</v>
      </c>
      <c r="I118" t="s">
        <v>230</v>
      </c>
      <c r="J118" t="s">
        <v>21</v>
      </c>
      <c r="K118" t="s">
        <v>22</v>
      </c>
      <c r="L118" t="s">
        <v>50</v>
      </c>
      <c r="M118">
        <v>22600</v>
      </c>
      <c r="N118" t="s">
        <v>24</v>
      </c>
      <c r="O118" t="s">
        <v>25</v>
      </c>
      <c r="P118">
        <v>8026457</v>
      </c>
      <c r="Q118" t="s">
        <v>26</v>
      </c>
      <c r="R118" t="str">
        <f t="shared" si="4"/>
        <v>Tertile 3</v>
      </c>
      <c r="S118" t="str">
        <f t="shared" si="5"/>
        <v>Eligible</v>
      </c>
    </row>
    <row r="119" spans="1:19" x14ac:dyDescent="0.35">
      <c r="A119" t="s">
        <v>327</v>
      </c>
      <c r="B119" s="1">
        <v>44566</v>
      </c>
      <c r="C119" s="5" t="str">
        <f t="shared" si="3"/>
        <v>01</v>
      </c>
      <c r="D119" t="s">
        <v>328</v>
      </c>
      <c r="E119" t="s">
        <v>17</v>
      </c>
      <c r="F119">
        <v>1700000</v>
      </c>
      <c r="G119" t="s">
        <v>160</v>
      </c>
      <c r="H119" t="s">
        <v>148</v>
      </c>
      <c r="I119" t="s">
        <v>329</v>
      </c>
      <c r="J119" t="s">
        <v>39</v>
      </c>
      <c r="K119" t="s">
        <v>40</v>
      </c>
      <c r="L119" t="s">
        <v>50</v>
      </c>
      <c r="M119">
        <v>25001</v>
      </c>
      <c r="N119" t="s">
        <v>58</v>
      </c>
      <c r="O119" t="s">
        <v>110</v>
      </c>
      <c r="P119">
        <v>7109521</v>
      </c>
      <c r="Q119" t="s">
        <v>60</v>
      </c>
      <c r="R119" t="str">
        <f t="shared" si="4"/>
        <v>Tertile 3</v>
      </c>
      <c r="S119" t="str">
        <f t="shared" si="5"/>
        <v>Eligible</v>
      </c>
    </row>
    <row r="120" spans="1:19" x14ac:dyDescent="0.35">
      <c r="A120" t="s">
        <v>330</v>
      </c>
      <c r="B120" s="1">
        <v>44566</v>
      </c>
      <c r="C120" s="5" t="str">
        <f t="shared" si="3"/>
        <v>01</v>
      </c>
      <c r="D120" t="s">
        <v>331</v>
      </c>
      <c r="E120" t="s">
        <v>17</v>
      </c>
      <c r="F120">
        <v>1908000</v>
      </c>
      <c r="G120" t="s">
        <v>80</v>
      </c>
      <c r="H120" t="s">
        <v>30</v>
      </c>
      <c r="I120" t="s">
        <v>332</v>
      </c>
      <c r="J120" t="s">
        <v>39</v>
      </c>
      <c r="K120" t="s">
        <v>40</v>
      </c>
      <c r="L120" t="s">
        <v>50</v>
      </c>
      <c r="M120">
        <v>12800</v>
      </c>
      <c r="N120" t="s">
        <v>66</v>
      </c>
      <c r="O120" t="s">
        <v>110</v>
      </c>
      <c r="P120">
        <v>7305344</v>
      </c>
      <c r="Q120" t="s">
        <v>67</v>
      </c>
      <c r="R120" t="str">
        <f t="shared" si="4"/>
        <v>Tertile 3</v>
      </c>
      <c r="S120" t="str">
        <f t="shared" si="5"/>
        <v>Eligible</v>
      </c>
    </row>
    <row r="121" spans="1:19" x14ac:dyDescent="0.35">
      <c r="A121" t="s">
        <v>353</v>
      </c>
      <c r="B121" s="1">
        <v>44566</v>
      </c>
      <c r="C121" s="5" t="str">
        <f t="shared" si="3"/>
        <v>01</v>
      </c>
      <c r="D121" t="s">
        <v>354</v>
      </c>
      <c r="E121" t="s">
        <v>17</v>
      </c>
      <c r="F121">
        <v>2110000</v>
      </c>
      <c r="G121" t="s">
        <v>137</v>
      </c>
      <c r="H121" t="s">
        <v>187</v>
      </c>
      <c r="I121" t="s">
        <v>355</v>
      </c>
      <c r="J121" t="s">
        <v>21</v>
      </c>
      <c r="K121" t="s">
        <v>22</v>
      </c>
      <c r="L121" t="s">
        <v>23</v>
      </c>
      <c r="M121">
        <v>39000</v>
      </c>
      <c r="N121" t="s">
        <v>24</v>
      </c>
      <c r="O121" t="s">
        <v>43</v>
      </c>
      <c r="P121">
        <v>6260413</v>
      </c>
      <c r="Q121" t="s">
        <v>60</v>
      </c>
      <c r="R121" t="str">
        <f t="shared" si="4"/>
        <v>Tertile 3</v>
      </c>
      <c r="S121" t="str">
        <f t="shared" si="5"/>
        <v>Eligible</v>
      </c>
    </row>
    <row r="122" spans="1:19" x14ac:dyDescent="0.35">
      <c r="A122" t="s">
        <v>317</v>
      </c>
      <c r="B122" s="1">
        <v>44566</v>
      </c>
      <c r="C122" s="5" t="str">
        <f t="shared" si="3"/>
        <v>01</v>
      </c>
      <c r="D122" t="s">
        <v>318</v>
      </c>
      <c r="E122" t="s">
        <v>17</v>
      </c>
      <c r="F122">
        <v>2200000</v>
      </c>
      <c r="G122" t="s">
        <v>288</v>
      </c>
      <c r="H122" t="s">
        <v>319</v>
      </c>
      <c r="I122" t="s">
        <v>320</v>
      </c>
      <c r="J122" t="s">
        <v>21</v>
      </c>
      <c r="K122" t="s">
        <v>22</v>
      </c>
      <c r="L122" t="s">
        <v>50</v>
      </c>
      <c r="M122">
        <v>41000</v>
      </c>
      <c r="N122" t="s">
        <v>32</v>
      </c>
      <c r="O122" t="s">
        <v>110</v>
      </c>
      <c r="P122">
        <v>7328070</v>
      </c>
      <c r="Q122" t="s">
        <v>33</v>
      </c>
      <c r="R122" t="str">
        <f t="shared" si="4"/>
        <v>Tertile 3</v>
      </c>
      <c r="S122" t="str">
        <f t="shared" si="5"/>
        <v>Eligible</v>
      </c>
    </row>
    <row r="123" spans="1:19" x14ac:dyDescent="0.35">
      <c r="A123" t="s">
        <v>339</v>
      </c>
      <c r="B123" s="1">
        <v>44566</v>
      </c>
      <c r="C123" s="5" t="str">
        <f t="shared" si="3"/>
        <v>01</v>
      </c>
      <c r="D123" t="s">
        <v>340</v>
      </c>
      <c r="E123" t="s">
        <v>17</v>
      </c>
      <c r="F123">
        <v>2550000</v>
      </c>
      <c r="G123" t="s">
        <v>76</v>
      </c>
      <c r="H123" t="s">
        <v>319</v>
      </c>
      <c r="I123" t="s">
        <v>341</v>
      </c>
      <c r="J123" t="s">
        <v>21</v>
      </c>
      <c r="K123" t="s">
        <v>22</v>
      </c>
      <c r="L123" t="s">
        <v>50</v>
      </c>
      <c r="M123">
        <v>19000</v>
      </c>
      <c r="N123" t="s">
        <v>72</v>
      </c>
      <c r="O123" t="s">
        <v>59</v>
      </c>
      <c r="P123">
        <v>8001444</v>
      </c>
      <c r="Q123" t="s">
        <v>73</v>
      </c>
      <c r="R123" t="str">
        <f t="shared" si="4"/>
        <v>Tertile 3</v>
      </c>
      <c r="S123" t="str">
        <f t="shared" si="5"/>
        <v>Eligible</v>
      </c>
    </row>
    <row r="124" spans="1:19" x14ac:dyDescent="0.35">
      <c r="A124" t="s">
        <v>367</v>
      </c>
      <c r="B124" s="1">
        <v>44567</v>
      </c>
      <c r="C124" s="5" t="str">
        <f t="shared" si="3"/>
        <v>01</v>
      </c>
      <c r="D124" t="s">
        <v>368</v>
      </c>
      <c r="E124" t="s">
        <v>17</v>
      </c>
      <c r="F124">
        <v>13500</v>
      </c>
      <c r="G124" t="s">
        <v>90</v>
      </c>
      <c r="H124" t="s">
        <v>369</v>
      </c>
      <c r="I124" t="s">
        <v>370</v>
      </c>
      <c r="J124" t="s">
        <v>21</v>
      </c>
      <c r="K124" t="s">
        <v>22</v>
      </c>
      <c r="L124" t="s">
        <v>23</v>
      </c>
      <c r="M124">
        <v>16001</v>
      </c>
      <c r="N124" t="s">
        <v>72</v>
      </c>
      <c r="O124" t="s">
        <v>25</v>
      </c>
      <c r="P124">
        <v>8158584</v>
      </c>
      <c r="Q124" t="s">
        <v>73</v>
      </c>
      <c r="R124" t="str">
        <f t="shared" si="4"/>
        <v>Tertile 1</v>
      </c>
      <c r="S124" t="str">
        <f t="shared" si="5"/>
        <v>Risky</v>
      </c>
    </row>
    <row r="125" spans="1:19" x14ac:dyDescent="0.35">
      <c r="A125" t="s">
        <v>381</v>
      </c>
      <c r="B125" s="1">
        <v>44567</v>
      </c>
      <c r="C125" s="5" t="str">
        <f t="shared" si="3"/>
        <v>01</v>
      </c>
      <c r="D125" t="s">
        <v>382</v>
      </c>
      <c r="E125" t="s">
        <v>17</v>
      </c>
      <c r="F125">
        <v>13500</v>
      </c>
      <c r="G125" t="s">
        <v>98</v>
      </c>
      <c r="H125" t="s">
        <v>94</v>
      </c>
      <c r="I125" t="s">
        <v>95</v>
      </c>
      <c r="J125" t="s">
        <v>21</v>
      </c>
      <c r="K125" t="s">
        <v>22</v>
      </c>
      <c r="L125" t="s">
        <v>50</v>
      </c>
      <c r="M125">
        <v>21000</v>
      </c>
      <c r="N125" t="s">
        <v>32</v>
      </c>
      <c r="O125" t="s">
        <v>59</v>
      </c>
      <c r="P125">
        <v>8844816</v>
      </c>
      <c r="Q125" t="s">
        <v>33</v>
      </c>
      <c r="R125" t="str">
        <f t="shared" si="4"/>
        <v>Tertile 1</v>
      </c>
      <c r="S125" t="str">
        <f t="shared" si="5"/>
        <v>Risky</v>
      </c>
    </row>
    <row r="126" spans="1:19" x14ac:dyDescent="0.35">
      <c r="A126" t="s">
        <v>383</v>
      </c>
      <c r="B126" s="1">
        <v>44567</v>
      </c>
      <c r="C126" s="5" t="str">
        <f t="shared" si="3"/>
        <v>01</v>
      </c>
      <c r="D126" t="s">
        <v>384</v>
      </c>
      <c r="E126" t="s">
        <v>86</v>
      </c>
      <c r="F126">
        <v>13500</v>
      </c>
      <c r="G126" t="s">
        <v>55</v>
      </c>
      <c r="H126" t="s">
        <v>187</v>
      </c>
      <c r="I126" t="s">
        <v>249</v>
      </c>
      <c r="J126" t="s">
        <v>21</v>
      </c>
      <c r="K126" t="s">
        <v>22</v>
      </c>
      <c r="L126" t="s">
        <v>23</v>
      </c>
      <c r="M126">
        <v>49000</v>
      </c>
      <c r="N126" t="s">
        <v>58</v>
      </c>
      <c r="O126" t="s">
        <v>59</v>
      </c>
      <c r="P126">
        <v>8002612</v>
      </c>
      <c r="Q126" t="s">
        <v>60</v>
      </c>
      <c r="R126" t="str">
        <f t="shared" si="4"/>
        <v>Tertile 1</v>
      </c>
      <c r="S126" t="str">
        <f t="shared" si="5"/>
        <v>Risky</v>
      </c>
    </row>
    <row r="127" spans="1:19" x14ac:dyDescent="0.35">
      <c r="A127" t="s">
        <v>390</v>
      </c>
      <c r="B127" s="1">
        <v>44567</v>
      </c>
      <c r="C127" s="5" t="str">
        <f t="shared" si="3"/>
        <v>01</v>
      </c>
      <c r="D127" t="s">
        <v>391</v>
      </c>
      <c r="E127" t="s">
        <v>86</v>
      </c>
      <c r="F127">
        <v>365000</v>
      </c>
      <c r="G127" t="s">
        <v>268</v>
      </c>
      <c r="H127" t="s">
        <v>81</v>
      </c>
      <c r="I127" t="s">
        <v>392</v>
      </c>
      <c r="J127" t="s">
        <v>21</v>
      </c>
      <c r="K127" t="s">
        <v>22</v>
      </c>
      <c r="L127" t="s">
        <v>50</v>
      </c>
      <c r="M127">
        <v>17000</v>
      </c>
      <c r="N127" t="s">
        <v>24</v>
      </c>
      <c r="O127" t="s">
        <v>110</v>
      </c>
      <c r="P127">
        <v>6759578</v>
      </c>
      <c r="Q127" t="s">
        <v>33</v>
      </c>
      <c r="R127" t="str">
        <f t="shared" si="4"/>
        <v>Tertile 1</v>
      </c>
      <c r="S127" t="str">
        <f t="shared" si="5"/>
        <v>Risky</v>
      </c>
    </row>
    <row r="128" spans="1:19" x14ac:dyDescent="0.35">
      <c r="A128" t="s">
        <v>388</v>
      </c>
      <c r="B128" s="1">
        <v>44567</v>
      </c>
      <c r="C128" s="5" t="str">
        <f t="shared" si="3"/>
        <v>01</v>
      </c>
      <c r="D128" t="s">
        <v>389</v>
      </c>
      <c r="E128" t="s">
        <v>17</v>
      </c>
      <c r="F128">
        <v>480000</v>
      </c>
      <c r="G128" t="s">
        <v>252</v>
      </c>
      <c r="H128" t="s">
        <v>99</v>
      </c>
      <c r="I128" t="s">
        <v>100</v>
      </c>
      <c r="J128" t="s">
        <v>39</v>
      </c>
      <c r="K128" t="s">
        <v>40</v>
      </c>
      <c r="L128" t="s">
        <v>50</v>
      </c>
      <c r="M128">
        <v>71000</v>
      </c>
      <c r="N128" t="s">
        <v>72</v>
      </c>
      <c r="O128" t="s">
        <v>25</v>
      </c>
      <c r="P128">
        <v>8884667</v>
      </c>
      <c r="Q128" t="s">
        <v>26</v>
      </c>
      <c r="R128" t="str">
        <f t="shared" si="4"/>
        <v>Tertile 1</v>
      </c>
      <c r="S128" t="str">
        <f t="shared" si="5"/>
        <v>Risky</v>
      </c>
    </row>
    <row r="129" spans="1:19" x14ac:dyDescent="0.35">
      <c r="A129" t="s">
        <v>375</v>
      </c>
      <c r="B129" s="1">
        <v>44567</v>
      </c>
      <c r="C129" s="5" t="str">
        <f t="shared" si="3"/>
        <v>01</v>
      </c>
      <c r="D129" t="s">
        <v>376</v>
      </c>
      <c r="E129" t="s">
        <v>17</v>
      </c>
      <c r="F129">
        <v>659000</v>
      </c>
      <c r="G129" t="s">
        <v>18</v>
      </c>
      <c r="H129" t="s">
        <v>174</v>
      </c>
      <c r="I129" t="s">
        <v>377</v>
      </c>
      <c r="J129" t="s">
        <v>39</v>
      </c>
      <c r="K129" t="s">
        <v>40</v>
      </c>
      <c r="L129" t="s">
        <v>23</v>
      </c>
      <c r="M129">
        <v>38000</v>
      </c>
      <c r="N129" t="s">
        <v>24</v>
      </c>
      <c r="O129" t="s">
        <v>83</v>
      </c>
      <c r="P129">
        <v>6682438</v>
      </c>
      <c r="Q129" t="s">
        <v>60</v>
      </c>
      <c r="R129" t="str">
        <f t="shared" si="4"/>
        <v>Tertile 2</v>
      </c>
      <c r="S129" t="str">
        <f t="shared" si="5"/>
        <v>Risky</v>
      </c>
    </row>
    <row r="130" spans="1:19" x14ac:dyDescent="0.35">
      <c r="A130" t="s">
        <v>371</v>
      </c>
      <c r="B130" s="1">
        <v>44567</v>
      </c>
      <c r="C130" s="5" t="str">
        <f t="shared" ref="C130:C193" si="6">TEXT(B130,$V$22)</f>
        <v>01</v>
      </c>
      <c r="D130" t="s">
        <v>372</v>
      </c>
      <c r="E130" t="s">
        <v>86</v>
      </c>
      <c r="F130">
        <v>760000</v>
      </c>
      <c r="G130" t="s">
        <v>166</v>
      </c>
      <c r="H130" t="s">
        <v>104</v>
      </c>
      <c r="I130" t="s">
        <v>338</v>
      </c>
      <c r="J130" t="s">
        <v>21</v>
      </c>
      <c r="K130" t="s">
        <v>22</v>
      </c>
      <c r="L130" t="s">
        <v>23</v>
      </c>
      <c r="M130">
        <v>16001</v>
      </c>
      <c r="N130" t="s">
        <v>24</v>
      </c>
      <c r="O130" t="s">
        <v>110</v>
      </c>
      <c r="P130">
        <v>7159142</v>
      </c>
      <c r="Q130" t="s">
        <v>26</v>
      </c>
      <c r="R130" t="str">
        <f t="shared" ref="R130:R193" si="7">IF(F130&lt;_xlfn.PERCENTILE.INC($F$2:$F$10576,1/3), "Tertile 1",
   IF(F130&lt;_xlfn.PERCENTILE.INC($F$2:$F$10576,2/3), "Tertile 2", "Tertile 3"))</f>
        <v>Tertile 2</v>
      </c>
      <c r="S130" t="str">
        <f t="shared" ref="S130:S193" si="8">IF(F130&gt;755000, "Eligible", "Risky")</f>
        <v>Eligible</v>
      </c>
    </row>
    <row r="131" spans="1:19" x14ac:dyDescent="0.35">
      <c r="A131" t="s">
        <v>378</v>
      </c>
      <c r="B131" s="1">
        <v>44567</v>
      </c>
      <c r="C131" s="5" t="str">
        <f t="shared" si="6"/>
        <v>01</v>
      </c>
      <c r="D131" t="s">
        <v>379</v>
      </c>
      <c r="E131" t="s">
        <v>17</v>
      </c>
      <c r="F131">
        <v>1330000</v>
      </c>
      <c r="G131" t="s">
        <v>166</v>
      </c>
      <c r="H131" t="s">
        <v>19</v>
      </c>
      <c r="I131" t="s">
        <v>380</v>
      </c>
      <c r="J131" t="s">
        <v>21</v>
      </c>
      <c r="K131" t="s">
        <v>22</v>
      </c>
      <c r="L131" t="s">
        <v>50</v>
      </c>
      <c r="M131">
        <v>42000</v>
      </c>
      <c r="N131" t="s">
        <v>24</v>
      </c>
      <c r="O131" t="s">
        <v>59</v>
      </c>
      <c r="P131">
        <v>7189696</v>
      </c>
      <c r="Q131" t="s">
        <v>26</v>
      </c>
      <c r="R131" t="str">
        <f t="shared" si="7"/>
        <v>Tertile 3</v>
      </c>
      <c r="S131" t="str">
        <f t="shared" si="8"/>
        <v>Eligible</v>
      </c>
    </row>
    <row r="132" spans="1:19" x14ac:dyDescent="0.35">
      <c r="A132" t="s">
        <v>385</v>
      </c>
      <c r="B132" s="1">
        <v>44567</v>
      </c>
      <c r="C132" s="5" t="str">
        <f t="shared" si="6"/>
        <v>01</v>
      </c>
      <c r="D132" t="s">
        <v>386</v>
      </c>
      <c r="E132" t="s">
        <v>17</v>
      </c>
      <c r="F132">
        <v>1362000</v>
      </c>
      <c r="G132" t="s">
        <v>47</v>
      </c>
      <c r="H132" t="s">
        <v>81</v>
      </c>
      <c r="I132" t="s">
        <v>387</v>
      </c>
      <c r="J132" t="s">
        <v>39</v>
      </c>
      <c r="K132" t="s">
        <v>40</v>
      </c>
      <c r="L132" t="s">
        <v>50</v>
      </c>
      <c r="M132">
        <v>21200</v>
      </c>
      <c r="N132" t="s">
        <v>51</v>
      </c>
      <c r="O132" t="s">
        <v>83</v>
      </c>
      <c r="P132">
        <v>6633882</v>
      </c>
      <c r="Q132" t="s">
        <v>52</v>
      </c>
      <c r="R132" t="str">
        <f t="shared" si="7"/>
        <v>Tertile 3</v>
      </c>
      <c r="S132" t="str">
        <f t="shared" si="8"/>
        <v>Eligible</v>
      </c>
    </row>
    <row r="133" spans="1:19" x14ac:dyDescent="0.35">
      <c r="A133" t="s">
        <v>373</v>
      </c>
      <c r="B133" s="1">
        <v>44567</v>
      </c>
      <c r="C133" s="5" t="str">
        <f t="shared" si="6"/>
        <v>01</v>
      </c>
      <c r="D133" t="s">
        <v>374</v>
      </c>
      <c r="E133" t="s">
        <v>17</v>
      </c>
      <c r="F133">
        <v>1390000</v>
      </c>
      <c r="G133" t="s">
        <v>195</v>
      </c>
      <c r="H133" t="s">
        <v>48</v>
      </c>
      <c r="I133" t="s">
        <v>123</v>
      </c>
      <c r="J133" t="s">
        <v>21</v>
      </c>
      <c r="K133" t="s">
        <v>22</v>
      </c>
      <c r="L133" t="s">
        <v>50</v>
      </c>
      <c r="M133">
        <v>12000</v>
      </c>
      <c r="N133" t="s">
        <v>42</v>
      </c>
      <c r="O133" t="s">
        <v>25</v>
      </c>
      <c r="P133">
        <v>7495544</v>
      </c>
      <c r="Q133" t="s">
        <v>44</v>
      </c>
      <c r="R133" t="str">
        <f t="shared" si="7"/>
        <v>Tertile 3</v>
      </c>
      <c r="S133" t="str">
        <f t="shared" si="8"/>
        <v>Eligible</v>
      </c>
    </row>
    <row r="134" spans="1:19" x14ac:dyDescent="0.35">
      <c r="A134" t="s">
        <v>566</v>
      </c>
      <c r="B134" s="1">
        <v>44568</v>
      </c>
      <c r="C134" s="5" t="str">
        <f t="shared" si="6"/>
        <v>01</v>
      </c>
      <c r="D134" t="s">
        <v>567</v>
      </c>
      <c r="E134" t="s">
        <v>17</v>
      </c>
      <c r="F134">
        <v>13500</v>
      </c>
      <c r="G134" t="s">
        <v>244</v>
      </c>
      <c r="H134" t="s">
        <v>143</v>
      </c>
      <c r="I134" t="s">
        <v>144</v>
      </c>
      <c r="J134" t="s">
        <v>21</v>
      </c>
      <c r="K134" t="s">
        <v>22</v>
      </c>
      <c r="L134" t="s">
        <v>50</v>
      </c>
      <c r="M134">
        <v>32000</v>
      </c>
      <c r="N134" t="s">
        <v>58</v>
      </c>
      <c r="O134" t="s">
        <v>43</v>
      </c>
      <c r="P134">
        <v>7160297</v>
      </c>
      <c r="Q134" t="s">
        <v>60</v>
      </c>
      <c r="R134" t="str">
        <f t="shared" si="7"/>
        <v>Tertile 1</v>
      </c>
      <c r="S134" t="str">
        <f t="shared" si="8"/>
        <v>Risky</v>
      </c>
    </row>
    <row r="135" spans="1:19" x14ac:dyDescent="0.35">
      <c r="A135" t="s">
        <v>582</v>
      </c>
      <c r="B135" s="1">
        <v>44568</v>
      </c>
      <c r="C135" s="5" t="str">
        <f t="shared" si="6"/>
        <v>01</v>
      </c>
      <c r="D135" t="s">
        <v>583</v>
      </c>
      <c r="E135" t="s">
        <v>17</v>
      </c>
      <c r="F135">
        <v>13500</v>
      </c>
      <c r="G135" t="s">
        <v>29</v>
      </c>
      <c r="H135" t="s">
        <v>104</v>
      </c>
      <c r="I135" t="s">
        <v>487</v>
      </c>
      <c r="J135" t="s">
        <v>21</v>
      </c>
      <c r="K135" t="s">
        <v>22</v>
      </c>
      <c r="L135" t="s">
        <v>23</v>
      </c>
      <c r="M135">
        <v>31000</v>
      </c>
      <c r="N135" t="s">
        <v>32</v>
      </c>
      <c r="O135" t="s">
        <v>25</v>
      </c>
      <c r="P135">
        <v>8525846</v>
      </c>
      <c r="Q135" t="s">
        <v>33</v>
      </c>
      <c r="R135" t="str">
        <f t="shared" si="7"/>
        <v>Tertile 1</v>
      </c>
      <c r="S135" t="str">
        <f t="shared" si="8"/>
        <v>Risky</v>
      </c>
    </row>
    <row r="136" spans="1:19" x14ac:dyDescent="0.35">
      <c r="A136" t="s">
        <v>590</v>
      </c>
      <c r="B136" s="1">
        <v>44568</v>
      </c>
      <c r="C136" s="5" t="str">
        <f t="shared" si="6"/>
        <v>01</v>
      </c>
      <c r="D136" t="s">
        <v>591</v>
      </c>
      <c r="E136" t="s">
        <v>17</v>
      </c>
      <c r="F136">
        <v>13500</v>
      </c>
      <c r="G136" t="s">
        <v>98</v>
      </c>
      <c r="H136" t="s">
        <v>30</v>
      </c>
      <c r="I136" t="s">
        <v>153</v>
      </c>
      <c r="J136" t="s">
        <v>21</v>
      </c>
      <c r="K136" t="s">
        <v>22</v>
      </c>
      <c r="L136" t="s">
        <v>50</v>
      </c>
      <c r="M136">
        <v>41000</v>
      </c>
      <c r="N136" t="s">
        <v>32</v>
      </c>
      <c r="O136" t="s">
        <v>25</v>
      </c>
      <c r="P136">
        <v>6784925</v>
      </c>
      <c r="Q136" t="s">
        <v>33</v>
      </c>
      <c r="R136" t="str">
        <f t="shared" si="7"/>
        <v>Tertile 1</v>
      </c>
      <c r="S136" t="str">
        <f t="shared" si="8"/>
        <v>Risky</v>
      </c>
    </row>
    <row r="137" spans="1:19" x14ac:dyDescent="0.35">
      <c r="A137" t="s">
        <v>598</v>
      </c>
      <c r="B137" s="1">
        <v>44568</v>
      </c>
      <c r="C137" s="5" t="str">
        <f t="shared" si="6"/>
        <v>01</v>
      </c>
      <c r="D137" t="s">
        <v>120</v>
      </c>
      <c r="E137" t="s">
        <v>17</v>
      </c>
      <c r="F137">
        <v>13500</v>
      </c>
      <c r="G137" t="s">
        <v>166</v>
      </c>
      <c r="H137" t="s">
        <v>216</v>
      </c>
      <c r="I137" t="s">
        <v>599</v>
      </c>
      <c r="J137" t="s">
        <v>21</v>
      </c>
      <c r="K137" t="s">
        <v>22</v>
      </c>
      <c r="L137" t="s">
        <v>50</v>
      </c>
      <c r="M137">
        <v>19000</v>
      </c>
      <c r="N137" t="s">
        <v>24</v>
      </c>
      <c r="O137" t="s">
        <v>25</v>
      </c>
      <c r="P137">
        <v>7428074</v>
      </c>
      <c r="Q137" t="s">
        <v>60</v>
      </c>
      <c r="R137" t="str">
        <f t="shared" si="7"/>
        <v>Tertile 1</v>
      </c>
      <c r="S137" t="str">
        <f t="shared" si="8"/>
        <v>Risky</v>
      </c>
    </row>
    <row r="138" spans="1:19" x14ac:dyDescent="0.35">
      <c r="A138" t="s">
        <v>571</v>
      </c>
      <c r="B138" s="1">
        <v>44568</v>
      </c>
      <c r="C138" s="5" t="str">
        <f t="shared" si="6"/>
        <v>01</v>
      </c>
      <c r="D138" t="s">
        <v>572</v>
      </c>
      <c r="E138" t="s">
        <v>17</v>
      </c>
      <c r="F138">
        <v>570000</v>
      </c>
      <c r="G138" t="s">
        <v>152</v>
      </c>
      <c r="H138" t="s">
        <v>319</v>
      </c>
      <c r="I138" t="s">
        <v>478</v>
      </c>
      <c r="J138" t="s">
        <v>39</v>
      </c>
      <c r="K138" t="s">
        <v>40</v>
      </c>
      <c r="L138" t="s">
        <v>50</v>
      </c>
      <c r="M138">
        <v>14000</v>
      </c>
      <c r="N138" t="s">
        <v>66</v>
      </c>
      <c r="O138" t="s">
        <v>110</v>
      </c>
      <c r="P138">
        <v>8641482</v>
      </c>
      <c r="Q138" t="s">
        <v>67</v>
      </c>
      <c r="R138" t="str">
        <f t="shared" si="7"/>
        <v>Tertile 2</v>
      </c>
      <c r="S138" t="str">
        <f t="shared" si="8"/>
        <v>Risky</v>
      </c>
    </row>
    <row r="139" spans="1:19" x14ac:dyDescent="0.35">
      <c r="A139" t="s">
        <v>575</v>
      </c>
      <c r="B139" s="1">
        <v>44568</v>
      </c>
      <c r="C139" s="5" t="str">
        <f t="shared" si="6"/>
        <v>01</v>
      </c>
      <c r="D139" t="s">
        <v>576</v>
      </c>
      <c r="E139" t="s">
        <v>86</v>
      </c>
      <c r="F139">
        <v>630000</v>
      </c>
      <c r="G139" t="s">
        <v>160</v>
      </c>
      <c r="H139" t="s">
        <v>319</v>
      </c>
      <c r="I139" t="s">
        <v>320</v>
      </c>
      <c r="J139" t="s">
        <v>21</v>
      </c>
      <c r="K139" t="s">
        <v>22</v>
      </c>
      <c r="L139" t="s">
        <v>50</v>
      </c>
      <c r="M139">
        <v>46000</v>
      </c>
      <c r="N139" t="s">
        <v>58</v>
      </c>
      <c r="O139" t="s">
        <v>110</v>
      </c>
      <c r="P139">
        <v>6440545</v>
      </c>
      <c r="Q139" t="s">
        <v>60</v>
      </c>
      <c r="R139" t="str">
        <f t="shared" si="7"/>
        <v>Tertile 2</v>
      </c>
      <c r="S139" t="str">
        <f t="shared" si="8"/>
        <v>Risky</v>
      </c>
    </row>
    <row r="140" spans="1:19" x14ac:dyDescent="0.35">
      <c r="A140" t="s">
        <v>577</v>
      </c>
      <c r="B140" s="1">
        <v>44568</v>
      </c>
      <c r="C140" s="5" t="str">
        <f t="shared" si="6"/>
        <v>01</v>
      </c>
      <c r="D140" t="s">
        <v>578</v>
      </c>
      <c r="E140" t="s">
        <v>86</v>
      </c>
      <c r="F140">
        <v>700500</v>
      </c>
      <c r="G140" t="s">
        <v>80</v>
      </c>
      <c r="H140" t="s">
        <v>174</v>
      </c>
      <c r="I140" t="s">
        <v>579</v>
      </c>
      <c r="J140" t="s">
        <v>21</v>
      </c>
      <c r="K140" t="s">
        <v>22</v>
      </c>
      <c r="L140" t="s">
        <v>23</v>
      </c>
      <c r="M140">
        <v>39500</v>
      </c>
      <c r="N140" t="s">
        <v>66</v>
      </c>
      <c r="O140" t="s">
        <v>25</v>
      </c>
      <c r="P140">
        <v>7293423</v>
      </c>
      <c r="Q140" t="s">
        <v>67</v>
      </c>
      <c r="R140" t="str">
        <f t="shared" si="7"/>
        <v>Tertile 2</v>
      </c>
      <c r="S140" t="str">
        <f t="shared" si="8"/>
        <v>Risky</v>
      </c>
    </row>
    <row r="141" spans="1:19" x14ac:dyDescent="0.35">
      <c r="A141" t="s">
        <v>573</v>
      </c>
      <c r="B141" s="1">
        <v>44568</v>
      </c>
      <c r="C141" s="5" t="str">
        <f t="shared" si="6"/>
        <v>01</v>
      </c>
      <c r="D141" t="s">
        <v>574</v>
      </c>
      <c r="E141" t="s">
        <v>17</v>
      </c>
      <c r="F141">
        <v>715000</v>
      </c>
      <c r="G141" t="s">
        <v>76</v>
      </c>
      <c r="H141" t="s">
        <v>138</v>
      </c>
      <c r="I141" t="s">
        <v>269</v>
      </c>
      <c r="J141" t="s">
        <v>39</v>
      </c>
      <c r="K141" t="s">
        <v>40</v>
      </c>
      <c r="L141" t="s">
        <v>23</v>
      </c>
      <c r="M141">
        <v>25000</v>
      </c>
      <c r="N141" t="s">
        <v>72</v>
      </c>
      <c r="O141" t="s">
        <v>25</v>
      </c>
      <c r="P141">
        <v>6554530</v>
      </c>
      <c r="Q141" t="s">
        <v>73</v>
      </c>
      <c r="R141" t="str">
        <f t="shared" si="7"/>
        <v>Tertile 2</v>
      </c>
      <c r="S141" t="str">
        <f t="shared" si="8"/>
        <v>Risky</v>
      </c>
    </row>
    <row r="142" spans="1:19" x14ac:dyDescent="0.35">
      <c r="A142" t="s">
        <v>568</v>
      </c>
      <c r="B142" s="1">
        <v>44568</v>
      </c>
      <c r="C142" s="5" t="str">
        <f t="shared" si="6"/>
        <v>01</v>
      </c>
      <c r="D142" t="s">
        <v>569</v>
      </c>
      <c r="E142" t="s">
        <v>17</v>
      </c>
      <c r="F142">
        <v>900000</v>
      </c>
      <c r="G142" t="s">
        <v>248</v>
      </c>
      <c r="H142" t="s">
        <v>30</v>
      </c>
      <c r="I142" t="s">
        <v>570</v>
      </c>
      <c r="J142" t="s">
        <v>21</v>
      </c>
      <c r="K142" t="s">
        <v>22</v>
      </c>
      <c r="L142" t="s">
        <v>50</v>
      </c>
      <c r="M142">
        <v>31000</v>
      </c>
      <c r="N142" t="s">
        <v>66</v>
      </c>
      <c r="O142" t="s">
        <v>59</v>
      </c>
      <c r="P142">
        <v>8063218</v>
      </c>
      <c r="Q142" t="s">
        <v>67</v>
      </c>
      <c r="R142" t="str">
        <f t="shared" si="7"/>
        <v>Tertile 2</v>
      </c>
      <c r="S142" t="str">
        <f t="shared" si="8"/>
        <v>Eligible</v>
      </c>
    </row>
    <row r="143" spans="1:19" x14ac:dyDescent="0.35">
      <c r="A143" t="s">
        <v>596</v>
      </c>
      <c r="B143" s="1">
        <v>44568</v>
      </c>
      <c r="C143" s="5" t="str">
        <f t="shared" si="6"/>
        <v>01</v>
      </c>
      <c r="D143" t="s">
        <v>116</v>
      </c>
      <c r="E143" t="s">
        <v>17</v>
      </c>
      <c r="F143">
        <v>960000</v>
      </c>
      <c r="G143" t="s">
        <v>90</v>
      </c>
      <c r="H143" t="s">
        <v>174</v>
      </c>
      <c r="I143" t="s">
        <v>597</v>
      </c>
      <c r="J143" t="s">
        <v>21</v>
      </c>
      <c r="K143" t="s">
        <v>22</v>
      </c>
      <c r="L143" t="s">
        <v>50</v>
      </c>
      <c r="M143">
        <v>31000</v>
      </c>
      <c r="N143" t="s">
        <v>72</v>
      </c>
      <c r="O143" t="s">
        <v>110</v>
      </c>
      <c r="P143">
        <v>8928940</v>
      </c>
      <c r="Q143" t="s">
        <v>52</v>
      </c>
      <c r="R143" t="str">
        <f t="shared" si="7"/>
        <v>Tertile 2</v>
      </c>
      <c r="S143" t="str">
        <f t="shared" si="8"/>
        <v>Eligible</v>
      </c>
    </row>
    <row r="144" spans="1:19" x14ac:dyDescent="0.35">
      <c r="A144" t="s">
        <v>602</v>
      </c>
      <c r="B144" s="1">
        <v>44568</v>
      </c>
      <c r="C144" s="5" t="str">
        <f t="shared" si="6"/>
        <v>01</v>
      </c>
      <c r="D144" t="s">
        <v>591</v>
      </c>
      <c r="E144" t="s">
        <v>17</v>
      </c>
      <c r="F144">
        <v>1130000</v>
      </c>
      <c r="G144" t="s">
        <v>166</v>
      </c>
      <c r="H144" t="s">
        <v>167</v>
      </c>
      <c r="I144" t="s">
        <v>603</v>
      </c>
      <c r="J144" t="s">
        <v>21</v>
      </c>
      <c r="K144" t="s">
        <v>22</v>
      </c>
      <c r="L144" t="s">
        <v>23</v>
      </c>
      <c r="M144">
        <v>33000</v>
      </c>
      <c r="N144" t="s">
        <v>24</v>
      </c>
      <c r="O144" t="s">
        <v>83</v>
      </c>
      <c r="P144">
        <v>7941618</v>
      </c>
      <c r="Q144" t="s">
        <v>26</v>
      </c>
      <c r="R144" t="str">
        <f t="shared" si="7"/>
        <v>Tertile 3</v>
      </c>
      <c r="S144" t="str">
        <f t="shared" si="8"/>
        <v>Eligible</v>
      </c>
    </row>
    <row r="145" spans="1:19" x14ac:dyDescent="0.35">
      <c r="A145" t="s">
        <v>594</v>
      </c>
      <c r="B145" s="1">
        <v>44568</v>
      </c>
      <c r="C145" s="5" t="str">
        <f t="shared" si="6"/>
        <v>01</v>
      </c>
      <c r="D145" t="s">
        <v>595</v>
      </c>
      <c r="E145" t="s">
        <v>17</v>
      </c>
      <c r="F145">
        <v>1300000</v>
      </c>
      <c r="G145" t="s">
        <v>142</v>
      </c>
      <c r="H145" t="s">
        <v>174</v>
      </c>
      <c r="I145" t="s">
        <v>257</v>
      </c>
      <c r="J145" t="s">
        <v>39</v>
      </c>
      <c r="K145" t="s">
        <v>40</v>
      </c>
      <c r="L145" t="s">
        <v>23</v>
      </c>
      <c r="M145">
        <v>26000</v>
      </c>
      <c r="N145" t="s">
        <v>51</v>
      </c>
      <c r="O145" t="s">
        <v>43</v>
      </c>
      <c r="P145">
        <v>6471180</v>
      </c>
      <c r="Q145" t="s">
        <v>52</v>
      </c>
      <c r="R145" t="str">
        <f t="shared" si="7"/>
        <v>Tertile 3</v>
      </c>
      <c r="S145" t="str">
        <f t="shared" si="8"/>
        <v>Eligible</v>
      </c>
    </row>
    <row r="146" spans="1:19" x14ac:dyDescent="0.35">
      <c r="A146" t="s">
        <v>592</v>
      </c>
      <c r="B146" s="1">
        <v>44568</v>
      </c>
      <c r="C146" s="5" t="str">
        <f t="shared" si="6"/>
        <v>01</v>
      </c>
      <c r="D146" t="s">
        <v>593</v>
      </c>
      <c r="E146" t="s">
        <v>17</v>
      </c>
      <c r="F146">
        <v>1540000</v>
      </c>
      <c r="G146" t="s">
        <v>103</v>
      </c>
      <c r="H146" t="s">
        <v>183</v>
      </c>
      <c r="I146" t="s">
        <v>184</v>
      </c>
      <c r="J146" t="s">
        <v>39</v>
      </c>
      <c r="K146" t="s">
        <v>40</v>
      </c>
      <c r="L146" t="s">
        <v>50</v>
      </c>
      <c r="M146">
        <v>21000</v>
      </c>
      <c r="N146" t="s">
        <v>42</v>
      </c>
      <c r="O146" t="s">
        <v>43</v>
      </c>
      <c r="P146">
        <v>7826082</v>
      </c>
      <c r="Q146" t="s">
        <v>44</v>
      </c>
      <c r="R146" t="str">
        <f t="shared" si="7"/>
        <v>Tertile 3</v>
      </c>
      <c r="S146" t="str">
        <f t="shared" si="8"/>
        <v>Eligible</v>
      </c>
    </row>
    <row r="147" spans="1:19" x14ac:dyDescent="0.35">
      <c r="A147" t="s">
        <v>588</v>
      </c>
      <c r="B147" s="1">
        <v>44568</v>
      </c>
      <c r="C147" s="5" t="str">
        <f t="shared" si="6"/>
        <v>01</v>
      </c>
      <c r="D147" t="s">
        <v>589</v>
      </c>
      <c r="E147" t="s">
        <v>86</v>
      </c>
      <c r="F147">
        <v>1700000</v>
      </c>
      <c r="G147" t="s">
        <v>166</v>
      </c>
      <c r="H147" t="s">
        <v>19</v>
      </c>
      <c r="I147" t="s">
        <v>316</v>
      </c>
      <c r="J147" t="s">
        <v>39</v>
      </c>
      <c r="K147" t="s">
        <v>40</v>
      </c>
      <c r="L147" t="s">
        <v>23</v>
      </c>
      <c r="M147">
        <v>22000</v>
      </c>
      <c r="N147" t="s">
        <v>24</v>
      </c>
      <c r="O147" t="s">
        <v>59</v>
      </c>
      <c r="P147">
        <v>8283096</v>
      </c>
      <c r="Q147" t="s">
        <v>26</v>
      </c>
      <c r="R147" t="str">
        <f t="shared" si="7"/>
        <v>Tertile 3</v>
      </c>
      <c r="S147" t="str">
        <f t="shared" si="8"/>
        <v>Eligible</v>
      </c>
    </row>
    <row r="148" spans="1:19" x14ac:dyDescent="0.35">
      <c r="A148" t="s">
        <v>600</v>
      </c>
      <c r="B148" s="1">
        <v>44568</v>
      </c>
      <c r="C148" s="5" t="str">
        <f t="shared" si="6"/>
        <v>01</v>
      </c>
      <c r="D148" t="s">
        <v>601</v>
      </c>
      <c r="E148" t="s">
        <v>17</v>
      </c>
      <c r="F148">
        <v>1810000</v>
      </c>
      <c r="G148" t="s">
        <v>98</v>
      </c>
      <c r="H148" t="s">
        <v>167</v>
      </c>
      <c r="I148" t="s">
        <v>168</v>
      </c>
      <c r="J148" t="s">
        <v>39</v>
      </c>
      <c r="K148" t="s">
        <v>40</v>
      </c>
      <c r="L148" t="s">
        <v>50</v>
      </c>
      <c r="M148">
        <v>13000</v>
      </c>
      <c r="N148" t="s">
        <v>32</v>
      </c>
      <c r="O148" t="s">
        <v>59</v>
      </c>
      <c r="P148">
        <v>8948624</v>
      </c>
      <c r="Q148" t="s">
        <v>67</v>
      </c>
      <c r="R148" t="str">
        <f t="shared" si="7"/>
        <v>Tertile 3</v>
      </c>
      <c r="S148" t="str">
        <f t="shared" si="8"/>
        <v>Eligible</v>
      </c>
    </row>
    <row r="149" spans="1:19" x14ac:dyDescent="0.35">
      <c r="A149" t="s">
        <v>580</v>
      </c>
      <c r="B149" s="1">
        <v>44568</v>
      </c>
      <c r="C149" s="5" t="str">
        <f t="shared" si="6"/>
        <v>01</v>
      </c>
      <c r="D149" t="s">
        <v>581</v>
      </c>
      <c r="E149" t="s">
        <v>17</v>
      </c>
      <c r="F149">
        <v>2130000</v>
      </c>
      <c r="G149" t="s">
        <v>18</v>
      </c>
      <c r="H149" t="s">
        <v>64</v>
      </c>
      <c r="I149" t="s">
        <v>171</v>
      </c>
      <c r="J149" t="s">
        <v>21</v>
      </c>
      <c r="K149" t="s">
        <v>22</v>
      </c>
      <c r="L149" t="s">
        <v>23</v>
      </c>
      <c r="M149">
        <v>39000</v>
      </c>
      <c r="N149" t="s">
        <v>24</v>
      </c>
      <c r="O149" t="s">
        <v>110</v>
      </c>
      <c r="P149">
        <v>6687979</v>
      </c>
      <c r="Q149" t="s">
        <v>26</v>
      </c>
      <c r="R149" t="str">
        <f t="shared" si="7"/>
        <v>Tertile 3</v>
      </c>
      <c r="S149" t="str">
        <f t="shared" si="8"/>
        <v>Eligible</v>
      </c>
    </row>
    <row r="150" spans="1:19" x14ac:dyDescent="0.35">
      <c r="A150" t="s">
        <v>586</v>
      </c>
      <c r="B150" s="1">
        <v>44568</v>
      </c>
      <c r="C150" s="5" t="str">
        <f t="shared" si="6"/>
        <v>01</v>
      </c>
      <c r="D150" t="s">
        <v>587</v>
      </c>
      <c r="E150" t="s">
        <v>17</v>
      </c>
      <c r="F150">
        <v>2150000</v>
      </c>
      <c r="G150" t="s">
        <v>47</v>
      </c>
      <c r="H150" t="s">
        <v>108</v>
      </c>
      <c r="I150" t="s">
        <v>335</v>
      </c>
      <c r="J150" t="s">
        <v>21</v>
      </c>
      <c r="K150" t="s">
        <v>22</v>
      </c>
      <c r="L150" t="s">
        <v>50</v>
      </c>
      <c r="M150">
        <v>22000</v>
      </c>
      <c r="N150" t="s">
        <v>51</v>
      </c>
      <c r="O150" t="s">
        <v>25</v>
      </c>
      <c r="P150">
        <v>7273916</v>
      </c>
      <c r="Q150" t="s">
        <v>52</v>
      </c>
      <c r="R150" t="str">
        <f t="shared" si="7"/>
        <v>Tertile 3</v>
      </c>
      <c r="S150" t="str">
        <f t="shared" si="8"/>
        <v>Eligible</v>
      </c>
    </row>
    <row r="151" spans="1:19" x14ac:dyDescent="0.35">
      <c r="A151" t="s">
        <v>584</v>
      </c>
      <c r="B151" s="1">
        <v>44568</v>
      </c>
      <c r="C151" s="5" t="str">
        <f t="shared" si="6"/>
        <v>01</v>
      </c>
      <c r="D151" t="s">
        <v>585</v>
      </c>
      <c r="E151" t="s">
        <v>17</v>
      </c>
      <c r="F151">
        <v>2950000</v>
      </c>
      <c r="G151" t="s">
        <v>36</v>
      </c>
      <c r="H151" t="s">
        <v>81</v>
      </c>
      <c r="I151" t="s">
        <v>82</v>
      </c>
      <c r="J151" t="s">
        <v>39</v>
      </c>
      <c r="K151" t="s">
        <v>40</v>
      </c>
      <c r="L151" t="s">
        <v>50</v>
      </c>
      <c r="M151">
        <v>41000</v>
      </c>
      <c r="N151" t="s">
        <v>42</v>
      </c>
      <c r="O151" t="s">
        <v>59</v>
      </c>
      <c r="P151">
        <v>6436923</v>
      </c>
      <c r="Q151" t="s">
        <v>44</v>
      </c>
      <c r="R151" t="str">
        <f t="shared" si="7"/>
        <v>Tertile 3</v>
      </c>
      <c r="S151" t="str">
        <f t="shared" si="8"/>
        <v>Eligible</v>
      </c>
    </row>
    <row r="152" spans="1:19" x14ac:dyDescent="0.35">
      <c r="A152" t="s">
        <v>410</v>
      </c>
      <c r="B152" s="1">
        <v>44570</v>
      </c>
      <c r="C152" s="5" t="str">
        <f t="shared" si="6"/>
        <v>01</v>
      </c>
      <c r="D152" t="s">
        <v>306</v>
      </c>
      <c r="E152" t="s">
        <v>86</v>
      </c>
      <c r="F152">
        <v>13500</v>
      </c>
      <c r="G152" t="s">
        <v>268</v>
      </c>
      <c r="H152" t="s">
        <v>369</v>
      </c>
      <c r="I152" t="s">
        <v>411</v>
      </c>
      <c r="J152" t="s">
        <v>21</v>
      </c>
      <c r="K152" t="s">
        <v>22</v>
      </c>
      <c r="L152" t="s">
        <v>23</v>
      </c>
      <c r="M152">
        <v>12000</v>
      </c>
      <c r="N152" t="s">
        <v>24</v>
      </c>
      <c r="O152" t="s">
        <v>59</v>
      </c>
      <c r="P152">
        <v>6586288</v>
      </c>
      <c r="Q152" t="s">
        <v>26</v>
      </c>
      <c r="R152" t="str">
        <f t="shared" si="7"/>
        <v>Tertile 1</v>
      </c>
      <c r="S152" t="str">
        <f t="shared" si="8"/>
        <v>Risky</v>
      </c>
    </row>
    <row r="153" spans="1:19" x14ac:dyDescent="0.35">
      <c r="A153" t="s">
        <v>436</v>
      </c>
      <c r="B153" s="1">
        <v>44570</v>
      </c>
      <c r="C153" s="5" t="str">
        <f t="shared" si="6"/>
        <v>01</v>
      </c>
      <c r="D153" t="s">
        <v>437</v>
      </c>
      <c r="E153" t="s">
        <v>17</v>
      </c>
      <c r="F153">
        <v>13500</v>
      </c>
      <c r="G153" t="s">
        <v>160</v>
      </c>
      <c r="H153" t="s">
        <v>183</v>
      </c>
      <c r="I153" t="s">
        <v>184</v>
      </c>
      <c r="J153" t="s">
        <v>39</v>
      </c>
      <c r="K153" t="s">
        <v>40</v>
      </c>
      <c r="L153" t="s">
        <v>50</v>
      </c>
      <c r="M153">
        <v>20000</v>
      </c>
      <c r="N153" t="s">
        <v>58</v>
      </c>
      <c r="O153" t="s">
        <v>43</v>
      </c>
      <c r="P153">
        <v>6328688</v>
      </c>
      <c r="Q153" t="s">
        <v>67</v>
      </c>
      <c r="R153" t="str">
        <f t="shared" si="7"/>
        <v>Tertile 1</v>
      </c>
      <c r="S153" t="str">
        <f t="shared" si="8"/>
        <v>Risky</v>
      </c>
    </row>
    <row r="154" spans="1:19" x14ac:dyDescent="0.35">
      <c r="A154" t="s">
        <v>612</v>
      </c>
      <c r="B154" s="1">
        <v>44570</v>
      </c>
      <c r="C154" s="5" t="str">
        <f t="shared" si="6"/>
        <v>01</v>
      </c>
      <c r="D154" t="s">
        <v>613</v>
      </c>
      <c r="E154" t="s">
        <v>17</v>
      </c>
      <c r="F154">
        <v>13500</v>
      </c>
      <c r="G154" t="s">
        <v>55</v>
      </c>
      <c r="H154" t="s">
        <v>148</v>
      </c>
      <c r="I154" t="s">
        <v>614</v>
      </c>
      <c r="J154" t="s">
        <v>39</v>
      </c>
      <c r="K154" t="s">
        <v>40</v>
      </c>
      <c r="L154" t="s">
        <v>50</v>
      </c>
      <c r="M154">
        <v>27000</v>
      </c>
      <c r="N154" t="s">
        <v>58</v>
      </c>
      <c r="O154" t="s">
        <v>59</v>
      </c>
      <c r="P154">
        <v>7555872</v>
      </c>
      <c r="Q154" t="s">
        <v>60</v>
      </c>
      <c r="R154" t="str">
        <f t="shared" si="7"/>
        <v>Tertile 1</v>
      </c>
      <c r="S154" t="str">
        <f t="shared" si="8"/>
        <v>Risky</v>
      </c>
    </row>
    <row r="155" spans="1:19" x14ac:dyDescent="0.35">
      <c r="A155" t="s">
        <v>404</v>
      </c>
      <c r="B155" s="1">
        <v>44570</v>
      </c>
      <c r="C155" s="5" t="str">
        <f t="shared" si="6"/>
        <v>01</v>
      </c>
      <c r="D155" t="s">
        <v>405</v>
      </c>
      <c r="E155" t="s">
        <v>17</v>
      </c>
      <c r="F155">
        <v>451000</v>
      </c>
      <c r="G155" t="s">
        <v>248</v>
      </c>
      <c r="H155" t="s">
        <v>138</v>
      </c>
      <c r="I155" t="s">
        <v>139</v>
      </c>
      <c r="J155" t="s">
        <v>21</v>
      </c>
      <c r="K155" t="s">
        <v>22</v>
      </c>
      <c r="L155" t="s">
        <v>23</v>
      </c>
      <c r="M155">
        <v>27000</v>
      </c>
      <c r="N155" t="s">
        <v>66</v>
      </c>
      <c r="O155" t="s">
        <v>83</v>
      </c>
      <c r="P155">
        <v>7824922</v>
      </c>
      <c r="Q155" t="s">
        <v>73</v>
      </c>
      <c r="R155" t="str">
        <f t="shared" si="7"/>
        <v>Tertile 1</v>
      </c>
      <c r="S155" t="str">
        <f t="shared" si="8"/>
        <v>Risky</v>
      </c>
    </row>
    <row r="156" spans="1:19" x14ac:dyDescent="0.35">
      <c r="A156" t="s">
        <v>416</v>
      </c>
      <c r="B156" s="1">
        <v>44570</v>
      </c>
      <c r="C156" s="5" t="str">
        <f t="shared" si="6"/>
        <v>01</v>
      </c>
      <c r="D156" t="s">
        <v>417</v>
      </c>
      <c r="E156" t="s">
        <v>17</v>
      </c>
      <c r="F156">
        <v>470000</v>
      </c>
      <c r="G156" t="s">
        <v>147</v>
      </c>
      <c r="H156" t="s">
        <v>108</v>
      </c>
      <c r="I156" t="s">
        <v>109</v>
      </c>
      <c r="J156" t="s">
        <v>21</v>
      </c>
      <c r="K156" t="s">
        <v>22</v>
      </c>
      <c r="L156" t="s">
        <v>50</v>
      </c>
      <c r="M156">
        <v>19000</v>
      </c>
      <c r="N156" t="s">
        <v>58</v>
      </c>
      <c r="O156" t="s">
        <v>110</v>
      </c>
      <c r="P156">
        <v>7212279</v>
      </c>
      <c r="Q156" t="s">
        <v>60</v>
      </c>
      <c r="R156" t="str">
        <f t="shared" si="7"/>
        <v>Tertile 1</v>
      </c>
      <c r="S156" t="str">
        <f t="shared" si="8"/>
        <v>Risky</v>
      </c>
    </row>
    <row r="157" spans="1:19" x14ac:dyDescent="0.35">
      <c r="A157" t="s">
        <v>393</v>
      </c>
      <c r="B157" s="1">
        <v>44570</v>
      </c>
      <c r="C157" s="5" t="str">
        <f t="shared" si="6"/>
        <v>01</v>
      </c>
      <c r="D157" t="s">
        <v>394</v>
      </c>
      <c r="E157" t="s">
        <v>86</v>
      </c>
      <c r="F157">
        <v>481000</v>
      </c>
      <c r="G157" t="s">
        <v>98</v>
      </c>
      <c r="H157" t="s">
        <v>113</v>
      </c>
      <c r="I157" t="s">
        <v>395</v>
      </c>
      <c r="J157" t="s">
        <v>21</v>
      </c>
      <c r="K157" t="s">
        <v>22</v>
      </c>
      <c r="L157" t="s">
        <v>50</v>
      </c>
      <c r="M157">
        <v>57001</v>
      </c>
      <c r="N157" t="s">
        <v>32</v>
      </c>
      <c r="O157" t="s">
        <v>25</v>
      </c>
      <c r="P157">
        <v>6376331</v>
      </c>
      <c r="Q157" t="s">
        <v>33</v>
      </c>
      <c r="R157" t="str">
        <f t="shared" si="7"/>
        <v>Tertile 1</v>
      </c>
      <c r="S157" t="str">
        <f t="shared" si="8"/>
        <v>Risky</v>
      </c>
    </row>
    <row r="158" spans="1:19" x14ac:dyDescent="0.35">
      <c r="A158" t="s">
        <v>606</v>
      </c>
      <c r="B158" s="1">
        <v>44570</v>
      </c>
      <c r="C158" s="5" t="str">
        <f t="shared" si="6"/>
        <v>01</v>
      </c>
      <c r="D158" t="s">
        <v>607</v>
      </c>
      <c r="E158" t="s">
        <v>17</v>
      </c>
      <c r="F158">
        <v>500000</v>
      </c>
      <c r="G158" t="s">
        <v>268</v>
      </c>
      <c r="H158" t="s">
        <v>48</v>
      </c>
      <c r="I158" t="s">
        <v>123</v>
      </c>
      <c r="J158" t="s">
        <v>21</v>
      </c>
      <c r="K158" t="s">
        <v>22</v>
      </c>
      <c r="L158" t="s">
        <v>23</v>
      </c>
      <c r="M158">
        <v>21000</v>
      </c>
      <c r="N158" t="s">
        <v>24</v>
      </c>
      <c r="O158" t="s">
        <v>25</v>
      </c>
      <c r="P158">
        <v>8854864</v>
      </c>
      <c r="Q158" t="s">
        <v>26</v>
      </c>
      <c r="R158" t="str">
        <f t="shared" si="7"/>
        <v>Tertile 1</v>
      </c>
      <c r="S158" t="str">
        <f t="shared" si="8"/>
        <v>Risky</v>
      </c>
    </row>
    <row r="159" spans="1:19" x14ac:dyDescent="0.35">
      <c r="A159" t="s">
        <v>430</v>
      </c>
      <c r="B159" s="1">
        <v>44570</v>
      </c>
      <c r="C159" s="5" t="str">
        <f t="shared" si="6"/>
        <v>01</v>
      </c>
      <c r="D159" t="s">
        <v>264</v>
      </c>
      <c r="E159" t="s">
        <v>17</v>
      </c>
      <c r="F159">
        <v>642000</v>
      </c>
      <c r="G159" t="s">
        <v>147</v>
      </c>
      <c r="H159" t="s">
        <v>174</v>
      </c>
      <c r="I159" t="s">
        <v>377</v>
      </c>
      <c r="J159" t="s">
        <v>39</v>
      </c>
      <c r="K159" t="s">
        <v>40</v>
      </c>
      <c r="L159" t="s">
        <v>50</v>
      </c>
      <c r="M159">
        <v>17000</v>
      </c>
      <c r="N159" t="s">
        <v>58</v>
      </c>
      <c r="O159" t="s">
        <v>83</v>
      </c>
      <c r="P159">
        <v>6278363</v>
      </c>
      <c r="Q159" t="s">
        <v>44</v>
      </c>
      <c r="R159" t="str">
        <f t="shared" si="7"/>
        <v>Tertile 2</v>
      </c>
      <c r="S159" t="str">
        <f t="shared" si="8"/>
        <v>Risky</v>
      </c>
    </row>
    <row r="160" spans="1:19" x14ac:dyDescent="0.35">
      <c r="A160" t="s">
        <v>406</v>
      </c>
      <c r="B160" s="1">
        <v>44570</v>
      </c>
      <c r="C160" s="5" t="str">
        <f t="shared" si="6"/>
        <v>01</v>
      </c>
      <c r="D160" t="s">
        <v>407</v>
      </c>
      <c r="E160" t="s">
        <v>86</v>
      </c>
      <c r="F160">
        <v>650000</v>
      </c>
      <c r="G160" t="s">
        <v>76</v>
      </c>
      <c r="H160" t="s">
        <v>19</v>
      </c>
      <c r="I160" t="s">
        <v>307</v>
      </c>
      <c r="J160" t="s">
        <v>39</v>
      </c>
      <c r="K160" t="s">
        <v>40</v>
      </c>
      <c r="L160" t="s">
        <v>23</v>
      </c>
      <c r="M160">
        <v>49000</v>
      </c>
      <c r="N160" t="s">
        <v>72</v>
      </c>
      <c r="O160" t="s">
        <v>83</v>
      </c>
      <c r="P160">
        <v>8944331</v>
      </c>
      <c r="Q160" t="s">
        <v>60</v>
      </c>
      <c r="R160" t="str">
        <f t="shared" si="7"/>
        <v>Tertile 2</v>
      </c>
      <c r="S160" t="str">
        <f t="shared" si="8"/>
        <v>Risky</v>
      </c>
    </row>
    <row r="161" spans="1:19" x14ac:dyDescent="0.35">
      <c r="A161" t="s">
        <v>433</v>
      </c>
      <c r="B161" s="1">
        <v>44570</v>
      </c>
      <c r="C161" s="5" t="str">
        <f t="shared" si="6"/>
        <v>01</v>
      </c>
      <c r="D161" t="s">
        <v>434</v>
      </c>
      <c r="E161" t="s">
        <v>17</v>
      </c>
      <c r="F161">
        <v>670000</v>
      </c>
      <c r="G161" t="s">
        <v>295</v>
      </c>
      <c r="H161" t="s">
        <v>81</v>
      </c>
      <c r="I161" t="s">
        <v>435</v>
      </c>
      <c r="J161" t="s">
        <v>21</v>
      </c>
      <c r="K161" t="s">
        <v>22</v>
      </c>
      <c r="L161" t="s">
        <v>50</v>
      </c>
      <c r="M161">
        <v>19000</v>
      </c>
      <c r="N161" t="s">
        <v>51</v>
      </c>
      <c r="O161" t="s">
        <v>43</v>
      </c>
      <c r="P161">
        <v>8368721</v>
      </c>
      <c r="Q161" t="s">
        <v>60</v>
      </c>
      <c r="R161" t="str">
        <f t="shared" si="7"/>
        <v>Tertile 2</v>
      </c>
      <c r="S161" t="str">
        <f t="shared" si="8"/>
        <v>Risky</v>
      </c>
    </row>
    <row r="162" spans="1:19" x14ac:dyDescent="0.35">
      <c r="A162" t="s">
        <v>396</v>
      </c>
      <c r="B162" s="1">
        <v>44570</v>
      </c>
      <c r="C162" s="5" t="str">
        <f t="shared" si="6"/>
        <v>01</v>
      </c>
      <c r="D162" t="s">
        <v>397</v>
      </c>
      <c r="E162" t="s">
        <v>17</v>
      </c>
      <c r="F162">
        <v>700000</v>
      </c>
      <c r="G162" t="s">
        <v>103</v>
      </c>
      <c r="H162" t="s">
        <v>156</v>
      </c>
      <c r="I162" t="s">
        <v>196</v>
      </c>
      <c r="J162" t="s">
        <v>21</v>
      </c>
      <c r="K162" t="s">
        <v>22</v>
      </c>
      <c r="L162" t="s">
        <v>50</v>
      </c>
      <c r="M162">
        <v>62001</v>
      </c>
      <c r="N162" t="s">
        <v>42</v>
      </c>
      <c r="O162" t="s">
        <v>59</v>
      </c>
      <c r="P162">
        <v>6729016</v>
      </c>
      <c r="Q162" t="s">
        <v>44</v>
      </c>
      <c r="R162" t="str">
        <f t="shared" si="7"/>
        <v>Tertile 2</v>
      </c>
      <c r="S162" t="str">
        <f t="shared" si="8"/>
        <v>Risky</v>
      </c>
    </row>
    <row r="163" spans="1:19" x14ac:dyDescent="0.35">
      <c r="A163" t="s">
        <v>408</v>
      </c>
      <c r="B163" s="1">
        <v>44570</v>
      </c>
      <c r="C163" s="5" t="str">
        <f t="shared" si="6"/>
        <v>01</v>
      </c>
      <c r="D163" t="s">
        <v>409</v>
      </c>
      <c r="E163" t="s">
        <v>17</v>
      </c>
      <c r="F163">
        <v>700000</v>
      </c>
      <c r="G163" t="s">
        <v>252</v>
      </c>
      <c r="H163" t="s">
        <v>64</v>
      </c>
      <c r="I163" t="s">
        <v>65</v>
      </c>
      <c r="J163" t="s">
        <v>39</v>
      </c>
      <c r="K163" t="s">
        <v>40</v>
      </c>
      <c r="L163" t="s">
        <v>23</v>
      </c>
      <c r="M163">
        <v>49000</v>
      </c>
      <c r="N163" t="s">
        <v>72</v>
      </c>
      <c r="O163" t="s">
        <v>59</v>
      </c>
      <c r="P163">
        <v>7757499</v>
      </c>
      <c r="Q163" t="s">
        <v>73</v>
      </c>
      <c r="R163" t="str">
        <f t="shared" si="7"/>
        <v>Tertile 2</v>
      </c>
      <c r="S163" t="str">
        <f t="shared" si="8"/>
        <v>Risky</v>
      </c>
    </row>
    <row r="164" spans="1:19" x14ac:dyDescent="0.35">
      <c r="A164" t="s">
        <v>431</v>
      </c>
      <c r="B164" s="1">
        <v>44570</v>
      </c>
      <c r="C164" s="5" t="str">
        <f t="shared" si="6"/>
        <v>01</v>
      </c>
      <c r="D164" t="s">
        <v>432</v>
      </c>
      <c r="E164" t="s">
        <v>86</v>
      </c>
      <c r="F164">
        <v>705000</v>
      </c>
      <c r="G164" t="s">
        <v>291</v>
      </c>
      <c r="H164" t="s">
        <v>187</v>
      </c>
      <c r="I164" t="s">
        <v>249</v>
      </c>
      <c r="J164" t="s">
        <v>39</v>
      </c>
      <c r="K164" t="s">
        <v>40</v>
      </c>
      <c r="L164" t="s">
        <v>50</v>
      </c>
      <c r="M164">
        <v>24000</v>
      </c>
      <c r="N164" t="s">
        <v>42</v>
      </c>
      <c r="O164" t="s">
        <v>59</v>
      </c>
      <c r="P164">
        <v>6323753</v>
      </c>
      <c r="Q164" t="s">
        <v>52</v>
      </c>
      <c r="R164" t="str">
        <f t="shared" si="7"/>
        <v>Tertile 2</v>
      </c>
      <c r="S164" t="str">
        <f t="shared" si="8"/>
        <v>Risky</v>
      </c>
    </row>
    <row r="165" spans="1:19" x14ac:dyDescent="0.35">
      <c r="A165" t="s">
        <v>401</v>
      </c>
      <c r="B165" s="1">
        <v>44570</v>
      </c>
      <c r="C165" s="5" t="str">
        <f t="shared" si="6"/>
        <v>01</v>
      </c>
      <c r="D165" t="s">
        <v>402</v>
      </c>
      <c r="E165" t="s">
        <v>17</v>
      </c>
      <c r="F165">
        <v>750000</v>
      </c>
      <c r="G165" t="s">
        <v>147</v>
      </c>
      <c r="H165" t="s">
        <v>81</v>
      </c>
      <c r="I165" t="s">
        <v>403</v>
      </c>
      <c r="J165" t="s">
        <v>39</v>
      </c>
      <c r="K165" t="s">
        <v>40</v>
      </c>
      <c r="L165" t="s">
        <v>50</v>
      </c>
      <c r="M165">
        <v>20001</v>
      </c>
      <c r="N165" t="s">
        <v>58</v>
      </c>
      <c r="O165" t="s">
        <v>25</v>
      </c>
      <c r="P165">
        <v>7281617</v>
      </c>
      <c r="Q165" t="s">
        <v>60</v>
      </c>
      <c r="R165" t="str">
        <f t="shared" si="7"/>
        <v>Tertile 2</v>
      </c>
      <c r="S165" t="str">
        <f t="shared" si="8"/>
        <v>Risky</v>
      </c>
    </row>
    <row r="166" spans="1:19" x14ac:dyDescent="0.35">
      <c r="A166" t="s">
        <v>610</v>
      </c>
      <c r="B166" s="1">
        <v>44570</v>
      </c>
      <c r="C166" s="5" t="str">
        <f t="shared" si="6"/>
        <v>01</v>
      </c>
      <c r="D166" t="s">
        <v>611</v>
      </c>
      <c r="E166" t="s">
        <v>17</v>
      </c>
      <c r="F166">
        <v>860000</v>
      </c>
      <c r="G166" t="s">
        <v>166</v>
      </c>
      <c r="H166" t="s">
        <v>319</v>
      </c>
      <c r="I166" t="s">
        <v>341</v>
      </c>
      <c r="J166" t="s">
        <v>21</v>
      </c>
      <c r="K166" t="s">
        <v>22</v>
      </c>
      <c r="L166" t="s">
        <v>50</v>
      </c>
      <c r="M166">
        <v>15000</v>
      </c>
      <c r="N166" t="s">
        <v>24</v>
      </c>
      <c r="O166" t="s">
        <v>59</v>
      </c>
      <c r="P166">
        <v>7296907</v>
      </c>
      <c r="Q166" t="s">
        <v>26</v>
      </c>
      <c r="R166" t="str">
        <f t="shared" si="7"/>
        <v>Tertile 2</v>
      </c>
      <c r="S166" t="str">
        <f t="shared" si="8"/>
        <v>Eligible</v>
      </c>
    </row>
    <row r="167" spans="1:19" x14ac:dyDescent="0.35">
      <c r="A167" t="s">
        <v>604</v>
      </c>
      <c r="B167" s="1">
        <v>44570</v>
      </c>
      <c r="C167" s="5" t="str">
        <f t="shared" si="6"/>
        <v>01</v>
      </c>
      <c r="D167" t="s">
        <v>605</v>
      </c>
      <c r="E167" t="s">
        <v>17</v>
      </c>
      <c r="F167">
        <v>1090000</v>
      </c>
      <c r="G167" t="s">
        <v>252</v>
      </c>
      <c r="H167" t="s">
        <v>99</v>
      </c>
      <c r="I167" t="s">
        <v>429</v>
      </c>
      <c r="J167" t="s">
        <v>39</v>
      </c>
      <c r="K167" t="s">
        <v>40</v>
      </c>
      <c r="L167" t="s">
        <v>50</v>
      </c>
      <c r="M167">
        <v>61000</v>
      </c>
      <c r="N167" t="s">
        <v>72</v>
      </c>
      <c r="O167" t="s">
        <v>110</v>
      </c>
      <c r="P167">
        <v>7356041</v>
      </c>
      <c r="Q167" t="s">
        <v>73</v>
      </c>
      <c r="R167" t="str">
        <f t="shared" si="7"/>
        <v>Tertile 3</v>
      </c>
      <c r="S167" t="str">
        <f t="shared" si="8"/>
        <v>Eligible</v>
      </c>
    </row>
    <row r="168" spans="1:19" x14ac:dyDescent="0.35">
      <c r="A168" t="s">
        <v>418</v>
      </c>
      <c r="B168" s="1">
        <v>44570</v>
      </c>
      <c r="C168" s="5" t="str">
        <f t="shared" si="6"/>
        <v>01</v>
      </c>
      <c r="D168" t="s">
        <v>419</v>
      </c>
      <c r="E168" t="s">
        <v>86</v>
      </c>
      <c r="F168">
        <v>1167500</v>
      </c>
      <c r="G168" t="s">
        <v>152</v>
      </c>
      <c r="H168" t="s">
        <v>81</v>
      </c>
      <c r="I168" t="s">
        <v>420</v>
      </c>
      <c r="J168" t="s">
        <v>39</v>
      </c>
      <c r="K168" t="s">
        <v>40</v>
      </c>
      <c r="L168" t="s">
        <v>50</v>
      </c>
      <c r="M168">
        <v>26750</v>
      </c>
      <c r="N168" t="s">
        <v>66</v>
      </c>
      <c r="O168" t="s">
        <v>59</v>
      </c>
      <c r="P168">
        <v>8144887</v>
      </c>
      <c r="Q168" t="s">
        <v>67</v>
      </c>
      <c r="R168" t="str">
        <f t="shared" si="7"/>
        <v>Tertile 3</v>
      </c>
      <c r="S168" t="str">
        <f t="shared" si="8"/>
        <v>Eligible</v>
      </c>
    </row>
    <row r="169" spans="1:19" x14ac:dyDescent="0.35">
      <c r="A169" t="s">
        <v>624</v>
      </c>
      <c r="B169" s="1">
        <v>44570</v>
      </c>
      <c r="C169" s="5" t="str">
        <f t="shared" si="6"/>
        <v>01</v>
      </c>
      <c r="D169" t="s">
        <v>625</v>
      </c>
      <c r="E169" t="s">
        <v>17</v>
      </c>
      <c r="F169">
        <v>1175000</v>
      </c>
      <c r="G169" t="s">
        <v>147</v>
      </c>
      <c r="H169" t="s">
        <v>187</v>
      </c>
      <c r="I169" t="s">
        <v>188</v>
      </c>
      <c r="J169" t="s">
        <v>21</v>
      </c>
      <c r="K169" t="s">
        <v>22</v>
      </c>
      <c r="L169" t="s">
        <v>50</v>
      </c>
      <c r="M169">
        <v>29500</v>
      </c>
      <c r="N169" t="s">
        <v>58</v>
      </c>
      <c r="O169" t="s">
        <v>110</v>
      </c>
      <c r="P169">
        <v>8210697</v>
      </c>
      <c r="Q169" t="s">
        <v>33</v>
      </c>
      <c r="R169" t="str">
        <f t="shared" si="7"/>
        <v>Tertile 3</v>
      </c>
      <c r="S169" t="str">
        <f t="shared" si="8"/>
        <v>Eligible</v>
      </c>
    </row>
    <row r="170" spans="1:19" x14ac:dyDescent="0.35">
      <c r="A170" t="s">
        <v>412</v>
      </c>
      <c r="B170" s="1">
        <v>44570</v>
      </c>
      <c r="C170" s="5" t="str">
        <f t="shared" si="6"/>
        <v>01</v>
      </c>
      <c r="D170" t="s">
        <v>413</v>
      </c>
      <c r="E170" t="s">
        <v>86</v>
      </c>
      <c r="F170">
        <v>1220000</v>
      </c>
      <c r="G170" t="s">
        <v>103</v>
      </c>
      <c r="H170" t="s">
        <v>174</v>
      </c>
      <c r="I170" t="s">
        <v>265</v>
      </c>
      <c r="J170" t="s">
        <v>39</v>
      </c>
      <c r="K170" t="s">
        <v>40</v>
      </c>
      <c r="L170" t="s">
        <v>50</v>
      </c>
      <c r="M170">
        <v>25000</v>
      </c>
      <c r="N170" t="s">
        <v>42</v>
      </c>
      <c r="O170" t="s">
        <v>59</v>
      </c>
      <c r="P170">
        <v>8486170</v>
      </c>
      <c r="Q170" t="s">
        <v>44</v>
      </c>
      <c r="R170" t="str">
        <f t="shared" si="7"/>
        <v>Tertile 3</v>
      </c>
      <c r="S170" t="str">
        <f t="shared" si="8"/>
        <v>Eligible</v>
      </c>
    </row>
    <row r="171" spans="1:19" x14ac:dyDescent="0.35">
      <c r="A171" t="s">
        <v>622</v>
      </c>
      <c r="B171" s="1">
        <v>44570</v>
      </c>
      <c r="C171" s="5" t="str">
        <f t="shared" si="6"/>
        <v>01</v>
      </c>
      <c r="D171" t="s">
        <v>623</v>
      </c>
      <c r="E171" t="s">
        <v>17</v>
      </c>
      <c r="F171">
        <v>1250000</v>
      </c>
      <c r="G171" t="s">
        <v>142</v>
      </c>
      <c r="H171" t="s">
        <v>148</v>
      </c>
      <c r="I171" t="s">
        <v>614</v>
      </c>
      <c r="J171" t="s">
        <v>21</v>
      </c>
      <c r="K171" t="s">
        <v>22</v>
      </c>
      <c r="L171" t="s">
        <v>50</v>
      </c>
      <c r="M171">
        <v>32000</v>
      </c>
      <c r="N171" t="s">
        <v>51</v>
      </c>
      <c r="O171" t="s">
        <v>59</v>
      </c>
      <c r="P171">
        <v>7104776</v>
      </c>
      <c r="Q171" t="s">
        <v>26</v>
      </c>
      <c r="R171" t="str">
        <f t="shared" si="7"/>
        <v>Tertile 3</v>
      </c>
      <c r="S171" t="str">
        <f t="shared" si="8"/>
        <v>Eligible</v>
      </c>
    </row>
    <row r="172" spans="1:19" x14ac:dyDescent="0.35">
      <c r="A172" t="s">
        <v>414</v>
      </c>
      <c r="B172" s="1">
        <v>44570</v>
      </c>
      <c r="C172" s="5" t="str">
        <f t="shared" si="6"/>
        <v>01</v>
      </c>
      <c r="D172" t="s">
        <v>415</v>
      </c>
      <c r="E172" t="s">
        <v>17</v>
      </c>
      <c r="F172">
        <v>1300000</v>
      </c>
      <c r="G172" t="s">
        <v>142</v>
      </c>
      <c r="H172" t="s">
        <v>108</v>
      </c>
      <c r="I172" t="s">
        <v>350</v>
      </c>
      <c r="J172" t="s">
        <v>21</v>
      </c>
      <c r="K172" t="s">
        <v>22</v>
      </c>
      <c r="L172" t="s">
        <v>50</v>
      </c>
      <c r="M172">
        <v>42000</v>
      </c>
      <c r="N172" t="s">
        <v>51</v>
      </c>
      <c r="O172" t="s">
        <v>59</v>
      </c>
      <c r="P172">
        <v>6732905</v>
      </c>
      <c r="Q172" t="s">
        <v>52</v>
      </c>
      <c r="R172" t="str">
        <f t="shared" si="7"/>
        <v>Tertile 3</v>
      </c>
      <c r="S172" t="str">
        <f t="shared" si="8"/>
        <v>Eligible</v>
      </c>
    </row>
    <row r="173" spans="1:19" x14ac:dyDescent="0.35">
      <c r="A173" t="s">
        <v>398</v>
      </c>
      <c r="B173" s="1">
        <v>44570</v>
      </c>
      <c r="C173" s="5" t="str">
        <f t="shared" si="6"/>
        <v>01</v>
      </c>
      <c r="D173" t="s">
        <v>399</v>
      </c>
      <c r="E173" t="s">
        <v>17</v>
      </c>
      <c r="F173">
        <v>1350000</v>
      </c>
      <c r="G173" t="s">
        <v>142</v>
      </c>
      <c r="H173" t="s">
        <v>19</v>
      </c>
      <c r="I173" t="s">
        <v>400</v>
      </c>
      <c r="J173" t="s">
        <v>39</v>
      </c>
      <c r="K173" t="s">
        <v>40</v>
      </c>
      <c r="L173" t="s">
        <v>23</v>
      </c>
      <c r="M173">
        <v>69001</v>
      </c>
      <c r="N173" t="s">
        <v>51</v>
      </c>
      <c r="O173" t="s">
        <v>25</v>
      </c>
      <c r="P173">
        <v>7270473</v>
      </c>
      <c r="Q173" t="s">
        <v>52</v>
      </c>
      <c r="R173" t="str">
        <f t="shared" si="7"/>
        <v>Tertile 3</v>
      </c>
      <c r="S173" t="str">
        <f t="shared" si="8"/>
        <v>Eligible</v>
      </c>
    </row>
    <row r="174" spans="1:19" x14ac:dyDescent="0.35">
      <c r="A174" t="s">
        <v>617</v>
      </c>
      <c r="B174" s="1">
        <v>44570</v>
      </c>
      <c r="C174" s="5" t="str">
        <f t="shared" si="6"/>
        <v>01</v>
      </c>
      <c r="D174" t="s">
        <v>618</v>
      </c>
      <c r="E174" t="s">
        <v>17</v>
      </c>
      <c r="F174">
        <v>1372500</v>
      </c>
      <c r="G174" t="s">
        <v>147</v>
      </c>
      <c r="H174" t="s">
        <v>94</v>
      </c>
      <c r="I174" t="s">
        <v>619</v>
      </c>
      <c r="J174" t="s">
        <v>21</v>
      </c>
      <c r="K174" t="s">
        <v>22</v>
      </c>
      <c r="L174" t="s">
        <v>23</v>
      </c>
      <c r="M174">
        <v>9250</v>
      </c>
      <c r="N174" t="s">
        <v>58</v>
      </c>
      <c r="O174" t="s">
        <v>43</v>
      </c>
      <c r="P174">
        <v>6171876</v>
      </c>
      <c r="Q174" t="s">
        <v>60</v>
      </c>
      <c r="R174" t="str">
        <f t="shared" si="7"/>
        <v>Tertile 3</v>
      </c>
      <c r="S174" t="str">
        <f t="shared" si="8"/>
        <v>Eligible</v>
      </c>
    </row>
    <row r="175" spans="1:19" x14ac:dyDescent="0.35">
      <c r="A175" t="s">
        <v>425</v>
      </c>
      <c r="B175" s="1">
        <v>44570</v>
      </c>
      <c r="C175" s="5" t="str">
        <f t="shared" si="6"/>
        <v>01</v>
      </c>
      <c r="D175" t="s">
        <v>426</v>
      </c>
      <c r="E175" t="s">
        <v>86</v>
      </c>
      <c r="F175">
        <v>1690000</v>
      </c>
      <c r="G175" t="s">
        <v>191</v>
      </c>
      <c r="H175" t="s">
        <v>117</v>
      </c>
      <c r="I175" t="s">
        <v>427</v>
      </c>
      <c r="J175" t="s">
        <v>39</v>
      </c>
      <c r="K175" t="s">
        <v>40</v>
      </c>
      <c r="L175" t="s">
        <v>23</v>
      </c>
      <c r="M175">
        <v>15000</v>
      </c>
      <c r="N175" t="s">
        <v>32</v>
      </c>
      <c r="O175" t="s">
        <v>25</v>
      </c>
      <c r="P175">
        <v>6238423</v>
      </c>
      <c r="Q175" t="s">
        <v>33</v>
      </c>
      <c r="R175" t="str">
        <f t="shared" si="7"/>
        <v>Tertile 3</v>
      </c>
      <c r="S175" t="str">
        <f t="shared" si="8"/>
        <v>Eligible</v>
      </c>
    </row>
    <row r="176" spans="1:19" x14ac:dyDescent="0.35">
      <c r="A176" t="s">
        <v>608</v>
      </c>
      <c r="B176" s="1">
        <v>44570</v>
      </c>
      <c r="C176" s="5" t="str">
        <f t="shared" si="6"/>
        <v>01</v>
      </c>
      <c r="D176" t="s">
        <v>609</v>
      </c>
      <c r="E176" t="s">
        <v>86</v>
      </c>
      <c r="F176">
        <v>1700000</v>
      </c>
      <c r="G176" t="s">
        <v>90</v>
      </c>
      <c r="H176" t="s">
        <v>94</v>
      </c>
      <c r="I176" t="s">
        <v>344</v>
      </c>
      <c r="J176" t="s">
        <v>39</v>
      </c>
      <c r="K176" t="s">
        <v>40</v>
      </c>
      <c r="L176" t="s">
        <v>50</v>
      </c>
      <c r="M176">
        <v>16000</v>
      </c>
      <c r="N176" t="s">
        <v>72</v>
      </c>
      <c r="O176" t="s">
        <v>110</v>
      </c>
      <c r="P176">
        <v>6668924</v>
      </c>
      <c r="Q176" t="s">
        <v>73</v>
      </c>
      <c r="R176" t="str">
        <f t="shared" si="7"/>
        <v>Tertile 3</v>
      </c>
      <c r="S176" t="str">
        <f t="shared" si="8"/>
        <v>Eligible</v>
      </c>
    </row>
    <row r="177" spans="1:19" x14ac:dyDescent="0.35">
      <c r="A177" t="s">
        <v>620</v>
      </c>
      <c r="B177" s="1">
        <v>44570</v>
      </c>
      <c r="C177" s="5" t="str">
        <f t="shared" si="6"/>
        <v>01</v>
      </c>
      <c r="D177" t="s">
        <v>621</v>
      </c>
      <c r="E177" t="s">
        <v>17</v>
      </c>
      <c r="F177">
        <v>1800000</v>
      </c>
      <c r="G177" t="s">
        <v>152</v>
      </c>
      <c r="H177" t="s">
        <v>19</v>
      </c>
      <c r="I177" t="s">
        <v>316</v>
      </c>
      <c r="J177" t="s">
        <v>21</v>
      </c>
      <c r="K177" t="s">
        <v>22</v>
      </c>
      <c r="L177" t="s">
        <v>50</v>
      </c>
      <c r="M177">
        <v>31000</v>
      </c>
      <c r="N177" t="s">
        <v>66</v>
      </c>
      <c r="O177" t="s">
        <v>59</v>
      </c>
      <c r="P177">
        <v>8997806</v>
      </c>
      <c r="Q177" t="s">
        <v>67</v>
      </c>
      <c r="R177" t="str">
        <f t="shared" si="7"/>
        <v>Tertile 3</v>
      </c>
      <c r="S177" t="str">
        <f t="shared" si="8"/>
        <v>Eligible</v>
      </c>
    </row>
    <row r="178" spans="1:19" x14ac:dyDescent="0.35">
      <c r="A178" t="s">
        <v>423</v>
      </c>
      <c r="B178" s="1">
        <v>44570</v>
      </c>
      <c r="C178" s="5" t="str">
        <f t="shared" si="6"/>
        <v>01</v>
      </c>
      <c r="D178" t="s">
        <v>424</v>
      </c>
      <c r="E178" t="s">
        <v>17</v>
      </c>
      <c r="F178">
        <v>1900000</v>
      </c>
      <c r="G178" t="s">
        <v>137</v>
      </c>
      <c r="H178" t="s">
        <v>167</v>
      </c>
      <c r="I178" t="s">
        <v>168</v>
      </c>
      <c r="J178" t="s">
        <v>39</v>
      </c>
      <c r="K178" t="s">
        <v>40</v>
      </c>
      <c r="L178" t="s">
        <v>50</v>
      </c>
      <c r="M178">
        <v>49000</v>
      </c>
      <c r="N178" t="s">
        <v>24</v>
      </c>
      <c r="O178" t="s">
        <v>59</v>
      </c>
      <c r="P178">
        <v>8892301</v>
      </c>
      <c r="Q178" t="s">
        <v>26</v>
      </c>
      <c r="R178" t="str">
        <f t="shared" si="7"/>
        <v>Tertile 3</v>
      </c>
      <c r="S178" t="str">
        <f t="shared" si="8"/>
        <v>Eligible</v>
      </c>
    </row>
    <row r="179" spans="1:19" x14ac:dyDescent="0.35">
      <c r="A179" t="s">
        <v>615</v>
      </c>
      <c r="B179" s="1">
        <v>44570</v>
      </c>
      <c r="C179" s="5" t="str">
        <f t="shared" si="6"/>
        <v>01</v>
      </c>
      <c r="D179" t="s">
        <v>616</v>
      </c>
      <c r="E179" t="s">
        <v>17</v>
      </c>
      <c r="F179">
        <v>2035000</v>
      </c>
      <c r="G179" t="s">
        <v>63</v>
      </c>
      <c r="H179" t="s">
        <v>148</v>
      </c>
      <c r="I179" t="s">
        <v>614</v>
      </c>
      <c r="J179" t="s">
        <v>21</v>
      </c>
      <c r="K179" t="s">
        <v>22</v>
      </c>
      <c r="L179" t="s">
        <v>50</v>
      </c>
      <c r="M179">
        <v>13500</v>
      </c>
      <c r="N179" t="s">
        <v>66</v>
      </c>
      <c r="O179" t="s">
        <v>59</v>
      </c>
      <c r="P179">
        <v>6327935</v>
      </c>
      <c r="Q179" t="s">
        <v>67</v>
      </c>
      <c r="R179" t="str">
        <f t="shared" si="7"/>
        <v>Tertile 3</v>
      </c>
      <c r="S179" t="str">
        <f t="shared" si="8"/>
        <v>Eligible</v>
      </c>
    </row>
    <row r="180" spans="1:19" x14ac:dyDescent="0.35">
      <c r="A180" t="s">
        <v>428</v>
      </c>
      <c r="B180" s="1">
        <v>44570</v>
      </c>
      <c r="C180" s="5" t="str">
        <f t="shared" si="6"/>
        <v>01</v>
      </c>
      <c r="D180" t="s">
        <v>426</v>
      </c>
      <c r="E180" t="s">
        <v>17</v>
      </c>
      <c r="F180">
        <v>2800000</v>
      </c>
      <c r="G180" t="s">
        <v>195</v>
      </c>
      <c r="H180" t="s">
        <v>99</v>
      </c>
      <c r="I180" t="s">
        <v>429</v>
      </c>
      <c r="J180" t="s">
        <v>21</v>
      </c>
      <c r="K180" t="s">
        <v>22</v>
      </c>
      <c r="L180" t="s">
        <v>50</v>
      </c>
      <c r="M180">
        <v>26000</v>
      </c>
      <c r="N180" t="s">
        <v>42</v>
      </c>
      <c r="O180" t="s">
        <v>110</v>
      </c>
      <c r="P180">
        <v>7552575</v>
      </c>
      <c r="Q180" t="s">
        <v>44</v>
      </c>
      <c r="R180" t="str">
        <f t="shared" si="7"/>
        <v>Tertile 3</v>
      </c>
      <c r="S180" t="str">
        <f t="shared" si="8"/>
        <v>Eligible</v>
      </c>
    </row>
    <row r="181" spans="1:19" x14ac:dyDescent="0.35">
      <c r="A181" t="s">
        <v>421</v>
      </c>
      <c r="B181" s="1">
        <v>44570</v>
      </c>
      <c r="C181" s="5" t="str">
        <f t="shared" si="6"/>
        <v>01</v>
      </c>
      <c r="D181" t="s">
        <v>422</v>
      </c>
      <c r="E181" t="s">
        <v>17</v>
      </c>
      <c r="F181">
        <v>3000000</v>
      </c>
      <c r="G181" t="s">
        <v>70</v>
      </c>
      <c r="H181" t="s">
        <v>37</v>
      </c>
      <c r="I181" t="s">
        <v>38</v>
      </c>
      <c r="J181" t="s">
        <v>21</v>
      </c>
      <c r="K181" t="s">
        <v>22</v>
      </c>
      <c r="L181" t="s">
        <v>50</v>
      </c>
      <c r="M181">
        <v>31000</v>
      </c>
      <c r="N181" t="s">
        <v>72</v>
      </c>
      <c r="O181" t="s">
        <v>43</v>
      </c>
      <c r="P181">
        <v>8668755</v>
      </c>
      <c r="Q181" t="s">
        <v>73</v>
      </c>
      <c r="R181" t="str">
        <f t="shared" si="7"/>
        <v>Tertile 3</v>
      </c>
      <c r="S181" t="str">
        <f t="shared" si="8"/>
        <v>Eligible</v>
      </c>
    </row>
    <row r="182" spans="1:19" x14ac:dyDescent="0.35">
      <c r="A182" t="s">
        <v>442</v>
      </c>
      <c r="B182" s="1">
        <v>44571</v>
      </c>
      <c r="C182" s="5" t="str">
        <f t="shared" si="6"/>
        <v>01</v>
      </c>
      <c r="D182" t="s">
        <v>443</v>
      </c>
      <c r="E182" t="s">
        <v>17</v>
      </c>
      <c r="F182">
        <v>13500</v>
      </c>
      <c r="G182" t="s">
        <v>76</v>
      </c>
      <c r="H182" t="s">
        <v>444</v>
      </c>
      <c r="I182" t="s">
        <v>445</v>
      </c>
      <c r="J182" t="s">
        <v>39</v>
      </c>
      <c r="K182" t="s">
        <v>40</v>
      </c>
      <c r="L182" t="s">
        <v>50</v>
      </c>
      <c r="M182">
        <v>20000</v>
      </c>
      <c r="N182" t="s">
        <v>72</v>
      </c>
      <c r="O182" t="s">
        <v>43</v>
      </c>
      <c r="P182">
        <v>7541816</v>
      </c>
      <c r="Q182" t="s">
        <v>73</v>
      </c>
      <c r="R182" t="str">
        <f t="shared" si="7"/>
        <v>Tertile 1</v>
      </c>
      <c r="S182" t="str">
        <f t="shared" si="8"/>
        <v>Risky</v>
      </c>
    </row>
    <row r="183" spans="1:19" x14ac:dyDescent="0.35">
      <c r="A183" t="s">
        <v>448</v>
      </c>
      <c r="B183" s="1">
        <v>44571</v>
      </c>
      <c r="C183" s="5" t="str">
        <f t="shared" si="6"/>
        <v>01</v>
      </c>
      <c r="D183" t="s">
        <v>449</v>
      </c>
      <c r="E183" t="s">
        <v>17</v>
      </c>
      <c r="F183">
        <v>520500</v>
      </c>
      <c r="G183" t="s">
        <v>80</v>
      </c>
      <c r="H183" t="s">
        <v>108</v>
      </c>
      <c r="I183" t="s">
        <v>450</v>
      </c>
      <c r="J183" t="s">
        <v>21</v>
      </c>
      <c r="K183" t="s">
        <v>22</v>
      </c>
      <c r="L183" t="s">
        <v>50</v>
      </c>
      <c r="M183">
        <v>12500</v>
      </c>
      <c r="N183" t="s">
        <v>66</v>
      </c>
      <c r="O183" t="s">
        <v>43</v>
      </c>
      <c r="P183">
        <v>7578367</v>
      </c>
      <c r="Q183" t="s">
        <v>73</v>
      </c>
      <c r="R183" t="str">
        <f t="shared" si="7"/>
        <v>Tertile 1</v>
      </c>
      <c r="S183" t="str">
        <f t="shared" si="8"/>
        <v>Risky</v>
      </c>
    </row>
    <row r="184" spans="1:19" x14ac:dyDescent="0.35">
      <c r="A184" t="s">
        <v>440</v>
      </c>
      <c r="B184" s="1">
        <v>44571</v>
      </c>
      <c r="C184" s="5" t="str">
        <f t="shared" si="6"/>
        <v>01</v>
      </c>
      <c r="D184" t="s">
        <v>441</v>
      </c>
      <c r="E184" t="s">
        <v>17</v>
      </c>
      <c r="F184">
        <v>1275000</v>
      </c>
      <c r="G184" t="s">
        <v>288</v>
      </c>
      <c r="H184" t="s">
        <v>104</v>
      </c>
      <c r="I184" t="s">
        <v>105</v>
      </c>
      <c r="J184" t="s">
        <v>21</v>
      </c>
      <c r="K184" t="s">
        <v>22</v>
      </c>
      <c r="L184" t="s">
        <v>50</v>
      </c>
      <c r="M184">
        <v>15500</v>
      </c>
      <c r="N184" t="s">
        <v>32</v>
      </c>
      <c r="O184" t="s">
        <v>59</v>
      </c>
      <c r="P184">
        <v>8070819</v>
      </c>
      <c r="Q184" t="s">
        <v>33</v>
      </c>
      <c r="R184" t="str">
        <f t="shared" si="7"/>
        <v>Tertile 3</v>
      </c>
      <c r="S184" t="str">
        <f t="shared" si="8"/>
        <v>Eligible</v>
      </c>
    </row>
    <row r="185" spans="1:19" x14ac:dyDescent="0.35">
      <c r="A185" t="s">
        <v>446</v>
      </c>
      <c r="B185" s="1">
        <v>44571</v>
      </c>
      <c r="C185" s="5" t="str">
        <f t="shared" si="6"/>
        <v>01</v>
      </c>
      <c r="D185" t="s">
        <v>447</v>
      </c>
      <c r="E185" t="s">
        <v>17</v>
      </c>
      <c r="F185">
        <v>1650000</v>
      </c>
      <c r="G185" t="s">
        <v>199</v>
      </c>
      <c r="H185" t="s">
        <v>94</v>
      </c>
      <c r="I185" t="s">
        <v>344</v>
      </c>
      <c r="J185" t="s">
        <v>39</v>
      </c>
      <c r="K185" t="s">
        <v>40</v>
      </c>
      <c r="L185" t="s">
        <v>50</v>
      </c>
      <c r="M185">
        <v>29000</v>
      </c>
      <c r="N185" t="s">
        <v>51</v>
      </c>
      <c r="O185" t="s">
        <v>110</v>
      </c>
      <c r="P185">
        <v>8368460</v>
      </c>
      <c r="Q185" t="s">
        <v>52</v>
      </c>
      <c r="R185" t="str">
        <f t="shared" si="7"/>
        <v>Tertile 3</v>
      </c>
      <c r="S185" t="str">
        <f t="shared" si="8"/>
        <v>Eligible</v>
      </c>
    </row>
    <row r="186" spans="1:19" x14ac:dyDescent="0.35">
      <c r="A186" t="s">
        <v>438</v>
      </c>
      <c r="B186" s="1">
        <v>44571</v>
      </c>
      <c r="C186" s="5" t="str">
        <f t="shared" si="6"/>
        <v>01</v>
      </c>
      <c r="D186" t="s">
        <v>439</v>
      </c>
      <c r="E186" t="s">
        <v>86</v>
      </c>
      <c r="F186">
        <v>1985000</v>
      </c>
      <c r="G186" t="s">
        <v>152</v>
      </c>
      <c r="H186" t="s">
        <v>56</v>
      </c>
      <c r="I186" t="s">
        <v>57</v>
      </c>
      <c r="J186" t="s">
        <v>21</v>
      </c>
      <c r="K186" t="s">
        <v>22</v>
      </c>
      <c r="L186" t="s">
        <v>23</v>
      </c>
      <c r="M186">
        <v>28501</v>
      </c>
      <c r="N186" t="s">
        <v>66</v>
      </c>
      <c r="O186" t="s">
        <v>59</v>
      </c>
      <c r="P186">
        <v>6553517</v>
      </c>
      <c r="Q186" t="s">
        <v>67</v>
      </c>
      <c r="R186" t="str">
        <f t="shared" si="7"/>
        <v>Tertile 3</v>
      </c>
      <c r="S186" t="str">
        <f t="shared" si="8"/>
        <v>Eligible</v>
      </c>
    </row>
    <row r="187" spans="1:19" x14ac:dyDescent="0.35">
      <c r="A187" t="s">
        <v>459</v>
      </c>
      <c r="B187" s="1">
        <v>44572</v>
      </c>
      <c r="C187" s="5" t="str">
        <f t="shared" si="6"/>
        <v>01</v>
      </c>
      <c r="D187" t="s">
        <v>460</v>
      </c>
      <c r="E187" t="s">
        <v>17</v>
      </c>
      <c r="F187">
        <v>13500</v>
      </c>
      <c r="G187" t="s">
        <v>47</v>
      </c>
      <c r="H187" t="s">
        <v>30</v>
      </c>
      <c r="I187" t="s">
        <v>461</v>
      </c>
      <c r="J187" t="s">
        <v>21</v>
      </c>
      <c r="K187" t="s">
        <v>22</v>
      </c>
      <c r="L187" t="s">
        <v>50</v>
      </c>
      <c r="M187">
        <v>22000</v>
      </c>
      <c r="N187" t="s">
        <v>51</v>
      </c>
      <c r="O187" t="s">
        <v>43</v>
      </c>
      <c r="P187">
        <v>6500188</v>
      </c>
      <c r="Q187" t="s">
        <v>52</v>
      </c>
      <c r="R187" t="str">
        <f t="shared" si="7"/>
        <v>Tertile 1</v>
      </c>
      <c r="S187" t="str">
        <f t="shared" si="8"/>
        <v>Risky</v>
      </c>
    </row>
    <row r="188" spans="1:19" x14ac:dyDescent="0.35">
      <c r="A188" t="s">
        <v>474</v>
      </c>
      <c r="B188" s="1">
        <v>44572</v>
      </c>
      <c r="C188" s="5" t="str">
        <f t="shared" si="6"/>
        <v>01</v>
      </c>
      <c r="D188" t="s">
        <v>475</v>
      </c>
      <c r="E188" t="s">
        <v>17</v>
      </c>
      <c r="F188">
        <v>13500</v>
      </c>
      <c r="G188" t="s">
        <v>90</v>
      </c>
      <c r="H188" t="s">
        <v>19</v>
      </c>
      <c r="I188" t="s">
        <v>400</v>
      </c>
      <c r="J188" t="s">
        <v>39</v>
      </c>
      <c r="K188" t="s">
        <v>40</v>
      </c>
      <c r="L188" t="s">
        <v>23</v>
      </c>
      <c r="M188">
        <v>69000</v>
      </c>
      <c r="N188" t="s">
        <v>72</v>
      </c>
      <c r="O188" t="s">
        <v>25</v>
      </c>
      <c r="P188">
        <v>8687698</v>
      </c>
      <c r="Q188" t="s">
        <v>73</v>
      </c>
      <c r="R188" t="str">
        <f t="shared" si="7"/>
        <v>Tertile 1</v>
      </c>
      <c r="S188" t="str">
        <f t="shared" si="8"/>
        <v>Risky</v>
      </c>
    </row>
    <row r="189" spans="1:19" x14ac:dyDescent="0.35">
      <c r="A189" t="s">
        <v>483</v>
      </c>
      <c r="B189" s="1">
        <v>44572</v>
      </c>
      <c r="C189" s="5" t="str">
        <f t="shared" si="6"/>
        <v>01</v>
      </c>
      <c r="D189" t="s">
        <v>484</v>
      </c>
      <c r="E189" t="s">
        <v>17</v>
      </c>
      <c r="F189">
        <v>13500</v>
      </c>
      <c r="G189" t="s">
        <v>80</v>
      </c>
      <c r="H189" t="s">
        <v>126</v>
      </c>
      <c r="I189" t="s">
        <v>180</v>
      </c>
      <c r="J189" t="s">
        <v>39</v>
      </c>
      <c r="K189" t="s">
        <v>40</v>
      </c>
      <c r="L189" t="s">
        <v>23</v>
      </c>
      <c r="M189">
        <v>43000</v>
      </c>
      <c r="N189" t="s">
        <v>66</v>
      </c>
      <c r="O189" t="s">
        <v>59</v>
      </c>
      <c r="P189">
        <v>8406767</v>
      </c>
      <c r="Q189" t="s">
        <v>67</v>
      </c>
      <c r="R189" t="str">
        <f t="shared" si="7"/>
        <v>Tertile 1</v>
      </c>
      <c r="S189" t="str">
        <f t="shared" si="8"/>
        <v>Risky</v>
      </c>
    </row>
    <row r="190" spans="1:19" x14ac:dyDescent="0.35">
      <c r="A190" t="s">
        <v>490</v>
      </c>
      <c r="B190" s="1">
        <v>44572</v>
      </c>
      <c r="C190" s="5" t="str">
        <f t="shared" si="6"/>
        <v>01</v>
      </c>
      <c r="D190" t="s">
        <v>491</v>
      </c>
      <c r="E190" t="s">
        <v>17</v>
      </c>
      <c r="F190">
        <v>13500</v>
      </c>
      <c r="G190" t="s">
        <v>98</v>
      </c>
      <c r="H190" t="s">
        <v>369</v>
      </c>
      <c r="I190" t="s">
        <v>492</v>
      </c>
      <c r="J190" t="s">
        <v>21</v>
      </c>
      <c r="K190" t="s">
        <v>22</v>
      </c>
      <c r="L190" t="s">
        <v>23</v>
      </c>
      <c r="M190">
        <v>39000</v>
      </c>
      <c r="N190" t="s">
        <v>32</v>
      </c>
      <c r="O190" t="s">
        <v>110</v>
      </c>
      <c r="P190">
        <v>7232005</v>
      </c>
      <c r="Q190" t="s">
        <v>33</v>
      </c>
      <c r="R190" t="str">
        <f t="shared" si="7"/>
        <v>Tertile 1</v>
      </c>
      <c r="S190" t="str">
        <f t="shared" si="8"/>
        <v>Risky</v>
      </c>
    </row>
    <row r="191" spans="1:19" x14ac:dyDescent="0.35">
      <c r="A191" t="s">
        <v>495</v>
      </c>
      <c r="B191" s="1">
        <v>44572</v>
      </c>
      <c r="C191" s="5" t="str">
        <f t="shared" si="6"/>
        <v>01</v>
      </c>
      <c r="D191" t="s">
        <v>496</v>
      </c>
      <c r="E191" t="s">
        <v>17</v>
      </c>
      <c r="F191">
        <v>13500</v>
      </c>
      <c r="G191" t="s">
        <v>244</v>
      </c>
      <c r="H191" t="s">
        <v>148</v>
      </c>
      <c r="I191" t="s">
        <v>149</v>
      </c>
      <c r="J191" t="s">
        <v>21</v>
      </c>
      <c r="K191" t="s">
        <v>22</v>
      </c>
      <c r="L191" t="s">
        <v>50</v>
      </c>
      <c r="M191">
        <v>16000</v>
      </c>
      <c r="N191" t="s">
        <v>58</v>
      </c>
      <c r="O191" t="s">
        <v>43</v>
      </c>
      <c r="P191">
        <v>7398647</v>
      </c>
      <c r="Q191" t="s">
        <v>60</v>
      </c>
      <c r="R191" t="str">
        <f t="shared" si="7"/>
        <v>Tertile 1</v>
      </c>
      <c r="S191" t="str">
        <f t="shared" si="8"/>
        <v>Risky</v>
      </c>
    </row>
    <row r="192" spans="1:19" x14ac:dyDescent="0.35">
      <c r="A192" t="s">
        <v>497</v>
      </c>
      <c r="B192" s="1">
        <v>44572</v>
      </c>
      <c r="C192" s="5" t="str">
        <f t="shared" si="6"/>
        <v>01</v>
      </c>
      <c r="D192" t="s">
        <v>498</v>
      </c>
      <c r="E192" t="s">
        <v>17</v>
      </c>
      <c r="F192">
        <v>13500</v>
      </c>
      <c r="G192" t="s">
        <v>248</v>
      </c>
      <c r="H192" t="s">
        <v>216</v>
      </c>
      <c r="I192" t="s">
        <v>217</v>
      </c>
      <c r="J192" t="s">
        <v>21</v>
      </c>
      <c r="K192" t="s">
        <v>22</v>
      </c>
      <c r="L192" t="s">
        <v>50</v>
      </c>
      <c r="M192">
        <v>19000</v>
      </c>
      <c r="N192" t="s">
        <v>66</v>
      </c>
      <c r="O192" t="s">
        <v>59</v>
      </c>
      <c r="P192">
        <v>7387235</v>
      </c>
      <c r="Q192" t="s">
        <v>67</v>
      </c>
      <c r="R192" t="str">
        <f t="shared" si="7"/>
        <v>Tertile 1</v>
      </c>
      <c r="S192" t="str">
        <f t="shared" si="8"/>
        <v>Risky</v>
      </c>
    </row>
    <row r="193" spans="1:19" x14ac:dyDescent="0.35">
      <c r="A193" t="s">
        <v>501</v>
      </c>
      <c r="B193" s="1">
        <v>44572</v>
      </c>
      <c r="C193" s="5" t="str">
        <f t="shared" si="6"/>
        <v>01</v>
      </c>
      <c r="D193" t="s">
        <v>502</v>
      </c>
      <c r="E193" t="s">
        <v>86</v>
      </c>
      <c r="F193">
        <v>13500</v>
      </c>
      <c r="G193" t="s">
        <v>268</v>
      </c>
      <c r="H193" t="s">
        <v>319</v>
      </c>
      <c r="I193" t="s">
        <v>33</v>
      </c>
      <c r="J193" t="s">
        <v>39</v>
      </c>
      <c r="K193" t="s">
        <v>40</v>
      </c>
      <c r="L193" t="s">
        <v>50</v>
      </c>
      <c r="M193">
        <v>71000</v>
      </c>
      <c r="N193" t="s">
        <v>24</v>
      </c>
      <c r="O193" t="s">
        <v>43</v>
      </c>
      <c r="P193">
        <v>7887874</v>
      </c>
      <c r="Q193" t="s">
        <v>26</v>
      </c>
      <c r="R193" t="str">
        <f t="shared" si="7"/>
        <v>Tertile 1</v>
      </c>
      <c r="S193" t="str">
        <f t="shared" si="8"/>
        <v>Risky</v>
      </c>
    </row>
    <row r="194" spans="1:19" x14ac:dyDescent="0.35">
      <c r="A194" t="s">
        <v>503</v>
      </c>
      <c r="B194" s="1">
        <v>44572</v>
      </c>
      <c r="C194" s="5" t="str">
        <f t="shared" ref="C194:C257" si="9">TEXT(B194,$V$22)</f>
        <v>01</v>
      </c>
      <c r="D194" t="s">
        <v>141</v>
      </c>
      <c r="E194" t="s">
        <v>17</v>
      </c>
      <c r="F194">
        <v>13500</v>
      </c>
      <c r="G194" t="s">
        <v>288</v>
      </c>
      <c r="H194" t="s">
        <v>19</v>
      </c>
      <c r="I194" t="s">
        <v>316</v>
      </c>
      <c r="J194" t="s">
        <v>39</v>
      </c>
      <c r="K194" t="s">
        <v>40</v>
      </c>
      <c r="L194" t="s">
        <v>50</v>
      </c>
      <c r="M194">
        <v>25000</v>
      </c>
      <c r="N194" t="s">
        <v>32</v>
      </c>
      <c r="O194" t="s">
        <v>59</v>
      </c>
      <c r="P194">
        <v>8238020</v>
      </c>
      <c r="Q194" t="s">
        <v>33</v>
      </c>
      <c r="R194" t="str">
        <f t="shared" ref="R194:R257" si="10">IF(F194&lt;_xlfn.PERCENTILE.INC($F$2:$F$10576,1/3), "Tertile 1",
   IF(F194&lt;_xlfn.PERCENTILE.INC($F$2:$F$10576,2/3), "Tertile 2", "Tertile 3"))</f>
        <v>Tertile 1</v>
      </c>
      <c r="S194" t="str">
        <f t="shared" ref="S194:S257" si="11">IF(F194&gt;755000, "Eligible", "Risky")</f>
        <v>Risky</v>
      </c>
    </row>
    <row r="195" spans="1:19" x14ac:dyDescent="0.35">
      <c r="A195" t="s">
        <v>506</v>
      </c>
      <c r="B195" s="1">
        <v>44572</v>
      </c>
      <c r="C195" s="5" t="str">
        <f t="shared" si="9"/>
        <v>01</v>
      </c>
      <c r="D195" t="s">
        <v>507</v>
      </c>
      <c r="E195" t="s">
        <v>17</v>
      </c>
      <c r="F195">
        <v>13500</v>
      </c>
      <c r="G195" t="s">
        <v>90</v>
      </c>
      <c r="H195" t="s">
        <v>19</v>
      </c>
      <c r="I195" t="s">
        <v>20</v>
      </c>
      <c r="J195" t="s">
        <v>39</v>
      </c>
      <c r="K195" t="s">
        <v>40</v>
      </c>
      <c r="L195" t="s">
        <v>50</v>
      </c>
      <c r="M195">
        <v>22000</v>
      </c>
      <c r="N195" t="s">
        <v>72</v>
      </c>
      <c r="O195" t="s">
        <v>25</v>
      </c>
      <c r="P195">
        <v>6859342</v>
      </c>
      <c r="Q195" t="s">
        <v>26</v>
      </c>
      <c r="R195" t="str">
        <f t="shared" si="10"/>
        <v>Tertile 1</v>
      </c>
      <c r="S195" t="str">
        <f t="shared" si="11"/>
        <v>Risky</v>
      </c>
    </row>
    <row r="196" spans="1:19" x14ac:dyDescent="0.35">
      <c r="A196" t="s">
        <v>508</v>
      </c>
      <c r="B196" s="1">
        <v>44572</v>
      </c>
      <c r="C196" s="5" t="str">
        <f t="shared" si="9"/>
        <v>01</v>
      </c>
      <c r="D196" t="s">
        <v>509</v>
      </c>
      <c r="E196" t="s">
        <v>17</v>
      </c>
      <c r="F196">
        <v>13500</v>
      </c>
      <c r="G196" t="s">
        <v>137</v>
      </c>
      <c r="H196" t="s">
        <v>174</v>
      </c>
      <c r="I196" t="s">
        <v>265</v>
      </c>
      <c r="J196" t="s">
        <v>39</v>
      </c>
      <c r="K196" t="s">
        <v>40</v>
      </c>
      <c r="L196" t="s">
        <v>50</v>
      </c>
      <c r="M196">
        <v>41000</v>
      </c>
      <c r="N196" t="s">
        <v>24</v>
      </c>
      <c r="O196" t="s">
        <v>83</v>
      </c>
      <c r="P196">
        <v>7891679</v>
      </c>
      <c r="Q196" t="s">
        <v>26</v>
      </c>
      <c r="R196" t="str">
        <f t="shared" si="10"/>
        <v>Tertile 1</v>
      </c>
      <c r="S196" t="str">
        <f t="shared" si="11"/>
        <v>Risky</v>
      </c>
    </row>
    <row r="197" spans="1:19" x14ac:dyDescent="0.35">
      <c r="A197" t="s">
        <v>510</v>
      </c>
      <c r="B197" s="1">
        <v>44572</v>
      </c>
      <c r="C197" s="5" t="str">
        <f t="shared" si="9"/>
        <v>01</v>
      </c>
      <c r="D197" t="s">
        <v>276</v>
      </c>
      <c r="E197" t="s">
        <v>86</v>
      </c>
      <c r="F197">
        <v>13500</v>
      </c>
      <c r="G197" t="s">
        <v>195</v>
      </c>
      <c r="H197" t="s">
        <v>19</v>
      </c>
      <c r="I197" t="s">
        <v>307</v>
      </c>
      <c r="J197" t="s">
        <v>39</v>
      </c>
      <c r="K197" t="s">
        <v>40</v>
      </c>
      <c r="L197" t="s">
        <v>23</v>
      </c>
      <c r="M197">
        <v>49000</v>
      </c>
      <c r="N197" t="s">
        <v>42</v>
      </c>
      <c r="O197" t="s">
        <v>83</v>
      </c>
      <c r="P197">
        <v>8493769</v>
      </c>
      <c r="Q197" t="s">
        <v>44</v>
      </c>
      <c r="R197" t="str">
        <f t="shared" si="10"/>
        <v>Tertile 1</v>
      </c>
      <c r="S197" t="str">
        <f t="shared" si="11"/>
        <v>Risky</v>
      </c>
    </row>
    <row r="198" spans="1:19" x14ac:dyDescent="0.35">
      <c r="A198" t="s">
        <v>515</v>
      </c>
      <c r="B198" s="1">
        <v>44572</v>
      </c>
      <c r="C198" s="5" t="str">
        <f t="shared" si="9"/>
        <v>01</v>
      </c>
      <c r="D198" t="s">
        <v>516</v>
      </c>
      <c r="E198" t="s">
        <v>86</v>
      </c>
      <c r="F198">
        <v>13500</v>
      </c>
      <c r="G198" t="s">
        <v>80</v>
      </c>
      <c r="H198" t="s">
        <v>113</v>
      </c>
      <c r="I198" t="s">
        <v>114</v>
      </c>
      <c r="J198" t="s">
        <v>21</v>
      </c>
      <c r="K198" t="s">
        <v>22</v>
      </c>
      <c r="L198" t="s">
        <v>23</v>
      </c>
      <c r="M198">
        <v>22000</v>
      </c>
      <c r="N198" t="s">
        <v>66</v>
      </c>
      <c r="O198" t="s">
        <v>83</v>
      </c>
      <c r="P198">
        <v>6815074</v>
      </c>
      <c r="Q198" t="s">
        <v>67</v>
      </c>
      <c r="R198" t="str">
        <f t="shared" si="10"/>
        <v>Tertile 1</v>
      </c>
      <c r="S198" t="str">
        <f t="shared" si="11"/>
        <v>Risky</v>
      </c>
    </row>
    <row r="199" spans="1:19" x14ac:dyDescent="0.35">
      <c r="A199" t="s">
        <v>455</v>
      </c>
      <c r="B199" s="1">
        <v>44572</v>
      </c>
      <c r="C199" s="5" t="str">
        <f t="shared" si="9"/>
        <v>01</v>
      </c>
      <c r="D199" t="s">
        <v>456</v>
      </c>
      <c r="E199" t="s">
        <v>17</v>
      </c>
      <c r="F199">
        <v>441000</v>
      </c>
      <c r="G199" t="s">
        <v>29</v>
      </c>
      <c r="H199" t="s">
        <v>30</v>
      </c>
      <c r="I199" t="s">
        <v>272</v>
      </c>
      <c r="J199" t="s">
        <v>39</v>
      </c>
      <c r="K199" t="s">
        <v>40</v>
      </c>
      <c r="L199" t="s">
        <v>23</v>
      </c>
      <c r="M199">
        <v>11000</v>
      </c>
      <c r="N199" t="s">
        <v>32</v>
      </c>
      <c r="O199" t="s">
        <v>110</v>
      </c>
      <c r="P199">
        <v>6536878</v>
      </c>
      <c r="Q199" t="s">
        <v>33</v>
      </c>
      <c r="R199" t="str">
        <f t="shared" si="10"/>
        <v>Tertile 1</v>
      </c>
      <c r="S199" t="str">
        <f t="shared" si="11"/>
        <v>Risky</v>
      </c>
    </row>
    <row r="200" spans="1:19" x14ac:dyDescent="0.35">
      <c r="A200" t="s">
        <v>451</v>
      </c>
      <c r="B200" s="1">
        <v>44572</v>
      </c>
      <c r="C200" s="5" t="str">
        <f t="shared" si="9"/>
        <v>01</v>
      </c>
      <c r="D200" t="s">
        <v>452</v>
      </c>
      <c r="E200" t="s">
        <v>86</v>
      </c>
      <c r="F200">
        <v>500000</v>
      </c>
      <c r="G200" t="s">
        <v>76</v>
      </c>
      <c r="H200" t="s">
        <v>99</v>
      </c>
      <c r="I200" t="s">
        <v>100</v>
      </c>
      <c r="J200" t="s">
        <v>39</v>
      </c>
      <c r="K200" t="s">
        <v>40</v>
      </c>
      <c r="L200" t="s">
        <v>50</v>
      </c>
      <c r="M200">
        <v>16001</v>
      </c>
      <c r="N200" t="s">
        <v>72</v>
      </c>
      <c r="O200" t="s">
        <v>25</v>
      </c>
      <c r="P200">
        <v>6435654</v>
      </c>
      <c r="Q200" t="s">
        <v>73</v>
      </c>
      <c r="R200" t="str">
        <f t="shared" si="10"/>
        <v>Tertile 1</v>
      </c>
      <c r="S200" t="str">
        <f t="shared" si="11"/>
        <v>Risky</v>
      </c>
    </row>
    <row r="201" spans="1:19" x14ac:dyDescent="0.35">
      <c r="A201" t="s">
        <v>499</v>
      </c>
      <c r="B201" s="1">
        <v>44572</v>
      </c>
      <c r="C201" s="5" t="str">
        <f t="shared" si="9"/>
        <v>01</v>
      </c>
      <c r="D201" t="s">
        <v>500</v>
      </c>
      <c r="E201" t="s">
        <v>17</v>
      </c>
      <c r="F201">
        <v>661000</v>
      </c>
      <c r="G201" t="s">
        <v>252</v>
      </c>
      <c r="H201" t="s">
        <v>81</v>
      </c>
      <c r="I201" t="s">
        <v>420</v>
      </c>
      <c r="J201" t="s">
        <v>39</v>
      </c>
      <c r="K201" t="s">
        <v>40</v>
      </c>
      <c r="L201" t="s">
        <v>23</v>
      </c>
      <c r="M201">
        <v>44000</v>
      </c>
      <c r="N201" t="s">
        <v>72</v>
      </c>
      <c r="O201" t="s">
        <v>59</v>
      </c>
      <c r="P201">
        <v>8931658</v>
      </c>
      <c r="Q201" t="s">
        <v>73</v>
      </c>
      <c r="R201" t="str">
        <f t="shared" si="10"/>
        <v>Tertile 2</v>
      </c>
      <c r="S201" t="str">
        <f t="shared" si="11"/>
        <v>Risky</v>
      </c>
    </row>
    <row r="202" spans="1:19" x14ac:dyDescent="0.35">
      <c r="A202" t="s">
        <v>513</v>
      </c>
      <c r="B202" s="1">
        <v>44572</v>
      </c>
      <c r="C202" s="5" t="str">
        <f t="shared" si="9"/>
        <v>01</v>
      </c>
      <c r="D202" t="s">
        <v>514</v>
      </c>
      <c r="E202" t="s">
        <v>86</v>
      </c>
      <c r="F202">
        <v>715000</v>
      </c>
      <c r="G202" t="s">
        <v>142</v>
      </c>
      <c r="H202" t="s">
        <v>104</v>
      </c>
      <c r="I202" t="s">
        <v>487</v>
      </c>
      <c r="J202" t="s">
        <v>39</v>
      </c>
      <c r="K202" t="s">
        <v>40</v>
      </c>
      <c r="L202" t="s">
        <v>23</v>
      </c>
      <c r="M202">
        <v>21000</v>
      </c>
      <c r="N202" t="s">
        <v>51</v>
      </c>
      <c r="O202" t="s">
        <v>25</v>
      </c>
      <c r="P202">
        <v>6539980</v>
      </c>
      <c r="Q202" t="s">
        <v>60</v>
      </c>
      <c r="R202" t="str">
        <f t="shared" si="10"/>
        <v>Tertile 2</v>
      </c>
      <c r="S202" t="str">
        <f t="shared" si="11"/>
        <v>Risky</v>
      </c>
    </row>
    <row r="203" spans="1:19" x14ac:dyDescent="0.35">
      <c r="A203" t="s">
        <v>472</v>
      </c>
      <c r="B203" s="1">
        <v>44572</v>
      </c>
      <c r="C203" s="5" t="str">
        <f t="shared" si="9"/>
        <v>01</v>
      </c>
      <c r="D203" t="s">
        <v>473</v>
      </c>
      <c r="E203" t="s">
        <v>86</v>
      </c>
      <c r="F203">
        <v>849500</v>
      </c>
      <c r="G203" t="s">
        <v>80</v>
      </c>
      <c r="H203" t="s">
        <v>56</v>
      </c>
      <c r="I203" t="s">
        <v>91</v>
      </c>
      <c r="J203" t="s">
        <v>39</v>
      </c>
      <c r="K203" t="s">
        <v>40</v>
      </c>
      <c r="L203" t="s">
        <v>50</v>
      </c>
      <c r="M203">
        <v>26500</v>
      </c>
      <c r="N203" t="s">
        <v>66</v>
      </c>
      <c r="O203" t="s">
        <v>25</v>
      </c>
      <c r="P203">
        <v>7583887</v>
      </c>
      <c r="Q203" t="s">
        <v>67</v>
      </c>
      <c r="R203" t="str">
        <f t="shared" si="10"/>
        <v>Tertile 2</v>
      </c>
      <c r="S203" t="str">
        <f t="shared" si="11"/>
        <v>Eligible</v>
      </c>
    </row>
    <row r="204" spans="1:19" x14ac:dyDescent="0.35">
      <c r="A204" t="s">
        <v>469</v>
      </c>
      <c r="B204" s="1">
        <v>44572</v>
      </c>
      <c r="C204" s="5" t="str">
        <f t="shared" si="9"/>
        <v>01</v>
      </c>
      <c r="D204" t="s">
        <v>470</v>
      </c>
      <c r="E204" t="s">
        <v>86</v>
      </c>
      <c r="F204">
        <v>901000</v>
      </c>
      <c r="G204" t="s">
        <v>160</v>
      </c>
      <c r="H204" t="s">
        <v>319</v>
      </c>
      <c r="I204" t="s">
        <v>471</v>
      </c>
      <c r="J204" t="s">
        <v>39</v>
      </c>
      <c r="K204" t="s">
        <v>40</v>
      </c>
      <c r="L204" t="s">
        <v>50</v>
      </c>
      <c r="M204">
        <v>25000</v>
      </c>
      <c r="N204" t="s">
        <v>58</v>
      </c>
      <c r="O204" t="s">
        <v>25</v>
      </c>
      <c r="P204">
        <v>7264601</v>
      </c>
      <c r="Q204" t="s">
        <v>60</v>
      </c>
      <c r="R204" t="str">
        <f t="shared" si="10"/>
        <v>Tertile 2</v>
      </c>
      <c r="S204" t="str">
        <f t="shared" si="11"/>
        <v>Eligible</v>
      </c>
    </row>
    <row r="205" spans="1:19" x14ac:dyDescent="0.35">
      <c r="A205" t="s">
        <v>511</v>
      </c>
      <c r="B205" s="1">
        <v>44572</v>
      </c>
      <c r="C205" s="5" t="str">
        <f t="shared" si="9"/>
        <v>01</v>
      </c>
      <c r="D205" t="s">
        <v>512</v>
      </c>
      <c r="E205" t="s">
        <v>17</v>
      </c>
      <c r="F205">
        <v>950000</v>
      </c>
      <c r="G205" t="s">
        <v>103</v>
      </c>
      <c r="H205" t="s">
        <v>148</v>
      </c>
      <c r="I205" t="s">
        <v>149</v>
      </c>
      <c r="J205" t="s">
        <v>21</v>
      </c>
      <c r="K205" t="s">
        <v>22</v>
      </c>
      <c r="L205" t="s">
        <v>50</v>
      </c>
      <c r="M205">
        <v>19000</v>
      </c>
      <c r="N205" t="s">
        <v>42</v>
      </c>
      <c r="O205" t="s">
        <v>43</v>
      </c>
      <c r="P205">
        <v>8239781</v>
      </c>
      <c r="Q205" t="s">
        <v>52</v>
      </c>
      <c r="R205" t="str">
        <f t="shared" si="10"/>
        <v>Tertile 2</v>
      </c>
      <c r="S205" t="str">
        <f t="shared" si="11"/>
        <v>Eligible</v>
      </c>
    </row>
    <row r="206" spans="1:19" x14ac:dyDescent="0.35">
      <c r="A206" t="s">
        <v>476</v>
      </c>
      <c r="B206" s="1">
        <v>44572</v>
      </c>
      <c r="C206" s="5" t="str">
        <f t="shared" si="9"/>
        <v>01</v>
      </c>
      <c r="D206" t="s">
        <v>477</v>
      </c>
      <c r="E206" t="s">
        <v>86</v>
      </c>
      <c r="F206">
        <v>1071500</v>
      </c>
      <c r="G206" t="s">
        <v>166</v>
      </c>
      <c r="H206" t="s">
        <v>319</v>
      </c>
      <c r="I206" t="s">
        <v>478</v>
      </c>
      <c r="J206" t="s">
        <v>39</v>
      </c>
      <c r="K206" t="s">
        <v>40</v>
      </c>
      <c r="L206" t="s">
        <v>50</v>
      </c>
      <c r="M206">
        <v>14150</v>
      </c>
      <c r="N206" t="s">
        <v>24</v>
      </c>
      <c r="O206" t="s">
        <v>110</v>
      </c>
      <c r="P206">
        <v>7808972</v>
      </c>
      <c r="Q206" t="s">
        <v>26</v>
      </c>
      <c r="R206" t="str">
        <f t="shared" si="10"/>
        <v>Tertile 3</v>
      </c>
      <c r="S206" t="str">
        <f t="shared" si="11"/>
        <v>Eligible</v>
      </c>
    </row>
    <row r="207" spans="1:19" x14ac:dyDescent="0.35">
      <c r="A207" t="s">
        <v>488</v>
      </c>
      <c r="B207" s="1">
        <v>44572</v>
      </c>
      <c r="C207" s="5" t="str">
        <f t="shared" si="9"/>
        <v>01</v>
      </c>
      <c r="D207" t="s">
        <v>489</v>
      </c>
      <c r="E207" t="s">
        <v>17</v>
      </c>
      <c r="F207">
        <v>1100000</v>
      </c>
      <c r="G207" t="s">
        <v>166</v>
      </c>
      <c r="H207" t="s">
        <v>319</v>
      </c>
      <c r="I207" t="s">
        <v>478</v>
      </c>
      <c r="J207" t="s">
        <v>21</v>
      </c>
      <c r="K207" t="s">
        <v>22</v>
      </c>
      <c r="L207" t="s">
        <v>50</v>
      </c>
      <c r="M207">
        <v>12000</v>
      </c>
      <c r="N207" t="s">
        <v>24</v>
      </c>
      <c r="O207" t="s">
        <v>110</v>
      </c>
      <c r="P207">
        <v>6420448</v>
      </c>
      <c r="Q207" t="s">
        <v>26</v>
      </c>
      <c r="R207" t="str">
        <f t="shared" si="10"/>
        <v>Tertile 3</v>
      </c>
      <c r="S207" t="str">
        <f t="shared" si="11"/>
        <v>Eligible</v>
      </c>
    </row>
    <row r="208" spans="1:19" x14ac:dyDescent="0.35">
      <c r="A208" t="s">
        <v>453</v>
      </c>
      <c r="B208" s="1">
        <v>44572</v>
      </c>
      <c r="C208" s="5" t="str">
        <f t="shared" si="9"/>
        <v>01</v>
      </c>
      <c r="D208" t="s">
        <v>454</v>
      </c>
      <c r="E208" t="s">
        <v>17</v>
      </c>
      <c r="F208">
        <v>1172500</v>
      </c>
      <c r="G208" t="s">
        <v>18</v>
      </c>
      <c r="H208" t="s">
        <v>369</v>
      </c>
      <c r="I208" t="s">
        <v>370</v>
      </c>
      <c r="J208" t="s">
        <v>21</v>
      </c>
      <c r="K208" t="s">
        <v>22</v>
      </c>
      <c r="L208" t="s">
        <v>50</v>
      </c>
      <c r="M208">
        <v>27250</v>
      </c>
      <c r="N208" t="s">
        <v>24</v>
      </c>
      <c r="O208" t="s">
        <v>25</v>
      </c>
      <c r="P208">
        <v>7906708</v>
      </c>
      <c r="Q208" t="s">
        <v>26</v>
      </c>
      <c r="R208" t="str">
        <f t="shared" si="10"/>
        <v>Tertile 3</v>
      </c>
      <c r="S208" t="str">
        <f t="shared" si="11"/>
        <v>Eligible</v>
      </c>
    </row>
    <row r="209" spans="1:19" x14ac:dyDescent="0.35">
      <c r="A209" t="s">
        <v>462</v>
      </c>
      <c r="B209" s="1">
        <v>44572</v>
      </c>
      <c r="C209" s="5" t="str">
        <f t="shared" si="9"/>
        <v>01</v>
      </c>
      <c r="D209" t="s">
        <v>463</v>
      </c>
      <c r="E209" t="s">
        <v>17</v>
      </c>
      <c r="F209">
        <v>1200000</v>
      </c>
      <c r="G209" t="s">
        <v>55</v>
      </c>
      <c r="H209" t="s">
        <v>81</v>
      </c>
      <c r="I209" t="s">
        <v>323</v>
      </c>
      <c r="J209" t="s">
        <v>39</v>
      </c>
      <c r="K209" t="s">
        <v>40</v>
      </c>
      <c r="L209" t="s">
        <v>50</v>
      </c>
      <c r="M209">
        <v>22000</v>
      </c>
      <c r="N209" t="s">
        <v>58</v>
      </c>
      <c r="O209" t="s">
        <v>25</v>
      </c>
      <c r="P209">
        <v>8574162</v>
      </c>
      <c r="Q209" t="s">
        <v>60</v>
      </c>
      <c r="R209" t="str">
        <f t="shared" si="10"/>
        <v>Tertile 3</v>
      </c>
      <c r="S209" t="str">
        <f t="shared" si="11"/>
        <v>Eligible</v>
      </c>
    </row>
    <row r="210" spans="1:19" x14ac:dyDescent="0.35">
      <c r="A210" t="s">
        <v>457</v>
      </c>
      <c r="B210" s="1">
        <v>44572</v>
      </c>
      <c r="C210" s="5" t="str">
        <f t="shared" si="9"/>
        <v>01</v>
      </c>
      <c r="D210" t="s">
        <v>458</v>
      </c>
      <c r="E210" t="s">
        <v>17</v>
      </c>
      <c r="F210">
        <v>1310000</v>
      </c>
      <c r="G210" t="s">
        <v>36</v>
      </c>
      <c r="H210" t="s">
        <v>94</v>
      </c>
      <c r="I210" t="s">
        <v>344</v>
      </c>
      <c r="J210" t="s">
        <v>39</v>
      </c>
      <c r="K210" t="s">
        <v>40</v>
      </c>
      <c r="L210" t="s">
        <v>50</v>
      </c>
      <c r="M210">
        <v>22001</v>
      </c>
      <c r="N210" t="s">
        <v>42</v>
      </c>
      <c r="O210" t="s">
        <v>110</v>
      </c>
      <c r="P210">
        <v>6374244</v>
      </c>
      <c r="Q210" t="s">
        <v>44</v>
      </c>
      <c r="R210" t="str">
        <f t="shared" si="10"/>
        <v>Tertile 3</v>
      </c>
      <c r="S210" t="str">
        <f t="shared" si="11"/>
        <v>Eligible</v>
      </c>
    </row>
    <row r="211" spans="1:19" x14ac:dyDescent="0.35">
      <c r="A211" t="s">
        <v>466</v>
      </c>
      <c r="B211" s="1">
        <v>44572</v>
      </c>
      <c r="C211" s="5" t="str">
        <f t="shared" si="9"/>
        <v>01</v>
      </c>
      <c r="D211" t="s">
        <v>467</v>
      </c>
      <c r="E211" t="s">
        <v>17</v>
      </c>
      <c r="F211">
        <v>1340000</v>
      </c>
      <c r="G211" t="s">
        <v>295</v>
      </c>
      <c r="H211" t="s">
        <v>126</v>
      </c>
      <c r="I211" t="s">
        <v>468</v>
      </c>
      <c r="J211" t="s">
        <v>39</v>
      </c>
      <c r="K211" t="s">
        <v>40</v>
      </c>
      <c r="L211" t="s">
        <v>50</v>
      </c>
      <c r="M211">
        <v>27000</v>
      </c>
      <c r="N211" t="s">
        <v>51</v>
      </c>
      <c r="O211" t="s">
        <v>43</v>
      </c>
      <c r="P211">
        <v>6691774</v>
      </c>
      <c r="Q211" t="s">
        <v>52</v>
      </c>
      <c r="R211" t="str">
        <f t="shared" si="10"/>
        <v>Tertile 3</v>
      </c>
      <c r="S211" t="str">
        <f t="shared" si="11"/>
        <v>Eligible</v>
      </c>
    </row>
    <row r="212" spans="1:19" x14ac:dyDescent="0.35">
      <c r="A212" t="s">
        <v>464</v>
      </c>
      <c r="B212" s="1">
        <v>44572</v>
      </c>
      <c r="C212" s="5" t="str">
        <f t="shared" si="9"/>
        <v>01</v>
      </c>
      <c r="D212" t="s">
        <v>465</v>
      </c>
      <c r="E212" t="s">
        <v>17</v>
      </c>
      <c r="F212">
        <v>1680000</v>
      </c>
      <c r="G212" t="s">
        <v>291</v>
      </c>
      <c r="H212" t="s">
        <v>56</v>
      </c>
      <c r="I212" t="s">
        <v>91</v>
      </c>
      <c r="J212" t="s">
        <v>39</v>
      </c>
      <c r="K212" t="s">
        <v>40</v>
      </c>
      <c r="L212" t="s">
        <v>23</v>
      </c>
      <c r="M212">
        <v>18000</v>
      </c>
      <c r="N212" t="s">
        <v>42</v>
      </c>
      <c r="O212" t="s">
        <v>25</v>
      </c>
      <c r="P212">
        <v>6655590</v>
      </c>
      <c r="Q212" t="s">
        <v>44</v>
      </c>
      <c r="R212" t="str">
        <f t="shared" si="10"/>
        <v>Tertile 3</v>
      </c>
      <c r="S212" t="str">
        <f t="shared" si="11"/>
        <v>Eligible</v>
      </c>
    </row>
    <row r="213" spans="1:19" x14ac:dyDescent="0.35">
      <c r="A213" t="s">
        <v>485</v>
      </c>
      <c r="B213" s="1">
        <v>44572</v>
      </c>
      <c r="C213" s="5" t="str">
        <f t="shared" si="9"/>
        <v>01</v>
      </c>
      <c r="D213" t="s">
        <v>486</v>
      </c>
      <c r="E213" t="s">
        <v>17</v>
      </c>
      <c r="F213">
        <v>1700000</v>
      </c>
      <c r="G213" t="s">
        <v>90</v>
      </c>
      <c r="H213" t="s">
        <v>104</v>
      </c>
      <c r="I213" t="s">
        <v>487</v>
      </c>
      <c r="J213" t="s">
        <v>39</v>
      </c>
      <c r="K213" t="s">
        <v>40</v>
      </c>
      <c r="L213" t="s">
        <v>50</v>
      </c>
      <c r="M213">
        <v>25000</v>
      </c>
      <c r="N213" t="s">
        <v>72</v>
      </c>
      <c r="O213" t="s">
        <v>25</v>
      </c>
      <c r="P213">
        <v>7946702</v>
      </c>
      <c r="Q213" t="s">
        <v>73</v>
      </c>
      <c r="R213" t="str">
        <f t="shared" si="10"/>
        <v>Tertile 3</v>
      </c>
      <c r="S213" t="str">
        <f t="shared" si="11"/>
        <v>Eligible</v>
      </c>
    </row>
    <row r="214" spans="1:19" x14ac:dyDescent="0.35">
      <c r="A214" t="s">
        <v>479</v>
      </c>
      <c r="B214" s="1">
        <v>44572</v>
      </c>
      <c r="C214" s="5" t="str">
        <f t="shared" si="9"/>
        <v>01</v>
      </c>
      <c r="D214" t="s">
        <v>480</v>
      </c>
      <c r="E214" t="s">
        <v>17</v>
      </c>
      <c r="F214">
        <v>1740000</v>
      </c>
      <c r="G214" t="s">
        <v>160</v>
      </c>
      <c r="H214" t="s">
        <v>481</v>
      </c>
      <c r="I214" t="s">
        <v>482</v>
      </c>
      <c r="J214" t="s">
        <v>39</v>
      </c>
      <c r="K214" t="s">
        <v>40</v>
      </c>
      <c r="L214" t="s">
        <v>50</v>
      </c>
      <c r="M214">
        <v>28000</v>
      </c>
      <c r="N214" t="s">
        <v>58</v>
      </c>
      <c r="O214" t="s">
        <v>59</v>
      </c>
      <c r="P214">
        <v>6099473</v>
      </c>
      <c r="Q214" t="s">
        <v>60</v>
      </c>
      <c r="R214" t="str">
        <f t="shared" si="10"/>
        <v>Tertile 3</v>
      </c>
      <c r="S214" t="str">
        <f t="shared" si="11"/>
        <v>Eligible</v>
      </c>
    </row>
    <row r="215" spans="1:19" x14ac:dyDescent="0.35">
      <c r="A215" t="s">
        <v>493</v>
      </c>
      <c r="B215" s="1">
        <v>44572</v>
      </c>
      <c r="C215" s="5" t="str">
        <f t="shared" si="9"/>
        <v>01</v>
      </c>
      <c r="D215" t="s">
        <v>494</v>
      </c>
      <c r="E215" t="s">
        <v>17</v>
      </c>
      <c r="F215">
        <v>2155000</v>
      </c>
      <c r="G215" t="s">
        <v>103</v>
      </c>
      <c r="H215" t="s">
        <v>37</v>
      </c>
      <c r="I215" t="s">
        <v>38</v>
      </c>
      <c r="J215" t="s">
        <v>21</v>
      </c>
      <c r="K215" t="s">
        <v>22</v>
      </c>
      <c r="L215" t="s">
        <v>23</v>
      </c>
      <c r="M215">
        <v>60500</v>
      </c>
      <c r="N215" t="s">
        <v>42</v>
      </c>
      <c r="O215" t="s">
        <v>43</v>
      </c>
      <c r="P215">
        <v>7622532</v>
      </c>
      <c r="Q215" t="s">
        <v>44</v>
      </c>
      <c r="R215" t="str">
        <f t="shared" si="10"/>
        <v>Tertile 3</v>
      </c>
      <c r="S215" t="str">
        <f t="shared" si="11"/>
        <v>Eligible</v>
      </c>
    </row>
    <row r="216" spans="1:19" x14ac:dyDescent="0.35">
      <c r="A216" t="s">
        <v>504</v>
      </c>
      <c r="B216" s="1">
        <v>44572</v>
      </c>
      <c r="C216" s="5" t="str">
        <f t="shared" si="9"/>
        <v>01</v>
      </c>
      <c r="D216" t="s">
        <v>505</v>
      </c>
      <c r="E216" t="s">
        <v>17</v>
      </c>
      <c r="F216">
        <v>2750000</v>
      </c>
      <c r="G216" t="s">
        <v>291</v>
      </c>
      <c r="H216" t="s">
        <v>64</v>
      </c>
      <c r="I216" t="s">
        <v>65</v>
      </c>
      <c r="J216" t="s">
        <v>21</v>
      </c>
      <c r="K216" t="s">
        <v>22</v>
      </c>
      <c r="L216" t="s">
        <v>23</v>
      </c>
      <c r="M216">
        <v>18000</v>
      </c>
      <c r="N216" t="s">
        <v>42</v>
      </c>
      <c r="O216" t="s">
        <v>59</v>
      </c>
      <c r="P216">
        <v>6735346</v>
      </c>
      <c r="Q216" t="s">
        <v>44</v>
      </c>
      <c r="R216" t="str">
        <f t="shared" si="10"/>
        <v>Tertile 3</v>
      </c>
      <c r="S216" t="str">
        <f t="shared" si="11"/>
        <v>Eligible</v>
      </c>
    </row>
    <row r="217" spans="1:19" x14ac:dyDescent="0.35">
      <c r="A217" t="s">
        <v>635</v>
      </c>
      <c r="B217" s="1">
        <v>44582</v>
      </c>
      <c r="C217" s="5" t="str">
        <f t="shared" si="9"/>
        <v>01</v>
      </c>
      <c r="D217" t="s">
        <v>636</v>
      </c>
      <c r="E217" t="s">
        <v>86</v>
      </c>
      <c r="F217">
        <v>13500</v>
      </c>
      <c r="G217" t="s">
        <v>80</v>
      </c>
      <c r="H217" t="s">
        <v>104</v>
      </c>
      <c r="I217" t="s">
        <v>487</v>
      </c>
      <c r="J217" t="s">
        <v>39</v>
      </c>
      <c r="K217" t="s">
        <v>40</v>
      </c>
      <c r="L217" t="s">
        <v>23</v>
      </c>
      <c r="M217">
        <v>21000</v>
      </c>
      <c r="N217" t="s">
        <v>66</v>
      </c>
      <c r="O217" t="s">
        <v>25</v>
      </c>
      <c r="P217">
        <v>6053967</v>
      </c>
      <c r="Q217" t="s">
        <v>67</v>
      </c>
      <c r="R217" t="str">
        <f t="shared" si="10"/>
        <v>Tertile 1</v>
      </c>
      <c r="S217" t="str">
        <f t="shared" si="11"/>
        <v>Risky</v>
      </c>
    </row>
    <row r="218" spans="1:19" x14ac:dyDescent="0.35">
      <c r="A218" t="s">
        <v>637</v>
      </c>
      <c r="B218" s="1">
        <v>44582</v>
      </c>
      <c r="C218" s="5" t="str">
        <f t="shared" si="9"/>
        <v>01</v>
      </c>
      <c r="D218" t="s">
        <v>638</v>
      </c>
      <c r="E218" t="s">
        <v>17</v>
      </c>
      <c r="F218">
        <v>13500</v>
      </c>
      <c r="G218" t="s">
        <v>98</v>
      </c>
      <c r="H218" t="s">
        <v>104</v>
      </c>
      <c r="I218" t="s">
        <v>487</v>
      </c>
      <c r="J218" t="s">
        <v>21</v>
      </c>
      <c r="K218" t="s">
        <v>22</v>
      </c>
      <c r="L218" t="s">
        <v>50</v>
      </c>
      <c r="M218">
        <v>62000</v>
      </c>
      <c r="N218" t="s">
        <v>32</v>
      </c>
      <c r="O218" t="s">
        <v>25</v>
      </c>
      <c r="P218">
        <v>7755205</v>
      </c>
      <c r="Q218" t="s">
        <v>33</v>
      </c>
      <c r="R218" t="str">
        <f t="shared" si="10"/>
        <v>Tertile 1</v>
      </c>
      <c r="S218" t="str">
        <f t="shared" si="11"/>
        <v>Risky</v>
      </c>
    </row>
    <row r="219" spans="1:19" x14ac:dyDescent="0.35">
      <c r="A219" t="s">
        <v>642</v>
      </c>
      <c r="B219" s="1">
        <v>44582</v>
      </c>
      <c r="C219" s="5" t="str">
        <f t="shared" si="9"/>
        <v>01</v>
      </c>
      <c r="D219" t="s">
        <v>643</v>
      </c>
      <c r="E219" t="s">
        <v>17</v>
      </c>
      <c r="F219">
        <v>13500</v>
      </c>
      <c r="G219" t="s">
        <v>142</v>
      </c>
      <c r="H219" t="s">
        <v>94</v>
      </c>
      <c r="I219" t="s">
        <v>630</v>
      </c>
      <c r="J219" t="s">
        <v>39</v>
      </c>
      <c r="K219" t="s">
        <v>40</v>
      </c>
      <c r="L219" t="s">
        <v>50</v>
      </c>
      <c r="M219">
        <v>20000</v>
      </c>
      <c r="N219" t="s">
        <v>51</v>
      </c>
      <c r="O219" t="s">
        <v>59</v>
      </c>
      <c r="P219">
        <v>6579013</v>
      </c>
      <c r="Q219" t="s">
        <v>52</v>
      </c>
      <c r="R219" t="str">
        <f t="shared" si="10"/>
        <v>Tertile 1</v>
      </c>
      <c r="S219" t="str">
        <f t="shared" si="11"/>
        <v>Risky</v>
      </c>
    </row>
    <row r="220" spans="1:19" x14ac:dyDescent="0.35">
      <c r="A220" t="s">
        <v>649</v>
      </c>
      <c r="B220" s="1">
        <v>44582</v>
      </c>
      <c r="C220" s="5" t="str">
        <f t="shared" si="9"/>
        <v>01</v>
      </c>
      <c r="D220" t="s">
        <v>650</v>
      </c>
      <c r="E220" t="s">
        <v>17</v>
      </c>
      <c r="F220">
        <v>13500</v>
      </c>
      <c r="G220" t="s">
        <v>70</v>
      </c>
      <c r="H220" t="s">
        <v>37</v>
      </c>
      <c r="I220" t="s">
        <v>38</v>
      </c>
      <c r="J220" t="s">
        <v>21</v>
      </c>
      <c r="K220" t="s">
        <v>22</v>
      </c>
      <c r="L220" t="s">
        <v>50</v>
      </c>
      <c r="M220">
        <v>17000</v>
      </c>
      <c r="N220" t="s">
        <v>72</v>
      </c>
      <c r="O220" t="s">
        <v>43</v>
      </c>
      <c r="P220">
        <v>8652954</v>
      </c>
      <c r="Q220" t="s">
        <v>73</v>
      </c>
      <c r="R220" t="str">
        <f t="shared" si="10"/>
        <v>Tertile 1</v>
      </c>
      <c r="S220" t="str">
        <f t="shared" si="11"/>
        <v>Risky</v>
      </c>
    </row>
    <row r="221" spans="1:19" x14ac:dyDescent="0.35">
      <c r="A221" t="s">
        <v>662</v>
      </c>
      <c r="B221" s="1">
        <v>44582</v>
      </c>
      <c r="C221" s="5" t="str">
        <f t="shared" si="9"/>
        <v>01</v>
      </c>
      <c r="D221" t="s">
        <v>663</v>
      </c>
      <c r="E221" t="s">
        <v>17</v>
      </c>
      <c r="F221">
        <v>13500</v>
      </c>
      <c r="G221" t="s">
        <v>137</v>
      </c>
      <c r="H221" t="s">
        <v>48</v>
      </c>
      <c r="I221" t="s">
        <v>260</v>
      </c>
      <c r="J221" t="s">
        <v>39</v>
      </c>
      <c r="K221" t="s">
        <v>40</v>
      </c>
      <c r="L221" t="s">
        <v>50</v>
      </c>
      <c r="M221">
        <v>24000</v>
      </c>
      <c r="N221" t="s">
        <v>24</v>
      </c>
      <c r="O221" t="s">
        <v>83</v>
      </c>
      <c r="P221">
        <v>7856638</v>
      </c>
      <c r="Q221" t="s">
        <v>26</v>
      </c>
      <c r="R221" t="str">
        <f t="shared" si="10"/>
        <v>Tertile 1</v>
      </c>
      <c r="S221" t="str">
        <f t="shared" si="11"/>
        <v>Risky</v>
      </c>
    </row>
    <row r="222" spans="1:19" x14ac:dyDescent="0.35">
      <c r="A222" t="s">
        <v>666</v>
      </c>
      <c r="B222" s="1">
        <v>44582</v>
      </c>
      <c r="C222" s="5" t="str">
        <f t="shared" si="9"/>
        <v>01</v>
      </c>
      <c r="D222" t="s">
        <v>667</v>
      </c>
      <c r="E222" t="s">
        <v>17</v>
      </c>
      <c r="F222">
        <v>13500</v>
      </c>
      <c r="G222" t="s">
        <v>90</v>
      </c>
      <c r="H222" t="s">
        <v>19</v>
      </c>
      <c r="I222" t="s">
        <v>641</v>
      </c>
      <c r="J222" t="s">
        <v>21</v>
      </c>
      <c r="K222" t="s">
        <v>22</v>
      </c>
      <c r="L222" t="s">
        <v>50</v>
      </c>
      <c r="M222">
        <v>29000</v>
      </c>
      <c r="N222" t="s">
        <v>72</v>
      </c>
      <c r="O222" t="s">
        <v>43</v>
      </c>
      <c r="P222">
        <v>6944597</v>
      </c>
      <c r="Q222" t="s">
        <v>73</v>
      </c>
      <c r="R222" t="str">
        <f t="shared" si="10"/>
        <v>Tertile 1</v>
      </c>
      <c r="S222" t="str">
        <f t="shared" si="11"/>
        <v>Risky</v>
      </c>
    </row>
    <row r="223" spans="1:19" x14ac:dyDescent="0.35">
      <c r="A223" t="s">
        <v>677</v>
      </c>
      <c r="B223" s="1">
        <v>44582</v>
      </c>
      <c r="C223" s="5" t="str">
        <f t="shared" si="9"/>
        <v>01</v>
      </c>
      <c r="D223" t="s">
        <v>678</v>
      </c>
      <c r="E223" t="s">
        <v>17</v>
      </c>
      <c r="F223">
        <v>13500</v>
      </c>
      <c r="G223" t="s">
        <v>29</v>
      </c>
      <c r="H223" t="s">
        <v>216</v>
      </c>
      <c r="I223" t="s">
        <v>217</v>
      </c>
      <c r="J223" t="s">
        <v>21</v>
      </c>
      <c r="K223" t="s">
        <v>22</v>
      </c>
      <c r="L223" t="s">
        <v>50</v>
      </c>
      <c r="M223">
        <v>19000</v>
      </c>
      <c r="N223" t="s">
        <v>32</v>
      </c>
      <c r="O223" t="s">
        <v>59</v>
      </c>
      <c r="P223">
        <v>7853364</v>
      </c>
      <c r="Q223" t="s">
        <v>67</v>
      </c>
      <c r="R223" t="str">
        <f t="shared" si="10"/>
        <v>Tertile 1</v>
      </c>
      <c r="S223" t="str">
        <f t="shared" si="11"/>
        <v>Risky</v>
      </c>
    </row>
    <row r="224" spans="1:19" x14ac:dyDescent="0.35">
      <c r="A224" t="s">
        <v>658</v>
      </c>
      <c r="B224" s="1">
        <v>44582</v>
      </c>
      <c r="C224" s="5" t="str">
        <f t="shared" si="9"/>
        <v>01</v>
      </c>
      <c r="D224" t="s">
        <v>659</v>
      </c>
      <c r="E224" t="s">
        <v>17</v>
      </c>
      <c r="F224">
        <v>320000</v>
      </c>
      <c r="G224" t="s">
        <v>199</v>
      </c>
      <c r="H224" t="s">
        <v>94</v>
      </c>
      <c r="I224" t="s">
        <v>630</v>
      </c>
      <c r="J224" t="s">
        <v>21</v>
      </c>
      <c r="K224" t="s">
        <v>22</v>
      </c>
      <c r="L224" t="s">
        <v>50</v>
      </c>
      <c r="M224">
        <v>18000</v>
      </c>
      <c r="N224" t="s">
        <v>51</v>
      </c>
      <c r="O224" t="s">
        <v>59</v>
      </c>
      <c r="P224">
        <v>7638367</v>
      </c>
      <c r="Q224" t="s">
        <v>52</v>
      </c>
      <c r="R224" t="str">
        <f t="shared" si="10"/>
        <v>Tertile 1</v>
      </c>
      <c r="S224" t="str">
        <f t="shared" si="11"/>
        <v>Risky</v>
      </c>
    </row>
    <row r="225" spans="1:19" x14ac:dyDescent="0.35">
      <c r="A225" t="s">
        <v>633</v>
      </c>
      <c r="B225" s="1">
        <v>44582</v>
      </c>
      <c r="C225" s="5" t="str">
        <f t="shared" si="9"/>
        <v>01</v>
      </c>
      <c r="D225" t="s">
        <v>634</v>
      </c>
      <c r="E225" t="s">
        <v>86</v>
      </c>
      <c r="F225">
        <v>423500</v>
      </c>
      <c r="G225" t="s">
        <v>160</v>
      </c>
      <c r="H225" t="s">
        <v>64</v>
      </c>
      <c r="I225" t="s">
        <v>200</v>
      </c>
      <c r="J225" t="s">
        <v>39</v>
      </c>
      <c r="K225" t="s">
        <v>40</v>
      </c>
      <c r="L225" t="s">
        <v>50</v>
      </c>
      <c r="M225">
        <v>12500</v>
      </c>
      <c r="N225" t="s">
        <v>58</v>
      </c>
      <c r="O225" t="s">
        <v>25</v>
      </c>
      <c r="P225">
        <v>7091817</v>
      </c>
      <c r="Q225" t="s">
        <v>60</v>
      </c>
      <c r="R225" t="str">
        <f t="shared" si="10"/>
        <v>Tertile 1</v>
      </c>
      <c r="S225" t="str">
        <f t="shared" si="11"/>
        <v>Risky</v>
      </c>
    </row>
    <row r="226" spans="1:19" x14ac:dyDescent="0.35">
      <c r="A226" t="s">
        <v>631</v>
      </c>
      <c r="B226" s="1">
        <v>44582</v>
      </c>
      <c r="C226" s="5" t="str">
        <f t="shared" si="9"/>
        <v>01</v>
      </c>
      <c r="D226" t="s">
        <v>632</v>
      </c>
      <c r="E226" t="s">
        <v>86</v>
      </c>
      <c r="F226">
        <v>480000</v>
      </c>
      <c r="G226" t="s">
        <v>295</v>
      </c>
      <c r="H226" t="s">
        <v>56</v>
      </c>
      <c r="I226" t="s">
        <v>91</v>
      </c>
      <c r="J226" t="s">
        <v>39</v>
      </c>
      <c r="K226" t="s">
        <v>40</v>
      </c>
      <c r="L226" t="s">
        <v>50</v>
      </c>
      <c r="M226">
        <v>17001</v>
      </c>
      <c r="N226" t="s">
        <v>51</v>
      </c>
      <c r="O226" t="s">
        <v>25</v>
      </c>
      <c r="P226">
        <v>8884589</v>
      </c>
      <c r="Q226" t="s">
        <v>52</v>
      </c>
      <c r="R226" t="str">
        <f t="shared" si="10"/>
        <v>Tertile 1</v>
      </c>
      <c r="S226" t="str">
        <f t="shared" si="11"/>
        <v>Risky</v>
      </c>
    </row>
    <row r="227" spans="1:19" x14ac:dyDescent="0.35">
      <c r="A227" t="s">
        <v>639</v>
      </c>
      <c r="B227" s="1">
        <v>44582</v>
      </c>
      <c r="C227" s="5" t="str">
        <f t="shared" si="9"/>
        <v>01</v>
      </c>
      <c r="D227" t="s">
        <v>640</v>
      </c>
      <c r="E227" t="s">
        <v>17</v>
      </c>
      <c r="F227">
        <v>653000</v>
      </c>
      <c r="G227" t="s">
        <v>103</v>
      </c>
      <c r="H227" t="s">
        <v>19</v>
      </c>
      <c r="I227" t="s">
        <v>641</v>
      </c>
      <c r="J227" t="s">
        <v>21</v>
      </c>
      <c r="K227" t="s">
        <v>22</v>
      </c>
      <c r="L227" t="s">
        <v>23</v>
      </c>
      <c r="M227">
        <v>11000</v>
      </c>
      <c r="N227" t="s">
        <v>42</v>
      </c>
      <c r="O227" t="s">
        <v>43</v>
      </c>
      <c r="P227">
        <v>6075959</v>
      </c>
      <c r="Q227" t="s">
        <v>44</v>
      </c>
      <c r="R227" t="str">
        <f t="shared" si="10"/>
        <v>Tertile 2</v>
      </c>
      <c r="S227" t="str">
        <f t="shared" si="11"/>
        <v>Risky</v>
      </c>
    </row>
    <row r="228" spans="1:19" x14ac:dyDescent="0.35">
      <c r="A228" t="s">
        <v>660</v>
      </c>
      <c r="B228" s="1">
        <v>44582</v>
      </c>
      <c r="C228" s="5" t="str">
        <f t="shared" si="9"/>
        <v>01</v>
      </c>
      <c r="D228" t="s">
        <v>661</v>
      </c>
      <c r="E228" t="s">
        <v>17</v>
      </c>
      <c r="F228">
        <v>690000</v>
      </c>
      <c r="G228" t="s">
        <v>55</v>
      </c>
      <c r="H228" t="s">
        <v>81</v>
      </c>
      <c r="I228" t="s">
        <v>387</v>
      </c>
      <c r="J228" t="s">
        <v>21</v>
      </c>
      <c r="K228" t="s">
        <v>22</v>
      </c>
      <c r="L228" t="s">
        <v>50</v>
      </c>
      <c r="M228">
        <v>15000</v>
      </c>
      <c r="N228" t="s">
        <v>58</v>
      </c>
      <c r="O228" t="s">
        <v>83</v>
      </c>
      <c r="P228">
        <v>6042502</v>
      </c>
      <c r="Q228" t="s">
        <v>60</v>
      </c>
      <c r="R228" t="str">
        <f t="shared" si="10"/>
        <v>Tertile 2</v>
      </c>
      <c r="S228" t="str">
        <f t="shared" si="11"/>
        <v>Risky</v>
      </c>
    </row>
    <row r="229" spans="1:19" x14ac:dyDescent="0.35">
      <c r="A229" t="s">
        <v>670</v>
      </c>
      <c r="B229" s="1">
        <v>44582</v>
      </c>
      <c r="C229" s="5" t="str">
        <f t="shared" si="9"/>
        <v>01</v>
      </c>
      <c r="D229" t="s">
        <v>671</v>
      </c>
      <c r="E229" t="s">
        <v>17</v>
      </c>
      <c r="F229">
        <v>800000</v>
      </c>
      <c r="G229" t="s">
        <v>152</v>
      </c>
      <c r="H229" t="s">
        <v>174</v>
      </c>
      <c r="I229" t="s">
        <v>672</v>
      </c>
      <c r="J229" t="s">
        <v>39</v>
      </c>
      <c r="K229" t="s">
        <v>40</v>
      </c>
      <c r="L229" t="s">
        <v>23</v>
      </c>
      <c r="M229">
        <v>22000</v>
      </c>
      <c r="N229" t="s">
        <v>66</v>
      </c>
      <c r="O229" t="s">
        <v>25</v>
      </c>
      <c r="P229">
        <v>6063129</v>
      </c>
      <c r="Q229" t="s">
        <v>44</v>
      </c>
      <c r="R229" t="str">
        <f t="shared" si="10"/>
        <v>Tertile 2</v>
      </c>
      <c r="S229" t="str">
        <f t="shared" si="11"/>
        <v>Eligible</v>
      </c>
    </row>
    <row r="230" spans="1:19" x14ac:dyDescent="0.35">
      <c r="A230" t="s">
        <v>664</v>
      </c>
      <c r="B230" s="1">
        <v>44582</v>
      </c>
      <c r="C230" s="5" t="str">
        <f t="shared" si="9"/>
        <v>01</v>
      </c>
      <c r="D230" t="s">
        <v>665</v>
      </c>
      <c r="E230" t="s">
        <v>17</v>
      </c>
      <c r="F230">
        <v>905000</v>
      </c>
      <c r="G230" t="s">
        <v>80</v>
      </c>
      <c r="H230" t="s">
        <v>94</v>
      </c>
      <c r="I230" t="s">
        <v>203</v>
      </c>
      <c r="J230" t="s">
        <v>21</v>
      </c>
      <c r="K230" t="s">
        <v>22</v>
      </c>
      <c r="L230" t="s">
        <v>23</v>
      </c>
      <c r="M230">
        <v>16000</v>
      </c>
      <c r="N230" t="s">
        <v>66</v>
      </c>
      <c r="O230" t="s">
        <v>43</v>
      </c>
      <c r="P230">
        <v>7774440</v>
      </c>
      <c r="Q230" t="s">
        <v>67</v>
      </c>
      <c r="R230" t="str">
        <f t="shared" si="10"/>
        <v>Tertile 2</v>
      </c>
      <c r="S230" t="str">
        <f t="shared" si="11"/>
        <v>Eligible</v>
      </c>
    </row>
    <row r="231" spans="1:19" x14ac:dyDescent="0.35">
      <c r="A231" t="s">
        <v>655</v>
      </c>
      <c r="B231" s="1">
        <v>44582</v>
      </c>
      <c r="C231" s="5" t="str">
        <f t="shared" si="9"/>
        <v>01</v>
      </c>
      <c r="D231" t="s">
        <v>656</v>
      </c>
      <c r="E231" t="s">
        <v>86</v>
      </c>
      <c r="F231">
        <v>920000</v>
      </c>
      <c r="G231" t="s">
        <v>195</v>
      </c>
      <c r="H231" t="s">
        <v>303</v>
      </c>
      <c r="I231" t="s">
        <v>657</v>
      </c>
      <c r="J231" t="s">
        <v>21</v>
      </c>
      <c r="K231" t="s">
        <v>22</v>
      </c>
      <c r="L231" t="s">
        <v>23</v>
      </c>
      <c r="M231">
        <v>19000</v>
      </c>
      <c r="N231" t="s">
        <v>42</v>
      </c>
      <c r="O231" t="s">
        <v>110</v>
      </c>
      <c r="P231">
        <v>6548543</v>
      </c>
      <c r="Q231" t="s">
        <v>44</v>
      </c>
      <c r="R231" t="str">
        <f t="shared" si="10"/>
        <v>Tertile 2</v>
      </c>
      <c r="S231" t="str">
        <f t="shared" si="11"/>
        <v>Eligible</v>
      </c>
    </row>
    <row r="232" spans="1:19" x14ac:dyDescent="0.35">
      <c r="A232" t="s">
        <v>626</v>
      </c>
      <c r="B232" s="1">
        <v>44582</v>
      </c>
      <c r="C232" s="5" t="str">
        <f t="shared" si="9"/>
        <v>01</v>
      </c>
      <c r="D232" t="s">
        <v>627</v>
      </c>
      <c r="E232" t="s">
        <v>17</v>
      </c>
      <c r="F232">
        <v>1100000</v>
      </c>
      <c r="G232" t="s">
        <v>288</v>
      </c>
      <c r="H232" t="s">
        <v>99</v>
      </c>
      <c r="I232" t="s">
        <v>541</v>
      </c>
      <c r="J232" t="s">
        <v>39</v>
      </c>
      <c r="K232" t="s">
        <v>40</v>
      </c>
      <c r="L232" t="s">
        <v>50</v>
      </c>
      <c r="M232">
        <v>14000</v>
      </c>
      <c r="N232" t="s">
        <v>32</v>
      </c>
      <c r="O232" t="s">
        <v>43</v>
      </c>
      <c r="P232">
        <v>8717945</v>
      </c>
      <c r="Q232" t="s">
        <v>33</v>
      </c>
      <c r="R232" t="str">
        <f t="shared" si="10"/>
        <v>Tertile 3</v>
      </c>
      <c r="S232" t="str">
        <f t="shared" si="11"/>
        <v>Eligible</v>
      </c>
    </row>
    <row r="233" spans="1:19" x14ac:dyDescent="0.35">
      <c r="A233" t="s">
        <v>668</v>
      </c>
      <c r="B233" s="1">
        <v>44582</v>
      </c>
      <c r="C233" s="5" t="str">
        <f t="shared" si="9"/>
        <v>01</v>
      </c>
      <c r="D233" t="s">
        <v>669</v>
      </c>
      <c r="E233" t="s">
        <v>86</v>
      </c>
      <c r="F233">
        <v>1180000</v>
      </c>
      <c r="G233" t="s">
        <v>166</v>
      </c>
      <c r="H233" t="s">
        <v>216</v>
      </c>
      <c r="I233" t="s">
        <v>217</v>
      </c>
      <c r="J233" t="s">
        <v>21</v>
      </c>
      <c r="K233" t="s">
        <v>22</v>
      </c>
      <c r="L233" t="s">
        <v>50</v>
      </c>
      <c r="M233">
        <v>19000</v>
      </c>
      <c r="N233" t="s">
        <v>24</v>
      </c>
      <c r="O233" t="s">
        <v>59</v>
      </c>
      <c r="P233">
        <v>8669480</v>
      </c>
      <c r="Q233" t="s">
        <v>26</v>
      </c>
      <c r="R233" t="str">
        <f t="shared" si="10"/>
        <v>Tertile 3</v>
      </c>
      <c r="S233" t="str">
        <f t="shared" si="11"/>
        <v>Eligible</v>
      </c>
    </row>
    <row r="234" spans="1:19" x14ac:dyDescent="0.35">
      <c r="A234" t="s">
        <v>653</v>
      </c>
      <c r="B234" s="1">
        <v>44582</v>
      </c>
      <c r="C234" s="5" t="str">
        <f t="shared" si="9"/>
        <v>01</v>
      </c>
      <c r="D234" t="s">
        <v>654</v>
      </c>
      <c r="E234" t="s">
        <v>17</v>
      </c>
      <c r="F234">
        <v>1190000</v>
      </c>
      <c r="G234" t="s">
        <v>191</v>
      </c>
      <c r="H234" t="s">
        <v>187</v>
      </c>
      <c r="I234" t="s">
        <v>188</v>
      </c>
      <c r="J234" t="s">
        <v>39</v>
      </c>
      <c r="K234" t="s">
        <v>40</v>
      </c>
      <c r="L234" t="s">
        <v>23</v>
      </c>
      <c r="M234">
        <v>36000</v>
      </c>
      <c r="N234" t="s">
        <v>32</v>
      </c>
      <c r="O234" t="s">
        <v>110</v>
      </c>
      <c r="P234">
        <v>8439749</v>
      </c>
      <c r="Q234" t="s">
        <v>33</v>
      </c>
      <c r="R234" t="str">
        <f t="shared" si="10"/>
        <v>Tertile 3</v>
      </c>
      <c r="S234" t="str">
        <f t="shared" si="11"/>
        <v>Eligible</v>
      </c>
    </row>
    <row r="235" spans="1:19" x14ac:dyDescent="0.35">
      <c r="A235" t="s">
        <v>675</v>
      </c>
      <c r="B235" s="1">
        <v>44582</v>
      </c>
      <c r="C235" s="5" t="str">
        <f t="shared" si="9"/>
        <v>01</v>
      </c>
      <c r="D235" t="s">
        <v>676</v>
      </c>
      <c r="E235" t="s">
        <v>86</v>
      </c>
      <c r="F235">
        <v>1200000</v>
      </c>
      <c r="G235" t="s">
        <v>18</v>
      </c>
      <c r="H235" t="s">
        <v>64</v>
      </c>
      <c r="I235" t="s">
        <v>77</v>
      </c>
      <c r="J235" t="s">
        <v>21</v>
      </c>
      <c r="K235" t="s">
        <v>22</v>
      </c>
      <c r="L235" t="s">
        <v>50</v>
      </c>
      <c r="M235">
        <v>36000</v>
      </c>
      <c r="N235" t="s">
        <v>24</v>
      </c>
      <c r="O235" t="s">
        <v>43</v>
      </c>
      <c r="P235">
        <v>8725531</v>
      </c>
      <c r="Q235" t="s">
        <v>60</v>
      </c>
      <c r="R235" t="str">
        <f t="shared" si="10"/>
        <v>Tertile 3</v>
      </c>
      <c r="S235" t="str">
        <f t="shared" si="11"/>
        <v>Eligible</v>
      </c>
    </row>
    <row r="236" spans="1:19" x14ac:dyDescent="0.35">
      <c r="A236" t="s">
        <v>673</v>
      </c>
      <c r="B236" s="1">
        <v>44582</v>
      </c>
      <c r="C236" s="5" t="str">
        <f t="shared" si="9"/>
        <v>01</v>
      </c>
      <c r="D236" t="s">
        <v>674</v>
      </c>
      <c r="E236" t="s">
        <v>17</v>
      </c>
      <c r="F236">
        <v>1225000</v>
      </c>
      <c r="G236" t="s">
        <v>76</v>
      </c>
      <c r="H236" t="s">
        <v>30</v>
      </c>
      <c r="I236" t="s">
        <v>153</v>
      </c>
      <c r="J236" t="s">
        <v>21</v>
      </c>
      <c r="K236" t="s">
        <v>22</v>
      </c>
      <c r="L236" t="s">
        <v>50</v>
      </c>
      <c r="M236">
        <v>23500</v>
      </c>
      <c r="N236" t="s">
        <v>72</v>
      </c>
      <c r="O236" t="s">
        <v>25</v>
      </c>
      <c r="P236">
        <v>6972050</v>
      </c>
      <c r="Q236" t="s">
        <v>52</v>
      </c>
      <c r="R236" t="str">
        <f t="shared" si="10"/>
        <v>Tertile 3</v>
      </c>
      <c r="S236" t="str">
        <f t="shared" si="11"/>
        <v>Eligible</v>
      </c>
    </row>
    <row r="237" spans="1:19" x14ac:dyDescent="0.35">
      <c r="A237" t="s">
        <v>628</v>
      </c>
      <c r="B237" s="1">
        <v>44582</v>
      </c>
      <c r="C237" s="5" t="str">
        <f t="shared" si="9"/>
        <v>01</v>
      </c>
      <c r="D237" t="s">
        <v>629</v>
      </c>
      <c r="E237" t="s">
        <v>17</v>
      </c>
      <c r="F237">
        <v>1315000</v>
      </c>
      <c r="G237" t="s">
        <v>291</v>
      </c>
      <c r="H237" t="s">
        <v>94</v>
      </c>
      <c r="I237" t="s">
        <v>630</v>
      </c>
      <c r="J237" t="s">
        <v>21</v>
      </c>
      <c r="K237" t="s">
        <v>22</v>
      </c>
      <c r="L237" t="s">
        <v>50</v>
      </c>
      <c r="M237">
        <v>18501</v>
      </c>
      <c r="N237" t="s">
        <v>42</v>
      </c>
      <c r="O237" t="s">
        <v>59</v>
      </c>
      <c r="P237">
        <v>6719698</v>
      </c>
      <c r="Q237" t="s">
        <v>44</v>
      </c>
      <c r="R237" t="str">
        <f t="shared" si="10"/>
        <v>Tertile 3</v>
      </c>
      <c r="S237" t="str">
        <f t="shared" si="11"/>
        <v>Eligible</v>
      </c>
    </row>
    <row r="238" spans="1:19" x14ac:dyDescent="0.35">
      <c r="A238" t="s">
        <v>679</v>
      </c>
      <c r="B238" s="1">
        <v>44582</v>
      </c>
      <c r="C238" s="5" t="str">
        <f t="shared" si="9"/>
        <v>01</v>
      </c>
      <c r="D238" t="s">
        <v>591</v>
      </c>
      <c r="E238" t="s">
        <v>17</v>
      </c>
      <c r="F238">
        <v>1350000</v>
      </c>
      <c r="G238" t="s">
        <v>142</v>
      </c>
      <c r="H238" t="s">
        <v>48</v>
      </c>
      <c r="I238" t="s">
        <v>260</v>
      </c>
      <c r="J238" t="s">
        <v>21</v>
      </c>
      <c r="K238" t="s">
        <v>22</v>
      </c>
      <c r="L238" t="s">
        <v>50</v>
      </c>
      <c r="M238">
        <v>53000</v>
      </c>
      <c r="N238" t="s">
        <v>51</v>
      </c>
      <c r="O238" t="s">
        <v>83</v>
      </c>
      <c r="P238">
        <v>6090926</v>
      </c>
      <c r="Q238" t="s">
        <v>52</v>
      </c>
      <c r="R238" t="str">
        <f t="shared" si="10"/>
        <v>Tertile 3</v>
      </c>
      <c r="S238" t="str">
        <f t="shared" si="11"/>
        <v>Eligible</v>
      </c>
    </row>
    <row r="239" spans="1:19" x14ac:dyDescent="0.35">
      <c r="A239" t="s">
        <v>651</v>
      </c>
      <c r="B239" s="1">
        <v>44582</v>
      </c>
      <c r="C239" s="5" t="str">
        <f t="shared" si="9"/>
        <v>01</v>
      </c>
      <c r="D239" t="s">
        <v>652</v>
      </c>
      <c r="E239" t="s">
        <v>17</v>
      </c>
      <c r="F239">
        <v>1500000</v>
      </c>
      <c r="G239" t="s">
        <v>137</v>
      </c>
      <c r="H239" t="s">
        <v>369</v>
      </c>
      <c r="I239" t="s">
        <v>370</v>
      </c>
      <c r="J239" t="s">
        <v>21</v>
      </c>
      <c r="K239" t="s">
        <v>22</v>
      </c>
      <c r="L239" t="s">
        <v>50</v>
      </c>
      <c r="M239">
        <v>27000</v>
      </c>
      <c r="N239" t="s">
        <v>24</v>
      </c>
      <c r="O239" t="s">
        <v>59</v>
      </c>
      <c r="P239">
        <v>8165932</v>
      </c>
      <c r="Q239" t="s">
        <v>26</v>
      </c>
      <c r="R239" t="str">
        <f t="shared" si="10"/>
        <v>Tertile 3</v>
      </c>
      <c r="S239" t="str">
        <f t="shared" si="11"/>
        <v>Eligible</v>
      </c>
    </row>
    <row r="240" spans="1:19" x14ac:dyDescent="0.35">
      <c r="A240" t="s">
        <v>646</v>
      </c>
      <c r="B240" s="1">
        <v>44582</v>
      </c>
      <c r="C240" s="5" t="str">
        <f t="shared" si="9"/>
        <v>01</v>
      </c>
      <c r="D240" t="s">
        <v>647</v>
      </c>
      <c r="E240" t="s">
        <v>17</v>
      </c>
      <c r="F240">
        <v>2180000</v>
      </c>
      <c r="G240" t="s">
        <v>152</v>
      </c>
      <c r="H240" t="s">
        <v>48</v>
      </c>
      <c r="I240" t="s">
        <v>648</v>
      </c>
      <c r="J240" t="s">
        <v>39</v>
      </c>
      <c r="K240" t="s">
        <v>40</v>
      </c>
      <c r="L240" t="s">
        <v>23</v>
      </c>
      <c r="M240">
        <v>29000</v>
      </c>
      <c r="N240" t="s">
        <v>66</v>
      </c>
      <c r="O240" t="s">
        <v>59</v>
      </c>
      <c r="P240">
        <v>7778542</v>
      </c>
      <c r="Q240" t="s">
        <v>67</v>
      </c>
      <c r="R240" t="str">
        <f t="shared" si="10"/>
        <v>Tertile 3</v>
      </c>
      <c r="S240" t="str">
        <f t="shared" si="11"/>
        <v>Eligible</v>
      </c>
    </row>
    <row r="241" spans="1:19" x14ac:dyDescent="0.35">
      <c r="A241" t="s">
        <v>644</v>
      </c>
      <c r="B241" s="1">
        <v>44582</v>
      </c>
      <c r="C241" s="5" t="str">
        <f t="shared" si="9"/>
        <v>01</v>
      </c>
      <c r="D241" t="s">
        <v>645</v>
      </c>
      <c r="E241" t="s">
        <v>17</v>
      </c>
      <c r="F241">
        <v>2862000</v>
      </c>
      <c r="G241" t="s">
        <v>147</v>
      </c>
      <c r="H241" t="s">
        <v>126</v>
      </c>
      <c r="I241" t="s">
        <v>127</v>
      </c>
      <c r="J241" t="s">
        <v>21</v>
      </c>
      <c r="K241" t="s">
        <v>22</v>
      </c>
      <c r="L241" t="s">
        <v>50</v>
      </c>
      <c r="M241">
        <v>21200</v>
      </c>
      <c r="N241" t="s">
        <v>58</v>
      </c>
      <c r="O241" t="s">
        <v>110</v>
      </c>
      <c r="P241">
        <v>6175694</v>
      </c>
      <c r="Q241" t="s">
        <v>60</v>
      </c>
      <c r="R241" t="str">
        <f t="shared" si="10"/>
        <v>Tertile 3</v>
      </c>
      <c r="S241" t="str">
        <f t="shared" si="11"/>
        <v>Eligible</v>
      </c>
    </row>
    <row r="242" spans="1:19" x14ac:dyDescent="0.35">
      <c r="A242" t="s">
        <v>680</v>
      </c>
      <c r="B242" s="1">
        <v>44584</v>
      </c>
      <c r="C242" s="5" t="str">
        <f t="shared" si="9"/>
        <v>01</v>
      </c>
      <c r="D242" t="s">
        <v>681</v>
      </c>
      <c r="E242" t="s">
        <v>17</v>
      </c>
      <c r="F242">
        <v>426000</v>
      </c>
      <c r="G242" t="s">
        <v>90</v>
      </c>
      <c r="H242" t="s">
        <v>37</v>
      </c>
      <c r="I242" t="s">
        <v>682</v>
      </c>
      <c r="J242" t="s">
        <v>21</v>
      </c>
      <c r="K242" t="s">
        <v>22</v>
      </c>
      <c r="L242" t="s">
        <v>23</v>
      </c>
      <c r="M242">
        <v>28000</v>
      </c>
      <c r="N242" t="s">
        <v>72</v>
      </c>
      <c r="O242" t="s">
        <v>110</v>
      </c>
      <c r="P242">
        <v>6059431</v>
      </c>
      <c r="Q242" t="s">
        <v>73</v>
      </c>
      <c r="R242" t="str">
        <f t="shared" si="10"/>
        <v>Tertile 1</v>
      </c>
      <c r="S242" t="str">
        <f t="shared" si="11"/>
        <v>Risky</v>
      </c>
    </row>
    <row r="243" spans="1:19" x14ac:dyDescent="0.35">
      <c r="A243" t="s">
        <v>696</v>
      </c>
      <c r="B243" s="1">
        <v>44584</v>
      </c>
      <c r="C243" s="5" t="str">
        <f t="shared" si="9"/>
        <v>01</v>
      </c>
      <c r="D243" t="s">
        <v>697</v>
      </c>
      <c r="E243" t="s">
        <v>86</v>
      </c>
      <c r="F243">
        <v>600000</v>
      </c>
      <c r="G243" t="s">
        <v>76</v>
      </c>
      <c r="H243" t="s">
        <v>148</v>
      </c>
      <c r="I243" t="s">
        <v>698</v>
      </c>
      <c r="J243" t="s">
        <v>21</v>
      </c>
      <c r="K243" t="s">
        <v>22</v>
      </c>
      <c r="L243" t="s">
        <v>50</v>
      </c>
      <c r="M243">
        <v>35000</v>
      </c>
      <c r="N243" t="s">
        <v>72</v>
      </c>
      <c r="O243" t="s">
        <v>83</v>
      </c>
      <c r="P243">
        <v>6723919</v>
      </c>
      <c r="Q243" t="s">
        <v>73</v>
      </c>
      <c r="R243" t="str">
        <f t="shared" si="10"/>
        <v>Tertile 2</v>
      </c>
      <c r="S243" t="str">
        <f t="shared" si="11"/>
        <v>Risky</v>
      </c>
    </row>
    <row r="244" spans="1:19" x14ac:dyDescent="0.35">
      <c r="A244" t="s">
        <v>685</v>
      </c>
      <c r="B244" s="1">
        <v>44584</v>
      </c>
      <c r="C244" s="5" t="str">
        <f t="shared" si="9"/>
        <v>01</v>
      </c>
      <c r="D244" t="s">
        <v>222</v>
      </c>
      <c r="E244" t="s">
        <v>17</v>
      </c>
      <c r="F244">
        <v>770000</v>
      </c>
      <c r="G244" t="s">
        <v>147</v>
      </c>
      <c r="H244" t="s">
        <v>81</v>
      </c>
      <c r="I244" t="s">
        <v>387</v>
      </c>
      <c r="J244" t="s">
        <v>21</v>
      </c>
      <c r="K244" t="s">
        <v>22</v>
      </c>
      <c r="L244" t="s">
        <v>50</v>
      </c>
      <c r="M244">
        <v>42000</v>
      </c>
      <c r="N244" t="s">
        <v>58</v>
      </c>
      <c r="O244" t="s">
        <v>83</v>
      </c>
      <c r="P244">
        <v>6410028</v>
      </c>
      <c r="Q244" t="s">
        <v>60</v>
      </c>
      <c r="R244" t="str">
        <f t="shared" si="10"/>
        <v>Tertile 2</v>
      </c>
      <c r="S244" t="str">
        <f t="shared" si="11"/>
        <v>Eligible</v>
      </c>
    </row>
    <row r="245" spans="1:19" x14ac:dyDescent="0.35">
      <c r="A245" t="s">
        <v>692</v>
      </c>
      <c r="B245" s="1">
        <v>44584</v>
      </c>
      <c r="C245" s="5" t="str">
        <f t="shared" si="9"/>
        <v>01</v>
      </c>
      <c r="D245" t="s">
        <v>693</v>
      </c>
      <c r="E245" t="s">
        <v>17</v>
      </c>
      <c r="F245">
        <v>1200000</v>
      </c>
      <c r="G245" t="s">
        <v>103</v>
      </c>
      <c r="H245" t="s">
        <v>174</v>
      </c>
      <c r="I245" t="s">
        <v>220</v>
      </c>
      <c r="J245" t="s">
        <v>21</v>
      </c>
      <c r="K245" t="s">
        <v>22</v>
      </c>
      <c r="L245" t="s">
        <v>50</v>
      </c>
      <c r="M245">
        <v>15000</v>
      </c>
      <c r="N245" t="s">
        <v>42</v>
      </c>
      <c r="O245" t="s">
        <v>59</v>
      </c>
      <c r="P245">
        <v>7186099</v>
      </c>
      <c r="Q245" t="s">
        <v>44</v>
      </c>
      <c r="R245" t="str">
        <f t="shared" si="10"/>
        <v>Tertile 3</v>
      </c>
      <c r="S245" t="str">
        <f t="shared" si="11"/>
        <v>Eligible</v>
      </c>
    </row>
    <row r="246" spans="1:19" x14ac:dyDescent="0.35">
      <c r="A246" t="s">
        <v>689</v>
      </c>
      <c r="B246" s="1">
        <v>44584</v>
      </c>
      <c r="C246" s="5" t="str">
        <f t="shared" si="9"/>
        <v>01</v>
      </c>
      <c r="D246" t="s">
        <v>224</v>
      </c>
      <c r="E246" t="s">
        <v>17</v>
      </c>
      <c r="F246">
        <v>1285000</v>
      </c>
      <c r="G246" t="s">
        <v>248</v>
      </c>
      <c r="H246" t="s">
        <v>174</v>
      </c>
      <c r="I246" t="s">
        <v>579</v>
      </c>
      <c r="J246" t="s">
        <v>21</v>
      </c>
      <c r="K246" t="s">
        <v>22</v>
      </c>
      <c r="L246" t="s">
        <v>23</v>
      </c>
      <c r="M246">
        <v>39500</v>
      </c>
      <c r="N246" t="s">
        <v>66</v>
      </c>
      <c r="O246" t="s">
        <v>25</v>
      </c>
      <c r="P246">
        <v>6712658</v>
      </c>
      <c r="Q246" t="s">
        <v>67</v>
      </c>
      <c r="R246" t="str">
        <f t="shared" si="10"/>
        <v>Tertile 3</v>
      </c>
      <c r="S246" t="str">
        <f t="shared" si="11"/>
        <v>Eligible</v>
      </c>
    </row>
    <row r="247" spans="1:19" x14ac:dyDescent="0.35">
      <c r="A247" t="s">
        <v>690</v>
      </c>
      <c r="B247" s="1">
        <v>44584</v>
      </c>
      <c r="C247" s="5" t="str">
        <f t="shared" si="9"/>
        <v>01</v>
      </c>
      <c r="D247" t="s">
        <v>691</v>
      </c>
      <c r="E247" t="s">
        <v>17</v>
      </c>
      <c r="F247">
        <v>1400000</v>
      </c>
      <c r="G247" t="s">
        <v>191</v>
      </c>
      <c r="H247" t="s">
        <v>48</v>
      </c>
      <c r="I247" t="s">
        <v>260</v>
      </c>
      <c r="J247" t="s">
        <v>39</v>
      </c>
      <c r="K247" t="s">
        <v>40</v>
      </c>
      <c r="L247" t="s">
        <v>50</v>
      </c>
      <c r="M247">
        <v>24001</v>
      </c>
      <c r="N247" t="s">
        <v>32</v>
      </c>
      <c r="O247" t="s">
        <v>83</v>
      </c>
      <c r="P247">
        <v>7391292</v>
      </c>
      <c r="Q247" t="s">
        <v>33</v>
      </c>
      <c r="R247" t="str">
        <f t="shared" si="10"/>
        <v>Tertile 3</v>
      </c>
      <c r="S247" t="str">
        <f t="shared" si="11"/>
        <v>Eligible</v>
      </c>
    </row>
    <row r="248" spans="1:19" x14ac:dyDescent="0.35">
      <c r="A248" t="s">
        <v>683</v>
      </c>
      <c r="B248" s="1">
        <v>44584</v>
      </c>
      <c r="C248" s="5" t="str">
        <f t="shared" si="9"/>
        <v>01</v>
      </c>
      <c r="D248" t="s">
        <v>684</v>
      </c>
      <c r="E248" t="s">
        <v>17</v>
      </c>
      <c r="F248">
        <v>1447500</v>
      </c>
      <c r="G248" t="s">
        <v>166</v>
      </c>
      <c r="H248" t="s">
        <v>319</v>
      </c>
      <c r="I248" t="s">
        <v>478</v>
      </c>
      <c r="J248" t="s">
        <v>21</v>
      </c>
      <c r="K248" t="s">
        <v>22</v>
      </c>
      <c r="L248" t="s">
        <v>23</v>
      </c>
      <c r="M248">
        <v>60750</v>
      </c>
      <c r="N248" t="s">
        <v>24</v>
      </c>
      <c r="O248" t="s">
        <v>110</v>
      </c>
      <c r="P248">
        <v>7474014</v>
      </c>
      <c r="Q248" t="s">
        <v>26</v>
      </c>
      <c r="R248" t="str">
        <f t="shared" si="10"/>
        <v>Tertile 3</v>
      </c>
      <c r="S248" t="str">
        <f t="shared" si="11"/>
        <v>Eligible</v>
      </c>
    </row>
    <row r="249" spans="1:19" x14ac:dyDescent="0.35">
      <c r="A249" t="s">
        <v>687</v>
      </c>
      <c r="B249" s="1">
        <v>44584</v>
      </c>
      <c r="C249" s="5" t="str">
        <f t="shared" si="9"/>
        <v>01</v>
      </c>
      <c r="D249" t="s">
        <v>688</v>
      </c>
      <c r="E249" t="s">
        <v>86</v>
      </c>
      <c r="F249">
        <v>1540000</v>
      </c>
      <c r="G249" t="s">
        <v>244</v>
      </c>
      <c r="H249" t="s">
        <v>19</v>
      </c>
      <c r="I249" t="s">
        <v>296</v>
      </c>
      <c r="J249" t="s">
        <v>21</v>
      </c>
      <c r="K249" t="s">
        <v>22</v>
      </c>
      <c r="L249" t="s">
        <v>50</v>
      </c>
      <c r="M249">
        <v>62000</v>
      </c>
      <c r="N249" t="s">
        <v>58</v>
      </c>
      <c r="O249" t="s">
        <v>110</v>
      </c>
      <c r="P249">
        <v>7798861</v>
      </c>
      <c r="Q249" t="s">
        <v>60</v>
      </c>
      <c r="R249" t="str">
        <f t="shared" si="10"/>
        <v>Tertile 3</v>
      </c>
      <c r="S249" t="str">
        <f t="shared" si="11"/>
        <v>Eligible</v>
      </c>
    </row>
    <row r="250" spans="1:19" x14ac:dyDescent="0.35">
      <c r="A250" t="s">
        <v>686</v>
      </c>
      <c r="B250" s="1">
        <v>44584</v>
      </c>
      <c r="C250" s="5" t="str">
        <f t="shared" si="9"/>
        <v>01</v>
      </c>
      <c r="D250" t="s">
        <v>669</v>
      </c>
      <c r="E250" t="s">
        <v>17</v>
      </c>
      <c r="F250">
        <v>1610000</v>
      </c>
      <c r="G250" t="s">
        <v>18</v>
      </c>
      <c r="H250" t="s">
        <v>37</v>
      </c>
      <c r="I250" t="s">
        <v>38</v>
      </c>
      <c r="J250" t="s">
        <v>39</v>
      </c>
      <c r="K250" t="s">
        <v>40</v>
      </c>
      <c r="L250" t="s">
        <v>50</v>
      </c>
      <c r="M250">
        <v>31000</v>
      </c>
      <c r="N250" t="s">
        <v>24</v>
      </c>
      <c r="O250" t="s">
        <v>43</v>
      </c>
      <c r="P250">
        <v>6249100</v>
      </c>
      <c r="Q250" t="s">
        <v>26</v>
      </c>
      <c r="R250" t="str">
        <f t="shared" si="10"/>
        <v>Tertile 3</v>
      </c>
      <c r="S250" t="str">
        <f t="shared" si="11"/>
        <v>Eligible</v>
      </c>
    </row>
    <row r="251" spans="1:19" x14ac:dyDescent="0.35">
      <c r="A251" t="s">
        <v>694</v>
      </c>
      <c r="B251" s="1">
        <v>44584</v>
      </c>
      <c r="C251" s="5" t="str">
        <f t="shared" si="9"/>
        <v>01</v>
      </c>
      <c r="D251" t="s">
        <v>695</v>
      </c>
      <c r="E251" t="s">
        <v>17</v>
      </c>
      <c r="F251">
        <v>1720000</v>
      </c>
      <c r="G251" t="s">
        <v>47</v>
      </c>
      <c r="H251" t="s">
        <v>94</v>
      </c>
      <c r="I251" t="s">
        <v>358</v>
      </c>
      <c r="J251" t="s">
        <v>39</v>
      </c>
      <c r="K251" t="s">
        <v>40</v>
      </c>
      <c r="L251" t="s">
        <v>23</v>
      </c>
      <c r="M251">
        <v>19000</v>
      </c>
      <c r="N251" t="s">
        <v>51</v>
      </c>
      <c r="O251" t="s">
        <v>25</v>
      </c>
      <c r="P251">
        <v>7445427</v>
      </c>
      <c r="Q251" t="s">
        <v>26</v>
      </c>
      <c r="R251" t="str">
        <f t="shared" si="10"/>
        <v>Tertile 3</v>
      </c>
      <c r="S251" t="str">
        <f t="shared" si="11"/>
        <v>Eligible</v>
      </c>
    </row>
    <row r="252" spans="1:19" x14ac:dyDescent="0.35">
      <c r="A252" t="s">
        <v>699</v>
      </c>
      <c r="B252" s="1">
        <v>44585</v>
      </c>
      <c r="C252" s="5" t="str">
        <f t="shared" si="9"/>
        <v>01</v>
      </c>
      <c r="D252" t="s">
        <v>700</v>
      </c>
      <c r="E252" t="s">
        <v>17</v>
      </c>
      <c r="F252">
        <v>457000</v>
      </c>
      <c r="G252" t="s">
        <v>98</v>
      </c>
      <c r="H252" t="s">
        <v>117</v>
      </c>
      <c r="I252" t="s">
        <v>427</v>
      </c>
      <c r="J252" t="s">
        <v>39</v>
      </c>
      <c r="K252" t="s">
        <v>40</v>
      </c>
      <c r="L252" t="s">
        <v>50</v>
      </c>
      <c r="M252">
        <v>21000</v>
      </c>
      <c r="N252" t="s">
        <v>32</v>
      </c>
      <c r="O252" t="s">
        <v>25</v>
      </c>
      <c r="P252">
        <v>7019166</v>
      </c>
      <c r="Q252" t="s">
        <v>33</v>
      </c>
      <c r="R252" t="str">
        <f t="shared" si="10"/>
        <v>Tertile 1</v>
      </c>
      <c r="S252" t="str">
        <f t="shared" si="11"/>
        <v>Risky</v>
      </c>
    </row>
    <row r="253" spans="1:19" x14ac:dyDescent="0.35">
      <c r="A253" t="s">
        <v>706</v>
      </c>
      <c r="B253" s="1">
        <v>44585</v>
      </c>
      <c r="C253" s="5" t="str">
        <f t="shared" si="9"/>
        <v>01</v>
      </c>
      <c r="D253" t="s">
        <v>707</v>
      </c>
      <c r="E253" t="s">
        <v>86</v>
      </c>
      <c r="F253">
        <v>860000</v>
      </c>
      <c r="G253" t="s">
        <v>142</v>
      </c>
      <c r="H253" t="s">
        <v>81</v>
      </c>
      <c r="I253" t="s">
        <v>323</v>
      </c>
      <c r="J253" t="s">
        <v>21</v>
      </c>
      <c r="K253" t="s">
        <v>22</v>
      </c>
      <c r="L253" t="s">
        <v>50</v>
      </c>
      <c r="M253">
        <v>45000</v>
      </c>
      <c r="N253" t="s">
        <v>51</v>
      </c>
      <c r="O253" t="s">
        <v>25</v>
      </c>
      <c r="P253">
        <v>6628315</v>
      </c>
      <c r="Q253" t="s">
        <v>52</v>
      </c>
      <c r="R253" t="str">
        <f t="shared" si="10"/>
        <v>Tertile 2</v>
      </c>
      <c r="S253" t="str">
        <f t="shared" si="11"/>
        <v>Eligible</v>
      </c>
    </row>
    <row r="254" spans="1:19" x14ac:dyDescent="0.35">
      <c r="A254" t="s">
        <v>708</v>
      </c>
      <c r="B254" s="1">
        <v>44585</v>
      </c>
      <c r="C254" s="5" t="str">
        <f t="shared" si="9"/>
        <v>01</v>
      </c>
      <c r="D254" t="s">
        <v>709</v>
      </c>
      <c r="E254" t="s">
        <v>17</v>
      </c>
      <c r="F254">
        <v>944000</v>
      </c>
      <c r="G254" t="s">
        <v>63</v>
      </c>
      <c r="H254" t="s">
        <v>319</v>
      </c>
      <c r="I254" t="s">
        <v>478</v>
      </c>
      <c r="J254" t="s">
        <v>21</v>
      </c>
      <c r="K254" t="s">
        <v>22</v>
      </c>
      <c r="L254" t="s">
        <v>50</v>
      </c>
      <c r="M254">
        <v>12000</v>
      </c>
      <c r="N254" t="s">
        <v>66</v>
      </c>
      <c r="O254" t="s">
        <v>110</v>
      </c>
      <c r="P254">
        <v>8350736</v>
      </c>
      <c r="Q254" t="s">
        <v>44</v>
      </c>
      <c r="R254" t="str">
        <f t="shared" si="10"/>
        <v>Tertile 2</v>
      </c>
      <c r="S254" t="str">
        <f t="shared" si="11"/>
        <v>Eligible</v>
      </c>
    </row>
    <row r="255" spans="1:19" x14ac:dyDescent="0.35">
      <c r="A255" t="s">
        <v>703</v>
      </c>
      <c r="B255" s="1">
        <v>44585</v>
      </c>
      <c r="C255" s="5" t="str">
        <f t="shared" si="9"/>
        <v>01</v>
      </c>
      <c r="D255" t="s">
        <v>704</v>
      </c>
      <c r="E255" t="s">
        <v>17</v>
      </c>
      <c r="F255">
        <v>1975000</v>
      </c>
      <c r="G255" t="s">
        <v>252</v>
      </c>
      <c r="H255" t="s">
        <v>19</v>
      </c>
      <c r="I255" t="s">
        <v>705</v>
      </c>
      <c r="J255" t="s">
        <v>39</v>
      </c>
      <c r="K255" t="s">
        <v>40</v>
      </c>
      <c r="L255" t="s">
        <v>23</v>
      </c>
      <c r="M255">
        <v>18500</v>
      </c>
      <c r="N255" t="s">
        <v>72</v>
      </c>
      <c r="O255" t="s">
        <v>59</v>
      </c>
      <c r="P255">
        <v>6711152</v>
      </c>
      <c r="Q255" t="s">
        <v>73</v>
      </c>
      <c r="R255" t="str">
        <f t="shared" si="10"/>
        <v>Tertile 3</v>
      </c>
      <c r="S255" t="str">
        <f t="shared" si="11"/>
        <v>Eligible</v>
      </c>
    </row>
    <row r="256" spans="1:19" x14ac:dyDescent="0.35">
      <c r="A256" t="s">
        <v>701</v>
      </c>
      <c r="B256" s="1">
        <v>44585</v>
      </c>
      <c r="C256" s="5" t="str">
        <f t="shared" si="9"/>
        <v>01</v>
      </c>
      <c r="D256" t="s">
        <v>702</v>
      </c>
      <c r="E256" t="s">
        <v>17</v>
      </c>
      <c r="F256">
        <v>2450000</v>
      </c>
      <c r="G256" t="s">
        <v>29</v>
      </c>
      <c r="H256" t="s">
        <v>94</v>
      </c>
      <c r="I256" t="s">
        <v>227</v>
      </c>
      <c r="J256" t="s">
        <v>21</v>
      </c>
      <c r="K256" t="s">
        <v>22</v>
      </c>
      <c r="L256" t="s">
        <v>50</v>
      </c>
      <c r="M256">
        <v>20000</v>
      </c>
      <c r="N256" t="s">
        <v>32</v>
      </c>
      <c r="O256" t="s">
        <v>59</v>
      </c>
      <c r="P256">
        <v>8939266</v>
      </c>
      <c r="Q256" t="s">
        <v>33</v>
      </c>
      <c r="R256" t="str">
        <f t="shared" si="10"/>
        <v>Tertile 3</v>
      </c>
      <c r="S256" t="str">
        <f t="shared" si="11"/>
        <v>Eligible</v>
      </c>
    </row>
    <row r="257" spans="1:19" x14ac:dyDescent="0.35">
      <c r="A257" t="s">
        <v>714</v>
      </c>
      <c r="B257" s="1">
        <v>44587</v>
      </c>
      <c r="C257" s="5" t="str">
        <f t="shared" si="9"/>
        <v>01</v>
      </c>
      <c r="D257" t="s">
        <v>332</v>
      </c>
      <c r="E257" t="s">
        <v>17</v>
      </c>
      <c r="F257">
        <v>316000</v>
      </c>
      <c r="G257" t="s">
        <v>268</v>
      </c>
      <c r="H257" t="s">
        <v>81</v>
      </c>
      <c r="I257" t="s">
        <v>323</v>
      </c>
      <c r="J257" t="s">
        <v>21</v>
      </c>
      <c r="K257" t="s">
        <v>22</v>
      </c>
      <c r="L257" t="s">
        <v>50</v>
      </c>
      <c r="M257">
        <v>46000</v>
      </c>
      <c r="N257" t="s">
        <v>24</v>
      </c>
      <c r="O257" t="s">
        <v>25</v>
      </c>
      <c r="P257">
        <v>8530223</v>
      </c>
      <c r="Q257" t="s">
        <v>26</v>
      </c>
      <c r="R257" t="str">
        <f t="shared" si="10"/>
        <v>Tertile 1</v>
      </c>
      <c r="S257" t="str">
        <f t="shared" si="11"/>
        <v>Risky</v>
      </c>
    </row>
    <row r="258" spans="1:19" x14ac:dyDescent="0.35">
      <c r="A258" t="s">
        <v>710</v>
      </c>
      <c r="B258" s="1">
        <v>44587</v>
      </c>
      <c r="C258" s="5" t="str">
        <f t="shared" ref="C258:C321" si="12">TEXT(B258,$V$22)</f>
        <v>01</v>
      </c>
      <c r="D258" t="s">
        <v>711</v>
      </c>
      <c r="E258" t="s">
        <v>17</v>
      </c>
      <c r="F258">
        <v>1135000</v>
      </c>
      <c r="G258" t="s">
        <v>103</v>
      </c>
      <c r="H258" t="s">
        <v>81</v>
      </c>
      <c r="I258" t="s">
        <v>387</v>
      </c>
      <c r="J258" t="s">
        <v>39</v>
      </c>
      <c r="K258" t="s">
        <v>40</v>
      </c>
      <c r="L258" t="s">
        <v>50</v>
      </c>
      <c r="M258">
        <v>21500</v>
      </c>
      <c r="N258" t="s">
        <v>42</v>
      </c>
      <c r="O258" t="s">
        <v>25</v>
      </c>
      <c r="P258">
        <v>7134389</v>
      </c>
      <c r="Q258" t="s">
        <v>44</v>
      </c>
      <c r="R258" t="str">
        <f t="shared" ref="R258:R321" si="13">IF(F258&lt;_xlfn.PERCENTILE.INC($F$2:$F$10576,1/3), "Tertile 1",
   IF(F258&lt;_xlfn.PERCENTILE.INC($F$2:$F$10576,2/3), "Tertile 2", "Tertile 3"))</f>
        <v>Tertile 3</v>
      </c>
      <c r="S258" t="str">
        <f t="shared" ref="S258:S321" si="14">IF(F258&gt;755000, "Eligible", "Risky")</f>
        <v>Eligible</v>
      </c>
    </row>
    <row r="259" spans="1:19" x14ac:dyDescent="0.35">
      <c r="A259" t="s">
        <v>715</v>
      </c>
      <c r="B259" s="1">
        <v>44587</v>
      </c>
      <c r="C259" s="5" t="str">
        <f t="shared" si="12"/>
        <v>01</v>
      </c>
      <c r="D259" t="s">
        <v>716</v>
      </c>
      <c r="E259" t="s">
        <v>17</v>
      </c>
      <c r="F259">
        <v>1151000</v>
      </c>
      <c r="G259" t="s">
        <v>147</v>
      </c>
      <c r="H259" t="s">
        <v>48</v>
      </c>
      <c r="I259" t="s">
        <v>71</v>
      </c>
      <c r="J259" t="s">
        <v>21</v>
      </c>
      <c r="K259" t="s">
        <v>22</v>
      </c>
      <c r="L259" t="s">
        <v>50</v>
      </c>
      <c r="M259">
        <v>41100</v>
      </c>
      <c r="N259" t="s">
        <v>58</v>
      </c>
      <c r="O259" t="s">
        <v>43</v>
      </c>
      <c r="P259">
        <v>7658291</v>
      </c>
      <c r="Q259" t="s">
        <v>60</v>
      </c>
      <c r="R259" t="str">
        <f t="shared" si="13"/>
        <v>Tertile 3</v>
      </c>
      <c r="S259" t="str">
        <f t="shared" si="14"/>
        <v>Eligible</v>
      </c>
    </row>
    <row r="260" spans="1:19" x14ac:dyDescent="0.35">
      <c r="A260" t="s">
        <v>717</v>
      </c>
      <c r="B260" s="1">
        <v>44587</v>
      </c>
      <c r="C260" s="5" t="str">
        <f t="shared" si="12"/>
        <v>01</v>
      </c>
      <c r="D260" t="s">
        <v>718</v>
      </c>
      <c r="E260" t="s">
        <v>17</v>
      </c>
      <c r="F260">
        <v>1385000</v>
      </c>
      <c r="G260" t="s">
        <v>70</v>
      </c>
      <c r="H260" t="s">
        <v>48</v>
      </c>
      <c r="I260" t="s">
        <v>538</v>
      </c>
      <c r="J260" t="s">
        <v>39</v>
      </c>
      <c r="K260" t="s">
        <v>40</v>
      </c>
      <c r="L260" t="s">
        <v>50</v>
      </c>
      <c r="M260">
        <v>22500</v>
      </c>
      <c r="N260" t="s">
        <v>72</v>
      </c>
      <c r="O260" t="s">
        <v>59</v>
      </c>
      <c r="P260">
        <v>7810244</v>
      </c>
      <c r="Q260" t="s">
        <v>52</v>
      </c>
      <c r="R260" t="str">
        <f t="shared" si="13"/>
        <v>Tertile 3</v>
      </c>
      <c r="S260" t="str">
        <f t="shared" si="14"/>
        <v>Eligible</v>
      </c>
    </row>
    <row r="261" spans="1:19" x14ac:dyDescent="0.35">
      <c r="A261" t="s">
        <v>712</v>
      </c>
      <c r="B261" s="1">
        <v>44587</v>
      </c>
      <c r="C261" s="5" t="str">
        <f t="shared" si="12"/>
        <v>01</v>
      </c>
      <c r="D261" t="s">
        <v>713</v>
      </c>
      <c r="E261" t="s">
        <v>86</v>
      </c>
      <c r="F261">
        <v>2210000</v>
      </c>
      <c r="G261" t="s">
        <v>36</v>
      </c>
      <c r="H261" t="s">
        <v>187</v>
      </c>
      <c r="I261" t="s">
        <v>188</v>
      </c>
      <c r="J261" t="s">
        <v>39</v>
      </c>
      <c r="K261" t="s">
        <v>40</v>
      </c>
      <c r="L261" t="s">
        <v>50</v>
      </c>
      <c r="M261">
        <v>17000</v>
      </c>
      <c r="N261" t="s">
        <v>42</v>
      </c>
      <c r="O261" t="s">
        <v>110</v>
      </c>
      <c r="P261">
        <v>8387204</v>
      </c>
      <c r="Q261" t="s">
        <v>44</v>
      </c>
      <c r="R261" t="str">
        <f t="shared" si="13"/>
        <v>Tertile 3</v>
      </c>
      <c r="S261" t="str">
        <f t="shared" si="14"/>
        <v>Eligible</v>
      </c>
    </row>
    <row r="262" spans="1:19" x14ac:dyDescent="0.35">
      <c r="A262" t="s">
        <v>731</v>
      </c>
      <c r="B262" s="1">
        <v>44588</v>
      </c>
      <c r="C262" s="5" t="str">
        <f t="shared" si="12"/>
        <v>01</v>
      </c>
      <c r="D262" t="s">
        <v>732</v>
      </c>
      <c r="E262" t="s">
        <v>17</v>
      </c>
      <c r="F262">
        <v>13500</v>
      </c>
      <c r="G262" t="s">
        <v>63</v>
      </c>
      <c r="H262" t="s">
        <v>56</v>
      </c>
      <c r="I262" t="s">
        <v>91</v>
      </c>
      <c r="J262" t="s">
        <v>39</v>
      </c>
      <c r="K262" t="s">
        <v>40</v>
      </c>
      <c r="L262" t="s">
        <v>23</v>
      </c>
      <c r="M262">
        <v>18000</v>
      </c>
      <c r="N262" t="s">
        <v>66</v>
      </c>
      <c r="O262" t="s">
        <v>25</v>
      </c>
      <c r="P262">
        <v>7085492</v>
      </c>
      <c r="Q262" t="s">
        <v>67</v>
      </c>
      <c r="R262" t="str">
        <f t="shared" si="13"/>
        <v>Tertile 1</v>
      </c>
      <c r="S262" t="str">
        <f t="shared" si="14"/>
        <v>Risky</v>
      </c>
    </row>
    <row r="263" spans="1:19" x14ac:dyDescent="0.35">
      <c r="A263" t="s">
        <v>733</v>
      </c>
      <c r="B263" s="1">
        <v>44588</v>
      </c>
      <c r="C263" s="5" t="str">
        <f t="shared" si="12"/>
        <v>01</v>
      </c>
      <c r="D263" t="s">
        <v>734</v>
      </c>
      <c r="E263" t="s">
        <v>86</v>
      </c>
      <c r="F263">
        <v>13500</v>
      </c>
      <c r="G263" t="s">
        <v>70</v>
      </c>
      <c r="H263" t="s">
        <v>126</v>
      </c>
      <c r="I263" t="s">
        <v>468</v>
      </c>
      <c r="J263" t="s">
        <v>39</v>
      </c>
      <c r="K263" t="s">
        <v>40</v>
      </c>
      <c r="L263" t="s">
        <v>50</v>
      </c>
      <c r="M263">
        <v>27000</v>
      </c>
      <c r="N263" t="s">
        <v>72</v>
      </c>
      <c r="O263" t="s">
        <v>43</v>
      </c>
      <c r="P263">
        <v>8594191</v>
      </c>
      <c r="Q263" t="s">
        <v>73</v>
      </c>
      <c r="R263" t="str">
        <f t="shared" si="13"/>
        <v>Tertile 1</v>
      </c>
      <c r="S263" t="str">
        <f t="shared" si="14"/>
        <v>Risky</v>
      </c>
    </row>
    <row r="264" spans="1:19" x14ac:dyDescent="0.35">
      <c r="A264" t="s">
        <v>746</v>
      </c>
      <c r="B264" s="1">
        <v>44588</v>
      </c>
      <c r="C264" s="5" t="str">
        <f t="shared" si="12"/>
        <v>01</v>
      </c>
      <c r="D264" t="s">
        <v>747</v>
      </c>
      <c r="E264" t="s">
        <v>17</v>
      </c>
      <c r="F264">
        <v>13500</v>
      </c>
      <c r="G264" t="s">
        <v>76</v>
      </c>
      <c r="H264" t="s">
        <v>148</v>
      </c>
      <c r="I264" t="s">
        <v>329</v>
      </c>
      <c r="J264" t="s">
        <v>21</v>
      </c>
      <c r="K264" t="s">
        <v>22</v>
      </c>
      <c r="L264" t="s">
        <v>50</v>
      </c>
      <c r="M264">
        <v>17000</v>
      </c>
      <c r="N264" t="s">
        <v>72</v>
      </c>
      <c r="O264" t="s">
        <v>110</v>
      </c>
      <c r="P264">
        <v>7691251</v>
      </c>
      <c r="Q264" t="s">
        <v>73</v>
      </c>
      <c r="R264" t="str">
        <f t="shared" si="13"/>
        <v>Tertile 1</v>
      </c>
      <c r="S264" t="str">
        <f t="shared" si="14"/>
        <v>Risky</v>
      </c>
    </row>
    <row r="265" spans="1:19" x14ac:dyDescent="0.35">
      <c r="A265" t="s">
        <v>757</v>
      </c>
      <c r="B265" s="1">
        <v>44588</v>
      </c>
      <c r="C265" s="5" t="str">
        <f t="shared" si="12"/>
        <v>01</v>
      </c>
      <c r="D265" t="s">
        <v>758</v>
      </c>
      <c r="E265" t="s">
        <v>86</v>
      </c>
      <c r="F265">
        <v>13500</v>
      </c>
      <c r="G265" t="s">
        <v>195</v>
      </c>
      <c r="H265" t="s">
        <v>64</v>
      </c>
      <c r="I265" t="s">
        <v>65</v>
      </c>
      <c r="J265" t="s">
        <v>21</v>
      </c>
      <c r="K265" t="s">
        <v>22</v>
      </c>
      <c r="L265" t="s">
        <v>23</v>
      </c>
      <c r="M265">
        <v>18000</v>
      </c>
      <c r="N265" t="s">
        <v>42</v>
      </c>
      <c r="O265" t="s">
        <v>59</v>
      </c>
      <c r="P265">
        <v>8429371</v>
      </c>
      <c r="Q265" t="s">
        <v>73</v>
      </c>
      <c r="R265" t="str">
        <f t="shared" si="13"/>
        <v>Tertile 1</v>
      </c>
      <c r="S265" t="str">
        <f t="shared" si="14"/>
        <v>Risky</v>
      </c>
    </row>
    <row r="266" spans="1:19" x14ac:dyDescent="0.35">
      <c r="A266" t="s">
        <v>759</v>
      </c>
      <c r="B266" s="1">
        <v>44588</v>
      </c>
      <c r="C266" s="5" t="str">
        <f t="shared" si="12"/>
        <v>01</v>
      </c>
      <c r="D266" t="s">
        <v>760</v>
      </c>
      <c r="E266" t="s">
        <v>17</v>
      </c>
      <c r="F266">
        <v>650000</v>
      </c>
      <c r="G266" t="s">
        <v>199</v>
      </c>
      <c r="H266" t="s">
        <v>48</v>
      </c>
      <c r="I266" t="s">
        <v>49</v>
      </c>
      <c r="J266" t="s">
        <v>21</v>
      </c>
      <c r="K266" t="s">
        <v>22</v>
      </c>
      <c r="L266" t="s">
        <v>50</v>
      </c>
      <c r="M266">
        <v>25000</v>
      </c>
      <c r="N266" t="s">
        <v>51</v>
      </c>
      <c r="O266" t="s">
        <v>25</v>
      </c>
      <c r="P266">
        <v>6632898</v>
      </c>
      <c r="Q266" t="s">
        <v>60</v>
      </c>
      <c r="R266" t="str">
        <f t="shared" si="13"/>
        <v>Tertile 2</v>
      </c>
      <c r="S266" t="str">
        <f t="shared" si="14"/>
        <v>Risky</v>
      </c>
    </row>
    <row r="267" spans="1:19" x14ac:dyDescent="0.35">
      <c r="A267" t="s">
        <v>719</v>
      </c>
      <c r="B267" s="1">
        <v>44588</v>
      </c>
      <c r="C267" s="5" t="str">
        <f t="shared" si="12"/>
        <v>01</v>
      </c>
      <c r="D267" t="s">
        <v>720</v>
      </c>
      <c r="E267" t="s">
        <v>86</v>
      </c>
      <c r="F267">
        <v>700000</v>
      </c>
      <c r="G267" t="s">
        <v>142</v>
      </c>
      <c r="H267" t="s">
        <v>99</v>
      </c>
      <c r="I267" t="s">
        <v>100</v>
      </c>
      <c r="J267" t="s">
        <v>21</v>
      </c>
      <c r="K267" t="s">
        <v>22</v>
      </c>
      <c r="L267" t="s">
        <v>23</v>
      </c>
      <c r="M267">
        <v>9000</v>
      </c>
      <c r="N267" t="s">
        <v>51</v>
      </c>
      <c r="O267" t="s">
        <v>25</v>
      </c>
      <c r="P267">
        <v>8364023</v>
      </c>
      <c r="Q267" t="s">
        <v>52</v>
      </c>
      <c r="R267" t="str">
        <f t="shared" si="13"/>
        <v>Tertile 2</v>
      </c>
      <c r="S267" t="str">
        <f t="shared" si="14"/>
        <v>Risky</v>
      </c>
    </row>
    <row r="268" spans="1:19" x14ac:dyDescent="0.35">
      <c r="A268" t="s">
        <v>739</v>
      </c>
      <c r="B268" s="1">
        <v>44588</v>
      </c>
      <c r="C268" s="5" t="str">
        <f t="shared" si="12"/>
        <v>01</v>
      </c>
      <c r="D268" t="s">
        <v>740</v>
      </c>
      <c r="E268" t="s">
        <v>86</v>
      </c>
      <c r="F268">
        <v>720000</v>
      </c>
      <c r="G268" t="s">
        <v>295</v>
      </c>
      <c r="H268" t="s">
        <v>444</v>
      </c>
      <c r="I268" t="s">
        <v>741</v>
      </c>
      <c r="J268" t="s">
        <v>21</v>
      </c>
      <c r="K268" t="s">
        <v>22</v>
      </c>
      <c r="L268" t="s">
        <v>50</v>
      </c>
      <c r="M268">
        <v>15000</v>
      </c>
      <c r="N268" t="s">
        <v>51</v>
      </c>
      <c r="O268" t="s">
        <v>59</v>
      </c>
      <c r="P268">
        <v>6534513</v>
      </c>
      <c r="Q268" t="s">
        <v>52</v>
      </c>
      <c r="R268" t="str">
        <f t="shared" si="13"/>
        <v>Tertile 2</v>
      </c>
      <c r="S268" t="str">
        <f t="shared" si="14"/>
        <v>Risky</v>
      </c>
    </row>
    <row r="269" spans="1:19" x14ac:dyDescent="0.35">
      <c r="A269" t="s">
        <v>735</v>
      </c>
      <c r="B269" s="1">
        <v>44588</v>
      </c>
      <c r="C269" s="5" t="str">
        <f t="shared" si="12"/>
        <v>01</v>
      </c>
      <c r="D269" t="s">
        <v>736</v>
      </c>
      <c r="E269" t="s">
        <v>86</v>
      </c>
      <c r="F269">
        <v>807000</v>
      </c>
      <c r="G269" t="s">
        <v>288</v>
      </c>
      <c r="H269" t="s">
        <v>48</v>
      </c>
      <c r="I269" t="s">
        <v>538</v>
      </c>
      <c r="J269" t="s">
        <v>39</v>
      </c>
      <c r="K269" t="s">
        <v>40</v>
      </c>
      <c r="L269" t="s">
        <v>50</v>
      </c>
      <c r="M269">
        <v>22000</v>
      </c>
      <c r="N269" t="s">
        <v>32</v>
      </c>
      <c r="O269" t="s">
        <v>59</v>
      </c>
      <c r="P269">
        <v>8541398</v>
      </c>
      <c r="Q269" t="s">
        <v>33</v>
      </c>
      <c r="R269" t="str">
        <f t="shared" si="13"/>
        <v>Tertile 2</v>
      </c>
      <c r="S269" t="str">
        <f t="shared" si="14"/>
        <v>Eligible</v>
      </c>
    </row>
    <row r="270" spans="1:19" x14ac:dyDescent="0.35">
      <c r="A270" t="s">
        <v>737</v>
      </c>
      <c r="B270" s="1">
        <v>44588</v>
      </c>
      <c r="C270" s="5" t="str">
        <f t="shared" si="12"/>
        <v>01</v>
      </c>
      <c r="D270" t="s">
        <v>738</v>
      </c>
      <c r="E270" t="s">
        <v>86</v>
      </c>
      <c r="F270">
        <v>825000</v>
      </c>
      <c r="G270" t="s">
        <v>291</v>
      </c>
      <c r="H270" t="s">
        <v>48</v>
      </c>
      <c r="I270" t="s">
        <v>260</v>
      </c>
      <c r="J270" t="s">
        <v>39</v>
      </c>
      <c r="K270" t="s">
        <v>40</v>
      </c>
      <c r="L270" t="s">
        <v>50</v>
      </c>
      <c r="M270">
        <v>82000</v>
      </c>
      <c r="N270" t="s">
        <v>42</v>
      </c>
      <c r="O270" t="s">
        <v>59</v>
      </c>
      <c r="P270">
        <v>7848361</v>
      </c>
      <c r="Q270" t="s">
        <v>44</v>
      </c>
      <c r="R270" t="str">
        <f t="shared" si="13"/>
        <v>Tertile 2</v>
      </c>
      <c r="S270" t="str">
        <f t="shared" si="14"/>
        <v>Eligible</v>
      </c>
    </row>
    <row r="271" spans="1:19" x14ac:dyDescent="0.35">
      <c r="A271" t="s">
        <v>742</v>
      </c>
      <c r="B271" s="1">
        <v>44588</v>
      </c>
      <c r="C271" s="5" t="str">
        <f t="shared" si="12"/>
        <v>01</v>
      </c>
      <c r="D271" t="s">
        <v>743</v>
      </c>
      <c r="E271" t="s">
        <v>86</v>
      </c>
      <c r="F271">
        <v>850000</v>
      </c>
      <c r="G271" t="s">
        <v>160</v>
      </c>
      <c r="H271" t="s">
        <v>48</v>
      </c>
      <c r="I271" t="s">
        <v>648</v>
      </c>
      <c r="J271" t="s">
        <v>21</v>
      </c>
      <c r="K271" t="s">
        <v>22</v>
      </c>
      <c r="L271" t="s">
        <v>50</v>
      </c>
      <c r="M271">
        <v>31000</v>
      </c>
      <c r="N271" t="s">
        <v>58</v>
      </c>
      <c r="O271" t="s">
        <v>59</v>
      </c>
      <c r="P271">
        <v>6484440</v>
      </c>
      <c r="Q271" t="s">
        <v>60</v>
      </c>
      <c r="R271" t="str">
        <f t="shared" si="13"/>
        <v>Tertile 2</v>
      </c>
      <c r="S271" t="str">
        <f t="shared" si="14"/>
        <v>Eligible</v>
      </c>
    </row>
    <row r="272" spans="1:19" x14ac:dyDescent="0.35">
      <c r="A272" t="s">
        <v>723</v>
      </c>
      <c r="B272" s="1">
        <v>44588</v>
      </c>
      <c r="C272" s="5" t="str">
        <f t="shared" si="12"/>
        <v>01</v>
      </c>
      <c r="D272" t="s">
        <v>724</v>
      </c>
      <c r="E272" t="s">
        <v>86</v>
      </c>
      <c r="F272">
        <v>962000</v>
      </c>
      <c r="G272" t="s">
        <v>152</v>
      </c>
      <c r="H272" t="s">
        <v>94</v>
      </c>
      <c r="I272" t="s">
        <v>344</v>
      </c>
      <c r="J272" t="s">
        <v>39</v>
      </c>
      <c r="K272" t="s">
        <v>40</v>
      </c>
      <c r="L272" t="s">
        <v>50</v>
      </c>
      <c r="M272">
        <v>59000</v>
      </c>
      <c r="N272" t="s">
        <v>66</v>
      </c>
      <c r="O272" t="s">
        <v>110</v>
      </c>
      <c r="P272">
        <v>6194175</v>
      </c>
      <c r="Q272" t="s">
        <v>67</v>
      </c>
      <c r="R272" t="str">
        <f t="shared" si="13"/>
        <v>Tertile 2</v>
      </c>
      <c r="S272" t="str">
        <f t="shared" si="14"/>
        <v>Eligible</v>
      </c>
    </row>
    <row r="273" spans="1:19" x14ac:dyDescent="0.35">
      <c r="A273" t="s">
        <v>744</v>
      </c>
      <c r="B273" s="1">
        <v>44588</v>
      </c>
      <c r="C273" s="5" t="str">
        <f t="shared" si="12"/>
        <v>01</v>
      </c>
      <c r="D273" t="s">
        <v>745</v>
      </c>
      <c r="E273" t="s">
        <v>17</v>
      </c>
      <c r="F273">
        <v>1130000</v>
      </c>
      <c r="G273" t="s">
        <v>152</v>
      </c>
      <c r="H273" t="s">
        <v>148</v>
      </c>
      <c r="I273" t="s">
        <v>614</v>
      </c>
      <c r="J273" t="s">
        <v>21</v>
      </c>
      <c r="K273" t="s">
        <v>22</v>
      </c>
      <c r="L273" t="s">
        <v>50</v>
      </c>
      <c r="M273">
        <v>13000</v>
      </c>
      <c r="N273" t="s">
        <v>66</v>
      </c>
      <c r="O273" t="s">
        <v>59</v>
      </c>
      <c r="P273">
        <v>6179651</v>
      </c>
      <c r="Q273" t="s">
        <v>67</v>
      </c>
      <c r="R273" t="str">
        <f t="shared" si="13"/>
        <v>Tertile 3</v>
      </c>
      <c r="S273" t="str">
        <f t="shared" si="14"/>
        <v>Eligible</v>
      </c>
    </row>
    <row r="274" spans="1:19" x14ac:dyDescent="0.35">
      <c r="A274" t="s">
        <v>753</v>
      </c>
      <c r="B274" s="1">
        <v>44588</v>
      </c>
      <c r="C274" s="5" t="str">
        <f t="shared" si="12"/>
        <v>01</v>
      </c>
      <c r="D274" t="s">
        <v>754</v>
      </c>
      <c r="E274" t="s">
        <v>86</v>
      </c>
      <c r="F274">
        <v>1280000</v>
      </c>
      <c r="G274" t="s">
        <v>137</v>
      </c>
      <c r="H274" t="s">
        <v>30</v>
      </c>
      <c r="I274" t="s">
        <v>31</v>
      </c>
      <c r="J274" t="s">
        <v>21</v>
      </c>
      <c r="K274" t="s">
        <v>22</v>
      </c>
      <c r="L274" t="s">
        <v>50</v>
      </c>
      <c r="M274">
        <v>10000</v>
      </c>
      <c r="N274" t="s">
        <v>24</v>
      </c>
      <c r="O274" t="s">
        <v>25</v>
      </c>
      <c r="P274">
        <v>6575129</v>
      </c>
      <c r="Q274" t="s">
        <v>60</v>
      </c>
      <c r="R274" t="str">
        <f t="shared" si="13"/>
        <v>Tertile 3</v>
      </c>
      <c r="S274" t="str">
        <f t="shared" si="14"/>
        <v>Eligible</v>
      </c>
    </row>
    <row r="275" spans="1:19" x14ac:dyDescent="0.35">
      <c r="A275" t="s">
        <v>725</v>
      </c>
      <c r="B275" s="1">
        <v>44588</v>
      </c>
      <c r="C275" s="5" t="str">
        <f t="shared" si="12"/>
        <v>01</v>
      </c>
      <c r="D275" t="s">
        <v>726</v>
      </c>
      <c r="E275" t="s">
        <v>17</v>
      </c>
      <c r="F275">
        <v>1290000</v>
      </c>
      <c r="G275" t="s">
        <v>76</v>
      </c>
      <c r="H275" t="s">
        <v>187</v>
      </c>
      <c r="I275" t="s">
        <v>554</v>
      </c>
      <c r="J275" t="s">
        <v>39</v>
      </c>
      <c r="K275" t="s">
        <v>40</v>
      </c>
      <c r="L275" t="s">
        <v>23</v>
      </c>
      <c r="M275">
        <v>22000</v>
      </c>
      <c r="N275" t="s">
        <v>72</v>
      </c>
      <c r="O275" t="s">
        <v>25</v>
      </c>
      <c r="P275">
        <v>7025992</v>
      </c>
      <c r="Q275" t="s">
        <v>73</v>
      </c>
      <c r="R275" t="str">
        <f t="shared" si="13"/>
        <v>Tertile 3</v>
      </c>
      <c r="S275" t="str">
        <f t="shared" si="14"/>
        <v>Eligible</v>
      </c>
    </row>
    <row r="276" spans="1:19" x14ac:dyDescent="0.35">
      <c r="A276" t="s">
        <v>750</v>
      </c>
      <c r="B276" s="1">
        <v>44588</v>
      </c>
      <c r="C276" s="5" t="str">
        <f t="shared" si="12"/>
        <v>01</v>
      </c>
      <c r="D276" t="s">
        <v>751</v>
      </c>
      <c r="E276" t="s">
        <v>17</v>
      </c>
      <c r="F276">
        <v>1311000</v>
      </c>
      <c r="G276" t="s">
        <v>29</v>
      </c>
      <c r="H276" t="s">
        <v>19</v>
      </c>
      <c r="I276" t="s">
        <v>752</v>
      </c>
      <c r="J276" t="s">
        <v>21</v>
      </c>
      <c r="K276" t="s">
        <v>22</v>
      </c>
      <c r="L276" t="s">
        <v>50</v>
      </c>
      <c r="M276">
        <v>19100</v>
      </c>
      <c r="N276" t="s">
        <v>32</v>
      </c>
      <c r="O276" t="s">
        <v>110</v>
      </c>
      <c r="P276">
        <v>8711691</v>
      </c>
      <c r="Q276" t="s">
        <v>33</v>
      </c>
      <c r="R276" t="str">
        <f t="shared" si="13"/>
        <v>Tertile 3</v>
      </c>
      <c r="S276" t="str">
        <f t="shared" si="14"/>
        <v>Eligible</v>
      </c>
    </row>
    <row r="277" spans="1:19" x14ac:dyDescent="0.35">
      <c r="A277" t="s">
        <v>748</v>
      </c>
      <c r="B277" s="1">
        <v>44588</v>
      </c>
      <c r="C277" s="5" t="str">
        <f t="shared" si="12"/>
        <v>01</v>
      </c>
      <c r="D277" t="s">
        <v>749</v>
      </c>
      <c r="E277" t="s">
        <v>17</v>
      </c>
      <c r="F277">
        <v>1370000</v>
      </c>
      <c r="G277" t="s">
        <v>18</v>
      </c>
      <c r="H277" t="s">
        <v>108</v>
      </c>
      <c r="I277" t="s">
        <v>109</v>
      </c>
      <c r="J277" t="s">
        <v>21</v>
      </c>
      <c r="K277" t="s">
        <v>22</v>
      </c>
      <c r="L277" t="s">
        <v>50</v>
      </c>
      <c r="M277">
        <v>46000</v>
      </c>
      <c r="N277" t="s">
        <v>24</v>
      </c>
      <c r="O277" t="s">
        <v>110</v>
      </c>
      <c r="P277">
        <v>6154930</v>
      </c>
      <c r="Q277" t="s">
        <v>26</v>
      </c>
      <c r="R277" t="str">
        <f t="shared" si="13"/>
        <v>Tertile 3</v>
      </c>
      <c r="S277" t="str">
        <f t="shared" si="14"/>
        <v>Eligible</v>
      </c>
    </row>
    <row r="278" spans="1:19" x14ac:dyDescent="0.35">
      <c r="A278" t="s">
        <v>721</v>
      </c>
      <c r="B278" s="1">
        <v>44588</v>
      </c>
      <c r="C278" s="5" t="str">
        <f t="shared" si="12"/>
        <v>01</v>
      </c>
      <c r="D278" t="s">
        <v>722</v>
      </c>
      <c r="E278" t="s">
        <v>17</v>
      </c>
      <c r="F278">
        <v>1542000</v>
      </c>
      <c r="G278" t="s">
        <v>147</v>
      </c>
      <c r="H278" t="s">
        <v>81</v>
      </c>
      <c r="I278" t="s">
        <v>403</v>
      </c>
      <c r="J278" t="s">
        <v>39</v>
      </c>
      <c r="K278" t="s">
        <v>40</v>
      </c>
      <c r="L278" t="s">
        <v>50</v>
      </c>
      <c r="M278">
        <v>20200</v>
      </c>
      <c r="N278" t="s">
        <v>58</v>
      </c>
      <c r="O278" t="s">
        <v>25</v>
      </c>
      <c r="P278">
        <v>7546455</v>
      </c>
      <c r="Q278" t="s">
        <v>60</v>
      </c>
      <c r="R278" t="str">
        <f t="shared" si="13"/>
        <v>Tertile 3</v>
      </c>
      <c r="S278" t="str">
        <f t="shared" si="14"/>
        <v>Eligible</v>
      </c>
    </row>
    <row r="279" spans="1:19" x14ac:dyDescent="0.35">
      <c r="A279" t="s">
        <v>755</v>
      </c>
      <c r="B279" s="1">
        <v>44588</v>
      </c>
      <c r="C279" s="5" t="str">
        <f t="shared" si="12"/>
        <v>01</v>
      </c>
      <c r="D279" t="s">
        <v>756</v>
      </c>
      <c r="E279" t="s">
        <v>17</v>
      </c>
      <c r="F279">
        <v>2000000</v>
      </c>
      <c r="G279" t="s">
        <v>191</v>
      </c>
      <c r="H279" t="s">
        <v>303</v>
      </c>
      <c r="I279" t="s">
        <v>532</v>
      </c>
      <c r="J279" t="s">
        <v>39</v>
      </c>
      <c r="K279" t="s">
        <v>40</v>
      </c>
      <c r="L279" t="s">
        <v>23</v>
      </c>
      <c r="M279">
        <v>42000</v>
      </c>
      <c r="N279" t="s">
        <v>32</v>
      </c>
      <c r="O279" t="s">
        <v>43</v>
      </c>
      <c r="P279">
        <v>7712199</v>
      </c>
      <c r="Q279" t="s">
        <v>67</v>
      </c>
      <c r="R279" t="str">
        <f t="shared" si="13"/>
        <v>Tertile 3</v>
      </c>
      <c r="S279" t="str">
        <f t="shared" si="14"/>
        <v>Eligible</v>
      </c>
    </row>
    <row r="280" spans="1:19" x14ac:dyDescent="0.35">
      <c r="A280" t="s">
        <v>729</v>
      </c>
      <c r="B280" s="1">
        <v>44588</v>
      </c>
      <c r="C280" s="5" t="str">
        <f t="shared" si="12"/>
        <v>01</v>
      </c>
      <c r="D280" t="s">
        <v>730</v>
      </c>
      <c r="E280" t="s">
        <v>86</v>
      </c>
      <c r="F280">
        <v>2155000</v>
      </c>
      <c r="G280" t="s">
        <v>55</v>
      </c>
      <c r="H280" t="s">
        <v>81</v>
      </c>
      <c r="I280" t="s">
        <v>323</v>
      </c>
      <c r="J280" t="s">
        <v>21</v>
      </c>
      <c r="K280" t="s">
        <v>22</v>
      </c>
      <c r="L280" t="s">
        <v>50</v>
      </c>
      <c r="M280">
        <v>25500</v>
      </c>
      <c r="N280" t="s">
        <v>58</v>
      </c>
      <c r="O280" t="s">
        <v>25</v>
      </c>
      <c r="P280">
        <v>8672450</v>
      </c>
      <c r="Q280" t="s">
        <v>60</v>
      </c>
      <c r="R280" t="str">
        <f t="shared" si="13"/>
        <v>Tertile 3</v>
      </c>
      <c r="S280" t="str">
        <f t="shared" si="14"/>
        <v>Eligible</v>
      </c>
    </row>
    <row r="281" spans="1:19" x14ac:dyDescent="0.35">
      <c r="A281" t="s">
        <v>727</v>
      </c>
      <c r="B281" s="1">
        <v>44588</v>
      </c>
      <c r="C281" s="5" t="str">
        <f t="shared" si="12"/>
        <v>01</v>
      </c>
      <c r="D281" t="s">
        <v>728</v>
      </c>
      <c r="E281" t="s">
        <v>17</v>
      </c>
      <c r="F281">
        <v>2250000</v>
      </c>
      <c r="G281" t="s">
        <v>47</v>
      </c>
      <c r="H281" t="s">
        <v>113</v>
      </c>
      <c r="I281" t="s">
        <v>395</v>
      </c>
      <c r="J281" t="s">
        <v>21</v>
      </c>
      <c r="K281" t="s">
        <v>22</v>
      </c>
      <c r="L281" t="s">
        <v>50</v>
      </c>
      <c r="M281">
        <v>57000</v>
      </c>
      <c r="N281" t="s">
        <v>51</v>
      </c>
      <c r="O281" t="s">
        <v>25</v>
      </c>
      <c r="P281">
        <v>8108037</v>
      </c>
      <c r="Q281" t="s">
        <v>52</v>
      </c>
      <c r="R281" t="str">
        <f t="shared" si="13"/>
        <v>Tertile 3</v>
      </c>
      <c r="S281" t="str">
        <f t="shared" si="14"/>
        <v>Eligible</v>
      </c>
    </row>
    <row r="282" spans="1:19" x14ac:dyDescent="0.35">
      <c r="A282" t="s">
        <v>763</v>
      </c>
      <c r="B282" s="1">
        <v>44589</v>
      </c>
      <c r="C282" s="5" t="str">
        <f t="shared" si="12"/>
        <v>01</v>
      </c>
      <c r="D282" t="s">
        <v>764</v>
      </c>
      <c r="E282" t="s">
        <v>17</v>
      </c>
      <c r="F282">
        <v>13500</v>
      </c>
      <c r="G282" t="s">
        <v>137</v>
      </c>
      <c r="H282" t="s">
        <v>148</v>
      </c>
      <c r="I282" t="s">
        <v>765</v>
      </c>
      <c r="J282" t="s">
        <v>39</v>
      </c>
      <c r="K282" t="s">
        <v>40</v>
      </c>
      <c r="L282" t="s">
        <v>23</v>
      </c>
      <c r="M282">
        <v>25000</v>
      </c>
      <c r="N282" t="s">
        <v>24</v>
      </c>
      <c r="O282" t="s">
        <v>25</v>
      </c>
      <c r="P282">
        <v>7536144</v>
      </c>
      <c r="Q282" t="s">
        <v>26</v>
      </c>
      <c r="R282" t="str">
        <f t="shared" si="13"/>
        <v>Tertile 1</v>
      </c>
      <c r="S282" t="str">
        <f t="shared" si="14"/>
        <v>Risky</v>
      </c>
    </row>
    <row r="283" spans="1:19" x14ac:dyDescent="0.35">
      <c r="A283" t="s">
        <v>770</v>
      </c>
      <c r="B283" s="1">
        <v>44589</v>
      </c>
      <c r="C283" s="5" t="str">
        <f t="shared" si="12"/>
        <v>01</v>
      </c>
      <c r="D283" t="s">
        <v>771</v>
      </c>
      <c r="E283" t="s">
        <v>17</v>
      </c>
      <c r="F283">
        <v>655000</v>
      </c>
      <c r="G283" t="s">
        <v>244</v>
      </c>
      <c r="H283" t="s">
        <v>319</v>
      </c>
      <c r="I283" t="s">
        <v>478</v>
      </c>
      <c r="J283" t="s">
        <v>39</v>
      </c>
      <c r="K283" t="s">
        <v>40</v>
      </c>
      <c r="L283" t="s">
        <v>50</v>
      </c>
      <c r="M283">
        <v>25000</v>
      </c>
      <c r="N283" t="s">
        <v>58</v>
      </c>
      <c r="O283" t="s">
        <v>110</v>
      </c>
      <c r="P283">
        <v>8221235</v>
      </c>
      <c r="Q283" t="s">
        <v>67</v>
      </c>
      <c r="R283" t="str">
        <f t="shared" si="13"/>
        <v>Tertile 2</v>
      </c>
      <c r="S283" t="str">
        <f t="shared" si="14"/>
        <v>Risky</v>
      </c>
    </row>
    <row r="284" spans="1:19" x14ac:dyDescent="0.35">
      <c r="A284" t="s">
        <v>766</v>
      </c>
      <c r="B284" s="1">
        <v>44589</v>
      </c>
      <c r="C284" s="5" t="str">
        <f t="shared" si="12"/>
        <v>01</v>
      </c>
      <c r="D284" t="s">
        <v>767</v>
      </c>
      <c r="E284" t="s">
        <v>86</v>
      </c>
      <c r="F284">
        <v>911000</v>
      </c>
      <c r="G284" t="s">
        <v>80</v>
      </c>
      <c r="H284" t="s">
        <v>156</v>
      </c>
      <c r="I284" t="s">
        <v>196</v>
      </c>
      <c r="J284" t="s">
        <v>39</v>
      </c>
      <c r="K284" t="s">
        <v>40</v>
      </c>
      <c r="L284" t="s">
        <v>50</v>
      </c>
      <c r="M284">
        <v>23000</v>
      </c>
      <c r="N284" t="s">
        <v>66</v>
      </c>
      <c r="O284" t="s">
        <v>59</v>
      </c>
      <c r="P284">
        <v>6911603</v>
      </c>
      <c r="Q284" t="s">
        <v>67</v>
      </c>
      <c r="R284" t="str">
        <f t="shared" si="13"/>
        <v>Tertile 2</v>
      </c>
      <c r="S284" t="str">
        <f t="shared" si="14"/>
        <v>Eligible</v>
      </c>
    </row>
    <row r="285" spans="1:19" x14ac:dyDescent="0.35">
      <c r="A285" t="s">
        <v>768</v>
      </c>
      <c r="B285" s="1">
        <v>44589</v>
      </c>
      <c r="C285" s="5" t="str">
        <f t="shared" si="12"/>
        <v>01</v>
      </c>
      <c r="D285" t="s">
        <v>769</v>
      </c>
      <c r="E285" t="s">
        <v>17</v>
      </c>
      <c r="F285">
        <v>1150000</v>
      </c>
      <c r="G285" t="s">
        <v>36</v>
      </c>
      <c r="H285" t="s">
        <v>148</v>
      </c>
      <c r="I285" t="s">
        <v>149</v>
      </c>
      <c r="J285" t="s">
        <v>21</v>
      </c>
      <c r="K285" t="s">
        <v>22</v>
      </c>
      <c r="L285" t="s">
        <v>50</v>
      </c>
      <c r="M285">
        <v>33000</v>
      </c>
      <c r="N285" t="s">
        <v>42</v>
      </c>
      <c r="O285" t="s">
        <v>43</v>
      </c>
      <c r="P285">
        <v>6226752</v>
      </c>
      <c r="Q285" t="s">
        <v>44</v>
      </c>
      <c r="R285" t="str">
        <f t="shared" si="13"/>
        <v>Tertile 3</v>
      </c>
      <c r="S285" t="str">
        <f t="shared" si="14"/>
        <v>Eligible</v>
      </c>
    </row>
    <row r="286" spans="1:19" x14ac:dyDescent="0.35">
      <c r="A286" t="s">
        <v>761</v>
      </c>
      <c r="B286" s="1">
        <v>44589</v>
      </c>
      <c r="C286" s="5" t="str">
        <f t="shared" si="12"/>
        <v>01</v>
      </c>
      <c r="D286" t="s">
        <v>762</v>
      </c>
      <c r="E286" t="s">
        <v>17</v>
      </c>
      <c r="F286">
        <v>1290000</v>
      </c>
      <c r="G286" t="s">
        <v>160</v>
      </c>
      <c r="H286" t="s">
        <v>148</v>
      </c>
      <c r="I286" t="s">
        <v>149</v>
      </c>
      <c r="J286" t="s">
        <v>21</v>
      </c>
      <c r="K286" t="s">
        <v>22</v>
      </c>
      <c r="L286" t="s">
        <v>23</v>
      </c>
      <c r="M286">
        <v>22000</v>
      </c>
      <c r="N286" t="s">
        <v>58</v>
      </c>
      <c r="O286" t="s">
        <v>43</v>
      </c>
      <c r="P286">
        <v>8164247</v>
      </c>
      <c r="Q286" t="s">
        <v>60</v>
      </c>
      <c r="R286" t="str">
        <f t="shared" si="13"/>
        <v>Tertile 3</v>
      </c>
      <c r="S286" t="str">
        <f t="shared" si="14"/>
        <v>Eligible</v>
      </c>
    </row>
    <row r="287" spans="1:19" x14ac:dyDescent="0.35">
      <c r="A287" t="s">
        <v>780</v>
      </c>
      <c r="B287" s="1">
        <v>44591</v>
      </c>
      <c r="C287" s="5" t="str">
        <f t="shared" si="12"/>
        <v>01</v>
      </c>
      <c r="D287" t="s">
        <v>781</v>
      </c>
      <c r="E287" t="s">
        <v>17</v>
      </c>
      <c r="F287">
        <v>13500</v>
      </c>
      <c r="G287" t="s">
        <v>195</v>
      </c>
      <c r="H287" t="s">
        <v>117</v>
      </c>
      <c r="I287" t="s">
        <v>427</v>
      </c>
      <c r="J287" t="s">
        <v>39</v>
      </c>
      <c r="K287" t="s">
        <v>40</v>
      </c>
      <c r="L287" t="s">
        <v>23</v>
      </c>
      <c r="M287">
        <v>20000</v>
      </c>
      <c r="N287" t="s">
        <v>42</v>
      </c>
      <c r="O287" t="s">
        <v>25</v>
      </c>
      <c r="P287">
        <v>7465437</v>
      </c>
      <c r="Q287" t="s">
        <v>44</v>
      </c>
      <c r="R287" t="str">
        <f t="shared" si="13"/>
        <v>Tertile 1</v>
      </c>
      <c r="S287" t="str">
        <f t="shared" si="14"/>
        <v>Risky</v>
      </c>
    </row>
    <row r="288" spans="1:19" x14ac:dyDescent="0.35">
      <c r="A288" t="s">
        <v>782</v>
      </c>
      <c r="B288" s="1">
        <v>44591</v>
      </c>
      <c r="C288" s="5" t="str">
        <f t="shared" si="12"/>
        <v>01</v>
      </c>
      <c r="D288" t="s">
        <v>783</v>
      </c>
      <c r="E288" t="s">
        <v>17</v>
      </c>
      <c r="F288">
        <v>13500</v>
      </c>
      <c r="G288" t="s">
        <v>199</v>
      </c>
      <c r="H288" t="s">
        <v>148</v>
      </c>
      <c r="I288" t="s">
        <v>614</v>
      </c>
      <c r="J288" t="s">
        <v>21</v>
      </c>
      <c r="K288" t="s">
        <v>22</v>
      </c>
      <c r="L288" t="s">
        <v>23</v>
      </c>
      <c r="M288">
        <v>9000</v>
      </c>
      <c r="N288" t="s">
        <v>51</v>
      </c>
      <c r="O288" t="s">
        <v>59</v>
      </c>
      <c r="P288">
        <v>6535530</v>
      </c>
      <c r="Q288" t="s">
        <v>52</v>
      </c>
      <c r="R288" t="str">
        <f t="shared" si="13"/>
        <v>Tertile 1</v>
      </c>
      <c r="S288" t="str">
        <f t="shared" si="14"/>
        <v>Risky</v>
      </c>
    </row>
    <row r="289" spans="1:19" x14ac:dyDescent="0.35">
      <c r="A289" t="s">
        <v>800</v>
      </c>
      <c r="B289" s="1">
        <v>44591</v>
      </c>
      <c r="C289" s="5" t="str">
        <f t="shared" si="12"/>
        <v>01</v>
      </c>
      <c r="D289" t="s">
        <v>801</v>
      </c>
      <c r="E289" t="s">
        <v>86</v>
      </c>
      <c r="F289">
        <v>335000</v>
      </c>
      <c r="G289" t="s">
        <v>268</v>
      </c>
      <c r="H289" t="s">
        <v>19</v>
      </c>
      <c r="I289" t="s">
        <v>400</v>
      </c>
      <c r="J289" t="s">
        <v>39</v>
      </c>
      <c r="K289" t="s">
        <v>40</v>
      </c>
      <c r="L289" t="s">
        <v>50</v>
      </c>
      <c r="M289">
        <v>22000</v>
      </c>
      <c r="N289" t="s">
        <v>24</v>
      </c>
      <c r="O289" t="s">
        <v>25</v>
      </c>
      <c r="P289">
        <v>7915626</v>
      </c>
      <c r="Q289" t="s">
        <v>33</v>
      </c>
      <c r="R289" t="str">
        <f t="shared" si="13"/>
        <v>Tertile 1</v>
      </c>
      <c r="S289" t="str">
        <f t="shared" si="14"/>
        <v>Risky</v>
      </c>
    </row>
    <row r="290" spans="1:19" x14ac:dyDescent="0.35">
      <c r="A290" t="s">
        <v>772</v>
      </c>
      <c r="B290" s="1">
        <v>44591</v>
      </c>
      <c r="C290" s="5" t="str">
        <f t="shared" si="12"/>
        <v>01</v>
      </c>
      <c r="D290" t="s">
        <v>773</v>
      </c>
      <c r="E290" t="s">
        <v>17</v>
      </c>
      <c r="F290">
        <v>470000</v>
      </c>
      <c r="G290" t="s">
        <v>80</v>
      </c>
      <c r="H290" t="s">
        <v>126</v>
      </c>
      <c r="I290" t="s">
        <v>127</v>
      </c>
      <c r="J290" t="s">
        <v>39</v>
      </c>
      <c r="K290" t="s">
        <v>40</v>
      </c>
      <c r="L290" t="s">
        <v>23</v>
      </c>
      <c r="M290">
        <v>43000</v>
      </c>
      <c r="N290" t="s">
        <v>66</v>
      </c>
      <c r="O290" t="s">
        <v>110</v>
      </c>
      <c r="P290">
        <v>6988136</v>
      </c>
      <c r="Q290" t="s">
        <v>67</v>
      </c>
      <c r="R290" t="str">
        <f t="shared" si="13"/>
        <v>Tertile 1</v>
      </c>
      <c r="S290" t="str">
        <f t="shared" si="14"/>
        <v>Risky</v>
      </c>
    </row>
    <row r="291" spans="1:19" x14ac:dyDescent="0.35">
      <c r="A291" t="s">
        <v>796</v>
      </c>
      <c r="B291" s="1">
        <v>44591</v>
      </c>
      <c r="C291" s="5" t="str">
        <f t="shared" si="12"/>
        <v>01</v>
      </c>
      <c r="D291" t="s">
        <v>797</v>
      </c>
      <c r="E291" t="s">
        <v>86</v>
      </c>
      <c r="F291">
        <v>580000</v>
      </c>
      <c r="G291" t="s">
        <v>248</v>
      </c>
      <c r="H291" t="s">
        <v>48</v>
      </c>
      <c r="I291" t="s">
        <v>49</v>
      </c>
      <c r="J291" t="s">
        <v>39</v>
      </c>
      <c r="K291" t="s">
        <v>40</v>
      </c>
      <c r="L291" t="s">
        <v>50</v>
      </c>
      <c r="M291">
        <v>14000</v>
      </c>
      <c r="N291" t="s">
        <v>66</v>
      </c>
      <c r="O291" t="s">
        <v>25</v>
      </c>
      <c r="P291">
        <v>8547639</v>
      </c>
      <c r="Q291" t="s">
        <v>73</v>
      </c>
      <c r="R291" t="str">
        <f t="shared" si="13"/>
        <v>Tertile 2</v>
      </c>
      <c r="S291" t="str">
        <f t="shared" si="14"/>
        <v>Risky</v>
      </c>
    </row>
    <row r="292" spans="1:19" x14ac:dyDescent="0.35">
      <c r="A292" t="s">
        <v>786</v>
      </c>
      <c r="B292" s="1">
        <v>44591</v>
      </c>
      <c r="C292" s="5" t="str">
        <f t="shared" si="12"/>
        <v>01</v>
      </c>
      <c r="D292" t="s">
        <v>787</v>
      </c>
      <c r="E292" t="s">
        <v>86</v>
      </c>
      <c r="F292">
        <v>592000</v>
      </c>
      <c r="G292" t="s">
        <v>166</v>
      </c>
      <c r="H292" t="s">
        <v>174</v>
      </c>
      <c r="I292" t="s">
        <v>220</v>
      </c>
      <c r="J292" t="s">
        <v>39</v>
      </c>
      <c r="K292" t="s">
        <v>40</v>
      </c>
      <c r="L292" t="s">
        <v>50</v>
      </c>
      <c r="M292">
        <v>17000</v>
      </c>
      <c r="N292" t="s">
        <v>24</v>
      </c>
      <c r="O292" t="s">
        <v>59</v>
      </c>
      <c r="P292">
        <v>6044969</v>
      </c>
      <c r="Q292" t="s">
        <v>26</v>
      </c>
      <c r="R292" t="str">
        <f t="shared" si="13"/>
        <v>Tertile 2</v>
      </c>
      <c r="S292" t="str">
        <f t="shared" si="14"/>
        <v>Risky</v>
      </c>
    </row>
    <row r="293" spans="1:19" x14ac:dyDescent="0.35">
      <c r="A293" t="s">
        <v>798</v>
      </c>
      <c r="B293" s="1">
        <v>44591</v>
      </c>
      <c r="C293" s="5" t="str">
        <f t="shared" si="12"/>
        <v>01</v>
      </c>
      <c r="D293" t="s">
        <v>799</v>
      </c>
      <c r="E293" t="s">
        <v>17</v>
      </c>
      <c r="F293">
        <v>710000</v>
      </c>
      <c r="G293" t="s">
        <v>252</v>
      </c>
      <c r="H293" t="s">
        <v>81</v>
      </c>
      <c r="I293" t="s">
        <v>392</v>
      </c>
      <c r="J293" t="s">
        <v>21</v>
      </c>
      <c r="K293" t="s">
        <v>22</v>
      </c>
      <c r="L293" t="s">
        <v>23</v>
      </c>
      <c r="M293">
        <v>41000</v>
      </c>
      <c r="N293" t="s">
        <v>72</v>
      </c>
      <c r="O293" t="s">
        <v>110</v>
      </c>
      <c r="P293">
        <v>7348351</v>
      </c>
      <c r="Q293" t="s">
        <v>26</v>
      </c>
      <c r="R293" t="str">
        <f t="shared" si="13"/>
        <v>Tertile 2</v>
      </c>
      <c r="S293" t="str">
        <f t="shared" si="14"/>
        <v>Risky</v>
      </c>
    </row>
    <row r="294" spans="1:19" x14ac:dyDescent="0.35">
      <c r="A294" t="s">
        <v>788</v>
      </c>
      <c r="B294" s="1">
        <v>44591</v>
      </c>
      <c r="C294" s="5" t="str">
        <f t="shared" si="12"/>
        <v>01</v>
      </c>
      <c r="D294" t="s">
        <v>789</v>
      </c>
      <c r="E294" t="s">
        <v>17</v>
      </c>
      <c r="F294">
        <v>750000</v>
      </c>
      <c r="G294" t="s">
        <v>98</v>
      </c>
      <c r="H294" t="s">
        <v>126</v>
      </c>
      <c r="I294" t="s">
        <v>790</v>
      </c>
      <c r="J294" t="s">
        <v>39</v>
      </c>
      <c r="K294" t="s">
        <v>40</v>
      </c>
      <c r="L294" t="s">
        <v>50</v>
      </c>
      <c r="M294">
        <v>27000</v>
      </c>
      <c r="N294" t="s">
        <v>32</v>
      </c>
      <c r="O294" t="s">
        <v>59</v>
      </c>
      <c r="P294">
        <v>7272811</v>
      </c>
      <c r="Q294" t="s">
        <v>33</v>
      </c>
      <c r="R294" t="str">
        <f t="shared" si="13"/>
        <v>Tertile 2</v>
      </c>
      <c r="S294" t="str">
        <f t="shared" si="14"/>
        <v>Risky</v>
      </c>
    </row>
    <row r="295" spans="1:19" x14ac:dyDescent="0.35">
      <c r="A295" t="s">
        <v>784</v>
      </c>
      <c r="B295" s="1">
        <v>44591</v>
      </c>
      <c r="C295" s="5" t="str">
        <f t="shared" si="12"/>
        <v>01</v>
      </c>
      <c r="D295" t="s">
        <v>785</v>
      </c>
      <c r="E295" t="s">
        <v>17</v>
      </c>
      <c r="F295">
        <v>916000</v>
      </c>
      <c r="G295" t="s">
        <v>90</v>
      </c>
      <c r="H295" t="s">
        <v>19</v>
      </c>
      <c r="I295" t="s">
        <v>641</v>
      </c>
      <c r="J295" t="s">
        <v>21</v>
      </c>
      <c r="K295" t="s">
        <v>22</v>
      </c>
      <c r="L295" t="s">
        <v>50</v>
      </c>
      <c r="M295">
        <v>29000</v>
      </c>
      <c r="N295" t="s">
        <v>72</v>
      </c>
      <c r="O295" t="s">
        <v>43</v>
      </c>
      <c r="P295">
        <v>8160891</v>
      </c>
      <c r="Q295" t="s">
        <v>73</v>
      </c>
      <c r="R295" t="str">
        <f t="shared" si="13"/>
        <v>Tertile 2</v>
      </c>
      <c r="S295" t="str">
        <f t="shared" si="14"/>
        <v>Eligible</v>
      </c>
    </row>
    <row r="296" spans="1:19" x14ac:dyDescent="0.35">
      <c r="A296" t="s">
        <v>794</v>
      </c>
      <c r="B296" s="1">
        <v>44591</v>
      </c>
      <c r="C296" s="5" t="str">
        <f t="shared" si="12"/>
        <v>01</v>
      </c>
      <c r="D296" t="s">
        <v>795</v>
      </c>
      <c r="E296" t="s">
        <v>17</v>
      </c>
      <c r="F296">
        <v>1125000</v>
      </c>
      <c r="G296" t="s">
        <v>288</v>
      </c>
      <c r="H296" t="s">
        <v>126</v>
      </c>
      <c r="I296" t="s">
        <v>790</v>
      </c>
      <c r="J296" t="s">
        <v>39</v>
      </c>
      <c r="K296" t="s">
        <v>40</v>
      </c>
      <c r="L296" t="s">
        <v>50</v>
      </c>
      <c r="M296">
        <v>27500</v>
      </c>
      <c r="N296" t="s">
        <v>32</v>
      </c>
      <c r="O296" t="s">
        <v>83</v>
      </c>
      <c r="P296">
        <v>6779688</v>
      </c>
      <c r="Q296" t="s">
        <v>33</v>
      </c>
      <c r="R296" t="str">
        <f t="shared" si="13"/>
        <v>Tertile 3</v>
      </c>
      <c r="S296" t="str">
        <f t="shared" si="14"/>
        <v>Eligible</v>
      </c>
    </row>
    <row r="297" spans="1:19" x14ac:dyDescent="0.35">
      <c r="A297" t="s">
        <v>774</v>
      </c>
      <c r="B297" s="1">
        <v>44591</v>
      </c>
      <c r="C297" s="5" t="str">
        <f t="shared" si="12"/>
        <v>01</v>
      </c>
      <c r="D297" t="s">
        <v>775</v>
      </c>
      <c r="E297" t="s">
        <v>17</v>
      </c>
      <c r="F297">
        <v>1180000</v>
      </c>
      <c r="G297" t="s">
        <v>90</v>
      </c>
      <c r="H297" t="s">
        <v>104</v>
      </c>
      <c r="I297" t="s">
        <v>338</v>
      </c>
      <c r="J297" t="s">
        <v>39</v>
      </c>
      <c r="K297" t="s">
        <v>40</v>
      </c>
      <c r="L297" t="s">
        <v>50</v>
      </c>
      <c r="M297">
        <v>21001</v>
      </c>
      <c r="N297" t="s">
        <v>72</v>
      </c>
      <c r="O297" t="s">
        <v>110</v>
      </c>
      <c r="P297">
        <v>8690744</v>
      </c>
      <c r="Q297" t="s">
        <v>73</v>
      </c>
      <c r="R297" t="str">
        <f t="shared" si="13"/>
        <v>Tertile 3</v>
      </c>
      <c r="S297" t="str">
        <f t="shared" si="14"/>
        <v>Eligible</v>
      </c>
    </row>
    <row r="298" spans="1:19" x14ac:dyDescent="0.35">
      <c r="A298" t="s">
        <v>776</v>
      </c>
      <c r="B298" s="1">
        <v>44591</v>
      </c>
      <c r="C298" s="5" t="str">
        <f t="shared" si="12"/>
        <v>01</v>
      </c>
      <c r="D298" t="s">
        <v>777</v>
      </c>
      <c r="E298" t="s">
        <v>17</v>
      </c>
      <c r="F298">
        <v>1195000</v>
      </c>
      <c r="G298" t="s">
        <v>166</v>
      </c>
      <c r="H298" t="s">
        <v>216</v>
      </c>
      <c r="I298" t="s">
        <v>217</v>
      </c>
      <c r="J298" t="s">
        <v>39</v>
      </c>
      <c r="K298" t="s">
        <v>40</v>
      </c>
      <c r="L298" t="s">
        <v>50</v>
      </c>
      <c r="M298">
        <v>11501</v>
      </c>
      <c r="N298" t="s">
        <v>24</v>
      </c>
      <c r="O298" t="s">
        <v>59</v>
      </c>
      <c r="P298">
        <v>8027275</v>
      </c>
      <c r="Q298" t="s">
        <v>26</v>
      </c>
      <c r="R298" t="str">
        <f t="shared" si="13"/>
        <v>Tertile 3</v>
      </c>
      <c r="S298" t="str">
        <f t="shared" si="14"/>
        <v>Eligible</v>
      </c>
    </row>
    <row r="299" spans="1:19" x14ac:dyDescent="0.35">
      <c r="A299" t="s">
        <v>793</v>
      </c>
      <c r="B299" s="1">
        <v>44591</v>
      </c>
      <c r="C299" s="5" t="str">
        <f t="shared" si="12"/>
        <v>01</v>
      </c>
      <c r="D299" t="s">
        <v>618</v>
      </c>
      <c r="E299" t="s">
        <v>86</v>
      </c>
      <c r="F299">
        <v>1410000</v>
      </c>
      <c r="G299" t="s">
        <v>55</v>
      </c>
      <c r="H299" t="s">
        <v>99</v>
      </c>
      <c r="I299" t="s">
        <v>238</v>
      </c>
      <c r="J299" t="s">
        <v>21</v>
      </c>
      <c r="K299" t="s">
        <v>22</v>
      </c>
      <c r="L299" t="s">
        <v>23</v>
      </c>
      <c r="M299">
        <v>33000</v>
      </c>
      <c r="N299" t="s">
        <v>58</v>
      </c>
      <c r="O299" t="s">
        <v>59</v>
      </c>
      <c r="P299">
        <v>6730472</v>
      </c>
      <c r="Q299" t="s">
        <v>60</v>
      </c>
      <c r="R299" t="str">
        <f t="shared" si="13"/>
        <v>Tertile 3</v>
      </c>
      <c r="S299" t="str">
        <f t="shared" si="14"/>
        <v>Eligible</v>
      </c>
    </row>
    <row r="300" spans="1:19" x14ac:dyDescent="0.35">
      <c r="A300" t="s">
        <v>778</v>
      </c>
      <c r="B300" s="1">
        <v>44591</v>
      </c>
      <c r="C300" s="5" t="str">
        <f t="shared" si="12"/>
        <v>01</v>
      </c>
      <c r="D300" t="s">
        <v>779</v>
      </c>
      <c r="E300" t="s">
        <v>86</v>
      </c>
      <c r="F300">
        <v>1420000</v>
      </c>
      <c r="G300" t="s">
        <v>191</v>
      </c>
      <c r="H300" t="s">
        <v>148</v>
      </c>
      <c r="I300" t="s">
        <v>614</v>
      </c>
      <c r="J300" t="s">
        <v>21</v>
      </c>
      <c r="K300" t="s">
        <v>22</v>
      </c>
      <c r="L300" t="s">
        <v>50</v>
      </c>
      <c r="M300">
        <v>32000</v>
      </c>
      <c r="N300" t="s">
        <v>32</v>
      </c>
      <c r="O300" t="s">
        <v>59</v>
      </c>
      <c r="P300">
        <v>6608005</v>
      </c>
      <c r="Q300" t="s">
        <v>33</v>
      </c>
      <c r="R300" t="str">
        <f t="shared" si="13"/>
        <v>Tertile 3</v>
      </c>
      <c r="S300" t="str">
        <f t="shared" si="14"/>
        <v>Eligible</v>
      </c>
    </row>
    <row r="301" spans="1:19" x14ac:dyDescent="0.35">
      <c r="A301" t="s">
        <v>791</v>
      </c>
      <c r="B301" s="1">
        <v>44591</v>
      </c>
      <c r="C301" s="5" t="str">
        <f t="shared" si="12"/>
        <v>01</v>
      </c>
      <c r="D301" t="s">
        <v>792</v>
      </c>
      <c r="E301" t="s">
        <v>17</v>
      </c>
      <c r="F301">
        <v>1900000</v>
      </c>
      <c r="G301" t="s">
        <v>47</v>
      </c>
      <c r="H301" t="s">
        <v>126</v>
      </c>
      <c r="I301" t="s">
        <v>468</v>
      </c>
      <c r="J301" t="s">
        <v>39</v>
      </c>
      <c r="K301" t="s">
        <v>40</v>
      </c>
      <c r="L301" t="s">
        <v>50</v>
      </c>
      <c r="M301">
        <v>54000</v>
      </c>
      <c r="N301" t="s">
        <v>51</v>
      </c>
      <c r="O301" t="s">
        <v>43</v>
      </c>
      <c r="P301">
        <v>6894798</v>
      </c>
      <c r="Q301" t="s">
        <v>52</v>
      </c>
      <c r="R301" t="str">
        <f t="shared" si="13"/>
        <v>Tertile 3</v>
      </c>
      <c r="S301" t="str">
        <f t="shared" si="14"/>
        <v>Eligible</v>
      </c>
    </row>
    <row r="302" spans="1:19" x14ac:dyDescent="0.35">
      <c r="A302" t="s">
        <v>802</v>
      </c>
      <c r="B302" s="1">
        <v>44592</v>
      </c>
      <c r="C302" s="5" t="str">
        <f t="shared" si="12"/>
        <v>01</v>
      </c>
      <c r="D302" t="s">
        <v>803</v>
      </c>
      <c r="E302" t="s">
        <v>86</v>
      </c>
      <c r="F302">
        <v>13500</v>
      </c>
      <c r="G302" t="s">
        <v>98</v>
      </c>
      <c r="H302" t="s">
        <v>19</v>
      </c>
      <c r="I302" t="s">
        <v>307</v>
      </c>
      <c r="J302" t="s">
        <v>39</v>
      </c>
      <c r="K302" t="s">
        <v>40</v>
      </c>
      <c r="L302" t="s">
        <v>50</v>
      </c>
      <c r="M302">
        <v>24000</v>
      </c>
      <c r="N302" t="s">
        <v>32</v>
      </c>
      <c r="O302" t="s">
        <v>25</v>
      </c>
      <c r="P302">
        <v>8740005</v>
      </c>
      <c r="Q302" t="s">
        <v>33</v>
      </c>
      <c r="R302" t="str">
        <f t="shared" si="13"/>
        <v>Tertile 1</v>
      </c>
      <c r="S302" t="str">
        <f t="shared" si="14"/>
        <v>Risky</v>
      </c>
    </row>
    <row r="303" spans="1:19" x14ac:dyDescent="0.35">
      <c r="A303" t="s">
        <v>811</v>
      </c>
      <c r="B303" s="1">
        <v>44592</v>
      </c>
      <c r="C303" s="5" t="str">
        <f t="shared" si="12"/>
        <v>01</v>
      </c>
      <c r="D303" t="s">
        <v>812</v>
      </c>
      <c r="E303" t="s">
        <v>17</v>
      </c>
      <c r="F303">
        <v>13500</v>
      </c>
      <c r="G303" t="s">
        <v>248</v>
      </c>
      <c r="H303" t="s">
        <v>108</v>
      </c>
      <c r="I303" t="s">
        <v>109</v>
      </c>
      <c r="J303" t="s">
        <v>21</v>
      </c>
      <c r="K303" t="s">
        <v>22</v>
      </c>
      <c r="L303" t="s">
        <v>50</v>
      </c>
      <c r="M303">
        <v>46000</v>
      </c>
      <c r="N303" t="s">
        <v>66</v>
      </c>
      <c r="O303" t="s">
        <v>110</v>
      </c>
      <c r="P303">
        <v>8987884</v>
      </c>
      <c r="Q303" t="s">
        <v>67</v>
      </c>
      <c r="R303" t="str">
        <f t="shared" si="13"/>
        <v>Tertile 1</v>
      </c>
      <c r="S303" t="str">
        <f t="shared" si="14"/>
        <v>Risky</v>
      </c>
    </row>
    <row r="304" spans="1:19" x14ac:dyDescent="0.35">
      <c r="A304" t="s">
        <v>813</v>
      </c>
      <c r="B304" s="1">
        <v>44592</v>
      </c>
      <c r="C304" s="5" t="str">
        <f t="shared" si="12"/>
        <v>01</v>
      </c>
      <c r="D304" t="s">
        <v>814</v>
      </c>
      <c r="E304" t="s">
        <v>17</v>
      </c>
      <c r="F304">
        <v>13500</v>
      </c>
      <c r="G304" t="s">
        <v>252</v>
      </c>
      <c r="H304" t="s">
        <v>30</v>
      </c>
      <c r="I304" t="s">
        <v>233</v>
      </c>
      <c r="J304" t="s">
        <v>39</v>
      </c>
      <c r="K304" t="s">
        <v>40</v>
      </c>
      <c r="L304" t="s">
        <v>50</v>
      </c>
      <c r="M304">
        <v>37000</v>
      </c>
      <c r="N304" t="s">
        <v>72</v>
      </c>
      <c r="O304" t="s">
        <v>59</v>
      </c>
      <c r="P304">
        <v>7580732</v>
      </c>
      <c r="Q304" t="s">
        <v>73</v>
      </c>
      <c r="R304" t="str">
        <f t="shared" si="13"/>
        <v>Tertile 1</v>
      </c>
      <c r="S304" t="str">
        <f t="shared" si="14"/>
        <v>Risky</v>
      </c>
    </row>
    <row r="305" spans="1:19" x14ac:dyDescent="0.35">
      <c r="A305" t="s">
        <v>819</v>
      </c>
      <c r="B305" s="1">
        <v>44592</v>
      </c>
      <c r="C305" s="5" t="str">
        <f t="shared" si="12"/>
        <v>01</v>
      </c>
      <c r="D305" t="s">
        <v>820</v>
      </c>
      <c r="E305" t="s">
        <v>86</v>
      </c>
      <c r="F305">
        <v>13500</v>
      </c>
      <c r="G305" t="s">
        <v>147</v>
      </c>
      <c r="H305" t="s">
        <v>48</v>
      </c>
      <c r="I305" t="s">
        <v>71</v>
      </c>
      <c r="J305" t="s">
        <v>21</v>
      </c>
      <c r="K305" t="s">
        <v>22</v>
      </c>
      <c r="L305" t="s">
        <v>50</v>
      </c>
      <c r="M305">
        <v>41000</v>
      </c>
      <c r="N305" t="s">
        <v>58</v>
      </c>
      <c r="O305" t="s">
        <v>43</v>
      </c>
      <c r="P305">
        <v>6374482</v>
      </c>
      <c r="Q305" t="s">
        <v>60</v>
      </c>
      <c r="R305" t="str">
        <f t="shared" si="13"/>
        <v>Tertile 1</v>
      </c>
      <c r="S305" t="str">
        <f t="shared" si="14"/>
        <v>Risky</v>
      </c>
    </row>
    <row r="306" spans="1:19" x14ac:dyDescent="0.35">
      <c r="A306" t="s">
        <v>830</v>
      </c>
      <c r="B306" s="1">
        <v>44592</v>
      </c>
      <c r="C306" s="5" t="str">
        <f t="shared" si="12"/>
        <v>01</v>
      </c>
      <c r="D306" t="s">
        <v>73</v>
      </c>
      <c r="E306" t="s">
        <v>17</v>
      </c>
      <c r="F306">
        <v>13500</v>
      </c>
      <c r="G306" t="s">
        <v>295</v>
      </c>
      <c r="H306" t="s">
        <v>99</v>
      </c>
      <c r="I306" t="s">
        <v>238</v>
      </c>
      <c r="J306" t="s">
        <v>21</v>
      </c>
      <c r="K306" t="s">
        <v>22</v>
      </c>
      <c r="L306" t="s">
        <v>23</v>
      </c>
      <c r="M306">
        <v>33000</v>
      </c>
      <c r="N306" t="s">
        <v>51</v>
      </c>
      <c r="O306" t="s">
        <v>59</v>
      </c>
      <c r="P306">
        <v>8843585</v>
      </c>
      <c r="Q306" t="s">
        <v>60</v>
      </c>
      <c r="R306" t="str">
        <f t="shared" si="13"/>
        <v>Tertile 1</v>
      </c>
      <c r="S306" t="str">
        <f t="shared" si="14"/>
        <v>Risky</v>
      </c>
    </row>
    <row r="307" spans="1:19" x14ac:dyDescent="0.35">
      <c r="A307" t="s">
        <v>828</v>
      </c>
      <c r="B307" s="1">
        <v>44592</v>
      </c>
      <c r="C307" s="5" t="str">
        <f t="shared" si="12"/>
        <v>01</v>
      </c>
      <c r="D307" t="s">
        <v>829</v>
      </c>
      <c r="E307" t="s">
        <v>86</v>
      </c>
      <c r="F307">
        <v>591000</v>
      </c>
      <c r="G307" t="s">
        <v>80</v>
      </c>
      <c r="H307" t="s">
        <v>64</v>
      </c>
      <c r="I307" t="s">
        <v>200</v>
      </c>
      <c r="J307" t="s">
        <v>21</v>
      </c>
      <c r="K307" t="s">
        <v>22</v>
      </c>
      <c r="L307" t="s">
        <v>50</v>
      </c>
      <c r="M307">
        <v>39000</v>
      </c>
      <c r="N307" t="s">
        <v>66</v>
      </c>
      <c r="O307" t="s">
        <v>83</v>
      </c>
      <c r="P307">
        <v>7081916</v>
      </c>
      <c r="Q307" t="s">
        <v>33</v>
      </c>
      <c r="R307" t="str">
        <f t="shared" si="13"/>
        <v>Tertile 2</v>
      </c>
      <c r="S307" t="str">
        <f t="shared" si="14"/>
        <v>Risky</v>
      </c>
    </row>
    <row r="308" spans="1:19" x14ac:dyDescent="0.35">
      <c r="A308" t="s">
        <v>822</v>
      </c>
      <c r="B308" s="1">
        <v>44592</v>
      </c>
      <c r="C308" s="5" t="str">
        <f t="shared" si="12"/>
        <v>01</v>
      </c>
      <c r="D308" t="s">
        <v>823</v>
      </c>
      <c r="E308" t="s">
        <v>17</v>
      </c>
      <c r="F308">
        <v>630100</v>
      </c>
      <c r="G308" t="s">
        <v>137</v>
      </c>
      <c r="H308" t="s">
        <v>30</v>
      </c>
      <c r="I308" t="s">
        <v>233</v>
      </c>
      <c r="J308" t="s">
        <v>39</v>
      </c>
      <c r="K308" t="s">
        <v>40</v>
      </c>
      <c r="L308" t="s">
        <v>50</v>
      </c>
      <c r="M308">
        <v>25100</v>
      </c>
      <c r="N308" t="s">
        <v>24</v>
      </c>
      <c r="O308" t="s">
        <v>59</v>
      </c>
      <c r="P308">
        <v>8123167</v>
      </c>
      <c r="Q308" t="s">
        <v>26</v>
      </c>
      <c r="R308" t="str">
        <f t="shared" si="13"/>
        <v>Tertile 2</v>
      </c>
      <c r="S308" t="str">
        <f t="shared" si="14"/>
        <v>Risky</v>
      </c>
    </row>
    <row r="309" spans="1:19" x14ac:dyDescent="0.35">
      <c r="A309" t="s">
        <v>815</v>
      </c>
      <c r="B309" s="1">
        <v>44592</v>
      </c>
      <c r="C309" s="5" t="str">
        <f t="shared" si="12"/>
        <v>01</v>
      </c>
      <c r="D309" t="s">
        <v>816</v>
      </c>
      <c r="E309" t="s">
        <v>86</v>
      </c>
      <c r="F309">
        <v>922000</v>
      </c>
      <c r="G309" t="s">
        <v>103</v>
      </c>
      <c r="H309" t="s">
        <v>30</v>
      </c>
      <c r="I309" t="s">
        <v>153</v>
      </c>
      <c r="J309" t="s">
        <v>39</v>
      </c>
      <c r="K309" t="s">
        <v>40</v>
      </c>
      <c r="L309" t="s">
        <v>23</v>
      </c>
      <c r="M309">
        <v>26000</v>
      </c>
      <c r="N309" t="s">
        <v>42</v>
      </c>
      <c r="O309" t="s">
        <v>25</v>
      </c>
      <c r="P309">
        <v>6994009</v>
      </c>
      <c r="Q309" t="s">
        <v>44</v>
      </c>
      <c r="R309" t="str">
        <f t="shared" si="13"/>
        <v>Tertile 2</v>
      </c>
      <c r="S309" t="str">
        <f t="shared" si="14"/>
        <v>Eligible</v>
      </c>
    </row>
    <row r="310" spans="1:19" x14ac:dyDescent="0.35">
      <c r="A310" t="s">
        <v>807</v>
      </c>
      <c r="B310" s="1">
        <v>44592</v>
      </c>
      <c r="C310" s="5" t="str">
        <f t="shared" si="12"/>
        <v>01</v>
      </c>
      <c r="D310" t="s">
        <v>808</v>
      </c>
      <c r="E310" t="s">
        <v>86</v>
      </c>
      <c r="F310">
        <v>970000</v>
      </c>
      <c r="G310" t="s">
        <v>142</v>
      </c>
      <c r="H310" t="s">
        <v>319</v>
      </c>
      <c r="I310" t="s">
        <v>471</v>
      </c>
      <c r="J310" t="s">
        <v>39</v>
      </c>
      <c r="K310" t="s">
        <v>40</v>
      </c>
      <c r="L310" t="s">
        <v>50</v>
      </c>
      <c r="M310">
        <v>37000</v>
      </c>
      <c r="N310" t="s">
        <v>51</v>
      </c>
      <c r="O310" t="s">
        <v>25</v>
      </c>
      <c r="P310">
        <v>7599809</v>
      </c>
      <c r="Q310" t="s">
        <v>52</v>
      </c>
      <c r="R310" t="str">
        <f t="shared" si="13"/>
        <v>Tertile 2</v>
      </c>
      <c r="S310" t="str">
        <f t="shared" si="14"/>
        <v>Eligible</v>
      </c>
    </row>
    <row r="311" spans="1:19" x14ac:dyDescent="0.35">
      <c r="A311" t="s">
        <v>804</v>
      </c>
      <c r="B311" s="1">
        <v>44592</v>
      </c>
      <c r="C311" s="5" t="str">
        <f t="shared" si="12"/>
        <v>01</v>
      </c>
      <c r="D311" t="s">
        <v>805</v>
      </c>
      <c r="E311" t="s">
        <v>17</v>
      </c>
      <c r="F311">
        <v>1012500</v>
      </c>
      <c r="G311" t="s">
        <v>103</v>
      </c>
      <c r="H311" t="s">
        <v>143</v>
      </c>
      <c r="I311" t="s">
        <v>806</v>
      </c>
      <c r="J311" t="s">
        <v>39</v>
      </c>
      <c r="K311" t="s">
        <v>40</v>
      </c>
      <c r="L311" t="s">
        <v>50</v>
      </c>
      <c r="M311">
        <v>24250</v>
      </c>
      <c r="N311" t="s">
        <v>42</v>
      </c>
      <c r="O311" t="s">
        <v>25</v>
      </c>
      <c r="P311">
        <v>7058375</v>
      </c>
      <c r="Q311" t="s">
        <v>44</v>
      </c>
      <c r="R311" t="str">
        <f t="shared" si="13"/>
        <v>Tertile 3</v>
      </c>
      <c r="S311" t="str">
        <f t="shared" si="14"/>
        <v>Eligible</v>
      </c>
    </row>
    <row r="312" spans="1:19" x14ac:dyDescent="0.35">
      <c r="A312" t="s">
        <v>821</v>
      </c>
      <c r="B312" s="1">
        <v>44592</v>
      </c>
      <c r="C312" s="5" t="str">
        <f t="shared" si="12"/>
        <v>01</v>
      </c>
      <c r="D312" t="s">
        <v>516</v>
      </c>
      <c r="E312" t="s">
        <v>17</v>
      </c>
      <c r="F312">
        <v>1090000</v>
      </c>
      <c r="G312" t="s">
        <v>70</v>
      </c>
      <c r="H312" t="s">
        <v>94</v>
      </c>
      <c r="I312" t="s">
        <v>358</v>
      </c>
      <c r="J312" t="s">
        <v>39</v>
      </c>
      <c r="K312" t="s">
        <v>40</v>
      </c>
      <c r="L312" t="s">
        <v>23</v>
      </c>
      <c r="M312">
        <v>12000</v>
      </c>
      <c r="N312" t="s">
        <v>72</v>
      </c>
      <c r="O312" t="s">
        <v>25</v>
      </c>
      <c r="P312">
        <v>6569596</v>
      </c>
      <c r="Q312" t="s">
        <v>73</v>
      </c>
      <c r="R312" t="str">
        <f t="shared" si="13"/>
        <v>Tertile 3</v>
      </c>
      <c r="S312" t="str">
        <f t="shared" si="14"/>
        <v>Eligible</v>
      </c>
    </row>
    <row r="313" spans="1:19" x14ac:dyDescent="0.35">
      <c r="A313" t="s">
        <v>817</v>
      </c>
      <c r="B313" s="1">
        <v>44592</v>
      </c>
      <c r="C313" s="5" t="str">
        <f t="shared" si="12"/>
        <v>01</v>
      </c>
      <c r="D313" t="s">
        <v>818</v>
      </c>
      <c r="E313" t="s">
        <v>86</v>
      </c>
      <c r="F313">
        <v>1130000</v>
      </c>
      <c r="G313" t="s">
        <v>142</v>
      </c>
      <c r="H313" t="s">
        <v>94</v>
      </c>
      <c r="I313" t="s">
        <v>95</v>
      </c>
      <c r="J313" t="s">
        <v>21</v>
      </c>
      <c r="K313" t="s">
        <v>22</v>
      </c>
      <c r="L313" t="s">
        <v>50</v>
      </c>
      <c r="M313">
        <v>21000</v>
      </c>
      <c r="N313" t="s">
        <v>51</v>
      </c>
      <c r="O313" t="s">
        <v>59</v>
      </c>
      <c r="P313">
        <v>6214183</v>
      </c>
      <c r="Q313" t="s">
        <v>52</v>
      </c>
      <c r="R313" t="str">
        <f t="shared" si="13"/>
        <v>Tertile 3</v>
      </c>
      <c r="S313" t="str">
        <f t="shared" si="14"/>
        <v>Eligible</v>
      </c>
    </row>
    <row r="314" spans="1:19" x14ac:dyDescent="0.35">
      <c r="A314" t="s">
        <v>826</v>
      </c>
      <c r="B314" s="1">
        <v>44592</v>
      </c>
      <c r="C314" s="5" t="str">
        <f t="shared" si="12"/>
        <v>01</v>
      </c>
      <c r="D314" t="s">
        <v>827</v>
      </c>
      <c r="E314" t="s">
        <v>17</v>
      </c>
      <c r="F314">
        <v>1330000</v>
      </c>
      <c r="G314" t="s">
        <v>288</v>
      </c>
      <c r="H314" t="s">
        <v>319</v>
      </c>
      <c r="I314" t="s">
        <v>33</v>
      </c>
      <c r="J314" t="s">
        <v>39</v>
      </c>
      <c r="K314" t="s">
        <v>40</v>
      </c>
      <c r="L314" t="s">
        <v>50</v>
      </c>
      <c r="M314">
        <v>34000</v>
      </c>
      <c r="N314" t="s">
        <v>32</v>
      </c>
      <c r="O314" t="s">
        <v>43</v>
      </c>
      <c r="P314">
        <v>7360406</v>
      </c>
      <c r="Q314" t="s">
        <v>44</v>
      </c>
      <c r="R314" t="str">
        <f t="shared" si="13"/>
        <v>Tertile 3</v>
      </c>
      <c r="S314" t="str">
        <f t="shared" si="14"/>
        <v>Eligible</v>
      </c>
    </row>
    <row r="315" spans="1:19" x14ac:dyDescent="0.35">
      <c r="A315" t="s">
        <v>824</v>
      </c>
      <c r="B315" s="1">
        <v>44592</v>
      </c>
      <c r="C315" s="5" t="str">
        <f t="shared" si="12"/>
        <v>01</v>
      </c>
      <c r="D315" t="s">
        <v>825</v>
      </c>
      <c r="E315" t="s">
        <v>17</v>
      </c>
      <c r="F315">
        <v>1350000</v>
      </c>
      <c r="G315" t="s">
        <v>191</v>
      </c>
      <c r="H315" t="s">
        <v>48</v>
      </c>
      <c r="I315" t="s">
        <v>648</v>
      </c>
      <c r="J315" t="s">
        <v>39</v>
      </c>
      <c r="K315" t="s">
        <v>40</v>
      </c>
      <c r="L315" t="s">
        <v>23</v>
      </c>
      <c r="M315">
        <v>34000</v>
      </c>
      <c r="N315" t="s">
        <v>32</v>
      </c>
      <c r="O315" t="s">
        <v>59</v>
      </c>
      <c r="P315">
        <v>8382877</v>
      </c>
      <c r="Q315" t="s">
        <v>33</v>
      </c>
      <c r="R315" t="str">
        <f t="shared" si="13"/>
        <v>Tertile 3</v>
      </c>
      <c r="S315" t="str">
        <f t="shared" si="14"/>
        <v>Eligible</v>
      </c>
    </row>
    <row r="316" spans="1:19" x14ac:dyDescent="0.35">
      <c r="A316" t="s">
        <v>809</v>
      </c>
      <c r="B316" s="1">
        <v>44592</v>
      </c>
      <c r="C316" s="5" t="str">
        <f t="shared" si="12"/>
        <v>01</v>
      </c>
      <c r="D316" t="s">
        <v>424</v>
      </c>
      <c r="E316" t="s">
        <v>86</v>
      </c>
      <c r="F316">
        <v>1495000</v>
      </c>
      <c r="G316" t="s">
        <v>244</v>
      </c>
      <c r="H316" t="s">
        <v>369</v>
      </c>
      <c r="I316" t="s">
        <v>810</v>
      </c>
      <c r="J316" t="s">
        <v>39</v>
      </c>
      <c r="K316" t="s">
        <v>40</v>
      </c>
      <c r="L316" t="s">
        <v>50</v>
      </c>
      <c r="M316">
        <v>54500</v>
      </c>
      <c r="N316" t="s">
        <v>58</v>
      </c>
      <c r="O316" t="s">
        <v>25</v>
      </c>
      <c r="P316">
        <v>6737724</v>
      </c>
      <c r="Q316" t="s">
        <v>60</v>
      </c>
      <c r="R316" t="str">
        <f t="shared" si="13"/>
        <v>Tertile 3</v>
      </c>
      <c r="S316" t="str">
        <f t="shared" si="14"/>
        <v>Eligible</v>
      </c>
    </row>
    <row r="317" spans="1:19" x14ac:dyDescent="0.35">
      <c r="A317" t="s">
        <v>833</v>
      </c>
      <c r="B317" s="1">
        <v>44595</v>
      </c>
      <c r="C317" s="5" t="str">
        <f t="shared" si="12"/>
        <v>02</v>
      </c>
      <c r="D317" t="s">
        <v>834</v>
      </c>
      <c r="E317" t="s">
        <v>86</v>
      </c>
      <c r="F317">
        <v>13500</v>
      </c>
      <c r="G317" t="s">
        <v>152</v>
      </c>
      <c r="H317" t="s">
        <v>56</v>
      </c>
      <c r="I317" t="s">
        <v>91</v>
      </c>
      <c r="J317" t="s">
        <v>39</v>
      </c>
      <c r="K317" t="s">
        <v>40</v>
      </c>
      <c r="L317" t="s">
        <v>23</v>
      </c>
      <c r="M317">
        <v>18000</v>
      </c>
      <c r="N317" t="s">
        <v>66</v>
      </c>
      <c r="O317" t="s">
        <v>25</v>
      </c>
      <c r="P317">
        <v>7539875</v>
      </c>
      <c r="Q317" t="s">
        <v>67</v>
      </c>
      <c r="R317" t="str">
        <f t="shared" si="13"/>
        <v>Tertile 1</v>
      </c>
      <c r="S317" t="str">
        <f t="shared" si="14"/>
        <v>Risky</v>
      </c>
    </row>
    <row r="318" spans="1:19" x14ac:dyDescent="0.35">
      <c r="A318" t="s">
        <v>847</v>
      </c>
      <c r="B318" s="1">
        <v>44595</v>
      </c>
      <c r="C318" s="5" t="str">
        <f t="shared" si="12"/>
        <v>02</v>
      </c>
      <c r="D318" t="s">
        <v>848</v>
      </c>
      <c r="E318" t="s">
        <v>17</v>
      </c>
      <c r="F318">
        <v>13500</v>
      </c>
      <c r="G318" t="s">
        <v>291</v>
      </c>
      <c r="H318" t="s">
        <v>117</v>
      </c>
      <c r="I318" t="s">
        <v>427</v>
      </c>
      <c r="J318" t="s">
        <v>39</v>
      </c>
      <c r="K318" t="s">
        <v>40</v>
      </c>
      <c r="L318" t="s">
        <v>50</v>
      </c>
      <c r="M318">
        <v>13000</v>
      </c>
      <c r="N318" t="s">
        <v>42</v>
      </c>
      <c r="O318" t="s">
        <v>25</v>
      </c>
      <c r="P318">
        <v>7890074</v>
      </c>
      <c r="Q318" t="s">
        <v>44</v>
      </c>
      <c r="R318" t="str">
        <f t="shared" si="13"/>
        <v>Tertile 1</v>
      </c>
      <c r="S318" t="str">
        <f t="shared" si="14"/>
        <v>Risky</v>
      </c>
    </row>
    <row r="319" spans="1:19" x14ac:dyDescent="0.35">
      <c r="A319" t="s">
        <v>849</v>
      </c>
      <c r="B319" s="1">
        <v>44595</v>
      </c>
      <c r="C319" s="5" t="str">
        <f t="shared" si="12"/>
        <v>02</v>
      </c>
      <c r="D319" t="s">
        <v>850</v>
      </c>
      <c r="E319" t="s">
        <v>86</v>
      </c>
      <c r="F319">
        <v>13500</v>
      </c>
      <c r="G319" t="s">
        <v>295</v>
      </c>
      <c r="H319" t="s">
        <v>19</v>
      </c>
      <c r="I319" t="s">
        <v>400</v>
      </c>
      <c r="J319" t="s">
        <v>39</v>
      </c>
      <c r="K319" t="s">
        <v>40</v>
      </c>
      <c r="L319" t="s">
        <v>23</v>
      </c>
      <c r="M319">
        <v>43000</v>
      </c>
      <c r="N319" t="s">
        <v>51</v>
      </c>
      <c r="O319" t="s">
        <v>25</v>
      </c>
      <c r="P319">
        <v>7480624</v>
      </c>
      <c r="Q319" t="s">
        <v>52</v>
      </c>
      <c r="R319" t="str">
        <f t="shared" si="13"/>
        <v>Tertile 1</v>
      </c>
      <c r="S319" t="str">
        <f t="shared" si="14"/>
        <v>Risky</v>
      </c>
    </row>
    <row r="320" spans="1:19" x14ac:dyDescent="0.35">
      <c r="A320" t="s">
        <v>852</v>
      </c>
      <c r="B320" s="1">
        <v>44595</v>
      </c>
      <c r="C320" s="5" t="str">
        <f t="shared" si="12"/>
        <v>02</v>
      </c>
      <c r="D320" t="s">
        <v>853</v>
      </c>
      <c r="E320" t="s">
        <v>17</v>
      </c>
      <c r="F320">
        <v>13500</v>
      </c>
      <c r="G320" t="s">
        <v>80</v>
      </c>
      <c r="H320" t="s">
        <v>143</v>
      </c>
      <c r="I320" t="s">
        <v>806</v>
      </c>
      <c r="J320" t="s">
        <v>21</v>
      </c>
      <c r="K320" t="s">
        <v>22</v>
      </c>
      <c r="L320" t="s">
        <v>23</v>
      </c>
      <c r="M320">
        <v>26000</v>
      </c>
      <c r="N320" t="s">
        <v>66</v>
      </c>
      <c r="O320" t="s">
        <v>25</v>
      </c>
      <c r="P320">
        <v>8148532</v>
      </c>
      <c r="Q320" t="s">
        <v>67</v>
      </c>
      <c r="R320" t="str">
        <f t="shared" si="13"/>
        <v>Tertile 1</v>
      </c>
      <c r="S320" t="str">
        <f t="shared" si="14"/>
        <v>Risky</v>
      </c>
    </row>
    <row r="321" spans="1:19" x14ac:dyDescent="0.35">
      <c r="A321" t="s">
        <v>854</v>
      </c>
      <c r="B321" s="1">
        <v>44595</v>
      </c>
      <c r="C321" s="5" t="str">
        <f t="shared" si="12"/>
        <v>02</v>
      </c>
      <c r="D321" t="s">
        <v>855</v>
      </c>
      <c r="E321" t="s">
        <v>86</v>
      </c>
      <c r="F321">
        <v>13500</v>
      </c>
      <c r="G321" t="s">
        <v>152</v>
      </c>
      <c r="H321" t="s">
        <v>126</v>
      </c>
      <c r="I321" t="s">
        <v>856</v>
      </c>
      <c r="J321" t="s">
        <v>21</v>
      </c>
      <c r="K321" t="s">
        <v>22</v>
      </c>
      <c r="L321" t="s">
        <v>50</v>
      </c>
      <c r="M321">
        <v>12000</v>
      </c>
      <c r="N321" t="s">
        <v>66</v>
      </c>
      <c r="O321" t="s">
        <v>25</v>
      </c>
      <c r="P321">
        <v>7592271</v>
      </c>
      <c r="Q321" t="s">
        <v>67</v>
      </c>
      <c r="R321" t="str">
        <f t="shared" si="13"/>
        <v>Tertile 1</v>
      </c>
      <c r="S321" t="str">
        <f t="shared" si="14"/>
        <v>Risky</v>
      </c>
    </row>
    <row r="322" spans="1:19" x14ac:dyDescent="0.35">
      <c r="A322" t="s">
        <v>861</v>
      </c>
      <c r="B322" s="1">
        <v>44595</v>
      </c>
      <c r="C322" s="5" t="str">
        <f t="shared" ref="C322:C385" si="15">TEXT(B322,$V$22)</f>
        <v>02</v>
      </c>
      <c r="D322" t="s">
        <v>862</v>
      </c>
      <c r="E322" t="s">
        <v>17</v>
      </c>
      <c r="F322">
        <v>13500</v>
      </c>
      <c r="G322" t="s">
        <v>80</v>
      </c>
      <c r="H322" t="s">
        <v>148</v>
      </c>
      <c r="I322" t="s">
        <v>522</v>
      </c>
      <c r="J322" t="s">
        <v>21</v>
      </c>
      <c r="K322" t="s">
        <v>22</v>
      </c>
      <c r="L322" t="s">
        <v>50</v>
      </c>
      <c r="M322">
        <v>45000</v>
      </c>
      <c r="N322" t="s">
        <v>66</v>
      </c>
      <c r="O322" t="s">
        <v>59</v>
      </c>
      <c r="P322">
        <v>6697665</v>
      </c>
      <c r="Q322" t="s">
        <v>73</v>
      </c>
      <c r="R322" t="str">
        <f t="shared" ref="R322:R385" si="16">IF(F322&lt;_xlfn.PERCENTILE.INC($F$2:$F$10576,1/3), "Tertile 1",
   IF(F322&lt;_xlfn.PERCENTILE.INC($F$2:$F$10576,2/3), "Tertile 2", "Tertile 3"))</f>
        <v>Tertile 1</v>
      </c>
      <c r="S322" t="str">
        <f t="shared" ref="S322:S385" si="17">IF(F322&gt;755000, "Eligible", "Risky")</f>
        <v>Risky</v>
      </c>
    </row>
    <row r="323" spans="1:19" x14ac:dyDescent="0.35">
      <c r="A323" t="s">
        <v>864</v>
      </c>
      <c r="B323" s="1">
        <v>44595</v>
      </c>
      <c r="C323" s="5" t="str">
        <f t="shared" si="15"/>
        <v>02</v>
      </c>
      <c r="D323" t="s">
        <v>865</v>
      </c>
      <c r="E323" t="s">
        <v>17</v>
      </c>
      <c r="F323">
        <v>13500</v>
      </c>
      <c r="G323" t="s">
        <v>166</v>
      </c>
      <c r="H323" t="s">
        <v>167</v>
      </c>
      <c r="I323" t="s">
        <v>168</v>
      </c>
      <c r="J323" t="s">
        <v>39</v>
      </c>
      <c r="K323" t="s">
        <v>40</v>
      </c>
      <c r="L323" t="s">
        <v>50</v>
      </c>
      <c r="M323">
        <v>13000</v>
      </c>
      <c r="N323" t="s">
        <v>24</v>
      </c>
      <c r="O323" t="s">
        <v>59</v>
      </c>
      <c r="P323">
        <v>7561365</v>
      </c>
      <c r="Q323" t="s">
        <v>26</v>
      </c>
      <c r="R323" t="str">
        <f t="shared" si="16"/>
        <v>Tertile 1</v>
      </c>
      <c r="S323" t="str">
        <f t="shared" si="17"/>
        <v>Risky</v>
      </c>
    </row>
    <row r="324" spans="1:19" x14ac:dyDescent="0.35">
      <c r="A324" t="s">
        <v>868</v>
      </c>
      <c r="B324" s="1">
        <v>44595</v>
      </c>
      <c r="C324" s="5" t="str">
        <f t="shared" si="15"/>
        <v>02</v>
      </c>
      <c r="D324" t="s">
        <v>869</v>
      </c>
      <c r="E324" t="s">
        <v>17</v>
      </c>
      <c r="F324">
        <v>13500</v>
      </c>
      <c r="G324" t="s">
        <v>199</v>
      </c>
      <c r="H324" t="s">
        <v>81</v>
      </c>
      <c r="I324" t="s">
        <v>435</v>
      </c>
      <c r="J324" t="s">
        <v>39</v>
      </c>
      <c r="K324" t="s">
        <v>40</v>
      </c>
      <c r="L324" t="s">
        <v>50</v>
      </c>
      <c r="M324">
        <v>13000</v>
      </c>
      <c r="N324" t="s">
        <v>51</v>
      </c>
      <c r="O324" t="s">
        <v>43</v>
      </c>
      <c r="P324">
        <v>8716925</v>
      </c>
      <c r="Q324" t="s">
        <v>52</v>
      </c>
      <c r="R324" t="str">
        <f t="shared" si="16"/>
        <v>Tertile 1</v>
      </c>
      <c r="S324" t="str">
        <f t="shared" si="17"/>
        <v>Risky</v>
      </c>
    </row>
    <row r="325" spans="1:19" x14ac:dyDescent="0.35">
      <c r="A325" t="s">
        <v>870</v>
      </c>
      <c r="B325" s="1">
        <v>44595</v>
      </c>
      <c r="C325" s="5" t="str">
        <f t="shared" si="15"/>
        <v>02</v>
      </c>
      <c r="D325" t="s">
        <v>871</v>
      </c>
      <c r="E325" t="s">
        <v>86</v>
      </c>
      <c r="F325">
        <v>13500</v>
      </c>
      <c r="G325" t="s">
        <v>244</v>
      </c>
      <c r="H325" t="s">
        <v>481</v>
      </c>
      <c r="I325" t="s">
        <v>482</v>
      </c>
      <c r="J325" t="s">
        <v>39</v>
      </c>
      <c r="K325" t="s">
        <v>40</v>
      </c>
      <c r="L325" t="s">
        <v>50</v>
      </c>
      <c r="M325">
        <v>28000</v>
      </c>
      <c r="N325" t="s">
        <v>58</v>
      </c>
      <c r="O325" t="s">
        <v>59</v>
      </c>
      <c r="P325">
        <v>8962316</v>
      </c>
      <c r="Q325" t="s">
        <v>60</v>
      </c>
      <c r="R325" t="str">
        <f t="shared" si="16"/>
        <v>Tertile 1</v>
      </c>
      <c r="S325" t="str">
        <f t="shared" si="17"/>
        <v>Risky</v>
      </c>
    </row>
    <row r="326" spans="1:19" x14ac:dyDescent="0.35">
      <c r="A326" t="s">
        <v>873</v>
      </c>
      <c r="B326" s="1">
        <v>44595</v>
      </c>
      <c r="C326" s="5" t="str">
        <f t="shared" si="15"/>
        <v>02</v>
      </c>
      <c r="D326" t="s">
        <v>874</v>
      </c>
      <c r="E326" t="s">
        <v>17</v>
      </c>
      <c r="F326">
        <v>13500</v>
      </c>
      <c r="G326" t="s">
        <v>252</v>
      </c>
      <c r="H326" t="s">
        <v>94</v>
      </c>
      <c r="I326" t="s">
        <v>619</v>
      </c>
      <c r="J326" t="s">
        <v>39</v>
      </c>
      <c r="K326" t="s">
        <v>40</v>
      </c>
      <c r="L326" t="s">
        <v>50</v>
      </c>
      <c r="M326">
        <v>31000</v>
      </c>
      <c r="N326" t="s">
        <v>72</v>
      </c>
      <c r="O326" t="s">
        <v>43</v>
      </c>
      <c r="P326">
        <v>7457602</v>
      </c>
      <c r="Q326" t="s">
        <v>73</v>
      </c>
      <c r="R326" t="str">
        <f t="shared" si="16"/>
        <v>Tertile 1</v>
      </c>
      <c r="S326" t="str">
        <f t="shared" si="17"/>
        <v>Risky</v>
      </c>
    </row>
    <row r="327" spans="1:19" x14ac:dyDescent="0.35">
      <c r="A327" t="s">
        <v>879</v>
      </c>
      <c r="B327" s="1">
        <v>44595</v>
      </c>
      <c r="C327" s="5" t="str">
        <f t="shared" si="15"/>
        <v>02</v>
      </c>
      <c r="D327" t="s">
        <v>880</v>
      </c>
      <c r="E327" t="s">
        <v>86</v>
      </c>
      <c r="F327">
        <v>13500</v>
      </c>
      <c r="G327" t="s">
        <v>98</v>
      </c>
      <c r="H327" t="s">
        <v>19</v>
      </c>
      <c r="I327" t="s">
        <v>705</v>
      </c>
      <c r="J327" t="s">
        <v>39</v>
      </c>
      <c r="K327" t="s">
        <v>40</v>
      </c>
      <c r="L327" t="s">
        <v>23</v>
      </c>
      <c r="M327">
        <v>18000</v>
      </c>
      <c r="N327" t="s">
        <v>32</v>
      </c>
      <c r="O327" t="s">
        <v>83</v>
      </c>
      <c r="P327">
        <v>6796602</v>
      </c>
      <c r="Q327" t="s">
        <v>60</v>
      </c>
      <c r="R327" t="str">
        <f t="shared" si="16"/>
        <v>Tertile 1</v>
      </c>
      <c r="S327" t="str">
        <f t="shared" si="17"/>
        <v>Risky</v>
      </c>
    </row>
    <row r="328" spans="1:19" x14ac:dyDescent="0.35">
      <c r="A328" t="s">
        <v>877</v>
      </c>
      <c r="B328" s="1">
        <v>44595</v>
      </c>
      <c r="C328" s="5" t="str">
        <f t="shared" si="15"/>
        <v>02</v>
      </c>
      <c r="D328" t="s">
        <v>878</v>
      </c>
      <c r="E328" t="s">
        <v>17</v>
      </c>
      <c r="F328">
        <v>550000</v>
      </c>
      <c r="G328" t="s">
        <v>160</v>
      </c>
      <c r="H328" t="s">
        <v>81</v>
      </c>
      <c r="I328" t="s">
        <v>211</v>
      </c>
      <c r="J328" t="s">
        <v>39</v>
      </c>
      <c r="K328" t="s">
        <v>40</v>
      </c>
      <c r="L328" t="s">
        <v>23</v>
      </c>
      <c r="M328">
        <v>42000</v>
      </c>
      <c r="N328" t="s">
        <v>58</v>
      </c>
      <c r="O328" t="s">
        <v>43</v>
      </c>
      <c r="P328">
        <v>7148486</v>
      </c>
      <c r="Q328" t="s">
        <v>67</v>
      </c>
      <c r="R328" t="str">
        <f t="shared" si="16"/>
        <v>Tertile 2</v>
      </c>
      <c r="S328" t="str">
        <f t="shared" si="17"/>
        <v>Risky</v>
      </c>
    </row>
    <row r="329" spans="1:19" x14ac:dyDescent="0.35">
      <c r="A329" t="s">
        <v>883</v>
      </c>
      <c r="B329" s="1">
        <v>44595</v>
      </c>
      <c r="C329" s="5" t="str">
        <f t="shared" si="15"/>
        <v>02</v>
      </c>
      <c r="D329" t="s">
        <v>884</v>
      </c>
      <c r="E329" t="s">
        <v>86</v>
      </c>
      <c r="F329">
        <v>580000</v>
      </c>
      <c r="G329" t="s">
        <v>166</v>
      </c>
      <c r="H329" t="s">
        <v>37</v>
      </c>
      <c r="I329" t="s">
        <v>38</v>
      </c>
      <c r="J329" t="s">
        <v>39</v>
      </c>
      <c r="K329" t="s">
        <v>40</v>
      </c>
      <c r="L329" t="s">
        <v>23</v>
      </c>
      <c r="M329">
        <v>85000</v>
      </c>
      <c r="N329" t="s">
        <v>24</v>
      </c>
      <c r="O329" t="s">
        <v>43</v>
      </c>
      <c r="P329">
        <v>6417156</v>
      </c>
      <c r="Q329" t="s">
        <v>33</v>
      </c>
      <c r="R329" t="str">
        <f t="shared" si="16"/>
        <v>Tertile 2</v>
      </c>
      <c r="S329" t="str">
        <f t="shared" si="17"/>
        <v>Risky</v>
      </c>
    </row>
    <row r="330" spans="1:19" x14ac:dyDescent="0.35">
      <c r="A330" t="s">
        <v>839</v>
      </c>
      <c r="B330" s="1">
        <v>44595</v>
      </c>
      <c r="C330" s="5" t="str">
        <f t="shared" si="15"/>
        <v>02</v>
      </c>
      <c r="D330" t="s">
        <v>840</v>
      </c>
      <c r="E330" t="s">
        <v>17</v>
      </c>
      <c r="F330">
        <v>730000</v>
      </c>
      <c r="G330" t="s">
        <v>29</v>
      </c>
      <c r="H330" t="s">
        <v>174</v>
      </c>
      <c r="I330" t="s">
        <v>265</v>
      </c>
      <c r="J330" t="s">
        <v>39</v>
      </c>
      <c r="K330" t="s">
        <v>40</v>
      </c>
      <c r="L330" t="s">
        <v>50</v>
      </c>
      <c r="M330">
        <v>25000</v>
      </c>
      <c r="N330" t="s">
        <v>32</v>
      </c>
      <c r="O330" t="s">
        <v>25</v>
      </c>
      <c r="P330">
        <v>7275191</v>
      </c>
      <c r="Q330" t="s">
        <v>33</v>
      </c>
      <c r="R330" t="str">
        <f t="shared" si="16"/>
        <v>Tertile 2</v>
      </c>
      <c r="S330" t="str">
        <f t="shared" si="17"/>
        <v>Risky</v>
      </c>
    </row>
    <row r="331" spans="1:19" x14ac:dyDescent="0.35">
      <c r="A331" t="s">
        <v>841</v>
      </c>
      <c r="B331" s="1">
        <v>44595</v>
      </c>
      <c r="C331" s="5" t="str">
        <f t="shared" si="15"/>
        <v>02</v>
      </c>
      <c r="D331" t="s">
        <v>842</v>
      </c>
      <c r="E331" t="s">
        <v>17</v>
      </c>
      <c r="F331">
        <v>770000</v>
      </c>
      <c r="G331" t="s">
        <v>36</v>
      </c>
      <c r="H331" t="s">
        <v>94</v>
      </c>
      <c r="I331" t="s">
        <v>95</v>
      </c>
      <c r="J331" t="s">
        <v>21</v>
      </c>
      <c r="K331" t="s">
        <v>22</v>
      </c>
      <c r="L331" t="s">
        <v>50</v>
      </c>
      <c r="M331">
        <v>46000</v>
      </c>
      <c r="N331" t="s">
        <v>42</v>
      </c>
      <c r="O331" t="s">
        <v>25</v>
      </c>
      <c r="P331">
        <v>8835994</v>
      </c>
      <c r="Q331" t="s">
        <v>44</v>
      </c>
      <c r="R331" t="str">
        <f t="shared" si="16"/>
        <v>Tertile 2</v>
      </c>
      <c r="S331" t="str">
        <f t="shared" si="17"/>
        <v>Eligible</v>
      </c>
    </row>
    <row r="332" spans="1:19" x14ac:dyDescent="0.35">
      <c r="A332" t="s">
        <v>837</v>
      </c>
      <c r="B332" s="1">
        <v>44595</v>
      </c>
      <c r="C332" s="5" t="str">
        <f t="shared" si="15"/>
        <v>02</v>
      </c>
      <c r="D332" t="s">
        <v>838</v>
      </c>
      <c r="E332" t="s">
        <v>17</v>
      </c>
      <c r="F332">
        <v>840000</v>
      </c>
      <c r="G332" t="s">
        <v>18</v>
      </c>
      <c r="H332" t="s">
        <v>64</v>
      </c>
      <c r="I332" t="s">
        <v>200</v>
      </c>
      <c r="J332" t="s">
        <v>21</v>
      </c>
      <c r="K332" t="s">
        <v>22</v>
      </c>
      <c r="L332" t="s">
        <v>50</v>
      </c>
      <c r="M332">
        <v>39000</v>
      </c>
      <c r="N332" t="s">
        <v>24</v>
      </c>
      <c r="O332" t="s">
        <v>25</v>
      </c>
      <c r="P332">
        <v>6503890</v>
      </c>
      <c r="Q332" t="s">
        <v>26</v>
      </c>
      <c r="R332" t="str">
        <f t="shared" si="16"/>
        <v>Tertile 2</v>
      </c>
      <c r="S332" t="str">
        <f t="shared" si="17"/>
        <v>Eligible</v>
      </c>
    </row>
    <row r="333" spans="1:19" x14ac:dyDescent="0.35">
      <c r="A333" t="s">
        <v>872</v>
      </c>
      <c r="B333" s="1">
        <v>44595</v>
      </c>
      <c r="C333" s="5" t="str">
        <f t="shared" si="15"/>
        <v>02</v>
      </c>
      <c r="D333" t="s">
        <v>141</v>
      </c>
      <c r="E333" t="s">
        <v>17</v>
      </c>
      <c r="F333">
        <v>905000</v>
      </c>
      <c r="G333" t="s">
        <v>248</v>
      </c>
      <c r="H333" t="s">
        <v>174</v>
      </c>
      <c r="I333" t="s">
        <v>175</v>
      </c>
      <c r="J333" t="s">
        <v>39</v>
      </c>
      <c r="K333" t="s">
        <v>40</v>
      </c>
      <c r="L333" t="s">
        <v>50</v>
      </c>
      <c r="M333">
        <v>14000</v>
      </c>
      <c r="N333" t="s">
        <v>66</v>
      </c>
      <c r="O333" t="s">
        <v>59</v>
      </c>
      <c r="P333">
        <v>6034632</v>
      </c>
      <c r="Q333" t="s">
        <v>67</v>
      </c>
      <c r="R333" t="str">
        <f t="shared" si="16"/>
        <v>Tertile 2</v>
      </c>
      <c r="S333" t="str">
        <f t="shared" si="17"/>
        <v>Eligible</v>
      </c>
    </row>
    <row r="334" spans="1:19" x14ac:dyDescent="0.35">
      <c r="A334" t="s">
        <v>857</v>
      </c>
      <c r="B334" s="1">
        <v>44595</v>
      </c>
      <c r="C334" s="5" t="str">
        <f t="shared" si="15"/>
        <v>02</v>
      </c>
      <c r="D334" t="s">
        <v>858</v>
      </c>
      <c r="E334" t="s">
        <v>17</v>
      </c>
      <c r="F334">
        <v>910000</v>
      </c>
      <c r="G334" t="s">
        <v>76</v>
      </c>
      <c r="H334" t="s">
        <v>48</v>
      </c>
      <c r="I334" t="s">
        <v>71</v>
      </c>
      <c r="J334" t="s">
        <v>39</v>
      </c>
      <c r="K334" t="s">
        <v>40</v>
      </c>
      <c r="L334" t="s">
        <v>50</v>
      </c>
      <c r="M334">
        <v>22000</v>
      </c>
      <c r="N334" t="s">
        <v>72</v>
      </c>
      <c r="O334" t="s">
        <v>43</v>
      </c>
      <c r="P334">
        <v>8047606</v>
      </c>
      <c r="Q334" t="s">
        <v>73</v>
      </c>
      <c r="R334" t="str">
        <f t="shared" si="16"/>
        <v>Tertile 2</v>
      </c>
      <c r="S334" t="str">
        <f t="shared" si="17"/>
        <v>Eligible</v>
      </c>
    </row>
    <row r="335" spans="1:19" x14ac:dyDescent="0.35">
      <c r="A335" t="s">
        <v>835</v>
      </c>
      <c r="B335" s="1">
        <v>44595</v>
      </c>
      <c r="C335" s="5" t="str">
        <f t="shared" si="15"/>
        <v>02</v>
      </c>
      <c r="D335" t="s">
        <v>836</v>
      </c>
      <c r="E335" t="s">
        <v>86</v>
      </c>
      <c r="F335">
        <v>927000</v>
      </c>
      <c r="G335" t="s">
        <v>76</v>
      </c>
      <c r="H335" t="s">
        <v>126</v>
      </c>
      <c r="I335" t="s">
        <v>127</v>
      </c>
      <c r="J335" t="s">
        <v>21</v>
      </c>
      <c r="K335" t="s">
        <v>22</v>
      </c>
      <c r="L335" t="s">
        <v>50</v>
      </c>
      <c r="M335">
        <v>21000</v>
      </c>
      <c r="N335" t="s">
        <v>72</v>
      </c>
      <c r="O335" t="s">
        <v>110</v>
      </c>
      <c r="P335">
        <v>6862992</v>
      </c>
      <c r="Q335" t="s">
        <v>73</v>
      </c>
      <c r="R335" t="str">
        <f t="shared" si="16"/>
        <v>Tertile 2</v>
      </c>
      <c r="S335" t="str">
        <f t="shared" si="17"/>
        <v>Eligible</v>
      </c>
    </row>
    <row r="336" spans="1:19" x14ac:dyDescent="0.35">
      <c r="A336" t="s">
        <v>881</v>
      </c>
      <c r="B336" s="1">
        <v>44595</v>
      </c>
      <c r="C336" s="5" t="str">
        <f t="shared" si="15"/>
        <v>02</v>
      </c>
      <c r="D336" t="s">
        <v>882</v>
      </c>
      <c r="E336" t="s">
        <v>17</v>
      </c>
      <c r="F336">
        <v>936000</v>
      </c>
      <c r="G336" t="s">
        <v>90</v>
      </c>
      <c r="H336" t="s">
        <v>138</v>
      </c>
      <c r="I336" t="s">
        <v>269</v>
      </c>
      <c r="J336" t="s">
        <v>39</v>
      </c>
      <c r="K336" t="s">
        <v>40</v>
      </c>
      <c r="L336" t="s">
        <v>50</v>
      </c>
      <c r="M336">
        <v>13000</v>
      </c>
      <c r="N336" t="s">
        <v>72</v>
      </c>
      <c r="O336" t="s">
        <v>25</v>
      </c>
      <c r="P336">
        <v>7691935</v>
      </c>
      <c r="Q336" t="s">
        <v>26</v>
      </c>
      <c r="R336" t="str">
        <f t="shared" si="16"/>
        <v>Tertile 2</v>
      </c>
      <c r="S336" t="str">
        <f t="shared" si="17"/>
        <v>Eligible</v>
      </c>
    </row>
    <row r="337" spans="1:19" x14ac:dyDescent="0.35">
      <c r="A337" t="s">
        <v>845</v>
      </c>
      <c r="B337" s="1">
        <v>44595</v>
      </c>
      <c r="C337" s="5" t="str">
        <f t="shared" si="15"/>
        <v>02</v>
      </c>
      <c r="D337" t="s">
        <v>846</v>
      </c>
      <c r="E337" t="s">
        <v>86</v>
      </c>
      <c r="F337">
        <v>995000</v>
      </c>
      <c r="G337" t="s">
        <v>288</v>
      </c>
      <c r="H337" t="s">
        <v>30</v>
      </c>
      <c r="I337" t="s">
        <v>332</v>
      </c>
      <c r="J337" t="s">
        <v>21</v>
      </c>
      <c r="K337" t="s">
        <v>22</v>
      </c>
      <c r="L337" t="s">
        <v>50</v>
      </c>
      <c r="M337">
        <v>21000</v>
      </c>
      <c r="N337" t="s">
        <v>32</v>
      </c>
      <c r="O337" t="s">
        <v>110</v>
      </c>
      <c r="P337">
        <v>6181924</v>
      </c>
      <c r="Q337" t="s">
        <v>33</v>
      </c>
      <c r="R337" t="str">
        <f t="shared" si="16"/>
        <v>Tertile 2</v>
      </c>
      <c r="S337" t="str">
        <f t="shared" si="17"/>
        <v>Eligible</v>
      </c>
    </row>
    <row r="338" spans="1:19" x14ac:dyDescent="0.35">
      <c r="A338" t="s">
        <v>831</v>
      </c>
      <c r="B338" s="1">
        <v>44595</v>
      </c>
      <c r="C338" s="5" t="str">
        <f t="shared" si="15"/>
        <v>02</v>
      </c>
      <c r="D338" t="s">
        <v>832</v>
      </c>
      <c r="E338" t="s">
        <v>17</v>
      </c>
      <c r="F338">
        <v>1030000</v>
      </c>
      <c r="G338" t="s">
        <v>147</v>
      </c>
      <c r="H338" t="s">
        <v>303</v>
      </c>
      <c r="I338" t="s">
        <v>657</v>
      </c>
      <c r="J338" t="s">
        <v>39</v>
      </c>
      <c r="K338" t="s">
        <v>40</v>
      </c>
      <c r="L338" t="s">
        <v>50</v>
      </c>
      <c r="M338">
        <v>33000</v>
      </c>
      <c r="N338" t="s">
        <v>58</v>
      </c>
      <c r="O338" t="s">
        <v>110</v>
      </c>
      <c r="P338">
        <v>6038590</v>
      </c>
      <c r="Q338" t="s">
        <v>60</v>
      </c>
      <c r="R338" t="str">
        <f t="shared" si="16"/>
        <v>Tertile 3</v>
      </c>
      <c r="S338" t="str">
        <f t="shared" si="17"/>
        <v>Eligible</v>
      </c>
    </row>
    <row r="339" spans="1:19" x14ac:dyDescent="0.35">
      <c r="A339" t="s">
        <v>851</v>
      </c>
      <c r="B339" s="1">
        <v>44595</v>
      </c>
      <c r="C339" s="5" t="str">
        <f t="shared" si="15"/>
        <v>02</v>
      </c>
      <c r="D339" t="s">
        <v>136</v>
      </c>
      <c r="E339" t="s">
        <v>17</v>
      </c>
      <c r="F339">
        <v>1100000</v>
      </c>
      <c r="G339" t="s">
        <v>160</v>
      </c>
      <c r="H339" t="s">
        <v>48</v>
      </c>
      <c r="I339" t="s">
        <v>538</v>
      </c>
      <c r="J339" t="s">
        <v>39</v>
      </c>
      <c r="K339" t="s">
        <v>40</v>
      </c>
      <c r="L339" t="s">
        <v>50</v>
      </c>
      <c r="M339">
        <v>22000</v>
      </c>
      <c r="N339" t="s">
        <v>58</v>
      </c>
      <c r="O339" t="s">
        <v>59</v>
      </c>
      <c r="P339">
        <v>7410063</v>
      </c>
      <c r="Q339" t="s">
        <v>60</v>
      </c>
      <c r="R339" t="str">
        <f t="shared" si="16"/>
        <v>Tertile 3</v>
      </c>
      <c r="S339" t="str">
        <f t="shared" si="17"/>
        <v>Eligible</v>
      </c>
    </row>
    <row r="340" spans="1:19" x14ac:dyDescent="0.35">
      <c r="A340" t="s">
        <v>843</v>
      </c>
      <c r="B340" s="1">
        <v>44595</v>
      </c>
      <c r="C340" s="5" t="str">
        <f t="shared" si="15"/>
        <v>02</v>
      </c>
      <c r="D340" t="s">
        <v>844</v>
      </c>
      <c r="E340" t="s">
        <v>86</v>
      </c>
      <c r="F340">
        <v>1125000</v>
      </c>
      <c r="G340" t="s">
        <v>268</v>
      </c>
      <c r="H340" t="s">
        <v>81</v>
      </c>
      <c r="I340" t="s">
        <v>435</v>
      </c>
      <c r="J340" t="s">
        <v>39</v>
      </c>
      <c r="K340" t="s">
        <v>40</v>
      </c>
      <c r="L340" t="s">
        <v>50</v>
      </c>
      <c r="M340">
        <v>13500</v>
      </c>
      <c r="N340" t="s">
        <v>24</v>
      </c>
      <c r="O340" t="s">
        <v>43</v>
      </c>
      <c r="P340">
        <v>6838769</v>
      </c>
      <c r="Q340" t="s">
        <v>26</v>
      </c>
      <c r="R340" t="str">
        <f t="shared" si="16"/>
        <v>Tertile 3</v>
      </c>
      <c r="S340" t="str">
        <f t="shared" si="17"/>
        <v>Eligible</v>
      </c>
    </row>
    <row r="341" spans="1:19" x14ac:dyDescent="0.35">
      <c r="A341" t="s">
        <v>875</v>
      </c>
      <c r="B341" s="1">
        <v>44595</v>
      </c>
      <c r="C341" s="5" t="str">
        <f t="shared" si="15"/>
        <v>02</v>
      </c>
      <c r="D341" t="s">
        <v>876</v>
      </c>
      <c r="E341" t="s">
        <v>17</v>
      </c>
      <c r="F341">
        <v>1152000</v>
      </c>
      <c r="G341" t="s">
        <v>268</v>
      </c>
      <c r="H341" t="s">
        <v>19</v>
      </c>
      <c r="I341" t="s">
        <v>641</v>
      </c>
      <c r="J341" t="s">
        <v>21</v>
      </c>
      <c r="K341" t="s">
        <v>22</v>
      </c>
      <c r="L341" t="s">
        <v>50</v>
      </c>
      <c r="M341">
        <v>29200</v>
      </c>
      <c r="N341" t="s">
        <v>24</v>
      </c>
      <c r="O341" t="s">
        <v>43</v>
      </c>
      <c r="P341">
        <v>8920349</v>
      </c>
      <c r="Q341" t="s">
        <v>26</v>
      </c>
      <c r="R341" t="str">
        <f t="shared" si="16"/>
        <v>Tertile 3</v>
      </c>
      <c r="S341" t="str">
        <f t="shared" si="17"/>
        <v>Eligible</v>
      </c>
    </row>
    <row r="342" spans="1:19" x14ac:dyDescent="0.35">
      <c r="A342" t="s">
        <v>863</v>
      </c>
      <c r="B342" s="1">
        <v>44595</v>
      </c>
      <c r="C342" s="5" t="str">
        <f t="shared" si="15"/>
        <v>02</v>
      </c>
      <c r="D342" t="s">
        <v>749</v>
      </c>
      <c r="E342" t="s">
        <v>17</v>
      </c>
      <c r="F342">
        <v>1200000</v>
      </c>
      <c r="G342" t="s">
        <v>90</v>
      </c>
      <c r="H342" t="s">
        <v>444</v>
      </c>
      <c r="I342" t="s">
        <v>741</v>
      </c>
      <c r="J342" t="s">
        <v>39</v>
      </c>
      <c r="K342" t="s">
        <v>40</v>
      </c>
      <c r="L342" t="s">
        <v>50</v>
      </c>
      <c r="M342">
        <v>71000</v>
      </c>
      <c r="N342" t="s">
        <v>72</v>
      </c>
      <c r="O342" t="s">
        <v>59</v>
      </c>
      <c r="P342">
        <v>8372194</v>
      </c>
      <c r="Q342" t="s">
        <v>73</v>
      </c>
      <c r="R342" t="str">
        <f t="shared" si="16"/>
        <v>Tertile 3</v>
      </c>
      <c r="S342" t="str">
        <f t="shared" si="17"/>
        <v>Eligible</v>
      </c>
    </row>
    <row r="343" spans="1:19" x14ac:dyDescent="0.35">
      <c r="A343" t="s">
        <v>888</v>
      </c>
      <c r="B343" s="1">
        <v>44595</v>
      </c>
      <c r="C343" s="5" t="str">
        <f t="shared" si="15"/>
        <v>02</v>
      </c>
      <c r="D343" t="s">
        <v>889</v>
      </c>
      <c r="E343" t="s">
        <v>17</v>
      </c>
      <c r="F343">
        <v>1605000</v>
      </c>
      <c r="G343" t="s">
        <v>103</v>
      </c>
      <c r="H343" t="s">
        <v>156</v>
      </c>
      <c r="I343" t="s">
        <v>157</v>
      </c>
      <c r="J343" t="s">
        <v>39</v>
      </c>
      <c r="K343" t="s">
        <v>40</v>
      </c>
      <c r="L343" t="s">
        <v>50</v>
      </c>
      <c r="M343">
        <v>43500</v>
      </c>
      <c r="N343" t="s">
        <v>42</v>
      </c>
      <c r="O343" t="s">
        <v>43</v>
      </c>
      <c r="P343">
        <v>7161187</v>
      </c>
      <c r="Q343" t="s">
        <v>52</v>
      </c>
      <c r="R343" t="str">
        <f t="shared" si="16"/>
        <v>Tertile 3</v>
      </c>
      <c r="S343" t="str">
        <f t="shared" si="17"/>
        <v>Eligible</v>
      </c>
    </row>
    <row r="344" spans="1:19" x14ac:dyDescent="0.35">
      <c r="A344" t="s">
        <v>866</v>
      </c>
      <c r="B344" s="1">
        <v>44595</v>
      </c>
      <c r="C344" s="5" t="str">
        <f t="shared" si="15"/>
        <v>02</v>
      </c>
      <c r="D344" t="s">
        <v>867</v>
      </c>
      <c r="E344" t="s">
        <v>17</v>
      </c>
      <c r="F344">
        <v>1660000</v>
      </c>
      <c r="G344" t="s">
        <v>195</v>
      </c>
      <c r="H344" t="s">
        <v>99</v>
      </c>
      <c r="I344" t="s">
        <v>541</v>
      </c>
      <c r="J344" t="s">
        <v>39</v>
      </c>
      <c r="K344" t="s">
        <v>40</v>
      </c>
      <c r="L344" t="s">
        <v>50</v>
      </c>
      <c r="M344">
        <v>14000</v>
      </c>
      <c r="N344" t="s">
        <v>42</v>
      </c>
      <c r="O344" t="s">
        <v>43</v>
      </c>
      <c r="P344">
        <v>6395931</v>
      </c>
      <c r="Q344" t="s">
        <v>44</v>
      </c>
      <c r="R344" t="str">
        <f t="shared" si="16"/>
        <v>Tertile 3</v>
      </c>
      <c r="S344" t="str">
        <f t="shared" si="17"/>
        <v>Eligible</v>
      </c>
    </row>
    <row r="345" spans="1:19" x14ac:dyDescent="0.35">
      <c r="A345" t="s">
        <v>859</v>
      </c>
      <c r="B345" s="1">
        <v>44595</v>
      </c>
      <c r="C345" s="5" t="str">
        <f t="shared" si="15"/>
        <v>02</v>
      </c>
      <c r="D345" t="s">
        <v>860</v>
      </c>
      <c r="E345" t="s">
        <v>17</v>
      </c>
      <c r="F345">
        <v>1859000</v>
      </c>
      <c r="G345" t="s">
        <v>160</v>
      </c>
      <c r="H345" t="s">
        <v>94</v>
      </c>
      <c r="I345" t="s">
        <v>95</v>
      </c>
      <c r="J345" t="s">
        <v>21</v>
      </c>
      <c r="K345" t="s">
        <v>22</v>
      </c>
      <c r="L345" t="s">
        <v>50</v>
      </c>
      <c r="M345">
        <v>21900</v>
      </c>
      <c r="N345" t="s">
        <v>58</v>
      </c>
      <c r="O345" t="s">
        <v>59</v>
      </c>
      <c r="P345">
        <v>8924275</v>
      </c>
      <c r="Q345" t="s">
        <v>60</v>
      </c>
      <c r="R345" t="str">
        <f t="shared" si="16"/>
        <v>Tertile 3</v>
      </c>
      <c r="S345" t="str">
        <f t="shared" si="17"/>
        <v>Eligible</v>
      </c>
    </row>
    <row r="346" spans="1:19" x14ac:dyDescent="0.35">
      <c r="A346" t="s">
        <v>885</v>
      </c>
      <c r="B346" s="1">
        <v>44595</v>
      </c>
      <c r="C346" s="5" t="str">
        <f t="shared" si="15"/>
        <v>02</v>
      </c>
      <c r="D346" t="s">
        <v>886</v>
      </c>
      <c r="E346" t="s">
        <v>17</v>
      </c>
      <c r="F346">
        <v>1900000</v>
      </c>
      <c r="G346" t="s">
        <v>98</v>
      </c>
      <c r="H346" t="s">
        <v>216</v>
      </c>
      <c r="I346" t="s">
        <v>887</v>
      </c>
      <c r="J346" t="s">
        <v>39</v>
      </c>
      <c r="K346" t="s">
        <v>40</v>
      </c>
      <c r="L346" t="s">
        <v>50</v>
      </c>
      <c r="M346">
        <v>43000</v>
      </c>
      <c r="N346" t="s">
        <v>32</v>
      </c>
      <c r="O346" t="s">
        <v>110</v>
      </c>
      <c r="P346">
        <v>7976159</v>
      </c>
      <c r="Q346" t="s">
        <v>44</v>
      </c>
      <c r="R346" t="str">
        <f t="shared" si="16"/>
        <v>Tertile 3</v>
      </c>
      <c r="S346" t="str">
        <f t="shared" si="17"/>
        <v>Eligible</v>
      </c>
    </row>
    <row r="347" spans="1:19" x14ac:dyDescent="0.35">
      <c r="A347" t="s">
        <v>890</v>
      </c>
      <c r="B347" s="1">
        <v>44598</v>
      </c>
      <c r="C347" s="5" t="str">
        <f t="shared" si="15"/>
        <v>02</v>
      </c>
      <c r="D347" t="s">
        <v>891</v>
      </c>
      <c r="E347" t="s">
        <v>17</v>
      </c>
      <c r="F347">
        <v>13500</v>
      </c>
      <c r="G347" t="s">
        <v>47</v>
      </c>
      <c r="H347" t="s">
        <v>48</v>
      </c>
      <c r="I347" t="s">
        <v>260</v>
      </c>
      <c r="J347" t="s">
        <v>39</v>
      </c>
      <c r="K347" t="s">
        <v>40</v>
      </c>
      <c r="L347" t="s">
        <v>23</v>
      </c>
      <c r="M347">
        <v>36000</v>
      </c>
      <c r="N347" t="s">
        <v>51</v>
      </c>
      <c r="O347" t="s">
        <v>25</v>
      </c>
      <c r="P347">
        <v>8982126</v>
      </c>
      <c r="Q347" t="s">
        <v>52</v>
      </c>
      <c r="R347" t="str">
        <f t="shared" si="16"/>
        <v>Tertile 1</v>
      </c>
      <c r="S347" t="str">
        <f t="shared" si="17"/>
        <v>Risky</v>
      </c>
    </row>
    <row r="348" spans="1:19" x14ac:dyDescent="0.35">
      <c r="A348" t="s">
        <v>930</v>
      </c>
      <c r="B348" s="1">
        <v>44598</v>
      </c>
      <c r="C348" s="5" t="str">
        <f t="shared" si="15"/>
        <v>02</v>
      </c>
      <c r="D348" t="s">
        <v>69</v>
      </c>
      <c r="E348" t="s">
        <v>17</v>
      </c>
      <c r="F348">
        <v>13500</v>
      </c>
      <c r="G348" t="s">
        <v>142</v>
      </c>
      <c r="H348" t="s">
        <v>931</v>
      </c>
      <c r="I348" t="s">
        <v>932</v>
      </c>
      <c r="J348" t="s">
        <v>21</v>
      </c>
      <c r="K348" t="s">
        <v>22</v>
      </c>
      <c r="L348" t="s">
        <v>50</v>
      </c>
      <c r="M348">
        <v>19000</v>
      </c>
      <c r="N348" t="s">
        <v>51</v>
      </c>
      <c r="O348" t="s">
        <v>59</v>
      </c>
      <c r="P348">
        <v>7581505</v>
      </c>
      <c r="Q348" t="s">
        <v>52</v>
      </c>
      <c r="R348" t="str">
        <f t="shared" si="16"/>
        <v>Tertile 1</v>
      </c>
      <c r="S348" t="str">
        <f t="shared" si="17"/>
        <v>Risky</v>
      </c>
    </row>
    <row r="349" spans="1:19" x14ac:dyDescent="0.35">
      <c r="A349" t="s">
        <v>933</v>
      </c>
      <c r="B349" s="1">
        <v>44598</v>
      </c>
      <c r="C349" s="5" t="str">
        <f t="shared" si="15"/>
        <v>02</v>
      </c>
      <c r="D349" t="s">
        <v>190</v>
      </c>
      <c r="E349" t="s">
        <v>86</v>
      </c>
      <c r="F349">
        <v>13500</v>
      </c>
      <c r="G349" t="s">
        <v>147</v>
      </c>
      <c r="H349" t="s">
        <v>444</v>
      </c>
      <c r="I349" t="s">
        <v>929</v>
      </c>
      <c r="J349" t="s">
        <v>21</v>
      </c>
      <c r="K349" t="s">
        <v>22</v>
      </c>
      <c r="L349" t="s">
        <v>50</v>
      </c>
      <c r="M349">
        <v>27000</v>
      </c>
      <c r="N349" t="s">
        <v>58</v>
      </c>
      <c r="O349" t="s">
        <v>25</v>
      </c>
      <c r="P349">
        <v>6592847</v>
      </c>
      <c r="Q349" t="s">
        <v>60</v>
      </c>
      <c r="R349" t="str">
        <f t="shared" si="16"/>
        <v>Tertile 1</v>
      </c>
      <c r="S349" t="str">
        <f t="shared" si="17"/>
        <v>Risky</v>
      </c>
    </row>
    <row r="350" spans="1:19" x14ac:dyDescent="0.35">
      <c r="A350" t="s">
        <v>934</v>
      </c>
      <c r="B350" s="1">
        <v>44598</v>
      </c>
      <c r="C350" s="5" t="str">
        <f t="shared" si="15"/>
        <v>02</v>
      </c>
      <c r="D350" t="s">
        <v>935</v>
      </c>
      <c r="E350" t="s">
        <v>17</v>
      </c>
      <c r="F350">
        <v>13500</v>
      </c>
      <c r="G350" t="s">
        <v>152</v>
      </c>
      <c r="H350" t="s">
        <v>369</v>
      </c>
      <c r="I350" t="s">
        <v>492</v>
      </c>
      <c r="J350" t="s">
        <v>21</v>
      </c>
      <c r="K350" t="s">
        <v>22</v>
      </c>
      <c r="L350" t="s">
        <v>50</v>
      </c>
      <c r="M350">
        <v>18000</v>
      </c>
      <c r="N350" t="s">
        <v>66</v>
      </c>
      <c r="O350" t="s">
        <v>110</v>
      </c>
      <c r="P350">
        <v>6828784</v>
      </c>
      <c r="Q350" t="s">
        <v>67</v>
      </c>
      <c r="R350" t="str">
        <f t="shared" si="16"/>
        <v>Tertile 1</v>
      </c>
      <c r="S350" t="str">
        <f t="shared" si="17"/>
        <v>Risky</v>
      </c>
    </row>
    <row r="351" spans="1:19" x14ac:dyDescent="0.35">
      <c r="A351" t="s">
        <v>936</v>
      </c>
      <c r="B351" s="1">
        <v>44598</v>
      </c>
      <c r="C351" s="5" t="str">
        <f t="shared" si="15"/>
        <v>02</v>
      </c>
      <c r="D351" t="s">
        <v>937</v>
      </c>
      <c r="E351" t="s">
        <v>86</v>
      </c>
      <c r="F351">
        <v>13500</v>
      </c>
      <c r="G351" t="s">
        <v>76</v>
      </c>
      <c r="H351" t="s">
        <v>444</v>
      </c>
      <c r="I351" t="s">
        <v>445</v>
      </c>
      <c r="J351" t="s">
        <v>39</v>
      </c>
      <c r="K351" t="s">
        <v>40</v>
      </c>
      <c r="L351" t="s">
        <v>23</v>
      </c>
      <c r="M351">
        <v>75000</v>
      </c>
      <c r="N351" t="s">
        <v>72</v>
      </c>
      <c r="O351" t="s">
        <v>43</v>
      </c>
      <c r="P351">
        <v>7539512</v>
      </c>
      <c r="Q351" t="s">
        <v>73</v>
      </c>
      <c r="R351" t="str">
        <f t="shared" si="16"/>
        <v>Tertile 1</v>
      </c>
      <c r="S351" t="str">
        <f t="shared" si="17"/>
        <v>Risky</v>
      </c>
    </row>
    <row r="352" spans="1:19" x14ac:dyDescent="0.35">
      <c r="A352" t="s">
        <v>954</v>
      </c>
      <c r="B352" s="1">
        <v>44598</v>
      </c>
      <c r="C352" s="5" t="str">
        <f t="shared" si="15"/>
        <v>02</v>
      </c>
      <c r="D352" t="s">
        <v>955</v>
      </c>
      <c r="E352" t="s">
        <v>17</v>
      </c>
      <c r="F352">
        <v>13500</v>
      </c>
      <c r="G352" t="s">
        <v>98</v>
      </c>
      <c r="H352" t="s">
        <v>94</v>
      </c>
      <c r="I352" t="s">
        <v>630</v>
      </c>
      <c r="J352" t="s">
        <v>39</v>
      </c>
      <c r="K352" t="s">
        <v>40</v>
      </c>
      <c r="L352" t="s">
        <v>50</v>
      </c>
      <c r="M352">
        <v>20000</v>
      </c>
      <c r="N352" t="s">
        <v>32</v>
      </c>
      <c r="O352" t="s">
        <v>59</v>
      </c>
      <c r="P352">
        <v>6838175</v>
      </c>
      <c r="Q352" t="s">
        <v>33</v>
      </c>
      <c r="R352" t="str">
        <f t="shared" si="16"/>
        <v>Tertile 1</v>
      </c>
      <c r="S352" t="str">
        <f t="shared" si="17"/>
        <v>Risky</v>
      </c>
    </row>
    <row r="353" spans="1:19" x14ac:dyDescent="0.35">
      <c r="A353" t="s">
        <v>900</v>
      </c>
      <c r="B353" s="1">
        <v>44598</v>
      </c>
      <c r="C353" s="5" t="str">
        <f t="shared" si="15"/>
        <v>02</v>
      </c>
      <c r="D353" t="s">
        <v>901</v>
      </c>
      <c r="E353" t="s">
        <v>86</v>
      </c>
      <c r="F353">
        <v>420000</v>
      </c>
      <c r="G353" t="s">
        <v>191</v>
      </c>
      <c r="H353" t="s">
        <v>30</v>
      </c>
      <c r="I353" t="s">
        <v>31</v>
      </c>
      <c r="J353" t="s">
        <v>21</v>
      </c>
      <c r="K353" t="s">
        <v>22</v>
      </c>
      <c r="L353" t="s">
        <v>23</v>
      </c>
      <c r="M353">
        <v>24000</v>
      </c>
      <c r="N353" t="s">
        <v>32</v>
      </c>
      <c r="O353" t="s">
        <v>25</v>
      </c>
      <c r="P353">
        <v>7088700</v>
      </c>
      <c r="Q353" t="s">
        <v>33</v>
      </c>
      <c r="R353" t="str">
        <f t="shared" si="16"/>
        <v>Tertile 1</v>
      </c>
      <c r="S353" t="str">
        <f t="shared" si="17"/>
        <v>Risky</v>
      </c>
    </row>
    <row r="354" spans="1:19" x14ac:dyDescent="0.35">
      <c r="A354" t="s">
        <v>927</v>
      </c>
      <c r="B354" s="1">
        <v>44598</v>
      </c>
      <c r="C354" s="5" t="str">
        <f t="shared" si="15"/>
        <v>02</v>
      </c>
      <c r="D354" t="s">
        <v>35</v>
      </c>
      <c r="E354" t="s">
        <v>17</v>
      </c>
      <c r="F354">
        <v>480000</v>
      </c>
      <c r="G354" t="s">
        <v>98</v>
      </c>
      <c r="H354" t="s">
        <v>148</v>
      </c>
      <c r="I354" t="s">
        <v>765</v>
      </c>
      <c r="J354" t="s">
        <v>39</v>
      </c>
      <c r="K354" t="s">
        <v>40</v>
      </c>
      <c r="L354" t="s">
        <v>23</v>
      </c>
      <c r="M354">
        <v>25000</v>
      </c>
      <c r="N354" t="s">
        <v>32</v>
      </c>
      <c r="O354" t="s">
        <v>25</v>
      </c>
      <c r="P354">
        <v>8127221</v>
      </c>
      <c r="Q354" t="s">
        <v>33</v>
      </c>
      <c r="R354" t="str">
        <f t="shared" si="16"/>
        <v>Tertile 1</v>
      </c>
      <c r="S354" t="str">
        <f t="shared" si="17"/>
        <v>Risky</v>
      </c>
    </row>
    <row r="355" spans="1:19" x14ac:dyDescent="0.35">
      <c r="A355" t="s">
        <v>898</v>
      </c>
      <c r="B355" s="1">
        <v>44598</v>
      </c>
      <c r="C355" s="5" t="str">
        <f t="shared" si="15"/>
        <v>02</v>
      </c>
      <c r="D355" t="s">
        <v>899</v>
      </c>
      <c r="E355" t="s">
        <v>17</v>
      </c>
      <c r="F355">
        <v>500000</v>
      </c>
      <c r="G355" t="s">
        <v>137</v>
      </c>
      <c r="H355" t="s">
        <v>167</v>
      </c>
      <c r="I355" t="s">
        <v>561</v>
      </c>
      <c r="J355" t="s">
        <v>39</v>
      </c>
      <c r="K355" t="s">
        <v>40</v>
      </c>
      <c r="L355" t="s">
        <v>50</v>
      </c>
      <c r="M355">
        <v>14000</v>
      </c>
      <c r="N355" t="s">
        <v>24</v>
      </c>
      <c r="O355" t="s">
        <v>110</v>
      </c>
      <c r="P355">
        <v>7514641</v>
      </c>
      <c r="Q355" t="s">
        <v>26</v>
      </c>
      <c r="R355" t="str">
        <f t="shared" si="16"/>
        <v>Tertile 1</v>
      </c>
      <c r="S355" t="str">
        <f t="shared" si="17"/>
        <v>Risky</v>
      </c>
    </row>
    <row r="356" spans="1:19" x14ac:dyDescent="0.35">
      <c r="A356" t="s">
        <v>902</v>
      </c>
      <c r="B356" s="1">
        <v>44598</v>
      </c>
      <c r="C356" s="5" t="str">
        <f t="shared" si="15"/>
        <v>02</v>
      </c>
      <c r="D356" t="s">
        <v>903</v>
      </c>
      <c r="E356" t="s">
        <v>86</v>
      </c>
      <c r="F356">
        <v>500000</v>
      </c>
      <c r="G356" t="s">
        <v>195</v>
      </c>
      <c r="H356" t="s">
        <v>30</v>
      </c>
      <c r="I356" t="s">
        <v>347</v>
      </c>
      <c r="J356" t="s">
        <v>21</v>
      </c>
      <c r="K356" t="s">
        <v>22</v>
      </c>
      <c r="L356" t="s">
        <v>50</v>
      </c>
      <c r="M356">
        <v>39000</v>
      </c>
      <c r="N356" t="s">
        <v>42</v>
      </c>
      <c r="O356" t="s">
        <v>25</v>
      </c>
      <c r="P356">
        <v>8458735</v>
      </c>
      <c r="Q356" t="s">
        <v>44</v>
      </c>
      <c r="R356" t="str">
        <f t="shared" si="16"/>
        <v>Tertile 1</v>
      </c>
      <c r="S356" t="str">
        <f t="shared" si="17"/>
        <v>Risky</v>
      </c>
    </row>
    <row r="357" spans="1:19" x14ac:dyDescent="0.35">
      <c r="A357" t="s">
        <v>910</v>
      </c>
      <c r="B357" s="1">
        <v>44598</v>
      </c>
      <c r="C357" s="5" t="str">
        <f t="shared" si="15"/>
        <v>02</v>
      </c>
      <c r="D357" t="s">
        <v>911</v>
      </c>
      <c r="E357" t="s">
        <v>17</v>
      </c>
      <c r="F357">
        <v>512000</v>
      </c>
      <c r="G357" t="s">
        <v>166</v>
      </c>
      <c r="H357" t="s">
        <v>148</v>
      </c>
      <c r="I357" t="s">
        <v>614</v>
      </c>
      <c r="J357" t="s">
        <v>21</v>
      </c>
      <c r="K357" t="s">
        <v>22</v>
      </c>
      <c r="L357" t="s">
        <v>50</v>
      </c>
      <c r="M357">
        <v>31000</v>
      </c>
      <c r="N357" t="s">
        <v>24</v>
      </c>
      <c r="O357" t="s">
        <v>59</v>
      </c>
      <c r="P357">
        <v>8041492</v>
      </c>
      <c r="Q357" t="s">
        <v>26</v>
      </c>
      <c r="R357" t="str">
        <f t="shared" si="16"/>
        <v>Tertile 1</v>
      </c>
      <c r="S357" t="str">
        <f t="shared" si="17"/>
        <v>Risky</v>
      </c>
    </row>
    <row r="358" spans="1:19" x14ac:dyDescent="0.35">
      <c r="A358" t="s">
        <v>964</v>
      </c>
      <c r="B358" s="1">
        <v>44598</v>
      </c>
      <c r="C358" s="5" t="str">
        <f t="shared" si="15"/>
        <v>02</v>
      </c>
      <c r="D358" t="s">
        <v>949</v>
      </c>
      <c r="E358" t="s">
        <v>86</v>
      </c>
      <c r="F358">
        <v>570000</v>
      </c>
      <c r="G358" t="s">
        <v>152</v>
      </c>
      <c r="H358" t="s">
        <v>30</v>
      </c>
      <c r="I358" t="s">
        <v>347</v>
      </c>
      <c r="J358" t="s">
        <v>39</v>
      </c>
      <c r="K358" t="s">
        <v>40</v>
      </c>
      <c r="L358" t="s">
        <v>50</v>
      </c>
      <c r="M358">
        <v>20000</v>
      </c>
      <c r="N358" t="s">
        <v>66</v>
      </c>
      <c r="O358" t="s">
        <v>83</v>
      </c>
      <c r="P358">
        <v>8843407</v>
      </c>
      <c r="Q358" t="s">
        <v>33</v>
      </c>
      <c r="R358" t="str">
        <f t="shared" si="16"/>
        <v>Tertile 2</v>
      </c>
      <c r="S358" t="str">
        <f t="shared" si="17"/>
        <v>Risky</v>
      </c>
    </row>
    <row r="359" spans="1:19" x14ac:dyDescent="0.35">
      <c r="A359" t="s">
        <v>896</v>
      </c>
      <c r="B359" s="1">
        <v>44598</v>
      </c>
      <c r="C359" s="5" t="str">
        <f t="shared" si="15"/>
        <v>02</v>
      </c>
      <c r="D359" t="s">
        <v>897</v>
      </c>
      <c r="E359" t="s">
        <v>17</v>
      </c>
      <c r="F359">
        <v>600000</v>
      </c>
      <c r="G359" t="s">
        <v>70</v>
      </c>
      <c r="H359" t="s">
        <v>30</v>
      </c>
      <c r="I359" t="s">
        <v>461</v>
      </c>
      <c r="J359" t="s">
        <v>21</v>
      </c>
      <c r="K359" t="s">
        <v>22</v>
      </c>
      <c r="L359" t="s">
        <v>23</v>
      </c>
      <c r="M359">
        <v>16000</v>
      </c>
      <c r="N359" t="s">
        <v>72</v>
      </c>
      <c r="O359" t="s">
        <v>43</v>
      </c>
      <c r="P359">
        <v>6872309</v>
      </c>
      <c r="Q359" t="s">
        <v>73</v>
      </c>
      <c r="R359" t="str">
        <f t="shared" si="16"/>
        <v>Tertile 2</v>
      </c>
      <c r="S359" t="str">
        <f t="shared" si="17"/>
        <v>Risky</v>
      </c>
    </row>
    <row r="360" spans="1:19" x14ac:dyDescent="0.35">
      <c r="A360" t="s">
        <v>892</v>
      </c>
      <c r="B360" s="1">
        <v>44598</v>
      </c>
      <c r="C360" s="5" t="str">
        <f t="shared" si="15"/>
        <v>02</v>
      </c>
      <c r="D360" t="s">
        <v>893</v>
      </c>
      <c r="E360" t="s">
        <v>17</v>
      </c>
      <c r="F360">
        <v>603000</v>
      </c>
      <c r="G360" t="s">
        <v>55</v>
      </c>
      <c r="H360" t="s">
        <v>133</v>
      </c>
      <c r="I360" t="s">
        <v>134</v>
      </c>
      <c r="J360" t="s">
        <v>39</v>
      </c>
      <c r="K360" t="s">
        <v>40</v>
      </c>
      <c r="L360" t="s">
        <v>50</v>
      </c>
      <c r="M360">
        <v>16000</v>
      </c>
      <c r="N360" t="s">
        <v>58</v>
      </c>
      <c r="O360" t="s">
        <v>25</v>
      </c>
      <c r="P360">
        <v>8879181</v>
      </c>
      <c r="Q360" t="s">
        <v>60</v>
      </c>
      <c r="R360" t="str">
        <f t="shared" si="16"/>
        <v>Tertile 2</v>
      </c>
      <c r="S360" t="str">
        <f t="shared" si="17"/>
        <v>Risky</v>
      </c>
    </row>
    <row r="361" spans="1:19" x14ac:dyDescent="0.35">
      <c r="A361" t="s">
        <v>956</v>
      </c>
      <c r="B361" s="1">
        <v>44598</v>
      </c>
      <c r="C361" s="5" t="str">
        <f t="shared" si="15"/>
        <v>02</v>
      </c>
      <c r="D361" t="s">
        <v>957</v>
      </c>
      <c r="E361" t="s">
        <v>17</v>
      </c>
      <c r="F361">
        <v>610000</v>
      </c>
      <c r="G361" t="s">
        <v>152</v>
      </c>
      <c r="H361" t="s">
        <v>64</v>
      </c>
      <c r="I361" t="s">
        <v>200</v>
      </c>
      <c r="J361" t="s">
        <v>39</v>
      </c>
      <c r="K361" t="s">
        <v>40</v>
      </c>
      <c r="L361" t="s">
        <v>50</v>
      </c>
      <c r="M361">
        <v>29001</v>
      </c>
      <c r="N361" t="s">
        <v>66</v>
      </c>
      <c r="O361" t="s">
        <v>83</v>
      </c>
      <c r="P361">
        <v>8481912</v>
      </c>
      <c r="Q361" t="s">
        <v>73</v>
      </c>
      <c r="R361" t="str">
        <f t="shared" si="16"/>
        <v>Tertile 2</v>
      </c>
      <c r="S361" t="str">
        <f t="shared" si="17"/>
        <v>Risky</v>
      </c>
    </row>
    <row r="362" spans="1:19" x14ac:dyDescent="0.35">
      <c r="A362" t="s">
        <v>967</v>
      </c>
      <c r="B362" s="1">
        <v>44598</v>
      </c>
      <c r="C362" s="5" t="str">
        <f t="shared" si="15"/>
        <v>02</v>
      </c>
      <c r="D362" t="s">
        <v>968</v>
      </c>
      <c r="E362" t="s">
        <v>17</v>
      </c>
      <c r="F362">
        <v>610000</v>
      </c>
      <c r="G362" t="s">
        <v>80</v>
      </c>
      <c r="H362" t="s">
        <v>319</v>
      </c>
      <c r="I362" t="s">
        <v>471</v>
      </c>
      <c r="J362" t="s">
        <v>39</v>
      </c>
      <c r="K362" t="s">
        <v>40</v>
      </c>
      <c r="L362" t="s">
        <v>50</v>
      </c>
      <c r="M362">
        <v>37000</v>
      </c>
      <c r="N362" t="s">
        <v>66</v>
      </c>
      <c r="O362" t="s">
        <v>25</v>
      </c>
      <c r="P362">
        <v>8570948</v>
      </c>
      <c r="Q362" t="s">
        <v>44</v>
      </c>
      <c r="R362" t="str">
        <f t="shared" si="16"/>
        <v>Tertile 2</v>
      </c>
      <c r="S362" t="str">
        <f t="shared" si="17"/>
        <v>Risky</v>
      </c>
    </row>
    <row r="363" spans="1:19" x14ac:dyDescent="0.35">
      <c r="A363" t="s">
        <v>962</v>
      </c>
      <c r="B363" s="1">
        <v>44598</v>
      </c>
      <c r="C363" s="5" t="str">
        <f t="shared" si="15"/>
        <v>02</v>
      </c>
      <c r="D363" t="s">
        <v>963</v>
      </c>
      <c r="E363" t="s">
        <v>86</v>
      </c>
      <c r="F363">
        <v>637000</v>
      </c>
      <c r="G363" t="s">
        <v>152</v>
      </c>
      <c r="H363" t="s">
        <v>56</v>
      </c>
      <c r="I363" t="s">
        <v>91</v>
      </c>
      <c r="J363" t="s">
        <v>21</v>
      </c>
      <c r="K363" t="s">
        <v>22</v>
      </c>
      <c r="L363" t="s">
        <v>23</v>
      </c>
      <c r="M363">
        <v>24000</v>
      </c>
      <c r="N363" t="s">
        <v>66</v>
      </c>
      <c r="O363" t="s">
        <v>25</v>
      </c>
      <c r="P363">
        <v>8501584</v>
      </c>
      <c r="Q363" t="s">
        <v>73</v>
      </c>
      <c r="R363" t="str">
        <f t="shared" si="16"/>
        <v>Tertile 2</v>
      </c>
      <c r="S363" t="str">
        <f t="shared" si="17"/>
        <v>Risky</v>
      </c>
    </row>
    <row r="364" spans="1:19" x14ac:dyDescent="0.35">
      <c r="A364" t="s">
        <v>960</v>
      </c>
      <c r="B364" s="1">
        <v>44598</v>
      </c>
      <c r="C364" s="5" t="str">
        <f t="shared" si="15"/>
        <v>02</v>
      </c>
      <c r="D364" t="s">
        <v>961</v>
      </c>
      <c r="E364" t="s">
        <v>17</v>
      </c>
      <c r="F364">
        <v>685000</v>
      </c>
      <c r="G364" t="s">
        <v>103</v>
      </c>
      <c r="H364" t="s">
        <v>30</v>
      </c>
      <c r="I364" t="s">
        <v>920</v>
      </c>
      <c r="J364" t="s">
        <v>21</v>
      </c>
      <c r="K364" t="s">
        <v>22</v>
      </c>
      <c r="L364" t="s">
        <v>50</v>
      </c>
      <c r="M364">
        <v>19000</v>
      </c>
      <c r="N364" t="s">
        <v>42</v>
      </c>
      <c r="O364" t="s">
        <v>83</v>
      </c>
      <c r="P364">
        <v>7512196</v>
      </c>
      <c r="Q364" t="s">
        <v>67</v>
      </c>
      <c r="R364" t="str">
        <f t="shared" si="16"/>
        <v>Tertile 2</v>
      </c>
      <c r="S364" t="str">
        <f t="shared" si="17"/>
        <v>Risky</v>
      </c>
    </row>
    <row r="365" spans="1:19" x14ac:dyDescent="0.35">
      <c r="A365" t="s">
        <v>894</v>
      </c>
      <c r="B365" s="1">
        <v>44598</v>
      </c>
      <c r="C365" s="5" t="str">
        <f t="shared" si="15"/>
        <v>02</v>
      </c>
      <c r="D365" t="s">
        <v>895</v>
      </c>
      <c r="E365" t="s">
        <v>17</v>
      </c>
      <c r="F365">
        <v>700000</v>
      </c>
      <c r="G365" t="s">
        <v>63</v>
      </c>
      <c r="H365" t="s">
        <v>19</v>
      </c>
      <c r="I365" t="s">
        <v>752</v>
      </c>
      <c r="J365" t="s">
        <v>21</v>
      </c>
      <c r="K365" t="s">
        <v>22</v>
      </c>
      <c r="L365" t="s">
        <v>50</v>
      </c>
      <c r="M365">
        <v>31000</v>
      </c>
      <c r="N365" t="s">
        <v>66</v>
      </c>
      <c r="O365" t="s">
        <v>110</v>
      </c>
      <c r="P365">
        <v>8138829</v>
      </c>
      <c r="Q365" t="s">
        <v>67</v>
      </c>
      <c r="R365" t="str">
        <f t="shared" si="16"/>
        <v>Tertile 2</v>
      </c>
      <c r="S365" t="str">
        <f t="shared" si="17"/>
        <v>Risky</v>
      </c>
    </row>
    <row r="366" spans="1:19" x14ac:dyDescent="0.35">
      <c r="A366" t="s">
        <v>969</v>
      </c>
      <c r="B366" s="1">
        <v>44598</v>
      </c>
      <c r="C366" s="5" t="str">
        <f t="shared" si="15"/>
        <v>02</v>
      </c>
      <c r="D366" t="s">
        <v>970</v>
      </c>
      <c r="E366" t="s">
        <v>86</v>
      </c>
      <c r="F366">
        <v>700000</v>
      </c>
      <c r="G366" t="s">
        <v>90</v>
      </c>
      <c r="H366" t="s">
        <v>174</v>
      </c>
      <c r="I366" t="s">
        <v>257</v>
      </c>
      <c r="J366" t="s">
        <v>39</v>
      </c>
      <c r="K366" t="s">
        <v>40</v>
      </c>
      <c r="L366" t="s">
        <v>50</v>
      </c>
      <c r="M366">
        <v>17000</v>
      </c>
      <c r="N366" t="s">
        <v>72</v>
      </c>
      <c r="O366" t="s">
        <v>43</v>
      </c>
      <c r="P366">
        <v>8869724</v>
      </c>
      <c r="Q366" t="s">
        <v>52</v>
      </c>
      <c r="R366" t="str">
        <f t="shared" si="16"/>
        <v>Tertile 2</v>
      </c>
      <c r="S366" t="str">
        <f t="shared" si="17"/>
        <v>Risky</v>
      </c>
    </row>
    <row r="367" spans="1:19" x14ac:dyDescent="0.35">
      <c r="A367" t="s">
        <v>944</v>
      </c>
      <c r="B367" s="1">
        <v>44598</v>
      </c>
      <c r="C367" s="5" t="str">
        <f t="shared" si="15"/>
        <v>02</v>
      </c>
      <c r="D367" t="s">
        <v>945</v>
      </c>
      <c r="E367" t="s">
        <v>17</v>
      </c>
      <c r="F367">
        <v>728000</v>
      </c>
      <c r="G367" t="s">
        <v>295</v>
      </c>
      <c r="H367" t="s">
        <v>369</v>
      </c>
      <c r="I367" t="s">
        <v>411</v>
      </c>
      <c r="J367" t="s">
        <v>21</v>
      </c>
      <c r="K367" t="s">
        <v>22</v>
      </c>
      <c r="L367" t="s">
        <v>23</v>
      </c>
      <c r="M367">
        <v>12000</v>
      </c>
      <c r="N367" t="s">
        <v>51</v>
      </c>
      <c r="O367" t="s">
        <v>59</v>
      </c>
      <c r="P367">
        <v>7230075</v>
      </c>
      <c r="Q367" t="s">
        <v>52</v>
      </c>
      <c r="R367" t="str">
        <f t="shared" si="16"/>
        <v>Tertile 2</v>
      </c>
      <c r="S367" t="str">
        <f t="shared" si="17"/>
        <v>Risky</v>
      </c>
    </row>
    <row r="368" spans="1:19" x14ac:dyDescent="0.35">
      <c r="A368" t="s">
        <v>921</v>
      </c>
      <c r="B368" s="1">
        <v>44598</v>
      </c>
      <c r="C368" s="5" t="str">
        <f t="shared" si="15"/>
        <v>02</v>
      </c>
      <c r="D368" t="s">
        <v>922</v>
      </c>
      <c r="E368" t="s">
        <v>17</v>
      </c>
      <c r="F368">
        <v>730000</v>
      </c>
      <c r="G368" t="s">
        <v>152</v>
      </c>
      <c r="H368" t="s">
        <v>104</v>
      </c>
      <c r="I368" t="s">
        <v>105</v>
      </c>
      <c r="J368" t="s">
        <v>39</v>
      </c>
      <c r="K368" t="s">
        <v>40</v>
      </c>
      <c r="L368" t="s">
        <v>50</v>
      </c>
      <c r="M368">
        <v>21000</v>
      </c>
      <c r="N368" t="s">
        <v>66</v>
      </c>
      <c r="O368" t="s">
        <v>59</v>
      </c>
      <c r="P368">
        <v>7746769</v>
      </c>
      <c r="Q368" t="s">
        <v>67</v>
      </c>
      <c r="R368" t="str">
        <f t="shared" si="16"/>
        <v>Tertile 2</v>
      </c>
      <c r="S368" t="str">
        <f t="shared" si="17"/>
        <v>Risky</v>
      </c>
    </row>
    <row r="369" spans="1:19" x14ac:dyDescent="0.35">
      <c r="A369" t="s">
        <v>912</v>
      </c>
      <c r="B369" s="1">
        <v>44598</v>
      </c>
      <c r="C369" s="5" t="str">
        <f t="shared" si="15"/>
        <v>02</v>
      </c>
      <c r="D369" t="s">
        <v>913</v>
      </c>
      <c r="E369" t="s">
        <v>17</v>
      </c>
      <c r="F369">
        <v>820000</v>
      </c>
      <c r="G369" t="s">
        <v>98</v>
      </c>
      <c r="H369" t="s">
        <v>104</v>
      </c>
      <c r="I369" t="s">
        <v>487</v>
      </c>
      <c r="J369" t="s">
        <v>39</v>
      </c>
      <c r="K369" t="s">
        <v>40</v>
      </c>
      <c r="L369" t="s">
        <v>23</v>
      </c>
      <c r="M369">
        <v>21000</v>
      </c>
      <c r="N369" t="s">
        <v>32</v>
      </c>
      <c r="O369" t="s">
        <v>25</v>
      </c>
      <c r="P369">
        <v>6241610</v>
      </c>
      <c r="Q369" t="s">
        <v>33</v>
      </c>
      <c r="R369" t="str">
        <f t="shared" si="16"/>
        <v>Tertile 2</v>
      </c>
      <c r="S369" t="str">
        <f t="shared" si="17"/>
        <v>Eligible</v>
      </c>
    </row>
    <row r="370" spans="1:19" x14ac:dyDescent="0.35">
      <c r="A370" t="s">
        <v>943</v>
      </c>
      <c r="B370" s="1">
        <v>44598</v>
      </c>
      <c r="C370" s="5" t="str">
        <f t="shared" si="15"/>
        <v>02</v>
      </c>
      <c r="D370" t="s">
        <v>848</v>
      </c>
      <c r="E370" t="s">
        <v>86</v>
      </c>
      <c r="F370">
        <v>840000</v>
      </c>
      <c r="G370" t="s">
        <v>291</v>
      </c>
      <c r="H370" t="s">
        <v>174</v>
      </c>
      <c r="I370" t="s">
        <v>672</v>
      </c>
      <c r="J370" t="s">
        <v>39</v>
      </c>
      <c r="K370" t="s">
        <v>40</v>
      </c>
      <c r="L370" t="s">
        <v>50</v>
      </c>
      <c r="M370">
        <v>29000</v>
      </c>
      <c r="N370" t="s">
        <v>42</v>
      </c>
      <c r="O370" t="s">
        <v>25</v>
      </c>
      <c r="P370">
        <v>8263309</v>
      </c>
      <c r="Q370" t="s">
        <v>44</v>
      </c>
      <c r="R370" t="str">
        <f t="shared" si="16"/>
        <v>Tertile 2</v>
      </c>
      <c r="S370" t="str">
        <f t="shared" si="17"/>
        <v>Eligible</v>
      </c>
    </row>
    <row r="371" spans="1:19" x14ac:dyDescent="0.35">
      <c r="A371" t="s">
        <v>923</v>
      </c>
      <c r="B371" s="1">
        <v>44598</v>
      </c>
      <c r="C371" s="5" t="str">
        <f t="shared" si="15"/>
        <v>02</v>
      </c>
      <c r="D371" t="s">
        <v>349</v>
      </c>
      <c r="E371" t="s">
        <v>17</v>
      </c>
      <c r="F371">
        <v>880000</v>
      </c>
      <c r="G371" t="s">
        <v>76</v>
      </c>
      <c r="H371" t="s">
        <v>64</v>
      </c>
      <c r="I371" t="s">
        <v>171</v>
      </c>
      <c r="J371" t="s">
        <v>39</v>
      </c>
      <c r="K371" t="s">
        <v>40</v>
      </c>
      <c r="L371" t="s">
        <v>50</v>
      </c>
      <c r="M371">
        <v>24000</v>
      </c>
      <c r="N371" t="s">
        <v>72</v>
      </c>
      <c r="O371" t="s">
        <v>110</v>
      </c>
      <c r="P371">
        <v>7801790</v>
      </c>
      <c r="Q371" t="s">
        <v>73</v>
      </c>
      <c r="R371" t="str">
        <f t="shared" si="16"/>
        <v>Tertile 2</v>
      </c>
      <c r="S371" t="str">
        <f t="shared" si="17"/>
        <v>Eligible</v>
      </c>
    </row>
    <row r="372" spans="1:19" x14ac:dyDescent="0.35">
      <c r="A372" t="s">
        <v>942</v>
      </c>
      <c r="B372" s="1">
        <v>44598</v>
      </c>
      <c r="C372" s="5" t="str">
        <f t="shared" si="15"/>
        <v>02</v>
      </c>
      <c r="D372" t="s">
        <v>749</v>
      </c>
      <c r="E372" t="s">
        <v>17</v>
      </c>
      <c r="F372">
        <v>920000</v>
      </c>
      <c r="G372" t="s">
        <v>288</v>
      </c>
      <c r="H372" t="s">
        <v>369</v>
      </c>
      <c r="I372" t="s">
        <v>492</v>
      </c>
      <c r="J372" t="s">
        <v>39</v>
      </c>
      <c r="K372" t="s">
        <v>40</v>
      </c>
      <c r="L372" t="s">
        <v>50</v>
      </c>
      <c r="M372">
        <v>25000</v>
      </c>
      <c r="N372" t="s">
        <v>32</v>
      </c>
      <c r="O372" t="s">
        <v>110</v>
      </c>
      <c r="P372">
        <v>8091325</v>
      </c>
      <c r="Q372" t="s">
        <v>33</v>
      </c>
      <c r="R372" t="str">
        <f t="shared" si="16"/>
        <v>Tertile 2</v>
      </c>
      <c r="S372" t="str">
        <f t="shared" si="17"/>
        <v>Eligible</v>
      </c>
    </row>
    <row r="373" spans="1:19" x14ac:dyDescent="0.35">
      <c r="A373" t="s">
        <v>924</v>
      </c>
      <c r="B373" s="1">
        <v>44598</v>
      </c>
      <c r="C373" s="5" t="str">
        <f t="shared" si="15"/>
        <v>02</v>
      </c>
      <c r="D373" t="s">
        <v>925</v>
      </c>
      <c r="E373" t="s">
        <v>17</v>
      </c>
      <c r="F373">
        <v>925000</v>
      </c>
      <c r="G373" t="s">
        <v>160</v>
      </c>
      <c r="H373" t="s">
        <v>30</v>
      </c>
      <c r="I373" t="s">
        <v>926</v>
      </c>
      <c r="J373" t="s">
        <v>21</v>
      </c>
      <c r="K373" t="s">
        <v>22</v>
      </c>
      <c r="L373" t="s">
        <v>23</v>
      </c>
      <c r="M373">
        <v>22000</v>
      </c>
      <c r="N373" t="s">
        <v>58</v>
      </c>
      <c r="O373" t="s">
        <v>43</v>
      </c>
      <c r="P373">
        <v>8319148</v>
      </c>
      <c r="Q373" t="s">
        <v>60</v>
      </c>
      <c r="R373" t="str">
        <f t="shared" si="16"/>
        <v>Tertile 2</v>
      </c>
      <c r="S373" t="str">
        <f t="shared" si="17"/>
        <v>Eligible</v>
      </c>
    </row>
    <row r="374" spans="1:19" x14ac:dyDescent="0.35">
      <c r="A374" t="s">
        <v>965</v>
      </c>
      <c r="B374" s="1">
        <v>44598</v>
      </c>
      <c r="C374" s="5" t="str">
        <f t="shared" si="15"/>
        <v>02</v>
      </c>
      <c r="D374" t="s">
        <v>966</v>
      </c>
      <c r="E374" t="s">
        <v>17</v>
      </c>
      <c r="F374">
        <v>926000</v>
      </c>
      <c r="G374" t="s">
        <v>160</v>
      </c>
      <c r="H374" t="s">
        <v>156</v>
      </c>
      <c r="I374" t="s">
        <v>157</v>
      </c>
      <c r="J374" t="s">
        <v>21</v>
      </c>
      <c r="K374" t="s">
        <v>22</v>
      </c>
      <c r="L374" t="s">
        <v>23</v>
      </c>
      <c r="M374">
        <v>19000</v>
      </c>
      <c r="N374" t="s">
        <v>58</v>
      </c>
      <c r="O374" t="s">
        <v>43</v>
      </c>
      <c r="P374">
        <v>8984113</v>
      </c>
      <c r="Q374" t="s">
        <v>33</v>
      </c>
      <c r="R374" t="str">
        <f t="shared" si="16"/>
        <v>Tertile 2</v>
      </c>
      <c r="S374" t="str">
        <f t="shared" si="17"/>
        <v>Eligible</v>
      </c>
    </row>
    <row r="375" spans="1:19" x14ac:dyDescent="0.35">
      <c r="A375" t="s">
        <v>906</v>
      </c>
      <c r="B375" s="1">
        <v>44598</v>
      </c>
      <c r="C375" s="5" t="str">
        <f t="shared" si="15"/>
        <v>02</v>
      </c>
      <c r="D375" t="s">
        <v>907</v>
      </c>
      <c r="E375" t="s">
        <v>86</v>
      </c>
      <c r="F375">
        <v>960000</v>
      </c>
      <c r="G375" t="s">
        <v>244</v>
      </c>
      <c r="H375" t="s">
        <v>187</v>
      </c>
      <c r="I375" t="s">
        <v>554</v>
      </c>
      <c r="J375" t="s">
        <v>21</v>
      </c>
      <c r="K375" t="s">
        <v>22</v>
      </c>
      <c r="L375" t="s">
        <v>50</v>
      </c>
      <c r="M375">
        <v>20000</v>
      </c>
      <c r="N375" t="s">
        <v>58</v>
      </c>
      <c r="O375" t="s">
        <v>25</v>
      </c>
      <c r="P375">
        <v>8804792</v>
      </c>
      <c r="Q375" t="s">
        <v>60</v>
      </c>
      <c r="R375" t="str">
        <f t="shared" si="16"/>
        <v>Tertile 2</v>
      </c>
      <c r="S375" t="str">
        <f t="shared" si="17"/>
        <v>Eligible</v>
      </c>
    </row>
    <row r="376" spans="1:19" x14ac:dyDescent="0.35">
      <c r="A376" t="s">
        <v>946</v>
      </c>
      <c r="B376" s="1">
        <v>44598</v>
      </c>
      <c r="C376" s="5" t="str">
        <f t="shared" si="15"/>
        <v>02</v>
      </c>
      <c r="D376" t="s">
        <v>947</v>
      </c>
      <c r="E376" t="s">
        <v>17</v>
      </c>
      <c r="F376">
        <v>980000</v>
      </c>
      <c r="G376" t="s">
        <v>103</v>
      </c>
      <c r="H376" t="s">
        <v>30</v>
      </c>
      <c r="I376" t="s">
        <v>920</v>
      </c>
      <c r="J376" t="s">
        <v>21</v>
      </c>
      <c r="K376" t="s">
        <v>22</v>
      </c>
      <c r="L376" t="s">
        <v>23</v>
      </c>
      <c r="M376">
        <v>23000</v>
      </c>
      <c r="N376" t="s">
        <v>42</v>
      </c>
      <c r="O376" t="s">
        <v>83</v>
      </c>
      <c r="P376">
        <v>8420039</v>
      </c>
      <c r="Q376" t="s">
        <v>44</v>
      </c>
      <c r="R376" t="str">
        <f t="shared" si="16"/>
        <v>Tertile 2</v>
      </c>
      <c r="S376" t="str">
        <f t="shared" si="17"/>
        <v>Eligible</v>
      </c>
    </row>
    <row r="377" spans="1:19" x14ac:dyDescent="0.35">
      <c r="A377" t="s">
        <v>941</v>
      </c>
      <c r="B377" s="1">
        <v>44598</v>
      </c>
      <c r="C377" s="5" t="str">
        <f t="shared" si="15"/>
        <v>02</v>
      </c>
      <c r="D377" t="s">
        <v>290</v>
      </c>
      <c r="E377" t="s">
        <v>17</v>
      </c>
      <c r="F377">
        <v>1005000</v>
      </c>
      <c r="G377" t="s">
        <v>36</v>
      </c>
      <c r="H377" t="s">
        <v>64</v>
      </c>
      <c r="I377" t="s">
        <v>65</v>
      </c>
      <c r="J377" t="s">
        <v>21</v>
      </c>
      <c r="K377" t="s">
        <v>22</v>
      </c>
      <c r="L377" t="s">
        <v>50</v>
      </c>
      <c r="M377">
        <v>21500</v>
      </c>
      <c r="N377" t="s">
        <v>42</v>
      </c>
      <c r="O377" t="s">
        <v>59</v>
      </c>
      <c r="P377">
        <v>7560129</v>
      </c>
      <c r="Q377" t="s">
        <v>44</v>
      </c>
      <c r="R377" t="str">
        <f t="shared" si="16"/>
        <v>Tertile 2</v>
      </c>
      <c r="S377" t="str">
        <f t="shared" si="17"/>
        <v>Eligible</v>
      </c>
    </row>
    <row r="378" spans="1:19" x14ac:dyDescent="0.35">
      <c r="A378" t="s">
        <v>904</v>
      </c>
      <c r="B378" s="1">
        <v>44598</v>
      </c>
      <c r="C378" s="5" t="str">
        <f t="shared" si="15"/>
        <v>02</v>
      </c>
      <c r="D378" t="s">
        <v>905</v>
      </c>
      <c r="E378" t="s">
        <v>86</v>
      </c>
      <c r="F378">
        <v>1035000</v>
      </c>
      <c r="G378" t="s">
        <v>199</v>
      </c>
      <c r="H378" t="s">
        <v>56</v>
      </c>
      <c r="I378" t="s">
        <v>57</v>
      </c>
      <c r="J378" t="s">
        <v>39</v>
      </c>
      <c r="K378" t="s">
        <v>40</v>
      </c>
      <c r="L378" t="s">
        <v>50</v>
      </c>
      <c r="M378">
        <v>14500</v>
      </c>
      <c r="N378" t="s">
        <v>51</v>
      </c>
      <c r="O378" t="s">
        <v>59</v>
      </c>
      <c r="P378">
        <v>6244359</v>
      </c>
      <c r="Q378" t="s">
        <v>52</v>
      </c>
      <c r="R378" t="str">
        <f t="shared" si="16"/>
        <v>Tertile 3</v>
      </c>
      <c r="S378" t="str">
        <f t="shared" si="17"/>
        <v>Eligible</v>
      </c>
    </row>
    <row r="379" spans="1:19" x14ac:dyDescent="0.35">
      <c r="A379" t="s">
        <v>914</v>
      </c>
      <c r="B379" s="1">
        <v>44598</v>
      </c>
      <c r="C379" s="5" t="str">
        <f t="shared" si="15"/>
        <v>02</v>
      </c>
      <c r="D379" t="s">
        <v>915</v>
      </c>
      <c r="E379" t="s">
        <v>17</v>
      </c>
      <c r="F379">
        <v>1050000</v>
      </c>
      <c r="G379" t="s">
        <v>103</v>
      </c>
      <c r="H379" t="s">
        <v>64</v>
      </c>
      <c r="I379" t="s">
        <v>65</v>
      </c>
      <c r="J379" t="s">
        <v>21</v>
      </c>
      <c r="K379" t="s">
        <v>22</v>
      </c>
      <c r="L379" t="s">
        <v>50</v>
      </c>
      <c r="M379">
        <v>21000</v>
      </c>
      <c r="N379" t="s">
        <v>42</v>
      </c>
      <c r="O379" t="s">
        <v>59</v>
      </c>
      <c r="P379">
        <v>6552853</v>
      </c>
      <c r="Q379" t="s">
        <v>44</v>
      </c>
      <c r="R379" t="str">
        <f t="shared" si="16"/>
        <v>Tertile 3</v>
      </c>
      <c r="S379" t="str">
        <f t="shared" si="17"/>
        <v>Eligible</v>
      </c>
    </row>
    <row r="380" spans="1:19" x14ac:dyDescent="0.35">
      <c r="A380" t="s">
        <v>952</v>
      </c>
      <c r="B380" s="1">
        <v>44598</v>
      </c>
      <c r="C380" s="5" t="str">
        <f t="shared" si="15"/>
        <v>02</v>
      </c>
      <c r="D380" t="s">
        <v>953</v>
      </c>
      <c r="E380" t="s">
        <v>17</v>
      </c>
      <c r="F380">
        <v>1200000</v>
      </c>
      <c r="G380" t="s">
        <v>166</v>
      </c>
      <c r="H380" t="s">
        <v>64</v>
      </c>
      <c r="I380" t="s">
        <v>65</v>
      </c>
      <c r="J380" t="s">
        <v>21</v>
      </c>
      <c r="K380" t="s">
        <v>22</v>
      </c>
      <c r="L380" t="s">
        <v>50</v>
      </c>
      <c r="M380">
        <v>21000</v>
      </c>
      <c r="N380" t="s">
        <v>24</v>
      </c>
      <c r="O380" t="s">
        <v>59</v>
      </c>
      <c r="P380">
        <v>7160885</v>
      </c>
      <c r="Q380" t="s">
        <v>26</v>
      </c>
      <c r="R380" t="str">
        <f t="shared" si="16"/>
        <v>Tertile 3</v>
      </c>
      <c r="S380" t="str">
        <f t="shared" si="17"/>
        <v>Eligible</v>
      </c>
    </row>
    <row r="381" spans="1:19" x14ac:dyDescent="0.35">
      <c r="A381" t="s">
        <v>950</v>
      </c>
      <c r="B381" s="1">
        <v>44598</v>
      </c>
      <c r="C381" s="5" t="str">
        <f t="shared" si="15"/>
        <v>02</v>
      </c>
      <c r="D381" t="s">
        <v>951</v>
      </c>
      <c r="E381" t="s">
        <v>17</v>
      </c>
      <c r="F381">
        <v>1325000</v>
      </c>
      <c r="G381" t="s">
        <v>90</v>
      </c>
      <c r="H381" t="s">
        <v>216</v>
      </c>
      <c r="I381" t="s">
        <v>217</v>
      </c>
      <c r="J381" t="s">
        <v>21</v>
      </c>
      <c r="K381" t="s">
        <v>22</v>
      </c>
      <c r="L381" t="s">
        <v>50</v>
      </c>
      <c r="M381">
        <v>19500</v>
      </c>
      <c r="N381" t="s">
        <v>72</v>
      </c>
      <c r="O381" t="s">
        <v>59</v>
      </c>
      <c r="P381">
        <v>8643280</v>
      </c>
      <c r="Q381" t="s">
        <v>73</v>
      </c>
      <c r="R381" t="str">
        <f t="shared" si="16"/>
        <v>Tertile 3</v>
      </c>
      <c r="S381" t="str">
        <f t="shared" si="17"/>
        <v>Eligible</v>
      </c>
    </row>
    <row r="382" spans="1:19" x14ac:dyDescent="0.35">
      <c r="A382" t="s">
        <v>916</v>
      </c>
      <c r="B382" s="1">
        <v>44598</v>
      </c>
      <c r="C382" s="5" t="str">
        <f t="shared" si="15"/>
        <v>02</v>
      </c>
      <c r="D382" t="s">
        <v>917</v>
      </c>
      <c r="E382" t="s">
        <v>17</v>
      </c>
      <c r="F382">
        <v>1326000</v>
      </c>
      <c r="G382" t="s">
        <v>142</v>
      </c>
      <c r="H382" t="s">
        <v>48</v>
      </c>
      <c r="I382" t="s">
        <v>538</v>
      </c>
      <c r="J382" t="s">
        <v>39</v>
      </c>
      <c r="K382" t="s">
        <v>40</v>
      </c>
      <c r="L382" t="s">
        <v>23</v>
      </c>
      <c r="M382">
        <v>85600</v>
      </c>
      <c r="N382" t="s">
        <v>51</v>
      </c>
      <c r="O382" t="s">
        <v>59</v>
      </c>
      <c r="P382">
        <v>8706152</v>
      </c>
      <c r="Q382" t="s">
        <v>52</v>
      </c>
      <c r="R382" t="str">
        <f t="shared" si="16"/>
        <v>Tertile 3</v>
      </c>
      <c r="S382" t="str">
        <f t="shared" si="17"/>
        <v>Eligible</v>
      </c>
    </row>
    <row r="383" spans="1:19" x14ac:dyDescent="0.35">
      <c r="A383" t="s">
        <v>958</v>
      </c>
      <c r="B383" s="1">
        <v>44598</v>
      </c>
      <c r="C383" s="5" t="str">
        <f t="shared" si="15"/>
        <v>02</v>
      </c>
      <c r="D383" t="s">
        <v>959</v>
      </c>
      <c r="E383" t="s">
        <v>17</v>
      </c>
      <c r="F383">
        <v>1415000</v>
      </c>
      <c r="G383" t="s">
        <v>142</v>
      </c>
      <c r="H383" t="s">
        <v>138</v>
      </c>
      <c r="I383" t="s">
        <v>269</v>
      </c>
      <c r="J383" t="s">
        <v>39</v>
      </c>
      <c r="K383" t="s">
        <v>40</v>
      </c>
      <c r="L383" t="s">
        <v>23</v>
      </c>
      <c r="M383">
        <v>25500</v>
      </c>
      <c r="N383" t="s">
        <v>51</v>
      </c>
      <c r="O383" t="s">
        <v>25</v>
      </c>
      <c r="P383">
        <v>7958184</v>
      </c>
      <c r="Q383" t="s">
        <v>60</v>
      </c>
      <c r="R383" t="str">
        <f t="shared" si="16"/>
        <v>Tertile 3</v>
      </c>
      <c r="S383" t="str">
        <f t="shared" si="17"/>
        <v>Eligible</v>
      </c>
    </row>
    <row r="384" spans="1:19" x14ac:dyDescent="0.35">
      <c r="A384" t="s">
        <v>971</v>
      </c>
      <c r="B384" s="1">
        <v>44598</v>
      </c>
      <c r="C384" s="5" t="str">
        <f t="shared" si="15"/>
        <v>02</v>
      </c>
      <c r="D384" t="s">
        <v>972</v>
      </c>
      <c r="E384" t="s">
        <v>17</v>
      </c>
      <c r="F384">
        <v>1525000</v>
      </c>
      <c r="G384" t="s">
        <v>166</v>
      </c>
      <c r="H384" t="s">
        <v>156</v>
      </c>
      <c r="I384" t="s">
        <v>196</v>
      </c>
      <c r="J384" t="s">
        <v>39</v>
      </c>
      <c r="K384" t="s">
        <v>40</v>
      </c>
      <c r="L384" t="s">
        <v>23</v>
      </c>
      <c r="M384">
        <v>29500</v>
      </c>
      <c r="N384" t="s">
        <v>24</v>
      </c>
      <c r="O384" t="s">
        <v>59</v>
      </c>
      <c r="P384">
        <v>6040770</v>
      </c>
      <c r="Q384" t="s">
        <v>60</v>
      </c>
      <c r="R384" t="str">
        <f t="shared" si="16"/>
        <v>Tertile 3</v>
      </c>
      <c r="S384" t="str">
        <f t="shared" si="17"/>
        <v>Eligible</v>
      </c>
    </row>
    <row r="385" spans="1:19" x14ac:dyDescent="0.35">
      <c r="A385" t="s">
        <v>938</v>
      </c>
      <c r="B385" s="1">
        <v>44598</v>
      </c>
      <c r="C385" s="5" t="str">
        <f t="shared" si="15"/>
        <v>02</v>
      </c>
      <c r="D385" t="s">
        <v>247</v>
      </c>
      <c r="E385" t="s">
        <v>17</v>
      </c>
      <c r="F385">
        <v>1635000</v>
      </c>
      <c r="G385" t="s">
        <v>18</v>
      </c>
      <c r="H385" t="s">
        <v>444</v>
      </c>
      <c r="I385" t="s">
        <v>741</v>
      </c>
      <c r="J385" t="s">
        <v>39</v>
      </c>
      <c r="K385" t="s">
        <v>40</v>
      </c>
      <c r="L385" t="s">
        <v>50</v>
      </c>
      <c r="M385">
        <v>71500</v>
      </c>
      <c r="N385" t="s">
        <v>24</v>
      </c>
      <c r="O385" t="s">
        <v>59</v>
      </c>
      <c r="P385">
        <v>8952847</v>
      </c>
      <c r="Q385" t="s">
        <v>26</v>
      </c>
      <c r="R385" t="str">
        <f t="shared" si="16"/>
        <v>Tertile 3</v>
      </c>
      <c r="S385" t="str">
        <f t="shared" si="17"/>
        <v>Eligible</v>
      </c>
    </row>
    <row r="386" spans="1:19" x14ac:dyDescent="0.35">
      <c r="A386" t="s">
        <v>939</v>
      </c>
      <c r="B386" s="1">
        <v>44598</v>
      </c>
      <c r="C386" s="5" t="str">
        <f t="shared" ref="C386:C449" si="18">TEXT(B386,$V$22)</f>
        <v>02</v>
      </c>
      <c r="D386" t="s">
        <v>940</v>
      </c>
      <c r="E386" t="s">
        <v>17</v>
      </c>
      <c r="F386">
        <v>1705000</v>
      </c>
      <c r="G386" t="s">
        <v>29</v>
      </c>
      <c r="H386" t="s">
        <v>167</v>
      </c>
      <c r="I386" t="s">
        <v>603</v>
      </c>
      <c r="J386" t="s">
        <v>39</v>
      </c>
      <c r="K386" t="s">
        <v>40</v>
      </c>
      <c r="L386" t="s">
        <v>50</v>
      </c>
      <c r="M386">
        <v>61500</v>
      </c>
      <c r="N386" t="s">
        <v>32</v>
      </c>
      <c r="O386" t="s">
        <v>59</v>
      </c>
      <c r="P386">
        <v>7453504</v>
      </c>
      <c r="Q386" t="s">
        <v>33</v>
      </c>
      <c r="R386" t="str">
        <f t="shared" ref="R386:R449" si="19">IF(F386&lt;_xlfn.PERCENTILE.INC($F$2:$F$10576,1/3), "Tertile 1",
   IF(F386&lt;_xlfn.PERCENTILE.INC($F$2:$F$10576,2/3), "Tertile 2", "Tertile 3"))</f>
        <v>Tertile 3</v>
      </c>
      <c r="S386" t="str">
        <f t="shared" ref="S386:S449" si="20">IF(F386&gt;755000, "Eligible", "Risky")</f>
        <v>Eligible</v>
      </c>
    </row>
    <row r="387" spans="1:19" x14ac:dyDescent="0.35">
      <c r="A387" t="s">
        <v>918</v>
      </c>
      <c r="B387" s="1">
        <v>44598</v>
      </c>
      <c r="C387" s="5" t="str">
        <f t="shared" si="18"/>
        <v>02</v>
      </c>
      <c r="D387" t="s">
        <v>919</v>
      </c>
      <c r="E387" t="s">
        <v>86</v>
      </c>
      <c r="F387">
        <v>1800000</v>
      </c>
      <c r="G387" t="s">
        <v>160</v>
      </c>
      <c r="H387" t="s">
        <v>30</v>
      </c>
      <c r="I387" t="s">
        <v>920</v>
      </c>
      <c r="J387" t="s">
        <v>21</v>
      </c>
      <c r="K387" t="s">
        <v>22</v>
      </c>
      <c r="L387" t="s">
        <v>23</v>
      </c>
      <c r="M387">
        <v>23000</v>
      </c>
      <c r="N387" t="s">
        <v>58</v>
      </c>
      <c r="O387" t="s">
        <v>83</v>
      </c>
      <c r="P387">
        <v>7860814</v>
      </c>
      <c r="Q387" t="s">
        <v>33</v>
      </c>
      <c r="R387" t="str">
        <f t="shared" si="19"/>
        <v>Tertile 3</v>
      </c>
      <c r="S387" t="str">
        <f t="shared" si="20"/>
        <v>Eligible</v>
      </c>
    </row>
    <row r="388" spans="1:19" x14ac:dyDescent="0.35">
      <c r="A388" t="s">
        <v>928</v>
      </c>
      <c r="B388" s="1">
        <v>44598</v>
      </c>
      <c r="C388" s="5" t="str">
        <f t="shared" si="18"/>
        <v>02</v>
      </c>
      <c r="D388" t="s">
        <v>54</v>
      </c>
      <c r="E388" t="s">
        <v>86</v>
      </c>
      <c r="F388">
        <v>1835000</v>
      </c>
      <c r="G388" t="s">
        <v>103</v>
      </c>
      <c r="H388" t="s">
        <v>444</v>
      </c>
      <c r="I388" t="s">
        <v>929</v>
      </c>
      <c r="J388" t="s">
        <v>39</v>
      </c>
      <c r="K388" t="s">
        <v>40</v>
      </c>
      <c r="L388" t="s">
        <v>50</v>
      </c>
      <c r="M388">
        <v>22500</v>
      </c>
      <c r="N388" t="s">
        <v>42</v>
      </c>
      <c r="O388" t="s">
        <v>25</v>
      </c>
      <c r="P388">
        <v>6218737</v>
      </c>
      <c r="Q388" t="s">
        <v>44</v>
      </c>
      <c r="R388" t="str">
        <f t="shared" si="19"/>
        <v>Tertile 3</v>
      </c>
      <c r="S388" t="str">
        <f t="shared" si="20"/>
        <v>Eligible</v>
      </c>
    </row>
    <row r="389" spans="1:19" x14ac:dyDescent="0.35">
      <c r="A389" t="s">
        <v>948</v>
      </c>
      <c r="B389" s="1">
        <v>44598</v>
      </c>
      <c r="C389" s="5" t="str">
        <f t="shared" si="18"/>
        <v>02</v>
      </c>
      <c r="D389" t="s">
        <v>949</v>
      </c>
      <c r="E389" t="s">
        <v>17</v>
      </c>
      <c r="F389">
        <v>1900000</v>
      </c>
      <c r="G389" t="s">
        <v>80</v>
      </c>
      <c r="H389" t="s">
        <v>64</v>
      </c>
      <c r="I389" t="s">
        <v>65</v>
      </c>
      <c r="J389" t="s">
        <v>39</v>
      </c>
      <c r="K389" t="s">
        <v>40</v>
      </c>
      <c r="L389" t="s">
        <v>50</v>
      </c>
      <c r="M389">
        <v>19000</v>
      </c>
      <c r="N389" t="s">
        <v>66</v>
      </c>
      <c r="O389" t="s">
        <v>59</v>
      </c>
      <c r="P389">
        <v>7056941</v>
      </c>
      <c r="Q389" t="s">
        <v>67</v>
      </c>
      <c r="R389" t="str">
        <f t="shared" si="19"/>
        <v>Tertile 3</v>
      </c>
      <c r="S389" t="str">
        <f t="shared" si="20"/>
        <v>Eligible</v>
      </c>
    </row>
    <row r="390" spans="1:19" x14ac:dyDescent="0.35">
      <c r="A390" t="s">
        <v>973</v>
      </c>
      <c r="B390" s="1">
        <v>44598</v>
      </c>
      <c r="C390" s="5" t="str">
        <f t="shared" si="18"/>
        <v>02</v>
      </c>
      <c r="D390" t="s">
        <v>974</v>
      </c>
      <c r="E390" t="s">
        <v>17</v>
      </c>
      <c r="F390">
        <v>1900000</v>
      </c>
      <c r="G390" t="s">
        <v>98</v>
      </c>
      <c r="H390" t="s">
        <v>369</v>
      </c>
      <c r="I390" t="s">
        <v>492</v>
      </c>
      <c r="J390" t="s">
        <v>21</v>
      </c>
      <c r="K390" t="s">
        <v>22</v>
      </c>
      <c r="L390" t="s">
        <v>50</v>
      </c>
      <c r="M390">
        <v>46000</v>
      </c>
      <c r="N390" t="s">
        <v>32</v>
      </c>
      <c r="O390" t="s">
        <v>110</v>
      </c>
      <c r="P390">
        <v>6267907</v>
      </c>
      <c r="Q390" t="s">
        <v>67</v>
      </c>
      <c r="R390" t="str">
        <f t="shared" si="19"/>
        <v>Tertile 3</v>
      </c>
      <c r="S390" t="str">
        <f t="shared" si="20"/>
        <v>Eligible</v>
      </c>
    </row>
    <row r="391" spans="1:19" x14ac:dyDescent="0.35">
      <c r="A391" t="s">
        <v>908</v>
      </c>
      <c r="B391" s="1">
        <v>44598</v>
      </c>
      <c r="C391" s="5" t="str">
        <f t="shared" si="18"/>
        <v>02</v>
      </c>
      <c r="D391" t="s">
        <v>909</v>
      </c>
      <c r="E391" t="s">
        <v>17</v>
      </c>
      <c r="F391">
        <v>2345000</v>
      </c>
      <c r="G391" t="s">
        <v>152</v>
      </c>
      <c r="H391" t="s">
        <v>94</v>
      </c>
      <c r="I391" t="s">
        <v>95</v>
      </c>
      <c r="J391" t="s">
        <v>39</v>
      </c>
      <c r="K391" t="s">
        <v>40</v>
      </c>
      <c r="L391" t="s">
        <v>50</v>
      </c>
      <c r="M391">
        <v>16500</v>
      </c>
      <c r="N391" t="s">
        <v>66</v>
      </c>
      <c r="O391" t="s">
        <v>83</v>
      </c>
      <c r="P391">
        <v>8182025</v>
      </c>
      <c r="Q391" t="s">
        <v>67</v>
      </c>
      <c r="R391" t="str">
        <f t="shared" si="19"/>
        <v>Tertile 3</v>
      </c>
      <c r="S391" t="str">
        <f t="shared" si="20"/>
        <v>Eligible</v>
      </c>
    </row>
    <row r="392" spans="1:19" x14ac:dyDescent="0.35">
      <c r="A392" t="s">
        <v>980</v>
      </c>
      <c r="B392" s="1">
        <v>44599</v>
      </c>
      <c r="C392" s="5" t="str">
        <f t="shared" si="18"/>
        <v>02</v>
      </c>
      <c r="D392" t="s">
        <v>981</v>
      </c>
      <c r="E392" t="s">
        <v>17</v>
      </c>
      <c r="F392">
        <v>13500</v>
      </c>
      <c r="G392" t="s">
        <v>147</v>
      </c>
      <c r="H392" t="s">
        <v>19</v>
      </c>
      <c r="I392" t="s">
        <v>705</v>
      </c>
      <c r="J392" t="s">
        <v>39</v>
      </c>
      <c r="K392" t="s">
        <v>40</v>
      </c>
      <c r="L392" t="s">
        <v>23</v>
      </c>
      <c r="M392">
        <v>25000</v>
      </c>
      <c r="N392" t="s">
        <v>58</v>
      </c>
      <c r="O392" t="s">
        <v>83</v>
      </c>
      <c r="P392">
        <v>8000230</v>
      </c>
      <c r="Q392" t="s">
        <v>60</v>
      </c>
      <c r="R392" t="str">
        <f t="shared" si="19"/>
        <v>Tertile 1</v>
      </c>
      <c r="S392" t="str">
        <f t="shared" si="20"/>
        <v>Risky</v>
      </c>
    </row>
    <row r="393" spans="1:19" x14ac:dyDescent="0.35">
      <c r="A393" t="s">
        <v>990</v>
      </c>
      <c r="B393" s="1">
        <v>44599</v>
      </c>
      <c r="C393" s="5" t="str">
        <f t="shared" si="18"/>
        <v>02</v>
      </c>
      <c r="D393" t="s">
        <v>991</v>
      </c>
      <c r="E393" t="s">
        <v>17</v>
      </c>
      <c r="F393">
        <v>13500</v>
      </c>
      <c r="G393" t="s">
        <v>103</v>
      </c>
      <c r="H393" t="s">
        <v>48</v>
      </c>
      <c r="I393" t="s">
        <v>279</v>
      </c>
      <c r="J393" t="s">
        <v>39</v>
      </c>
      <c r="K393" t="s">
        <v>40</v>
      </c>
      <c r="L393" t="s">
        <v>23</v>
      </c>
      <c r="M393">
        <v>27000</v>
      </c>
      <c r="N393" t="s">
        <v>42</v>
      </c>
      <c r="O393" t="s">
        <v>43</v>
      </c>
      <c r="P393">
        <v>8724403</v>
      </c>
      <c r="Q393" t="s">
        <v>73</v>
      </c>
      <c r="R393" t="str">
        <f t="shared" si="19"/>
        <v>Tertile 1</v>
      </c>
      <c r="S393" t="str">
        <f t="shared" si="20"/>
        <v>Risky</v>
      </c>
    </row>
    <row r="394" spans="1:19" x14ac:dyDescent="0.35">
      <c r="A394" t="s">
        <v>992</v>
      </c>
      <c r="B394" s="1">
        <v>44599</v>
      </c>
      <c r="C394" s="5" t="str">
        <f t="shared" si="18"/>
        <v>02</v>
      </c>
      <c r="D394" t="s">
        <v>993</v>
      </c>
      <c r="E394" t="s">
        <v>17</v>
      </c>
      <c r="F394">
        <v>13500</v>
      </c>
      <c r="G394" t="s">
        <v>142</v>
      </c>
      <c r="H394" t="s">
        <v>931</v>
      </c>
      <c r="I394" t="s">
        <v>932</v>
      </c>
      <c r="J394" t="s">
        <v>21</v>
      </c>
      <c r="K394" t="s">
        <v>22</v>
      </c>
      <c r="L394" t="s">
        <v>50</v>
      </c>
      <c r="M394">
        <v>19000</v>
      </c>
      <c r="N394" t="s">
        <v>51</v>
      </c>
      <c r="O394" t="s">
        <v>59</v>
      </c>
      <c r="P394">
        <v>8601323</v>
      </c>
      <c r="Q394" t="s">
        <v>26</v>
      </c>
      <c r="R394" t="str">
        <f t="shared" si="19"/>
        <v>Tertile 1</v>
      </c>
      <c r="S394" t="str">
        <f t="shared" si="20"/>
        <v>Risky</v>
      </c>
    </row>
    <row r="395" spans="1:19" x14ac:dyDescent="0.35">
      <c r="A395" t="s">
        <v>985</v>
      </c>
      <c r="B395" s="1">
        <v>44599</v>
      </c>
      <c r="C395" s="5" t="str">
        <f t="shared" si="18"/>
        <v>02</v>
      </c>
      <c r="D395" t="s">
        <v>397</v>
      </c>
      <c r="E395" t="s">
        <v>17</v>
      </c>
      <c r="F395">
        <v>690000</v>
      </c>
      <c r="G395" t="s">
        <v>55</v>
      </c>
      <c r="H395" t="s">
        <v>81</v>
      </c>
      <c r="I395" t="s">
        <v>211</v>
      </c>
      <c r="J395" t="s">
        <v>39</v>
      </c>
      <c r="K395" t="s">
        <v>40</v>
      </c>
      <c r="L395" t="s">
        <v>50</v>
      </c>
      <c r="M395">
        <v>12000</v>
      </c>
      <c r="N395" t="s">
        <v>58</v>
      </c>
      <c r="O395" t="s">
        <v>43</v>
      </c>
      <c r="P395">
        <v>7152789</v>
      </c>
      <c r="Q395" t="s">
        <v>60</v>
      </c>
      <c r="R395" t="str">
        <f t="shared" si="19"/>
        <v>Tertile 2</v>
      </c>
      <c r="S395" t="str">
        <f t="shared" si="20"/>
        <v>Risky</v>
      </c>
    </row>
    <row r="396" spans="1:19" x14ac:dyDescent="0.35">
      <c r="A396" t="s">
        <v>982</v>
      </c>
      <c r="B396" s="1">
        <v>44599</v>
      </c>
      <c r="C396" s="5" t="str">
        <f t="shared" si="18"/>
        <v>02</v>
      </c>
      <c r="D396" t="s">
        <v>983</v>
      </c>
      <c r="E396" t="s">
        <v>17</v>
      </c>
      <c r="F396">
        <v>715000</v>
      </c>
      <c r="G396" t="s">
        <v>90</v>
      </c>
      <c r="H396" t="s">
        <v>81</v>
      </c>
      <c r="I396" t="s">
        <v>403</v>
      </c>
      <c r="J396" t="s">
        <v>39</v>
      </c>
      <c r="K396" t="s">
        <v>40</v>
      </c>
      <c r="L396" t="s">
        <v>50</v>
      </c>
      <c r="M396">
        <v>14000</v>
      </c>
      <c r="N396" t="s">
        <v>72</v>
      </c>
      <c r="O396" t="s">
        <v>25</v>
      </c>
      <c r="P396">
        <v>8699809</v>
      </c>
      <c r="Q396" t="s">
        <v>73</v>
      </c>
      <c r="R396" t="str">
        <f t="shared" si="19"/>
        <v>Tertile 2</v>
      </c>
      <c r="S396" t="str">
        <f t="shared" si="20"/>
        <v>Risky</v>
      </c>
    </row>
    <row r="397" spans="1:19" x14ac:dyDescent="0.35">
      <c r="A397" t="s">
        <v>978</v>
      </c>
      <c r="B397" s="1">
        <v>44599</v>
      </c>
      <c r="C397" s="5" t="str">
        <f t="shared" si="18"/>
        <v>02</v>
      </c>
      <c r="D397" t="s">
        <v>979</v>
      </c>
      <c r="E397" t="s">
        <v>17</v>
      </c>
      <c r="F397">
        <v>720000</v>
      </c>
      <c r="G397" t="s">
        <v>252</v>
      </c>
      <c r="H397" t="s">
        <v>19</v>
      </c>
      <c r="I397" t="s">
        <v>316</v>
      </c>
      <c r="J397" t="s">
        <v>39</v>
      </c>
      <c r="K397" t="s">
        <v>40</v>
      </c>
      <c r="L397" t="s">
        <v>50</v>
      </c>
      <c r="M397">
        <v>25000</v>
      </c>
      <c r="N397" t="s">
        <v>72</v>
      </c>
      <c r="O397" t="s">
        <v>59</v>
      </c>
      <c r="P397">
        <v>6799958</v>
      </c>
      <c r="Q397" t="s">
        <v>73</v>
      </c>
      <c r="R397" t="str">
        <f t="shared" si="19"/>
        <v>Tertile 2</v>
      </c>
      <c r="S397" t="str">
        <f t="shared" si="20"/>
        <v>Risky</v>
      </c>
    </row>
    <row r="398" spans="1:19" x14ac:dyDescent="0.35">
      <c r="A398" t="s">
        <v>984</v>
      </c>
      <c r="B398" s="1">
        <v>44599</v>
      </c>
      <c r="C398" s="5" t="str">
        <f t="shared" si="18"/>
        <v>02</v>
      </c>
      <c r="D398" t="s">
        <v>394</v>
      </c>
      <c r="E398" t="s">
        <v>17</v>
      </c>
      <c r="F398">
        <v>852000</v>
      </c>
      <c r="G398" t="s">
        <v>47</v>
      </c>
      <c r="H398" t="s">
        <v>174</v>
      </c>
      <c r="I398" t="s">
        <v>257</v>
      </c>
      <c r="J398" t="s">
        <v>21</v>
      </c>
      <c r="K398" t="s">
        <v>22</v>
      </c>
      <c r="L398" t="s">
        <v>50</v>
      </c>
      <c r="M398">
        <v>19000</v>
      </c>
      <c r="N398" t="s">
        <v>51</v>
      </c>
      <c r="O398" t="s">
        <v>43</v>
      </c>
      <c r="P398">
        <v>8952066</v>
      </c>
      <c r="Q398" t="s">
        <v>52</v>
      </c>
      <c r="R398" t="str">
        <f t="shared" si="19"/>
        <v>Tertile 2</v>
      </c>
      <c r="S398" t="str">
        <f t="shared" si="20"/>
        <v>Eligible</v>
      </c>
    </row>
    <row r="399" spans="1:19" x14ac:dyDescent="0.35">
      <c r="A399" t="s">
        <v>975</v>
      </c>
      <c r="B399" s="1">
        <v>44599</v>
      </c>
      <c r="C399" s="5" t="str">
        <f t="shared" si="18"/>
        <v>02</v>
      </c>
      <c r="D399" t="s">
        <v>976</v>
      </c>
      <c r="E399" t="s">
        <v>86</v>
      </c>
      <c r="F399">
        <v>960000</v>
      </c>
      <c r="G399" t="s">
        <v>248</v>
      </c>
      <c r="H399" t="s">
        <v>56</v>
      </c>
      <c r="I399" t="s">
        <v>977</v>
      </c>
      <c r="J399" t="s">
        <v>21</v>
      </c>
      <c r="K399" t="s">
        <v>22</v>
      </c>
      <c r="L399" t="s">
        <v>23</v>
      </c>
      <c r="M399">
        <v>45000</v>
      </c>
      <c r="N399" t="s">
        <v>66</v>
      </c>
      <c r="O399" t="s">
        <v>43</v>
      </c>
      <c r="P399">
        <v>6373366</v>
      </c>
      <c r="Q399" t="s">
        <v>67</v>
      </c>
      <c r="R399" t="str">
        <f t="shared" si="19"/>
        <v>Tertile 2</v>
      </c>
      <c r="S399" t="str">
        <f t="shared" si="20"/>
        <v>Eligible</v>
      </c>
    </row>
    <row r="400" spans="1:19" x14ac:dyDescent="0.35">
      <c r="A400" t="s">
        <v>986</v>
      </c>
      <c r="B400" s="1">
        <v>44599</v>
      </c>
      <c r="C400" s="5" t="str">
        <f t="shared" si="18"/>
        <v>02</v>
      </c>
      <c r="D400" t="s">
        <v>987</v>
      </c>
      <c r="E400" t="s">
        <v>17</v>
      </c>
      <c r="F400">
        <v>1030000</v>
      </c>
      <c r="G400" t="s">
        <v>142</v>
      </c>
      <c r="H400" t="s">
        <v>56</v>
      </c>
      <c r="I400" t="s">
        <v>91</v>
      </c>
      <c r="J400" t="s">
        <v>39</v>
      </c>
      <c r="K400" t="s">
        <v>40</v>
      </c>
      <c r="L400" t="s">
        <v>50</v>
      </c>
      <c r="M400">
        <v>17000</v>
      </c>
      <c r="N400" t="s">
        <v>51</v>
      </c>
      <c r="O400" t="s">
        <v>25</v>
      </c>
      <c r="P400">
        <v>7124758</v>
      </c>
      <c r="Q400" t="s">
        <v>52</v>
      </c>
      <c r="R400" t="str">
        <f t="shared" si="19"/>
        <v>Tertile 3</v>
      </c>
      <c r="S400" t="str">
        <f t="shared" si="20"/>
        <v>Eligible</v>
      </c>
    </row>
    <row r="401" spans="1:19" x14ac:dyDescent="0.35">
      <c r="A401" t="s">
        <v>988</v>
      </c>
      <c r="B401" s="1">
        <v>44599</v>
      </c>
      <c r="C401" s="5" t="str">
        <f t="shared" si="18"/>
        <v>02</v>
      </c>
      <c r="D401" t="s">
        <v>989</v>
      </c>
      <c r="E401" t="s">
        <v>17</v>
      </c>
      <c r="F401">
        <v>3200000</v>
      </c>
      <c r="G401" t="s">
        <v>147</v>
      </c>
      <c r="H401" t="s">
        <v>108</v>
      </c>
      <c r="I401" t="s">
        <v>161</v>
      </c>
      <c r="J401" t="s">
        <v>21</v>
      </c>
      <c r="K401" t="s">
        <v>22</v>
      </c>
      <c r="L401" t="s">
        <v>23</v>
      </c>
      <c r="M401">
        <v>26000</v>
      </c>
      <c r="N401" t="s">
        <v>58</v>
      </c>
      <c r="O401" t="s">
        <v>59</v>
      </c>
      <c r="P401">
        <v>8790575</v>
      </c>
      <c r="Q401" t="s">
        <v>60</v>
      </c>
      <c r="R401" t="str">
        <f t="shared" si="19"/>
        <v>Tertile 3</v>
      </c>
      <c r="S401" t="str">
        <f t="shared" si="20"/>
        <v>Eligible</v>
      </c>
    </row>
    <row r="402" spans="1:19" x14ac:dyDescent="0.35">
      <c r="A402" t="s">
        <v>1010</v>
      </c>
      <c r="B402" s="1">
        <v>44600</v>
      </c>
      <c r="C402" s="5" t="str">
        <f t="shared" si="18"/>
        <v>02</v>
      </c>
      <c r="D402" t="s">
        <v>454</v>
      </c>
      <c r="E402" t="s">
        <v>17</v>
      </c>
      <c r="F402">
        <v>13500</v>
      </c>
      <c r="G402" t="s">
        <v>63</v>
      </c>
      <c r="H402" t="s">
        <v>48</v>
      </c>
      <c r="I402" t="s">
        <v>648</v>
      </c>
      <c r="J402" t="s">
        <v>39</v>
      </c>
      <c r="K402" t="s">
        <v>40</v>
      </c>
      <c r="L402" t="s">
        <v>23</v>
      </c>
      <c r="M402">
        <v>29000</v>
      </c>
      <c r="N402" t="s">
        <v>66</v>
      </c>
      <c r="O402" t="s">
        <v>59</v>
      </c>
      <c r="P402">
        <v>8851769</v>
      </c>
      <c r="Q402" t="s">
        <v>67</v>
      </c>
      <c r="R402" t="str">
        <f t="shared" si="19"/>
        <v>Tertile 1</v>
      </c>
      <c r="S402" t="str">
        <f t="shared" si="20"/>
        <v>Risky</v>
      </c>
    </row>
    <row r="403" spans="1:19" x14ac:dyDescent="0.35">
      <c r="A403" t="s">
        <v>1011</v>
      </c>
      <c r="B403" s="1">
        <v>44600</v>
      </c>
      <c r="C403" s="5" t="str">
        <f t="shared" si="18"/>
        <v>02</v>
      </c>
      <c r="D403" t="s">
        <v>456</v>
      </c>
      <c r="E403" t="s">
        <v>17</v>
      </c>
      <c r="F403">
        <v>13500</v>
      </c>
      <c r="G403" t="s">
        <v>70</v>
      </c>
      <c r="H403" t="s">
        <v>216</v>
      </c>
      <c r="I403" t="s">
        <v>1012</v>
      </c>
      <c r="J403" t="s">
        <v>21</v>
      </c>
      <c r="K403" t="s">
        <v>22</v>
      </c>
      <c r="L403" t="s">
        <v>50</v>
      </c>
      <c r="M403">
        <v>42000</v>
      </c>
      <c r="N403" t="s">
        <v>72</v>
      </c>
      <c r="O403" t="s">
        <v>43</v>
      </c>
      <c r="P403">
        <v>8121200</v>
      </c>
      <c r="Q403" t="s">
        <v>73</v>
      </c>
      <c r="R403" t="str">
        <f t="shared" si="19"/>
        <v>Tertile 1</v>
      </c>
      <c r="S403" t="str">
        <f t="shared" si="20"/>
        <v>Risky</v>
      </c>
    </row>
    <row r="404" spans="1:19" x14ac:dyDescent="0.35">
      <c r="A404" t="s">
        <v>1024</v>
      </c>
      <c r="B404" s="1">
        <v>44600</v>
      </c>
      <c r="C404" s="5" t="str">
        <f t="shared" si="18"/>
        <v>02</v>
      </c>
      <c r="D404" t="s">
        <v>1025</v>
      </c>
      <c r="E404" t="s">
        <v>17</v>
      </c>
      <c r="F404">
        <v>13500</v>
      </c>
      <c r="G404" t="s">
        <v>147</v>
      </c>
      <c r="H404" t="s">
        <v>143</v>
      </c>
      <c r="I404" t="s">
        <v>806</v>
      </c>
      <c r="J404" t="s">
        <v>39</v>
      </c>
      <c r="K404" t="s">
        <v>40</v>
      </c>
      <c r="L404" t="s">
        <v>50</v>
      </c>
      <c r="M404">
        <v>24000</v>
      </c>
      <c r="N404" t="s">
        <v>58</v>
      </c>
      <c r="O404" t="s">
        <v>25</v>
      </c>
      <c r="P404">
        <v>7256054</v>
      </c>
      <c r="Q404" t="s">
        <v>33</v>
      </c>
      <c r="R404" t="str">
        <f t="shared" si="19"/>
        <v>Tertile 1</v>
      </c>
      <c r="S404" t="str">
        <f t="shared" si="20"/>
        <v>Risky</v>
      </c>
    </row>
    <row r="405" spans="1:19" x14ac:dyDescent="0.35">
      <c r="A405" t="s">
        <v>1020</v>
      </c>
      <c r="B405" s="1">
        <v>44600</v>
      </c>
      <c r="C405" s="5" t="str">
        <f t="shared" si="18"/>
        <v>02</v>
      </c>
      <c r="D405" t="s">
        <v>709</v>
      </c>
      <c r="E405" t="s">
        <v>17</v>
      </c>
      <c r="F405">
        <v>380000</v>
      </c>
      <c r="G405" t="s">
        <v>160</v>
      </c>
      <c r="H405" t="s">
        <v>174</v>
      </c>
      <c r="I405" t="s">
        <v>377</v>
      </c>
      <c r="J405" t="s">
        <v>39</v>
      </c>
      <c r="K405" t="s">
        <v>40</v>
      </c>
      <c r="L405" t="s">
        <v>50</v>
      </c>
      <c r="M405">
        <v>26000</v>
      </c>
      <c r="N405" t="s">
        <v>58</v>
      </c>
      <c r="O405" t="s">
        <v>83</v>
      </c>
      <c r="P405">
        <v>8426599</v>
      </c>
      <c r="Q405" t="s">
        <v>60</v>
      </c>
      <c r="R405" t="str">
        <f t="shared" si="19"/>
        <v>Tertile 1</v>
      </c>
      <c r="S405" t="str">
        <f t="shared" si="20"/>
        <v>Risky</v>
      </c>
    </row>
    <row r="406" spans="1:19" x14ac:dyDescent="0.35">
      <c r="A406" t="s">
        <v>1015</v>
      </c>
      <c r="B406" s="1">
        <v>44600</v>
      </c>
      <c r="C406" s="5" t="str">
        <f t="shared" si="18"/>
        <v>02</v>
      </c>
      <c r="D406" t="s">
        <v>524</v>
      </c>
      <c r="E406" t="s">
        <v>17</v>
      </c>
      <c r="F406">
        <v>405000</v>
      </c>
      <c r="G406" t="s">
        <v>191</v>
      </c>
      <c r="H406" t="s">
        <v>48</v>
      </c>
      <c r="I406" t="s">
        <v>49</v>
      </c>
      <c r="J406" t="s">
        <v>39</v>
      </c>
      <c r="K406" t="s">
        <v>40</v>
      </c>
      <c r="L406" t="s">
        <v>50</v>
      </c>
      <c r="M406">
        <v>14000</v>
      </c>
      <c r="N406" t="s">
        <v>32</v>
      </c>
      <c r="O406" t="s">
        <v>25</v>
      </c>
      <c r="P406">
        <v>6367069</v>
      </c>
      <c r="Q406" t="s">
        <v>33</v>
      </c>
      <c r="R406" t="str">
        <f t="shared" si="19"/>
        <v>Tertile 1</v>
      </c>
      <c r="S406" t="str">
        <f t="shared" si="20"/>
        <v>Risky</v>
      </c>
    </row>
    <row r="407" spans="1:19" x14ac:dyDescent="0.35">
      <c r="A407" t="s">
        <v>998</v>
      </c>
      <c r="B407" s="1">
        <v>44600</v>
      </c>
      <c r="C407" s="5" t="str">
        <f t="shared" si="18"/>
        <v>02</v>
      </c>
      <c r="D407" t="s">
        <v>999</v>
      </c>
      <c r="E407" t="s">
        <v>17</v>
      </c>
      <c r="F407">
        <v>450000</v>
      </c>
      <c r="G407" t="s">
        <v>291</v>
      </c>
      <c r="H407" t="s">
        <v>37</v>
      </c>
      <c r="I407" t="s">
        <v>38</v>
      </c>
      <c r="J407" t="s">
        <v>21</v>
      </c>
      <c r="K407" t="s">
        <v>22</v>
      </c>
      <c r="L407" t="s">
        <v>23</v>
      </c>
      <c r="M407">
        <v>60000</v>
      </c>
      <c r="N407" t="s">
        <v>42</v>
      </c>
      <c r="O407" t="s">
        <v>43</v>
      </c>
      <c r="P407">
        <v>8155813</v>
      </c>
      <c r="Q407" t="s">
        <v>44</v>
      </c>
      <c r="R407" t="str">
        <f t="shared" si="19"/>
        <v>Tertile 1</v>
      </c>
      <c r="S407" t="str">
        <f t="shared" si="20"/>
        <v>Risky</v>
      </c>
    </row>
    <row r="408" spans="1:19" x14ac:dyDescent="0.35">
      <c r="A408" t="s">
        <v>1026</v>
      </c>
      <c r="B408" s="1">
        <v>44600</v>
      </c>
      <c r="C408" s="5" t="str">
        <f t="shared" si="18"/>
        <v>02</v>
      </c>
      <c r="D408" t="s">
        <v>1027</v>
      </c>
      <c r="E408" t="s">
        <v>17</v>
      </c>
      <c r="F408">
        <v>454000</v>
      </c>
      <c r="G408" t="s">
        <v>152</v>
      </c>
      <c r="H408" t="s">
        <v>174</v>
      </c>
      <c r="I408" t="s">
        <v>257</v>
      </c>
      <c r="J408" t="s">
        <v>21</v>
      </c>
      <c r="K408" t="s">
        <v>22</v>
      </c>
      <c r="L408" t="s">
        <v>50</v>
      </c>
      <c r="M408">
        <v>46000</v>
      </c>
      <c r="N408" t="s">
        <v>66</v>
      </c>
      <c r="O408" t="s">
        <v>43</v>
      </c>
      <c r="P408">
        <v>8326958</v>
      </c>
      <c r="Q408" t="s">
        <v>44</v>
      </c>
      <c r="R408" t="str">
        <f t="shared" si="19"/>
        <v>Tertile 1</v>
      </c>
      <c r="S408" t="str">
        <f t="shared" si="20"/>
        <v>Risky</v>
      </c>
    </row>
    <row r="409" spans="1:19" x14ac:dyDescent="0.35">
      <c r="A409" t="s">
        <v>1000</v>
      </c>
      <c r="B409" s="1">
        <v>44600</v>
      </c>
      <c r="C409" s="5" t="str">
        <f t="shared" si="18"/>
        <v>02</v>
      </c>
      <c r="D409" t="s">
        <v>1001</v>
      </c>
      <c r="E409" t="s">
        <v>17</v>
      </c>
      <c r="F409">
        <v>515000</v>
      </c>
      <c r="G409" t="s">
        <v>295</v>
      </c>
      <c r="H409" t="s">
        <v>143</v>
      </c>
      <c r="I409" t="s">
        <v>806</v>
      </c>
      <c r="J409" t="s">
        <v>39</v>
      </c>
      <c r="K409" t="s">
        <v>40</v>
      </c>
      <c r="L409" t="s">
        <v>50</v>
      </c>
      <c r="M409">
        <v>14000</v>
      </c>
      <c r="N409" t="s">
        <v>51</v>
      </c>
      <c r="O409" t="s">
        <v>25</v>
      </c>
      <c r="P409">
        <v>6863920</v>
      </c>
      <c r="Q409" t="s">
        <v>52</v>
      </c>
      <c r="R409" t="str">
        <f t="shared" si="19"/>
        <v>Tertile 1</v>
      </c>
      <c r="S409" t="str">
        <f t="shared" si="20"/>
        <v>Risky</v>
      </c>
    </row>
    <row r="410" spans="1:19" x14ac:dyDescent="0.35">
      <c r="A410" t="s">
        <v>1018</v>
      </c>
      <c r="B410" s="1">
        <v>44600</v>
      </c>
      <c r="C410" s="5" t="str">
        <f t="shared" si="18"/>
        <v>02</v>
      </c>
      <c r="D410" t="s">
        <v>1019</v>
      </c>
      <c r="E410" t="s">
        <v>17</v>
      </c>
      <c r="F410">
        <v>550000</v>
      </c>
      <c r="G410" t="s">
        <v>76</v>
      </c>
      <c r="H410" t="s">
        <v>94</v>
      </c>
      <c r="I410" t="s">
        <v>619</v>
      </c>
      <c r="J410" t="s">
        <v>21</v>
      </c>
      <c r="K410" t="s">
        <v>22</v>
      </c>
      <c r="L410" t="s">
        <v>23</v>
      </c>
      <c r="M410">
        <v>9000</v>
      </c>
      <c r="N410" t="s">
        <v>72</v>
      </c>
      <c r="O410" t="s">
        <v>43</v>
      </c>
      <c r="P410">
        <v>6726247</v>
      </c>
      <c r="Q410" t="s">
        <v>73</v>
      </c>
      <c r="R410" t="str">
        <f t="shared" si="19"/>
        <v>Tertile 2</v>
      </c>
      <c r="S410" t="str">
        <f t="shared" si="20"/>
        <v>Risky</v>
      </c>
    </row>
    <row r="411" spans="1:19" x14ac:dyDescent="0.35">
      <c r="A411" t="s">
        <v>1028</v>
      </c>
      <c r="B411" s="1">
        <v>44600</v>
      </c>
      <c r="C411" s="5" t="str">
        <f t="shared" si="18"/>
        <v>02</v>
      </c>
      <c r="D411" t="s">
        <v>1029</v>
      </c>
      <c r="E411" t="s">
        <v>17</v>
      </c>
      <c r="F411">
        <v>562000</v>
      </c>
      <c r="G411" t="s">
        <v>76</v>
      </c>
      <c r="H411" t="s">
        <v>99</v>
      </c>
      <c r="I411" t="s">
        <v>429</v>
      </c>
      <c r="J411" t="s">
        <v>21</v>
      </c>
      <c r="K411" t="s">
        <v>22</v>
      </c>
      <c r="L411" t="s">
        <v>50</v>
      </c>
      <c r="M411">
        <v>39000</v>
      </c>
      <c r="N411" t="s">
        <v>72</v>
      </c>
      <c r="O411" t="s">
        <v>110</v>
      </c>
      <c r="P411">
        <v>7026144</v>
      </c>
      <c r="Q411" t="s">
        <v>52</v>
      </c>
      <c r="R411" t="str">
        <f t="shared" si="19"/>
        <v>Tertile 2</v>
      </c>
      <c r="S411" t="str">
        <f t="shared" si="20"/>
        <v>Risky</v>
      </c>
    </row>
    <row r="412" spans="1:19" x14ac:dyDescent="0.35">
      <c r="A412" t="s">
        <v>996</v>
      </c>
      <c r="B412" s="1">
        <v>44600</v>
      </c>
      <c r="C412" s="5" t="str">
        <f t="shared" si="18"/>
        <v>02</v>
      </c>
      <c r="D412" t="s">
        <v>997</v>
      </c>
      <c r="E412" t="s">
        <v>17</v>
      </c>
      <c r="F412">
        <v>725000</v>
      </c>
      <c r="G412" t="s">
        <v>288</v>
      </c>
      <c r="H412" t="s">
        <v>174</v>
      </c>
      <c r="I412" t="s">
        <v>220</v>
      </c>
      <c r="J412" t="s">
        <v>21</v>
      </c>
      <c r="K412" t="s">
        <v>22</v>
      </c>
      <c r="L412" t="s">
        <v>23</v>
      </c>
      <c r="M412">
        <v>14000</v>
      </c>
      <c r="N412" t="s">
        <v>32</v>
      </c>
      <c r="O412" t="s">
        <v>59</v>
      </c>
      <c r="P412">
        <v>6988989</v>
      </c>
      <c r="Q412" t="s">
        <v>33</v>
      </c>
      <c r="R412" t="str">
        <f t="shared" si="19"/>
        <v>Tertile 2</v>
      </c>
      <c r="S412" t="str">
        <f t="shared" si="20"/>
        <v>Risky</v>
      </c>
    </row>
    <row r="413" spans="1:19" x14ac:dyDescent="0.35">
      <c r="A413" t="s">
        <v>994</v>
      </c>
      <c r="B413" s="1">
        <v>44600</v>
      </c>
      <c r="C413" s="5" t="str">
        <f t="shared" si="18"/>
        <v>02</v>
      </c>
      <c r="D413" t="s">
        <v>995</v>
      </c>
      <c r="E413" t="s">
        <v>17</v>
      </c>
      <c r="F413">
        <v>785000</v>
      </c>
      <c r="G413" t="s">
        <v>268</v>
      </c>
      <c r="H413" t="s">
        <v>64</v>
      </c>
      <c r="I413" t="s">
        <v>200</v>
      </c>
      <c r="J413" t="s">
        <v>39</v>
      </c>
      <c r="K413" t="s">
        <v>40</v>
      </c>
      <c r="L413" t="s">
        <v>50</v>
      </c>
      <c r="M413">
        <v>29000</v>
      </c>
      <c r="N413" t="s">
        <v>24</v>
      </c>
      <c r="O413" t="s">
        <v>25</v>
      </c>
      <c r="P413">
        <v>8005217</v>
      </c>
      <c r="Q413" t="s">
        <v>26</v>
      </c>
      <c r="R413" t="str">
        <f t="shared" si="19"/>
        <v>Tertile 2</v>
      </c>
      <c r="S413" t="str">
        <f t="shared" si="20"/>
        <v>Eligible</v>
      </c>
    </row>
    <row r="414" spans="1:19" x14ac:dyDescent="0.35">
      <c r="A414" t="s">
        <v>1004</v>
      </c>
      <c r="B414" s="1">
        <v>44600</v>
      </c>
      <c r="C414" s="5" t="str">
        <f t="shared" si="18"/>
        <v>02</v>
      </c>
      <c r="D414" t="s">
        <v>1005</v>
      </c>
      <c r="E414" t="s">
        <v>17</v>
      </c>
      <c r="F414">
        <v>810000</v>
      </c>
      <c r="G414" t="s">
        <v>98</v>
      </c>
      <c r="H414" t="s">
        <v>64</v>
      </c>
      <c r="I414" t="s">
        <v>65</v>
      </c>
      <c r="J414" t="s">
        <v>39</v>
      </c>
      <c r="K414" t="s">
        <v>40</v>
      </c>
      <c r="L414" t="s">
        <v>23</v>
      </c>
      <c r="M414">
        <v>22000</v>
      </c>
      <c r="N414" t="s">
        <v>32</v>
      </c>
      <c r="O414" t="s">
        <v>59</v>
      </c>
      <c r="P414">
        <v>7719614</v>
      </c>
      <c r="Q414" t="s">
        <v>33</v>
      </c>
      <c r="R414" t="str">
        <f t="shared" si="19"/>
        <v>Tertile 2</v>
      </c>
      <c r="S414" t="str">
        <f t="shared" si="20"/>
        <v>Eligible</v>
      </c>
    </row>
    <row r="415" spans="1:19" x14ac:dyDescent="0.35">
      <c r="A415" t="s">
        <v>1002</v>
      </c>
      <c r="B415" s="1">
        <v>44600</v>
      </c>
      <c r="C415" s="5" t="str">
        <f t="shared" si="18"/>
        <v>02</v>
      </c>
      <c r="D415" t="s">
        <v>1003</v>
      </c>
      <c r="E415" t="s">
        <v>17</v>
      </c>
      <c r="F415">
        <v>840500</v>
      </c>
      <c r="G415" t="s">
        <v>166</v>
      </c>
      <c r="H415" t="s">
        <v>30</v>
      </c>
      <c r="I415" t="s">
        <v>461</v>
      </c>
      <c r="J415" t="s">
        <v>21</v>
      </c>
      <c r="K415" t="s">
        <v>22</v>
      </c>
      <c r="L415" t="s">
        <v>50</v>
      </c>
      <c r="M415">
        <v>22500</v>
      </c>
      <c r="N415" t="s">
        <v>24</v>
      </c>
      <c r="O415" t="s">
        <v>43</v>
      </c>
      <c r="P415">
        <v>6208717</v>
      </c>
      <c r="Q415" t="s">
        <v>26</v>
      </c>
      <c r="R415" t="str">
        <f t="shared" si="19"/>
        <v>Tertile 2</v>
      </c>
      <c r="S415" t="str">
        <f t="shared" si="20"/>
        <v>Eligible</v>
      </c>
    </row>
    <row r="416" spans="1:19" x14ac:dyDescent="0.35">
      <c r="A416" t="s">
        <v>1030</v>
      </c>
      <c r="B416" s="1">
        <v>44600</v>
      </c>
      <c r="C416" s="5" t="str">
        <f t="shared" si="18"/>
        <v>02</v>
      </c>
      <c r="D416" t="s">
        <v>1031</v>
      </c>
      <c r="E416" t="s">
        <v>17</v>
      </c>
      <c r="F416">
        <v>1000000</v>
      </c>
      <c r="G416" t="s">
        <v>18</v>
      </c>
      <c r="H416" t="s">
        <v>56</v>
      </c>
      <c r="I416" t="s">
        <v>57</v>
      </c>
      <c r="J416" t="s">
        <v>21</v>
      </c>
      <c r="K416" t="s">
        <v>22</v>
      </c>
      <c r="L416" t="s">
        <v>50</v>
      </c>
      <c r="M416">
        <v>24000</v>
      </c>
      <c r="N416" t="s">
        <v>24</v>
      </c>
      <c r="O416" t="s">
        <v>59</v>
      </c>
      <c r="P416">
        <v>7722013</v>
      </c>
      <c r="Q416" t="s">
        <v>60</v>
      </c>
      <c r="R416" t="str">
        <f t="shared" si="19"/>
        <v>Tertile 2</v>
      </c>
      <c r="S416" t="str">
        <f t="shared" si="20"/>
        <v>Eligible</v>
      </c>
    </row>
    <row r="417" spans="1:19" x14ac:dyDescent="0.35">
      <c r="A417" t="s">
        <v>1008</v>
      </c>
      <c r="B417" s="1">
        <v>44600</v>
      </c>
      <c r="C417" s="5" t="str">
        <f t="shared" si="18"/>
        <v>02</v>
      </c>
      <c r="D417" t="s">
        <v>1009</v>
      </c>
      <c r="E417" t="s">
        <v>17</v>
      </c>
      <c r="F417">
        <v>1325000</v>
      </c>
      <c r="G417" t="s">
        <v>142</v>
      </c>
      <c r="H417" t="s">
        <v>126</v>
      </c>
      <c r="I417" t="s">
        <v>127</v>
      </c>
      <c r="J417" t="s">
        <v>39</v>
      </c>
      <c r="K417" t="s">
        <v>40</v>
      </c>
      <c r="L417" t="s">
        <v>23</v>
      </c>
      <c r="M417">
        <v>43500</v>
      </c>
      <c r="N417" t="s">
        <v>51</v>
      </c>
      <c r="O417" t="s">
        <v>110</v>
      </c>
      <c r="P417">
        <v>6088402</v>
      </c>
      <c r="Q417" t="s">
        <v>52</v>
      </c>
      <c r="R417" t="str">
        <f t="shared" si="19"/>
        <v>Tertile 3</v>
      </c>
      <c r="S417" t="str">
        <f t="shared" si="20"/>
        <v>Eligible</v>
      </c>
    </row>
    <row r="418" spans="1:19" x14ac:dyDescent="0.35">
      <c r="A418" t="s">
        <v>1016</v>
      </c>
      <c r="B418" s="1">
        <v>44600</v>
      </c>
      <c r="C418" s="5" t="str">
        <f t="shared" si="18"/>
        <v>02</v>
      </c>
      <c r="D418" t="s">
        <v>1017</v>
      </c>
      <c r="E418" t="s">
        <v>86</v>
      </c>
      <c r="F418">
        <v>1450000</v>
      </c>
      <c r="G418" t="s">
        <v>152</v>
      </c>
      <c r="H418" t="s">
        <v>303</v>
      </c>
      <c r="I418" t="s">
        <v>532</v>
      </c>
      <c r="J418" t="s">
        <v>39</v>
      </c>
      <c r="K418" t="s">
        <v>40</v>
      </c>
      <c r="L418" t="s">
        <v>23</v>
      </c>
      <c r="M418">
        <v>18000</v>
      </c>
      <c r="N418" t="s">
        <v>66</v>
      </c>
      <c r="O418" t="s">
        <v>43</v>
      </c>
      <c r="P418">
        <v>6000458</v>
      </c>
      <c r="Q418" t="s">
        <v>67</v>
      </c>
      <c r="R418" t="str">
        <f t="shared" si="19"/>
        <v>Tertile 3</v>
      </c>
      <c r="S418" t="str">
        <f t="shared" si="20"/>
        <v>Eligible</v>
      </c>
    </row>
    <row r="419" spans="1:19" x14ac:dyDescent="0.35">
      <c r="A419" t="s">
        <v>1006</v>
      </c>
      <c r="B419" s="1">
        <v>44600</v>
      </c>
      <c r="C419" s="5" t="str">
        <f t="shared" si="18"/>
        <v>02</v>
      </c>
      <c r="D419" t="s">
        <v>1007</v>
      </c>
      <c r="E419" t="s">
        <v>17</v>
      </c>
      <c r="F419">
        <v>1600000</v>
      </c>
      <c r="G419" t="s">
        <v>103</v>
      </c>
      <c r="H419" t="s">
        <v>187</v>
      </c>
      <c r="I419" t="s">
        <v>249</v>
      </c>
      <c r="J419" t="s">
        <v>39</v>
      </c>
      <c r="K419" t="s">
        <v>40</v>
      </c>
      <c r="L419" t="s">
        <v>50</v>
      </c>
      <c r="M419">
        <v>24000</v>
      </c>
      <c r="N419" t="s">
        <v>42</v>
      </c>
      <c r="O419" t="s">
        <v>59</v>
      </c>
      <c r="P419">
        <v>8127385</v>
      </c>
      <c r="Q419" t="s">
        <v>44</v>
      </c>
      <c r="R419" t="str">
        <f t="shared" si="19"/>
        <v>Tertile 3</v>
      </c>
      <c r="S419" t="str">
        <f t="shared" si="20"/>
        <v>Eligible</v>
      </c>
    </row>
    <row r="420" spans="1:19" x14ac:dyDescent="0.35">
      <c r="A420" t="s">
        <v>1013</v>
      </c>
      <c r="B420" s="1">
        <v>44600</v>
      </c>
      <c r="C420" s="5" t="str">
        <f t="shared" si="18"/>
        <v>02</v>
      </c>
      <c r="D420" t="s">
        <v>463</v>
      </c>
      <c r="E420" t="s">
        <v>17</v>
      </c>
      <c r="F420">
        <v>2120000</v>
      </c>
      <c r="G420" t="s">
        <v>137</v>
      </c>
      <c r="H420" t="s">
        <v>931</v>
      </c>
      <c r="I420" t="s">
        <v>1014</v>
      </c>
      <c r="J420" t="s">
        <v>39</v>
      </c>
      <c r="K420" t="s">
        <v>40</v>
      </c>
      <c r="L420" t="s">
        <v>23</v>
      </c>
      <c r="M420">
        <v>19000</v>
      </c>
      <c r="N420" t="s">
        <v>24</v>
      </c>
      <c r="O420" t="s">
        <v>25</v>
      </c>
      <c r="P420">
        <v>8600506</v>
      </c>
      <c r="Q420" t="s">
        <v>26</v>
      </c>
      <c r="R420" t="str">
        <f t="shared" si="19"/>
        <v>Tertile 3</v>
      </c>
      <c r="S420" t="str">
        <f t="shared" si="20"/>
        <v>Eligible</v>
      </c>
    </row>
    <row r="421" spans="1:19" x14ac:dyDescent="0.35">
      <c r="A421" t="s">
        <v>1021</v>
      </c>
      <c r="B421" s="1">
        <v>44600</v>
      </c>
      <c r="C421" s="5" t="str">
        <f t="shared" si="18"/>
        <v>02</v>
      </c>
      <c r="D421" t="s">
        <v>1022</v>
      </c>
      <c r="E421" t="s">
        <v>17</v>
      </c>
      <c r="F421">
        <v>2830000</v>
      </c>
      <c r="G421" t="s">
        <v>80</v>
      </c>
      <c r="H421" t="s">
        <v>19</v>
      </c>
      <c r="I421" t="s">
        <v>1023</v>
      </c>
      <c r="J421" t="s">
        <v>39</v>
      </c>
      <c r="K421" t="s">
        <v>40</v>
      </c>
      <c r="L421" t="s">
        <v>50</v>
      </c>
      <c r="M421">
        <v>13000</v>
      </c>
      <c r="N421" t="s">
        <v>66</v>
      </c>
      <c r="O421" t="s">
        <v>43</v>
      </c>
      <c r="P421">
        <v>7963438</v>
      </c>
      <c r="Q421" t="s">
        <v>67</v>
      </c>
      <c r="R421" t="str">
        <f t="shared" si="19"/>
        <v>Tertile 3</v>
      </c>
      <c r="S421" t="str">
        <f t="shared" si="20"/>
        <v>Eligible</v>
      </c>
    </row>
    <row r="422" spans="1:19" x14ac:dyDescent="0.35">
      <c r="A422" t="s">
        <v>1053</v>
      </c>
      <c r="B422" s="1">
        <v>44601</v>
      </c>
      <c r="C422" s="5" t="str">
        <f t="shared" si="18"/>
        <v>02</v>
      </c>
      <c r="D422" t="s">
        <v>563</v>
      </c>
      <c r="E422" t="s">
        <v>17</v>
      </c>
      <c r="F422">
        <v>13500</v>
      </c>
      <c r="G422" t="s">
        <v>199</v>
      </c>
      <c r="H422" t="s">
        <v>138</v>
      </c>
      <c r="I422" t="s">
        <v>1054</v>
      </c>
      <c r="J422" t="s">
        <v>39</v>
      </c>
      <c r="K422" t="s">
        <v>40</v>
      </c>
      <c r="L422" t="s">
        <v>23</v>
      </c>
      <c r="M422">
        <v>44000</v>
      </c>
      <c r="N422" t="s">
        <v>51</v>
      </c>
      <c r="O422" t="s">
        <v>43</v>
      </c>
      <c r="P422">
        <v>6748072</v>
      </c>
      <c r="Q422" t="s">
        <v>52</v>
      </c>
      <c r="R422" t="str">
        <f t="shared" si="19"/>
        <v>Tertile 1</v>
      </c>
      <c r="S422" t="str">
        <f t="shared" si="20"/>
        <v>Risky</v>
      </c>
    </row>
    <row r="423" spans="1:19" x14ac:dyDescent="0.35">
      <c r="A423" t="s">
        <v>1061</v>
      </c>
      <c r="B423" s="1">
        <v>44601</v>
      </c>
      <c r="C423" s="5" t="str">
        <f t="shared" si="18"/>
        <v>02</v>
      </c>
      <c r="D423" t="s">
        <v>783</v>
      </c>
      <c r="E423" t="s">
        <v>17</v>
      </c>
      <c r="F423">
        <v>13500</v>
      </c>
      <c r="G423" t="s">
        <v>166</v>
      </c>
      <c r="H423" t="s">
        <v>126</v>
      </c>
      <c r="I423" t="s">
        <v>127</v>
      </c>
      <c r="J423" t="s">
        <v>39</v>
      </c>
      <c r="K423" t="s">
        <v>40</v>
      </c>
      <c r="L423" t="s">
        <v>50</v>
      </c>
      <c r="M423">
        <v>14000</v>
      </c>
      <c r="N423" t="s">
        <v>24</v>
      </c>
      <c r="O423" t="s">
        <v>110</v>
      </c>
      <c r="P423">
        <v>8919137</v>
      </c>
      <c r="Q423" t="s">
        <v>26</v>
      </c>
      <c r="R423" t="str">
        <f t="shared" si="19"/>
        <v>Tertile 1</v>
      </c>
      <c r="S423" t="str">
        <f t="shared" si="20"/>
        <v>Risky</v>
      </c>
    </row>
    <row r="424" spans="1:19" x14ac:dyDescent="0.35">
      <c r="A424" t="s">
        <v>1062</v>
      </c>
      <c r="B424" s="1">
        <v>44601</v>
      </c>
      <c r="C424" s="5" t="str">
        <f t="shared" si="18"/>
        <v>02</v>
      </c>
      <c r="D424" t="s">
        <v>151</v>
      </c>
      <c r="E424" t="s">
        <v>86</v>
      </c>
      <c r="F424">
        <v>13500</v>
      </c>
      <c r="G424" t="s">
        <v>98</v>
      </c>
      <c r="H424" t="s">
        <v>104</v>
      </c>
      <c r="I424" t="s">
        <v>338</v>
      </c>
      <c r="J424" t="s">
        <v>21</v>
      </c>
      <c r="K424" t="s">
        <v>22</v>
      </c>
      <c r="L424" t="s">
        <v>23</v>
      </c>
      <c r="M424">
        <v>18000</v>
      </c>
      <c r="N424" t="s">
        <v>32</v>
      </c>
      <c r="O424" t="s">
        <v>110</v>
      </c>
      <c r="P424">
        <v>8582152</v>
      </c>
      <c r="Q424" t="s">
        <v>33</v>
      </c>
      <c r="R424" t="str">
        <f t="shared" si="19"/>
        <v>Tertile 1</v>
      </c>
      <c r="S424" t="str">
        <f t="shared" si="20"/>
        <v>Risky</v>
      </c>
    </row>
    <row r="425" spans="1:19" x14ac:dyDescent="0.35">
      <c r="A425" t="s">
        <v>1034</v>
      </c>
      <c r="B425" s="1">
        <v>44601</v>
      </c>
      <c r="C425" s="5" t="str">
        <f t="shared" si="18"/>
        <v>02</v>
      </c>
      <c r="D425" t="s">
        <v>1035</v>
      </c>
      <c r="E425" t="s">
        <v>17</v>
      </c>
      <c r="F425">
        <v>530000</v>
      </c>
      <c r="G425" t="s">
        <v>80</v>
      </c>
      <c r="H425" t="s">
        <v>99</v>
      </c>
      <c r="I425" t="s">
        <v>541</v>
      </c>
      <c r="J425" t="s">
        <v>21</v>
      </c>
      <c r="K425" t="s">
        <v>22</v>
      </c>
      <c r="L425" t="s">
        <v>23</v>
      </c>
      <c r="M425">
        <v>28001</v>
      </c>
      <c r="N425" t="s">
        <v>66</v>
      </c>
      <c r="O425" t="s">
        <v>43</v>
      </c>
      <c r="P425">
        <v>6816141</v>
      </c>
      <c r="Q425" t="s">
        <v>67</v>
      </c>
      <c r="R425" t="str">
        <f t="shared" si="19"/>
        <v>Tertile 1</v>
      </c>
      <c r="S425" t="str">
        <f t="shared" si="20"/>
        <v>Risky</v>
      </c>
    </row>
    <row r="426" spans="1:19" x14ac:dyDescent="0.35">
      <c r="A426" t="s">
        <v>1070</v>
      </c>
      <c r="B426" s="1">
        <v>44601</v>
      </c>
      <c r="C426" s="5" t="str">
        <f t="shared" si="18"/>
        <v>02</v>
      </c>
      <c r="D426" t="s">
        <v>1071</v>
      </c>
      <c r="E426" t="s">
        <v>86</v>
      </c>
      <c r="F426">
        <v>591000</v>
      </c>
      <c r="G426" t="s">
        <v>18</v>
      </c>
      <c r="H426" t="s">
        <v>64</v>
      </c>
      <c r="I426" t="s">
        <v>200</v>
      </c>
      <c r="J426" t="s">
        <v>21</v>
      </c>
      <c r="K426" t="s">
        <v>22</v>
      </c>
      <c r="L426" t="s">
        <v>23</v>
      </c>
      <c r="M426">
        <v>45000</v>
      </c>
      <c r="N426" t="s">
        <v>24</v>
      </c>
      <c r="O426" t="s">
        <v>83</v>
      </c>
      <c r="P426">
        <v>7669561</v>
      </c>
      <c r="Q426" t="s">
        <v>52</v>
      </c>
      <c r="R426" t="str">
        <f t="shared" si="19"/>
        <v>Tertile 2</v>
      </c>
      <c r="S426" t="str">
        <f t="shared" si="20"/>
        <v>Risky</v>
      </c>
    </row>
    <row r="427" spans="1:19" x14ac:dyDescent="0.35">
      <c r="A427" t="s">
        <v>1038</v>
      </c>
      <c r="B427" s="1">
        <v>44601</v>
      </c>
      <c r="C427" s="5" t="str">
        <f t="shared" si="18"/>
        <v>02</v>
      </c>
      <c r="D427" t="s">
        <v>1039</v>
      </c>
      <c r="E427" t="s">
        <v>86</v>
      </c>
      <c r="F427">
        <v>600000</v>
      </c>
      <c r="G427" t="s">
        <v>166</v>
      </c>
      <c r="H427" t="s">
        <v>99</v>
      </c>
      <c r="I427" t="s">
        <v>238</v>
      </c>
      <c r="J427" t="s">
        <v>39</v>
      </c>
      <c r="K427" t="s">
        <v>40</v>
      </c>
      <c r="L427" t="s">
        <v>50</v>
      </c>
      <c r="M427">
        <v>22001</v>
      </c>
      <c r="N427" t="s">
        <v>24</v>
      </c>
      <c r="O427" t="s">
        <v>59</v>
      </c>
      <c r="P427">
        <v>6615917</v>
      </c>
      <c r="Q427" t="s">
        <v>26</v>
      </c>
      <c r="R427" t="str">
        <f t="shared" si="19"/>
        <v>Tertile 2</v>
      </c>
      <c r="S427" t="str">
        <f t="shared" si="20"/>
        <v>Risky</v>
      </c>
    </row>
    <row r="428" spans="1:19" x14ac:dyDescent="0.35">
      <c r="A428" t="s">
        <v>1032</v>
      </c>
      <c r="B428" s="1">
        <v>44601</v>
      </c>
      <c r="C428" s="5" t="str">
        <f t="shared" si="18"/>
        <v>02</v>
      </c>
      <c r="D428" t="s">
        <v>1033</v>
      </c>
      <c r="E428" t="s">
        <v>86</v>
      </c>
      <c r="F428">
        <v>680000</v>
      </c>
      <c r="G428" t="s">
        <v>160</v>
      </c>
      <c r="H428" t="s">
        <v>216</v>
      </c>
      <c r="I428" t="s">
        <v>1012</v>
      </c>
      <c r="J428" t="s">
        <v>21</v>
      </c>
      <c r="K428" t="s">
        <v>22</v>
      </c>
      <c r="L428" t="s">
        <v>50</v>
      </c>
      <c r="M428">
        <v>19000</v>
      </c>
      <c r="N428" t="s">
        <v>58</v>
      </c>
      <c r="O428" t="s">
        <v>43</v>
      </c>
      <c r="P428">
        <v>7886047</v>
      </c>
      <c r="Q428" t="s">
        <v>60</v>
      </c>
      <c r="R428" t="str">
        <f t="shared" si="19"/>
        <v>Tertile 2</v>
      </c>
      <c r="S428" t="str">
        <f t="shared" si="20"/>
        <v>Risky</v>
      </c>
    </row>
    <row r="429" spans="1:19" x14ac:dyDescent="0.35">
      <c r="A429" t="s">
        <v>1046</v>
      </c>
      <c r="B429" s="1">
        <v>44601</v>
      </c>
      <c r="C429" s="5" t="str">
        <f t="shared" si="18"/>
        <v>02</v>
      </c>
      <c r="D429" t="s">
        <v>1047</v>
      </c>
      <c r="E429" t="s">
        <v>17</v>
      </c>
      <c r="F429">
        <v>685000</v>
      </c>
      <c r="G429" t="s">
        <v>76</v>
      </c>
      <c r="H429" t="s">
        <v>48</v>
      </c>
      <c r="I429" t="s">
        <v>130</v>
      </c>
      <c r="J429" t="s">
        <v>39</v>
      </c>
      <c r="K429" t="s">
        <v>40</v>
      </c>
      <c r="L429" t="s">
        <v>23</v>
      </c>
      <c r="M429">
        <v>25000</v>
      </c>
      <c r="N429" t="s">
        <v>72</v>
      </c>
      <c r="O429" t="s">
        <v>110</v>
      </c>
      <c r="P429">
        <v>6759646</v>
      </c>
      <c r="Q429" t="s">
        <v>73</v>
      </c>
      <c r="R429" t="str">
        <f t="shared" si="19"/>
        <v>Tertile 2</v>
      </c>
      <c r="S429" t="str">
        <f t="shared" si="20"/>
        <v>Risky</v>
      </c>
    </row>
    <row r="430" spans="1:19" x14ac:dyDescent="0.35">
      <c r="A430" t="s">
        <v>1072</v>
      </c>
      <c r="B430" s="1">
        <v>44601</v>
      </c>
      <c r="C430" s="5" t="str">
        <f t="shared" si="18"/>
        <v>02</v>
      </c>
      <c r="D430" t="s">
        <v>1073</v>
      </c>
      <c r="E430" t="s">
        <v>17</v>
      </c>
      <c r="F430">
        <v>800000</v>
      </c>
      <c r="G430" t="s">
        <v>55</v>
      </c>
      <c r="H430" t="s">
        <v>319</v>
      </c>
      <c r="I430" t="s">
        <v>471</v>
      </c>
      <c r="J430" t="s">
        <v>21</v>
      </c>
      <c r="K430" t="s">
        <v>22</v>
      </c>
      <c r="L430" t="s">
        <v>50</v>
      </c>
      <c r="M430">
        <v>45000</v>
      </c>
      <c r="N430" t="s">
        <v>58</v>
      </c>
      <c r="O430" t="s">
        <v>25</v>
      </c>
      <c r="P430">
        <v>7540134</v>
      </c>
      <c r="Q430" t="s">
        <v>33</v>
      </c>
      <c r="R430" t="str">
        <f t="shared" si="19"/>
        <v>Tertile 2</v>
      </c>
      <c r="S430" t="str">
        <f t="shared" si="20"/>
        <v>Eligible</v>
      </c>
    </row>
    <row r="431" spans="1:19" x14ac:dyDescent="0.35">
      <c r="A431" t="s">
        <v>1040</v>
      </c>
      <c r="B431" s="1">
        <v>44601</v>
      </c>
      <c r="C431" s="5" t="str">
        <f t="shared" si="18"/>
        <v>02</v>
      </c>
      <c r="D431" t="s">
        <v>1041</v>
      </c>
      <c r="E431" t="s">
        <v>17</v>
      </c>
      <c r="F431">
        <v>805000</v>
      </c>
      <c r="G431" t="s">
        <v>98</v>
      </c>
      <c r="H431" t="s">
        <v>104</v>
      </c>
      <c r="I431" t="s">
        <v>105</v>
      </c>
      <c r="J431" t="s">
        <v>21</v>
      </c>
      <c r="K431" t="s">
        <v>22</v>
      </c>
      <c r="L431" t="s">
        <v>50</v>
      </c>
      <c r="M431">
        <v>22001</v>
      </c>
      <c r="N431" t="s">
        <v>32</v>
      </c>
      <c r="O431" t="s">
        <v>59</v>
      </c>
      <c r="P431">
        <v>6595968</v>
      </c>
      <c r="Q431" t="s">
        <v>33</v>
      </c>
      <c r="R431" t="str">
        <f t="shared" si="19"/>
        <v>Tertile 2</v>
      </c>
      <c r="S431" t="str">
        <f t="shared" si="20"/>
        <v>Eligible</v>
      </c>
    </row>
    <row r="432" spans="1:19" x14ac:dyDescent="0.35">
      <c r="A432" t="s">
        <v>1068</v>
      </c>
      <c r="B432" s="1">
        <v>44601</v>
      </c>
      <c r="C432" s="5" t="str">
        <f t="shared" si="18"/>
        <v>02</v>
      </c>
      <c r="D432" t="s">
        <v>1069</v>
      </c>
      <c r="E432" t="s">
        <v>17</v>
      </c>
      <c r="F432">
        <v>820000</v>
      </c>
      <c r="G432" t="s">
        <v>36</v>
      </c>
      <c r="H432" t="s">
        <v>174</v>
      </c>
      <c r="I432" t="s">
        <v>579</v>
      </c>
      <c r="J432" t="s">
        <v>21</v>
      </c>
      <c r="K432" t="s">
        <v>22</v>
      </c>
      <c r="L432" t="s">
        <v>50</v>
      </c>
      <c r="M432">
        <v>10000</v>
      </c>
      <c r="N432" t="s">
        <v>42</v>
      </c>
      <c r="O432" t="s">
        <v>25</v>
      </c>
      <c r="P432">
        <v>6617039</v>
      </c>
      <c r="Q432" t="s">
        <v>73</v>
      </c>
      <c r="R432" t="str">
        <f t="shared" si="19"/>
        <v>Tertile 2</v>
      </c>
      <c r="S432" t="str">
        <f t="shared" si="20"/>
        <v>Eligible</v>
      </c>
    </row>
    <row r="433" spans="1:19" x14ac:dyDescent="0.35">
      <c r="A433" t="s">
        <v>1048</v>
      </c>
      <c r="B433" s="1">
        <v>44601</v>
      </c>
      <c r="C433" s="5" t="str">
        <f t="shared" si="18"/>
        <v>02</v>
      </c>
      <c r="D433" t="s">
        <v>1049</v>
      </c>
      <c r="E433" t="s">
        <v>17</v>
      </c>
      <c r="F433">
        <v>878000</v>
      </c>
      <c r="G433" t="s">
        <v>18</v>
      </c>
      <c r="H433" t="s">
        <v>174</v>
      </c>
      <c r="I433" t="s">
        <v>579</v>
      </c>
      <c r="J433" t="s">
        <v>39</v>
      </c>
      <c r="K433" t="s">
        <v>40</v>
      </c>
      <c r="L433" t="s">
        <v>23</v>
      </c>
      <c r="M433">
        <v>85000</v>
      </c>
      <c r="N433" t="s">
        <v>24</v>
      </c>
      <c r="O433" t="s">
        <v>25</v>
      </c>
      <c r="P433">
        <v>8526296</v>
      </c>
      <c r="Q433" t="s">
        <v>26</v>
      </c>
      <c r="R433" t="str">
        <f t="shared" si="19"/>
        <v>Tertile 2</v>
      </c>
      <c r="S433" t="str">
        <f t="shared" si="20"/>
        <v>Eligible</v>
      </c>
    </row>
    <row r="434" spans="1:19" x14ac:dyDescent="0.35">
      <c r="A434" t="s">
        <v>1036</v>
      </c>
      <c r="B434" s="1">
        <v>44601</v>
      </c>
      <c r="C434" s="5" t="str">
        <f t="shared" si="18"/>
        <v>02</v>
      </c>
      <c r="D434" t="s">
        <v>1037</v>
      </c>
      <c r="E434" t="s">
        <v>17</v>
      </c>
      <c r="F434">
        <v>895000</v>
      </c>
      <c r="G434" t="s">
        <v>90</v>
      </c>
      <c r="H434" t="s">
        <v>319</v>
      </c>
      <c r="I434" t="s">
        <v>478</v>
      </c>
      <c r="J434" t="s">
        <v>21</v>
      </c>
      <c r="K434" t="s">
        <v>22</v>
      </c>
      <c r="L434" t="s">
        <v>23</v>
      </c>
      <c r="M434">
        <v>60001</v>
      </c>
      <c r="N434" t="s">
        <v>72</v>
      </c>
      <c r="O434" t="s">
        <v>110</v>
      </c>
      <c r="P434">
        <v>6228155</v>
      </c>
      <c r="Q434" t="s">
        <v>73</v>
      </c>
      <c r="R434" t="str">
        <f t="shared" si="19"/>
        <v>Tertile 2</v>
      </c>
      <c r="S434" t="str">
        <f t="shared" si="20"/>
        <v>Eligible</v>
      </c>
    </row>
    <row r="435" spans="1:19" x14ac:dyDescent="0.35">
      <c r="A435" t="s">
        <v>1050</v>
      </c>
      <c r="B435" s="1">
        <v>44601</v>
      </c>
      <c r="C435" s="5" t="str">
        <f t="shared" si="18"/>
        <v>02</v>
      </c>
      <c r="D435" t="s">
        <v>1051</v>
      </c>
      <c r="E435" t="s">
        <v>17</v>
      </c>
      <c r="F435">
        <v>957000</v>
      </c>
      <c r="G435" t="s">
        <v>29</v>
      </c>
      <c r="H435" t="s">
        <v>64</v>
      </c>
      <c r="I435" t="s">
        <v>171</v>
      </c>
      <c r="J435" t="s">
        <v>39</v>
      </c>
      <c r="K435" t="s">
        <v>40</v>
      </c>
      <c r="L435" t="s">
        <v>50</v>
      </c>
      <c r="M435">
        <v>21000</v>
      </c>
      <c r="N435" t="s">
        <v>32</v>
      </c>
      <c r="O435" t="s">
        <v>110</v>
      </c>
      <c r="P435">
        <v>8905811</v>
      </c>
      <c r="Q435" t="s">
        <v>33</v>
      </c>
      <c r="R435" t="str">
        <f t="shared" si="19"/>
        <v>Tertile 2</v>
      </c>
      <c r="S435" t="str">
        <f t="shared" si="20"/>
        <v>Eligible</v>
      </c>
    </row>
    <row r="436" spans="1:19" x14ac:dyDescent="0.35">
      <c r="A436" t="s">
        <v>1066</v>
      </c>
      <c r="B436" s="1">
        <v>44601</v>
      </c>
      <c r="C436" s="5" t="str">
        <f t="shared" si="18"/>
        <v>02</v>
      </c>
      <c r="D436" t="s">
        <v>1067</v>
      </c>
      <c r="E436" t="s">
        <v>86</v>
      </c>
      <c r="F436">
        <v>985000</v>
      </c>
      <c r="G436" t="s">
        <v>29</v>
      </c>
      <c r="H436" t="s">
        <v>187</v>
      </c>
      <c r="I436" t="s">
        <v>249</v>
      </c>
      <c r="J436" t="s">
        <v>39</v>
      </c>
      <c r="K436" t="s">
        <v>40</v>
      </c>
      <c r="L436" t="s">
        <v>23</v>
      </c>
      <c r="M436">
        <v>36000</v>
      </c>
      <c r="N436" t="s">
        <v>32</v>
      </c>
      <c r="O436" t="s">
        <v>59</v>
      </c>
      <c r="P436">
        <v>7126712</v>
      </c>
      <c r="Q436" t="s">
        <v>67</v>
      </c>
      <c r="R436" t="str">
        <f t="shared" si="19"/>
        <v>Tertile 2</v>
      </c>
      <c r="S436" t="str">
        <f t="shared" si="20"/>
        <v>Eligible</v>
      </c>
    </row>
    <row r="437" spans="1:19" x14ac:dyDescent="0.35">
      <c r="A437" t="s">
        <v>1056</v>
      </c>
      <c r="B437" s="1">
        <v>44601</v>
      </c>
      <c r="C437" s="5" t="str">
        <f t="shared" si="18"/>
        <v>02</v>
      </c>
      <c r="D437" t="s">
        <v>1057</v>
      </c>
      <c r="E437" t="s">
        <v>17</v>
      </c>
      <c r="F437">
        <v>1020000</v>
      </c>
      <c r="G437" t="s">
        <v>248</v>
      </c>
      <c r="H437" t="s">
        <v>174</v>
      </c>
      <c r="I437" t="s">
        <v>257</v>
      </c>
      <c r="J437" t="s">
        <v>21</v>
      </c>
      <c r="K437" t="s">
        <v>22</v>
      </c>
      <c r="L437" t="s">
        <v>50</v>
      </c>
      <c r="M437">
        <v>46000</v>
      </c>
      <c r="N437" t="s">
        <v>66</v>
      </c>
      <c r="O437" t="s">
        <v>43</v>
      </c>
      <c r="P437">
        <v>6381408</v>
      </c>
      <c r="Q437" t="s">
        <v>67</v>
      </c>
      <c r="R437" t="str">
        <f t="shared" si="19"/>
        <v>Tertile 3</v>
      </c>
      <c r="S437" t="str">
        <f t="shared" si="20"/>
        <v>Eligible</v>
      </c>
    </row>
    <row r="438" spans="1:19" x14ac:dyDescent="0.35">
      <c r="A438" t="s">
        <v>1058</v>
      </c>
      <c r="B438" s="1">
        <v>44601</v>
      </c>
      <c r="C438" s="5" t="str">
        <f t="shared" si="18"/>
        <v>02</v>
      </c>
      <c r="D438" t="s">
        <v>1059</v>
      </c>
      <c r="E438" t="s">
        <v>17</v>
      </c>
      <c r="F438">
        <v>1041000</v>
      </c>
      <c r="G438" t="s">
        <v>252</v>
      </c>
      <c r="H438" t="s">
        <v>19</v>
      </c>
      <c r="I438" t="s">
        <v>1023</v>
      </c>
      <c r="J438" t="s">
        <v>39</v>
      </c>
      <c r="K438" t="s">
        <v>40</v>
      </c>
      <c r="L438" t="s">
        <v>23</v>
      </c>
      <c r="M438">
        <v>22100</v>
      </c>
      <c r="N438" t="s">
        <v>72</v>
      </c>
      <c r="O438" t="s">
        <v>43</v>
      </c>
      <c r="P438">
        <v>7925467</v>
      </c>
      <c r="Q438" t="s">
        <v>73</v>
      </c>
      <c r="R438" t="str">
        <f t="shared" si="19"/>
        <v>Tertile 3</v>
      </c>
      <c r="S438" t="str">
        <f t="shared" si="20"/>
        <v>Eligible</v>
      </c>
    </row>
    <row r="439" spans="1:19" x14ac:dyDescent="0.35">
      <c r="A439" t="s">
        <v>1044</v>
      </c>
      <c r="B439" s="1">
        <v>44601</v>
      </c>
      <c r="C439" s="5" t="str">
        <f t="shared" si="18"/>
        <v>02</v>
      </c>
      <c r="D439" t="s">
        <v>1045</v>
      </c>
      <c r="E439" t="s">
        <v>17</v>
      </c>
      <c r="F439">
        <v>1285000</v>
      </c>
      <c r="G439" t="s">
        <v>152</v>
      </c>
      <c r="H439" t="s">
        <v>64</v>
      </c>
      <c r="I439" t="s">
        <v>65</v>
      </c>
      <c r="J439" t="s">
        <v>21</v>
      </c>
      <c r="K439" t="s">
        <v>22</v>
      </c>
      <c r="L439" t="s">
        <v>50</v>
      </c>
      <c r="M439">
        <v>21500</v>
      </c>
      <c r="N439" t="s">
        <v>66</v>
      </c>
      <c r="O439" t="s">
        <v>59</v>
      </c>
      <c r="P439">
        <v>6544854</v>
      </c>
      <c r="Q439" t="s">
        <v>67</v>
      </c>
      <c r="R439" t="str">
        <f t="shared" si="19"/>
        <v>Tertile 3</v>
      </c>
      <c r="S439" t="str">
        <f t="shared" si="20"/>
        <v>Eligible</v>
      </c>
    </row>
    <row r="440" spans="1:19" x14ac:dyDescent="0.35">
      <c r="A440" t="s">
        <v>1055</v>
      </c>
      <c r="B440" s="1">
        <v>44601</v>
      </c>
      <c r="C440" s="5" t="str">
        <f t="shared" si="18"/>
        <v>02</v>
      </c>
      <c r="D440" t="s">
        <v>531</v>
      </c>
      <c r="E440" t="s">
        <v>17</v>
      </c>
      <c r="F440">
        <v>1435000</v>
      </c>
      <c r="G440" t="s">
        <v>244</v>
      </c>
      <c r="H440" t="s">
        <v>37</v>
      </c>
      <c r="I440" t="s">
        <v>38</v>
      </c>
      <c r="J440" t="s">
        <v>39</v>
      </c>
      <c r="K440" t="s">
        <v>40</v>
      </c>
      <c r="L440" t="s">
        <v>50</v>
      </c>
      <c r="M440">
        <v>31500</v>
      </c>
      <c r="N440" t="s">
        <v>58</v>
      </c>
      <c r="O440" t="s">
        <v>43</v>
      </c>
      <c r="P440">
        <v>6457683</v>
      </c>
      <c r="Q440" t="s">
        <v>60</v>
      </c>
      <c r="R440" t="str">
        <f t="shared" si="19"/>
        <v>Tertile 3</v>
      </c>
      <c r="S440" t="str">
        <f t="shared" si="20"/>
        <v>Eligible</v>
      </c>
    </row>
    <row r="441" spans="1:19" x14ac:dyDescent="0.35">
      <c r="A441" t="s">
        <v>1074</v>
      </c>
      <c r="B441" s="1">
        <v>44601</v>
      </c>
      <c r="C441" s="5" t="str">
        <f t="shared" si="18"/>
        <v>02</v>
      </c>
      <c r="D441" t="s">
        <v>1075</v>
      </c>
      <c r="E441" t="s">
        <v>17</v>
      </c>
      <c r="F441">
        <v>1501000</v>
      </c>
      <c r="G441" t="s">
        <v>63</v>
      </c>
      <c r="H441" t="s">
        <v>30</v>
      </c>
      <c r="I441" t="s">
        <v>332</v>
      </c>
      <c r="J441" t="s">
        <v>21</v>
      </c>
      <c r="K441" t="s">
        <v>22</v>
      </c>
      <c r="L441" t="s">
        <v>50</v>
      </c>
      <c r="M441">
        <v>21100</v>
      </c>
      <c r="N441" t="s">
        <v>66</v>
      </c>
      <c r="O441" t="s">
        <v>110</v>
      </c>
      <c r="P441">
        <v>8749967</v>
      </c>
      <c r="Q441" t="s">
        <v>44</v>
      </c>
      <c r="R441" t="str">
        <f t="shared" si="19"/>
        <v>Tertile 3</v>
      </c>
      <c r="S441" t="str">
        <f t="shared" si="20"/>
        <v>Eligible</v>
      </c>
    </row>
    <row r="442" spans="1:19" x14ac:dyDescent="0.35">
      <c r="A442" t="s">
        <v>1064</v>
      </c>
      <c r="B442" s="1">
        <v>44601</v>
      </c>
      <c r="C442" s="5" t="str">
        <f t="shared" si="18"/>
        <v>02</v>
      </c>
      <c r="D442" t="s">
        <v>1065</v>
      </c>
      <c r="E442" t="s">
        <v>17</v>
      </c>
      <c r="F442">
        <v>1650000</v>
      </c>
      <c r="G442" t="s">
        <v>142</v>
      </c>
      <c r="H442" t="s">
        <v>216</v>
      </c>
      <c r="I442" t="s">
        <v>887</v>
      </c>
      <c r="J442" t="s">
        <v>21</v>
      </c>
      <c r="K442" t="s">
        <v>22</v>
      </c>
      <c r="L442" t="s">
        <v>23</v>
      </c>
      <c r="M442">
        <v>18000</v>
      </c>
      <c r="N442" t="s">
        <v>51</v>
      </c>
      <c r="O442" t="s">
        <v>110</v>
      </c>
      <c r="P442">
        <v>7608332</v>
      </c>
      <c r="Q442" t="s">
        <v>52</v>
      </c>
      <c r="R442" t="str">
        <f t="shared" si="19"/>
        <v>Tertile 3</v>
      </c>
      <c r="S442" t="str">
        <f t="shared" si="20"/>
        <v>Eligible</v>
      </c>
    </row>
    <row r="443" spans="1:19" x14ac:dyDescent="0.35">
      <c r="A443" t="s">
        <v>1063</v>
      </c>
      <c r="B443" s="1">
        <v>44601</v>
      </c>
      <c r="C443" s="5" t="str">
        <f t="shared" si="18"/>
        <v>02</v>
      </c>
      <c r="D443" t="s">
        <v>224</v>
      </c>
      <c r="E443" t="s">
        <v>17</v>
      </c>
      <c r="F443">
        <v>2060000</v>
      </c>
      <c r="G443" t="s">
        <v>103</v>
      </c>
      <c r="H443" t="s">
        <v>148</v>
      </c>
      <c r="I443" t="s">
        <v>329</v>
      </c>
      <c r="J443" t="s">
        <v>21</v>
      </c>
      <c r="K443" t="s">
        <v>22</v>
      </c>
      <c r="L443" t="s">
        <v>23</v>
      </c>
      <c r="M443">
        <v>16000</v>
      </c>
      <c r="N443" t="s">
        <v>42</v>
      </c>
      <c r="O443" t="s">
        <v>110</v>
      </c>
      <c r="P443">
        <v>8831276</v>
      </c>
      <c r="Q443" t="s">
        <v>44</v>
      </c>
      <c r="R443" t="str">
        <f t="shared" si="19"/>
        <v>Tertile 3</v>
      </c>
      <c r="S443" t="str">
        <f t="shared" si="20"/>
        <v>Eligible</v>
      </c>
    </row>
    <row r="444" spans="1:19" x14ac:dyDescent="0.35">
      <c r="A444" t="s">
        <v>1052</v>
      </c>
      <c r="B444" s="1">
        <v>44601</v>
      </c>
      <c r="C444" s="5" t="str">
        <f t="shared" si="18"/>
        <v>02</v>
      </c>
      <c r="D444" t="s">
        <v>526</v>
      </c>
      <c r="E444" t="s">
        <v>17</v>
      </c>
      <c r="F444">
        <v>2100000</v>
      </c>
      <c r="G444" t="s">
        <v>195</v>
      </c>
      <c r="H444" t="s">
        <v>56</v>
      </c>
      <c r="I444" t="s">
        <v>91</v>
      </c>
      <c r="J444" t="s">
        <v>21</v>
      </c>
      <c r="K444" t="s">
        <v>22</v>
      </c>
      <c r="L444" t="s">
        <v>23</v>
      </c>
      <c r="M444">
        <v>24000</v>
      </c>
      <c r="N444" t="s">
        <v>42</v>
      </c>
      <c r="O444" t="s">
        <v>25</v>
      </c>
      <c r="P444">
        <v>8328637</v>
      </c>
      <c r="Q444" t="s">
        <v>44</v>
      </c>
      <c r="R444" t="str">
        <f t="shared" si="19"/>
        <v>Tertile 3</v>
      </c>
      <c r="S444" t="str">
        <f t="shared" si="20"/>
        <v>Eligible</v>
      </c>
    </row>
    <row r="445" spans="1:19" x14ac:dyDescent="0.35">
      <c r="A445" t="s">
        <v>1060</v>
      </c>
      <c r="B445" s="1">
        <v>44601</v>
      </c>
      <c r="C445" s="5" t="str">
        <f t="shared" si="18"/>
        <v>02</v>
      </c>
      <c r="D445" t="s">
        <v>989</v>
      </c>
      <c r="E445" t="s">
        <v>17</v>
      </c>
      <c r="F445">
        <v>2260000</v>
      </c>
      <c r="G445" t="s">
        <v>90</v>
      </c>
      <c r="H445" t="s">
        <v>931</v>
      </c>
      <c r="I445" t="s">
        <v>1014</v>
      </c>
      <c r="J445" t="s">
        <v>39</v>
      </c>
      <c r="K445" t="s">
        <v>40</v>
      </c>
      <c r="L445" t="s">
        <v>50</v>
      </c>
      <c r="M445">
        <v>21000</v>
      </c>
      <c r="N445" t="s">
        <v>72</v>
      </c>
      <c r="O445" t="s">
        <v>25</v>
      </c>
      <c r="P445">
        <v>7091237</v>
      </c>
      <c r="Q445" t="s">
        <v>73</v>
      </c>
      <c r="R445" t="str">
        <f t="shared" si="19"/>
        <v>Tertile 3</v>
      </c>
      <c r="S445" t="str">
        <f t="shared" si="20"/>
        <v>Eligible</v>
      </c>
    </row>
    <row r="446" spans="1:19" x14ac:dyDescent="0.35">
      <c r="A446" t="s">
        <v>1042</v>
      </c>
      <c r="B446" s="1">
        <v>44601</v>
      </c>
      <c r="C446" s="5" t="str">
        <f t="shared" si="18"/>
        <v>02</v>
      </c>
      <c r="D446" t="s">
        <v>1043</v>
      </c>
      <c r="E446" t="s">
        <v>17</v>
      </c>
      <c r="F446">
        <v>3150000</v>
      </c>
      <c r="G446" t="s">
        <v>147</v>
      </c>
      <c r="H446" t="s">
        <v>444</v>
      </c>
      <c r="I446" t="s">
        <v>929</v>
      </c>
      <c r="J446" t="s">
        <v>39</v>
      </c>
      <c r="K446" t="s">
        <v>40</v>
      </c>
      <c r="L446" t="s">
        <v>50</v>
      </c>
      <c r="M446">
        <v>22000</v>
      </c>
      <c r="N446" t="s">
        <v>58</v>
      </c>
      <c r="O446" t="s">
        <v>25</v>
      </c>
      <c r="P446">
        <v>8184715</v>
      </c>
      <c r="Q446" t="s">
        <v>60</v>
      </c>
      <c r="R446" t="str">
        <f t="shared" si="19"/>
        <v>Tertile 3</v>
      </c>
      <c r="S446" t="str">
        <f t="shared" si="20"/>
        <v>Eligible</v>
      </c>
    </row>
    <row r="447" spans="1:19" x14ac:dyDescent="0.35">
      <c r="A447" t="s">
        <v>1082</v>
      </c>
      <c r="B447" s="1">
        <v>44602</v>
      </c>
      <c r="C447" s="5" t="str">
        <f t="shared" si="18"/>
        <v>02</v>
      </c>
      <c r="D447" t="s">
        <v>783</v>
      </c>
      <c r="E447" t="s">
        <v>17</v>
      </c>
      <c r="F447">
        <v>13500</v>
      </c>
      <c r="G447" t="s">
        <v>147</v>
      </c>
      <c r="H447" t="s">
        <v>319</v>
      </c>
      <c r="I447" t="s">
        <v>478</v>
      </c>
      <c r="J447" t="s">
        <v>39</v>
      </c>
      <c r="K447" t="s">
        <v>40</v>
      </c>
      <c r="L447" t="s">
        <v>50</v>
      </c>
      <c r="M447">
        <v>15000</v>
      </c>
      <c r="N447" t="s">
        <v>58</v>
      </c>
      <c r="O447" t="s">
        <v>110</v>
      </c>
      <c r="P447">
        <v>8983215</v>
      </c>
      <c r="Q447" t="s">
        <v>60</v>
      </c>
      <c r="R447" t="str">
        <f t="shared" si="19"/>
        <v>Tertile 1</v>
      </c>
      <c r="S447" t="str">
        <f t="shared" si="20"/>
        <v>Risky</v>
      </c>
    </row>
    <row r="448" spans="1:19" x14ac:dyDescent="0.35">
      <c r="A448" t="s">
        <v>1083</v>
      </c>
      <c r="B448" s="1">
        <v>44602</v>
      </c>
      <c r="C448" s="5" t="str">
        <f t="shared" si="18"/>
        <v>02</v>
      </c>
      <c r="D448" t="s">
        <v>769</v>
      </c>
      <c r="E448" t="s">
        <v>17</v>
      </c>
      <c r="F448">
        <v>13500</v>
      </c>
      <c r="G448" t="s">
        <v>195</v>
      </c>
      <c r="H448" t="s">
        <v>133</v>
      </c>
      <c r="I448" t="s">
        <v>134</v>
      </c>
      <c r="J448" t="s">
        <v>21</v>
      </c>
      <c r="K448" t="s">
        <v>22</v>
      </c>
      <c r="L448" t="s">
        <v>23</v>
      </c>
      <c r="M448">
        <v>21000</v>
      </c>
      <c r="N448" t="s">
        <v>42</v>
      </c>
      <c r="O448" t="s">
        <v>83</v>
      </c>
      <c r="P448">
        <v>7363601</v>
      </c>
      <c r="Q448" t="s">
        <v>44</v>
      </c>
      <c r="R448" t="str">
        <f t="shared" si="19"/>
        <v>Tertile 1</v>
      </c>
      <c r="S448" t="str">
        <f t="shared" si="20"/>
        <v>Risky</v>
      </c>
    </row>
    <row r="449" spans="1:19" x14ac:dyDescent="0.35">
      <c r="A449" t="s">
        <v>1080</v>
      </c>
      <c r="B449" s="1">
        <v>44602</v>
      </c>
      <c r="C449" s="5" t="str">
        <f t="shared" si="18"/>
        <v>02</v>
      </c>
      <c r="D449" t="s">
        <v>1081</v>
      </c>
      <c r="E449" t="s">
        <v>17</v>
      </c>
      <c r="F449">
        <v>565000</v>
      </c>
      <c r="G449" t="s">
        <v>268</v>
      </c>
      <c r="H449" t="s">
        <v>108</v>
      </c>
      <c r="I449" t="s">
        <v>335</v>
      </c>
      <c r="J449" t="s">
        <v>21</v>
      </c>
      <c r="K449" t="s">
        <v>22</v>
      </c>
      <c r="L449" t="s">
        <v>23</v>
      </c>
      <c r="M449">
        <v>26000</v>
      </c>
      <c r="N449" t="s">
        <v>24</v>
      </c>
      <c r="O449" t="s">
        <v>25</v>
      </c>
      <c r="P449">
        <v>8416308</v>
      </c>
      <c r="Q449" t="s">
        <v>26</v>
      </c>
      <c r="R449" t="str">
        <f t="shared" si="19"/>
        <v>Tertile 2</v>
      </c>
      <c r="S449" t="str">
        <f t="shared" si="20"/>
        <v>Risky</v>
      </c>
    </row>
    <row r="450" spans="1:19" x14ac:dyDescent="0.35">
      <c r="A450" t="s">
        <v>1076</v>
      </c>
      <c r="B450" s="1">
        <v>44602</v>
      </c>
      <c r="C450" s="5" t="str">
        <f t="shared" ref="C450:C513" si="21">TEXT(B450,$V$22)</f>
        <v>02</v>
      </c>
      <c r="D450" t="s">
        <v>1077</v>
      </c>
      <c r="E450" t="s">
        <v>86</v>
      </c>
      <c r="F450">
        <v>760000</v>
      </c>
      <c r="G450" t="s">
        <v>103</v>
      </c>
      <c r="H450" t="s">
        <v>56</v>
      </c>
      <c r="I450" t="s">
        <v>57</v>
      </c>
      <c r="J450" t="s">
        <v>21</v>
      </c>
      <c r="K450" t="s">
        <v>22</v>
      </c>
      <c r="L450" t="s">
        <v>23</v>
      </c>
      <c r="M450">
        <v>28001</v>
      </c>
      <c r="N450" t="s">
        <v>42</v>
      </c>
      <c r="O450" t="s">
        <v>59</v>
      </c>
      <c r="P450">
        <v>8069059</v>
      </c>
      <c r="Q450" t="s">
        <v>44</v>
      </c>
      <c r="R450" t="str">
        <f t="shared" ref="R450:R513" si="22">IF(F450&lt;_xlfn.PERCENTILE.INC($F$2:$F$10576,1/3), "Tertile 1",
   IF(F450&lt;_xlfn.PERCENTILE.INC($F$2:$F$10576,2/3), "Tertile 2", "Tertile 3"))</f>
        <v>Tertile 2</v>
      </c>
      <c r="S450" t="str">
        <f t="shared" ref="S450:S513" si="23">IF(F450&gt;755000, "Eligible", "Risky")</f>
        <v>Eligible</v>
      </c>
    </row>
    <row r="451" spans="1:19" x14ac:dyDescent="0.35">
      <c r="A451" t="s">
        <v>1078</v>
      </c>
      <c r="B451" s="1">
        <v>44602</v>
      </c>
      <c r="C451" s="5" t="str">
        <f t="shared" si="21"/>
        <v>02</v>
      </c>
      <c r="D451" t="s">
        <v>1079</v>
      </c>
      <c r="E451" t="s">
        <v>86</v>
      </c>
      <c r="F451">
        <v>1200000</v>
      </c>
      <c r="G451" t="s">
        <v>36</v>
      </c>
      <c r="H451" t="s">
        <v>148</v>
      </c>
      <c r="I451" t="s">
        <v>765</v>
      </c>
      <c r="J451" t="s">
        <v>21</v>
      </c>
      <c r="K451" t="s">
        <v>22</v>
      </c>
      <c r="L451" t="s">
        <v>50</v>
      </c>
      <c r="M451">
        <v>25000</v>
      </c>
      <c r="N451" t="s">
        <v>42</v>
      </c>
      <c r="O451" t="s">
        <v>25</v>
      </c>
      <c r="P451">
        <v>7059355</v>
      </c>
      <c r="Q451" t="s">
        <v>44</v>
      </c>
      <c r="R451" t="str">
        <f t="shared" si="22"/>
        <v>Tertile 3</v>
      </c>
      <c r="S451" t="str">
        <f t="shared" si="23"/>
        <v>Eligible</v>
      </c>
    </row>
    <row r="452" spans="1:19" x14ac:dyDescent="0.35">
      <c r="A452" t="s">
        <v>1099</v>
      </c>
      <c r="B452" s="1">
        <v>44606</v>
      </c>
      <c r="C452" s="5" t="str">
        <f t="shared" si="21"/>
        <v>02</v>
      </c>
      <c r="D452" t="s">
        <v>1100</v>
      </c>
      <c r="E452" t="s">
        <v>86</v>
      </c>
      <c r="F452">
        <v>13500</v>
      </c>
      <c r="G452" t="s">
        <v>47</v>
      </c>
      <c r="H452" t="s">
        <v>94</v>
      </c>
      <c r="I452" t="s">
        <v>227</v>
      </c>
      <c r="J452" t="s">
        <v>21</v>
      </c>
      <c r="K452" t="s">
        <v>22</v>
      </c>
      <c r="L452" t="s">
        <v>50</v>
      </c>
      <c r="M452">
        <v>21000</v>
      </c>
      <c r="N452" t="s">
        <v>51</v>
      </c>
      <c r="O452" t="s">
        <v>59</v>
      </c>
      <c r="P452">
        <v>6540020</v>
      </c>
      <c r="Q452" t="s">
        <v>52</v>
      </c>
      <c r="R452" t="str">
        <f t="shared" si="22"/>
        <v>Tertile 1</v>
      </c>
      <c r="S452" t="str">
        <f t="shared" si="23"/>
        <v>Risky</v>
      </c>
    </row>
    <row r="453" spans="1:19" x14ac:dyDescent="0.35">
      <c r="A453" t="s">
        <v>1105</v>
      </c>
      <c r="B453" s="1">
        <v>44606</v>
      </c>
      <c r="C453" s="5" t="str">
        <f t="shared" si="21"/>
        <v>02</v>
      </c>
      <c r="D453" t="s">
        <v>1106</v>
      </c>
      <c r="E453" t="s">
        <v>17</v>
      </c>
      <c r="F453">
        <v>13500</v>
      </c>
      <c r="G453" t="s">
        <v>70</v>
      </c>
      <c r="H453" t="s">
        <v>19</v>
      </c>
      <c r="I453" t="s">
        <v>641</v>
      </c>
      <c r="J453" t="s">
        <v>39</v>
      </c>
      <c r="K453" t="s">
        <v>40</v>
      </c>
      <c r="L453" t="s">
        <v>50</v>
      </c>
      <c r="M453">
        <v>20000</v>
      </c>
      <c r="N453" t="s">
        <v>72</v>
      </c>
      <c r="O453" t="s">
        <v>43</v>
      </c>
      <c r="P453">
        <v>8767784</v>
      </c>
      <c r="Q453" t="s">
        <v>73</v>
      </c>
      <c r="R453" t="str">
        <f t="shared" si="22"/>
        <v>Tertile 1</v>
      </c>
      <c r="S453" t="str">
        <f t="shared" si="23"/>
        <v>Risky</v>
      </c>
    </row>
    <row r="454" spans="1:19" x14ac:dyDescent="0.35">
      <c r="A454" t="s">
        <v>1120</v>
      </c>
      <c r="B454" s="1">
        <v>44606</v>
      </c>
      <c r="C454" s="5" t="str">
        <f t="shared" si="21"/>
        <v>02</v>
      </c>
      <c r="D454" t="s">
        <v>895</v>
      </c>
      <c r="E454" t="s">
        <v>17</v>
      </c>
      <c r="F454">
        <v>13500</v>
      </c>
      <c r="G454" t="s">
        <v>90</v>
      </c>
      <c r="H454" t="s">
        <v>216</v>
      </c>
      <c r="I454" t="s">
        <v>217</v>
      </c>
      <c r="J454" t="s">
        <v>21</v>
      </c>
      <c r="K454" t="s">
        <v>22</v>
      </c>
      <c r="L454" t="s">
        <v>50</v>
      </c>
      <c r="M454">
        <v>20000</v>
      </c>
      <c r="N454" t="s">
        <v>72</v>
      </c>
      <c r="O454" t="s">
        <v>59</v>
      </c>
      <c r="P454">
        <v>8875803</v>
      </c>
      <c r="Q454" t="s">
        <v>73</v>
      </c>
      <c r="R454" t="str">
        <f t="shared" si="22"/>
        <v>Tertile 1</v>
      </c>
      <c r="S454" t="str">
        <f t="shared" si="23"/>
        <v>Risky</v>
      </c>
    </row>
    <row r="455" spans="1:19" x14ac:dyDescent="0.35">
      <c r="A455" t="s">
        <v>1125</v>
      </c>
      <c r="B455" s="1">
        <v>44606</v>
      </c>
      <c r="C455" s="5" t="str">
        <f t="shared" si="21"/>
        <v>02</v>
      </c>
      <c r="D455" t="s">
        <v>389</v>
      </c>
      <c r="E455" t="s">
        <v>17</v>
      </c>
      <c r="F455">
        <v>13500</v>
      </c>
      <c r="G455" t="s">
        <v>76</v>
      </c>
      <c r="H455" t="s">
        <v>444</v>
      </c>
      <c r="I455" t="s">
        <v>741</v>
      </c>
      <c r="J455" t="s">
        <v>39</v>
      </c>
      <c r="K455" t="s">
        <v>40</v>
      </c>
      <c r="L455" t="s">
        <v>50</v>
      </c>
      <c r="M455">
        <v>16000</v>
      </c>
      <c r="N455" t="s">
        <v>72</v>
      </c>
      <c r="O455" t="s">
        <v>59</v>
      </c>
      <c r="P455">
        <v>7631462</v>
      </c>
      <c r="Q455" t="s">
        <v>73</v>
      </c>
      <c r="R455" t="str">
        <f t="shared" si="22"/>
        <v>Tertile 1</v>
      </c>
      <c r="S455" t="str">
        <f t="shared" si="23"/>
        <v>Risky</v>
      </c>
    </row>
    <row r="456" spans="1:19" x14ac:dyDescent="0.35">
      <c r="A456" t="s">
        <v>1130</v>
      </c>
      <c r="B456" s="1">
        <v>44606</v>
      </c>
      <c r="C456" s="5" t="str">
        <f t="shared" si="21"/>
        <v>02</v>
      </c>
      <c r="D456" t="s">
        <v>1131</v>
      </c>
      <c r="E456" t="s">
        <v>17</v>
      </c>
      <c r="F456">
        <v>13500</v>
      </c>
      <c r="G456" t="s">
        <v>36</v>
      </c>
      <c r="H456" t="s">
        <v>19</v>
      </c>
      <c r="I456" t="s">
        <v>20</v>
      </c>
      <c r="J456" t="s">
        <v>21</v>
      </c>
      <c r="K456" t="s">
        <v>22</v>
      </c>
      <c r="L456" t="s">
        <v>23</v>
      </c>
      <c r="M456">
        <v>26000</v>
      </c>
      <c r="N456" t="s">
        <v>42</v>
      </c>
      <c r="O456" t="s">
        <v>25</v>
      </c>
      <c r="P456">
        <v>7732717</v>
      </c>
      <c r="Q456" t="s">
        <v>44</v>
      </c>
      <c r="R456" t="str">
        <f t="shared" si="22"/>
        <v>Tertile 1</v>
      </c>
      <c r="S456" t="str">
        <f t="shared" si="23"/>
        <v>Risky</v>
      </c>
    </row>
    <row r="457" spans="1:19" x14ac:dyDescent="0.35">
      <c r="A457" t="s">
        <v>1139</v>
      </c>
      <c r="B457" s="1">
        <v>44606</v>
      </c>
      <c r="C457" s="5" t="str">
        <f t="shared" si="21"/>
        <v>02</v>
      </c>
      <c r="D457" t="s">
        <v>1140</v>
      </c>
      <c r="E457" t="s">
        <v>17</v>
      </c>
      <c r="F457">
        <v>13500</v>
      </c>
      <c r="G457" t="s">
        <v>195</v>
      </c>
      <c r="H457" t="s">
        <v>187</v>
      </c>
      <c r="I457" t="s">
        <v>208</v>
      </c>
      <c r="J457" t="s">
        <v>39</v>
      </c>
      <c r="K457" t="s">
        <v>40</v>
      </c>
      <c r="L457" t="s">
        <v>50</v>
      </c>
      <c r="M457">
        <v>25000</v>
      </c>
      <c r="N457" t="s">
        <v>42</v>
      </c>
      <c r="O457" t="s">
        <v>110</v>
      </c>
      <c r="P457">
        <v>8414102</v>
      </c>
      <c r="Q457" t="s">
        <v>73</v>
      </c>
      <c r="R457" t="str">
        <f t="shared" si="22"/>
        <v>Tertile 1</v>
      </c>
      <c r="S457" t="str">
        <f t="shared" si="23"/>
        <v>Risky</v>
      </c>
    </row>
    <row r="458" spans="1:19" x14ac:dyDescent="0.35">
      <c r="A458" t="s">
        <v>1143</v>
      </c>
      <c r="B458" s="1">
        <v>44606</v>
      </c>
      <c r="C458" s="5" t="str">
        <f t="shared" si="21"/>
        <v>02</v>
      </c>
      <c r="D458" t="s">
        <v>745</v>
      </c>
      <c r="E458" t="s">
        <v>17</v>
      </c>
      <c r="F458">
        <v>13500</v>
      </c>
      <c r="G458" t="s">
        <v>244</v>
      </c>
      <c r="H458" t="s">
        <v>148</v>
      </c>
      <c r="I458" t="s">
        <v>765</v>
      </c>
      <c r="J458" t="s">
        <v>39</v>
      </c>
      <c r="K458" t="s">
        <v>40</v>
      </c>
      <c r="L458" t="s">
        <v>23</v>
      </c>
      <c r="M458">
        <v>25000</v>
      </c>
      <c r="N458" t="s">
        <v>58</v>
      </c>
      <c r="O458" t="s">
        <v>25</v>
      </c>
      <c r="P458">
        <v>7653538</v>
      </c>
      <c r="Q458" t="s">
        <v>67</v>
      </c>
      <c r="R458" t="str">
        <f t="shared" si="22"/>
        <v>Tertile 1</v>
      </c>
      <c r="S458" t="str">
        <f t="shared" si="23"/>
        <v>Risky</v>
      </c>
    </row>
    <row r="459" spans="1:19" x14ac:dyDescent="0.35">
      <c r="A459" t="s">
        <v>1144</v>
      </c>
      <c r="B459" s="1">
        <v>44606</v>
      </c>
      <c r="C459" s="5" t="str">
        <f t="shared" si="21"/>
        <v>02</v>
      </c>
      <c r="D459" t="s">
        <v>1145</v>
      </c>
      <c r="E459" t="s">
        <v>17</v>
      </c>
      <c r="F459">
        <v>13500</v>
      </c>
      <c r="G459" t="s">
        <v>248</v>
      </c>
      <c r="H459" t="s">
        <v>81</v>
      </c>
      <c r="I459" t="s">
        <v>420</v>
      </c>
      <c r="J459" t="s">
        <v>39</v>
      </c>
      <c r="K459" t="s">
        <v>40</v>
      </c>
      <c r="L459" t="s">
        <v>50</v>
      </c>
      <c r="M459">
        <v>17000</v>
      </c>
      <c r="N459" t="s">
        <v>66</v>
      </c>
      <c r="O459" t="s">
        <v>59</v>
      </c>
      <c r="P459">
        <v>8365420</v>
      </c>
      <c r="Q459" t="s">
        <v>73</v>
      </c>
      <c r="R459" t="str">
        <f t="shared" si="22"/>
        <v>Tertile 1</v>
      </c>
      <c r="S459" t="str">
        <f t="shared" si="23"/>
        <v>Risky</v>
      </c>
    </row>
    <row r="460" spans="1:19" x14ac:dyDescent="0.35">
      <c r="A460" t="s">
        <v>1134</v>
      </c>
      <c r="B460" s="1">
        <v>44606</v>
      </c>
      <c r="C460" s="5" t="str">
        <f t="shared" si="21"/>
        <v>02</v>
      </c>
      <c r="D460" t="s">
        <v>1135</v>
      </c>
      <c r="E460" t="s">
        <v>17</v>
      </c>
      <c r="F460">
        <v>424000</v>
      </c>
      <c r="G460" t="s">
        <v>55</v>
      </c>
      <c r="H460" t="s">
        <v>37</v>
      </c>
      <c r="I460" t="s">
        <v>38</v>
      </c>
      <c r="J460" t="s">
        <v>39</v>
      </c>
      <c r="K460" t="s">
        <v>40</v>
      </c>
      <c r="L460" t="s">
        <v>50</v>
      </c>
      <c r="M460">
        <v>31000</v>
      </c>
      <c r="N460" t="s">
        <v>58</v>
      </c>
      <c r="O460" t="s">
        <v>43</v>
      </c>
      <c r="P460">
        <v>8608359</v>
      </c>
      <c r="Q460" t="s">
        <v>60</v>
      </c>
      <c r="R460" t="str">
        <f t="shared" si="22"/>
        <v>Tertile 1</v>
      </c>
      <c r="S460" t="str">
        <f t="shared" si="23"/>
        <v>Risky</v>
      </c>
    </row>
    <row r="461" spans="1:19" x14ac:dyDescent="0.35">
      <c r="A461" t="s">
        <v>1092</v>
      </c>
      <c r="B461" s="1">
        <v>44606</v>
      </c>
      <c r="C461" s="5" t="str">
        <f t="shared" si="21"/>
        <v>02</v>
      </c>
      <c r="D461" t="s">
        <v>1093</v>
      </c>
      <c r="E461" t="s">
        <v>17</v>
      </c>
      <c r="F461">
        <v>440000</v>
      </c>
      <c r="G461" t="s">
        <v>160</v>
      </c>
      <c r="H461" t="s">
        <v>108</v>
      </c>
      <c r="I461" t="s">
        <v>335</v>
      </c>
      <c r="J461" t="s">
        <v>21</v>
      </c>
      <c r="K461" t="s">
        <v>22</v>
      </c>
      <c r="L461" t="s">
        <v>23</v>
      </c>
      <c r="M461">
        <v>26000</v>
      </c>
      <c r="N461" t="s">
        <v>58</v>
      </c>
      <c r="O461" t="s">
        <v>25</v>
      </c>
      <c r="P461">
        <v>8766594</v>
      </c>
      <c r="Q461" t="s">
        <v>60</v>
      </c>
      <c r="R461" t="str">
        <f t="shared" si="22"/>
        <v>Tertile 1</v>
      </c>
      <c r="S461" t="str">
        <f t="shared" si="23"/>
        <v>Risky</v>
      </c>
    </row>
    <row r="462" spans="1:19" x14ac:dyDescent="0.35">
      <c r="A462" t="s">
        <v>1128</v>
      </c>
      <c r="B462" s="1">
        <v>44606</v>
      </c>
      <c r="C462" s="5" t="str">
        <f t="shared" si="21"/>
        <v>02</v>
      </c>
      <c r="D462" t="s">
        <v>1129</v>
      </c>
      <c r="E462" t="s">
        <v>17</v>
      </c>
      <c r="F462">
        <v>561000</v>
      </c>
      <c r="G462" t="s">
        <v>29</v>
      </c>
      <c r="H462" t="s">
        <v>174</v>
      </c>
      <c r="I462" t="s">
        <v>175</v>
      </c>
      <c r="J462" t="s">
        <v>21</v>
      </c>
      <c r="K462" t="s">
        <v>22</v>
      </c>
      <c r="L462" t="s">
        <v>23</v>
      </c>
      <c r="M462">
        <v>33000</v>
      </c>
      <c r="N462" t="s">
        <v>32</v>
      </c>
      <c r="O462" t="s">
        <v>59</v>
      </c>
      <c r="P462">
        <v>8505763</v>
      </c>
      <c r="Q462" t="s">
        <v>33</v>
      </c>
      <c r="R462" t="str">
        <f t="shared" si="22"/>
        <v>Tertile 2</v>
      </c>
      <c r="S462" t="str">
        <f t="shared" si="23"/>
        <v>Risky</v>
      </c>
    </row>
    <row r="463" spans="1:19" x14ac:dyDescent="0.35">
      <c r="A463" t="s">
        <v>1086</v>
      </c>
      <c r="B463" s="1">
        <v>44606</v>
      </c>
      <c r="C463" s="5" t="str">
        <f t="shared" si="21"/>
        <v>02</v>
      </c>
      <c r="D463" t="s">
        <v>1087</v>
      </c>
      <c r="E463" t="s">
        <v>86</v>
      </c>
      <c r="F463">
        <v>580000</v>
      </c>
      <c r="G463" t="s">
        <v>147</v>
      </c>
      <c r="H463" t="s">
        <v>931</v>
      </c>
      <c r="I463" t="s">
        <v>1014</v>
      </c>
      <c r="J463" t="s">
        <v>39</v>
      </c>
      <c r="K463" t="s">
        <v>40</v>
      </c>
      <c r="L463" t="s">
        <v>50</v>
      </c>
      <c r="M463">
        <v>21001</v>
      </c>
      <c r="N463" t="s">
        <v>58</v>
      </c>
      <c r="O463" t="s">
        <v>25</v>
      </c>
      <c r="P463">
        <v>8019490</v>
      </c>
      <c r="Q463" t="s">
        <v>60</v>
      </c>
      <c r="R463" t="str">
        <f t="shared" si="22"/>
        <v>Tertile 2</v>
      </c>
      <c r="S463" t="str">
        <f t="shared" si="23"/>
        <v>Risky</v>
      </c>
    </row>
    <row r="464" spans="1:19" x14ac:dyDescent="0.35">
      <c r="A464" t="s">
        <v>1141</v>
      </c>
      <c r="B464" s="1">
        <v>44606</v>
      </c>
      <c r="C464" s="5" t="str">
        <f t="shared" si="21"/>
        <v>02</v>
      </c>
      <c r="D464" t="s">
        <v>1142</v>
      </c>
      <c r="E464" t="s">
        <v>17</v>
      </c>
      <c r="F464">
        <v>660000</v>
      </c>
      <c r="G464" t="s">
        <v>199</v>
      </c>
      <c r="H464" t="s">
        <v>319</v>
      </c>
      <c r="I464" t="s">
        <v>471</v>
      </c>
      <c r="J464" t="s">
        <v>21</v>
      </c>
      <c r="K464" t="s">
        <v>22</v>
      </c>
      <c r="L464" t="s">
        <v>50</v>
      </c>
      <c r="M464">
        <v>45000</v>
      </c>
      <c r="N464" t="s">
        <v>51</v>
      </c>
      <c r="O464" t="s">
        <v>25</v>
      </c>
      <c r="P464">
        <v>7379408</v>
      </c>
      <c r="Q464" t="s">
        <v>60</v>
      </c>
      <c r="R464" t="str">
        <f t="shared" si="22"/>
        <v>Tertile 2</v>
      </c>
      <c r="S464" t="str">
        <f t="shared" si="23"/>
        <v>Risky</v>
      </c>
    </row>
    <row r="465" spans="1:19" x14ac:dyDescent="0.35">
      <c r="A465" t="s">
        <v>1146</v>
      </c>
      <c r="B465" s="1">
        <v>44606</v>
      </c>
      <c r="C465" s="5" t="str">
        <f t="shared" si="21"/>
        <v>02</v>
      </c>
      <c r="D465" t="s">
        <v>1147</v>
      </c>
      <c r="E465" t="s">
        <v>86</v>
      </c>
      <c r="F465">
        <v>663500</v>
      </c>
      <c r="G465" t="s">
        <v>252</v>
      </c>
      <c r="H465" t="s">
        <v>174</v>
      </c>
      <c r="I465" t="s">
        <v>579</v>
      </c>
      <c r="J465" t="s">
        <v>39</v>
      </c>
      <c r="K465" t="s">
        <v>40</v>
      </c>
      <c r="L465" t="s">
        <v>50</v>
      </c>
      <c r="M465">
        <v>21500</v>
      </c>
      <c r="N465" t="s">
        <v>72</v>
      </c>
      <c r="O465" t="s">
        <v>25</v>
      </c>
      <c r="P465">
        <v>7214445</v>
      </c>
      <c r="Q465" t="s">
        <v>26</v>
      </c>
      <c r="R465" t="str">
        <f t="shared" si="22"/>
        <v>Tertile 2</v>
      </c>
      <c r="S465" t="str">
        <f t="shared" si="23"/>
        <v>Risky</v>
      </c>
    </row>
    <row r="466" spans="1:19" x14ac:dyDescent="0.35">
      <c r="A466" t="s">
        <v>1126</v>
      </c>
      <c r="B466" s="1">
        <v>44606</v>
      </c>
      <c r="C466" s="5" t="str">
        <f t="shared" si="21"/>
        <v>02</v>
      </c>
      <c r="D466" t="s">
        <v>1127</v>
      </c>
      <c r="E466" t="s">
        <v>17</v>
      </c>
      <c r="F466">
        <v>685000</v>
      </c>
      <c r="G466" t="s">
        <v>288</v>
      </c>
      <c r="H466" t="s">
        <v>108</v>
      </c>
      <c r="I466" t="s">
        <v>350</v>
      </c>
      <c r="J466" t="s">
        <v>21</v>
      </c>
      <c r="K466" t="s">
        <v>22</v>
      </c>
      <c r="L466" t="s">
        <v>50</v>
      </c>
      <c r="M466">
        <v>42000</v>
      </c>
      <c r="N466" t="s">
        <v>32</v>
      </c>
      <c r="O466" t="s">
        <v>83</v>
      </c>
      <c r="P466">
        <v>6284138</v>
      </c>
      <c r="Q466" t="s">
        <v>33</v>
      </c>
      <c r="R466" t="str">
        <f t="shared" si="22"/>
        <v>Tertile 2</v>
      </c>
      <c r="S466" t="str">
        <f t="shared" si="23"/>
        <v>Risky</v>
      </c>
    </row>
    <row r="467" spans="1:19" x14ac:dyDescent="0.35">
      <c r="A467" t="s">
        <v>1088</v>
      </c>
      <c r="B467" s="1">
        <v>44606</v>
      </c>
      <c r="C467" s="5" t="str">
        <f t="shared" si="21"/>
        <v>02</v>
      </c>
      <c r="D467" t="s">
        <v>1089</v>
      </c>
      <c r="E467" t="s">
        <v>86</v>
      </c>
      <c r="F467">
        <v>725000</v>
      </c>
      <c r="G467" t="s">
        <v>152</v>
      </c>
      <c r="H467" t="s">
        <v>174</v>
      </c>
      <c r="I467" t="s">
        <v>672</v>
      </c>
      <c r="J467" t="s">
        <v>39</v>
      </c>
      <c r="K467" t="s">
        <v>40</v>
      </c>
      <c r="L467" t="s">
        <v>23</v>
      </c>
      <c r="M467">
        <v>22001</v>
      </c>
      <c r="N467" t="s">
        <v>66</v>
      </c>
      <c r="O467" t="s">
        <v>25</v>
      </c>
      <c r="P467">
        <v>8588830</v>
      </c>
      <c r="Q467" t="s">
        <v>67</v>
      </c>
      <c r="R467" t="str">
        <f t="shared" si="22"/>
        <v>Tertile 2</v>
      </c>
      <c r="S467" t="str">
        <f t="shared" si="23"/>
        <v>Risky</v>
      </c>
    </row>
    <row r="468" spans="1:19" x14ac:dyDescent="0.35">
      <c r="A468" t="s">
        <v>1084</v>
      </c>
      <c r="B468" s="1">
        <v>44606</v>
      </c>
      <c r="C468" s="5" t="str">
        <f t="shared" si="21"/>
        <v>02</v>
      </c>
      <c r="D468" t="s">
        <v>1085</v>
      </c>
      <c r="E468" t="s">
        <v>17</v>
      </c>
      <c r="F468">
        <v>752000</v>
      </c>
      <c r="G468" t="s">
        <v>142</v>
      </c>
      <c r="H468" t="s">
        <v>369</v>
      </c>
      <c r="I468" t="s">
        <v>411</v>
      </c>
      <c r="J468" t="s">
        <v>21</v>
      </c>
      <c r="K468" t="s">
        <v>22</v>
      </c>
      <c r="L468" t="s">
        <v>50</v>
      </c>
      <c r="M468">
        <v>31001</v>
      </c>
      <c r="N468" t="s">
        <v>51</v>
      </c>
      <c r="O468" t="s">
        <v>59</v>
      </c>
      <c r="P468">
        <v>6327743</v>
      </c>
      <c r="Q468" t="s">
        <v>52</v>
      </c>
      <c r="R468" t="str">
        <f t="shared" si="22"/>
        <v>Tertile 2</v>
      </c>
      <c r="S468" t="str">
        <f t="shared" si="23"/>
        <v>Risky</v>
      </c>
    </row>
    <row r="469" spans="1:19" x14ac:dyDescent="0.35">
      <c r="A469" t="s">
        <v>1097</v>
      </c>
      <c r="B469" s="1">
        <v>44606</v>
      </c>
      <c r="C469" s="5" t="str">
        <f t="shared" si="21"/>
        <v>02</v>
      </c>
      <c r="D469" t="s">
        <v>1098</v>
      </c>
      <c r="E469" t="s">
        <v>17</v>
      </c>
      <c r="F469">
        <v>755000</v>
      </c>
      <c r="G469" t="s">
        <v>90</v>
      </c>
      <c r="H469" t="s">
        <v>369</v>
      </c>
      <c r="I469" t="s">
        <v>411</v>
      </c>
      <c r="J469" t="s">
        <v>21</v>
      </c>
      <c r="K469" t="s">
        <v>22</v>
      </c>
      <c r="L469" t="s">
        <v>50</v>
      </c>
      <c r="M469">
        <v>31000</v>
      </c>
      <c r="N469" t="s">
        <v>72</v>
      </c>
      <c r="O469" t="s">
        <v>59</v>
      </c>
      <c r="P469">
        <v>7460379</v>
      </c>
      <c r="Q469" t="s">
        <v>73</v>
      </c>
      <c r="R469" t="str">
        <f t="shared" si="22"/>
        <v>Tertile 2</v>
      </c>
      <c r="S469" t="str">
        <f t="shared" si="23"/>
        <v>Risky</v>
      </c>
    </row>
    <row r="470" spans="1:19" x14ac:dyDescent="0.35">
      <c r="A470" t="s">
        <v>1090</v>
      </c>
      <c r="B470" s="1">
        <v>44606</v>
      </c>
      <c r="C470" s="5" t="str">
        <f t="shared" si="21"/>
        <v>02</v>
      </c>
      <c r="D470" t="s">
        <v>1091</v>
      </c>
      <c r="E470" t="s">
        <v>86</v>
      </c>
      <c r="F470">
        <v>758000</v>
      </c>
      <c r="G470" t="s">
        <v>76</v>
      </c>
      <c r="H470" t="s">
        <v>148</v>
      </c>
      <c r="I470" t="s">
        <v>149</v>
      </c>
      <c r="J470" t="s">
        <v>21</v>
      </c>
      <c r="K470" t="s">
        <v>22</v>
      </c>
      <c r="L470" t="s">
        <v>50</v>
      </c>
      <c r="M470">
        <v>38000</v>
      </c>
      <c r="N470" t="s">
        <v>72</v>
      </c>
      <c r="O470" t="s">
        <v>43</v>
      </c>
      <c r="P470">
        <v>7580374</v>
      </c>
      <c r="Q470" t="s">
        <v>73</v>
      </c>
      <c r="R470" t="str">
        <f t="shared" si="22"/>
        <v>Tertile 2</v>
      </c>
      <c r="S470" t="str">
        <f t="shared" si="23"/>
        <v>Eligible</v>
      </c>
    </row>
    <row r="471" spans="1:19" x14ac:dyDescent="0.35">
      <c r="A471" t="s">
        <v>1116</v>
      </c>
      <c r="B471" s="1">
        <v>44606</v>
      </c>
      <c r="C471" s="5" t="str">
        <f t="shared" si="21"/>
        <v>02</v>
      </c>
      <c r="D471" t="s">
        <v>805</v>
      </c>
      <c r="E471" t="s">
        <v>86</v>
      </c>
      <c r="F471">
        <v>800000</v>
      </c>
      <c r="G471" t="s">
        <v>295</v>
      </c>
      <c r="H471" t="s">
        <v>303</v>
      </c>
      <c r="I471" t="s">
        <v>657</v>
      </c>
      <c r="J471" t="s">
        <v>21</v>
      </c>
      <c r="K471" t="s">
        <v>22</v>
      </c>
      <c r="L471" t="s">
        <v>23</v>
      </c>
      <c r="M471">
        <v>19000</v>
      </c>
      <c r="N471" t="s">
        <v>51</v>
      </c>
      <c r="O471" t="s">
        <v>110</v>
      </c>
      <c r="P471">
        <v>8958510</v>
      </c>
      <c r="Q471" t="s">
        <v>52</v>
      </c>
      <c r="R471" t="str">
        <f t="shared" si="22"/>
        <v>Tertile 2</v>
      </c>
      <c r="S471" t="str">
        <f t="shared" si="23"/>
        <v>Eligible</v>
      </c>
    </row>
    <row r="472" spans="1:19" x14ac:dyDescent="0.35">
      <c r="A472" t="s">
        <v>1132</v>
      </c>
      <c r="B472" s="1">
        <v>44606</v>
      </c>
      <c r="C472" s="5" t="str">
        <f t="shared" si="21"/>
        <v>02</v>
      </c>
      <c r="D472" t="s">
        <v>1133</v>
      </c>
      <c r="E472" t="s">
        <v>86</v>
      </c>
      <c r="F472">
        <v>830000</v>
      </c>
      <c r="G472" t="s">
        <v>47</v>
      </c>
      <c r="H472" t="s">
        <v>30</v>
      </c>
      <c r="I472" t="s">
        <v>31</v>
      </c>
      <c r="J472" t="s">
        <v>21</v>
      </c>
      <c r="K472" t="s">
        <v>22</v>
      </c>
      <c r="L472" t="s">
        <v>23</v>
      </c>
      <c r="M472">
        <v>19000</v>
      </c>
      <c r="N472" t="s">
        <v>51</v>
      </c>
      <c r="O472" t="s">
        <v>25</v>
      </c>
      <c r="P472">
        <v>8974784</v>
      </c>
      <c r="Q472" t="s">
        <v>52</v>
      </c>
      <c r="R472" t="str">
        <f t="shared" si="22"/>
        <v>Tertile 2</v>
      </c>
      <c r="S472" t="str">
        <f t="shared" si="23"/>
        <v>Eligible</v>
      </c>
    </row>
    <row r="473" spans="1:19" x14ac:dyDescent="0.35">
      <c r="A473" t="s">
        <v>1101</v>
      </c>
      <c r="B473" s="1">
        <v>44606</v>
      </c>
      <c r="C473" s="5" t="str">
        <f t="shared" si="21"/>
        <v>02</v>
      </c>
      <c r="D473" t="s">
        <v>1102</v>
      </c>
      <c r="E473" t="s">
        <v>86</v>
      </c>
      <c r="F473">
        <v>862000</v>
      </c>
      <c r="G473" t="s">
        <v>55</v>
      </c>
      <c r="H473" t="s">
        <v>19</v>
      </c>
      <c r="I473" t="s">
        <v>296</v>
      </c>
      <c r="J473" t="s">
        <v>21</v>
      </c>
      <c r="K473" t="s">
        <v>22</v>
      </c>
      <c r="L473" t="s">
        <v>50</v>
      </c>
      <c r="M473">
        <v>62000</v>
      </c>
      <c r="N473" t="s">
        <v>58</v>
      </c>
      <c r="O473" t="s">
        <v>110</v>
      </c>
      <c r="P473">
        <v>7249749</v>
      </c>
      <c r="Q473" t="s">
        <v>60</v>
      </c>
      <c r="R473" t="str">
        <f t="shared" si="22"/>
        <v>Tertile 2</v>
      </c>
      <c r="S473" t="str">
        <f t="shared" si="23"/>
        <v>Eligible</v>
      </c>
    </row>
    <row r="474" spans="1:19" x14ac:dyDescent="0.35">
      <c r="A474" t="s">
        <v>1114</v>
      </c>
      <c r="B474" s="1">
        <v>44606</v>
      </c>
      <c r="C474" s="5" t="str">
        <f t="shared" si="21"/>
        <v>02</v>
      </c>
      <c r="D474" t="s">
        <v>1115</v>
      </c>
      <c r="E474" t="s">
        <v>17</v>
      </c>
      <c r="F474">
        <v>900000</v>
      </c>
      <c r="G474" t="s">
        <v>291</v>
      </c>
      <c r="H474" t="s">
        <v>81</v>
      </c>
      <c r="I474" t="s">
        <v>420</v>
      </c>
      <c r="J474" t="s">
        <v>39</v>
      </c>
      <c r="K474" t="s">
        <v>40</v>
      </c>
      <c r="L474" t="s">
        <v>23</v>
      </c>
      <c r="M474">
        <v>44000</v>
      </c>
      <c r="N474" t="s">
        <v>42</v>
      </c>
      <c r="O474" t="s">
        <v>59</v>
      </c>
      <c r="P474">
        <v>8380627</v>
      </c>
      <c r="Q474" t="s">
        <v>44</v>
      </c>
      <c r="R474" t="str">
        <f t="shared" si="22"/>
        <v>Tertile 2</v>
      </c>
      <c r="S474" t="str">
        <f t="shared" si="23"/>
        <v>Eligible</v>
      </c>
    </row>
    <row r="475" spans="1:19" x14ac:dyDescent="0.35">
      <c r="A475" t="s">
        <v>1094</v>
      </c>
      <c r="B475" s="1">
        <v>44606</v>
      </c>
      <c r="C475" s="5" t="str">
        <f t="shared" si="21"/>
        <v>02</v>
      </c>
      <c r="D475" t="s">
        <v>1095</v>
      </c>
      <c r="E475" t="s">
        <v>86</v>
      </c>
      <c r="F475">
        <v>970000</v>
      </c>
      <c r="G475" t="s">
        <v>80</v>
      </c>
      <c r="H475" t="s">
        <v>99</v>
      </c>
      <c r="I475" t="s">
        <v>1096</v>
      </c>
      <c r="J475" t="s">
        <v>21</v>
      </c>
      <c r="K475" t="s">
        <v>22</v>
      </c>
      <c r="L475" t="s">
        <v>50</v>
      </c>
      <c r="M475">
        <v>29000</v>
      </c>
      <c r="N475" t="s">
        <v>66</v>
      </c>
      <c r="O475" t="s">
        <v>43</v>
      </c>
      <c r="P475">
        <v>7618560</v>
      </c>
      <c r="Q475" t="s">
        <v>67</v>
      </c>
      <c r="R475" t="str">
        <f t="shared" si="22"/>
        <v>Tertile 2</v>
      </c>
      <c r="S475" t="str">
        <f t="shared" si="23"/>
        <v>Eligible</v>
      </c>
    </row>
    <row r="476" spans="1:19" x14ac:dyDescent="0.35">
      <c r="A476" t="s">
        <v>1109</v>
      </c>
      <c r="B476" s="1">
        <v>44606</v>
      </c>
      <c r="C476" s="5" t="str">
        <f t="shared" si="21"/>
        <v>02</v>
      </c>
      <c r="D476" t="s">
        <v>535</v>
      </c>
      <c r="E476" t="s">
        <v>17</v>
      </c>
      <c r="F476">
        <v>1005000</v>
      </c>
      <c r="G476" t="s">
        <v>18</v>
      </c>
      <c r="H476" t="s">
        <v>64</v>
      </c>
      <c r="I476" t="s">
        <v>292</v>
      </c>
      <c r="J476" t="s">
        <v>21</v>
      </c>
      <c r="K476" t="s">
        <v>22</v>
      </c>
      <c r="L476" t="s">
        <v>23</v>
      </c>
      <c r="M476">
        <v>27500</v>
      </c>
      <c r="N476" t="s">
        <v>24</v>
      </c>
      <c r="O476" t="s">
        <v>83</v>
      </c>
      <c r="P476">
        <v>8206647</v>
      </c>
      <c r="Q476" t="s">
        <v>26</v>
      </c>
      <c r="R476" t="str">
        <f t="shared" si="22"/>
        <v>Tertile 2</v>
      </c>
      <c r="S476" t="str">
        <f t="shared" si="23"/>
        <v>Eligible</v>
      </c>
    </row>
    <row r="477" spans="1:19" x14ac:dyDescent="0.35">
      <c r="A477" t="s">
        <v>1117</v>
      </c>
      <c r="B477" s="1">
        <v>44606</v>
      </c>
      <c r="C477" s="5" t="str">
        <f t="shared" si="21"/>
        <v>02</v>
      </c>
      <c r="D477" t="s">
        <v>1118</v>
      </c>
      <c r="E477" t="s">
        <v>86</v>
      </c>
      <c r="F477">
        <v>1135000</v>
      </c>
      <c r="G477" t="s">
        <v>160</v>
      </c>
      <c r="H477" t="s">
        <v>64</v>
      </c>
      <c r="I477" t="s">
        <v>200</v>
      </c>
      <c r="J477" t="s">
        <v>21</v>
      </c>
      <c r="K477" t="s">
        <v>22</v>
      </c>
      <c r="L477" t="s">
        <v>50</v>
      </c>
      <c r="M477">
        <v>53500</v>
      </c>
      <c r="N477" t="s">
        <v>58</v>
      </c>
      <c r="O477" t="s">
        <v>59</v>
      </c>
      <c r="P477">
        <v>8306867</v>
      </c>
      <c r="Q477" t="s">
        <v>60</v>
      </c>
      <c r="R477" t="str">
        <f t="shared" si="22"/>
        <v>Tertile 3</v>
      </c>
      <c r="S477" t="str">
        <f t="shared" si="23"/>
        <v>Eligible</v>
      </c>
    </row>
    <row r="478" spans="1:19" x14ac:dyDescent="0.35">
      <c r="A478" t="s">
        <v>1121</v>
      </c>
      <c r="B478" s="1">
        <v>44606</v>
      </c>
      <c r="C478" s="5" t="str">
        <f t="shared" si="21"/>
        <v>02</v>
      </c>
      <c r="D478" t="s">
        <v>1122</v>
      </c>
      <c r="E478" t="s">
        <v>17</v>
      </c>
      <c r="F478">
        <v>1230000</v>
      </c>
      <c r="G478" t="s">
        <v>166</v>
      </c>
      <c r="H478" t="s">
        <v>19</v>
      </c>
      <c r="I478" t="s">
        <v>752</v>
      </c>
      <c r="J478" t="s">
        <v>21</v>
      </c>
      <c r="K478" t="s">
        <v>22</v>
      </c>
      <c r="L478" t="s">
        <v>50</v>
      </c>
      <c r="M478">
        <v>19000</v>
      </c>
      <c r="N478" t="s">
        <v>24</v>
      </c>
      <c r="O478" t="s">
        <v>110</v>
      </c>
      <c r="P478">
        <v>8001428</v>
      </c>
      <c r="Q478" t="s">
        <v>26</v>
      </c>
      <c r="R478" t="str">
        <f t="shared" si="22"/>
        <v>Tertile 3</v>
      </c>
      <c r="S478" t="str">
        <f t="shared" si="23"/>
        <v>Eligible</v>
      </c>
    </row>
    <row r="479" spans="1:19" x14ac:dyDescent="0.35">
      <c r="A479" t="s">
        <v>1103</v>
      </c>
      <c r="B479" s="1">
        <v>44606</v>
      </c>
      <c r="C479" s="5" t="str">
        <f t="shared" si="21"/>
        <v>02</v>
      </c>
      <c r="D479" t="s">
        <v>1104</v>
      </c>
      <c r="E479" t="s">
        <v>17</v>
      </c>
      <c r="F479">
        <v>1236000</v>
      </c>
      <c r="G479" t="s">
        <v>63</v>
      </c>
      <c r="H479" t="s">
        <v>64</v>
      </c>
      <c r="I479" t="s">
        <v>77</v>
      </c>
      <c r="J479" t="s">
        <v>21</v>
      </c>
      <c r="K479" t="s">
        <v>22</v>
      </c>
      <c r="L479" t="s">
        <v>50</v>
      </c>
      <c r="M479">
        <v>36600</v>
      </c>
      <c r="N479" t="s">
        <v>66</v>
      </c>
      <c r="O479" t="s">
        <v>43</v>
      </c>
      <c r="P479">
        <v>6132994</v>
      </c>
      <c r="Q479" t="s">
        <v>67</v>
      </c>
      <c r="R479" t="str">
        <f t="shared" si="22"/>
        <v>Tertile 3</v>
      </c>
      <c r="S479" t="str">
        <f t="shared" si="23"/>
        <v>Eligible</v>
      </c>
    </row>
    <row r="480" spans="1:19" x14ac:dyDescent="0.35">
      <c r="A480" t="s">
        <v>1138</v>
      </c>
      <c r="B480" s="1">
        <v>44606</v>
      </c>
      <c r="C480" s="5" t="str">
        <f t="shared" si="21"/>
        <v>02</v>
      </c>
      <c r="D480" t="s">
        <v>812</v>
      </c>
      <c r="E480" t="s">
        <v>17</v>
      </c>
      <c r="F480">
        <v>1415000</v>
      </c>
      <c r="G480" t="s">
        <v>90</v>
      </c>
      <c r="H480" t="s">
        <v>113</v>
      </c>
      <c r="I480" t="s">
        <v>114</v>
      </c>
      <c r="J480" t="s">
        <v>39</v>
      </c>
      <c r="K480" t="s">
        <v>40</v>
      </c>
      <c r="L480" t="s">
        <v>50</v>
      </c>
      <c r="M480">
        <v>17500</v>
      </c>
      <c r="N480" t="s">
        <v>72</v>
      </c>
      <c r="O480" t="s">
        <v>83</v>
      </c>
      <c r="P480">
        <v>6356206</v>
      </c>
      <c r="Q480" t="s">
        <v>73</v>
      </c>
      <c r="R480" t="str">
        <f t="shared" si="22"/>
        <v>Tertile 3</v>
      </c>
      <c r="S480" t="str">
        <f t="shared" si="23"/>
        <v>Eligible</v>
      </c>
    </row>
    <row r="481" spans="1:19" x14ac:dyDescent="0.35">
      <c r="A481" t="s">
        <v>1119</v>
      </c>
      <c r="B481" s="1">
        <v>44606</v>
      </c>
      <c r="C481" s="5" t="str">
        <f t="shared" si="21"/>
        <v>02</v>
      </c>
      <c r="D481" t="s">
        <v>893</v>
      </c>
      <c r="E481" t="s">
        <v>17</v>
      </c>
      <c r="F481">
        <v>1490000</v>
      </c>
      <c r="G481" t="s">
        <v>80</v>
      </c>
      <c r="H481" t="s">
        <v>319</v>
      </c>
      <c r="I481" t="s">
        <v>471</v>
      </c>
      <c r="J481" t="s">
        <v>21</v>
      </c>
      <c r="K481" t="s">
        <v>22</v>
      </c>
      <c r="L481" t="s">
        <v>50</v>
      </c>
      <c r="M481">
        <v>45000</v>
      </c>
      <c r="N481" t="s">
        <v>66</v>
      </c>
      <c r="O481" t="s">
        <v>25</v>
      </c>
      <c r="P481">
        <v>6369267</v>
      </c>
      <c r="Q481" t="s">
        <v>67</v>
      </c>
      <c r="R481" t="str">
        <f t="shared" si="22"/>
        <v>Tertile 3</v>
      </c>
      <c r="S481" t="str">
        <f t="shared" si="23"/>
        <v>Eligible</v>
      </c>
    </row>
    <row r="482" spans="1:19" x14ac:dyDescent="0.35">
      <c r="A482" t="s">
        <v>1123</v>
      </c>
      <c r="B482" s="1">
        <v>44606</v>
      </c>
      <c r="C482" s="5" t="str">
        <f t="shared" si="21"/>
        <v>02</v>
      </c>
      <c r="D482" t="s">
        <v>1124</v>
      </c>
      <c r="E482" t="s">
        <v>17</v>
      </c>
      <c r="F482">
        <v>1650000</v>
      </c>
      <c r="G482" t="s">
        <v>152</v>
      </c>
      <c r="H482" t="s">
        <v>148</v>
      </c>
      <c r="I482" t="s">
        <v>765</v>
      </c>
      <c r="J482" t="s">
        <v>21</v>
      </c>
      <c r="K482" t="s">
        <v>22</v>
      </c>
      <c r="L482" t="s">
        <v>50</v>
      </c>
      <c r="M482">
        <v>25000</v>
      </c>
      <c r="N482" t="s">
        <v>66</v>
      </c>
      <c r="O482" t="s">
        <v>25</v>
      </c>
      <c r="P482">
        <v>7263050</v>
      </c>
      <c r="Q482" t="s">
        <v>67</v>
      </c>
      <c r="R482" t="str">
        <f t="shared" si="22"/>
        <v>Tertile 3</v>
      </c>
      <c r="S482" t="str">
        <f t="shared" si="23"/>
        <v>Eligible</v>
      </c>
    </row>
    <row r="483" spans="1:19" x14ac:dyDescent="0.35">
      <c r="A483" t="s">
        <v>1136</v>
      </c>
      <c r="B483" s="1">
        <v>44606</v>
      </c>
      <c r="C483" s="5" t="str">
        <f t="shared" si="21"/>
        <v>02</v>
      </c>
      <c r="D483" t="s">
        <v>1137</v>
      </c>
      <c r="E483" t="s">
        <v>17</v>
      </c>
      <c r="F483">
        <v>1663000</v>
      </c>
      <c r="G483" t="s">
        <v>137</v>
      </c>
      <c r="H483" t="s">
        <v>113</v>
      </c>
      <c r="I483" t="s">
        <v>395</v>
      </c>
      <c r="J483" t="s">
        <v>39</v>
      </c>
      <c r="K483" t="s">
        <v>40</v>
      </c>
      <c r="L483" t="s">
        <v>50</v>
      </c>
      <c r="M483">
        <v>49300</v>
      </c>
      <c r="N483" t="s">
        <v>24</v>
      </c>
      <c r="O483" t="s">
        <v>25</v>
      </c>
      <c r="P483">
        <v>8403838</v>
      </c>
      <c r="Q483" t="s">
        <v>60</v>
      </c>
      <c r="R483" t="str">
        <f t="shared" si="22"/>
        <v>Tertile 3</v>
      </c>
      <c r="S483" t="str">
        <f t="shared" si="23"/>
        <v>Eligible</v>
      </c>
    </row>
    <row r="484" spans="1:19" x14ac:dyDescent="0.35">
      <c r="A484" t="s">
        <v>1107</v>
      </c>
      <c r="B484" s="1">
        <v>44606</v>
      </c>
      <c r="C484" s="5" t="str">
        <f t="shared" si="21"/>
        <v>02</v>
      </c>
      <c r="D484" t="s">
        <v>1108</v>
      </c>
      <c r="E484" t="s">
        <v>17</v>
      </c>
      <c r="F484">
        <v>1750000</v>
      </c>
      <c r="G484" t="s">
        <v>137</v>
      </c>
      <c r="H484" t="s">
        <v>94</v>
      </c>
      <c r="I484" t="s">
        <v>630</v>
      </c>
      <c r="J484" t="s">
        <v>39</v>
      </c>
      <c r="K484" t="s">
        <v>40</v>
      </c>
      <c r="L484" t="s">
        <v>23</v>
      </c>
      <c r="M484">
        <v>53000</v>
      </c>
      <c r="N484" t="s">
        <v>24</v>
      </c>
      <c r="O484" t="s">
        <v>59</v>
      </c>
      <c r="P484">
        <v>7586964</v>
      </c>
      <c r="Q484" t="s">
        <v>26</v>
      </c>
      <c r="R484" t="str">
        <f t="shared" si="22"/>
        <v>Tertile 3</v>
      </c>
      <c r="S484" t="str">
        <f t="shared" si="23"/>
        <v>Eligible</v>
      </c>
    </row>
    <row r="485" spans="1:19" x14ac:dyDescent="0.35">
      <c r="A485" t="s">
        <v>1110</v>
      </c>
      <c r="B485" s="1">
        <v>44606</v>
      </c>
      <c r="C485" s="5" t="str">
        <f t="shared" si="21"/>
        <v>02</v>
      </c>
      <c r="D485" t="s">
        <v>1111</v>
      </c>
      <c r="E485" t="s">
        <v>17</v>
      </c>
      <c r="F485">
        <v>2010000</v>
      </c>
      <c r="G485" t="s">
        <v>195</v>
      </c>
      <c r="H485" t="s">
        <v>56</v>
      </c>
      <c r="I485" t="s">
        <v>91</v>
      </c>
      <c r="J485" t="s">
        <v>39</v>
      </c>
      <c r="K485" t="s">
        <v>40</v>
      </c>
      <c r="L485" t="s">
        <v>50</v>
      </c>
      <c r="M485">
        <v>31000</v>
      </c>
      <c r="N485" t="s">
        <v>42</v>
      </c>
      <c r="O485" t="s">
        <v>25</v>
      </c>
      <c r="P485">
        <v>8938872</v>
      </c>
      <c r="Q485" t="s">
        <v>44</v>
      </c>
      <c r="R485" t="str">
        <f t="shared" si="22"/>
        <v>Tertile 3</v>
      </c>
      <c r="S485" t="str">
        <f t="shared" si="23"/>
        <v>Eligible</v>
      </c>
    </row>
    <row r="486" spans="1:19" x14ac:dyDescent="0.35">
      <c r="A486" t="s">
        <v>1112</v>
      </c>
      <c r="B486" s="1">
        <v>44606</v>
      </c>
      <c r="C486" s="5" t="str">
        <f t="shared" si="21"/>
        <v>02</v>
      </c>
      <c r="D486" t="s">
        <v>1113</v>
      </c>
      <c r="E486" t="s">
        <v>17</v>
      </c>
      <c r="F486">
        <v>2250000</v>
      </c>
      <c r="G486" t="s">
        <v>288</v>
      </c>
      <c r="H486" t="s">
        <v>444</v>
      </c>
      <c r="I486" t="s">
        <v>929</v>
      </c>
      <c r="J486" t="s">
        <v>21</v>
      </c>
      <c r="K486" t="s">
        <v>22</v>
      </c>
      <c r="L486" t="s">
        <v>50</v>
      </c>
      <c r="M486">
        <v>27000</v>
      </c>
      <c r="N486" t="s">
        <v>32</v>
      </c>
      <c r="O486" t="s">
        <v>25</v>
      </c>
      <c r="P486">
        <v>7126248</v>
      </c>
      <c r="Q486" t="s">
        <v>33</v>
      </c>
      <c r="R486" t="str">
        <f t="shared" si="22"/>
        <v>Tertile 3</v>
      </c>
      <c r="S486" t="str">
        <f t="shared" si="23"/>
        <v>Eligible</v>
      </c>
    </row>
    <row r="487" spans="1:19" x14ac:dyDescent="0.35">
      <c r="A487" t="s">
        <v>1171</v>
      </c>
      <c r="B487" s="1">
        <v>44607</v>
      </c>
      <c r="C487" s="5" t="str">
        <f t="shared" si="21"/>
        <v>02</v>
      </c>
      <c r="D487" t="s">
        <v>1172</v>
      </c>
      <c r="E487" t="s">
        <v>17</v>
      </c>
      <c r="F487">
        <v>13500</v>
      </c>
      <c r="G487" t="s">
        <v>268</v>
      </c>
      <c r="H487" t="s">
        <v>99</v>
      </c>
      <c r="I487" t="s">
        <v>100</v>
      </c>
      <c r="J487" t="s">
        <v>39</v>
      </c>
      <c r="K487" t="s">
        <v>40</v>
      </c>
      <c r="L487" t="s">
        <v>50</v>
      </c>
      <c r="M487">
        <v>16000</v>
      </c>
      <c r="N487" t="s">
        <v>24</v>
      </c>
      <c r="O487" t="s">
        <v>25</v>
      </c>
      <c r="P487">
        <v>8246066</v>
      </c>
      <c r="Q487" t="s">
        <v>26</v>
      </c>
      <c r="R487" t="str">
        <f t="shared" si="22"/>
        <v>Tertile 1</v>
      </c>
      <c r="S487" t="str">
        <f t="shared" si="23"/>
        <v>Risky</v>
      </c>
    </row>
    <row r="488" spans="1:19" x14ac:dyDescent="0.35">
      <c r="A488" t="s">
        <v>1173</v>
      </c>
      <c r="B488" s="1">
        <v>44607</v>
      </c>
      <c r="C488" s="5" t="str">
        <f t="shared" si="21"/>
        <v>02</v>
      </c>
      <c r="D488" t="s">
        <v>1174</v>
      </c>
      <c r="E488" t="s">
        <v>17</v>
      </c>
      <c r="F488">
        <v>13500</v>
      </c>
      <c r="G488" t="s">
        <v>288</v>
      </c>
      <c r="H488" t="s">
        <v>104</v>
      </c>
      <c r="I488" t="s">
        <v>487</v>
      </c>
      <c r="J488" t="s">
        <v>39</v>
      </c>
      <c r="K488" t="s">
        <v>40</v>
      </c>
      <c r="L488" t="s">
        <v>50</v>
      </c>
      <c r="M488">
        <v>29000</v>
      </c>
      <c r="N488" t="s">
        <v>32</v>
      </c>
      <c r="O488" t="s">
        <v>25</v>
      </c>
      <c r="P488">
        <v>6362075</v>
      </c>
      <c r="Q488" t="s">
        <v>33</v>
      </c>
      <c r="R488" t="str">
        <f t="shared" si="22"/>
        <v>Tertile 1</v>
      </c>
      <c r="S488" t="str">
        <f t="shared" si="23"/>
        <v>Risky</v>
      </c>
    </row>
    <row r="489" spans="1:19" x14ac:dyDescent="0.35">
      <c r="A489" t="s">
        <v>1175</v>
      </c>
      <c r="B489" s="1">
        <v>44607</v>
      </c>
      <c r="C489" s="5" t="str">
        <f t="shared" si="21"/>
        <v>02</v>
      </c>
      <c r="D489" t="s">
        <v>1176</v>
      </c>
      <c r="E489" t="s">
        <v>17</v>
      </c>
      <c r="F489">
        <v>13500</v>
      </c>
      <c r="G489" t="s">
        <v>291</v>
      </c>
      <c r="H489" t="s">
        <v>64</v>
      </c>
      <c r="I489" t="s">
        <v>77</v>
      </c>
      <c r="J489" t="s">
        <v>21</v>
      </c>
      <c r="K489" t="s">
        <v>22</v>
      </c>
      <c r="L489" t="s">
        <v>50</v>
      </c>
      <c r="M489">
        <v>36000</v>
      </c>
      <c r="N489" t="s">
        <v>42</v>
      </c>
      <c r="O489" t="s">
        <v>43</v>
      </c>
      <c r="P489">
        <v>6575531</v>
      </c>
      <c r="Q489" t="s">
        <v>44</v>
      </c>
      <c r="R489" t="str">
        <f t="shared" si="22"/>
        <v>Tertile 1</v>
      </c>
      <c r="S489" t="str">
        <f t="shared" si="23"/>
        <v>Risky</v>
      </c>
    </row>
    <row r="490" spans="1:19" x14ac:dyDescent="0.35">
      <c r="A490" t="s">
        <v>1177</v>
      </c>
      <c r="B490" s="1">
        <v>44607</v>
      </c>
      <c r="C490" s="5" t="str">
        <f t="shared" si="21"/>
        <v>02</v>
      </c>
      <c r="D490" t="s">
        <v>1178</v>
      </c>
      <c r="E490" t="s">
        <v>17</v>
      </c>
      <c r="F490">
        <v>13500</v>
      </c>
      <c r="G490" t="s">
        <v>295</v>
      </c>
      <c r="H490" t="s">
        <v>104</v>
      </c>
      <c r="I490" t="s">
        <v>487</v>
      </c>
      <c r="J490" t="s">
        <v>21</v>
      </c>
      <c r="K490" t="s">
        <v>22</v>
      </c>
      <c r="L490" t="s">
        <v>50</v>
      </c>
      <c r="M490">
        <v>62000</v>
      </c>
      <c r="N490" t="s">
        <v>51</v>
      </c>
      <c r="O490" t="s">
        <v>25</v>
      </c>
      <c r="P490">
        <v>7580953</v>
      </c>
      <c r="Q490" t="s">
        <v>52</v>
      </c>
      <c r="R490" t="str">
        <f t="shared" si="22"/>
        <v>Tertile 1</v>
      </c>
      <c r="S490" t="str">
        <f t="shared" si="23"/>
        <v>Risky</v>
      </c>
    </row>
    <row r="491" spans="1:19" x14ac:dyDescent="0.35">
      <c r="A491" t="s">
        <v>1182</v>
      </c>
      <c r="B491" s="1">
        <v>44607</v>
      </c>
      <c r="C491" s="5" t="str">
        <f t="shared" si="21"/>
        <v>02</v>
      </c>
      <c r="D491" t="s">
        <v>1183</v>
      </c>
      <c r="E491" t="s">
        <v>86</v>
      </c>
      <c r="F491">
        <v>13500</v>
      </c>
      <c r="G491" t="s">
        <v>103</v>
      </c>
      <c r="H491" t="s">
        <v>148</v>
      </c>
      <c r="I491" t="s">
        <v>614</v>
      </c>
      <c r="J491" t="s">
        <v>39</v>
      </c>
      <c r="K491" t="s">
        <v>40</v>
      </c>
      <c r="L491" t="s">
        <v>50</v>
      </c>
      <c r="M491">
        <v>12000</v>
      </c>
      <c r="N491" t="s">
        <v>42</v>
      </c>
      <c r="O491" t="s">
        <v>59</v>
      </c>
      <c r="P491">
        <v>8527216</v>
      </c>
      <c r="Q491" t="s">
        <v>44</v>
      </c>
      <c r="R491" t="str">
        <f t="shared" si="22"/>
        <v>Tertile 1</v>
      </c>
      <c r="S491" t="str">
        <f t="shared" si="23"/>
        <v>Risky</v>
      </c>
    </row>
    <row r="492" spans="1:19" x14ac:dyDescent="0.35">
      <c r="A492" t="s">
        <v>1207</v>
      </c>
      <c r="B492" s="1">
        <v>44607</v>
      </c>
      <c r="C492" s="5" t="str">
        <f t="shared" si="21"/>
        <v>02</v>
      </c>
      <c r="D492" t="s">
        <v>886</v>
      </c>
      <c r="E492" t="s">
        <v>17</v>
      </c>
      <c r="F492">
        <v>13500</v>
      </c>
      <c r="G492" t="s">
        <v>152</v>
      </c>
      <c r="H492" t="s">
        <v>108</v>
      </c>
      <c r="I492" t="s">
        <v>350</v>
      </c>
      <c r="J492" t="s">
        <v>21</v>
      </c>
      <c r="K492" t="s">
        <v>22</v>
      </c>
      <c r="L492" t="s">
        <v>50</v>
      </c>
      <c r="M492">
        <v>46000</v>
      </c>
      <c r="N492" t="s">
        <v>66</v>
      </c>
      <c r="O492" t="s">
        <v>83</v>
      </c>
      <c r="P492">
        <v>8198224</v>
      </c>
      <c r="Q492" t="s">
        <v>73</v>
      </c>
      <c r="R492" t="str">
        <f t="shared" si="22"/>
        <v>Tertile 1</v>
      </c>
      <c r="S492" t="str">
        <f t="shared" si="23"/>
        <v>Risky</v>
      </c>
    </row>
    <row r="493" spans="1:19" x14ac:dyDescent="0.35">
      <c r="A493" t="s">
        <v>1219</v>
      </c>
      <c r="B493" s="1">
        <v>44607</v>
      </c>
      <c r="C493" s="5" t="str">
        <f t="shared" si="21"/>
        <v>02</v>
      </c>
      <c r="D493" t="s">
        <v>311</v>
      </c>
      <c r="E493" t="s">
        <v>17</v>
      </c>
      <c r="F493">
        <v>13500</v>
      </c>
      <c r="G493" t="s">
        <v>90</v>
      </c>
      <c r="H493" t="s">
        <v>444</v>
      </c>
      <c r="I493" t="s">
        <v>445</v>
      </c>
      <c r="J493" t="s">
        <v>39</v>
      </c>
      <c r="K493" t="s">
        <v>40</v>
      </c>
      <c r="L493" t="s">
        <v>50</v>
      </c>
      <c r="M493">
        <v>20000</v>
      </c>
      <c r="N493" t="s">
        <v>72</v>
      </c>
      <c r="O493" t="s">
        <v>43</v>
      </c>
      <c r="P493">
        <v>8486721</v>
      </c>
      <c r="Q493" t="s">
        <v>26</v>
      </c>
      <c r="R493" t="str">
        <f t="shared" si="22"/>
        <v>Tertile 1</v>
      </c>
      <c r="S493" t="str">
        <f t="shared" si="23"/>
        <v>Risky</v>
      </c>
    </row>
    <row r="494" spans="1:19" x14ac:dyDescent="0.35">
      <c r="A494" t="s">
        <v>1200</v>
      </c>
      <c r="B494" s="1">
        <v>44607</v>
      </c>
      <c r="C494" s="5" t="str">
        <f t="shared" si="21"/>
        <v>02</v>
      </c>
      <c r="D494" t="s">
        <v>769</v>
      </c>
      <c r="E494" t="s">
        <v>17</v>
      </c>
      <c r="F494">
        <v>350000</v>
      </c>
      <c r="G494" t="s">
        <v>191</v>
      </c>
      <c r="H494" t="s">
        <v>48</v>
      </c>
      <c r="I494" t="s">
        <v>71</v>
      </c>
      <c r="J494" t="s">
        <v>39</v>
      </c>
      <c r="K494" t="s">
        <v>40</v>
      </c>
      <c r="L494" t="s">
        <v>50</v>
      </c>
      <c r="M494">
        <v>14000</v>
      </c>
      <c r="N494" t="s">
        <v>32</v>
      </c>
      <c r="O494" t="s">
        <v>43</v>
      </c>
      <c r="P494">
        <v>8812716</v>
      </c>
      <c r="Q494" t="s">
        <v>33</v>
      </c>
      <c r="R494" t="str">
        <f t="shared" si="22"/>
        <v>Tertile 1</v>
      </c>
      <c r="S494" t="str">
        <f t="shared" si="23"/>
        <v>Risky</v>
      </c>
    </row>
    <row r="495" spans="1:19" x14ac:dyDescent="0.35">
      <c r="A495" t="s">
        <v>1214</v>
      </c>
      <c r="B495" s="1">
        <v>44607</v>
      </c>
      <c r="C495" s="5" t="str">
        <f t="shared" si="21"/>
        <v>02</v>
      </c>
      <c r="D495" t="s">
        <v>205</v>
      </c>
      <c r="E495" t="s">
        <v>17</v>
      </c>
      <c r="F495">
        <v>399000</v>
      </c>
      <c r="G495" t="s">
        <v>295</v>
      </c>
      <c r="H495" t="s">
        <v>104</v>
      </c>
      <c r="I495" t="s">
        <v>487</v>
      </c>
      <c r="J495" t="s">
        <v>39</v>
      </c>
      <c r="K495" t="s">
        <v>40</v>
      </c>
      <c r="L495" t="s">
        <v>50</v>
      </c>
      <c r="M495">
        <v>14000</v>
      </c>
      <c r="N495" t="s">
        <v>51</v>
      </c>
      <c r="O495" t="s">
        <v>25</v>
      </c>
      <c r="P495">
        <v>6631542</v>
      </c>
      <c r="Q495" t="s">
        <v>60</v>
      </c>
      <c r="R495" t="str">
        <f t="shared" si="22"/>
        <v>Tertile 1</v>
      </c>
      <c r="S495" t="str">
        <f t="shared" si="23"/>
        <v>Risky</v>
      </c>
    </row>
    <row r="496" spans="1:19" x14ac:dyDescent="0.35">
      <c r="A496" t="s">
        <v>1156</v>
      </c>
      <c r="B496" s="1">
        <v>44607</v>
      </c>
      <c r="C496" s="5" t="str">
        <f t="shared" si="21"/>
        <v>02</v>
      </c>
      <c r="D496" t="s">
        <v>1157</v>
      </c>
      <c r="E496" t="s">
        <v>17</v>
      </c>
      <c r="F496">
        <v>462500</v>
      </c>
      <c r="G496" t="s">
        <v>147</v>
      </c>
      <c r="H496" t="s">
        <v>167</v>
      </c>
      <c r="I496" t="s">
        <v>168</v>
      </c>
      <c r="J496" t="s">
        <v>39</v>
      </c>
      <c r="K496" t="s">
        <v>40</v>
      </c>
      <c r="L496" t="s">
        <v>50</v>
      </c>
      <c r="M496">
        <v>13500</v>
      </c>
      <c r="N496" t="s">
        <v>58</v>
      </c>
      <c r="O496" t="s">
        <v>59</v>
      </c>
      <c r="P496">
        <v>7765322</v>
      </c>
      <c r="Q496" t="s">
        <v>60</v>
      </c>
      <c r="R496" t="str">
        <f t="shared" si="22"/>
        <v>Tertile 1</v>
      </c>
      <c r="S496" t="str">
        <f t="shared" si="23"/>
        <v>Risky</v>
      </c>
    </row>
    <row r="497" spans="1:19" x14ac:dyDescent="0.35">
      <c r="A497" t="s">
        <v>1152</v>
      </c>
      <c r="B497" s="1">
        <v>44607</v>
      </c>
      <c r="C497" s="5" t="str">
        <f t="shared" si="21"/>
        <v>02</v>
      </c>
      <c r="D497" t="s">
        <v>1153</v>
      </c>
      <c r="E497" t="s">
        <v>86</v>
      </c>
      <c r="F497">
        <v>509500</v>
      </c>
      <c r="G497" t="s">
        <v>103</v>
      </c>
      <c r="H497" t="s">
        <v>481</v>
      </c>
      <c r="I497" t="s">
        <v>1154</v>
      </c>
      <c r="J497" t="s">
        <v>21</v>
      </c>
      <c r="K497" t="s">
        <v>22</v>
      </c>
      <c r="L497" t="s">
        <v>23</v>
      </c>
      <c r="M497">
        <v>23501</v>
      </c>
      <c r="N497" t="s">
        <v>42</v>
      </c>
      <c r="O497" t="s">
        <v>110</v>
      </c>
      <c r="P497">
        <v>7033655</v>
      </c>
      <c r="Q497" t="s">
        <v>44</v>
      </c>
      <c r="R497" t="str">
        <f t="shared" si="22"/>
        <v>Tertile 1</v>
      </c>
      <c r="S497" t="str">
        <f t="shared" si="23"/>
        <v>Risky</v>
      </c>
    </row>
    <row r="498" spans="1:19" x14ac:dyDescent="0.35">
      <c r="A498" t="s">
        <v>1158</v>
      </c>
      <c r="B498" s="1">
        <v>44607</v>
      </c>
      <c r="C498" s="5" t="str">
        <f t="shared" si="21"/>
        <v>02</v>
      </c>
      <c r="D498" t="s">
        <v>1159</v>
      </c>
      <c r="E498" t="s">
        <v>17</v>
      </c>
      <c r="F498">
        <v>670000</v>
      </c>
      <c r="G498" t="s">
        <v>152</v>
      </c>
      <c r="H498" t="s">
        <v>30</v>
      </c>
      <c r="I498" t="s">
        <v>31</v>
      </c>
      <c r="J498" t="s">
        <v>21</v>
      </c>
      <c r="K498" t="s">
        <v>22</v>
      </c>
      <c r="L498" t="s">
        <v>23</v>
      </c>
      <c r="M498">
        <v>24000</v>
      </c>
      <c r="N498" t="s">
        <v>66</v>
      </c>
      <c r="O498" t="s">
        <v>25</v>
      </c>
      <c r="P498">
        <v>6872525</v>
      </c>
      <c r="Q498" t="s">
        <v>67</v>
      </c>
      <c r="R498" t="str">
        <f t="shared" si="22"/>
        <v>Tertile 2</v>
      </c>
      <c r="S498" t="str">
        <f t="shared" si="23"/>
        <v>Risky</v>
      </c>
    </row>
    <row r="499" spans="1:19" x14ac:dyDescent="0.35">
      <c r="A499" t="s">
        <v>1160</v>
      </c>
      <c r="B499" s="1">
        <v>44607</v>
      </c>
      <c r="C499" s="5" t="str">
        <f t="shared" si="21"/>
        <v>02</v>
      </c>
      <c r="D499" t="s">
        <v>1161</v>
      </c>
      <c r="E499" t="s">
        <v>17</v>
      </c>
      <c r="F499">
        <v>675000</v>
      </c>
      <c r="G499" t="s">
        <v>76</v>
      </c>
      <c r="H499" t="s">
        <v>64</v>
      </c>
      <c r="I499" t="s">
        <v>171</v>
      </c>
      <c r="J499" t="s">
        <v>39</v>
      </c>
      <c r="K499" t="s">
        <v>40</v>
      </c>
      <c r="L499" t="s">
        <v>50</v>
      </c>
      <c r="M499">
        <v>24000</v>
      </c>
      <c r="N499" t="s">
        <v>72</v>
      </c>
      <c r="O499" t="s">
        <v>110</v>
      </c>
      <c r="P499">
        <v>6002998</v>
      </c>
      <c r="Q499" t="s">
        <v>73</v>
      </c>
      <c r="R499" t="str">
        <f t="shared" si="22"/>
        <v>Tertile 2</v>
      </c>
      <c r="S499" t="str">
        <f t="shared" si="23"/>
        <v>Risky</v>
      </c>
    </row>
    <row r="500" spans="1:19" x14ac:dyDescent="0.35">
      <c r="A500" t="s">
        <v>1150</v>
      </c>
      <c r="B500" s="1">
        <v>44607</v>
      </c>
      <c r="C500" s="5" t="str">
        <f t="shared" si="21"/>
        <v>02</v>
      </c>
      <c r="D500" t="s">
        <v>1151</v>
      </c>
      <c r="E500" t="s">
        <v>17</v>
      </c>
      <c r="F500">
        <v>700000</v>
      </c>
      <c r="G500" t="s">
        <v>98</v>
      </c>
      <c r="H500" t="s">
        <v>113</v>
      </c>
      <c r="I500" t="s">
        <v>114</v>
      </c>
      <c r="J500" t="s">
        <v>21</v>
      </c>
      <c r="K500" t="s">
        <v>22</v>
      </c>
      <c r="L500" t="s">
        <v>23</v>
      </c>
      <c r="M500">
        <v>22001</v>
      </c>
      <c r="N500" t="s">
        <v>32</v>
      </c>
      <c r="O500" t="s">
        <v>25</v>
      </c>
      <c r="P500">
        <v>8232134</v>
      </c>
      <c r="Q500" t="s">
        <v>33</v>
      </c>
      <c r="R500" t="str">
        <f t="shared" si="22"/>
        <v>Tertile 2</v>
      </c>
      <c r="S500" t="str">
        <f t="shared" si="23"/>
        <v>Risky</v>
      </c>
    </row>
    <row r="501" spans="1:19" x14ac:dyDescent="0.35">
      <c r="A501" t="s">
        <v>1217</v>
      </c>
      <c r="B501" s="1">
        <v>44607</v>
      </c>
      <c r="C501" s="5" t="str">
        <f t="shared" si="21"/>
        <v>02</v>
      </c>
      <c r="D501" t="s">
        <v>1218</v>
      </c>
      <c r="E501" t="s">
        <v>86</v>
      </c>
      <c r="F501">
        <v>727500</v>
      </c>
      <c r="G501" t="s">
        <v>80</v>
      </c>
      <c r="H501" t="s">
        <v>104</v>
      </c>
      <c r="I501" t="s">
        <v>105</v>
      </c>
      <c r="J501" t="s">
        <v>21</v>
      </c>
      <c r="K501" t="s">
        <v>22</v>
      </c>
      <c r="L501" t="s">
        <v>23</v>
      </c>
      <c r="M501">
        <v>9500</v>
      </c>
      <c r="N501" t="s">
        <v>66</v>
      </c>
      <c r="O501" t="s">
        <v>59</v>
      </c>
      <c r="P501">
        <v>6199090</v>
      </c>
      <c r="Q501" t="s">
        <v>73</v>
      </c>
      <c r="R501" t="str">
        <f t="shared" si="22"/>
        <v>Tertile 2</v>
      </c>
      <c r="S501" t="str">
        <f t="shared" si="23"/>
        <v>Risky</v>
      </c>
    </row>
    <row r="502" spans="1:19" x14ac:dyDescent="0.35">
      <c r="A502" t="s">
        <v>1155</v>
      </c>
      <c r="B502" s="1">
        <v>44607</v>
      </c>
      <c r="C502" s="5" t="str">
        <f t="shared" si="21"/>
        <v>02</v>
      </c>
      <c r="D502" t="s">
        <v>919</v>
      </c>
      <c r="E502" t="s">
        <v>17</v>
      </c>
      <c r="F502">
        <v>830000</v>
      </c>
      <c r="G502" t="s">
        <v>142</v>
      </c>
      <c r="H502" t="s">
        <v>167</v>
      </c>
      <c r="I502" t="s">
        <v>603</v>
      </c>
      <c r="J502" t="s">
        <v>39</v>
      </c>
      <c r="K502" t="s">
        <v>40</v>
      </c>
      <c r="L502" t="s">
        <v>50</v>
      </c>
      <c r="M502">
        <v>61000</v>
      </c>
      <c r="N502" t="s">
        <v>51</v>
      </c>
      <c r="O502" t="s">
        <v>25</v>
      </c>
      <c r="P502">
        <v>6677245</v>
      </c>
      <c r="Q502" t="s">
        <v>52</v>
      </c>
      <c r="R502" t="str">
        <f t="shared" si="22"/>
        <v>Tertile 2</v>
      </c>
      <c r="S502" t="str">
        <f t="shared" si="23"/>
        <v>Eligible</v>
      </c>
    </row>
    <row r="503" spans="1:19" x14ac:dyDescent="0.35">
      <c r="A503" t="s">
        <v>1165</v>
      </c>
      <c r="B503" s="1">
        <v>44607</v>
      </c>
      <c r="C503" s="5" t="str">
        <f t="shared" si="21"/>
        <v>02</v>
      </c>
      <c r="D503" t="s">
        <v>1166</v>
      </c>
      <c r="E503" t="s">
        <v>17</v>
      </c>
      <c r="F503">
        <v>830000</v>
      </c>
      <c r="G503" t="s">
        <v>137</v>
      </c>
      <c r="H503" t="s">
        <v>167</v>
      </c>
      <c r="I503" t="s">
        <v>603</v>
      </c>
      <c r="J503" t="s">
        <v>21</v>
      </c>
      <c r="K503" t="s">
        <v>22</v>
      </c>
      <c r="L503" t="s">
        <v>23</v>
      </c>
      <c r="M503">
        <v>33000</v>
      </c>
      <c r="N503" t="s">
        <v>24</v>
      </c>
      <c r="O503" t="s">
        <v>83</v>
      </c>
      <c r="P503">
        <v>7123918</v>
      </c>
      <c r="Q503" t="s">
        <v>73</v>
      </c>
      <c r="R503" t="str">
        <f t="shared" si="22"/>
        <v>Tertile 2</v>
      </c>
      <c r="S503" t="str">
        <f t="shared" si="23"/>
        <v>Eligible</v>
      </c>
    </row>
    <row r="504" spans="1:19" x14ac:dyDescent="0.35">
      <c r="A504" t="s">
        <v>1220</v>
      </c>
      <c r="B504" s="1">
        <v>44607</v>
      </c>
      <c r="C504" s="5" t="str">
        <f t="shared" si="21"/>
        <v>02</v>
      </c>
      <c r="D504" t="s">
        <v>1221</v>
      </c>
      <c r="E504" t="s">
        <v>86</v>
      </c>
      <c r="F504">
        <v>965000</v>
      </c>
      <c r="G504" t="s">
        <v>166</v>
      </c>
      <c r="H504" t="s">
        <v>187</v>
      </c>
      <c r="I504" t="s">
        <v>355</v>
      </c>
      <c r="J504" t="s">
        <v>21</v>
      </c>
      <c r="K504" t="s">
        <v>22</v>
      </c>
      <c r="L504" t="s">
        <v>23</v>
      </c>
      <c r="M504">
        <v>39000</v>
      </c>
      <c r="N504" t="s">
        <v>24</v>
      </c>
      <c r="O504" t="s">
        <v>43</v>
      </c>
      <c r="P504">
        <v>7045405</v>
      </c>
      <c r="Q504" t="s">
        <v>33</v>
      </c>
      <c r="R504" t="str">
        <f t="shared" si="22"/>
        <v>Tertile 2</v>
      </c>
      <c r="S504" t="str">
        <f t="shared" si="23"/>
        <v>Eligible</v>
      </c>
    </row>
    <row r="505" spans="1:19" x14ac:dyDescent="0.35">
      <c r="A505" t="s">
        <v>1205</v>
      </c>
      <c r="B505" s="1">
        <v>44607</v>
      </c>
      <c r="C505" s="5" t="str">
        <f t="shared" si="21"/>
        <v>02</v>
      </c>
      <c r="D505" t="s">
        <v>1206</v>
      </c>
      <c r="E505" t="s">
        <v>17</v>
      </c>
      <c r="F505">
        <v>975000</v>
      </c>
      <c r="G505" t="s">
        <v>244</v>
      </c>
      <c r="H505" t="s">
        <v>156</v>
      </c>
      <c r="I505" t="s">
        <v>196</v>
      </c>
      <c r="J505" t="s">
        <v>21</v>
      </c>
      <c r="K505" t="s">
        <v>22</v>
      </c>
      <c r="L505" t="s">
        <v>23</v>
      </c>
      <c r="M505">
        <v>61000</v>
      </c>
      <c r="N505" t="s">
        <v>58</v>
      </c>
      <c r="O505" t="s">
        <v>59</v>
      </c>
      <c r="P505">
        <v>7279330</v>
      </c>
      <c r="Q505" t="s">
        <v>60</v>
      </c>
      <c r="R505" t="str">
        <f t="shared" si="22"/>
        <v>Tertile 2</v>
      </c>
      <c r="S505" t="str">
        <f t="shared" si="23"/>
        <v>Eligible</v>
      </c>
    </row>
    <row r="506" spans="1:19" x14ac:dyDescent="0.35">
      <c r="A506" t="s">
        <v>1148</v>
      </c>
      <c r="B506" s="1">
        <v>44607</v>
      </c>
      <c r="C506" s="5" t="str">
        <f t="shared" si="21"/>
        <v>02</v>
      </c>
      <c r="D506" t="s">
        <v>1149</v>
      </c>
      <c r="E506" t="s">
        <v>86</v>
      </c>
      <c r="F506">
        <v>985000</v>
      </c>
      <c r="G506" t="s">
        <v>166</v>
      </c>
      <c r="H506" t="s">
        <v>19</v>
      </c>
      <c r="I506" t="s">
        <v>20</v>
      </c>
      <c r="J506" t="s">
        <v>21</v>
      </c>
      <c r="K506" t="s">
        <v>22</v>
      </c>
      <c r="L506" t="s">
        <v>23</v>
      </c>
      <c r="M506">
        <v>26001</v>
      </c>
      <c r="N506" t="s">
        <v>24</v>
      </c>
      <c r="O506" t="s">
        <v>25</v>
      </c>
      <c r="P506">
        <v>8282706</v>
      </c>
      <c r="Q506" t="s">
        <v>26</v>
      </c>
      <c r="R506" t="str">
        <f t="shared" si="22"/>
        <v>Tertile 2</v>
      </c>
      <c r="S506" t="str">
        <f t="shared" si="23"/>
        <v>Eligible</v>
      </c>
    </row>
    <row r="507" spans="1:19" x14ac:dyDescent="0.35">
      <c r="A507" t="s">
        <v>1196</v>
      </c>
      <c r="B507" s="1">
        <v>44607</v>
      </c>
      <c r="C507" s="5" t="str">
        <f t="shared" si="21"/>
        <v>02</v>
      </c>
      <c r="D507" t="s">
        <v>1197</v>
      </c>
      <c r="E507" t="s">
        <v>86</v>
      </c>
      <c r="F507">
        <v>995000</v>
      </c>
      <c r="G507" t="s">
        <v>70</v>
      </c>
      <c r="H507" t="s">
        <v>56</v>
      </c>
      <c r="I507" t="s">
        <v>57</v>
      </c>
      <c r="J507" t="s">
        <v>21</v>
      </c>
      <c r="K507" t="s">
        <v>22</v>
      </c>
      <c r="L507" t="s">
        <v>50</v>
      </c>
      <c r="M507">
        <v>24000</v>
      </c>
      <c r="N507" t="s">
        <v>72</v>
      </c>
      <c r="O507" t="s">
        <v>59</v>
      </c>
      <c r="P507">
        <v>8054987</v>
      </c>
      <c r="Q507" t="s">
        <v>73</v>
      </c>
      <c r="R507" t="str">
        <f t="shared" si="22"/>
        <v>Tertile 2</v>
      </c>
      <c r="S507" t="str">
        <f t="shared" si="23"/>
        <v>Eligible</v>
      </c>
    </row>
    <row r="508" spans="1:19" x14ac:dyDescent="0.35">
      <c r="A508" t="s">
        <v>1184</v>
      </c>
      <c r="B508" s="1">
        <v>44607</v>
      </c>
      <c r="C508" s="5" t="str">
        <f t="shared" si="21"/>
        <v>02</v>
      </c>
      <c r="D508" t="s">
        <v>979</v>
      </c>
      <c r="E508" t="s">
        <v>17</v>
      </c>
      <c r="F508">
        <v>1005000</v>
      </c>
      <c r="G508" t="s">
        <v>142</v>
      </c>
      <c r="H508" t="s">
        <v>143</v>
      </c>
      <c r="I508" t="s">
        <v>1185</v>
      </c>
      <c r="J508" t="s">
        <v>39</v>
      </c>
      <c r="K508" t="s">
        <v>40</v>
      </c>
      <c r="L508" t="s">
        <v>50</v>
      </c>
      <c r="M508">
        <v>26500</v>
      </c>
      <c r="N508" t="s">
        <v>51</v>
      </c>
      <c r="O508" t="s">
        <v>59</v>
      </c>
      <c r="P508">
        <v>6784129</v>
      </c>
      <c r="Q508" t="s">
        <v>52</v>
      </c>
      <c r="R508" t="str">
        <f t="shared" si="22"/>
        <v>Tertile 2</v>
      </c>
      <c r="S508" t="str">
        <f t="shared" si="23"/>
        <v>Eligible</v>
      </c>
    </row>
    <row r="509" spans="1:19" x14ac:dyDescent="0.35">
      <c r="A509" t="s">
        <v>1162</v>
      </c>
      <c r="B509" s="1">
        <v>44607</v>
      </c>
      <c r="C509" s="5" t="str">
        <f t="shared" si="21"/>
        <v>02</v>
      </c>
      <c r="D509" t="s">
        <v>1163</v>
      </c>
      <c r="E509" t="s">
        <v>17</v>
      </c>
      <c r="F509">
        <v>1042000</v>
      </c>
      <c r="G509" t="s">
        <v>18</v>
      </c>
      <c r="H509" t="s">
        <v>81</v>
      </c>
      <c r="I509" t="s">
        <v>420</v>
      </c>
      <c r="J509" t="s">
        <v>21</v>
      </c>
      <c r="K509" t="s">
        <v>22</v>
      </c>
      <c r="L509" t="s">
        <v>50</v>
      </c>
      <c r="M509">
        <v>21200</v>
      </c>
      <c r="N509" t="s">
        <v>24</v>
      </c>
      <c r="O509" t="s">
        <v>59</v>
      </c>
      <c r="P509">
        <v>8928661</v>
      </c>
      <c r="Q509" t="s">
        <v>26</v>
      </c>
      <c r="R509" t="str">
        <f t="shared" si="22"/>
        <v>Tertile 3</v>
      </c>
      <c r="S509" t="str">
        <f t="shared" si="23"/>
        <v>Eligible</v>
      </c>
    </row>
    <row r="510" spans="1:19" x14ac:dyDescent="0.35">
      <c r="A510" t="s">
        <v>1187</v>
      </c>
      <c r="B510" s="1">
        <v>44607</v>
      </c>
      <c r="C510" s="5" t="str">
        <f t="shared" si="21"/>
        <v>02</v>
      </c>
      <c r="D510" t="s">
        <v>1188</v>
      </c>
      <c r="E510" t="s">
        <v>86</v>
      </c>
      <c r="F510">
        <v>1045000</v>
      </c>
      <c r="G510" t="s">
        <v>152</v>
      </c>
      <c r="H510" t="s">
        <v>30</v>
      </c>
      <c r="I510" t="s">
        <v>347</v>
      </c>
      <c r="J510" t="s">
        <v>21</v>
      </c>
      <c r="K510" t="s">
        <v>22</v>
      </c>
      <c r="L510" t="s">
        <v>50</v>
      </c>
      <c r="M510">
        <v>57500</v>
      </c>
      <c r="N510" t="s">
        <v>66</v>
      </c>
      <c r="O510" t="s">
        <v>59</v>
      </c>
      <c r="P510">
        <v>8226270</v>
      </c>
      <c r="Q510" t="s">
        <v>73</v>
      </c>
      <c r="R510" t="str">
        <f t="shared" si="22"/>
        <v>Tertile 3</v>
      </c>
      <c r="S510" t="str">
        <f t="shared" si="23"/>
        <v>Eligible</v>
      </c>
    </row>
    <row r="511" spans="1:19" x14ac:dyDescent="0.35">
      <c r="A511" t="s">
        <v>1179</v>
      </c>
      <c r="B511" s="1">
        <v>44607</v>
      </c>
      <c r="C511" s="5" t="str">
        <f t="shared" si="21"/>
        <v>02</v>
      </c>
      <c r="D511" t="s">
        <v>1180</v>
      </c>
      <c r="E511" t="s">
        <v>17</v>
      </c>
      <c r="F511">
        <v>1050000</v>
      </c>
      <c r="G511" t="s">
        <v>98</v>
      </c>
      <c r="H511" t="s">
        <v>931</v>
      </c>
      <c r="I511" t="s">
        <v>1181</v>
      </c>
      <c r="J511" t="s">
        <v>21</v>
      </c>
      <c r="K511" t="s">
        <v>22</v>
      </c>
      <c r="L511" t="s">
        <v>50</v>
      </c>
      <c r="M511">
        <v>14000</v>
      </c>
      <c r="N511" t="s">
        <v>32</v>
      </c>
      <c r="O511" t="s">
        <v>110</v>
      </c>
      <c r="P511">
        <v>8011515</v>
      </c>
      <c r="Q511" t="s">
        <v>33</v>
      </c>
      <c r="R511" t="str">
        <f t="shared" si="22"/>
        <v>Tertile 3</v>
      </c>
      <c r="S511" t="str">
        <f t="shared" si="23"/>
        <v>Eligible</v>
      </c>
    </row>
    <row r="512" spans="1:19" x14ac:dyDescent="0.35">
      <c r="A512" t="s">
        <v>1191</v>
      </c>
      <c r="B512" s="1">
        <v>44607</v>
      </c>
      <c r="C512" s="5" t="str">
        <f t="shared" si="21"/>
        <v>02</v>
      </c>
      <c r="D512" t="s">
        <v>1192</v>
      </c>
      <c r="E512" t="s">
        <v>17</v>
      </c>
      <c r="F512">
        <v>1126000</v>
      </c>
      <c r="G512" t="s">
        <v>160</v>
      </c>
      <c r="H512" t="s">
        <v>99</v>
      </c>
      <c r="I512" t="s">
        <v>429</v>
      </c>
      <c r="J512" t="s">
        <v>21</v>
      </c>
      <c r="K512" t="s">
        <v>22</v>
      </c>
      <c r="L512" t="s">
        <v>50</v>
      </c>
      <c r="M512">
        <v>39600</v>
      </c>
      <c r="N512" t="s">
        <v>58</v>
      </c>
      <c r="O512" t="s">
        <v>110</v>
      </c>
      <c r="P512">
        <v>8262408</v>
      </c>
      <c r="Q512" t="s">
        <v>60</v>
      </c>
      <c r="R512" t="str">
        <f t="shared" si="22"/>
        <v>Tertile 3</v>
      </c>
      <c r="S512" t="str">
        <f t="shared" si="23"/>
        <v>Eligible</v>
      </c>
    </row>
    <row r="513" spans="1:19" x14ac:dyDescent="0.35">
      <c r="A513" t="s">
        <v>1215</v>
      </c>
      <c r="B513" s="1">
        <v>44607</v>
      </c>
      <c r="C513" s="5" t="str">
        <f t="shared" si="21"/>
        <v>02</v>
      </c>
      <c r="D513" t="s">
        <v>1216</v>
      </c>
      <c r="E513" t="s">
        <v>17</v>
      </c>
      <c r="F513">
        <v>1240000</v>
      </c>
      <c r="G513" t="s">
        <v>160</v>
      </c>
      <c r="H513" t="s">
        <v>187</v>
      </c>
      <c r="I513" t="s">
        <v>208</v>
      </c>
      <c r="J513" t="s">
        <v>39</v>
      </c>
      <c r="K513" t="s">
        <v>40</v>
      </c>
      <c r="L513" t="s">
        <v>50</v>
      </c>
      <c r="M513">
        <v>21000</v>
      </c>
      <c r="N513" t="s">
        <v>58</v>
      </c>
      <c r="O513" t="s">
        <v>110</v>
      </c>
      <c r="P513">
        <v>7135746</v>
      </c>
      <c r="Q513" t="s">
        <v>67</v>
      </c>
      <c r="R513" t="str">
        <f t="shared" si="22"/>
        <v>Tertile 3</v>
      </c>
      <c r="S513" t="str">
        <f t="shared" si="23"/>
        <v>Eligible</v>
      </c>
    </row>
    <row r="514" spans="1:19" x14ac:dyDescent="0.35">
      <c r="A514" t="s">
        <v>1201</v>
      </c>
      <c r="B514" s="1">
        <v>44607</v>
      </c>
      <c r="C514" s="5" t="str">
        <f t="shared" ref="C514:C577" si="24">TEXT(B514,$V$22)</f>
        <v>02</v>
      </c>
      <c r="D514" t="s">
        <v>1202</v>
      </c>
      <c r="E514" t="s">
        <v>17</v>
      </c>
      <c r="F514">
        <v>1250000</v>
      </c>
      <c r="G514" t="s">
        <v>195</v>
      </c>
      <c r="H514" t="s">
        <v>187</v>
      </c>
      <c r="I514" t="s">
        <v>188</v>
      </c>
      <c r="J514" t="s">
        <v>21</v>
      </c>
      <c r="K514" t="s">
        <v>22</v>
      </c>
      <c r="L514" t="s">
        <v>50</v>
      </c>
      <c r="M514">
        <v>42000</v>
      </c>
      <c r="N514" t="s">
        <v>42</v>
      </c>
      <c r="O514" t="s">
        <v>110</v>
      </c>
      <c r="P514">
        <v>8378169</v>
      </c>
      <c r="Q514" t="s">
        <v>44</v>
      </c>
      <c r="R514" t="str">
        <f t="shared" ref="R514:R577" si="25">IF(F514&lt;_xlfn.PERCENTILE.INC($F$2:$F$10576,1/3), "Tertile 1",
   IF(F514&lt;_xlfn.PERCENTILE.INC($F$2:$F$10576,2/3), "Tertile 2", "Tertile 3"))</f>
        <v>Tertile 3</v>
      </c>
      <c r="S514" t="str">
        <f t="shared" ref="S514:S577" si="26">IF(F514&gt;755000, "Eligible", "Risky")</f>
        <v>Eligible</v>
      </c>
    </row>
    <row r="515" spans="1:19" x14ac:dyDescent="0.35">
      <c r="A515" t="s">
        <v>1211</v>
      </c>
      <c r="B515" s="1">
        <v>44607</v>
      </c>
      <c r="C515" s="5" t="str">
        <f t="shared" si="24"/>
        <v>02</v>
      </c>
      <c r="D515" t="s">
        <v>945</v>
      </c>
      <c r="E515" t="s">
        <v>86</v>
      </c>
      <c r="F515">
        <v>1260000</v>
      </c>
      <c r="G515" t="s">
        <v>47</v>
      </c>
      <c r="H515" t="s">
        <v>133</v>
      </c>
      <c r="I515" t="s">
        <v>134</v>
      </c>
      <c r="J515" t="s">
        <v>39</v>
      </c>
      <c r="K515" t="s">
        <v>40</v>
      </c>
      <c r="L515" t="s">
        <v>50</v>
      </c>
      <c r="M515">
        <v>22000</v>
      </c>
      <c r="N515" t="s">
        <v>51</v>
      </c>
      <c r="O515" t="s">
        <v>83</v>
      </c>
      <c r="P515">
        <v>6608855</v>
      </c>
      <c r="Q515" t="s">
        <v>73</v>
      </c>
      <c r="R515" t="str">
        <f t="shared" si="25"/>
        <v>Tertile 3</v>
      </c>
      <c r="S515" t="str">
        <f t="shared" si="26"/>
        <v>Eligible</v>
      </c>
    </row>
    <row r="516" spans="1:19" x14ac:dyDescent="0.35">
      <c r="A516" t="s">
        <v>1203</v>
      </c>
      <c r="B516" s="1">
        <v>44607</v>
      </c>
      <c r="C516" s="5" t="str">
        <f t="shared" si="24"/>
        <v>02</v>
      </c>
      <c r="D516" t="s">
        <v>1204</v>
      </c>
      <c r="E516" t="s">
        <v>17</v>
      </c>
      <c r="F516">
        <v>1275000</v>
      </c>
      <c r="G516" t="s">
        <v>147</v>
      </c>
      <c r="H516" t="s">
        <v>138</v>
      </c>
      <c r="I516" t="s">
        <v>139</v>
      </c>
      <c r="J516" t="s">
        <v>39</v>
      </c>
      <c r="K516" t="s">
        <v>40</v>
      </c>
      <c r="L516" t="s">
        <v>50</v>
      </c>
      <c r="M516">
        <v>12500</v>
      </c>
      <c r="N516" t="s">
        <v>58</v>
      </c>
      <c r="O516" t="s">
        <v>83</v>
      </c>
      <c r="P516">
        <v>6261709</v>
      </c>
      <c r="Q516" t="s">
        <v>60</v>
      </c>
      <c r="R516" t="str">
        <f t="shared" si="25"/>
        <v>Tertile 3</v>
      </c>
      <c r="S516" t="str">
        <f t="shared" si="26"/>
        <v>Eligible</v>
      </c>
    </row>
    <row r="517" spans="1:19" x14ac:dyDescent="0.35">
      <c r="A517" t="s">
        <v>1186</v>
      </c>
      <c r="B517" s="1">
        <v>44607</v>
      </c>
      <c r="C517" s="5" t="str">
        <f t="shared" si="24"/>
        <v>02</v>
      </c>
      <c r="D517" t="s">
        <v>995</v>
      </c>
      <c r="E517" t="s">
        <v>17</v>
      </c>
      <c r="F517">
        <v>1316500</v>
      </c>
      <c r="G517" t="s">
        <v>147</v>
      </c>
      <c r="H517" t="s">
        <v>108</v>
      </c>
      <c r="I517" t="s">
        <v>335</v>
      </c>
      <c r="J517" t="s">
        <v>21</v>
      </c>
      <c r="K517" t="s">
        <v>22</v>
      </c>
      <c r="L517" t="s">
        <v>50</v>
      </c>
      <c r="M517">
        <v>22650</v>
      </c>
      <c r="N517" t="s">
        <v>58</v>
      </c>
      <c r="O517" t="s">
        <v>25</v>
      </c>
      <c r="P517">
        <v>8885364</v>
      </c>
      <c r="Q517" t="s">
        <v>60</v>
      </c>
      <c r="R517" t="str">
        <f t="shared" si="25"/>
        <v>Tertile 3</v>
      </c>
      <c r="S517" t="str">
        <f t="shared" si="26"/>
        <v>Eligible</v>
      </c>
    </row>
    <row r="518" spans="1:19" x14ac:dyDescent="0.35">
      <c r="A518" t="s">
        <v>1193</v>
      </c>
      <c r="B518" s="1">
        <v>44607</v>
      </c>
      <c r="C518" s="5" t="str">
        <f t="shared" si="24"/>
        <v>02</v>
      </c>
      <c r="D518" t="s">
        <v>1001</v>
      </c>
      <c r="E518" t="s">
        <v>86</v>
      </c>
      <c r="F518">
        <v>1320000</v>
      </c>
      <c r="G518" t="s">
        <v>80</v>
      </c>
      <c r="H518" t="s">
        <v>319</v>
      </c>
      <c r="I518" t="s">
        <v>478</v>
      </c>
      <c r="J518" t="s">
        <v>39</v>
      </c>
      <c r="K518" t="s">
        <v>40</v>
      </c>
      <c r="L518" t="s">
        <v>50</v>
      </c>
      <c r="M518">
        <v>25000</v>
      </c>
      <c r="N518" t="s">
        <v>66</v>
      </c>
      <c r="O518" t="s">
        <v>110</v>
      </c>
      <c r="P518">
        <v>8851572</v>
      </c>
      <c r="Q518" t="s">
        <v>67</v>
      </c>
      <c r="R518" t="str">
        <f t="shared" si="25"/>
        <v>Tertile 3</v>
      </c>
      <c r="S518" t="str">
        <f t="shared" si="26"/>
        <v>Eligible</v>
      </c>
    </row>
    <row r="519" spans="1:19" x14ac:dyDescent="0.35">
      <c r="A519" t="s">
        <v>1198</v>
      </c>
      <c r="B519" s="1">
        <v>44607</v>
      </c>
      <c r="C519" s="5" t="str">
        <f t="shared" si="24"/>
        <v>02</v>
      </c>
      <c r="D519" t="s">
        <v>1199</v>
      </c>
      <c r="E519" t="s">
        <v>17</v>
      </c>
      <c r="F519">
        <v>1320000</v>
      </c>
      <c r="G519" t="s">
        <v>137</v>
      </c>
      <c r="H519" t="s">
        <v>64</v>
      </c>
      <c r="I519" t="s">
        <v>65</v>
      </c>
      <c r="J519" t="s">
        <v>39</v>
      </c>
      <c r="K519" t="s">
        <v>40</v>
      </c>
      <c r="L519" t="s">
        <v>50</v>
      </c>
      <c r="M519">
        <v>12000</v>
      </c>
      <c r="N519" t="s">
        <v>24</v>
      </c>
      <c r="O519" t="s">
        <v>59</v>
      </c>
      <c r="P519">
        <v>8928430</v>
      </c>
      <c r="Q519" t="s">
        <v>26</v>
      </c>
      <c r="R519" t="str">
        <f t="shared" si="25"/>
        <v>Tertile 3</v>
      </c>
      <c r="S519" t="str">
        <f t="shared" si="26"/>
        <v>Eligible</v>
      </c>
    </row>
    <row r="520" spans="1:19" x14ac:dyDescent="0.35">
      <c r="A520" t="s">
        <v>1167</v>
      </c>
      <c r="B520" s="1">
        <v>44607</v>
      </c>
      <c r="C520" s="5" t="str">
        <f t="shared" si="24"/>
        <v>02</v>
      </c>
      <c r="D520" t="s">
        <v>1168</v>
      </c>
      <c r="E520" t="s">
        <v>86</v>
      </c>
      <c r="F520">
        <v>1480000</v>
      </c>
      <c r="G520" t="s">
        <v>248</v>
      </c>
      <c r="H520" t="s">
        <v>174</v>
      </c>
      <c r="I520" t="s">
        <v>579</v>
      </c>
      <c r="J520" t="s">
        <v>39</v>
      </c>
      <c r="K520" t="s">
        <v>40</v>
      </c>
      <c r="L520" t="s">
        <v>50</v>
      </c>
      <c r="M520">
        <v>21000</v>
      </c>
      <c r="N520" t="s">
        <v>66</v>
      </c>
      <c r="O520" t="s">
        <v>25</v>
      </c>
      <c r="P520">
        <v>6464425</v>
      </c>
      <c r="Q520" t="s">
        <v>67</v>
      </c>
      <c r="R520" t="str">
        <f t="shared" si="25"/>
        <v>Tertile 3</v>
      </c>
      <c r="S520" t="str">
        <f t="shared" si="26"/>
        <v>Eligible</v>
      </c>
    </row>
    <row r="521" spans="1:19" x14ac:dyDescent="0.35">
      <c r="A521" t="s">
        <v>1189</v>
      </c>
      <c r="B521" s="1">
        <v>44607</v>
      </c>
      <c r="C521" s="5" t="str">
        <f t="shared" si="24"/>
        <v>02</v>
      </c>
      <c r="D521" t="s">
        <v>1190</v>
      </c>
      <c r="E521" t="s">
        <v>17</v>
      </c>
      <c r="F521">
        <v>1495000</v>
      </c>
      <c r="G521" t="s">
        <v>76</v>
      </c>
      <c r="H521" t="s">
        <v>174</v>
      </c>
      <c r="I521" t="s">
        <v>220</v>
      </c>
      <c r="J521" t="s">
        <v>21</v>
      </c>
      <c r="K521" t="s">
        <v>22</v>
      </c>
      <c r="L521" t="s">
        <v>50</v>
      </c>
      <c r="M521">
        <v>15500</v>
      </c>
      <c r="N521" t="s">
        <v>72</v>
      </c>
      <c r="O521" t="s">
        <v>59</v>
      </c>
      <c r="P521">
        <v>6478607</v>
      </c>
      <c r="Q521" t="s">
        <v>73</v>
      </c>
      <c r="R521" t="str">
        <f t="shared" si="25"/>
        <v>Tertile 3</v>
      </c>
      <c r="S521" t="str">
        <f t="shared" si="26"/>
        <v>Eligible</v>
      </c>
    </row>
    <row r="522" spans="1:19" x14ac:dyDescent="0.35">
      <c r="A522" t="s">
        <v>1164</v>
      </c>
      <c r="B522" s="1">
        <v>44607</v>
      </c>
      <c r="C522" s="5" t="str">
        <f t="shared" si="24"/>
        <v>02</v>
      </c>
      <c r="D522" t="s">
        <v>862</v>
      </c>
      <c r="E522" t="s">
        <v>17</v>
      </c>
      <c r="F522">
        <v>1560000</v>
      </c>
      <c r="G522" t="s">
        <v>47</v>
      </c>
      <c r="H522" t="s">
        <v>99</v>
      </c>
      <c r="I522" t="s">
        <v>192</v>
      </c>
      <c r="J522" t="s">
        <v>21</v>
      </c>
      <c r="K522" t="s">
        <v>22</v>
      </c>
      <c r="L522" t="s">
        <v>50</v>
      </c>
      <c r="M522">
        <v>21000</v>
      </c>
      <c r="N522" t="s">
        <v>51</v>
      </c>
      <c r="O522" t="s">
        <v>83</v>
      </c>
      <c r="P522">
        <v>8973448</v>
      </c>
      <c r="Q522" t="s">
        <v>44</v>
      </c>
      <c r="R522" t="str">
        <f t="shared" si="25"/>
        <v>Tertile 3</v>
      </c>
      <c r="S522" t="str">
        <f t="shared" si="26"/>
        <v>Eligible</v>
      </c>
    </row>
    <row r="523" spans="1:19" x14ac:dyDescent="0.35">
      <c r="A523" t="s">
        <v>1208</v>
      </c>
      <c r="B523" s="1">
        <v>44607</v>
      </c>
      <c r="C523" s="5" t="str">
        <f t="shared" si="24"/>
        <v>02</v>
      </c>
      <c r="D523" t="s">
        <v>1209</v>
      </c>
      <c r="E523" t="s">
        <v>17</v>
      </c>
      <c r="F523">
        <v>1631000</v>
      </c>
      <c r="G523" t="s">
        <v>268</v>
      </c>
      <c r="H523" t="s">
        <v>37</v>
      </c>
      <c r="I523" t="s">
        <v>1210</v>
      </c>
      <c r="J523" t="s">
        <v>21</v>
      </c>
      <c r="K523" t="s">
        <v>22</v>
      </c>
      <c r="L523" t="s">
        <v>50</v>
      </c>
      <c r="M523">
        <v>28100</v>
      </c>
      <c r="N523" t="s">
        <v>24</v>
      </c>
      <c r="O523" t="s">
        <v>59</v>
      </c>
      <c r="P523">
        <v>8477827</v>
      </c>
      <c r="Q523" t="s">
        <v>33</v>
      </c>
      <c r="R523" t="str">
        <f t="shared" si="25"/>
        <v>Tertile 3</v>
      </c>
      <c r="S523" t="str">
        <f t="shared" si="26"/>
        <v>Eligible</v>
      </c>
    </row>
    <row r="524" spans="1:19" x14ac:dyDescent="0.35">
      <c r="A524" t="s">
        <v>1169</v>
      </c>
      <c r="B524" s="1">
        <v>44607</v>
      </c>
      <c r="C524" s="5" t="str">
        <f t="shared" si="24"/>
        <v>02</v>
      </c>
      <c r="D524" t="s">
        <v>1170</v>
      </c>
      <c r="E524" t="s">
        <v>17</v>
      </c>
      <c r="F524">
        <v>1682000</v>
      </c>
      <c r="G524" t="s">
        <v>252</v>
      </c>
      <c r="H524" t="s">
        <v>104</v>
      </c>
      <c r="I524" t="s">
        <v>105</v>
      </c>
      <c r="J524" t="s">
        <v>21</v>
      </c>
      <c r="K524" t="s">
        <v>22</v>
      </c>
      <c r="L524" t="s">
        <v>23</v>
      </c>
      <c r="M524">
        <v>9200</v>
      </c>
      <c r="N524" t="s">
        <v>72</v>
      </c>
      <c r="O524" t="s">
        <v>59</v>
      </c>
      <c r="P524">
        <v>7891405</v>
      </c>
      <c r="Q524" t="s">
        <v>73</v>
      </c>
      <c r="R524" t="str">
        <f t="shared" si="25"/>
        <v>Tertile 3</v>
      </c>
      <c r="S524" t="str">
        <f t="shared" si="26"/>
        <v>Eligible</v>
      </c>
    </row>
    <row r="525" spans="1:19" x14ac:dyDescent="0.35">
      <c r="A525" t="s">
        <v>1194</v>
      </c>
      <c r="B525" s="1">
        <v>44607</v>
      </c>
      <c r="C525" s="5" t="str">
        <f t="shared" si="24"/>
        <v>02</v>
      </c>
      <c r="D525" t="s">
        <v>1195</v>
      </c>
      <c r="E525" t="s">
        <v>17</v>
      </c>
      <c r="F525">
        <v>1750000</v>
      </c>
      <c r="G525" t="s">
        <v>63</v>
      </c>
      <c r="H525" t="s">
        <v>48</v>
      </c>
      <c r="I525" t="s">
        <v>49</v>
      </c>
      <c r="J525" t="s">
        <v>39</v>
      </c>
      <c r="K525" t="s">
        <v>40</v>
      </c>
      <c r="L525" t="s">
        <v>50</v>
      </c>
      <c r="M525">
        <v>14000</v>
      </c>
      <c r="N525" t="s">
        <v>66</v>
      </c>
      <c r="O525" t="s">
        <v>25</v>
      </c>
      <c r="P525">
        <v>7673891</v>
      </c>
      <c r="Q525" t="s">
        <v>67</v>
      </c>
      <c r="R525" t="str">
        <f t="shared" si="25"/>
        <v>Tertile 3</v>
      </c>
      <c r="S525" t="str">
        <f t="shared" si="26"/>
        <v>Eligible</v>
      </c>
    </row>
    <row r="526" spans="1:19" x14ac:dyDescent="0.35">
      <c r="A526" t="s">
        <v>1212</v>
      </c>
      <c r="B526" s="1">
        <v>44607</v>
      </c>
      <c r="C526" s="5" t="str">
        <f t="shared" si="24"/>
        <v>02</v>
      </c>
      <c r="D526" t="s">
        <v>1213</v>
      </c>
      <c r="E526" t="s">
        <v>17</v>
      </c>
      <c r="F526">
        <v>2450000</v>
      </c>
      <c r="G526" t="s">
        <v>291</v>
      </c>
      <c r="H526" t="s">
        <v>99</v>
      </c>
      <c r="I526" t="s">
        <v>100</v>
      </c>
      <c r="J526" t="s">
        <v>39</v>
      </c>
      <c r="K526" t="s">
        <v>40</v>
      </c>
      <c r="L526" t="s">
        <v>23</v>
      </c>
      <c r="M526">
        <v>49000</v>
      </c>
      <c r="N526" t="s">
        <v>42</v>
      </c>
      <c r="O526" t="s">
        <v>25</v>
      </c>
      <c r="P526">
        <v>6541455</v>
      </c>
      <c r="Q526" t="s">
        <v>52</v>
      </c>
      <c r="R526" t="str">
        <f t="shared" si="25"/>
        <v>Tertile 3</v>
      </c>
      <c r="S526" t="str">
        <f t="shared" si="26"/>
        <v>Eligible</v>
      </c>
    </row>
    <row r="527" spans="1:19" x14ac:dyDescent="0.35">
      <c r="A527" t="s">
        <v>1228</v>
      </c>
      <c r="B527" s="1">
        <v>44608</v>
      </c>
      <c r="C527" s="5" t="str">
        <f t="shared" si="24"/>
        <v>02</v>
      </c>
      <c r="D527" t="s">
        <v>502</v>
      </c>
      <c r="E527" t="s">
        <v>17</v>
      </c>
      <c r="F527">
        <v>13500</v>
      </c>
      <c r="G527" t="s">
        <v>160</v>
      </c>
      <c r="H527" t="s">
        <v>319</v>
      </c>
      <c r="I527" t="s">
        <v>320</v>
      </c>
      <c r="J527" t="s">
        <v>21</v>
      </c>
      <c r="K527" t="s">
        <v>22</v>
      </c>
      <c r="L527" t="s">
        <v>50</v>
      </c>
      <c r="M527">
        <v>15000</v>
      </c>
      <c r="N527" t="s">
        <v>58</v>
      </c>
      <c r="O527" t="s">
        <v>110</v>
      </c>
      <c r="P527">
        <v>6616874</v>
      </c>
      <c r="Q527" t="s">
        <v>60</v>
      </c>
      <c r="R527" t="str">
        <f t="shared" si="25"/>
        <v>Tertile 1</v>
      </c>
      <c r="S527" t="str">
        <f t="shared" si="26"/>
        <v>Risky</v>
      </c>
    </row>
    <row r="528" spans="1:19" x14ac:dyDescent="0.35">
      <c r="A528" t="s">
        <v>1229</v>
      </c>
      <c r="B528" s="1">
        <v>44608</v>
      </c>
      <c r="C528" s="5" t="str">
        <f t="shared" si="24"/>
        <v>02</v>
      </c>
      <c r="D528" t="s">
        <v>1230</v>
      </c>
      <c r="E528" t="s">
        <v>17</v>
      </c>
      <c r="F528">
        <v>13500</v>
      </c>
      <c r="G528" t="s">
        <v>80</v>
      </c>
      <c r="H528" t="s">
        <v>444</v>
      </c>
      <c r="I528" t="s">
        <v>445</v>
      </c>
      <c r="J528" t="s">
        <v>39</v>
      </c>
      <c r="K528" t="s">
        <v>40</v>
      </c>
      <c r="L528" t="s">
        <v>50</v>
      </c>
      <c r="M528">
        <v>20000</v>
      </c>
      <c r="N528" t="s">
        <v>66</v>
      </c>
      <c r="O528" t="s">
        <v>43</v>
      </c>
      <c r="P528">
        <v>8001056</v>
      </c>
      <c r="Q528" t="s">
        <v>67</v>
      </c>
      <c r="R528" t="str">
        <f t="shared" si="25"/>
        <v>Tertile 1</v>
      </c>
      <c r="S528" t="str">
        <f t="shared" si="26"/>
        <v>Risky</v>
      </c>
    </row>
    <row r="529" spans="1:19" x14ac:dyDescent="0.35">
      <c r="A529" t="s">
        <v>1235</v>
      </c>
      <c r="B529" s="1">
        <v>44608</v>
      </c>
      <c r="C529" s="5" t="str">
        <f t="shared" si="24"/>
        <v>02</v>
      </c>
      <c r="D529" t="s">
        <v>1236</v>
      </c>
      <c r="E529" t="s">
        <v>86</v>
      </c>
      <c r="F529">
        <v>13500</v>
      </c>
      <c r="G529" t="s">
        <v>98</v>
      </c>
      <c r="H529" t="s">
        <v>48</v>
      </c>
      <c r="I529" t="s">
        <v>71</v>
      </c>
      <c r="J529" t="s">
        <v>39</v>
      </c>
      <c r="K529" t="s">
        <v>40</v>
      </c>
      <c r="L529" t="s">
        <v>50</v>
      </c>
      <c r="M529">
        <v>14000</v>
      </c>
      <c r="N529" t="s">
        <v>32</v>
      </c>
      <c r="O529" t="s">
        <v>43</v>
      </c>
      <c r="P529">
        <v>8584566</v>
      </c>
      <c r="Q529" t="s">
        <v>33</v>
      </c>
      <c r="R529" t="str">
        <f t="shared" si="25"/>
        <v>Tertile 1</v>
      </c>
      <c r="S529" t="str">
        <f t="shared" si="26"/>
        <v>Risky</v>
      </c>
    </row>
    <row r="530" spans="1:19" x14ac:dyDescent="0.35">
      <c r="A530" t="s">
        <v>1237</v>
      </c>
      <c r="B530" s="1">
        <v>44608</v>
      </c>
      <c r="C530" s="5" t="str">
        <f t="shared" si="24"/>
        <v>02</v>
      </c>
      <c r="D530" t="s">
        <v>1238</v>
      </c>
      <c r="E530" t="s">
        <v>86</v>
      </c>
      <c r="F530">
        <v>494000</v>
      </c>
      <c r="G530" t="s">
        <v>252</v>
      </c>
      <c r="H530" t="s">
        <v>167</v>
      </c>
      <c r="I530" t="s">
        <v>245</v>
      </c>
      <c r="J530" t="s">
        <v>21</v>
      </c>
      <c r="K530" t="s">
        <v>22</v>
      </c>
      <c r="L530" t="s">
        <v>50</v>
      </c>
      <c r="M530">
        <v>25000</v>
      </c>
      <c r="N530" t="s">
        <v>72</v>
      </c>
      <c r="O530" t="s">
        <v>43</v>
      </c>
      <c r="P530">
        <v>6835807</v>
      </c>
      <c r="Q530" t="s">
        <v>73</v>
      </c>
      <c r="R530" t="str">
        <f t="shared" si="25"/>
        <v>Tertile 1</v>
      </c>
      <c r="S530" t="str">
        <f t="shared" si="26"/>
        <v>Risky</v>
      </c>
    </row>
    <row r="531" spans="1:19" x14ac:dyDescent="0.35">
      <c r="A531" t="s">
        <v>1239</v>
      </c>
      <c r="B531" s="1">
        <v>44608</v>
      </c>
      <c r="C531" s="5" t="str">
        <f t="shared" si="24"/>
        <v>02</v>
      </c>
      <c r="D531" t="s">
        <v>871</v>
      </c>
      <c r="E531" t="s">
        <v>17</v>
      </c>
      <c r="F531">
        <v>580000</v>
      </c>
      <c r="G531" t="s">
        <v>268</v>
      </c>
      <c r="H531" t="s">
        <v>187</v>
      </c>
      <c r="I531" t="s">
        <v>249</v>
      </c>
      <c r="J531" t="s">
        <v>39</v>
      </c>
      <c r="K531" t="s">
        <v>40</v>
      </c>
      <c r="L531" t="s">
        <v>23</v>
      </c>
      <c r="M531">
        <v>17000</v>
      </c>
      <c r="N531" t="s">
        <v>24</v>
      </c>
      <c r="O531" t="s">
        <v>59</v>
      </c>
      <c r="P531">
        <v>7158561</v>
      </c>
      <c r="Q531" t="s">
        <v>26</v>
      </c>
      <c r="R531" t="str">
        <f t="shared" si="25"/>
        <v>Tertile 2</v>
      </c>
      <c r="S531" t="str">
        <f t="shared" si="26"/>
        <v>Risky</v>
      </c>
    </row>
    <row r="532" spans="1:19" x14ac:dyDescent="0.35">
      <c r="A532" t="s">
        <v>1226</v>
      </c>
      <c r="B532" s="1">
        <v>44608</v>
      </c>
      <c r="C532" s="5" t="str">
        <f t="shared" si="24"/>
        <v>02</v>
      </c>
      <c r="D532" t="s">
        <v>1227</v>
      </c>
      <c r="E532" t="s">
        <v>86</v>
      </c>
      <c r="F532">
        <v>715000</v>
      </c>
      <c r="G532" t="s">
        <v>47</v>
      </c>
      <c r="H532" t="s">
        <v>104</v>
      </c>
      <c r="I532" t="s">
        <v>487</v>
      </c>
      <c r="J532" t="s">
        <v>39</v>
      </c>
      <c r="K532" t="s">
        <v>40</v>
      </c>
      <c r="L532" t="s">
        <v>50</v>
      </c>
      <c r="M532">
        <v>29000</v>
      </c>
      <c r="N532" t="s">
        <v>51</v>
      </c>
      <c r="O532" t="s">
        <v>25</v>
      </c>
      <c r="P532">
        <v>6285620</v>
      </c>
      <c r="Q532" t="s">
        <v>52</v>
      </c>
      <c r="R532" t="str">
        <f t="shared" si="25"/>
        <v>Tertile 2</v>
      </c>
      <c r="S532" t="str">
        <f t="shared" si="26"/>
        <v>Risky</v>
      </c>
    </row>
    <row r="533" spans="1:19" x14ac:dyDescent="0.35">
      <c r="A533" t="s">
        <v>1249</v>
      </c>
      <c r="B533" s="1">
        <v>44608</v>
      </c>
      <c r="C533" s="5" t="str">
        <f t="shared" si="24"/>
        <v>02</v>
      </c>
      <c r="D533" t="s">
        <v>1250</v>
      </c>
      <c r="E533" t="s">
        <v>17</v>
      </c>
      <c r="F533">
        <v>715000</v>
      </c>
      <c r="G533" t="s">
        <v>63</v>
      </c>
      <c r="H533" t="s">
        <v>37</v>
      </c>
      <c r="I533" t="s">
        <v>682</v>
      </c>
      <c r="J533" t="s">
        <v>21</v>
      </c>
      <c r="K533" t="s">
        <v>22</v>
      </c>
      <c r="L533" t="s">
        <v>23</v>
      </c>
      <c r="M533">
        <v>26000</v>
      </c>
      <c r="N533" t="s">
        <v>66</v>
      </c>
      <c r="O533" t="s">
        <v>110</v>
      </c>
      <c r="P533">
        <v>7485080</v>
      </c>
      <c r="Q533" t="s">
        <v>67</v>
      </c>
      <c r="R533" t="str">
        <f t="shared" si="25"/>
        <v>Tertile 2</v>
      </c>
      <c r="S533" t="str">
        <f t="shared" si="26"/>
        <v>Risky</v>
      </c>
    </row>
    <row r="534" spans="1:19" x14ac:dyDescent="0.35">
      <c r="A534" t="s">
        <v>1234</v>
      </c>
      <c r="B534" s="1">
        <v>44608</v>
      </c>
      <c r="C534" s="5" t="str">
        <f t="shared" si="24"/>
        <v>02</v>
      </c>
      <c r="D534" t="s">
        <v>1035</v>
      </c>
      <c r="E534" t="s">
        <v>17</v>
      </c>
      <c r="F534">
        <v>770000</v>
      </c>
      <c r="G534" t="s">
        <v>166</v>
      </c>
      <c r="H534" t="s">
        <v>369</v>
      </c>
      <c r="I534" t="s">
        <v>411</v>
      </c>
      <c r="J534" t="s">
        <v>21</v>
      </c>
      <c r="K534" t="s">
        <v>22</v>
      </c>
      <c r="L534" t="s">
        <v>23</v>
      </c>
      <c r="M534">
        <v>12000</v>
      </c>
      <c r="N534" t="s">
        <v>24</v>
      </c>
      <c r="O534" t="s">
        <v>59</v>
      </c>
      <c r="P534">
        <v>6918254</v>
      </c>
      <c r="Q534" t="s">
        <v>26</v>
      </c>
      <c r="R534" t="str">
        <f t="shared" si="25"/>
        <v>Tertile 2</v>
      </c>
      <c r="S534" t="str">
        <f t="shared" si="26"/>
        <v>Eligible</v>
      </c>
    </row>
    <row r="535" spans="1:19" x14ac:dyDescent="0.35">
      <c r="A535" t="s">
        <v>1224</v>
      </c>
      <c r="B535" s="1">
        <v>44608</v>
      </c>
      <c r="C535" s="5" t="str">
        <f t="shared" si="24"/>
        <v>02</v>
      </c>
      <c r="D535" t="s">
        <v>1225</v>
      </c>
      <c r="E535" t="s">
        <v>17</v>
      </c>
      <c r="F535">
        <v>773000</v>
      </c>
      <c r="G535" t="s">
        <v>36</v>
      </c>
      <c r="H535" t="s">
        <v>369</v>
      </c>
      <c r="I535" t="s">
        <v>411</v>
      </c>
      <c r="J535" t="s">
        <v>21</v>
      </c>
      <c r="K535" t="s">
        <v>22</v>
      </c>
      <c r="L535" t="s">
        <v>50</v>
      </c>
      <c r="M535">
        <v>31000</v>
      </c>
      <c r="N535" t="s">
        <v>42</v>
      </c>
      <c r="O535" t="s">
        <v>59</v>
      </c>
      <c r="P535">
        <v>6125793</v>
      </c>
      <c r="Q535" t="s">
        <v>44</v>
      </c>
      <c r="R535" t="str">
        <f t="shared" si="25"/>
        <v>Tertile 2</v>
      </c>
      <c r="S535" t="str">
        <f t="shared" si="26"/>
        <v>Eligible</v>
      </c>
    </row>
    <row r="536" spans="1:19" x14ac:dyDescent="0.35">
      <c r="A536" t="s">
        <v>1247</v>
      </c>
      <c r="B536" s="1">
        <v>44608</v>
      </c>
      <c r="C536" s="5" t="str">
        <f t="shared" si="24"/>
        <v>02</v>
      </c>
      <c r="D536" t="s">
        <v>1248</v>
      </c>
      <c r="E536" t="s">
        <v>17</v>
      </c>
      <c r="F536">
        <v>810000</v>
      </c>
      <c r="G536" t="s">
        <v>55</v>
      </c>
      <c r="H536" t="s">
        <v>81</v>
      </c>
      <c r="I536" t="s">
        <v>392</v>
      </c>
      <c r="J536" t="s">
        <v>21</v>
      </c>
      <c r="K536" t="s">
        <v>22</v>
      </c>
      <c r="L536" t="s">
        <v>23</v>
      </c>
      <c r="M536">
        <v>41000</v>
      </c>
      <c r="N536" t="s">
        <v>58</v>
      </c>
      <c r="O536" t="s">
        <v>110</v>
      </c>
      <c r="P536">
        <v>8806094</v>
      </c>
      <c r="Q536" t="s">
        <v>60</v>
      </c>
      <c r="R536" t="str">
        <f t="shared" si="25"/>
        <v>Tertile 2</v>
      </c>
      <c r="S536" t="str">
        <f t="shared" si="26"/>
        <v>Eligible</v>
      </c>
    </row>
    <row r="537" spans="1:19" x14ac:dyDescent="0.35">
      <c r="A537" t="s">
        <v>1233</v>
      </c>
      <c r="B537" s="1">
        <v>44608</v>
      </c>
      <c r="C537" s="5" t="str">
        <f t="shared" si="24"/>
        <v>02</v>
      </c>
      <c r="D537" t="s">
        <v>1033</v>
      </c>
      <c r="E537" t="s">
        <v>17</v>
      </c>
      <c r="F537">
        <v>822000</v>
      </c>
      <c r="G537" t="s">
        <v>90</v>
      </c>
      <c r="H537" t="s">
        <v>143</v>
      </c>
      <c r="I537" t="s">
        <v>1185</v>
      </c>
      <c r="J537" t="s">
        <v>21</v>
      </c>
      <c r="K537" t="s">
        <v>22</v>
      </c>
      <c r="L537" t="s">
        <v>50</v>
      </c>
      <c r="M537">
        <v>22000</v>
      </c>
      <c r="N537" t="s">
        <v>72</v>
      </c>
      <c r="O537" t="s">
        <v>59</v>
      </c>
      <c r="P537">
        <v>6677814</v>
      </c>
      <c r="Q537" t="s">
        <v>73</v>
      </c>
      <c r="R537" t="str">
        <f t="shared" si="25"/>
        <v>Tertile 2</v>
      </c>
      <c r="S537" t="str">
        <f t="shared" si="26"/>
        <v>Eligible</v>
      </c>
    </row>
    <row r="538" spans="1:19" x14ac:dyDescent="0.35">
      <c r="A538" t="s">
        <v>1240</v>
      </c>
      <c r="B538" s="1">
        <v>44608</v>
      </c>
      <c r="C538" s="5" t="str">
        <f t="shared" si="24"/>
        <v>02</v>
      </c>
      <c r="D538" t="s">
        <v>1241</v>
      </c>
      <c r="E538" t="s">
        <v>17</v>
      </c>
      <c r="F538">
        <v>825000</v>
      </c>
      <c r="G538" t="s">
        <v>291</v>
      </c>
      <c r="H538" t="s">
        <v>444</v>
      </c>
      <c r="I538" t="s">
        <v>519</v>
      </c>
      <c r="J538" t="s">
        <v>21</v>
      </c>
      <c r="K538" t="s">
        <v>22</v>
      </c>
      <c r="L538" t="s">
        <v>50</v>
      </c>
      <c r="M538">
        <v>39000</v>
      </c>
      <c r="N538" t="s">
        <v>42</v>
      </c>
      <c r="O538" t="s">
        <v>83</v>
      </c>
      <c r="P538">
        <v>6906972</v>
      </c>
      <c r="Q538" t="s">
        <v>44</v>
      </c>
      <c r="R538" t="str">
        <f t="shared" si="25"/>
        <v>Tertile 2</v>
      </c>
      <c r="S538" t="str">
        <f t="shared" si="26"/>
        <v>Eligible</v>
      </c>
    </row>
    <row r="539" spans="1:19" x14ac:dyDescent="0.35">
      <c r="A539" t="s">
        <v>1245</v>
      </c>
      <c r="B539" s="1">
        <v>44608</v>
      </c>
      <c r="C539" s="5" t="str">
        <f t="shared" si="24"/>
        <v>02</v>
      </c>
      <c r="D539" t="s">
        <v>1246</v>
      </c>
      <c r="E539" t="s">
        <v>17</v>
      </c>
      <c r="F539">
        <v>840000</v>
      </c>
      <c r="G539" t="s">
        <v>142</v>
      </c>
      <c r="H539" t="s">
        <v>108</v>
      </c>
      <c r="I539" t="s">
        <v>161</v>
      </c>
      <c r="J539" t="s">
        <v>21</v>
      </c>
      <c r="K539" t="s">
        <v>22</v>
      </c>
      <c r="L539" t="s">
        <v>50</v>
      </c>
      <c r="M539">
        <v>21000</v>
      </c>
      <c r="N539" t="s">
        <v>51</v>
      </c>
      <c r="O539" t="s">
        <v>59</v>
      </c>
      <c r="P539">
        <v>6736254</v>
      </c>
      <c r="Q539" t="s">
        <v>60</v>
      </c>
      <c r="R539" t="str">
        <f t="shared" si="25"/>
        <v>Tertile 2</v>
      </c>
      <c r="S539" t="str">
        <f t="shared" si="26"/>
        <v>Eligible</v>
      </c>
    </row>
    <row r="540" spans="1:19" x14ac:dyDescent="0.35">
      <c r="A540" t="s">
        <v>1222</v>
      </c>
      <c r="B540" s="1">
        <v>44608</v>
      </c>
      <c r="C540" s="5" t="str">
        <f t="shared" si="24"/>
        <v>02</v>
      </c>
      <c r="D540" t="s">
        <v>1223</v>
      </c>
      <c r="E540" t="s">
        <v>17</v>
      </c>
      <c r="F540">
        <v>910000</v>
      </c>
      <c r="G540" t="s">
        <v>29</v>
      </c>
      <c r="H540" t="s">
        <v>30</v>
      </c>
      <c r="I540" t="s">
        <v>31</v>
      </c>
      <c r="J540" t="s">
        <v>39</v>
      </c>
      <c r="K540" t="s">
        <v>40</v>
      </c>
      <c r="L540" t="s">
        <v>23</v>
      </c>
      <c r="M540">
        <v>22000</v>
      </c>
      <c r="N540" t="s">
        <v>32</v>
      </c>
      <c r="O540" t="s">
        <v>25</v>
      </c>
      <c r="P540">
        <v>7135308</v>
      </c>
      <c r="Q540" t="s">
        <v>33</v>
      </c>
      <c r="R540" t="str">
        <f t="shared" si="25"/>
        <v>Tertile 2</v>
      </c>
      <c r="S540" t="str">
        <f t="shared" si="26"/>
        <v>Eligible</v>
      </c>
    </row>
    <row r="541" spans="1:19" x14ac:dyDescent="0.35">
      <c r="A541" t="s">
        <v>1231</v>
      </c>
      <c r="B541" s="1">
        <v>44608</v>
      </c>
      <c r="C541" s="5" t="str">
        <f t="shared" si="24"/>
        <v>02</v>
      </c>
      <c r="D541" t="s">
        <v>1232</v>
      </c>
      <c r="E541" t="s">
        <v>17</v>
      </c>
      <c r="F541">
        <v>915000</v>
      </c>
      <c r="G541" t="s">
        <v>90</v>
      </c>
      <c r="H541" t="s">
        <v>216</v>
      </c>
      <c r="I541" t="s">
        <v>1012</v>
      </c>
      <c r="J541" t="s">
        <v>21</v>
      </c>
      <c r="K541" t="s">
        <v>22</v>
      </c>
      <c r="L541" t="s">
        <v>50</v>
      </c>
      <c r="M541">
        <v>19000</v>
      </c>
      <c r="N541" t="s">
        <v>72</v>
      </c>
      <c r="O541" t="s">
        <v>43</v>
      </c>
      <c r="P541">
        <v>6327667</v>
      </c>
      <c r="Q541" t="s">
        <v>73</v>
      </c>
      <c r="R541" t="str">
        <f t="shared" si="25"/>
        <v>Tertile 2</v>
      </c>
      <c r="S541" t="str">
        <f t="shared" si="26"/>
        <v>Eligible</v>
      </c>
    </row>
    <row r="542" spans="1:19" x14ac:dyDescent="0.35">
      <c r="A542" t="s">
        <v>1243</v>
      </c>
      <c r="B542" s="1">
        <v>44608</v>
      </c>
      <c r="C542" s="5" t="str">
        <f t="shared" si="24"/>
        <v>02</v>
      </c>
      <c r="D542" t="s">
        <v>1244</v>
      </c>
      <c r="E542" t="s">
        <v>86</v>
      </c>
      <c r="F542">
        <v>1930000</v>
      </c>
      <c r="G542" t="s">
        <v>103</v>
      </c>
      <c r="H542" t="s">
        <v>94</v>
      </c>
      <c r="I542" t="s">
        <v>95</v>
      </c>
      <c r="J542" t="s">
        <v>39</v>
      </c>
      <c r="K542" t="s">
        <v>40</v>
      </c>
      <c r="L542" t="s">
        <v>50</v>
      </c>
      <c r="M542">
        <v>16000</v>
      </c>
      <c r="N542" t="s">
        <v>42</v>
      </c>
      <c r="O542" t="s">
        <v>59</v>
      </c>
      <c r="P542">
        <v>7646137</v>
      </c>
      <c r="Q542" t="s">
        <v>52</v>
      </c>
      <c r="R542" t="str">
        <f t="shared" si="25"/>
        <v>Tertile 3</v>
      </c>
      <c r="S542" t="str">
        <f t="shared" si="26"/>
        <v>Eligible</v>
      </c>
    </row>
    <row r="543" spans="1:19" x14ac:dyDescent="0.35">
      <c r="A543" t="s">
        <v>1242</v>
      </c>
      <c r="B543" s="1">
        <v>44608</v>
      </c>
      <c r="C543" s="5" t="str">
        <f t="shared" si="24"/>
        <v>02</v>
      </c>
      <c r="D543" t="s">
        <v>374</v>
      </c>
      <c r="E543" t="s">
        <v>86</v>
      </c>
      <c r="F543">
        <v>2530000</v>
      </c>
      <c r="G543" t="s">
        <v>98</v>
      </c>
      <c r="H543" t="s">
        <v>108</v>
      </c>
      <c r="I543" t="s">
        <v>109</v>
      </c>
      <c r="J543" t="s">
        <v>21</v>
      </c>
      <c r="K543" t="s">
        <v>22</v>
      </c>
      <c r="L543" t="s">
        <v>50</v>
      </c>
      <c r="M543">
        <v>19000</v>
      </c>
      <c r="N543" t="s">
        <v>32</v>
      </c>
      <c r="O543" t="s">
        <v>110</v>
      </c>
      <c r="P543">
        <v>7219042</v>
      </c>
      <c r="Q543" t="s">
        <v>44</v>
      </c>
      <c r="R543" t="str">
        <f t="shared" si="25"/>
        <v>Tertile 3</v>
      </c>
      <c r="S543" t="str">
        <f t="shared" si="26"/>
        <v>Eligible</v>
      </c>
    </row>
    <row r="544" spans="1:19" x14ac:dyDescent="0.35">
      <c r="A544" t="s">
        <v>1256</v>
      </c>
      <c r="B544" s="1">
        <v>44610</v>
      </c>
      <c r="C544" s="5" t="str">
        <f t="shared" si="24"/>
        <v>02</v>
      </c>
      <c r="D544" t="s">
        <v>1257</v>
      </c>
      <c r="E544" t="s">
        <v>17</v>
      </c>
      <c r="F544">
        <v>13500</v>
      </c>
      <c r="G544" t="s">
        <v>103</v>
      </c>
      <c r="H544" t="s">
        <v>30</v>
      </c>
      <c r="I544" t="s">
        <v>570</v>
      </c>
      <c r="J544" t="s">
        <v>21</v>
      </c>
      <c r="K544" t="s">
        <v>22</v>
      </c>
      <c r="L544" t="s">
        <v>50</v>
      </c>
      <c r="M544">
        <v>15000</v>
      </c>
      <c r="N544" t="s">
        <v>42</v>
      </c>
      <c r="O544" t="s">
        <v>59</v>
      </c>
      <c r="P544">
        <v>8675849</v>
      </c>
      <c r="Q544" t="s">
        <v>44</v>
      </c>
      <c r="R544" t="str">
        <f t="shared" si="25"/>
        <v>Tertile 1</v>
      </c>
      <c r="S544" t="str">
        <f t="shared" si="26"/>
        <v>Risky</v>
      </c>
    </row>
    <row r="545" spans="1:19" x14ac:dyDescent="0.35">
      <c r="A545" t="s">
        <v>1258</v>
      </c>
      <c r="B545" s="1">
        <v>44610</v>
      </c>
      <c r="C545" s="5" t="str">
        <f t="shared" si="24"/>
        <v>02</v>
      </c>
      <c r="D545" t="s">
        <v>1039</v>
      </c>
      <c r="E545" t="s">
        <v>17</v>
      </c>
      <c r="F545">
        <v>13500</v>
      </c>
      <c r="G545" t="s">
        <v>103</v>
      </c>
      <c r="H545" t="s">
        <v>148</v>
      </c>
      <c r="I545" t="s">
        <v>614</v>
      </c>
      <c r="J545" t="s">
        <v>39</v>
      </c>
      <c r="K545" t="s">
        <v>40</v>
      </c>
      <c r="L545" t="s">
        <v>50</v>
      </c>
      <c r="M545">
        <v>27000</v>
      </c>
      <c r="N545" t="s">
        <v>42</v>
      </c>
      <c r="O545" t="s">
        <v>59</v>
      </c>
      <c r="P545">
        <v>6852213</v>
      </c>
      <c r="Q545" t="s">
        <v>44</v>
      </c>
      <c r="R545" t="str">
        <f t="shared" si="25"/>
        <v>Tertile 1</v>
      </c>
      <c r="S545" t="str">
        <f t="shared" si="26"/>
        <v>Risky</v>
      </c>
    </row>
    <row r="546" spans="1:19" x14ac:dyDescent="0.35">
      <c r="A546" t="s">
        <v>1259</v>
      </c>
      <c r="B546" s="1">
        <v>44610</v>
      </c>
      <c r="C546" s="5" t="str">
        <f t="shared" si="24"/>
        <v>02</v>
      </c>
      <c r="D546" t="s">
        <v>1260</v>
      </c>
      <c r="E546" t="s">
        <v>17</v>
      </c>
      <c r="F546">
        <v>13500</v>
      </c>
      <c r="G546" t="s">
        <v>142</v>
      </c>
      <c r="H546" t="s">
        <v>19</v>
      </c>
      <c r="I546" t="s">
        <v>20</v>
      </c>
      <c r="J546" t="s">
        <v>21</v>
      </c>
      <c r="K546" t="s">
        <v>22</v>
      </c>
      <c r="L546" t="s">
        <v>23</v>
      </c>
      <c r="M546">
        <v>41000</v>
      </c>
      <c r="N546" t="s">
        <v>51</v>
      </c>
      <c r="O546" t="s">
        <v>25</v>
      </c>
      <c r="P546">
        <v>6289861</v>
      </c>
      <c r="Q546" t="s">
        <v>52</v>
      </c>
      <c r="R546" t="str">
        <f t="shared" si="25"/>
        <v>Tertile 1</v>
      </c>
      <c r="S546" t="str">
        <f t="shared" si="26"/>
        <v>Risky</v>
      </c>
    </row>
    <row r="547" spans="1:19" x14ac:dyDescent="0.35">
      <c r="A547" t="s">
        <v>1261</v>
      </c>
      <c r="B547" s="1">
        <v>44610</v>
      </c>
      <c r="C547" s="5" t="str">
        <f t="shared" si="24"/>
        <v>02</v>
      </c>
      <c r="D547" t="s">
        <v>1041</v>
      </c>
      <c r="E547" t="s">
        <v>86</v>
      </c>
      <c r="F547">
        <v>13500</v>
      </c>
      <c r="G547" t="s">
        <v>147</v>
      </c>
      <c r="H547" t="s">
        <v>30</v>
      </c>
      <c r="I547" t="s">
        <v>31</v>
      </c>
      <c r="J547" t="s">
        <v>39</v>
      </c>
      <c r="K547" t="s">
        <v>40</v>
      </c>
      <c r="L547" t="s">
        <v>50</v>
      </c>
      <c r="M547">
        <v>31000</v>
      </c>
      <c r="N547" t="s">
        <v>58</v>
      </c>
      <c r="O547" t="s">
        <v>25</v>
      </c>
      <c r="P547">
        <v>7977359</v>
      </c>
      <c r="Q547" t="s">
        <v>60</v>
      </c>
      <c r="R547" t="str">
        <f t="shared" si="25"/>
        <v>Tertile 1</v>
      </c>
      <c r="S547" t="str">
        <f t="shared" si="26"/>
        <v>Risky</v>
      </c>
    </row>
    <row r="548" spans="1:19" x14ac:dyDescent="0.35">
      <c r="A548" t="s">
        <v>1269</v>
      </c>
      <c r="B548" s="1">
        <v>44610</v>
      </c>
      <c r="C548" s="5" t="str">
        <f t="shared" si="24"/>
        <v>02</v>
      </c>
      <c r="D548" t="s">
        <v>1270</v>
      </c>
      <c r="E548" t="s">
        <v>86</v>
      </c>
      <c r="F548">
        <v>13500</v>
      </c>
      <c r="G548" t="s">
        <v>152</v>
      </c>
      <c r="H548" t="s">
        <v>369</v>
      </c>
      <c r="I548" t="s">
        <v>492</v>
      </c>
      <c r="J548" t="s">
        <v>39</v>
      </c>
      <c r="K548" t="s">
        <v>40</v>
      </c>
      <c r="L548" t="s">
        <v>50</v>
      </c>
      <c r="M548">
        <v>54000</v>
      </c>
      <c r="N548" t="s">
        <v>66</v>
      </c>
      <c r="O548" t="s">
        <v>110</v>
      </c>
      <c r="P548">
        <v>8521858</v>
      </c>
      <c r="Q548" t="s">
        <v>73</v>
      </c>
      <c r="R548" t="str">
        <f t="shared" si="25"/>
        <v>Tertile 1</v>
      </c>
      <c r="S548" t="str">
        <f t="shared" si="26"/>
        <v>Risky</v>
      </c>
    </row>
    <row r="549" spans="1:19" x14ac:dyDescent="0.35">
      <c r="A549" t="s">
        <v>1264</v>
      </c>
      <c r="B549" s="1">
        <v>44610</v>
      </c>
      <c r="C549" s="5" t="str">
        <f t="shared" si="24"/>
        <v>02</v>
      </c>
      <c r="D549" t="s">
        <v>1265</v>
      </c>
      <c r="E549" t="s">
        <v>17</v>
      </c>
      <c r="F549">
        <v>325000</v>
      </c>
      <c r="G549" t="s">
        <v>295</v>
      </c>
      <c r="H549" t="s">
        <v>183</v>
      </c>
      <c r="I549" t="s">
        <v>184</v>
      </c>
      <c r="J549" t="s">
        <v>39</v>
      </c>
      <c r="K549" t="s">
        <v>40</v>
      </c>
      <c r="L549" t="s">
        <v>50</v>
      </c>
      <c r="M549">
        <v>45000</v>
      </c>
      <c r="N549" t="s">
        <v>51</v>
      </c>
      <c r="O549" t="s">
        <v>43</v>
      </c>
      <c r="P549">
        <v>6466663</v>
      </c>
      <c r="Q549" t="s">
        <v>52</v>
      </c>
      <c r="R549" t="str">
        <f t="shared" si="25"/>
        <v>Tertile 1</v>
      </c>
      <c r="S549" t="str">
        <f t="shared" si="26"/>
        <v>Risky</v>
      </c>
    </row>
    <row r="550" spans="1:19" x14ac:dyDescent="0.35">
      <c r="A550" t="s">
        <v>1267</v>
      </c>
      <c r="B550" s="1">
        <v>44610</v>
      </c>
      <c r="C550" s="5" t="str">
        <f t="shared" si="24"/>
        <v>02</v>
      </c>
      <c r="D550" t="s">
        <v>1268</v>
      </c>
      <c r="E550" t="s">
        <v>17</v>
      </c>
      <c r="F550">
        <v>560000</v>
      </c>
      <c r="G550" t="s">
        <v>147</v>
      </c>
      <c r="H550" t="s">
        <v>64</v>
      </c>
      <c r="I550" t="s">
        <v>65</v>
      </c>
      <c r="J550" t="s">
        <v>39</v>
      </c>
      <c r="K550" t="s">
        <v>40</v>
      </c>
      <c r="L550" t="s">
        <v>23</v>
      </c>
      <c r="M550">
        <v>49000</v>
      </c>
      <c r="N550" t="s">
        <v>58</v>
      </c>
      <c r="O550" t="s">
        <v>59</v>
      </c>
      <c r="P550">
        <v>6452383</v>
      </c>
      <c r="Q550" t="s">
        <v>67</v>
      </c>
      <c r="R550" t="str">
        <f t="shared" si="25"/>
        <v>Tertile 2</v>
      </c>
      <c r="S550" t="str">
        <f t="shared" si="26"/>
        <v>Risky</v>
      </c>
    </row>
    <row r="551" spans="1:19" x14ac:dyDescent="0.35">
      <c r="A551" t="s">
        <v>1266</v>
      </c>
      <c r="B551" s="1">
        <v>44610</v>
      </c>
      <c r="C551" s="5" t="str">
        <f t="shared" si="24"/>
        <v>02</v>
      </c>
      <c r="D551" t="s">
        <v>645</v>
      </c>
      <c r="E551" t="s">
        <v>17</v>
      </c>
      <c r="F551">
        <v>745000</v>
      </c>
      <c r="G551" t="s">
        <v>268</v>
      </c>
      <c r="H551" t="s">
        <v>94</v>
      </c>
      <c r="I551" t="s">
        <v>95</v>
      </c>
      <c r="J551" t="s">
        <v>21</v>
      </c>
      <c r="K551" t="s">
        <v>22</v>
      </c>
      <c r="L551" t="s">
        <v>50</v>
      </c>
      <c r="M551">
        <v>21000</v>
      </c>
      <c r="N551" t="s">
        <v>24</v>
      </c>
      <c r="O551" t="s">
        <v>83</v>
      </c>
      <c r="P551">
        <v>6020678</v>
      </c>
      <c r="Q551" t="s">
        <v>26</v>
      </c>
      <c r="R551" t="str">
        <f t="shared" si="25"/>
        <v>Tertile 2</v>
      </c>
      <c r="S551" t="str">
        <f t="shared" si="26"/>
        <v>Risky</v>
      </c>
    </row>
    <row r="552" spans="1:19" x14ac:dyDescent="0.35">
      <c r="A552" t="s">
        <v>1253</v>
      </c>
      <c r="B552" s="1">
        <v>44610</v>
      </c>
      <c r="C552" s="5" t="str">
        <f t="shared" si="24"/>
        <v>02</v>
      </c>
      <c r="D552" t="s">
        <v>1254</v>
      </c>
      <c r="E552" t="s">
        <v>17</v>
      </c>
      <c r="F552">
        <v>781000</v>
      </c>
      <c r="G552" t="s">
        <v>166</v>
      </c>
      <c r="H552" t="s">
        <v>48</v>
      </c>
      <c r="I552" t="s">
        <v>49</v>
      </c>
      <c r="J552" t="s">
        <v>39</v>
      </c>
      <c r="K552" t="s">
        <v>40</v>
      </c>
      <c r="L552" t="s">
        <v>50</v>
      </c>
      <c r="M552">
        <v>14000</v>
      </c>
      <c r="N552" t="s">
        <v>24</v>
      </c>
      <c r="O552" t="s">
        <v>25</v>
      </c>
      <c r="P552">
        <v>7697275</v>
      </c>
      <c r="Q552" t="s">
        <v>26</v>
      </c>
      <c r="R552" t="str">
        <f t="shared" si="25"/>
        <v>Tertile 2</v>
      </c>
      <c r="S552" t="str">
        <f t="shared" si="26"/>
        <v>Eligible</v>
      </c>
    </row>
    <row r="553" spans="1:19" x14ac:dyDescent="0.35">
      <c r="A553" t="s">
        <v>1251</v>
      </c>
      <c r="B553" s="1">
        <v>44610</v>
      </c>
      <c r="C553" s="5" t="str">
        <f t="shared" si="24"/>
        <v>02</v>
      </c>
      <c r="D553" t="s">
        <v>1252</v>
      </c>
      <c r="E553" t="s">
        <v>17</v>
      </c>
      <c r="F553">
        <v>790000</v>
      </c>
      <c r="G553" t="s">
        <v>70</v>
      </c>
      <c r="H553" t="s">
        <v>148</v>
      </c>
      <c r="I553" t="s">
        <v>614</v>
      </c>
      <c r="J553" t="s">
        <v>21</v>
      </c>
      <c r="K553" t="s">
        <v>22</v>
      </c>
      <c r="L553" t="s">
        <v>23</v>
      </c>
      <c r="M553">
        <v>9000</v>
      </c>
      <c r="N553" t="s">
        <v>72</v>
      </c>
      <c r="O553" t="s">
        <v>59</v>
      </c>
      <c r="P553">
        <v>8635781</v>
      </c>
      <c r="Q553" t="s">
        <v>73</v>
      </c>
      <c r="R553" t="str">
        <f t="shared" si="25"/>
        <v>Tertile 2</v>
      </c>
      <c r="S553" t="str">
        <f t="shared" si="26"/>
        <v>Eligible</v>
      </c>
    </row>
    <row r="554" spans="1:19" x14ac:dyDescent="0.35">
      <c r="A554" t="s">
        <v>1271</v>
      </c>
      <c r="B554" s="1">
        <v>44610</v>
      </c>
      <c r="C554" s="5" t="str">
        <f t="shared" si="24"/>
        <v>02</v>
      </c>
      <c r="D554" t="s">
        <v>1272</v>
      </c>
      <c r="E554" t="s">
        <v>17</v>
      </c>
      <c r="F554">
        <v>900000</v>
      </c>
      <c r="G554" t="s">
        <v>76</v>
      </c>
      <c r="H554" t="s">
        <v>81</v>
      </c>
      <c r="I554" t="s">
        <v>420</v>
      </c>
      <c r="J554" t="s">
        <v>21</v>
      </c>
      <c r="K554" t="s">
        <v>22</v>
      </c>
      <c r="L554" t="s">
        <v>50</v>
      </c>
      <c r="M554">
        <v>21000</v>
      </c>
      <c r="N554" t="s">
        <v>72</v>
      </c>
      <c r="O554" t="s">
        <v>59</v>
      </c>
      <c r="P554">
        <v>6438090</v>
      </c>
      <c r="Q554" t="s">
        <v>26</v>
      </c>
      <c r="R554" t="str">
        <f t="shared" si="25"/>
        <v>Tertile 2</v>
      </c>
      <c r="S554" t="str">
        <f t="shared" si="26"/>
        <v>Eligible</v>
      </c>
    </row>
    <row r="555" spans="1:19" x14ac:dyDescent="0.35">
      <c r="A555" t="s">
        <v>1262</v>
      </c>
      <c r="B555" s="1">
        <v>44610</v>
      </c>
      <c r="C555" s="5" t="str">
        <f t="shared" si="24"/>
        <v>02</v>
      </c>
      <c r="D555" t="s">
        <v>1263</v>
      </c>
      <c r="E555" t="s">
        <v>17</v>
      </c>
      <c r="F555">
        <v>1160000</v>
      </c>
      <c r="G555" t="s">
        <v>291</v>
      </c>
      <c r="H555" t="s">
        <v>37</v>
      </c>
      <c r="I555" t="s">
        <v>230</v>
      </c>
      <c r="J555" t="s">
        <v>21</v>
      </c>
      <c r="K555" t="s">
        <v>22</v>
      </c>
      <c r="L555" t="s">
        <v>50</v>
      </c>
      <c r="M555">
        <v>22000</v>
      </c>
      <c r="N555" t="s">
        <v>42</v>
      </c>
      <c r="O555" t="s">
        <v>25</v>
      </c>
      <c r="P555">
        <v>8118201</v>
      </c>
      <c r="Q555" t="s">
        <v>44</v>
      </c>
      <c r="R555" t="str">
        <f t="shared" si="25"/>
        <v>Tertile 3</v>
      </c>
      <c r="S555" t="str">
        <f t="shared" si="26"/>
        <v>Eligible</v>
      </c>
    </row>
    <row r="556" spans="1:19" x14ac:dyDescent="0.35">
      <c r="A556" t="s">
        <v>1255</v>
      </c>
      <c r="B556" s="1">
        <v>44610</v>
      </c>
      <c r="C556" s="5" t="str">
        <f t="shared" si="24"/>
        <v>02</v>
      </c>
      <c r="D556" t="s">
        <v>895</v>
      </c>
      <c r="E556" t="s">
        <v>17</v>
      </c>
      <c r="F556">
        <v>1627000</v>
      </c>
      <c r="G556" t="s">
        <v>98</v>
      </c>
      <c r="H556" t="s">
        <v>143</v>
      </c>
      <c r="I556" t="s">
        <v>1185</v>
      </c>
      <c r="J556" t="s">
        <v>39</v>
      </c>
      <c r="K556" t="s">
        <v>40</v>
      </c>
      <c r="L556" t="s">
        <v>23</v>
      </c>
      <c r="M556">
        <v>16700</v>
      </c>
      <c r="N556" t="s">
        <v>32</v>
      </c>
      <c r="O556" t="s">
        <v>83</v>
      </c>
      <c r="P556">
        <v>8326273</v>
      </c>
      <c r="Q556" t="s">
        <v>33</v>
      </c>
      <c r="R556" t="str">
        <f t="shared" si="25"/>
        <v>Tertile 3</v>
      </c>
      <c r="S556" t="str">
        <f t="shared" si="26"/>
        <v>Eligible</v>
      </c>
    </row>
    <row r="557" spans="1:19" x14ac:dyDescent="0.35">
      <c r="A557" t="s">
        <v>1279</v>
      </c>
      <c r="B557" s="1">
        <v>44612</v>
      </c>
      <c r="C557" s="5" t="str">
        <f t="shared" si="24"/>
        <v>02</v>
      </c>
      <c r="D557" t="s">
        <v>663</v>
      </c>
      <c r="E557" t="s">
        <v>86</v>
      </c>
      <c r="F557">
        <v>13500</v>
      </c>
      <c r="G557" t="s">
        <v>147</v>
      </c>
      <c r="H557" t="s">
        <v>37</v>
      </c>
      <c r="I557" t="s">
        <v>230</v>
      </c>
      <c r="J557" t="s">
        <v>21</v>
      </c>
      <c r="K557" t="s">
        <v>22</v>
      </c>
      <c r="L557" t="s">
        <v>50</v>
      </c>
      <c r="M557">
        <v>22000</v>
      </c>
      <c r="N557" t="s">
        <v>58</v>
      </c>
      <c r="O557" t="s">
        <v>25</v>
      </c>
      <c r="P557">
        <v>8380491</v>
      </c>
      <c r="Q557" t="s">
        <v>60</v>
      </c>
      <c r="R557" t="str">
        <f t="shared" si="25"/>
        <v>Tertile 1</v>
      </c>
      <c r="S557" t="str">
        <f t="shared" si="26"/>
        <v>Risky</v>
      </c>
    </row>
    <row r="558" spans="1:19" x14ac:dyDescent="0.35">
      <c r="A558" t="s">
        <v>1280</v>
      </c>
      <c r="B558" s="1">
        <v>44612</v>
      </c>
      <c r="C558" s="5" t="str">
        <f t="shared" si="24"/>
        <v>02</v>
      </c>
      <c r="D558" t="s">
        <v>1085</v>
      </c>
      <c r="E558" t="s">
        <v>17</v>
      </c>
      <c r="F558">
        <v>13500</v>
      </c>
      <c r="G558" t="s">
        <v>152</v>
      </c>
      <c r="H558" t="s">
        <v>64</v>
      </c>
      <c r="I558" t="s">
        <v>65</v>
      </c>
      <c r="J558" t="s">
        <v>39</v>
      </c>
      <c r="K558" t="s">
        <v>40</v>
      </c>
      <c r="L558" t="s">
        <v>50</v>
      </c>
      <c r="M558">
        <v>12000</v>
      </c>
      <c r="N558" t="s">
        <v>66</v>
      </c>
      <c r="O558" t="s">
        <v>59</v>
      </c>
      <c r="P558">
        <v>6631477</v>
      </c>
      <c r="Q558" t="s">
        <v>67</v>
      </c>
      <c r="R558" t="str">
        <f t="shared" si="25"/>
        <v>Tertile 1</v>
      </c>
      <c r="S558" t="str">
        <f t="shared" si="26"/>
        <v>Risky</v>
      </c>
    </row>
    <row r="559" spans="1:19" x14ac:dyDescent="0.35">
      <c r="A559" t="s">
        <v>1284</v>
      </c>
      <c r="B559" s="1">
        <v>44612</v>
      </c>
      <c r="C559" s="5" t="str">
        <f t="shared" si="24"/>
        <v>02</v>
      </c>
      <c r="D559" t="s">
        <v>1285</v>
      </c>
      <c r="E559" t="s">
        <v>17</v>
      </c>
      <c r="F559">
        <v>13500</v>
      </c>
      <c r="G559" t="s">
        <v>90</v>
      </c>
      <c r="H559" t="s">
        <v>148</v>
      </c>
      <c r="I559" t="s">
        <v>149</v>
      </c>
      <c r="J559" t="s">
        <v>21</v>
      </c>
      <c r="K559" t="s">
        <v>22</v>
      </c>
      <c r="L559" t="s">
        <v>23</v>
      </c>
      <c r="M559">
        <v>22000</v>
      </c>
      <c r="N559" t="s">
        <v>72</v>
      </c>
      <c r="O559" t="s">
        <v>43</v>
      </c>
      <c r="P559">
        <v>8832826</v>
      </c>
      <c r="Q559" t="s">
        <v>73</v>
      </c>
      <c r="R559" t="str">
        <f t="shared" si="25"/>
        <v>Tertile 1</v>
      </c>
      <c r="S559" t="str">
        <f t="shared" si="26"/>
        <v>Risky</v>
      </c>
    </row>
    <row r="560" spans="1:19" x14ac:dyDescent="0.35">
      <c r="A560" t="s">
        <v>1273</v>
      </c>
      <c r="B560" s="1">
        <v>44612</v>
      </c>
      <c r="C560" s="5" t="str">
        <f t="shared" si="24"/>
        <v>02</v>
      </c>
      <c r="D560" t="s">
        <v>1274</v>
      </c>
      <c r="E560" t="s">
        <v>86</v>
      </c>
      <c r="F560">
        <v>460000</v>
      </c>
      <c r="G560" t="s">
        <v>137</v>
      </c>
      <c r="H560" t="s">
        <v>117</v>
      </c>
      <c r="I560" t="s">
        <v>427</v>
      </c>
      <c r="J560" t="s">
        <v>39</v>
      </c>
      <c r="K560" t="s">
        <v>40</v>
      </c>
      <c r="L560" t="s">
        <v>23</v>
      </c>
      <c r="M560">
        <v>20000</v>
      </c>
      <c r="N560" t="s">
        <v>24</v>
      </c>
      <c r="O560" t="s">
        <v>25</v>
      </c>
      <c r="P560">
        <v>7283681</v>
      </c>
      <c r="Q560" t="s">
        <v>26</v>
      </c>
      <c r="R560" t="str">
        <f t="shared" si="25"/>
        <v>Tertile 1</v>
      </c>
      <c r="S560" t="str">
        <f t="shared" si="26"/>
        <v>Risky</v>
      </c>
    </row>
    <row r="561" spans="1:19" x14ac:dyDescent="0.35">
      <c r="A561" t="s">
        <v>1275</v>
      </c>
      <c r="B561" s="1">
        <v>44612</v>
      </c>
      <c r="C561" s="5" t="str">
        <f t="shared" si="24"/>
        <v>02</v>
      </c>
      <c r="D561" t="s">
        <v>1276</v>
      </c>
      <c r="E561" t="s">
        <v>17</v>
      </c>
      <c r="F561">
        <v>540000</v>
      </c>
      <c r="G561" t="s">
        <v>191</v>
      </c>
      <c r="H561" t="s">
        <v>174</v>
      </c>
      <c r="I561" t="s">
        <v>377</v>
      </c>
      <c r="J561" t="s">
        <v>39</v>
      </c>
      <c r="K561" t="s">
        <v>40</v>
      </c>
      <c r="L561" t="s">
        <v>50</v>
      </c>
      <c r="M561">
        <v>17000</v>
      </c>
      <c r="N561" t="s">
        <v>32</v>
      </c>
      <c r="O561" t="s">
        <v>25</v>
      </c>
      <c r="P561">
        <v>8896135</v>
      </c>
      <c r="Q561" t="s">
        <v>33</v>
      </c>
      <c r="R561" t="str">
        <f t="shared" si="25"/>
        <v>Tertile 1</v>
      </c>
      <c r="S561" t="str">
        <f t="shared" si="26"/>
        <v>Risky</v>
      </c>
    </row>
    <row r="562" spans="1:19" x14ac:dyDescent="0.35">
      <c r="A562" t="s">
        <v>1286</v>
      </c>
      <c r="B562" s="1">
        <v>44612</v>
      </c>
      <c r="C562" s="5" t="str">
        <f t="shared" si="24"/>
        <v>02</v>
      </c>
      <c r="D562" t="s">
        <v>409</v>
      </c>
      <c r="E562" t="s">
        <v>86</v>
      </c>
      <c r="F562">
        <v>680500</v>
      </c>
      <c r="G562" t="s">
        <v>160</v>
      </c>
      <c r="H562" t="s">
        <v>104</v>
      </c>
      <c r="I562" t="s">
        <v>338</v>
      </c>
      <c r="J562" t="s">
        <v>39</v>
      </c>
      <c r="K562" t="s">
        <v>40</v>
      </c>
      <c r="L562" t="s">
        <v>23</v>
      </c>
      <c r="M562">
        <v>69500</v>
      </c>
      <c r="N562" t="s">
        <v>58</v>
      </c>
      <c r="O562" t="s">
        <v>110</v>
      </c>
      <c r="P562">
        <v>6391264</v>
      </c>
      <c r="Q562" t="s">
        <v>33</v>
      </c>
      <c r="R562" t="str">
        <f t="shared" si="25"/>
        <v>Tertile 2</v>
      </c>
      <c r="S562" t="str">
        <f t="shared" si="26"/>
        <v>Risky</v>
      </c>
    </row>
    <row r="563" spans="1:19" x14ac:dyDescent="0.35">
      <c r="A563" t="s">
        <v>1277</v>
      </c>
      <c r="B563" s="1">
        <v>44612</v>
      </c>
      <c r="C563" s="5" t="str">
        <f t="shared" si="24"/>
        <v>02</v>
      </c>
      <c r="D563" t="s">
        <v>1278</v>
      </c>
      <c r="E563" t="s">
        <v>17</v>
      </c>
      <c r="F563">
        <v>875000</v>
      </c>
      <c r="G563" t="s">
        <v>142</v>
      </c>
      <c r="H563" t="s">
        <v>183</v>
      </c>
      <c r="I563" t="s">
        <v>184</v>
      </c>
      <c r="J563" t="s">
        <v>21</v>
      </c>
      <c r="K563" t="s">
        <v>22</v>
      </c>
      <c r="L563" t="s">
        <v>23</v>
      </c>
      <c r="M563">
        <v>27000</v>
      </c>
      <c r="N563" t="s">
        <v>51</v>
      </c>
      <c r="O563" t="s">
        <v>43</v>
      </c>
      <c r="P563">
        <v>8087925</v>
      </c>
      <c r="Q563" t="s">
        <v>52</v>
      </c>
      <c r="R563" t="str">
        <f t="shared" si="25"/>
        <v>Tertile 2</v>
      </c>
      <c r="S563" t="str">
        <f t="shared" si="26"/>
        <v>Eligible</v>
      </c>
    </row>
    <row r="564" spans="1:19" x14ac:dyDescent="0.35">
      <c r="A564" t="s">
        <v>1281</v>
      </c>
      <c r="B564" s="1">
        <v>44612</v>
      </c>
      <c r="C564" s="5" t="str">
        <f t="shared" si="24"/>
        <v>02</v>
      </c>
      <c r="D564" t="s">
        <v>1089</v>
      </c>
      <c r="E564" t="s">
        <v>17</v>
      </c>
      <c r="F564">
        <v>890000</v>
      </c>
      <c r="G564" t="s">
        <v>76</v>
      </c>
      <c r="H564" t="s">
        <v>81</v>
      </c>
      <c r="I564" t="s">
        <v>323</v>
      </c>
      <c r="J564" t="s">
        <v>21</v>
      </c>
      <c r="K564" t="s">
        <v>22</v>
      </c>
      <c r="L564" t="s">
        <v>50</v>
      </c>
      <c r="M564">
        <v>25000</v>
      </c>
      <c r="N564" t="s">
        <v>72</v>
      </c>
      <c r="O564" t="s">
        <v>25</v>
      </c>
      <c r="P564">
        <v>6536839</v>
      </c>
      <c r="Q564" t="s">
        <v>73</v>
      </c>
      <c r="R564" t="str">
        <f t="shared" si="25"/>
        <v>Tertile 2</v>
      </c>
      <c r="S564" t="str">
        <f t="shared" si="26"/>
        <v>Eligible</v>
      </c>
    </row>
    <row r="565" spans="1:19" x14ac:dyDescent="0.35">
      <c r="A565" t="s">
        <v>1287</v>
      </c>
      <c r="B565" s="1">
        <v>44612</v>
      </c>
      <c r="C565" s="5" t="str">
        <f t="shared" si="24"/>
        <v>02</v>
      </c>
      <c r="D565" t="s">
        <v>306</v>
      </c>
      <c r="E565" t="s">
        <v>17</v>
      </c>
      <c r="F565">
        <v>902000</v>
      </c>
      <c r="G565" t="s">
        <v>80</v>
      </c>
      <c r="H565" t="s">
        <v>48</v>
      </c>
      <c r="I565" t="s">
        <v>260</v>
      </c>
      <c r="J565" t="s">
        <v>39</v>
      </c>
      <c r="K565" t="s">
        <v>40</v>
      </c>
      <c r="L565" t="s">
        <v>23</v>
      </c>
      <c r="M565">
        <v>36000</v>
      </c>
      <c r="N565" t="s">
        <v>66</v>
      </c>
      <c r="O565" t="s">
        <v>59</v>
      </c>
      <c r="P565">
        <v>7998623</v>
      </c>
      <c r="Q565" t="s">
        <v>44</v>
      </c>
      <c r="R565" t="str">
        <f t="shared" si="25"/>
        <v>Tertile 2</v>
      </c>
      <c r="S565" t="str">
        <f t="shared" si="26"/>
        <v>Eligible</v>
      </c>
    </row>
    <row r="566" spans="1:19" x14ac:dyDescent="0.35">
      <c r="A566" t="s">
        <v>1282</v>
      </c>
      <c r="B566" s="1">
        <v>44612</v>
      </c>
      <c r="C566" s="5" t="str">
        <f t="shared" si="24"/>
        <v>02</v>
      </c>
      <c r="D566" t="s">
        <v>1283</v>
      </c>
      <c r="E566" t="s">
        <v>17</v>
      </c>
      <c r="F566">
        <v>2350000</v>
      </c>
      <c r="G566" t="s">
        <v>80</v>
      </c>
      <c r="H566" t="s">
        <v>19</v>
      </c>
      <c r="I566" t="s">
        <v>296</v>
      </c>
      <c r="J566" t="s">
        <v>21</v>
      </c>
      <c r="K566" t="s">
        <v>22</v>
      </c>
      <c r="L566" t="s">
        <v>50</v>
      </c>
      <c r="M566">
        <v>62000</v>
      </c>
      <c r="N566" t="s">
        <v>66</v>
      </c>
      <c r="O566" t="s">
        <v>110</v>
      </c>
      <c r="P566">
        <v>7007135</v>
      </c>
      <c r="Q566" t="s">
        <v>67</v>
      </c>
      <c r="R566" t="str">
        <f t="shared" si="25"/>
        <v>Tertile 3</v>
      </c>
      <c r="S566" t="str">
        <f t="shared" si="26"/>
        <v>Eligible</v>
      </c>
    </row>
    <row r="567" spans="1:19" x14ac:dyDescent="0.35">
      <c r="A567" t="s">
        <v>1300</v>
      </c>
      <c r="B567" s="1">
        <v>44613</v>
      </c>
      <c r="C567" s="5" t="str">
        <f t="shared" si="24"/>
        <v>02</v>
      </c>
      <c r="D567" t="s">
        <v>1051</v>
      </c>
      <c r="E567" t="s">
        <v>17</v>
      </c>
      <c r="F567">
        <v>13500</v>
      </c>
      <c r="G567" t="s">
        <v>90</v>
      </c>
      <c r="H567" t="s">
        <v>133</v>
      </c>
      <c r="I567" t="s">
        <v>134</v>
      </c>
      <c r="J567" t="s">
        <v>21</v>
      </c>
      <c r="K567" t="s">
        <v>22</v>
      </c>
      <c r="L567" t="s">
        <v>23</v>
      </c>
      <c r="M567">
        <v>21000</v>
      </c>
      <c r="N567" t="s">
        <v>72</v>
      </c>
      <c r="O567" t="s">
        <v>83</v>
      </c>
      <c r="P567">
        <v>6528347</v>
      </c>
      <c r="Q567" t="s">
        <v>73</v>
      </c>
      <c r="R567" t="str">
        <f t="shared" si="25"/>
        <v>Tertile 1</v>
      </c>
      <c r="S567" t="str">
        <f t="shared" si="26"/>
        <v>Risky</v>
      </c>
    </row>
    <row r="568" spans="1:19" x14ac:dyDescent="0.35">
      <c r="A568" t="s">
        <v>1294</v>
      </c>
      <c r="B568" s="1">
        <v>44613</v>
      </c>
      <c r="C568" s="5" t="str">
        <f t="shared" si="24"/>
        <v>02</v>
      </c>
      <c r="D568" t="s">
        <v>1295</v>
      </c>
      <c r="E568" t="s">
        <v>86</v>
      </c>
      <c r="F568">
        <v>595000</v>
      </c>
      <c r="G568" t="s">
        <v>76</v>
      </c>
      <c r="H568" t="s">
        <v>108</v>
      </c>
      <c r="I568" t="s">
        <v>109</v>
      </c>
      <c r="J568" t="s">
        <v>39</v>
      </c>
      <c r="K568" t="s">
        <v>40</v>
      </c>
      <c r="L568" t="s">
        <v>23</v>
      </c>
      <c r="M568">
        <v>12000</v>
      </c>
      <c r="N568" t="s">
        <v>72</v>
      </c>
      <c r="O568" t="s">
        <v>110</v>
      </c>
      <c r="P568">
        <v>7705516</v>
      </c>
      <c r="Q568" t="s">
        <v>73</v>
      </c>
      <c r="R568" t="str">
        <f t="shared" si="25"/>
        <v>Tertile 2</v>
      </c>
      <c r="S568" t="str">
        <f t="shared" si="26"/>
        <v>Risky</v>
      </c>
    </row>
    <row r="569" spans="1:19" x14ac:dyDescent="0.35">
      <c r="A569" t="s">
        <v>1290</v>
      </c>
      <c r="B569" s="1">
        <v>44613</v>
      </c>
      <c r="C569" s="5" t="str">
        <f t="shared" si="24"/>
        <v>02</v>
      </c>
      <c r="D569" t="s">
        <v>1291</v>
      </c>
      <c r="E569" t="s">
        <v>17</v>
      </c>
      <c r="F569">
        <v>685000</v>
      </c>
      <c r="G569" t="s">
        <v>199</v>
      </c>
      <c r="H569" t="s">
        <v>19</v>
      </c>
      <c r="I569" t="s">
        <v>307</v>
      </c>
      <c r="J569" t="s">
        <v>39</v>
      </c>
      <c r="K569" t="s">
        <v>40</v>
      </c>
      <c r="L569" t="s">
        <v>50</v>
      </c>
      <c r="M569">
        <v>17000</v>
      </c>
      <c r="N569" t="s">
        <v>51</v>
      </c>
      <c r="O569" t="s">
        <v>25</v>
      </c>
      <c r="P569">
        <v>7972719</v>
      </c>
      <c r="Q569" t="s">
        <v>52</v>
      </c>
      <c r="R569" t="str">
        <f t="shared" si="25"/>
        <v>Tertile 2</v>
      </c>
      <c r="S569" t="str">
        <f t="shared" si="26"/>
        <v>Risky</v>
      </c>
    </row>
    <row r="570" spans="1:19" x14ac:dyDescent="0.35">
      <c r="A570" t="s">
        <v>1301</v>
      </c>
      <c r="B570" s="1">
        <v>44613</v>
      </c>
      <c r="C570" s="5" t="str">
        <f t="shared" si="24"/>
        <v>02</v>
      </c>
      <c r="D570" t="s">
        <v>1302</v>
      </c>
      <c r="E570" t="s">
        <v>17</v>
      </c>
      <c r="F570">
        <v>752000</v>
      </c>
      <c r="G570" t="s">
        <v>142</v>
      </c>
      <c r="H570" t="s">
        <v>187</v>
      </c>
      <c r="I570" t="s">
        <v>554</v>
      </c>
      <c r="J570" t="s">
        <v>21</v>
      </c>
      <c r="K570" t="s">
        <v>22</v>
      </c>
      <c r="L570" t="s">
        <v>50</v>
      </c>
      <c r="M570">
        <v>20000</v>
      </c>
      <c r="N570" t="s">
        <v>51</v>
      </c>
      <c r="O570" t="s">
        <v>83</v>
      </c>
      <c r="P570">
        <v>6321171</v>
      </c>
      <c r="Q570" t="s">
        <v>52</v>
      </c>
      <c r="R570" t="str">
        <f t="shared" si="25"/>
        <v>Tertile 2</v>
      </c>
      <c r="S570" t="str">
        <f t="shared" si="26"/>
        <v>Risky</v>
      </c>
    </row>
    <row r="571" spans="1:19" x14ac:dyDescent="0.35">
      <c r="A571" t="s">
        <v>1304</v>
      </c>
      <c r="B571" s="1">
        <v>44613</v>
      </c>
      <c r="C571" s="5" t="str">
        <f t="shared" si="24"/>
        <v>02</v>
      </c>
      <c r="D571" t="s">
        <v>1305</v>
      </c>
      <c r="E571" t="s">
        <v>86</v>
      </c>
      <c r="F571">
        <v>801000</v>
      </c>
      <c r="G571" t="s">
        <v>166</v>
      </c>
      <c r="H571" t="s">
        <v>81</v>
      </c>
      <c r="I571" t="s">
        <v>435</v>
      </c>
      <c r="J571" t="s">
        <v>21</v>
      </c>
      <c r="K571" t="s">
        <v>22</v>
      </c>
      <c r="L571" t="s">
        <v>50</v>
      </c>
      <c r="M571">
        <v>12000</v>
      </c>
      <c r="N571" t="s">
        <v>24</v>
      </c>
      <c r="O571" t="s">
        <v>43</v>
      </c>
      <c r="P571">
        <v>8653853</v>
      </c>
      <c r="Q571" t="s">
        <v>60</v>
      </c>
      <c r="R571" t="str">
        <f t="shared" si="25"/>
        <v>Tertile 2</v>
      </c>
      <c r="S571" t="str">
        <f t="shared" si="26"/>
        <v>Eligible</v>
      </c>
    </row>
    <row r="572" spans="1:19" x14ac:dyDescent="0.35">
      <c r="A572" t="s">
        <v>1288</v>
      </c>
      <c r="B572" s="1">
        <v>44613</v>
      </c>
      <c r="C572" s="5" t="str">
        <f t="shared" si="24"/>
        <v>02</v>
      </c>
      <c r="D572" t="s">
        <v>1289</v>
      </c>
      <c r="E572" t="s">
        <v>17</v>
      </c>
      <c r="F572">
        <v>825000</v>
      </c>
      <c r="G572" t="s">
        <v>195</v>
      </c>
      <c r="H572" t="s">
        <v>303</v>
      </c>
      <c r="I572" t="s">
        <v>532</v>
      </c>
      <c r="J572" t="s">
        <v>39</v>
      </c>
      <c r="K572" t="s">
        <v>40</v>
      </c>
      <c r="L572" t="s">
        <v>23</v>
      </c>
      <c r="M572">
        <v>18001</v>
      </c>
      <c r="N572" t="s">
        <v>42</v>
      </c>
      <c r="O572" t="s">
        <v>43</v>
      </c>
      <c r="P572">
        <v>8196804</v>
      </c>
      <c r="Q572" t="s">
        <v>44</v>
      </c>
      <c r="R572" t="str">
        <f t="shared" si="25"/>
        <v>Tertile 2</v>
      </c>
      <c r="S572" t="str">
        <f t="shared" si="26"/>
        <v>Eligible</v>
      </c>
    </row>
    <row r="573" spans="1:19" x14ac:dyDescent="0.35">
      <c r="A573" t="s">
        <v>1303</v>
      </c>
      <c r="B573" s="1">
        <v>44613</v>
      </c>
      <c r="C573" s="5" t="str">
        <f t="shared" si="24"/>
        <v>02</v>
      </c>
      <c r="D573" t="s">
        <v>441</v>
      </c>
      <c r="E573" t="s">
        <v>17</v>
      </c>
      <c r="F573">
        <v>825000</v>
      </c>
      <c r="G573" t="s">
        <v>90</v>
      </c>
      <c r="H573" t="s">
        <v>19</v>
      </c>
      <c r="I573" t="s">
        <v>316</v>
      </c>
      <c r="J573" t="s">
        <v>21</v>
      </c>
      <c r="K573" t="s">
        <v>22</v>
      </c>
      <c r="L573" t="s">
        <v>50</v>
      </c>
      <c r="M573">
        <v>22000</v>
      </c>
      <c r="N573" t="s">
        <v>72</v>
      </c>
      <c r="O573" t="s">
        <v>59</v>
      </c>
      <c r="P573">
        <v>6948195</v>
      </c>
      <c r="Q573" t="s">
        <v>52</v>
      </c>
      <c r="R573" t="str">
        <f t="shared" si="25"/>
        <v>Tertile 2</v>
      </c>
      <c r="S573" t="str">
        <f t="shared" si="26"/>
        <v>Eligible</v>
      </c>
    </row>
    <row r="574" spans="1:19" x14ac:dyDescent="0.35">
      <c r="A574" t="s">
        <v>1299</v>
      </c>
      <c r="B574" s="1">
        <v>44613</v>
      </c>
      <c r="C574" s="5" t="str">
        <f t="shared" si="24"/>
        <v>02</v>
      </c>
      <c r="D574" t="s">
        <v>764</v>
      </c>
      <c r="E574" t="s">
        <v>86</v>
      </c>
      <c r="F574">
        <v>1100000</v>
      </c>
      <c r="G574" t="s">
        <v>29</v>
      </c>
      <c r="H574" t="s">
        <v>30</v>
      </c>
      <c r="I574" t="s">
        <v>920</v>
      </c>
      <c r="J574" t="s">
        <v>21</v>
      </c>
      <c r="K574" t="s">
        <v>22</v>
      </c>
      <c r="L574" t="s">
        <v>50</v>
      </c>
      <c r="M574">
        <v>19000</v>
      </c>
      <c r="N574" t="s">
        <v>32</v>
      </c>
      <c r="O574" t="s">
        <v>59</v>
      </c>
      <c r="P574">
        <v>6926317</v>
      </c>
      <c r="Q574" t="s">
        <v>33</v>
      </c>
      <c r="R574" t="str">
        <f t="shared" si="25"/>
        <v>Tertile 3</v>
      </c>
      <c r="S574" t="str">
        <f t="shared" si="26"/>
        <v>Eligible</v>
      </c>
    </row>
    <row r="575" spans="1:19" x14ac:dyDescent="0.35">
      <c r="A575" t="s">
        <v>1296</v>
      </c>
      <c r="B575" s="1">
        <v>44613</v>
      </c>
      <c r="C575" s="5" t="str">
        <f t="shared" si="24"/>
        <v>02</v>
      </c>
      <c r="D575" t="s">
        <v>1297</v>
      </c>
      <c r="E575" t="s">
        <v>86</v>
      </c>
      <c r="F575">
        <v>1190000</v>
      </c>
      <c r="G575" t="s">
        <v>18</v>
      </c>
      <c r="H575" t="s">
        <v>37</v>
      </c>
      <c r="I575" t="s">
        <v>1298</v>
      </c>
      <c r="J575" t="s">
        <v>39</v>
      </c>
      <c r="K575" t="s">
        <v>40</v>
      </c>
      <c r="L575" t="s">
        <v>50</v>
      </c>
      <c r="M575">
        <v>22000</v>
      </c>
      <c r="N575" t="s">
        <v>24</v>
      </c>
      <c r="O575" t="s">
        <v>59</v>
      </c>
      <c r="P575">
        <v>6466455</v>
      </c>
      <c r="Q575" t="s">
        <v>26</v>
      </c>
      <c r="R575" t="str">
        <f t="shared" si="25"/>
        <v>Tertile 3</v>
      </c>
      <c r="S575" t="str">
        <f t="shared" si="26"/>
        <v>Eligible</v>
      </c>
    </row>
    <row r="576" spans="1:19" x14ac:dyDescent="0.35">
      <c r="A576" t="s">
        <v>1292</v>
      </c>
      <c r="B576" s="1">
        <v>44613</v>
      </c>
      <c r="C576" s="5" t="str">
        <f t="shared" si="24"/>
        <v>02</v>
      </c>
      <c r="D576" t="s">
        <v>1293</v>
      </c>
      <c r="E576" t="s">
        <v>17</v>
      </c>
      <c r="F576">
        <v>1300000</v>
      </c>
      <c r="G576" t="s">
        <v>152</v>
      </c>
      <c r="H576" t="s">
        <v>303</v>
      </c>
      <c r="I576" t="s">
        <v>657</v>
      </c>
      <c r="J576" t="s">
        <v>39</v>
      </c>
      <c r="K576" t="s">
        <v>40</v>
      </c>
      <c r="L576" t="s">
        <v>50</v>
      </c>
      <c r="M576">
        <v>33000</v>
      </c>
      <c r="N576" t="s">
        <v>66</v>
      </c>
      <c r="O576" t="s">
        <v>110</v>
      </c>
      <c r="P576">
        <v>8743071</v>
      </c>
      <c r="Q576" t="s">
        <v>67</v>
      </c>
      <c r="R576" t="str">
        <f t="shared" si="25"/>
        <v>Tertile 3</v>
      </c>
      <c r="S576" t="str">
        <f t="shared" si="26"/>
        <v>Eligible</v>
      </c>
    </row>
    <row r="577" spans="1:19" x14ac:dyDescent="0.35">
      <c r="A577" t="s">
        <v>1306</v>
      </c>
      <c r="B577" s="1">
        <v>44614</v>
      </c>
      <c r="C577" s="5" t="str">
        <f t="shared" si="24"/>
        <v>02</v>
      </c>
      <c r="D577" t="s">
        <v>1307</v>
      </c>
      <c r="E577" t="s">
        <v>86</v>
      </c>
      <c r="F577">
        <v>445000</v>
      </c>
      <c r="G577" t="s">
        <v>244</v>
      </c>
      <c r="H577" t="s">
        <v>216</v>
      </c>
      <c r="I577" t="s">
        <v>217</v>
      </c>
      <c r="J577" t="s">
        <v>21</v>
      </c>
      <c r="K577" t="s">
        <v>22</v>
      </c>
      <c r="L577" t="s">
        <v>50</v>
      </c>
      <c r="M577">
        <v>20000</v>
      </c>
      <c r="N577" t="s">
        <v>58</v>
      </c>
      <c r="O577" t="s">
        <v>59</v>
      </c>
      <c r="P577">
        <v>7390232</v>
      </c>
      <c r="Q577" t="s">
        <v>60</v>
      </c>
      <c r="R577" t="str">
        <f t="shared" si="25"/>
        <v>Tertile 1</v>
      </c>
      <c r="S577" t="str">
        <f t="shared" si="26"/>
        <v>Risky</v>
      </c>
    </row>
    <row r="578" spans="1:19" x14ac:dyDescent="0.35">
      <c r="A578" t="s">
        <v>1313</v>
      </c>
      <c r="B578" s="1">
        <v>44614</v>
      </c>
      <c r="C578" s="5" t="str">
        <f t="shared" ref="C578:C641" si="27">TEXT(B578,$V$22)</f>
        <v>02</v>
      </c>
      <c r="D578" t="s">
        <v>467</v>
      </c>
      <c r="E578" t="s">
        <v>17</v>
      </c>
      <c r="F578">
        <v>668500</v>
      </c>
      <c r="G578" t="s">
        <v>98</v>
      </c>
      <c r="H578" t="s">
        <v>56</v>
      </c>
      <c r="I578" t="s">
        <v>977</v>
      </c>
      <c r="J578" t="s">
        <v>21</v>
      </c>
      <c r="K578" t="s">
        <v>22</v>
      </c>
      <c r="L578" t="s">
        <v>23</v>
      </c>
      <c r="M578">
        <v>45500</v>
      </c>
      <c r="N578" t="s">
        <v>32</v>
      </c>
      <c r="O578" t="s">
        <v>43</v>
      </c>
      <c r="P578">
        <v>7872509</v>
      </c>
      <c r="Q578" t="s">
        <v>67</v>
      </c>
      <c r="R578" t="str">
        <f t="shared" ref="R578:R641" si="28">IF(F578&lt;_xlfn.PERCENTILE.INC($F$2:$F$10576,1/3), "Tertile 1",
   IF(F578&lt;_xlfn.PERCENTILE.INC($F$2:$F$10576,2/3), "Tertile 2", "Tertile 3"))</f>
        <v>Tertile 2</v>
      </c>
      <c r="S578" t="str">
        <f t="shared" ref="S578:S641" si="29">IF(F578&gt;755000, "Eligible", "Risky")</f>
        <v>Risky</v>
      </c>
    </row>
    <row r="579" spans="1:19" x14ac:dyDescent="0.35">
      <c r="A579" t="s">
        <v>1311</v>
      </c>
      <c r="B579" s="1">
        <v>44614</v>
      </c>
      <c r="C579" s="5" t="str">
        <f t="shared" si="27"/>
        <v>02</v>
      </c>
      <c r="D579" t="s">
        <v>1312</v>
      </c>
      <c r="E579" t="s">
        <v>17</v>
      </c>
      <c r="F579">
        <v>760000</v>
      </c>
      <c r="G579" t="s">
        <v>103</v>
      </c>
      <c r="H579" t="s">
        <v>104</v>
      </c>
      <c r="I579" t="s">
        <v>338</v>
      </c>
      <c r="J579" t="s">
        <v>21</v>
      </c>
      <c r="K579" t="s">
        <v>22</v>
      </c>
      <c r="L579" t="s">
        <v>23</v>
      </c>
      <c r="M579">
        <v>16000</v>
      </c>
      <c r="N579" t="s">
        <v>42</v>
      </c>
      <c r="O579" t="s">
        <v>110</v>
      </c>
      <c r="P579">
        <v>8290004</v>
      </c>
      <c r="Q579" t="s">
        <v>44</v>
      </c>
      <c r="R579" t="str">
        <f t="shared" si="28"/>
        <v>Tertile 2</v>
      </c>
      <c r="S579" t="str">
        <f t="shared" si="29"/>
        <v>Eligible</v>
      </c>
    </row>
    <row r="580" spans="1:19" x14ac:dyDescent="0.35">
      <c r="A580" t="s">
        <v>1310</v>
      </c>
      <c r="B580" s="1">
        <v>44614</v>
      </c>
      <c r="C580" s="5" t="str">
        <f t="shared" si="27"/>
        <v>02</v>
      </c>
      <c r="D580" t="s">
        <v>1161</v>
      </c>
      <c r="E580" t="s">
        <v>17</v>
      </c>
      <c r="F580">
        <v>765000</v>
      </c>
      <c r="G580" t="s">
        <v>36</v>
      </c>
      <c r="H580" t="s">
        <v>167</v>
      </c>
      <c r="I580" t="s">
        <v>603</v>
      </c>
      <c r="J580" t="s">
        <v>39</v>
      </c>
      <c r="K580" t="s">
        <v>40</v>
      </c>
      <c r="L580" t="s">
        <v>50</v>
      </c>
      <c r="M580">
        <v>61000</v>
      </c>
      <c r="N580" t="s">
        <v>42</v>
      </c>
      <c r="O580" t="s">
        <v>59</v>
      </c>
      <c r="P580">
        <v>8434935</v>
      </c>
      <c r="Q580" t="s">
        <v>44</v>
      </c>
      <c r="R580" t="str">
        <f t="shared" si="28"/>
        <v>Tertile 2</v>
      </c>
      <c r="S580" t="str">
        <f t="shared" si="29"/>
        <v>Eligible</v>
      </c>
    </row>
    <row r="581" spans="1:19" x14ac:dyDescent="0.35">
      <c r="A581" t="s">
        <v>1308</v>
      </c>
      <c r="B581" s="1">
        <v>44614</v>
      </c>
      <c r="C581" s="5" t="str">
        <f t="shared" si="27"/>
        <v>02</v>
      </c>
      <c r="D581" t="s">
        <v>1309</v>
      </c>
      <c r="E581" t="s">
        <v>17</v>
      </c>
      <c r="F581">
        <v>1430000</v>
      </c>
      <c r="G581" t="s">
        <v>160</v>
      </c>
      <c r="H581" t="s">
        <v>30</v>
      </c>
      <c r="I581" t="s">
        <v>31</v>
      </c>
      <c r="J581" t="s">
        <v>21</v>
      </c>
      <c r="K581" t="s">
        <v>22</v>
      </c>
      <c r="L581" t="s">
        <v>23</v>
      </c>
      <c r="M581">
        <v>19000</v>
      </c>
      <c r="N581" t="s">
        <v>58</v>
      </c>
      <c r="O581" t="s">
        <v>25</v>
      </c>
      <c r="P581">
        <v>8773780</v>
      </c>
      <c r="Q581" t="s">
        <v>60</v>
      </c>
      <c r="R581" t="str">
        <f t="shared" si="28"/>
        <v>Tertile 3</v>
      </c>
      <c r="S581" t="str">
        <f t="shared" si="29"/>
        <v>Eligible</v>
      </c>
    </row>
    <row r="582" spans="1:19" x14ac:dyDescent="0.35">
      <c r="A582" t="s">
        <v>1330</v>
      </c>
      <c r="B582" s="1">
        <v>44615</v>
      </c>
      <c r="C582" s="5" t="str">
        <f t="shared" si="27"/>
        <v>02</v>
      </c>
      <c r="D582" t="s">
        <v>1124</v>
      </c>
      <c r="E582" t="s">
        <v>86</v>
      </c>
      <c r="F582">
        <v>390000</v>
      </c>
      <c r="G582" t="s">
        <v>142</v>
      </c>
      <c r="H582" t="s">
        <v>30</v>
      </c>
      <c r="I582" t="s">
        <v>272</v>
      </c>
      <c r="J582" t="s">
        <v>39</v>
      </c>
      <c r="K582" t="s">
        <v>40</v>
      </c>
      <c r="L582" t="s">
        <v>23</v>
      </c>
      <c r="M582">
        <v>11000</v>
      </c>
      <c r="N582" t="s">
        <v>51</v>
      </c>
      <c r="O582" t="s">
        <v>110</v>
      </c>
      <c r="P582">
        <v>6027351</v>
      </c>
      <c r="Q582" t="s">
        <v>26</v>
      </c>
      <c r="R582" t="str">
        <f t="shared" si="28"/>
        <v>Tertile 1</v>
      </c>
      <c r="S582" t="str">
        <f t="shared" si="29"/>
        <v>Risky</v>
      </c>
    </row>
    <row r="583" spans="1:19" x14ac:dyDescent="0.35">
      <c r="A583" t="s">
        <v>1319</v>
      </c>
      <c r="B583" s="1">
        <v>44615</v>
      </c>
      <c r="C583" s="5" t="str">
        <f t="shared" si="27"/>
        <v>02</v>
      </c>
      <c r="D583" t="s">
        <v>1320</v>
      </c>
      <c r="E583" t="s">
        <v>17</v>
      </c>
      <c r="F583">
        <v>480000</v>
      </c>
      <c r="G583" t="s">
        <v>90</v>
      </c>
      <c r="H583" t="s">
        <v>81</v>
      </c>
      <c r="I583" t="s">
        <v>323</v>
      </c>
      <c r="J583" t="s">
        <v>21</v>
      </c>
      <c r="K583" t="s">
        <v>22</v>
      </c>
      <c r="L583" t="s">
        <v>50</v>
      </c>
      <c r="M583">
        <v>45000</v>
      </c>
      <c r="N583" t="s">
        <v>72</v>
      </c>
      <c r="O583" t="s">
        <v>25</v>
      </c>
      <c r="P583">
        <v>6182819</v>
      </c>
      <c r="Q583" t="s">
        <v>73</v>
      </c>
      <c r="R583" t="str">
        <f t="shared" si="28"/>
        <v>Tertile 1</v>
      </c>
      <c r="S583" t="str">
        <f t="shared" si="29"/>
        <v>Risky</v>
      </c>
    </row>
    <row r="584" spans="1:19" x14ac:dyDescent="0.35">
      <c r="A584" t="s">
        <v>1327</v>
      </c>
      <c r="B584" s="1">
        <v>44615</v>
      </c>
      <c r="C584" s="5" t="str">
        <f t="shared" si="27"/>
        <v>02</v>
      </c>
      <c r="D584" t="s">
        <v>1077</v>
      </c>
      <c r="E584" t="s">
        <v>17</v>
      </c>
      <c r="F584">
        <v>505000</v>
      </c>
      <c r="G584" t="s">
        <v>147</v>
      </c>
      <c r="H584" t="s">
        <v>156</v>
      </c>
      <c r="I584" t="s">
        <v>196</v>
      </c>
      <c r="J584" t="s">
        <v>21</v>
      </c>
      <c r="K584" t="s">
        <v>22</v>
      </c>
      <c r="L584" t="s">
        <v>50</v>
      </c>
      <c r="M584">
        <v>62000</v>
      </c>
      <c r="N584" t="s">
        <v>58</v>
      </c>
      <c r="O584" t="s">
        <v>59</v>
      </c>
      <c r="P584">
        <v>7364033</v>
      </c>
      <c r="Q584" t="s">
        <v>60</v>
      </c>
      <c r="R584" t="str">
        <f t="shared" si="28"/>
        <v>Tertile 1</v>
      </c>
      <c r="S584" t="str">
        <f t="shared" si="29"/>
        <v>Risky</v>
      </c>
    </row>
    <row r="585" spans="1:19" x14ac:dyDescent="0.35">
      <c r="A585" t="s">
        <v>1316</v>
      </c>
      <c r="B585" s="1">
        <v>44615</v>
      </c>
      <c r="C585" s="5" t="str">
        <f t="shared" si="27"/>
        <v>02</v>
      </c>
      <c r="D585" t="s">
        <v>1317</v>
      </c>
      <c r="E585" t="s">
        <v>17</v>
      </c>
      <c r="F585">
        <v>510000</v>
      </c>
      <c r="G585" t="s">
        <v>252</v>
      </c>
      <c r="H585" t="s">
        <v>369</v>
      </c>
      <c r="I585" t="s">
        <v>492</v>
      </c>
      <c r="J585" t="s">
        <v>21</v>
      </c>
      <c r="K585" t="s">
        <v>22</v>
      </c>
      <c r="L585" t="s">
        <v>50</v>
      </c>
      <c r="M585">
        <v>27000</v>
      </c>
      <c r="N585" t="s">
        <v>72</v>
      </c>
      <c r="O585" t="s">
        <v>110</v>
      </c>
      <c r="P585">
        <v>8755338</v>
      </c>
      <c r="Q585" t="s">
        <v>73</v>
      </c>
      <c r="R585" t="str">
        <f t="shared" si="28"/>
        <v>Tertile 1</v>
      </c>
      <c r="S585" t="str">
        <f t="shared" si="29"/>
        <v>Risky</v>
      </c>
    </row>
    <row r="586" spans="1:19" x14ac:dyDescent="0.35">
      <c r="A586" t="s">
        <v>1314</v>
      </c>
      <c r="B586" s="1">
        <v>44615</v>
      </c>
      <c r="C586" s="5" t="str">
        <f t="shared" si="27"/>
        <v>02</v>
      </c>
      <c r="D586" t="s">
        <v>1315</v>
      </c>
      <c r="E586" t="s">
        <v>17</v>
      </c>
      <c r="F586">
        <v>805000</v>
      </c>
      <c r="G586" t="s">
        <v>248</v>
      </c>
      <c r="H586" t="s">
        <v>48</v>
      </c>
      <c r="I586" t="s">
        <v>648</v>
      </c>
      <c r="J586" t="s">
        <v>21</v>
      </c>
      <c r="K586" t="s">
        <v>22</v>
      </c>
      <c r="L586" t="s">
        <v>50</v>
      </c>
      <c r="M586">
        <v>31000</v>
      </c>
      <c r="N586" t="s">
        <v>66</v>
      </c>
      <c r="O586" t="s">
        <v>59</v>
      </c>
      <c r="P586">
        <v>8101678</v>
      </c>
      <c r="Q586" t="s">
        <v>67</v>
      </c>
      <c r="R586" t="str">
        <f t="shared" si="28"/>
        <v>Tertile 2</v>
      </c>
      <c r="S586" t="str">
        <f t="shared" si="29"/>
        <v>Eligible</v>
      </c>
    </row>
    <row r="587" spans="1:19" x14ac:dyDescent="0.35">
      <c r="A587" t="s">
        <v>1325</v>
      </c>
      <c r="B587" s="1">
        <v>44615</v>
      </c>
      <c r="C587" s="5" t="str">
        <f t="shared" si="27"/>
        <v>02</v>
      </c>
      <c r="D587" t="s">
        <v>1326</v>
      </c>
      <c r="E587" t="s">
        <v>17</v>
      </c>
      <c r="F587">
        <v>815000</v>
      </c>
      <c r="G587" t="s">
        <v>142</v>
      </c>
      <c r="H587" t="s">
        <v>113</v>
      </c>
      <c r="I587" t="s">
        <v>395</v>
      </c>
      <c r="J587" t="s">
        <v>21</v>
      </c>
      <c r="K587" t="s">
        <v>22</v>
      </c>
      <c r="L587" t="s">
        <v>50</v>
      </c>
      <c r="M587">
        <v>57000</v>
      </c>
      <c r="N587" t="s">
        <v>51</v>
      </c>
      <c r="O587" t="s">
        <v>25</v>
      </c>
      <c r="P587">
        <v>7478439</v>
      </c>
      <c r="Q587" t="s">
        <v>52</v>
      </c>
      <c r="R587" t="str">
        <f t="shared" si="28"/>
        <v>Tertile 2</v>
      </c>
      <c r="S587" t="str">
        <f t="shared" si="29"/>
        <v>Eligible</v>
      </c>
    </row>
    <row r="588" spans="1:19" x14ac:dyDescent="0.35">
      <c r="A588" t="s">
        <v>1323</v>
      </c>
      <c r="B588" s="1">
        <v>44615</v>
      </c>
      <c r="C588" s="5" t="str">
        <f t="shared" si="27"/>
        <v>02</v>
      </c>
      <c r="D588" t="s">
        <v>1324</v>
      </c>
      <c r="E588" t="s">
        <v>86</v>
      </c>
      <c r="F588">
        <v>835000</v>
      </c>
      <c r="G588" t="s">
        <v>55</v>
      </c>
      <c r="H588" t="s">
        <v>148</v>
      </c>
      <c r="I588" t="s">
        <v>329</v>
      </c>
      <c r="J588" t="s">
        <v>21</v>
      </c>
      <c r="K588" t="s">
        <v>22</v>
      </c>
      <c r="L588" t="s">
        <v>50</v>
      </c>
      <c r="M588">
        <v>17000</v>
      </c>
      <c r="N588" t="s">
        <v>58</v>
      </c>
      <c r="O588" t="s">
        <v>110</v>
      </c>
      <c r="P588">
        <v>8125633</v>
      </c>
      <c r="Q588" t="s">
        <v>60</v>
      </c>
      <c r="R588" t="str">
        <f t="shared" si="28"/>
        <v>Tertile 2</v>
      </c>
      <c r="S588" t="str">
        <f t="shared" si="29"/>
        <v>Eligible</v>
      </c>
    </row>
    <row r="589" spans="1:19" x14ac:dyDescent="0.35">
      <c r="A589" t="s">
        <v>1321</v>
      </c>
      <c r="B589" s="1">
        <v>44615</v>
      </c>
      <c r="C589" s="5" t="str">
        <f t="shared" si="27"/>
        <v>02</v>
      </c>
      <c r="D589" t="s">
        <v>1322</v>
      </c>
      <c r="E589" t="s">
        <v>86</v>
      </c>
      <c r="F589">
        <v>860000</v>
      </c>
      <c r="G589" t="s">
        <v>47</v>
      </c>
      <c r="H589" t="s">
        <v>64</v>
      </c>
      <c r="I589" t="s">
        <v>200</v>
      </c>
      <c r="J589" t="s">
        <v>21</v>
      </c>
      <c r="K589" t="s">
        <v>22</v>
      </c>
      <c r="L589" t="s">
        <v>50</v>
      </c>
      <c r="M589">
        <v>53000</v>
      </c>
      <c r="N589" t="s">
        <v>51</v>
      </c>
      <c r="O589" t="s">
        <v>59</v>
      </c>
      <c r="P589">
        <v>6272168</v>
      </c>
      <c r="Q589" t="s">
        <v>52</v>
      </c>
      <c r="R589" t="str">
        <f t="shared" si="28"/>
        <v>Tertile 2</v>
      </c>
      <c r="S589" t="str">
        <f t="shared" si="29"/>
        <v>Eligible</v>
      </c>
    </row>
    <row r="590" spans="1:19" x14ac:dyDescent="0.35">
      <c r="A590" t="s">
        <v>1318</v>
      </c>
      <c r="B590" s="1">
        <v>44615</v>
      </c>
      <c r="C590" s="5" t="str">
        <f t="shared" si="27"/>
        <v>02</v>
      </c>
      <c r="D590" t="s">
        <v>1209</v>
      </c>
      <c r="E590" t="s">
        <v>17</v>
      </c>
      <c r="F590">
        <v>1006000</v>
      </c>
      <c r="G590" t="s">
        <v>47</v>
      </c>
      <c r="H590" t="s">
        <v>81</v>
      </c>
      <c r="I590" t="s">
        <v>387</v>
      </c>
      <c r="J590" t="s">
        <v>21</v>
      </c>
      <c r="K590" t="s">
        <v>22</v>
      </c>
      <c r="L590" t="s">
        <v>50</v>
      </c>
      <c r="M590">
        <v>15601</v>
      </c>
      <c r="N590" t="s">
        <v>51</v>
      </c>
      <c r="O590" t="s">
        <v>83</v>
      </c>
      <c r="P590">
        <v>8573478</v>
      </c>
      <c r="Q590" t="s">
        <v>52</v>
      </c>
      <c r="R590" t="str">
        <f t="shared" si="28"/>
        <v>Tertile 2</v>
      </c>
      <c r="S590" t="str">
        <f t="shared" si="29"/>
        <v>Eligible</v>
      </c>
    </row>
    <row r="591" spans="1:19" x14ac:dyDescent="0.35">
      <c r="A591" t="s">
        <v>1328</v>
      </c>
      <c r="B591" s="1">
        <v>44615</v>
      </c>
      <c r="C591" s="5" t="str">
        <f t="shared" si="27"/>
        <v>02</v>
      </c>
      <c r="D591" t="s">
        <v>1329</v>
      </c>
      <c r="E591" t="s">
        <v>17</v>
      </c>
      <c r="F591">
        <v>1165000</v>
      </c>
      <c r="G591" t="s">
        <v>103</v>
      </c>
      <c r="H591" t="s">
        <v>108</v>
      </c>
      <c r="I591" t="s">
        <v>350</v>
      </c>
      <c r="J591" t="s">
        <v>21</v>
      </c>
      <c r="K591" t="s">
        <v>22</v>
      </c>
      <c r="L591" t="s">
        <v>50</v>
      </c>
      <c r="M591">
        <v>42500</v>
      </c>
      <c r="N591" t="s">
        <v>42</v>
      </c>
      <c r="O591" t="s">
        <v>59</v>
      </c>
      <c r="P591">
        <v>7841055</v>
      </c>
      <c r="Q591" t="s">
        <v>73</v>
      </c>
      <c r="R591" t="str">
        <f t="shared" si="28"/>
        <v>Tertile 3</v>
      </c>
      <c r="S591" t="str">
        <f t="shared" si="29"/>
        <v>Eligible</v>
      </c>
    </row>
    <row r="592" spans="1:19" x14ac:dyDescent="0.35">
      <c r="A592" t="s">
        <v>1336</v>
      </c>
      <c r="B592" s="1">
        <v>44617</v>
      </c>
      <c r="C592" s="5" t="str">
        <f t="shared" si="27"/>
        <v>02</v>
      </c>
      <c r="D592" t="s">
        <v>1337</v>
      </c>
      <c r="E592" t="s">
        <v>17</v>
      </c>
      <c r="F592">
        <v>13500</v>
      </c>
      <c r="G592" t="s">
        <v>166</v>
      </c>
      <c r="H592" t="s">
        <v>216</v>
      </c>
      <c r="I592" t="s">
        <v>599</v>
      </c>
      <c r="J592" t="s">
        <v>21</v>
      </c>
      <c r="K592" t="s">
        <v>22</v>
      </c>
      <c r="L592" t="s">
        <v>50</v>
      </c>
      <c r="M592">
        <v>12000</v>
      </c>
      <c r="N592" t="s">
        <v>24</v>
      </c>
      <c r="O592" t="s">
        <v>25</v>
      </c>
      <c r="P592">
        <v>8374673</v>
      </c>
      <c r="Q592" t="s">
        <v>26</v>
      </c>
      <c r="R592" t="str">
        <f t="shared" si="28"/>
        <v>Tertile 1</v>
      </c>
      <c r="S592" t="str">
        <f t="shared" si="29"/>
        <v>Risky</v>
      </c>
    </row>
    <row r="593" spans="1:19" x14ac:dyDescent="0.35">
      <c r="A593" t="s">
        <v>1350</v>
      </c>
      <c r="B593" s="1">
        <v>44617</v>
      </c>
      <c r="C593" s="5" t="str">
        <f t="shared" si="27"/>
        <v>02</v>
      </c>
      <c r="D593" t="s">
        <v>1351</v>
      </c>
      <c r="E593" t="s">
        <v>17</v>
      </c>
      <c r="F593">
        <v>13500</v>
      </c>
      <c r="G593" t="s">
        <v>152</v>
      </c>
      <c r="H593" t="s">
        <v>81</v>
      </c>
      <c r="I593" t="s">
        <v>403</v>
      </c>
      <c r="J593" t="s">
        <v>39</v>
      </c>
      <c r="K593" t="s">
        <v>40</v>
      </c>
      <c r="L593" t="s">
        <v>50</v>
      </c>
      <c r="M593">
        <v>14000</v>
      </c>
      <c r="N593" t="s">
        <v>66</v>
      </c>
      <c r="O593" t="s">
        <v>25</v>
      </c>
      <c r="P593">
        <v>8391158</v>
      </c>
      <c r="Q593" t="s">
        <v>44</v>
      </c>
      <c r="R593" t="str">
        <f t="shared" si="28"/>
        <v>Tertile 1</v>
      </c>
      <c r="S593" t="str">
        <f t="shared" si="29"/>
        <v>Risky</v>
      </c>
    </row>
    <row r="594" spans="1:19" x14ac:dyDescent="0.35">
      <c r="A594" t="s">
        <v>1344</v>
      </c>
      <c r="B594" s="1">
        <v>44617</v>
      </c>
      <c r="C594" s="5" t="str">
        <f t="shared" si="27"/>
        <v>02</v>
      </c>
      <c r="D594" t="s">
        <v>1345</v>
      </c>
      <c r="E594" t="s">
        <v>17</v>
      </c>
      <c r="F594">
        <v>580000</v>
      </c>
      <c r="G594" t="s">
        <v>152</v>
      </c>
      <c r="H594" t="s">
        <v>19</v>
      </c>
      <c r="I594" t="s">
        <v>400</v>
      </c>
      <c r="J594" t="s">
        <v>39</v>
      </c>
      <c r="K594" t="s">
        <v>40</v>
      </c>
      <c r="L594" t="s">
        <v>23</v>
      </c>
      <c r="M594">
        <v>69000</v>
      </c>
      <c r="N594" t="s">
        <v>66</v>
      </c>
      <c r="O594" t="s">
        <v>25</v>
      </c>
      <c r="P594">
        <v>6252638</v>
      </c>
      <c r="Q594" t="s">
        <v>67</v>
      </c>
      <c r="R594" t="str">
        <f t="shared" si="28"/>
        <v>Tertile 2</v>
      </c>
      <c r="S594" t="str">
        <f t="shared" si="29"/>
        <v>Risky</v>
      </c>
    </row>
    <row r="595" spans="1:19" x14ac:dyDescent="0.35">
      <c r="A595" t="s">
        <v>1346</v>
      </c>
      <c r="B595" s="1">
        <v>44617</v>
      </c>
      <c r="C595" s="5" t="str">
        <f t="shared" si="27"/>
        <v>02</v>
      </c>
      <c r="D595" t="s">
        <v>1347</v>
      </c>
      <c r="E595" t="s">
        <v>17</v>
      </c>
      <c r="F595">
        <v>603000</v>
      </c>
      <c r="G595" t="s">
        <v>76</v>
      </c>
      <c r="H595" t="s">
        <v>81</v>
      </c>
      <c r="I595" t="s">
        <v>403</v>
      </c>
      <c r="J595" t="s">
        <v>39</v>
      </c>
      <c r="K595" t="s">
        <v>40</v>
      </c>
      <c r="L595" t="s">
        <v>50</v>
      </c>
      <c r="M595">
        <v>20000</v>
      </c>
      <c r="N595" t="s">
        <v>72</v>
      </c>
      <c r="O595" t="s">
        <v>25</v>
      </c>
      <c r="P595">
        <v>6316143</v>
      </c>
      <c r="Q595" t="s">
        <v>73</v>
      </c>
      <c r="R595" t="str">
        <f t="shared" si="28"/>
        <v>Tertile 2</v>
      </c>
      <c r="S595" t="str">
        <f t="shared" si="29"/>
        <v>Risky</v>
      </c>
    </row>
    <row r="596" spans="1:19" x14ac:dyDescent="0.35">
      <c r="A596" t="s">
        <v>1331</v>
      </c>
      <c r="B596" s="1">
        <v>44617</v>
      </c>
      <c r="C596" s="5" t="str">
        <f t="shared" si="27"/>
        <v>02</v>
      </c>
      <c r="D596" t="s">
        <v>1332</v>
      </c>
      <c r="E596" t="s">
        <v>17</v>
      </c>
      <c r="F596">
        <v>612000</v>
      </c>
      <c r="G596" t="s">
        <v>268</v>
      </c>
      <c r="H596" t="s">
        <v>81</v>
      </c>
      <c r="I596" t="s">
        <v>211</v>
      </c>
      <c r="J596" t="s">
        <v>39</v>
      </c>
      <c r="K596" t="s">
        <v>40</v>
      </c>
      <c r="L596" t="s">
        <v>50</v>
      </c>
      <c r="M596">
        <v>26000</v>
      </c>
      <c r="N596" t="s">
        <v>24</v>
      </c>
      <c r="O596" t="s">
        <v>43</v>
      </c>
      <c r="P596">
        <v>8291553</v>
      </c>
      <c r="Q596" t="s">
        <v>26</v>
      </c>
      <c r="R596" t="str">
        <f t="shared" si="28"/>
        <v>Tertile 2</v>
      </c>
      <c r="S596" t="str">
        <f t="shared" si="29"/>
        <v>Risky</v>
      </c>
    </row>
    <row r="597" spans="1:19" x14ac:dyDescent="0.35">
      <c r="A597" t="s">
        <v>1333</v>
      </c>
      <c r="B597" s="1">
        <v>44617</v>
      </c>
      <c r="C597" s="5" t="str">
        <f t="shared" si="27"/>
        <v>02</v>
      </c>
      <c r="D597" t="s">
        <v>1334</v>
      </c>
      <c r="E597" t="s">
        <v>17</v>
      </c>
      <c r="F597">
        <v>662000</v>
      </c>
      <c r="G597" t="s">
        <v>288</v>
      </c>
      <c r="H597" t="s">
        <v>174</v>
      </c>
      <c r="I597" t="s">
        <v>1335</v>
      </c>
      <c r="J597" t="s">
        <v>21</v>
      </c>
      <c r="K597" t="s">
        <v>22</v>
      </c>
      <c r="L597" t="s">
        <v>50</v>
      </c>
      <c r="M597">
        <v>22000</v>
      </c>
      <c r="N597" t="s">
        <v>32</v>
      </c>
      <c r="O597" t="s">
        <v>110</v>
      </c>
      <c r="P597">
        <v>6295734</v>
      </c>
      <c r="Q597" t="s">
        <v>33</v>
      </c>
      <c r="R597" t="str">
        <f t="shared" si="28"/>
        <v>Tertile 2</v>
      </c>
      <c r="S597" t="str">
        <f t="shared" si="29"/>
        <v>Risky</v>
      </c>
    </row>
    <row r="598" spans="1:19" x14ac:dyDescent="0.35">
      <c r="A598" t="s">
        <v>1343</v>
      </c>
      <c r="B598" s="1">
        <v>44617</v>
      </c>
      <c r="C598" s="5" t="str">
        <f t="shared" si="27"/>
        <v>02</v>
      </c>
      <c r="D598" t="s">
        <v>1250</v>
      </c>
      <c r="E598" t="s">
        <v>17</v>
      </c>
      <c r="F598">
        <v>850000</v>
      </c>
      <c r="G598" t="s">
        <v>70</v>
      </c>
      <c r="H598" t="s">
        <v>303</v>
      </c>
      <c r="I598" t="s">
        <v>304</v>
      </c>
      <c r="J598" t="s">
        <v>21</v>
      </c>
      <c r="K598" t="s">
        <v>22</v>
      </c>
      <c r="L598" t="s">
        <v>50</v>
      </c>
      <c r="M598">
        <v>18000</v>
      </c>
      <c r="N598" t="s">
        <v>72</v>
      </c>
      <c r="O598" t="s">
        <v>59</v>
      </c>
      <c r="P598">
        <v>8993047</v>
      </c>
      <c r="Q598" t="s">
        <v>73</v>
      </c>
      <c r="R598" t="str">
        <f t="shared" si="28"/>
        <v>Tertile 2</v>
      </c>
      <c r="S598" t="str">
        <f t="shared" si="29"/>
        <v>Eligible</v>
      </c>
    </row>
    <row r="599" spans="1:19" x14ac:dyDescent="0.35">
      <c r="A599" t="s">
        <v>1341</v>
      </c>
      <c r="B599" s="1">
        <v>44617</v>
      </c>
      <c r="C599" s="5" t="str">
        <f t="shared" si="27"/>
        <v>02</v>
      </c>
      <c r="D599" t="s">
        <v>1342</v>
      </c>
      <c r="E599" t="s">
        <v>17</v>
      </c>
      <c r="F599">
        <v>881000</v>
      </c>
      <c r="G599" t="s">
        <v>63</v>
      </c>
      <c r="H599" t="s">
        <v>30</v>
      </c>
      <c r="I599" t="s">
        <v>347</v>
      </c>
      <c r="J599" t="s">
        <v>39</v>
      </c>
      <c r="K599" t="s">
        <v>40</v>
      </c>
      <c r="L599" t="s">
        <v>50</v>
      </c>
      <c r="M599">
        <v>16000</v>
      </c>
      <c r="N599" t="s">
        <v>66</v>
      </c>
      <c r="O599" t="s">
        <v>59</v>
      </c>
      <c r="P599">
        <v>7765301</v>
      </c>
      <c r="Q599" t="s">
        <v>73</v>
      </c>
      <c r="R599" t="str">
        <f t="shared" si="28"/>
        <v>Tertile 2</v>
      </c>
      <c r="S599" t="str">
        <f t="shared" si="29"/>
        <v>Eligible</v>
      </c>
    </row>
    <row r="600" spans="1:19" x14ac:dyDescent="0.35">
      <c r="A600" t="s">
        <v>1348</v>
      </c>
      <c r="B600" s="1">
        <v>44617</v>
      </c>
      <c r="C600" s="5" t="str">
        <f t="shared" si="27"/>
        <v>02</v>
      </c>
      <c r="D600" t="s">
        <v>1349</v>
      </c>
      <c r="E600" t="s">
        <v>17</v>
      </c>
      <c r="F600">
        <v>890500</v>
      </c>
      <c r="G600" t="s">
        <v>147</v>
      </c>
      <c r="H600" t="s">
        <v>444</v>
      </c>
      <c r="I600" t="s">
        <v>519</v>
      </c>
      <c r="J600" t="s">
        <v>21</v>
      </c>
      <c r="K600" t="s">
        <v>22</v>
      </c>
      <c r="L600" t="s">
        <v>50</v>
      </c>
      <c r="M600">
        <v>22500</v>
      </c>
      <c r="N600" t="s">
        <v>58</v>
      </c>
      <c r="O600" t="s">
        <v>59</v>
      </c>
      <c r="P600">
        <v>7991070</v>
      </c>
      <c r="Q600" t="s">
        <v>33</v>
      </c>
      <c r="R600" t="str">
        <f t="shared" si="28"/>
        <v>Tertile 2</v>
      </c>
      <c r="S600" t="str">
        <f t="shared" si="29"/>
        <v>Eligible</v>
      </c>
    </row>
    <row r="601" spans="1:19" x14ac:dyDescent="0.35">
      <c r="A601" t="s">
        <v>1338</v>
      </c>
      <c r="B601" s="1">
        <v>44617</v>
      </c>
      <c r="C601" s="5" t="str">
        <f t="shared" si="27"/>
        <v>02</v>
      </c>
      <c r="D601" t="s">
        <v>1339</v>
      </c>
      <c r="E601" t="s">
        <v>86</v>
      </c>
      <c r="F601">
        <v>965000</v>
      </c>
      <c r="G601" t="s">
        <v>98</v>
      </c>
      <c r="H601" t="s">
        <v>156</v>
      </c>
      <c r="I601" t="s">
        <v>1340</v>
      </c>
      <c r="J601" t="s">
        <v>39</v>
      </c>
      <c r="K601" t="s">
        <v>40</v>
      </c>
      <c r="L601" t="s">
        <v>23</v>
      </c>
      <c r="M601">
        <v>20000</v>
      </c>
      <c r="N601" t="s">
        <v>32</v>
      </c>
      <c r="O601" t="s">
        <v>110</v>
      </c>
      <c r="P601">
        <v>8675887</v>
      </c>
      <c r="Q601" t="s">
        <v>33</v>
      </c>
      <c r="R601" t="str">
        <f t="shared" si="28"/>
        <v>Tertile 2</v>
      </c>
      <c r="S601" t="str">
        <f t="shared" si="29"/>
        <v>Eligible</v>
      </c>
    </row>
    <row r="602" spans="1:19" x14ac:dyDescent="0.35">
      <c r="A602" t="s">
        <v>1354</v>
      </c>
      <c r="B602" s="1">
        <v>44619</v>
      </c>
      <c r="C602" s="5" t="str">
        <f t="shared" si="27"/>
        <v>02</v>
      </c>
      <c r="D602" t="s">
        <v>1355</v>
      </c>
      <c r="E602" t="s">
        <v>86</v>
      </c>
      <c r="F602">
        <v>13500</v>
      </c>
      <c r="G602" t="s">
        <v>295</v>
      </c>
      <c r="H602" t="s">
        <v>19</v>
      </c>
      <c r="I602" t="s">
        <v>380</v>
      </c>
      <c r="J602" t="s">
        <v>21</v>
      </c>
      <c r="K602" t="s">
        <v>22</v>
      </c>
      <c r="L602" t="s">
        <v>50</v>
      </c>
      <c r="M602">
        <v>41000</v>
      </c>
      <c r="N602" t="s">
        <v>51</v>
      </c>
      <c r="O602" t="s">
        <v>59</v>
      </c>
      <c r="P602">
        <v>7947220</v>
      </c>
      <c r="Q602" t="s">
        <v>52</v>
      </c>
      <c r="R602" t="str">
        <f t="shared" si="28"/>
        <v>Tertile 1</v>
      </c>
      <c r="S602" t="str">
        <f t="shared" si="29"/>
        <v>Risky</v>
      </c>
    </row>
    <row r="603" spans="1:19" x14ac:dyDescent="0.35">
      <c r="A603" t="s">
        <v>1367</v>
      </c>
      <c r="B603" s="1">
        <v>44619</v>
      </c>
      <c r="C603" s="5" t="str">
        <f t="shared" si="27"/>
        <v>02</v>
      </c>
      <c r="D603" t="s">
        <v>1368</v>
      </c>
      <c r="E603" t="s">
        <v>17</v>
      </c>
      <c r="F603">
        <v>13500</v>
      </c>
      <c r="G603" t="s">
        <v>152</v>
      </c>
      <c r="H603" t="s">
        <v>104</v>
      </c>
      <c r="I603" t="s">
        <v>105</v>
      </c>
      <c r="J603" t="s">
        <v>21</v>
      </c>
      <c r="K603" t="s">
        <v>22</v>
      </c>
      <c r="L603" t="s">
        <v>50</v>
      </c>
      <c r="M603">
        <v>19000</v>
      </c>
      <c r="N603" t="s">
        <v>66</v>
      </c>
      <c r="O603" t="s">
        <v>59</v>
      </c>
      <c r="P603">
        <v>6977939</v>
      </c>
      <c r="Q603" t="s">
        <v>67</v>
      </c>
      <c r="R603" t="str">
        <f t="shared" si="28"/>
        <v>Tertile 1</v>
      </c>
      <c r="S603" t="str">
        <f t="shared" si="29"/>
        <v>Risky</v>
      </c>
    </row>
    <row r="604" spans="1:19" x14ac:dyDescent="0.35">
      <c r="A604" t="s">
        <v>1376</v>
      </c>
      <c r="B604" s="1">
        <v>44619</v>
      </c>
      <c r="C604" s="5" t="str">
        <f t="shared" si="27"/>
        <v>02</v>
      </c>
      <c r="D604" t="s">
        <v>1377</v>
      </c>
      <c r="E604" t="s">
        <v>17</v>
      </c>
      <c r="F604">
        <v>13500</v>
      </c>
      <c r="G604" t="s">
        <v>199</v>
      </c>
      <c r="H604" t="s">
        <v>174</v>
      </c>
      <c r="I604" t="s">
        <v>265</v>
      </c>
      <c r="J604" t="s">
        <v>39</v>
      </c>
      <c r="K604" t="s">
        <v>40</v>
      </c>
      <c r="L604" t="s">
        <v>50</v>
      </c>
      <c r="M604">
        <v>25000</v>
      </c>
      <c r="N604" t="s">
        <v>51</v>
      </c>
      <c r="O604" t="s">
        <v>59</v>
      </c>
      <c r="P604">
        <v>8643987</v>
      </c>
      <c r="Q604" t="s">
        <v>52</v>
      </c>
      <c r="R604" t="str">
        <f t="shared" si="28"/>
        <v>Tertile 1</v>
      </c>
      <c r="S604" t="str">
        <f t="shared" si="29"/>
        <v>Risky</v>
      </c>
    </row>
    <row r="605" spans="1:19" x14ac:dyDescent="0.35">
      <c r="A605" t="s">
        <v>1383</v>
      </c>
      <c r="B605" s="1">
        <v>44619</v>
      </c>
      <c r="C605" s="5" t="str">
        <f t="shared" si="27"/>
        <v>02</v>
      </c>
      <c r="D605" t="s">
        <v>1384</v>
      </c>
      <c r="E605" t="s">
        <v>17</v>
      </c>
      <c r="F605">
        <v>13500</v>
      </c>
      <c r="G605" t="s">
        <v>295</v>
      </c>
      <c r="H605" t="s">
        <v>108</v>
      </c>
      <c r="I605" t="s">
        <v>350</v>
      </c>
      <c r="J605" t="s">
        <v>21</v>
      </c>
      <c r="K605" t="s">
        <v>22</v>
      </c>
      <c r="L605" t="s">
        <v>50</v>
      </c>
      <c r="M605">
        <v>42000</v>
      </c>
      <c r="N605" t="s">
        <v>51</v>
      </c>
      <c r="O605" t="s">
        <v>83</v>
      </c>
      <c r="P605">
        <v>6505188</v>
      </c>
      <c r="Q605" t="s">
        <v>52</v>
      </c>
      <c r="R605" t="str">
        <f t="shared" si="28"/>
        <v>Tertile 1</v>
      </c>
      <c r="S605" t="str">
        <f t="shared" si="29"/>
        <v>Risky</v>
      </c>
    </row>
    <row r="606" spans="1:19" x14ac:dyDescent="0.35">
      <c r="A606" t="s">
        <v>1387</v>
      </c>
      <c r="B606" s="1">
        <v>44619</v>
      </c>
      <c r="C606" s="5" t="str">
        <f t="shared" si="27"/>
        <v>02</v>
      </c>
      <c r="D606" t="s">
        <v>1388</v>
      </c>
      <c r="E606" t="s">
        <v>17</v>
      </c>
      <c r="F606">
        <v>13500</v>
      </c>
      <c r="G606" t="s">
        <v>98</v>
      </c>
      <c r="H606" t="s">
        <v>94</v>
      </c>
      <c r="I606" t="s">
        <v>344</v>
      </c>
      <c r="J606" t="s">
        <v>39</v>
      </c>
      <c r="K606" t="s">
        <v>40</v>
      </c>
      <c r="L606" t="s">
        <v>50</v>
      </c>
      <c r="M606">
        <v>22000</v>
      </c>
      <c r="N606" t="s">
        <v>32</v>
      </c>
      <c r="O606" t="s">
        <v>110</v>
      </c>
      <c r="P606">
        <v>6196377</v>
      </c>
      <c r="Q606" t="s">
        <v>33</v>
      </c>
      <c r="R606" t="str">
        <f t="shared" si="28"/>
        <v>Tertile 1</v>
      </c>
      <c r="S606" t="str">
        <f t="shared" si="29"/>
        <v>Risky</v>
      </c>
    </row>
    <row r="607" spans="1:19" x14ac:dyDescent="0.35">
      <c r="A607" t="s">
        <v>1394</v>
      </c>
      <c r="B607" s="1">
        <v>44619</v>
      </c>
      <c r="C607" s="5" t="str">
        <f t="shared" si="27"/>
        <v>02</v>
      </c>
      <c r="D607" t="s">
        <v>407</v>
      </c>
      <c r="E607" t="s">
        <v>17</v>
      </c>
      <c r="F607">
        <v>13500</v>
      </c>
      <c r="G607" t="s">
        <v>47</v>
      </c>
      <c r="H607" t="s">
        <v>148</v>
      </c>
      <c r="I607" t="s">
        <v>614</v>
      </c>
      <c r="J607" t="s">
        <v>39</v>
      </c>
      <c r="K607" t="s">
        <v>40</v>
      </c>
      <c r="L607" t="s">
        <v>50</v>
      </c>
      <c r="M607">
        <v>27000</v>
      </c>
      <c r="N607" t="s">
        <v>51</v>
      </c>
      <c r="O607" t="s">
        <v>59</v>
      </c>
      <c r="P607">
        <v>6871210</v>
      </c>
      <c r="Q607" t="s">
        <v>26</v>
      </c>
      <c r="R607" t="str">
        <f t="shared" si="28"/>
        <v>Tertile 1</v>
      </c>
      <c r="S607" t="str">
        <f t="shared" si="29"/>
        <v>Risky</v>
      </c>
    </row>
    <row r="608" spans="1:19" x14ac:dyDescent="0.35">
      <c r="A608" t="s">
        <v>1390</v>
      </c>
      <c r="B608" s="1">
        <v>44619</v>
      </c>
      <c r="C608" s="5" t="str">
        <f t="shared" si="27"/>
        <v>02</v>
      </c>
      <c r="D608" t="s">
        <v>1391</v>
      </c>
      <c r="E608" t="s">
        <v>86</v>
      </c>
      <c r="F608">
        <v>458000</v>
      </c>
      <c r="G608" t="s">
        <v>18</v>
      </c>
      <c r="H608" t="s">
        <v>19</v>
      </c>
      <c r="I608" t="s">
        <v>307</v>
      </c>
      <c r="J608" t="s">
        <v>39</v>
      </c>
      <c r="K608" t="s">
        <v>40</v>
      </c>
      <c r="L608" t="s">
        <v>50</v>
      </c>
      <c r="M608">
        <v>17000</v>
      </c>
      <c r="N608" t="s">
        <v>24</v>
      </c>
      <c r="O608" t="s">
        <v>59</v>
      </c>
      <c r="P608">
        <v>8790801</v>
      </c>
      <c r="Q608" t="s">
        <v>60</v>
      </c>
      <c r="R608" t="str">
        <f t="shared" si="28"/>
        <v>Tertile 1</v>
      </c>
      <c r="S608" t="str">
        <f t="shared" si="29"/>
        <v>Risky</v>
      </c>
    </row>
    <row r="609" spans="1:19" x14ac:dyDescent="0.35">
      <c r="A609" t="s">
        <v>1358</v>
      </c>
      <c r="B609" s="1">
        <v>44619</v>
      </c>
      <c r="C609" s="5" t="str">
        <f t="shared" si="27"/>
        <v>02</v>
      </c>
      <c r="D609" t="s">
        <v>1359</v>
      </c>
      <c r="E609" t="s">
        <v>86</v>
      </c>
      <c r="F609">
        <v>474000</v>
      </c>
      <c r="G609" t="s">
        <v>80</v>
      </c>
      <c r="H609" t="s">
        <v>216</v>
      </c>
      <c r="I609" t="s">
        <v>599</v>
      </c>
      <c r="J609" t="s">
        <v>21</v>
      </c>
      <c r="K609" t="s">
        <v>22</v>
      </c>
      <c r="L609" t="s">
        <v>50</v>
      </c>
      <c r="M609">
        <v>19000</v>
      </c>
      <c r="N609" t="s">
        <v>66</v>
      </c>
      <c r="O609" t="s">
        <v>25</v>
      </c>
      <c r="P609">
        <v>6617011</v>
      </c>
      <c r="Q609" t="s">
        <v>67</v>
      </c>
      <c r="R609" t="str">
        <f t="shared" si="28"/>
        <v>Tertile 1</v>
      </c>
      <c r="S609" t="str">
        <f t="shared" si="29"/>
        <v>Risky</v>
      </c>
    </row>
    <row r="610" spans="1:19" x14ac:dyDescent="0.35">
      <c r="A610" t="s">
        <v>1360</v>
      </c>
      <c r="B610" s="1">
        <v>44619</v>
      </c>
      <c r="C610" s="5" t="str">
        <f t="shared" si="27"/>
        <v>02</v>
      </c>
      <c r="D610" t="s">
        <v>1361</v>
      </c>
      <c r="E610" t="s">
        <v>86</v>
      </c>
      <c r="F610">
        <v>490000</v>
      </c>
      <c r="G610" t="s">
        <v>90</v>
      </c>
      <c r="H610" t="s">
        <v>108</v>
      </c>
      <c r="I610" t="s">
        <v>109</v>
      </c>
      <c r="J610" t="s">
        <v>21</v>
      </c>
      <c r="K610" t="s">
        <v>22</v>
      </c>
      <c r="L610" t="s">
        <v>50</v>
      </c>
      <c r="M610">
        <v>46000</v>
      </c>
      <c r="N610" t="s">
        <v>72</v>
      </c>
      <c r="O610" t="s">
        <v>110</v>
      </c>
      <c r="P610">
        <v>7395060</v>
      </c>
      <c r="Q610" t="s">
        <v>73</v>
      </c>
      <c r="R610" t="str">
        <f t="shared" si="28"/>
        <v>Tertile 1</v>
      </c>
      <c r="S610" t="str">
        <f t="shared" si="29"/>
        <v>Risky</v>
      </c>
    </row>
    <row r="611" spans="1:19" x14ac:dyDescent="0.35">
      <c r="A611" t="s">
        <v>1369</v>
      </c>
      <c r="B611" s="1">
        <v>44619</v>
      </c>
      <c r="C611" s="5" t="str">
        <f t="shared" si="27"/>
        <v>02</v>
      </c>
      <c r="D611" t="s">
        <v>1370</v>
      </c>
      <c r="E611" t="s">
        <v>17</v>
      </c>
      <c r="F611">
        <v>556000</v>
      </c>
      <c r="G611" t="s">
        <v>76</v>
      </c>
      <c r="H611" t="s">
        <v>30</v>
      </c>
      <c r="I611" t="s">
        <v>233</v>
      </c>
      <c r="J611" t="s">
        <v>21</v>
      </c>
      <c r="K611" t="s">
        <v>22</v>
      </c>
      <c r="L611" t="s">
        <v>50</v>
      </c>
      <c r="M611">
        <v>31000</v>
      </c>
      <c r="N611" t="s">
        <v>72</v>
      </c>
      <c r="O611" t="s">
        <v>59</v>
      </c>
      <c r="P611">
        <v>6307214</v>
      </c>
      <c r="Q611" t="s">
        <v>73</v>
      </c>
      <c r="R611" t="str">
        <f t="shared" si="28"/>
        <v>Tertile 2</v>
      </c>
      <c r="S611" t="str">
        <f t="shared" si="29"/>
        <v>Risky</v>
      </c>
    </row>
    <row r="612" spans="1:19" x14ac:dyDescent="0.35">
      <c r="A612" t="s">
        <v>1356</v>
      </c>
      <c r="B612" s="1">
        <v>44619</v>
      </c>
      <c r="C612" s="5" t="str">
        <f t="shared" si="27"/>
        <v>02</v>
      </c>
      <c r="D612" t="s">
        <v>1357</v>
      </c>
      <c r="E612" t="s">
        <v>17</v>
      </c>
      <c r="F612">
        <v>720000</v>
      </c>
      <c r="G612" t="s">
        <v>160</v>
      </c>
      <c r="H612" t="s">
        <v>19</v>
      </c>
      <c r="I612" t="s">
        <v>752</v>
      </c>
      <c r="J612" t="s">
        <v>39</v>
      </c>
      <c r="K612" t="s">
        <v>40</v>
      </c>
      <c r="L612" t="s">
        <v>50</v>
      </c>
      <c r="M612">
        <v>17000</v>
      </c>
      <c r="N612" t="s">
        <v>58</v>
      </c>
      <c r="O612" t="s">
        <v>110</v>
      </c>
      <c r="P612">
        <v>7479865</v>
      </c>
      <c r="Q612" t="s">
        <v>60</v>
      </c>
      <c r="R612" t="str">
        <f t="shared" si="28"/>
        <v>Tertile 2</v>
      </c>
      <c r="S612" t="str">
        <f t="shared" si="29"/>
        <v>Risky</v>
      </c>
    </row>
    <row r="613" spans="1:19" x14ac:dyDescent="0.35">
      <c r="A613" t="s">
        <v>1378</v>
      </c>
      <c r="B613" s="1">
        <v>44619</v>
      </c>
      <c r="C613" s="5" t="str">
        <f t="shared" si="27"/>
        <v>02</v>
      </c>
      <c r="D613" t="s">
        <v>1379</v>
      </c>
      <c r="E613" t="s">
        <v>17</v>
      </c>
      <c r="F613">
        <v>760000</v>
      </c>
      <c r="G613" t="s">
        <v>244</v>
      </c>
      <c r="H613" t="s">
        <v>81</v>
      </c>
      <c r="I613" t="s">
        <v>387</v>
      </c>
      <c r="J613" t="s">
        <v>39</v>
      </c>
      <c r="K613" t="s">
        <v>40</v>
      </c>
      <c r="L613" t="s">
        <v>50</v>
      </c>
      <c r="M613">
        <v>22000</v>
      </c>
      <c r="N613" t="s">
        <v>58</v>
      </c>
      <c r="O613" t="s">
        <v>59</v>
      </c>
      <c r="P613">
        <v>8869478</v>
      </c>
      <c r="Q613" t="s">
        <v>60</v>
      </c>
      <c r="R613" t="str">
        <f t="shared" si="28"/>
        <v>Tertile 2</v>
      </c>
      <c r="S613" t="str">
        <f t="shared" si="29"/>
        <v>Eligible</v>
      </c>
    </row>
    <row r="614" spans="1:19" x14ac:dyDescent="0.35">
      <c r="A614" t="s">
        <v>1371</v>
      </c>
      <c r="B614" s="1">
        <v>44619</v>
      </c>
      <c r="C614" s="5" t="str">
        <f t="shared" si="27"/>
        <v>02</v>
      </c>
      <c r="D614" t="s">
        <v>1372</v>
      </c>
      <c r="E614" t="s">
        <v>86</v>
      </c>
      <c r="F614">
        <v>900000</v>
      </c>
      <c r="G614" t="s">
        <v>137</v>
      </c>
      <c r="H614" t="s">
        <v>64</v>
      </c>
      <c r="I614" t="s">
        <v>65</v>
      </c>
      <c r="J614" t="s">
        <v>21</v>
      </c>
      <c r="K614" t="s">
        <v>22</v>
      </c>
      <c r="L614" t="s">
        <v>23</v>
      </c>
      <c r="M614">
        <v>18000</v>
      </c>
      <c r="N614" t="s">
        <v>24</v>
      </c>
      <c r="O614" t="s">
        <v>59</v>
      </c>
      <c r="P614">
        <v>6871183</v>
      </c>
      <c r="Q614" t="s">
        <v>26</v>
      </c>
      <c r="R614" t="str">
        <f t="shared" si="28"/>
        <v>Tertile 2</v>
      </c>
      <c r="S614" t="str">
        <f t="shared" si="29"/>
        <v>Eligible</v>
      </c>
    </row>
    <row r="615" spans="1:19" x14ac:dyDescent="0.35">
      <c r="A615" t="s">
        <v>1365</v>
      </c>
      <c r="B615" s="1">
        <v>44619</v>
      </c>
      <c r="C615" s="5" t="str">
        <f t="shared" si="27"/>
        <v>02</v>
      </c>
      <c r="D615" t="s">
        <v>1366</v>
      </c>
      <c r="E615" t="s">
        <v>17</v>
      </c>
      <c r="F615">
        <v>975000</v>
      </c>
      <c r="G615" t="s">
        <v>147</v>
      </c>
      <c r="H615" t="s">
        <v>108</v>
      </c>
      <c r="I615" t="s">
        <v>161</v>
      </c>
      <c r="J615" t="s">
        <v>21</v>
      </c>
      <c r="K615" t="s">
        <v>22</v>
      </c>
      <c r="L615" t="s">
        <v>50</v>
      </c>
      <c r="M615">
        <v>21000</v>
      </c>
      <c r="N615" t="s">
        <v>58</v>
      </c>
      <c r="O615" t="s">
        <v>59</v>
      </c>
      <c r="P615">
        <v>8411665</v>
      </c>
      <c r="Q615" t="s">
        <v>60</v>
      </c>
      <c r="R615" t="str">
        <f t="shared" si="28"/>
        <v>Tertile 2</v>
      </c>
      <c r="S615" t="str">
        <f t="shared" si="29"/>
        <v>Eligible</v>
      </c>
    </row>
    <row r="616" spans="1:19" x14ac:dyDescent="0.35">
      <c r="A616" t="s">
        <v>1352</v>
      </c>
      <c r="B616" s="1">
        <v>44619</v>
      </c>
      <c r="C616" s="5" t="str">
        <f t="shared" si="27"/>
        <v>02</v>
      </c>
      <c r="D616" t="s">
        <v>1353</v>
      </c>
      <c r="E616" t="s">
        <v>17</v>
      </c>
      <c r="F616">
        <v>978000</v>
      </c>
      <c r="G616" t="s">
        <v>291</v>
      </c>
      <c r="H616" t="s">
        <v>319</v>
      </c>
      <c r="I616" t="s">
        <v>478</v>
      </c>
      <c r="J616" t="s">
        <v>39</v>
      </c>
      <c r="K616" t="s">
        <v>40</v>
      </c>
      <c r="L616" t="s">
        <v>50</v>
      </c>
      <c r="M616">
        <v>34000</v>
      </c>
      <c r="N616" t="s">
        <v>42</v>
      </c>
      <c r="O616" t="s">
        <v>110</v>
      </c>
      <c r="P616">
        <v>6498035</v>
      </c>
      <c r="Q616" t="s">
        <v>44</v>
      </c>
      <c r="R616" t="str">
        <f t="shared" si="28"/>
        <v>Tertile 2</v>
      </c>
      <c r="S616" t="str">
        <f t="shared" si="29"/>
        <v>Eligible</v>
      </c>
    </row>
    <row r="617" spans="1:19" x14ac:dyDescent="0.35">
      <c r="A617" t="s">
        <v>1364</v>
      </c>
      <c r="B617" s="1">
        <v>44619</v>
      </c>
      <c r="C617" s="5" t="str">
        <f t="shared" si="27"/>
        <v>02</v>
      </c>
      <c r="D617" t="s">
        <v>795</v>
      </c>
      <c r="E617" t="s">
        <v>17</v>
      </c>
      <c r="F617">
        <v>1035000</v>
      </c>
      <c r="G617" t="s">
        <v>142</v>
      </c>
      <c r="H617" t="s">
        <v>56</v>
      </c>
      <c r="I617" t="s">
        <v>91</v>
      </c>
      <c r="J617" t="s">
        <v>39</v>
      </c>
      <c r="K617" t="s">
        <v>40</v>
      </c>
      <c r="L617" t="s">
        <v>23</v>
      </c>
      <c r="M617">
        <v>18500</v>
      </c>
      <c r="N617" t="s">
        <v>51</v>
      </c>
      <c r="O617" t="s">
        <v>25</v>
      </c>
      <c r="P617">
        <v>8442009</v>
      </c>
      <c r="Q617" t="s">
        <v>52</v>
      </c>
      <c r="R617" t="str">
        <f t="shared" si="28"/>
        <v>Tertile 3</v>
      </c>
      <c r="S617" t="str">
        <f t="shared" si="29"/>
        <v>Eligible</v>
      </c>
    </row>
    <row r="618" spans="1:19" x14ac:dyDescent="0.35">
      <c r="A618" t="s">
        <v>1380</v>
      </c>
      <c r="B618" s="1">
        <v>44619</v>
      </c>
      <c r="C618" s="5" t="str">
        <f t="shared" si="27"/>
        <v>02</v>
      </c>
      <c r="D618" t="s">
        <v>1077</v>
      </c>
      <c r="E618" t="s">
        <v>17</v>
      </c>
      <c r="F618">
        <v>1220000</v>
      </c>
      <c r="G618" t="s">
        <v>160</v>
      </c>
      <c r="H618" t="s">
        <v>56</v>
      </c>
      <c r="I618" t="s">
        <v>57</v>
      </c>
      <c r="J618" t="s">
        <v>21</v>
      </c>
      <c r="K618" t="s">
        <v>22</v>
      </c>
      <c r="L618" t="s">
        <v>23</v>
      </c>
      <c r="M618">
        <v>28000</v>
      </c>
      <c r="N618" t="s">
        <v>58</v>
      </c>
      <c r="O618" t="s">
        <v>59</v>
      </c>
      <c r="P618">
        <v>8978357</v>
      </c>
      <c r="Q618" t="s">
        <v>60</v>
      </c>
      <c r="R618" t="str">
        <f t="shared" si="28"/>
        <v>Tertile 3</v>
      </c>
      <c r="S618" t="str">
        <f t="shared" si="29"/>
        <v>Eligible</v>
      </c>
    </row>
    <row r="619" spans="1:19" x14ac:dyDescent="0.35">
      <c r="A619" t="s">
        <v>1381</v>
      </c>
      <c r="B619" s="1">
        <v>44619</v>
      </c>
      <c r="C619" s="5" t="str">
        <f t="shared" si="27"/>
        <v>02</v>
      </c>
      <c r="D619" t="s">
        <v>1382</v>
      </c>
      <c r="E619" t="s">
        <v>17</v>
      </c>
      <c r="F619">
        <v>1238000</v>
      </c>
      <c r="G619" t="s">
        <v>80</v>
      </c>
      <c r="H619" t="s">
        <v>99</v>
      </c>
      <c r="I619" t="s">
        <v>100</v>
      </c>
      <c r="J619" t="s">
        <v>39</v>
      </c>
      <c r="K619" t="s">
        <v>40</v>
      </c>
      <c r="L619" t="s">
        <v>50</v>
      </c>
      <c r="M619">
        <v>16800</v>
      </c>
      <c r="N619" t="s">
        <v>66</v>
      </c>
      <c r="O619" t="s">
        <v>25</v>
      </c>
      <c r="P619">
        <v>8907733</v>
      </c>
      <c r="Q619" t="s">
        <v>67</v>
      </c>
      <c r="R619" t="str">
        <f t="shared" si="28"/>
        <v>Tertile 3</v>
      </c>
      <c r="S619" t="str">
        <f t="shared" si="29"/>
        <v>Eligible</v>
      </c>
    </row>
    <row r="620" spans="1:19" x14ac:dyDescent="0.35">
      <c r="A620" t="s">
        <v>1374</v>
      </c>
      <c r="B620" s="1">
        <v>44619</v>
      </c>
      <c r="C620" s="5" t="str">
        <f t="shared" si="27"/>
        <v>02</v>
      </c>
      <c r="D620" t="s">
        <v>1375</v>
      </c>
      <c r="E620" t="s">
        <v>17</v>
      </c>
      <c r="F620">
        <v>1250000</v>
      </c>
      <c r="G620" t="s">
        <v>195</v>
      </c>
      <c r="H620" t="s">
        <v>216</v>
      </c>
      <c r="I620" t="s">
        <v>1012</v>
      </c>
      <c r="J620" t="s">
        <v>21</v>
      </c>
      <c r="K620" t="s">
        <v>22</v>
      </c>
      <c r="L620" t="s">
        <v>50</v>
      </c>
      <c r="M620">
        <v>19000</v>
      </c>
      <c r="N620" t="s">
        <v>42</v>
      </c>
      <c r="O620" t="s">
        <v>43</v>
      </c>
      <c r="P620">
        <v>8943064</v>
      </c>
      <c r="Q620" t="s">
        <v>44</v>
      </c>
      <c r="R620" t="str">
        <f t="shared" si="28"/>
        <v>Tertile 3</v>
      </c>
      <c r="S620" t="str">
        <f t="shared" si="29"/>
        <v>Eligible</v>
      </c>
    </row>
    <row r="621" spans="1:19" x14ac:dyDescent="0.35">
      <c r="A621" t="s">
        <v>1373</v>
      </c>
      <c r="B621" s="1">
        <v>44619</v>
      </c>
      <c r="C621" s="5" t="str">
        <f t="shared" si="27"/>
        <v>02</v>
      </c>
      <c r="D621" t="s">
        <v>1252</v>
      </c>
      <c r="E621" t="s">
        <v>17</v>
      </c>
      <c r="F621">
        <v>1300000</v>
      </c>
      <c r="G621" t="s">
        <v>191</v>
      </c>
      <c r="H621" t="s">
        <v>216</v>
      </c>
      <c r="I621" t="s">
        <v>1012</v>
      </c>
      <c r="J621" t="s">
        <v>21</v>
      </c>
      <c r="K621" t="s">
        <v>22</v>
      </c>
      <c r="L621" t="s">
        <v>50</v>
      </c>
      <c r="M621">
        <v>19000</v>
      </c>
      <c r="N621" t="s">
        <v>32</v>
      </c>
      <c r="O621" t="s">
        <v>43</v>
      </c>
      <c r="P621">
        <v>7966597</v>
      </c>
      <c r="Q621" t="s">
        <v>33</v>
      </c>
      <c r="R621" t="str">
        <f t="shared" si="28"/>
        <v>Tertile 3</v>
      </c>
      <c r="S621" t="str">
        <f t="shared" si="29"/>
        <v>Eligible</v>
      </c>
    </row>
    <row r="622" spans="1:19" x14ac:dyDescent="0.35">
      <c r="A622" t="s">
        <v>1389</v>
      </c>
      <c r="B622" s="1">
        <v>44619</v>
      </c>
      <c r="C622" s="5" t="str">
        <f t="shared" si="27"/>
        <v>02</v>
      </c>
      <c r="D622" t="s">
        <v>475</v>
      </c>
      <c r="E622" t="s">
        <v>86</v>
      </c>
      <c r="F622">
        <v>1310000</v>
      </c>
      <c r="G622" t="s">
        <v>76</v>
      </c>
      <c r="H622" t="s">
        <v>19</v>
      </c>
      <c r="I622" t="s">
        <v>400</v>
      </c>
      <c r="J622" t="s">
        <v>39</v>
      </c>
      <c r="K622" t="s">
        <v>40</v>
      </c>
      <c r="L622" t="s">
        <v>23</v>
      </c>
      <c r="M622">
        <v>43000</v>
      </c>
      <c r="N622" t="s">
        <v>72</v>
      </c>
      <c r="O622" t="s">
        <v>25</v>
      </c>
      <c r="P622">
        <v>6805022</v>
      </c>
      <c r="Q622" t="s">
        <v>52</v>
      </c>
      <c r="R622" t="str">
        <f t="shared" si="28"/>
        <v>Tertile 3</v>
      </c>
      <c r="S622" t="str">
        <f t="shared" si="29"/>
        <v>Eligible</v>
      </c>
    </row>
    <row r="623" spans="1:19" x14ac:dyDescent="0.35">
      <c r="A623" t="s">
        <v>1392</v>
      </c>
      <c r="B623" s="1">
        <v>44619</v>
      </c>
      <c r="C623" s="5" t="str">
        <f t="shared" si="27"/>
        <v>02</v>
      </c>
      <c r="D623" t="s">
        <v>529</v>
      </c>
      <c r="E623" t="s">
        <v>17</v>
      </c>
      <c r="F623">
        <v>1442000</v>
      </c>
      <c r="G623" t="s">
        <v>29</v>
      </c>
      <c r="H623" t="s">
        <v>126</v>
      </c>
      <c r="I623" t="s">
        <v>856</v>
      </c>
      <c r="J623" t="s">
        <v>21</v>
      </c>
      <c r="K623" t="s">
        <v>22</v>
      </c>
      <c r="L623" t="s">
        <v>50</v>
      </c>
      <c r="M623">
        <v>22200</v>
      </c>
      <c r="N623" t="s">
        <v>32</v>
      </c>
      <c r="O623" t="s">
        <v>25</v>
      </c>
      <c r="P623">
        <v>7851186</v>
      </c>
      <c r="Q623" t="s">
        <v>67</v>
      </c>
      <c r="R623" t="str">
        <f t="shared" si="28"/>
        <v>Tertile 3</v>
      </c>
      <c r="S623" t="str">
        <f t="shared" si="29"/>
        <v>Eligible</v>
      </c>
    </row>
    <row r="624" spans="1:19" x14ac:dyDescent="0.35">
      <c r="A624" t="s">
        <v>1385</v>
      </c>
      <c r="B624" s="1">
        <v>44619</v>
      </c>
      <c r="C624" s="5" t="str">
        <f t="shared" si="27"/>
        <v>02</v>
      </c>
      <c r="D624" t="s">
        <v>1386</v>
      </c>
      <c r="E624" t="s">
        <v>17</v>
      </c>
      <c r="F624">
        <v>1480000</v>
      </c>
      <c r="G624" t="s">
        <v>166</v>
      </c>
      <c r="H624" t="s">
        <v>30</v>
      </c>
      <c r="I624" t="s">
        <v>272</v>
      </c>
      <c r="J624" t="s">
        <v>39</v>
      </c>
      <c r="K624" t="s">
        <v>40</v>
      </c>
      <c r="L624" t="s">
        <v>23</v>
      </c>
      <c r="M624">
        <v>11000</v>
      </c>
      <c r="N624" t="s">
        <v>24</v>
      </c>
      <c r="O624" t="s">
        <v>110</v>
      </c>
      <c r="P624">
        <v>6015528</v>
      </c>
      <c r="Q624" t="s">
        <v>26</v>
      </c>
      <c r="R624" t="str">
        <f t="shared" si="28"/>
        <v>Tertile 3</v>
      </c>
      <c r="S624" t="str">
        <f t="shared" si="29"/>
        <v>Eligible</v>
      </c>
    </row>
    <row r="625" spans="1:19" x14ac:dyDescent="0.35">
      <c r="A625" t="s">
        <v>1393</v>
      </c>
      <c r="B625" s="1">
        <v>44619</v>
      </c>
      <c r="C625" s="5" t="str">
        <f t="shared" si="27"/>
        <v>02</v>
      </c>
      <c r="D625" t="s">
        <v>531</v>
      </c>
      <c r="E625" t="s">
        <v>86</v>
      </c>
      <c r="F625">
        <v>2200000</v>
      </c>
      <c r="G625" t="s">
        <v>36</v>
      </c>
      <c r="H625" t="s">
        <v>81</v>
      </c>
      <c r="I625" t="s">
        <v>387</v>
      </c>
      <c r="J625" t="s">
        <v>39</v>
      </c>
      <c r="K625" t="s">
        <v>40</v>
      </c>
      <c r="L625" t="s">
        <v>23</v>
      </c>
      <c r="M625">
        <v>16000</v>
      </c>
      <c r="N625" t="s">
        <v>42</v>
      </c>
      <c r="O625" t="s">
        <v>59</v>
      </c>
      <c r="P625">
        <v>6279351</v>
      </c>
      <c r="Q625" t="s">
        <v>73</v>
      </c>
      <c r="R625" t="str">
        <f t="shared" si="28"/>
        <v>Tertile 3</v>
      </c>
      <c r="S625" t="str">
        <f t="shared" si="29"/>
        <v>Eligible</v>
      </c>
    </row>
    <row r="626" spans="1:19" x14ac:dyDescent="0.35">
      <c r="A626" t="s">
        <v>1362</v>
      </c>
      <c r="B626" s="1">
        <v>44619</v>
      </c>
      <c r="C626" s="5" t="str">
        <f t="shared" si="27"/>
        <v>02</v>
      </c>
      <c r="D626" t="s">
        <v>1363</v>
      </c>
      <c r="E626" t="s">
        <v>17</v>
      </c>
      <c r="F626">
        <v>2380000</v>
      </c>
      <c r="G626" t="s">
        <v>103</v>
      </c>
      <c r="H626" t="s">
        <v>481</v>
      </c>
      <c r="I626" t="s">
        <v>482</v>
      </c>
      <c r="J626" t="s">
        <v>39</v>
      </c>
      <c r="K626" t="s">
        <v>40</v>
      </c>
      <c r="L626" t="s">
        <v>50</v>
      </c>
      <c r="M626">
        <v>28000</v>
      </c>
      <c r="N626" t="s">
        <v>42</v>
      </c>
      <c r="O626" t="s">
        <v>59</v>
      </c>
      <c r="P626">
        <v>8862051</v>
      </c>
      <c r="Q626" t="s">
        <v>44</v>
      </c>
      <c r="R626" t="str">
        <f t="shared" si="28"/>
        <v>Tertile 3</v>
      </c>
      <c r="S626" t="str">
        <f t="shared" si="29"/>
        <v>Eligible</v>
      </c>
    </row>
    <row r="627" spans="1:19" x14ac:dyDescent="0.35">
      <c r="A627" t="s">
        <v>1406</v>
      </c>
      <c r="B627" s="1">
        <v>44620</v>
      </c>
      <c r="C627" s="5" t="str">
        <f t="shared" si="27"/>
        <v>02</v>
      </c>
      <c r="D627" t="s">
        <v>789</v>
      </c>
      <c r="E627" t="s">
        <v>17</v>
      </c>
      <c r="F627">
        <v>13500</v>
      </c>
      <c r="G627" t="s">
        <v>103</v>
      </c>
      <c r="H627" t="s">
        <v>30</v>
      </c>
      <c r="I627" t="s">
        <v>461</v>
      </c>
      <c r="J627" t="s">
        <v>21</v>
      </c>
      <c r="K627" t="s">
        <v>22</v>
      </c>
      <c r="L627" t="s">
        <v>50</v>
      </c>
      <c r="M627">
        <v>22000</v>
      </c>
      <c r="N627" t="s">
        <v>42</v>
      </c>
      <c r="O627" t="s">
        <v>43</v>
      </c>
      <c r="P627">
        <v>7683890</v>
      </c>
      <c r="Q627" t="s">
        <v>44</v>
      </c>
      <c r="R627" t="str">
        <f t="shared" si="28"/>
        <v>Tertile 1</v>
      </c>
      <c r="S627" t="str">
        <f t="shared" si="29"/>
        <v>Risky</v>
      </c>
    </row>
    <row r="628" spans="1:19" x14ac:dyDescent="0.35">
      <c r="A628" t="s">
        <v>1409</v>
      </c>
      <c r="B628" s="1">
        <v>44620</v>
      </c>
      <c r="C628" s="5" t="str">
        <f t="shared" si="27"/>
        <v>02</v>
      </c>
      <c r="D628" t="s">
        <v>576</v>
      </c>
      <c r="E628" t="s">
        <v>17</v>
      </c>
      <c r="F628">
        <v>13500</v>
      </c>
      <c r="G628" t="s">
        <v>63</v>
      </c>
      <c r="H628" t="s">
        <v>138</v>
      </c>
      <c r="I628" t="s">
        <v>139</v>
      </c>
      <c r="J628" t="s">
        <v>39</v>
      </c>
      <c r="K628" t="s">
        <v>40</v>
      </c>
      <c r="L628" t="s">
        <v>50</v>
      </c>
      <c r="M628">
        <v>12000</v>
      </c>
      <c r="N628" t="s">
        <v>66</v>
      </c>
      <c r="O628" t="s">
        <v>59</v>
      </c>
      <c r="P628">
        <v>6340172</v>
      </c>
      <c r="Q628" t="s">
        <v>44</v>
      </c>
      <c r="R628" t="str">
        <f t="shared" si="28"/>
        <v>Tertile 1</v>
      </c>
      <c r="S628" t="str">
        <f t="shared" si="29"/>
        <v>Risky</v>
      </c>
    </row>
    <row r="629" spans="1:19" x14ac:dyDescent="0.35">
      <c r="A629" t="s">
        <v>1395</v>
      </c>
      <c r="B629" s="1">
        <v>44620</v>
      </c>
      <c r="C629" s="5" t="str">
        <f t="shared" si="27"/>
        <v>02</v>
      </c>
      <c r="D629" t="s">
        <v>1396</v>
      </c>
      <c r="E629" t="s">
        <v>86</v>
      </c>
      <c r="F629">
        <v>405000</v>
      </c>
      <c r="G629" t="s">
        <v>166</v>
      </c>
      <c r="H629" t="s">
        <v>167</v>
      </c>
      <c r="I629" t="s">
        <v>561</v>
      </c>
      <c r="J629" t="s">
        <v>21</v>
      </c>
      <c r="K629" t="s">
        <v>22</v>
      </c>
      <c r="L629" t="s">
        <v>50</v>
      </c>
      <c r="M629">
        <v>45000</v>
      </c>
      <c r="N629" t="s">
        <v>24</v>
      </c>
      <c r="O629" t="s">
        <v>110</v>
      </c>
      <c r="P629">
        <v>7221911</v>
      </c>
      <c r="Q629" t="s">
        <v>26</v>
      </c>
      <c r="R629" t="str">
        <f t="shared" si="28"/>
        <v>Tertile 1</v>
      </c>
      <c r="S629" t="str">
        <f t="shared" si="29"/>
        <v>Risky</v>
      </c>
    </row>
    <row r="630" spans="1:19" x14ac:dyDescent="0.35">
      <c r="A630" t="s">
        <v>1401</v>
      </c>
      <c r="B630" s="1">
        <v>44620</v>
      </c>
      <c r="C630" s="5" t="str">
        <f t="shared" si="27"/>
        <v>02</v>
      </c>
      <c r="D630" t="s">
        <v>1402</v>
      </c>
      <c r="E630" t="s">
        <v>17</v>
      </c>
      <c r="F630">
        <v>670000</v>
      </c>
      <c r="G630" t="s">
        <v>29</v>
      </c>
      <c r="H630" t="s">
        <v>56</v>
      </c>
      <c r="I630" t="s">
        <v>91</v>
      </c>
      <c r="J630" t="s">
        <v>39</v>
      </c>
      <c r="K630" t="s">
        <v>40</v>
      </c>
      <c r="L630" t="s">
        <v>50</v>
      </c>
      <c r="M630">
        <v>17000</v>
      </c>
      <c r="N630" t="s">
        <v>32</v>
      </c>
      <c r="O630" t="s">
        <v>25</v>
      </c>
      <c r="P630">
        <v>7074236</v>
      </c>
      <c r="Q630" t="s">
        <v>33</v>
      </c>
      <c r="R630" t="str">
        <f t="shared" si="28"/>
        <v>Tertile 2</v>
      </c>
      <c r="S630" t="str">
        <f t="shared" si="29"/>
        <v>Risky</v>
      </c>
    </row>
    <row r="631" spans="1:19" x14ac:dyDescent="0.35">
      <c r="A631" t="s">
        <v>1403</v>
      </c>
      <c r="B631" s="1">
        <v>44620</v>
      </c>
      <c r="C631" s="5" t="str">
        <f t="shared" si="27"/>
        <v>02</v>
      </c>
      <c r="D631" t="s">
        <v>1276</v>
      </c>
      <c r="E631" t="s">
        <v>86</v>
      </c>
      <c r="F631">
        <v>690000</v>
      </c>
      <c r="G631" t="s">
        <v>248</v>
      </c>
      <c r="H631" t="s">
        <v>303</v>
      </c>
      <c r="I631" t="s">
        <v>304</v>
      </c>
      <c r="J631" t="s">
        <v>39</v>
      </c>
      <c r="K631" t="s">
        <v>40</v>
      </c>
      <c r="L631" t="s">
        <v>50</v>
      </c>
      <c r="M631">
        <v>33000</v>
      </c>
      <c r="N631" t="s">
        <v>66</v>
      </c>
      <c r="O631" t="s">
        <v>59</v>
      </c>
      <c r="P631">
        <v>8283838</v>
      </c>
      <c r="Q631" t="s">
        <v>67</v>
      </c>
      <c r="R631" t="str">
        <f t="shared" si="28"/>
        <v>Tertile 2</v>
      </c>
      <c r="S631" t="str">
        <f t="shared" si="29"/>
        <v>Risky</v>
      </c>
    </row>
    <row r="632" spans="1:19" x14ac:dyDescent="0.35">
      <c r="A632" t="s">
        <v>1397</v>
      </c>
      <c r="B632" s="1">
        <v>44620</v>
      </c>
      <c r="C632" s="5" t="str">
        <f t="shared" si="27"/>
        <v>02</v>
      </c>
      <c r="D632" t="s">
        <v>1398</v>
      </c>
      <c r="E632" t="s">
        <v>86</v>
      </c>
      <c r="F632">
        <v>715000</v>
      </c>
      <c r="G632" t="s">
        <v>98</v>
      </c>
      <c r="H632" t="s">
        <v>64</v>
      </c>
      <c r="I632" t="s">
        <v>171</v>
      </c>
      <c r="J632" t="s">
        <v>39</v>
      </c>
      <c r="K632" t="s">
        <v>40</v>
      </c>
      <c r="L632" t="s">
        <v>50</v>
      </c>
      <c r="M632">
        <v>20001</v>
      </c>
      <c r="N632" t="s">
        <v>32</v>
      </c>
      <c r="O632" t="s">
        <v>110</v>
      </c>
      <c r="P632">
        <v>7612460</v>
      </c>
      <c r="Q632" t="s">
        <v>33</v>
      </c>
      <c r="R632" t="str">
        <f t="shared" si="28"/>
        <v>Tertile 2</v>
      </c>
      <c r="S632" t="str">
        <f t="shared" si="29"/>
        <v>Risky</v>
      </c>
    </row>
    <row r="633" spans="1:19" x14ac:dyDescent="0.35">
      <c r="A633" t="s">
        <v>1408</v>
      </c>
      <c r="B633" s="1">
        <v>44620</v>
      </c>
      <c r="C633" s="5" t="str">
        <f t="shared" si="27"/>
        <v>02</v>
      </c>
      <c r="D633" t="s">
        <v>132</v>
      </c>
      <c r="E633" t="s">
        <v>86</v>
      </c>
      <c r="F633">
        <v>750000</v>
      </c>
      <c r="G633" t="s">
        <v>55</v>
      </c>
      <c r="H633" t="s">
        <v>30</v>
      </c>
      <c r="I633" t="s">
        <v>153</v>
      </c>
      <c r="J633" t="s">
        <v>39</v>
      </c>
      <c r="K633" t="s">
        <v>40</v>
      </c>
      <c r="L633" t="s">
        <v>23</v>
      </c>
      <c r="M633">
        <v>26000</v>
      </c>
      <c r="N633" t="s">
        <v>58</v>
      </c>
      <c r="O633" t="s">
        <v>25</v>
      </c>
      <c r="P633">
        <v>6936555</v>
      </c>
      <c r="Q633" t="s">
        <v>33</v>
      </c>
      <c r="R633" t="str">
        <f t="shared" si="28"/>
        <v>Tertile 2</v>
      </c>
      <c r="S633" t="str">
        <f t="shared" si="29"/>
        <v>Risky</v>
      </c>
    </row>
    <row r="634" spans="1:19" x14ac:dyDescent="0.35">
      <c r="A634" t="s">
        <v>1399</v>
      </c>
      <c r="B634" s="1">
        <v>44620</v>
      </c>
      <c r="C634" s="5" t="str">
        <f t="shared" si="27"/>
        <v>02</v>
      </c>
      <c r="D634" t="s">
        <v>1400</v>
      </c>
      <c r="E634" t="s">
        <v>17</v>
      </c>
      <c r="F634">
        <v>875000</v>
      </c>
      <c r="G634" t="s">
        <v>18</v>
      </c>
      <c r="H634" t="s">
        <v>369</v>
      </c>
      <c r="I634" t="s">
        <v>492</v>
      </c>
      <c r="J634" t="s">
        <v>21</v>
      </c>
      <c r="K634" t="s">
        <v>22</v>
      </c>
      <c r="L634" t="s">
        <v>50</v>
      </c>
      <c r="M634">
        <v>27000</v>
      </c>
      <c r="N634" t="s">
        <v>24</v>
      </c>
      <c r="O634" t="s">
        <v>110</v>
      </c>
      <c r="P634">
        <v>7343502</v>
      </c>
      <c r="Q634" t="s">
        <v>26</v>
      </c>
      <c r="R634" t="str">
        <f t="shared" si="28"/>
        <v>Tertile 2</v>
      </c>
      <c r="S634" t="str">
        <f t="shared" si="29"/>
        <v>Eligible</v>
      </c>
    </row>
    <row r="635" spans="1:19" x14ac:dyDescent="0.35">
      <c r="A635" t="s">
        <v>1407</v>
      </c>
      <c r="B635" s="1">
        <v>44620</v>
      </c>
      <c r="C635" s="5" t="str">
        <f t="shared" si="27"/>
        <v>02</v>
      </c>
      <c r="D635" t="s">
        <v>235</v>
      </c>
      <c r="E635" t="s">
        <v>17</v>
      </c>
      <c r="F635">
        <v>1340000</v>
      </c>
      <c r="G635" t="s">
        <v>142</v>
      </c>
      <c r="H635" t="s">
        <v>81</v>
      </c>
      <c r="I635" t="s">
        <v>323</v>
      </c>
      <c r="J635" t="s">
        <v>39</v>
      </c>
      <c r="K635" t="s">
        <v>40</v>
      </c>
      <c r="L635" t="s">
        <v>50</v>
      </c>
      <c r="M635">
        <v>22000</v>
      </c>
      <c r="N635" t="s">
        <v>51</v>
      </c>
      <c r="O635" t="s">
        <v>25</v>
      </c>
      <c r="P635">
        <v>8092870</v>
      </c>
      <c r="Q635" t="s">
        <v>52</v>
      </c>
      <c r="R635" t="str">
        <f t="shared" si="28"/>
        <v>Tertile 3</v>
      </c>
      <c r="S635" t="str">
        <f t="shared" si="29"/>
        <v>Eligible</v>
      </c>
    </row>
    <row r="636" spans="1:19" x14ac:dyDescent="0.35">
      <c r="A636" t="s">
        <v>1404</v>
      </c>
      <c r="B636" s="1">
        <v>44620</v>
      </c>
      <c r="C636" s="5" t="str">
        <f t="shared" si="27"/>
        <v>02</v>
      </c>
      <c r="D636" t="s">
        <v>1405</v>
      </c>
      <c r="E636" t="s">
        <v>17</v>
      </c>
      <c r="F636">
        <v>1600000</v>
      </c>
      <c r="G636" t="s">
        <v>252</v>
      </c>
      <c r="H636" t="s">
        <v>156</v>
      </c>
      <c r="I636" t="s">
        <v>196</v>
      </c>
      <c r="J636" t="s">
        <v>39</v>
      </c>
      <c r="K636" t="s">
        <v>40</v>
      </c>
      <c r="L636" t="s">
        <v>23</v>
      </c>
      <c r="M636">
        <v>29000</v>
      </c>
      <c r="N636" t="s">
        <v>72</v>
      </c>
      <c r="O636" t="s">
        <v>59</v>
      </c>
      <c r="P636">
        <v>7010511</v>
      </c>
      <c r="Q636" t="s">
        <v>73</v>
      </c>
      <c r="R636" t="str">
        <f t="shared" si="28"/>
        <v>Tertile 3</v>
      </c>
      <c r="S636" t="str">
        <f t="shared" si="29"/>
        <v>Eligible</v>
      </c>
    </row>
    <row r="637" spans="1:19" x14ac:dyDescent="0.35">
      <c r="A637" t="s">
        <v>1436</v>
      </c>
      <c r="B637" s="1">
        <v>44621</v>
      </c>
      <c r="C637" s="5" t="str">
        <f t="shared" si="27"/>
        <v>03</v>
      </c>
      <c r="D637" t="s">
        <v>1309</v>
      </c>
      <c r="E637" t="s">
        <v>17</v>
      </c>
      <c r="F637">
        <v>13500</v>
      </c>
      <c r="G637" t="s">
        <v>268</v>
      </c>
      <c r="H637" t="s">
        <v>113</v>
      </c>
      <c r="I637" t="s">
        <v>114</v>
      </c>
      <c r="J637" t="s">
        <v>39</v>
      </c>
      <c r="K637" t="s">
        <v>40</v>
      </c>
      <c r="L637" t="s">
        <v>50</v>
      </c>
      <c r="M637">
        <v>26000</v>
      </c>
      <c r="N637" t="s">
        <v>24</v>
      </c>
      <c r="O637" t="s">
        <v>83</v>
      </c>
      <c r="P637">
        <v>8267311</v>
      </c>
      <c r="Q637" t="s">
        <v>26</v>
      </c>
      <c r="R637" t="str">
        <f t="shared" si="28"/>
        <v>Tertile 1</v>
      </c>
      <c r="S637" t="str">
        <f t="shared" si="29"/>
        <v>Risky</v>
      </c>
    </row>
    <row r="638" spans="1:19" x14ac:dyDescent="0.35">
      <c r="A638" t="s">
        <v>1437</v>
      </c>
      <c r="B638" s="1">
        <v>44621</v>
      </c>
      <c r="C638" s="5" t="str">
        <f t="shared" si="27"/>
        <v>03</v>
      </c>
      <c r="D638" t="s">
        <v>1438</v>
      </c>
      <c r="E638" t="s">
        <v>86</v>
      </c>
      <c r="F638">
        <v>13500</v>
      </c>
      <c r="G638" t="s">
        <v>268</v>
      </c>
      <c r="H638" t="s">
        <v>444</v>
      </c>
      <c r="I638" t="s">
        <v>445</v>
      </c>
      <c r="J638" t="s">
        <v>21</v>
      </c>
      <c r="K638" t="s">
        <v>22</v>
      </c>
      <c r="L638" t="s">
        <v>50</v>
      </c>
      <c r="M638">
        <v>22000</v>
      </c>
      <c r="N638" t="s">
        <v>24</v>
      </c>
      <c r="O638" t="s">
        <v>43</v>
      </c>
      <c r="P638">
        <v>7557998</v>
      </c>
      <c r="Q638" t="s">
        <v>26</v>
      </c>
      <c r="R638" t="str">
        <f t="shared" si="28"/>
        <v>Tertile 1</v>
      </c>
      <c r="S638" t="str">
        <f t="shared" si="29"/>
        <v>Risky</v>
      </c>
    </row>
    <row r="639" spans="1:19" x14ac:dyDescent="0.35">
      <c r="A639" t="s">
        <v>1439</v>
      </c>
      <c r="B639" s="1">
        <v>44621</v>
      </c>
      <c r="C639" s="5" t="str">
        <f t="shared" si="27"/>
        <v>03</v>
      </c>
      <c r="D639" t="s">
        <v>1440</v>
      </c>
      <c r="E639" t="s">
        <v>17</v>
      </c>
      <c r="F639">
        <v>13500</v>
      </c>
      <c r="G639" t="s">
        <v>288</v>
      </c>
      <c r="H639" t="s">
        <v>19</v>
      </c>
      <c r="I639" t="s">
        <v>380</v>
      </c>
      <c r="J639" t="s">
        <v>21</v>
      </c>
      <c r="K639" t="s">
        <v>22</v>
      </c>
      <c r="L639" t="s">
        <v>50</v>
      </c>
      <c r="M639">
        <v>41000</v>
      </c>
      <c r="N639" t="s">
        <v>32</v>
      </c>
      <c r="O639" t="s">
        <v>59</v>
      </c>
      <c r="P639">
        <v>8255349</v>
      </c>
      <c r="Q639" t="s">
        <v>33</v>
      </c>
      <c r="R639" t="str">
        <f t="shared" si="28"/>
        <v>Tertile 1</v>
      </c>
      <c r="S639" t="str">
        <f t="shared" si="29"/>
        <v>Risky</v>
      </c>
    </row>
    <row r="640" spans="1:19" x14ac:dyDescent="0.35">
      <c r="A640" t="s">
        <v>1442</v>
      </c>
      <c r="B640" s="1">
        <v>44621</v>
      </c>
      <c r="C640" s="5" t="str">
        <f t="shared" si="27"/>
        <v>03</v>
      </c>
      <c r="D640" t="s">
        <v>1443</v>
      </c>
      <c r="E640" t="s">
        <v>17</v>
      </c>
      <c r="F640">
        <v>13500</v>
      </c>
      <c r="G640" t="s">
        <v>295</v>
      </c>
      <c r="H640" t="s">
        <v>99</v>
      </c>
      <c r="I640" t="s">
        <v>100</v>
      </c>
      <c r="J640" t="s">
        <v>21</v>
      </c>
      <c r="K640" t="s">
        <v>22</v>
      </c>
      <c r="L640" t="s">
        <v>23</v>
      </c>
      <c r="M640">
        <v>19000</v>
      </c>
      <c r="N640" t="s">
        <v>51</v>
      </c>
      <c r="O640" t="s">
        <v>25</v>
      </c>
      <c r="P640">
        <v>8946990</v>
      </c>
      <c r="Q640" t="s">
        <v>52</v>
      </c>
      <c r="R640" t="str">
        <f t="shared" si="28"/>
        <v>Tertile 1</v>
      </c>
      <c r="S640" t="str">
        <f t="shared" si="29"/>
        <v>Risky</v>
      </c>
    </row>
    <row r="641" spans="1:19" x14ac:dyDescent="0.35">
      <c r="A641" t="s">
        <v>1447</v>
      </c>
      <c r="B641" s="1">
        <v>44621</v>
      </c>
      <c r="C641" s="5" t="str">
        <f t="shared" si="27"/>
        <v>03</v>
      </c>
      <c r="D641" t="s">
        <v>1361</v>
      </c>
      <c r="E641" t="s">
        <v>86</v>
      </c>
      <c r="F641">
        <v>13500</v>
      </c>
      <c r="G641" t="s">
        <v>90</v>
      </c>
      <c r="H641" t="s">
        <v>104</v>
      </c>
      <c r="I641" t="s">
        <v>105</v>
      </c>
      <c r="J641" t="s">
        <v>21</v>
      </c>
      <c r="K641" t="s">
        <v>22</v>
      </c>
      <c r="L641" t="s">
        <v>50</v>
      </c>
      <c r="M641">
        <v>19000</v>
      </c>
      <c r="N641" t="s">
        <v>72</v>
      </c>
      <c r="O641" t="s">
        <v>59</v>
      </c>
      <c r="P641">
        <v>8175951</v>
      </c>
      <c r="Q641" t="s">
        <v>73</v>
      </c>
      <c r="R641" t="str">
        <f t="shared" si="28"/>
        <v>Tertile 1</v>
      </c>
      <c r="S641" t="str">
        <f t="shared" si="29"/>
        <v>Risky</v>
      </c>
    </row>
    <row r="642" spans="1:19" x14ac:dyDescent="0.35">
      <c r="A642" t="s">
        <v>1448</v>
      </c>
      <c r="B642" s="1">
        <v>44621</v>
      </c>
      <c r="C642" s="5" t="str">
        <f t="shared" ref="C642:C705" si="30">TEXT(B642,$V$22)</f>
        <v>03</v>
      </c>
      <c r="D642" t="s">
        <v>1135</v>
      </c>
      <c r="E642" t="s">
        <v>17</v>
      </c>
      <c r="F642">
        <v>13500</v>
      </c>
      <c r="G642" t="s">
        <v>160</v>
      </c>
      <c r="H642" t="s">
        <v>143</v>
      </c>
      <c r="I642" t="s">
        <v>1185</v>
      </c>
      <c r="J642" t="s">
        <v>39</v>
      </c>
      <c r="K642" t="s">
        <v>40</v>
      </c>
      <c r="L642" t="s">
        <v>50</v>
      </c>
      <c r="M642">
        <v>26000</v>
      </c>
      <c r="N642" t="s">
        <v>58</v>
      </c>
      <c r="O642" t="s">
        <v>83</v>
      </c>
      <c r="P642">
        <v>6297123</v>
      </c>
      <c r="Q642" t="s">
        <v>60</v>
      </c>
      <c r="R642" t="str">
        <f t="shared" ref="R642:R705" si="31">IF(F642&lt;_xlfn.PERCENTILE.INC($F$2:$F$10576,1/3), "Tertile 1",
   IF(F642&lt;_xlfn.PERCENTILE.INC($F$2:$F$10576,2/3), "Tertile 2", "Tertile 3"))</f>
        <v>Tertile 1</v>
      </c>
      <c r="S642" t="str">
        <f t="shared" ref="S642:S705" si="32">IF(F642&gt;755000, "Eligible", "Risky")</f>
        <v>Risky</v>
      </c>
    </row>
    <row r="643" spans="1:19" x14ac:dyDescent="0.35">
      <c r="A643" t="s">
        <v>1449</v>
      </c>
      <c r="B643" s="1">
        <v>44621</v>
      </c>
      <c r="C643" s="5" t="str">
        <f t="shared" si="30"/>
        <v>03</v>
      </c>
      <c r="D643" t="s">
        <v>1450</v>
      </c>
      <c r="E643" t="s">
        <v>17</v>
      </c>
      <c r="F643">
        <v>13500</v>
      </c>
      <c r="G643" t="s">
        <v>29</v>
      </c>
      <c r="H643" t="s">
        <v>81</v>
      </c>
      <c r="I643" t="s">
        <v>82</v>
      </c>
      <c r="J643" t="s">
        <v>39</v>
      </c>
      <c r="K643" t="s">
        <v>40</v>
      </c>
      <c r="L643" t="s">
        <v>50</v>
      </c>
      <c r="M643">
        <v>14000</v>
      </c>
      <c r="N643" t="s">
        <v>32</v>
      </c>
      <c r="O643" t="s">
        <v>83</v>
      </c>
      <c r="P643">
        <v>6457346</v>
      </c>
      <c r="Q643" t="s">
        <v>33</v>
      </c>
      <c r="R643" t="str">
        <f t="shared" si="31"/>
        <v>Tertile 1</v>
      </c>
      <c r="S643" t="str">
        <f t="shared" si="32"/>
        <v>Risky</v>
      </c>
    </row>
    <row r="644" spans="1:19" x14ac:dyDescent="0.35">
      <c r="A644" t="s">
        <v>1454</v>
      </c>
      <c r="B644" s="1">
        <v>44621</v>
      </c>
      <c r="C644" s="5" t="str">
        <f t="shared" si="30"/>
        <v>03</v>
      </c>
      <c r="D644" t="s">
        <v>1455</v>
      </c>
      <c r="E644" t="s">
        <v>17</v>
      </c>
      <c r="F644">
        <v>13500</v>
      </c>
      <c r="G644" t="s">
        <v>29</v>
      </c>
      <c r="H644" t="s">
        <v>64</v>
      </c>
      <c r="I644" t="s">
        <v>65</v>
      </c>
      <c r="J644" t="s">
        <v>39</v>
      </c>
      <c r="K644" t="s">
        <v>40</v>
      </c>
      <c r="L644" t="s">
        <v>50</v>
      </c>
      <c r="M644">
        <v>19000</v>
      </c>
      <c r="N644" t="s">
        <v>32</v>
      </c>
      <c r="O644" t="s">
        <v>59</v>
      </c>
      <c r="P644">
        <v>7395758</v>
      </c>
      <c r="Q644" t="s">
        <v>33</v>
      </c>
      <c r="R644" t="str">
        <f t="shared" si="31"/>
        <v>Tertile 1</v>
      </c>
      <c r="S644" t="str">
        <f t="shared" si="32"/>
        <v>Risky</v>
      </c>
    </row>
    <row r="645" spans="1:19" x14ac:dyDescent="0.35">
      <c r="A645" t="s">
        <v>1460</v>
      </c>
      <c r="B645" s="1">
        <v>44621</v>
      </c>
      <c r="C645" s="5" t="str">
        <f t="shared" si="30"/>
        <v>03</v>
      </c>
      <c r="D645" t="s">
        <v>578</v>
      </c>
      <c r="E645" t="s">
        <v>86</v>
      </c>
      <c r="F645">
        <v>13500</v>
      </c>
      <c r="G645" t="s">
        <v>70</v>
      </c>
      <c r="H645" t="s">
        <v>108</v>
      </c>
      <c r="I645" t="s">
        <v>350</v>
      </c>
      <c r="J645" t="s">
        <v>21</v>
      </c>
      <c r="K645" t="s">
        <v>22</v>
      </c>
      <c r="L645" t="s">
        <v>50</v>
      </c>
      <c r="M645">
        <v>46000</v>
      </c>
      <c r="N645" t="s">
        <v>72</v>
      </c>
      <c r="O645" t="s">
        <v>59</v>
      </c>
      <c r="P645">
        <v>6047744</v>
      </c>
      <c r="Q645" t="s">
        <v>52</v>
      </c>
      <c r="R645" t="str">
        <f t="shared" si="31"/>
        <v>Tertile 1</v>
      </c>
      <c r="S645" t="str">
        <f t="shared" si="32"/>
        <v>Risky</v>
      </c>
    </row>
    <row r="646" spans="1:19" x14ac:dyDescent="0.35">
      <c r="A646" t="s">
        <v>1464</v>
      </c>
      <c r="B646" s="1">
        <v>44621</v>
      </c>
      <c r="C646" s="5" t="str">
        <f t="shared" si="30"/>
        <v>03</v>
      </c>
      <c r="D646" t="s">
        <v>645</v>
      </c>
      <c r="E646" t="s">
        <v>17</v>
      </c>
      <c r="F646">
        <v>13500</v>
      </c>
      <c r="G646" t="s">
        <v>199</v>
      </c>
      <c r="H646" t="s">
        <v>108</v>
      </c>
      <c r="I646" t="s">
        <v>161</v>
      </c>
      <c r="J646" t="s">
        <v>21</v>
      </c>
      <c r="K646" t="s">
        <v>22</v>
      </c>
      <c r="L646" t="s">
        <v>23</v>
      </c>
      <c r="M646">
        <v>26000</v>
      </c>
      <c r="N646" t="s">
        <v>51</v>
      </c>
      <c r="O646" t="s">
        <v>59</v>
      </c>
      <c r="P646">
        <v>8436885</v>
      </c>
      <c r="Q646" t="s">
        <v>60</v>
      </c>
      <c r="R646" t="str">
        <f t="shared" si="31"/>
        <v>Tertile 1</v>
      </c>
      <c r="S646" t="str">
        <f t="shared" si="32"/>
        <v>Risky</v>
      </c>
    </row>
    <row r="647" spans="1:19" x14ac:dyDescent="0.35">
      <c r="A647" t="s">
        <v>1467</v>
      </c>
      <c r="B647" s="1">
        <v>44621</v>
      </c>
      <c r="C647" s="5" t="str">
        <f t="shared" si="30"/>
        <v>03</v>
      </c>
      <c r="D647" t="s">
        <v>669</v>
      </c>
      <c r="E647" t="s">
        <v>17</v>
      </c>
      <c r="F647">
        <v>13500</v>
      </c>
      <c r="G647" t="s">
        <v>248</v>
      </c>
      <c r="H647" t="s">
        <v>37</v>
      </c>
      <c r="I647" t="s">
        <v>230</v>
      </c>
      <c r="J647" t="s">
        <v>21</v>
      </c>
      <c r="K647" t="s">
        <v>22</v>
      </c>
      <c r="L647" t="s">
        <v>50</v>
      </c>
      <c r="M647">
        <v>69000</v>
      </c>
      <c r="N647" t="s">
        <v>66</v>
      </c>
      <c r="O647" t="s">
        <v>25</v>
      </c>
      <c r="P647">
        <v>8369000</v>
      </c>
      <c r="Q647" t="s">
        <v>73</v>
      </c>
      <c r="R647" t="str">
        <f t="shared" si="31"/>
        <v>Tertile 1</v>
      </c>
      <c r="S647" t="str">
        <f t="shared" si="32"/>
        <v>Risky</v>
      </c>
    </row>
    <row r="648" spans="1:19" x14ac:dyDescent="0.35">
      <c r="A648" t="s">
        <v>1462</v>
      </c>
      <c r="B648" s="1">
        <v>44621</v>
      </c>
      <c r="C648" s="5" t="str">
        <f t="shared" si="30"/>
        <v>03</v>
      </c>
      <c r="D648" t="s">
        <v>640</v>
      </c>
      <c r="E648" t="s">
        <v>17</v>
      </c>
      <c r="F648">
        <v>340000</v>
      </c>
      <c r="G648" t="s">
        <v>191</v>
      </c>
      <c r="H648" t="s">
        <v>187</v>
      </c>
      <c r="I648" t="s">
        <v>249</v>
      </c>
      <c r="J648" t="s">
        <v>39</v>
      </c>
      <c r="K648" t="s">
        <v>40</v>
      </c>
      <c r="L648" t="s">
        <v>50</v>
      </c>
      <c r="M648">
        <v>82000</v>
      </c>
      <c r="N648" t="s">
        <v>32</v>
      </c>
      <c r="O648" t="s">
        <v>59</v>
      </c>
      <c r="P648">
        <v>8690167</v>
      </c>
      <c r="Q648" t="s">
        <v>67</v>
      </c>
      <c r="R648" t="str">
        <f t="shared" si="31"/>
        <v>Tertile 1</v>
      </c>
      <c r="S648" t="str">
        <f t="shared" si="32"/>
        <v>Risky</v>
      </c>
    </row>
    <row r="649" spans="1:19" x14ac:dyDescent="0.35">
      <c r="A649" t="s">
        <v>1420</v>
      </c>
      <c r="B649" s="1">
        <v>44621</v>
      </c>
      <c r="C649" s="5" t="str">
        <f t="shared" si="30"/>
        <v>03</v>
      </c>
      <c r="D649" t="s">
        <v>1421</v>
      </c>
      <c r="E649" t="s">
        <v>86</v>
      </c>
      <c r="F649">
        <v>552000</v>
      </c>
      <c r="G649" t="s">
        <v>160</v>
      </c>
      <c r="H649" t="s">
        <v>108</v>
      </c>
      <c r="I649" t="s">
        <v>1422</v>
      </c>
      <c r="J649" t="s">
        <v>21</v>
      </c>
      <c r="K649" t="s">
        <v>22</v>
      </c>
      <c r="L649" t="s">
        <v>23</v>
      </c>
      <c r="M649">
        <v>16000</v>
      </c>
      <c r="N649" t="s">
        <v>58</v>
      </c>
      <c r="O649" t="s">
        <v>25</v>
      </c>
      <c r="P649">
        <v>8716913</v>
      </c>
      <c r="Q649" t="s">
        <v>60</v>
      </c>
      <c r="R649" t="str">
        <f t="shared" si="31"/>
        <v>Tertile 2</v>
      </c>
      <c r="S649" t="str">
        <f t="shared" si="32"/>
        <v>Risky</v>
      </c>
    </row>
    <row r="650" spans="1:19" x14ac:dyDescent="0.35">
      <c r="A650" t="s">
        <v>1461</v>
      </c>
      <c r="B650" s="1">
        <v>44621</v>
      </c>
      <c r="C650" s="5" t="str">
        <f t="shared" si="30"/>
        <v>03</v>
      </c>
      <c r="D650" t="s">
        <v>611</v>
      </c>
      <c r="E650" t="s">
        <v>17</v>
      </c>
      <c r="F650">
        <v>560000</v>
      </c>
      <c r="G650" t="s">
        <v>137</v>
      </c>
      <c r="H650" t="s">
        <v>108</v>
      </c>
      <c r="I650" t="s">
        <v>161</v>
      </c>
      <c r="J650" t="s">
        <v>21</v>
      </c>
      <c r="K650" t="s">
        <v>22</v>
      </c>
      <c r="L650" t="s">
        <v>23</v>
      </c>
      <c r="M650">
        <v>26000</v>
      </c>
      <c r="N650" t="s">
        <v>24</v>
      </c>
      <c r="O650" t="s">
        <v>59</v>
      </c>
      <c r="P650">
        <v>8695032</v>
      </c>
      <c r="Q650" t="s">
        <v>60</v>
      </c>
      <c r="R650" t="str">
        <f t="shared" si="31"/>
        <v>Tertile 2</v>
      </c>
      <c r="S650" t="str">
        <f t="shared" si="32"/>
        <v>Risky</v>
      </c>
    </row>
    <row r="651" spans="1:19" x14ac:dyDescent="0.35">
      <c r="A651" t="s">
        <v>1429</v>
      </c>
      <c r="B651" s="1">
        <v>44621</v>
      </c>
      <c r="C651" s="5" t="str">
        <f t="shared" si="30"/>
        <v>03</v>
      </c>
      <c r="D651" t="s">
        <v>512</v>
      </c>
      <c r="E651" t="s">
        <v>17</v>
      </c>
      <c r="F651">
        <v>575000</v>
      </c>
      <c r="G651" t="s">
        <v>291</v>
      </c>
      <c r="H651" t="s">
        <v>64</v>
      </c>
      <c r="I651" t="s">
        <v>200</v>
      </c>
      <c r="J651" t="s">
        <v>39</v>
      </c>
      <c r="K651" t="s">
        <v>40</v>
      </c>
      <c r="L651" t="s">
        <v>50</v>
      </c>
      <c r="M651">
        <v>12001</v>
      </c>
      <c r="N651" t="s">
        <v>42</v>
      </c>
      <c r="O651" t="s">
        <v>83</v>
      </c>
      <c r="P651">
        <v>6047672</v>
      </c>
      <c r="Q651" t="s">
        <v>44</v>
      </c>
      <c r="R651" t="str">
        <f t="shared" si="31"/>
        <v>Tertile 2</v>
      </c>
      <c r="S651" t="str">
        <f t="shared" si="32"/>
        <v>Risky</v>
      </c>
    </row>
    <row r="652" spans="1:19" x14ac:dyDescent="0.35">
      <c r="A652" t="s">
        <v>1430</v>
      </c>
      <c r="B652" s="1">
        <v>44621</v>
      </c>
      <c r="C652" s="5" t="str">
        <f t="shared" si="30"/>
        <v>03</v>
      </c>
      <c r="D652" t="s">
        <v>1431</v>
      </c>
      <c r="E652" t="s">
        <v>17</v>
      </c>
      <c r="F652">
        <v>575000</v>
      </c>
      <c r="G652" t="s">
        <v>63</v>
      </c>
      <c r="H652" t="s">
        <v>64</v>
      </c>
      <c r="I652" t="s">
        <v>171</v>
      </c>
      <c r="J652" t="s">
        <v>21</v>
      </c>
      <c r="K652" t="s">
        <v>22</v>
      </c>
      <c r="L652" t="s">
        <v>50</v>
      </c>
      <c r="M652">
        <v>19000</v>
      </c>
      <c r="N652" t="s">
        <v>66</v>
      </c>
      <c r="O652" t="s">
        <v>110</v>
      </c>
      <c r="P652">
        <v>8039027</v>
      </c>
      <c r="Q652" t="s">
        <v>67</v>
      </c>
      <c r="R652" t="str">
        <f t="shared" si="31"/>
        <v>Tertile 2</v>
      </c>
      <c r="S652" t="str">
        <f t="shared" si="32"/>
        <v>Risky</v>
      </c>
    </row>
    <row r="653" spans="1:19" x14ac:dyDescent="0.35">
      <c r="A653" t="s">
        <v>1418</v>
      </c>
      <c r="B653" s="1">
        <v>44621</v>
      </c>
      <c r="C653" s="5" t="str">
        <f t="shared" si="30"/>
        <v>03</v>
      </c>
      <c r="D653" t="s">
        <v>1419</v>
      </c>
      <c r="E653" t="s">
        <v>86</v>
      </c>
      <c r="F653">
        <v>650000</v>
      </c>
      <c r="G653" t="s">
        <v>76</v>
      </c>
      <c r="H653" t="s">
        <v>108</v>
      </c>
      <c r="I653" t="s">
        <v>350</v>
      </c>
      <c r="J653" t="s">
        <v>21</v>
      </c>
      <c r="K653" t="s">
        <v>22</v>
      </c>
      <c r="L653" t="s">
        <v>23</v>
      </c>
      <c r="M653">
        <v>12000</v>
      </c>
      <c r="N653" t="s">
        <v>72</v>
      </c>
      <c r="O653" t="s">
        <v>25</v>
      </c>
      <c r="P653">
        <v>7774563</v>
      </c>
      <c r="Q653" t="s">
        <v>73</v>
      </c>
      <c r="R653" t="str">
        <f t="shared" si="31"/>
        <v>Tertile 2</v>
      </c>
      <c r="S653" t="str">
        <f t="shared" si="32"/>
        <v>Risky</v>
      </c>
    </row>
    <row r="654" spans="1:19" x14ac:dyDescent="0.35">
      <c r="A654" t="s">
        <v>1451</v>
      </c>
      <c r="B654" s="1">
        <v>44621</v>
      </c>
      <c r="C654" s="5" t="str">
        <f t="shared" si="30"/>
        <v>03</v>
      </c>
      <c r="D654" t="s">
        <v>989</v>
      </c>
      <c r="E654" t="s">
        <v>17</v>
      </c>
      <c r="F654">
        <v>670000</v>
      </c>
      <c r="G654" t="s">
        <v>76</v>
      </c>
      <c r="H654" t="s">
        <v>30</v>
      </c>
      <c r="I654" t="s">
        <v>272</v>
      </c>
      <c r="J654" t="s">
        <v>39</v>
      </c>
      <c r="K654" t="s">
        <v>40</v>
      </c>
      <c r="L654" t="s">
        <v>23</v>
      </c>
      <c r="M654">
        <v>11000</v>
      </c>
      <c r="N654" t="s">
        <v>72</v>
      </c>
      <c r="O654" t="s">
        <v>110</v>
      </c>
      <c r="P654">
        <v>6871530</v>
      </c>
      <c r="Q654" t="s">
        <v>73</v>
      </c>
      <c r="R654" t="str">
        <f t="shared" si="31"/>
        <v>Tertile 2</v>
      </c>
      <c r="S654" t="str">
        <f t="shared" si="32"/>
        <v>Risky</v>
      </c>
    </row>
    <row r="655" spans="1:19" x14ac:dyDescent="0.35">
      <c r="A655" t="s">
        <v>1427</v>
      </c>
      <c r="B655" s="1">
        <v>44621</v>
      </c>
      <c r="C655" s="5" t="str">
        <f t="shared" si="30"/>
        <v>03</v>
      </c>
      <c r="D655" t="s">
        <v>1428</v>
      </c>
      <c r="E655" t="s">
        <v>86</v>
      </c>
      <c r="F655">
        <v>670100</v>
      </c>
      <c r="G655" t="s">
        <v>47</v>
      </c>
      <c r="H655" t="s">
        <v>48</v>
      </c>
      <c r="I655" t="s">
        <v>49</v>
      </c>
      <c r="J655" t="s">
        <v>39</v>
      </c>
      <c r="K655" t="s">
        <v>40</v>
      </c>
      <c r="L655" t="s">
        <v>50</v>
      </c>
      <c r="M655">
        <v>14100</v>
      </c>
      <c r="N655" t="s">
        <v>51</v>
      </c>
      <c r="O655" t="s">
        <v>25</v>
      </c>
      <c r="P655">
        <v>6299231</v>
      </c>
      <c r="Q655" t="s">
        <v>52</v>
      </c>
      <c r="R655" t="str">
        <f t="shared" si="31"/>
        <v>Tertile 2</v>
      </c>
      <c r="S655" t="str">
        <f t="shared" si="32"/>
        <v>Risky</v>
      </c>
    </row>
    <row r="656" spans="1:19" x14ac:dyDescent="0.35">
      <c r="A656" t="s">
        <v>1410</v>
      </c>
      <c r="B656" s="1">
        <v>44621</v>
      </c>
      <c r="C656" s="5" t="str">
        <f t="shared" si="30"/>
        <v>03</v>
      </c>
      <c r="D656" t="s">
        <v>1411</v>
      </c>
      <c r="E656" t="s">
        <v>86</v>
      </c>
      <c r="F656">
        <v>671500</v>
      </c>
      <c r="G656" t="s">
        <v>103</v>
      </c>
      <c r="H656" t="s">
        <v>48</v>
      </c>
      <c r="I656" t="s">
        <v>279</v>
      </c>
      <c r="J656" t="s">
        <v>39</v>
      </c>
      <c r="K656" t="s">
        <v>40</v>
      </c>
      <c r="L656" t="s">
        <v>50</v>
      </c>
      <c r="M656">
        <v>39501</v>
      </c>
      <c r="N656" t="s">
        <v>42</v>
      </c>
      <c r="O656" t="s">
        <v>43</v>
      </c>
      <c r="P656">
        <v>8089010</v>
      </c>
      <c r="Q656" t="s">
        <v>44</v>
      </c>
      <c r="R656" t="str">
        <f t="shared" si="31"/>
        <v>Tertile 2</v>
      </c>
      <c r="S656" t="str">
        <f t="shared" si="32"/>
        <v>Risky</v>
      </c>
    </row>
    <row r="657" spans="1:19" x14ac:dyDescent="0.35">
      <c r="A657" t="s">
        <v>1425</v>
      </c>
      <c r="B657" s="1">
        <v>44621</v>
      </c>
      <c r="C657" s="5" t="str">
        <f t="shared" si="30"/>
        <v>03</v>
      </c>
      <c r="D657" t="s">
        <v>1426</v>
      </c>
      <c r="E657" t="s">
        <v>86</v>
      </c>
      <c r="F657">
        <v>715000</v>
      </c>
      <c r="G657" t="s">
        <v>36</v>
      </c>
      <c r="H657" t="s">
        <v>126</v>
      </c>
      <c r="I657" t="s">
        <v>127</v>
      </c>
      <c r="J657" t="s">
        <v>39</v>
      </c>
      <c r="K657" t="s">
        <v>40</v>
      </c>
      <c r="L657" t="s">
        <v>50</v>
      </c>
      <c r="M657">
        <v>14000</v>
      </c>
      <c r="N657" t="s">
        <v>42</v>
      </c>
      <c r="O657" t="s">
        <v>110</v>
      </c>
      <c r="P657">
        <v>8552255</v>
      </c>
      <c r="Q657" t="s">
        <v>44</v>
      </c>
      <c r="R657" t="str">
        <f t="shared" si="31"/>
        <v>Tertile 2</v>
      </c>
      <c r="S657" t="str">
        <f t="shared" si="32"/>
        <v>Risky</v>
      </c>
    </row>
    <row r="658" spans="1:19" x14ac:dyDescent="0.35">
      <c r="A658" t="s">
        <v>1412</v>
      </c>
      <c r="B658" s="1">
        <v>44621</v>
      </c>
      <c r="C658" s="5" t="str">
        <f t="shared" si="30"/>
        <v>03</v>
      </c>
      <c r="D658" t="s">
        <v>1413</v>
      </c>
      <c r="E658" t="s">
        <v>17</v>
      </c>
      <c r="F658">
        <v>765000</v>
      </c>
      <c r="G658" t="s">
        <v>142</v>
      </c>
      <c r="H658" t="s">
        <v>303</v>
      </c>
      <c r="I658" t="s">
        <v>657</v>
      </c>
      <c r="J658" t="s">
        <v>21</v>
      </c>
      <c r="K658" t="s">
        <v>22</v>
      </c>
      <c r="L658" t="s">
        <v>23</v>
      </c>
      <c r="M658">
        <v>19001</v>
      </c>
      <c r="N658" t="s">
        <v>51</v>
      </c>
      <c r="O658" t="s">
        <v>110</v>
      </c>
      <c r="P658">
        <v>8430439</v>
      </c>
      <c r="Q658" t="s">
        <v>52</v>
      </c>
      <c r="R658" t="str">
        <f t="shared" si="31"/>
        <v>Tertile 2</v>
      </c>
      <c r="S658" t="str">
        <f t="shared" si="32"/>
        <v>Eligible</v>
      </c>
    </row>
    <row r="659" spans="1:19" x14ac:dyDescent="0.35">
      <c r="A659" t="s">
        <v>1416</v>
      </c>
      <c r="B659" s="1">
        <v>44621</v>
      </c>
      <c r="C659" s="5" t="str">
        <f t="shared" si="30"/>
        <v>03</v>
      </c>
      <c r="D659" t="s">
        <v>1417</v>
      </c>
      <c r="E659" t="s">
        <v>86</v>
      </c>
      <c r="F659">
        <v>820000</v>
      </c>
      <c r="G659" t="s">
        <v>152</v>
      </c>
      <c r="H659" t="s">
        <v>99</v>
      </c>
      <c r="I659" t="s">
        <v>541</v>
      </c>
      <c r="J659" t="s">
        <v>39</v>
      </c>
      <c r="K659" t="s">
        <v>40</v>
      </c>
      <c r="L659" t="s">
        <v>50</v>
      </c>
      <c r="M659">
        <v>16000</v>
      </c>
      <c r="N659" t="s">
        <v>66</v>
      </c>
      <c r="O659" t="s">
        <v>43</v>
      </c>
      <c r="P659">
        <v>8471190</v>
      </c>
      <c r="Q659" t="s">
        <v>67</v>
      </c>
      <c r="R659" t="str">
        <f t="shared" si="31"/>
        <v>Tertile 2</v>
      </c>
      <c r="S659" t="str">
        <f t="shared" si="32"/>
        <v>Eligible</v>
      </c>
    </row>
    <row r="660" spans="1:19" x14ac:dyDescent="0.35">
      <c r="A660" t="s">
        <v>1434</v>
      </c>
      <c r="B660" s="1">
        <v>44621</v>
      </c>
      <c r="C660" s="5" t="str">
        <f t="shared" si="30"/>
        <v>03</v>
      </c>
      <c r="D660" t="s">
        <v>1435</v>
      </c>
      <c r="E660" t="s">
        <v>17</v>
      </c>
      <c r="F660">
        <v>840000</v>
      </c>
      <c r="G660" t="s">
        <v>295</v>
      </c>
      <c r="H660" t="s">
        <v>48</v>
      </c>
      <c r="I660" t="s">
        <v>260</v>
      </c>
      <c r="J660" t="s">
        <v>39</v>
      </c>
      <c r="K660" t="s">
        <v>40</v>
      </c>
      <c r="L660" t="s">
        <v>23</v>
      </c>
      <c r="M660">
        <v>36000</v>
      </c>
      <c r="N660" t="s">
        <v>51</v>
      </c>
      <c r="O660" t="s">
        <v>83</v>
      </c>
      <c r="P660">
        <v>8932822</v>
      </c>
      <c r="Q660" t="s">
        <v>52</v>
      </c>
      <c r="R660" t="str">
        <f t="shared" si="31"/>
        <v>Tertile 2</v>
      </c>
      <c r="S660" t="str">
        <f t="shared" si="32"/>
        <v>Eligible</v>
      </c>
    </row>
    <row r="661" spans="1:19" x14ac:dyDescent="0.35">
      <c r="A661" t="s">
        <v>1465</v>
      </c>
      <c r="B661" s="1">
        <v>44621</v>
      </c>
      <c r="C661" s="5" t="str">
        <f t="shared" si="30"/>
        <v>03</v>
      </c>
      <c r="D661" t="s">
        <v>1466</v>
      </c>
      <c r="E661" t="s">
        <v>17</v>
      </c>
      <c r="F661">
        <v>870000</v>
      </c>
      <c r="G661" t="s">
        <v>244</v>
      </c>
      <c r="H661" t="s">
        <v>104</v>
      </c>
      <c r="I661" t="s">
        <v>487</v>
      </c>
      <c r="J661" t="s">
        <v>39</v>
      </c>
      <c r="K661" t="s">
        <v>40</v>
      </c>
      <c r="L661" t="s">
        <v>50</v>
      </c>
      <c r="M661">
        <v>29000</v>
      </c>
      <c r="N661" t="s">
        <v>58</v>
      </c>
      <c r="O661" t="s">
        <v>25</v>
      </c>
      <c r="P661">
        <v>7077011</v>
      </c>
      <c r="Q661" t="s">
        <v>67</v>
      </c>
      <c r="R661" t="str">
        <f t="shared" si="31"/>
        <v>Tertile 2</v>
      </c>
      <c r="S661" t="str">
        <f t="shared" si="32"/>
        <v>Eligible</v>
      </c>
    </row>
    <row r="662" spans="1:19" x14ac:dyDescent="0.35">
      <c r="A662" t="s">
        <v>1414</v>
      </c>
      <c r="B662" s="1">
        <v>44621</v>
      </c>
      <c r="C662" s="5" t="str">
        <f t="shared" si="30"/>
        <v>03</v>
      </c>
      <c r="D662" t="s">
        <v>1415</v>
      </c>
      <c r="E662" t="s">
        <v>17</v>
      </c>
      <c r="F662">
        <v>900000</v>
      </c>
      <c r="G662" t="s">
        <v>147</v>
      </c>
      <c r="H662" t="s">
        <v>94</v>
      </c>
      <c r="I662" t="s">
        <v>95</v>
      </c>
      <c r="J662" t="s">
        <v>21</v>
      </c>
      <c r="K662" t="s">
        <v>22</v>
      </c>
      <c r="L662" t="s">
        <v>50</v>
      </c>
      <c r="M662">
        <v>21001</v>
      </c>
      <c r="N662" t="s">
        <v>58</v>
      </c>
      <c r="O662" t="s">
        <v>25</v>
      </c>
      <c r="P662">
        <v>7031083</v>
      </c>
      <c r="Q662" t="s">
        <v>60</v>
      </c>
      <c r="R662" t="str">
        <f t="shared" si="31"/>
        <v>Tertile 2</v>
      </c>
      <c r="S662" t="str">
        <f t="shared" si="32"/>
        <v>Eligible</v>
      </c>
    </row>
    <row r="663" spans="1:19" x14ac:dyDescent="0.35">
      <c r="A663" t="s">
        <v>1463</v>
      </c>
      <c r="B663" s="1">
        <v>44621</v>
      </c>
      <c r="C663" s="5" t="str">
        <f t="shared" si="30"/>
        <v>03</v>
      </c>
      <c r="D663" t="s">
        <v>1435</v>
      </c>
      <c r="E663" t="s">
        <v>86</v>
      </c>
      <c r="F663">
        <v>1101000</v>
      </c>
      <c r="G663" t="s">
        <v>195</v>
      </c>
      <c r="H663" t="s">
        <v>48</v>
      </c>
      <c r="I663" t="s">
        <v>279</v>
      </c>
      <c r="J663" t="s">
        <v>39</v>
      </c>
      <c r="K663" t="s">
        <v>40</v>
      </c>
      <c r="L663" t="s">
        <v>50</v>
      </c>
      <c r="M663">
        <v>19100</v>
      </c>
      <c r="N663" t="s">
        <v>42</v>
      </c>
      <c r="O663" t="s">
        <v>43</v>
      </c>
      <c r="P663">
        <v>7293514</v>
      </c>
      <c r="Q663" t="s">
        <v>73</v>
      </c>
      <c r="R663" t="str">
        <f t="shared" si="31"/>
        <v>Tertile 3</v>
      </c>
      <c r="S663" t="str">
        <f t="shared" si="32"/>
        <v>Eligible</v>
      </c>
    </row>
    <row r="664" spans="1:19" x14ac:dyDescent="0.35">
      <c r="A664" t="s">
        <v>1423</v>
      </c>
      <c r="B664" s="1">
        <v>44621</v>
      </c>
      <c r="C664" s="5" t="str">
        <f t="shared" si="30"/>
        <v>03</v>
      </c>
      <c r="D664" t="s">
        <v>1424</v>
      </c>
      <c r="E664" t="s">
        <v>17</v>
      </c>
      <c r="F664">
        <v>1275000</v>
      </c>
      <c r="G664" t="s">
        <v>80</v>
      </c>
      <c r="H664" t="s">
        <v>117</v>
      </c>
      <c r="I664" t="s">
        <v>427</v>
      </c>
      <c r="J664" t="s">
        <v>39</v>
      </c>
      <c r="K664" t="s">
        <v>40</v>
      </c>
      <c r="L664" t="s">
        <v>23</v>
      </c>
      <c r="M664">
        <v>20500</v>
      </c>
      <c r="N664" t="s">
        <v>66</v>
      </c>
      <c r="O664" t="s">
        <v>25</v>
      </c>
      <c r="P664">
        <v>8732635</v>
      </c>
      <c r="Q664" t="s">
        <v>67</v>
      </c>
      <c r="R664" t="str">
        <f t="shared" si="31"/>
        <v>Tertile 3</v>
      </c>
      <c r="S664" t="str">
        <f t="shared" si="32"/>
        <v>Eligible</v>
      </c>
    </row>
    <row r="665" spans="1:19" x14ac:dyDescent="0.35">
      <c r="A665" t="s">
        <v>1432</v>
      </c>
      <c r="B665" s="1">
        <v>44621</v>
      </c>
      <c r="C665" s="5" t="str">
        <f t="shared" si="30"/>
        <v>03</v>
      </c>
      <c r="D665" t="s">
        <v>1433</v>
      </c>
      <c r="E665" t="s">
        <v>86</v>
      </c>
      <c r="F665">
        <v>1703000</v>
      </c>
      <c r="G665" t="s">
        <v>70</v>
      </c>
      <c r="H665" t="s">
        <v>56</v>
      </c>
      <c r="I665" t="s">
        <v>91</v>
      </c>
      <c r="J665" t="s">
        <v>39</v>
      </c>
      <c r="K665" t="s">
        <v>40</v>
      </c>
      <c r="L665" t="s">
        <v>50</v>
      </c>
      <c r="M665">
        <v>34300</v>
      </c>
      <c r="N665" t="s">
        <v>72</v>
      </c>
      <c r="O665" t="s">
        <v>25</v>
      </c>
      <c r="P665">
        <v>6067809</v>
      </c>
      <c r="Q665" t="s">
        <v>73</v>
      </c>
      <c r="R665" t="str">
        <f t="shared" si="31"/>
        <v>Tertile 3</v>
      </c>
      <c r="S665" t="str">
        <f t="shared" si="32"/>
        <v>Eligible</v>
      </c>
    </row>
    <row r="666" spans="1:19" x14ac:dyDescent="0.35">
      <c r="A666" t="s">
        <v>1441</v>
      </c>
      <c r="B666" s="1">
        <v>44621</v>
      </c>
      <c r="C666" s="5" t="str">
        <f t="shared" si="30"/>
        <v>03</v>
      </c>
      <c r="D666" t="s">
        <v>1315</v>
      </c>
      <c r="E666" t="s">
        <v>17</v>
      </c>
      <c r="F666">
        <v>1900000</v>
      </c>
      <c r="G666" t="s">
        <v>291</v>
      </c>
      <c r="H666" t="s">
        <v>81</v>
      </c>
      <c r="I666" t="s">
        <v>435</v>
      </c>
      <c r="J666" t="s">
        <v>21</v>
      </c>
      <c r="K666" t="s">
        <v>22</v>
      </c>
      <c r="L666" t="s">
        <v>23</v>
      </c>
      <c r="M666">
        <v>31000</v>
      </c>
      <c r="N666" t="s">
        <v>42</v>
      </c>
      <c r="O666" t="s">
        <v>43</v>
      </c>
      <c r="P666">
        <v>7000246</v>
      </c>
      <c r="Q666" t="s">
        <v>44</v>
      </c>
      <c r="R666" t="str">
        <f t="shared" si="31"/>
        <v>Tertile 3</v>
      </c>
      <c r="S666" t="str">
        <f t="shared" si="32"/>
        <v>Eligible</v>
      </c>
    </row>
    <row r="667" spans="1:19" x14ac:dyDescent="0.35">
      <c r="A667" t="s">
        <v>1444</v>
      </c>
      <c r="B667" s="1">
        <v>44621</v>
      </c>
      <c r="C667" s="5" t="str">
        <f t="shared" si="30"/>
        <v>03</v>
      </c>
      <c r="D667" t="s">
        <v>1332</v>
      </c>
      <c r="E667" t="s">
        <v>86</v>
      </c>
      <c r="F667">
        <v>1911000</v>
      </c>
      <c r="G667" t="s">
        <v>160</v>
      </c>
      <c r="H667" t="s">
        <v>64</v>
      </c>
      <c r="I667" t="s">
        <v>65</v>
      </c>
      <c r="J667" t="s">
        <v>39</v>
      </c>
      <c r="K667" t="s">
        <v>40</v>
      </c>
      <c r="L667" t="s">
        <v>50</v>
      </c>
      <c r="M667">
        <v>25100</v>
      </c>
      <c r="N667" t="s">
        <v>58</v>
      </c>
      <c r="O667" t="s">
        <v>59</v>
      </c>
      <c r="P667">
        <v>7497712</v>
      </c>
      <c r="Q667" t="s">
        <v>60</v>
      </c>
      <c r="R667" t="str">
        <f t="shared" si="31"/>
        <v>Tertile 3</v>
      </c>
      <c r="S667" t="str">
        <f t="shared" si="32"/>
        <v>Eligible</v>
      </c>
    </row>
    <row r="668" spans="1:19" x14ac:dyDescent="0.35">
      <c r="A668" t="s">
        <v>1445</v>
      </c>
      <c r="B668" s="1">
        <v>44621</v>
      </c>
      <c r="C668" s="5" t="str">
        <f t="shared" si="30"/>
        <v>03</v>
      </c>
      <c r="D668" t="s">
        <v>1357</v>
      </c>
      <c r="E668" t="s">
        <v>17</v>
      </c>
      <c r="F668">
        <v>1922000</v>
      </c>
      <c r="G668" t="s">
        <v>80</v>
      </c>
      <c r="H668" t="s">
        <v>369</v>
      </c>
      <c r="I668" t="s">
        <v>1446</v>
      </c>
      <c r="J668" t="s">
        <v>39</v>
      </c>
      <c r="K668" t="s">
        <v>40</v>
      </c>
      <c r="L668" t="s">
        <v>23</v>
      </c>
      <c r="M668">
        <v>51200</v>
      </c>
      <c r="N668" t="s">
        <v>66</v>
      </c>
      <c r="O668" t="s">
        <v>43</v>
      </c>
      <c r="P668">
        <v>6698203</v>
      </c>
      <c r="Q668" t="s">
        <v>67</v>
      </c>
      <c r="R668" t="str">
        <f t="shared" si="31"/>
        <v>Tertile 3</v>
      </c>
      <c r="S668" t="str">
        <f t="shared" si="32"/>
        <v>Eligible</v>
      </c>
    </row>
    <row r="669" spans="1:19" x14ac:dyDescent="0.35">
      <c r="A669" t="s">
        <v>1458</v>
      </c>
      <c r="B669" s="1">
        <v>44621</v>
      </c>
      <c r="C669" s="5" t="str">
        <f t="shared" si="30"/>
        <v>03</v>
      </c>
      <c r="D669" t="s">
        <v>1459</v>
      </c>
      <c r="E669" t="s">
        <v>17</v>
      </c>
      <c r="F669">
        <v>1935000</v>
      </c>
      <c r="G669" t="s">
        <v>47</v>
      </c>
      <c r="H669" t="s">
        <v>143</v>
      </c>
      <c r="I669" t="s">
        <v>144</v>
      </c>
      <c r="J669" t="s">
        <v>21</v>
      </c>
      <c r="K669" t="s">
        <v>22</v>
      </c>
      <c r="L669" t="s">
        <v>50</v>
      </c>
      <c r="M669">
        <v>32500</v>
      </c>
      <c r="N669" t="s">
        <v>51</v>
      </c>
      <c r="O669" t="s">
        <v>43</v>
      </c>
      <c r="P669">
        <v>6460680</v>
      </c>
      <c r="Q669" t="s">
        <v>52</v>
      </c>
      <c r="R669" t="str">
        <f t="shared" si="31"/>
        <v>Tertile 3</v>
      </c>
      <c r="S669" t="str">
        <f t="shared" si="32"/>
        <v>Eligible</v>
      </c>
    </row>
    <row r="670" spans="1:19" x14ac:dyDescent="0.35">
      <c r="A670" t="s">
        <v>1452</v>
      </c>
      <c r="B670" s="1">
        <v>44621</v>
      </c>
      <c r="C670" s="5" t="str">
        <f t="shared" si="30"/>
        <v>03</v>
      </c>
      <c r="D670" t="s">
        <v>1453</v>
      </c>
      <c r="E670" t="s">
        <v>86</v>
      </c>
      <c r="F670">
        <v>2200000</v>
      </c>
      <c r="G670" t="s">
        <v>18</v>
      </c>
      <c r="H670" t="s">
        <v>117</v>
      </c>
      <c r="I670" t="s">
        <v>527</v>
      </c>
      <c r="J670" t="s">
        <v>39</v>
      </c>
      <c r="K670" t="s">
        <v>40</v>
      </c>
      <c r="L670" t="s">
        <v>50</v>
      </c>
      <c r="M670">
        <v>26000</v>
      </c>
      <c r="N670" t="s">
        <v>24</v>
      </c>
      <c r="O670" t="s">
        <v>110</v>
      </c>
      <c r="P670">
        <v>7298842</v>
      </c>
      <c r="Q670" t="s">
        <v>26</v>
      </c>
      <c r="R670" t="str">
        <f t="shared" si="31"/>
        <v>Tertile 3</v>
      </c>
      <c r="S670" t="str">
        <f t="shared" si="32"/>
        <v>Eligible</v>
      </c>
    </row>
    <row r="671" spans="1:19" x14ac:dyDescent="0.35">
      <c r="A671" t="s">
        <v>1456</v>
      </c>
      <c r="B671" s="1">
        <v>44621</v>
      </c>
      <c r="C671" s="5" t="str">
        <f t="shared" si="30"/>
        <v>03</v>
      </c>
      <c r="D671" t="s">
        <v>1457</v>
      </c>
      <c r="E671" t="s">
        <v>17</v>
      </c>
      <c r="F671">
        <v>2385000</v>
      </c>
      <c r="G671" t="s">
        <v>36</v>
      </c>
      <c r="H671" t="s">
        <v>369</v>
      </c>
      <c r="I671" t="s">
        <v>411</v>
      </c>
      <c r="J671" t="s">
        <v>21</v>
      </c>
      <c r="K671" t="s">
        <v>22</v>
      </c>
      <c r="L671" t="s">
        <v>50</v>
      </c>
      <c r="M671">
        <v>31500</v>
      </c>
      <c r="N671" t="s">
        <v>42</v>
      </c>
      <c r="O671" t="s">
        <v>59</v>
      </c>
      <c r="P671">
        <v>8094001</v>
      </c>
      <c r="Q671" t="s">
        <v>44</v>
      </c>
      <c r="R671" t="str">
        <f t="shared" si="31"/>
        <v>Tertile 3</v>
      </c>
      <c r="S671" t="str">
        <f t="shared" si="32"/>
        <v>Eligible</v>
      </c>
    </row>
    <row r="672" spans="1:19" x14ac:dyDescent="0.35">
      <c r="A672" t="s">
        <v>1472</v>
      </c>
      <c r="B672" s="1">
        <v>44622</v>
      </c>
      <c r="C672" s="5" t="str">
        <f t="shared" si="30"/>
        <v>03</v>
      </c>
      <c r="D672" t="s">
        <v>1473</v>
      </c>
      <c r="E672" t="s">
        <v>17</v>
      </c>
      <c r="F672">
        <v>13500</v>
      </c>
      <c r="G672" t="s">
        <v>103</v>
      </c>
      <c r="H672" t="s">
        <v>19</v>
      </c>
      <c r="I672" t="s">
        <v>307</v>
      </c>
      <c r="J672" t="s">
        <v>39</v>
      </c>
      <c r="K672" t="s">
        <v>40</v>
      </c>
      <c r="L672" t="s">
        <v>23</v>
      </c>
      <c r="M672">
        <v>49000</v>
      </c>
      <c r="N672" t="s">
        <v>42</v>
      </c>
      <c r="O672" t="s">
        <v>25</v>
      </c>
      <c r="P672">
        <v>6762376</v>
      </c>
      <c r="Q672" t="s">
        <v>44</v>
      </c>
      <c r="R672" t="str">
        <f t="shared" si="31"/>
        <v>Tertile 1</v>
      </c>
      <c r="S672" t="str">
        <f t="shared" si="32"/>
        <v>Risky</v>
      </c>
    </row>
    <row r="673" spans="1:19" x14ac:dyDescent="0.35">
      <c r="A673" t="s">
        <v>1485</v>
      </c>
      <c r="B673" s="1">
        <v>44622</v>
      </c>
      <c r="C673" s="5" t="str">
        <f t="shared" si="30"/>
        <v>03</v>
      </c>
      <c r="D673" t="s">
        <v>1486</v>
      </c>
      <c r="E673" t="s">
        <v>17</v>
      </c>
      <c r="F673">
        <v>13500</v>
      </c>
      <c r="G673" t="s">
        <v>55</v>
      </c>
      <c r="H673" t="s">
        <v>30</v>
      </c>
      <c r="I673" t="s">
        <v>570</v>
      </c>
      <c r="J673" t="s">
        <v>21</v>
      </c>
      <c r="K673" t="s">
        <v>22</v>
      </c>
      <c r="L673" t="s">
        <v>50</v>
      </c>
      <c r="M673">
        <v>31000</v>
      </c>
      <c r="N673" t="s">
        <v>58</v>
      </c>
      <c r="O673" t="s">
        <v>59</v>
      </c>
      <c r="P673">
        <v>8136922</v>
      </c>
      <c r="Q673" t="s">
        <v>60</v>
      </c>
      <c r="R673" t="str">
        <f t="shared" si="31"/>
        <v>Tertile 1</v>
      </c>
      <c r="S673" t="str">
        <f t="shared" si="32"/>
        <v>Risky</v>
      </c>
    </row>
    <row r="674" spans="1:19" x14ac:dyDescent="0.35">
      <c r="A674" t="s">
        <v>1489</v>
      </c>
      <c r="B674" s="1">
        <v>44622</v>
      </c>
      <c r="C674" s="5" t="str">
        <f t="shared" si="30"/>
        <v>03</v>
      </c>
      <c r="D674" t="s">
        <v>1176</v>
      </c>
      <c r="E674" t="s">
        <v>17</v>
      </c>
      <c r="F674">
        <v>13500</v>
      </c>
      <c r="G674" t="s">
        <v>70</v>
      </c>
      <c r="H674" t="s">
        <v>48</v>
      </c>
      <c r="I674" t="s">
        <v>123</v>
      </c>
      <c r="J674" t="s">
        <v>21</v>
      </c>
      <c r="K674" t="s">
        <v>22</v>
      </c>
      <c r="L674" t="s">
        <v>23</v>
      </c>
      <c r="M674">
        <v>21000</v>
      </c>
      <c r="N674" t="s">
        <v>72</v>
      </c>
      <c r="O674" t="s">
        <v>25</v>
      </c>
      <c r="P674">
        <v>7576050</v>
      </c>
      <c r="Q674" t="s">
        <v>73</v>
      </c>
      <c r="R674" t="str">
        <f t="shared" si="31"/>
        <v>Tertile 1</v>
      </c>
      <c r="S674" t="str">
        <f t="shared" si="32"/>
        <v>Risky</v>
      </c>
    </row>
    <row r="675" spans="1:19" x14ac:dyDescent="0.35">
      <c r="A675" t="s">
        <v>1490</v>
      </c>
      <c r="B675" s="1">
        <v>44622</v>
      </c>
      <c r="C675" s="5" t="str">
        <f t="shared" si="30"/>
        <v>03</v>
      </c>
      <c r="D675" t="s">
        <v>702</v>
      </c>
      <c r="E675" t="s">
        <v>86</v>
      </c>
      <c r="F675">
        <v>420000</v>
      </c>
      <c r="G675" t="s">
        <v>252</v>
      </c>
      <c r="H675" t="s">
        <v>94</v>
      </c>
      <c r="I675" t="s">
        <v>95</v>
      </c>
      <c r="J675" t="s">
        <v>21</v>
      </c>
      <c r="K675" t="s">
        <v>22</v>
      </c>
      <c r="L675" t="s">
        <v>50</v>
      </c>
      <c r="M675">
        <v>31000</v>
      </c>
      <c r="N675" t="s">
        <v>72</v>
      </c>
      <c r="O675" t="s">
        <v>59</v>
      </c>
      <c r="P675">
        <v>6892551</v>
      </c>
      <c r="Q675" t="s">
        <v>26</v>
      </c>
      <c r="R675" t="str">
        <f t="shared" si="31"/>
        <v>Tertile 1</v>
      </c>
      <c r="S675" t="str">
        <f t="shared" si="32"/>
        <v>Risky</v>
      </c>
    </row>
    <row r="676" spans="1:19" x14ac:dyDescent="0.35">
      <c r="A676" t="s">
        <v>1492</v>
      </c>
      <c r="B676" s="1">
        <v>44622</v>
      </c>
      <c r="C676" s="5" t="str">
        <f t="shared" si="30"/>
        <v>03</v>
      </c>
      <c r="D676" t="s">
        <v>764</v>
      </c>
      <c r="E676" t="s">
        <v>86</v>
      </c>
      <c r="F676">
        <v>625000</v>
      </c>
      <c r="G676" t="s">
        <v>288</v>
      </c>
      <c r="H676" t="s">
        <v>19</v>
      </c>
      <c r="I676" t="s">
        <v>641</v>
      </c>
      <c r="J676" t="s">
        <v>21</v>
      </c>
      <c r="K676" t="s">
        <v>22</v>
      </c>
      <c r="L676" t="s">
        <v>50</v>
      </c>
      <c r="M676">
        <v>29000</v>
      </c>
      <c r="N676" t="s">
        <v>32</v>
      </c>
      <c r="O676" t="s">
        <v>43</v>
      </c>
      <c r="P676">
        <v>6066163</v>
      </c>
      <c r="Q676" t="s">
        <v>44</v>
      </c>
      <c r="R676" t="str">
        <f t="shared" si="31"/>
        <v>Tertile 2</v>
      </c>
      <c r="S676" t="str">
        <f t="shared" si="32"/>
        <v>Risky</v>
      </c>
    </row>
    <row r="677" spans="1:19" x14ac:dyDescent="0.35">
      <c r="A677" t="s">
        <v>1491</v>
      </c>
      <c r="B677" s="1">
        <v>44622</v>
      </c>
      <c r="C677" s="5" t="str">
        <f t="shared" si="30"/>
        <v>03</v>
      </c>
      <c r="D677" t="s">
        <v>732</v>
      </c>
      <c r="E677" t="s">
        <v>17</v>
      </c>
      <c r="F677">
        <v>643500</v>
      </c>
      <c r="G677" t="s">
        <v>268</v>
      </c>
      <c r="H677" t="s">
        <v>104</v>
      </c>
      <c r="I677" t="s">
        <v>338</v>
      </c>
      <c r="J677" t="s">
        <v>21</v>
      </c>
      <c r="K677" t="s">
        <v>22</v>
      </c>
      <c r="L677" t="s">
        <v>23</v>
      </c>
      <c r="M677">
        <v>16500</v>
      </c>
      <c r="N677" t="s">
        <v>24</v>
      </c>
      <c r="O677" t="s">
        <v>110</v>
      </c>
      <c r="P677">
        <v>7367118</v>
      </c>
      <c r="Q677" t="s">
        <v>33</v>
      </c>
      <c r="R677" t="str">
        <f t="shared" si="31"/>
        <v>Tertile 2</v>
      </c>
      <c r="S677" t="str">
        <f t="shared" si="32"/>
        <v>Risky</v>
      </c>
    </row>
    <row r="678" spans="1:19" x14ac:dyDescent="0.35">
      <c r="A678" t="s">
        <v>1483</v>
      </c>
      <c r="B678" s="1">
        <v>44622</v>
      </c>
      <c r="C678" s="5" t="str">
        <f t="shared" si="30"/>
        <v>03</v>
      </c>
      <c r="D678" t="s">
        <v>1484</v>
      </c>
      <c r="E678" t="s">
        <v>17</v>
      </c>
      <c r="F678">
        <v>700000</v>
      </c>
      <c r="G678" t="s">
        <v>103</v>
      </c>
      <c r="H678" t="s">
        <v>138</v>
      </c>
      <c r="I678" t="s">
        <v>269</v>
      </c>
      <c r="J678" t="s">
        <v>39</v>
      </c>
      <c r="K678" t="s">
        <v>40</v>
      </c>
      <c r="L678" t="s">
        <v>23</v>
      </c>
      <c r="M678">
        <v>15000</v>
      </c>
      <c r="N678" t="s">
        <v>42</v>
      </c>
      <c r="O678" t="s">
        <v>25</v>
      </c>
      <c r="P678">
        <v>6364671</v>
      </c>
      <c r="Q678" t="s">
        <v>44</v>
      </c>
      <c r="R678" t="str">
        <f t="shared" si="31"/>
        <v>Tertile 2</v>
      </c>
      <c r="S678" t="str">
        <f t="shared" si="32"/>
        <v>Risky</v>
      </c>
    </row>
    <row r="679" spans="1:19" x14ac:dyDescent="0.35">
      <c r="A679" t="s">
        <v>1487</v>
      </c>
      <c r="B679" s="1">
        <v>44622</v>
      </c>
      <c r="C679" s="5" t="str">
        <f t="shared" si="30"/>
        <v>03</v>
      </c>
      <c r="D679" t="s">
        <v>1488</v>
      </c>
      <c r="E679" t="s">
        <v>17</v>
      </c>
      <c r="F679">
        <v>757500</v>
      </c>
      <c r="G679" t="s">
        <v>63</v>
      </c>
      <c r="H679" t="s">
        <v>99</v>
      </c>
      <c r="I679" t="s">
        <v>429</v>
      </c>
      <c r="J679" t="s">
        <v>39</v>
      </c>
      <c r="K679" t="s">
        <v>40</v>
      </c>
      <c r="L679" t="s">
        <v>50</v>
      </c>
      <c r="M679">
        <v>61500</v>
      </c>
      <c r="N679" t="s">
        <v>66</v>
      </c>
      <c r="O679" t="s">
        <v>110</v>
      </c>
      <c r="P679">
        <v>7685288</v>
      </c>
      <c r="Q679" t="s">
        <v>67</v>
      </c>
      <c r="R679" t="str">
        <f t="shared" si="31"/>
        <v>Tertile 2</v>
      </c>
      <c r="S679" t="str">
        <f t="shared" si="32"/>
        <v>Eligible</v>
      </c>
    </row>
    <row r="680" spans="1:19" x14ac:dyDescent="0.35">
      <c r="A680" t="s">
        <v>1474</v>
      </c>
      <c r="B680" s="1">
        <v>44622</v>
      </c>
      <c r="C680" s="5" t="str">
        <f t="shared" si="30"/>
        <v>03</v>
      </c>
      <c r="D680" t="s">
        <v>1475</v>
      </c>
      <c r="E680" t="s">
        <v>17</v>
      </c>
      <c r="F680">
        <v>840500</v>
      </c>
      <c r="G680" t="s">
        <v>195</v>
      </c>
      <c r="H680" t="s">
        <v>113</v>
      </c>
      <c r="I680" t="s">
        <v>395</v>
      </c>
      <c r="J680" t="s">
        <v>39</v>
      </c>
      <c r="K680" t="s">
        <v>40</v>
      </c>
      <c r="L680" t="s">
        <v>50</v>
      </c>
      <c r="M680">
        <v>49500</v>
      </c>
      <c r="N680" t="s">
        <v>42</v>
      </c>
      <c r="O680" t="s">
        <v>25</v>
      </c>
      <c r="P680">
        <v>6630663</v>
      </c>
      <c r="Q680" t="s">
        <v>44</v>
      </c>
      <c r="R680" t="str">
        <f t="shared" si="31"/>
        <v>Tertile 2</v>
      </c>
      <c r="S680" t="str">
        <f t="shared" si="32"/>
        <v>Eligible</v>
      </c>
    </row>
    <row r="681" spans="1:19" x14ac:dyDescent="0.35">
      <c r="A681" t="s">
        <v>1476</v>
      </c>
      <c r="B681" s="1">
        <v>44622</v>
      </c>
      <c r="C681" s="5" t="str">
        <f t="shared" si="30"/>
        <v>03</v>
      </c>
      <c r="D681" t="s">
        <v>1477</v>
      </c>
      <c r="E681" t="s">
        <v>17</v>
      </c>
      <c r="F681">
        <v>876000</v>
      </c>
      <c r="G681" t="s">
        <v>199</v>
      </c>
      <c r="H681" t="s">
        <v>104</v>
      </c>
      <c r="I681" t="s">
        <v>487</v>
      </c>
      <c r="J681" t="s">
        <v>21</v>
      </c>
      <c r="K681" t="s">
        <v>22</v>
      </c>
      <c r="L681" t="s">
        <v>23</v>
      </c>
      <c r="M681">
        <v>31000</v>
      </c>
      <c r="N681" t="s">
        <v>51</v>
      </c>
      <c r="O681" t="s">
        <v>25</v>
      </c>
      <c r="P681">
        <v>7052296</v>
      </c>
      <c r="Q681" t="s">
        <v>52</v>
      </c>
      <c r="R681" t="str">
        <f t="shared" si="31"/>
        <v>Tertile 2</v>
      </c>
      <c r="S681" t="str">
        <f t="shared" si="32"/>
        <v>Eligible</v>
      </c>
    </row>
    <row r="682" spans="1:19" x14ac:dyDescent="0.35">
      <c r="A682" t="s">
        <v>1470</v>
      </c>
      <c r="B682" s="1">
        <v>44622</v>
      </c>
      <c r="C682" s="5" t="str">
        <f t="shared" si="30"/>
        <v>03</v>
      </c>
      <c r="D682" t="s">
        <v>1471</v>
      </c>
      <c r="E682" t="s">
        <v>17</v>
      </c>
      <c r="F682">
        <v>1850000</v>
      </c>
      <c r="G682" t="s">
        <v>98</v>
      </c>
      <c r="H682" t="s">
        <v>108</v>
      </c>
      <c r="I682" t="s">
        <v>161</v>
      </c>
      <c r="J682" t="s">
        <v>21</v>
      </c>
      <c r="K682" t="s">
        <v>22</v>
      </c>
      <c r="L682" t="s">
        <v>50</v>
      </c>
      <c r="M682">
        <v>16000</v>
      </c>
      <c r="N682" t="s">
        <v>32</v>
      </c>
      <c r="O682" t="s">
        <v>59</v>
      </c>
      <c r="P682">
        <v>7963029</v>
      </c>
      <c r="Q682" t="s">
        <v>33</v>
      </c>
      <c r="R682" t="str">
        <f t="shared" si="31"/>
        <v>Tertile 3</v>
      </c>
      <c r="S682" t="str">
        <f t="shared" si="32"/>
        <v>Eligible</v>
      </c>
    </row>
    <row r="683" spans="1:19" x14ac:dyDescent="0.35">
      <c r="A683" t="s">
        <v>1480</v>
      </c>
      <c r="B683" s="1">
        <v>44622</v>
      </c>
      <c r="C683" s="5" t="str">
        <f t="shared" si="30"/>
        <v>03</v>
      </c>
      <c r="D683" t="s">
        <v>1398</v>
      </c>
      <c r="E683" t="s">
        <v>86</v>
      </c>
      <c r="F683">
        <v>1850000</v>
      </c>
      <c r="G683" t="s">
        <v>166</v>
      </c>
      <c r="H683" t="s">
        <v>56</v>
      </c>
      <c r="I683" t="s">
        <v>57</v>
      </c>
      <c r="J683" t="s">
        <v>39</v>
      </c>
      <c r="K683" t="s">
        <v>40</v>
      </c>
      <c r="L683" t="s">
        <v>23</v>
      </c>
      <c r="M683">
        <v>21000</v>
      </c>
      <c r="N683" t="s">
        <v>24</v>
      </c>
      <c r="O683" t="s">
        <v>59</v>
      </c>
      <c r="P683">
        <v>8455241</v>
      </c>
      <c r="Q683" t="s">
        <v>26</v>
      </c>
      <c r="R683" t="str">
        <f t="shared" si="31"/>
        <v>Tertile 3</v>
      </c>
      <c r="S683" t="str">
        <f t="shared" si="32"/>
        <v>Eligible</v>
      </c>
    </row>
    <row r="684" spans="1:19" x14ac:dyDescent="0.35">
      <c r="A684" t="s">
        <v>1478</v>
      </c>
      <c r="B684" s="1">
        <v>44622</v>
      </c>
      <c r="C684" s="5" t="str">
        <f t="shared" si="30"/>
        <v>03</v>
      </c>
      <c r="D684" t="s">
        <v>1479</v>
      </c>
      <c r="E684" t="s">
        <v>17</v>
      </c>
      <c r="F684">
        <v>1995000</v>
      </c>
      <c r="G684" t="s">
        <v>244</v>
      </c>
      <c r="H684" t="s">
        <v>444</v>
      </c>
      <c r="I684" t="s">
        <v>929</v>
      </c>
      <c r="J684" t="s">
        <v>21</v>
      </c>
      <c r="K684" t="s">
        <v>22</v>
      </c>
      <c r="L684" t="s">
        <v>50</v>
      </c>
      <c r="M684">
        <v>27500</v>
      </c>
      <c r="N684" t="s">
        <v>58</v>
      </c>
      <c r="O684" t="s">
        <v>25</v>
      </c>
      <c r="P684">
        <v>7485792</v>
      </c>
      <c r="Q684" t="s">
        <v>60</v>
      </c>
      <c r="R684" t="str">
        <f t="shared" si="31"/>
        <v>Tertile 3</v>
      </c>
      <c r="S684" t="str">
        <f t="shared" si="32"/>
        <v>Eligible</v>
      </c>
    </row>
    <row r="685" spans="1:19" x14ac:dyDescent="0.35">
      <c r="A685" t="s">
        <v>1481</v>
      </c>
      <c r="B685" s="1">
        <v>44622</v>
      </c>
      <c r="C685" s="5" t="str">
        <f t="shared" si="30"/>
        <v>03</v>
      </c>
      <c r="D685" t="s">
        <v>1411</v>
      </c>
      <c r="E685" t="s">
        <v>17</v>
      </c>
      <c r="F685">
        <v>2000000</v>
      </c>
      <c r="G685" t="s">
        <v>98</v>
      </c>
      <c r="H685" t="s">
        <v>216</v>
      </c>
      <c r="I685" t="s">
        <v>1482</v>
      </c>
      <c r="J685" t="s">
        <v>39</v>
      </c>
      <c r="K685" t="s">
        <v>40</v>
      </c>
      <c r="L685" t="s">
        <v>23</v>
      </c>
      <c r="M685">
        <v>43000</v>
      </c>
      <c r="N685" t="s">
        <v>32</v>
      </c>
      <c r="O685" t="s">
        <v>59</v>
      </c>
      <c r="P685">
        <v>8518048</v>
      </c>
      <c r="Q685" t="s">
        <v>33</v>
      </c>
      <c r="R685" t="str">
        <f t="shared" si="31"/>
        <v>Tertile 3</v>
      </c>
      <c r="S685" t="str">
        <f t="shared" si="32"/>
        <v>Eligible</v>
      </c>
    </row>
    <row r="686" spans="1:19" x14ac:dyDescent="0.35">
      <c r="A686" t="s">
        <v>1468</v>
      </c>
      <c r="B686" s="1">
        <v>44622</v>
      </c>
      <c r="C686" s="5" t="str">
        <f t="shared" si="30"/>
        <v>03</v>
      </c>
      <c r="D686" t="s">
        <v>1469</v>
      </c>
      <c r="E686" t="s">
        <v>17</v>
      </c>
      <c r="F686">
        <v>2850000</v>
      </c>
      <c r="G686" t="s">
        <v>166</v>
      </c>
      <c r="H686" t="s">
        <v>319</v>
      </c>
      <c r="I686" t="s">
        <v>33</v>
      </c>
      <c r="J686" t="s">
        <v>21</v>
      </c>
      <c r="K686" t="s">
        <v>22</v>
      </c>
      <c r="L686" t="s">
        <v>50</v>
      </c>
      <c r="M686">
        <v>24000</v>
      </c>
      <c r="N686" t="s">
        <v>24</v>
      </c>
      <c r="O686" t="s">
        <v>43</v>
      </c>
      <c r="P686">
        <v>7647213</v>
      </c>
      <c r="Q686" t="s">
        <v>26</v>
      </c>
      <c r="R686" t="str">
        <f t="shared" si="31"/>
        <v>Tertile 3</v>
      </c>
      <c r="S686" t="str">
        <f t="shared" si="32"/>
        <v>Eligible</v>
      </c>
    </row>
    <row r="687" spans="1:19" x14ac:dyDescent="0.35">
      <c r="A687" t="s">
        <v>1495</v>
      </c>
      <c r="B687" s="1">
        <v>44625</v>
      </c>
      <c r="C687" s="5" t="str">
        <f t="shared" si="30"/>
        <v>03</v>
      </c>
      <c r="D687" t="s">
        <v>1496</v>
      </c>
      <c r="E687" t="s">
        <v>17</v>
      </c>
      <c r="F687">
        <v>13500</v>
      </c>
      <c r="G687" t="s">
        <v>147</v>
      </c>
      <c r="H687" t="s">
        <v>369</v>
      </c>
      <c r="I687" t="s">
        <v>810</v>
      </c>
      <c r="J687" t="s">
        <v>21</v>
      </c>
      <c r="K687" t="s">
        <v>22</v>
      </c>
      <c r="L687" t="s">
        <v>23</v>
      </c>
      <c r="M687">
        <v>22000</v>
      </c>
      <c r="N687" t="s">
        <v>58</v>
      </c>
      <c r="O687" t="s">
        <v>25</v>
      </c>
      <c r="P687">
        <v>8853560</v>
      </c>
      <c r="Q687" t="s">
        <v>60</v>
      </c>
      <c r="R687" t="str">
        <f t="shared" si="31"/>
        <v>Tertile 1</v>
      </c>
      <c r="S687" t="str">
        <f t="shared" si="32"/>
        <v>Risky</v>
      </c>
    </row>
    <row r="688" spans="1:19" x14ac:dyDescent="0.35">
      <c r="A688" t="s">
        <v>1503</v>
      </c>
      <c r="B688" s="1">
        <v>44625</v>
      </c>
      <c r="C688" s="5" t="str">
        <f t="shared" si="30"/>
        <v>03</v>
      </c>
      <c r="D688" t="s">
        <v>1504</v>
      </c>
      <c r="E688" t="s">
        <v>17</v>
      </c>
      <c r="F688">
        <v>13500</v>
      </c>
      <c r="G688" t="s">
        <v>29</v>
      </c>
      <c r="H688" t="s">
        <v>108</v>
      </c>
      <c r="I688" t="s">
        <v>109</v>
      </c>
      <c r="J688" t="s">
        <v>21</v>
      </c>
      <c r="K688" t="s">
        <v>22</v>
      </c>
      <c r="L688" t="s">
        <v>50</v>
      </c>
      <c r="M688">
        <v>22000</v>
      </c>
      <c r="N688" t="s">
        <v>32</v>
      </c>
      <c r="O688" t="s">
        <v>110</v>
      </c>
      <c r="P688">
        <v>8795584</v>
      </c>
      <c r="Q688" t="s">
        <v>33</v>
      </c>
      <c r="R688" t="str">
        <f t="shared" si="31"/>
        <v>Tertile 1</v>
      </c>
      <c r="S688" t="str">
        <f t="shared" si="32"/>
        <v>Risky</v>
      </c>
    </row>
    <row r="689" spans="1:19" x14ac:dyDescent="0.35">
      <c r="A689" t="s">
        <v>1516</v>
      </c>
      <c r="B689" s="1">
        <v>44625</v>
      </c>
      <c r="C689" s="5" t="str">
        <f t="shared" si="30"/>
        <v>03</v>
      </c>
      <c r="D689" t="s">
        <v>1517</v>
      </c>
      <c r="E689" t="s">
        <v>17</v>
      </c>
      <c r="F689">
        <v>13500</v>
      </c>
      <c r="G689" t="s">
        <v>191</v>
      </c>
      <c r="H689" t="s">
        <v>108</v>
      </c>
      <c r="I689" t="s">
        <v>335</v>
      </c>
      <c r="J689" t="s">
        <v>21</v>
      </c>
      <c r="K689" t="s">
        <v>22</v>
      </c>
      <c r="L689" t="s">
        <v>23</v>
      </c>
      <c r="M689">
        <v>26001</v>
      </c>
      <c r="N689" t="s">
        <v>32</v>
      </c>
      <c r="O689" t="s">
        <v>25</v>
      </c>
      <c r="P689">
        <v>7415369</v>
      </c>
      <c r="Q689" t="s">
        <v>33</v>
      </c>
      <c r="R689" t="str">
        <f t="shared" si="31"/>
        <v>Tertile 1</v>
      </c>
      <c r="S689" t="str">
        <f t="shared" si="32"/>
        <v>Risky</v>
      </c>
    </row>
    <row r="690" spans="1:19" x14ac:dyDescent="0.35">
      <c r="A690" t="s">
        <v>1524</v>
      </c>
      <c r="B690" s="1">
        <v>44625</v>
      </c>
      <c r="C690" s="5" t="str">
        <f t="shared" si="30"/>
        <v>03</v>
      </c>
      <c r="D690" t="s">
        <v>1135</v>
      </c>
      <c r="E690" t="s">
        <v>17</v>
      </c>
      <c r="F690">
        <v>13500</v>
      </c>
      <c r="G690" t="s">
        <v>248</v>
      </c>
      <c r="H690" t="s">
        <v>81</v>
      </c>
      <c r="I690" t="s">
        <v>211</v>
      </c>
      <c r="J690" t="s">
        <v>39</v>
      </c>
      <c r="K690" t="s">
        <v>40</v>
      </c>
      <c r="L690" t="s">
        <v>50</v>
      </c>
      <c r="M690">
        <v>12000</v>
      </c>
      <c r="N690" t="s">
        <v>66</v>
      </c>
      <c r="O690" t="s">
        <v>43</v>
      </c>
      <c r="P690">
        <v>7043970</v>
      </c>
      <c r="Q690" t="s">
        <v>67</v>
      </c>
      <c r="R690" t="str">
        <f t="shared" si="31"/>
        <v>Tertile 1</v>
      </c>
      <c r="S690" t="str">
        <f t="shared" si="32"/>
        <v>Risky</v>
      </c>
    </row>
    <row r="691" spans="1:19" x14ac:dyDescent="0.35">
      <c r="A691" t="s">
        <v>1539</v>
      </c>
      <c r="B691" s="1">
        <v>44625</v>
      </c>
      <c r="C691" s="5" t="str">
        <f t="shared" si="30"/>
        <v>03</v>
      </c>
      <c r="D691" t="s">
        <v>1540</v>
      </c>
      <c r="E691" t="s">
        <v>17</v>
      </c>
      <c r="F691">
        <v>13500</v>
      </c>
      <c r="G691" t="s">
        <v>80</v>
      </c>
      <c r="H691" t="s">
        <v>99</v>
      </c>
      <c r="I691" t="s">
        <v>429</v>
      </c>
      <c r="J691" t="s">
        <v>21</v>
      </c>
      <c r="K691" t="s">
        <v>22</v>
      </c>
      <c r="L691" t="s">
        <v>50</v>
      </c>
      <c r="M691">
        <v>39000</v>
      </c>
      <c r="N691" t="s">
        <v>66</v>
      </c>
      <c r="O691" t="s">
        <v>110</v>
      </c>
      <c r="P691">
        <v>6684119</v>
      </c>
      <c r="Q691" t="s">
        <v>67</v>
      </c>
      <c r="R691" t="str">
        <f t="shared" si="31"/>
        <v>Tertile 1</v>
      </c>
      <c r="S691" t="str">
        <f t="shared" si="32"/>
        <v>Risky</v>
      </c>
    </row>
    <row r="692" spans="1:19" x14ac:dyDescent="0.35">
      <c r="A692" t="s">
        <v>1547</v>
      </c>
      <c r="B692" s="1">
        <v>44625</v>
      </c>
      <c r="C692" s="5" t="str">
        <f t="shared" si="30"/>
        <v>03</v>
      </c>
      <c r="D692" t="s">
        <v>963</v>
      </c>
      <c r="E692" t="s">
        <v>17</v>
      </c>
      <c r="F692">
        <v>13500</v>
      </c>
      <c r="G692" t="s">
        <v>191</v>
      </c>
      <c r="H692" t="s">
        <v>81</v>
      </c>
      <c r="I692" t="s">
        <v>387</v>
      </c>
      <c r="J692" t="s">
        <v>39</v>
      </c>
      <c r="K692" t="s">
        <v>40</v>
      </c>
      <c r="L692" t="s">
        <v>23</v>
      </c>
      <c r="M692">
        <v>16000</v>
      </c>
      <c r="N692" t="s">
        <v>32</v>
      </c>
      <c r="O692" t="s">
        <v>83</v>
      </c>
      <c r="P692">
        <v>7651983</v>
      </c>
      <c r="Q692" t="s">
        <v>33</v>
      </c>
      <c r="R692" t="str">
        <f t="shared" si="31"/>
        <v>Tertile 1</v>
      </c>
      <c r="S692" t="str">
        <f t="shared" si="32"/>
        <v>Risky</v>
      </c>
    </row>
    <row r="693" spans="1:19" x14ac:dyDescent="0.35">
      <c r="A693" t="s">
        <v>1550</v>
      </c>
      <c r="B693" s="1">
        <v>44625</v>
      </c>
      <c r="C693" s="5" t="str">
        <f t="shared" si="30"/>
        <v>03</v>
      </c>
      <c r="D693" t="s">
        <v>1551</v>
      </c>
      <c r="E693" t="s">
        <v>17</v>
      </c>
      <c r="F693">
        <v>13500</v>
      </c>
      <c r="G693" t="s">
        <v>152</v>
      </c>
      <c r="H693" t="s">
        <v>369</v>
      </c>
      <c r="I693" t="s">
        <v>370</v>
      </c>
      <c r="J693" t="s">
        <v>21</v>
      </c>
      <c r="K693" t="s">
        <v>22</v>
      </c>
      <c r="L693" t="s">
        <v>50</v>
      </c>
      <c r="M693">
        <v>27000</v>
      </c>
      <c r="N693" t="s">
        <v>66</v>
      </c>
      <c r="O693" t="s">
        <v>83</v>
      </c>
      <c r="P693">
        <v>8134310</v>
      </c>
      <c r="Q693" t="s">
        <v>73</v>
      </c>
      <c r="R693" t="str">
        <f t="shared" si="31"/>
        <v>Tertile 1</v>
      </c>
      <c r="S693" t="str">
        <f t="shared" si="32"/>
        <v>Risky</v>
      </c>
    </row>
    <row r="694" spans="1:19" x14ac:dyDescent="0.35">
      <c r="A694" t="s">
        <v>1554</v>
      </c>
      <c r="B694" s="1">
        <v>44625</v>
      </c>
      <c r="C694" s="5" t="str">
        <f t="shared" si="30"/>
        <v>03</v>
      </c>
      <c r="D694" t="s">
        <v>1555</v>
      </c>
      <c r="E694" t="s">
        <v>86</v>
      </c>
      <c r="F694">
        <v>13500</v>
      </c>
      <c r="G694" t="s">
        <v>76</v>
      </c>
      <c r="H694" t="s">
        <v>99</v>
      </c>
      <c r="I694" t="s">
        <v>100</v>
      </c>
      <c r="J694" t="s">
        <v>39</v>
      </c>
      <c r="K694" t="s">
        <v>40</v>
      </c>
      <c r="L694" t="s">
        <v>50</v>
      </c>
      <c r="M694">
        <v>16000</v>
      </c>
      <c r="N694" t="s">
        <v>72</v>
      </c>
      <c r="O694" t="s">
        <v>25</v>
      </c>
      <c r="P694">
        <v>6036066</v>
      </c>
      <c r="Q694" t="s">
        <v>73</v>
      </c>
      <c r="R694" t="str">
        <f t="shared" si="31"/>
        <v>Tertile 1</v>
      </c>
      <c r="S694" t="str">
        <f t="shared" si="32"/>
        <v>Risky</v>
      </c>
    </row>
    <row r="695" spans="1:19" x14ac:dyDescent="0.35">
      <c r="A695" t="s">
        <v>1562</v>
      </c>
      <c r="B695" s="1">
        <v>44625</v>
      </c>
      <c r="C695" s="5" t="str">
        <f t="shared" si="30"/>
        <v>03</v>
      </c>
      <c r="D695" t="s">
        <v>1563</v>
      </c>
      <c r="E695" t="s">
        <v>86</v>
      </c>
      <c r="F695">
        <v>13500</v>
      </c>
      <c r="G695" t="s">
        <v>76</v>
      </c>
      <c r="H695" t="s">
        <v>30</v>
      </c>
      <c r="I695" t="s">
        <v>347</v>
      </c>
      <c r="J695" t="s">
        <v>39</v>
      </c>
      <c r="K695" t="s">
        <v>40</v>
      </c>
      <c r="L695" t="s">
        <v>23</v>
      </c>
      <c r="M695">
        <v>19000</v>
      </c>
      <c r="N695" t="s">
        <v>72</v>
      </c>
      <c r="O695" t="s">
        <v>59</v>
      </c>
      <c r="P695">
        <v>6077625</v>
      </c>
      <c r="Q695" t="s">
        <v>73</v>
      </c>
      <c r="R695" t="str">
        <f t="shared" si="31"/>
        <v>Tertile 1</v>
      </c>
      <c r="S695" t="str">
        <f t="shared" si="32"/>
        <v>Risky</v>
      </c>
    </row>
    <row r="696" spans="1:19" x14ac:dyDescent="0.35">
      <c r="A696" t="s">
        <v>1564</v>
      </c>
      <c r="B696" s="1">
        <v>44625</v>
      </c>
      <c r="C696" s="5" t="str">
        <f t="shared" si="30"/>
        <v>03</v>
      </c>
      <c r="D696" t="s">
        <v>79</v>
      </c>
      <c r="E696" t="s">
        <v>17</v>
      </c>
      <c r="F696">
        <v>13500</v>
      </c>
      <c r="G696" t="s">
        <v>160</v>
      </c>
      <c r="H696" t="s">
        <v>19</v>
      </c>
      <c r="I696" t="s">
        <v>752</v>
      </c>
      <c r="J696" t="s">
        <v>21</v>
      </c>
      <c r="K696" t="s">
        <v>22</v>
      </c>
      <c r="L696" t="s">
        <v>50</v>
      </c>
      <c r="M696">
        <v>31000</v>
      </c>
      <c r="N696" t="s">
        <v>58</v>
      </c>
      <c r="O696" t="s">
        <v>110</v>
      </c>
      <c r="P696">
        <v>8442971</v>
      </c>
      <c r="Q696" t="s">
        <v>60</v>
      </c>
      <c r="R696" t="str">
        <f t="shared" si="31"/>
        <v>Tertile 1</v>
      </c>
      <c r="S696" t="str">
        <f t="shared" si="32"/>
        <v>Risky</v>
      </c>
    </row>
    <row r="697" spans="1:19" x14ac:dyDescent="0.35">
      <c r="A697" t="s">
        <v>1566</v>
      </c>
      <c r="B697" s="1">
        <v>44625</v>
      </c>
      <c r="C697" s="5" t="str">
        <f t="shared" si="30"/>
        <v>03</v>
      </c>
      <c r="D697" t="s">
        <v>1567</v>
      </c>
      <c r="E697" t="s">
        <v>86</v>
      </c>
      <c r="F697">
        <v>13500</v>
      </c>
      <c r="G697" t="s">
        <v>90</v>
      </c>
      <c r="H697" t="s">
        <v>48</v>
      </c>
      <c r="I697" t="s">
        <v>123</v>
      </c>
      <c r="J697" t="s">
        <v>21</v>
      </c>
      <c r="K697" t="s">
        <v>22</v>
      </c>
      <c r="L697" t="s">
        <v>23</v>
      </c>
      <c r="M697">
        <v>21000</v>
      </c>
      <c r="N697" t="s">
        <v>72</v>
      </c>
      <c r="O697" t="s">
        <v>25</v>
      </c>
      <c r="P697">
        <v>6099899</v>
      </c>
      <c r="Q697" t="s">
        <v>73</v>
      </c>
      <c r="R697" t="str">
        <f t="shared" si="31"/>
        <v>Tertile 1</v>
      </c>
      <c r="S697" t="str">
        <f t="shared" si="32"/>
        <v>Risky</v>
      </c>
    </row>
    <row r="698" spans="1:19" x14ac:dyDescent="0.35">
      <c r="A698" t="s">
        <v>1570</v>
      </c>
      <c r="B698" s="1">
        <v>44625</v>
      </c>
      <c r="C698" s="5" t="str">
        <f t="shared" si="30"/>
        <v>03</v>
      </c>
      <c r="D698" t="s">
        <v>1511</v>
      </c>
      <c r="E698" t="s">
        <v>17</v>
      </c>
      <c r="F698">
        <v>13500</v>
      </c>
      <c r="G698" t="s">
        <v>98</v>
      </c>
      <c r="H698" t="s">
        <v>143</v>
      </c>
      <c r="I698" t="s">
        <v>1185</v>
      </c>
      <c r="J698" t="s">
        <v>39</v>
      </c>
      <c r="K698" t="s">
        <v>40</v>
      </c>
      <c r="L698" t="s">
        <v>23</v>
      </c>
      <c r="M698">
        <v>16000</v>
      </c>
      <c r="N698" t="s">
        <v>32</v>
      </c>
      <c r="O698" t="s">
        <v>59</v>
      </c>
      <c r="P698">
        <v>8664416</v>
      </c>
      <c r="Q698" t="s">
        <v>33</v>
      </c>
      <c r="R698" t="str">
        <f t="shared" si="31"/>
        <v>Tertile 1</v>
      </c>
      <c r="S698" t="str">
        <f t="shared" si="32"/>
        <v>Risky</v>
      </c>
    </row>
    <row r="699" spans="1:19" x14ac:dyDescent="0.35">
      <c r="A699" t="s">
        <v>1571</v>
      </c>
      <c r="B699" s="1">
        <v>44625</v>
      </c>
      <c r="C699" s="5" t="str">
        <f t="shared" si="30"/>
        <v>03</v>
      </c>
      <c r="D699" t="s">
        <v>1572</v>
      </c>
      <c r="E699" t="s">
        <v>86</v>
      </c>
      <c r="F699">
        <v>13500</v>
      </c>
      <c r="G699" t="s">
        <v>103</v>
      </c>
      <c r="H699" t="s">
        <v>174</v>
      </c>
      <c r="I699" t="s">
        <v>579</v>
      </c>
      <c r="J699" t="s">
        <v>39</v>
      </c>
      <c r="K699" t="s">
        <v>40</v>
      </c>
      <c r="L699" t="s">
        <v>23</v>
      </c>
      <c r="M699">
        <v>18000</v>
      </c>
      <c r="N699" t="s">
        <v>42</v>
      </c>
      <c r="O699" t="s">
        <v>25</v>
      </c>
      <c r="P699">
        <v>8715850</v>
      </c>
      <c r="Q699" t="s">
        <v>44</v>
      </c>
      <c r="R699" t="str">
        <f t="shared" si="31"/>
        <v>Tertile 1</v>
      </c>
      <c r="S699" t="str">
        <f t="shared" si="32"/>
        <v>Risky</v>
      </c>
    </row>
    <row r="700" spans="1:19" x14ac:dyDescent="0.35">
      <c r="A700" t="s">
        <v>1573</v>
      </c>
      <c r="B700" s="1">
        <v>44625</v>
      </c>
      <c r="C700" s="5" t="str">
        <f t="shared" si="30"/>
        <v>03</v>
      </c>
      <c r="D700" t="s">
        <v>1513</v>
      </c>
      <c r="E700" t="s">
        <v>17</v>
      </c>
      <c r="F700">
        <v>13500</v>
      </c>
      <c r="G700" t="s">
        <v>142</v>
      </c>
      <c r="H700" t="s">
        <v>369</v>
      </c>
      <c r="I700" t="s">
        <v>370</v>
      </c>
      <c r="J700" t="s">
        <v>39</v>
      </c>
      <c r="K700" t="s">
        <v>40</v>
      </c>
      <c r="L700" t="s">
        <v>23</v>
      </c>
      <c r="M700">
        <v>34000</v>
      </c>
      <c r="N700" t="s">
        <v>51</v>
      </c>
      <c r="O700" t="s">
        <v>59</v>
      </c>
      <c r="P700">
        <v>6722600</v>
      </c>
      <c r="Q700" t="s">
        <v>52</v>
      </c>
      <c r="R700" t="str">
        <f t="shared" si="31"/>
        <v>Tertile 1</v>
      </c>
      <c r="S700" t="str">
        <f t="shared" si="32"/>
        <v>Risky</v>
      </c>
    </row>
    <row r="701" spans="1:19" x14ac:dyDescent="0.35">
      <c r="A701" t="s">
        <v>1576</v>
      </c>
      <c r="B701" s="1">
        <v>44625</v>
      </c>
      <c r="C701" s="5" t="str">
        <f t="shared" si="30"/>
        <v>03</v>
      </c>
      <c r="D701" t="s">
        <v>1577</v>
      </c>
      <c r="E701" t="s">
        <v>17</v>
      </c>
      <c r="F701">
        <v>13500</v>
      </c>
      <c r="G701" t="s">
        <v>152</v>
      </c>
      <c r="H701" t="s">
        <v>174</v>
      </c>
      <c r="I701" t="s">
        <v>579</v>
      </c>
      <c r="J701" t="s">
        <v>21</v>
      </c>
      <c r="K701" t="s">
        <v>22</v>
      </c>
      <c r="L701" t="s">
        <v>50</v>
      </c>
      <c r="M701">
        <v>10000</v>
      </c>
      <c r="N701" t="s">
        <v>66</v>
      </c>
      <c r="O701" t="s">
        <v>25</v>
      </c>
      <c r="P701">
        <v>8528664</v>
      </c>
      <c r="Q701" t="s">
        <v>67</v>
      </c>
      <c r="R701" t="str">
        <f t="shared" si="31"/>
        <v>Tertile 1</v>
      </c>
      <c r="S701" t="str">
        <f t="shared" si="32"/>
        <v>Risky</v>
      </c>
    </row>
    <row r="702" spans="1:19" x14ac:dyDescent="0.35">
      <c r="A702" t="s">
        <v>1583</v>
      </c>
      <c r="B702" s="1">
        <v>44625</v>
      </c>
      <c r="C702" s="5" t="str">
        <f t="shared" si="30"/>
        <v>03</v>
      </c>
      <c r="D702" t="s">
        <v>1584</v>
      </c>
      <c r="E702" t="s">
        <v>17</v>
      </c>
      <c r="F702">
        <v>13500</v>
      </c>
      <c r="G702" t="s">
        <v>137</v>
      </c>
      <c r="H702" t="s">
        <v>99</v>
      </c>
      <c r="I702" t="s">
        <v>541</v>
      </c>
      <c r="J702" t="s">
        <v>39</v>
      </c>
      <c r="K702" t="s">
        <v>40</v>
      </c>
      <c r="L702" t="s">
        <v>50</v>
      </c>
      <c r="M702">
        <v>14000</v>
      </c>
      <c r="N702" t="s">
        <v>24</v>
      </c>
      <c r="O702" t="s">
        <v>43</v>
      </c>
      <c r="P702">
        <v>6263525</v>
      </c>
      <c r="Q702" t="s">
        <v>26</v>
      </c>
      <c r="R702" t="str">
        <f t="shared" si="31"/>
        <v>Tertile 1</v>
      </c>
      <c r="S702" t="str">
        <f t="shared" si="32"/>
        <v>Risky</v>
      </c>
    </row>
    <row r="703" spans="1:19" x14ac:dyDescent="0.35">
      <c r="A703" t="s">
        <v>1598</v>
      </c>
      <c r="B703" s="1">
        <v>44625</v>
      </c>
      <c r="C703" s="5" t="str">
        <f t="shared" si="30"/>
        <v>03</v>
      </c>
      <c r="D703" t="s">
        <v>970</v>
      </c>
      <c r="E703" t="s">
        <v>17</v>
      </c>
      <c r="F703">
        <v>13500</v>
      </c>
      <c r="G703" t="s">
        <v>291</v>
      </c>
      <c r="H703" t="s">
        <v>81</v>
      </c>
      <c r="I703" t="s">
        <v>82</v>
      </c>
      <c r="J703" t="s">
        <v>39</v>
      </c>
      <c r="K703" t="s">
        <v>40</v>
      </c>
      <c r="L703" t="s">
        <v>50</v>
      </c>
      <c r="M703">
        <v>57000</v>
      </c>
      <c r="N703" t="s">
        <v>42</v>
      </c>
      <c r="O703" t="s">
        <v>83</v>
      </c>
      <c r="P703">
        <v>6837486</v>
      </c>
      <c r="Q703" t="s">
        <v>44</v>
      </c>
      <c r="R703" t="str">
        <f t="shared" si="31"/>
        <v>Tertile 1</v>
      </c>
      <c r="S703" t="str">
        <f t="shared" si="32"/>
        <v>Risky</v>
      </c>
    </row>
    <row r="704" spans="1:19" x14ac:dyDescent="0.35">
      <c r="A704" t="s">
        <v>1603</v>
      </c>
      <c r="B704" s="1">
        <v>44625</v>
      </c>
      <c r="C704" s="5" t="str">
        <f t="shared" si="30"/>
        <v>03</v>
      </c>
      <c r="D704" t="s">
        <v>1077</v>
      </c>
      <c r="E704" t="s">
        <v>17</v>
      </c>
      <c r="F704">
        <v>13500</v>
      </c>
      <c r="G704" t="s">
        <v>90</v>
      </c>
      <c r="H704" t="s">
        <v>148</v>
      </c>
      <c r="I704" t="s">
        <v>149</v>
      </c>
      <c r="J704" t="s">
        <v>21</v>
      </c>
      <c r="K704" t="s">
        <v>22</v>
      </c>
      <c r="L704" t="s">
        <v>23</v>
      </c>
      <c r="M704">
        <v>22000</v>
      </c>
      <c r="N704" t="s">
        <v>72</v>
      </c>
      <c r="O704" t="s">
        <v>43</v>
      </c>
      <c r="P704">
        <v>8774114</v>
      </c>
      <c r="Q704" t="s">
        <v>73</v>
      </c>
      <c r="R704" t="str">
        <f t="shared" si="31"/>
        <v>Tertile 1</v>
      </c>
      <c r="S704" t="str">
        <f t="shared" si="32"/>
        <v>Risky</v>
      </c>
    </row>
    <row r="705" spans="1:19" x14ac:dyDescent="0.35">
      <c r="A705" t="s">
        <v>1619</v>
      </c>
      <c r="B705" s="1">
        <v>44625</v>
      </c>
      <c r="C705" s="5" t="str">
        <f t="shared" si="30"/>
        <v>03</v>
      </c>
      <c r="D705" t="s">
        <v>1049</v>
      </c>
      <c r="E705" t="s">
        <v>17</v>
      </c>
      <c r="F705">
        <v>13500</v>
      </c>
      <c r="G705" t="s">
        <v>142</v>
      </c>
      <c r="H705" t="s">
        <v>167</v>
      </c>
      <c r="I705" t="s">
        <v>561</v>
      </c>
      <c r="J705" t="s">
        <v>39</v>
      </c>
      <c r="K705" t="s">
        <v>40</v>
      </c>
      <c r="L705" t="s">
        <v>50</v>
      </c>
      <c r="M705">
        <v>14000</v>
      </c>
      <c r="N705" t="s">
        <v>51</v>
      </c>
      <c r="O705" t="s">
        <v>110</v>
      </c>
      <c r="P705">
        <v>7257825</v>
      </c>
      <c r="Q705" t="s">
        <v>60</v>
      </c>
      <c r="R705" t="str">
        <f t="shared" si="31"/>
        <v>Tertile 1</v>
      </c>
      <c r="S705" t="str">
        <f t="shared" si="32"/>
        <v>Risky</v>
      </c>
    </row>
    <row r="706" spans="1:19" x14ac:dyDescent="0.35">
      <c r="A706" t="s">
        <v>1622</v>
      </c>
      <c r="B706" s="1">
        <v>44625</v>
      </c>
      <c r="C706" s="5" t="str">
        <f t="shared" ref="C706:C769" si="33">TEXT(B706,$V$22)</f>
        <v>03</v>
      </c>
      <c r="D706" t="s">
        <v>1551</v>
      </c>
      <c r="E706" t="s">
        <v>86</v>
      </c>
      <c r="F706">
        <v>13500</v>
      </c>
      <c r="G706" t="s">
        <v>76</v>
      </c>
      <c r="H706" t="s">
        <v>174</v>
      </c>
      <c r="I706" t="s">
        <v>579</v>
      </c>
      <c r="J706" t="s">
        <v>21</v>
      </c>
      <c r="K706" t="s">
        <v>22</v>
      </c>
      <c r="L706" t="s">
        <v>50</v>
      </c>
      <c r="M706">
        <v>14000</v>
      </c>
      <c r="N706" t="s">
        <v>72</v>
      </c>
      <c r="O706" t="s">
        <v>25</v>
      </c>
      <c r="P706">
        <v>8258579</v>
      </c>
      <c r="Q706" t="s">
        <v>26</v>
      </c>
      <c r="R706" t="str">
        <f t="shared" ref="R706:R769" si="34">IF(F706&lt;_xlfn.PERCENTILE.INC($F$2:$F$10576,1/3), "Tertile 1",
   IF(F706&lt;_xlfn.PERCENTILE.INC($F$2:$F$10576,2/3), "Tertile 2", "Tertile 3"))</f>
        <v>Tertile 1</v>
      </c>
      <c r="S706" t="str">
        <f t="shared" ref="S706:S769" si="35">IF(F706&gt;755000, "Eligible", "Risky")</f>
        <v>Risky</v>
      </c>
    </row>
    <row r="707" spans="1:19" x14ac:dyDescent="0.35">
      <c r="A707" t="s">
        <v>1623</v>
      </c>
      <c r="B707" s="1">
        <v>44625</v>
      </c>
      <c r="C707" s="5" t="str">
        <f t="shared" si="33"/>
        <v>03</v>
      </c>
      <c r="D707" t="s">
        <v>1102</v>
      </c>
      <c r="E707" t="s">
        <v>86</v>
      </c>
      <c r="F707">
        <v>13500</v>
      </c>
      <c r="G707" t="s">
        <v>160</v>
      </c>
      <c r="H707" t="s">
        <v>174</v>
      </c>
      <c r="I707" t="s">
        <v>220</v>
      </c>
      <c r="J707" t="s">
        <v>39</v>
      </c>
      <c r="K707" t="s">
        <v>40</v>
      </c>
      <c r="L707" t="s">
        <v>50</v>
      </c>
      <c r="M707">
        <v>12000</v>
      </c>
      <c r="N707" t="s">
        <v>58</v>
      </c>
      <c r="O707" t="s">
        <v>59</v>
      </c>
      <c r="P707">
        <v>7861469</v>
      </c>
      <c r="Q707" t="s">
        <v>33</v>
      </c>
      <c r="R707" t="str">
        <f t="shared" si="34"/>
        <v>Tertile 1</v>
      </c>
      <c r="S707" t="str">
        <f t="shared" si="35"/>
        <v>Risky</v>
      </c>
    </row>
    <row r="708" spans="1:19" x14ac:dyDescent="0.35">
      <c r="A708" t="s">
        <v>1627</v>
      </c>
      <c r="B708" s="1">
        <v>44625</v>
      </c>
      <c r="C708" s="5" t="str">
        <f t="shared" si="33"/>
        <v>03</v>
      </c>
      <c r="D708" t="s">
        <v>1170</v>
      </c>
      <c r="E708" t="s">
        <v>86</v>
      </c>
      <c r="F708">
        <v>13500</v>
      </c>
      <c r="G708" t="s">
        <v>166</v>
      </c>
      <c r="H708" t="s">
        <v>126</v>
      </c>
      <c r="I708" t="s">
        <v>127</v>
      </c>
      <c r="J708" t="s">
        <v>21</v>
      </c>
      <c r="K708" t="s">
        <v>22</v>
      </c>
      <c r="L708" t="s">
        <v>50</v>
      </c>
      <c r="M708">
        <v>19000</v>
      </c>
      <c r="N708" t="s">
        <v>24</v>
      </c>
      <c r="O708" t="s">
        <v>110</v>
      </c>
      <c r="P708">
        <v>6001209</v>
      </c>
      <c r="Q708" t="s">
        <v>60</v>
      </c>
      <c r="R708" t="str">
        <f t="shared" si="34"/>
        <v>Tertile 1</v>
      </c>
      <c r="S708" t="str">
        <f t="shared" si="35"/>
        <v>Risky</v>
      </c>
    </row>
    <row r="709" spans="1:19" x14ac:dyDescent="0.35">
      <c r="A709" t="s">
        <v>1600</v>
      </c>
      <c r="B709" s="1">
        <v>44625</v>
      </c>
      <c r="C709" s="5" t="str">
        <f t="shared" si="33"/>
        <v>03</v>
      </c>
      <c r="D709" t="s">
        <v>823</v>
      </c>
      <c r="E709" t="s">
        <v>17</v>
      </c>
      <c r="F709">
        <v>340000</v>
      </c>
      <c r="G709" t="s">
        <v>295</v>
      </c>
      <c r="H709" t="s">
        <v>81</v>
      </c>
      <c r="I709" t="s">
        <v>403</v>
      </c>
      <c r="J709" t="s">
        <v>39</v>
      </c>
      <c r="K709" t="s">
        <v>40</v>
      </c>
      <c r="L709" t="s">
        <v>50</v>
      </c>
      <c r="M709">
        <v>20000</v>
      </c>
      <c r="N709" t="s">
        <v>51</v>
      </c>
      <c r="O709" t="s">
        <v>25</v>
      </c>
      <c r="P709">
        <v>6388852</v>
      </c>
      <c r="Q709" t="s">
        <v>52</v>
      </c>
      <c r="R709" t="str">
        <f t="shared" si="34"/>
        <v>Tertile 1</v>
      </c>
      <c r="S709" t="str">
        <f t="shared" si="35"/>
        <v>Risky</v>
      </c>
    </row>
    <row r="710" spans="1:19" x14ac:dyDescent="0.35">
      <c r="A710" t="s">
        <v>1591</v>
      </c>
      <c r="B710" s="1">
        <v>44625</v>
      </c>
      <c r="C710" s="5" t="str">
        <f t="shared" si="33"/>
        <v>03</v>
      </c>
      <c r="D710" t="s">
        <v>1592</v>
      </c>
      <c r="E710" t="s">
        <v>17</v>
      </c>
      <c r="F710">
        <v>355000</v>
      </c>
      <c r="G710" t="s">
        <v>244</v>
      </c>
      <c r="H710" t="s">
        <v>104</v>
      </c>
      <c r="I710" t="s">
        <v>487</v>
      </c>
      <c r="J710" t="s">
        <v>39</v>
      </c>
      <c r="K710" t="s">
        <v>40</v>
      </c>
      <c r="L710" t="s">
        <v>23</v>
      </c>
      <c r="M710">
        <v>21000</v>
      </c>
      <c r="N710" t="s">
        <v>58</v>
      </c>
      <c r="O710" t="s">
        <v>25</v>
      </c>
      <c r="P710">
        <v>8022456</v>
      </c>
      <c r="Q710" t="s">
        <v>60</v>
      </c>
      <c r="R710" t="str">
        <f t="shared" si="34"/>
        <v>Tertile 1</v>
      </c>
      <c r="S710" t="str">
        <f t="shared" si="35"/>
        <v>Risky</v>
      </c>
    </row>
    <row r="711" spans="1:19" x14ac:dyDescent="0.35">
      <c r="A711" t="s">
        <v>1624</v>
      </c>
      <c r="B711" s="1">
        <v>44625</v>
      </c>
      <c r="C711" s="5" t="str">
        <f t="shared" si="33"/>
        <v>03</v>
      </c>
      <c r="D711" t="s">
        <v>1625</v>
      </c>
      <c r="E711" t="s">
        <v>17</v>
      </c>
      <c r="F711">
        <v>386000</v>
      </c>
      <c r="G711" t="s">
        <v>80</v>
      </c>
      <c r="H711" t="s">
        <v>303</v>
      </c>
      <c r="I711" t="s">
        <v>304</v>
      </c>
      <c r="J711" t="s">
        <v>39</v>
      </c>
      <c r="K711" t="s">
        <v>40</v>
      </c>
      <c r="L711" t="s">
        <v>23</v>
      </c>
      <c r="M711">
        <v>17000</v>
      </c>
      <c r="N711" t="s">
        <v>66</v>
      </c>
      <c r="O711" t="s">
        <v>59</v>
      </c>
      <c r="P711">
        <v>7174238</v>
      </c>
      <c r="Q711" t="s">
        <v>44</v>
      </c>
      <c r="R711" t="str">
        <f t="shared" si="34"/>
        <v>Tertile 1</v>
      </c>
      <c r="S711" t="str">
        <f t="shared" si="35"/>
        <v>Risky</v>
      </c>
    </row>
    <row r="712" spans="1:19" x14ac:dyDescent="0.35">
      <c r="A712" t="s">
        <v>1613</v>
      </c>
      <c r="B712" s="1">
        <v>44625</v>
      </c>
      <c r="C712" s="5" t="str">
        <f t="shared" si="33"/>
        <v>03</v>
      </c>
      <c r="D712" t="s">
        <v>1614</v>
      </c>
      <c r="E712" t="s">
        <v>86</v>
      </c>
      <c r="F712">
        <v>455000</v>
      </c>
      <c r="G712" t="s">
        <v>90</v>
      </c>
      <c r="H712" t="s">
        <v>19</v>
      </c>
      <c r="I712" t="s">
        <v>380</v>
      </c>
      <c r="J712" t="s">
        <v>21</v>
      </c>
      <c r="K712" t="s">
        <v>22</v>
      </c>
      <c r="L712" t="s">
        <v>50</v>
      </c>
      <c r="M712">
        <v>42000</v>
      </c>
      <c r="N712" t="s">
        <v>72</v>
      </c>
      <c r="O712" t="s">
        <v>59</v>
      </c>
      <c r="P712">
        <v>7984884</v>
      </c>
      <c r="Q712" t="s">
        <v>26</v>
      </c>
      <c r="R712" t="str">
        <f t="shared" si="34"/>
        <v>Tertile 1</v>
      </c>
      <c r="S712" t="str">
        <f t="shared" si="35"/>
        <v>Risky</v>
      </c>
    </row>
    <row r="713" spans="1:19" x14ac:dyDescent="0.35">
      <c r="A713" t="s">
        <v>1594</v>
      </c>
      <c r="B713" s="1">
        <v>44625</v>
      </c>
      <c r="C713" s="5" t="str">
        <f t="shared" si="33"/>
        <v>03</v>
      </c>
      <c r="D713" t="s">
        <v>1595</v>
      </c>
      <c r="E713" t="s">
        <v>17</v>
      </c>
      <c r="F713">
        <v>456000</v>
      </c>
      <c r="G713" t="s">
        <v>252</v>
      </c>
      <c r="H713" t="s">
        <v>319</v>
      </c>
      <c r="I713" t="s">
        <v>478</v>
      </c>
      <c r="J713" t="s">
        <v>21</v>
      </c>
      <c r="K713" t="s">
        <v>22</v>
      </c>
      <c r="L713" t="s">
        <v>23</v>
      </c>
      <c r="M713">
        <v>60000</v>
      </c>
      <c r="N713" t="s">
        <v>72</v>
      </c>
      <c r="O713" t="s">
        <v>110</v>
      </c>
      <c r="P713">
        <v>6750650</v>
      </c>
      <c r="Q713" t="s">
        <v>73</v>
      </c>
      <c r="R713" t="str">
        <f t="shared" si="34"/>
        <v>Tertile 1</v>
      </c>
      <c r="S713" t="str">
        <f t="shared" si="35"/>
        <v>Risky</v>
      </c>
    </row>
    <row r="714" spans="1:19" x14ac:dyDescent="0.35">
      <c r="A714" t="s">
        <v>1548</v>
      </c>
      <c r="B714" s="1">
        <v>44625</v>
      </c>
      <c r="C714" s="5" t="str">
        <f t="shared" si="33"/>
        <v>03</v>
      </c>
      <c r="D714" t="s">
        <v>1549</v>
      </c>
      <c r="E714" t="s">
        <v>17</v>
      </c>
      <c r="F714">
        <v>511500</v>
      </c>
      <c r="G714" t="s">
        <v>142</v>
      </c>
      <c r="H714" t="s">
        <v>481</v>
      </c>
      <c r="I714" t="s">
        <v>1154</v>
      </c>
      <c r="J714" t="s">
        <v>21</v>
      </c>
      <c r="K714" t="s">
        <v>22</v>
      </c>
      <c r="L714" t="s">
        <v>23</v>
      </c>
      <c r="M714">
        <v>26500</v>
      </c>
      <c r="N714" t="s">
        <v>51</v>
      </c>
      <c r="O714" t="s">
        <v>110</v>
      </c>
      <c r="P714">
        <v>8341037</v>
      </c>
      <c r="Q714" t="s">
        <v>52</v>
      </c>
      <c r="R714" t="str">
        <f t="shared" si="34"/>
        <v>Tertile 1</v>
      </c>
      <c r="S714" t="str">
        <f t="shared" si="35"/>
        <v>Risky</v>
      </c>
    </row>
    <row r="715" spans="1:19" x14ac:dyDescent="0.35">
      <c r="A715" t="s">
        <v>1596</v>
      </c>
      <c r="B715" s="1">
        <v>44625</v>
      </c>
      <c r="C715" s="5" t="str">
        <f t="shared" si="33"/>
        <v>03</v>
      </c>
      <c r="D715" t="s">
        <v>1597</v>
      </c>
      <c r="E715" t="s">
        <v>17</v>
      </c>
      <c r="F715">
        <v>546000</v>
      </c>
      <c r="G715" t="s">
        <v>268</v>
      </c>
      <c r="H715" t="s">
        <v>117</v>
      </c>
      <c r="I715" t="s">
        <v>427</v>
      </c>
      <c r="J715" t="s">
        <v>39</v>
      </c>
      <c r="K715" t="s">
        <v>40</v>
      </c>
      <c r="L715" t="s">
        <v>50</v>
      </c>
      <c r="M715">
        <v>21000</v>
      </c>
      <c r="N715" t="s">
        <v>24</v>
      </c>
      <c r="O715" t="s">
        <v>25</v>
      </c>
      <c r="P715">
        <v>6539279</v>
      </c>
      <c r="Q715" t="s">
        <v>26</v>
      </c>
      <c r="R715" t="str">
        <f t="shared" si="34"/>
        <v>Tertile 1</v>
      </c>
      <c r="S715" t="str">
        <f t="shared" si="35"/>
        <v>Risky</v>
      </c>
    </row>
    <row r="716" spans="1:19" x14ac:dyDescent="0.35">
      <c r="A716" t="s">
        <v>1610</v>
      </c>
      <c r="B716" s="1">
        <v>44625</v>
      </c>
      <c r="C716" s="5" t="str">
        <f t="shared" si="33"/>
        <v>03</v>
      </c>
      <c r="D716" t="s">
        <v>424</v>
      </c>
      <c r="E716" t="s">
        <v>86</v>
      </c>
      <c r="F716">
        <v>565000</v>
      </c>
      <c r="G716" t="s">
        <v>295</v>
      </c>
      <c r="H716" t="s">
        <v>19</v>
      </c>
      <c r="I716" t="s">
        <v>400</v>
      </c>
      <c r="J716" t="s">
        <v>21</v>
      </c>
      <c r="K716" t="s">
        <v>22</v>
      </c>
      <c r="L716" t="s">
        <v>23</v>
      </c>
      <c r="M716">
        <v>12000</v>
      </c>
      <c r="N716" t="s">
        <v>51</v>
      </c>
      <c r="O716" t="s">
        <v>25</v>
      </c>
      <c r="P716">
        <v>7307787</v>
      </c>
      <c r="Q716" t="s">
        <v>60</v>
      </c>
      <c r="R716" t="str">
        <f t="shared" si="34"/>
        <v>Tertile 2</v>
      </c>
      <c r="S716" t="str">
        <f t="shared" si="35"/>
        <v>Risky</v>
      </c>
    </row>
    <row r="717" spans="1:19" x14ac:dyDescent="0.35">
      <c r="A717" t="s">
        <v>1611</v>
      </c>
      <c r="B717" s="1">
        <v>44625</v>
      </c>
      <c r="C717" s="5" t="str">
        <f t="shared" si="33"/>
        <v>03</v>
      </c>
      <c r="D717" t="s">
        <v>844</v>
      </c>
      <c r="E717" t="s">
        <v>17</v>
      </c>
      <c r="F717">
        <v>572000</v>
      </c>
      <c r="G717" t="s">
        <v>160</v>
      </c>
      <c r="H717" t="s">
        <v>104</v>
      </c>
      <c r="I717" t="s">
        <v>105</v>
      </c>
      <c r="J717" t="s">
        <v>21</v>
      </c>
      <c r="K717" t="s">
        <v>22</v>
      </c>
      <c r="L717" t="s">
        <v>23</v>
      </c>
      <c r="M717">
        <v>9000</v>
      </c>
      <c r="N717" t="s">
        <v>58</v>
      </c>
      <c r="O717" t="s">
        <v>59</v>
      </c>
      <c r="P717">
        <v>8364695</v>
      </c>
      <c r="Q717" t="s">
        <v>67</v>
      </c>
      <c r="R717" t="str">
        <f t="shared" si="34"/>
        <v>Tertile 2</v>
      </c>
      <c r="S717" t="str">
        <f t="shared" si="35"/>
        <v>Risky</v>
      </c>
    </row>
    <row r="718" spans="1:19" x14ac:dyDescent="0.35">
      <c r="A718" t="s">
        <v>1527</v>
      </c>
      <c r="B718" s="1">
        <v>44625</v>
      </c>
      <c r="C718" s="5" t="str">
        <f t="shared" si="33"/>
        <v>03</v>
      </c>
      <c r="D718" t="s">
        <v>1528</v>
      </c>
      <c r="E718" t="s">
        <v>17</v>
      </c>
      <c r="F718">
        <v>600000</v>
      </c>
      <c r="G718" t="s">
        <v>268</v>
      </c>
      <c r="H718" t="s">
        <v>148</v>
      </c>
      <c r="I718" t="s">
        <v>149</v>
      </c>
      <c r="J718" t="s">
        <v>21</v>
      </c>
      <c r="K718" t="s">
        <v>22</v>
      </c>
      <c r="L718" t="s">
        <v>50</v>
      </c>
      <c r="M718">
        <v>33000</v>
      </c>
      <c r="N718" t="s">
        <v>24</v>
      </c>
      <c r="O718" t="s">
        <v>43</v>
      </c>
      <c r="P718">
        <v>6325329</v>
      </c>
      <c r="Q718" t="s">
        <v>26</v>
      </c>
      <c r="R718" t="str">
        <f t="shared" si="34"/>
        <v>Tertile 2</v>
      </c>
      <c r="S718" t="str">
        <f t="shared" si="35"/>
        <v>Risky</v>
      </c>
    </row>
    <row r="719" spans="1:19" x14ac:dyDescent="0.35">
      <c r="A719" t="s">
        <v>1621</v>
      </c>
      <c r="B719" s="1">
        <v>44625</v>
      </c>
      <c r="C719" s="5" t="str">
        <f t="shared" si="33"/>
        <v>03</v>
      </c>
      <c r="D719" t="s">
        <v>1100</v>
      </c>
      <c r="E719" t="s">
        <v>17</v>
      </c>
      <c r="F719">
        <v>600000</v>
      </c>
      <c r="G719" t="s">
        <v>152</v>
      </c>
      <c r="H719" t="s">
        <v>19</v>
      </c>
      <c r="I719" t="s">
        <v>705</v>
      </c>
      <c r="J719" t="s">
        <v>39</v>
      </c>
      <c r="K719" t="s">
        <v>40</v>
      </c>
      <c r="L719" t="s">
        <v>23</v>
      </c>
      <c r="M719">
        <v>18000</v>
      </c>
      <c r="N719" t="s">
        <v>66</v>
      </c>
      <c r="O719" t="s">
        <v>59</v>
      </c>
      <c r="P719">
        <v>6987956</v>
      </c>
      <c r="Q719" t="s">
        <v>73</v>
      </c>
      <c r="R719" t="str">
        <f t="shared" si="34"/>
        <v>Tertile 2</v>
      </c>
      <c r="S719" t="str">
        <f t="shared" si="35"/>
        <v>Risky</v>
      </c>
    </row>
    <row r="720" spans="1:19" x14ac:dyDescent="0.35">
      <c r="A720" t="s">
        <v>1608</v>
      </c>
      <c r="B720" s="1">
        <v>44625</v>
      </c>
      <c r="C720" s="5" t="str">
        <f t="shared" si="33"/>
        <v>03</v>
      </c>
      <c r="D720" t="s">
        <v>781</v>
      </c>
      <c r="E720" t="s">
        <v>86</v>
      </c>
      <c r="F720">
        <v>610000</v>
      </c>
      <c r="G720" t="s">
        <v>291</v>
      </c>
      <c r="H720" t="s">
        <v>167</v>
      </c>
      <c r="I720" t="s">
        <v>1609</v>
      </c>
      <c r="J720" t="s">
        <v>21</v>
      </c>
      <c r="K720" t="s">
        <v>22</v>
      </c>
      <c r="L720" t="s">
        <v>50</v>
      </c>
      <c r="M720">
        <v>20000</v>
      </c>
      <c r="N720" t="s">
        <v>42</v>
      </c>
      <c r="O720" t="s">
        <v>25</v>
      </c>
      <c r="P720">
        <v>6928011</v>
      </c>
      <c r="Q720" t="s">
        <v>52</v>
      </c>
      <c r="R720" t="str">
        <f t="shared" si="34"/>
        <v>Tertile 2</v>
      </c>
      <c r="S720" t="str">
        <f t="shared" si="35"/>
        <v>Risky</v>
      </c>
    </row>
    <row r="721" spans="1:19" x14ac:dyDescent="0.35">
      <c r="A721" t="s">
        <v>1599</v>
      </c>
      <c r="B721" s="1">
        <v>44625</v>
      </c>
      <c r="C721" s="5" t="str">
        <f t="shared" si="33"/>
        <v>03</v>
      </c>
      <c r="D721" t="s">
        <v>235</v>
      </c>
      <c r="E721" t="s">
        <v>17</v>
      </c>
      <c r="F721">
        <v>615000</v>
      </c>
      <c r="G721" t="s">
        <v>291</v>
      </c>
      <c r="H721" t="s">
        <v>99</v>
      </c>
      <c r="I721" t="s">
        <v>100</v>
      </c>
      <c r="J721" t="s">
        <v>21</v>
      </c>
      <c r="K721" t="s">
        <v>22</v>
      </c>
      <c r="L721" t="s">
        <v>23</v>
      </c>
      <c r="M721">
        <v>9000</v>
      </c>
      <c r="N721" t="s">
        <v>42</v>
      </c>
      <c r="O721" t="s">
        <v>25</v>
      </c>
      <c r="P721">
        <v>8578439</v>
      </c>
      <c r="Q721" t="s">
        <v>44</v>
      </c>
      <c r="R721" t="str">
        <f t="shared" si="34"/>
        <v>Tertile 2</v>
      </c>
      <c r="S721" t="str">
        <f t="shared" si="35"/>
        <v>Risky</v>
      </c>
    </row>
    <row r="722" spans="1:19" x14ac:dyDescent="0.35">
      <c r="A722" t="s">
        <v>1617</v>
      </c>
      <c r="B722" s="1">
        <v>44625</v>
      </c>
      <c r="C722" s="5" t="str">
        <f t="shared" si="33"/>
        <v>03</v>
      </c>
      <c r="D722" t="s">
        <v>1618</v>
      </c>
      <c r="E722" t="s">
        <v>17</v>
      </c>
      <c r="F722">
        <v>640000</v>
      </c>
      <c r="G722" t="s">
        <v>103</v>
      </c>
      <c r="H722" t="s">
        <v>216</v>
      </c>
      <c r="I722" t="s">
        <v>217</v>
      </c>
      <c r="J722" t="s">
        <v>39</v>
      </c>
      <c r="K722" t="s">
        <v>40</v>
      </c>
      <c r="L722" t="s">
        <v>23</v>
      </c>
      <c r="M722">
        <v>36000</v>
      </c>
      <c r="N722" t="s">
        <v>42</v>
      </c>
      <c r="O722" t="s">
        <v>59</v>
      </c>
      <c r="P722">
        <v>8060024</v>
      </c>
      <c r="Q722" t="s">
        <v>52</v>
      </c>
      <c r="R722" t="str">
        <f t="shared" si="34"/>
        <v>Tertile 2</v>
      </c>
      <c r="S722" t="str">
        <f t="shared" si="35"/>
        <v>Risky</v>
      </c>
    </row>
    <row r="723" spans="1:19" x14ac:dyDescent="0.35">
      <c r="A723" t="s">
        <v>1552</v>
      </c>
      <c r="B723" s="1">
        <v>44625</v>
      </c>
      <c r="C723" s="5" t="str">
        <f t="shared" si="33"/>
        <v>03</v>
      </c>
      <c r="D723" t="s">
        <v>1553</v>
      </c>
      <c r="E723" t="s">
        <v>86</v>
      </c>
      <c r="F723">
        <v>645000</v>
      </c>
      <c r="G723" t="s">
        <v>152</v>
      </c>
      <c r="H723" t="s">
        <v>108</v>
      </c>
      <c r="I723" t="s">
        <v>335</v>
      </c>
      <c r="J723" t="s">
        <v>21</v>
      </c>
      <c r="K723" t="s">
        <v>22</v>
      </c>
      <c r="L723" t="s">
        <v>50</v>
      </c>
      <c r="M723">
        <v>16000</v>
      </c>
      <c r="N723" t="s">
        <v>66</v>
      </c>
      <c r="O723" t="s">
        <v>25</v>
      </c>
      <c r="P723">
        <v>6161192</v>
      </c>
      <c r="Q723" t="s">
        <v>67</v>
      </c>
      <c r="R723" t="str">
        <f t="shared" si="34"/>
        <v>Tertile 2</v>
      </c>
      <c r="S723" t="str">
        <f t="shared" si="35"/>
        <v>Risky</v>
      </c>
    </row>
    <row r="724" spans="1:19" x14ac:dyDescent="0.35">
      <c r="A724" t="s">
        <v>1541</v>
      </c>
      <c r="B724" s="1">
        <v>44625</v>
      </c>
      <c r="C724" s="5" t="str">
        <f t="shared" si="33"/>
        <v>03</v>
      </c>
      <c r="D724" t="s">
        <v>1542</v>
      </c>
      <c r="E724" t="s">
        <v>86</v>
      </c>
      <c r="F724">
        <v>670000</v>
      </c>
      <c r="G724" t="s">
        <v>90</v>
      </c>
      <c r="H724" t="s">
        <v>64</v>
      </c>
      <c r="I724" t="s">
        <v>171</v>
      </c>
      <c r="J724" t="s">
        <v>39</v>
      </c>
      <c r="K724" t="s">
        <v>40</v>
      </c>
      <c r="L724" t="s">
        <v>50</v>
      </c>
      <c r="M724">
        <v>21000</v>
      </c>
      <c r="N724" t="s">
        <v>72</v>
      </c>
      <c r="O724" t="s">
        <v>110</v>
      </c>
      <c r="P724">
        <v>6772475</v>
      </c>
      <c r="Q724" t="s">
        <v>73</v>
      </c>
      <c r="R724" t="str">
        <f t="shared" si="34"/>
        <v>Tertile 2</v>
      </c>
      <c r="S724" t="str">
        <f t="shared" si="35"/>
        <v>Risky</v>
      </c>
    </row>
    <row r="725" spans="1:19" x14ac:dyDescent="0.35">
      <c r="A725" t="s">
        <v>1536</v>
      </c>
      <c r="B725" s="1">
        <v>44625</v>
      </c>
      <c r="C725" s="5" t="str">
        <f t="shared" si="33"/>
        <v>03</v>
      </c>
      <c r="D725" t="s">
        <v>1537</v>
      </c>
      <c r="E725" t="s">
        <v>86</v>
      </c>
      <c r="F725">
        <v>685000</v>
      </c>
      <c r="G725" t="s">
        <v>160</v>
      </c>
      <c r="H725" t="s">
        <v>64</v>
      </c>
      <c r="I725" t="s">
        <v>1538</v>
      </c>
      <c r="J725" t="s">
        <v>39</v>
      </c>
      <c r="K725" t="s">
        <v>40</v>
      </c>
      <c r="L725" t="s">
        <v>23</v>
      </c>
      <c r="M725">
        <v>16000</v>
      </c>
      <c r="N725" t="s">
        <v>58</v>
      </c>
      <c r="O725" t="s">
        <v>25</v>
      </c>
      <c r="P725">
        <v>8763502</v>
      </c>
      <c r="Q725" t="s">
        <v>60</v>
      </c>
      <c r="R725" t="str">
        <f t="shared" si="34"/>
        <v>Tertile 2</v>
      </c>
      <c r="S725" t="str">
        <f t="shared" si="35"/>
        <v>Risky</v>
      </c>
    </row>
    <row r="726" spans="1:19" x14ac:dyDescent="0.35">
      <c r="A726" t="s">
        <v>1545</v>
      </c>
      <c r="B726" s="1">
        <v>44625</v>
      </c>
      <c r="C726" s="5" t="str">
        <f t="shared" si="33"/>
        <v>03</v>
      </c>
      <c r="D726" t="s">
        <v>1546</v>
      </c>
      <c r="E726" t="s">
        <v>17</v>
      </c>
      <c r="F726">
        <v>685000</v>
      </c>
      <c r="G726" t="s">
        <v>98</v>
      </c>
      <c r="H726" t="s">
        <v>56</v>
      </c>
      <c r="I726" t="s">
        <v>91</v>
      </c>
      <c r="J726" t="s">
        <v>39</v>
      </c>
      <c r="K726" t="s">
        <v>40</v>
      </c>
      <c r="L726" t="s">
        <v>50</v>
      </c>
      <c r="M726">
        <v>17000</v>
      </c>
      <c r="N726" t="s">
        <v>32</v>
      </c>
      <c r="O726" t="s">
        <v>25</v>
      </c>
      <c r="P726">
        <v>6352675</v>
      </c>
      <c r="Q726" t="s">
        <v>33</v>
      </c>
      <c r="R726" t="str">
        <f t="shared" si="34"/>
        <v>Tertile 2</v>
      </c>
      <c r="S726" t="str">
        <f t="shared" si="35"/>
        <v>Risky</v>
      </c>
    </row>
    <row r="727" spans="1:19" x14ac:dyDescent="0.35">
      <c r="A727" t="s">
        <v>1543</v>
      </c>
      <c r="B727" s="1">
        <v>44625</v>
      </c>
      <c r="C727" s="5" t="str">
        <f t="shared" si="33"/>
        <v>03</v>
      </c>
      <c r="D727" t="s">
        <v>1544</v>
      </c>
      <c r="E727" t="s">
        <v>17</v>
      </c>
      <c r="F727">
        <v>705500</v>
      </c>
      <c r="G727" t="s">
        <v>166</v>
      </c>
      <c r="H727" t="s">
        <v>369</v>
      </c>
      <c r="I727" t="s">
        <v>411</v>
      </c>
      <c r="J727" t="s">
        <v>39</v>
      </c>
      <c r="K727" t="s">
        <v>40</v>
      </c>
      <c r="L727" t="s">
        <v>23</v>
      </c>
      <c r="M727">
        <v>53500</v>
      </c>
      <c r="N727" t="s">
        <v>24</v>
      </c>
      <c r="O727" t="s">
        <v>59</v>
      </c>
      <c r="P727">
        <v>7082422</v>
      </c>
      <c r="Q727" t="s">
        <v>26</v>
      </c>
      <c r="R727" t="str">
        <f t="shared" si="34"/>
        <v>Tertile 2</v>
      </c>
      <c r="S727" t="str">
        <f t="shared" si="35"/>
        <v>Risky</v>
      </c>
    </row>
    <row r="728" spans="1:19" x14ac:dyDescent="0.35">
      <c r="A728" t="s">
        <v>1615</v>
      </c>
      <c r="B728" s="1">
        <v>44625</v>
      </c>
      <c r="C728" s="5" t="str">
        <f t="shared" si="33"/>
        <v>03</v>
      </c>
      <c r="D728" t="s">
        <v>911</v>
      </c>
      <c r="E728" t="s">
        <v>17</v>
      </c>
      <c r="F728">
        <v>750000</v>
      </c>
      <c r="G728" t="s">
        <v>166</v>
      </c>
      <c r="H728" t="s">
        <v>216</v>
      </c>
      <c r="I728" t="s">
        <v>887</v>
      </c>
      <c r="J728" t="s">
        <v>39</v>
      </c>
      <c r="K728" t="s">
        <v>40</v>
      </c>
      <c r="L728" t="s">
        <v>50</v>
      </c>
      <c r="M728">
        <v>28000</v>
      </c>
      <c r="N728" t="s">
        <v>24</v>
      </c>
      <c r="O728" t="s">
        <v>110</v>
      </c>
      <c r="P728">
        <v>6585874</v>
      </c>
      <c r="Q728" t="s">
        <v>33</v>
      </c>
      <c r="R728" t="str">
        <f t="shared" si="34"/>
        <v>Tertile 2</v>
      </c>
      <c r="S728" t="str">
        <f t="shared" si="35"/>
        <v>Risky</v>
      </c>
    </row>
    <row r="729" spans="1:19" x14ac:dyDescent="0.35">
      <c r="A729" t="s">
        <v>1534</v>
      </c>
      <c r="B729" s="1">
        <v>44625</v>
      </c>
      <c r="C729" s="5" t="str">
        <f t="shared" si="33"/>
        <v>03</v>
      </c>
      <c r="D729" t="s">
        <v>1535</v>
      </c>
      <c r="E729" t="s">
        <v>17</v>
      </c>
      <c r="F729">
        <v>752000</v>
      </c>
      <c r="G729" t="s">
        <v>295</v>
      </c>
      <c r="H729" t="s">
        <v>216</v>
      </c>
      <c r="I729" t="s">
        <v>887</v>
      </c>
      <c r="J729" t="s">
        <v>39</v>
      </c>
      <c r="K729" t="s">
        <v>40</v>
      </c>
      <c r="L729" t="s">
        <v>50</v>
      </c>
      <c r="M729">
        <v>43000</v>
      </c>
      <c r="N729" t="s">
        <v>51</v>
      </c>
      <c r="O729" t="s">
        <v>110</v>
      </c>
      <c r="P729">
        <v>6932836</v>
      </c>
      <c r="Q729" t="s">
        <v>52</v>
      </c>
      <c r="R729" t="str">
        <f t="shared" si="34"/>
        <v>Tertile 2</v>
      </c>
      <c r="S729" t="str">
        <f t="shared" si="35"/>
        <v>Risky</v>
      </c>
    </row>
    <row r="730" spans="1:19" x14ac:dyDescent="0.35">
      <c r="A730" t="s">
        <v>1601</v>
      </c>
      <c r="B730" s="1">
        <v>44625</v>
      </c>
      <c r="C730" s="5" t="str">
        <f t="shared" si="33"/>
        <v>03</v>
      </c>
      <c r="D730" t="s">
        <v>498</v>
      </c>
      <c r="E730" t="s">
        <v>17</v>
      </c>
      <c r="F730">
        <v>790000</v>
      </c>
      <c r="G730" t="s">
        <v>160</v>
      </c>
      <c r="H730" t="s">
        <v>94</v>
      </c>
      <c r="I730" t="s">
        <v>344</v>
      </c>
      <c r="J730" t="s">
        <v>39</v>
      </c>
      <c r="K730" t="s">
        <v>40</v>
      </c>
      <c r="L730" t="s">
        <v>50</v>
      </c>
      <c r="M730">
        <v>29000</v>
      </c>
      <c r="N730" t="s">
        <v>58</v>
      </c>
      <c r="O730" t="s">
        <v>110</v>
      </c>
      <c r="P730">
        <v>7494828</v>
      </c>
      <c r="Q730" t="s">
        <v>60</v>
      </c>
      <c r="R730" t="str">
        <f t="shared" si="34"/>
        <v>Tertile 2</v>
      </c>
      <c r="S730" t="str">
        <f t="shared" si="35"/>
        <v>Eligible</v>
      </c>
    </row>
    <row r="731" spans="1:19" x14ac:dyDescent="0.35">
      <c r="A731" t="s">
        <v>1529</v>
      </c>
      <c r="B731" s="1">
        <v>44625</v>
      </c>
      <c r="C731" s="5" t="str">
        <f t="shared" si="33"/>
        <v>03</v>
      </c>
      <c r="D731" t="s">
        <v>1530</v>
      </c>
      <c r="E731" t="s">
        <v>17</v>
      </c>
      <c r="F731">
        <v>797000</v>
      </c>
      <c r="G731" t="s">
        <v>288</v>
      </c>
      <c r="H731" t="s">
        <v>30</v>
      </c>
      <c r="I731" t="s">
        <v>31</v>
      </c>
      <c r="J731" t="s">
        <v>21</v>
      </c>
      <c r="K731" t="s">
        <v>22</v>
      </c>
      <c r="L731" t="s">
        <v>23</v>
      </c>
      <c r="M731">
        <v>19000</v>
      </c>
      <c r="N731" t="s">
        <v>32</v>
      </c>
      <c r="O731" t="s">
        <v>25</v>
      </c>
      <c r="P731">
        <v>6146754</v>
      </c>
      <c r="Q731" t="s">
        <v>33</v>
      </c>
      <c r="R731" t="str">
        <f t="shared" si="34"/>
        <v>Tertile 2</v>
      </c>
      <c r="S731" t="str">
        <f t="shared" si="35"/>
        <v>Eligible</v>
      </c>
    </row>
    <row r="732" spans="1:19" x14ac:dyDescent="0.35">
      <c r="A732" t="s">
        <v>1565</v>
      </c>
      <c r="B732" s="1">
        <v>44625</v>
      </c>
      <c r="C732" s="5" t="str">
        <f t="shared" si="33"/>
        <v>03</v>
      </c>
      <c r="D732" t="s">
        <v>1504</v>
      </c>
      <c r="E732" t="s">
        <v>17</v>
      </c>
      <c r="F732">
        <v>800000</v>
      </c>
      <c r="G732" t="s">
        <v>80</v>
      </c>
      <c r="H732" t="s">
        <v>99</v>
      </c>
      <c r="I732" t="s">
        <v>429</v>
      </c>
      <c r="J732" t="s">
        <v>21</v>
      </c>
      <c r="K732" t="s">
        <v>22</v>
      </c>
      <c r="L732" t="s">
        <v>50</v>
      </c>
      <c r="M732">
        <v>39000</v>
      </c>
      <c r="N732" t="s">
        <v>66</v>
      </c>
      <c r="O732" t="s">
        <v>110</v>
      </c>
      <c r="P732">
        <v>6434323</v>
      </c>
      <c r="Q732" t="s">
        <v>67</v>
      </c>
      <c r="R732" t="str">
        <f t="shared" si="34"/>
        <v>Tertile 2</v>
      </c>
      <c r="S732" t="str">
        <f t="shared" si="35"/>
        <v>Eligible</v>
      </c>
    </row>
    <row r="733" spans="1:19" x14ac:dyDescent="0.35">
      <c r="A733" t="s">
        <v>1616</v>
      </c>
      <c r="B733" s="1">
        <v>44625</v>
      </c>
      <c r="C733" s="5" t="str">
        <f t="shared" si="33"/>
        <v>03</v>
      </c>
      <c r="D733" t="s">
        <v>917</v>
      </c>
      <c r="E733" t="s">
        <v>17</v>
      </c>
      <c r="F733">
        <v>850000</v>
      </c>
      <c r="G733" t="s">
        <v>98</v>
      </c>
      <c r="H733" t="s">
        <v>369</v>
      </c>
      <c r="I733" t="s">
        <v>411</v>
      </c>
      <c r="J733" t="s">
        <v>21</v>
      </c>
      <c r="K733" t="s">
        <v>22</v>
      </c>
      <c r="L733" t="s">
        <v>23</v>
      </c>
      <c r="M733">
        <v>12000</v>
      </c>
      <c r="N733" t="s">
        <v>32</v>
      </c>
      <c r="O733" t="s">
        <v>59</v>
      </c>
      <c r="P733">
        <v>6441543</v>
      </c>
      <c r="Q733" t="s">
        <v>44</v>
      </c>
      <c r="R733" t="str">
        <f t="shared" si="34"/>
        <v>Tertile 2</v>
      </c>
      <c r="S733" t="str">
        <f t="shared" si="35"/>
        <v>Eligible</v>
      </c>
    </row>
    <row r="734" spans="1:19" x14ac:dyDescent="0.35">
      <c r="A734" t="s">
        <v>1606</v>
      </c>
      <c r="B734" s="1">
        <v>44625</v>
      </c>
      <c r="C734" s="5" t="str">
        <f t="shared" si="33"/>
        <v>03</v>
      </c>
      <c r="D734" t="s">
        <v>1607</v>
      </c>
      <c r="E734" t="s">
        <v>17</v>
      </c>
      <c r="F734">
        <v>851500</v>
      </c>
      <c r="G734" t="s">
        <v>98</v>
      </c>
      <c r="H734" t="s">
        <v>104</v>
      </c>
      <c r="I734" t="s">
        <v>338</v>
      </c>
      <c r="J734" t="s">
        <v>39</v>
      </c>
      <c r="K734" t="s">
        <v>40</v>
      </c>
      <c r="L734" t="s">
        <v>50</v>
      </c>
      <c r="M734">
        <v>21500</v>
      </c>
      <c r="N734" t="s">
        <v>32</v>
      </c>
      <c r="O734" t="s">
        <v>110</v>
      </c>
      <c r="P734">
        <v>8674116</v>
      </c>
      <c r="Q734" t="s">
        <v>33</v>
      </c>
      <c r="R734" t="str">
        <f t="shared" si="34"/>
        <v>Tertile 2</v>
      </c>
      <c r="S734" t="str">
        <f t="shared" si="35"/>
        <v>Eligible</v>
      </c>
    </row>
    <row r="735" spans="1:19" x14ac:dyDescent="0.35">
      <c r="A735" t="s">
        <v>1626</v>
      </c>
      <c r="B735" s="1">
        <v>44625</v>
      </c>
      <c r="C735" s="5" t="str">
        <f t="shared" si="33"/>
        <v>03</v>
      </c>
      <c r="D735" t="s">
        <v>1168</v>
      </c>
      <c r="E735" t="s">
        <v>17</v>
      </c>
      <c r="F735">
        <v>857000</v>
      </c>
      <c r="G735" t="s">
        <v>90</v>
      </c>
      <c r="H735" t="s">
        <v>81</v>
      </c>
      <c r="I735" t="s">
        <v>82</v>
      </c>
      <c r="J735" t="s">
        <v>21</v>
      </c>
      <c r="K735" t="s">
        <v>22</v>
      </c>
      <c r="L735" t="s">
        <v>23</v>
      </c>
      <c r="M735">
        <v>16000</v>
      </c>
      <c r="N735" t="s">
        <v>72</v>
      </c>
      <c r="O735" t="s">
        <v>59</v>
      </c>
      <c r="P735">
        <v>6532602</v>
      </c>
      <c r="Q735" t="s">
        <v>52</v>
      </c>
      <c r="R735" t="str">
        <f t="shared" si="34"/>
        <v>Tertile 2</v>
      </c>
      <c r="S735" t="str">
        <f t="shared" si="35"/>
        <v>Eligible</v>
      </c>
    </row>
    <row r="736" spans="1:19" x14ac:dyDescent="0.35">
      <c r="A736" t="s">
        <v>1568</v>
      </c>
      <c r="B736" s="1">
        <v>44625</v>
      </c>
      <c r="C736" s="5" t="str">
        <f t="shared" si="33"/>
        <v>03</v>
      </c>
      <c r="D736" t="s">
        <v>1569</v>
      </c>
      <c r="E736" t="s">
        <v>86</v>
      </c>
      <c r="F736">
        <v>1025000</v>
      </c>
      <c r="G736" t="s">
        <v>166</v>
      </c>
      <c r="H736" t="s">
        <v>156</v>
      </c>
      <c r="I736" t="s">
        <v>196</v>
      </c>
      <c r="J736" t="s">
        <v>21</v>
      </c>
      <c r="K736" t="s">
        <v>22</v>
      </c>
      <c r="L736" t="s">
        <v>50</v>
      </c>
      <c r="M736">
        <v>62500</v>
      </c>
      <c r="N736" t="s">
        <v>24</v>
      </c>
      <c r="O736" t="s">
        <v>59</v>
      </c>
      <c r="P736">
        <v>7770959</v>
      </c>
      <c r="Q736" t="s">
        <v>26</v>
      </c>
      <c r="R736" t="str">
        <f t="shared" si="34"/>
        <v>Tertile 3</v>
      </c>
      <c r="S736" t="str">
        <f t="shared" si="35"/>
        <v>Eligible</v>
      </c>
    </row>
    <row r="737" spans="1:19" x14ac:dyDescent="0.35">
      <c r="A737" t="s">
        <v>1620</v>
      </c>
      <c r="B737" s="1">
        <v>44625</v>
      </c>
      <c r="C737" s="5" t="str">
        <f t="shared" si="33"/>
        <v>03</v>
      </c>
      <c r="D737" t="s">
        <v>1051</v>
      </c>
      <c r="E737" t="s">
        <v>86</v>
      </c>
      <c r="F737">
        <v>1030000</v>
      </c>
      <c r="G737" t="s">
        <v>147</v>
      </c>
      <c r="H737" t="s">
        <v>30</v>
      </c>
      <c r="I737" t="s">
        <v>153</v>
      </c>
      <c r="J737" t="s">
        <v>21</v>
      </c>
      <c r="K737" t="s">
        <v>22</v>
      </c>
      <c r="L737" t="s">
        <v>50</v>
      </c>
      <c r="M737">
        <v>23000</v>
      </c>
      <c r="N737" t="s">
        <v>58</v>
      </c>
      <c r="O737" t="s">
        <v>25</v>
      </c>
      <c r="P737">
        <v>7973660</v>
      </c>
      <c r="Q737" t="s">
        <v>67</v>
      </c>
      <c r="R737" t="str">
        <f t="shared" si="34"/>
        <v>Tertile 3</v>
      </c>
      <c r="S737" t="str">
        <f t="shared" si="35"/>
        <v>Eligible</v>
      </c>
    </row>
    <row r="738" spans="1:19" x14ac:dyDescent="0.35">
      <c r="A738" t="s">
        <v>1612</v>
      </c>
      <c r="B738" s="1">
        <v>44625</v>
      </c>
      <c r="C738" s="5" t="str">
        <f t="shared" si="33"/>
        <v>03</v>
      </c>
      <c r="D738" t="s">
        <v>136</v>
      </c>
      <c r="E738" t="s">
        <v>86</v>
      </c>
      <c r="F738">
        <v>1090000</v>
      </c>
      <c r="G738" t="s">
        <v>80</v>
      </c>
      <c r="H738" t="s">
        <v>94</v>
      </c>
      <c r="I738" t="s">
        <v>227</v>
      </c>
      <c r="J738" t="s">
        <v>21</v>
      </c>
      <c r="K738" t="s">
        <v>22</v>
      </c>
      <c r="L738" t="s">
        <v>50</v>
      </c>
      <c r="M738">
        <v>20000</v>
      </c>
      <c r="N738" t="s">
        <v>66</v>
      </c>
      <c r="O738" t="s">
        <v>59</v>
      </c>
      <c r="P738">
        <v>7944509</v>
      </c>
      <c r="Q738" t="s">
        <v>73</v>
      </c>
      <c r="R738" t="str">
        <f t="shared" si="34"/>
        <v>Tertile 3</v>
      </c>
      <c r="S738" t="str">
        <f t="shared" si="35"/>
        <v>Eligible</v>
      </c>
    </row>
    <row r="739" spans="1:19" x14ac:dyDescent="0.35">
      <c r="A739" t="s">
        <v>1604</v>
      </c>
      <c r="B739" s="1">
        <v>44625</v>
      </c>
      <c r="C739" s="5" t="str">
        <f t="shared" si="33"/>
        <v>03</v>
      </c>
      <c r="D739" t="s">
        <v>1605</v>
      </c>
      <c r="E739" t="s">
        <v>86</v>
      </c>
      <c r="F739">
        <v>1095000</v>
      </c>
      <c r="G739" t="s">
        <v>166</v>
      </c>
      <c r="H739" t="s">
        <v>126</v>
      </c>
      <c r="I739" t="s">
        <v>127</v>
      </c>
      <c r="J739" t="s">
        <v>39</v>
      </c>
      <c r="K739" t="s">
        <v>40</v>
      </c>
      <c r="L739" t="s">
        <v>23</v>
      </c>
      <c r="M739">
        <v>43500</v>
      </c>
      <c r="N739" t="s">
        <v>24</v>
      </c>
      <c r="O739" t="s">
        <v>110</v>
      </c>
      <c r="P739">
        <v>8518126</v>
      </c>
      <c r="Q739" t="s">
        <v>26</v>
      </c>
      <c r="R739" t="str">
        <f t="shared" si="34"/>
        <v>Tertile 3</v>
      </c>
      <c r="S739" t="str">
        <f t="shared" si="35"/>
        <v>Eligible</v>
      </c>
    </row>
    <row r="740" spans="1:19" x14ac:dyDescent="0.35">
      <c r="A740" t="s">
        <v>1497</v>
      </c>
      <c r="B740" s="1">
        <v>44625</v>
      </c>
      <c r="C740" s="5" t="str">
        <f t="shared" si="33"/>
        <v>03</v>
      </c>
      <c r="D740" t="s">
        <v>1498</v>
      </c>
      <c r="E740" t="s">
        <v>17</v>
      </c>
      <c r="F740">
        <v>1110000</v>
      </c>
      <c r="G740" t="s">
        <v>152</v>
      </c>
      <c r="H740" t="s">
        <v>104</v>
      </c>
      <c r="I740" t="s">
        <v>487</v>
      </c>
      <c r="J740" t="s">
        <v>21</v>
      </c>
      <c r="K740" t="s">
        <v>22</v>
      </c>
      <c r="L740" t="s">
        <v>23</v>
      </c>
      <c r="M740">
        <v>31000</v>
      </c>
      <c r="N740" t="s">
        <v>66</v>
      </c>
      <c r="O740" t="s">
        <v>25</v>
      </c>
      <c r="P740">
        <v>8724372</v>
      </c>
      <c r="Q740" t="s">
        <v>67</v>
      </c>
      <c r="R740" t="str">
        <f t="shared" si="34"/>
        <v>Tertile 3</v>
      </c>
      <c r="S740" t="str">
        <f t="shared" si="35"/>
        <v>Eligible</v>
      </c>
    </row>
    <row r="741" spans="1:19" x14ac:dyDescent="0.35">
      <c r="A741" t="s">
        <v>1581</v>
      </c>
      <c r="B741" s="1">
        <v>44625</v>
      </c>
      <c r="C741" s="5" t="str">
        <f t="shared" si="33"/>
        <v>03</v>
      </c>
      <c r="D741" t="s">
        <v>1582</v>
      </c>
      <c r="E741" t="s">
        <v>17</v>
      </c>
      <c r="F741">
        <v>1110000</v>
      </c>
      <c r="G741" t="s">
        <v>29</v>
      </c>
      <c r="H741" t="s">
        <v>319</v>
      </c>
      <c r="I741" t="s">
        <v>33</v>
      </c>
      <c r="J741" t="s">
        <v>21</v>
      </c>
      <c r="K741" t="s">
        <v>22</v>
      </c>
      <c r="L741" t="s">
        <v>50</v>
      </c>
      <c r="M741">
        <v>24000</v>
      </c>
      <c r="N741" t="s">
        <v>32</v>
      </c>
      <c r="O741" t="s">
        <v>43</v>
      </c>
      <c r="P741">
        <v>7449262</v>
      </c>
      <c r="Q741" t="s">
        <v>33</v>
      </c>
      <c r="R741" t="str">
        <f t="shared" si="34"/>
        <v>Tertile 3</v>
      </c>
      <c r="S741" t="str">
        <f t="shared" si="35"/>
        <v>Eligible</v>
      </c>
    </row>
    <row r="742" spans="1:19" x14ac:dyDescent="0.35">
      <c r="A742" t="s">
        <v>1578</v>
      </c>
      <c r="B742" s="1">
        <v>44625</v>
      </c>
      <c r="C742" s="5" t="str">
        <f t="shared" si="33"/>
        <v>03</v>
      </c>
      <c r="D742" t="s">
        <v>1579</v>
      </c>
      <c r="E742" t="s">
        <v>86</v>
      </c>
      <c r="F742">
        <v>1305000</v>
      </c>
      <c r="G742" t="s">
        <v>76</v>
      </c>
      <c r="H742" t="s">
        <v>81</v>
      </c>
      <c r="I742" t="s">
        <v>387</v>
      </c>
      <c r="J742" t="s">
        <v>21</v>
      </c>
      <c r="K742" t="s">
        <v>22</v>
      </c>
      <c r="L742" t="s">
        <v>50</v>
      </c>
      <c r="M742">
        <v>25500</v>
      </c>
      <c r="N742" t="s">
        <v>72</v>
      </c>
      <c r="O742" t="s">
        <v>59</v>
      </c>
      <c r="P742">
        <v>6135948</v>
      </c>
      <c r="Q742" t="s">
        <v>73</v>
      </c>
      <c r="R742" t="str">
        <f t="shared" si="34"/>
        <v>Tertile 3</v>
      </c>
      <c r="S742" t="str">
        <f t="shared" si="35"/>
        <v>Eligible</v>
      </c>
    </row>
    <row r="743" spans="1:19" x14ac:dyDescent="0.35">
      <c r="A743" t="s">
        <v>1587</v>
      </c>
      <c r="B743" s="1">
        <v>44625</v>
      </c>
      <c r="C743" s="5" t="str">
        <f t="shared" si="33"/>
        <v>03</v>
      </c>
      <c r="D743" t="s">
        <v>1588</v>
      </c>
      <c r="E743" t="s">
        <v>86</v>
      </c>
      <c r="F743">
        <v>1325000</v>
      </c>
      <c r="G743" t="s">
        <v>195</v>
      </c>
      <c r="H743" t="s">
        <v>56</v>
      </c>
      <c r="I743" t="s">
        <v>91</v>
      </c>
      <c r="J743" t="s">
        <v>39</v>
      </c>
      <c r="K743" t="s">
        <v>40</v>
      </c>
      <c r="L743" t="s">
        <v>50</v>
      </c>
      <c r="M743">
        <v>17500</v>
      </c>
      <c r="N743" t="s">
        <v>42</v>
      </c>
      <c r="O743" t="s">
        <v>25</v>
      </c>
      <c r="P743">
        <v>6023526</v>
      </c>
      <c r="Q743" t="s">
        <v>44</v>
      </c>
      <c r="R743" t="str">
        <f t="shared" si="34"/>
        <v>Tertile 3</v>
      </c>
      <c r="S743" t="str">
        <f t="shared" si="35"/>
        <v>Eligible</v>
      </c>
    </row>
    <row r="744" spans="1:19" x14ac:dyDescent="0.35">
      <c r="A744" t="s">
        <v>1593</v>
      </c>
      <c r="B744" s="1">
        <v>44625</v>
      </c>
      <c r="C744" s="5" t="str">
        <f t="shared" si="33"/>
        <v>03</v>
      </c>
      <c r="D744" t="s">
        <v>663</v>
      </c>
      <c r="E744" t="s">
        <v>17</v>
      </c>
      <c r="F744">
        <v>1400000</v>
      </c>
      <c r="G744" t="s">
        <v>248</v>
      </c>
      <c r="H744" t="s">
        <v>37</v>
      </c>
      <c r="I744" t="s">
        <v>682</v>
      </c>
      <c r="J744" t="s">
        <v>21</v>
      </c>
      <c r="K744" t="s">
        <v>22</v>
      </c>
      <c r="L744" t="s">
        <v>23</v>
      </c>
      <c r="M744">
        <v>28000</v>
      </c>
      <c r="N744" t="s">
        <v>66</v>
      </c>
      <c r="O744" t="s">
        <v>110</v>
      </c>
      <c r="P744">
        <v>6342871</v>
      </c>
      <c r="Q744" t="s">
        <v>67</v>
      </c>
      <c r="R744" t="str">
        <f t="shared" si="34"/>
        <v>Tertile 3</v>
      </c>
      <c r="S744" t="str">
        <f t="shared" si="35"/>
        <v>Eligible</v>
      </c>
    </row>
    <row r="745" spans="1:19" x14ac:dyDescent="0.35">
      <c r="A745" t="s">
        <v>1493</v>
      </c>
      <c r="B745" s="1">
        <v>44625</v>
      </c>
      <c r="C745" s="5" t="str">
        <f t="shared" si="33"/>
        <v>03</v>
      </c>
      <c r="D745" t="s">
        <v>1494</v>
      </c>
      <c r="E745" t="s">
        <v>17</v>
      </c>
      <c r="F745">
        <v>1436000</v>
      </c>
      <c r="G745" t="s">
        <v>142</v>
      </c>
      <c r="H745" t="s">
        <v>64</v>
      </c>
      <c r="I745" t="s">
        <v>171</v>
      </c>
      <c r="J745" t="s">
        <v>39</v>
      </c>
      <c r="K745" t="s">
        <v>40</v>
      </c>
      <c r="L745" t="s">
        <v>50</v>
      </c>
      <c r="M745">
        <v>20600</v>
      </c>
      <c r="N745" t="s">
        <v>51</v>
      </c>
      <c r="O745" t="s">
        <v>110</v>
      </c>
      <c r="P745">
        <v>6594733</v>
      </c>
      <c r="Q745" t="s">
        <v>52</v>
      </c>
      <c r="R745" t="str">
        <f t="shared" si="34"/>
        <v>Tertile 3</v>
      </c>
      <c r="S745" t="str">
        <f t="shared" si="35"/>
        <v>Eligible</v>
      </c>
    </row>
    <row r="746" spans="1:19" x14ac:dyDescent="0.35">
      <c r="A746" t="s">
        <v>1499</v>
      </c>
      <c r="B746" s="1">
        <v>44625</v>
      </c>
      <c r="C746" s="5" t="str">
        <f t="shared" si="33"/>
        <v>03</v>
      </c>
      <c r="D746" t="s">
        <v>1500</v>
      </c>
      <c r="E746" t="s">
        <v>17</v>
      </c>
      <c r="F746">
        <v>1550000</v>
      </c>
      <c r="G746" t="s">
        <v>76</v>
      </c>
      <c r="H746" t="s">
        <v>19</v>
      </c>
      <c r="I746" t="s">
        <v>380</v>
      </c>
      <c r="J746" t="s">
        <v>21</v>
      </c>
      <c r="K746" t="s">
        <v>22</v>
      </c>
      <c r="L746" t="s">
        <v>50</v>
      </c>
      <c r="M746">
        <v>42000</v>
      </c>
      <c r="N746" t="s">
        <v>72</v>
      </c>
      <c r="O746" t="s">
        <v>59</v>
      </c>
      <c r="P746">
        <v>8769804</v>
      </c>
      <c r="Q746" t="s">
        <v>73</v>
      </c>
      <c r="R746" t="str">
        <f t="shared" si="34"/>
        <v>Tertile 3</v>
      </c>
      <c r="S746" t="str">
        <f t="shared" si="35"/>
        <v>Eligible</v>
      </c>
    </row>
    <row r="747" spans="1:19" x14ac:dyDescent="0.35">
      <c r="A747" t="s">
        <v>1505</v>
      </c>
      <c r="B747" s="1">
        <v>44625</v>
      </c>
      <c r="C747" s="5" t="str">
        <f t="shared" si="33"/>
        <v>03</v>
      </c>
      <c r="D747" t="s">
        <v>1506</v>
      </c>
      <c r="E747" t="s">
        <v>17</v>
      </c>
      <c r="F747">
        <v>1550000</v>
      </c>
      <c r="G747" t="s">
        <v>36</v>
      </c>
      <c r="H747" t="s">
        <v>37</v>
      </c>
      <c r="I747" t="s">
        <v>38</v>
      </c>
      <c r="J747" t="s">
        <v>39</v>
      </c>
      <c r="K747" t="s">
        <v>40</v>
      </c>
      <c r="L747" t="s">
        <v>50</v>
      </c>
      <c r="M747">
        <v>37000</v>
      </c>
      <c r="N747" t="s">
        <v>42</v>
      </c>
      <c r="O747" t="s">
        <v>43</v>
      </c>
      <c r="P747">
        <v>7004631</v>
      </c>
      <c r="Q747" t="s">
        <v>44</v>
      </c>
      <c r="R747" t="str">
        <f t="shared" si="34"/>
        <v>Tertile 3</v>
      </c>
      <c r="S747" t="str">
        <f t="shared" si="35"/>
        <v>Eligible</v>
      </c>
    </row>
    <row r="748" spans="1:19" x14ac:dyDescent="0.35">
      <c r="A748" t="s">
        <v>1559</v>
      </c>
      <c r="B748" s="1">
        <v>44625</v>
      </c>
      <c r="C748" s="5" t="str">
        <f t="shared" si="33"/>
        <v>03</v>
      </c>
      <c r="D748" t="s">
        <v>1560</v>
      </c>
      <c r="E748" t="s">
        <v>86</v>
      </c>
      <c r="F748">
        <v>1565000</v>
      </c>
      <c r="G748" t="s">
        <v>147</v>
      </c>
      <c r="H748" t="s">
        <v>143</v>
      </c>
      <c r="I748" t="s">
        <v>1185</v>
      </c>
      <c r="J748" t="s">
        <v>21</v>
      </c>
      <c r="K748" t="s">
        <v>22</v>
      </c>
      <c r="L748" t="s">
        <v>50</v>
      </c>
      <c r="M748">
        <v>22500</v>
      </c>
      <c r="N748" t="s">
        <v>58</v>
      </c>
      <c r="O748" t="s">
        <v>59</v>
      </c>
      <c r="P748">
        <v>7741174</v>
      </c>
      <c r="Q748" t="s">
        <v>60</v>
      </c>
      <c r="R748" t="str">
        <f t="shared" si="34"/>
        <v>Tertile 3</v>
      </c>
      <c r="S748" t="str">
        <f t="shared" si="35"/>
        <v>Eligible</v>
      </c>
    </row>
    <row r="749" spans="1:19" x14ac:dyDescent="0.35">
      <c r="A749" t="s">
        <v>1561</v>
      </c>
      <c r="B749" s="1">
        <v>44625</v>
      </c>
      <c r="C749" s="5" t="str">
        <f t="shared" si="33"/>
        <v>03</v>
      </c>
      <c r="D749" t="s">
        <v>1419</v>
      </c>
      <c r="E749" t="s">
        <v>17</v>
      </c>
      <c r="F749">
        <v>1630000</v>
      </c>
      <c r="G749" t="s">
        <v>152</v>
      </c>
      <c r="H749" t="s">
        <v>319</v>
      </c>
      <c r="I749" t="s">
        <v>478</v>
      </c>
      <c r="J749" t="s">
        <v>39</v>
      </c>
      <c r="K749" t="s">
        <v>40</v>
      </c>
      <c r="L749" t="s">
        <v>50</v>
      </c>
      <c r="M749">
        <v>26000</v>
      </c>
      <c r="N749" t="s">
        <v>66</v>
      </c>
      <c r="O749" t="s">
        <v>110</v>
      </c>
      <c r="P749">
        <v>7143669</v>
      </c>
      <c r="Q749" t="s">
        <v>67</v>
      </c>
      <c r="R749" t="str">
        <f t="shared" si="34"/>
        <v>Tertile 3</v>
      </c>
      <c r="S749" t="str">
        <f t="shared" si="35"/>
        <v>Eligible</v>
      </c>
    </row>
    <row r="750" spans="1:19" x14ac:dyDescent="0.35">
      <c r="A750" t="s">
        <v>1574</v>
      </c>
      <c r="B750" s="1">
        <v>44625</v>
      </c>
      <c r="C750" s="5" t="str">
        <f t="shared" si="33"/>
        <v>03</v>
      </c>
      <c r="D750" t="s">
        <v>1575</v>
      </c>
      <c r="E750" t="s">
        <v>86</v>
      </c>
      <c r="F750">
        <v>1670000</v>
      </c>
      <c r="G750" t="s">
        <v>147</v>
      </c>
      <c r="H750" t="s">
        <v>319</v>
      </c>
      <c r="I750" t="s">
        <v>478</v>
      </c>
      <c r="J750" t="s">
        <v>39</v>
      </c>
      <c r="K750" t="s">
        <v>40</v>
      </c>
      <c r="L750" t="s">
        <v>50</v>
      </c>
      <c r="M750">
        <v>26000</v>
      </c>
      <c r="N750" t="s">
        <v>58</v>
      </c>
      <c r="O750" t="s">
        <v>110</v>
      </c>
      <c r="P750">
        <v>7381956</v>
      </c>
      <c r="Q750" t="s">
        <v>60</v>
      </c>
      <c r="R750" t="str">
        <f t="shared" si="34"/>
        <v>Tertile 3</v>
      </c>
      <c r="S750" t="str">
        <f t="shared" si="35"/>
        <v>Eligible</v>
      </c>
    </row>
    <row r="751" spans="1:19" x14ac:dyDescent="0.35">
      <c r="A751" t="s">
        <v>1602</v>
      </c>
      <c r="B751" s="1">
        <v>44625</v>
      </c>
      <c r="C751" s="5" t="str">
        <f t="shared" si="33"/>
        <v>03</v>
      </c>
      <c r="D751" t="s">
        <v>1025</v>
      </c>
      <c r="E751" t="s">
        <v>17</v>
      </c>
      <c r="F751">
        <v>1715157</v>
      </c>
      <c r="G751" t="s">
        <v>160</v>
      </c>
      <c r="H751" t="s">
        <v>81</v>
      </c>
      <c r="I751" t="s">
        <v>387</v>
      </c>
      <c r="J751" t="s">
        <v>21</v>
      </c>
      <c r="K751" t="s">
        <v>22</v>
      </c>
      <c r="L751" t="s">
        <v>50</v>
      </c>
      <c r="M751">
        <v>15510</v>
      </c>
      <c r="N751" t="s">
        <v>58</v>
      </c>
      <c r="O751" t="s">
        <v>83</v>
      </c>
      <c r="P751">
        <v>8452077</v>
      </c>
      <c r="Q751" t="s">
        <v>60</v>
      </c>
      <c r="R751" t="str">
        <f t="shared" si="34"/>
        <v>Tertile 3</v>
      </c>
      <c r="S751" t="str">
        <f t="shared" si="35"/>
        <v>Eligible</v>
      </c>
    </row>
    <row r="752" spans="1:19" x14ac:dyDescent="0.35">
      <c r="A752" t="s">
        <v>1580</v>
      </c>
      <c r="B752" s="1">
        <v>44625</v>
      </c>
      <c r="C752" s="5" t="str">
        <f t="shared" si="33"/>
        <v>03</v>
      </c>
      <c r="D752" t="s">
        <v>1517</v>
      </c>
      <c r="E752" t="s">
        <v>17</v>
      </c>
      <c r="F752">
        <v>1725000</v>
      </c>
      <c r="G752" t="s">
        <v>18</v>
      </c>
      <c r="H752" t="s">
        <v>143</v>
      </c>
      <c r="I752" t="s">
        <v>144</v>
      </c>
      <c r="J752" t="s">
        <v>21</v>
      </c>
      <c r="K752" t="s">
        <v>22</v>
      </c>
      <c r="L752" t="s">
        <v>50</v>
      </c>
      <c r="M752">
        <v>20500</v>
      </c>
      <c r="N752" t="s">
        <v>24</v>
      </c>
      <c r="O752" t="s">
        <v>43</v>
      </c>
      <c r="P752">
        <v>8151504</v>
      </c>
      <c r="Q752" t="s">
        <v>26</v>
      </c>
      <c r="R752" t="str">
        <f t="shared" si="34"/>
        <v>Tertile 3</v>
      </c>
      <c r="S752" t="str">
        <f t="shared" si="35"/>
        <v>Eligible</v>
      </c>
    </row>
    <row r="753" spans="1:19" x14ac:dyDescent="0.35">
      <c r="A753" t="s">
        <v>1585</v>
      </c>
      <c r="B753" s="1">
        <v>44625</v>
      </c>
      <c r="C753" s="5" t="str">
        <f t="shared" si="33"/>
        <v>03</v>
      </c>
      <c r="D753" t="s">
        <v>1586</v>
      </c>
      <c r="E753" t="s">
        <v>17</v>
      </c>
      <c r="F753">
        <v>1760000</v>
      </c>
      <c r="G753" t="s">
        <v>191</v>
      </c>
      <c r="H753" t="s">
        <v>94</v>
      </c>
      <c r="I753" t="s">
        <v>630</v>
      </c>
      <c r="J753" t="s">
        <v>21</v>
      </c>
      <c r="K753" t="s">
        <v>22</v>
      </c>
      <c r="L753" t="s">
        <v>50</v>
      </c>
      <c r="M753">
        <v>18000</v>
      </c>
      <c r="N753" t="s">
        <v>32</v>
      </c>
      <c r="O753" t="s">
        <v>59</v>
      </c>
      <c r="P753">
        <v>7912705</v>
      </c>
      <c r="Q753" t="s">
        <v>33</v>
      </c>
      <c r="R753" t="str">
        <f t="shared" si="34"/>
        <v>Tertile 3</v>
      </c>
      <c r="S753" t="str">
        <f t="shared" si="35"/>
        <v>Eligible</v>
      </c>
    </row>
    <row r="754" spans="1:19" x14ac:dyDescent="0.35">
      <c r="A754" t="s">
        <v>1507</v>
      </c>
      <c r="B754" s="1">
        <v>44625</v>
      </c>
      <c r="C754" s="5" t="str">
        <f t="shared" si="33"/>
        <v>03</v>
      </c>
      <c r="D754" t="s">
        <v>498</v>
      </c>
      <c r="E754" t="s">
        <v>17</v>
      </c>
      <c r="F754">
        <v>1800000</v>
      </c>
      <c r="G754" t="s">
        <v>47</v>
      </c>
      <c r="H754" t="s">
        <v>30</v>
      </c>
      <c r="I754" t="s">
        <v>926</v>
      </c>
      <c r="J754" t="s">
        <v>21</v>
      </c>
      <c r="K754" t="s">
        <v>22</v>
      </c>
      <c r="L754" t="s">
        <v>23</v>
      </c>
      <c r="M754">
        <v>22000</v>
      </c>
      <c r="N754" t="s">
        <v>51</v>
      </c>
      <c r="O754" t="s">
        <v>43</v>
      </c>
      <c r="P754">
        <v>8582417</v>
      </c>
      <c r="Q754" t="s">
        <v>52</v>
      </c>
      <c r="R754" t="str">
        <f t="shared" si="34"/>
        <v>Tertile 3</v>
      </c>
      <c r="S754" t="str">
        <f t="shared" si="35"/>
        <v>Eligible</v>
      </c>
    </row>
    <row r="755" spans="1:19" x14ac:dyDescent="0.35">
      <c r="A755" t="s">
        <v>1512</v>
      </c>
      <c r="B755" s="1">
        <v>44625</v>
      </c>
      <c r="C755" s="5" t="str">
        <f t="shared" si="33"/>
        <v>03</v>
      </c>
      <c r="D755" t="s">
        <v>1513</v>
      </c>
      <c r="E755" t="s">
        <v>17</v>
      </c>
      <c r="F755">
        <v>1800000</v>
      </c>
      <c r="G755" t="s">
        <v>70</v>
      </c>
      <c r="H755" t="s">
        <v>319</v>
      </c>
      <c r="I755" t="s">
        <v>478</v>
      </c>
      <c r="J755" t="s">
        <v>39</v>
      </c>
      <c r="K755" t="s">
        <v>40</v>
      </c>
      <c r="L755" t="s">
        <v>50</v>
      </c>
      <c r="M755">
        <v>25001</v>
      </c>
      <c r="N755" t="s">
        <v>72</v>
      </c>
      <c r="O755" t="s">
        <v>110</v>
      </c>
      <c r="P755">
        <v>8520184</v>
      </c>
      <c r="Q755" t="s">
        <v>73</v>
      </c>
      <c r="R755" t="str">
        <f t="shared" si="34"/>
        <v>Tertile 3</v>
      </c>
      <c r="S755" t="str">
        <f t="shared" si="35"/>
        <v>Eligible</v>
      </c>
    </row>
    <row r="756" spans="1:19" x14ac:dyDescent="0.35">
      <c r="A756" t="s">
        <v>1514</v>
      </c>
      <c r="B756" s="1">
        <v>44625</v>
      </c>
      <c r="C756" s="5" t="str">
        <f t="shared" si="33"/>
        <v>03</v>
      </c>
      <c r="D756" t="s">
        <v>1515</v>
      </c>
      <c r="E756" t="s">
        <v>17</v>
      </c>
      <c r="F756">
        <v>1800000</v>
      </c>
      <c r="G756" t="s">
        <v>137</v>
      </c>
      <c r="H756" t="s">
        <v>64</v>
      </c>
      <c r="I756" t="s">
        <v>171</v>
      </c>
      <c r="J756" t="s">
        <v>21</v>
      </c>
      <c r="K756" t="s">
        <v>22</v>
      </c>
      <c r="L756" t="s">
        <v>23</v>
      </c>
      <c r="M756">
        <v>39001</v>
      </c>
      <c r="N756" t="s">
        <v>24</v>
      </c>
      <c r="O756" t="s">
        <v>110</v>
      </c>
      <c r="P756">
        <v>7570002</v>
      </c>
      <c r="Q756" t="s">
        <v>26</v>
      </c>
      <c r="R756" t="str">
        <f t="shared" si="34"/>
        <v>Tertile 3</v>
      </c>
      <c r="S756" t="str">
        <f t="shared" si="35"/>
        <v>Eligible</v>
      </c>
    </row>
    <row r="757" spans="1:19" x14ac:dyDescent="0.35">
      <c r="A757" t="s">
        <v>1525</v>
      </c>
      <c r="B757" s="1">
        <v>44625</v>
      </c>
      <c r="C757" s="5" t="str">
        <f t="shared" si="33"/>
        <v>03</v>
      </c>
      <c r="D757" t="s">
        <v>1526</v>
      </c>
      <c r="E757" t="s">
        <v>86</v>
      </c>
      <c r="F757">
        <v>1800000</v>
      </c>
      <c r="G757" t="s">
        <v>252</v>
      </c>
      <c r="H757" t="s">
        <v>81</v>
      </c>
      <c r="I757" t="s">
        <v>323</v>
      </c>
      <c r="J757" t="s">
        <v>39</v>
      </c>
      <c r="K757" t="s">
        <v>40</v>
      </c>
      <c r="L757" t="s">
        <v>23</v>
      </c>
      <c r="M757">
        <v>26000</v>
      </c>
      <c r="N757" t="s">
        <v>72</v>
      </c>
      <c r="O757" t="s">
        <v>25</v>
      </c>
      <c r="P757">
        <v>8443641</v>
      </c>
      <c r="Q757" t="s">
        <v>73</v>
      </c>
      <c r="R757" t="str">
        <f t="shared" si="34"/>
        <v>Tertile 3</v>
      </c>
      <c r="S757" t="str">
        <f t="shared" si="35"/>
        <v>Eligible</v>
      </c>
    </row>
    <row r="758" spans="1:19" x14ac:dyDescent="0.35">
      <c r="A758" t="s">
        <v>1518</v>
      </c>
      <c r="B758" s="1">
        <v>44625</v>
      </c>
      <c r="C758" s="5" t="str">
        <f t="shared" si="33"/>
        <v>03</v>
      </c>
      <c r="D758" t="s">
        <v>1519</v>
      </c>
      <c r="E758" t="s">
        <v>17</v>
      </c>
      <c r="F758">
        <v>1810000</v>
      </c>
      <c r="G758" t="s">
        <v>195</v>
      </c>
      <c r="H758" t="s">
        <v>48</v>
      </c>
      <c r="I758" t="s">
        <v>538</v>
      </c>
      <c r="J758" t="s">
        <v>39</v>
      </c>
      <c r="K758" t="s">
        <v>40</v>
      </c>
      <c r="L758" t="s">
        <v>23</v>
      </c>
      <c r="M758">
        <v>85001</v>
      </c>
      <c r="N758" t="s">
        <v>42</v>
      </c>
      <c r="O758" t="s">
        <v>59</v>
      </c>
      <c r="P758">
        <v>6388783</v>
      </c>
      <c r="Q758" t="s">
        <v>44</v>
      </c>
      <c r="R758" t="str">
        <f t="shared" si="34"/>
        <v>Tertile 3</v>
      </c>
      <c r="S758" t="str">
        <f t="shared" si="35"/>
        <v>Eligible</v>
      </c>
    </row>
    <row r="759" spans="1:19" x14ac:dyDescent="0.35">
      <c r="A759" t="s">
        <v>1556</v>
      </c>
      <c r="B759" s="1">
        <v>44625</v>
      </c>
      <c r="C759" s="5" t="str">
        <f t="shared" si="33"/>
        <v>03</v>
      </c>
      <c r="D759" t="s">
        <v>1557</v>
      </c>
      <c r="E759" t="s">
        <v>17</v>
      </c>
      <c r="F759">
        <v>1890000</v>
      </c>
      <c r="G759" t="s">
        <v>142</v>
      </c>
      <c r="H759" t="s">
        <v>108</v>
      </c>
      <c r="I759" t="s">
        <v>1558</v>
      </c>
      <c r="J759" t="s">
        <v>39</v>
      </c>
      <c r="K759" t="s">
        <v>40</v>
      </c>
      <c r="L759" t="s">
        <v>50</v>
      </c>
      <c r="M759">
        <v>17000</v>
      </c>
      <c r="N759" t="s">
        <v>51</v>
      </c>
      <c r="O759" t="s">
        <v>110</v>
      </c>
      <c r="P759">
        <v>8317341</v>
      </c>
      <c r="Q759" t="s">
        <v>52</v>
      </c>
      <c r="R759" t="str">
        <f t="shared" si="34"/>
        <v>Tertile 3</v>
      </c>
      <c r="S759" t="str">
        <f t="shared" si="35"/>
        <v>Eligible</v>
      </c>
    </row>
    <row r="760" spans="1:19" x14ac:dyDescent="0.35">
      <c r="A760" t="s">
        <v>1589</v>
      </c>
      <c r="B760" s="1">
        <v>44625</v>
      </c>
      <c r="C760" s="5" t="str">
        <f t="shared" si="33"/>
        <v>03</v>
      </c>
      <c r="D760" t="s">
        <v>1590</v>
      </c>
      <c r="E760" t="s">
        <v>17</v>
      </c>
      <c r="F760">
        <v>2000000</v>
      </c>
      <c r="G760" t="s">
        <v>142</v>
      </c>
      <c r="H760" t="s">
        <v>174</v>
      </c>
      <c r="I760" t="s">
        <v>265</v>
      </c>
      <c r="J760" t="s">
        <v>39</v>
      </c>
      <c r="K760" t="s">
        <v>40</v>
      </c>
      <c r="L760" t="s">
        <v>50</v>
      </c>
      <c r="M760">
        <v>25000</v>
      </c>
      <c r="N760" t="s">
        <v>51</v>
      </c>
      <c r="O760" t="s">
        <v>83</v>
      </c>
      <c r="P760">
        <v>7528573</v>
      </c>
      <c r="Q760" t="s">
        <v>52</v>
      </c>
      <c r="R760" t="str">
        <f t="shared" si="34"/>
        <v>Tertile 3</v>
      </c>
      <c r="S760" t="str">
        <f t="shared" si="35"/>
        <v>Eligible</v>
      </c>
    </row>
    <row r="761" spans="1:19" x14ac:dyDescent="0.35">
      <c r="A761" t="s">
        <v>1522</v>
      </c>
      <c r="B761" s="1">
        <v>44625</v>
      </c>
      <c r="C761" s="5" t="str">
        <f t="shared" si="33"/>
        <v>03</v>
      </c>
      <c r="D761" t="s">
        <v>1523</v>
      </c>
      <c r="E761" t="s">
        <v>17</v>
      </c>
      <c r="F761">
        <v>2100000</v>
      </c>
      <c r="G761" t="s">
        <v>244</v>
      </c>
      <c r="H761" t="s">
        <v>94</v>
      </c>
      <c r="I761" t="s">
        <v>95</v>
      </c>
      <c r="J761" t="s">
        <v>39</v>
      </c>
      <c r="K761" t="s">
        <v>40</v>
      </c>
      <c r="L761" t="s">
        <v>23</v>
      </c>
      <c r="M761">
        <v>22001</v>
      </c>
      <c r="N761" t="s">
        <v>58</v>
      </c>
      <c r="O761" t="s">
        <v>25</v>
      </c>
      <c r="P761">
        <v>8052947</v>
      </c>
      <c r="Q761" t="s">
        <v>60</v>
      </c>
      <c r="R761" t="str">
        <f t="shared" si="34"/>
        <v>Tertile 3</v>
      </c>
      <c r="S761" t="str">
        <f t="shared" si="35"/>
        <v>Eligible</v>
      </c>
    </row>
    <row r="762" spans="1:19" x14ac:dyDescent="0.35">
      <c r="A762" t="s">
        <v>1510</v>
      </c>
      <c r="B762" s="1">
        <v>44625</v>
      </c>
      <c r="C762" s="5" t="str">
        <f t="shared" si="33"/>
        <v>03</v>
      </c>
      <c r="D762" t="s">
        <v>1511</v>
      </c>
      <c r="E762" t="s">
        <v>17</v>
      </c>
      <c r="F762">
        <v>2120000</v>
      </c>
      <c r="G762" t="s">
        <v>63</v>
      </c>
      <c r="H762" t="s">
        <v>187</v>
      </c>
      <c r="I762" t="s">
        <v>249</v>
      </c>
      <c r="J762" t="s">
        <v>21</v>
      </c>
      <c r="K762" t="s">
        <v>22</v>
      </c>
      <c r="L762" t="s">
        <v>23</v>
      </c>
      <c r="M762">
        <v>49001</v>
      </c>
      <c r="N762" t="s">
        <v>66</v>
      </c>
      <c r="O762" t="s">
        <v>59</v>
      </c>
      <c r="P762">
        <v>7616743</v>
      </c>
      <c r="Q762" t="s">
        <v>67</v>
      </c>
      <c r="R762" t="str">
        <f t="shared" si="34"/>
        <v>Tertile 3</v>
      </c>
      <c r="S762" t="str">
        <f t="shared" si="35"/>
        <v>Eligible</v>
      </c>
    </row>
    <row r="763" spans="1:19" x14ac:dyDescent="0.35">
      <c r="A763" t="s">
        <v>1501</v>
      </c>
      <c r="B763" s="1">
        <v>44625</v>
      </c>
      <c r="C763" s="5" t="str">
        <f t="shared" si="33"/>
        <v>03</v>
      </c>
      <c r="D763" t="s">
        <v>1502</v>
      </c>
      <c r="E763" t="s">
        <v>17</v>
      </c>
      <c r="F763">
        <v>2300000</v>
      </c>
      <c r="G763" t="s">
        <v>18</v>
      </c>
      <c r="H763" t="s">
        <v>138</v>
      </c>
      <c r="I763" t="s">
        <v>269</v>
      </c>
      <c r="J763" t="s">
        <v>39</v>
      </c>
      <c r="K763" t="s">
        <v>40</v>
      </c>
      <c r="L763" t="s">
        <v>50</v>
      </c>
      <c r="M763">
        <v>24000</v>
      </c>
      <c r="N763" t="s">
        <v>24</v>
      </c>
      <c r="O763" t="s">
        <v>25</v>
      </c>
      <c r="P763">
        <v>7446612</v>
      </c>
      <c r="Q763" t="s">
        <v>26</v>
      </c>
      <c r="R763" t="str">
        <f t="shared" si="34"/>
        <v>Tertile 3</v>
      </c>
      <c r="S763" t="str">
        <f t="shared" si="35"/>
        <v>Eligible</v>
      </c>
    </row>
    <row r="764" spans="1:19" x14ac:dyDescent="0.35">
      <c r="A764" t="s">
        <v>1508</v>
      </c>
      <c r="B764" s="1">
        <v>44625</v>
      </c>
      <c r="C764" s="5" t="str">
        <f t="shared" si="33"/>
        <v>03</v>
      </c>
      <c r="D764" t="s">
        <v>1509</v>
      </c>
      <c r="E764" t="s">
        <v>86</v>
      </c>
      <c r="F764">
        <v>2485000</v>
      </c>
      <c r="G764" t="s">
        <v>55</v>
      </c>
      <c r="H764" t="s">
        <v>167</v>
      </c>
      <c r="I764" t="s">
        <v>603</v>
      </c>
      <c r="J764" t="s">
        <v>21</v>
      </c>
      <c r="K764" t="s">
        <v>22</v>
      </c>
      <c r="L764" t="s">
        <v>23</v>
      </c>
      <c r="M764">
        <v>33500</v>
      </c>
      <c r="N764" t="s">
        <v>58</v>
      </c>
      <c r="O764" t="s">
        <v>25</v>
      </c>
      <c r="P764">
        <v>8002189</v>
      </c>
      <c r="Q764" t="s">
        <v>60</v>
      </c>
      <c r="R764" t="str">
        <f t="shared" si="34"/>
        <v>Tertile 3</v>
      </c>
      <c r="S764" t="str">
        <f t="shared" si="35"/>
        <v>Eligible</v>
      </c>
    </row>
    <row r="765" spans="1:19" x14ac:dyDescent="0.35">
      <c r="A765" t="s">
        <v>1520</v>
      </c>
      <c r="B765" s="1">
        <v>44625</v>
      </c>
      <c r="C765" s="5" t="str">
        <f t="shared" si="33"/>
        <v>03</v>
      </c>
      <c r="D765" t="s">
        <v>1521</v>
      </c>
      <c r="E765" t="s">
        <v>17</v>
      </c>
      <c r="F765">
        <v>2615000</v>
      </c>
      <c r="G765" t="s">
        <v>199</v>
      </c>
      <c r="H765" t="s">
        <v>174</v>
      </c>
      <c r="I765" t="s">
        <v>257</v>
      </c>
      <c r="J765" t="s">
        <v>39</v>
      </c>
      <c r="K765" t="s">
        <v>40</v>
      </c>
      <c r="L765" t="s">
        <v>23</v>
      </c>
      <c r="M765">
        <v>26501</v>
      </c>
      <c r="N765" t="s">
        <v>51</v>
      </c>
      <c r="O765" t="s">
        <v>43</v>
      </c>
      <c r="P765">
        <v>8165740</v>
      </c>
      <c r="Q765" t="s">
        <v>52</v>
      </c>
      <c r="R765" t="str">
        <f t="shared" si="34"/>
        <v>Tertile 3</v>
      </c>
      <c r="S765" t="str">
        <f t="shared" si="35"/>
        <v>Eligible</v>
      </c>
    </row>
    <row r="766" spans="1:19" x14ac:dyDescent="0.35">
      <c r="A766" t="s">
        <v>1531</v>
      </c>
      <c r="B766" s="1">
        <v>44625</v>
      </c>
      <c r="C766" s="5" t="str">
        <f t="shared" si="33"/>
        <v>03</v>
      </c>
      <c r="D766" t="s">
        <v>1532</v>
      </c>
      <c r="E766" t="s">
        <v>17</v>
      </c>
      <c r="F766">
        <v>3001000</v>
      </c>
      <c r="G766" t="s">
        <v>291</v>
      </c>
      <c r="H766" t="s">
        <v>187</v>
      </c>
      <c r="I766" t="s">
        <v>1533</v>
      </c>
      <c r="J766" t="s">
        <v>21</v>
      </c>
      <c r="K766" t="s">
        <v>22</v>
      </c>
      <c r="L766" t="s">
        <v>50</v>
      </c>
      <c r="M766">
        <v>18100</v>
      </c>
      <c r="N766" t="s">
        <v>42</v>
      </c>
      <c r="O766" t="s">
        <v>25</v>
      </c>
      <c r="P766">
        <v>6875824</v>
      </c>
      <c r="Q766" t="s">
        <v>44</v>
      </c>
      <c r="R766" t="str">
        <f t="shared" si="34"/>
        <v>Tertile 3</v>
      </c>
      <c r="S766" t="str">
        <f t="shared" si="35"/>
        <v>Eligible</v>
      </c>
    </row>
    <row r="767" spans="1:19" x14ac:dyDescent="0.35">
      <c r="A767" t="s">
        <v>1638</v>
      </c>
      <c r="B767" s="1">
        <v>44626</v>
      </c>
      <c r="C767" s="5" t="str">
        <f t="shared" si="33"/>
        <v>03</v>
      </c>
      <c r="D767" t="s">
        <v>1426</v>
      </c>
      <c r="E767" t="s">
        <v>17</v>
      </c>
      <c r="F767">
        <v>13500</v>
      </c>
      <c r="G767" t="s">
        <v>47</v>
      </c>
      <c r="H767" t="s">
        <v>48</v>
      </c>
      <c r="I767" t="s">
        <v>260</v>
      </c>
      <c r="J767" t="s">
        <v>21</v>
      </c>
      <c r="K767" t="s">
        <v>22</v>
      </c>
      <c r="L767" t="s">
        <v>50</v>
      </c>
      <c r="M767">
        <v>53000</v>
      </c>
      <c r="N767" t="s">
        <v>51</v>
      </c>
      <c r="O767" t="s">
        <v>59</v>
      </c>
      <c r="P767">
        <v>6428270</v>
      </c>
      <c r="Q767" t="s">
        <v>52</v>
      </c>
      <c r="R767" t="str">
        <f t="shared" si="34"/>
        <v>Tertile 1</v>
      </c>
      <c r="S767" t="str">
        <f t="shared" si="35"/>
        <v>Risky</v>
      </c>
    </row>
    <row r="768" spans="1:19" x14ac:dyDescent="0.35">
      <c r="A768" t="s">
        <v>1644</v>
      </c>
      <c r="B768" s="1">
        <v>44626</v>
      </c>
      <c r="C768" s="5" t="str">
        <f t="shared" si="33"/>
        <v>03</v>
      </c>
      <c r="D768" t="s">
        <v>1172</v>
      </c>
      <c r="E768" t="s">
        <v>17</v>
      </c>
      <c r="F768">
        <v>13500</v>
      </c>
      <c r="G768" t="s">
        <v>103</v>
      </c>
      <c r="H768" t="s">
        <v>133</v>
      </c>
      <c r="I768" t="s">
        <v>134</v>
      </c>
      <c r="J768" t="s">
        <v>39</v>
      </c>
      <c r="K768" t="s">
        <v>40</v>
      </c>
      <c r="L768" t="s">
        <v>50</v>
      </c>
      <c r="M768">
        <v>22000</v>
      </c>
      <c r="N768" t="s">
        <v>42</v>
      </c>
      <c r="O768" t="s">
        <v>59</v>
      </c>
      <c r="P768">
        <v>6478941</v>
      </c>
      <c r="Q768" t="s">
        <v>73</v>
      </c>
      <c r="R768" t="str">
        <f t="shared" si="34"/>
        <v>Tertile 1</v>
      </c>
      <c r="S768" t="str">
        <f t="shared" si="35"/>
        <v>Risky</v>
      </c>
    </row>
    <row r="769" spans="1:19" x14ac:dyDescent="0.35">
      <c r="A769" t="s">
        <v>1632</v>
      </c>
      <c r="B769" s="1">
        <v>44626</v>
      </c>
      <c r="C769" s="5" t="str">
        <f t="shared" si="33"/>
        <v>03</v>
      </c>
      <c r="D769" t="s">
        <v>1633</v>
      </c>
      <c r="E769" t="s">
        <v>86</v>
      </c>
      <c r="F769">
        <v>701000</v>
      </c>
      <c r="G769" t="s">
        <v>160</v>
      </c>
      <c r="H769" t="s">
        <v>187</v>
      </c>
      <c r="I769" t="s">
        <v>188</v>
      </c>
      <c r="J769" t="s">
        <v>39</v>
      </c>
      <c r="K769" t="s">
        <v>40</v>
      </c>
      <c r="L769" t="s">
        <v>50</v>
      </c>
      <c r="M769">
        <v>17000</v>
      </c>
      <c r="N769" t="s">
        <v>58</v>
      </c>
      <c r="O769" t="s">
        <v>110</v>
      </c>
      <c r="P769">
        <v>8216814</v>
      </c>
      <c r="Q769" t="s">
        <v>60</v>
      </c>
      <c r="R769" t="str">
        <f t="shared" si="34"/>
        <v>Tertile 2</v>
      </c>
      <c r="S769" t="str">
        <f t="shared" si="35"/>
        <v>Risky</v>
      </c>
    </row>
    <row r="770" spans="1:19" x14ac:dyDescent="0.35">
      <c r="A770" t="s">
        <v>1634</v>
      </c>
      <c r="B770" s="1">
        <v>44626</v>
      </c>
      <c r="C770" s="5" t="str">
        <f t="shared" ref="C770:C833" si="36">TEXT(B770,$V$22)</f>
        <v>03</v>
      </c>
      <c r="D770" t="s">
        <v>1635</v>
      </c>
      <c r="E770" t="s">
        <v>17</v>
      </c>
      <c r="F770">
        <v>810000</v>
      </c>
      <c r="G770" t="s">
        <v>80</v>
      </c>
      <c r="H770" t="s">
        <v>319</v>
      </c>
      <c r="I770" t="s">
        <v>478</v>
      </c>
      <c r="J770" t="s">
        <v>39</v>
      </c>
      <c r="K770" t="s">
        <v>40</v>
      </c>
      <c r="L770" t="s">
        <v>50</v>
      </c>
      <c r="M770">
        <v>34000</v>
      </c>
      <c r="N770" t="s">
        <v>66</v>
      </c>
      <c r="O770" t="s">
        <v>110</v>
      </c>
      <c r="P770">
        <v>8334184</v>
      </c>
      <c r="Q770" t="s">
        <v>67</v>
      </c>
      <c r="R770" t="str">
        <f t="shared" ref="R770:R833" si="37">IF(F770&lt;_xlfn.PERCENTILE.INC($F$2:$F$10576,1/3), "Tertile 1",
   IF(F770&lt;_xlfn.PERCENTILE.INC($F$2:$F$10576,2/3), "Tertile 2", "Tertile 3"))</f>
        <v>Tertile 2</v>
      </c>
      <c r="S770" t="str">
        <f t="shared" ref="S770:S833" si="38">IF(F770&gt;755000, "Eligible", "Risky")</f>
        <v>Eligible</v>
      </c>
    </row>
    <row r="771" spans="1:19" x14ac:dyDescent="0.35">
      <c r="A771" t="s">
        <v>1636</v>
      </c>
      <c r="B771" s="1">
        <v>44626</v>
      </c>
      <c r="C771" s="5" t="str">
        <f t="shared" si="36"/>
        <v>03</v>
      </c>
      <c r="D771" t="s">
        <v>1637</v>
      </c>
      <c r="E771" t="s">
        <v>17</v>
      </c>
      <c r="F771">
        <v>894000</v>
      </c>
      <c r="G771" t="s">
        <v>36</v>
      </c>
      <c r="H771" t="s">
        <v>369</v>
      </c>
      <c r="I771" t="s">
        <v>492</v>
      </c>
      <c r="J771" t="s">
        <v>39</v>
      </c>
      <c r="K771" t="s">
        <v>40</v>
      </c>
      <c r="L771" t="s">
        <v>50</v>
      </c>
      <c r="M771">
        <v>54000</v>
      </c>
      <c r="N771" t="s">
        <v>42</v>
      </c>
      <c r="O771" t="s">
        <v>110</v>
      </c>
      <c r="P771">
        <v>7475999</v>
      </c>
      <c r="Q771" t="s">
        <v>44</v>
      </c>
      <c r="R771" t="str">
        <f t="shared" si="37"/>
        <v>Tertile 2</v>
      </c>
      <c r="S771" t="str">
        <f t="shared" si="38"/>
        <v>Eligible</v>
      </c>
    </row>
    <row r="772" spans="1:19" x14ac:dyDescent="0.35">
      <c r="A772" t="s">
        <v>1641</v>
      </c>
      <c r="B772" s="1">
        <v>44626</v>
      </c>
      <c r="C772" s="5" t="str">
        <f t="shared" si="36"/>
        <v>03</v>
      </c>
      <c r="D772" t="s">
        <v>1270</v>
      </c>
      <c r="E772" t="s">
        <v>17</v>
      </c>
      <c r="F772">
        <v>895000</v>
      </c>
      <c r="G772" t="s">
        <v>55</v>
      </c>
      <c r="H772" t="s">
        <v>48</v>
      </c>
      <c r="I772" t="s">
        <v>260</v>
      </c>
      <c r="J772" t="s">
        <v>21</v>
      </c>
      <c r="K772" t="s">
        <v>22</v>
      </c>
      <c r="L772" t="s">
        <v>50</v>
      </c>
      <c r="M772">
        <v>53000</v>
      </c>
      <c r="N772" t="s">
        <v>58</v>
      </c>
      <c r="O772" t="s">
        <v>83</v>
      </c>
      <c r="P772">
        <v>8653420</v>
      </c>
      <c r="Q772" t="s">
        <v>60</v>
      </c>
      <c r="R772" t="str">
        <f t="shared" si="37"/>
        <v>Tertile 2</v>
      </c>
      <c r="S772" t="str">
        <f t="shared" si="38"/>
        <v>Eligible</v>
      </c>
    </row>
    <row r="773" spans="1:19" x14ac:dyDescent="0.35">
      <c r="A773" t="s">
        <v>1639</v>
      </c>
      <c r="B773" s="1">
        <v>44626</v>
      </c>
      <c r="C773" s="5" t="str">
        <f t="shared" si="36"/>
        <v>03</v>
      </c>
      <c r="D773" t="s">
        <v>1640</v>
      </c>
      <c r="E773" t="s">
        <v>17</v>
      </c>
      <c r="F773">
        <v>920000</v>
      </c>
      <c r="G773" t="s">
        <v>103</v>
      </c>
      <c r="H773" t="s">
        <v>216</v>
      </c>
      <c r="I773" t="s">
        <v>217</v>
      </c>
      <c r="J773" t="s">
        <v>39</v>
      </c>
      <c r="K773" t="s">
        <v>40</v>
      </c>
      <c r="L773" t="s">
        <v>50</v>
      </c>
      <c r="M773">
        <v>11000</v>
      </c>
      <c r="N773" t="s">
        <v>42</v>
      </c>
      <c r="O773" t="s">
        <v>59</v>
      </c>
      <c r="P773">
        <v>7817888</v>
      </c>
      <c r="Q773" t="s">
        <v>44</v>
      </c>
      <c r="R773" t="str">
        <f t="shared" si="37"/>
        <v>Tertile 2</v>
      </c>
      <c r="S773" t="str">
        <f t="shared" si="38"/>
        <v>Eligible</v>
      </c>
    </row>
    <row r="774" spans="1:19" x14ac:dyDescent="0.35">
      <c r="A774" t="s">
        <v>1642</v>
      </c>
      <c r="B774" s="1">
        <v>44626</v>
      </c>
      <c r="C774" s="5" t="str">
        <f t="shared" si="36"/>
        <v>03</v>
      </c>
      <c r="D774" t="s">
        <v>1643</v>
      </c>
      <c r="E774" t="s">
        <v>17</v>
      </c>
      <c r="F774">
        <v>1160000</v>
      </c>
      <c r="G774" t="s">
        <v>98</v>
      </c>
      <c r="H774" t="s">
        <v>148</v>
      </c>
      <c r="I774" t="s">
        <v>614</v>
      </c>
      <c r="J774" t="s">
        <v>21</v>
      </c>
      <c r="K774" t="s">
        <v>22</v>
      </c>
      <c r="L774" t="s">
        <v>50</v>
      </c>
      <c r="M774">
        <v>13000</v>
      </c>
      <c r="N774" t="s">
        <v>32</v>
      </c>
      <c r="O774" t="s">
        <v>59</v>
      </c>
      <c r="P774">
        <v>8711758</v>
      </c>
      <c r="Q774" t="s">
        <v>67</v>
      </c>
      <c r="R774" t="str">
        <f t="shared" si="37"/>
        <v>Tertile 3</v>
      </c>
      <c r="S774" t="str">
        <f t="shared" si="38"/>
        <v>Eligible</v>
      </c>
    </row>
    <row r="775" spans="1:19" x14ac:dyDescent="0.35">
      <c r="A775" t="s">
        <v>1628</v>
      </c>
      <c r="B775" s="1">
        <v>44626</v>
      </c>
      <c r="C775" s="5" t="str">
        <f t="shared" si="36"/>
        <v>03</v>
      </c>
      <c r="D775" t="s">
        <v>1629</v>
      </c>
      <c r="E775" t="s">
        <v>17</v>
      </c>
      <c r="F775">
        <v>1300000</v>
      </c>
      <c r="G775" t="s">
        <v>248</v>
      </c>
      <c r="H775" t="s">
        <v>187</v>
      </c>
      <c r="I775" t="s">
        <v>249</v>
      </c>
      <c r="J775" t="s">
        <v>39</v>
      </c>
      <c r="K775" t="s">
        <v>40</v>
      </c>
      <c r="L775" t="s">
        <v>23</v>
      </c>
      <c r="M775">
        <v>17001</v>
      </c>
      <c r="N775" t="s">
        <v>66</v>
      </c>
      <c r="O775" t="s">
        <v>59</v>
      </c>
      <c r="P775">
        <v>7797157</v>
      </c>
      <c r="Q775" t="s">
        <v>67</v>
      </c>
      <c r="R775" t="str">
        <f t="shared" si="37"/>
        <v>Tertile 3</v>
      </c>
      <c r="S775" t="str">
        <f t="shared" si="38"/>
        <v>Eligible</v>
      </c>
    </row>
    <row r="776" spans="1:19" x14ac:dyDescent="0.35">
      <c r="A776" t="s">
        <v>1630</v>
      </c>
      <c r="B776" s="1">
        <v>44626</v>
      </c>
      <c r="C776" s="5" t="str">
        <f t="shared" si="36"/>
        <v>03</v>
      </c>
      <c r="D776" t="s">
        <v>1631</v>
      </c>
      <c r="E776" t="s">
        <v>17</v>
      </c>
      <c r="F776">
        <v>1370000</v>
      </c>
      <c r="G776" t="s">
        <v>252</v>
      </c>
      <c r="H776" t="s">
        <v>444</v>
      </c>
      <c r="I776" t="s">
        <v>519</v>
      </c>
      <c r="J776" t="s">
        <v>21</v>
      </c>
      <c r="K776" t="s">
        <v>22</v>
      </c>
      <c r="L776" t="s">
        <v>50</v>
      </c>
      <c r="M776">
        <v>22001</v>
      </c>
      <c r="N776" t="s">
        <v>72</v>
      </c>
      <c r="O776" t="s">
        <v>25</v>
      </c>
      <c r="P776">
        <v>7268434</v>
      </c>
      <c r="Q776" t="s">
        <v>73</v>
      </c>
      <c r="R776" t="str">
        <f t="shared" si="37"/>
        <v>Tertile 3</v>
      </c>
      <c r="S776" t="str">
        <f t="shared" si="38"/>
        <v>Eligible</v>
      </c>
    </row>
    <row r="777" spans="1:19" x14ac:dyDescent="0.35">
      <c r="A777" t="s">
        <v>1646</v>
      </c>
      <c r="B777" s="1">
        <v>44627</v>
      </c>
      <c r="C777" s="5" t="str">
        <f t="shared" si="36"/>
        <v>03</v>
      </c>
      <c r="D777" t="s">
        <v>1647</v>
      </c>
      <c r="E777" t="s">
        <v>17</v>
      </c>
      <c r="F777">
        <v>13500</v>
      </c>
      <c r="G777" t="s">
        <v>288</v>
      </c>
      <c r="H777" t="s">
        <v>64</v>
      </c>
      <c r="I777" t="s">
        <v>65</v>
      </c>
      <c r="J777" t="s">
        <v>39</v>
      </c>
      <c r="K777" t="s">
        <v>40</v>
      </c>
      <c r="L777" t="s">
        <v>23</v>
      </c>
      <c r="M777">
        <v>49000</v>
      </c>
      <c r="N777" t="s">
        <v>32</v>
      </c>
      <c r="O777" t="s">
        <v>59</v>
      </c>
      <c r="P777">
        <v>7645687</v>
      </c>
      <c r="Q777" t="s">
        <v>33</v>
      </c>
      <c r="R777" t="str">
        <f t="shared" si="37"/>
        <v>Tertile 1</v>
      </c>
      <c r="S777" t="str">
        <f t="shared" si="38"/>
        <v>Risky</v>
      </c>
    </row>
    <row r="778" spans="1:19" x14ac:dyDescent="0.35">
      <c r="A778" t="s">
        <v>1654</v>
      </c>
      <c r="B778" s="1">
        <v>44627</v>
      </c>
      <c r="C778" s="5" t="str">
        <f t="shared" si="36"/>
        <v>03</v>
      </c>
      <c r="D778" t="s">
        <v>1655</v>
      </c>
      <c r="E778" t="s">
        <v>86</v>
      </c>
      <c r="F778">
        <v>13500</v>
      </c>
      <c r="G778" t="s">
        <v>166</v>
      </c>
      <c r="H778" t="s">
        <v>174</v>
      </c>
      <c r="I778" t="s">
        <v>597</v>
      </c>
      <c r="J778" t="s">
        <v>21</v>
      </c>
      <c r="K778" t="s">
        <v>22</v>
      </c>
      <c r="L778" t="s">
        <v>50</v>
      </c>
      <c r="M778">
        <v>15000</v>
      </c>
      <c r="N778" t="s">
        <v>24</v>
      </c>
      <c r="O778" t="s">
        <v>110</v>
      </c>
      <c r="P778">
        <v>7921183</v>
      </c>
      <c r="Q778" t="s">
        <v>26</v>
      </c>
      <c r="R778" t="str">
        <f t="shared" si="37"/>
        <v>Tertile 1</v>
      </c>
      <c r="S778" t="str">
        <f t="shared" si="38"/>
        <v>Risky</v>
      </c>
    </row>
    <row r="779" spans="1:19" x14ac:dyDescent="0.35">
      <c r="A779" t="s">
        <v>1656</v>
      </c>
      <c r="B779" s="1">
        <v>44627</v>
      </c>
      <c r="C779" s="5" t="str">
        <f t="shared" si="36"/>
        <v>03</v>
      </c>
      <c r="D779" t="s">
        <v>1657</v>
      </c>
      <c r="E779" t="s">
        <v>17</v>
      </c>
      <c r="F779">
        <v>13500</v>
      </c>
      <c r="G779" t="s">
        <v>98</v>
      </c>
      <c r="H779" t="s">
        <v>81</v>
      </c>
      <c r="I779" t="s">
        <v>435</v>
      </c>
      <c r="J779" t="s">
        <v>21</v>
      </c>
      <c r="K779" t="s">
        <v>22</v>
      </c>
      <c r="L779" t="s">
        <v>50</v>
      </c>
      <c r="M779">
        <v>12000</v>
      </c>
      <c r="N779" t="s">
        <v>32</v>
      </c>
      <c r="O779" t="s">
        <v>43</v>
      </c>
      <c r="P779">
        <v>6154666</v>
      </c>
      <c r="Q779" t="s">
        <v>33</v>
      </c>
      <c r="R779" t="str">
        <f t="shared" si="37"/>
        <v>Tertile 1</v>
      </c>
      <c r="S779" t="str">
        <f t="shared" si="38"/>
        <v>Risky</v>
      </c>
    </row>
    <row r="780" spans="1:19" x14ac:dyDescent="0.35">
      <c r="A780" t="s">
        <v>1658</v>
      </c>
      <c r="B780" s="1">
        <v>44627</v>
      </c>
      <c r="C780" s="5" t="str">
        <f t="shared" si="36"/>
        <v>03</v>
      </c>
      <c r="D780" t="s">
        <v>1659</v>
      </c>
      <c r="E780" t="s">
        <v>86</v>
      </c>
      <c r="F780">
        <v>13500</v>
      </c>
      <c r="G780" t="s">
        <v>103</v>
      </c>
      <c r="H780" t="s">
        <v>167</v>
      </c>
      <c r="I780" t="s">
        <v>561</v>
      </c>
      <c r="J780" t="s">
        <v>21</v>
      </c>
      <c r="K780" t="s">
        <v>22</v>
      </c>
      <c r="L780" t="s">
        <v>50</v>
      </c>
      <c r="M780">
        <v>51000</v>
      </c>
      <c r="N780" t="s">
        <v>42</v>
      </c>
      <c r="O780" t="s">
        <v>110</v>
      </c>
      <c r="P780">
        <v>8832415</v>
      </c>
      <c r="Q780" t="s">
        <v>44</v>
      </c>
      <c r="R780" t="str">
        <f t="shared" si="37"/>
        <v>Tertile 1</v>
      </c>
      <c r="S780" t="str">
        <f t="shared" si="38"/>
        <v>Risky</v>
      </c>
    </row>
    <row r="781" spans="1:19" x14ac:dyDescent="0.35">
      <c r="A781" t="s">
        <v>1664</v>
      </c>
      <c r="B781" s="1">
        <v>44627</v>
      </c>
      <c r="C781" s="5" t="str">
        <f t="shared" si="36"/>
        <v>03</v>
      </c>
      <c r="D781" t="s">
        <v>1665</v>
      </c>
      <c r="E781" t="s">
        <v>17</v>
      </c>
      <c r="F781">
        <v>13500</v>
      </c>
      <c r="G781" t="s">
        <v>70</v>
      </c>
      <c r="H781" t="s">
        <v>117</v>
      </c>
      <c r="I781" t="s">
        <v>527</v>
      </c>
      <c r="J781" t="s">
        <v>39</v>
      </c>
      <c r="K781" t="s">
        <v>40</v>
      </c>
      <c r="L781" t="s">
        <v>50</v>
      </c>
      <c r="M781">
        <v>22000</v>
      </c>
      <c r="N781" t="s">
        <v>72</v>
      </c>
      <c r="O781" t="s">
        <v>110</v>
      </c>
      <c r="P781">
        <v>6129154</v>
      </c>
      <c r="Q781" t="s">
        <v>73</v>
      </c>
      <c r="R781" t="str">
        <f t="shared" si="37"/>
        <v>Tertile 1</v>
      </c>
      <c r="S781" t="str">
        <f t="shared" si="38"/>
        <v>Risky</v>
      </c>
    </row>
    <row r="782" spans="1:19" x14ac:dyDescent="0.35">
      <c r="A782" t="s">
        <v>1676</v>
      </c>
      <c r="B782" s="1">
        <v>44627</v>
      </c>
      <c r="C782" s="5" t="str">
        <f t="shared" si="36"/>
        <v>03</v>
      </c>
      <c r="D782" t="s">
        <v>1278</v>
      </c>
      <c r="E782" t="s">
        <v>17</v>
      </c>
      <c r="F782">
        <v>13500</v>
      </c>
      <c r="G782" t="s">
        <v>152</v>
      </c>
      <c r="H782" t="s">
        <v>81</v>
      </c>
      <c r="I782" t="s">
        <v>323</v>
      </c>
      <c r="J782" t="s">
        <v>21</v>
      </c>
      <c r="K782" t="s">
        <v>22</v>
      </c>
      <c r="L782" t="s">
        <v>50</v>
      </c>
      <c r="M782">
        <v>25000</v>
      </c>
      <c r="N782" t="s">
        <v>66</v>
      </c>
      <c r="O782" t="s">
        <v>25</v>
      </c>
      <c r="P782">
        <v>7101800</v>
      </c>
      <c r="Q782" t="s">
        <v>44</v>
      </c>
      <c r="R782" t="str">
        <f t="shared" si="37"/>
        <v>Tertile 1</v>
      </c>
      <c r="S782" t="str">
        <f t="shared" si="38"/>
        <v>Risky</v>
      </c>
    </row>
    <row r="783" spans="1:19" x14ac:dyDescent="0.35">
      <c r="A783" t="s">
        <v>1677</v>
      </c>
      <c r="B783" s="1">
        <v>44627</v>
      </c>
      <c r="C783" s="5" t="str">
        <f t="shared" si="36"/>
        <v>03</v>
      </c>
      <c r="D783" t="s">
        <v>663</v>
      </c>
      <c r="E783" t="s">
        <v>17</v>
      </c>
      <c r="F783">
        <v>13500</v>
      </c>
      <c r="G783" t="s">
        <v>76</v>
      </c>
      <c r="H783" t="s">
        <v>156</v>
      </c>
      <c r="I783" t="s">
        <v>157</v>
      </c>
      <c r="J783" t="s">
        <v>21</v>
      </c>
      <c r="K783" t="s">
        <v>22</v>
      </c>
      <c r="L783" t="s">
        <v>23</v>
      </c>
      <c r="M783">
        <v>19000</v>
      </c>
      <c r="N783" t="s">
        <v>72</v>
      </c>
      <c r="O783" t="s">
        <v>43</v>
      </c>
      <c r="P783">
        <v>7503900</v>
      </c>
      <c r="Q783" t="s">
        <v>52</v>
      </c>
      <c r="R783" t="str">
        <f t="shared" si="37"/>
        <v>Tertile 1</v>
      </c>
      <c r="S783" t="str">
        <f t="shared" si="38"/>
        <v>Risky</v>
      </c>
    </row>
    <row r="784" spans="1:19" x14ac:dyDescent="0.35">
      <c r="A784" t="s">
        <v>1669</v>
      </c>
      <c r="B784" s="1">
        <v>44627</v>
      </c>
      <c r="C784" s="5" t="str">
        <f t="shared" si="36"/>
        <v>03</v>
      </c>
      <c r="D784" t="s">
        <v>502</v>
      </c>
      <c r="E784" t="s">
        <v>17</v>
      </c>
      <c r="F784">
        <v>725000</v>
      </c>
      <c r="G784" t="s">
        <v>152</v>
      </c>
      <c r="H784" t="s">
        <v>319</v>
      </c>
      <c r="I784" t="s">
        <v>471</v>
      </c>
      <c r="J784" t="s">
        <v>39</v>
      </c>
      <c r="K784" t="s">
        <v>40</v>
      </c>
      <c r="L784" t="s">
        <v>50</v>
      </c>
      <c r="M784">
        <v>37000</v>
      </c>
      <c r="N784" t="s">
        <v>66</v>
      </c>
      <c r="O784" t="s">
        <v>25</v>
      </c>
      <c r="P784">
        <v>7870285</v>
      </c>
      <c r="Q784" t="s">
        <v>67</v>
      </c>
      <c r="R784" t="str">
        <f t="shared" si="37"/>
        <v>Tertile 2</v>
      </c>
      <c r="S784" t="str">
        <f t="shared" si="38"/>
        <v>Risky</v>
      </c>
    </row>
    <row r="785" spans="1:19" x14ac:dyDescent="0.35">
      <c r="A785" t="s">
        <v>1675</v>
      </c>
      <c r="B785" s="1">
        <v>44627</v>
      </c>
      <c r="C785" s="5" t="str">
        <f t="shared" si="36"/>
        <v>03</v>
      </c>
      <c r="D785" t="s">
        <v>661</v>
      </c>
      <c r="E785" t="s">
        <v>17</v>
      </c>
      <c r="F785">
        <v>752500</v>
      </c>
      <c r="G785" t="s">
        <v>147</v>
      </c>
      <c r="H785" t="s">
        <v>216</v>
      </c>
      <c r="I785" t="s">
        <v>217</v>
      </c>
      <c r="J785" t="s">
        <v>21</v>
      </c>
      <c r="K785" t="s">
        <v>22</v>
      </c>
      <c r="L785" t="s">
        <v>50</v>
      </c>
      <c r="M785">
        <v>19500</v>
      </c>
      <c r="N785" t="s">
        <v>58</v>
      </c>
      <c r="O785" t="s">
        <v>59</v>
      </c>
      <c r="P785">
        <v>8345441</v>
      </c>
      <c r="Q785" t="s">
        <v>33</v>
      </c>
      <c r="R785" t="str">
        <f t="shared" si="37"/>
        <v>Tertile 2</v>
      </c>
      <c r="S785" t="str">
        <f t="shared" si="38"/>
        <v>Risky</v>
      </c>
    </row>
    <row r="786" spans="1:19" x14ac:dyDescent="0.35">
      <c r="A786" t="s">
        <v>1668</v>
      </c>
      <c r="B786" s="1">
        <v>44627</v>
      </c>
      <c r="C786" s="5" t="str">
        <f t="shared" si="36"/>
        <v>03</v>
      </c>
      <c r="D786" t="s">
        <v>1176</v>
      </c>
      <c r="E786" t="s">
        <v>17</v>
      </c>
      <c r="F786">
        <v>865000</v>
      </c>
      <c r="G786" t="s">
        <v>147</v>
      </c>
      <c r="H786" t="s">
        <v>143</v>
      </c>
      <c r="I786" t="s">
        <v>806</v>
      </c>
      <c r="J786" t="s">
        <v>39</v>
      </c>
      <c r="K786" t="s">
        <v>40</v>
      </c>
      <c r="L786" t="s">
        <v>50</v>
      </c>
      <c r="M786">
        <v>24000</v>
      </c>
      <c r="N786" t="s">
        <v>58</v>
      </c>
      <c r="O786" t="s">
        <v>25</v>
      </c>
      <c r="P786">
        <v>8930793</v>
      </c>
      <c r="Q786" t="s">
        <v>60</v>
      </c>
      <c r="R786" t="str">
        <f t="shared" si="37"/>
        <v>Tertile 2</v>
      </c>
      <c r="S786" t="str">
        <f t="shared" si="38"/>
        <v>Eligible</v>
      </c>
    </row>
    <row r="787" spans="1:19" x14ac:dyDescent="0.35">
      <c r="A787" t="s">
        <v>1672</v>
      </c>
      <c r="B787" s="1">
        <v>44627</v>
      </c>
      <c r="C787" s="5" t="str">
        <f t="shared" si="36"/>
        <v>03</v>
      </c>
      <c r="D787" t="s">
        <v>1673</v>
      </c>
      <c r="E787" t="s">
        <v>86</v>
      </c>
      <c r="F787">
        <v>911000</v>
      </c>
      <c r="G787" t="s">
        <v>160</v>
      </c>
      <c r="H787" t="s">
        <v>56</v>
      </c>
      <c r="I787" t="s">
        <v>91</v>
      </c>
      <c r="J787" t="s">
        <v>39</v>
      </c>
      <c r="K787" t="s">
        <v>40</v>
      </c>
      <c r="L787" t="s">
        <v>23</v>
      </c>
      <c r="M787">
        <v>18000</v>
      </c>
      <c r="N787" t="s">
        <v>58</v>
      </c>
      <c r="O787" t="s">
        <v>25</v>
      </c>
      <c r="P787">
        <v>8628055</v>
      </c>
      <c r="Q787" t="s">
        <v>60</v>
      </c>
      <c r="R787" t="str">
        <f t="shared" si="37"/>
        <v>Tertile 2</v>
      </c>
      <c r="S787" t="str">
        <f t="shared" si="38"/>
        <v>Eligible</v>
      </c>
    </row>
    <row r="788" spans="1:19" x14ac:dyDescent="0.35">
      <c r="A788" t="s">
        <v>1645</v>
      </c>
      <c r="B788" s="1">
        <v>44627</v>
      </c>
      <c r="C788" s="5" t="str">
        <f t="shared" si="36"/>
        <v>03</v>
      </c>
      <c r="D788" t="s">
        <v>1426</v>
      </c>
      <c r="E788" t="s">
        <v>17</v>
      </c>
      <c r="F788">
        <v>1000000</v>
      </c>
      <c r="G788" t="s">
        <v>268</v>
      </c>
      <c r="H788" t="s">
        <v>138</v>
      </c>
      <c r="I788" t="s">
        <v>269</v>
      </c>
      <c r="J788" t="s">
        <v>21</v>
      </c>
      <c r="K788" t="s">
        <v>22</v>
      </c>
      <c r="L788" t="s">
        <v>23</v>
      </c>
      <c r="M788">
        <v>14001</v>
      </c>
      <c r="N788" t="s">
        <v>24</v>
      </c>
      <c r="O788" t="s">
        <v>25</v>
      </c>
      <c r="P788">
        <v>6586282</v>
      </c>
      <c r="Q788" t="s">
        <v>26</v>
      </c>
      <c r="R788" t="str">
        <f t="shared" si="37"/>
        <v>Tertile 2</v>
      </c>
      <c r="S788" t="str">
        <f t="shared" si="38"/>
        <v>Eligible</v>
      </c>
    </row>
    <row r="789" spans="1:19" x14ac:dyDescent="0.35">
      <c r="A789" t="s">
        <v>1652</v>
      </c>
      <c r="B789" s="1">
        <v>44627</v>
      </c>
      <c r="C789" s="5" t="str">
        <f t="shared" si="36"/>
        <v>03</v>
      </c>
      <c r="D789" t="s">
        <v>1653</v>
      </c>
      <c r="E789" t="s">
        <v>86</v>
      </c>
      <c r="F789">
        <v>1000000</v>
      </c>
      <c r="G789" t="s">
        <v>90</v>
      </c>
      <c r="H789" t="s">
        <v>216</v>
      </c>
      <c r="I789" t="s">
        <v>887</v>
      </c>
      <c r="J789" t="s">
        <v>39</v>
      </c>
      <c r="K789" t="s">
        <v>40</v>
      </c>
      <c r="L789" t="s">
        <v>50</v>
      </c>
      <c r="M789">
        <v>43000</v>
      </c>
      <c r="N789" t="s">
        <v>72</v>
      </c>
      <c r="O789" t="s">
        <v>110</v>
      </c>
      <c r="P789">
        <v>7759810</v>
      </c>
      <c r="Q789" t="s">
        <v>73</v>
      </c>
      <c r="R789" t="str">
        <f t="shared" si="37"/>
        <v>Tertile 2</v>
      </c>
      <c r="S789" t="str">
        <f t="shared" si="38"/>
        <v>Eligible</v>
      </c>
    </row>
    <row r="790" spans="1:19" x14ac:dyDescent="0.35">
      <c r="A790" t="s">
        <v>1666</v>
      </c>
      <c r="B790" s="1">
        <v>44627</v>
      </c>
      <c r="C790" s="5" t="str">
        <f t="shared" si="36"/>
        <v>03</v>
      </c>
      <c r="D790" t="s">
        <v>1667</v>
      </c>
      <c r="E790" t="s">
        <v>17</v>
      </c>
      <c r="F790">
        <v>1100000</v>
      </c>
      <c r="G790" t="s">
        <v>137</v>
      </c>
      <c r="H790" t="s">
        <v>174</v>
      </c>
      <c r="I790" t="s">
        <v>579</v>
      </c>
      <c r="J790" t="s">
        <v>39</v>
      </c>
      <c r="K790" t="s">
        <v>40</v>
      </c>
      <c r="L790" t="s">
        <v>50</v>
      </c>
      <c r="M790">
        <v>21000</v>
      </c>
      <c r="N790" t="s">
        <v>24</v>
      </c>
      <c r="O790" t="s">
        <v>25</v>
      </c>
      <c r="P790">
        <v>6826319</v>
      </c>
      <c r="Q790" t="s">
        <v>26</v>
      </c>
      <c r="R790" t="str">
        <f t="shared" si="37"/>
        <v>Tertile 3</v>
      </c>
      <c r="S790" t="str">
        <f t="shared" si="38"/>
        <v>Eligible</v>
      </c>
    </row>
    <row r="791" spans="1:19" x14ac:dyDescent="0.35">
      <c r="A791" t="s">
        <v>1674</v>
      </c>
      <c r="B791" s="1">
        <v>44627</v>
      </c>
      <c r="C791" s="5" t="str">
        <f t="shared" si="36"/>
        <v>03</v>
      </c>
      <c r="D791" t="s">
        <v>502</v>
      </c>
      <c r="E791" t="s">
        <v>17</v>
      </c>
      <c r="F791">
        <v>1235000</v>
      </c>
      <c r="G791" t="s">
        <v>142</v>
      </c>
      <c r="H791" t="s">
        <v>444</v>
      </c>
      <c r="I791" t="s">
        <v>519</v>
      </c>
      <c r="J791" t="s">
        <v>21</v>
      </c>
      <c r="K791" t="s">
        <v>22</v>
      </c>
      <c r="L791" t="s">
        <v>50</v>
      </c>
      <c r="M791">
        <v>39500</v>
      </c>
      <c r="N791" t="s">
        <v>51</v>
      </c>
      <c r="O791" t="s">
        <v>59</v>
      </c>
      <c r="P791">
        <v>8983460</v>
      </c>
      <c r="Q791" t="s">
        <v>26</v>
      </c>
      <c r="R791" t="str">
        <f t="shared" si="37"/>
        <v>Tertile 3</v>
      </c>
      <c r="S791" t="str">
        <f t="shared" si="38"/>
        <v>Eligible</v>
      </c>
    </row>
    <row r="792" spans="1:19" x14ac:dyDescent="0.35">
      <c r="A792" t="s">
        <v>1670</v>
      </c>
      <c r="B792" s="1">
        <v>44627</v>
      </c>
      <c r="C792" s="5" t="str">
        <f t="shared" si="36"/>
        <v>03</v>
      </c>
      <c r="D792" t="s">
        <v>1671</v>
      </c>
      <c r="E792" t="s">
        <v>17</v>
      </c>
      <c r="F792">
        <v>1300000</v>
      </c>
      <c r="G792" t="s">
        <v>76</v>
      </c>
      <c r="H792" t="s">
        <v>303</v>
      </c>
      <c r="I792" t="s">
        <v>657</v>
      </c>
      <c r="J792" t="s">
        <v>39</v>
      </c>
      <c r="K792" t="s">
        <v>40</v>
      </c>
      <c r="L792" t="s">
        <v>50</v>
      </c>
      <c r="M792">
        <v>33000</v>
      </c>
      <c r="N792" t="s">
        <v>72</v>
      </c>
      <c r="O792" t="s">
        <v>110</v>
      </c>
      <c r="P792">
        <v>8103828</v>
      </c>
      <c r="Q792" t="s">
        <v>73</v>
      </c>
      <c r="R792" t="str">
        <f t="shared" si="37"/>
        <v>Tertile 3</v>
      </c>
      <c r="S792" t="str">
        <f t="shared" si="38"/>
        <v>Eligible</v>
      </c>
    </row>
    <row r="793" spans="1:19" x14ac:dyDescent="0.35">
      <c r="A793" t="s">
        <v>1650</v>
      </c>
      <c r="B793" s="1">
        <v>44627</v>
      </c>
      <c r="C793" s="5" t="str">
        <f t="shared" si="36"/>
        <v>03</v>
      </c>
      <c r="D793" t="s">
        <v>1651</v>
      </c>
      <c r="E793" t="s">
        <v>17</v>
      </c>
      <c r="F793">
        <v>1322500</v>
      </c>
      <c r="G793" t="s">
        <v>295</v>
      </c>
      <c r="H793" t="s">
        <v>148</v>
      </c>
      <c r="I793" t="s">
        <v>149</v>
      </c>
      <c r="J793" t="s">
        <v>21</v>
      </c>
      <c r="K793" t="s">
        <v>22</v>
      </c>
      <c r="L793" t="s">
        <v>50</v>
      </c>
      <c r="M793">
        <v>16251</v>
      </c>
      <c r="N793" t="s">
        <v>51</v>
      </c>
      <c r="O793" t="s">
        <v>43</v>
      </c>
      <c r="P793">
        <v>6024425</v>
      </c>
      <c r="Q793" t="s">
        <v>52</v>
      </c>
      <c r="R793" t="str">
        <f t="shared" si="37"/>
        <v>Tertile 3</v>
      </c>
      <c r="S793" t="str">
        <f t="shared" si="38"/>
        <v>Eligible</v>
      </c>
    </row>
    <row r="794" spans="1:19" x14ac:dyDescent="0.35">
      <c r="A794" t="s">
        <v>1660</v>
      </c>
      <c r="B794" s="1">
        <v>44627</v>
      </c>
      <c r="C794" s="5" t="str">
        <f t="shared" si="36"/>
        <v>03</v>
      </c>
      <c r="D794" t="s">
        <v>1661</v>
      </c>
      <c r="E794" t="s">
        <v>17</v>
      </c>
      <c r="F794">
        <v>1402000</v>
      </c>
      <c r="G794" t="s">
        <v>55</v>
      </c>
      <c r="H794" t="s">
        <v>143</v>
      </c>
      <c r="I794" t="s">
        <v>806</v>
      </c>
      <c r="J794" t="s">
        <v>39</v>
      </c>
      <c r="K794" t="s">
        <v>40</v>
      </c>
      <c r="L794" t="s">
        <v>50</v>
      </c>
      <c r="M794">
        <v>14200</v>
      </c>
      <c r="N794" t="s">
        <v>58</v>
      </c>
      <c r="O794" t="s">
        <v>25</v>
      </c>
      <c r="P794">
        <v>7232489</v>
      </c>
      <c r="Q794" t="s">
        <v>60</v>
      </c>
      <c r="R794" t="str">
        <f t="shared" si="37"/>
        <v>Tertile 3</v>
      </c>
      <c r="S794" t="str">
        <f t="shared" si="38"/>
        <v>Eligible</v>
      </c>
    </row>
    <row r="795" spans="1:19" x14ac:dyDescent="0.35">
      <c r="A795" t="s">
        <v>1662</v>
      </c>
      <c r="B795" s="1">
        <v>44627</v>
      </c>
      <c r="C795" s="5" t="str">
        <f t="shared" si="36"/>
        <v>03</v>
      </c>
      <c r="D795" t="s">
        <v>1663</v>
      </c>
      <c r="E795" t="s">
        <v>17</v>
      </c>
      <c r="F795">
        <v>1500000</v>
      </c>
      <c r="G795" t="s">
        <v>63</v>
      </c>
      <c r="H795" t="s">
        <v>56</v>
      </c>
      <c r="I795" t="s">
        <v>91</v>
      </c>
      <c r="J795" t="s">
        <v>21</v>
      </c>
      <c r="K795" t="s">
        <v>22</v>
      </c>
      <c r="L795" t="s">
        <v>23</v>
      </c>
      <c r="M795">
        <v>24000</v>
      </c>
      <c r="N795" t="s">
        <v>66</v>
      </c>
      <c r="O795" t="s">
        <v>25</v>
      </c>
      <c r="P795">
        <v>8000061</v>
      </c>
      <c r="Q795" t="s">
        <v>67</v>
      </c>
      <c r="R795" t="str">
        <f t="shared" si="37"/>
        <v>Tertile 3</v>
      </c>
      <c r="S795" t="str">
        <f t="shared" si="38"/>
        <v>Eligible</v>
      </c>
    </row>
    <row r="796" spans="1:19" x14ac:dyDescent="0.35">
      <c r="A796" t="s">
        <v>1648</v>
      </c>
      <c r="B796" s="1">
        <v>44627</v>
      </c>
      <c r="C796" s="5" t="str">
        <f t="shared" si="36"/>
        <v>03</v>
      </c>
      <c r="D796" t="s">
        <v>1649</v>
      </c>
      <c r="E796" t="s">
        <v>17</v>
      </c>
      <c r="F796">
        <v>2575000</v>
      </c>
      <c r="G796" t="s">
        <v>291</v>
      </c>
      <c r="H796" t="s">
        <v>48</v>
      </c>
      <c r="I796" t="s">
        <v>538</v>
      </c>
      <c r="J796" t="s">
        <v>21</v>
      </c>
      <c r="K796" t="s">
        <v>22</v>
      </c>
      <c r="L796" t="s">
        <v>50</v>
      </c>
      <c r="M796">
        <v>27501</v>
      </c>
      <c r="N796" t="s">
        <v>42</v>
      </c>
      <c r="O796" t="s">
        <v>59</v>
      </c>
      <c r="P796">
        <v>6548230</v>
      </c>
      <c r="Q796" t="s">
        <v>44</v>
      </c>
      <c r="R796" t="str">
        <f t="shared" si="37"/>
        <v>Tertile 3</v>
      </c>
      <c r="S796" t="str">
        <f t="shared" si="38"/>
        <v>Eligible</v>
      </c>
    </row>
    <row r="797" spans="1:19" x14ac:dyDescent="0.35">
      <c r="A797" t="s">
        <v>1678</v>
      </c>
      <c r="B797" s="1">
        <v>44628</v>
      </c>
      <c r="C797" s="5" t="str">
        <f t="shared" si="36"/>
        <v>03</v>
      </c>
      <c r="D797" t="s">
        <v>1679</v>
      </c>
      <c r="E797" t="s">
        <v>17</v>
      </c>
      <c r="F797">
        <v>13500</v>
      </c>
      <c r="G797" t="s">
        <v>160</v>
      </c>
      <c r="H797" t="s">
        <v>187</v>
      </c>
      <c r="I797" t="s">
        <v>554</v>
      </c>
      <c r="J797" t="s">
        <v>21</v>
      </c>
      <c r="K797" t="s">
        <v>22</v>
      </c>
      <c r="L797" t="s">
        <v>23</v>
      </c>
      <c r="M797">
        <v>26001</v>
      </c>
      <c r="N797" t="s">
        <v>58</v>
      </c>
      <c r="O797" t="s">
        <v>25</v>
      </c>
      <c r="P797">
        <v>6740906</v>
      </c>
      <c r="Q797" t="s">
        <v>60</v>
      </c>
      <c r="R797" t="str">
        <f t="shared" si="37"/>
        <v>Tertile 1</v>
      </c>
      <c r="S797" t="str">
        <f t="shared" si="38"/>
        <v>Risky</v>
      </c>
    </row>
    <row r="798" spans="1:19" x14ac:dyDescent="0.35">
      <c r="A798" t="s">
        <v>1684</v>
      </c>
      <c r="B798" s="1">
        <v>44628</v>
      </c>
      <c r="C798" s="5" t="str">
        <f t="shared" si="36"/>
        <v>03</v>
      </c>
      <c r="D798" t="s">
        <v>1661</v>
      </c>
      <c r="E798" t="s">
        <v>17</v>
      </c>
      <c r="F798">
        <v>13500</v>
      </c>
      <c r="G798" t="s">
        <v>166</v>
      </c>
      <c r="H798" t="s">
        <v>319</v>
      </c>
      <c r="I798" t="s">
        <v>33</v>
      </c>
      <c r="J798" t="s">
        <v>39</v>
      </c>
      <c r="K798" t="s">
        <v>40</v>
      </c>
      <c r="L798" t="s">
        <v>50</v>
      </c>
      <c r="M798">
        <v>34000</v>
      </c>
      <c r="N798" t="s">
        <v>24</v>
      </c>
      <c r="O798" t="s">
        <v>43</v>
      </c>
      <c r="P798">
        <v>6010659</v>
      </c>
      <c r="Q798" t="s">
        <v>26</v>
      </c>
      <c r="R798" t="str">
        <f t="shared" si="37"/>
        <v>Tertile 1</v>
      </c>
      <c r="S798" t="str">
        <f t="shared" si="38"/>
        <v>Risky</v>
      </c>
    </row>
    <row r="799" spans="1:19" x14ac:dyDescent="0.35">
      <c r="A799" t="s">
        <v>1685</v>
      </c>
      <c r="B799" s="1">
        <v>44628</v>
      </c>
      <c r="C799" s="5" t="str">
        <f t="shared" si="36"/>
        <v>03</v>
      </c>
      <c r="D799" t="s">
        <v>1686</v>
      </c>
      <c r="E799" t="s">
        <v>17</v>
      </c>
      <c r="F799">
        <v>13500</v>
      </c>
      <c r="G799" t="s">
        <v>98</v>
      </c>
      <c r="H799" t="s">
        <v>64</v>
      </c>
      <c r="I799" t="s">
        <v>65</v>
      </c>
      <c r="J799" t="s">
        <v>39</v>
      </c>
      <c r="K799" t="s">
        <v>40</v>
      </c>
      <c r="L799" t="s">
        <v>50</v>
      </c>
      <c r="M799">
        <v>19000</v>
      </c>
      <c r="N799" t="s">
        <v>32</v>
      </c>
      <c r="O799" t="s">
        <v>59</v>
      </c>
      <c r="P799">
        <v>8092134</v>
      </c>
      <c r="Q799" t="s">
        <v>33</v>
      </c>
      <c r="R799" t="str">
        <f t="shared" si="37"/>
        <v>Tertile 1</v>
      </c>
      <c r="S799" t="str">
        <f t="shared" si="38"/>
        <v>Risky</v>
      </c>
    </row>
    <row r="800" spans="1:19" x14ac:dyDescent="0.35">
      <c r="A800" t="s">
        <v>1690</v>
      </c>
      <c r="B800" s="1">
        <v>44628</v>
      </c>
      <c r="C800" s="5" t="str">
        <f t="shared" si="36"/>
        <v>03</v>
      </c>
      <c r="D800" t="s">
        <v>1691</v>
      </c>
      <c r="E800" t="s">
        <v>17</v>
      </c>
      <c r="F800">
        <v>13500</v>
      </c>
      <c r="G800" t="s">
        <v>147</v>
      </c>
      <c r="H800" t="s">
        <v>138</v>
      </c>
      <c r="I800" t="s">
        <v>269</v>
      </c>
      <c r="J800" t="s">
        <v>39</v>
      </c>
      <c r="K800" t="s">
        <v>40</v>
      </c>
      <c r="L800" t="s">
        <v>50</v>
      </c>
      <c r="M800">
        <v>14000</v>
      </c>
      <c r="N800" t="s">
        <v>58</v>
      </c>
      <c r="O800" t="s">
        <v>25</v>
      </c>
      <c r="P800">
        <v>8836166</v>
      </c>
      <c r="Q800" t="s">
        <v>60</v>
      </c>
      <c r="R800" t="str">
        <f t="shared" si="37"/>
        <v>Tertile 1</v>
      </c>
      <c r="S800" t="str">
        <f t="shared" si="38"/>
        <v>Risky</v>
      </c>
    </row>
    <row r="801" spans="1:19" x14ac:dyDescent="0.35">
      <c r="A801" t="s">
        <v>1692</v>
      </c>
      <c r="B801" s="1">
        <v>44628</v>
      </c>
      <c r="C801" s="5" t="str">
        <f t="shared" si="36"/>
        <v>03</v>
      </c>
      <c r="D801" t="s">
        <v>1693</v>
      </c>
      <c r="E801" t="s">
        <v>86</v>
      </c>
      <c r="F801">
        <v>13500</v>
      </c>
      <c r="G801" t="s">
        <v>142</v>
      </c>
      <c r="H801" t="s">
        <v>56</v>
      </c>
      <c r="I801" t="s">
        <v>91</v>
      </c>
      <c r="J801" t="s">
        <v>39</v>
      </c>
      <c r="K801" t="s">
        <v>40</v>
      </c>
      <c r="L801" t="s">
        <v>23</v>
      </c>
      <c r="M801">
        <v>18000</v>
      </c>
      <c r="N801" t="s">
        <v>51</v>
      </c>
      <c r="O801" t="s">
        <v>25</v>
      </c>
      <c r="P801">
        <v>6790398</v>
      </c>
      <c r="Q801" t="s">
        <v>52</v>
      </c>
      <c r="R801" t="str">
        <f t="shared" si="37"/>
        <v>Tertile 1</v>
      </c>
      <c r="S801" t="str">
        <f t="shared" si="38"/>
        <v>Risky</v>
      </c>
    </row>
    <row r="802" spans="1:19" x14ac:dyDescent="0.35">
      <c r="A802" t="s">
        <v>1695</v>
      </c>
      <c r="B802" s="1">
        <v>44628</v>
      </c>
      <c r="C802" s="5" t="str">
        <f t="shared" si="36"/>
        <v>03</v>
      </c>
      <c r="D802" t="s">
        <v>1696</v>
      </c>
      <c r="E802" t="s">
        <v>17</v>
      </c>
      <c r="F802">
        <v>13500</v>
      </c>
      <c r="G802" t="s">
        <v>152</v>
      </c>
      <c r="H802" t="s">
        <v>19</v>
      </c>
      <c r="I802" t="s">
        <v>20</v>
      </c>
      <c r="J802" t="s">
        <v>21</v>
      </c>
      <c r="K802" t="s">
        <v>22</v>
      </c>
      <c r="L802" t="s">
        <v>23</v>
      </c>
      <c r="M802">
        <v>41000</v>
      </c>
      <c r="N802" t="s">
        <v>66</v>
      </c>
      <c r="O802" t="s">
        <v>25</v>
      </c>
      <c r="P802">
        <v>6799776</v>
      </c>
      <c r="Q802" t="s">
        <v>67</v>
      </c>
      <c r="R802" t="str">
        <f t="shared" si="37"/>
        <v>Tertile 1</v>
      </c>
      <c r="S802" t="str">
        <f t="shared" si="38"/>
        <v>Risky</v>
      </c>
    </row>
    <row r="803" spans="1:19" x14ac:dyDescent="0.35">
      <c r="A803" t="s">
        <v>1699</v>
      </c>
      <c r="B803" s="1">
        <v>44628</v>
      </c>
      <c r="C803" s="5" t="str">
        <f t="shared" si="36"/>
        <v>03</v>
      </c>
      <c r="D803" t="s">
        <v>871</v>
      </c>
      <c r="E803" t="s">
        <v>17</v>
      </c>
      <c r="F803">
        <v>13500</v>
      </c>
      <c r="G803" t="s">
        <v>18</v>
      </c>
      <c r="H803" t="s">
        <v>174</v>
      </c>
      <c r="I803" t="s">
        <v>257</v>
      </c>
      <c r="J803" t="s">
        <v>39</v>
      </c>
      <c r="K803" t="s">
        <v>40</v>
      </c>
      <c r="L803" t="s">
        <v>50</v>
      </c>
      <c r="M803">
        <v>17000</v>
      </c>
      <c r="N803" t="s">
        <v>24</v>
      </c>
      <c r="O803" t="s">
        <v>43</v>
      </c>
      <c r="P803">
        <v>6369393</v>
      </c>
      <c r="Q803" t="s">
        <v>26</v>
      </c>
      <c r="R803" t="str">
        <f t="shared" si="37"/>
        <v>Tertile 1</v>
      </c>
      <c r="S803" t="str">
        <f t="shared" si="38"/>
        <v>Risky</v>
      </c>
    </row>
    <row r="804" spans="1:19" x14ac:dyDescent="0.35">
      <c r="A804" t="s">
        <v>1702</v>
      </c>
      <c r="B804" s="1">
        <v>44628</v>
      </c>
      <c r="C804" s="5" t="str">
        <f t="shared" si="36"/>
        <v>03</v>
      </c>
      <c r="D804" t="s">
        <v>1703</v>
      </c>
      <c r="E804" t="s">
        <v>86</v>
      </c>
      <c r="F804">
        <v>13500</v>
      </c>
      <c r="G804" t="s">
        <v>36</v>
      </c>
      <c r="H804" t="s">
        <v>99</v>
      </c>
      <c r="I804" t="s">
        <v>541</v>
      </c>
      <c r="J804" t="s">
        <v>21</v>
      </c>
      <c r="K804" t="s">
        <v>22</v>
      </c>
      <c r="L804" t="s">
        <v>23</v>
      </c>
      <c r="M804">
        <v>28000</v>
      </c>
      <c r="N804" t="s">
        <v>42</v>
      </c>
      <c r="O804" t="s">
        <v>43</v>
      </c>
      <c r="P804">
        <v>6597430</v>
      </c>
      <c r="Q804" t="s">
        <v>44</v>
      </c>
      <c r="R804" t="str">
        <f t="shared" si="37"/>
        <v>Tertile 1</v>
      </c>
      <c r="S804" t="str">
        <f t="shared" si="38"/>
        <v>Risky</v>
      </c>
    </row>
    <row r="805" spans="1:19" x14ac:dyDescent="0.35">
      <c r="A805" t="s">
        <v>1710</v>
      </c>
      <c r="B805" s="1">
        <v>44628</v>
      </c>
      <c r="C805" s="5" t="str">
        <f t="shared" si="36"/>
        <v>03</v>
      </c>
      <c r="D805" t="s">
        <v>1703</v>
      </c>
      <c r="E805" t="s">
        <v>17</v>
      </c>
      <c r="F805">
        <v>13500</v>
      </c>
      <c r="G805" t="s">
        <v>244</v>
      </c>
      <c r="H805" t="s">
        <v>113</v>
      </c>
      <c r="I805" t="s">
        <v>114</v>
      </c>
      <c r="J805" t="s">
        <v>39</v>
      </c>
      <c r="K805" t="s">
        <v>40</v>
      </c>
      <c r="L805" t="s">
        <v>50</v>
      </c>
      <c r="M805">
        <v>26000</v>
      </c>
      <c r="N805" t="s">
        <v>58</v>
      </c>
      <c r="O805" t="s">
        <v>59</v>
      </c>
      <c r="P805">
        <v>7697601</v>
      </c>
      <c r="Q805" t="s">
        <v>60</v>
      </c>
      <c r="R805" t="str">
        <f t="shared" si="37"/>
        <v>Tertile 1</v>
      </c>
      <c r="S805" t="str">
        <f t="shared" si="38"/>
        <v>Risky</v>
      </c>
    </row>
    <row r="806" spans="1:19" x14ac:dyDescent="0.35">
      <c r="A806" t="s">
        <v>1717</v>
      </c>
      <c r="B806" s="1">
        <v>44628</v>
      </c>
      <c r="C806" s="5" t="str">
        <f t="shared" si="36"/>
        <v>03</v>
      </c>
      <c r="D806" t="s">
        <v>1718</v>
      </c>
      <c r="E806" t="s">
        <v>17</v>
      </c>
      <c r="F806">
        <v>13500</v>
      </c>
      <c r="G806" t="s">
        <v>288</v>
      </c>
      <c r="H806" t="s">
        <v>30</v>
      </c>
      <c r="I806" t="s">
        <v>570</v>
      </c>
      <c r="J806" t="s">
        <v>21</v>
      </c>
      <c r="K806" t="s">
        <v>22</v>
      </c>
      <c r="L806" t="s">
        <v>23</v>
      </c>
      <c r="M806">
        <v>60000</v>
      </c>
      <c r="N806" t="s">
        <v>32</v>
      </c>
      <c r="O806" t="s">
        <v>59</v>
      </c>
      <c r="P806">
        <v>6308303</v>
      </c>
      <c r="Q806" t="s">
        <v>33</v>
      </c>
      <c r="R806" t="str">
        <f t="shared" si="37"/>
        <v>Tertile 1</v>
      </c>
      <c r="S806" t="str">
        <f t="shared" si="38"/>
        <v>Risky</v>
      </c>
    </row>
    <row r="807" spans="1:19" x14ac:dyDescent="0.35">
      <c r="A807" t="s">
        <v>1726</v>
      </c>
      <c r="B807" s="1">
        <v>44628</v>
      </c>
      <c r="C807" s="5" t="str">
        <f t="shared" si="36"/>
        <v>03</v>
      </c>
      <c r="D807" t="s">
        <v>1727</v>
      </c>
      <c r="E807" t="s">
        <v>17</v>
      </c>
      <c r="F807">
        <v>13500</v>
      </c>
      <c r="G807" t="s">
        <v>80</v>
      </c>
      <c r="H807" t="s">
        <v>81</v>
      </c>
      <c r="I807" t="s">
        <v>387</v>
      </c>
      <c r="J807" t="s">
        <v>21</v>
      </c>
      <c r="K807" t="s">
        <v>22</v>
      </c>
      <c r="L807" t="s">
        <v>50</v>
      </c>
      <c r="M807">
        <v>25000</v>
      </c>
      <c r="N807" t="s">
        <v>66</v>
      </c>
      <c r="O807" t="s">
        <v>83</v>
      </c>
      <c r="P807">
        <v>7519996</v>
      </c>
      <c r="Q807" t="s">
        <v>67</v>
      </c>
      <c r="R807" t="str">
        <f t="shared" si="37"/>
        <v>Tertile 1</v>
      </c>
      <c r="S807" t="str">
        <f t="shared" si="38"/>
        <v>Risky</v>
      </c>
    </row>
    <row r="808" spans="1:19" x14ac:dyDescent="0.35">
      <c r="A808" t="s">
        <v>1728</v>
      </c>
      <c r="B808" s="1">
        <v>44628</v>
      </c>
      <c r="C808" s="5" t="str">
        <f t="shared" si="36"/>
        <v>03</v>
      </c>
      <c r="D808" t="s">
        <v>1597</v>
      </c>
      <c r="E808" t="s">
        <v>17</v>
      </c>
      <c r="F808">
        <v>13500</v>
      </c>
      <c r="G808" t="s">
        <v>103</v>
      </c>
      <c r="H808" t="s">
        <v>19</v>
      </c>
      <c r="I808" t="s">
        <v>752</v>
      </c>
      <c r="J808" t="s">
        <v>21</v>
      </c>
      <c r="K808" t="s">
        <v>22</v>
      </c>
      <c r="L808" t="s">
        <v>50</v>
      </c>
      <c r="M808">
        <v>31000</v>
      </c>
      <c r="N808" t="s">
        <v>42</v>
      </c>
      <c r="O808" t="s">
        <v>110</v>
      </c>
      <c r="P808">
        <v>8306394</v>
      </c>
      <c r="Q808" t="s">
        <v>44</v>
      </c>
      <c r="R808" t="str">
        <f t="shared" si="37"/>
        <v>Tertile 1</v>
      </c>
      <c r="S808" t="str">
        <f t="shared" si="38"/>
        <v>Risky</v>
      </c>
    </row>
    <row r="809" spans="1:19" x14ac:dyDescent="0.35">
      <c r="A809" t="s">
        <v>1736</v>
      </c>
      <c r="B809" s="1">
        <v>44628</v>
      </c>
      <c r="C809" s="5" t="str">
        <f t="shared" si="36"/>
        <v>03</v>
      </c>
      <c r="D809" t="s">
        <v>1402</v>
      </c>
      <c r="E809" t="s">
        <v>17</v>
      </c>
      <c r="F809">
        <v>13500</v>
      </c>
      <c r="G809" t="s">
        <v>55</v>
      </c>
      <c r="H809" t="s">
        <v>148</v>
      </c>
      <c r="I809" t="s">
        <v>614</v>
      </c>
      <c r="J809" t="s">
        <v>21</v>
      </c>
      <c r="K809" t="s">
        <v>22</v>
      </c>
      <c r="L809" t="s">
        <v>23</v>
      </c>
      <c r="M809">
        <v>21000</v>
      </c>
      <c r="N809" t="s">
        <v>58</v>
      </c>
      <c r="O809" t="s">
        <v>59</v>
      </c>
      <c r="P809">
        <v>8400571</v>
      </c>
      <c r="Q809" t="s">
        <v>33</v>
      </c>
      <c r="R809" t="str">
        <f t="shared" si="37"/>
        <v>Tertile 1</v>
      </c>
      <c r="S809" t="str">
        <f t="shared" si="38"/>
        <v>Risky</v>
      </c>
    </row>
    <row r="810" spans="1:19" x14ac:dyDescent="0.35">
      <c r="A810" t="s">
        <v>1739</v>
      </c>
      <c r="B810" s="1">
        <v>44628</v>
      </c>
      <c r="C810" s="5" t="str">
        <f t="shared" si="36"/>
        <v>03</v>
      </c>
      <c r="D810" t="s">
        <v>1740</v>
      </c>
      <c r="E810" t="s">
        <v>17</v>
      </c>
      <c r="F810">
        <v>350000</v>
      </c>
      <c r="G810" t="s">
        <v>70</v>
      </c>
      <c r="H810" t="s">
        <v>19</v>
      </c>
      <c r="I810" t="s">
        <v>20</v>
      </c>
      <c r="J810" t="s">
        <v>39</v>
      </c>
      <c r="K810" t="s">
        <v>40</v>
      </c>
      <c r="L810" t="s">
        <v>23</v>
      </c>
      <c r="M810">
        <v>18000</v>
      </c>
      <c r="N810" t="s">
        <v>72</v>
      </c>
      <c r="O810" t="s">
        <v>25</v>
      </c>
      <c r="P810">
        <v>7226372</v>
      </c>
      <c r="Q810" t="s">
        <v>52</v>
      </c>
      <c r="R810" t="str">
        <f t="shared" si="37"/>
        <v>Tertile 1</v>
      </c>
      <c r="S810" t="str">
        <f t="shared" si="38"/>
        <v>Risky</v>
      </c>
    </row>
    <row r="811" spans="1:19" x14ac:dyDescent="0.35">
      <c r="A811" t="s">
        <v>1734</v>
      </c>
      <c r="B811" s="1">
        <v>44628</v>
      </c>
      <c r="C811" s="5" t="str">
        <f t="shared" si="36"/>
        <v>03</v>
      </c>
      <c r="D811" t="s">
        <v>1735</v>
      </c>
      <c r="E811" t="s">
        <v>86</v>
      </c>
      <c r="F811">
        <v>445000</v>
      </c>
      <c r="G811" t="s">
        <v>47</v>
      </c>
      <c r="H811" t="s">
        <v>108</v>
      </c>
      <c r="I811" t="s">
        <v>350</v>
      </c>
      <c r="J811" t="s">
        <v>21</v>
      </c>
      <c r="K811" t="s">
        <v>22</v>
      </c>
      <c r="L811" t="s">
        <v>23</v>
      </c>
      <c r="M811">
        <v>12000</v>
      </c>
      <c r="N811" t="s">
        <v>51</v>
      </c>
      <c r="O811" t="s">
        <v>59</v>
      </c>
      <c r="P811">
        <v>8818015</v>
      </c>
      <c r="Q811" t="s">
        <v>26</v>
      </c>
      <c r="R811" t="str">
        <f t="shared" si="37"/>
        <v>Tertile 1</v>
      </c>
      <c r="S811" t="str">
        <f t="shared" si="38"/>
        <v>Risky</v>
      </c>
    </row>
    <row r="812" spans="1:19" x14ac:dyDescent="0.35">
      <c r="A812" t="s">
        <v>1729</v>
      </c>
      <c r="B812" s="1">
        <v>44628</v>
      </c>
      <c r="C812" s="5" t="str">
        <f t="shared" si="36"/>
        <v>03</v>
      </c>
      <c r="D812" t="s">
        <v>949</v>
      </c>
      <c r="E812" t="s">
        <v>17</v>
      </c>
      <c r="F812">
        <v>460000</v>
      </c>
      <c r="G812" t="s">
        <v>142</v>
      </c>
      <c r="H812" t="s">
        <v>30</v>
      </c>
      <c r="I812" t="s">
        <v>461</v>
      </c>
      <c r="J812" t="s">
        <v>21</v>
      </c>
      <c r="K812" t="s">
        <v>22</v>
      </c>
      <c r="L812" t="s">
        <v>23</v>
      </c>
      <c r="M812">
        <v>16000</v>
      </c>
      <c r="N812" t="s">
        <v>51</v>
      </c>
      <c r="O812" t="s">
        <v>43</v>
      </c>
      <c r="P812">
        <v>7328730</v>
      </c>
      <c r="Q812" t="s">
        <v>52</v>
      </c>
      <c r="R812" t="str">
        <f t="shared" si="37"/>
        <v>Tertile 1</v>
      </c>
      <c r="S812" t="str">
        <f t="shared" si="38"/>
        <v>Risky</v>
      </c>
    </row>
    <row r="813" spans="1:19" x14ac:dyDescent="0.35">
      <c r="A813" t="s">
        <v>1731</v>
      </c>
      <c r="B813" s="1">
        <v>44628</v>
      </c>
      <c r="C813" s="5" t="str">
        <f t="shared" si="36"/>
        <v>03</v>
      </c>
      <c r="D813" t="s">
        <v>1732</v>
      </c>
      <c r="E813" t="s">
        <v>86</v>
      </c>
      <c r="F813">
        <v>500000</v>
      </c>
      <c r="G813" t="s">
        <v>29</v>
      </c>
      <c r="H813" t="s">
        <v>174</v>
      </c>
      <c r="I813" t="s">
        <v>672</v>
      </c>
      <c r="J813" t="s">
        <v>39</v>
      </c>
      <c r="K813" t="s">
        <v>40</v>
      </c>
      <c r="L813" t="s">
        <v>23</v>
      </c>
      <c r="M813">
        <v>22000</v>
      </c>
      <c r="N813" t="s">
        <v>32</v>
      </c>
      <c r="O813" t="s">
        <v>25</v>
      </c>
      <c r="P813">
        <v>7296925</v>
      </c>
      <c r="Q813" t="s">
        <v>67</v>
      </c>
      <c r="R813" t="str">
        <f t="shared" si="37"/>
        <v>Tertile 1</v>
      </c>
      <c r="S813" t="str">
        <f t="shared" si="38"/>
        <v>Risky</v>
      </c>
    </row>
    <row r="814" spans="1:19" x14ac:dyDescent="0.35">
      <c r="A814" t="s">
        <v>1741</v>
      </c>
      <c r="B814" s="1">
        <v>44628</v>
      </c>
      <c r="C814" s="5" t="str">
        <f t="shared" si="36"/>
        <v>03</v>
      </c>
      <c r="D814" t="s">
        <v>1742</v>
      </c>
      <c r="E814" t="s">
        <v>17</v>
      </c>
      <c r="F814">
        <v>525000</v>
      </c>
      <c r="G814" t="s">
        <v>137</v>
      </c>
      <c r="H814" t="s">
        <v>319</v>
      </c>
      <c r="I814" t="s">
        <v>341</v>
      </c>
      <c r="J814" t="s">
        <v>21</v>
      </c>
      <c r="K814" t="s">
        <v>22</v>
      </c>
      <c r="L814" t="s">
        <v>23</v>
      </c>
      <c r="M814">
        <v>26000</v>
      </c>
      <c r="N814" t="s">
        <v>24</v>
      </c>
      <c r="O814" t="s">
        <v>59</v>
      </c>
      <c r="P814">
        <v>7014962</v>
      </c>
      <c r="Q814" t="s">
        <v>60</v>
      </c>
      <c r="R814" t="str">
        <f t="shared" si="37"/>
        <v>Tertile 1</v>
      </c>
      <c r="S814" t="str">
        <f t="shared" si="38"/>
        <v>Risky</v>
      </c>
    </row>
    <row r="815" spans="1:19" x14ac:dyDescent="0.35">
      <c r="A815" t="s">
        <v>1730</v>
      </c>
      <c r="B815" s="1">
        <v>44628</v>
      </c>
      <c r="C815" s="5" t="str">
        <f t="shared" si="36"/>
        <v>03</v>
      </c>
      <c r="D815" t="s">
        <v>1295</v>
      </c>
      <c r="E815" t="s">
        <v>17</v>
      </c>
      <c r="F815">
        <v>565000</v>
      </c>
      <c r="G815" t="s">
        <v>18</v>
      </c>
      <c r="H815" t="s">
        <v>19</v>
      </c>
      <c r="I815" t="s">
        <v>380</v>
      </c>
      <c r="J815" t="s">
        <v>21</v>
      </c>
      <c r="K815" t="s">
        <v>22</v>
      </c>
      <c r="L815" t="s">
        <v>23</v>
      </c>
      <c r="M815">
        <v>22000</v>
      </c>
      <c r="N815" t="s">
        <v>24</v>
      </c>
      <c r="O815" t="s">
        <v>59</v>
      </c>
      <c r="P815">
        <v>6948225</v>
      </c>
      <c r="Q815" t="s">
        <v>60</v>
      </c>
      <c r="R815" t="str">
        <f t="shared" si="37"/>
        <v>Tertile 2</v>
      </c>
      <c r="S815" t="str">
        <f t="shared" si="38"/>
        <v>Risky</v>
      </c>
    </row>
    <row r="816" spans="1:19" x14ac:dyDescent="0.35">
      <c r="A816" t="s">
        <v>1733</v>
      </c>
      <c r="B816" s="1">
        <v>44628</v>
      </c>
      <c r="C816" s="5" t="str">
        <f t="shared" si="36"/>
        <v>03</v>
      </c>
      <c r="D816" t="s">
        <v>1368</v>
      </c>
      <c r="E816" t="s">
        <v>17</v>
      </c>
      <c r="F816">
        <v>610000</v>
      </c>
      <c r="G816" t="s">
        <v>36</v>
      </c>
      <c r="H816" t="s">
        <v>81</v>
      </c>
      <c r="I816" t="s">
        <v>403</v>
      </c>
      <c r="J816" t="s">
        <v>39</v>
      </c>
      <c r="K816" t="s">
        <v>40</v>
      </c>
      <c r="L816" t="s">
        <v>50</v>
      </c>
      <c r="M816">
        <v>20000</v>
      </c>
      <c r="N816" t="s">
        <v>42</v>
      </c>
      <c r="O816" t="s">
        <v>25</v>
      </c>
      <c r="P816">
        <v>8704441</v>
      </c>
      <c r="Q816" t="s">
        <v>73</v>
      </c>
      <c r="R816" t="str">
        <f t="shared" si="37"/>
        <v>Tertile 2</v>
      </c>
      <c r="S816" t="str">
        <f t="shared" si="38"/>
        <v>Risky</v>
      </c>
    </row>
    <row r="817" spans="1:19" x14ac:dyDescent="0.35">
      <c r="A817" t="s">
        <v>1708</v>
      </c>
      <c r="B817" s="1">
        <v>44628</v>
      </c>
      <c r="C817" s="5" t="str">
        <f t="shared" si="36"/>
        <v>03</v>
      </c>
      <c r="D817" t="s">
        <v>1709</v>
      </c>
      <c r="E817" t="s">
        <v>17</v>
      </c>
      <c r="F817">
        <v>620000</v>
      </c>
      <c r="G817" t="s">
        <v>199</v>
      </c>
      <c r="H817" t="s">
        <v>81</v>
      </c>
      <c r="I817" t="s">
        <v>82</v>
      </c>
      <c r="J817" t="s">
        <v>39</v>
      </c>
      <c r="K817" t="s">
        <v>40</v>
      </c>
      <c r="L817" t="s">
        <v>50</v>
      </c>
      <c r="M817">
        <v>14000</v>
      </c>
      <c r="N817" t="s">
        <v>51</v>
      </c>
      <c r="O817" t="s">
        <v>59</v>
      </c>
      <c r="P817">
        <v>6633607</v>
      </c>
      <c r="Q817" t="s">
        <v>52</v>
      </c>
      <c r="R817" t="str">
        <f t="shared" si="37"/>
        <v>Tertile 2</v>
      </c>
      <c r="S817" t="str">
        <f t="shared" si="38"/>
        <v>Risky</v>
      </c>
    </row>
    <row r="818" spans="1:19" x14ac:dyDescent="0.35">
      <c r="A818" t="s">
        <v>1707</v>
      </c>
      <c r="B818" s="1">
        <v>44628</v>
      </c>
      <c r="C818" s="5" t="str">
        <f t="shared" si="36"/>
        <v>03</v>
      </c>
      <c r="D818" t="s">
        <v>1691</v>
      </c>
      <c r="E818" t="s">
        <v>17</v>
      </c>
      <c r="F818">
        <v>710000</v>
      </c>
      <c r="G818" t="s">
        <v>195</v>
      </c>
      <c r="H818" t="s">
        <v>148</v>
      </c>
      <c r="I818" t="s">
        <v>522</v>
      </c>
      <c r="J818" t="s">
        <v>21</v>
      </c>
      <c r="K818" t="s">
        <v>22</v>
      </c>
      <c r="L818" t="s">
        <v>50</v>
      </c>
      <c r="M818">
        <v>45000</v>
      </c>
      <c r="N818" t="s">
        <v>42</v>
      </c>
      <c r="O818" t="s">
        <v>59</v>
      </c>
      <c r="P818">
        <v>6884967</v>
      </c>
      <c r="Q818" t="s">
        <v>44</v>
      </c>
      <c r="R818" t="str">
        <f t="shared" si="37"/>
        <v>Tertile 2</v>
      </c>
      <c r="S818" t="str">
        <f t="shared" si="38"/>
        <v>Risky</v>
      </c>
    </row>
    <row r="819" spans="1:19" x14ac:dyDescent="0.35">
      <c r="A819" t="s">
        <v>1737</v>
      </c>
      <c r="B819" s="1">
        <v>44628</v>
      </c>
      <c r="C819" s="5" t="str">
        <f t="shared" si="36"/>
        <v>03</v>
      </c>
      <c r="D819" t="s">
        <v>1738</v>
      </c>
      <c r="E819" t="s">
        <v>86</v>
      </c>
      <c r="F819">
        <v>801000</v>
      </c>
      <c r="G819" t="s">
        <v>63</v>
      </c>
      <c r="H819" t="s">
        <v>174</v>
      </c>
      <c r="I819" t="s">
        <v>265</v>
      </c>
      <c r="J819" t="s">
        <v>21</v>
      </c>
      <c r="K819" t="s">
        <v>22</v>
      </c>
      <c r="L819" t="s">
        <v>23</v>
      </c>
      <c r="M819">
        <v>18000</v>
      </c>
      <c r="N819" t="s">
        <v>66</v>
      </c>
      <c r="O819" t="s">
        <v>59</v>
      </c>
      <c r="P819">
        <v>7200530</v>
      </c>
      <c r="Q819" t="s">
        <v>44</v>
      </c>
      <c r="R819" t="str">
        <f t="shared" si="37"/>
        <v>Tertile 2</v>
      </c>
      <c r="S819" t="str">
        <f t="shared" si="38"/>
        <v>Eligible</v>
      </c>
    </row>
    <row r="820" spans="1:19" x14ac:dyDescent="0.35">
      <c r="A820" t="s">
        <v>1704</v>
      </c>
      <c r="B820" s="1">
        <v>44628</v>
      </c>
      <c r="C820" s="5" t="str">
        <f t="shared" si="36"/>
        <v>03</v>
      </c>
      <c r="D820" t="s">
        <v>1705</v>
      </c>
      <c r="E820" t="s">
        <v>17</v>
      </c>
      <c r="F820">
        <v>815000</v>
      </c>
      <c r="G820" t="s">
        <v>47</v>
      </c>
      <c r="H820" t="s">
        <v>64</v>
      </c>
      <c r="I820" t="s">
        <v>65</v>
      </c>
      <c r="J820" t="s">
        <v>21</v>
      </c>
      <c r="K820" t="s">
        <v>22</v>
      </c>
      <c r="L820" t="s">
        <v>50</v>
      </c>
      <c r="M820">
        <v>21000</v>
      </c>
      <c r="N820" t="s">
        <v>51</v>
      </c>
      <c r="O820" t="s">
        <v>59</v>
      </c>
      <c r="P820">
        <v>8230754</v>
      </c>
      <c r="Q820" t="s">
        <v>52</v>
      </c>
      <c r="R820" t="str">
        <f t="shared" si="37"/>
        <v>Tertile 2</v>
      </c>
      <c r="S820" t="str">
        <f t="shared" si="38"/>
        <v>Eligible</v>
      </c>
    </row>
    <row r="821" spans="1:19" x14ac:dyDescent="0.35">
      <c r="A821" t="s">
        <v>1711</v>
      </c>
      <c r="B821" s="1">
        <v>44628</v>
      </c>
      <c r="C821" s="5" t="str">
        <f t="shared" si="36"/>
        <v>03</v>
      </c>
      <c r="D821" t="s">
        <v>1712</v>
      </c>
      <c r="E821" t="s">
        <v>86</v>
      </c>
      <c r="F821">
        <v>830000</v>
      </c>
      <c r="G821" t="s">
        <v>248</v>
      </c>
      <c r="H821" t="s">
        <v>117</v>
      </c>
      <c r="I821" t="s">
        <v>427</v>
      </c>
      <c r="J821" t="s">
        <v>39</v>
      </c>
      <c r="K821" t="s">
        <v>40</v>
      </c>
      <c r="L821" t="s">
        <v>50</v>
      </c>
      <c r="M821">
        <v>21000</v>
      </c>
      <c r="N821" t="s">
        <v>66</v>
      </c>
      <c r="O821" t="s">
        <v>25</v>
      </c>
      <c r="P821">
        <v>7297362</v>
      </c>
      <c r="Q821" t="s">
        <v>67</v>
      </c>
      <c r="R821" t="str">
        <f t="shared" si="37"/>
        <v>Tertile 2</v>
      </c>
      <c r="S821" t="str">
        <f t="shared" si="38"/>
        <v>Eligible</v>
      </c>
    </row>
    <row r="822" spans="1:19" x14ac:dyDescent="0.35">
      <c r="A822" t="s">
        <v>1719</v>
      </c>
      <c r="B822" s="1">
        <v>44628</v>
      </c>
      <c r="C822" s="5" t="str">
        <f t="shared" si="36"/>
        <v>03</v>
      </c>
      <c r="D822" t="s">
        <v>1488</v>
      </c>
      <c r="E822" t="s">
        <v>17</v>
      </c>
      <c r="F822">
        <v>975000</v>
      </c>
      <c r="G822" t="s">
        <v>80</v>
      </c>
      <c r="H822" t="s">
        <v>126</v>
      </c>
      <c r="I822" t="s">
        <v>127</v>
      </c>
      <c r="J822" t="s">
        <v>21</v>
      </c>
      <c r="K822" t="s">
        <v>22</v>
      </c>
      <c r="L822" t="s">
        <v>50</v>
      </c>
      <c r="M822">
        <v>21000</v>
      </c>
      <c r="N822" t="s">
        <v>66</v>
      </c>
      <c r="O822" t="s">
        <v>110</v>
      </c>
      <c r="P822">
        <v>6941539</v>
      </c>
      <c r="Q822" t="s">
        <v>67</v>
      </c>
      <c r="R822" t="str">
        <f t="shared" si="37"/>
        <v>Tertile 2</v>
      </c>
      <c r="S822" t="str">
        <f t="shared" si="38"/>
        <v>Eligible</v>
      </c>
    </row>
    <row r="823" spans="1:19" x14ac:dyDescent="0.35">
      <c r="A823" t="s">
        <v>1713</v>
      </c>
      <c r="B823" s="1">
        <v>44628</v>
      </c>
      <c r="C823" s="5" t="str">
        <f t="shared" si="36"/>
        <v>03</v>
      </c>
      <c r="D823" t="s">
        <v>1714</v>
      </c>
      <c r="E823" t="s">
        <v>17</v>
      </c>
      <c r="F823">
        <v>1105000</v>
      </c>
      <c r="G823" t="s">
        <v>252</v>
      </c>
      <c r="H823" t="s">
        <v>30</v>
      </c>
      <c r="I823" t="s">
        <v>31</v>
      </c>
      <c r="J823" t="s">
        <v>21</v>
      </c>
      <c r="K823" t="s">
        <v>22</v>
      </c>
      <c r="L823" t="s">
        <v>50</v>
      </c>
      <c r="M823">
        <v>10500</v>
      </c>
      <c r="N823" t="s">
        <v>72</v>
      </c>
      <c r="O823" t="s">
        <v>25</v>
      </c>
      <c r="P823">
        <v>7149864</v>
      </c>
      <c r="Q823" t="s">
        <v>73</v>
      </c>
      <c r="R823" t="str">
        <f t="shared" si="37"/>
        <v>Tertile 3</v>
      </c>
      <c r="S823" t="str">
        <f t="shared" si="38"/>
        <v>Eligible</v>
      </c>
    </row>
    <row r="824" spans="1:19" x14ac:dyDescent="0.35">
      <c r="A824" t="s">
        <v>1694</v>
      </c>
      <c r="B824" s="1">
        <v>44628</v>
      </c>
      <c r="C824" s="5" t="str">
        <f t="shared" si="36"/>
        <v>03</v>
      </c>
      <c r="D824" t="s">
        <v>1386</v>
      </c>
      <c r="E824" t="s">
        <v>17</v>
      </c>
      <c r="F824">
        <v>1265000</v>
      </c>
      <c r="G824" t="s">
        <v>103</v>
      </c>
      <c r="H824" t="s">
        <v>81</v>
      </c>
      <c r="I824" t="s">
        <v>387</v>
      </c>
      <c r="J824" t="s">
        <v>21</v>
      </c>
      <c r="K824" t="s">
        <v>22</v>
      </c>
      <c r="L824" t="s">
        <v>50</v>
      </c>
      <c r="M824">
        <v>42500</v>
      </c>
      <c r="N824" t="s">
        <v>42</v>
      </c>
      <c r="O824" t="s">
        <v>83</v>
      </c>
      <c r="P824">
        <v>8551646</v>
      </c>
      <c r="Q824" t="s">
        <v>44</v>
      </c>
      <c r="R824" t="str">
        <f t="shared" si="37"/>
        <v>Tertile 3</v>
      </c>
      <c r="S824" t="str">
        <f t="shared" si="38"/>
        <v>Eligible</v>
      </c>
    </row>
    <row r="825" spans="1:19" x14ac:dyDescent="0.35">
      <c r="A825" t="s">
        <v>1723</v>
      </c>
      <c r="B825" s="1">
        <v>44628</v>
      </c>
      <c r="C825" s="5" t="str">
        <f t="shared" si="36"/>
        <v>03</v>
      </c>
      <c r="D825" t="s">
        <v>1724</v>
      </c>
      <c r="E825" t="s">
        <v>17</v>
      </c>
      <c r="F825">
        <v>1302500</v>
      </c>
      <c r="G825" t="s">
        <v>18</v>
      </c>
      <c r="H825" t="s">
        <v>113</v>
      </c>
      <c r="I825" t="s">
        <v>114</v>
      </c>
      <c r="J825" t="s">
        <v>21</v>
      </c>
      <c r="K825" t="s">
        <v>22</v>
      </c>
      <c r="L825" t="s">
        <v>23</v>
      </c>
      <c r="M825">
        <v>22250</v>
      </c>
      <c r="N825" t="s">
        <v>24</v>
      </c>
      <c r="O825" t="s">
        <v>83</v>
      </c>
      <c r="P825">
        <v>7721381</v>
      </c>
      <c r="Q825" t="s">
        <v>26</v>
      </c>
      <c r="R825" t="str">
        <f t="shared" si="37"/>
        <v>Tertile 3</v>
      </c>
      <c r="S825" t="str">
        <f t="shared" si="38"/>
        <v>Eligible</v>
      </c>
    </row>
    <row r="826" spans="1:19" x14ac:dyDescent="0.35">
      <c r="A826" t="s">
        <v>1715</v>
      </c>
      <c r="B826" s="1">
        <v>44628</v>
      </c>
      <c r="C826" s="5" t="str">
        <f t="shared" si="36"/>
        <v>03</v>
      </c>
      <c r="D826" t="s">
        <v>1716</v>
      </c>
      <c r="E826" t="s">
        <v>17</v>
      </c>
      <c r="F826">
        <v>1303000</v>
      </c>
      <c r="G826" t="s">
        <v>268</v>
      </c>
      <c r="H826" t="s">
        <v>64</v>
      </c>
      <c r="I826" t="s">
        <v>200</v>
      </c>
      <c r="J826" t="s">
        <v>39</v>
      </c>
      <c r="K826" t="s">
        <v>40</v>
      </c>
      <c r="L826" t="s">
        <v>50</v>
      </c>
      <c r="M826">
        <v>29300</v>
      </c>
      <c r="N826" t="s">
        <v>24</v>
      </c>
      <c r="O826" t="s">
        <v>59</v>
      </c>
      <c r="P826">
        <v>8840430</v>
      </c>
      <c r="Q826" t="s">
        <v>26</v>
      </c>
      <c r="R826" t="str">
        <f t="shared" si="37"/>
        <v>Tertile 3</v>
      </c>
      <c r="S826" t="str">
        <f t="shared" si="38"/>
        <v>Eligible</v>
      </c>
    </row>
    <row r="827" spans="1:19" x14ac:dyDescent="0.35">
      <c r="A827" t="s">
        <v>1697</v>
      </c>
      <c r="B827" s="1">
        <v>44628</v>
      </c>
      <c r="C827" s="5" t="str">
        <f t="shared" si="36"/>
        <v>03</v>
      </c>
      <c r="D827" t="s">
        <v>1698</v>
      </c>
      <c r="E827" t="s">
        <v>17</v>
      </c>
      <c r="F827">
        <v>1390000</v>
      </c>
      <c r="G827" t="s">
        <v>142</v>
      </c>
      <c r="H827" t="s">
        <v>94</v>
      </c>
      <c r="I827" t="s">
        <v>95</v>
      </c>
      <c r="J827" t="s">
        <v>39</v>
      </c>
      <c r="K827" t="s">
        <v>40</v>
      </c>
      <c r="L827" t="s">
        <v>50</v>
      </c>
      <c r="M827">
        <v>16000</v>
      </c>
      <c r="N827" t="s">
        <v>51</v>
      </c>
      <c r="O827" t="s">
        <v>83</v>
      </c>
      <c r="P827">
        <v>8901635</v>
      </c>
      <c r="Q827" t="s">
        <v>52</v>
      </c>
      <c r="R827" t="str">
        <f t="shared" si="37"/>
        <v>Tertile 3</v>
      </c>
      <c r="S827" t="str">
        <f t="shared" si="38"/>
        <v>Eligible</v>
      </c>
    </row>
    <row r="828" spans="1:19" x14ac:dyDescent="0.35">
      <c r="A828" t="s">
        <v>1725</v>
      </c>
      <c r="B828" s="1">
        <v>44628</v>
      </c>
      <c r="C828" s="5" t="str">
        <f t="shared" si="36"/>
        <v>03</v>
      </c>
      <c r="D828" t="s">
        <v>638</v>
      </c>
      <c r="E828" t="s">
        <v>17</v>
      </c>
      <c r="F828">
        <v>1420200</v>
      </c>
      <c r="G828" t="s">
        <v>29</v>
      </c>
      <c r="H828" t="s">
        <v>30</v>
      </c>
      <c r="I828" t="s">
        <v>920</v>
      </c>
      <c r="J828" t="s">
        <v>21</v>
      </c>
      <c r="K828" t="s">
        <v>22</v>
      </c>
      <c r="L828" t="s">
        <v>50</v>
      </c>
      <c r="M828">
        <v>19020</v>
      </c>
      <c r="N828" t="s">
        <v>32</v>
      </c>
      <c r="O828" t="s">
        <v>83</v>
      </c>
      <c r="P828">
        <v>6188796</v>
      </c>
      <c r="Q828" t="s">
        <v>33</v>
      </c>
      <c r="R828" t="str">
        <f t="shared" si="37"/>
        <v>Tertile 3</v>
      </c>
      <c r="S828" t="str">
        <f t="shared" si="38"/>
        <v>Eligible</v>
      </c>
    </row>
    <row r="829" spans="1:19" x14ac:dyDescent="0.35">
      <c r="A829" t="s">
        <v>1680</v>
      </c>
      <c r="B829" s="1">
        <v>44628</v>
      </c>
      <c r="C829" s="5" t="str">
        <f t="shared" si="36"/>
        <v>03</v>
      </c>
      <c r="D829" t="s">
        <v>1681</v>
      </c>
      <c r="E829" t="s">
        <v>17</v>
      </c>
      <c r="F829">
        <v>1562500</v>
      </c>
      <c r="G829" t="s">
        <v>80</v>
      </c>
      <c r="H829" t="s">
        <v>319</v>
      </c>
      <c r="I829" t="s">
        <v>478</v>
      </c>
      <c r="J829" t="s">
        <v>39</v>
      </c>
      <c r="K829" t="s">
        <v>40</v>
      </c>
      <c r="L829" t="s">
        <v>50</v>
      </c>
      <c r="M829">
        <v>26251</v>
      </c>
      <c r="N829" t="s">
        <v>66</v>
      </c>
      <c r="O829" t="s">
        <v>110</v>
      </c>
      <c r="P829">
        <v>8064818</v>
      </c>
      <c r="Q829" t="s">
        <v>67</v>
      </c>
      <c r="R829" t="str">
        <f t="shared" si="37"/>
        <v>Tertile 3</v>
      </c>
      <c r="S829" t="str">
        <f t="shared" si="38"/>
        <v>Eligible</v>
      </c>
    </row>
    <row r="830" spans="1:19" x14ac:dyDescent="0.35">
      <c r="A830" t="s">
        <v>1687</v>
      </c>
      <c r="B830" s="1">
        <v>44628</v>
      </c>
      <c r="C830" s="5" t="str">
        <f t="shared" si="36"/>
        <v>03</v>
      </c>
      <c r="D830" t="s">
        <v>1688</v>
      </c>
      <c r="E830" t="s">
        <v>17</v>
      </c>
      <c r="F830">
        <v>1900000</v>
      </c>
      <c r="G830" t="s">
        <v>103</v>
      </c>
      <c r="H830" t="s">
        <v>148</v>
      </c>
      <c r="I830" t="s">
        <v>765</v>
      </c>
      <c r="J830" t="s">
        <v>39</v>
      </c>
      <c r="K830" t="s">
        <v>40</v>
      </c>
      <c r="L830" t="s">
        <v>23</v>
      </c>
      <c r="M830">
        <v>25000</v>
      </c>
      <c r="N830" t="s">
        <v>42</v>
      </c>
      <c r="O830" t="s">
        <v>25</v>
      </c>
      <c r="P830">
        <v>8152791</v>
      </c>
      <c r="Q830" t="s">
        <v>44</v>
      </c>
      <c r="R830" t="str">
        <f t="shared" si="37"/>
        <v>Tertile 3</v>
      </c>
      <c r="S830" t="str">
        <f t="shared" si="38"/>
        <v>Eligible</v>
      </c>
    </row>
    <row r="831" spans="1:19" x14ac:dyDescent="0.35">
      <c r="A831" t="s">
        <v>1721</v>
      </c>
      <c r="B831" s="1">
        <v>44628</v>
      </c>
      <c r="C831" s="5" t="str">
        <f t="shared" si="36"/>
        <v>03</v>
      </c>
      <c r="D831" t="s">
        <v>1722</v>
      </c>
      <c r="E831" t="s">
        <v>17</v>
      </c>
      <c r="F831">
        <v>1940000</v>
      </c>
      <c r="G831" t="s">
        <v>166</v>
      </c>
      <c r="H831" t="s">
        <v>148</v>
      </c>
      <c r="I831" t="s">
        <v>698</v>
      </c>
      <c r="J831" t="s">
        <v>21</v>
      </c>
      <c r="K831" t="s">
        <v>22</v>
      </c>
      <c r="L831" t="s">
        <v>50</v>
      </c>
      <c r="M831">
        <v>35000</v>
      </c>
      <c r="N831" t="s">
        <v>24</v>
      </c>
      <c r="O831" t="s">
        <v>83</v>
      </c>
      <c r="P831">
        <v>8780144</v>
      </c>
      <c r="Q831" t="s">
        <v>26</v>
      </c>
      <c r="R831" t="str">
        <f t="shared" si="37"/>
        <v>Tertile 3</v>
      </c>
      <c r="S831" t="str">
        <f t="shared" si="38"/>
        <v>Eligible</v>
      </c>
    </row>
    <row r="832" spans="1:19" x14ac:dyDescent="0.35">
      <c r="A832" t="s">
        <v>1682</v>
      </c>
      <c r="B832" s="1">
        <v>44628</v>
      </c>
      <c r="C832" s="5" t="str">
        <f t="shared" si="36"/>
        <v>03</v>
      </c>
      <c r="D832" t="s">
        <v>1683</v>
      </c>
      <c r="E832" t="s">
        <v>17</v>
      </c>
      <c r="F832">
        <v>2000000</v>
      </c>
      <c r="G832" t="s">
        <v>90</v>
      </c>
      <c r="H832" t="s">
        <v>148</v>
      </c>
      <c r="I832" t="s">
        <v>614</v>
      </c>
      <c r="J832" t="s">
        <v>21</v>
      </c>
      <c r="K832" t="s">
        <v>22</v>
      </c>
      <c r="L832" t="s">
        <v>23</v>
      </c>
      <c r="M832">
        <v>9000</v>
      </c>
      <c r="N832" t="s">
        <v>72</v>
      </c>
      <c r="O832" t="s">
        <v>59</v>
      </c>
      <c r="P832">
        <v>7807481</v>
      </c>
      <c r="Q832" t="s">
        <v>73</v>
      </c>
      <c r="R832" t="str">
        <f t="shared" si="37"/>
        <v>Tertile 3</v>
      </c>
      <c r="S832" t="str">
        <f t="shared" si="38"/>
        <v>Eligible</v>
      </c>
    </row>
    <row r="833" spans="1:19" x14ac:dyDescent="0.35">
      <c r="A833" t="s">
        <v>1706</v>
      </c>
      <c r="B833" s="1">
        <v>44628</v>
      </c>
      <c r="C833" s="5" t="str">
        <f t="shared" si="36"/>
        <v>03</v>
      </c>
      <c r="D833" t="s">
        <v>871</v>
      </c>
      <c r="E833" t="s">
        <v>17</v>
      </c>
      <c r="F833">
        <v>2000000</v>
      </c>
      <c r="G833" t="s">
        <v>191</v>
      </c>
      <c r="H833" t="s">
        <v>148</v>
      </c>
      <c r="I833" t="s">
        <v>614</v>
      </c>
      <c r="J833" t="s">
        <v>21</v>
      </c>
      <c r="K833" t="s">
        <v>22</v>
      </c>
      <c r="L833" t="s">
        <v>50</v>
      </c>
      <c r="M833">
        <v>13000</v>
      </c>
      <c r="N833" t="s">
        <v>32</v>
      </c>
      <c r="O833" t="s">
        <v>59</v>
      </c>
      <c r="P833">
        <v>8920963</v>
      </c>
      <c r="Q833" t="s">
        <v>33</v>
      </c>
      <c r="R833" t="str">
        <f t="shared" si="37"/>
        <v>Tertile 3</v>
      </c>
      <c r="S833" t="str">
        <f t="shared" si="38"/>
        <v>Eligible</v>
      </c>
    </row>
    <row r="834" spans="1:19" x14ac:dyDescent="0.35">
      <c r="A834" t="s">
        <v>1720</v>
      </c>
      <c r="B834" s="1">
        <v>44628</v>
      </c>
      <c r="C834" s="5" t="str">
        <f t="shared" ref="C834:C897" si="39">TEXT(B834,$V$22)</f>
        <v>03</v>
      </c>
      <c r="D834" t="s">
        <v>529</v>
      </c>
      <c r="E834" t="s">
        <v>17</v>
      </c>
      <c r="F834">
        <v>2365000</v>
      </c>
      <c r="G834" t="s">
        <v>98</v>
      </c>
      <c r="H834" t="s">
        <v>133</v>
      </c>
      <c r="I834" t="s">
        <v>134</v>
      </c>
      <c r="J834" t="s">
        <v>21</v>
      </c>
      <c r="K834" t="s">
        <v>22</v>
      </c>
      <c r="L834" t="s">
        <v>23</v>
      </c>
      <c r="M834">
        <v>49500</v>
      </c>
      <c r="N834" t="s">
        <v>32</v>
      </c>
      <c r="O834" t="s">
        <v>83</v>
      </c>
      <c r="P834">
        <v>7141544</v>
      </c>
      <c r="Q834" t="s">
        <v>33</v>
      </c>
      <c r="R834" t="str">
        <f t="shared" ref="R834:R897" si="40">IF(F834&lt;_xlfn.PERCENTILE.INC($F$2:$F$10576,1/3), "Tertile 1",
   IF(F834&lt;_xlfn.PERCENTILE.INC($F$2:$F$10576,2/3), "Tertile 2", "Tertile 3"))</f>
        <v>Tertile 3</v>
      </c>
      <c r="S834" t="str">
        <f t="shared" ref="S834:S897" si="41">IF(F834&gt;755000, "Eligible", "Risky")</f>
        <v>Eligible</v>
      </c>
    </row>
    <row r="835" spans="1:19" x14ac:dyDescent="0.35">
      <c r="A835" t="s">
        <v>1689</v>
      </c>
      <c r="B835" s="1">
        <v>44628</v>
      </c>
      <c r="C835" s="5" t="str">
        <f t="shared" si="39"/>
        <v>03</v>
      </c>
      <c r="D835" t="s">
        <v>871</v>
      </c>
      <c r="E835" t="s">
        <v>17</v>
      </c>
      <c r="F835">
        <v>3010000</v>
      </c>
      <c r="G835" t="s">
        <v>142</v>
      </c>
      <c r="H835" t="s">
        <v>81</v>
      </c>
      <c r="I835" t="s">
        <v>323</v>
      </c>
      <c r="J835" t="s">
        <v>21</v>
      </c>
      <c r="K835" t="s">
        <v>22</v>
      </c>
      <c r="L835" t="s">
        <v>50</v>
      </c>
      <c r="M835">
        <v>25000</v>
      </c>
      <c r="N835" t="s">
        <v>51</v>
      </c>
      <c r="O835" t="s">
        <v>25</v>
      </c>
      <c r="P835">
        <v>6826177</v>
      </c>
      <c r="Q835" t="s">
        <v>52</v>
      </c>
      <c r="R835" t="str">
        <f t="shared" si="40"/>
        <v>Tertile 3</v>
      </c>
      <c r="S835" t="str">
        <f t="shared" si="41"/>
        <v>Eligible</v>
      </c>
    </row>
    <row r="836" spans="1:19" x14ac:dyDescent="0.35">
      <c r="A836" t="s">
        <v>1700</v>
      </c>
      <c r="B836" s="1">
        <v>44628</v>
      </c>
      <c r="C836" s="5" t="str">
        <f t="shared" si="39"/>
        <v>03</v>
      </c>
      <c r="D836" t="s">
        <v>1701</v>
      </c>
      <c r="E836" t="s">
        <v>17</v>
      </c>
      <c r="F836">
        <v>3600000</v>
      </c>
      <c r="G836" t="s">
        <v>29</v>
      </c>
      <c r="H836" t="s">
        <v>30</v>
      </c>
      <c r="I836" t="s">
        <v>461</v>
      </c>
      <c r="J836" t="s">
        <v>21</v>
      </c>
      <c r="K836" t="s">
        <v>22</v>
      </c>
      <c r="L836" t="s">
        <v>50</v>
      </c>
      <c r="M836">
        <v>39000</v>
      </c>
      <c r="N836" t="s">
        <v>32</v>
      </c>
      <c r="O836" t="s">
        <v>43</v>
      </c>
      <c r="P836">
        <v>8120812</v>
      </c>
      <c r="Q836" t="s">
        <v>33</v>
      </c>
      <c r="R836" t="str">
        <f t="shared" si="40"/>
        <v>Tertile 3</v>
      </c>
      <c r="S836" t="str">
        <f t="shared" si="41"/>
        <v>Eligible</v>
      </c>
    </row>
    <row r="837" spans="1:19" x14ac:dyDescent="0.35">
      <c r="A837" t="s">
        <v>1744</v>
      </c>
      <c r="B837" s="1">
        <v>44629</v>
      </c>
      <c r="C837" s="5" t="str">
        <f t="shared" si="39"/>
        <v>03</v>
      </c>
      <c r="D837" t="s">
        <v>1701</v>
      </c>
      <c r="E837" t="s">
        <v>17</v>
      </c>
      <c r="F837">
        <v>13500</v>
      </c>
      <c r="G837" t="s">
        <v>76</v>
      </c>
      <c r="H837" t="s">
        <v>369</v>
      </c>
      <c r="I837" t="s">
        <v>810</v>
      </c>
      <c r="J837" t="s">
        <v>21</v>
      </c>
      <c r="K837" t="s">
        <v>22</v>
      </c>
      <c r="L837" t="s">
        <v>50</v>
      </c>
      <c r="M837">
        <v>15001</v>
      </c>
      <c r="N837" t="s">
        <v>72</v>
      </c>
      <c r="O837" t="s">
        <v>25</v>
      </c>
      <c r="P837">
        <v>8266098</v>
      </c>
      <c r="Q837" t="s">
        <v>73</v>
      </c>
      <c r="R837" t="str">
        <f t="shared" si="40"/>
        <v>Tertile 1</v>
      </c>
      <c r="S837" t="str">
        <f t="shared" si="41"/>
        <v>Risky</v>
      </c>
    </row>
    <row r="838" spans="1:19" x14ac:dyDescent="0.35">
      <c r="A838" t="s">
        <v>1755</v>
      </c>
      <c r="B838" s="1">
        <v>44629</v>
      </c>
      <c r="C838" s="5" t="str">
        <f t="shared" si="39"/>
        <v>03</v>
      </c>
      <c r="D838" t="s">
        <v>1756</v>
      </c>
      <c r="E838" t="s">
        <v>17</v>
      </c>
      <c r="F838">
        <v>13500</v>
      </c>
      <c r="G838" t="s">
        <v>295</v>
      </c>
      <c r="H838" t="s">
        <v>81</v>
      </c>
      <c r="I838" t="s">
        <v>323</v>
      </c>
      <c r="J838" t="s">
        <v>21</v>
      </c>
      <c r="K838" t="s">
        <v>22</v>
      </c>
      <c r="L838" t="s">
        <v>50</v>
      </c>
      <c r="M838">
        <v>46000</v>
      </c>
      <c r="N838" t="s">
        <v>51</v>
      </c>
      <c r="O838" t="s">
        <v>25</v>
      </c>
      <c r="P838">
        <v>6307517</v>
      </c>
      <c r="Q838" t="s">
        <v>52</v>
      </c>
      <c r="R838" t="str">
        <f t="shared" si="40"/>
        <v>Tertile 1</v>
      </c>
      <c r="S838" t="str">
        <f t="shared" si="41"/>
        <v>Risky</v>
      </c>
    </row>
    <row r="839" spans="1:19" x14ac:dyDescent="0.35">
      <c r="A839" t="s">
        <v>1763</v>
      </c>
      <c r="B839" s="1">
        <v>44629</v>
      </c>
      <c r="C839" s="5" t="str">
        <f t="shared" si="39"/>
        <v>03</v>
      </c>
      <c r="D839" t="s">
        <v>1528</v>
      </c>
      <c r="E839" t="s">
        <v>17</v>
      </c>
      <c r="F839">
        <v>365000</v>
      </c>
      <c r="G839" t="s">
        <v>195</v>
      </c>
      <c r="H839" t="s">
        <v>174</v>
      </c>
      <c r="I839" t="s">
        <v>257</v>
      </c>
      <c r="J839" t="s">
        <v>39</v>
      </c>
      <c r="K839" t="s">
        <v>40</v>
      </c>
      <c r="L839" t="s">
        <v>50</v>
      </c>
      <c r="M839">
        <v>17000</v>
      </c>
      <c r="N839" t="s">
        <v>42</v>
      </c>
      <c r="O839" t="s">
        <v>43</v>
      </c>
      <c r="P839">
        <v>6899959</v>
      </c>
      <c r="Q839" t="s">
        <v>73</v>
      </c>
      <c r="R839" t="str">
        <f t="shared" si="40"/>
        <v>Tertile 1</v>
      </c>
      <c r="S839" t="str">
        <f t="shared" si="41"/>
        <v>Risky</v>
      </c>
    </row>
    <row r="840" spans="1:19" x14ac:dyDescent="0.35">
      <c r="A840" t="s">
        <v>1764</v>
      </c>
      <c r="B840" s="1">
        <v>44629</v>
      </c>
      <c r="C840" s="5" t="str">
        <f t="shared" si="39"/>
        <v>03</v>
      </c>
      <c r="D840" t="s">
        <v>1530</v>
      </c>
      <c r="E840" t="s">
        <v>17</v>
      </c>
      <c r="F840">
        <v>460000</v>
      </c>
      <c r="G840" t="s">
        <v>199</v>
      </c>
      <c r="H840" t="s">
        <v>94</v>
      </c>
      <c r="I840" t="s">
        <v>95</v>
      </c>
      <c r="J840" t="s">
        <v>21</v>
      </c>
      <c r="K840" t="s">
        <v>22</v>
      </c>
      <c r="L840" t="s">
        <v>50</v>
      </c>
      <c r="M840">
        <v>21000</v>
      </c>
      <c r="N840" t="s">
        <v>51</v>
      </c>
      <c r="O840" t="s">
        <v>59</v>
      </c>
      <c r="P840">
        <v>6000326</v>
      </c>
      <c r="Q840" t="s">
        <v>60</v>
      </c>
      <c r="R840" t="str">
        <f t="shared" si="40"/>
        <v>Tertile 1</v>
      </c>
      <c r="S840" t="str">
        <f t="shared" si="41"/>
        <v>Risky</v>
      </c>
    </row>
    <row r="841" spans="1:19" x14ac:dyDescent="0.35">
      <c r="A841" t="s">
        <v>1761</v>
      </c>
      <c r="B841" s="1">
        <v>44629</v>
      </c>
      <c r="C841" s="5" t="str">
        <f t="shared" si="39"/>
        <v>03</v>
      </c>
      <c r="D841" t="s">
        <v>136</v>
      </c>
      <c r="E841" t="s">
        <v>17</v>
      </c>
      <c r="F841">
        <v>490000</v>
      </c>
      <c r="G841" t="s">
        <v>90</v>
      </c>
      <c r="H841" t="s">
        <v>81</v>
      </c>
      <c r="I841" t="s">
        <v>82</v>
      </c>
      <c r="J841" t="s">
        <v>21</v>
      </c>
      <c r="K841" t="s">
        <v>22</v>
      </c>
      <c r="L841" t="s">
        <v>50</v>
      </c>
      <c r="M841">
        <v>21000</v>
      </c>
      <c r="N841" t="s">
        <v>72</v>
      </c>
      <c r="O841" t="s">
        <v>83</v>
      </c>
      <c r="P841">
        <v>8935207</v>
      </c>
      <c r="Q841" t="s">
        <v>73</v>
      </c>
      <c r="R841" t="str">
        <f t="shared" si="40"/>
        <v>Tertile 1</v>
      </c>
      <c r="S841" t="str">
        <f t="shared" si="41"/>
        <v>Risky</v>
      </c>
    </row>
    <row r="842" spans="1:19" x14ac:dyDescent="0.35">
      <c r="A842" t="s">
        <v>1762</v>
      </c>
      <c r="B842" s="1">
        <v>44629</v>
      </c>
      <c r="C842" s="5" t="str">
        <f t="shared" si="39"/>
        <v>03</v>
      </c>
      <c r="D842" t="s">
        <v>1135</v>
      </c>
      <c r="E842" t="s">
        <v>17</v>
      </c>
      <c r="F842">
        <v>517500</v>
      </c>
      <c r="G842" t="s">
        <v>191</v>
      </c>
      <c r="H842" t="s">
        <v>64</v>
      </c>
      <c r="I842" t="s">
        <v>65</v>
      </c>
      <c r="J842" t="s">
        <v>39</v>
      </c>
      <c r="K842" t="s">
        <v>40</v>
      </c>
      <c r="L842" t="s">
        <v>50</v>
      </c>
      <c r="M842">
        <v>19500</v>
      </c>
      <c r="N842" t="s">
        <v>32</v>
      </c>
      <c r="O842" t="s">
        <v>59</v>
      </c>
      <c r="P842">
        <v>8812745</v>
      </c>
      <c r="Q842" t="s">
        <v>67</v>
      </c>
      <c r="R842" t="str">
        <f t="shared" si="40"/>
        <v>Tertile 1</v>
      </c>
      <c r="S842" t="str">
        <f t="shared" si="41"/>
        <v>Risky</v>
      </c>
    </row>
    <row r="843" spans="1:19" x14ac:dyDescent="0.35">
      <c r="A843" t="s">
        <v>1745</v>
      </c>
      <c r="B843" s="1">
        <v>44629</v>
      </c>
      <c r="C843" s="5" t="str">
        <f t="shared" si="39"/>
        <v>03</v>
      </c>
      <c r="D843" t="s">
        <v>1746</v>
      </c>
      <c r="E843" t="s">
        <v>17</v>
      </c>
      <c r="F843">
        <v>647000</v>
      </c>
      <c r="G843" t="s">
        <v>160</v>
      </c>
      <c r="H843" t="s">
        <v>369</v>
      </c>
      <c r="I843" t="s">
        <v>411</v>
      </c>
      <c r="J843" t="s">
        <v>21</v>
      </c>
      <c r="K843" t="s">
        <v>22</v>
      </c>
      <c r="L843" t="s">
        <v>50</v>
      </c>
      <c r="M843">
        <v>31000</v>
      </c>
      <c r="N843" t="s">
        <v>58</v>
      </c>
      <c r="O843" t="s">
        <v>59</v>
      </c>
      <c r="P843">
        <v>8872486</v>
      </c>
      <c r="Q843" t="s">
        <v>60</v>
      </c>
      <c r="R843" t="str">
        <f t="shared" si="40"/>
        <v>Tertile 2</v>
      </c>
      <c r="S843" t="str">
        <f t="shared" si="41"/>
        <v>Risky</v>
      </c>
    </row>
    <row r="844" spans="1:19" x14ac:dyDescent="0.35">
      <c r="A844" t="s">
        <v>1747</v>
      </c>
      <c r="B844" s="1">
        <v>44629</v>
      </c>
      <c r="C844" s="5" t="str">
        <f t="shared" si="39"/>
        <v>03</v>
      </c>
      <c r="D844" t="s">
        <v>1748</v>
      </c>
      <c r="E844" t="s">
        <v>17</v>
      </c>
      <c r="F844">
        <v>920000</v>
      </c>
      <c r="G844" t="s">
        <v>55</v>
      </c>
      <c r="H844" t="s">
        <v>19</v>
      </c>
      <c r="I844" t="s">
        <v>380</v>
      </c>
      <c r="J844" t="s">
        <v>21</v>
      </c>
      <c r="K844" t="s">
        <v>22</v>
      </c>
      <c r="L844" t="s">
        <v>50</v>
      </c>
      <c r="M844">
        <v>41000</v>
      </c>
      <c r="N844" t="s">
        <v>58</v>
      </c>
      <c r="O844" t="s">
        <v>59</v>
      </c>
      <c r="P844">
        <v>6799712</v>
      </c>
      <c r="Q844" t="s">
        <v>60</v>
      </c>
      <c r="R844" t="str">
        <f t="shared" si="40"/>
        <v>Tertile 2</v>
      </c>
      <c r="S844" t="str">
        <f t="shared" si="41"/>
        <v>Eligible</v>
      </c>
    </row>
    <row r="845" spans="1:19" x14ac:dyDescent="0.35">
      <c r="A845" t="s">
        <v>1759</v>
      </c>
      <c r="B845" s="1">
        <v>44629</v>
      </c>
      <c r="C845" s="5" t="str">
        <f t="shared" si="39"/>
        <v>03</v>
      </c>
      <c r="D845" t="s">
        <v>769</v>
      </c>
      <c r="E845" t="s">
        <v>17</v>
      </c>
      <c r="F845">
        <v>950000</v>
      </c>
      <c r="G845" t="s">
        <v>147</v>
      </c>
      <c r="H845" t="s">
        <v>167</v>
      </c>
      <c r="I845" t="s">
        <v>561</v>
      </c>
      <c r="J845" t="s">
        <v>39</v>
      </c>
      <c r="K845" t="s">
        <v>40</v>
      </c>
      <c r="L845" t="s">
        <v>50</v>
      </c>
      <c r="M845">
        <v>14000</v>
      </c>
      <c r="N845" t="s">
        <v>58</v>
      </c>
      <c r="O845" t="s">
        <v>110</v>
      </c>
      <c r="P845">
        <v>6536438</v>
      </c>
      <c r="Q845" t="s">
        <v>60</v>
      </c>
      <c r="R845" t="str">
        <f t="shared" si="40"/>
        <v>Tertile 2</v>
      </c>
      <c r="S845" t="str">
        <f t="shared" si="41"/>
        <v>Eligible</v>
      </c>
    </row>
    <row r="846" spans="1:19" x14ac:dyDescent="0.35">
      <c r="A846" t="s">
        <v>1749</v>
      </c>
      <c r="B846" s="1">
        <v>44629</v>
      </c>
      <c r="C846" s="5" t="str">
        <f t="shared" si="39"/>
        <v>03</v>
      </c>
      <c r="D846" t="s">
        <v>1750</v>
      </c>
      <c r="E846" t="s">
        <v>86</v>
      </c>
      <c r="F846">
        <v>1140000</v>
      </c>
      <c r="G846" t="s">
        <v>63</v>
      </c>
      <c r="H846" t="s">
        <v>187</v>
      </c>
      <c r="I846" t="s">
        <v>249</v>
      </c>
      <c r="J846" t="s">
        <v>39</v>
      </c>
      <c r="K846" t="s">
        <v>40</v>
      </c>
      <c r="L846" t="s">
        <v>23</v>
      </c>
      <c r="M846">
        <v>17000</v>
      </c>
      <c r="N846" t="s">
        <v>66</v>
      </c>
      <c r="O846" t="s">
        <v>59</v>
      </c>
      <c r="P846">
        <v>8335175</v>
      </c>
      <c r="Q846" t="s">
        <v>67</v>
      </c>
      <c r="R846" t="str">
        <f t="shared" si="40"/>
        <v>Tertile 3</v>
      </c>
      <c r="S846" t="str">
        <f t="shared" si="41"/>
        <v>Eligible</v>
      </c>
    </row>
    <row r="847" spans="1:19" x14ac:dyDescent="0.35">
      <c r="A847" t="s">
        <v>1751</v>
      </c>
      <c r="B847" s="1">
        <v>44629</v>
      </c>
      <c r="C847" s="5" t="str">
        <f t="shared" si="39"/>
        <v>03</v>
      </c>
      <c r="D847" t="s">
        <v>1752</v>
      </c>
      <c r="E847" t="s">
        <v>86</v>
      </c>
      <c r="F847">
        <v>1172500</v>
      </c>
      <c r="G847" t="s">
        <v>70</v>
      </c>
      <c r="H847" t="s">
        <v>167</v>
      </c>
      <c r="I847" t="s">
        <v>168</v>
      </c>
      <c r="J847" t="s">
        <v>21</v>
      </c>
      <c r="K847" t="s">
        <v>22</v>
      </c>
      <c r="L847" t="s">
        <v>50</v>
      </c>
      <c r="M847">
        <v>18250</v>
      </c>
      <c r="N847" t="s">
        <v>72</v>
      </c>
      <c r="O847" t="s">
        <v>59</v>
      </c>
      <c r="P847">
        <v>7868798</v>
      </c>
      <c r="Q847" t="s">
        <v>73</v>
      </c>
      <c r="R847" t="str">
        <f t="shared" si="40"/>
        <v>Tertile 3</v>
      </c>
      <c r="S847" t="str">
        <f t="shared" si="41"/>
        <v>Eligible</v>
      </c>
    </row>
    <row r="848" spans="1:19" x14ac:dyDescent="0.35">
      <c r="A848" t="s">
        <v>1753</v>
      </c>
      <c r="B848" s="1">
        <v>44629</v>
      </c>
      <c r="C848" s="5" t="str">
        <f t="shared" si="39"/>
        <v>03</v>
      </c>
      <c r="D848" t="s">
        <v>1754</v>
      </c>
      <c r="E848" t="s">
        <v>86</v>
      </c>
      <c r="F848">
        <v>1285000</v>
      </c>
      <c r="G848" t="s">
        <v>291</v>
      </c>
      <c r="H848" t="s">
        <v>319</v>
      </c>
      <c r="I848" t="s">
        <v>33</v>
      </c>
      <c r="J848" t="s">
        <v>21</v>
      </c>
      <c r="K848" t="s">
        <v>22</v>
      </c>
      <c r="L848" t="s">
        <v>50</v>
      </c>
      <c r="M848">
        <v>24500</v>
      </c>
      <c r="N848" t="s">
        <v>42</v>
      </c>
      <c r="O848" t="s">
        <v>43</v>
      </c>
      <c r="P848">
        <v>8896298</v>
      </c>
      <c r="Q848" t="s">
        <v>44</v>
      </c>
      <c r="R848" t="str">
        <f t="shared" si="40"/>
        <v>Tertile 3</v>
      </c>
      <c r="S848" t="str">
        <f t="shared" si="41"/>
        <v>Eligible</v>
      </c>
    </row>
    <row r="849" spans="1:19" x14ac:dyDescent="0.35">
      <c r="A849" t="s">
        <v>1757</v>
      </c>
      <c r="B849" s="1">
        <v>44629</v>
      </c>
      <c r="C849" s="5" t="str">
        <f t="shared" si="39"/>
        <v>03</v>
      </c>
      <c r="D849" t="s">
        <v>1758</v>
      </c>
      <c r="E849" t="s">
        <v>17</v>
      </c>
      <c r="F849">
        <v>1375000</v>
      </c>
      <c r="G849" t="s">
        <v>160</v>
      </c>
      <c r="H849" t="s">
        <v>481</v>
      </c>
      <c r="I849" t="s">
        <v>1154</v>
      </c>
      <c r="J849" t="s">
        <v>21</v>
      </c>
      <c r="K849" t="s">
        <v>22</v>
      </c>
      <c r="L849" t="s">
        <v>23</v>
      </c>
      <c r="M849">
        <v>23500</v>
      </c>
      <c r="N849" t="s">
        <v>58</v>
      </c>
      <c r="O849" t="s">
        <v>110</v>
      </c>
      <c r="P849">
        <v>6615544</v>
      </c>
      <c r="Q849" t="s">
        <v>60</v>
      </c>
      <c r="R849" t="str">
        <f t="shared" si="40"/>
        <v>Tertile 3</v>
      </c>
      <c r="S849" t="str">
        <f t="shared" si="41"/>
        <v>Eligible</v>
      </c>
    </row>
    <row r="850" spans="1:19" x14ac:dyDescent="0.35">
      <c r="A850" t="s">
        <v>1760</v>
      </c>
      <c r="B850" s="1">
        <v>44629</v>
      </c>
      <c r="C850" s="5" t="str">
        <f t="shared" si="39"/>
        <v>03</v>
      </c>
      <c r="D850" t="s">
        <v>1176</v>
      </c>
      <c r="E850" t="s">
        <v>17</v>
      </c>
      <c r="F850">
        <v>2440000</v>
      </c>
      <c r="G850" t="s">
        <v>152</v>
      </c>
      <c r="H850" t="s">
        <v>30</v>
      </c>
      <c r="I850" t="s">
        <v>31</v>
      </c>
      <c r="J850" t="s">
        <v>21</v>
      </c>
      <c r="K850" t="s">
        <v>22</v>
      </c>
      <c r="L850" t="s">
        <v>23</v>
      </c>
      <c r="M850">
        <v>24000</v>
      </c>
      <c r="N850" t="s">
        <v>66</v>
      </c>
      <c r="O850" t="s">
        <v>25</v>
      </c>
      <c r="P850">
        <v>7614349</v>
      </c>
      <c r="Q850" t="s">
        <v>67</v>
      </c>
      <c r="R850" t="str">
        <f t="shared" si="40"/>
        <v>Tertile 3</v>
      </c>
      <c r="S850" t="str">
        <f t="shared" si="41"/>
        <v>Eligible</v>
      </c>
    </row>
    <row r="851" spans="1:19" x14ac:dyDescent="0.35">
      <c r="A851" t="s">
        <v>1743</v>
      </c>
      <c r="B851" s="1">
        <v>44629</v>
      </c>
      <c r="C851" s="5" t="str">
        <f t="shared" si="39"/>
        <v>03</v>
      </c>
      <c r="D851" t="s">
        <v>1709</v>
      </c>
      <c r="E851" t="s">
        <v>17</v>
      </c>
      <c r="F851">
        <v>2800000</v>
      </c>
      <c r="G851" t="s">
        <v>152</v>
      </c>
      <c r="H851" t="s">
        <v>19</v>
      </c>
      <c r="I851" t="s">
        <v>87</v>
      </c>
      <c r="J851" t="s">
        <v>21</v>
      </c>
      <c r="K851" t="s">
        <v>22</v>
      </c>
      <c r="L851" t="s">
        <v>50</v>
      </c>
      <c r="M851">
        <v>15000</v>
      </c>
      <c r="N851" t="s">
        <v>66</v>
      </c>
      <c r="O851" t="s">
        <v>43</v>
      </c>
      <c r="P851">
        <v>6844227</v>
      </c>
      <c r="Q851" t="s">
        <v>67</v>
      </c>
      <c r="R851" t="str">
        <f t="shared" si="40"/>
        <v>Tertile 3</v>
      </c>
      <c r="S851" t="str">
        <f t="shared" si="41"/>
        <v>Eligible</v>
      </c>
    </row>
    <row r="852" spans="1:19" x14ac:dyDescent="0.35">
      <c r="A852" t="s">
        <v>1765</v>
      </c>
      <c r="B852" s="1">
        <v>44630</v>
      </c>
      <c r="C852" s="5" t="str">
        <f t="shared" si="39"/>
        <v>03</v>
      </c>
      <c r="D852" t="s">
        <v>1703</v>
      </c>
      <c r="E852" t="s">
        <v>17</v>
      </c>
      <c r="F852">
        <v>13500</v>
      </c>
      <c r="G852" t="s">
        <v>80</v>
      </c>
      <c r="H852" t="s">
        <v>138</v>
      </c>
      <c r="I852" t="s">
        <v>139</v>
      </c>
      <c r="J852" t="s">
        <v>39</v>
      </c>
      <c r="K852" t="s">
        <v>40</v>
      </c>
      <c r="L852" t="s">
        <v>50</v>
      </c>
      <c r="M852">
        <v>12000</v>
      </c>
      <c r="N852" t="s">
        <v>66</v>
      </c>
      <c r="O852" t="s">
        <v>25</v>
      </c>
      <c r="P852">
        <v>6266144</v>
      </c>
      <c r="Q852" t="s">
        <v>67</v>
      </c>
      <c r="R852" t="str">
        <f t="shared" si="40"/>
        <v>Tertile 1</v>
      </c>
      <c r="S852" t="str">
        <f t="shared" si="41"/>
        <v>Risky</v>
      </c>
    </row>
    <row r="853" spans="1:19" x14ac:dyDescent="0.35">
      <c r="A853" t="s">
        <v>1775</v>
      </c>
      <c r="B853" s="1">
        <v>44630</v>
      </c>
      <c r="C853" s="5" t="str">
        <f t="shared" si="39"/>
        <v>03</v>
      </c>
      <c r="D853" t="s">
        <v>917</v>
      </c>
      <c r="E853" t="s">
        <v>17</v>
      </c>
      <c r="F853">
        <v>13500</v>
      </c>
      <c r="G853" t="s">
        <v>98</v>
      </c>
      <c r="H853" t="s">
        <v>108</v>
      </c>
      <c r="I853" t="s">
        <v>350</v>
      </c>
      <c r="J853" t="s">
        <v>21</v>
      </c>
      <c r="K853" t="s">
        <v>22</v>
      </c>
      <c r="L853" t="s">
        <v>50</v>
      </c>
      <c r="M853">
        <v>46000</v>
      </c>
      <c r="N853" t="s">
        <v>32</v>
      </c>
      <c r="O853" t="s">
        <v>83</v>
      </c>
      <c r="P853">
        <v>8483928</v>
      </c>
      <c r="Q853" t="s">
        <v>33</v>
      </c>
      <c r="R853" t="str">
        <f t="shared" si="40"/>
        <v>Tertile 1</v>
      </c>
      <c r="S853" t="str">
        <f t="shared" si="41"/>
        <v>Risky</v>
      </c>
    </row>
    <row r="854" spans="1:19" x14ac:dyDescent="0.35">
      <c r="A854" t="s">
        <v>1770</v>
      </c>
      <c r="B854" s="1">
        <v>44630</v>
      </c>
      <c r="C854" s="5" t="str">
        <f t="shared" si="39"/>
        <v>03</v>
      </c>
      <c r="D854" t="s">
        <v>1771</v>
      </c>
      <c r="E854" t="s">
        <v>17</v>
      </c>
      <c r="F854">
        <v>467000</v>
      </c>
      <c r="G854" t="s">
        <v>191</v>
      </c>
      <c r="H854" t="s">
        <v>444</v>
      </c>
      <c r="I854" t="s">
        <v>741</v>
      </c>
      <c r="J854" t="s">
        <v>21</v>
      </c>
      <c r="K854" t="s">
        <v>22</v>
      </c>
      <c r="L854" t="s">
        <v>50</v>
      </c>
      <c r="M854">
        <v>15000</v>
      </c>
      <c r="N854" t="s">
        <v>32</v>
      </c>
      <c r="O854" t="s">
        <v>59</v>
      </c>
      <c r="P854">
        <v>6672623</v>
      </c>
      <c r="Q854" t="s">
        <v>33</v>
      </c>
      <c r="R854" t="str">
        <f t="shared" si="40"/>
        <v>Tertile 1</v>
      </c>
      <c r="S854" t="str">
        <f t="shared" si="41"/>
        <v>Risky</v>
      </c>
    </row>
    <row r="855" spans="1:19" x14ac:dyDescent="0.35">
      <c r="A855" t="s">
        <v>1778</v>
      </c>
      <c r="B855" s="1">
        <v>44630</v>
      </c>
      <c r="C855" s="5" t="str">
        <f t="shared" si="39"/>
        <v>03</v>
      </c>
      <c r="D855" t="s">
        <v>1779</v>
      </c>
      <c r="E855" t="s">
        <v>17</v>
      </c>
      <c r="F855">
        <v>646000</v>
      </c>
      <c r="G855" t="s">
        <v>248</v>
      </c>
      <c r="H855" t="s">
        <v>104</v>
      </c>
      <c r="I855" t="s">
        <v>487</v>
      </c>
      <c r="J855" t="s">
        <v>39</v>
      </c>
      <c r="K855" t="s">
        <v>40</v>
      </c>
      <c r="L855" t="s">
        <v>50</v>
      </c>
      <c r="M855">
        <v>14000</v>
      </c>
      <c r="N855" t="s">
        <v>66</v>
      </c>
      <c r="O855" t="s">
        <v>25</v>
      </c>
      <c r="P855">
        <v>7743761</v>
      </c>
      <c r="Q855" t="s">
        <v>60</v>
      </c>
      <c r="R855" t="str">
        <f t="shared" si="40"/>
        <v>Tertile 2</v>
      </c>
      <c r="S855" t="str">
        <f t="shared" si="41"/>
        <v>Risky</v>
      </c>
    </row>
    <row r="856" spans="1:19" x14ac:dyDescent="0.35">
      <c r="A856" t="s">
        <v>1774</v>
      </c>
      <c r="B856" s="1">
        <v>44630</v>
      </c>
      <c r="C856" s="5" t="str">
        <f t="shared" si="39"/>
        <v>03</v>
      </c>
      <c r="D856" t="s">
        <v>987</v>
      </c>
      <c r="E856" t="s">
        <v>17</v>
      </c>
      <c r="F856">
        <v>770000</v>
      </c>
      <c r="G856" t="s">
        <v>18</v>
      </c>
      <c r="H856" t="s">
        <v>56</v>
      </c>
      <c r="I856" t="s">
        <v>57</v>
      </c>
      <c r="J856" t="s">
        <v>39</v>
      </c>
      <c r="K856" t="s">
        <v>40</v>
      </c>
      <c r="L856" t="s">
        <v>50</v>
      </c>
      <c r="M856">
        <v>14000</v>
      </c>
      <c r="N856" t="s">
        <v>24</v>
      </c>
      <c r="O856" t="s">
        <v>59</v>
      </c>
      <c r="P856">
        <v>6428798</v>
      </c>
      <c r="Q856" t="s">
        <v>26</v>
      </c>
      <c r="R856" t="str">
        <f t="shared" si="40"/>
        <v>Tertile 2</v>
      </c>
      <c r="S856" t="str">
        <f t="shared" si="41"/>
        <v>Eligible</v>
      </c>
    </row>
    <row r="857" spans="1:19" x14ac:dyDescent="0.35">
      <c r="A857" t="s">
        <v>1773</v>
      </c>
      <c r="B857" s="1">
        <v>44630</v>
      </c>
      <c r="C857" s="5" t="str">
        <f t="shared" si="39"/>
        <v>03</v>
      </c>
      <c r="D857" t="s">
        <v>170</v>
      </c>
      <c r="E857" t="s">
        <v>17</v>
      </c>
      <c r="F857">
        <v>1286000</v>
      </c>
      <c r="G857" t="s">
        <v>90</v>
      </c>
      <c r="H857" t="s">
        <v>99</v>
      </c>
      <c r="I857" t="s">
        <v>238</v>
      </c>
      <c r="J857" t="s">
        <v>39</v>
      </c>
      <c r="K857" t="s">
        <v>40</v>
      </c>
      <c r="L857" t="s">
        <v>50</v>
      </c>
      <c r="M857">
        <v>22600</v>
      </c>
      <c r="N857" t="s">
        <v>72</v>
      </c>
      <c r="O857" t="s">
        <v>59</v>
      </c>
      <c r="P857">
        <v>8370326</v>
      </c>
      <c r="Q857" t="s">
        <v>73</v>
      </c>
      <c r="R857" t="str">
        <f t="shared" si="40"/>
        <v>Tertile 3</v>
      </c>
      <c r="S857" t="str">
        <f t="shared" si="41"/>
        <v>Eligible</v>
      </c>
    </row>
    <row r="858" spans="1:19" x14ac:dyDescent="0.35">
      <c r="A858" t="s">
        <v>1772</v>
      </c>
      <c r="B858" s="1">
        <v>44630</v>
      </c>
      <c r="C858" s="5" t="str">
        <f t="shared" si="39"/>
        <v>03</v>
      </c>
      <c r="D858" t="s">
        <v>165</v>
      </c>
      <c r="E858" t="s">
        <v>17</v>
      </c>
      <c r="F858">
        <v>1300000</v>
      </c>
      <c r="G858" t="s">
        <v>80</v>
      </c>
      <c r="H858" t="s">
        <v>48</v>
      </c>
      <c r="I858" t="s">
        <v>538</v>
      </c>
      <c r="J858" t="s">
        <v>39</v>
      </c>
      <c r="K858" t="s">
        <v>40</v>
      </c>
      <c r="L858" t="s">
        <v>50</v>
      </c>
      <c r="M858">
        <v>22000</v>
      </c>
      <c r="N858" t="s">
        <v>66</v>
      </c>
      <c r="O858" t="s">
        <v>59</v>
      </c>
      <c r="P858">
        <v>6275357</v>
      </c>
      <c r="Q858" t="s">
        <v>67</v>
      </c>
      <c r="R858" t="str">
        <f t="shared" si="40"/>
        <v>Tertile 3</v>
      </c>
      <c r="S858" t="str">
        <f t="shared" si="41"/>
        <v>Eligible</v>
      </c>
    </row>
    <row r="859" spans="1:19" x14ac:dyDescent="0.35">
      <c r="A859" t="s">
        <v>1768</v>
      </c>
      <c r="B859" s="1">
        <v>44630</v>
      </c>
      <c r="C859" s="5" t="str">
        <f t="shared" si="39"/>
        <v>03</v>
      </c>
      <c r="D859" t="s">
        <v>1769</v>
      </c>
      <c r="E859" t="s">
        <v>86</v>
      </c>
      <c r="F859">
        <v>1473000</v>
      </c>
      <c r="G859" t="s">
        <v>137</v>
      </c>
      <c r="H859" t="s">
        <v>319</v>
      </c>
      <c r="I859" t="s">
        <v>478</v>
      </c>
      <c r="J859" t="s">
        <v>21</v>
      </c>
      <c r="K859" t="s">
        <v>22</v>
      </c>
      <c r="L859" t="s">
        <v>50</v>
      </c>
      <c r="M859">
        <v>12300</v>
      </c>
      <c r="N859" t="s">
        <v>24</v>
      </c>
      <c r="O859" t="s">
        <v>110</v>
      </c>
      <c r="P859">
        <v>8771750</v>
      </c>
      <c r="Q859" t="s">
        <v>26</v>
      </c>
      <c r="R859" t="str">
        <f t="shared" si="40"/>
        <v>Tertile 3</v>
      </c>
      <c r="S859" t="str">
        <f t="shared" si="41"/>
        <v>Eligible</v>
      </c>
    </row>
    <row r="860" spans="1:19" x14ac:dyDescent="0.35">
      <c r="A860" t="s">
        <v>1776</v>
      </c>
      <c r="B860" s="1">
        <v>44630</v>
      </c>
      <c r="C860" s="5" t="str">
        <f t="shared" si="39"/>
        <v>03</v>
      </c>
      <c r="D860" t="s">
        <v>1777</v>
      </c>
      <c r="E860" t="s">
        <v>86</v>
      </c>
      <c r="F860">
        <v>1725000</v>
      </c>
      <c r="G860" t="s">
        <v>244</v>
      </c>
      <c r="H860" t="s">
        <v>319</v>
      </c>
      <c r="I860" t="s">
        <v>320</v>
      </c>
      <c r="J860" t="s">
        <v>39</v>
      </c>
      <c r="K860" t="s">
        <v>40</v>
      </c>
      <c r="L860" t="s">
        <v>50</v>
      </c>
      <c r="M860">
        <v>41500</v>
      </c>
      <c r="N860" t="s">
        <v>58</v>
      </c>
      <c r="O860" t="s">
        <v>110</v>
      </c>
      <c r="P860">
        <v>7683583</v>
      </c>
      <c r="Q860" t="s">
        <v>67</v>
      </c>
      <c r="R860" t="str">
        <f t="shared" si="40"/>
        <v>Tertile 3</v>
      </c>
      <c r="S860" t="str">
        <f t="shared" si="41"/>
        <v>Eligible</v>
      </c>
    </row>
    <row r="861" spans="1:19" x14ac:dyDescent="0.35">
      <c r="A861" t="s">
        <v>1766</v>
      </c>
      <c r="B861" s="1">
        <v>44630</v>
      </c>
      <c r="C861" s="5" t="str">
        <f t="shared" si="39"/>
        <v>03</v>
      </c>
      <c r="D861" t="s">
        <v>1767</v>
      </c>
      <c r="E861" t="s">
        <v>17</v>
      </c>
      <c r="F861">
        <v>2100000</v>
      </c>
      <c r="G861" t="s">
        <v>90</v>
      </c>
      <c r="H861" t="s">
        <v>30</v>
      </c>
      <c r="I861" t="s">
        <v>920</v>
      </c>
      <c r="J861" t="s">
        <v>21</v>
      </c>
      <c r="K861" t="s">
        <v>22</v>
      </c>
      <c r="L861" t="s">
        <v>23</v>
      </c>
      <c r="M861">
        <v>23000</v>
      </c>
      <c r="N861" t="s">
        <v>72</v>
      </c>
      <c r="O861" t="s">
        <v>25</v>
      </c>
      <c r="P861">
        <v>8346236</v>
      </c>
      <c r="Q861" t="s">
        <v>73</v>
      </c>
      <c r="R861" t="str">
        <f t="shared" si="40"/>
        <v>Tertile 3</v>
      </c>
      <c r="S861" t="str">
        <f t="shared" si="41"/>
        <v>Eligible</v>
      </c>
    </row>
    <row r="862" spans="1:19" x14ac:dyDescent="0.35">
      <c r="A862" t="s">
        <v>1780</v>
      </c>
      <c r="B862" s="1">
        <v>44632</v>
      </c>
      <c r="C862" s="5" t="str">
        <f t="shared" si="39"/>
        <v>03</v>
      </c>
      <c r="D862" t="s">
        <v>1705</v>
      </c>
      <c r="E862" t="s">
        <v>17</v>
      </c>
      <c r="F862">
        <v>13500</v>
      </c>
      <c r="G862" t="s">
        <v>166</v>
      </c>
      <c r="H862" t="s">
        <v>30</v>
      </c>
      <c r="I862" t="s">
        <v>153</v>
      </c>
      <c r="J862" t="s">
        <v>21</v>
      </c>
      <c r="K862" t="s">
        <v>22</v>
      </c>
      <c r="L862" t="s">
        <v>50</v>
      </c>
      <c r="M862">
        <v>41000</v>
      </c>
      <c r="N862" t="s">
        <v>24</v>
      </c>
      <c r="O862" t="s">
        <v>25</v>
      </c>
      <c r="P862">
        <v>8331205</v>
      </c>
      <c r="Q862" t="s">
        <v>26</v>
      </c>
      <c r="R862" t="str">
        <f t="shared" si="40"/>
        <v>Tertile 1</v>
      </c>
      <c r="S862" t="str">
        <f t="shared" si="41"/>
        <v>Risky</v>
      </c>
    </row>
    <row r="863" spans="1:19" x14ac:dyDescent="0.35">
      <c r="A863" t="s">
        <v>1781</v>
      </c>
      <c r="B863" s="1">
        <v>44632</v>
      </c>
      <c r="C863" s="5" t="str">
        <f t="shared" si="39"/>
        <v>03</v>
      </c>
      <c r="D863" t="s">
        <v>1782</v>
      </c>
      <c r="E863" t="s">
        <v>17</v>
      </c>
      <c r="F863">
        <v>13500</v>
      </c>
      <c r="G863" t="s">
        <v>98</v>
      </c>
      <c r="H863" t="s">
        <v>19</v>
      </c>
      <c r="I863" t="s">
        <v>20</v>
      </c>
      <c r="J863" t="s">
        <v>39</v>
      </c>
      <c r="K863" t="s">
        <v>40</v>
      </c>
      <c r="L863" t="s">
        <v>23</v>
      </c>
      <c r="M863">
        <v>18000</v>
      </c>
      <c r="N863" t="s">
        <v>32</v>
      </c>
      <c r="O863" t="s">
        <v>25</v>
      </c>
      <c r="P863">
        <v>8830216</v>
      </c>
      <c r="Q863" t="s">
        <v>33</v>
      </c>
      <c r="R863" t="str">
        <f t="shared" si="40"/>
        <v>Tertile 1</v>
      </c>
      <c r="S863" t="str">
        <f t="shared" si="41"/>
        <v>Risky</v>
      </c>
    </row>
    <row r="864" spans="1:19" x14ac:dyDescent="0.35">
      <c r="A864" t="s">
        <v>1783</v>
      </c>
      <c r="B864" s="1">
        <v>44632</v>
      </c>
      <c r="C864" s="5" t="str">
        <f t="shared" si="39"/>
        <v>03</v>
      </c>
      <c r="D864" t="s">
        <v>1712</v>
      </c>
      <c r="E864" t="s">
        <v>86</v>
      </c>
      <c r="F864">
        <v>13500</v>
      </c>
      <c r="G864" t="s">
        <v>103</v>
      </c>
      <c r="H864" t="s">
        <v>319</v>
      </c>
      <c r="I864" t="s">
        <v>1784</v>
      </c>
      <c r="J864" t="s">
        <v>39</v>
      </c>
      <c r="K864" t="s">
        <v>40</v>
      </c>
      <c r="L864" t="s">
        <v>23</v>
      </c>
      <c r="M864">
        <v>17000</v>
      </c>
      <c r="N864" t="s">
        <v>42</v>
      </c>
      <c r="O864" t="s">
        <v>25</v>
      </c>
      <c r="P864">
        <v>8755273</v>
      </c>
      <c r="Q864" t="s">
        <v>44</v>
      </c>
      <c r="R864" t="str">
        <f t="shared" si="40"/>
        <v>Tertile 1</v>
      </c>
      <c r="S864" t="str">
        <f t="shared" si="41"/>
        <v>Risky</v>
      </c>
    </row>
    <row r="865" spans="1:19" x14ac:dyDescent="0.35">
      <c r="A865" t="s">
        <v>1789</v>
      </c>
      <c r="B865" s="1">
        <v>44632</v>
      </c>
      <c r="C865" s="5" t="str">
        <f t="shared" si="39"/>
        <v>03</v>
      </c>
      <c r="D865" t="s">
        <v>1469</v>
      </c>
      <c r="E865" t="s">
        <v>17</v>
      </c>
      <c r="F865">
        <v>13500</v>
      </c>
      <c r="G865" t="s">
        <v>288</v>
      </c>
      <c r="H865" t="s">
        <v>30</v>
      </c>
      <c r="I865" t="s">
        <v>347</v>
      </c>
      <c r="J865" t="s">
        <v>39</v>
      </c>
      <c r="K865" t="s">
        <v>40</v>
      </c>
      <c r="L865" t="s">
        <v>50</v>
      </c>
      <c r="M865">
        <v>16001</v>
      </c>
      <c r="N865" t="s">
        <v>32</v>
      </c>
      <c r="O865" t="s">
        <v>83</v>
      </c>
      <c r="P865">
        <v>8030571</v>
      </c>
      <c r="Q865" t="s">
        <v>33</v>
      </c>
      <c r="R865" t="str">
        <f t="shared" si="40"/>
        <v>Tertile 1</v>
      </c>
      <c r="S865" t="str">
        <f t="shared" si="41"/>
        <v>Risky</v>
      </c>
    </row>
    <row r="866" spans="1:19" x14ac:dyDescent="0.35">
      <c r="A866" t="s">
        <v>1814</v>
      </c>
      <c r="B866" s="1">
        <v>44632</v>
      </c>
      <c r="C866" s="5" t="str">
        <f t="shared" si="39"/>
        <v>03</v>
      </c>
      <c r="D866" t="s">
        <v>1815</v>
      </c>
      <c r="E866" t="s">
        <v>86</v>
      </c>
      <c r="F866">
        <v>413000</v>
      </c>
      <c r="G866" t="s">
        <v>291</v>
      </c>
      <c r="H866" t="s">
        <v>117</v>
      </c>
      <c r="I866" t="s">
        <v>427</v>
      </c>
      <c r="J866" t="s">
        <v>39</v>
      </c>
      <c r="K866" t="s">
        <v>40</v>
      </c>
      <c r="L866" t="s">
        <v>50</v>
      </c>
      <c r="M866">
        <v>21000</v>
      </c>
      <c r="N866" t="s">
        <v>42</v>
      </c>
      <c r="O866" t="s">
        <v>25</v>
      </c>
      <c r="P866">
        <v>8027066</v>
      </c>
      <c r="Q866" t="s">
        <v>33</v>
      </c>
      <c r="R866" t="str">
        <f t="shared" si="40"/>
        <v>Tertile 1</v>
      </c>
      <c r="S866" t="str">
        <f t="shared" si="41"/>
        <v>Risky</v>
      </c>
    </row>
    <row r="867" spans="1:19" x14ac:dyDescent="0.35">
      <c r="A867" t="s">
        <v>1806</v>
      </c>
      <c r="B867" s="1">
        <v>44632</v>
      </c>
      <c r="C867" s="5" t="str">
        <f t="shared" si="39"/>
        <v>03</v>
      </c>
      <c r="D867" t="s">
        <v>1807</v>
      </c>
      <c r="E867" t="s">
        <v>17</v>
      </c>
      <c r="F867">
        <v>460000</v>
      </c>
      <c r="G867" t="s">
        <v>63</v>
      </c>
      <c r="H867" t="s">
        <v>174</v>
      </c>
      <c r="I867" t="s">
        <v>220</v>
      </c>
      <c r="J867" t="s">
        <v>21</v>
      </c>
      <c r="K867" t="s">
        <v>22</v>
      </c>
      <c r="L867" t="s">
        <v>23</v>
      </c>
      <c r="M867">
        <v>14000</v>
      </c>
      <c r="N867" t="s">
        <v>66</v>
      </c>
      <c r="O867" t="s">
        <v>59</v>
      </c>
      <c r="P867">
        <v>6973354</v>
      </c>
      <c r="Q867" t="s">
        <v>67</v>
      </c>
      <c r="R867" t="str">
        <f t="shared" si="40"/>
        <v>Tertile 1</v>
      </c>
      <c r="S867" t="str">
        <f t="shared" si="41"/>
        <v>Risky</v>
      </c>
    </row>
    <row r="868" spans="1:19" x14ac:dyDescent="0.35">
      <c r="A868" t="s">
        <v>1792</v>
      </c>
      <c r="B868" s="1">
        <v>44632</v>
      </c>
      <c r="C868" s="5" t="str">
        <f t="shared" si="39"/>
        <v>03</v>
      </c>
      <c r="D868" t="s">
        <v>1793</v>
      </c>
      <c r="E868" t="s">
        <v>17</v>
      </c>
      <c r="F868">
        <v>465000</v>
      </c>
      <c r="G868" t="s">
        <v>248</v>
      </c>
      <c r="H868" t="s">
        <v>319</v>
      </c>
      <c r="I868" t="s">
        <v>471</v>
      </c>
      <c r="J868" t="s">
        <v>21</v>
      </c>
      <c r="K868" t="s">
        <v>22</v>
      </c>
      <c r="L868" t="s">
        <v>50</v>
      </c>
      <c r="M868">
        <v>45000</v>
      </c>
      <c r="N868" t="s">
        <v>66</v>
      </c>
      <c r="O868" t="s">
        <v>25</v>
      </c>
      <c r="P868">
        <v>8533597</v>
      </c>
      <c r="Q868" t="s">
        <v>67</v>
      </c>
      <c r="R868" t="str">
        <f t="shared" si="40"/>
        <v>Tertile 1</v>
      </c>
      <c r="S868" t="str">
        <f t="shared" si="41"/>
        <v>Risky</v>
      </c>
    </row>
    <row r="869" spans="1:19" x14ac:dyDescent="0.35">
      <c r="A869" t="s">
        <v>1812</v>
      </c>
      <c r="B869" s="1">
        <v>44632</v>
      </c>
      <c r="C869" s="5" t="str">
        <f t="shared" si="39"/>
        <v>03</v>
      </c>
      <c r="D869" t="s">
        <v>1813</v>
      </c>
      <c r="E869" t="s">
        <v>17</v>
      </c>
      <c r="F869">
        <v>580000</v>
      </c>
      <c r="G869" t="s">
        <v>288</v>
      </c>
      <c r="H869" t="s">
        <v>444</v>
      </c>
      <c r="I869" t="s">
        <v>445</v>
      </c>
      <c r="J869" t="s">
        <v>39</v>
      </c>
      <c r="K869" t="s">
        <v>40</v>
      </c>
      <c r="L869" t="s">
        <v>50</v>
      </c>
      <c r="M869">
        <v>20000</v>
      </c>
      <c r="N869" t="s">
        <v>32</v>
      </c>
      <c r="O869" t="s">
        <v>43</v>
      </c>
      <c r="P869">
        <v>7997367</v>
      </c>
      <c r="Q869" t="s">
        <v>26</v>
      </c>
      <c r="R869" t="str">
        <f t="shared" si="40"/>
        <v>Tertile 2</v>
      </c>
      <c r="S869" t="str">
        <f t="shared" si="41"/>
        <v>Risky</v>
      </c>
    </row>
    <row r="870" spans="1:19" x14ac:dyDescent="0.35">
      <c r="A870" t="s">
        <v>1803</v>
      </c>
      <c r="B870" s="1">
        <v>44632</v>
      </c>
      <c r="C870" s="5" t="str">
        <f t="shared" si="39"/>
        <v>03</v>
      </c>
      <c r="D870" t="s">
        <v>1804</v>
      </c>
      <c r="E870" t="s">
        <v>17</v>
      </c>
      <c r="F870">
        <v>601000</v>
      </c>
      <c r="G870" t="s">
        <v>47</v>
      </c>
      <c r="H870" t="s">
        <v>19</v>
      </c>
      <c r="I870" t="s">
        <v>316</v>
      </c>
      <c r="J870" t="s">
        <v>39</v>
      </c>
      <c r="K870" t="s">
        <v>40</v>
      </c>
      <c r="L870" t="s">
        <v>50</v>
      </c>
      <c r="M870">
        <v>25000</v>
      </c>
      <c r="N870" t="s">
        <v>51</v>
      </c>
      <c r="O870" t="s">
        <v>59</v>
      </c>
      <c r="P870">
        <v>7350448</v>
      </c>
      <c r="Q870" t="s">
        <v>52</v>
      </c>
      <c r="R870" t="str">
        <f t="shared" si="40"/>
        <v>Tertile 2</v>
      </c>
      <c r="S870" t="str">
        <f t="shared" si="41"/>
        <v>Risky</v>
      </c>
    </row>
    <row r="871" spans="1:19" x14ac:dyDescent="0.35">
      <c r="A871" t="s">
        <v>1790</v>
      </c>
      <c r="B871" s="1">
        <v>44632</v>
      </c>
      <c r="C871" s="5" t="str">
        <f t="shared" si="39"/>
        <v>03</v>
      </c>
      <c r="D871" t="s">
        <v>1791</v>
      </c>
      <c r="E871" t="s">
        <v>17</v>
      </c>
      <c r="F871">
        <v>607000</v>
      </c>
      <c r="G871" t="s">
        <v>103</v>
      </c>
      <c r="H871" t="s">
        <v>187</v>
      </c>
      <c r="I871" t="s">
        <v>554</v>
      </c>
      <c r="J871" t="s">
        <v>39</v>
      </c>
      <c r="K871" t="s">
        <v>40</v>
      </c>
      <c r="L871" t="s">
        <v>50</v>
      </c>
      <c r="M871">
        <v>21000</v>
      </c>
      <c r="N871" t="s">
        <v>42</v>
      </c>
      <c r="O871" t="s">
        <v>83</v>
      </c>
      <c r="P871">
        <v>8114422</v>
      </c>
      <c r="Q871" t="s">
        <v>44</v>
      </c>
      <c r="R871" t="str">
        <f t="shared" si="40"/>
        <v>Tertile 2</v>
      </c>
      <c r="S871" t="str">
        <f t="shared" si="41"/>
        <v>Risky</v>
      </c>
    </row>
    <row r="872" spans="1:19" x14ac:dyDescent="0.35">
      <c r="A872" t="s">
        <v>1810</v>
      </c>
      <c r="B872" s="1">
        <v>44632</v>
      </c>
      <c r="C872" s="5" t="str">
        <f t="shared" si="39"/>
        <v>03</v>
      </c>
      <c r="D872" t="s">
        <v>1811</v>
      </c>
      <c r="E872" t="s">
        <v>86</v>
      </c>
      <c r="F872">
        <v>635500</v>
      </c>
      <c r="G872" t="s">
        <v>268</v>
      </c>
      <c r="H872" t="s">
        <v>303</v>
      </c>
      <c r="I872" t="s">
        <v>532</v>
      </c>
      <c r="J872" t="s">
        <v>39</v>
      </c>
      <c r="K872" t="s">
        <v>40</v>
      </c>
      <c r="L872" t="s">
        <v>23</v>
      </c>
      <c r="M872">
        <v>42500</v>
      </c>
      <c r="N872" t="s">
        <v>24</v>
      </c>
      <c r="O872" t="s">
        <v>43</v>
      </c>
      <c r="P872">
        <v>7981604</v>
      </c>
      <c r="Q872" t="s">
        <v>73</v>
      </c>
      <c r="R872" t="str">
        <f t="shared" si="40"/>
        <v>Tertile 2</v>
      </c>
      <c r="S872" t="str">
        <f t="shared" si="41"/>
        <v>Risky</v>
      </c>
    </row>
    <row r="873" spans="1:19" x14ac:dyDescent="0.35">
      <c r="A873" t="s">
        <v>1801</v>
      </c>
      <c r="B873" s="1">
        <v>44632</v>
      </c>
      <c r="C873" s="5" t="str">
        <f t="shared" si="39"/>
        <v>03</v>
      </c>
      <c r="D873" t="s">
        <v>1802</v>
      </c>
      <c r="E873" t="s">
        <v>17</v>
      </c>
      <c r="F873">
        <v>704000</v>
      </c>
      <c r="G873" t="s">
        <v>36</v>
      </c>
      <c r="H873" t="s">
        <v>56</v>
      </c>
      <c r="I873" t="s">
        <v>977</v>
      </c>
      <c r="J873" t="s">
        <v>21</v>
      </c>
      <c r="K873" t="s">
        <v>22</v>
      </c>
      <c r="L873" t="s">
        <v>23</v>
      </c>
      <c r="M873">
        <v>45000</v>
      </c>
      <c r="N873" t="s">
        <v>42</v>
      </c>
      <c r="O873" t="s">
        <v>43</v>
      </c>
      <c r="P873">
        <v>7636264</v>
      </c>
      <c r="Q873" t="s">
        <v>44</v>
      </c>
      <c r="R873" t="str">
        <f t="shared" si="40"/>
        <v>Tertile 2</v>
      </c>
      <c r="S873" t="str">
        <f t="shared" si="41"/>
        <v>Risky</v>
      </c>
    </row>
    <row r="874" spans="1:19" x14ac:dyDescent="0.35">
      <c r="A874" t="s">
        <v>1798</v>
      </c>
      <c r="B874" s="1">
        <v>44632</v>
      </c>
      <c r="C874" s="5" t="str">
        <f t="shared" si="39"/>
        <v>03</v>
      </c>
      <c r="D874" t="s">
        <v>278</v>
      </c>
      <c r="E874" t="s">
        <v>86</v>
      </c>
      <c r="F874">
        <v>782000</v>
      </c>
      <c r="G874" t="s">
        <v>103</v>
      </c>
      <c r="H874" t="s">
        <v>369</v>
      </c>
      <c r="I874" t="s">
        <v>411</v>
      </c>
      <c r="J874" t="s">
        <v>21</v>
      </c>
      <c r="K874" t="s">
        <v>22</v>
      </c>
      <c r="L874" t="s">
        <v>50</v>
      </c>
      <c r="M874">
        <v>25000</v>
      </c>
      <c r="N874" t="s">
        <v>42</v>
      </c>
      <c r="O874" t="s">
        <v>59</v>
      </c>
      <c r="P874">
        <v>6424722</v>
      </c>
      <c r="Q874" t="s">
        <v>44</v>
      </c>
      <c r="R874" t="str">
        <f t="shared" si="40"/>
        <v>Tertile 2</v>
      </c>
      <c r="S874" t="str">
        <f t="shared" si="41"/>
        <v>Eligible</v>
      </c>
    </row>
    <row r="875" spans="1:19" x14ac:dyDescent="0.35">
      <c r="A875" t="s">
        <v>1799</v>
      </c>
      <c r="B875" s="1">
        <v>44632</v>
      </c>
      <c r="C875" s="5" t="str">
        <f t="shared" si="39"/>
        <v>03</v>
      </c>
      <c r="D875" t="s">
        <v>1800</v>
      </c>
      <c r="E875" t="s">
        <v>17</v>
      </c>
      <c r="F875">
        <v>845000</v>
      </c>
      <c r="G875" t="s">
        <v>142</v>
      </c>
      <c r="H875" t="s">
        <v>126</v>
      </c>
      <c r="I875" t="s">
        <v>856</v>
      </c>
      <c r="J875" t="s">
        <v>21</v>
      </c>
      <c r="K875" t="s">
        <v>22</v>
      </c>
      <c r="L875" t="s">
        <v>50</v>
      </c>
      <c r="M875">
        <v>39000</v>
      </c>
      <c r="N875" t="s">
        <v>51</v>
      </c>
      <c r="O875" t="s">
        <v>25</v>
      </c>
      <c r="P875">
        <v>8482781</v>
      </c>
      <c r="Q875" t="s">
        <v>52</v>
      </c>
      <c r="R875" t="str">
        <f t="shared" si="40"/>
        <v>Tertile 2</v>
      </c>
      <c r="S875" t="str">
        <f t="shared" si="41"/>
        <v>Eligible</v>
      </c>
    </row>
    <row r="876" spans="1:19" x14ac:dyDescent="0.35">
      <c r="A876" t="s">
        <v>1808</v>
      </c>
      <c r="B876" s="1">
        <v>44632</v>
      </c>
      <c r="C876" s="5" t="str">
        <f t="shared" si="39"/>
        <v>03</v>
      </c>
      <c r="D876" t="s">
        <v>1809</v>
      </c>
      <c r="E876" t="s">
        <v>86</v>
      </c>
      <c r="F876">
        <v>1190000</v>
      </c>
      <c r="G876" t="s">
        <v>252</v>
      </c>
      <c r="H876" t="s">
        <v>187</v>
      </c>
      <c r="I876" t="s">
        <v>554</v>
      </c>
      <c r="J876" t="s">
        <v>39</v>
      </c>
      <c r="K876" t="s">
        <v>40</v>
      </c>
      <c r="L876" t="s">
        <v>50</v>
      </c>
      <c r="M876">
        <v>24000</v>
      </c>
      <c r="N876" t="s">
        <v>72</v>
      </c>
      <c r="O876" t="s">
        <v>59</v>
      </c>
      <c r="P876">
        <v>7744781</v>
      </c>
      <c r="Q876" t="s">
        <v>73</v>
      </c>
      <c r="R876" t="str">
        <f t="shared" si="40"/>
        <v>Tertile 3</v>
      </c>
      <c r="S876" t="str">
        <f t="shared" si="41"/>
        <v>Eligible</v>
      </c>
    </row>
    <row r="877" spans="1:19" x14ac:dyDescent="0.35">
      <c r="A877" t="s">
        <v>1805</v>
      </c>
      <c r="B877" s="1">
        <v>44632</v>
      </c>
      <c r="C877" s="5" t="str">
        <f t="shared" si="39"/>
        <v>03</v>
      </c>
      <c r="D877" t="s">
        <v>1135</v>
      </c>
      <c r="E877" t="s">
        <v>17</v>
      </c>
      <c r="F877">
        <v>1215000</v>
      </c>
      <c r="G877" t="s">
        <v>288</v>
      </c>
      <c r="H877" t="s">
        <v>444</v>
      </c>
      <c r="I877" t="s">
        <v>519</v>
      </c>
      <c r="J877" t="s">
        <v>39</v>
      </c>
      <c r="K877" t="s">
        <v>40</v>
      </c>
      <c r="L877" t="s">
        <v>50</v>
      </c>
      <c r="M877">
        <v>16500</v>
      </c>
      <c r="N877" t="s">
        <v>32</v>
      </c>
      <c r="O877" t="s">
        <v>83</v>
      </c>
      <c r="P877">
        <v>7225785</v>
      </c>
      <c r="Q877" t="s">
        <v>33</v>
      </c>
      <c r="R877" t="str">
        <f t="shared" si="40"/>
        <v>Tertile 3</v>
      </c>
      <c r="S877" t="str">
        <f t="shared" si="41"/>
        <v>Eligible</v>
      </c>
    </row>
    <row r="878" spans="1:19" x14ac:dyDescent="0.35">
      <c r="A878" t="s">
        <v>1794</v>
      </c>
      <c r="B878" s="1">
        <v>44632</v>
      </c>
      <c r="C878" s="5" t="str">
        <f t="shared" si="39"/>
        <v>03</v>
      </c>
      <c r="D878" t="s">
        <v>1795</v>
      </c>
      <c r="E878" t="s">
        <v>17</v>
      </c>
      <c r="F878">
        <v>1920000</v>
      </c>
      <c r="G878" t="s">
        <v>166</v>
      </c>
      <c r="H878" t="s">
        <v>303</v>
      </c>
      <c r="I878" t="s">
        <v>304</v>
      </c>
      <c r="J878" t="s">
        <v>39</v>
      </c>
      <c r="K878" t="s">
        <v>40</v>
      </c>
      <c r="L878" t="s">
        <v>23</v>
      </c>
      <c r="M878">
        <v>17000</v>
      </c>
      <c r="N878" t="s">
        <v>24</v>
      </c>
      <c r="O878" t="s">
        <v>59</v>
      </c>
      <c r="P878">
        <v>6393519</v>
      </c>
      <c r="Q878" t="s">
        <v>26</v>
      </c>
      <c r="R878" t="str">
        <f t="shared" si="40"/>
        <v>Tertile 3</v>
      </c>
      <c r="S878" t="str">
        <f t="shared" si="41"/>
        <v>Eligible</v>
      </c>
    </row>
    <row r="879" spans="1:19" x14ac:dyDescent="0.35">
      <c r="A879" t="s">
        <v>1796</v>
      </c>
      <c r="B879" s="1">
        <v>44632</v>
      </c>
      <c r="C879" s="5" t="str">
        <f t="shared" si="39"/>
        <v>03</v>
      </c>
      <c r="D879" t="s">
        <v>1797</v>
      </c>
      <c r="E879" t="s">
        <v>17</v>
      </c>
      <c r="F879">
        <v>1968500</v>
      </c>
      <c r="G879" t="s">
        <v>98</v>
      </c>
      <c r="H879" t="s">
        <v>167</v>
      </c>
      <c r="I879" t="s">
        <v>561</v>
      </c>
      <c r="J879" t="s">
        <v>21</v>
      </c>
      <c r="K879" t="s">
        <v>22</v>
      </c>
      <c r="L879" t="s">
        <v>50</v>
      </c>
      <c r="M879">
        <v>51850</v>
      </c>
      <c r="N879" t="s">
        <v>32</v>
      </c>
      <c r="O879" t="s">
        <v>110</v>
      </c>
      <c r="P879">
        <v>7472415</v>
      </c>
      <c r="Q879" t="s">
        <v>33</v>
      </c>
      <c r="R879" t="str">
        <f t="shared" si="40"/>
        <v>Tertile 3</v>
      </c>
      <c r="S879" t="str">
        <f t="shared" si="41"/>
        <v>Eligible</v>
      </c>
    </row>
    <row r="880" spans="1:19" x14ac:dyDescent="0.35">
      <c r="A880" t="s">
        <v>1785</v>
      </c>
      <c r="B880" s="1">
        <v>44632</v>
      </c>
      <c r="C880" s="5" t="str">
        <f t="shared" si="39"/>
        <v>03</v>
      </c>
      <c r="D880" t="s">
        <v>1786</v>
      </c>
      <c r="E880" t="s">
        <v>17</v>
      </c>
      <c r="F880">
        <v>2000000</v>
      </c>
      <c r="G880" t="s">
        <v>142</v>
      </c>
      <c r="H880" t="s">
        <v>303</v>
      </c>
      <c r="I880" t="s">
        <v>532</v>
      </c>
      <c r="J880" t="s">
        <v>39</v>
      </c>
      <c r="K880" t="s">
        <v>40</v>
      </c>
      <c r="L880" t="s">
        <v>50</v>
      </c>
      <c r="M880">
        <v>82000</v>
      </c>
      <c r="N880" t="s">
        <v>51</v>
      </c>
      <c r="O880" t="s">
        <v>43</v>
      </c>
      <c r="P880">
        <v>6082505</v>
      </c>
      <c r="Q880" t="s">
        <v>52</v>
      </c>
      <c r="R880" t="str">
        <f t="shared" si="40"/>
        <v>Tertile 3</v>
      </c>
      <c r="S880" t="str">
        <f t="shared" si="41"/>
        <v>Eligible</v>
      </c>
    </row>
    <row r="881" spans="1:19" x14ac:dyDescent="0.35">
      <c r="A881" t="s">
        <v>1787</v>
      </c>
      <c r="B881" s="1">
        <v>44632</v>
      </c>
      <c r="C881" s="5" t="str">
        <f t="shared" si="39"/>
        <v>03</v>
      </c>
      <c r="D881" t="s">
        <v>1788</v>
      </c>
      <c r="E881" t="s">
        <v>17</v>
      </c>
      <c r="F881">
        <v>2302000</v>
      </c>
      <c r="G881" t="s">
        <v>166</v>
      </c>
      <c r="H881" t="s">
        <v>64</v>
      </c>
      <c r="I881" t="s">
        <v>200</v>
      </c>
      <c r="J881" t="s">
        <v>39</v>
      </c>
      <c r="K881" t="s">
        <v>40</v>
      </c>
      <c r="L881" t="s">
        <v>23</v>
      </c>
      <c r="M881">
        <v>42200</v>
      </c>
      <c r="N881" t="s">
        <v>24</v>
      </c>
      <c r="O881" t="s">
        <v>83</v>
      </c>
      <c r="P881">
        <v>8621823</v>
      </c>
      <c r="Q881" t="s">
        <v>26</v>
      </c>
      <c r="R881" t="str">
        <f t="shared" si="40"/>
        <v>Tertile 3</v>
      </c>
      <c r="S881" t="str">
        <f t="shared" si="41"/>
        <v>Eligible</v>
      </c>
    </row>
    <row r="882" spans="1:19" x14ac:dyDescent="0.35">
      <c r="A882" t="s">
        <v>1825</v>
      </c>
      <c r="B882" s="1">
        <v>44633</v>
      </c>
      <c r="C882" s="5" t="str">
        <f t="shared" si="39"/>
        <v>03</v>
      </c>
      <c r="D882" t="s">
        <v>163</v>
      </c>
      <c r="E882" t="s">
        <v>17</v>
      </c>
      <c r="F882">
        <v>13500</v>
      </c>
      <c r="G882" t="s">
        <v>288</v>
      </c>
      <c r="H882" t="s">
        <v>216</v>
      </c>
      <c r="I882" t="s">
        <v>887</v>
      </c>
      <c r="J882" t="s">
        <v>39</v>
      </c>
      <c r="K882" t="s">
        <v>40</v>
      </c>
      <c r="L882" t="s">
        <v>50</v>
      </c>
      <c r="M882">
        <v>43000</v>
      </c>
      <c r="N882" t="s">
        <v>32</v>
      </c>
      <c r="O882" t="s">
        <v>110</v>
      </c>
      <c r="P882">
        <v>8111765</v>
      </c>
      <c r="Q882" t="s">
        <v>33</v>
      </c>
      <c r="R882" t="str">
        <f t="shared" si="40"/>
        <v>Tertile 1</v>
      </c>
      <c r="S882" t="str">
        <f t="shared" si="41"/>
        <v>Risky</v>
      </c>
    </row>
    <row r="883" spans="1:19" x14ac:dyDescent="0.35">
      <c r="A883" t="s">
        <v>1827</v>
      </c>
      <c r="B883" s="1">
        <v>44633</v>
      </c>
      <c r="C883" s="5" t="str">
        <f t="shared" si="39"/>
        <v>03</v>
      </c>
      <c r="D883" t="s">
        <v>959</v>
      </c>
      <c r="E883" t="s">
        <v>17</v>
      </c>
      <c r="F883">
        <v>13500</v>
      </c>
      <c r="G883" t="s">
        <v>36</v>
      </c>
      <c r="H883" t="s">
        <v>64</v>
      </c>
      <c r="I883" t="s">
        <v>292</v>
      </c>
      <c r="J883" t="s">
        <v>39</v>
      </c>
      <c r="K883" t="s">
        <v>40</v>
      </c>
      <c r="L883" t="s">
        <v>50</v>
      </c>
      <c r="M883">
        <v>12001</v>
      </c>
      <c r="N883" t="s">
        <v>42</v>
      </c>
      <c r="O883" t="s">
        <v>83</v>
      </c>
      <c r="P883">
        <v>7977360</v>
      </c>
      <c r="Q883" t="s">
        <v>44</v>
      </c>
      <c r="R883" t="str">
        <f t="shared" si="40"/>
        <v>Tertile 1</v>
      </c>
      <c r="S883" t="str">
        <f t="shared" si="41"/>
        <v>Risky</v>
      </c>
    </row>
    <row r="884" spans="1:19" x14ac:dyDescent="0.35">
      <c r="A884" t="s">
        <v>1835</v>
      </c>
      <c r="B884" s="1">
        <v>44633</v>
      </c>
      <c r="C884" s="5" t="str">
        <f t="shared" si="39"/>
        <v>03</v>
      </c>
      <c r="D884" t="s">
        <v>437</v>
      </c>
      <c r="E884" t="s">
        <v>17</v>
      </c>
      <c r="F884">
        <v>13500</v>
      </c>
      <c r="G884" t="s">
        <v>80</v>
      </c>
      <c r="H884" t="s">
        <v>81</v>
      </c>
      <c r="I884" t="s">
        <v>420</v>
      </c>
      <c r="J884" t="s">
        <v>39</v>
      </c>
      <c r="K884" t="s">
        <v>40</v>
      </c>
      <c r="L884" t="s">
        <v>23</v>
      </c>
      <c r="M884">
        <v>44000</v>
      </c>
      <c r="N884" t="s">
        <v>66</v>
      </c>
      <c r="O884" t="s">
        <v>59</v>
      </c>
      <c r="P884">
        <v>7051861</v>
      </c>
      <c r="Q884" t="s">
        <v>67</v>
      </c>
      <c r="R884" t="str">
        <f t="shared" si="40"/>
        <v>Tertile 1</v>
      </c>
      <c r="S884" t="str">
        <f t="shared" si="41"/>
        <v>Risky</v>
      </c>
    </row>
    <row r="885" spans="1:19" x14ac:dyDescent="0.35">
      <c r="A885" t="s">
        <v>1839</v>
      </c>
      <c r="B885" s="1">
        <v>44633</v>
      </c>
      <c r="C885" s="5" t="str">
        <f t="shared" si="39"/>
        <v>03</v>
      </c>
      <c r="D885" t="s">
        <v>869</v>
      </c>
      <c r="E885" t="s">
        <v>86</v>
      </c>
      <c r="F885">
        <v>13500</v>
      </c>
      <c r="G885" t="s">
        <v>191</v>
      </c>
      <c r="H885" t="s">
        <v>216</v>
      </c>
      <c r="I885" t="s">
        <v>1012</v>
      </c>
      <c r="J885" t="s">
        <v>21</v>
      </c>
      <c r="K885" t="s">
        <v>22</v>
      </c>
      <c r="L885" t="s">
        <v>50</v>
      </c>
      <c r="M885">
        <v>19000</v>
      </c>
      <c r="N885" t="s">
        <v>32</v>
      </c>
      <c r="O885" t="s">
        <v>43</v>
      </c>
      <c r="P885">
        <v>6970913</v>
      </c>
      <c r="Q885" t="s">
        <v>33</v>
      </c>
      <c r="R885" t="str">
        <f t="shared" si="40"/>
        <v>Tertile 1</v>
      </c>
      <c r="S885" t="str">
        <f t="shared" si="41"/>
        <v>Risky</v>
      </c>
    </row>
    <row r="886" spans="1:19" x14ac:dyDescent="0.35">
      <c r="A886" t="s">
        <v>1840</v>
      </c>
      <c r="B886" s="1">
        <v>44633</v>
      </c>
      <c r="C886" s="5" t="str">
        <f t="shared" si="39"/>
        <v>03</v>
      </c>
      <c r="D886" t="s">
        <v>589</v>
      </c>
      <c r="E886" t="s">
        <v>17</v>
      </c>
      <c r="F886">
        <v>412500</v>
      </c>
      <c r="G886" t="s">
        <v>195</v>
      </c>
      <c r="H886" t="s">
        <v>99</v>
      </c>
      <c r="I886" t="s">
        <v>541</v>
      </c>
      <c r="J886" t="s">
        <v>21</v>
      </c>
      <c r="K886" t="s">
        <v>22</v>
      </c>
      <c r="L886" t="s">
        <v>23</v>
      </c>
      <c r="M886">
        <v>28500</v>
      </c>
      <c r="N886" t="s">
        <v>42</v>
      </c>
      <c r="O886" t="s">
        <v>43</v>
      </c>
      <c r="P886">
        <v>8466285</v>
      </c>
      <c r="Q886" t="s">
        <v>44</v>
      </c>
      <c r="R886" t="str">
        <f t="shared" si="40"/>
        <v>Tertile 1</v>
      </c>
      <c r="S886" t="str">
        <f t="shared" si="41"/>
        <v>Risky</v>
      </c>
    </row>
    <row r="887" spans="1:19" x14ac:dyDescent="0.35">
      <c r="A887" t="s">
        <v>1842</v>
      </c>
      <c r="B887" s="1">
        <v>44633</v>
      </c>
      <c r="C887" s="5" t="str">
        <f t="shared" si="39"/>
        <v>03</v>
      </c>
      <c r="D887" t="s">
        <v>1843</v>
      </c>
      <c r="E887" t="s">
        <v>17</v>
      </c>
      <c r="F887">
        <v>420000</v>
      </c>
      <c r="G887" t="s">
        <v>295</v>
      </c>
      <c r="H887" t="s">
        <v>319</v>
      </c>
      <c r="I887" t="s">
        <v>320</v>
      </c>
      <c r="J887" t="s">
        <v>21</v>
      </c>
      <c r="K887" t="s">
        <v>22</v>
      </c>
      <c r="L887" t="s">
        <v>50</v>
      </c>
      <c r="M887">
        <v>46000</v>
      </c>
      <c r="N887" t="s">
        <v>51</v>
      </c>
      <c r="O887" t="s">
        <v>110</v>
      </c>
      <c r="P887">
        <v>8391489</v>
      </c>
      <c r="Q887" t="s">
        <v>44</v>
      </c>
      <c r="R887" t="str">
        <f t="shared" si="40"/>
        <v>Tertile 1</v>
      </c>
      <c r="S887" t="str">
        <f t="shared" si="41"/>
        <v>Risky</v>
      </c>
    </row>
    <row r="888" spans="1:19" x14ac:dyDescent="0.35">
      <c r="A888" t="s">
        <v>1822</v>
      </c>
      <c r="B888" s="1">
        <v>44633</v>
      </c>
      <c r="C888" s="5" t="str">
        <f t="shared" si="39"/>
        <v>03</v>
      </c>
      <c r="D888" t="s">
        <v>1823</v>
      </c>
      <c r="E888" t="s">
        <v>86</v>
      </c>
      <c r="F888">
        <v>440000</v>
      </c>
      <c r="G888" t="s">
        <v>252</v>
      </c>
      <c r="H888" t="s">
        <v>216</v>
      </c>
      <c r="I888" t="s">
        <v>599</v>
      </c>
      <c r="J888" t="s">
        <v>21</v>
      </c>
      <c r="K888" t="s">
        <v>22</v>
      </c>
      <c r="L888" t="s">
        <v>50</v>
      </c>
      <c r="M888">
        <v>12000</v>
      </c>
      <c r="N888" t="s">
        <v>72</v>
      </c>
      <c r="O888" t="s">
        <v>25</v>
      </c>
      <c r="P888">
        <v>8236351</v>
      </c>
      <c r="Q888" t="s">
        <v>73</v>
      </c>
      <c r="R888" t="str">
        <f t="shared" si="40"/>
        <v>Tertile 1</v>
      </c>
      <c r="S888" t="str">
        <f t="shared" si="41"/>
        <v>Risky</v>
      </c>
    </row>
    <row r="889" spans="1:19" x14ac:dyDescent="0.35">
      <c r="A889" t="s">
        <v>1816</v>
      </c>
      <c r="B889" s="1">
        <v>44633</v>
      </c>
      <c r="C889" s="5" t="str">
        <f t="shared" si="39"/>
        <v>03</v>
      </c>
      <c r="D889" t="s">
        <v>1817</v>
      </c>
      <c r="E889" t="s">
        <v>17</v>
      </c>
      <c r="F889">
        <v>442500</v>
      </c>
      <c r="G889" t="s">
        <v>147</v>
      </c>
      <c r="H889" t="s">
        <v>81</v>
      </c>
      <c r="I889" t="s">
        <v>82</v>
      </c>
      <c r="J889" t="s">
        <v>39</v>
      </c>
      <c r="K889" t="s">
        <v>40</v>
      </c>
      <c r="L889" t="s">
        <v>50</v>
      </c>
      <c r="M889">
        <v>82500</v>
      </c>
      <c r="N889" t="s">
        <v>58</v>
      </c>
      <c r="O889" t="s">
        <v>25</v>
      </c>
      <c r="P889">
        <v>8967853</v>
      </c>
      <c r="Q889" t="s">
        <v>60</v>
      </c>
      <c r="R889" t="str">
        <f t="shared" si="40"/>
        <v>Tertile 1</v>
      </c>
      <c r="S889" t="str">
        <f t="shared" si="41"/>
        <v>Risky</v>
      </c>
    </row>
    <row r="890" spans="1:19" x14ac:dyDescent="0.35">
      <c r="A890" t="s">
        <v>1841</v>
      </c>
      <c r="B890" s="1">
        <v>44633</v>
      </c>
      <c r="C890" s="5" t="str">
        <f t="shared" si="39"/>
        <v>03</v>
      </c>
      <c r="D890" t="s">
        <v>781</v>
      </c>
      <c r="E890" t="s">
        <v>17</v>
      </c>
      <c r="F890">
        <v>465000</v>
      </c>
      <c r="G890" t="s">
        <v>199</v>
      </c>
      <c r="H890" t="s">
        <v>319</v>
      </c>
      <c r="I890" t="s">
        <v>478</v>
      </c>
      <c r="J890" t="s">
        <v>21</v>
      </c>
      <c r="K890" t="s">
        <v>22</v>
      </c>
      <c r="L890" t="s">
        <v>23</v>
      </c>
      <c r="M890">
        <v>60000</v>
      </c>
      <c r="N890" t="s">
        <v>51</v>
      </c>
      <c r="O890" t="s">
        <v>110</v>
      </c>
      <c r="P890">
        <v>6230383</v>
      </c>
      <c r="Q890" t="s">
        <v>52</v>
      </c>
      <c r="R890" t="str">
        <f t="shared" si="40"/>
        <v>Tertile 1</v>
      </c>
      <c r="S890" t="str">
        <f t="shared" si="41"/>
        <v>Risky</v>
      </c>
    </row>
    <row r="891" spans="1:19" x14ac:dyDescent="0.35">
      <c r="A891" t="s">
        <v>1845</v>
      </c>
      <c r="B891" s="1">
        <v>44633</v>
      </c>
      <c r="C891" s="5" t="str">
        <f t="shared" si="39"/>
        <v>03</v>
      </c>
      <c r="D891" t="s">
        <v>1846</v>
      </c>
      <c r="E891" t="s">
        <v>17</v>
      </c>
      <c r="F891">
        <v>525000</v>
      </c>
      <c r="G891" t="s">
        <v>80</v>
      </c>
      <c r="H891" t="s">
        <v>138</v>
      </c>
      <c r="I891" t="s">
        <v>269</v>
      </c>
      <c r="J891" t="s">
        <v>39</v>
      </c>
      <c r="K891" t="s">
        <v>40</v>
      </c>
      <c r="L891" t="s">
        <v>50</v>
      </c>
      <c r="M891">
        <v>13000</v>
      </c>
      <c r="N891" t="s">
        <v>66</v>
      </c>
      <c r="O891" t="s">
        <v>25</v>
      </c>
      <c r="P891">
        <v>7559678</v>
      </c>
      <c r="Q891" t="s">
        <v>60</v>
      </c>
      <c r="R891" t="str">
        <f t="shared" si="40"/>
        <v>Tertile 1</v>
      </c>
      <c r="S891" t="str">
        <f t="shared" si="41"/>
        <v>Risky</v>
      </c>
    </row>
    <row r="892" spans="1:19" x14ac:dyDescent="0.35">
      <c r="A892" t="s">
        <v>1837</v>
      </c>
      <c r="B892" s="1">
        <v>44633</v>
      </c>
      <c r="C892" s="5" t="str">
        <f t="shared" si="39"/>
        <v>03</v>
      </c>
      <c r="D892" t="s">
        <v>1838</v>
      </c>
      <c r="E892" t="s">
        <v>86</v>
      </c>
      <c r="F892">
        <v>622000</v>
      </c>
      <c r="G892" t="s">
        <v>137</v>
      </c>
      <c r="H892" t="s">
        <v>143</v>
      </c>
      <c r="I892" t="s">
        <v>806</v>
      </c>
      <c r="J892" t="s">
        <v>39</v>
      </c>
      <c r="K892" t="s">
        <v>40</v>
      </c>
      <c r="L892" t="s">
        <v>50</v>
      </c>
      <c r="M892">
        <v>14000</v>
      </c>
      <c r="N892" t="s">
        <v>24</v>
      </c>
      <c r="O892" t="s">
        <v>25</v>
      </c>
      <c r="P892">
        <v>6312459</v>
      </c>
      <c r="Q892" t="s">
        <v>26</v>
      </c>
      <c r="R892" t="str">
        <f t="shared" si="40"/>
        <v>Tertile 2</v>
      </c>
      <c r="S892" t="str">
        <f t="shared" si="41"/>
        <v>Risky</v>
      </c>
    </row>
    <row r="893" spans="1:19" x14ac:dyDescent="0.35">
      <c r="A893" t="s">
        <v>1826</v>
      </c>
      <c r="B893" s="1">
        <v>44633</v>
      </c>
      <c r="C893" s="5" t="str">
        <f t="shared" si="39"/>
        <v>03</v>
      </c>
      <c r="D893" t="s">
        <v>165</v>
      </c>
      <c r="E893" t="s">
        <v>17</v>
      </c>
      <c r="F893">
        <v>625000</v>
      </c>
      <c r="G893" t="s">
        <v>291</v>
      </c>
      <c r="H893" t="s">
        <v>319</v>
      </c>
      <c r="I893" t="s">
        <v>341</v>
      </c>
      <c r="J893" t="s">
        <v>39</v>
      </c>
      <c r="K893" t="s">
        <v>40</v>
      </c>
      <c r="L893" t="s">
        <v>23</v>
      </c>
      <c r="M893">
        <v>36000</v>
      </c>
      <c r="N893" t="s">
        <v>42</v>
      </c>
      <c r="O893" t="s">
        <v>59</v>
      </c>
      <c r="P893">
        <v>6742609</v>
      </c>
      <c r="Q893" t="s">
        <v>44</v>
      </c>
      <c r="R893" t="str">
        <f t="shared" si="40"/>
        <v>Tertile 2</v>
      </c>
      <c r="S893" t="str">
        <f t="shared" si="41"/>
        <v>Risky</v>
      </c>
    </row>
    <row r="894" spans="1:19" x14ac:dyDescent="0.35">
      <c r="A894" t="s">
        <v>1830</v>
      </c>
      <c r="B894" s="1">
        <v>44633</v>
      </c>
      <c r="C894" s="5" t="str">
        <f t="shared" si="39"/>
        <v>03</v>
      </c>
      <c r="D894" t="s">
        <v>1831</v>
      </c>
      <c r="E894" t="s">
        <v>17</v>
      </c>
      <c r="F894">
        <v>641500</v>
      </c>
      <c r="G894" t="s">
        <v>152</v>
      </c>
      <c r="H894" t="s">
        <v>126</v>
      </c>
      <c r="I894" t="s">
        <v>127</v>
      </c>
      <c r="J894" t="s">
        <v>39</v>
      </c>
      <c r="K894" t="s">
        <v>40</v>
      </c>
      <c r="L894" t="s">
        <v>23</v>
      </c>
      <c r="M894">
        <v>43500</v>
      </c>
      <c r="N894" t="s">
        <v>66</v>
      </c>
      <c r="O894" t="s">
        <v>110</v>
      </c>
      <c r="P894">
        <v>6388206</v>
      </c>
      <c r="Q894" t="s">
        <v>67</v>
      </c>
      <c r="R894" t="str">
        <f t="shared" si="40"/>
        <v>Tertile 2</v>
      </c>
      <c r="S894" t="str">
        <f t="shared" si="41"/>
        <v>Risky</v>
      </c>
    </row>
    <row r="895" spans="1:19" x14ac:dyDescent="0.35">
      <c r="A895" t="s">
        <v>1844</v>
      </c>
      <c r="B895" s="1">
        <v>44633</v>
      </c>
      <c r="C895" s="5" t="str">
        <f t="shared" si="39"/>
        <v>03</v>
      </c>
      <c r="D895" t="s">
        <v>1488</v>
      </c>
      <c r="E895" t="s">
        <v>17</v>
      </c>
      <c r="F895">
        <v>650000</v>
      </c>
      <c r="G895" t="s">
        <v>160</v>
      </c>
      <c r="H895" t="s">
        <v>108</v>
      </c>
      <c r="I895" t="s">
        <v>161</v>
      </c>
      <c r="J895" t="s">
        <v>39</v>
      </c>
      <c r="K895" t="s">
        <v>40</v>
      </c>
      <c r="L895" t="s">
        <v>23</v>
      </c>
      <c r="M895">
        <v>51000</v>
      </c>
      <c r="N895" t="s">
        <v>58</v>
      </c>
      <c r="O895" t="s">
        <v>59</v>
      </c>
      <c r="P895">
        <v>7611671</v>
      </c>
      <c r="Q895" t="s">
        <v>52</v>
      </c>
      <c r="R895" t="str">
        <f t="shared" si="40"/>
        <v>Tertile 2</v>
      </c>
      <c r="S895" t="str">
        <f t="shared" si="41"/>
        <v>Risky</v>
      </c>
    </row>
    <row r="896" spans="1:19" x14ac:dyDescent="0.35">
      <c r="A896" t="s">
        <v>1836</v>
      </c>
      <c r="B896" s="1">
        <v>44633</v>
      </c>
      <c r="C896" s="5" t="str">
        <f t="shared" si="39"/>
        <v>03</v>
      </c>
      <c r="D896" t="s">
        <v>762</v>
      </c>
      <c r="E896" t="s">
        <v>86</v>
      </c>
      <c r="F896">
        <v>680000</v>
      </c>
      <c r="G896" t="s">
        <v>70</v>
      </c>
      <c r="H896" t="s">
        <v>37</v>
      </c>
      <c r="I896" t="s">
        <v>38</v>
      </c>
      <c r="J896" t="s">
        <v>21</v>
      </c>
      <c r="K896" t="s">
        <v>22</v>
      </c>
      <c r="L896" t="s">
        <v>23</v>
      </c>
      <c r="M896">
        <v>60000</v>
      </c>
      <c r="N896" t="s">
        <v>72</v>
      </c>
      <c r="O896" t="s">
        <v>43</v>
      </c>
      <c r="P896">
        <v>8026726</v>
      </c>
      <c r="Q896" t="s">
        <v>73</v>
      </c>
      <c r="R896" t="str">
        <f t="shared" si="40"/>
        <v>Tertile 2</v>
      </c>
      <c r="S896" t="str">
        <f t="shared" si="41"/>
        <v>Risky</v>
      </c>
    </row>
    <row r="897" spans="1:19" x14ac:dyDescent="0.35">
      <c r="A897" t="s">
        <v>1832</v>
      </c>
      <c r="B897" s="1">
        <v>44633</v>
      </c>
      <c r="C897" s="5" t="str">
        <f t="shared" si="39"/>
        <v>03</v>
      </c>
      <c r="D897" t="s">
        <v>1833</v>
      </c>
      <c r="E897" t="s">
        <v>17</v>
      </c>
      <c r="F897">
        <v>725000</v>
      </c>
      <c r="G897" t="s">
        <v>76</v>
      </c>
      <c r="H897" t="s">
        <v>444</v>
      </c>
      <c r="I897" t="s">
        <v>741</v>
      </c>
      <c r="J897" t="s">
        <v>21</v>
      </c>
      <c r="K897" t="s">
        <v>22</v>
      </c>
      <c r="L897" t="s">
        <v>50</v>
      </c>
      <c r="M897">
        <v>27000</v>
      </c>
      <c r="N897" t="s">
        <v>72</v>
      </c>
      <c r="O897" t="s">
        <v>59</v>
      </c>
      <c r="P897">
        <v>8410862</v>
      </c>
      <c r="Q897" t="s">
        <v>73</v>
      </c>
      <c r="R897" t="str">
        <f t="shared" si="40"/>
        <v>Tertile 2</v>
      </c>
      <c r="S897" t="str">
        <f t="shared" si="41"/>
        <v>Risky</v>
      </c>
    </row>
    <row r="898" spans="1:19" x14ac:dyDescent="0.35">
      <c r="A898" t="s">
        <v>1824</v>
      </c>
      <c r="B898" s="1">
        <v>44633</v>
      </c>
      <c r="C898" s="5" t="str">
        <f t="shared" ref="C898:C961" si="42">TEXT(B898,$V$22)</f>
        <v>03</v>
      </c>
      <c r="D898" t="s">
        <v>886</v>
      </c>
      <c r="E898" t="s">
        <v>17</v>
      </c>
      <c r="F898">
        <v>750000</v>
      </c>
      <c r="G898" t="s">
        <v>18</v>
      </c>
      <c r="H898" t="s">
        <v>37</v>
      </c>
      <c r="I898" t="s">
        <v>1298</v>
      </c>
      <c r="J898" t="s">
        <v>39</v>
      </c>
      <c r="K898" t="s">
        <v>40</v>
      </c>
      <c r="L898" t="s">
        <v>23</v>
      </c>
      <c r="M898">
        <v>44001</v>
      </c>
      <c r="N898" t="s">
        <v>24</v>
      </c>
      <c r="O898" t="s">
        <v>83</v>
      </c>
      <c r="P898">
        <v>6443234</v>
      </c>
      <c r="Q898" t="s">
        <v>26</v>
      </c>
      <c r="R898" t="str">
        <f t="shared" ref="R898:R961" si="43">IF(F898&lt;_xlfn.PERCENTILE.INC($F$2:$F$10576,1/3), "Tertile 1",
   IF(F898&lt;_xlfn.PERCENTILE.INC($F$2:$F$10576,2/3), "Tertile 2", "Tertile 3"))</f>
        <v>Tertile 2</v>
      </c>
      <c r="S898" t="str">
        <f t="shared" ref="S898:S961" si="44">IF(F898&gt;755000, "Eligible", "Risky")</f>
        <v>Risky</v>
      </c>
    </row>
    <row r="899" spans="1:19" x14ac:dyDescent="0.35">
      <c r="A899" t="s">
        <v>1848</v>
      </c>
      <c r="B899" s="1">
        <v>44633</v>
      </c>
      <c r="C899" s="5" t="str">
        <f t="shared" si="42"/>
        <v>03</v>
      </c>
      <c r="D899" t="s">
        <v>1849</v>
      </c>
      <c r="E899" t="s">
        <v>17</v>
      </c>
      <c r="F899">
        <v>765000</v>
      </c>
      <c r="G899" t="s">
        <v>166</v>
      </c>
      <c r="H899" t="s">
        <v>19</v>
      </c>
      <c r="I899" t="s">
        <v>316</v>
      </c>
      <c r="J899" t="s">
        <v>21</v>
      </c>
      <c r="K899" t="s">
        <v>22</v>
      </c>
      <c r="L899" t="s">
        <v>50</v>
      </c>
      <c r="M899">
        <v>31000</v>
      </c>
      <c r="N899" t="s">
        <v>24</v>
      </c>
      <c r="O899" t="s">
        <v>59</v>
      </c>
      <c r="P899">
        <v>8152643</v>
      </c>
      <c r="Q899" t="s">
        <v>73</v>
      </c>
      <c r="R899" t="str">
        <f t="shared" si="43"/>
        <v>Tertile 2</v>
      </c>
      <c r="S899" t="str">
        <f t="shared" si="44"/>
        <v>Eligible</v>
      </c>
    </row>
    <row r="900" spans="1:19" x14ac:dyDescent="0.35">
      <c r="A900" t="s">
        <v>1847</v>
      </c>
      <c r="B900" s="1">
        <v>44633</v>
      </c>
      <c r="C900" s="5" t="str">
        <f t="shared" si="42"/>
        <v>03</v>
      </c>
      <c r="D900" t="s">
        <v>1199</v>
      </c>
      <c r="E900" t="s">
        <v>17</v>
      </c>
      <c r="F900">
        <v>780000</v>
      </c>
      <c r="G900" t="s">
        <v>90</v>
      </c>
      <c r="H900" t="s">
        <v>108</v>
      </c>
      <c r="I900" t="s">
        <v>109</v>
      </c>
      <c r="J900" t="s">
        <v>39</v>
      </c>
      <c r="K900" t="s">
        <v>40</v>
      </c>
      <c r="L900" t="s">
        <v>50</v>
      </c>
      <c r="M900">
        <v>21000</v>
      </c>
      <c r="N900" t="s">
        <v>72</v>
      </c>
      <c r="O900" t="s">
        <v>110</v>
      </c>
      <c r="P900">
        <v>6129903</v>
      </c>
      <c r="Q900" t="s">
        <v>67</v>
      </c>
      <c r="R900" t="str">
        <f t="shared" si="43"/>
        <v>Tertile 2</v>
      </c>
      <c r="S900" t="str">
        <f t="shared" si="44"/>
        <v>Eligible</v>
      </c>
    </row>
    <row r="901" spans="1:19" x14ac:dyDescent="0.35">
      <c r="A901" t="s">
        <v>1834</v>
      </c>
      <c r="B901" s="1">
        <v>44633</v>
      </c>
      <c r="C901" s="5" t="str">
        <f t="shared" si="42"/>
        <v>03</v>
      </c>
      <c r="D901" t="s">
        <v>434</v>
      </c>
      <c r="E901" t="s">
        <v>86</v>
      </c>
      <c r="F901">
        <v>825000</v>
      </c>
      <c r="G901" t="s">
        <v>160</v>
      </c>
      <c r="H901" t="s">
        <v>48</v>
      </c>
      <c r="I901" t="s">
        <v>538</v>
      </c>
      <c r="J901" t="s">
        <v>21</v>
      </c>
      <c r="K901" t="s">
        <v>22</v>
      </c>
      <c r="L901" t="s">
        <v>23</v>
      </c>
      <c r="M901">
        <v>28000</v>
      </c>
      <c r="N901" t="s">
        <v>58</v>
      </c>
      <c r="O901" t="s">
        <v>59</v>
      </c>
      <c r="P901">
        <v>7455549</v>
      </c>
      <c r="Q901" t="s">
        <v>60</v>
      </c>
      <c r="R901" t="str">
        <f t="shared" si="43"/>
        <v>Tertile 2</v>
      </c>
      <c r="S901" t="str">
        <f t="shared" si="44"/>
        <v>Eligible</v>
      </c>
    </row>
    <row r="902" spans="1:19" x14ac:dyDescent="0.35">
      <c r="A902" t="s">
        <v>1828</v>
      </c>
      <c r="B902" s="1">
        <v>44633</v>
      </c>
      <c r="C902" s="5" t="str">
        <f t="shared" si="42"/>
        <v>03</v>
      </c>
      <c r="D902" t="s">
        <v>1829</v>
      </c>
      <c r="E902" t="s">
        <v>17</v>
      </c>
      <c r="F902">
        <v>1107000</v>
      </c>
      <c r="G902" t="s">
        <v>147</v>
      </c>
      <c r="H902" t="s">
        <v>303</v>
      </c>
      <c r="I902" t="s">
        <v>532</v>
      </c>
      <c r="J902" t="s">
        <v>39</v>
      </c>
      <c r="K902" t="s">
        <v>40</v>
      </c>
      <c r="L902" t="s">
        <v>50</v>
      </c>
      <c r="M902">
        <v>20700</v>
      </c>
      <c r="N902" t="s">
        <v>58</v>
      </c>
      <c r="O902" t="s">
        <v>43</v>
      </c>
      <c r="P902">
        <v>7448214</v>
      </c>
      <c r="Q902" t="s">
        <v>60</v>
      </c>
      <c r="R902" t="str">
        <f t="shared" si="43"/>
        <v>Tertile 3</v>
      </c>
      <c r="S902" t="str">
        <f t="shared" si="44"/>
        <v>Eligible</v>
      </c>
    </row>
    <row r="903" spans="1:19" x14ac:dyDescent="0.35">
      <c r="A903" t="s">
        <v>1819</v>
      </c>
      <c r="B903" s="1">
        <v>44633</v>
      </c>
      <c r="C903" s="5" t="str">
        <f t="shared" si="42"/>
        <v>03</v>
      </c>
      <c r="D903" t="s">
        <v>1718</v>
      </c>
      <c r="E903" t="s">
        <v>17</v>
      </c>
      <c r="F903">
        <v>1340000</v>
      </c>
      <c r="G903" t="s">
        <v>76</v>
      </c>
      <c r="H903" t="s">
        <v>108</v>
      </c>
      <c r="I903" t="s">
        <v>161</v>
      </c>
      <c r="J903" t="s">
        <v>21</v>
      </c>
      <c r="K903" t="s">
        <v>22</v>
      </c>
      <c r="L903" t="s">
        <v>23</v>
      </c>
      <c r="M903">
        <v>26000</v>
      </c>
      <c r="N903" t="s">
        <v>72</v>
      </c>
      <c r="O903" t="s">
        <v>59</v>
      </c>
      <c r="P903">
        <v>7368875</v>
      </c>
      <c r="Q903" t="s">
        <v>73</v>
      </c>
      <c r="R903" t="str">
        <f t="shared" si="43"/>
        <v>Tertile 3</v>
      </c>
      <c r="S903" t="str">
        <f t="shared" si="44"/>
        <v>Eligible</v>
      </c>
    </row>
    <row r="904" spans="1:19" x14ac:dyDescent="0.35">
      <c r="A904" t="s">
        <v>1821</v>
      </c>
      <c r="B904" s="1">
        <v>44633</v>
      </c>
      <c r="C904" s="5" t="str">
        <f t="shared" si="42"/>
        <v>03</v>
      </c>
      <c r="D904" t="s">
        <v>165</v>
      </c>
      <c r="E904" t="s">
        <v>17</v>
      </c>
      <c r="F904">
        <v>1532000</v>
      </c>
      <c r="G904" t="s">
        <v>29</v>
      </c>
      <c r="H904" t="s">
        <v>156</v>
      </c>
      <c r="I904" t="s">
        <v>196</v>
      </c>
      <c r="J904" t="s">
        <v>39</v>
      </c>
      <c r="K904" t="s">
        <v>40</v>
      </c>
      <c r="L904" t="s">
        <v>50</v>
      </c>
      <c r="M904">
        <v>45200</v>
      </c>
      <c r="N904" t="s">
        <v>32</v>
      </c>
      <c r="O904" t="s">
        <v>59</v>
      </c>
      <c r="P904">
        <v>6690653</v>
      </c>
      <c r="Q904" t="s">
        <v>33</v>
      </c>
      <c r="R904" t="str">
        <f t="shared" si="43"/>
        <v>Tertile 3</v>
      </c>
      <c r="S904" t="str">
        <f t="shared" si="44"/>
        <v>Eligible</v>
      </c>
    </row>
    <row r="905" spans="1:19" x14ac:dyDescent="0.35">
      <c r="A905" t="s">
        <v>1820</v>
      </c>
      <c r="B905" s="1">
        <v>44633</v>
      </c>
      <c r="C905" s="5" t="str">
        <f t="shared" si="42"/>
        <v>03</v>
      </c>
      <c r="D905" t="s">
        <v>1756</v>
      </c>
      <c r="E905" t="s">
        <v>17</v>
      </c>
      <c r="F905">
        <v>1801000</v>
      </c>
      <c r="G905" t="s">
        <v>18</v>
      </c>
      <c r="H905" t="s">
        <v>117</v>
      </c>
      <c r="I905" t="s">
        <v>427</v>
      </c>
      <c r="J905" t="s">
        <v>39</v>
      </c>
      <c r="K905" t="s">
        <v>40</v>
      </c>
      <c r="L905" t="s">
        <v>23</v>
      </c>
      <c r="M905">
        <v>15100</v>
      </c>
      <c r="N905" t="s">
        <v>24</v>
      </c>
      <c r="O905" t="s">
        <v>25</v>
      </c>
      <c r="P905">
        <v>7478336</v>
      </c>
      <c r="Q905" t="s">
        <v>26</v>
      </c>
      <c r="R905" t="str">
        <f t="shared" si="43"/>
        <v>Tertile 3</v>
      </c>
      <c r="S905" t="str">
        <f t="shared" si="44"/>
        <v>Eligible</v>
      </c>
    </row>
    <row r="906" spans="1:19" x14ac:dyDescent="0.35">
      <c r="A906" t="s">
        <v>1818</v>
      </c>
      <c r="B906" s="1">
        <v>44633</v>
      </c>
      <c r="C906" s="5" t="str">
        <f t="shared" si="42"/>
        <v>03</v>
      </c>
      <c r="D906" t="s">
        <v>279</v>
      </c>
      <c r="E906" t="s">
        <v>17</v>
      </c>
      <c r="F906">
        <v>4735000</v>
      </c>
      <c r="G906" t="s">
        <v>152</v>
      </c>
      <c r="H906" t="s">
        <v>108</v>
      </c>
      <c r="I906" t="s">
        <v>335</v>
      </c>
      <c r="J906" t="s">
        <v>21</v>
      </c>
      <c r="K906" t="s">
        <v>22</v>
      </c>
      <c r="L906" t="s">
        <v>50</v>
      </c>
      <c r="M906">
        <v>22500</v>
      </c>
      <c r="N906" t="s">
        <v>66</v>
      </c>
      <c r="O906" t="s">
        <v>25</v>
      </c>
      <c r="P906">
        <v>8680832</v>
      </c>
      <c r="Q906" t="s">
        <v>67</v>
      </c>
      <c r="R906" t="str">
        <f t="shared" si="43"/>
        <v>Tertile 3</v>
      </c>
      <c r="S906" t="str">
        <f t="shared" si="44"/>
        <v>Eligible</v>
      </c>
    </row>
    <row r="907" spans="1:19" x14ac:dyDescent="0.35">
      <c r="A907" t="s">
        <v>1860</v>
      </c>
      <c r="B907" s="1">
        <v>44634</v>
      </c>
      <c r="C907" s="5" t="str">
        <f t="shared" si="42"/>
        <v>03</v>
      </c>
      <c r="D907" t="s">
        <v>1861</v>
      </c>
      <c r="E907" t="s">
        <v>17</v>
      </c>
      <c r="F907">
        <v>13500</v>
      </c>
      <c r="G907" t="s">
        <v>166</v>
      </c>
      <c r="H907" t="s">
        <v>303</v>
      </c>
      <c r="I907" t="s">
        <v>657</v>
      </c>
      <c r="J907" t="s">
        <v>21</v>
      </c>
      <c r="K907" t="s">
        <v>22</v>
      </c>
      <c r="L907" t="s">
        <v>23</v>
      </c>
      <c r="M907">
        <v>19000</v>
      </c>
      <c r="N907" t="s">
        <v>24</v>
      </c>
      <c r="O907" t="s">
        <v>110</v>
      </c>
      <c r="P907">
        <v>8483559</v>
      </c>
      <c r="Q907" t="s">
        <v>26</v>
      </c>
      <c r="R907" t="str">
        <f t="shared" si="43"/>
        <v>Tertile 1</v>
      </c>
      <c r="S907" t="str">
        <f t="shared" si="44"/>
        <v>Risky</v>
      </c>
    </row>
    <row r="908" spans="1:19" x14ac:dyDescent="0.35">
      <c r="A908" t="s">
        <v>1855</v>
      </c>
      <c r="B908" s="1">
        <v>44634</v>
      </c>
      <c r="C908" s="5" t="str">
        <f t="shared" si="42"/>
        <v>03</v>
      </c>
      <c r="D908" t="s">
        <v>1856</v>
      </c>
      <c r="E908" t="s">
        <v>86</v>
      </c>
      <c r="F908">
        <v>500000</v>
      </c>
      <c r="G908" t="s">
        <v>47</v>
      </c>
      <c r="H908" t="s">
        <v>148</v>
      </c>
      <c r="I908" t="s">
        <v>522</v>
      </c>
      <c r="J908" t="s">
        <v>21</v>
      </c>
      <c r="K908" t="s">
        <v>22</v>
      </c>
      <c r="L908" t="s">
        <v>41</v>
      </c>
      <c r="M908">
        <v>45001</v>
      </c>
      <c r="N908" t="s">
        <v>51</v>
      </c>
      <c r="O908" t="s">
        <v>83</v>
      </c>
      <c r="P908">
        <v>8983087</v>
      </c>
      <c r="Q908" t="s">
        <v>52</v>
      </c>
      <c r="R908" t="str">
        <f t="shared" si="43"/>
        <v>Tertile 1</v>
      </c>
      <c r="S908" t="str">
        <f t="shared" si="44"/>
        <v>Risky</v>
      </c>
    </row>
    <row r="909" spans="1:19" x14ac:dyDescent="0.35">
      <c r="A909" t="s">
        <v>1864</v>
      </c>
      <c r="B909" s="1">
        <v>44634</v>
      </c>
      <c r="C909" s="5" t="str">
        <f t="shared" si="42"/>
        <v>03</v>
      </c>
      <c r="D909" t="s">
        <v>869</v>
      </c>
      <c r="E909" t="s">
        <v>17</v>
      </c>
      <c r="F909">
        <v>720008</v>
      </c>
      <c r="G909" t="s">
        <v>244</v>
      </c>
      <c r="H909" t="s">
        <v>99</v>
      </c>
      <c r="I909" t="s">
        <v>238</v>
      </c>
      <c r="J909" t="s">
        <v>39</v>
      </c>
      <c r="K909" t="s">
        <v>40</v>
      </c>
      <c r="L909" t="s">
        <v>41</v>
      </c>
      <c r="M909">
        <v>22000</v>
      </c>
      <c r="N909" t="s">
        <v>58</v>
      </c>
      <c r="O909" t="s">
        <v>59</v>
      </c>
      <c r="P909">
        <v>6889488</v>
      </c>
      <c r="Q909" t="s">
        <v>60</v>
      </c>
      <c r="R909" t="str">
        <f t="shared" si="43"/>
        <v>Tertile 2</v>
      </c>
      <c r="S909" t="str">
        <f t="shared" si="44"/>
        <v>Risky</v>
      </c>
    </row>
    <row r="910" spans="1:19" x14ac:dyDescent="0.35">
      <c r="A910" t="s">
        <v>1857</v>
      </c>
      <c r="B910" s="1">
        <v>44634</v>
      </c>
      <c r="C910" s="5" t="str">
        <f t="shared" si="42"/>
        <v>03</v>
      </c>
      <c r="D910" t="s">
        <v>177</v>
      </c>
      <c r="E910" t="s">
        <v>17</v>
      </c>
      <c r="F910">
        <v>722500</v>
      </c>
      <c r="G910" t="s">
        <v>90</v>
      </c>
      <c r="H910" t="s">
        <v>369</v>
      </c>
      <c r="I910" t="s">
        <v>1446</v>
      </c>
      <c r="J910" t="s">
        <v>39</v>
      </c>
      <c r="K910" t="s">
        <v>40</v>
      </c>
      <c r="L910" t="s">
        <v>23</v>
      </c>
      <c r="M910">
        <v>51500</v>
      </c>
      <c r="N910" t="s">
        <v>72</v>
      </c>
      <c r="O910" t="s">
        <v>43</v>
      </c>
      <c r="P910">
        <v>8871624</v>
      </c>
      <c r="Q910" t="s">
        <v>73</v>
      </c>
      <c r="R910" t="str">
        <f t="shared" si="43"/>
        <v>Tertile 2</v>
      </c>
      <c r="S910" t="str">
        <f t="shared" si="44"/>
        <v>Risky</v>
      </c>
    </row>
    <row r="911" spans="1:19" x14ac:dyDescent="0.35">
      <c r="A911" t="s">
        <v>1865</v>
      </c>
      <c r="B911" s="1">
        <v>44634</v>
      </c>
      <c r="C911" s="5" t="str">
        <f t="shared" si="42"/>
        <v>03</v>
      </c>
      <c r="D911" t="s">
        <v>1866</v>
      </c>
      <c r="E911" t="s">
        <v>86</v>
      </c>
      <c r="F911">
        <v>730000</v>
      </c>
      <c r="G911" t="s">
        <v>248</v>
      </c>
      <c r="H911" t="s">
        <v>104</v>
      </c>
      <c r="I911" t="s">
        <v>105</v>
      </c>
      <c r="J911" t="s">
        <v>21</v>
      </c>
      <c r="K911" t="s">
        <v>22</v>
      </c>
      <c r="L911" t="s">
        <v>41</v>
      </c>
      <c r="M911">
        <v>22000</v>
      </c>
      <c r="N911" t="s">
        <v>66</v>
      </c>
      <c r="O911" t="s">
        <v>59</v>
      </c>
      <c r="P911">
        <v>6473319</v>
      </c>
      <c r="Q911" t="s">
        <v>67</v>
      </c>
      <c r="R911" t="str">
        <f t="shared" si="43"/>
        <v>Tertile 2</v>
      </c>
      <c r="S911" t="str">
        <f t="shared" si="44"/>
        <v>Risky</v>
      </c>
    </row>
    <row r="912" spans="1:19" x14ac:dyDescent="0.35">
      <c r="A912" t="s">
        <v>1854</v>
      </c>
      <c r="B912" s="1">
        <v>44634</v>
      </c>
      <c r="C912" s="5" t="str">
        <f t="shared" si="42"/>
        <v>03</v>
      </c>
      <c r="D912" t="s">
        <v>170</v>
      </c>
      <c r="E912" t="s">
        <v>86</v>
      </c>
      <c r="F912">
        <v>745000</v>
      </c>
      <c r="G912" t="s">
        <v>160</v>
      </c>
      <c r="H912" t="s">
        <v>56</v>
      </c>
      <c r="I912" t="s">
        <v>91</v>
      </c>
      <c r="J912" t="s">
        <v>39</v>
      </c>
      <c r="K912" t="s">
        <v>40</v>
      </c>
      <c r="L912" t="s">
        <v>50</v>
      </c>
      <c r="M912">
        <v>26000</v>
      </c>
      <c r="N912" t="s">
        <v>58</v>
      </c>
      <c r="O912" t="s">
        <v>25</v>
      </c>
      <c r="P912">
        <v>7102722</v>
      </c>
      <c r="Q912" t="s">
        <v>60</v>
      </c>
      <c r="R912" t="str">
        <f t="shared" si="43"/>
        <v>Tertile 2</v>
      </c>
      <c r="S912" t="str">
        <f t="shared" si="44"/>
        <v>Risky</v>
      </c>
    </row>
    <row r="913" spans="1:19" x14ac:dyDescent="0.35">
      <c r="A913" t="s">
        <v>1862</v>
      </c>
      <c r="B913" s="1">
        <v>44634</v>
      </c>
      <c r="C913" s="5" t="str">
        <f t="shared" si="42"/>
        <v>03</v>
      </c>
      <c r="D913" t="s">
        <v>1863</v>
      </c>
      <c r="E913" t="s">
        <v>17</v>
      </c>
      <c r="F913">
        <v>986000</v>
      </c>
      <c r="G913" t="s">
        <v>98</v>
      </c>
      <c r="H913" t="s">
        <v>94</v>
      </c>
      <c r="I913" t="s">
        <v>630</v>
      </c>
      <c r="J913" t="s">
        <v>21</v>
      </c>
      <c r="K913" t="s">
        <v>22</v>
      </c>
      <c r="L913" t="s">
        <v>50</v>
      </c>
      <c r="M913">
        <v>26000</v>
      </c>
      <c r="N913" t="s">
        <v>32</v>
      </c>
      <c r="O913" t="s">
        <v>59</v>
      </c>
      <c r="P913">
        <v>7517211</v>
      </c>
      <c r="Q913" t="s">
        <v>33</v>
      </c>
      <c r="R913" t="str">
        <f t="shared" si="43"/>
        <v>Tertile 2</v>
      </c>
      <c r="S913" t="str">
        <f t="shared" si="44"/>
        <v>Eligible</v>
      </c>
    </row>
    <row r="914" spans="1:19" x14ac:dyDescent="0.35">
      <c r="A914" t="s">
        <v>1867</v>
      </c>
      <c r="B914" s="1">
        <v>44634</v>
      </c>
      <c r="C914" s="5" t="str">
        <f t="shared" si="42"/>
        <v>03</v>
      </c>
      <c r="D914" t="s">
        <v>1868</v>
      </c>
      <c r="E914" t="s">
        <v>17</v>
      </c>
      <c r="F914">
        <v>1188000</v>
      </c>
      <c r="G914" t="s">
        <v>252</v>
      </c>
      <c r="H914" t="s">
        <v>56</v>
      </c>
      <c r="I914" t="s">
        <v>57</v>
      </c>
      <c r="J914" t="s">
        <v>21</v>
      </c>
      <c r="K914" t="s">
        <v>22</v>
      </c>
      <c r="L914" t="s">
        <v>23</v>
      </c>
      <c r="M914">
        <v>28800</v>
      </c>
      <c r="N914" t="s">
        <v>72</v>
      </c>
      <c r="O914" t="s">
        <v>59</v>
      </c>
      <c r="P914">
        <v>7883643</v>
      </c>
      <c r="Q914" t="s">
        <v>73</v>
      </c>
      <c r="R914" t="str">
        <f t="shared" si="43"/>
        <v>Tertile 3</v>
      </c>
      <c r="S914" t="str">
        <f t="shared" si="44"/>
        <v>Eligible</v>
      </c>
    </row>
    <row r="915" spans="1:19" x14ac:dyDescent="0.35">
      <c r="A915" t="s">
        <v>1872</v>
      </c>
      <c r="B915" s="1">
        <v>44634</v>
      </c>
      <c r="C915" s="5" t="str">
        <f t="shared" si="42"/>
        <v>03</v>
      </c>
      <c r="D915" t="s">
        <v>1873</v>
      </c>
      <c r="E915" t="s">
        <v>17</v>
      </c>
      <c r="F915">
        <v>1385000</v>
      </c>
      <c r="G915" t="s">
        <v>142</v>
      </c>
      <c r="H915" t="s">
        <v>369</v>
      </c>
      <c r="I915" t="s">
        <v>810</v>
      </c>
      <c r="J915" t="s">
        <v>21</v>
      </c>
      <c r="K915" t="s">
        <v>22</v>
      </c>
      <c r="L915" t="s">
        <v>23</v>
      </c>
      <c r="M915">
        <v>22500</v>
      </c>
      <c r="N915" t="s">
        <v>51</v>
      </c>
      <c r="O915" t="s">
        <v>25</v>
      </c>
      <c r="P915">
        <v>7864153</v>
      </c>
      <c r="Q915" t="s">
        <v>44</v>
      </c>
      <c r="R915" t="str">
        <f t="shared" si="43"/>
        <v>Tertile 3</v>
      </c>
      <c r="S915" t="str">
        <f t="shared" si="44"/>
        <v>Eligible</v>
      </c>
    </row>
    <row r="916" spans="1:19" x14ac:dyDescent="0.35">
      <c r="A916" t="s">
        <v>1869</v>
      </c>
      <c r="B916" s="1">
        <v>44634</v>
      </c>
      <c r="C916" s="5" t="str">
        <f t="shared" si="42"/>
        <v>03</v>
      </c>
      <c r="D916" t="s">
        <v>1870</v>
      </c>
      <c r="E916" t="s">
        <v>86</v>
      </c>
      <c r="F916">
        <v>1420000</v>
      </c>
      <c r="G916" t="s">
        <v>98</v>
      </c>
      <c r="H916" t="s">
        <v>148</v>
      </c>
      <c r="I916" t="s">
        <v>614</v>
      </c>
      <c r="J916" t="s">
        <v>39</v>
      </c>
      <c r="K916" t="s">
        <v>40</v>
      </c>
      <c r="L916" t="s">
        <v>50</v>
      </c>
      <c r="M916">
        <v>12000</v>
      </c>
      <c r="N916" t="s">
        <v>32</v>
      </c>
      <c r="O916" t="s">
        <v>59</v>
      </c>
      <c r="P916">
        <v>6763336</v>
      </c>
      <c r="Q916" t="s">
        <v>26</v>
      </c>
      <c r="R916" t="str">
        <f t="shared" si="43"/>
        <v>Tertile 3</v>
      </c>
      <c r="S916" t="str">
        <f t="shared" si="44"/>
        <v>Eligible</v>
      </c>
    </row>
    <row r="917" spans="1:19" x14ac:dyDescent="0.35">
      <c r="A917" t="s">
        <v>1858</v>
      </c>
      <c r="B917" s="1">
        <v>44634</v>
      </c>
      <c r="C917" s="5" t="str">
        <f t="shared" si="42"/>
        <v>03</v>
      </c>
      <c r="D917" t="s">
        <v>1859</v>
      </c>
      <c r="E917" t="s">
        <v>17</v>
      </c>
      <c r="F917">
        <v>1515000</v>
      </c>
      <c r="G917" t="s">
        <v>90</v>
      </c>
      <c r="H917" t="s">
        <v>126</v>
      </c>
      <c r="I917" t="s">
        <v>856</v>
      </c>
      <c r="J917" t="s">
        <v>21</v>
      </c>
      <c r="K917" t="s">
        <v>22</v>
      </c>
      <c r="L917" t="s">
        <v>23</v>
      </c>
      <c r="M917">
        <v>31500</v>
      </c>
      <c r="N917" t="s">
        <v>72</v>
      </c>
      <c r="O917" t="s">
        <v>25</v>
      </c>
      <c r="P917">
        <v>6698483</v>
      </c>
      <c r="Q917" t="s">
        <v>73</v>
      </c>
      <c r="R917" t="str">
        <f t="shared" si="43"/>
        <v>Tertile 3</v>
      </c>
      <c r="S917" t="str">
        <f t="shared" si="44"/>
        <v>Eligible</v>
      </c>
    </row>
    <row r="918" spans="1:19" x14ac:dyDescent="0.35">
      <c r="A918" t="s">
        <v>1852</v>
      </c>
      <c r="B918" s="1">
        <v>44634</v>
      </c>
      <c r="C918" s="5" t="str">
        <f t="shared" si="42"/>
        <v>03</v>
      </c>
      <c r="D918" t="s">
        <v>1853</v>
      </c>
      <c r="E918" t="s">
        <v>86</v>
      </c>
      <c r="F918">
        <v>1810000</v>
      </c>
      <c r="G918" t="s">
        <v>55</v>
      </c>
      <c r="H918" t="s">
        <v>319</v>
      </c>
      <c r="I918" t="s">
        <v>478</v>
      </c>
      <c r="J918" t="s">
        <v>39</v>
      </c>
      <c r="K918" t="s">
        <v>40</v>
      </c>
      <c r="L918" t="s">
        <v>50</v>
      </c>
      <c r="M918">
        <v>39000</v>
      </c>
      <c r="N918" t="s">
        <v>58</v>
      </c>
      <c r="O918" t="s">
        <v>110</v>
      </c>
      <c r="P918">
        <v>6690603</v>
      </c>
      <c r="Q918" t="s">
        <v>60</v>
      </c>
      <c r="R918" t="str">
        <f t="shared" si="43"/>
        <v>Tertile 3</v>
      </c>
      <c r="S918" t="str">
        <f t="shared" si="44"/>
        <v>Eligible</v>
      </c>
    </row>
    <row r="919" spans="1:19" x14ac:dyDescent="0.35">
      <c r="A919" t="s">
        <v>1871</v>
      </c>
      <c r="B919" s="1">
        <v>44634</v>
      </c>
      <c r="C919" s="5" t="str">
        <f t="shared" si="42"/>
        <v>03</v>
      </c>
      <c r="D919" t="s">
        <v>547</v>
      </c>
      <c r="E919" t="s">
        <v>17</v>
      </c>
      <c r="F919">
        <v>2100000</v>
      </c>
      <c r="G919" t="s">
        <v>103</v>
      </c>
      <c r="H919" t="s">
        <v>108</v>
      </c>
      <c r="I919" t="s">
        <v>161</v>
      </c>
      <c r="J919" t="s">
        <v>21</v>
      </c>
      <c r="K919" t="s">
        <v>22</v>
      </c>
      <c r="L919" t="s">
        <v>23</v>
      </c>
      <c r="M919">
        <v>26000</v>
      </c>
      <c r="N919" t="s">
        <v>42</v>
      </c>
      <c r="O919" t="s">
        <v>59</v>
      </c>
      <c r="P919">
        <v>6956879</v>
      </c>
      <c r="Q919" t="s">
        <v>33</v>
      </c>
      <c r="R919" t="str">
        <f t="shared" si="43"/>
        <v>Tertile 3</v>
      </c>
      <c r="S919" t="str">
        <f t="shared" si="44"/>
        <v>Eligible</v>
      </c>
    </row>
    <row r="920" spans="1:19" x14ac:dyDescent="0.35">
      <c r="A920" t="s">
        <v>1851</v>
      </c>
      <c r="B920" s="1">
        <v>44634</v>
      </c>
      <c r="C920" s="5" t="str">
        <f t="shared" si="42"/>
        <v>03</v>
      </c>
      <c r="D920" t="s">
        <v>173</v>
      </c>
      <c r="E920" t="s">
        <v>17</v>
      </c>
      <c r="F920">
        <v>2140000</v>
      </c>
      <c r="G920" t="s">
        <v>47</v>
      </c>
      <c r="H920" t="s">
        <v>19</v>
      </c>
      <c r="I920" t="s">
        <v>20</v>
      </c>
      <c r="J920" t="s">
        <v>39</v>
      </c>
      <c r="K920" t="s">
        <v>40</v>
      </c>
      <c r="L920" t="s">
        <v>50</v>
      </c>
      <c r="M920">
        <v>34000</v>
      </c>
      <c r="N920" t="s">
        <v>51</v>
      </c>
      <c r="O920" t="s">
        <v>25</v>
      </c>
      <c r="P920">
        <v>8655744</v>
      </c>
      <c r="Q920" t="s">
        <v>52</v>
      </c>
      <c r="R920" t="str">
        <f t="shared" si="43"/>
        <v>Tertile 3</v>
      </c>
      <c r="S920" t="str">
        <f t="shared" si="44"/>
        <v>Eligible</v>
      </c>
    </row>
    <row r="921" spans="1:19" x14ac:dyDescent="0.35">
      <c r="A921" t="s">
        <v>1850</v>
      </c>
      <c r="B921" s="1">
        <v>44634</v>
      </c>
      <c r="C921" s="5" t="str">
        <f t="shared" si="42"/>
        <v>03</v>
      </c>
      <c r="D921" t="s">
        <v>170</v>
      </c>
      <c r="E921" t="s">
        <v>17</v>
      </c>
      <c r="F921">
        <v>3755000</v>
      </c>
      <c r="G921" t="s">
        <v>36</v>
      </c>
      <c r="H921" t="s">
        <v>30</v>
      </c>
      <c r="I921" t="s">
        <v>347</v>
      </c>
      <c r="J921" t="s">
        <v>39</v>
      </c>
      <c r="K921" t="s">
        <v>40</v>
      </c>
      <c r="L921" t="s">
        <v>23</v>
      </c>
      <c r="M921">
        <v>19500</v>
      </c>
      <c r="N921" t="s">
        <v>42</v>
      </c>
      <c r="O921" t="s">
        <v>25</v>
      </c>
      <c r="P921">
        <v>6407820</v>
      </c>
      <c r="Q921" t="s">
        <v>44</v>
      </c>
      <c r="R921" t="str">
        <f t="shared" si="43"/>
        <v>Tertile 3</v>
      </c>
      <c r="S921" t="str">
        <f t="shared" si="44"/>
        <v>Eligible</v>
      </c>
    </row>
    <row r="922" spans="1:19" x14ac:dyDescent="0.35">
      <c r="A922" t="s">
        <v>1876</v>
      </c>
      <c r="B922" s="1">
        <v>44635</v>
      </c>
      <c r="C922" s="5" t="str">
        <f t="shared" si="42"/>
        <v>03</v>
      </c>
      <c r="D922" t="s">
        <v>112</v>
      </c>
      <c r="E922" t="s">
        <v>17</v>
      </c>
      <c r="F922">
        <v>13500</v>
      </c>
      <c r="G922" t="s">
        <v>103</v>
      </c>
      <c r="H922" t="s">
        <v>148</v>
      </c>
      <c r="I922" t="s">
        <v>149</v>
      </c>
      <c r="J922" t="s">
        <v>21</v>
      </c>
      <c r="K922" t="s">
        <v>22</v>
      </c>
      <c r="L922" t="s">
        <v>41</v>
      </c>
      <c r="M922">
        <v>69000</v>
      </c>
      <c r="N922" t="s">
        <v>42</v>
      </c>
      <c r="O922" t="s">
        <v>43</v>
      </c>
      <c r="P922">
        <v>7637220</v>
      </c>
      <c r="Q922" t="s">
        <v>44</v>
      </c>
      <c r="R922" t="str">
        <f t="shared" si="43"/>
        <v>Tertile 1</v>
      </c>
      <c r="S922" t="str">
        <f t="shared" si="44"/>
        <v>Risky</v>
      </c>
    </row>
    <row r="923" spans="1:19" x14ac:dyDescent="0.35">
      <c r="A923" t="s">
        <v>1877</v>
      </c>
      <c r="B923" s="1">
        <v>44635</v>
      </c>
      <c r="C923" s="5" t="str">
        <f t="shared" si="42"/>
        <v>03</v>
      </c>
      <c r="D923" t="s">
        <v>1791</v>
      </c>
      <c r="E923" t="s">
        <v>17</v>
      </c>
      <c r="F923">
        <v>13500</v>
      </c>
      <c r="G923" t="s">
        <v>268</v>
      </c>
      <c r="H923" t="s">
        <v>369</v>
      </c>
      <c r="I923" t="s">
        <v>411</v>
      </c>
      <c r="J923" t="s">
        <v>21</v>
      </c>
      <c r="K923" t="s">
        <v>22</v>
      </c>
      <c r="L923" t="s">
        <v>50</v>
      </c>
      <c r="M923">
        <v>31000</v>
      </c>
      <c r="N923" t="s">
        <v>24</v>
      </c>
      <c r="O923" t="s">
        <v>59</v>
      </c>
      <c r="P923">
        <v>8941110</v>
      </c>
      <c r="Q923" t="s">
        <v>26</v>
      </c>
      <c r="R923" t="str">
        <f t="shared" si="43"/>
        <v>Tertile 1</v>
      </c>
      <c r="S923" t="str">
        <f t="shared" si="44"/>
        <v>Risky</v>
      </c>
    </row>
    <row r="924" spans="1:19" x14ac:dyDescent="0.35">
      <c r="A924" t="s">
        <v>1878</v>
      </c>
      <c r="B924" s="1">
        <v>44635</v>
      </c>
      <c r="C924" s="5" t="str">
        <f t="shared" si="42"/>
        <v>03</v>
      </c>
      <c r="D924" t="s">
        <v>1879</v>
      </c>
      <c r="E924" t="s">
        <v>86</v>
      </c>
      <c r="F924">
        <v>417000</v>
      </c>
      <c r="G924" t="s">
        <v>147</v>
      </c>
      <c r="H924" t="s">
        <v>64</v>
      </c>
      <c r="I924" t="s">
        <v>171</v>
      </c>
      <c r="J924" t="s">
        <v>21</v>
      </c>
      <c r="K924" t="s">
        <v>22</v>
      </c>
      <c r="L924" t="s">
        <v>41</v>
      </c>
      <c r="M924">
        <v>19000</v>
      </c>
      <c r="N924" t="s">
        <v>58</v>
      </c>
      <c r="O924" t="s">
        <v>110</v>
      </c>
      <c r="P924">
        <v>7268299</v>
      </c>
      <c r="Q924" t="s">
        <v>52</v>
      </c>
      <c r="R924" t="str">
        <f t="shared" si="43"/>
        <v>Tertile 1</v>
      </c>
      <c r="S924" t="str">
        <f t="shared" si="44"/>
        <v>Risky</v>
      </c>
    </row>
    <row r="925" spans="1:19" x14ac:dyDescent="0.35">
      <c r="A925" t="s">
        <v>1875</v>
      </c>
      <c r="B925" s="1">
        <v>44635</v>
      </c>
      <c r="C925" s="5" t="str">
        <f t="shared" si="42"/>
        <v>03</v>
      </c>
      <c r="D925" t="s">
        <v>182</v>
      </c>
      <c r="E925" t="s">
        <v>17</v>
      </c>
      <c r="F925">
        <v>421000</v>
      </c>
      <c r="G925" t="s">
        <v>166</v>
      </c>
      <c r="H925" t="s">
        <v>99</v>
      </c>
      <c r="I925" t="s">
        <v>100</v>
      </c>
      <c r="J925" t="s">
        <v>39</v>
      </c>
      <c r="K925" t="s">
        <v>40</v>
      </c>
      <c r="L925" t="s">
        <v>50</v>
      </c>
      <c r="M925">
        <v>16000</v>
      </c>
      <c r="N925" t="s">
        <v>24</v>
      </c>
      <c r="O925" t="s">
        <v>25</v>
      </c>
      <c r="P925">
        <v>7472177</v>
      </c>
      <c r="Q925" t="s">
        <v>26</v>
      </c>
      <c r="R925" t="str">
        <f t="shared" si="43"/>
        <v>Tertile 1</v>
      </c>
      <c r="S925" t="str">
        <f t="shared" si="44"/>
        <v>Risky</v>
      </c>
    </row>
    <row r="926" spans="1:19" x14ac:dyDescent="0.35">
      <c r="A926" t="s">
        <v>1874</v>
      </c>
      <c r="B926" s="1">
        <v>44635</v>
      </c>
      <c r="C926" s="5" t="str">
        <f t="shared" si="42"/>
        <v>03</v>
      </c>
      <c r="D926" t="s">
        <v>177</v>
      </c>
      <c r="E926" t="s">
        <v>17</v>
      </c>
      <c r="F926">
        <v>1750000</v>
      </c>
      <c r="G926" t="s">
        <v>63</v>
      </c>
      <c r="H926" t="s">
        <v>48</v>
      </c>
      <c r="I926" t="s">
        <v>260</v>
      </c>
      <c r="J926" t="s">
        <v>21</v>
      </c>
      <c r="K926" t="s">
        <v>22</v>
      </c>
      <c r="L926" t="s">
        <v>50</v>
      </c>
      <c r="M926">
        <v>53001</v>
      </c>
      <c r="N926" t="s">
        <v>66</v>
      </c>
      <c r="O926" t="s">
        <v>25</v>
      </c>
      <c r="P926">
        <v>7267113</v>
      </c>
      <c r="Q926" t="s">
        <v>67</v>
      </c>
      <c r="R926" t="str">
        <f t="shared" si="43"/>
        <v>Tertile 3</v>
      </c>
      <c r="S926" t="str">
        <f t="shared" si="44"/>
        <v>Eligible</v>
      </c>
    </row>
    <row r="927" spans="1:19" x14ac:dyDescent="0.35">
      <c r="A927" t="s">
        <v>1882</v>
      </c>
      <c r="B927" s="1">
        <v>44636</v>
      </c>
      <c r="C927" s="5" t="str">
        <f t="shared" si="42"/>
        <v>03</v>
      </c>
      <c r="D927" t="s">
        <v>1883</v>
      </c>
      <c r="E927" t="s">
        <v>17</v>
      </c>
      <c r="F927">
        <v>13500</v>
      </c>
      <c r="G927" t="s">
        <v>137</v>
      </c>
      <c r="H927" t="s">
        <v>64</v>
      </c>
      <c r="I927" t="s">
        <v>200</v>
      </c>
      <c r="J927" t="s">
        <v>21</v>
      </c>
      <c r="K927" t="s">
        <v>22</v>
      </c>
      <c r="L927" t="s">
        <v>50</v>
      </c>
      <c r="M927">
        <v>53000</v>
      </c>
      <c r="N927" t="s">
        <v>24</v>
      </c>
      <c r="O927" t="s">
        <v>25</v>
      </c>
      <c r="P927">
        <v>7207345</v>
      </c>
      <c r="Q927" t="s">
        <v>26</v>
      </c>
      <c r="R927" t="str">
        <f t="shared" si="43"/>
        <v>Tertile 1</v>
      </c>
      <c r="S927" t="str">
        <f t="shared" si="44"/>
        <v>Risky</v>
      </c>
    </row>
    <row r="928" spans="1:19" x14ac:dyDescent="0.35">
      <c r="A928" t="s">
        <v>1884</v>
      </c>
      <c r="B928" s="1">
        <v>44636</v>
      </c>
      <c r="C928" s="5" t="str">
        <f t="shared" si="42"/>
        <v>03</v>
      </c>
      <c r="D928" t="s">
        <v>1885</v>
      </c>
      <c r="E928" t="s">
        <v>17</v>
      </c>
      <c r="F928">
        <v>13500</v>
      </c>
      <c r="G928" t="s">
        <v>191</v>
      </c>
      <c r="H928" t="s">
        <v>113</v>
      </c>
      <c r="I928" t="s">
        <v>114</v>
      </c>
      <c r="J928" t="s">
        <v>21</v>
      </c>
      <c r="K928" t="s">
        <v>22</v>
      </c>
      <c r="L928" t="s">
        <v>41</v>
      </c>
      <c r="M928">
        <v>23000</v>
      </c>
      <c r="N928" t="s">
        <v>32</v>
      </c>
      <c r="O928" t="s">
        <v>25</v>
      </c>
      <c r="P928">
        <v>6814756</v>
      </c>
      <c r="Q928" t="s">
        <v>33</v>
      </c>
      <c r="R928" t="str">
        <f t="shared" si="43"/>
        <v>Tertile 1</v>
      </c>
      <c r="S928" t="str">
        <f t="shared" si="44"/>
        <v>Risky</v>
      </c>
    </row>
    <row r="929" spans="1:19" x14ac:dyDescent="0.35">
      <c r="A929" t="s">
        <v>1886</v>
      </c>
      <c r="B929" s="1">
        <v>44636</v>
      </c>
      <c r="C929" s="5" t="str">
        <f t="shared" si="42"/>
        <v>03</v>
      </c>
      <c r="D929" t="s">
        <v>278</v>
      </c>
      <c r="E929" t="s">
        <v>17</v>
      </c>
      <c r="F929">
        <v>13500</v>
      </c>
      <c r="G929" t="s">
        <v>195</v>
      </c>
      <c r="H929" t="s">
        <v>99</v>
      </c>
      <c r="I929" t="s">
        <v>100</v>
      </c>
      <c r="J929" t="s">
        <v>21</v>
      </c>
      <c r="K929" t="s">
        <v>22</v>
      </c>
      <c r="L929" t="s">
        <v>23</v>
      </c>
      <c r="M929">
        <v>19000</v>
      </c>
      <c r="N929" t="s">
        <v>42</v>
      </c>
      <c r="O929" t="s">
        <v>25</v>
      </c>
      <c r="P929">
        <v>8519023</v>
      </c>
      <c r="Q929" t="s">
        <v>44</v>
      </c>
      <c r="R929" t="str">
        <f t="shared" si="43"/>
        <v>Tertile 1</v>
      </c>
      <c r="S929" t="str">
        <f t="shared" si="44"/>
        <v>Risky</v>
      </c>
    </row>
    <row r="930" spans="1:19" x14ac:dyDescent="0.35">
      <c r="A930" t="s">
        <v>1893</v>
      </c>
      <c r="B930" s="1">
        <v>44636</v>
      </c>
      <c r="C930" s="5" t="str">
        <f t="shared" si="42"/>
        <v>03</v>
      </c>
      <c r="D930" t="s">
        <v>366</v>
      </c>
      <c r="E930" t="s">
        <v>17</v>
      </c>
      <c r="F930">
        <v>13500</v>
      </c>
      <c r="G930" t="s">
        <v>268</v>
      </c>
      <c r="H930" t="s">
        <v>117</v>
      </c>
      <c r="I930" t="s">
        <v>427</v>
      </c>
      <c r="J930" t="s">
        <v>39</v>
      </c>
      <c r="K930" t="s">
        <v>40</v>
      </c>
      <c r="L930" t="s">
        <v>23</v>
      </c>
      <c r="M930">
        <v>15000</v>
      </c>
      <c r="N930" t="s">
        <v>24</v>
      </c>
      <c r="O930" t="s">
        <v>25</v>
      </c>
      <c r="P930">
        <v>8904235</v>
      </c>
      <c r="Q930" t="s">
        <v>26</v>
      </c>
      <c r="R930" t="str">
        <f t="shared" si="43"/>
        <v>Tertile 1</v>
      </c>
      <c r="S930" t="str">
        <f t="shared" si="44"/>
        <v>Risky</v>
      </c>
    </row>
    <row r="931" spans="1:19" x14ac:dyDescent="0.35">
      <c r="A931" t="s">
        <v>1897</v>
      </c>
      <c r="B931" s="1">
        <v>44636</v>
      </c>
      <c r="C931" s="5" t="str">
        <f t="shared" si="42"/>
        <v>03</v>
      </c>
      <c r="D931" t="s">
        <v>1898</v>
      </c>
      <c r="E931" t="s">
        <v>17</v>
      </c>
      <c r="F931">
        <v>13500</v>
      </c>
      <c r="G931" t="s">
        <v>142</v>
      </c>
      <c r="H931" t="s">
        <v>174</v>
      </c>
      <c r="I931" t="s">
        <v>1335</v>
      </c>
      <c r="J931" t="s">
        <v>21</v>
      </c>
      <c r="K931" t="s">
        <v>22</v>
      </c>
      <c r="L931" t="s">
        <v>50</v>
      </c>
      <c r="M931">
        <v>22000</v>
      </c>
      <c r="N931" t="s">
        <v>51</v>
      </c>
      <c r="O931" t="s">
        <v>110</v>
      </c>
      <c r="P931">
        <v>8808789</v>
      </c>
      <c r="Q931" t="s">
        <v>52</v>
      </c>
      <c r="R931" t="str">
        <f t="shared" si="43"/>
        <v>Tertile 1</v>
      </c>
      <c r="S931" t="str">
        <f t="shared" si="44"/>
        <v>Risky</v>
      </c>
    </row>
    <row r="932" spans="1:19" x14ac:dyDescent="0.35">
      <c r="A932" t="s">
        <v>1903</v>
      </c>
      <c r="B932" s="1">
        <v>44636</v>
      </c>
      <c r="C932" s="5" t="str">
        <f t="shared" si="42"/>
        <v>03</v>
      </c>
      <c r="D932" t="s">
        <v>278</v>
      </c>
      <c r="E932" t="s">
        <v>17</v>
      </c>
      <c r="F932">
        <v>13500</v>
      </c>
      <c r="G932" t="s">
        <v>76</v>
      </c>
      <c r="H932" t="s">
        <v>64</v>
      </c>
      <c r="I932" t="s">
        <v>1904</v>
      </c>
      <c r="J932" t="s">
        <v>21</v>
      </c>
      <c r="K932" t="s">
        <v>22</v>
      </c>
      <c r="L932" t="s">
        <v>23</v>
      </c>
      <c r="M932">
        <v>9000</v>
      </c>
      <c r="N932" t="s">
        <v>72</v>
      </c>
      <c r="O932" t="s">
        <v>25</v>
      </c>
      <c r="P932">
        <v>7805748</v>
      </c>
      <c r="Q932" t="s">
        <v>73</v>
      </c>
      <c r="R932" t="str">
        <f t="shared" si="43"/>
        <v>Tertile 1</v>
      </c>
      <c r="S932" t="str">
        <f t="shared" si="44"/>
        <v>Risky</v>
      </c>
    </row>
    <row r="933" spans="1:19" x14ac:dyDescent="0.35">
      <c r="A933" t="s">
        <v>1907</v>
      </c>
      <c r="B933" s="1">
        <v>44636</v>
      </c>
      <c r="C933" s="5" t="str">
        <f t="shared" si="42"/>
        <v>03</v>
      </c>
      <c r="D933" t="s">
        <v>354</v>
      </c>
      <c r="E933" t="s">
        <v>17</v>
      </c>
      <c r="F933">
        <v>13500</v>
      </c>
      <c r="G933" t="s">
        <v>90</v>
      </c>
      <c r="H933" t="s">
        <v>104</v>
      </c>
      <c r="I933" t="s">
        <v>338</v>
      </c>
      <c r="J933" t="s">
        <v>21</v>
      </c>
      <c r="K933" t="s">
        <v>22</v>
      </c>
      <c r="L933" t="s">
        <v>23</v>
      </c>
      <c r="M933">
        <v>41000</v>
      </c>
      <c r="N933" t="s">
        <v>72</v>
      </c>
      <c r="O933" t="s">
        <v>110</v>
      </c>
      <c r="P933">
        <v>8591943</v>
      </c>
      <c r="Q933" t="s">
        <v>73</v>
      </c>
      <c r="R933" t="str">
        <f t="shared" si="43"/>
        <v>Tertile 1</v>
      </c>
      <c r="S933" t="str">
        <f t="shared" si="44"/>
        <v>Risky</v>
      </c>
    </row>
    <row r="934" spans="1:19" x14ac:dyDescent="0.35">
      <c r="A934" t="s">
        <v>1911</v>
      </c>
      <c r="B934" s="1">
        <v>44636</v>
      </c>
      <c r="C934" s="5" t="str">
        <f t="shared" si="42"/>
        <v>03</v>
      </c>
      <c r="D934" t="s">
        <v>1912</v>
      </c>
      <c r="E934" t="s">
        <v>17</v>
      </c>
      <c r="F934">
        <v>13500</v>
      </c>
      <c r="G934" t="s">
        <v>147</v>
      </c>
      <c r="H934" t="s">
        <v>187</v>
      </c>
      <c r="I934" t="s">
        <v>208</v>
      </c>
      <c r="J934" t="s">
        <v>39</v>
      </c>
      <c r="K934" t="s">
        <v>40</v>
      </c>
      <c r="L934" t="s">
        <v>50</v>
      </c>
      <c r="M934">
        <v>21000</v>
      </c>
      <c r="N934" t="s">
        <v>58</v>
      </c>
      <c r="O934" t="s">
        <v>110</v>
      </c>
      <c r="P934">
        <v>6495008</v>
      </c>
      <c r="Q934" t="s">
        <v>60</v>
      </c>
      <c r="R934" t="str">
        <f t="shared" si="43"/>
        <v>Tertile 1</v>
      </c>
      <c r="S934" t="str">
        <f t="shared" si="44"/>
        <v>Risky</v>
      </c>
    </row>
    <row r="935" spans="1:19" x14ac:dyDescent="0.35">
      <c r="A935" t="s">
        <v>1917</v>
      </c>
      <c r="B935" s="1">
        <v>44636</v>
      </c>
      <c r="C935" s="5" t="str">
        <f t="shared" si="42"/>
        <v>03</v>
      </c>
      <c r="D935" t="s">
        <v>122</v>
      </c>
      <c r="E935" t="s">
        <v>17</v>
      </c>
      <c r="F935">
        <v>13500</v>
      </c>
      <c r="G935" t="s">
        <v>29</v>
      </c>
      <c r="H935" t="s">
        <v>319</v>
      </c>
      <c r="I935" t="s">
        <v>478</v>
      </c>
      <c r="J935" t="s">
        <v>21</v>
      </c>
      <c r="K935" t="s">
        <v>22</v>
      </c>
      <c r="L935" t="s">
        <v>23</v>
      </c>
      <c r="M935">
        <v>60000</v>
      </c>
      <c r="N935" t="s">
        <v>32</v>
      </c>
      <c r="O935" t="s">
        <v>110</v>
      </c>
      <c r="P935">
        <v>7066577</v>
      </c>
      <c r="Q935" t="s">
        <v>33</v>
      </c>
      <c r="R935" t="str">
        <f t="shared" si="43"/>
        <v>Tertile 1</v>
      </c>
      <c r="S935" t="str">
        <f t="shared" si="44"/>
        <v>Risky</v>
      </c>
    </row>
    <row r="936" spans="1:19" x14ac:dyDescent="0.35">
      <c r="A936" t="s">
        <v>1937</v>
      </c>
      <c r="B936" s="1">
        <v>44636</v>
      </c>
      <c r="C936" s="5" t="str">
        <f t="shared" si="42"/>
        <v>03</v>
      </c>
      <c r="D936" t="s">
        <v>1450</v>
      </c>
      <c r="E936" t="s">
        <v>86</v>
      </c>
      <c r="F936">
        <v>13500</v>
      </c>
      <c r="G936" t="s">
        <v>152</v>
      </c>
      <c r="H936" t="s">
        <v>19</v>
      </c>
      <c r="I936" t="s">
        <v>400</v>
      </c>
      <c r="J936" t="s">
        <v>39</v>
      </c>
      <c r="K936" t="s">
        <v>40</v>
      </c>
      <c r="L936" t="s">
        <v>23</v>
      </c>
      <c r="M936">
        <v>43000</v>
      </c>
      <c r="N936" t="s">
        <v>66</v>
      </c>
      <c r="O936" t="s">
        <v>25</v>
      </c>
      <c r="P936">
        <v>6791904</v>
      </c>
      <c r="Q936" t="s">
        <v>60</v>
      </c>
      <c r="R936" t="str">
        <f t="shared" si="43"/>
        <v>Tertile 1</v>
      </c>
      <c r="S936" t="str">
        <f t="shared" si="44"/>
        <v>Risky</v>
      </c>
    </row>
    <row r="937" spans="1:19" x14ac:dyDescent="0.35">
      <c r="A937" t="s">
        <v>1949</v>
      </c>
      <c r="B937" s="1">
        <v>44636</v>
      </c>
      <c r="C937" s="5" t="str">
        <f t="shared" si="42"/>
        <v>03</v>
      </c>
      <c r="D937" t="s">
        <v>1950</v>
      </c>
      <c r="E937" t="s">
        <v>17</v>
      </c>
      <c r="F937">
        <v>13500</v>
      </c>
      <c r="G937" t="s">
        <v>103</v>
      </c>
      <c r="H937" t="s">
        <v>931</v>
      </c>
      <c r="I937" t="s">
        <v>1181</v>
      </c>
      <c r="J937" t="s">
        <v>21</v>
      </c>
      <c r="K937" t="s">
        <v>22</v>
      </c>
      <c r="L937" t="s">
        <v>41</v>
      </c>
      <c r="M937">
        <v>14000</v>
      </c>
      <c r="N937" t="s">
        <v>42</v>
      </c>
      <c r="O937" t="s">
        <v>110</v>
      </c>
      <c r="P937">
        <v>7630793</v>
      </c>
      <c r="Q937" t="s">
        <v>60</v>
      </c>
      <c r="R937" t="str">
        <f t="shared" si="43"/>
        <v>Tertile 1</v>
      </c>
      <c r="S937" t="str">
        <f t="shared" si="44"/>
        <v>Risky</v>
      </c>
    </row>
    <row r="938" spans="1:19" x14ac:dyDescent="0.35">
      <c r="A938" t="s">
        <v>1952</v>
      </c>
      <c r="B938" s="1">
        <v>44636</v>
      </c>
      <c r="C938" s="5" t="str">
        <f t="shared" si="42"/>
        <v>03</v>
      </c>
      <c r="D938" t="s">
        <v>1953</v>
      </c>
      <c r="E938" t="s">
        <v>17</v>
      </c>
      <c r="F938">
        <v>13500</v>
      </c>
      <c r="G938" t="s">
        <v>147</v>
      </c>
      <c r="H938" t="s">
        <v>81</v>
      </c>
      <c r="I938" t="s">
        <v>403</v>
      </c>
      <c r="J938" t="s">
        <v>39</v>
      </c>
      <c r="K938" t="s">
        <v>40</v>
      </c>
      <c r="L938" t="s">
        <v>41</v>
      </c>
      <c r="M938">
        <v>20000</v>
      </c>
      <c r="N938" t="s">
        <v>58</v>
      </c>
      <c r="O938" t="s">
        <v>25</v>
      </c>
      <c r="P938">
        <v>6013081</v>
      </c>
      <c r="Q938" t="s">
        <v>73</v>
      </c>
      <c r="R938" t="str">
        <f t="shared" si="43"/>
        <v>Tertile 1</v>
      </c>
      <c r="S938" t="str">
        <f t="shared" si="44"/>
        <v>Risky</v>
      </c>
    </row>
    <row r="939" spans="1:19" x14ac:dyDescent="0.35">
      <c r="A939" t="s">
        <v>1906</v>
      </c>
      <c r="B939" s="1">
        <v>44636</v>
      </c>
      <c r="C939" s="5" t="str">
        <f t="shared" si="42"/>
        <v>03</v>
      </c>
      <c r="D939" t="s">
        <v>283</v>
      </c>
      <c r="E939" t="s">
        <v>17</v>
      </c>
      <c r="F939">
        <v>286000</v>
      </c>
      <c r="G939" t="s">
        <v>80</v>
      </c>
      <c r="H939" t="s">
        <v>30</v>
      </c>
      <c r="I939" t="s">
        <v>926</v>
      </c>
      <c r="J939" t="s">
        <v>21</v>
      </c>
      <c r="K939" t="s">
        <v>22</v>
      </c>
      <c r="L939" t="s">
        <v>23</v>
      </c>
      <c r="M939">
        <v>22000</v>
      </c>
      <c r="N939" t="s">
        <v>66</v>
      </c>
      <c r="O939" t="s">
        <v>43</v>
      </c>
      <c r="P939">
        <v>8355094</v>
      </c>
      <c r="Q939" t="s">
        <v>67</v>
      </c>
      <c r="R939" t="str">
        <f t="shared" si="43"/>
        <v>Tertile 1</v>
      </c>
      <c r="S939" t="str">
        <f t="shared" si="44"/>
        <v>Risky</v>
      </c>
    </row>
    <row r="940" spans="1:19" x14ac:dyDescent="0.35">
      <c r="A940" t="s">
        <v>1895</v>
      </c>
      <c r="B940" s="1">
        <v>44636</v>
      </c>
      <c r="C940" s="5" t="str">
        <f t="shared" si="42"/>
        <v>03</v>
      </c>
      <c r="D940" t="s">
        <v>1047</v>
      </c>
      <c r="E940" t="s">
        <v>17</v>
      </c>
      <c r="F940">
        <v>335000</v>
      </c>
      <c r="G940" t="s">
        <v>55</v>
      </c>
      <c r="H940" t="s">
        <v>81</v>
      </c>
      <c r="I940" t="s">
        <v>82</v>
      </c>
      <c r="J940" t="s">
        <v>39</v>
      </c>
      <c r="K940" t="s">
        <v>40</v>
      </c>
      <c r="L940" t="s">
        <v>50</v>
      </c>
      <c r="M940">
        <v>14001</v>
      </c>
      <c r="N940" t="s">
        <v>58</v>
      </c>
      <c r="O940" t="s">
        <v>83</v>
      </c>
      <c r="P940">
        <v>8356711</v>
      </c>
      <c r="Q940" t="s">
        <v>60</v>
      </c>
      <c r="R940" t="str">
        <f t="shared" si="43"/>
        <v>Tertile 1</v>
      </c>
      <c r="S940" t="str">
        <f t="shared" si="44"/>
        <v>Risky</v>
      </c>
    </row>
    <row r="941" spans="1:19" x14ac:dyDescent="0.35">
      <c r="A941" t="s">
        <v>1933</v>
      </c>
      <c r="B941" s="1">
        <v>44636</v>
      </c>
      <c r="C941" s="5" t="str">
        <f t="shared" si="42"/>
        <v>03</v>
      </c>
      <c r="D941" t="s">
        <v>1457</v>
      </c>
      <c r="E941" t="s">
        <v>17</v>
      </c>
      <c r="F941">
        <v>397000</v>
      </c>
      <c r="G941" t="s">
        <v>166</v>
      </c>
      <c r="H941" t="s">
        <v>19</v>
      </c>
      <c r="I941" t="s">
        <v>20</v>
      </c>
      <c r="J941" t="s">
        <v>21</v>
      </c>
      <c r="K941" t="s">
        <v>22</v>
      </c>
      <c r="L941" t="s">
        <v>23</v>
      </c>
      <c r="M941">
        <v>26000</v>
      </c>
      <c r="N941" t="s">
        <v>24</v>
      </c>
      <c r="O941" t="s">
        <v>25</v>
      </c>
      <c r="P941">
        <v>6394934</v>
      </c>
      <c r="Q941" t="s">
        <v>26</v>
      </c>
      <c r="R941" t="str">
        <f t="shared" si="43"/>
        <v>Tertile 1</v>
      </c>
      <c r="S941" t="str">
        <f t="shared" si="44"/>
        <v>Risky</v>
      </c>
    </row>
    <row r="942" spans="1:19" x14ac:dyDescent="0.35">
      <c r="A942" t="s">
        <v>1901</v>
      </c>
      <c r="B942" s="1">
        <v>44636</v>
      </c>
      <c r="C942" s="5" t="str">
        <f t="shared" si="42"/>
        <v>03</v>
      </c>
      <c r="D942" t="s">
        <v>1902</v>
      </c>
      <c r="E942" t="s">
        <v>17</v>
      </c>
      <c r="F942">
        <v>415000</v>
      </c>
      <c r="G942" t="s">
        <v>160</v>
      </c>
      <c r="H942" t="s">
        <v>187</v>
      </c>
      <c r="I942" t="s">
        <v>554</v>
      </c>
      <c r="J942" t="s">
        <v>21</v>
      </c>
      <c r="K942" t="s">
        <v>22</v>
      </c>
      <c r="L942" t="s">
        <v>50</v>
      </c>
      <c r="M942">
        <v>32000</v>
      </c>
      <c r="N942" t="s">
        <v>58</v>
      </c>
      <c r="O942" t="s">
        <v>83</v>
      </c>
      <c r="P942">
        <v>6040855</v>
      </c>
      <c r="Q942" t="s">
        <v>60</v>
      </c>
      <c r="R942" t="str">
        <f t="shared" si="43"/>
        <v>Tertile 1</v>
      </c>
      <c r="S942" t="str">
        <f t="shared" si="44"/>
        <v>Risky</v>
      </c>
    </row>
    <row r="943" spans="1:19" x14ac:dyDescent="0.35">
      <c r="A943" t="s">
        <v>1947</v>
      </c>
      <c r="B943" s="1">
        <v>44636</v>
      </c>
      <c r="C943" s="5" t="str">
        <f t="shared" si="42"/>
        <v>03</v>
      </c>
      <c r="D943" t="s">
        <v>1948</v>
      </c>
      <c r="E943" t="s">
        <v>17</v>
      </c>
      <c r="F943">
        <v>427500</v>
      </c>
      <c r="G943" t="s">
        <v>98</v>
      </c>
      <c r="H943" t="s">
        <v>64</v>
      </c>
      <c r="I943" t="s">
        <v>65</v>
      </c>
      <c r="J943" t="s">
        <v>39</v>
      </c>
      <c r="K943" t="s">
        <v>40</v>
      </c>
      <c r="L943" t="s">
        <v>23</v>
      </c>
      <c r="M943">
        <v>22500</v>
      </c>
      <c r="N943" t="s">
        <v>32</v>
      </c>
      <c r="O943" t="s">
        <v>59</v>
      </c>
      <c r="P943">
        <v>6852705</v>
      </c>
      <c r="Q943" t="s">
        <v>52</v>
      </c>
      <c r="R943" t="str">
        <f t="shared" si="43"/>
        <v>Tertile 1</v>
      </c>
      <c r="S943" t="str">
        <f t="shared" si="44"/>
        <v>Risky</v>
      </c>
    </row>
    <row r="944" spans="1:19" x14ac:dyDescent="0.35">
      <c r="A944" t="s">
        <v>1932</v>
      </c>
      <c r="B944" s="1">
        <v>44636</v>
      </c>
      <c r="C944" s="5" t="str">
        <f t="shared" si="42"/>
        <v>03</v>
      </c>
      <c r="D944" t="s">
        <v>578</v>
      </c>
      <c r="E944" t="s">
        <v>86</v>
      </c>
      <c r="F944">
        <v>450000</v>
      </c>
      <c r="G944" t="s">
        <v>90</v>
      </c>
      <c r="H944" t="s">
        <v>369</v>
      </c>
      <c r="I944" t="s">
        <v>411</v>
      </c>
      <c r="J944" t="s">
        <v>21</v>
      </c>
      <c r="K944" t="s">
        <v>22</v>
      </c>
      <c r="L944" t="s">
        <v>50</v>
      </c>
      <c r="M944">
        <v>31000</v>
      </c>
      <c r="N944" t="s">
        <v>72</v>
      </c>
      <c r="O944" t="s">
        <v>59</v>
      </c>
      <c r="P944">
        <v>7580362</v>
      </c>
      <c r="Q944" t="s">
        <v>73</v>
      </c>
      <c r="R944" t="str">
        <f t="shared" si="43"/>
        <v>Tertile 1</v>
      </c>
      <c r="S944" t="str">
        <f t="shared" si="44"/>
        <v>Risky</v>
      </c>
    </row>
    <row r="945" spans="1:19" x14ac:dyDescent="0.35">
      <c r="A945" t="s">
        <v>1940</v>
      </c>
      <c r="B945" s="1">
        <v>44636</v>
      </c>
      <c r="C945" s="5" t="str">
        <f t="shared" si="42"/>
        <v>03</v>
      </c>
      <c r="D945" t="s">
        <v>1941</v>
      </c>
      <c r="E945" t="s">
        <v>17</v>
      </c>
      <c r="F945">
        <v>451500</v>
      </c>
      <c r="G945" t="s">
        <v>160</v>
      </c>
      <c r="H945" t="s">
        <v>64</v>
      </c>
      <c r="I945" t="s">
        <v>200</v>
      </c>
      <c r="J945" t="s">
        <v>39</v>
      </c>
      <c r="K945" t="s">
        <v>40</v>
      </c>
      <c r="L945" t="s">
        <v>23</v>
      </c>
      <c r="M945">
        <v>42500</v>
      </c>
      <c r="N945" t="s">
        <v>58</v>
      </c>
      <c r="O945" t="s">
        <v>59</v>
      </c>
      <c r="P945">
        <v>7904101</v>
      </c>
      <c r="Q945" t="s">
        <v>73</v>
      </c>
      <c r="R945" t="str">
        <f t="shared" si="43"/>
        <v>Tertile 1</v>
      </c>
      <c r="S945" t="str">
        <f t="shared" si="44"/>
        <v>Risky</v>
      </c>
    </row>
    <row r="946" spans="1:19" x14ac:dyDescent="0.35">
      <c r="A946" t="s">
        <v>1946</v>
      </c>
      <c r="B946" s="1">
        <v>44636</v>
      </c>
      <c r="C946" s="5" t="str">
        <f t="shared" si="42"/>
        <v>03</v>
      </c>
      <c r="D946" t="s">
        <v>313</v>
      </c>
      <c r="E946" t="s">
        <v>86</v>
      </c>
      <c r="F946">
        <v>500000</v>
      </c>
      <c r="G946" t="s">
        <v>166</v>
      </c>
      <c r="H946" t="s">
        <v>56</v>
      </c>
      <c r="I946" t="s">
        <v>57</v>
      </c>
      <c r="J946" t="s">
        <v>21</v>
      </c>
      <c r="K946" t="s">
        <v>22</v>
      </c>
      <c r="L946" t="s">
        <v>41</v>
      </c>
      <c r="M946">
        <v>24000</v>
      </c>
      <c r="N946" t="s">
        <v>24</v>
      </c>
      <c r="O946" t="s">
        <v>59</v>
      </c>
      <c r="P946">
        <v>6807733</v>
      </c>
      <c r="Q946" t="s">
        <v>44</v>
      </c>
      <c r="R946" t="str">
        <f t="shared" si="43"/>
        <v>Tertile 1</v>
      </c>
      <c r="S946" t="str">
        <f t="shared" si="44"/>
        <v>Risky</v>
      </c>
    </row>
    <row r="947" spans="1:19" x14ac:dyDescent="0.35">
      <c r="A947" t="s">
        <v>1942</v>
      </c>
      <c r="B947" s="1">
        <v>44636</v>
      </c>
      <c r="C947" s="5" t="str">
        <f t="shared" si="42"/>
        <v>03</v>
      </c>
      <c r="D947" t="s">
        <v>1943</v>
      </c>
      <c r="E947" t="s">
        <v>17</v>
      </c>
      <c r="F947">
        <v>526000</v>
      </c>
      <c r="G947" t="s">
        <v>80</v>
      </c>
      <c r="H947" t="s">
        <v>167</v>
      </c>
      <c r="I947" t="s">
        <v>245</v>
      </c>
      <c r="J947" t="s">
        <v>21</v>
      </c>
      <c r="K947" t="s">
        <v>22</v>
      </c>
      <c r="L947" t="s">
        <v>41</v>
      </c>
      <c r="M947">
        <v>25000</v>
      </c>
      <c r="N947" t="s">
        <v>66</v>
      </c>
      <c r="O947" t="s">
        <v>43</v>
      </c>
      <c r="P947">
        <v>7142552</v>
      </c>
      <c r="Q947" t="s">
        <v>26</v>
      </c>
      <c r="R947" t="str">
        <f t="shared" si="43"/>
        <v>Tertile 1</v>
      </c>
      <c r="S947" t="str">
        <f t="shared" si="44"/>
        <v>Risky</v>
      </c>
    </row>
    <row r="948" spans="1:19" x14ac:dyDescent="0.35">
      <c r="A948" t="s">
        <v>1905</v>
      </c>
      <c r="B948" s="1">
        <v>44636</v>
      </c>
      <c r="C948" s="5" t="str">
        <f t="shared" si="42"/>
        <v>03</v>
      </c>
      <c r="D948" t="s">
        <v>1892</v>
      </c>
      <c r="E948" t="s">
        <v>86</v>
      </c>
      <c r="F948">
        <v>550000</v>
      </c>
      <c r="G948" t="s">
        <v>103</v>
      </c>
      <c r="H948" t="s">
        <v>133</v>
      </c>
      <c r="I948" t="s">
        <v>134</v>
      </c>
      <c r="J948" t="s">
        <v>21</v>
      </c>
      <c r="K948" t="s">
        <v>22</v>
      </c>
      <c r="L948" t="s">
        <v>50</v>
      </c>
      <c r="M948">
        <v>51000</v>
      </c>
      <c r="N948" t="s">
        <v>42</v>
      </c>
      <c r="O948" t="s">
        <v>83</v>
      </c>
      <c r="P948">
        <v>7934969</v>
      </c>
      <c r="Q948" t="s">
        <v>44</v>
      </c>
      <c r="R948" t="str">
        <f t="shared" si="43"/>
        <v>Tertile 2</v>
      </c>
      <c r="S948" t="str">
        <f t="shared" si="44"/>
        <v>Risky</v>
      </c>
    </row>
    <row r="949" spans="1:19" x14ac:dyDescent="0.35">
      <c r="A949" t="s">
        <v>1929</v>
      </c>
      <c r="B949" s="1">
        <v>44636</v>
      </c>
      <c r="C949" s="5" t="str">
        <f t="shared" si="42"/>
        <v>03</v>
      </c>
      <c r="D949" t="s">
        <v>1930</v>
      </c>
      <c r="E949" t="s">
        <v>17</v>
      </c>
      <c r="F949">
        <v>600000</v>
      </c>
      <c r="G949" t="s">
        <v>160</v>
      </c>
      <c r="H949" t="s">
        <v>108</v>
      </c>
      <c r="I949" t="s">
        <v>335</v>
      </c>
      <c r="J949" t="s">
        <v>21</v>
      </c>
      <c r="K949" t="s">
        <v>22</v>
      </c>
      <c r="L949" t="s">
        <v>23</v>
      </c>
      <c r="M949">
        <v>26000</v>
      </c>
      <c r="N949" t="s">
        <v>58</v>
      </c>
      <c r="O949" t="s">
        <v>25</v>
      </c>
      <c r="P949">
        <v>8762318</v>
      </c>
      <c r="Q949" t="s">
        <v>60</v>
      </c>
      <c r="R949" t="str">
        <f t="shared" si="43"/>
        <v>Tertile 2</v>
      </c>
      <c r="S949" t="str">
        <f t="shared" si="44"/>
        <v>Risky</v>
      </c>
    </row>
    <row r="950" spans="1:19" x14ac:dyDescent="0.35">
      <c r="A950" t="s">
        <v>1944</v>
      </c>
      <c r="B950" s="1">
        <v>44636</v>
      </c>
      <c r="C950" s="5" t="str">
        <f t="shared" si="42"/>
        <v>03</v>
      </c>
      <c r="D950" t="s">
        <v>1945</v>
      </c>
      <c r="E950" t="s">
        <v>17</v>
      </c>
      <c r="F950">
        <v>605500</v>
      </c>
      <c r="G950" t="s">
        <v>90</v>
      </c>
      <c r="H950" t="s">
        <v>81</v>
      </c>
      <c r="I950" t="s">
        <v>403</v>
      </c>
      <c r="J950" t="s">
        <v>39</v>
      </c>
      <c r="K950" t="s">
        <v>40</v>
      </c>
      <c r="L950" t="s">
        <v>50</v>
      </c>
      <c r="M950">
        <v>20500</v>
      </c>
      <c r="N950" t="s">
        <v>72</v>
      </c>
      <c r="O950" t="s">
        <v>25</v>
      </c>
      <c r="P950">
        <v>7340470</v>
      </c>
      <c r="Q950" t="s">
        <v>33</v>
      </c>
      <c r="R950" t="str">
        <f t="shared" si="43"/>
        <v>Tertile 2</v>
      </c>
      <c r="S950" t="str">
        <f t="shared" si="44"/>
        <v>Risky</v>
      </c>
    </row>
    <row r="951" spans="1:19" x14ac:dyDescent="0.35">
      <c r="A951" t="s">
        <v>1924</v>
      </c>
      <c r="B951" s="1">
        <v>44636</v>
      </c>
      <c r="C951" s="5" t="str">
        <f t="shared" si="42"/>
        <v>03</v>
      </c>
      <c r="D951" t="s">
        <v>1925</v>
      </c>
      <c r="E951" t="s">
        <v>17</v>
      </c>
      <c r="F951">
        <v>630000</v>
      </c>
      <c r="G951" t="s">
        <v>288</v>
      </c>
      <c r="H951" t="s">
        <v>931</v>
      </c>
      <c r="I951" t="s">
        <v>1014</v>
      </c>
      <c r="J951" t="s">
        <v>39</v>
      </c>
      <c r="K951" t="s">
        <v>40</v>
      </c>
      <c r="L951" t="s">
        <v>41</v>
      </c>
      <c r="M951">
        <v>21000</v>
      </c>
      <c r="N951" t="s">
        <v>32</v>
      </c>
      <c r="O951" t="s">
        <v>25</v>
      </c>
      <c r="P951">
        <v>6320456</v>
      </c>
      <c r="Q951" t="s">
        <v>33</v>
      </c>
      <c r="R951" t="str">
        <f t="shared" si="43"/>
        <v>Tertile 2</v>
      </c>
      <c r="S951" t="str">
        <f t="shared" si="44"/>
        <v>Risky</v>
      </c>
    </row>
    <row r="952" spans="1:19" x14ac:dyDescent="0.35">
      <c r="A952" t="s">
        <v>1936</v>
      </c>
      <c r="B952" s="1">
        <v>44636</v>
      </c>
      <c r="C952" s="5" t="str">
        <f t="shared" si="42"/>
        <v>03</v>
      </c>
      <c r="D952" t="s">
        <v>376</v>
      </c>
      <c r="E952" t="s">
        <v>17</v>
      </c>
      <c r="F952">
        <v>695000</v>
      </c>
      <c r="G952" t="s">
        <v>29</v>
      </c>
      <c r="H952" t="s">
        <v>64</v>
      </c>
      <c r="I952" t="s">
        <v>292</v>
      </c>
      <c r="J952" t="s">
        <v>39</v>
      </c>
      <c r="K952" t="s">
        <v>40</v>
      </c>
      <c r="L952" t="s">
        <v>50</v>
      </c>
      <c r="M952">
        <v>12000</v>
      </c>
      <c r="N952" t="s">
        <v>32</v>
      </c>
      <c r="O952" t="s">
        <v>83</v>
      </c>
      <c r="P952">
        <v>6058633</v>
      </c>
      <c r="Q952" t="s">
        <v>33</v>
      </c>
      <c r="R952" t="str">
        <f t="shared" si="43"/>
        <v>Tertile 2</v>
      </c>
      <c r="S952" t="str">
        <f t="shared" si="44"/>
        <v>Risky</v>
      </c>
    </row>
    <row r="953" spans="1:19" x14ac:dyDescent="0.35">
      <c r="A953" t="s">
        <v>1896</v>
      </c>
      <c r="B953" s="1">
        <v>44636</v>
      </c>
      <c r="C953" s="5" t="str">
        <f t="shared" si="42"/>
        <v>03</v>
      </c>
      <c r="D953" t="s">
        <v>889</v>
      </c>
      <c r="E953" t="s">
        <v>17</v>
      </c>
      <c r="F953">
        <v>751000</v>
      </c>
      <c r="G953" t="s">
        <v>152</v>
      </c>
      <c r="H953" t="s">
        <v>30</v>
      </c>
      <c r="I953" t="s">
        <v>347</v>
      </c>
      <c r="J953" t="s">
        <v>39</v>
      </c>
      <c r="K953" t="s">
        <v>40</v>
      </c>
      <c r="L953" t="s">
        <v>23</v>
      </c>
      <c r="M953">
        <v>19000</v>
      </c>
      <c r="N953" t="s">
        <v>66</v>
      </c>
      <c r="O953" t="s">
        <v>83</v>
      </c>
      <c r="P953">
        <v>6683275</v>
      </c>
      <c r="Q953" t="s">
        <v>67</v>
      </c>
      <c r="R953" t="str">
        <f t="shared" si="43"/>
        <v>Tertile 2</v>
      </c>
      <c r="S953" t="str">
        <f t="shared" si="44"/>
        <v>Risky</v>
      </c>
    </row>
    <row r="954" spans="1:19" x14ac:dyDescent="0.35">
      <c r="A954" t="s">
        <v>1913</v>
      </c>
      <c r="B954" s="1">
        <v>44636</v>
      </c>
      <c r="C954" s="5" t="str">
        <f t="shared" si="42"/>
        <v>03</v>
      </c>
      <c r="D954" t="s">
        <v>116</v>
      </c>
      <c r="E954" t="s">
        <v>17</v>
      </c>
      <c r="F954">
        <v>767000</v>
      </c>
      <c r="G954" t="s">
        <v>152</v>
      </c>
      <c r="H954" t="s">
        <v>108</v>
      </c>
      <c r="I954" t="s">
        <v>109</v>
      </c>
      <c r="J954" t="s">
        <v>39</v>
      </c>
      <c r="K954" t="s">
        <v>40</v>
      </c>
      <c r="L954" t="s">
        <v>41</v>
      </c>
      <c r="M954">
        <v>21000</v>
      </c>
      <c r="N954" t="s">
        <v>66</v>
      </c>
      <c r="O954" t="s">
        <v>110</v>
      </c>
      <c r="P954">
        <v>8801449</v>
      </c>
      <c r="Q954" t="s">
        <v>67</v>
      </c>
      <c r="R954" t="str">
        <f t="shared" si="43"/>
        <v>Tertile 2</v>
      </c>
      <c r="S954" t="str">
        <f t="shared" si="44"/>
        <v>Eligible</v>
      </c>
    </row>
    <row r="955" spans="1:19" x14ac:dyDescent="0.35">
      <c r="A955" t="s">
        <v>1938</v>
      </c>
      <c r="B955" s="1">
        <v>44636</v>
      </c>
      <c r="C955" s="5" t="str">
        <f t="shared" si="42"/>
        <v>03</v>
      </c>
      <c r="D955" t="s">
        <v>1939</v>
      </c>
      <c r="E955" t="s">
        <v>86</v>
      </c>
      <c r="F955">
        <v>810000</v>
      </c>
      <c r="G955" t="s">
        <v>76</v>
      </c>
      <c r="H955" t="s">
        <v>108</v>
      </c>
      <c r="I955" t="s">
        <v>335</v>
      </c>
      <c r="J955" t="s">
        <v>21</v>
      </c>
      <c r="K955" t="s">
        <v>22</v>
      </c>
      <c r="L955" t="s">
        <v>41</v>
      </c>
      <c r="M955">
        <v>16000</v>
      </c>
      <c r="N955" t="s">
        <v>72</v>
      </c>
      <c r="O955" t="s">
        <v>25</v>
      </c>
      <c r="P955">
        <v>6048996</v>
      </c>
      <c r="Q955" t="s">
        <v>67</v>
      </c>
      <c r="R955" t="str">
        <f t="shared" si="43"/>
        <v>Tertile 2</v>
      </c>
      <c r="S955" t="str">
        <f t="shared" si="44"/>
        <v>Eligible</v>
      </c>
    </row>
    <row r="956" spans="1:19" x14ac:dyDescent="0.35">
      <c r="A956" t="s">
        <v>1928</v>
      </c>
      <c r="B956" s="1">
        <v>44636</v>
      </c>
      <c r="C956" s="5" t="str">
        <f t="shared" si="42"/>
        <v>03</v>
      </c>
      <c r="D956" t="s">
        <v>1140</v>
      </c>
      <c r="E956" t="s">
        <v>17</v>
      </c>
      <c r="F956">
        <v>825000</v>
      </c>
      <c r="G956" t="s">
        <v>295</v>
      </c>
      <c r="H956" t="s">
        <v>148</v>
      </c>
      <c r="I956" t="s">
        <v>149</v>
      </c>
      <c r="J956" t="s">
        <v>21</v>
      </c>
      <c r="K956" t="s">
        <v>22</v>
      </c>
      <c r="L956" t="s">
        <v>50</v>
      </c>
      <c r="M956">
        <v>38000</v>
      </c>
      <c r="N956" t="s">
        <v>51</v>
      </c>
      <c r="O956" t="s">
        <v>43</v>
      </c>
      <c r="P956">
        <v>6052646</v>
      </c>
      <c r="Q956" t="s">
        <v>52</v>
      </c>
      <c r="R956" t="str">
        <f t="shared" si="43"/>
        <v>Tertile 2</v>
      </c>
      <c r="S956" t="str">
        <f t="shared" si="44"/>
        <v>Eligible</v>
      </c>
    </row>
    <row r="957" spans="1:19" x14ac:dyDescent="0.35">
      <c r="A957" t="s">
        <v>1909</v>
      </c>
      <c r="B957" s="1">
        <v>44636</v>
      </c>
      <c r="C957" s="5" t="str">
        <f t="shared" si="42"/>
        <v>03</v>
      </c>
      <c r="D957" t="s">
        <v>1910</v>
      </c>
      <c r="E957" t="s">
        <v>17</v>
      </c>
      <c r="F957">
        <v>830000</v>
      </c>
      <c r="G957" t="s">
        <v>142</v>
      </c>
      <c r="H957" t="s">
        <v>19</v>
      </c>
      <c r="I957" t="s">
        <v>316</v>
      </c>
      <c r="J957" t="s">
        <v>39</v>
      </c>
      <c r="K957" t="s">
        <v>40</v>
      </c>
      <c r="L957" t="s">
        <v>23</v>
      </c>
      <c r="M957">
        <v>22000</v>
      </c>
      <c r="N957" t="s">
        <v>51</v>
      </c>
      <c r="O957" t="s">
        <v>59</v>
      </c>
      <c r="P957">
        <v>7911651</v>
      </c>
      <c r="Q957" t="s">
        <v>52</v>
      </c>
      <c r="R957" t="str">
        <f t="shared" si="43"/>
        <v>Tertile 2</v>
      </c>
      <c r="S957" t="str">
        <f t="shared" si="44"/>
        <v>Eligible</v>
      </c>
    </row>
    <row r="958" spans="1:19" x14ac:dyDescent="0.35">
      <c r="A958" t="s">
        <v>1951</v>
      </c>
      <c r="B958" s="1">
        <v>44636</v>
      </c>
      <c r="C958" s="5" t="str">
        <f t="shared" si="42"/>
        <v>03</v>
      </c>
      <c r="D958" t="s">
        <v>671</v>
      </c>
      <c r="E958" t="s">
        <v>86</v>
      </c>
      <c r="F958">
        <v>855000</v>
      </c>
      <c r="G958" t="s">
        <v>142</v>
      </c>
      <c r="H958" t="s">
        <v>19</v>
      </c>
      <c r="I958" t="s">
        <v>380</v>
      </c>
      <c r="J958" t="s">
        <v>21</v>
      </c>
      <c r="K958" t="s">
        <v>22</v>
      </c>
      <c r="L958" t="s">
        <v>41</v>
      </c>
      <c r="M958">
        <v>41000</v>
      </c>
      <c r="N958" t="s">
        <v>51</v>
      </c>
      <c r="O958" t="s">
        <v>59</v>
      </c>
      <c r="P958">
        <v>8376405</v>
      </c>
      <c r="Q958" t="s">
        <v>67</v>
      </c>
      <c r="R958" t="str">
        <f t="shared" si="43"/>
        <v>Tertile 2</v>
      </c>
      <c r="S958" t="str">
        <f t="shared" si="44"/>
        <v>Eligible</v>
      </c>
    </row>
    <row r="959" spans="1:19" x14ac:dyDescent="0.35">
      <c r="A959" t="s">
        <v>1926</v>
      </c>
      <c r="B959" s="1">
        <v>44636</v>
      </c>
      <c r="C959" s="5" t="str">
        <f t="shared" si="42"/>
        <v>03</v>
      </c>
      <c r="D959" t="s">
        <v>1927</v>
      </c>
      <c r="E959" t="s">
        <v>17</v>
      </c>
      <c r="F959">
        <v>905000</v>
      </c>
      <c r="G959" t="s">
        <v>291</v>
      </c>
      <c r="H959" t="s">
        <v>174</v>
      </c>
      <c r="I959" t="s">
        <v>672</v>
      </c>
      <c r="J959" t="s">
        <v>39</v>
      </c>
      <c r="K959" t="s">
        <v>40</v>
      </c>
      <c r="L959" t="s">
        <v>23</v>
      </c>
      <c r="M959">
        <v>22000</v>
      </c>
      <c r="N959" t="s">
        <v>42</v>
      </c>
      <c r="O959" t="s">
        <v>25</v>
      </c>
      <c r="P959">
        <v>7259951</v>
      </c>
      <c r="Q959" t="s">
        <v>44</v>
      </c>
      <c r="R959" t="str">
        <f t="shared" si="43"/>
        <v>Tertile 2</v>
      </c>
      <c r="S959" t="str">
        <f t="shared" si="44"/>
        <v>Eligible</v>
      </c>
    </row>
    <row r="960" spans="1:19" x14ac:dyDescent="0.35">
      <c r="A960" t="s">
        <v>1880</v>
      </c>
      <c r="B960" s="1">
        <v>44636</v>
      </c>
      <c r="C960" s="5" t="str">
        <f t="shared" si="42"/>
        <v>03</v>
      </c>
      <c r="D960" t="s">
        <v>1881</v>
      </c>
      <c r="E960" t="s">
        <v>17</v>
      </c>
      <c r="F960">
        <v>980000</v>
      </c>
      <c r="G960" t="s">
        <v>70</v>
      </c>
      <c r="H960" t="s">
        <v>81</v>
      </c>
      <c r="I960" t="s">
        <v>387</v>
      </c>
      <c r="J960" t="s">
        <v>39</v>
      </c>
      <c r="K960" t="s">
        <v>40</v>
      </c>
      <c r="L960" t="s">
        <v>23</v>
      </c>
      <c r="M960">
        <v>25000</v>
      </c>
      <c r="N960" t="s">
        <v>72</v>
      </c>
      <c r="O960" t="s">
        <v>25</v>
      </c>
      <c r="P960">
        <v>7050740</v>
      </c>
      <c r="Q960" t="s">
        <v>73</v>
      </c>
      <c r="R960" t="str">
        <f t="shared" si="43"/>
        <v>Tertile 2</v>
      </c>
      <c r="S960" t="str">
        <f t="shared" si="44"/>
        <v>Eligible</v>
      </c>
    </row>
    <row r="961" spans="1:19" x14ac:dyDescent="0.35">
      <c r="A961" t="s">
        <v>1891</v>
      </c>
      <c r="B961" s="1">
        <v>44636</v>
      </c>
      <c r="C961" s="5" t="str">
        <f t="shared" si="42"/>
        <v>03</v>
      </c>
      <c r="D961" t="s">
        <v>1892</v>
      </c>
      <c r="E961" t="s">
        <v>17</v>
      </c>
      <c r="F961">
        <v>985000</v>
      </c>
      <c r="G961" t="s">
        <v>252</v>
      </c>
      <c r="H961" t="s">
        <v>126</v>
      </c>
      <c r="I961" t="s">
        <v>790</v>
      </c>
      <c r="J961" t="s">
        <v>21</v>
      </c>
      <c r="K961" t="s">
        <v>22</v>
      </c>
      <c r="L961" t="s">
        <v>23</v>
      </c>
      <c r="M961">
        <v>26000</v>
      </c>
      <c r="N961" t="s">
        <v>72</v>
      </c>
      <c r="O961" t="s">
        <v>25</v>
      </c>
      <c r="P961">
        <v>7005538</v>
      </c>
      <c r="Q961" t="s">
        <v>73</v>
      </c>
      <c r="R961" t="str">
        <f t="shared" si="43"/>
        <v>Tertile 2</v>
      </c>
      <c r="S961" t="str">
        <f t="shared" si="44"/>
        <v>Eligible</v>
      </c>
    </row>
    <row r="962" spans="1:19" x14ac:dyDescent="0.35">
      <c r="A962" t="s">
        <v>1919</v>
      </c>
      <c r="B962" s="1">
        <v>44636</v>
      </c>
      <c r="C962" s="5" t="str">
        <f t="shared" ref="C962:C1025" si="45">TEXT(B962,$V$22)</f>
        <v>03</v>
      </c>
      <c r="D962" t="s">
        <v>1920</v>
      </c>
      <c r="E962" t="s">
        <v>17</v>
      </c>
      <c r="F962">
        <v>1175000</v>
      </c>
      <c r="G962" t="s">
        <v>47</v>
      </c>
      <c r="H962" t="s">
        <v>126</v>
      </c>
      <c r="I962" t="s">
        <v>127</v>
      </c>
      <c r="J962" t="s">
        <v>21</v>
      </c>
      <c r="K962" t="s">
        <v>22</v>
      </c>
      <c r="L962" t="s">
        <v>50</v>
      </c>
      <c r="M962">
        <v>21500</v>
      </c>
      <c r="N962" t="s">
        <v>51</v>
      </c>
      <c r="O962" t="s">
        <v>110</v>
      </c>
      <c r="P962">
        <v>8067211</v>
      </c>
      <c r="Q962" t="s">
        <v>52</v>
      </c>
      <c r="R962" t="str">
        <f t="shared" ref="R962:R1025" si="46">IF(F962&lt;_xlfn.PERCENTILE.INC($F$2:$F$10576,1/3), "Tertile 1",
   IF(F962&lt;_xlfn.PERCENTILE.INC($F$2:$F$10576,2/3), "Tertile 2", "Tertile 3"))</f>
        <v>Tertile 3</v>
      </c>
      <c r="S962" t="str">
        <f t="shared" ref="S962:S1025" si="47">IF(F962&gt;755000, "Eligible", "Risky")</f>
        <v>Eligible</v>
      </c>
    </row>
    <row r="963" spans="1:19" x14ac:dyDescent="0.35">
      <c r="A963" t="s">
        <v>1918</v>
      </c>
      <c r="B963" s="1">
        <v>44636</v>
      </c>
      <c r="C963" s="5" t="str">
        <f t="shared" si="45"/>
        <v>03</v>
      </c>
      <c r="D963" t="s">
        <v>125</v>
      </c>
      <c r="E963" t="s">
        <v>17</v>
      </c>
      <c r="F963">
        <v>1200000</v>
      </c>
      <c r="G963" t="s">
        <v>36</v>
      </c>
      <c r="H963" t="s">
        <v>444</v>
      </c>
      <c r="I963" t="s">
        <v>929</v>
      </c>
      <c r="J963" t="s">
        <v>21</v>
      </c>
      <c r="K963" t="s">
        <v>22</v>
      </c>
      <c r="L963" t="s">
        <v>50</v>
      </c>
      <c r="M963">
        <v>27000</v>
      </c>
      <c r="N963" t="s">
        <v>42</v>
      </c>
      <c r="O963" t="s">
        <v>25</v>
      </c>
      <c r="P963">
        <v>8865046</v>
      </c>
      <c r="Q963" t="s">
        <v>44</v>
      </c>
      <c r="R963" t="str">
        <f t="shared" si="46"/>
        <v>Tertile 3</v>
      </c>
      <c r="S963" t="str">
        <f t="shared" si="47"/>
        <v>Eligible</v>
      </c>
    </row>
    <row r="964" spans="1:19" x14ac:dyDescent="0.35">
      <c r="A964" t="s">
        <v>1921</v>
      </c>
      <c r="B964" s="1">
        <v>44636</v>
      </c>
      <c r="C964" s="5" t="str">
        <f t="shared" si="45"/>
        <v>03</v>
      </c>
      <c r="D964" t="s">
        <v>1922</v>
      </c>
      <c r="E964" t="s">
        <v>17</v>
      </c>
      <c r="F964">
        <v>1225000</v>
      </c>
      <c r="G964" t="s">
        <v>55</v>
      </c>
      <c r="H964" t="s">
        <v>37</v>
      </c>
      <c r="I964" t="s">
        <v>38</v>
      </c>
      <c r="J964" t="s">
        <v>39</v>
      </c>
      <c r="K964" t="s">
        <v>40</v>
      </c>
      <c r="L964" t="s">
        <v>23</v>
      </c>
      <c r="M964">
        <v>29500</v>
      </c>
      <c r="N964" t="s">
        <v>58</v>
      </c>
      <c r="O964" t="s">
        <v>43</v>
      </c>
      <c r="P964">
        <v>8614375</v>
      </c>
      <c r="Q964" t="s">
        <v>60</v>
      </c>
      <c r="R964" t="str">
        <f t="shared" si="46"/>
        <v>Tertile 3</v>
      </c>
      <c r="S964" t="str">
        <f t="shared" si="47"/>
        <v>Eligible</v>
      </c>
    </row>
    <row r="965" spans="1:19" x14ac:dyDescent="0.35">
      <c r="A965" t="s">
        <v>1923</v>
      </c>
      <c r="B965" s="1">
        <v>44636</v>
      </c>
      <c r="C965" s="5" t="str">
        <f t="shared" si="45"/>
        <v>03</v>
      </c>
      <c r="D965" t="s">
        <v>129</v>
      </c>
      <c r="E965" t="s">
        <v>86</v>
      </c>
      <c r="F965">
        <v>1261000</v>
      </c>
      <c r="G965" t="s">
        <v>63</v>
      </c>
      <c r="H965" t="s">
        <v>148</v>
      </c>
      <c r="I965" t="s">
        <v>149</v>
      </c>
      <c r="J965" t="s">
        <v>21</v>
      </c>
      <c r="K965" t="s">
        <v>22</v>
      </c>
      <c r="L965" t="s">
        <v>23</v>
      </c>
      <c r="M965">
        <v>22100</v>
      </c>
      <c r="N965" t="s">
        <v>66</v>
      </c>
      <c r="O965" t="s">
        <v>43</v>
      </c>
      <c r="P965">
        <v>8012806</v>
      </c>
      <c r="Q965" t="s">
        <v>67</v>
      </c>
      <c r="R965" t="str">
        <f t="shared" si="46"/>
        <v>Tertile 3</v>
      </c>
      <c r="S965" t="str">
        <f t="shared" si="47"/>
        <v>Eligible</v>
      </c>
    </row>
    <row r="966" spans="1:19" x14ac:dyDescent="0.35">
      <c r="A966" t="s">
        <v>1915</v>
      </c>
      <c r="B966" s="1">
        <v>44636</v>
      </c>
      <c r="C966" s="5" t="str">
        <f t="shared" si="45"/>
        <v>03</v>
      </c>
      <c r="D966" t="s">
        <v>1916</v>
      </c>
      <c r="E966" t="s">
        <v>86</v>
      </c>
      <c r="F966">
        <v>1262500</v>
      </c>
      <c r="G966" t="s">
        <v>18</v>
      </c>
      <c r="H966" t="s">
        <v>174</v>
      </c>
      <c r="I966" t="s">
        <v>220</v>
      </c>
      <c r="J966" t="s">
        <v>39</v>
      </c>
      <c r="K966" t="s">
        <v>40</v>
      </c>
      <c r="L966" t="s">
        <v>50</v>
      </c>
      <c r="M966">
        <v>17250</v>
      </c>
      <c r="N966" t="s">
        <v>24</v>
      </c>
      <c r="O966" t="s">
        <v>59</v>
      </c>
      <c r="P966">
        <v>7873794</v>
      </c>
      <c r="Q966" t="s">
        <v>26</v>
      </c>
      <c r="R966" t="str">
        <f t="shared" si="46"/>
        <v>Tertile 3</v>
      </c>
      <c r="S966" t="str">
        <f t="shared" si="47"/>
        <v>Eligible</v>
      </c>
    </row>
    <row r="967" spans="1:19" x14ac:dyDescent="0.35">
      <c r="A967" t="s">
        <v>1935</v>
      </c>
      <c r="B967" s="1">
        <v>44636</v>
      </c>
      <c r="C967" s="5" t="str">
        <f t="shared" si="45"/>
        <v>03</v>
      </c>
      <c r="D967" t="s">
        <v>1477</v>
      </c>
      <c r="E967" t="s">
        <v>17</v>
      </c>
      <c r="F967">
        <v>1370000</v>
      </c>
      <c r="G967" t="s">
        <v>103</v>
      </c>
      <c r="H967" t="s">
        <v>481</v>
      </c>
      <c r="I967" t="s">
        <v>1154</v>
      </c>
      <c r="J967" t="s">
        <v>21</v>
      </c>
      <c r="K967" t="s">
        <v>22</v>
      </c>
      <c r="L967" t="s">
        <v>23</v>
      </c>
      <c r="M967">
        <v>23000</v>
      </c>
      <c r="N967" t="s">
        <v>42</v>
      </c>
      <c r="O967" t="s">
        <v>110</v>
      </c>
      <c r="P967">
        <v>6690199</v>
      </c>
      <c r="Q967" t="s">
        <v>44</v>
      </c>
      <c r="R967" t="str">
        <f t="shared" si="46"/>
        <v>Tertile 3</v>
      </c>
      <c r="S967" t="str">
        <f t="shared" si="47"/>
        <v>Eligible</v>
      </c>
    </row>
    <row r="968" spans="1:19" x14ac:dyDescent="0.35">
      <c r="A968" t="s">
        <v>1908</v>
      </c>
      <c r="B968" s="1">
        <v>44636</v>
      </c>
      <c r="C968" s="5" t="str">
        <f t="shared" si="45"/>
        <v>03</v>
      </c>
      <c r="D968" t="s">
        <v>362</v>
      </c>
      <c r="E968" t="s">
        <v>17</v>
      </c>
      <c r="F968">
        <v>1375000</v>
      </c>
      <c r="G968" t="s">
        <v>166</v>
      </c>
      <c r="H968" t="s">
        <v>37</v>
      </c>
      <c r="I968" t="s">
        <v>1210</v>
      </c>
      <c r="J968" t="s">
        <v>21</v>
      </c>
      <c r="K968" t="s">
        <v>22</v>
      </c>
      <c r="L968" t="s">
        <v>50</v>
      </c>
      <c r="M968">
        <v>75500</v>
      </c>
      <c r="N968" t="s">
        <v>24</v>
      </c>
      <c r="O968" t="s">
        <v>59</v>
      </c>
      <c r="P968">
        <v>8686847</v>
      </c>
      <c r="Q968" t="s">
        <v>26</v>
      </c>
      <c r="R968" t="str">
        <f t="shared" si="46"/>
        <v>Tertile 3</v>
      </c>
      <c r="S968" t="str">
        <f t="shared" si="47"/>
        <v>Eligible</v>
      </c>
    </row>
    <row r="969" spans="1:19" x14ac:dyDescent="0.35">
      <c r="A969" t="s">
        <v>1899</v>
      </c>
      <c r="B969" s="1">
        <v>44636</v>
      </c>
      <c r="C969" s="5" t="str">
        <f t="shared" si="45"/>
        <v>03</v>
      </c>
      <c r="D969" t="s">
        <v>1900</v>
      </c>
      <c r="E969" t="s">
        <v>86</v>
      </c>
      <c r="F969">
        <v>1720000</v>
      </c>
      <c r="G969" t="s">
        <v>147</v>
      </c>
      <c r="H969" t="s">
        <v>126</v>
      </c>
      <c r="I969" t="s">
        <v>180</v>
      </c>
      <c r="J969" t="s">
        <v>21</v>
      </c>
      <c r="K969" t="s">
        <v>22</v>
      </c>
      <c r="L969" t="s">
        <v>50</v>
      </c>
      <c r="M969">
        <v>25000</v>
      </c>
      <c r="N969" t="s">
        <v>58</v>
      </c>
      <c r="O969" t="s">
        <v>59</v>
      </c>
      <c r="P969">
        <v>7843539</v>
      </c>
      <c r="Q969" t="s">
        <v>60</v>
      </c>
      <c r="R969" t="str">
        <f t="shared" si="46"/>
        <v>Tertile 3</v>
      </c>
      <c r="S969" t="str">
        <f t="shared" si="47"/>
        <v>Eligible</v>
      </c>
    </row>
    <row r="970" spans="1:19" x14ac:dyDescent="0.35">
      <c r="A970" t="s">
        <v>1888</v>
      </c>
      <c r="B970" s="1">
        <v>44636</v>
      </c>
      <c r="C970" s="5" t="str">
        <f t="shared" si="45"/>
        <v>03</v>
      </c>
      <c r="D970" t="s">
        <v>1889</v>
      </c>
      <c r="E970" t="s">
        <v>17</v>
      </c>
      <c r="F970">
        <v>1740000</v>
      </c>
      <c r="G970" t="s">
        <v>244</v>
      </c>
      <c r="H970" t="s">
        <v>64</v>
      </c>
      <c r="I970" t="s">
        <v>65</v>
      </c>
      <c r="J970" t="s">
        <v>21</v>
      </c>
      <c r="K970" t="s">
        <v>22</v>
      </c>
      <c r="L970" t="s">
        <v>50</v>
      </c>
      <c r="M970">
        <v>21000</v>
      </c>
      <c r="N970" t="s">
        <v>58</v>
      </c>
      <c r="O970" t="s">
        <v>59</v>
      </c>
      <c r="P970">
        <v>7192845</v>
      </c>
      <c r="Q970" t="s">
        <v>60</v>
      </c>
      <c r="R970" t="str">
        <f t="shared" si="46"/>
        <v>Tertile 3</v>
      </c>
      <c r="S970" t="str">
        <f t="shared" si="47"/>
        <v>Eligible</v>
      </c>
    </row>
    <row r="971" spans="1:19" x14ac:dyDescent="0.35">
      <c r="A971" t="s">
        <v>1931</v>
      </c>
      <c r="B971" s="1">
        <v>44636</v>
      </c>
      <c r="C971" s="5" t="str">
        <f t="shared" si="45"/>
        <v>03</v>
      </c>
      <c r="D971" t="s">
        <v>618</v>
      </c>
      <c r="E971" t="s">
        <v>86</v>
      </c>
      <c r="F971">
        <v>1750000</v>
      </c>
      <c r="G971" t="s">
        <v>80</v>
      </c>
      <c r="H971" t="s">
        <v>99</v>
      </c>
      <c r="I971" t="s">
        <v>1096</v>
      </c>
      <c r="J971" t="s">
        <v>21</v>
      </c>
      <c r="K971" t="s">
        <v>22</v>
      </c>
      <c r="L971" t="s">
        <v>41</v>
      </c>
      <c r="M971">
        <v>29000</v>
      </c>
      <c r="N971" t="s">
        <v>66</v>
      </c>
      <c r="O971" t="s">
        <v>43</v>
      </c>
      <c r="P971">
        <v>8824995</v>
      </c>
      <c r="Q971" t="s">
        <v>67</v>
      </c>
      <c r="R971" t="str">
        <f t="shared" si="46"/>
        <v>Tertile 3</v>
      </c>
      <c r="S971" t="str">
        <f t="shared" si="47"/>
        <v>Eligible</v>
      </c>
    </row>
    <row r="972" spans="1:19" x14ac:dyDescent="0.35">
      <c r="A972" t="s">
        <v>1914</v>
      </c>
      <c r="B972" s="1">
        <v>44636</v>
      </c>
      <c r="C972" s="5" t="str">
        <f t="shared" si="45"/>
        <v>03</v>
      </c>
      <c r="D972" t="s">
        <v>120</v>
      </c>
      <c r="E972" t="s">
        <v>17</v>
      </c>
      <c r="F972">
        <v>1860000</v>
      </c>
      <c r="G972" t="s">
        <v>76</v>
      </c>
      <c r="H972" t="s">
        <v>19</v>
      </c>
      <c r="I972" t="s">
        <v>705</v>
      </c>
      <c r="J972" t="s">
        <v>39</v>
      </c>
      <c r="K972" t="s">
        <v>40</v>
      </c>
      <c r="L972" t="s">
        <v>23</v>
      </c>
      <c r="M972">
        <v>18000</v>
      </c>
      <c r="N972" t="s">
        <v>72</v>
      </c>
      <c r="O972" t="s">
        <v>59</v>
      </c>
      <c r="P972">
        <v>8788287</v>
      </c>
      <c r="Q972" t="s">
        <v>73</v>
      </c>
      <c r="R972" t="str">
        <f t="shared" si="46"/>
        <v>Tertile 3</v>
      </c>
      <c r="S972" t="str">
        <f t="shared" si="47"/>
        <v>Eligible</v>
      </c>
    </row>
    <row r="973" spans="1:19" x14ac:dyDescent="0.35">
      <c r="A973" t="s">
        <v>1894</v>
      </c>
      <c r="B973" s="1">
        <v>44636</v>
      </c>
      <c r="C973" s="5" t="str">
        <f t="shared" si="45"/>
        <v>03</v>
      </c>
      <c r="D973" t="s">
        <v>389</v>
      </c>
      <c r="E973" t="s">
        <v>17</v>
      </c>
      <c r="F973">
        <v>2000000</v>
      </c>
      <c r="G973" t="s">
        <v>288</v>
      </c>
      <c r="H973" t="s">
        <v>64</v>
      </c>
      <c r="I973" t="s">
        <v>171</v>
      </c>
      <c r="J973" t="s">
        <v>39</v>
      </c>
      <c r="K973" t="s">
        <v>40</v>
      </c>
      <c r="L973" t="s">
        <v>41</v>
      </c>
      <c r="M973">
        <v>24000</v>
      </c>
      <c r="N973" t="s">
        <v>32</v>
      </c>
      <c r="O973" t="s">
        <v>110</v>
      </c>
      <c r="P973">
        <v>8337679</v>
      </c>
      <c r="Q973" t="s">
        <v>33</v>
      </c>
      <c r="R973" t="str">
        <f t="shared" si="46"/>
        <v>Tertile 3</v>
      </c>
      <c r="S973" t="str">
        <f t="shared" si="47"/>
        <v>Eligible</v>
      </c>
    </row>
    <row r="974" spans="1:19" x14ac:dyDescent="0.35">
      <c r="A974" t="s">
        <v>1887</v>
      </c>
      <c r="B974" s="1">
        <v>44636</v>
      </c>
      <c r="C974" s="5" t="str">
        <f t="shared" si="45"/>
        <v>03</v>
      </c>
      <c r="D974" t="s">
        <v>1800</v>
      </c>
      <c r="E974" t="s">
        <v>17</v>
      </c>
      <c r="F974">
        <v>2030000</v>
      </c>
      <c r="G974" t="s">
        <v>199</v>
      </c>
      <c r="H974" t="s">
        <v>303</v>
      </c>
      <c r="I974" t="s">
        <v>532</v>
      </c>
      <c r="J974" t="s">
        <v>39</v>
      </c>
      <c r="K974" t="s">
        <v>40</v>
      </c>
      <c r="L974" t="s">
        <v>23</v>
      </c>
      <c r="M974">
        <v>42000</v>
      </c>
      <c r="N974" t="s">
        <v>51</v>
      </c>
      <c r="O974" t="s">
        <v>43</v>
      </c>
      <c r="P974">
        <v>8349770</v>
      </c>
      <c r="Q974" t="s">
        <v>52</v>
      </c>
      <c r="R974" t="str">
        <f t="shared" si="46"/>
        <v>Tertile 3</v>
      </c>
      <c r="S974" t="str">
        <f t="shared" si="47"/>
        <v>Eligible</v>
      </c>
    </row>
    <row r="975" spans="1:19" x14ac:dyDescent="0.35">
      <c r="A975" t="s">
        <v>1934</v>
      </c>
      <c r="B975" s="1">
        <v>44636</v>
      </c>
      <c r="C975" s="5" t="str">
        <f t="shared" si="45"/>
        <v>03</v>
      </c>
      <c r="D975" t="s">
        <v>1530</v>
      </c>
      <c r="E975" t="s">
        <v>17</v>
      </c>
      <c r="F975">
        <v>2337000</v>
      </c>
      <c r="G975" t="s">
        <v>160</v>
      </c>
      <c r="H975" t="s">
        <v>167</v>
      </c>
      <c r="I975" t="s">
        <v>603</v>
      </c>
      <c r="J975" t="s">
        <v>21</v>
      </c>
      <c r="K975" t="s">
        <v>22</v>
      </c>
      <c r="L975" t="s">
        <v>41</v>
      </c>
      <c r="M975">
        <v>12700</v>
      </c>
      <c r="N975" t="s">
        <v>58</v>
      </c>
      <c r="O975" t="s">
        <v>83</v>
      </c>
      <c r="P975">
        <v>8192111</v>
      </c>
      <c r="Q975" t="s">
        <v>60</v>
      </c>
      <c r="R975" t="str">
        <f t="shared" si="46"/>
        <v>Tertile 3</v>
      </c>
      <c r="S975" t="str">
        <f t="shared" si="47"/>
        <v>Eligible</v>
      </c>
    </row>
    <row r="976" spans="1:19" x14ac:dyDescent="0.35">
      <c r="A976" t="s">
        <v>1890</v>
      </c>
      <c r="B976" s="1">
        <v>44636</v>
      </c>
      <c r="C976" s="5" t="str">
        <f t="shared" si="45"/>
        <v>03</v>
      </c>
      <c r="D976" t="s">
        <v>364</v>
      </c>
      <c r="E976" t="s">
        <v>17</v>
      </c>
      <c r="F976">
        <v>2800000</v>
      </c>
      <c r="G976" t="s">
        <v>248</v>
      </c>
      <c r="H976" t="s">
        <v>30</v>
      </c>
      <c r="I976" t="s">
        <v>347</v>
      </c>
      <c r="J976" t="s">
        <v>39</v>
      </c>
      <c r="K976" t="s">
        <v>40</v>
      </c>
      <c r="L976" t="s">
        <v>50</v>
      </c>
      <c r="M976">
        <v>20000</v>
      </c>
      <c r="N976" t="s">
        <v>66</v>
      </c>
      <c r="O976" t="s">
        <v>25</v>
      </c>
      <c r="P976">
        <v>8231045</v>
      </c>
      <c r="Q976" t="s">
        <v>67</v>
      </c>
      <c r="R976" t="str">
        <f t="shared" si="46"/>
        <v>Tertile 3</v>
      </c>
      <c r="S976" t="str">
        <f t="shared" si="47"/>
        <v>Eligible</v>
      </c>
    </row>
    <row r="977" spans="1:19" x14ac:dyDescent="0.35">
      <c r="A977" t="s">
        <v>1959</v>
      </c>
      <c r="B977" s="1">
        <v>44637</v>
      </c>
      <c r="C977" s="5" t="str">
        <f t="shared" si="45"/>
        <v>03</v>
      </c>
      <c r="D977" t="s">
        <v>1960</v>
      </c>
      <c r="E977" t="s">
        <v>86</v>
      </c>
      <c r="F977">
        <v>13500</v>
      </c>
      <c r="G977" t="s">
        <v>70</v>
      </c>
      <c r="H977" t="s">
        <v>30</v>
      </c>
      <c r="I977" t="s">
        <v>233</v>
      </c>
      <c r="J977" t="s">
        <v>39</v>
      </c>
      <c r="K977" t="s">
        <v>40</v>
      </c>
      <c r="L977" t="s">
        <v>41</v>
      </c>
      <c r="M977">
        <v>37000</v>
      </c>
      <c r="N977" t="s">
        <v>72</v>
      </c>
      <c r="O977" t="s">
        <v>59</v>
      </c>
      <c r="P977">
        <v>7114417</v>
      </c>
      <c r="Q977" t="s">
        <v>73</v>
      </c>
      <c r="R977" t="str">
        <f t="shared" si="46"/>
        <v>Tertile 1</v>
      </c>
      <c r="S977" t="str">
        <f t="shared" si="47"/>
        <v>Risky</v>
      </c>
    </row>
    <row r="978" spans="1:19" x14ac:dyDescent="0.35">
      <c r="A978" t="s">
        <v>1962</v>
      </c>
      <c r="B978" s="1">
        <v>44637</v>
      </c>
      <c r="C978" s="5" t="str">
        <f t="shared" si="45"/>
        <v>03</v>
      </c>
      <c r="D978" t="s">
        <v>281</v>
      </c>
      <c r="E978" t="s">
        <v>17</v>
      </c>
      <c r="F978">
        <v>13500</v>
      </c>
      <c r="G978" t="s">
        <v>147</v>
      </c>
      <c r="H978" t="s">
        <v>167</v>
      </c>
      <c r="I978" t="s">
        <v>168</v>
      </c>
      <c r="J978" t="s">
        <v>39</v>
      </c>
      <c r="K978" t="s">
        <v>40</v>
      </c>
      <c r="L978" t="s">
        <v>50</v>
      </c>
      <c r="M978">
        <v>13000</v>
      </c>
      <c r="N978" t="s">
        <v>58</v>
      </c>
      <c r="O978" t="s">
        <v>59</v>
      </c>
      <c r="P978">
        <v>8630844</v>
      </c>
      <c r="Q978" t="s">
        <v>60</v>
      </c>
      <c r="R978" t="str">
        <f t="shared" si="46"/>
        <v>Tertile 1</v>
      </c>
      <c r="S978" t="str">
        <f t="shared" si="47"/>
        <v>Risky</v>
      </c>
    </row>
    <row r="979" spans="1:19" x14ac:dyDescent="0.35">
      <c r="A979" t="s">
        <v>1964</v>
      </c>
      <c r="B979" s="1">
        <v>44637</v>
      </c>
      <c r="C979" s="5" t="str">
        <f t="shared" si="45"/>
        <v>03</v>
      </c>
      <c r="D979" t="s">
        <v>1965</v>
      </c>
      <c r="E979" t="s">
        <v>17</v>
      </c>
      <c r="F979">
        <v>13500</v>
      </c>
      <c r="G979" t="s">
        <v>152</v>
      </c>
      <c r="H979" t="s">
        <v>19</v>
      </c>
      <c r="I979" t="s">
        <v>752</v>
      </c>
      <c r="J979" t="s">
        <v>21</v>
      </c>
      <c r="K979" t="s">
        <v>22</v>
      </c>
      <c r="L979" t="s">
        <v>50</v>
      </c>
      <c r="M979">
        <v>19000</v>
      </c>
      <c r="N979" t="s">
        <v>66</v>
      </c>
      <c r="O979" t="s">
        <v>110</v>
      </c>
      <c r="P979">
        <v>8995902</v>
      </c>
      <c r="Q979" t="s">
        <v>26</v>
      </c>
      <c r="R979" t="str">
        <f t="shared" si="46"/>
        <v>Tertile 1</v>
      </c>
      <c r="S979" t="str">
        <f t="shared" si="47"/>
        <v>Risky</v>
      </c>
    </row>
    <row r="980" spans="1:19" x14ac:dyDescent="0.35">
      <c r="A980" t="s">
        <v>1957</v>
      </c>
      <c r="B980" s="1">
        <v>44637</v>
      </c>
      <c r="C980" s="5" t="str">
        <f t="shared" si="45"/>
        <v>03</v>
      </c>
      <c r="D980" t="s">
        <v>364</v>
      </c>
      <c r="E980" t="s">
        <v>86</v>
      </c>
      <c r="F980">
        <v>1050000</v>
      </c>
      <c r="G980" t="s">
        <v>98</v>
      </c>
      <c r="H980" t="s">
        <v>48</v>
      </c>
      <c r="I980" t="s">
        <v>71</v>
      </c>
      <c r="J980" t="s">
        <v>39</v>
      </c>
      <c r="K980" t="s">
        <v>40</v>
      </c>
      <c r="L980" t="s">
        <v>41</v>
      </c>
      <c r="M980">
        <v>14000</v>
      </c>
      <c r="N980" t="s">
        <v>32</v>
      </c>
      <c r="O980" t="s">
        <v>43</v>
      </c>
      <c r="P980">
        <v>7460938</v>
      </c>
      <c r="Q980" t="s">
        <v>33</v>
      </c>
      <c r="R980" t="str">
        <f t="shared" si="46"/>
        <v>Tertile 3</v>
      </c>
      <c r="S980" t="str">
        <f t="shared" si="47"/>
        <v>Eligible</v>
      </c>
    </row>
    <row r="981" spans="1:19" x14ac:dyDescent="0.35">
      <c r="A981" t="s">
        <v>1961</v>
      </c>
      <c r="B981" s="1">
        <v>44637</v>
      </c>
      <c r="C981" s="5" t="str">
        <f t="shared" si="45"/>
        <v>03</v>
      </c>
      <c r="D981" t="s">
        <v>222</v>
      </c>
      <c r="E981" t="s">
        <v>17</v>
      </c>
      <c r="F981">
        <v>1055000</v>
      </c>
      <c r="G981" t="s">
        <v>137</v>
      </c>
      <c r="H981" t="s">
        <v>117</v>
      </c>
      <c r="I981" t="s">
        <v>427</v>
      </c>
      <c r="J981" t="s">
        <v>39</v>
      </c>
      <c r="K981" t="s">
        <v>40</v>
      </c>
      <c r="L981" t="s">
        <v>50</v>
      </c>
      <c r="M981">
        <v>13500</v>
      </c>
      <c r="N981" t="s">
        <v>24</v>
      </c>
      <c r="O981" t="s">
        <v>25</v>
      </c>
      <c r="P981">
        <v>8970669</v>
      </c>
      <c r="Q981" t="s">
        <v>26</v>
      </c>
      <c r="R981" t="str">
        <f t="shared" si="46"/>
        <v>Tertile 3</v>
      </c>
      <c r="S981" t="str">
        <f t="shared" si="47"/>
        <v>Eligible</v>
      </c>
    </row>
    <row r="982" spans="1:19" x14ac:dyDescent="0.35">
      <c r="A982" t="s">
        <v>1954</v>
      </c>
      <c r="B982" s="1">
        <v>44637</v>
      </c>
      <c r="C982" s="5" t="str">
        <f t="shared" si="45"/>
        <v>03</v>
      </c>
      <c r="D982" t="s">
        <v>1955</v>
      </c>
      <c r="E982" t="s">
        <v>17</v>
      </c>
      <c r="F982">
        <v>1110000</v>
      </c>
      <c r="G982" t="s">
        <v>291</v>
      </c>
      <c r="H982" t="s">
        <v>99</v>
      </c>
      <c r="I982" t="s">
        <v>192</v>
      </c>
      <c r="J982" t="s">
        <v>39</v>
      </c>
      <c r="K982" t="s">
        <v>40</v>
      </c>
      <c r="L982" t="s">
        <v>41</v>
      </c>
      <c r="M982">
        <v>21000</v>
      </c>
      <c r="N982" t="s">
        <v>42</v>
      </c>
      <c r="O982" t="s">
        <v>25</v>
      </c>
      <c r="P982">
        <v>8153712</v>
      </c>
      <c r="Q982" t="s">
        <v>44</v>
      </c>
      <c r="R982" t="str">
        <f t="shared" si="46"/>
        <v>Tertile 3</v>
      </c>
      <c r="S982" t="str">
        <f t="shared" si="47"/>
        <v>Eligible</v>
      </c>
    </row>
    <row r="983" spans="1:19" x14ac:dyDescent="0.35">
      <c r="A983" t="s">
        <v>1963</v>
      </c>
      <c r="B983" s="1">
        <v>44637</v>
      </c>
      <c r="C983" s="5" t="str">
        <f t="shared" si="45"/>
        <v>03</v>
      </c>
      <c r="D983" t="s">
        <v>747</v>
      </c>
      <c r="E983" t="s">
        <v>86</v>
      </c>
      <c r="F983">
        <v>1150000</v>
      </c>
      <c r="G983" t="s">
        <v>152</v>
      </c>
      <c r="H983" t="s">
        <v>30</v>
      </c>
      <c r="I983" t="s">
        <v>31</v>
      </c>
      <c r="J983" t="s">
        <v>21</v>
      </c>
      <c r="K983" t="s">
        <v>22</v>
      </c>
      <c r="L983" t="s">
        <v>23</v>
      </c>
      <c r="M983">
        <v>24000</v>
      </c>
      <c r="N983" t="s">
        <v>66</v>
      </c>
      <c r="O983" t="s">
        <v>25</v>
      </c>
      <c r="P983">
        <v>6688485</v>
      </c>
      <c r="Q983" t="s">
        <v>67</v>
      </c>
      <c r="R983" t="str">
        <f t="shared" si="46"/>
        <v>Tertile 3</v>
      </c>
      <c r="S983" t="str">
        <f t="shared" si="47"/>
        <v>Eligible</v>
      </c>
    </row>
    <row r="984" spans="1:19" x14ac:dyDescent="0.35">
      <c r="A984" t="s">
        <v>1958</v>
      </c>
      <c r="B984" s="1">
        <v>44637</v>
      </c>
      <c r="C984" s="5" t="str">
        <f t="shared" si="45"/>
        <v>03</v>
      </c>
      <c r="D984" t="s">
        <v>366</v>
      </c>
      <c r="E984" t="s">
        <v>17</v>
      </c>
      <c r="F984">
        <v>1401500</v>
      </c>
      <c r="G984" t="s">
        <v>103</v>
      </c>
      <c r="H984" t="s">
        <v>64</v>
      </c>
      <c r="I984" t="s">
        <v>65</v>
      </c>
      <c r="J984" t="s">
        <v>39</v>
      </c>
      <c r="K984" t="s">
        <v>40</v>
      </c>
      <c r="L984" t="s">
        <v>23</v>
      </c>
      <c r="M984">
        <v>22150</v>
      </c>
      <c r="N984" t="s">
        <v>42</v>
      </c>
      <c r="O984" t="s">
        <v>59</v>
      </c>
      <c r="P984">
        <v>7236786</v>
      </c>
      <c r="Q984" t="s">
        <v>44</v>
      </c>
      <c r="R984" t="str">
        <f t="shared" si="46"/>
        <v>Tertile 3</v>
      </c>
      <c r="S984" t="str">
        <f t="shared" si="47"/>
        <v>Eligible</v>
      </c>
    </row>
    <row r="985" spans="1:19" x14ac:dyDescent="0.35">
      <c r="A985" t="s">
        <v>1956</v>
      </c>
      <c r="B985" s="1">
        <v>44637</v>
      </c>
      <c r="C985" s="5" t="str">
        <f t="shared" si="45"/>
        <v>03</v>
      </c>
      <c r="D985" t="s">
        <v>434</v>
      </c>
      <c r="E985" t="s">
        <v>17</v>
      </c>
      <c r="F985">
        <v>1492000</v>
      </c>
      <c r="G985" t="s">
        <v>295</v>
      </c>
      <c r="H985" t="s">
        <v>126</v>
      </c>
      <c r="I985" t="s">
        <v>790</v>
      </c>
      <c r="J985" t="s">
        <v>39</v>
      </c>
      <c r="K985" t="s">
        <v>40</v>
      </c>
      <c r="L985" t="s">
        <v>50</v>
      </c>
      <c r="M985">
        <v>27200</v>
      </c>
      <c r="N985" t="s">
        <v>51</v>
      </c>
      <c r="O985" t="s">
        <v>25</v>
      </c>
      <c r="P985">
        <v>6576726</v>
      </c>
      <c r="Q985" t="s">
        <v>52</v>
      </c>
      <c r="R985" t="str">
        <f t="shared" si="46"/>
        <v>Tertile 3</v>
      </c>
      <c r="S985" t="str">
        <f t="shared" si="47"/>
        <v>Eligible</v>
      </c>
    </row>
    <row r="986" spans="1:19" x14ac:dyDescent="0.35">
      <c r="A986" t="s">
        <v>1966</v>
      </c>
      <c r="B986" s="1">
        <v>44637</v>
      </c>
      <c r="C986" s="5" t="str">
        <f t="shared" si="45"/>
        <v>03</v>
      </c>
      <c r="D986" t="s">
        <v>676</v>
      </c>
      <c r="E986" t="s">
        <v>17</v>
      </c>
      <c r="F986">
        <v>1705000</v>
      </c>
      <c r="G986" t="s">
        <v>76</v>
      </c>
      <c r="H986" t="s">
        <v>37</v>
      </c>
      <c r="I986" t="s">
        <v>230</v>
      </c>
      <c r="J986" t="s">
        <v>21</v>
      </c>
      <c r="K986" t="s">
        <v>22</v>
      </c>
      <c r="L986" t="s">
        <v>41</v>
      </c>
      <c r="M986">
        <v>69500</v>
      </c>
      <c r="N986" t="s">
        <v>72</v>
      </c>
      <c r="O986" t="s">
        <v>25</v>
      </c>
      <c r="P986">
        <v>7298704</v>
      </c>
      <c r="Q986" t="s">
        <v>33</v>
      </c>
      <c r="R986" t="str">
        <f t="shared" si="46"/>
        <v>Tertile 3</v>
      </c>
      <c r="S986" t="str">
        <f t="shared" si="47"/>
        <v>Eligible</v>
      </c>
    </row>
    <row r="987" spans="1:19" x14ac:dyDescent="0.35">
      <c r="A987" t="s">
        <v>1968</v>
      </c>
      <c r="B987" s="1">
        <v>44639</v>
      </c>
      <c r="C987" s="5" t="str">
        <f t="shared" si="45"/>
        <v>03</v>
      </c>
      <c r="D987" t="s">
        <v>1969</v>
      </c>
      <c r="E987" t="s">
        <v>17</v>
      </c>
      <c r="F987">
        <v>13500</v>
      </c>
      <c r="G987" t="s">
        <v>80</v>
      </c>
      <c r="H987" t="s">
        <v>126</v>
      </c>
      <c r="I987" t="s">
        <v>180</v>
      </c>
      <c r="J987" t="s">
        <v>39</v>
      </c>
      <c r="K987" t="s">
        <v>40</v>
      </c>
      <c r="L987" t="s">
        <v>50</v>
      </c>
      <c r="M987">
        <v>45000</v>
      </c>
      <c r="N987" t="s">
        <v>66</v>
      </c>
      <c r="O987" t="s">
        <v>59</v>
      </c>
      <c r="P987">
        <v>7824592</v>
      </c>
      <c r="Q987" t="s">
        <v>67</v>
      </c>
      <c r="R987" t="str">
        <f t="shared" si="46"/>
        <v>Tertile 1</v>
      </c>
      <c r="S987" t="str">
        <f t="shared" si="47"/>
        <v>Risky</v>
      </c>
    </row>
    <row r="988" spans="1:19" x14ac:dyDescent="0.35">
      <c r="A988" t="s">
        <v>1976</v>
      </c>
      <c r="B988" s="1">
        <v>44639</v>
      </c>
      <c r="C988" s="5" t="str">
        <f t="shared" si="45"/>
        <v>03</v>
      </c>
      <c r="D988" t="s">
        <v>1977</v>
      </c>
      <c r="E988" t="s">
        <v>17</v>
      </c>
      <c r="F988">
        <v>13500</v>
      </c>
      <c r="G988" t="s">
        <v>103</v>
      </c>
      <c r="H988" t="s">
        <v>64</v>
      </c>
      <c r="I988" t="s">
        <v>171</v>
      </c>
      <c r="J988" t="s">
        <v>21</v>
      </c>
      <c r="K988" t="s">
        <v>22</v>
      </c>
      <c r="L988" t="s">
        <v>41</v>
      </c>
      <c r="M988">
        <v>19001</v>
      </c>
      <c r="N988" t="s">
        <v>42</v>
      </c>
      <c r="O988" t="s">
        <v>110</v>
      </c>
      <c r="P988">
        <v>6341250</v>
      </c>
      <c r="Q988" t="s">
        <v>44</v>
      </c>
      <c r="R988" t="str">
        <f t="shared" si="46"/>
        <v>Tertile 1</v>
      </c>
      <c r="S988" t="str">
        <f t="shared" si="47"/>
        <v>Risky</v>
      </c>
    </row>
    <row r="989" spans="1:19" x14ac:dyDescent="0.35">
      <c r="A989" t="s">
        <v>1981</v>
      </c>
      <c r="B989" s="1">
        <v>44639</v>
      </c>
      <c r="C989" s="5" t="str">
        <f t="shared" si="45"/>
        <v>03</v>
      </c>
      <c r="D989" t="s">
        <v>1982</v>
      </c>
      <c r="E989" t="s">
        <v>86</v>
      </c>
      <c r="F989">
        <v>13500</v>
      </c>
      <c r="G989" t="s">
        <v>76</v>
      </c>
      <c r="H989" t="s">
        <v>64</v>
      </c>
      <c r="I989" t="s">
        <v>200</v>
      </c>
      <c r="J989" t="s">
        <v>21</v>
      </c>
      <c r="K989" t="s">
        <v>22</v>
      </c>
      <c r="L989" t="s">
        <v>50</v>
      </c>
      <c r="M989">
        <v>53000</v>
      </c>
      <c r="N989" t="s">
        <v>72</v>
      </c>
      <c r="O989" t="s">
        <v>25</v>
      </c>
      <c r="P989">
        <v>8235388</v>
      </c>
      <c r="Q989" t="s">
        <v>73</v>
      </c>
      <c r="R989" t="str">
        <f t="shared" si="46"/>
        <v>Tertile 1</v>
      </c>
      <c r="S989" t="str">
        <f t="shared" si="47"/>
        <v>Risky</v>
      </c>
    </row>
    <row r="990" spans="1:19" x14ac:dyDescent="0.35">
      <c r="A990" t="s">
        <v>1989</v>
      </c>
      <c r="B990" s="1">
        <v>44639</v>
      </c>
      <c r="C990" s="5" t="str">
        <f t="shared" si="45"/>
        <v>03</v>
      </c>
      <c r="D990" t="s">
        <v>389</v>
      </c>
      <c r="E990" t="s">
        <v>17</v>
      </c>
      <c r="F990">
        <v>13500</v>
      </c>
      <c r="G990" t="s">
        <v>142</v>
      </c>
      <c r="H990" t="s">
        <v>174</v>
      </c>
      <c r="I990" t="s">
        <v>257</v>
      </c>
      <c r="J990" t="s">
        <v>21</v>
      </c>
      <c r="K990" t="s">
        <v>22</v>
      </c>
      <c r="L990" t="s">
        <v>41</v>
      </c>
      <c r="M990">
        <v>19000</v>
      </c>
      <c r="N990" t="s">
        <v>51</v>
      </c>
      <c r="O990" t="s">
        <v>43</v>
      </c>
      <c r="P990">
        <v>6345242</v>
      </c>
      <c r="Q990" t="s">
        <v>52</v>
      </c>
      <c r="R990" t="str">
        <f t="shared" si="46"/>
        <v>Tertile 1</v>
      </c>
      <c r="S990" t="str">
        <f t="shared" si="47"/>
        <v>Risky</v>
      </c>
    </row>
    <row r="991" spans="1:19" x14ac:dyDescent="0.35">
      <c r="A991" t="s">
        <v>1997</v>
      </c>
      <c r="B991" s="1">
        <v>44639</v>
      </c>
      <c r="C991" s="5" t="str">
        <f t="shared" si="45"/>
        <v>03</v>
      </c>
      <c r="D991" t="s">
        <v>449</v>
      </c>
      <c r="E991" t="s">
        <v>17</v>
      </c>
      <c r="F991">
        <v>13500</v>
      </c>
      <c r="G991" t="s">
        <v>36</v>
      </c>
      <c r="H991" t="s">
        <v>187</v>
      </c>
      <c r="I991" t="s">
        <v>188</v>
      </c>
      <c r="J991" t="s">
        <v>39</v>
      </c>
      <c r="K991" t="s">
        <v>40</v>
      </c>
      <c r="L991" t="s">
        <v>41</v>
      </c>
      <c r="M991">
        <v>17000</v>
      </c>
      <c r="N991" t="s">
        <v>42</v>
      </c>
      <c r="O991" t="s">
        <v>110</v>
      </c>
      <c r="P991">
        <v>7494046</v>
      </c>
      <c r="Q991" t="s">
        <v>44</v>
      </c>
      <c r="R991" t="str">
        <f t="shared" si="46"/>
        <v>Tertile 1</v>
      </c>
      <c r="S991" t="str">
        <f t="shared" si="47"/>
        <v>Risky</v>
      </c>
    </row>
    <row r="992" spans="1:19" x14ac:dyDescent="0.35">
      <c r="A992" t="s">
        <v>2004</v>
      </c>
      <c r="B992" s="1">
        <v>44639</v>
      </c>
      <c r="C992" s="5" t="str">
        <f t="shared" si="45"/>
        <v>03</v>
      </c>
      <c r="D992" t="s">
        <v>2005</v>
      </c>
      <c r="E992" t="s">
        <v>17</v>
      </c>
      <c r="F992">
        <v>13500</v>
      </c>
      <c r="G992" t="s">
        <v>137</v>
      </c>
      <c r="H992" t="s">
        <v>94</v>
      </c>
      <c r="I992" t="s">
        <v>630</v>
      </c>
      <c r="J992" t="s">
        <v>39</v>
      </c>
      <c r="K992" t="s">
        <v>40</v>
      </c>
      <c r="L992" t="s">
        <v>50</v>
      </c>
      <c r="M992">
        <v>20000</v>
      </c>
      <c r="N992" t="s">
        <v>24</v>
      </c>
      <c r="O992" t="s">
        <v>59</v>
      </c>
      <c r="P992">
        <v>7630443</v>
      </c>
      <c r="Q992" t="s">
        <v>26</v>
      </c>
      <c r="R992" t="str">
        <f t="shared" si="46"/>
        <v>Tertile 1</v>
      </c>
      <c r="S992" t="str">
        <f t="shared" si="47"/>
        <v>Risky</v>
      </c>
    </row>
    <row r="993" spans="1:19" x14ac:dyDescent="0.35">
      <c r="A993" t="s">
        <v>2027</v>
      </c>
      <c r="B993" s="1">
        <v>44639</v>
      </c>
      <c r="C993" s="5" t="str">
        <f t="shared" si="45"/>
        <v>03</v>
      </c>
      <c r="D993" t="s">
        <v>2028</v>
      </c>
      <c r="E993" t="s">
        <v>86</v>
      </c>
      <c r="F993">
        <v>13500</v>
      </c>
      <c r="G993" t="s">
        <v>80</v>
      </c>
      <c r="H993" t="s">
        <v>30</v>
      </c>
      <c r="I993" t="s">
        <v>920</v>
      </c>
      <c r="J993" t="s">
        <v>21</v>
      </c>
      <c r="K993" t="s">
        <v>22</v>
      </c>
      <c r="L993" t="s">
        <v>23</v>
      </c>
      <c r="M993">
        <v>23000</v>
      </c>
      <c r="N993" t="s">
        <v>66</v>
      </c>
      <c r="O993" t="s">
        <v>59</v>
      </c>
      <c r="P993">
        <v>6815675</v>
      </c>
      <c r="Q993" t="s">
        <v>73</v>
      </c>
      <c r="R993" t="str">
        <f t="shared" si="46"/>
        <v>Tertile 1</v>
      </c>
      <c r="S993" t="str">
        <f t="shared" si="47"/>
        <v>Risky</v>
      </c>
    </row>
    <row r="994" spans="1:19" x14ac:dyDescent="0.35">
      <c r="A994" t="s">
        <v>2029</v>
      </c>
      <c r="B994" s="1">
        <v>44639</v>
      </c>
      <c r="C994" s="5" t="str">
        <f t="shared" si="45"/>
        <v>03</v>
      </c>
      <c r="D994" t="s">
        <v>2030</v>
      </c>
      <c r="E994" t="s">
        <v>86</v>
      </c>
      <c r="F994">
        <v>13500</v>
      </c>
      <c r="G994" t="s">
        <v>90</v>
      </c>
      <c r="H994" t="s">
        <v>156</v>
      </c>
      <c r="I994" t="s">
        <v>196</v>
      </c>
      <c r="J994" t="s">
        <v>21</v>
      </c>
      <c r="K994" t="s">
        <v>22</v>
      </c>
      <c r="L994" t="s">
        <v>41</v>
      </c>
      <c r="M994">
        <v>12000</v>
      </c>
      <c r="N994" t="s">
        <v>72</v>
      </c>
      <c r="O994" t="s">
        <v>59</v>
      </c>
      <c r="P994">
        <v>8518348</v>
      </c>
      <c r="Q994" t="s">
        <v>73</v>
      </c>
      <c r="R994" t="str">
        <f t="shared" si="46"/>
        <v>Tertile 1</v>
      </c>
      <c r="S994" t="str">
        <f t="shared" si="47"/>
        <v>Risky</v>
      </c>
    </row>
    <row r="995" spans="1:19" x14ac:dyDescent="0.35">
      <c r="A995" t="s">
        <v>2038</v>
      </c>
      <c r="B995" s="1">
        <v>44639</v>
      </c>
      <c r="C995" s="5" t="str">
        <f t="shared" si="45"/>
        <v>03</v>
      </c>
      <c r="D995" t="s">
        <v>1791</v>
      </c>
      <c r="E995" t="s">
        <v>17</v>
      </c>
      <c r="F995">
        <v>13500</v>
      </c>
      <c r="G995" t="s">
        <v>98</v>
      </c>
      <c r="H995" t="s">
        <v>81</v>
      </c>
      <c r="I995" t="s">
        <v>392</v>
      </c>
      <c r="J995" t="s">
        <v>21</v>
      </c>
      <c r="K995" t="s">
        <v>22</v>
      </c>
      <c r="L995" t="s">
        <v>23</v>
      </c>
      <c r="M995">
        <v>41000</v>
      </c>
      <c r="N995" t="s">
        <v>32</v>
      </c>
      <c r="O995" t="s">
        <v>110</v>
      </c>
      <c r="P995">
        <v>6337172</v>
      </c>
      <c r="Q995" t="s">
        <v>33</v>
      </c>
      <c r="R995" t="str">
        <f t="shared" si="46"/>
        <v>Tertile 1</v>
      </c>
      <c r="S995" t="str">
        <f t="shared" si="47"/>
        <v>Risky</v>
      </c>
    </row>
    <row r="996" spans="1:19" x14ac:dyDescent="0.35">
      <c r="A996" t="s">
        <v>2039</v>
      </c>
      <c r="B996" s="1">
        <v>44639</v>
      </c>
      <c r="C996" s="5" t="str">
        <f t="shared" si="45"/>
        <v>03</v>
      </c>
      <c r="D996" t="s">
        <v>2040</v>
      </c>
      <c r="E996" t="s">
        <v>17</v>
      </c>
      <c r="F996">
        <v>13500</v>
      </c>
      <c r="G996" t="s">
        <v>103</v>
      </c>
      <c r="H996" t="s">
        <v>37</v>
      </c>
      <c r="I996" t="s">
        <v>682</v>
      </c>
      <c r="J996" t="s">
        <v>21</v>
      </c>
      <c r="K996" t="s">
        <v>22</v>
      </c>
      <c r="L996" t="s">
        <v>23</v>
      </c>
      <c r="M996">
        <v>26000</v>
      </c>
      <c r="N996" t="s">
        <v>42</v>
      </c>
      <c r="O996" t="s">
        <v>110</v>
      </c>
      <c r="P996">
        <v>6399595</v>
      </c>
      <c r="Q996" t="s">
        <v>44</v>
      </c>
      <c r="R996" t="str">
        <f t="shared" si="46"/>
        <v>Tertile 1</v>
      </c>
      <c r="S996" t="str">
        <f t="shared" si="47"/>
        <v>Risky</v>
      </c>
    </row>
    <row r="997" spans="1:19" x14ac:dyDescent="0.35">
      <c r="A997" t="s">
        <v>2041</v>
      </c>
      <c r="B997" s="1">
        <v>44639</v>
      </c>
      <c r="C997" s="5" t="str">
        <f t="shared" si="45"/>
        <v>03</v>
      </c>
      <c r="D997" t="s">
        <v>2042</v>
      </c>
      <c r="E997" t="s">
        <v>17</v>
      </c>
      <c r="F997">
        <v>13500</v>
      </c>
      <c r="G997" t="s">
        <v>142</v>
      </c>
      <c r="H997" t="s">
        <v>148</v>
      </c>
      <c r="I997" t="s">
        <v>614</v>
      </c>
      <c r="J997" t="s">
        <v>21</v>
      </c>
      <c r="K997" t="s">
        <v>22</v>
      </c>
      <c r="L997" t="s">
        <v>23</v>
      </c>
      <c r="M997">
        <v>9000</v>
      </c>
      <c r="N997" t="s">
        <v>51</v>
      </c>
      <c r="O997" t="s">
        <v>59</v>
      </c>
      <c r="P997">
        <v>7551049</v>
      </c>
      <c r="Q997" t="s">
        <v>52</v>
      </c>
      <c r="R997" t="str">
        <f t="shared" si="46"/>
        <v>Tertile 1</v>
      </c>
      <c r="S997" t="str">
        <f t="shared" si="47"/>
        <v>Risky</v>
      </c>
    </row>
    <row r="998" spans="1:19" x14ac:dyDescent="0.35">
      <c r="A998" t="s">
        <v>2043</v>
      </c>
      <c r="B998" s="1">
        <v>44639</v>
      </c>
      <c r="C998" s="5" t="str">
        <f t="shared" si="45"/>
        <v>03</v>
      </c>
      <c r="D998" t="s">
        <v>1925</v>
      </c>
      <c r="E998" t="s">
        <v>17</v>
      </c>
      <c r="F998">
        <v>13500</v>
      </c>
      <c r="G998" t="s">
        <v>147</v>
      </c>
      <c r="H998" t="s">
        <v>117</v>
      </c>
      <c r="I998" t="s">
        <v>427</v>
      </c>
      <c r="J998" t="s">
        <v>39</v>
      </c>
      <c r="K998" t="s">
        <v>40</v>
      </c>
      <c r="L998" t="s">
        <v>23</v>
      </c>
      <c r="M998">
        <v>20000</v>
      </c>
      <c r="N998" t="s">
        <v>58</v>
      </c>
      <c r="O998" t="s">
        <v>25</v>
      </c>
      <c r="P998">
        <v>7716093</v>
      </c>
      <c r="Q998" t="s">
        <v>60</v>
      </c>
      <c r="R998" t="str">
        <f t="shared" si="46"/>
        <v>Tertile 1</v>
      </c>
      <c r="S998" t="str">
        <f t="shared" si="47"/>
        <v>Risky</v>
      </c>
    </row>
    <row r="999" spans="1:19" x14ac:dyDescent="0.35">
      <c r="A999" t="s">
        <v>2050</v>
      </c>
      <c r="B999" s="1">
        <v>44639</v>
      </c>
      <c r="C999" s="5" t="str">
        <f t="shared" si="45"/>
        <v>03</v>
      </c>
      <c r="D999" t="s">
        <v>947</v>
      </c>
      <c r="E999" t="s">
        <v>17</v>
      </c>
      <c r="F999">
        <v>13500</v>
      </c>
      <c r="G999" t="s">
        <v>29</v>
      </c>
      <c r="H999" t="s">
        <v>369</v>
      </c>
      <c r="I999" t="s">
        <v>492</v>
      </c>
      <c r="J999" t="s">
        <v>21</v>
      </c>
      <c r="K999" t="s">
        <v>22</v>
      </c>
      <c r="L999" t="s">
        <v>50</v>
      </c>
      <c r="M999">
        <v>46000</v>
      </c>
      <c r="N999" t="s">
        <v>32</v>
      </c>
      <c r="O999" t="s">
        <v>110</v>
      </c>
      <c r="P999">
        <v>8038397</v>
      </c>
      <c r="Q999" t="s">
        <v>52</v>
      </c>
      <c r="R999" t="str">
        <f t="shared" si="46"/>
        <v>Tertile 1</v>
      </c>
      <c r="S999" t="str">
        <f t="shared" si="47"/>
        <v>Risky</v>
      </c>
    </row>
    <row r="1000" spans="1:19" x14ac:dyDescent="0.35">
      <c r="A1000" t="s">
        <v>2051</v>
      </c>
      <c r="B1000" s="1">
        <v>44639</v>
      </c>
      <c r="C1000" s="5" t="str">
        <f t="shared" si="45"/>
        <v>03</v>
      </c>
      <c r="D1000" t="s">
        <v>695</v>
      </c>
      <c r="E1000" t="s">
        <v>17</v>
      </c>
      <c r="F1000">
        <v>13500</v>
      </c>
      <c r="G1000" t="s">
        <v>36</v>
      </c>
      <c r="H1000" t="s">
        <v>133</v>
      </c>
      <c r="I1000" t="s">
        <v>134</v>
      </c>
      <c r="J1000" t="s">
        <v>21</v>
      </c>
      <c r="K1000" t="s">
        <v>22</v>
      </c>
      <c r="L1000" t="s">
        <v>41</v>
      </c>
      <c r="M1000">
        <v>31000</v>
      </c>
      <c r="N1000" t="s">
        <v>42</v>
      </c>
      <c r="O1000" t="s">
        <v>59</v>
      </c>
      <c r="P1000">
        <v>7992594</v>
      </c>
      <c r="Q1000" t="s">
        <v>60</v>
      </c>
      <c r="R1000" t="str">
        <f t="shared" si="46"/>
        <v>Tertile 1</v>
      </c>
      <c r="S1000" t="str">
        <f t="shared" si="47"/>
        <v>Risky</v>
      </c>
    </row>
    <row r="1001" spans="1:19" x14ac:dyDescent="0.35">
      <c r="A1001" t="s">
        <v>2053</v>
      </c>
      <c r="B1001" s="1">
        <v>44639</v>
      </c>
      <c r="C1001" s="5" t="str">
        <f t="shared" si="45"/>
        <v>03</v>
      </c>
      <c r="D1001" t="s">
        <v>754</v>
      </c>
      <c r="E1001" t="s">
        <v>17</v>
      </c>
      <c r="F1001">
        <v>13500</v>
      </c>
      <c r="G1001" t="s">
        <v>55</v>
      </c>
      <c r="H1001" t="s">
        <v>444</v>
      </c>
      <c r="I1001" t="s">
        <v>519</v>
      </c>
      <c r="J1001" t="s">
        <v>21</v>
      </c>
      <c r="K1001" t="s">
        <v>22</v>
      </c>
      <c r="L1001" t="s">
        <v>41</v>
      </c>
      <c r="M1001">
        <v>39000</v>
      </c>
      <c r="N1001" t="s">
        <v>58</v>
      </c>
      <c r="O1001" t="s">
        <v>59</v>
      </c>
      <c r="P1001">
        <v>6154837</v>
      </c>
      <c r="Q1001" t="s">
        <v>73</v>
      </c>
      <c r="R1001" t="str">
        <f t="shared" si="46"/>
        <v>Tertile 1</v>
      </c>
      <c r="S1001" t="str">
        <f t="shared" si="47"/>
        <v>Risky</v>
      </c>
    </row>
    <row r="1002" spans="1:19" x14ac:dyDescent="0.35">
      <c r="A1002" t="s">
        <v>2054</v>
      </c>
      <c r="B1002" s="1">
        <v>44639</v>
      </c>
      <c r="C1002" s="5" t="str">
        <f t="shared" si="45"/>
        <v>03</v>
      </c>
      <c r="D1002" t="s">
        <v>2055</v>
      </c>
      <c r="E1002" t="s">
        <v>86</v>
      </c>
      <c r="F1002">
        <v>13500</v>
      </c>
      <c r="G1002" t="s">
        <v>63</v>
      </c>
      <c r="H1002" t="s">
        <v>444</v>
      </c>
      <c r="I1002" t="s">
        <v>519</v>
      </c>
      <c r="J1002" t="s">
        <v>21</v>
      </c>
      <c r="K1002" t="s">
        <v>22</v>
      </c>
      <c r="L1002" t="s">
        <v>50</v>
      </c>
      <c r="M1002">
        <v>22000</v>
      </c>
      <c r="N1002" t="s">
        <v>66</v>
      </c>
      <c r="O1002" t="s">
        <v>59</v>
      </c>
      <c r="P1002">
        <v>8342884</v>
      </c>
      <c r="Q1002" t="s">
        <v>26</v>
      </c>
      <c r="R1002" t="str">
        <f t="shared" si="46"/>
        <v>Tertile 1</v>
      </c>
      <c r="S1002" t="str">
        <f t="shared" si="47"/>
        <v>Risky</v>
      </c>
    </row>
    <row r="1003" spans="1:19" x14ac:dyDescent="0.35">
      <c r="A1003" t="s">
        <v>2061</v>
      </c>
      <c r="B1003" s="1">
        <v>44639</v>
      </c>
      <c r="C1003" s="5" t="str">
        <f t="shared" si="45"/>
        <v>03</v>
      </c>
      <c r="D1003" t="s">
        <v>2062</v>
      </c>
      <c r="E1003" t="s">
        <v>17</v>
      </c>
      <c r="F1003">
        <v>13500</v>
      </c>
      <c r="G1003" t="s">
        <v>199</v>
      </c>
      <c r="H1003" t="s">
        <v>113</v>
      </c>
      <c r="I1003" t="s">
        <v>395</v>
      </c>
      <c r="J1003" t="s">
        <v>21</v>
      </c>
      <c r="K1003" t="s">
        <v>22</v>
      </c>
      <c r="L1003" t="s">
        <v>50</v>
      </c>
      <c r="M1003">
        <v>19000</v>
      </c>
      <c r="N1003" t="s">
        <v>51</v>
      </c>
      <c r="O1003" t="s">
        <v>25</v>
      </c>
      <c r="P1003">
        <v>8899108</v>
      </c>
      <c r="Q1003" t="s">
        <v>67</v>
      </c>
      <c r="R1003" t="str">
        <f t="shared" si="46"/>
        <v>Tertile 1</v>
      </c>
      <c r="S1003" t="str">
        <f t="shared" si="47"/>
        <v>Risky</v>
      </c>
    </row>
    <row r="1004" spans="1:19" x14ac:dyDescent="0.35">
      <c r="A1004" t="s">
        <v>2064</v>
      </c>
      <c r="B1004" s="1">
        <v>44639</v>
      </c>
      <c r="C1004" s="5" t="str">
        <f t="shared" si="45"/>
        <v>03</v>
      </c>
      <c r="D1004" t="s">
        <v>760</v>
      </c>
      <c r="E1004" t="s">
        <v>86</v>
      </c>
      <c r="F1004">
        <v>13500</v>
      </c>
      <c r="G1004" t="s">
        <v>252</v>
      </c>
      <c r="H1004" t="s">
        <v>104</v>
      </c>
      <c r="I1004" t="s">
        <v>105</v>
      </c>
      <c r="J1004" t="s">
        <v>21</v>
      </c>
      <c r="K1004" t="s">
        <v>22</v>
      </c>
      <c r="L1004" t="s">
        <v>41</v>
      </c>
      <c r="M1004">
        <v>19000</v>
      </c>
      <c r="N1004" t="s">
        <v>72</v>
      </c>
      <c r="O1004" t="s">
        <v>59</v>
      </c>
      <c r="P1004">
        <v>6157364</v>
      </c>
      <c r="Q1004" t="s">
        <v>60</v>
      </c>
      <c r="R1004" t="str">
        <f t="shared" si="46"/>
        <v>Tertile 1</v>
      </c>
      <c r="S1004" t="str">
        <f t="shared" si="47"/>
        <v>Risky</v>
      </c>
    </row>
    <row r="1005" spans="1:19" x14ac:dyDescent="0.35">
      <c r="A1005" t="s">
        <v>2031</v>
      </c>
      <c r="B1005" s="1">
        <v>44639</v>
      </c>
      <c r="C1005" s="5" t="str">
        <f t="shared" si="45"/>
        <v>03</v>
      </c>
      <c r="D1005" t="s">
        <v>2032</v>
      </c>
      <c r="E1005" t="s">
        <v>17</v>
      </c>
      <c r="F1005">
        <v>303500</v>
      </c>
      <c r="G1005" t="s">
        <v>76</v>
      </c>
      <c r="H1005" t="s">
        <v>64</v>
      </c>
      <c r="I1005" t="s">
        <v>171</v>
      </c>
      <c r="J1005" t="s">
        <v>39</v>
      </c>
      <c r="K1005" t="s">
        <v>40</v>
      </c>
      <c r="L1005" t="s">
        <v>41</v>
      </c>
      <c r="M1005">
        <v>24500</v>
      </c>
      <c r="N1005" t="s">
        <v>72</v>
      </c>
      <c r="O1005" t="s">
        <v>110</v>
      </c>
      <c r="P1005">
        <v>8322745</v>
      </c>
      <c r="Q1005" t="s">
        <v>73</v>
      </c>
      <c r="R1005" t="str">
        <f t="shared" si="46"/>
        <v>Tertile 1</v>
      </c>
      <c r="S1005" t="str">
        <f t="shared" si="47"/>
        <v>Risky</v>
      </c>
    </row>
    <row r="1006" spans="1:19" x14ac:dyDescent="0.35">
      <c r="A1006" t="s">
        <v>2059</v>
      </c>
      <c r="B1006" s="1">
        <v>44639</v>
      </c>
      <c r="C1006" s="5" t="str">
        <f t="shared" si="45"/>
        <v>03</v>
      </c>
      <c r="D1006" t="s">
        <v>93</v>
      </c>
      <c r="E1006" t="s">
        <v>17</v>
      </c>
      <c r="F1006">
        <v>385000</v>
      </c>
      <c r="G1006" t="s">
        <v>191</v>
      </c>
      <c r="H1006" t="s">
        <v>37</v>
      </c>
      <c r="I1006" t="s">
        <v>682</v>
      </c>
      <c r="J1006" t="s">
        <v>39</v>
      </c>
      <c r="K1006" t="s">
        <v>40</v>
      </c>
      <c r="L1006" t="s">
        <v>23</v>
      </c>
      <c r="M1006">
        <v>34000</v>
      </c>
      <c r="N1006" t="s">
        <v>32</v>
      </c>
      <c r="O1006" t="s">
        <v>110</v>
      </c>
      <c r="P1006">
        <v>8115020</v>
      </c>
      <c r="Q1006" t="s">
        <v>52</v>
      </c>
      <c r="R1006" t="str">
        <f t="shared" si="46"/>
        <v>Tertile 1</v>
      </c>
      <c r="S1006" t="str">
        <f t="shared" si="47"/>
        <v>Risky</v>
      </c>
    </row>
    <row r="1007" spans="1:19" x14ac:dyDescent="0.35">
      <c r="A1007" t="s">
        <v>2044</v>
      </c>
      <c r="B1007" s="1">
        <v>44639</v>
      </c>
      <c r="C1007" s="5" t="str">
        <f t="shared" si="45"/>
        <v>03</v>
      </c>
      <c r="D1007" t="s">
        <v>718</v>
      </c>
      <c r="E1007" t="s">
        <v>86</v>
      </c>
      <c r="F1007">
        <v>440000</v>
      </c>
      <c r="G1007" t="s">
        <v>288</v>
      </c>
      <c r="H1007" t="s">
        <v>30</v>
      </c>
      <c r="I1007" t="s">
        <v>920</v>
      </c>
      <c r="J1007" t="s">
        <v>21</v>
      </c>
      <c r="K1007" t="s">
        <v>22</v>
      </c>
      <c r="L1007" t="s">
        <v>23</v>
      </c>
      <c r="M1007">
        <v>23000</v>
      </c>
      <c r="N1007" t="s">
        <v>32</v>
      </c>
      <c r="O1007" t="s">
        <v>83</v>
      </c>
      <c r="P1007">
        <v>8054262</v>
      </c>
      <c r="Q1007" t="s">
        <v>33</v>
      </c>
      <c r="R1007" t="str">
        <f t="shared" si="46"/>
        <v>Tertile 1</v>
      </c>
      <c r="S1007" t="str">
        <f t="shared" si="47"/>
        <v>Risky</v>
      </c>
    </row>
    <row r="1008" spans="1:19" x14ac:dyDescent="0.35">
      <c r="A1008" t="s">
        <v>1980</v>
      </c>
      <c r="B1008" s="1">
        <v>44639</v>
      </c>
      <c r="C1008" s="5" t="str">
        <f t="shared" si="45"/>
        <v>03</v>
      </c>
      <c r="D1008" t="s">
        <v>125</v>
      </c>
      <c r="E1008" t="s">
        <v>17</v>
      </c>
      <c r="F1008">
        <v>465000</v>
      </c>
      <c r="G1008" t="s">
        <v>152</v>
      </c>
      <c r="H1008" t="s">
        <v>48</v>
      </c>
      <c r="I1008" t="s">
        <v>49</v>
      </c>
      <c r="J1008" t="s">
        <v>21</v>
      </c>
      <c r="K1008" t="s">
        <v>22</v>
      </c>
      <c r="L1008" t="s">
        <v>50</v>
      </c>
      <c r="M1008">
        <v>31001</v>
      </c>
      <c r="N1008" t="s">
        <v>66</v>
      </c>
      <c r="O1008" t="s">
        <v>25</v>
      </c>
      <c r="P1008">
        <v>8814261</v>
      </c>
      <c r="Q1008" t="s">
        <v>67</v>
      </c>
      <c r="R1008" t="str">
        <f t="shared" si="46"/>
        <v>Tertile 1</v>
      </c>
      <c r="S1008" t="str">
        <f t="shared" si="47"/>
        <v>Risky</v>
      </c>
    </row>
    <row r="1009" spans="1:19" x14ac:dyDescent="0.35">
      <c r="A1009" t="s">
        <v>1967</v>
      </c>
      <c r="B1009" s="1">
        <v>44639</v>
      </c>
      <c r="C1009" s="5" t="str">
        <f t="shared" si="45"/>
        <v>03</v>
      </c>
      <c r="D1009" t="s">
        <v>437</v>
      </c>
      <c r="E1009" t="s">
        <v>86</v>
      </c>
      <c r="F1009">
        <v>480000</v>
      </c>
      <c r="G1009" t="s">
        <v>160</v>
      </c>
      <c r="H1009" t="s">
        <v>64</v>
      </c>
      <c r="I1009" t="s">
        <v>65</v>
      </c>
      <c r="J1009" t="s">
        <v>21</v>
      </c>
      <c r="K1009" t="s">
        <v>22</v>
      </c>
      <c r="L1009" t="s">
        <v>23</v>
      </c>
      <c r="M1009">
        <v>18000</v>
      </c>
      <c r="N1009" t="s">
        <v>58</v>
      </c>
      <c r="O1009" t="s">
        <v>59</v>
      </c>
      <c r="P1009">
        <v>8277119</v>
      </c>
      <c r="Q1009" t="s">
        <v>60</v>
      </c>
      <c r="R1009" t="str">
        <f t="shared" si="46"/>
        <v>Tertile 1</v>
      </c>
      <c r="S1009" t="str">
        <f t="shared" si="47"/>
        <v>Risky</v>
      </c>
    </row>
    <row r="1010" spans="1:19" x14ac:dyDescent="0.35">
      <c r="A1010" t="s">
        <v>2060</v>
      </c>
      <c r="B1010" s="1">
        <v>44639</v>
      </c>
      <c r="C1010" s="5" t="str">
        <f t="shared" si="45"/>
        <v>03</v>
      </c>
      <c r="D1010" t="s">
        <v>259</v>
      </c>
      <c r="E1010" t="s">
        <v>17</v>
      </c>
      <c r="F1010">
        <v>500000</v>
      </c>
      <c r="G1010" t="s">
        <v>195</v>
      </c>
      <c r="H1010" t="s">
        <v>216</v>
      </c>
      <c r="I1010" t="s">
        <v>217</v>
      </c>
      <c r="J1010" t="s">
        <v>21</v>
      </c>
      <c r="K1010" t="s">
        <v>22</v>
      </c>
      <c r="L1010" t="s">
        <v>41</v>
      </c>
      <c r="M1010">
        <v>19000</v>
      </c>
      <c r="N1010" t="s">
        <v>42</v>
      </c>
      <c r="O1010" t="s">
        <v>59</v>
      </c>
      <c r="P1010">
        <v>6139130</v>
      </c>
      <c r="Q1010" t="s">
        <v>60</v>
      </c>
      <c r="R1010" t="str">
        <f t="shared" si="46"/>
        <v>Tertile 1</v>
      </c>
      <c r="S1010" t="str">
        <f t="shared" si="47"/>
        <v>Risky</v>
      </c>
    </row>
    <row r="1011" spans="1:19" x14ac:dyDescent="0.35">
      <c r="A1011" t="s">
        <v>1978</v>
      </c>
      <c r="B1011" s="1">
        <v>44639</v>
      </c>
      <c r="C1011" s="5" t="str">
        <f t="shared" si="45"/>
        <v>03</v>
      </c>
      <c r="D1011" t="s">
        <v>116</v>
      </c>
      <c r="E1011" t="s">
        <v>17</v>
      </c>
      <c r="F1011">
        <v>525500</v>
      </c>
      <c r="G1011" t="s">
        <v>142</v>
      </c>
      <c r="H1011" t="s">
        <v>931</v>
      </c>
      <c r="I1011" t="s">
        <v>932</v>
      </c>
      <c r="J1011" t="s">
        <v>39</v>
      </c>
      <c r="K1011" t="s">
        <v>40</v>
      </c>
      <c r="L1011" t="s">
        <v>50</v>
      </c>
      <c r="M1011">
        <v>23501</v>
      </c>
      <c r="N1011" t="s">
        <v>51</v>
      </c>
      <c r="O1011" t="s">
        <v>59</v>
      </c>
      <c r="P1011">
        <v>8349697</v>
      </c>
      <c r="Q1011" t="s">
        <v>52</v>
      </c>
      <c r="R1011" t="str">
        <f t="shared" si="46"/>
        <v>Tertile 1</v>
      </c>
      <c r="S1011" t="str">
        <f t="shared" si="47"/>
        <v>Risky</v>
      </c>
    </row>
    <row r="1012" spans="1:19" x14ac:dyDescent="0.35">
      <c r="A1012" t="s">
        <v>2024</v>
      </c>
      <c r="B1012" s="1">
        <v>44639</v>
      </c>
      <c r="C1012" s="5" t="str">
        <f t="shared" si="45"/>
        <v>03</v>
      </c>
      <c r="D1012" t="s">
        <v>981</v>
      </c>
      <c r="E1012" t="s">
        <v>17</v>
      </c>
      <c r="F1012">
        <v>535000</v>
      </c>
      <c r="G1012" t="s">
        <v>295</v>
      </c>
      <c r="H1012" t="s">
        <v>19</v>
      </c>
      <c r="I1012" t="s">
        <v>752</v>
      </c>
      <c r="J1012" t="s">
        <v>39</v>
      </c>
      <c r="K1012" t="s">
        <v>40</v>
      </c>
      <c r="L1012" t="s">
        <v>50</v>
      </c>
      <c r="M1012">
        <v>17000</v>
      </c>
      <c r="N1012" t="s">
        <v>51</v>
      </c>
      <c r="O1012" t="s">
        <v>110</v>
      </c>
      <c r="P1012">
        <v>6404584</v>
      </c>
      <c r="Q1012" t="s">
        <v>52</v>
      </c>
      <c r="R1012" t="str">
        <f t="shared" si="46"/>
        <v>Tertile 1</v>
      </c>
      <c r="S1012" t="str">
        <f t="shared" si="47"/>
        <v>Risky</v>
      </c>
    </row>
    <row r="1013" spans="1:19" x14ac:dyDescent="0.35">
      <c r="A1013" t="s">
        <v>2052</v>
      </c>
      <c r="B1013" s="1">
        <v>44639</v>
      </c>
      <c r="C1013" s="5" t="str">
        <f t="shared" si="45"/>
        <v>03</v>
      </c>
      <c r="D1013" t="s">
        <v>718</v>
      </c>
      <c r="E1013" t="s">
        <v>17</v>
      </c>
      <c r="F1013">
        <v>542000</v>
      </c>
      <c r="G1013" t="s">
        <v>47</v>
      </c>
      <c r="H1013" t="s">
        <v>99</v>
      </c>
      <c r="I1013" t="s">
        <v>192</v>
      </c>
      <c r="J1013" t="s">
        <v>21</v>
      </c>
      <c r="K1013" t="s">
        <v>22</v>
      </c>
      <c r="L1013" t="s">
        <v>50</v>
      </c>
      <c r="M1013">
        <v>21000</v>
      </c>
      <c r="N1013" t="s">
        <v>51</v>
      </c>
      <c r="O1013" t="s">
        <v>59</v>
      </c>
      <c r="P1013">
        <v>8693257</v>
      </c>
      <c r="Q1013" t="s">
        <v>73</v>
      </c>
      <c r="R1013" t="str">
        <f t="shared" si="46"/>
        <v>Tertile 1</v>
      </c>
      <c r="S1013" t="str">
        <f t="shared" si="47"/>
        <v>Risky</v>
      </c>
    </row>
    <row r="1014" spans="1:19" x14ac:dyDescent="0.35">
      <c r="A1014" t="s">
        <v>2049</v>
      </c>
      <c r="B1014" s="1">
        <v>44639</v>
      </c>
      <c r="C1014" s="5" t="str">
        <f t="shared" si="45"/>
        <v>03</v>
      </c>
      <c r="D1014" t="s">
        <v>678</v>
      </c>
      <c r="E1014" t="s">
        <v>17</v>
      </c>
      <c r="F1014">
        <v>551200</v>
      </c>
      <c r="G1014" t="s">
        <v>18</v>
      </c>
      <c r="H1014" t="s">
        <v>64</v>
      </c>
      <c r="I1014" t="s">
        <v>65</v>
      </c>
      <c r="J1014" t="s">
        <v>39</v>
      </c>
      <c r="K1014" t="s">
        <v>40</v>
      </c>
      <c r="L1014" t="s">
        <v>41</v>
      </c>
      <c r="M1014">
        <v>19200</v>
      </c>
      <c r="N1014" t="s">
        <v>24</v>
      </c>
      <c r="O1014" t="s">
        <v>59</v>
      </c>
      <c r="P1014">
        <v>8465128</v>
      </c>
      <c r="Q1014" t="s">
        <v>44</v>
      </c>
      <c r="R1014" t="str">
        <f t="shared" si="46"/>
        <v>Tertile 2</v>
      </c>
      <c r="S1014" t="str">
        <f t="shared" si="47"/>
        <v>Risky</v>
      </c>
    </row>
    <row r="1015" spans="1:19" x14ac:dyDescent="0.35">
      <c r="A1015" t="s">
        <v>2010</v>
      </c>
      <c r="B1015" s="1">
        <v>44639</v>
      </c>
      <c r="C1015" s="5" t="str">
        <f t="shared" si="45"/>
        <v>03</v>
      </c>
      <c r="D1015" t="s">
        <v>2011</v>
      </c>
      <c r="E1015" t="s">
        <v>86</v>
      </c>
      <c r="F1015">
        <v>555000</v>
      </c>
      <c r="G1015" t="s">
        <v>195</v>
      </c>
      <c r="H1015" t="s">
        <v>148</v>
      </c>
      <c r="I1015" t="s">
        <v>614</v>
      </c>
      <c r="J1015" t="s">
        <v>21</v>
      </c>
      <c r="K1015" t="s">
        <v>22</v>
      </c>
      <c r="L1015" t="s">
        <v>23</v>
      </c>
      <c r="M1015">
        <v>9000</v>
      </c>
      <c r="N1015" t="s">
        <v>42</v>
      </c>
      <c r="O1015" t="s">
        <v>59</v>
      </c>
      <c r="P1015">
        <v>7290737</v>
      </c>
      <c r="Q1015" t="s">
        <v>44</v>
      </c>
      <c r="R1015" t="str">
        <f t="shared" si="46"/>
        <v>Tertile 2</v>
      </c>
      <c r="S1015" t="str">
        <f t="shared" si="47"/>
        <v>Risky</v>
      </c>
    </row>
    <row r="1016" spans="1:19" x14ac:dyDescent="0.35">
      <c r="A1016" t="s">
        <v>2048</v>
      </c>
      <c r="B1016" s="1">
        <v>44639</v>
      </c>
      <c r="C1016" s="5" t="str">
        <f t="shared" si="45"/>
        <v>03</v>
      </c>
      <c r="D1016" t="s">
        <v>987</v>
      </c>
      <c r="E1016" t="s">
        <v>17</v>
      </c>
      <c r="F1016">
        <v>595000</v>
      </c>
      <c r="G1016" t="s">
        <v>29</v>
      </c>
      <c r="H1016" t="s">
        <v>216</v>
      </c>
      <c r="I1016" t="s">
        <v>217</v>
      </c>
      <c r="J1016" t="s">
        <v>21</v>
      </c>
      <c r="K1016" t="s">
        <v>22</v>
      </c>
      <c r="L1016" t="s">
        <v>50</v>
      </c>
      <c r="M1016">
        <v>20000</v>
      </c>
      <c r="N1016" t="s">
        <v>32</v>
      </c>
      <c r="O1016" t="s">
        <v>59</v>
      </c>
      <c r="P1016">
        <v>7826578</v>
      </c>
      <c r="Q1016" t="s">
        <v>33</v>
      </c>
      <c r="R1016" t="str">
        <f t="shared" si="46"/>
        <v>Tertile 2</v>
      </c>
      <c r="S1016" t="str">
        <f t="shared" si="47"/>
        <v>Risky</v>
      </c>
    </row>
    <row r="1017" spans="1:19" x14ac:dyDescent="0.35">
      <c r="A1017" t="s">
        <v>2045</v>
      </c>
      <c r="B1017" s="1">
        <v>44639</v>
      </c>
      <c r="C1017" s="5" t="str">
        <f t="shared" si="45"/>
        <v>03</v>
      </c>
      <c r="D1017" t="s">
        <v>2046</v>
      </c>
      <c r="E1017" t="s">
        <v>17</v>
      </c>
      <c r="F1017">
        <v>620000</v>
      </c>
      <c r="G1017" t="s">
        <v>76</v>
      </c>
      <c r="H1017" t="s">
        <v>303</v>
      </c>
      <c r="I1017" t="s">
        <v>532</v>
      </c>
      <c r="J1017" t="s">
        <v>39</v>
      </c>
      <c r="K1017" t="s">
        <v>40</v>
      </c>
      <c r="L1017" t="s">
        <v>23</v>
      </c>
      <c r="M1017">
        <v>18000</v>
      </c>
      <c r="N1017" t="s">
        <v>72</v>
      </c>
      <c r="O1017" t="s">
        <v>43</v>
      </c>
      <c r="P1017">
        <v>7214597</v>
      </c>
      <c r="Q1017" t="s">
        <v>73</v>
      </c>
      <c r="R1017" t="str">
        <f t="shared" si="46"/>
        <v>Tertile 2</v>
      </c>
      <c r="S1017" t="str">
        <f t="shared" si="47"/>
        <v>Risky</v>
      </c>
    </row>
    <row r="1018" spans="1:19" x14ac:dyDescent="0.35">
      <c r="A1018" t="s">
        <v>2022</v>
      </c>
      <c r="B1018" s="1">
        <v>44639</v>
      </c>
      <c r="C1018" s="5" t="str">
        <f t="shared" si="45"/>
        <v>03</v>
      </c>
      <c r="D1018" t="s">
        <v>2023</v>
      </c>
      <c r="E1018" t="s">
        <v>86</v>
      </c>
      <c r="F1018">
        <v>750000</v>
      </c>
      <c r="G1018" t="s">
        <v>291</v>
      </c>
      <c r="H1018" t="s">
        <v>216</v>
      </c>
      <c r="I1018" t="s">
        <v>1012</v>
      </c>
      <c r="J1018" t="s">
        <v>21</v>
      </c>
      <c r="K1018" t="s">
        <v>22</v>
      </c>
      <c r="L1018" t="s">
        <v>41</v>
      </c>
      <c r="M1018">
        <v>69000</v>
      </c>
      <c r="N1018" t="s">
        <v>42</v>
      </c>
      <c r="O1018" t="s">
        <v>43</v>
      </c>
      <c r="P1018">
        <v>6282185</v>
      </c>
      <c r="Q1018" t="s">
        <v>44</v>
      </c>
      <c r="R1018" t="str">
        <f t="shared" si="46"/>
        <v>Tertile 2</v>
      </c>
      <c r="S1018" t="str">
        <f t="shared" si="47"/>
        <v>Risky</v>
      </c>
    </row>
    <row r="1019" spans="1:19" x14ac:dyDescent="0.35">
      <c r="A1019" t="s">
        <v>2035</v>
      </c>
      <c r="B1019" s="1">
        <v>44639</v>
      </c>
      <c r="C1019" s="5" t="str">
        <f t="shared" si="45"/>
        <v>03</v>
      </c>
      <c r="D1019" t="s">
        <v>591</v>
      </c>
      <c r="E1019" t="s">
        <v>17</v>
      </c>
      <c r="F1019">
        <v>780000</v>
      </c>
      <c r="G1019" t="s">
        <v>80</v>
      </c>
      <c r="H1019" t="s">
        <v>30</v>
      </c>
      <c r="I1019" t="s">
        <v>31</v>
      </c>
      <c r="J1019" t="s">
        <v>39</v>
      </c>
      <c r="K1019" t="s">
        <v>40</v>
      </c>
      <c r="L1019" t="s">
        <v>23</v>
      </c>
      <c r="M1019">
        <v>22000</v>
      </c>
      <c r="N1019" t="s">
        <v>66</v>
      </c>
      <c r="O1019" t="s">
        <v>25</v>
      </c>
      <c r="P1019">
        <v>8094439</v>
      </c>
      <c r="Q1019" t="s">
        <v>67</v>
      </c>
      <c r="R1019" t="str">
        <f t="shared" si="46"/>
        <v>Tertile 2</v>
      </c>
      <c r="S1019" t="str">
        <f t="shared" si="47"/>
        <v>Eligible</v>
      </c>
    </row>
    <row r="1020" spans="1:19" x14ac:dyDescent="0.35">
      <c r="A1020" t="s">
        <v>1979</v>
      </c>
      <c r="B1020" s="1">
        <v>44639</v>
      </c>
      <c r="C1020" s="5" t="str">
        <f t="shared" si="45"/>
        <v>03</v>
      </c>
      <c r="D1020" t="s">
        <v>120</v>
      </c>
      <c r="E1020" t="s">
        <v>17</v>
      </c>
      <c r="F1020">
        <v>805000</v>
      </c>
      <c r="G1020" t="s">
        <v>147</v>
      </c>
      <c r="H1020" t="s">
        <v>104</v>
      </c>
      <c r="I1020" t="s">
        <v>487</v>
      </c>
      <c r="J1020" t="s">
        <v>21</v>
      </c>
      <c r="K1020" t="s">
        <v>22</v>
      </c>
      <c r="L1020" t="s">
        <v>23</v>
      </c>
      <c r="M1020">
        <v>31001</v>
      </c>
      <c r="N1020" t="s">
        <v>58</v>
      </c>
      <c r="O1020" t="s">
        <v>25</v>
      </c>
      <c r="P1020">
        <v>6972243</v>
      </c>
      <c r="Q1020" t="s">
        <v>60</v>
      </c>
      <c r="R1020" t="str">
        <f t="shared" si="46"/>
        <v>Tertile 2</v>
      </c>
      <c r="S1020" t="str">
        <f t="shared" si="47"/>
        <v>Eligible</v>
      </c>
    </row>
    <row r="1021" spans="1:19" x14ac:dyDescent="0.35">
      <c r="A1021" t="s">
        <v>2019</v>
      </c>
      <c r="B1021" s="1">
        <v>44639</v>
      </c>
      <c r="C1021" s="5" t="str">
        <f t="shared" si="45"/>
        <v>03</v>
      </c>
      <c r="D1021" t="s">
        <v>264</v>
      </c>
      <c r="E1021" t="s">
        <v>17</v>
      </c>
      <c r="F1021">
        <v>810000</v>
      </c>
      <c r="G1021" t="s">
        <v>268</v>
      </c>
      <c r="H1021" t="s">
        <v>30</v>
      </c>
      <c r="I1021" t="s">
        <v>570</v>
      </c>
      <c r="J1021" t="s">
        <v>21</v>
      </c>
      <c r="K1021" t="s">
        <v>22</v>
      </c>
      <c r="L1021" t="s">
        <v>23</v>
      </c>
      <c r="M1021">
        <v>60000</v>
      </c>
      <c r="N1021" t="s">
        <v>24</v>
      </c>
      <c r="O1021" t="s">
        <v>59</v>
      </c>
      <c r="P1021">
        <v>6124331</v>
      </c>
      <c r="Q1021" t="s">
        <v>26</v>
      </c>
      <c r="R1021" t="str">
        <f t="shared" si="46"/>
        <v>Tertile 2</v>
      </c>
      <c r="S1021" t="str">
        <f t="shared" si="47"/>
        <v>Eligible</v>
      </c>
    </row>
    <row r="1022" spans="1:19" x14ac:dyDescent="0.35">
      <c r="A1022" t="s">
        <v>2020</v>
      </c>
      <c r="B1022" s="1">
        <v>44639</v>
      </c>
      <c r="C1022" s="5" t="str">
        <f t="shared" si="45"/>
        <v>03</v>
      </c>
      <c r="D1022" t="s">
        <v>2021</v>
      </c>
      <c r="E1022" t="s">
        <v>17</v>
      </c>
      <c r="F1022">
        <v>850000</v>
      </c>
      <c r="G1022" t="s">
        <v>288</v>
      </c>
      <c r="H1022" t="s">
        <v>174</v>
      </c>
      <c r="I1022" t="s">
        <v>377</v>
      </c>
      <c r="J1022" t="s">
        <v>39</v>
      </c>
      <c r="K1022" t="s">
        <v>40</v>
      </c>
      <c r="L1022" t="s">
        <v>41</v>
      </c>
      <c r="M1022">
        <v>17000</v>
      </c>
      <c r="N1022" t="s">
        <v>32</v>
      </c>
      <c r="O1022" t="s">
        <v>59</v>
      </c>
      <c r="P1022">
        <v>6152602</v>
      </c>
      <c r="Q1022" t="s">
        <v>33</v>
      </c>
      <c r="R1022" t="str">
        <f t="shared" si="46"/>
        <v>Tertile 2</v>
      </c>
      <c r="S1022" t="str">
        <f t="shared" si="47"/>
        <v>Eligible</v>
      </c>
    </row>
    <row r="1023" spans="1:19" x14ac:dyDescent="0.35">
      <c r="A1023" t="s">
        <v>2006</v>
      </c>
      <c r="B1023" s="1">
        <v>44639</v>
      </c>
      <c r="C1023" s="5" t="str">
        <f t="shared" si="45"/>
        <v>03</v>
      </c>
      <c r="D1023" t="s">
        <v>2007</v>
      </c>
      <c r="E1023" t="s">
        <v>17</v>
      </c>
      <c r="F1023">
        <v>865000</v>
      </c>
      <c r="G1023" t="s">
        <v>191</v>
      </c>
      <c r="H1023" t="s">
        <v>19</v>
      </c>
      <c r="I1023" t="s">
        <v>20</v>
      </c>
      <c r="J1023" t="s">
        <v>39</v>
      </c>
      <c r="K1023" t="s">
        <v>40</v>
      </c>
      <c r="L1023" t="s">
        <v>23</v>
      </c>
      <c r="M1023">
        <v>10000</v>
      </c>
      <c r="N1023" t="s">
        <v>32</v>
      </c>
      <c r="O1023" t="s">
        <v>25</v>
      </c>
      <c r="P1023">
        <v>6711450</v>
      </c>
      <c r="Q1023" t="s">
        <v>33</v>
      </c>
      <c r="R1023" t="str">
        <f t="shared" si="46"/>
        <v>Tertile 2</v>
      </c>
      <c r="S1023" t="str">
        <f t="shared" si="47"/>
        <v>Eligible</v>
      </c>
    </row>
    <row r="1024" spans="1:19" x14ac:dyDescent="0.35">
      <c r="A1024" t="s">
        <v>1999</v>
      </c>
      <c r="B1024" s="1">
        <v>44639</v>
      </c>
      <c r="C1024" s="5" t="str">
        <f t="shared" si="45"/>
        <v>03</v>
      </c>
      <c r="D1024" t="s">
        <v>2000</v>
      </c>
      <c r="E1024" t="s">
        <v>17</v>
      </c>
      <c r="F1024">
        <v>870000</v>
      </c>
      <c r="G1024" t="s">
        <v>55</v>
      </c>
      <c r="H1024" t="s">
        <v>108</v>
      </c>
      <c r="I1024" t="s">
        <v>109</v>
      </c>
      <c r="J1024" t="s">
        <v>39</v>
      </c>
      <c r="K1024" t="s">
        <v>40</v>
      </c>
      <c r="L1024" t="s">
        <v>41</v>
      </c>
      <c r="M1024">
        <v>21000</v>
      </c>
      <c r="N1024" t="s">
        <v>58</v>
      </c>
      <c r="O1024" t="s">
        <v>110</v>
      </c>
      <c r="P1024">
        <v>6723677</v>
      </c>
      <c r="Q1024" t="s">
        <v>60</v>
      </c>
      <c r="R1024" t="str">
        <f t="shared" si="46"/>
        <v>Tertile 2</v>
      </c>
      <c r="S1024" t="str">
        <f t="shared" si="47"/>
        <v>Eligible</v>
      </c>
    </row>
    <row r="1025" spans="1:19" x14ac:dyDescent="0.35">
      <c r="A1025" t="s">
        <v>1992</v>
      </c>
      <c r="B1025" s="1">
        <v>44639</v>
      </c>
      <c r="C1025" s="5" t="str">
        <f t="shared" si="45"/>
        <v>03</v>
      </c>
      <c r="D1025" t="s">
        <v>1993</v>
      </c>
      <c r="E1025" t="s">
        <v>17</v>
      </c>
      <c r="F1025">
        <v>901000</v>
      </c>
      <c r="G1025" t="s">
        <v>70</v>
      </c>
      <c r="H1025" t="s">
        <v>108</v>
      </c>
      <c r="I1025" t="s">
        <v>350</v>
      </c>
      <c r="J1025" t="s">
        <v>21</v>
      </c>
      <c r="K1025" t="s">
        <v>22</v>
      </c>
      <c r="L1025" t="s">
        <v>50</v>
      </c>
      <c r="M1025">
        <v>46000</v>
      </c>
      <c r="N1025" t="s">
        <v>72</v>
      </c>
      <c r="O1025" t="s">
        <v>83</v>
      </c>
      <c r="P1025">
        <v>8153448</v>
      </c>
      <c r="Q1025" t="s">
        <v>73</v>
      </c>
      <c r="R1025" t="str">
        <f t="shared" si="46"/>
        <v>Tertile 2</v>
      </c>
      <c r="S1025" t="str">
        <f t="shared" si="47"/>
        <v>Eligible</v>
      </c>
    </row>
    <row r="1026" spans="1:19" x14ac:dyDescent="0.35">
      <c r="A1026" t="s">
        <v>2037</v>
      </c>
      <c r="B1026" s="1">
        <v>44639</v>
      </c>
      <c r="C1026" s="5" t="str">
        <f t="shared" ref="C1026:C1089" si="48">TEXT(B1026,$V$22)</f>
        <v>03</v>
      </c>
      <c r="D1026" t="s">
        <v>669</v>
      </c>
      <c r="E1026" t="s">
        <v>17</v>
      </c>
      <c r="F1026">
        <v>905000</v>
      </c>
      <c r="G1026" t="s">
        <v>166</v>
      </c>
      <c r="H1026" t="s">
        <v>104</v>
      </c>
      <c r="I1026" t="s">
        <v>487</v>
      </c>
      <c r="J1026" t="s">
        <v>39</v>
      </c>
      <c r="K1026" t="s">
        <v>40</v>
      </c>
      <c r="L1026" t="s">
        <v>41</v>
      </c>
      <c r="M1026">
        <v>29000</v>
      </c>
      <c r="N1026" t="s">
        <v>24</v>
      </c>
      <c r="O1026" t="s">
        <v>25</v>
      </c>
      <c r="P1026">
        <v>8791947</v>
      </c>
      <c r="Q1026" t="s">
        <v>26</v>
      </c>
      <c r="R1026" t="str">
        <f t="shared" ref="R1026:R1089" si="49">IF(F1026&lt;_xlfn.PERCENTILE.INC($F$2:$F$10576,1/3), "Tertile 1",
   IF(F1026&lt;_xlfn.PERCENTILE.INC($F$2:$F$10576,2/3), "Tertile 2", "Tertile 3"))</f>
        <v>Tertile 2</v>
      </c>
      <c r="S1026" t="str">
        <f t="shared" ref="S1026:S1089" si="50">IF(F1026&gt;755000, "Eligible", "Risky")</f>
        <v>Eligible</v>
      </c>
    </row>
    <row r="1027" spans="1:19" x14ac:dyDescent="0.35">
      <c r="A1027" t="s">
        <v>2063</v>
      </c>
      <c r="B1027" s="1">
        <v>44639</v>
      </c>
      <c r="C1027" s="5" t="str">
        <f t="shared" si="48"/>
        <v>03</v>
      </c>
      <c r="D1027" t="s">
        <v>1590</v>
      </c>
      <c r="E1027" t="s">
        <v>17</v>
      </c>
      <c r="F1027">
        <v>917000</v>
      </c>
      <c r="G1027" t="s">
        <v>248</v>
      </c>
      <c r="H1027" t="s">
        <v>444</v>
      </c>
      <c r="I1027" t="s">
        <v>741</v>
      </c>
      <c r="J1027" t="s">
        <v>39</v>
      </c>
      <c r="K1027" t="s">
        <v>40</v>
      </c>
      <c r="L1027" t="s">
        <v>41</v>
      </c>
      <c r="M1027">
        <v>71000</v>
      </c>
      <c r="N1027" t="s">
        <v>66</v>
      </c>
      <c r="O1027" t="s">
        <v>59</v>
      </c>
      <c r="P1027">
        <v>7466976</v>
      </c>
      <c r="Q1027" t="s">
        <v>73</v>
      </c>
      <c r="R1027" t="str">
        <f t="shared" si="49"/>
        <v>Tertile 2</v>
      </c>
      <c r="S1027" t="str">
        <f t="shared" si="50"/>
        <v>Eligible</v>
      </c>
    </row>
    <row r="1028" spans="1:19" x14ac:dyDescent="0.35">
      <c r="A1028" t="s">
        <v>1990</v>
      </c>
      <c r="B1028" s="1">
        <v>44639</v>
      </c>
      <c r="C1028" s="5" t="str">
        <f t="shared" si="48"/>
        <v>03</v>
      </c>
      <c r="D1028" t="s">
        <v>391</v>
      </c>
      <c r="E1028" t="s">
        <v>17</v>
      </c>
      <c r="F1028">
        <v>920000</v>
      </c>
      <c r="G1028" t="s">
        <v>147</v>
      </c>
      <c r="H1028" t="s">
        <v>138</v>
      </c>
      <c r="I1028" t="s">
        <v>269</v>
      </c>
      <c r="J1028" t="s">
        <v>39</v>
      </c>
      <c r="K1028" t="s">
        <v>40</v>
      </c>
      <c r="L1028" t="s">
        <v>50</v>
      </c>
      <c r="M1028">
        <v>24000</v>
      </c>
      <c r="N1028" t="s">
        <v>58</v>
      </c>
      <c r="O1028" t="s">
        <v>25</v>
      </c>
      <c r="P1028">
        <v>7875001</v>
      </c>
      <c r="Q1028" t="s">
        <v>60</v>
      </c>
      <c r="R1028" t="str">
        <f t="shared" si="49"/>
        <v>Tertile 2</v>
      </c>
      <c r="S1028" t="str">
        <f t="shared" si="50"/>
        <v>Eligible</v>
      </c>
    </row>
    <row r="1029" spans="1:19" x14ac:dyDescent="0.35">
      <c r="A1029" t="s">
        <v>1998</v>
      </c>
      <c r="B1029" s="1">
        <v>44639</v>
      </c>
      <c r="C1029" s="5" t="str">
        <f t="shared" si="48"/>
        <v>03</v>
      </c>
      <c r="D1029" t="s">
        <v>507</v>
      </c>
      <c r="E1029" t="s">
        <v>17</v>
      </c>
      <c r="F1029">
        <v>970000</v>
      </c>
      <c r="G1029" t="s">
        <v>47</v>
      </c>
      <c r="H1029" t="s">
        <v>64</v>
      </c>
      <c r="I1029" t="s">
        <v>1538</v>
      </c>
      <c r="J1029" t="s">
        <v>39</v>
      </c>
      <c r="K1029" t="s">
        <v>40</v>
      </c>
      <c r="L1029" t="s">
        <v>23</v>
      </c>
      <c r="M1029">
        <v>16000</v>
      </c>
      <c r="N1029" t="s">
        <v>51</v>
      </c>
      <c r="O1029" t="s">
        <v>25</v>
      </c>
      <c r="P1029">
        <v>7849550</v>
      </c>
      <c r="Q1029" t="s">
        <v>52</v>
      </c>
      <c r="R1029" t="str">
        <f t="shared" si="49"/>
        <v>Tertile 2</v>
      </c>
      <c r="S1029" t="str">
        <f t="shared" si="50"/>
        <v>Eligible</v>
      </c>
    </row>
    <row r="1030" spans="1:19" x14ac:dyDescent="0.35">
      <c r="A1030" t="s">
        <v>2017</v>
      </c>
      <c r="B1030" s="1">
        <v>44639</v>
      </c>
      <c r="C1030" s="5" t="str">
        <f t="shared" si="48"/>
        <v>03</v>
      </c>
      <c r="D1030" t="s">
        <v>2018</v>
      </c>
      <c r="E1030" t="s">
        <v>86</v>
      </c>
      <c r="F1030">
        <v>1030000</v>
      </c>
      <c r="G1030" t="s">
        <v>252</v>
      </c>
      <c r="H1030" t="s">
        <v>48</v>
      </c>
      <c r="I1030" t="s">
        <v>260</v>
      </c>
      <c r="J1030" t="s">
        <v>39</v>
      </c>
      <c r="K1030" t="s">
        <v>40</v>
      </c>
      <c r="L1030" t="s">
        <v>50</v>
      </c>
      <c r="M1030">
        <v>24000</v>
      </c>
      <c r="N1030" t="s">
        <v>72</v>
      </c>
      <c r="O1030" t="s">
        <v>59</v>
      </c>
      <c r="P1030">
        <v>7225574</v>
      </c>
      <c r="Q1030" t="s">
        <v>73</v>
      </c>
      <c r="R1030" t="str">
        <f t="shared" si="49"/>
        <v>Tertile 3</v>
      </c>
      <c r="S1030" t="str">
        <f t="shared" si="50"/>
        <v>Eligible</v>
      </c>
    </row>
    <row r="1031" spans="1:19" x14ac:dyDescent="0.35">
      <c r="A1031" t="s">
        <v>2016</v>
      </c>
      <c r="B1031" s="1">
        <v>44639</v>
      </c>
      <c r="C1031" s="5" t="str">
        <f t="shared" si="48"/>
        <v>03</v>
      </c>
      <c r="D1031" t="s">
        <v>909</v>
      </c>
      <c r="E1031" t="s">
        <v>86</v>
      </c>
      <c r="F1031">
        <v>1050000</v>
      </c>
      <c r="G1031" t="s">
        <v>248</v>
      </c>
      <c r="H1031" t="s">
        <v>174</v>
      </c>
      <c r="I1031" t="s">
        <v>220</v>
      </c>
      <c r="J1031" t="s">
        <v>39</v>
      </c>
      <c r="K1031" t="s">
        <v>40</v>
      </c>
      <c r="L1031" t="s">
        <v>50</v>
      </c>
      <c r="M1031">
        <v>12000</v>
      </c>
      <c r="N1031" t="s">
        <v>66</v>
      </c>
      <c r="O1031" t="s">
        <v>59</v>
      </c>
      <c r="P1031">
        <v>7137511</v>
      </c>
      <c r="Q1031" t="s">
        <v>67</v>
      </c>
      <c r="R1031" t="str">
        <f t="shared" si="49"/>
        <v>Tertile 3</v>
      </c>
      <c r="S1031" t="str">
        <f t="shared" si="50"/>
        <v>Eligible</v>
      </c>
    </row>
    <row r="1032" spans="1:19" x14ac:dyDescent="0.35">
      <c r="A1032" t="s">
        <v>2036</v>
      </c>
      <c r="B1032" s="1">
        <v>44639</v>
      </c>
      <c r="C1032" s="5" t="str">
        <f t="shared" si="48"/>
        <v>03</v>
      </c>
      <c r="D1032" t="s">
        <v>151</v>
      </c>
      <c r="E1032" t="s">
        <v>17</v>
      </c>
      <c r="F1032">
        <v>1060000</v>
      </c>
      <c r="G1032" t="s">
        <v>90</v>
      </c>
      <c r="H1032" t="s">
        <v>369</v>
      </c>
      <c r="I1032" t="s">
        <v>411</v>
      </c>
      <c r="J1032" t="s">
        <v>21</v>
      </c>
      <c r="K1032" t="s">
        <v>22</v>
      </c>
      <c r="L1032" t="s">
        <v>50</v>
      </c>
      <c r="M1032">
        <v>31000</v>
      </c>
      <c r="N1032" t="s">
        <v>72</v>
      </c>
      <c r="O1032" t="s">
        <v>59</v>
      </c>
      <c r="P1032">
        <v>6200241</v>
      </c>
      <c r="Q1032" t="s">
        <v>73</v>
      </c>
      <c r="R1032" t="str">
        <f t="shared" si="49"/>
        <v>Tertile 3</v>
      </c>
      <c r="S1032" t="str">
        <f t="shared" si="50"/>
        <v>Eligible</v>
      </c>
    </row>
    <row r="1033" spans="1:19" x14ac:dyDescent="0.35">
      <c r="A1033" t="s">
        <v>2033</v>
      </c>
      <c r="B1033" s="1">
        <v>44639</v>
      </c>
      <c r="C1033" s="5" t="str">
        <f t="shared" si="48"/>
        <v>03</v>
      </c>
      <c r="D1033" t="s">
        <v>2034</v>
      </c>
      <c r="E1033" t="s">
        <v>17</v>
      </c>
      <c r="F1033">
        <v>1100000</v>
      </c>
      <c r="G1033" t="s">
        <v>160</v>
      </c>
      <c r="H1033" t="s">
        <v>81</v>
      </c>
      <c r="I1033" t="s">
        <v>420</v>
      </c>
      <c r="J1033" t="s">
        <v>21</v>
      </c>
      <c r="K1033" t="s">
        <v>22</v>
      </c>
      <c r="L1033" t="s">
        <v>41</v>
      </c>
      <c r="M1033">
        <v>21000</v>
      </c>
      <c r="N1033" t="s">
        <v>58</v>
      </c>
      <c r="O1033" t="s">
        <v>59</v>
      </c>
      <c r="P1033">
        <v>7722008</v>
      </c>
      <c r="Q1033" t="s">
        <v>60</v>
      </c>
      <c r="R1033" t="str">
        <f t="shared" si="49"/>
        <v>Tertile 3</v>
      </c>
      <c r="S1033" t="str">
        <f t="shared" si="50"/>
        <v>Eligible</v>
      </c>
    </row>
    <row r="1034" spans="1:19" x14ac:dyDescent="0.35">
      <c r="A1034" t="s">
        <v>1991</v>
      </c>
      <c r="B1034" s="1">
        <v>44639</v>
      </c>
      <c r="C1034" s="5" t="str">
        <f t="shared" si="48"/>
        <v>03</v>
      </c>
      <c r="D1034" t="s">
        <v>1955</v>
      </c>
      <c r="E1034" t="s">
        <v>17</v>
      </c>
      <c r="F1034">
        <v>1110000</v>
      </c>
      <c r="G1034" t="s">
        <v>152</v>
      </c>
      <c r="H1034" t="s">
        <v>187</v>
      </c>
      <c r="I1034" t="s">
        <v>188</v>
      </c>
      <c r="J1034" t="s">
        <v>39</v>
      </c>
      <c r="K1034" t="s">
        <v>40</v>
      </c>
      <c r="L1034" t="s">
        <v>50</v>
      </c>
      <c r="M1034">
        <v>17000</v>
      </c>
      <c r="N1034" t="s">
        <v>66</v>
      </c>
      <c r="O1034" t="s">
        <v>110</v>
      </c>
      <c r="P1034">
        <v>8358145</v>
      </c>
      <c r="Q1034" t="s">
        <v>67</v>
      </c>
      <c r="R1034" t="str">
        <f t="shared" si="49"/>
        <v>Tertile 3</v>
      </c>
      <c r="S1034" t="str">
        <f t="shared" si="50"/>
        <v>Eligible</v>
      </c>
    </row>
    <row r="1035" spans="1:19" x14ac:dyDescent="0.35">
      <c r="A1035" t="s">
        <v>1994</v>
      </c>
      <c r="B1035" s="1">
        <v>44639</v>
      </c>
      <c r="C1035" s="5" t="str">
        <f t="shared" si="48"/>
        <v>03</v>
      </c>
      <c r="D1035" t="s">
        <v>437</v>
      </c>
      <c r="E1035" t="s">
        <v>17</v>
      </c>
      <c r="F1035">
        <v>1200000</v>
      </c>
      <c r="G1035" t="s">
        <v>18</v>
      </c>
      <c r="H1035" t="s">
        <v>30</v>
      </c>
      <c r="I1035" t="s">
        <v>570</v>
      </c>
      <c r="J1035" t="s">
        <v>21</v>
      </c>
      <c r="K1035" t="s">
        <v>22</v>
      </c>
      <c r="L1035" t="s">
        <v>23</v>
      </c>
      <c r="M1035">
        <v>60000</v>
      </c>
      <c r="N1035" t="s">
        <v>24</v>
      </c>
      <c r="O1035" t="s">
        <v>59</v>
      </c>
      <c r="P1035">
        <v>6783037</v>
      </c>
      <c r="Q1035" t="s">
        <v>26</v>
      </c>
      <c r="R1035" t="str">
        <f t="shared" si="49"/>
        <v>Tertile 3</v>
      </c>
      <c r="S1035" t="str">
        <f t="shared" si="50"/>
        <v>Eligible</v>
      </c>
    </row>
    <row r="1036" spans="1:19" x14ac:dyDescent="0.35">
      <c r="A1036" t="s">
        <v>2047</v>
      </c>
      <c r="B1036" s="1">
        <v>44639</v>
      </c>
      <c r="C1036" s="5" t="str">
        <f t="shared" si="48"/>
        <v>03</v>
      </c>
      <c r="D1036" t="s">
        <v>760</v>
      </c>
      <c r="E1036" t="s">
        <v>17</v>
      </c>
      <c r="F1036">
        <v>1235000</v>
      </c>
      <c r="G1036" t="s">
        <v>98</v>
      </c>
      <c r="H1036" t="s">
        <v>113</v>
      </c>
      <c r="I1036" t="s">
        <v>114</v>
      </c>
      <c r="J1036" t="s">
        <v>39</v>
      </c>
      <c r="K1036" t="s">
        <v>40</v>
      </c>
      <c r="L1036" t="s">
        <v>41</v>
      </c>
      <c r="M1036">
        <v>17500</v>
      </c>
      <c r="N1036" t="s">
        <v>32</v>
      </c>
      <c r="O1036" t="s">
        <v>83</v>
      </c>
      <c r="P1036">
        <v>6952995</v>
      </c>
      <c r="Q1036" t="s">
        <v>33</v>
      </c>
      <c r="R1036" t="str">
        <f t="shared" si="49"/>
        <v>Tertile 3</v>
      </c>
      <c r="S1036" t="str">
        <f t="shared" si="50"/>
        <v>Eligible</v>
      </c>
    </row>
    <row r="1037" spans="1:19" x14ac:dyDescent="0.35">
      <c r="A1037" t="s">
        <v>2001</v>
      </c>
      <c r="B1037" s="1">
        <v>44639</v>
      </c>
      <c r="C1037" s="5" t="str">
        <f t="shared" si="48"/>
        <v>03</v>
      </c>
      <c r="D1037" t="s">
        <v>512</v>
      </c>
      <c r="E1037" t="s">
        <v>17</v>
      </c>
      <c r="F1037">
        <v>1250000</v>
      </c>
      <c r="G1037" t="s">
        <v>63</v>
      </c>
      <c r="H1037" t="s">
        <v>104</v>
      </c>
      <c r="I1037" t="s">
        <v>338</v>
      </c>
      <c r="J1037" t="s">
        <v>39</v>
      </c>
      <c r="K1037" t="s">
        <v>40</v>
      </c>
      <c r="L1037" t="s">
        <v>41</v>
      </c>
      <c r="M1037">
        <v>21000</v>
      </c>
      <c r="N1037" t="s">
        <v>66</v>
      </c>
      <c r="O1037" t="s">
        <v>110</v>
      </c>
      <c r="P1037">
        <v>6206338</v>
      </c>
      <c r="Q1037" t="s">
        <v>67</v>
      </c>
      <c r="R1037" t="str">
        <f t="shared" si="49"/>
        <v>Tertile 3</v>
      </c>
      <c r="S1037" t="str">
        <f t="shared" si="50"/>
        <v>Eligible</v>
      </c>
    </row>
    <row r="1038" spans="1:19" x14ac:dyDescent="0.35">
      <c r="A1038" t="s">
        <v>2008</v>
      </c>
      <c r="B1038" s="1">
        <v>44639</v>
      </c>
      <c r="C1038" s="5" t="str">
        <f t="shared" si="48"/>
        <v>03</v>
      </c>
      <c r="D1038" t="s">
        <v>2009</v>
      </c>
      <c r="E1038" t="s">
        <v>86</v>
      </c>
      <c r="F1038">
        <v>1270000</v>
      </c>
      <c r="G1038" t="s">
        <v>191</v>
      </c>
      <c r="H1038" t="s">
        <v>30</v>
      </c>
      <c r="I1038" t="s">
        <v>31</v>
      </c>
      <c r="J1038" t="s">
        <v>21</v>
      </c>
      <c r="K1038" t="s">
        <v>22</v>
      </c>
      <c r="L1038" t="s">
        <v>23</v>
      </c>
      <c r="M1038">
        <v>24000</v>
      </c>
      <c r="N1038" t="s">
        <v>32</v>
      </c>
      <c r="O1038" t="s">
        <v>25</v>
      </c>
      <c r="P1038">
        <v>7753396</v>
      </c>
      <c r="Q1038" t="s">
        <v>33</v>
      </c>
      <c r="R1038" t="str">
        <f t="shared" si="49"/>
        <v>Tertile 3</v>
      </c>
      <c r="S1038" t="str">
        <f t="shared" si="50"/>
        <v>Eligible</v>
      </c>
    </row>
    <row r="1039" spans="1:19" x14ac:dyDescent="0.35">
      <c r="A1039" t="s">
        <v>1970</v>
      </c>
      <c r="B1039" s="1">
        <v>44639</v>
      </c>
      <c r="C1039" s="5" t="str">
        <f t="shared" si="48"/>
        <v>03</v>
      </c>
      <c r="D1039" t="s">
        <v>1971</v>
      </c>
      <c r="E1039" t="s">
        <v>86</v>
      </c>
      <c r="F1039">
        <v>1304000</v>
      </c>
      <c r="G1039" t="s">
        <v>90</v>
      </c>
      <c r="H1039" t="s">
        <v>931</v>
      </c>
      <c r="I1039" t="s">
        <v>1014</v>
      </c>
      <c r="J1039" t="s">
        <v>39</v>
      </c>
      <c r="K1039" t="s">
        <v>40</v>
      </c>
      <c r="L1039" t="s">
        <v>50</v>
      </c>
      <c r="M1039">
        <v>15400</v>
      </c>
      <c r="N1039" t="s">
        <v>72</v>
      </c>
      <c r="O1039" t="s">
        <v>25</v>
      </c>
      <c r="P1039">
        <v>6471284</v>
      </c>
      <c r="Q1039" t="s">
        <v>73</v>
      </c>
      <c r="R1039" t="str">
        <f t="shared" si="49"/>
        <v>Tertile 3</v>
      </c>
      <c r="S1039" t="str">
        <f t="shared" si="50"/>
        <v>Eligible</v>
      </c>
    </row>
    <row r="1040" spans="1:19" x14ac:dyDescent="0.35">
      <c r="A1040" t="s">
        <v>2012</v>
      </c>
      <c r="B1040" s="1">
        <v>44639</v>
      </c>
      <c r="C1040" s="5" t="str">
        <f t="shared" si="48"/>
        <v>03</v>
      </c>
      <c r="D1040" t="s">
        <v>2013</v>
      </c>
      <c r="E1040" t="s">
        <v>17</v>
      </c>
      <c r="F1040">
        <v>1351000</v>
      </c>
      <c r="G1040" t="s">
        <v>199</v>
      </c>
      <c r="H1040" t="s">
        <v>81</v>
      </c>
      <c r="I1040" t="s">
        <v>387</v>
      </c>
      <c r="J1040" t="s">
        <v>39</v>
      </c>
      <c r="K1040" t="s">
        <v>40</v>
      </c>
      <c r="L1040" t="s">
        <v>50</v>
      </c>
      <c r="M1040">
        <v>22100</v>
      </c>
      <c r="N1040" t="s">
        <v>51</v>
      </c>
      <c r="O1040" t="s">
        <v>59</v>
      </c>
      <c r="P1040">
        <v>6354994</v>
      </c>
      <c r="Q1040" t="s">
        <v>52</v>
      </c>
      <c r="R1040" t="str">
        <f t="shared" si="49"/>
        <v>Tertile 3</v>
      </c>
      <c r="S1040" t="str">
        <f t="shared" si="50"/>
        <v>Eligible</v>
      </c>
    </row>
    <row r="1041" spans="1:19" x14ac:dyDescent="0.35">
      <c r="A1041" t="s">
        <v>1995</v>
      </c>
      <c r="B1041" s="1">
        <v>44639</v>
      </c>
      <c r="C1041" s="5" t="str">
        <f t="shared" si="48"/>
        <v>03</v>
      </c>
      <c r="D1041" t="s">
        <v>1996</v>
      </c>
      <c r="E1041" t="s">
        <v>17</v>
      </c>
      <c r="F1041">
        <v>1387000</v>
      </c>
      <c r="G1041" t="s">
        <v>29</v>
      </c>
      <c r="H1041" t="s">
        <v>148</v>
      </c>
      <c r="I1041" t="s">
        <v>329</v>
      </c>
      <c r="J1041" t="s">
        <v>21</v>
      </c>
      <c r="K1041" t="s">
        <v>22</v>
      </c>
      <c r="L1041" t="s">
        <v>23</v>
      </c>
      <c r="M1041">
        <v>16700</v>
      </c>
      <c r="N1041" t="s">
        <v>32</v>
      </c>
      <c r="O1041" t="s">
        <v>110</v>
      </c>
      <c r="P1041">
        <v>7337228</v>
      </c>
      <c r="Q1041" t="s">
        <v>33</v>
      </c>
      <c r="R1041" t="str">
        <f t="shared" si="49"/>
        <v>Tertile 3</v>
      </c>
      <c r="S1041" t="str">
        <f t="shared" si="50"/>
        <v>Eligible</v>
      </c>
    </row>
    <row r="1042" spans="1:19" x14ac:dyDescent="0.35">
      <c r="A1042" t="s">
        <v>2002</v>
      </c>
      <c r="B1042" s="1">
        <v>44639</v>
      </c>
      <c r="C1042" s="5" t="str">
        <f t="shared" si="48"/>
        <v>03</v>
      </c>
      <c r="D1042" t="s">
        <v>2003</v>
      </c>
      <c r="E1042" t="s">
        <v>86</v>
      </c>
      <c r="F1042">
        <v>1450000</v>
      </c>
      <c r="G1042" t="s">
        <v>70</v>
      </c>
      <c r="H1042" t="s">
        <v>81</v>
      </c>
      <c r="I1042" t="s">
        <v>435</v>
      </c>
      <c r="J1042" t="s">
        <v>39</v>
      </c>
      <c r="K1042" t="s">
        <v>40</v>
      </c>
      <c r="L1042" t="s">
        <v>41</v>
      </c>
      <c r="M1042">
        <v>37000</v>
      </c>
      <c r="N1042" t="s">
        <v>72</v>
      </c>
      <c r="O1042" t="s">
        <v>43</v>
      </c>
      <c r="P1042">
        <v>7360631</v>
      </c>
      <c r="Q1042" t="s">
        <v>73</v>
      </c>
      <c r="R1042" t="str">
        <f t="shared" si="49"/>
        <v>Tertile 3</v>
      </c>
      <c r="S1042" t="str">
        <f t="shared" si="50"/>
        <v>Eligible</v>
      </c>
    </row>
    <row r="1043" spans="1:19" x14ac:dyDescent="0.35">
      <c r="A1043" t="s">
        <v>1983</v>
      </c>
      <c r="B1043" s="1">
        <v>44639</v>
      </c>
      <c r="C1043" s="5" t="str">
        <f t="shared" si="48"/>
        <v>03</v>
      </c>
      <c r="D1043" t="s">
        <v>1984</v>
      </c>
      <c r="E1043" t="s">
        <v>86</v>
      </c>
      <c r="F1043">
        <v>1480000</v>
      </c>
      <c r="G1043" t="s">
        <v>160</v>
      </c>
      <c r="H1043" t="s">
        <v>133</v>
      </c>
      <c r="I1043" t="s">
        <v>134</v>
      </c>
      <c r="J1043" t="s">
        <v>21</v>
      </c>
      <c r="K1043" t="s">
        <v>22</v>
      </c>
      <c r="L1043" t="s">
        <v>41</v>
      </c>
      <c r="M1043">
        <v>15000</v>
      </c>
      <c r="N1043" t="s">
        <v>58</v>
      </c>
      <c r="O1043" t="s">
        <v>25</v>
      </c>
      <c r="P1043">
        <v>7464402</v>
      </c>
      <c r="Q1043" t="s">
        <v>60</v>
      </c>
      <c r="R1043" t="str">
        <f t="shared" si="49"/>
        <v>Tertile 3</v>
      </c>
      <c r="S1043" t="str">
        <f t="shared" si="50"/>
        <v>Eligible</v>
      </c>
    </row>
    <row r="1044" spans="1:19" x14ac:dyDescent="0.35">
      <c r="A1044" t="s">
        <v>1987</v>
      </c>
      <c r="B1044" s="1">
        <v>44639</v>
      </c>
      <c r="C1044" s="5" t="str">
        <f t="shared" si="48"/>
        <v>03</v>
      </c>
      <c r="D1044" t="s">
        <v>1988</v>
      </c>
      <c r="E1044" t="s">
        <v>17</v>
      </c>
      <c r="F1044">
        <v>1540000</v>
      </c>
      <c r="G1044" t="s">
        <v>90</v>
      </c>
      <c r="H1044" t="s">
        <v>138</v>
      </c>
      <c r="I1044" t="s">
        <v>1054</v>
      </c>
      <c r="J1044" t="s">
        <v>39</v>
      </c>
      <c r="K1044" t="s">
        <v>40</v>
      </c>
      <c r="L1044" t="s">
        <v>23</v>
      </c>
      <c r="M1044">
        <v>44000</v>
      </c>
      <c r="N1044" t="s">
        <v>72</v>
      </c>
      <c r="O1044" t="s">
        <v>43</v>
      </c>
      <c r="P1044">
        <v>8018969</v>
      </c>
      <c r="Q1044" t="s">
        <v>73</v>
      </c>
      <c r="R1044" t="str">
        <f t="shared" si="49"/>
        <v>Tertile 3</v>
      </c>
      <c r="S1044" t="str">
        <f t="shared" si="50"/>
        <v>Eligible</v>
      </c>
    </row>
    <row r="1045" spans="1:19" x14ac:dyDescent="0.35">
      <c r="A1045" t="s">
        <v>2025</v>
      </c>
      <c r="B1045" s="1">
        <v>44639</v>
      </c>
      <c r="C1045" s="5" t="str">
        <f t="shared" si="48"/>
        <v>03</v>
      </c>
      <c r="D1045" t="s">
        <v>2026</v>
      </c>
      <c r="E1045" t="s">
        <v>17</v>
      </c>
      <c r="F1045">
        <v>1640000</v>
      </c>
      <c r="G1045" t="s">
        <v>160</v>
      </c>
      <c r="H1045" t="s">
        <v>108</v>
      </c>
      <c r="I1045" t="s">
        <v>335</v>
      </c>
      <c r="J1045" t="s">
        <v>21</v>
      </c>
      <c r="K1045" t="s">
        <v>22</v>
      </c>
      <c r="L1045" t="s">
        <v>23</v>
      </c>
      <c r="M1045">
        <v>26000</v>
      </c>
      <c r="N1045" t="s">
        <v>58</v>
      </c>
      <c r="O1045" t="s">
        <v>25</v>
      </c>
      <c r="P1045">
        <v>8118116</v>
      </c>
      <c r="Q1045" t="s">
        <v>60</v>
      </c>
      <c r="R1045" t="str">
        <f t="shared" si="49"/>
        <v>Tertile 3</v>
      </c>
      <c r="S1045" t="str">
        <f t="shared" si="50"/>
        <v>Eligible</v>
      </c>
    </row>
    <row r="1046" spans="1:19" x14ac:dyDescent="0.35">
      <c r="A1046" t="s">
        <v>1972</v>
      </c>
      <c r="B1046" s="1">
        <v>44639</v>
      </c>
      <c r="C1046" s="5" t="str">
        <f t="shared" si="48"/>
        <v>03</v>
      </c>
      <c r="D1046" t="s">
        <v>1973</v>
      </c>
      <c r="E1046" t="s">
        <v>17</v>
      </c>
      <c r="F1046">
        <v>1717500</v>
      </c>
      <c r="G1046" t="s">
        <v>166</v>
      </c>
      <c r="H1046" t="s">
        <v>216</v>
      </c>
      <c r="I1046" t="s">
        <v>599</v>
      </c>
      <c r="J1046" t="s">
        <v>21</v>
      </c>
      <c r="K1046" t="s">
        <v>22</v>
      </c>
      <c r="L1046" t="s">
        <v>41</v>
      </c>
      <c r="M1046">
        <v>19750</v>
      </c>
      <c r="N1046" t="s">
        <v>24</v>
      </c>
      <c r="O1046" t="s">
        <v>25</v>
      </c>
      <c r="P1046">
        <v>6322537</v>
      </c>
      <c r="Q1046" t="s">
        <v>26</v>
      </c>
      <c r="R1046" t="str">
        <f t="shared" si="49"/>
        <v>Tertile 3</v>
      </c>
      <c r="S1046" t="str">
        <f t="shared" si="50"/>
        <v>Eligible</v>
      </c>
    </row>
    <row r="1047" spans="1:19" x14ac:dyDescent="0.35">
      <c r="A1047" t="s">
        <v>2014</v>
      </c>
      <c r="B1047" s="1">
        <v>44639</v>
      </c>
      <c r="C1047" s="5" t="str">
        <f t="shared" si="48"/>
        <v>03</v>
      </c>
      <c r="D1047" t="s">
        <v>2015</v>
      </c>
      <c r="E1047" t="s">
        <v>17</v>
      </c>
      <c r="F1047">
        <v>1962000</v>
      </c>
      <c r="G1047" t="s">
        <v>244</v>
      </c>
      <c r="H1047" t="s">
        <v>81</v>
      </c>
      <c r="I1047" t="s">
        <v>435</v>
      </c>
      <c r="J1047" t="s">
        <v>21</v>
      </c>
      <c r="K1047" t="s">
        <v>22</v>
      </c>
      <c r="L1047" t="s">
        <v>50</v>
      </c>
      <c r="M1047">
        <v>19200</v>
      </c>
      <c r="N1047" t="s">
        <v>58</v>
      </c>
      <c r="O1047" t="s">
        <v>43</v>
      </c>
      <c r="P1047">
        <v>6578450</v>
      </c>
      <c r="Q1047" t="s">
        <v>60</v>
      </c>
      <c r="R1047" t="str">
        <f t="shared" si="49"/>
        <v>Tertile 3</v>
      </c>
      <c r="S1047" t="str">
        <f t="shared" si="50"/>
        <v>Eligible</v>
      </c>
    </row>
    <row r="1048" spans="1:19" x14ac:dyDescent="0.35">
      <c r="A1048" t="s">
        <v>1985</v>
      </c>
      <c r="B1048" s="1">
        <v>44639</v>
      </c>
      <c r="C1048" s="5" t="str">
        <f t="shared" si="48"/>
        <v>03</v>
      </c>
      <c r="D1048" t="s">
        <v>1986</v>
      </c>
      <c r="E1048" t="s">
        <v>17</v>
      </c>
      <c r="F1048">
        <v>2000000</v>
      </c>
      <c r="G1048" t="s">
        <v>80</v>
      </c>
      <c r="H1048" t="s">
        <v>30</v>
      </c>
      <c r="I1048" t="s">
        <v>347</v>
      </c>
      <c r="J1048" t="s">
        <v>39</v>
      </c>
      <c r="K1048" t="s">
        <v>40</v>
      </c>
      <c r="L1048" t="s">
        <v>50</v>
      </c>
      <c r="M1048">
        <v>16001</v>
      </c>
      <c r="N1048" t="s">
        <v>66</v>
      </c>
      <c r="O1048" t="s">
        <v>25</v>
      </c>
      <c r="P1048">
        <v>6095519</v>
      </c>
      <c r="Q1048" t="s">
        <v>67</v>
      </c>
      <c r="R1048" t="str">
        <f t="shared" si="49"/>
        <v>Tertile 3</v>
      </c>
      <c r="S1048" t="str">
        <f t="shared" si="50"/>
        <v>Eligible</v>
      </c>
    </row>
    <row r="1049" spans="1:19" x14ac:dyDescent="0.35">
      <c r="A1049" t="s">
        <v>2056</v>
      </c>
      <c r="B1049" s="1">
        <v>44639</v>
      </c>
      <c r="C1049" s="5" t="str">
        <f t="shared" si="48"/>
        <v>03</v>
      </c>
      <c r="D1049" t="s">
        <v>758</v>
      </c>
      <c r="E1049" t="s">
        <v>17</v>
      </c>
      <c r="F1049">
        <v>2070000</v>
      </c>
      <c r="G1049" t="s">
        <v>70</v>
      </c>
      <c r="H1049" t="s">
        <v>30</v>
      </c>
      <c r="I1049" t="s">
        <v>347</v>
      </c>
      <c r="J1049" t="s">
        <v>21</v>
      </c>
      <c r="K1049" t="s">
        <v>22</v>
      </c>
      <c r="L1049" t="s">
        <v>50</v>
      </c>
      <c r="M1049">
        <v>45000</v>
      </c>
      <c r="N1049" t="s">
        <v>72</v>
      </c>
      <c r="O1049" t="s">
        <v>59</v>
      </c>
      <c r="P1049">
        <v>8201995</v>
      </c>
      <c r="Q1049" t="s">
        <v>33</v>
      </c>
      <c r="R1049" t="str">
        <f t="shared" si="49"/>
        <v>Tertile 3</v>
      </c>
      <c r="S1049" t="str">
        <f t="shared" si="50"/>
        <v>Eligible</v>
      </c>
    </row>
    <row r="1050" spans="1:19" x14ac:dyDescent="0.35">
      <c r="A1050" t="s">
        <v>2057</v>
      </c>
      <c r="B1050" s="1">
        <v>44639</v>
      </c>
      <c r="C1050" s="5" t="str">
        <f t="shared" si="48"/>
        <v>03</v>
      </c>
      <c r="D1050" t="s">
        <v>2058</v>
      </c>
      <c r="E1050" t="s">
        <v>17</v>
      </c>
      <c r="F1050">
        <v>2800000</v>
      </c>
      <c r="G1050" t="s">
        <v>137</v>
      </c>
      <c r="H1050" t="s">
        <v>99</v>
      </c>
      <c r="I1050" t="s">
        <v>429</v>
      </c>
      <c r="J1050" t="s">
        <v>21</v>
      </c>
      <c r="K1050" t="s">
        <v>22</v>
      </c>
      <c r="L1050" t="s">
        <v>50</v>
      </c>
      <c r="M1050">
        <v>26000</v>
      </c>
      <c r="N1050" t="s">
        <v>24</v>
      </c>
      <c r="O1050" t="s">
        <v>110</v>
      </c>
      <c r="P1050">
        <v>6251686</v>
      </c>
      <c r="Q1050" t="s">
        <v>44</v>
      </c>
      <c r="R1050" t="str">
        <f t="shared" si="49"/>
        <v>Tertile 3</v>
      </c>
      <c r="S1050" t="str">
        <f t="shared" si="50"/>
        <v>Eligible</v>
      </c>
    </row>
    <row r="1051" spans="1:19" x14ac:dyDescent="0.35">
      <c r="A1051" t="s">
        <v>1974</v>
      </c>
      <c r="B1051" s="1">
        <v>44639</v>
      </c>
      <c r="C1051" s="5" t="str">
        <f t="shared" si="48"/>
        <v>03</v>
      </c>
      <c r="D1051" t="s">
        <v>1975</v>
      </c>
      <c r="E1051" t="s">
        <v>17</v>
      </c>
      <c r="F1051">
        <v>2840000</v>
      </c>
      <c r="G1051" t="s">
        <v>98</v>
      </c>
      <c r="H1051" t="s">
        <v>156</v>
      </c>
      <c r="I1051" t="s">
        <v>196</v>
      </c>
      <c r="J1051" t="s">
        <v>21</v>
      </c>
      <c r="K1051" t="s">
        <v>22</v>
      </c>
      <c r="L1051" t="s">
        <v>41</v>
      </c>
      <c r="M1051">
        <v>12001</v>
      </c>
      <c r="N1051" t="s">
        <v>32</v>
      </c>
      <c r="O1051" t="s">
        <v>59</v>
      </c>
      <c r="P1051">
        <v>6519845</v>
      </c>
      <c r="Q1051" t="s">
        <v>33</v>
      </c>
      <c r="R1051" t="str">
        <f t="shared" si="49"/>
        <v>Tertile 3</v>
      </c>
      <c r="S1051" t="str">
        <f t="shared" si="50"/>
        <v>Eligible</v>
      </c>
    </row>
    <row r="1052" spans="1:19" x14ac:dyDescent="0.35">
      <c r="A1052" t="s">
        <v>2065</v>
      </c>
      <c r="B1052" s="1">
        <v>44640</v>
      </c>
      <c r="C1052" s="5" t="str">
        <f t="shared" si="48"/>
        <v>03</v>
      </c>
      <c r="D1052" t="s">
        <v>1922</v>
      </c>
      <c r="E1052" t="s">
        <v>86</v>
      </c>
      <c r="F1052">
        <v>13500</v>
      </c>
      <c r="G1052" t="s">
        <v>166</v>
      </c>
      <c r="H1052" t="s">
        <v>148</v>
      </c>
      <c r="I1052" t="s">
        <v>614</v>
      </c>
      <c r="J1052" t="s">
        <v>39</v>
      </c>
      <c r="K1052" t="s">
        <v>40</v>
      </c>
      <c r="L1052" t="s">
        <v>41</v>
      </c>
      <c r="M1052">
        <v>20000</v>
      </c>
      <c r="N1052" t="s">
        <v>24</v>
      </c>
      <c r="O1052" t="s">
        <v>59</v>
      </c>
      <c r="P1052">
        <v>8462731</v>
      </c>
      <c r="Q1052" t="s">
        <v>26</v>
      </c>
      <c r="R1052" t="str">
        <f t="shared" si="49"/>
        <v>Tertile 1</v>
      </c>
      <c r="S1052" t="str">
        <f t="shared" si="50"/>
        <v>Risky</v>
      </c>
    </row>
    <row r="1053" spans="1:19" x14ac:dyDescent="0.35">
      <c r="A1053" t="s">
        <v>2076</v>
      </c>
      <c r="B1053" s="1">
        <v>44640</v>
      </c>
      <c r="C1053" s="5" t="str">
        <f t="shared" si="48"/>
        <v>03</v>
      </c>
      <c r="D1053" t="s">
        <v>2077</v>
      </c>
      <c r="E1053" t="s">
        <v>17</v>
      </c>
      <c r="F1053">
        <v>13500</v>
      </c>
      <c r="G1053" t="s">
        <v>195</v>
      </c>
      <c r="H1053" t="s">
        <v>48</v>
      </c>
      <c r="I1053" t="s">
        <v>123</v>
      </c>
      <c r="J1053" t="s">
        <v>21</v>
      </c>
      <c r="K1053" t="s">
        <v>22</v>
      </c>
      <c r="L1053" t="s">
        <v>23</v>
      </c>
      <c r="M1053">
        <v>21000</v>
      </c>
      <c r="N1053" t="s">
        <v>42</v>
      </c>
      <c r="O1053" t="s">
        <v>25</v>
      </c>
      <c r="P1053">
        <v>8676724</v>
      </c>
      <c r="Q1053" t="s">
        <v>44</v>
      </c>
      <c r="R1053" t="str">
        <f t="shared" si="49"/>
        <v>Tertile 1</v>
      </c>
      <c r="S1053" t="str">
        <f t="shared" si="50"/>
        <v>Risky</v>
      </c>
    </row>
    <row r="1054" spans="1:19" x14ac:dyDescent="0.35">
      <c r="A1054" t="s">
        <v>2118</v>
      </c>
      <c r="B1054" s="1">
        <v>44640</v>
      </c>
      <c r="C1054" s="5" t="str">
        <f t="shared" si="48"/>
        <v>03</v>
      </c>
      <c r="D1054" t="s">
        <v>2119</v>
      </c>
      <c r="E1054" t="s">
        <v>86</v>
      </c>
      <c r="F1054">
        <v>13500</v>
      </c>
      <c r="G1054" t="s">
        <v>291</v>
      </c>
      <c r="H1054" t="s">
        <v>81</v>
      </c>
      <c r="I1054" t="s">
        <v>420</v>
      </c>
      <c r="J1054" t="s">
        <v>39</v>
      </c>
      <c r="K1054" t="s">
        <v>40</v>
      </c>
      <c r="L1054" t="s">
        <v>41</v>
      </c>
      <c r="M1054">
        <v>17000</v>
      </c>
      <c r="N1054" t="s">
        <v>42</v>
      </c>
      <c r="O1054" t="s">
        <v>59</v>
      </c>
      <c r="P1054">
        <v>7212311</v>
      </c>
      <c r="Q1054" t="s">
        <v>26</v>
      </c>
      <c r="R1054" t="str">
        <f t="shared" si="49"/>
        <v>Tertile 1</v>
      </c>
      <c r="S1054" t="str">
        <f t="shared" si="50"/>
        <v>Risky</v>
      </c>
    </row>
    <row r="1055" spans="1:19" x14ac:dyDescent="0.35">
      <c r="A1055" t="s">
        <v>2123</v>
      </c>
      <c r="B1055" s="1">
        <v>44640</v>
      </c>
      <c r="C1055" s="5" t="str">
        <f t="shared" si="48"/>
        <v>03</v>
      </c>
      <c r="D1055" t="s">
        <v>583</v>
      </c>
      <c r="E1055" t="s">
        <v>17</v>
      </c>
      <c r="F1055">
        <v>13500</v>
      </c>
      <c r="G1055" t="s">
        <v>80</v>
      </c>
      <c r="H1055" t="s">
        <v>369</v>
      </c>
      <c r="I1055" t="s">
        <v>492</v>
      </c>
      <c r="J1055" t="s">
        <v>21</v>
      </c>
      <c r="K1055" t="s">
        <v>22</v>
      </c>
      <c r="L1055" t="s">
        <v>50</v>
      </c>
      <c r="M1055">
        <v>27000</v>
      </c>
      <c r="N1055" t="s">
        <v>66</v>
      </c>
      <c r="O1055" t="s">
        <v>110</v>
      </c>
      <c r="P1055">
        <v>8012595</v>
      </c>
      <c r="Q1055" t="s">
        <v>52</v>
      </c>
      <c r="R1055" t="str">
        <f t="shared" si="49"/>
        <v>Tertile 1</v>
      </c>
      <c r="S1055" t="str">
        <f t="shared" si="50"/>
        <v>Risky</v>
      </c>
    </row>
    <row r="1056" spans="1:19" x14ac:dyDescent="0.35">
      <c r="A1056" t="s">
        <v>2124</v>
      </c>
      <c r="B1056" s="1">
        <v>44640</v>
      </c>
      <c r="C1056" s="5" t="str">
        <f t="shared" si="48"/>
        <v>03</v>
      </c>
      <c r="D1056" t="s">
        <v>2125</v>
      </c>
      <c r="E1056" t="s">
        <v>17</v>
      </c>
      <c r="F1056">
        <v>13500</v>
      </c>
      <c r="G1056" t="s">
        <v>90</v>
      </c>
      <c r="H1056" t="s">
        <v>369</v>
      </c>
      <c r="I1056" t="s">
        <v>370</v>
      </c>
      <c r="J1056" t="s">
        <v>21</v>
      </c>
      <c r="K1056" t="s">
        <v>22</v>
      </c>
      <c r="L1056" t="s">
        <v>50</v>
      </c>
      <c r="M1056">
        <v>27000</v>
      </c>
      <c r="N1056" t="s">
        <v>72</v>
      </c>
      <c r="O1056" t="s">
        <v>59</v>
      </c>
      <c r="P1056">
        <v>6942905</v>
      </c>
      <c r="Q1056" t="s">
        <v>60</v>
      </c>
      <c r="R1056" t="str">
        <f t="shared" si="49"/>
        <v>Tertile 1</v>
      </c>
      <c r="S1056" t="str">
        <f t="shared" si="50"/>
        <v>Risky</v>
      </c>
    </row>
    <row r="1057" spans="1:19" x14ac:dyDescent="0.35">
      <c r="A1057" t="s">
        <v>2081</v>
      </c>
      <c r="B1057" s="1">
        <v>44640</v>
      </c>
      <c r="C1057" s="5" t="str">
        <f t="shared" si="48"/>
        <v>03</v>
      </c>
      <c r="D1057" t="s">
        <v>560</v>
      </c>
      <c r="E1057" t="s">
        <v>17</v>
      </c>
      <c r="F1057">
        <v>357000</v>
      </c>
      <c r="G1057" t="s">
        <v>248</v>
      </c>
      <c r="H1057" t="s">
        <v>56</v>
      </c>
      <c r="I1057" t="s">
        <v>91</v>
      </c>
      <c r="J1057" t="s">
        <v>39</v>
      </c>
      <c r="K1057" t="s">
        <v>40</v>
      </c>
      <c r="L1057" t="s">
        <v>23</v>
      </c>
      <c r="M1057">
        <v>18000</v>
      </c>
      <c r="N1057" t="s">
        <v>66</v>
      </c>
      <c r="O1057" t="s">
        <v>25</v>
      </c>
      <c r="P1057">
        <v>7082233</v>
      </c>
      <c r="Q1057" t="s">
        <v>67</v>
      </c>
      <c r="R1057" t="str">
        <f t="shared" si="49"/>
        <v>Tertile 1</v>
      </c>
      <c r="S1057" t="str">
        <f t="shared" si="50"/>
        <v>Risky</v>
      </c>
    </row>
    <row r="1058" spans="1:19" x14ac:dyDescent="0.35">
      <c r="A1058" t="s">
        <v>2073</v>
      </c>
      <c r="B1058" s="1">
        <v>44640</v>
      </c>
      <c r="C1058" s="5" t="str">
        <f t="shared" si="48"/>
        <v>03</v>
      </c>
      <c r="D1058" t="s">
        <v>909</v>
      </c>
      <c r="E1058" t="s">
        <v>17</v>
      </c>
      <c r="F1058">
        <v>390000</v>
      </c>
      <c r="G1058" t="s">
        <v>76</v>
      </c>
      <c r="H1058" t="s">
        <v>444</v>
      </c>
      <c r="I1058" t="s">
        <v>741</v>
      </c>
      <c r="J1058" t="s">
        <v>39</v>
      </c>
      <c r="K1058" t="s">
        <v>40</v>
      </c>
      <c r="L1058" t="s">
        <v>50</v>
      </c>
      <c r="M1058">
        <v>16000</v>
      </c>
      <c r="N1058" t="s">
        <v>72</v>
      </c>
      <c r="O1058" t="s">
        <v>59</v>
      </c>
      <c r="P1058">
        <v>6573292</v>
      </c>
      <c r="Q1058" t="s">
        <v>73</v>
      </c>
      <c r="R1058" t="str">
        <f t="shared" si="49"/>
        <v>Tertile 1</v>
      </c>
      <c r="S1058" t="str">
        <f t="shared" si="50"/>
        <v>Risky</v>
      </c>
    </row>
    <row r="1059" spans="1:19" x14ac:dyDescent="0.35">
      <c r="A1059" t="s">
        <v>2078</v>
      </c>
      <c r="B1059" s="1">
        <v>44640</v>
      </c>
      <c r="C1059" s="5" t="str">
        <f t="shared" si="48"/>
        <v>03</v>
      </c>
      <c r="D1059" t="s">
        <v>2079</v>
      </c>
      <c r="E1059" t="s">
        <v>86</v>
      </c>
      <c r="F1059">
        <v>431000</v>
      </c>
      <c r="G1059" t="s">
        <v>137</v>
      </c>
      <c r="H1059" t="s">
        <v>167</v>
      </c>
      <c r="I1059" t="s">
        <v>603</v>
      </c>
      <c r="J1059" t="s">
        <v>39</v>
      </c>
      <c r="K1059" t="s">
        <v>40</v>
      </c>
      <c r="L1059" t="s">
        <v>41</v>
      </c>
      <c r="M1059">
        <v>61000</v>
      </c>
      <c r="N1059" t="s">
        <v>24</v>
      </c>
      <c r="O1059" t="s">
        <v>83</v>
      </c>
      <c r="P1059">
        <v>8573338</v>
      </c>
      <c r="Q1059" t="s">
        <v>26</v>
      </c>
      <c r="R1059" t="str">
        <f t="shared" si="49"/>
        <v>Tertile 1</v>
      </c>
      <c r="S1059" t="str">
        <f t="shared" si="50"/>
        <v>Risky</v>
      </c>
    </row>
    <row r="1060" spans="1:19" x14ac:dyDescent="0.35">
      <c r="A1060" t="s">
        <v>2120</v>
      </c>
      <c r="B1060" s="1">
        <v>44640</v>
      </c>
      <c r="C1060" s="5" t="str">
        <f t="shared" si="48"/>
        <v>03</v>
      </c>
      <c r="D1060" t="s">
        <v>2121</v>
      </c>
      <c r="E1060" t="s">
        <v>17</v>
      </c>
      <c r="F1060">
        <v>450000</v>
      </c>
      <c r="G1060" t="s">
        <v>295</v>
      </c>
      <c r="H1060" t="s">
        <v>369</v>
      </c>
      <c r="I1060" t="s">
        <v>492</v>
      </c>
      <c r="J1060" t="s">
        <v>21</v>
      </c>
      <c r="K1060" t="s">
        <v>22</v>
      </c>
      <c r="L1060" t="s">
        <v>23</v>
      </c>
      <c r="M1060">
        <v>39000</v>
      </c>
      <c r="N1060" t="s">
        <v>51</v>
      </c>
      <c r="O1060" t="s">
        <v>110</v>
      </c>
      <c r="P1060">
        <v>6206801</v>
      </c>
      <c r="Q1060" t="s">
        <v>33</v>
      </c>
      <c r="R1060" t="str">
        <f t="shared" si="49"/>
        <v>Tertile 1</v>
      </c>
      <c r="S1060" t="str">
        <f t="shared" si="50"/>
        <v>Risky</v>
      </c>
    </row>
    <row r="1061" spans="1:19" x14ac:dyDescent="0.35">
      <c r="A1061" t="s">
        <v>2106</v>
      </c>
      <c r="B1061" s="1">
        <v>44640</v>
      </c>
      <c r="C1061" s="5" t="str">
        <f t="shared" si="48"/>
        <v>03</v>
      </c>
      <c r="D1061" t="s">
        <v>2107</v>
      </c>
      <c r="E1061" t="s">
        <v>86</v>
      </c>
      <c r="F1061">
        <v>500000</v>
      </c>
      <c r="G1061" t="s">
        <v>55</v>
      </c>
      <c r="H1061" t="s">
        <v>81</v>
      </c>
      <c r="I1061" t="s">
        <v>211</v>
      </c>
      <c r="J1061" t="s">
        <v>39</v>
      </c>
      <c r="K1061" t="s">
        <v>40</v>
      </c>
      <c r="L1061" t="s">
        <v>50</v>
      </c>
      <c r="M1061">
        <v>26000</v>
      </c>
      <c r="N1061" t="s">
        <v>58</v>
      </c>
      <c r="O1061" t="s">
        <v>43</v>
      </c>
      <c r="P1061">
        <v>6327157</v>
      </c>
      <c r="Q1061" t="s">
        <v>60</v>
      </c>
      <c r="R1061" t="str">
        <f t="shared" si="49"/>
        <v>Tertile 1</v>
      </c>
      <c r="S1061" t="str">
        <f t="shared" si="50"/>
        <v>Risky</v>
      </c>
    </row>
    <row r="1062" spans="1:19" x14ac:dyDescent="0.35">
      <c r="A1062" t="s">
        <v>2126</v>
      </c>
      <c r="B1062" s="1">
        <v>44640</v>
      </c>
      <c r="C1062" s="5" t="str">
        <f t="shared" si="48"/>
        <v>03</v>
      </c>
      <c r="D1062" t="s">
        <v>882</v>
      </c>
      <c r="E1062" t="s">
        <v>17</v>
      </c>
      <c r="F1062">
        <v>510000</v>
      </c>
      <c r="G1062" t="s">
        <v>166</v>
      </c>
      <c r="H1062" t="s">
        <v>19</v>
      </c>
      <c r="I1062" t="s">
        <v>307</v>
      </c>
      <c r="J1062" t="s">
        <v>39</v>
      </c>
      <c r="K1062" t="s">
        <v>40</v>
      </c>
      <c r="L1062" t="s">
        <v>23</v>
      </c>
      <c r="M1062">
        <v>49000</v>
      </c>
      <c r="N1062" t="s">
        <v>24</v>
      </c>
      <c r="O1062" t="s">
        <v>59</v>
      </c>
      <c r="P1062">
        <v>8122079</v>
      </c>
      <c r="Q1062" t="s">
        <v>73</v>
      </c>
      <c r="R1062" t="str">
        <f t="shared" si="49"/>
        <v>Tertile 1</v>
      </c>
      <c r="S1062" t="str">
        <f t="shared" si="50"/>
        <v>Risky</v>
      </c>
    </row>
    <row r="1063" spans="1:19" x14ac:dyDescent="0.35">
      <c r="A1063" t="s">
        <v>2075</v>
      </c>
      <c r="B1063" s="1">
        <v>44640</v>
      </c>
      <c r="C1063" s="5" t="str">
        <f t="shared" si="48"/>
        <v>03</v>
      </c>
      <c r="D1063" t="s">
        <v>2021</v>
      </c>
      <c r="E1063" t="s">
        <v>17</v>
      </c>
      <c r="F1063">
        <v>512000</v>
      </c>
      <c r="G1063" t="s">
        <v>29</v>
      </c>
      <c r="H1063" t="s">
        <v>126</v>
      </c>
      <c r="I1063" t="s">
        <v>127</v>
      </c>
      <c r="J1063" t="s">
        <v>21</v>
      </c>
      <c r="K1063" t="s">
        <v>22</v>
      </c>
      <c r="L1063" t="s">
        <v>50</v>
      </c>
      <c r="M1063">
        <v>19000</v>
      </c>
      <c r="N1063" t="s">
        <v>32</v>
      </c>
      <c r="O1063" t="s">
        <v>110</v>
      </c>
      <c r="P1063">
        <v>8668216</v>
      </c>
      <c r="Q1063" t="s">
        <v>33</v>
      </c>
      <c r="R1063" t="str">
        <f t="shared" si="49"/>
        <v>Tertile 1</v>
      </c>
      <c r="S1063" t="str">
        <f t="shared" si="50"/>
        <v>Risky</v>
      </c>
    </row>
    <row r="1064" spans="1:19" x14ac:dyDescent="0.35">
      <c r="A1064" t="s">
        <v>2083</v>
      </c>
      <c r="B1064" s="1">
        <v>44640</v>
      </c>
      <c r="C1064" s="5" t="str">
        <f t="shared" si="48"/>
        <v>03</v>
      </c>
      <c r="D1064" t="s">
        <v>120</v>
      </c>
      <c r="E1064" t="s">
        <v>86</v>
      </c>
      <c r="F1064">
        <v>565000</v>
      </c>
      <c r="G1064" t="s">
        <v>268</v>
      </c>
      <c r="H1064" t="s">
        <v>174</v>
      </c>
      <c r="I1064" t="s">
        <v>672</v>
      </c>
      <c r="J1064" t="s">
        <v>39</v>
      </c>
      <c r="K1064" t="s">
        <v>40</v>
      </c>
      <c r="L1064" t="s">
        <v>41</v>
      </c>
      <c r="M1064">
        <v>29000</v>
      </c>
      <c r="N1064" t="s">
        <v>24</v>
      </c>
      <c r="O1064" t="s">
        <v>25</v>
      </c>
      <c r="P1064">
        <v>6774290</v>
      </c>
      <c r="Q1064" t="s">
        <v>26</v>
      </c>
      <c r="R1064" t="str">
        <f t="shared" si="49"/>
        <v>Tertile 2</v>
      </c>
      <c r="S1064" t="str">
        <f t="shared" si="50"/>
        <v>Risky</v>
      </c>
    </row>
    <row r="1065" spans="1:19" x14ac:dyDescent="0.35">
      <c r="A1065" t="s">
        <v>2103</v>
      </c>
      <c r="B1065" s="1">
        <v>44640</v>
      </c>
      <c r="C1065" s="5" t="str">
        <f t="shared" si="48"/>
        <v>03</v>
      </c>
      <c r="D1065" t="s">
        <v>787</v>
      </c>
      <c r="E1065" t="s">
        <v>17</v>
      </c>
      <c r="F1065">
        <v>569000</v>
      </c>
      <c r="G1065" t="s">
        <v>36</v>
      </c>
      <c r="H1065" t="s">
        <v>48</v>
      </c>
      <c r="I1065" t="s">
        <v>648</v>
      </c>
      <c r="J1065" t="s">
        <v>21</v>
      </c>
      <c r="K1065" t="s">
        <v>22</v>
      </c>
      <c r="L1065" t="s">
        <v>41</v>
      </c>
      <c r="M1065">
        <v>31000</v>
      </c>
      <c r="N1065" t="s">
        <v>42</v>
      </c>
      <c r="O1065" t="s">
        <v>59</v>
      </c>
      <c r="P1065">
        <v>7786964</v>
      </c>
      <c r="Q1065" t="s">
        <v>44</v>
      </c>
      <c r="R1065" t="str">
        <f t="shared" si="49"/>
        <v>Tertile 2</v>
      </c>
      <c r="S1065" t="str">
        <f t="shared" si="50"/>
        <v>Risky</v>
      </c>
    </row>
    <row r="1066" spans="1:19" x14ac:dyDescent="0.35">
      <c r="A1066" t="s">
        <v>2066</v>
      </c>
      <c r="B1066" s="1">
        <v>44640</v>
      </c>
      <c r="C1066" s="5" t="str">
        <f t="shared" si="48"/>
        <v>03</v>
      </c>
      <c r="D1066" t="s">
        <v>129</v>
      </c>
      <c r="E1066" t="s">
        <v>86</v>
      </c>
      <c r="F1066">
        <v>590000</v>
      </c>
      <c r="G1066" t="s">
        <v>98</v>
      </c>
      <c r="H1066" t="s">
        <v>138</v>
      </c>
      <c r="I1066" t="s">
        <v>269</v>
      </c>
      <c r="J1066" t="s">
        <v>21</v>
      </c>
      <c r="K1066" t="s">
        <v>22</v>
      </c>
      <c r="L1066" t="s">
        <v>50</v>
      </c>
      <c r="M1066">
        <v>42000</v>
      </c>
      <c r="N1066" t="s">
        <v>32</v>
      </c>
      <c r="O1066" t="s">
        <v>25</v>
      </c>
      <c r="P1066">
        <v>7820916</v>
      </c>
      <c r="Q1066" t="s">
        <v>33</v>
      </c>
      <c r="R1066" t="str">
        <f t="shared" si="49"/>
        <v>Tertile 2</v>
      </c>
      <c r="S1066" t="str">
        <f t="shared" si="50"/>
        <v>Risky</v>
      </c>
    </row>
    <row r="1067" spans="1:19" x14ac:dyDescent="0.35">
      <c r="A1067" t="s">
        <v>2084</v>
      </c>
      <c r="B1067" s="1">
        <v>44640</v>
      </c>
      <c r="C1067" s="5" t="str">
        <f t="shared" si="48"/>
        <v>03</v>
      </c>
      <c r="D1067" t="s">
        <v>601</v>
      </c>
      <c r="E1067" t="s">
        <v>17</v>
      </c>
      <c r="F1067">
        <v>597500</v>
      </c>
      <c r="G1067" t="s">
        <v>288</v>
      </c>
      <c r="H1067" t="s">
        <v>81</v>
      </c>
      <c r="I1067" t="s">
        <v>435</v>
      </c>
      <c r="J1067" t="s">
        <v>39</v>
      </c>
      <c r="K1067" t="s">
        <v>40</v>
      </c>
      <c r="L1067" t="s">
        <v>50</v>
      </c>
      <c r="M1067">
        <v>13500</v>
      </c>
      <c r="N1067" t="s">
        <v>32</v>
      </c>
      <c r="O1067" t="s">
        <v>43</v>
      </c>
      <c r="P1067">
        <v>7763940</v>
      </c>
      <c r="Q1067" t="s">
        <v>33</v>
      </c>
      <c r="R1067" t="str">
        <f t="shared" si="49"/>
        <v>Tertile 2</v>
      </c>
      <c r="S1067" t="str">
        <f t="shared" si="50"/>
        <v>Risky</v>
      </c>
    </row>
    <row r="1068" spans="1:19" x14ac:dyDescent="0.35">
      <c r="A1068" t="s">
        <v>2113</v>
      </c>
      <c r="B1068" s="1">
        <v>44640</v>
      </c>
      <c r="C1068" s="5" t="str">
        <f t="shared" si="48"/>
        <v>03</v>
      </c>
      <c r="D1068" t="s">
        <v>955</v>
      </c>
      <c r="E1068" t="s">
        <v>17</v>
      </c>
      <c r="F1068">
        <v>635000</v>
      </c>
      <c r="G1068" t="s">
        <v>195</v>
      </c>
      <c r="H1068" t="s">
        <v>216</v>
      </c>
      <c r="I1068" t="s">
        <v>599</v>
      </c>
      <c r="J1068" t="s">
        <v>21</v>
      </c>
      <c r="K1068" t="s">
        <v>22</v>
      </c>
      <c r="L1068" t="s">
        <v>41</v>
      </c>
      <c r="M1068">
        <v>19000</v>
      </c>
      <c r="N1068" t="s">
        <v>42</v>
      </c>
      <c r="O1068" t="s">
        <v>25</v>
      </c>
      <c r="P1068">
        <v>6232027</v>
      </c>
      <c r="Q1068" t="s">
        <v>44</v>
      </c>
      <c r="R1068" t="str">
        <f t="shared" si="49"/>
        <v>Tertile 2</v>
      </c>
      <c r="S1068" t="str">
        <f t="shared" si="50"/>
        <v>Risky</v>
      </c>
    </row>
    <row r="1069" spans="1:19" x14ac:dyDescent="0.35">
      <c r="A1069" t="s">
        <v>2127</v>
      </c>
      <c r="B1069" s="1">
        <v>44640</v>
      </c>
      <c r="C1069" s="5" t="str">
        <f t="shared" si="48"/>
        <v>03</v>
      </c>
      <c r="D1069" t="s">
        <v>2128</v>
      </c>
      <c r="E1069" t="s">
        <v>17</v>
      </c>
      <c r="F1069">
        <v>645000</v>
      </c>
      <c r="G1069" t="s">
        <v>98</v>
      </c>
      <c r="H1069" t="s">
        <v>99</v>
      </c>
      <c r="I1069" t="s">
        <v>100</v>
      </c>
      <c r="J1069" t="s">
        <v>39</v>
      </c>
      <c r="K1069" t="s">
        <v>40</v>
      </c>
      <c r="L1069" t="s">
        <v>50</v>
      </c>
      <c r="M1069">
        <v>16000</v>
      </c>
      <c r="N1069" t="s">
        <v>32</v>
      </c>
      <c r="O1069" t="s">
        <v>25</v>
      </c>
      <c r="P1069">
        <v>7778071</v>
      </c>
      <c r="Q1069" t="s">
        <v>73</v>
      </c>
      <c r="R1069" t="str">
        <f t="shared" si="49"/>
        <v>Tertile 2</v>
      </c>
      <c r="S1069" t="str">
        <f t="shared" si="50"/>
        <v>Risky</v>
      </c>
    </row>
    <row r="1070" spans="1:19" x14ac:dyDescent="0.35">
      <c r="A1070" t="s">
        <v>2074</v>
      </c>
      <c r="B1070" s="1">
        <v>44640</v>
      </c>
      <c r="C1070" s="5" t="str">
        <f t="shared" si="48"/>
        <v>03</v>
      </c>
      <c r="D1070" t="s">
        <v>264</v>
      </c>
      <c r="E1070" t="s">
        <v>17</v>
      </c>
      <c r="F1070">
        <v>650000</v>
      </c>
      <c r="G1070" t="s">
        <v>18</v>
      </c>
      <c r="H1070" t="s">
        <v>113</v>
      </c>
      <c r="I1070" t="s">
        <v>395</v>
      </c>
      <c r="J1070" t="s">
        <v>39</v>
      </c>
      <c r="K1070" t="s">
        <v>40</v>
      </c>
      <c r="L1070" t="s">
        <v>41</v>
      </c>
      <c r="M1070">
        <v>49000</v>
      </c>
      <c r="N1070" t="s">
        <v>24</v>
      </c>
      <c r="O1070" t="s">
        <v>25</v>
      </c>
      <c r="P1070">
        <v>7975408</v>
      </c>
      <c r="Q1070" t="s">
        <v>26</v>
      </c>
      <c r="R1070" t="str">
        <f t="shared" si="49"/>
        <v>Tertile 2</v>
      </c>
      <c r="S1070" t="str">
        <f t="shared" si="50"/>
        <v>Risky</v>
      </c>
    </row>
    <row r="1071" spans="1:19" x14ac:dyDescent="0.35">
      <c r="A1071" t="s">
        <v>2088</v>
      </c>
      <c r="B1071" s="1">
        <v>44640</v>
      </c>
      <c r="C1071" s="5" t="str">
        <f t="shared" si="48"/>
        <v>03</v>
      </c>
      <c r="D1071" t="s">
        <v>535</v>
      </c>
      <c r="E1071" t="s">
        <v>17</v>
      </c>
      <c r="F1071">
        <v>809000</v>
      </c>
      <c r="G1071" t="s">
        <v>166</v>
      </c>
      <c r="H1071" t="s">
        <v>64</v>
      </c>
      <c r="I1071" t="s">
        <v>1538</v>
      </c>
      <c r="J1071" t="s">
        <v>39</v>
      </c>
      <c r="K1071" t="s">
        <v>40</v>
      </c>
      <c r="L1071" t="s">
        <v>23</v>
      </c>
      <c r="M1071">
        <v>16000</v>
      </c>
      <c r="N1071" t="s">
        <v>24</v>
      </c>
      <c r="O1071" t="s">
        <v>25</v>
      </c>
      <c r="P1071">
        <v>8461153</v>
      </c>
      <c r="Q1071" t="s">
        <v>26</v>
      </c>
      <c r="R1071" t="str">
        <f t="shared" si="49"/>
        <v>Tertile 2</v>
      </c>
      <c r="S1071" t="str">
        <f t="shared" si="50"/>
        <v>Eligible</v>
      </c>
    </row>
    <row r="1072" spans="1:19" x14ac:dyDescent="0.35">
      <c r="A1072" t="s">
        <v>2104</v>
      </c>
      <c r="B1072" s="1">
        <v>44640</v>
      </c>
      <c r="C1072" s="5" t="str">
        <f t="shared" si="48"/>
        <v>03</v>
      </c>
      <c r="D1072" t="s">
        <v>2105</v>
      </c>
      <c r="E1072" t="s">
        <v>17</v>
      </c>
      <c r="F1072">
        <v>810000</v>
      </c>
      <c r="G1072" t="s">
        <v>47</v>
      </c>
      <c r="H1072" t="s">
        <v>369</v>
      </c>
      <c r="I1072" t="s">
        <v>492</v>
      </c>
      <c r="J1072" t="s">
        <v>21</v>
      </c>
      <c r="K1072" t="s">
        <v>22</v>
      </c>
      <c r="L1072" t="s">
        <v>50</v>
      </c>
      <c r="M1072">
        <v>27000</v>
      </c>
      <c r="N1072" t="s">
        <v>51</v>
      </c>
      <c r="O1072" t="s">
        <v>110</v>
      </c>
      <c r="P1072">
        <v>8314215</v>
      </c>
      <c r="Q1072" t="s">
        <v>52</v>
      </c>
      <c r="R1072" t="str">
        <f t="shared" si="49"/>
        <v>Tertile 2</v>
      </c>
      <c r="S1072" t="str">
        <f t="shared" si="50"/>
        <v>Eligible</v>
      </c>
    </row>
    <row r="1073" spans="1:19" x14ac:dyDescent="0.35">
      <c r="A1073" t="s">
        <v>2067</v>
      </c>
      <c r="B1073" s="1">
        <v>44640</v>
      </c>
      <c r="C1073" s="5" t="str">
        <f t="shared" si="48"/>
        <v>03</v>
      </c>
      <c r="D1073" t="s">
        <v>2068</v>
      </c>
      <c r="E1073" t="s">
        <v>17</v>
      </c>
      <c r="F1073">
        <v>820000</v>
      </c>
      <c r="G1073" t="s">
        <v>103</v>
      </c>
      <c r="H1073" t="s">
        <v>187</v>
      </c>
      <c r="I1073" t="s">
        <v>249</v>
      </c>
      <c r="J1073" t="s">
        <v>21</v>
      </c>
      <c r="K1073" t="s">
        <v>22</v>
      </c>
      <c r="L1073" t="s">
        <v>23</v>
      </c>
      <c r="M1073">
        <v>12000</v>
      </c>
      <c r="N1073" t="s">
        <v>42</v>
      </c>
      <c r="O1073" t="s">
        <v>59</v>
      </c>
      <c r="P1073">
        <v>7696942</v>
      </c>
      <c r="Q1073" t="s">
        <v>44</v>
      </c>
      <c r="R1073" t="str">
        <f t="shared" si="49"/>
        <v>Tertile 2</v>
      </c>
      <c r="S1073" t="str">
        <f t="shared" si="50"/>
        <v>Eligible</v>
      </c>
    </row>
    <row r="1074" spans="1:19" x14ac:dyDescent="0.35">
      <c r="A1074" t="s">
        <v>2112</v>
      </c>
      <c r="B1074" s="1">
        <v>44640</v>
      </c>
      <c r="C1074" s="5" t="str">
        <f t="shared" si="48"/>
        <v>03</v>
      </c>
      <c r="D1074" t="s">
        <v>1671</v>
      </c>
      <c r="E1074" t="s">
        <v>17</v>
      </c>
      <c r="F1074">
        <v>820000</v>
      </c>
      <c r="G1074" t="s">
        <v>191</v>
      </c>
      <c r="H1074" t="s">
        <v>19</v>
      </c>
      <c r="I1074" t="s">
        <v>752</v>
      </c>
      <c r="J1074" t="s">
        <v>39</v>
      </c>
      <c r="K1074" t="s">
        <v>40</v>
      </c>
      <c r="L1074" t="s">
        <v>50</v>
      </c>
      <c r="M1074">
        <v>17000</v>
      </c>
      <c r="N1074" t="s">
        <v>32</v>
      </c>
      <c r="O1074" t="s">
        <v>110</v>
      </c>
      <c r="P1074">
        <v>6342540</v>
      </c>
      <c r="Q1074" t="s">
        <v>33</v>
      </c>
      <c r="R1074" t="str">
        <f t="shared" si="49"/>
        <v>Tertile 2</v>
      </c>
      <c r="S1074" t="str">
        <f t="shared" si="50"/>
        <v>Eligible</v>
      </c>
    </row>
    <row r="1075" spans="1:19" x14ac:dyDescent="0.35">
      <c r="A1075" t="s">
        <v>2114</v>
      </c>
      <c r="B1075" s="1">
        <v>44640</v>
      </c>
      <c r="C1075" s="5" t="str">
        <f t="shared" si="48"/>
        <v>03</v>
      </c>
      <c r="D1075" t="s">
        <v>224</v>
      </c>
      <c r="E1075" t="s">
        <v>17</v>
      </c>
      <c r="F1075">
        <v>836000</v>
      </c>
      <c r="G1075" t="s">
        <v>199</v>
      </c>
      <c r="H1075" t="s">
        <v>108</v>
      </c>
      <c r="I1075" t="s">
        <v>109</v>
      </c>
      <c r="J1075" t="s">
        <v>21</v>
      </c>
      <c r="K1075" t="s">
        <v>22</v>
      </c>
      <c r="L1075" t="s">
        <v>50</v>
      </c>
      <c r="M1075">
        <v>46000</v>
      </c>
      <c r="N1075" t="s">
        <v>51</v>
      </c>
      <c r="O1075" t="s">
        <v>110</v>
      </c>
      <c r="P1075">
        <v>8386159</v>
      </c>
      <c r="Q1075" t="s">
        <v>52</v>
      </c>
      <c r="R1075" t="str">
        <f t="shared" si="49"/>
        <v>Tertile 2</v>
      </c>
      <c r="S1075" t="str">
        <f t="shared" si="50"/>
        <v>Eligible</v>
      </c>
    </row>
    <row r="1076" spans="1:19" x14ac:dyDescent="0.35">
      <c r="A1076" t="s">
        <v>2072</v>
      </c>
      <c r="B1076" s="1">
        <v>44640</v>
      </c>
      <c r="C1076" s="5" t="str">
        <f t="shared" si="48"/>
        <v>03</v>
      </c>
      <c r="D1076" t="s">
        <v>2015</v>
      </c>
      <c r="E1076" t="s">
        <v>17</v>
      </c>
      <c r="F1076">
        <v>865000</v>
      </c>
      <c r="G1076" t="s">
        <v>152</v>
      </c>
      <c r="H1076" t="s">
        <v>19</v>
      </c>
      <c r="I1076" t="s">
        <v>380</v>
      </c>
      <c r="J1076" t="s">
        <v>21</v>
      </c>
      <c r="K1076" t="s">
        <v>22</v>
      </c>
      <c r="L1076" t="s">
        <v>50</v>
      </c>
      <c r="M1076">
        <v>42000</v>
      </c>
      <c r="N1076" t="s">
        <v>66</v>
      </c>
      <c r="O1076" t="s">
        <v>59</v>
      </c>
      <c r="P1076">
        <v>8876760</v>
      </c>
      <c r="Q1076" t="s">
        <v>67</v>
      </c>
      <c r="R1076" t="str">
        <f t="shared" si="49"/>
        <v>Tertile 2</v>
      </c>
      <c r="S1076" t="str">
        <f t="shared" si="50"/>
        <v>Eligible</v>
      </c>
    </row>
    <row r="1077" spans="1:19" x14ac:dyDescent="0.35">
      <c r="A1077" t="s">
        <v>2117</v>
      </c>
      <c r="B1077" s="1">
        <v>44640</v>
      </c>
      <c r="C1077" s="5" t="str">
        <f t="shared" si="48"/>
        <v>03</v>
      </c>
      <c r="D1077" t="s">
        <v>799</v>
      </c>
      <c r="E1077" t="s">
        <v>17</v>
      </c>
      <c r="F1077">
        <v>905000</v>
      </c>
      <c r="G1077" t="s">
        <v>288</v>
      </c>
      <c r="H1077" t="s">
        <v>117</v>
      </c>
      <c r="I1077" t="s">
        <v>527</v>
      </c>
      <c r="J1077" t="s">
        <v>39</v>
      </c>
      <c r="K1077" t="s">
        <v>40</v>
      </c>
      <c r="L1077" t="s">
        <v>41</v>
      </c>
      <c r="M1077">
        <v>22000</v>
      </c>
      <c r="N1077" t="s">
        <v>32</v>
      </c>
      <c r="O1077" t="s">
        <v>110</v>
      </c>
      <c r="P1077">
        <v>6221564</v>
      </c>
      <c r="Q1077" t="s">
        <v>73</v>
      </c>
      <c r="R1077" t="str">
        <f t="shared" si="49"/>
        <v>Tertile 2</v>
      </c>
      <c r="S1077" t="str">
        <f t="shared" si="50"/>
        <v>Eligible</v>
      </c>
    </row>
    <row r="1078" spans="1:19" x14ac:dyDescent="0.35">
      <c r="A1078" t="s">
        <v>2098</v>
      </c>
      <c r="B1078" s="1">
        <v>44640</v>
      </c>
      <c r="C1078" s="5" t="str">
        <f t="shared" si="48"/>
        <v>03</v>
      </c>
      <c r="D1078" t="s">
        <v>2099</v>
      </c>
      <c r="E1078" t="s">
        <v>17</v>
      </c>
      <c r="F1078">
        <v>959000</v>
      </c>
      <c r="G1078" t="s">
        <v>76</v>
      </c>
      <c r="H1078" t="s">
        <v>319</v>
      </c>
      <c r="I1078" t="s">
        <v>341</v>
      </c>
      <c r="J1078" t="s">
        <v>39</v>
      </c>
      <c r="K1078" t="s">
        <v>40</v>
      </c>
      <c r="L1078" t="s">
        <v>23</v>
      </c>
      <c r="M1078">
        <v>18000</v>
      </c>
      <c r="N1078" t="s">
        <v>72</v>
      </c>
      <c r="O1078" t="s">
        <v>59</v>
      </c>
      <c r="P1078">
        <v>8998836</v>
      </c>
      <c r="Q1078" t="s">
        <v>73</v>
      </c>
      <c r="R1078" t="str">
        <f t="shared" si="49"/>
        <v>Tertile 2</v>
      </c>
      <c r="S1078" t="str">
        <f t="shared" si="50"/>
        <v>Eligible</v>
      </c>
    </row>
    <row r="1079" spans="1:19" x14ac:dyDescent="0.35">
      <c r="A1079" t="s">
        <v>2100</v>
      </c>
      <c r="B1079" s="1">
        <v>44640</v>
      </c>
      <c r="C1079" s="5" t="str">
        <f t="shared" si="48"/>
        <v>03</v>
      </c>
      <c r="D1079" t="s">
        <v>322</v>
      </c>
      <c r="E1079" t="s">
        <v>86</v>
      </c>
      <c r="F1079">
        <v>965000</v>
      </c>
      <c r="G1079" t="s">
        <v>160</v>
      </c>
      <c r="H1079" t="s">
        <v>30</v>
      </c>
      <c r="I1079" t="s">
        <v>920</v>
      </c>
      <c r="J1079" t="s">
        <v>21</v>
      </c>
      <c r="K1079" t="s">
        <v>22</v>
      </c>
      <c r="L1079" t="s">
        <v>50</v>
      </c>
      <c r="M1079">
        <v>38000</v>
      </c>
      <c r="N1079" t="s">
        <v>58</v>
      </c>
      <c r="O1079" t="s">
        <v>59</v>
      </c>
      <c r="P1079">
        <v>8962838</v>
      </c>
      <c r="Q1079" t="s">
        <v>60</v>
      </c>
      <c r="R1079" t="str">
        <f t="shared" si="49"/>
        <v>Tertile 2</v>
      </c>
      <c r="S1079" t="str">
        <f t="shared" si="50"/>
        <v>Eligible</v>
      </c>
    </row>
    <row r="1080" spans="1:19" x14ac:dyDescent="0.35">
      <c r="A1080" t="s">
        <v>2122</v>
      </c>
      <c r="B1080" s="1">
        <v>44640</v>
      </c>
      <c r="C1080" s="5" t="str">
        <f t="shared" si="48"/>
        <v>03</v>
      </c>
      <c r="D1080" t="s">
        <v>73</v>
      </c>
      <c r="E1080" t="s">
        <v>17</v>
      </c>
      <c r="F1080">
        <v>1015000</v>
      </c>
      <c r="G1080" t="s">
        <v>160</v>
      </c>
      <c r="H1080" t="s">
        <v>444</v>
      </c>
      <c r="I1080" t="s">
        <v>929</v>
      </c>
      <c r="J1080" t="s">
        <v>21</v>
      </c>
      <c r="K1080" t="s">
        <v>22</v>
      </c>
      <c r="L1080" t="s">
        <v>23</v>
      </c>
      <c r="M1080">
        <v>9500</v>
      </c>
      <c r="N1080" t="s">
        <v>58</v>
      </c>
      <c r="O1080" t="s">
        <v>25</v>
      </c>
      <c r="P1080">
        <v>7100237</v>
      </c>
      <c r="Q1080" t="s">
        <v>44</v>
      </c>
      <c r="R1080" t="str">
        <f t="shared" si="49"/>
        <v>Tertile 3</v>
      </c>
      <c r="S1080" t="str">
        <f t="shared" si="50"/>
        <v>Eligible</v>
      </c>
    </row>
    <row r="1081" spans="1:19" x14ac:dyDescent="0.35">
      <c r="A1081" t="s">
        <v>2115</v>
      </c>
      <c r="B1081" s="1">
        <v>44640</v>
      </c>
      <c r="C1081" s="5" t="str">
        <f t="shared" si="48"/>
        <v>03</v>
      </c>
      <c r="D1081" t="s">
        <v>2116</v>
      </c>
      <c r="E1081" t="s">
        <v>17</v>
      </c>
      <c r="F1081">
        <v>1115000</v>
      </c>
      <c r="G1081" t="s">
        <v>268</v>
      </c>
      <c r="H1081" t="s">
        <v>30</v>
      </c>
      <c r="I1081" t="s">
        <v>920</v>
      </c>
      <c r="J1081" t="s">
        <v>21</v>
      </c>
      <c r="K1081" t="s">
        <v>22</v>
      </c>
      <c r="L1081" t="s">
        <v>50</v>
      </c>
      <c r="M1081">
        <v>38500</v>
      </c>
      <c r="N1081" t="s">
        <v>24</v>
      </c>
      <c r="O1081" t="s">
        <v>59</v>
      </c>
      <c r="P1081">
        <v>7081169</v>
      </c>
      <c r="Q1081" t="s">
        <v>73</v>
      </c>
      <c r="R1081" t="str">
        <f t="shared" si="49"/>
        <v>Tertile 3</v>
      </c>
      <c r="S1081" t="str">
        <f t="shared" si="50"/>
        <v>Eligible</v>
      </c>
    </row>
    <row r="1082" spans="1:19" x14ac:dyDescent="0.35">
      <c r="A1082" t="s">
        <v>2096</v>
      </c>
      <c r="B1082" s="1">
        <v>44640</v>
      </c>
      <c r="C1082" s="5" t="str">
        <f t="shared" si="48"/>
        <v>03</v>
      </c>
      <c r="D1082" t="s">
        <v>2097</v>
      </c>
      <c r="E1082" t="s">
        <v>17</v>
      </c>
      <c r="F1082">
        <v>1165000</v>
      </c>
      <c r="G1082" t="s">
        <v>152</v>
      </c>
      <c r="H1082" t="s">
        <v>167</v>
      </c>
      <c r="I1082" t="s">
        <v>245</v>
      </c>
      <c r="J1082" t="s">
        <v>21</v>
      </c>
      <c r="K1082" t="s">
        <v>22</v>
      </c>
      <c r="L1082" t="s">
        <v>41</v>
      </c>
      <c r="M1082">
        <v>25500</v>
      </c>
      <c r="N1082" t="s">
        <v>66</v>
      </c>
      <c r="O1082" t="s">
        <v>43</v>
      </c>
      <c r="P1082">
        <v>7803512</v>
      </c>
      <c r="Q1082" t="s">
        <v>67</v>
      </c>
      <c r="R1082" t="str">
        <f t="shared" si="49"/>
        <v>Tertile 3</v>
      </c>
      <c r="S1082" t="str">
        <f t="shared" si="50"/>
        <v>Eligible</v>
      </c>
    </row>
    <row r="1083" spans="1:19" x14ac:dyDescent="0.35">
      <c r="A1083" t="s">
        <v>2091</v>
      </c>
      <c r="B1083" s="1">
        <v>44640</v>
      </c>
      <c r="C1083" s="5" t="str">
        <f t="shared" si="48"/>
        <v>03</v>
      </c>
      <c r="D1083" t="s">
        <v>2092</v>
      </c>
      <c r="E1083" t="s">
        <v>86</v>
      </c>
      <c r="F1083">
        <v>1210000</v>
      </c>
      <c r="G1083" t="s">
        <v>103</v>
      </c>
      <c r="H1083" t="s">
        <v>56</v>
      </c>
      <c r="I1083" t="s">
        <v>57</v>
      </c>
      <c r="J1083" t="s">
        <v>21</v>
      </c>
      <c r="K1083" t="s">
        <v>22</v>
      </c>
      <c r="L1083" t="s">
        <v>23</v>
      </c>
      <c r="M1083">
        <v>23000</v>
      </c>
      <c r="N1083" t="s">
        <v>42</v>
      </c>
      <c r="O1083" t="s">
        <v>59</v>
      </c>
      <c r="P1083">
        <v>6127357</v>
      </c>
      <c r="Q1083" t="s">
        <v>44</v>
      </c>
      <c r="R1083" t="str">
        <f t="shared" si="49"/>
        <v>Tertile 3</v>
      </c>
      <c r="S1083" t="str">
        <f t="shared" si="50"/>
        <v>Eligible</v>
      </c>
    </row>
    <row r="1084" spans="1:19" x14ac:dyDescent="0.35">
      <c r="A1084" t="s">
        <v>2080</v>
      </c>
      <c r="B1084" s="1">
        <v>44640</v>
      </c>
      <c r="C1084" s="5" t="str">
        <f t="shared" si="48"/>
        <v>03</v>
      </c>
      <c r="D1084" t="s">
        <v>558</v>
      </c>
      <c r="E1084" t="s">
        <v>17</v>
      </c>
      <c r="F1084">
        <v>1220500</v>
      </c>
      <c r="G1084" t="s">
        <v>244</v>
      </c>
      <c r="H1084" t="s">
        <v>19</v>
      </c>
      <c r="I1084" t="s">
        <v>1023</v>
      </c>
      <c r="J1084" t="s">
        <v>39</v>
      </c>
      <c r="K1084" t="s">
        <v>40</v>
      </c>
      <c r="L1084" t="s">
        <v>41</v>
      </c>
      <c r="M1084">
        <v>13050</v>
      </c>
      <c r="N1084" t="s">
        <v>58</v>
      </c>
      <c r="O1084" t="s">
        <v>43</v>
      </c>
      <c r="P1084">
        <v>8740107</v>
      </c>
      <c r="Q1084" t="s">
        <v>60</v>
      </c>
      <c r="R1084" t="str">
        <f t="shared" si="49"/>
        <v>Tertile 3</v>
      </c>
      <c r="S1084" t="str">
        <f t="shared" si="50"/>
        <v>Eligible</v>
      </c>
    </row>
    <row r="1085" spans="1:19" x14ac:dyDescent="0.35">
      <c r="A1085" t="s">
        <v>2086</v>
      </c>
      <c r="B1085" s="1">
        <v>44640</v>
      </c>
      <c r="C1085" s="5" t="str">
        <f t="shared" si="48"/>
        <v>03</v>
      </c>
      <c r="D1085" t="s">
        <v>2087</v>
      </c>
      <c r="E1085" t="s">
        <v>17</v>
      </c>
      <c r="F1085">
        <v>1230000</v>
      </c>
      <c r="G1085" t="s">
        <v>295</v>
      </c>
      <c r="H1085" t="s">
        <v>369</v>
      </c>
      <c r="I1085" t="s">
        <v>492</v>
      </c>
      <c r="J1085" t="s">
        <v>39</v>
      </c>
      <c r="K1085" t="s">
        <v>40</v>
      </c>
      <c r="L1085" t="s">
        <v>23</v>
      </c>
      <c r="M1085">
        <v>69000</v>
      </c>
      <c r="N1085" t="s">
        <v>51</v>
      </c>
      <c r="O1085" t="s">
        <v>110</v>
      </c>
      <c r="P1085">
        <v>8090005</v>
      </c>
      <c r="Q1085" t="s">
        <v>52</v>
      </c>
      <c r="R1085" t="str">
        <f t="shared" si="49"/>
        <v>Tertile 3</v>
      </c>
      <c r="S1085" t="str">
        <f t="shared" si="50"/>
        <v>Eligible</v>
      </c>
    </row>
    <row r="1086" spans="1:19" x14ac:dyDescent="0.35">
      <c r="A1086" t="s">
        <v>2109</v>
      </c>
      <c r="B1086" s="1">
        <v>44640</v>
      </c>
      <c r="C1086" s="5" t="str">
        <f t="shared" si="48"/>
        <v>03</v>
      </c>
      <c r="D1086" t="s">
        <v>2110</v>
      </c>
      <c r="E1086" t="s">
        <v>17</v>
      </c>
      <c r="F1086">
        <v>1240000</v>
      </c>
      <c r="G1086" t="s">
        <v>70</v>
      </c>
      <c r="H1086" t="s">
        <v>319</v>
      </c>
      <c r="I1086" t="s">
        <v>478</v>
      </c>
      <c r="J1086" t="s">
        <v>39</v>
      </c>
      <c r="K1086" t="s">
        <v>40</v>
      </c>
      <c r="L1086" t="s">
        <v>41</v>
      </c>
      <c r="M1086">
        <v>34000</v>
      </c>
      <c r="N1086" t="s">
        <v>72</v>
      </c>
      <c r="O1086" t="s">
        <v>110</v>
      </c>
      <c r="P1086">
        <v>7564008</v>
      </c>
      <c r="Q1086" t="s">
        <v>73</v>
      </c>
      <c r="R1086" t="str">
        <f t="shared" si="49"/>
        <v>Tertile 3</v>
      </c>
      <c r="S1086" t="str">
        <f t="shared" si="50"/>
        <v>Eligible</v>
      </c>
    </row>
    <row r="1087" spans="1:19" x14ac:dyDescent="0.35">
      <c r="A1087" t="s">
        <v>2085</v>
      </c>
      <c r="B1087" s="1">
        <v>44640</v>
      </c>
      <c r="C1087" s="5" t="str">
        <f t="shared" si="48"/>
        <v>03</v>
      </c>
      <c r="D1087" t="s">
        <v>313</v>
      </c>
      <c r="E1087" t="s">
        <v>17</v>
      </c>
      <c r="F1087">
        <v>1250000</v>
      </c>
      <c r="G1087" t="s">
        <v>291</v>
      </c>
      <c r="H1087" t="s">
        <v>81</v>
      </c>
      <c r="I1087" t="s">
        <v>211</v>
      </c>
      <c r="J1087" t="s">
        <v>39</v>
      </c>
      <c r="K1087" t="s">
        <v>40</v>
      </c>
      <c r="L1087" t="s">
        <v>23</v>
      </c>
      <c r="M1087">
        <v>42000</v>
      </c>
      <c r="N1087" t="s">
        <v>42</v>
      </c>
      <c r="O1087" t="s">
        <v>43</v>
      </c>
      <c r="P1087">
        <v>8047297</v>
      </c>
      <c r="Q1087" t="s">
        <v>44</v>
      </c>
      <c r="R1087" t="str">
        <f t="shared" si="49"/>
        <v>Tertile 3</v>
      </c>
      <c r="S1087" t="str">
        <f t="shared" si="50"/>
        <v>Eligible</v>
      </c>
    </row>
    <row r="1088" spans="1:19" x14ac:dyDescent="0.35">
      <c r="A1088" t="s">
        <v>2101</v>
      </c>
      <c r="B1088" s="1">
        <v>44640</v>
      </c>
      <c r="C1088" s="5" t="str">
        <f t="shared" si="48"/>
        <v>03</v>
      </c>
      <c r="D1088" t="s">
        <v>2102</v>
      </c>
      <c r="E1088" t="s">
        <v>17</v>
      </c>
      <c r="F1088">
        <v>1251000</v>
      </c>
      <c r="G1088" t="s">
        <v>80</v>
      </c>
      <c r="H1088" t="s">
        <v>104</v>
      </c>
      <c r="I1088" t="s">
        <v>338</v>
      </c>
      <c r="J1088" t="s">
        <v>39</v>
      </c>
      <c r="K1088" t="s">
        <v>40</v>
      </c>
      <c r="L1088" t="s">
        <v>23</v>
      </c>
      <c r="M1088">
        <v>69100</v>
      </c>
      <c r="N1088" t="s">
        <v>66</v>
      </c>
      <c r="O1088" t="s">
        <v>110</v>
      </c>
      <c r="P1088">
        <v>7558465</v>
      </c>
      <c r="Q1088" t="s">
        <v>67</v>
      </c>
      <c r="R1088" t="str">
        <f t="shared" si="49"/>
        <v>Tertile 3</v>
      </c>
      <c r="S1088" t="str">
        <f t="shared" si="50"/>
        <v>Eligible</v>
      </c>
    </row>
    <row r="1089" spans="1:19" x14ac:dyDescent="0.35">
      <c r="A1089" t="s">
        <v>2093</v>
      </c>
      <c r="B1089" s="1">
        <v>44640</v>
      </c>
      <c r="C1089" s="5" t="str">
        <f t="shared" si="48"/>
        <v>03</v>
      </c>
      <c r="D1089" t="s">
        <v>2094</v>
      </c>
      <c r="E1089" t="s">
        <v>86</v>
      </c>
      <c r="F1089">
        <v>1275000</v>
      </c>
      <c r="G1089" t="s">
        <v>142</v>
      </c>
      <c r="H1089" t="s">
        <v>113</v>
      </c>
      <c r="I1089" t="s">
        <v>114</v>
      </c>
      <c r="J1089" t="s">
        <v>39</v>
      </c>
      <c r="K1089" t="s">
        <v>40</v>
      </c>
      <c r="L1089" t="s">
        <v>41</v>
      </c>
      <c r="M1089">
        <v>26500</v>
      </c>
      <c r="N1089" t="s">
        <v>51</v>
      </c>
      <c r="O1089" t="s">
        <v>59</v>
      </c>
      <c r="P1089">
        <v>7843228</v>
      </c>
      <c r="Q1089" t="s">
        <v>52</v>
      </c>
      <c r="R1089" t="str">
        <f t="shared" si="49"/>
        <v>Tertile 3</v>
      </c>
      <c r="S1089" t="str">
        <f t="shared" si="50"/>
        <v>Eligible</v>
      </c>
    </row>
    <row r="1090" spans="1:19" x14ac:dyDescent="0.35">
      <c r="A1090" t="s">
        <v>2095</v>
      </c>
      <c r="B1090" s="1">
        <v>44640</v>
      </c>
      <c r="C1090" s="5" t="str">
        <f t="shared" ref="C1090:C1153" si="51">TEXT(B1090,$V$22)</f>
        <v>03</v>
      </c>
      <c r="D1090" t="s">
        <v>267</v>
      </c>
      <c r="E1090" t="s">
        <v>17</v>
      </c>
      <c r="F1090">
        <v>1292000</v>
      </c>
      <c r="G1090" t="s">
        <v>147</v>
      </c>
      <c r="H1090" t="s">
        <v>319</v>
      </c>
      <c r="I1090" t="s">
        <v>341</v>
      </c>
      <c r="J1090" t="s">
        <v>39</v>
      </c>
      <c r="K1090" t="s">
        <v>40</v>
      </c>
      <c r="L1090" t="s">
        <v>23</v>
      </c>
      <c r="M1090">
        <v>36200</v>
      </c>
      <c r="N1090" t="s">
        <v>58</v>
      </c>
      <c r="O1090" t="s">
        <v>59</v>
      </c>
      <c r="P1090">
        <v>8809402</v>
      </c>
      <c r="Q1090" t="s">
        <v>60</v>
      </c>
      <c r="R1090" t="str">
        <f t="shared" ref="R1090:R1153" si="52">IF(F1090&lt;_xlfn.PERCENTILE.INC($F$2:$F$10576,1/3), "Tertile 1",
   IF(F1090&lt;_xlfn.PERCENTILE.INC($F$2:$F$10576,2/3), "Tertile 2", "Tertile 3"))</f>
        <v>Tertile 3</v>
      </c>
      <c r="S1090" t="str">
        <f t="shared" ref="S1090:S1153" si="53">IF(F1090&gt;755000, "Eligible", "Risky")</f>
        <v>Eligible</v>
      </c>
    </row>
    <row r="1091" spans="1:19" x14ac:dyDescent="0.35">
      <c r="A1091" t="s">
        <v>2089</v>
      </c>
      <c r="B1091" s="1">
        <v>44640</v>
      </c>
      <c r="C1091" s="5" t="str">
        <f t="shared" si="51"/>
        <v>03</v>
      </c>
      <c r="D1091" t="s">
        <v>2090</v>
      </c>
      <c r="E1091" t="s">
        <v>17</v>
      </c>
      <c r="F1091">
        <v>1510000</v>
      </c>
      <c r="G1091" t="s">
        <v>98</v>
      </c>
      <c r="H1091" t="s">
        <v>444</v>
      </c>
      <c r="I1091" t="s">
        <v>445</v>
      </c>
      <c r="J1091" t="s">
        <v>39</v>
      </c>
      <c r="K1091" t="s">
        <v>40</v>
      </c>
      <c r="L1091" t="s">
        <v>41</v>
      </c>
      <c r="M1091">
        <v>20000</v>
      </c>
      <c r="N1091" t="s">
        <v>32</v>
      </c>
      <c r="O1091" t="s">
        <v>43</v>
      </c>
      <c r="P1091">
        <v>6658099</v>
      </c>
      <c r="Q1091" t="s">
        <v>33</v>
      </c>
      <c r="R1091" t="str">
        <f t="shared" si="52"/>
        <v>Tertile 3</v>
      </c>
      <c r="S1091" t="str">
        <f t="shared" si="53"/>
        <v>Eligible</v>
      </c>
    </row>
    <row r="1092" spans="1:19" x14ac:dyDescent="0.35">
      <c r="A1092" t="s">
        <v>2111</v>
      </c>
      <c r="B1092" s="1">
        <v>44640</v>
      </c>
      <c r="C1092" s="5" t="str">
        <f t="shared" si="51"/>
        <v>03</v>
      </c>
      <c r="D1092" t="s">
        <v>953</v>
      </c>
      <c r="E1092" t="s">
        <v>17</v>
      </c>
      <c r="F1092">
        <v>1580000</v>
      </c>
      <c r="G1092" t="s">
        <v>137</v>
      </c>
      <c r="H1092" t="s">
        <v>19</v>
      </c>
      <c r="I1092" t="s">
        <v>380</v>
      </c>
      <c r="J1092" t="s">
        <v>21</v>
      </c>
      <c r="K1092" t="s">
        <v>22</v>
      </c>
      <c r="L1092" t="s">
        <v>41</v>
      </c>
      <c r="M1092">
        <v>41000</v>
      </c>
      <c r="N1092" t="s">
        <v>24</v>
      </c>
      <c r="O1092" t="s">
        <v>59</v>
      </c>
      <c r="P1092">
        <v>6883880</v>
      </c>
      <c r="Q1092" t="s">
        <v>26</v>
      </c>
      <c r="R1092" t="str">
        <f t="shared" si="52"/>
        <v>Tertile 3</v>
      </c>
      <c r="S1092" t="str">
        <f t="shared" si="53"/>
        <v>Eligible</v>
      </c>
    </row>
    <row r="1093" spans="1:19" x14ac:dyDescent="0.35">
      <c r="A1093" t="s">
        <v>2069</v>
      </c>
      <c r="B1093" s="1">
        <v>44640</v>
      </c>
      <c r="C1093" s="5" t="str">
        <f t="shared" si="51"/>
        <v>03</v>
      </c>
      <c r="D1093" t="s">
        <v>2013</v>
      </c>
      <c r="E1093" t="s">
        <v>17</v>
      </c>
      <c r="F1093">
        <v>1830000</v>
      </c>
      <c r="G1093" t="s">
        <v>142</v>
      </c>
      <c r="H1093" t="s">
        <v>30</v>
      </c>
      <c r="I1093" t="s">
        <v>926</v>
      </c>
      <c r="J1093" t="s">
        <v>21</v>
      </c>
      <c r="K1093" t="s">
        <v>22</v>
      </c>
      <c r="L1093" t="s">
        <v>23</v>
      </c>
      <c r="M1093">
        <v>22001</v>
      </c>
      <c r="N1093" t="s">
        <v>51</v>
      </c>
      <c r="O1093" t="s">
        <v>43</v>
      </c>
      <c r="P1093">
        <v>6779640</v>
      </c>
      <c r="Q1093" t="s">
        <v>52</v>
      </c>
      <c r="R1093" t="str">
        <f t="shared" si="52"/>
        <v>Tertile 3</v>
      </c>
      <c r="S1093" t="str">
        <f t="shared" si="53"/>
        <v>Eligible</v>
      </c>
    </row>
    <row r="1094" spans="1:19" x14ac:dyDescent="0.35">
      <c r="A1094" t="s">
        <v>2082</v>
      </c>
      <c r="B1094" s="1">
        <v>44640</v>
      </c>
      <c r="C1094" s="5" t="str">
        <f t="shared" si="51"/>
        <v>03</v>
      </c>
      <c r="D1094" t="s">
        <v>116</v>
      </c>
      <c r="E1094" t="s">
        <v>17</v>
      </c>
      <c r="F1094">
        <v>1920000</v>
      </c>
      <c r="G1094" t="s">
        <v>252</v>
      </c>
      <c r="H1094" t="s">
        <v>99</v>
      </c>
      <c r="I1094" t="s">
        <v>541</v>
      </c>
      <c r="J1094" t="s">
        <v>39</v>
      </c>
      <c r="K1094" t="s">
        <v>40</v>
      </c>
      <c r="L1094" t="s">
        <v>50</v>
      </c>
      <c r="M1094">
        <v>14000</v>
      </c>
      <c r="N1094" t="s">
        <v>72</v>
      </c>
      <c r="O1094" t="s">
        <v>43</v>
      </c>
      <c r="P1094">
        <v>8180413</v>
      </c>
      <c r="Q1094" t="s">
        <v>73</v>
      </c>
      <c r="R1094" t="str">
        <f t="shared" si="52"/>
        <v>Tertile 3</v>
      </c>
      <c r="S1094" t="str">
        <f t="shared" si="53"/>
        <v>Eligible</v>
      </c>
    </row>
    <row r="1095" spans="1:19" x14ac:dyDescent="0.35">
      <c r="A1095" t="s">
        <v>2070</v>
      </c>
      <c r="B1095" s="1">
        <v>44640</v>
      </c>
      <c r="C1095" s="5" t="str">
        <f t="shared" si="51"/>
        <v>03</v>
      </c>
      <c r="D1095" t="s">
        <v>2071</v>
      </c>
      <c r="E1095" t="s">
        <v>17</v>
      </c>
      <c r="F1095">
        <v>2100000</v>
      </c>
      <c r="G1095" t="s">
        <v>147</v>
      </c>
      <c r="H1095" t="s">
        <v>187</v>
      </c>
      <c r="I1095" t="s">
        <v>249</v>
      </c>
      <c r="J1095" t="s">
        <v>39</v>
      </c>
      <c r="K1095" t="s">
        <v>40</v>
      </c>
      <c r="L1095" t="s">
        <v>23</v>
      </c>
      <c r="M1095">
        <v>36001</v>
      </c>
      <c r="N1095" t="s">
        <v>58</v>
      </c>
      <c r="O1095" t="s">
        <v>59</v>
      </c>
      <c r="P1095">
        <v>7510752</v>
      </c>
      <c r="Q1095" t="s">
        <v>60</v>
      </c>
      <c r="R1095" t="str">
        <f t="shared" si="52"/>
        <v>Tertile 3</v>
      </c>
      <c r="S1095" t="str">
        <f t="shared" si="53"/>
        <v>Eligible</v>
      </c>
    </row>
    <row r="1096" spans="1:19" x14ac:dyDescent="0.35">
      <c r="A1096" t="s">
        <v>2108</v>
      </c>
      <c r="B1096" s="1">
        <v>44640</v>
      </c>
      <c r="C1096" s="5" t="str">
        <f t="shared" si="51"/>
        <v>03</v>
      </c>
      <c r="D1096" t="s">
        <v>1309</v>
      </c>
      <c r="E1096" t="s">
        <v>17</v>
      </c>
      <c r="F1096">
        <v>2335000</v>
      </c>
      <c r="G1096" t="s">
        <v>63</v>
      </c>
      <c r="H1096" t="s">
        <v>174</v>
      </c>
      <c r="I1096" t="s">
        <v>1335</v>
      </c>
      <c r="J1096" t="s">
        <v>21</v>
      </c>
      <c r="K1096" t="s">
        <v>22</v>
      </c>
      <c r="L1096" t="s">
        <v>50</v>
      </c>
      <c r="M1096">
        <v>22500</v>
      </c>
      <c r="N1096" t="s">
        <v>66</v>
      </c>
      <c r="O1096" t="s">
        <v>110</v>
      </c>
      <c r="P1096">
        <v>6858514</v>
      </c>
      <c r="Q1096" t="s">
        <v>67</v>
      </c>
      <c r="R1096" t="str">
        <f t="shared" si="52"/>
        <v>Tertile 3</v>
      </c>
      <c r="S1096" t="str">
        <f t="shared" si="53"/>
        <v>Eligible</v>
      </c>
    </row>
    <row r="1097" spans="1:19" x14ac:dyDescent="0.35">
      <c r="A1097" t="s">
        <v>2130</v>
      </c>
      <c r="B1097" s="1">
        <v>44641</v>
      </c>
      <c r="C1097" s="5" t="str">
        <f t="shared" si="51"/>
        <v>03</v>
      </c>
      <c r="D1097" t="s">
        <v>981</v>
      </c>
      <c r="E1097" t="s">
        <v>17</v>
      </c>
      <c r="F1097">
        <v>13500</v>
      </c>
      <c r="G1097" t="s">
        <v>47</v>
      </c>
      <c r="H1097" t="s">
        <v>216</v>
      </c>
      <c r="I1097" t="s">
        <v>887</v>
      </c>
      <c r="J1097" t="s">
        <v>39</v>
      </c>
      <c r="K1097" t="s">
        <v>40</v>
      </c>
      <c r="L1097" t="s">
        <v>41</v>
      </c>
      <c r="M1097">
        <v>43000</v>
      </c>
      <c r="N1097" t="s">
        <v>51</v>
      </c>
      <c r="O1097" t="s">
        <v>110</v>
      </c>
      <c r="P1097">
        <v>6508120</v>
      </c>
      <c r="Q1097" t="s">
        <v>52</v>
      </c>
      <c r="R1097" t="str">
        <f t="shared" si="52"/>
        <v>Tertile 1</v>
      </c>
      <c r="S1097" t="str">
        <f t="shared" si="53"/>
        <v>Risky</v>
      </c>
    </row>
    <row r="1098" spans="1:19" x14ac:dyDescent="0.35">
      <c r="A1098" t="s">
        <v>2138</v>
      </c>
      <c r="B1098" s="1">
        <v>44641</v>
      </c>
      <c r="C1098" s="5" t="str">
        <f t="shared" si="51"/>
        <v>03</v>
      </c>
      <c r="D1098" t="s">
        <v>674</v>
      </c>
      <c r="E1098" t="s">
        <v>17</v>
      </c>
      <c r="F1098">
        <v>13500</v>
      </c>
      <c r="G1098" t="s">
        <v>166</v>
      </c>
      <c r="H1098" t="s">
        <v>108</v>
      </c>
      <c r="I1098" t="s">
        <v>161</v>
      </c>
      <c r="J1098" t="s">
        <v>21</v>
      </c>
      <c r="K1098" t="s">
        <v>22</v>
      </c>
      <c r="L1098" t="s">
        <v>41</v>
      </c>
      <c r="M1098">
        <v>16000</v>
      </c>
      <c r="N1098" t="s">
        <v>24</v>
      </c>
      <c r="O1098" t="s">
        <v>59</v>
      </c>
      <c r="P1098">
        <v>6423104</v>
      </c>
      <c r="Q1098" t="s">
        <v>26</v>
      </c>
      <c r="R1098" t="str">
        <f t="shared" si="52"/>
        <v>Tertile 1</v>
      </c>
      <c r="S1098" t="str">
        <f t="shared" si="53"/>
        <v>Risky</v>
      </c>
    </row>
    <row r="1099" spans="1:19" x14ac:dyDescent="0.35">
      <c r="A1099" t="s">
        <v>2142</v>
      </c>
      <c r="B1099" s="1">
        <v>44641</v>
      </c>
      <c r="C1099" s="5" t="str">
        <f t="shared" si="51"/>
        <v>03</v>
      </c>
      <c r="D1099" t="s">
        <v>2143</v>
      </c>
      <c r="E1099" t="s">
        <v>17</v>
      </c>
      <c r="F1099">
        <v>13500</v>
      </c>
      <c r="G1099" t="s">
        <v>98</v>
      </c>
      <c r="H1099" t="s">
        <v>319</v>
      </c>
      <c r="I1099" t="s">
        <v>478</v>
      </c>
      <c r="J1099" t="s">
        <v>39</v>
      </c>
      <c r="K1099" t="s">
        <v>40</v>
      </c>
      <c r="L1099" t="s">
        <v>50</v>
      </c>
      <c r="M1099">
        <v>14000</v>
      </c>
      <c r="N1099" t="s">
        <v>32</v>
      </c>
      <c r="O1099" t="s">
        <v>110</v>
      </c>
      <c r="P1099">
        <v>6663927</v>
      </c>
      <c r="Q1099" t="s">
        <v>33</v>
      </c>
      <c r="R1099" t="str">
        <f t="shared" si="52"/>
        <v>Tertile 1</v>
      </c>
      <c r="S1099" t="str">
        <f t="shared" si="53"/>
        <v>Risky</v>
      </c>
    </row>
    <row r="1100" spans="1:19" x14ac:dyDescent="0.35">
      <c r="A1100" t="s">
        <v>2144</v>
      </c>
      <c r="B1100" s="1">
        <v>44641</v>
      </c>
      <c r="C1100" s="5" t="str">
        <f t="shared" si="51"/>
        <v>03</v>
      </c>
      <c r="D1100" t="s">
        <v>2145</v>
      </c>
      <c r="E1100" t="s">
        <v>17</v>
      </c>
      <c r="F1100">
        <v>13500</v>
      </c>
      <c r="G1100" t="s">
        <v>103</v>
      </c>
      <c r="H1100" t="s">
        <v>148</v>
      </c>
      <c r="I1100" t="s">
        <v>614</v>
      </c>
      <c r="J1100" t="s">
        <v>21</v>
      </c>
      <c r="K1100" t="s">
        <v>22</v>
      </c>
      <c r="L1100" t="s">
        <v>23</v>
      </c>
      <c r="M1100">
        <v>9000</v>
      </c>
      <c r="N1100" t="s">
        <v>42</v>
      </c>
      <c r="O1100" t="s">
        <v>59</v>
      </c>
      <c r="P1100">
        <v>8573767</v>
      </c>
      <c r="Q1100" t="s">
        <v>44</v>
      </c>
      <c r="R1100" t="str">
        <f t="shared" si="52"/>
        <v>Tertile 1</v>
      </c>
      <c r="S1100" t="str">
        <f t="shared" si="53"/>
        <v>Risky</v>
      </c>
    </row>
    <row r="1101" spans="1:19" x14ac:dyDescent="0.35">
      <c r="A1101" t="s">
        <v>2147</v>
      </c>
      <c r="B1101" s="1">
        <v>44641</v>
      </c>
      <c r="C1101" s="5" t="str">
        <f t="shared" si="51"/>
        <v>03</v>
      </c>
      <c r="D1101" t="s">
        <v>2148</v>
      </c>
      <c r="E1101" t="s">
        <v>17</v>
      </c>
      <c r="F1101">
        <v>13500</v>
      </c>
      <c r="G1101" t="s">
        <v>248</v>
      </c>
      <c r="H1101" t="s">
        <v>64</v>
      </c>
      <c r="I1101" t="s">
        <v>171</v>
      </c>
      <c r="J1101" t="s">
        <v>39</v>
      </c>
      <c r="K1101" t="s">
        <v>40</v>
      </c>
      <c r="L1101" t="s">
        <v>41</v>
      </c>
      <c r="M1101">
        <v>20000</v>
      </c>
      <c r="N1101" t="s">
        <v>66</v>
      </c>
      <c r="O1101" t="s">
        <v>110</v>
      </c>
      <c r="P1101">
        <v>6237483</v>
      </c>
      <c r="Q1101" t="s">
        <v>67</v>
      </c>
      <c r="R1101" t="str">
        <f t="shared" si="52"/>
        <v>Tertile 1</v>
      </c>
      <c r="S1101" t="str">
        <f t="shared" si="53"/>
        <v>Risky</v>
      </c>
    </row>
    <row r="1102" spans="1:19" x14ac:dyDescent="0.35">
      <c r="A1102" t="s">
        <v>2154</v>
      </c>
      <c r="B1102" s="1">
        <v>44641</v>
      </c>
      <c r="C1102" s="5" t="str">
        <f t="shared" si="51"/>
        <v>03</v>
      </c>
      <c r="D1102" t="s">
        <v>959</v>
      </c>
      <c r="E1102" t="s">
        <v>86</v>
      </c>
      <c r="F1102">
        <v>355000</v>
      </c>
      <c r="G1102" t="s">
        <v>147</v>
      </c>
      <c r="H1102" t="s">
        <v>104</v>
      </c>
      <c r="I1102" t="s">
        <v>487</v>
      </c>
      <c r="J1102" t="s">
        <v>21</v>
      </c>
      <c r="K1102" t="s">
        <v>22</v>
      </c>
      <c r="L1102" t="s">
        <v>50</v>
      </c>
      <c r="M1102">
        <v>62000</v>
      </c>
      <c r="N1102" t="s">
        <v>58</v>
      </c>
      <c r="O1102" t="s">
        <v>25</v>
      </c>
      <c r="P1102">
        <v>8655169</v>
      </c>
      <c r="Q1102" t="s">
        <v>44</v>
      </c>
      <c r="R1102" t="str">
        <f t="shared" si="52"/>
        <v>Tertile 1</v>
      </c>
      <c r="S1102" t="str">
        <f t="shared" si="53"/>
        <v>Risky</v>
      </c>
    </row>
    <row r="1103" spans="1:19" x14ac:dyDescent="0.35">
      <c r="A1103" t="s">
        <v>2150</v>
      </c>
      <c r="B1103" s="1">
        <v>44641</v>
      </c>
      <c r="C1103" s="5" t="str">
        <f t="shared" si="51"/>
        <v>03</v>
      </c>
      <c r="D1103" t="s">
        <v>2151</v>
      </c>
      <c r="E1103" t="s">
        <v>17</v>
      </c>
      <c r="F1103">
        <v>390000</v>
      </c>
      <c r="G1103" t="s">
        <v>268</v>
      </c>
      <c r="H1103" t="s">
        <v>303</v>
      </c>
      <c r="I1103" t="s">
        <v>657</v>
      </c>
      <c r="J1103" t="s">
        <v>21</v>
      </c>
      <c r="K1103" t="s">
        <v>22</v>
      </c>
      <c r="L1103" t="s">
        <v>23</v>
      </c>
      <c r="M1103">
        <v>19000</v>
      </c>
      <c r="N1103" t="s">
        <v>24</v>
      </c>
      <c r="O1103" t="s">
        <v>110</v>
      </c>
      <c r="P1103">
        <v>8902506</v>
      </c>
      <c r="Q1103" t="s">
        <v>26</v>
      </c>
      <c r="R1103" t="str">
        <f t="shared" si="52"/>
        <v>Tertile 1</v>
      </c>
      <c r="S1103" t="str">
        <f t="shared" si="53"/>
        <v>Risky</v>
      </c>
    </row>
    <row r="1104" spans="1:19" x14ac:dyDescent="0.35">
      <c r="A1104" t="s">
        <v>2152</v>
      </c>
      <c r="B1104" s="1">
        <v>44641</v>
      </c>
      <c r="C1104" s="5" t="str">
        <f t="shared" si="51"/>
        <v>03</v>
      </c>
      <c r="D1104" t="s">
        <v>886</v>
      </c>
      <c r="E1104" t="s">
        <v>17</v>
      </c>
      <c r="F1104">
        <v>427000</v>
      </c>
      <c r="G1104" t="s">
        <v>103</v>
      </c>
      <c r="H1104" t="s">
        <v>48</v>
      </c>
      <c r="I1104" t="s">
        <v>260</v>
      </c>
      <c r="J1104" t="s">
        <v>21</v>
      </c>
      <c r="K1104" t="s">
        <v>22</v>
      </c>
      <c r="L1104" t="s">
        <v>50</v>
      </c>
      <c r="M1104">
        <v>53000</v>
      </c>
      <c r="N1104" t="s">
        <v>42</v>
      </c>
      <c r="O1104" t="s">
        <v>59</v>
      </c>
      <c r="P1104">
        <v>7529442</v>
      </c>
      <c r="Q1104" t="s">
        <v>26</v>
      </c>
      <c r="R1104" t="str">
        <f t="shared" si="52"/>
        <v>Tertile 1</v>
      </c>
      <c r="S1104" t="str">
        <f t="shared" si="53"/>
        <v>Risky</v>
      </c>
    </row>
    <row r="1105" spans="1:19" x14ac:dyDescent="0.35">
      <c r="A1105" t="s">
        <v>2133</v>
      </c>
      <c r="B1105" s="1">
        <v>44641</v>
      </c>
      <c r="C1105" s="5" t="str">
        <f t="shared" si="51"/>
        <v>03</v>
      </c>
      <c r="D1105" t="s">
        <v>2134</v>
      </c>
      <c r="E1105" t="s">
        <v>86</v>
      </c>
      <c r="F1105">
        <v>570000</v>
      </c>
      <c r="G1105" t="s">
        <v>63</v>
      </c>
      <c r="H1105" t="s">
        <v>64</v>
      </c>
      <c r="I1105" t="s">
        <v>77</v>
      </c>
      <c r="J1105" t="s">
        <v>21</v>
      </c>
      <c r="K1105" t="s">
        <v>22</v>
      </c>
      <c r="L1105" t="s">
        <v>50</v>
      </c>
      <c r="M1105">
        <v>42000</v>
      </c>
      <c r="N1105" t="s">
        <v>66</v>
      </c>
      <c r="O1105" t="s">
        <v>43</v>
      </c>
      <c r="P1105">
        <v>7048533</v>
      </c>
      <c r="Q1105" t="s">
        <v>67</v>
      </c>
      <c r="R1105" t="str">
        <f t="shared" si="52"/>
        <v>Tertile 2</v>
      </c>
      <c r="S1105" t="str">
        <f t="shared" si="53"/>
        <v>Risky</v>
      </c>
    </row>
    <row r="1106" spans="1:19" x14ac:dyDescent="0.35">
      <c r="A1106" t="s">
        <v>2146</v>
      </c>
      <c r="B1106" s="1">
        <v>44641</v>
      </c>
      <c r="C1106" s="5" t="str">
        <f t="shared" si="51"/>
        <v>03</v>
      </c>
      <c r="D1106" t="s">
        <v>799</v>
      </c>
      <c r="E1106" t="s">
        <v>17</v>
      </c>
      <c r="F1106">
        <v>594000</v>
      </c>
      <c r="G1106" t="s">
        <v>244</v>
      </c>
      <c r="H1106" t="s">
        <v>167</v>
      </c>
      <c r="I1106" t="s">
        <v>561</v>
      </c>
      <c r="J1106" t="s">
        <v>21</v>
      </c>
      <c r="K1106" t="s">
        <v>22</v>
      </c>
      <c r="L1106" t="s">
        <v>50</v>
      </c>
      <c r="M1106">
        <v>45000</v>
      </c>
      <c r="N1106" t="s">
        <v>58</v>
      </c>
      <c r="O1106" t="s">
        <v>110</v>
      </c>
      <c r="P1106">
        <v>8714074</v>
      </c>
      <c r="Q1106" t="s">
        <v>60</v>
      </c>
      <c r="R1106" t="str">
        <f t="shared" si="52"/>
        <v>Tertile 2</v>
      </c>
      <c r="S1106" t="str">
        <f t="shared" si="53"/>
        <v>Risky</v>
      </c>
    </row>
    <row r="1107" spans="1:19" x14ac:dyDescent="0.35">
      <c r="A1107" t="s">
        <v>2153</v>
      </c>
      <c r="B1107" s="1">
        <v>44641</v>
      </c>
      <c r="C1107" s="5" t="str">
        <f t="shared" si="51"/>
        <v>03</v>
      </c>
      <c r="D1107" t="s">
        <v>889</v>
      </c>
      <c r="E1107" t="s">
        <v>86</v>
      </c>
      <c r="F1107">
        <v>600000</v>
      </c>
      <c r="G1107" t="s">
        <v>142</v>
      </c>
      <c r="H1107" t="s">
        <v>369</v>
      </c>
      <c r="I1107" t="s">
        <v>492</v>
      </c>
      <c r="J1107" t="s">
        <v>21</v>
      </c>
      <c r="K1107" t="s">
        <v>22</v>
      </c>
      <c r="L1107" t="s">
        <v>50</v>
      </c>
      <c r="M1107">
        <v>18000</v>
      </c>
      <c r="N1107" t="s">
        <v>51</v>
      </c>
      <c r="O1107" t="s">
        <v>110</v>
      </c>
      <c r="P1107">
        <v>7564820</v>
      </c>
      <c r="Q1107" t="s">
        <v>33</v>
      </c>
      <c r="R1107" t="str">
        <f t="shared" si="52"/>
        <v>Tertile 2</v>
      </c>
      <c r="S1107" t="str">
        <f t="shared" si="53"/>
        <v>Risky</v>
      </c>
    </row>
    <row r="1108" spans="1:19" x14ac:dyDescent="0.35">
      <c r="A1108" t="s">
        <v>2137</v>
      </c>
      <c r="B1108" s="1">
        <v>44641</v>
      </c>
      <c r="C1108" s="5" t="str">
        <f t="shared" si="51"/>
        <v>03</v>
      </c>
      <c r="D1108" t="s">
        <v>671</v>
      </c>
      <c r="E1108" t="s">
        <v>17</v>
      </c>
      <c r="F1108">
        <v>660000</v>
      </c>
      <c r="G1108" t="s">
        <v>90</v>
      </c>
      <c r="H1108" t="s">
        <v>138</v>
      </c>
      <c r="I1108" t="s">
        <v>269</v>
      </c>
      <c r="J1108" t="s">
        <v>39</v>
      </c>
      <c r="K1108" t="s">
        <v>40</v>
      </c>
      <c r="L1108" t="s">
        <v>50</v>
      </c>
      <c r="M1108">
        <v>13000</v>
      </c>
      <c r="N1108" t="s">
        <v>72</v>
      </c>
      <c r="O1108" t="s">
        <v>25</v>
      </c>
      <c r="P1108">
        <v>7796689</v>
      </c>
      <c r="Q1108" t="s">
        <v>73</v>
      </c>
      <c r="R1108" t="str">
        <f t="shared" si="52"/>
        <v>Tertile 2</v>
      </c>
      <c r="S1108" t="str">
        <f t="shared" si="53"/>
        <v>Risky</v>
      </c>
    </row>
    <row r="1109" spans="1:19" x14ac:dyDescent="0.35">
      <c r="A1109" t="s">
        <v>2140</v>
      </c>
      <c r="B1109" s="1">
        <v>44641</v>
      </c>
      <c r="C1109" s="5" t="str">
        <f t="shared" si="51"/>
        <v>03</v>
      </c>
      <c r="D1109" t="s">
        <v>2141</v>
      </c>
      <c r="E1109" t="s">
        <v>17</v>
      </c>
      <c r="F1109">
        <v>780000</v>
      </c>
      <c r="G1109" t="s">
        <v>166</v>
      </c>
      <c r="H1109" t="s">
        <v>931</v>
      </c>
      <c r="I1109" t="s">
        <v>1181</v>
      </c>
      <c r="J1109" t="s">
        <v>21</v>
      </c>
      <c r="K1109" t="s">
        <v>22</v>
      </c>
      <c r="L1109" t="s">
        <v>50</v>
      </c>
      <c r="M1109">
        <v>36000</v>
      </c>
      <c r="N1109" t="s">
        <v>24</v>
      </c>
      <c r="O1109" t="s">
        <v>110</v>
      </c>
      <c r="P1109">
        <v>7210505</v>
      </c>
      <c r="Q1109" t="s">
        <v>26</v>
      </c>
      <c r="R1109" t="str">
        <f t="shared" si="52"/>
        <v>Tertile 2</v>
      </c>
      <c r="S1109" t="str">
        <f t="shared" si="53"/>
        <v>Eligible</v>
      </c>
    </row>
    <row r="1110" spans="1:19" x14ac:dyDescent="0.35">
      <c r="A1110" t="s">
        <v>2155</v>
      </c>
      <c r="B1110" s="1">
        <v>44641</v>
      </c>
      <c r="C1110" s="5" t="str">
        <f t="shared" si="51"/>
        <v>03</v>
      </c>
      <c r="D1110" t="s">
        <v>2156</v>
      </c>
      <c r="E1110" t="s">
        <v>17</v>
      </c>
      <c r="F1110">
        <v>845000</v>
      </c>
      <c r="G1110" t="s">
        <v>152</v>
      </c>
      <c r="H1110" t="s">
        <v>143</v>
      </c>
      <c r="I1110" t="s">
        <v>144</v>
      </c>
      <c r="J1110" t="s">
        <v>39</v>
      </c>
      <c r="K1110" t="s">
        <v>40</v>
      </c>
      <c r="L1110" t="s">
        <v>23</v>
      </c>
      <c r="M1110">
        <v>22000</v>
      </c>
      <c r="N1110" t="s">
        <v>66</v>
      </c>
      <c r="O1110" t="s">
        <v>43</v>
      </c>
      <c r="P1110">
        <v>8138421</v>
      </c>
      <c r="Q1110" t="s">
        <v>52</v>
      </c>
      <c r="R1110" t="str">
        <f t="shared" si="52"/>
        <v>Tertile 2</v>
      </c>
      <c r="S1110" t="str">
        <f t="shared" si="53"/>
        <v>Eligible</v>
      </c>
    </row>
    <row r="1111" spans="1:19" x14ac:dyDescent="0.35">
      <c r="A1111" t="s">
        <v>2139</v>
      </c>
      <c r="B1111" s="1">
        <v>44641</v>
      </c>
      <c r="C1111" s="5" t="str">
        <f t="shared" si="51"/>
        <v>03</v>
      </c>
      <c r="D1111" t="s">
        <v>325</v>
      </c>
      <c r="E1111" t="s">
        <v>17</v>
      </c>
      <c r="F1111">
        <v>1205000</v>
      </c>
      <c r="G1111" t="s">
        <v>90</v>
      </c>
      <c r="H1111" t="s">
        <v>444</v>
      </c>
      <c r="I1111" t="s">
        <v>929</v>
      </c>
      <c r="J1111" t="s">
        <v>21</v>
      </c>
      <c r="K1111" t="s">
        <v>22</v>
      </c>
      <c r="L1111" t="s">
        <v>50</v>
      </c>
      <c r="M1111">
        <v>27500</v>
      </c>
      <c r="N1111" t="s">
        <v>72</v>
      </c>
      <c r="O1111" t="s">
        <v>25</v>
      </c>
      <c r="P1111">
        <v>7734631</v>
      </c>
      <c r="Q1111" t="s">
        <v>73</v>
      </c>
      <c r="R1111" t="str">
        <f t="shared" si="52"/>
        <v>Tertile 3</v>
      </c>
      <c r="S1111" t="str">
        <f t="shared" si="53"/>
        <v>Eligible</v>
      </c>
    </row>
    <row r="1112" spans="1:19" x14ac:dyDescent="0.35">
      <c r="A1112" t="s">
        <v>2135</v>
      </c>
      <c r="B1112" s="1">
        <v>44641</v>
      </c>
      <c r="C1112" s="5" t="str">
        <f t="shared" si="51"/>
        <v>03</v>
      </c>
      <c r="D1112" t="s">
        <v>623</v>
      </c>
      <c r="E1112" t="s">
        <v>17</v>
      </c>
      <c r="F1112">
        <v>1220000</v>
      </c>
      <c r="G1112" t="s">
        <v>160</v>
      </c>
      <c r="H1112" t="s">
        <v>319</v>
      </c>
      <c r="I1112" t="s">
        <v>478</v>
      </c>
      <c r="J1112" t="s">
        <v>39</v>
      </c>
      <c r="K1112" t="s">
        <v>40</v>
      </c>
      <c r="L1112" t="s">
        <v>50</v>
      </c>
      <c r="M1112">
        <v>14000</v>
      </c>
      <c r="N1112" t="s">
        <v>58</v>
      </c>
      <c r="O1112" t="s">
        <v>110</v>
      </c>
      <c r="P1112">
        <v>8222537</v>
      </c>
      <c r="Q1112" t="s">
        <v>60</v>
      </c>
      <c r="R1112" t="str">
        <f t="shared" si="52"/>
        <v>Tertile 3</v>
      </c>
      <c r="S1112" t="str">
        <f t="shared" si="53"/>
        <v>Eligible</v>
      </c>
    </row>
    <row r="1113" spans="1:19" x14ac:dyDescent="0.35">
      <c r="A1113" t="s">
        <v>2131</v>
      </c>
      <c r="B1113" s="1">
        <v>44641</v>
      </c>
      <c r="C1113" s="5" t="str">
        <f t="shared" si="51"/>
        <v>03</v>
      </c>
      <c r="D1113" t="s">
        <v>2132</v>
      </c>
      <c r="E1113" t="s">
        <v>86</v>
      </c>
      <c r="F1113">
        <v>1310000</v>
      </c>
      <c r="G1113" t="s">
        <v>55</v>
      </c>
      <c r="H1113" t="s">
        <v>56</v>
      </c>
      <c r="I1113" t="s">
        <v>57</v>
      </c>
      <c r="J1113" t="s">
        <v>39</v>
      </c>
      <c r="K1113" t="s">
        <v>40</v>
      </c>
      <c r="L1113" t="s">
        <v>23</v>
      </c>
      <c r="M1113">
        <v>21000</v>
      </c>
      <c r="N1113" t="s">
        <v>58</v>
      </c>
      <c r="O1113" t="s">
        <v>59</v>
      </c>
      <c r="P1113">
        <v>6753526</v>
      </c>
      <c r="Q1113" t="s">
        <v>60</v>
      </c>
      <c r="R1113" t="str">
        <f t="shared" si="52"/>
        <v>Tertile 3</v>
      </c>
      <c r="S1113" t="str">
        <f t="shared" si="53"/>
        <v>Eligible</v>
      </c>
    </row>
    <row r="1114" spans="1:19" x14ac:dyDescent="0.35">
      <c r="A1114" t="s">
        <v>2149</v>
      </c>
      <c r="B1114" s="1">
        <v>44641</v>
      </c>
      <c r="C1114" s="5" t="str">
        <f t="shared" si="51"/>
        <v>03</v>
      </c>
      <c r="D1114" t="s">
        <v>578</v>
      </c>
      <c r="E1114" t="s">
        <v>17</v>
      </c>
      <c r="F1114">
        <v>1311000</v>
      </c>
      <c r="G1114" t="s">
        <v>252</v>
      </c>
      <c r="H1114" t="s">
        <v>48</v>
      </c>
      <c r="I1114" t="s">
        <v>279</v>
      </c>
      <c r="J1114" t="s">
        <v>39</v>
      </c>
      <c r="K1114" t="s">
        <v>40</v>
      </c>
      <c r="L1114" t="s">
        <v>41</v>
      </c>
      <c r="M1114">
        <v>19100</v>
      </c>
      <c r="N1114" t="s">
        <v>72</v>
      </c>
      <c r="O1114" t="s">
        <v>43</v>
      </c>
      <c r="P1114">
        <v>8006308</v>
      </c>
      <c r="Q1114" t="s">
        <v>73</v>
      </c>
      <c r="R1114" t="str">
        <f t="shared" si="52"/>
        <v>Tertile 3</v>
      </c>
      <c r="S1114" t="str">
        <f t="shared" si="53"/>
        <v>Eligible</v>
      </c>
    </row>
    <row r="1115" spans="1:19" x14ac:dyDescent="0.35">
      <c r="A1115" t="s">
        <v>2136</v>
      </c>
      <c r="B1115" s="1">
        <v>44641</v>
      </c>
      <c r="C1115" s="5" t="str">
        <f t="shared" si="51"/>
        <v>03</v>
      </c>
      <c r="D1115" t="s">
        <v>625</v>
      </c>
      <c r="E1115" t="s">
        <v>17</v>
      </c>
      <c r="F1115">
        <v>1315000</v>
      </c>
      <c r="G1115" t="s">
        <v>80</v>
      </c>
      <c r="H1115" t="s">
        <v>174</v>
      </c>
      <c r="I1115" t="s">
        <v>257</v>
      </c>
      <c r="J1115" t="s">
        <v>39</v>
      </c>
      <c r="K1115" t="s">
        <v>40</v>
      </c>
      <c r="L1115" t="s">
        <v>50</v>
      </c>
      <c r="M1115">
        <v>57500</v>
      </c>
      <c r="N1115" t="s">
        <v>66</v>
      </c>
      <c r="O1115" t="s">
        <v>43</v>
      </c>
      <c r="P1115">
        <v>7198129</v>
      </c>
      <c r="Q1115" t="s">
        <v>67</v>
      </c>
      <c r="R1115" t="str">
        <f t="shared" si="52"/>
        <v>Tertile 3</v>
      </c>
      <c r="S1115" t="str">
        <f t="shared" si="53"/>
        <v>Eligible</v>
      </c>
    </row>
    <row r="1116" spans="1:19" x14ac:dyDescent="0.35">
      <c r="A1116" t="s">
        <v>2129</v>
      </c>
      <c r="B1116" s="1">
        <v>44641</v>
      </c>
      <c r="C1116" s="5" t="str">
        <f t="shared" si="51"/>
        <v>03</v>
      </c>
      <c r="D1116" t="s">
        <v>2023</v>
      </c>
      <c r="E1116" t="s">
        <v>86</v>
      </c>
      <c r="F1116">
        <v>1361000</v>
      </c>
      <c r="G1116" t="s">
        <v>36</v>
      </c>
      <c r="H1116" t="s">
        <v>104</v>
      </c>
      <c r="I1116" t="s">
        <v>338</v>
      </c>
      <c r="J1116" t="s">
        <v>21</v>
      </c>
      <c r="K1116" t="s">
        <v>22</v>
      </c>
      <c r="L1116" t="s">
        <v>23</v>
      </c>
      <c r="M1116">
        <v>16100</v>
      </c>
      <c r="N1116" t="s">
        <v>42</v>
      </c>
      <c r="O1116" t="s">
        <v>110</v>
      </c>
      <c r="P1116">
        <v>6292391</v>
      </c>
      <c r="Q1116" t="s">
        <v>44</v>
      </c>
      <c r="R1116" t="str">
        <f t="shared" si="52"/>
        <v>Tertile 3</v>
      </c>
      <c r="S1116" t="str">
        <f t="shared" si="53"/>
        <v>Eligible</v>
      </c>
    </row>
    <row r="1117" spans="1:19" x14ac:dyDescent="0.35">
      <c r="A1117" t="s">
        <v>2160</v>
      </c>
      <c r="B1117" s="1">
        <v>44642</v>
      </c>
      <c r="C1117" s="5" t="str">
        <f t="shared" si="51"/>
        <v>03</v>
      </c>
      <c r="D1117" t="s">
        <v>325</v>
      </c>
      <c r="E1117" t="s">
        <v>17</v>
      </c>
      <c r="F1117">
        <v>13500</v>
      </c>
      <c r="G1117" t="s">
        <v>195</v>
      </c>
      <c r="H1117" t="s">
        <v>108</v>
      </c>
      <c r="I1117" t="s">
        <v>350</v>
      </c>
      <c r="J1117" t="s">
        <v>21</v>
      </c>
      <c r="K1117" t="s">
        <v>22</v>
      </c>
      <c r="L1117" t="s">
        <v>50</v>
      </c>
      <c r="M1117">
        <v>46000</v>
      </c>
      <c r="N1117" t="s">
        <v>42</v>
      </c>
      <c r="O1117" t="s">
        <v>25</v>
      </c>
      <c r="P1117">
        <v>8702891</v>
      </c>
      <c r="Q1117" t="s">
        <v>44</v>
      </c>
      <c r="R1117" t="str">
        <f t="shared" si="52"/>
        <v>Tertile 1</v>
      </c>
      <c r="S1117" t="str">
        <f t="shared" si="53"/>
        <v>Risky</v>
      </c>
    </row>
    <row r="1118" spans="1:19" x14ac:dyDescent="0.35">
      <c r="A1118" t="s">
        <v>2179</v>
      </c>
      <c r="B1118" s="1">
        <v>44642</v>
      </c>
      <c r="C1118" s="5" t="str">
        <f t="shared" si="51"/>
        <v>03</v>
      </c>
      <c r="D1118" t="s">
        <v>2102</v>
      </c>
      <c r="E1118" t="s">
        <v>17</v>
      </c>
      <c r="F1118">
        <v>13500</v>
      </c>
      <c r="G1118" t="s">
        <v>76</v>
      </c>
      <c r="H1118" t="s">
        <v>94</v>
      </c>
      <c r="I1118" t="s">
        <v>95</v>
      </c>
      <c r="J1118" t="s">
        <v>21</v>
      </c>
      <c r="K1118" t="s">
        <v>22</v>
      </c>
      <c r="L1118" t="s">
        <v>50</v>
      </c>
      <c r="M1118">
        <v>75000</v>
      </c>
      <c r="N1118" t="s">
        <v>72</v>
      </c>
      <c r="O1118" t="s">
        <v>83</v>
      </c>
      <c r="P1118">
        <v>8765417</v>
      </c>
      <c r="Q1118" t="s">
        <v>73</v>
      </c>
      <c r="R1118" t="str">
        <f t="shared" si="52"/>
        <v>Tertile 1</v>
      </c>
      <c r="S1118" t="str">
        <f t="shared" si="53"/>
        <v>Risky</v>
      </c>
    </row>
    <row r="1119" spans="1:19" x14ac:dyDescent="0.35">
      <c r="A1119" t="s">
        <v>2191</v>
      </c>
      <c r="B1119" s="1">
        <v>44642</v>
      </c>
      <c r="C1119" s="5" t="str">
        <f t="shared" si="51"/>
        <v>03</v>
      </c>
      <c r="D1119" t="s">
        <v>2192</v>
      </c>
      <c r="E1119" t="s">
        <v>17</v>
      </c>
      <c r="F1119">
        <v>13500</v>
      </c>
      <c r="G1119" t="s">
        <v>47</v>
      </c>
      <c r="H1119" t="s">
        <v>64</v>
      </c>
      <c r="I1119" t="s">
        <v>171</v>
      </c>
      <c r="J1119" t="s">
        <v>39</v>
      </c>
      <c r="K1119" t="s">
        <v>40</v>
      </c>
      <c r="L1119" t="s">
        <v>23</v>
      </c>
      <c r="M1119">
        <v>18000</v>
      </c>
      <c r="N1119" t="s">
        <v>51</v>
      </c>
      <c r="O1119" t="s">
        <v>110</v>
      </c>
      <c r="P1119">
        <v>8120491</v>
      </c>
      <c r="Q1119" t="s">
        <v>52</v>
      </c>
      <c r="R1119" t="str">
        <f t="shared" si="52"/>
        <v>Tertile 1</v>
      </c>
      <c r="S1119" t="str">
        <f t="shared" si="53"/>
        <v>Risky</v>
      </c>
    </row>
    <row r="1120" spans="1:19" x14ac:dyDescent="0.35">
      <c r="A1120" t="s">
        <v>2193</v>
      </c>
      <c r="B1120" s="1">
        <v>44642</v>
      </c>
      <c r="C1120" s="5" t="str">
        <f t="shared" si="51"/>
        <v>03</v>
      </c>
      <c r="D1120" t="s">
        <v>2194</v>
      </c>
      <c r="E1120" t="s">
        <v>86</v>
      </c>
      <c r="F1120">
        <v>13500</v>
      </c>
      <c r="G1120" t="s">
        <v>55</v>
      </c>
      <c r="H1120" t="s">
        <v>174</v>
      </c>
      <c r="I1120" t="s">
        <v>597</v>
      </c>
      <c r="J1120" t="s">
        <v>21</v>
      </c>
      <c r="K1120" t="s">
        <v>22</v>
      </c>
      <c r="L1120" t="s">
        <v>50</v>
      </c>
      <c r="M1120">
        <v>31000</v>
      </c>
      <c r="N1120" t="s">
        <v>58</v>
      </c>
      <c r="O1120" t="s">
        <v>110</v>
      </c>
      <c r="P1120">
        <v>6005821</v>
      </c>
      <c r="Q1120" t="s">
        <v>60</v>
      </c>
      <c r="R1120" t="str">
        <f t="shared" si="52"/>
        <v>Tertile 1</v>
      </c>
      <c r="S1120" t="str">
        <f t="shared" si="53"/>
        <v>Risky</v>
      </c>
    </row>
    <row r="1121" spans="1:19" x14ac:dyDescent="0.35">
      <c r="A1121" t="s">
        <v>2196</v>
      </c>
      <c r="B1121" s="1">
        <v>44642</v>
      </c>
      <c r="C1121" s="5" t="str">
        <f t="shared" si="51"/>
        <v>03</v>
      </c>
      <c r="D1121" t="s">
        <v>771</v>
      </c>
      <c r="E1121" t="s">
        <v>17</v>
      </c>
      <c r="F1121">
        <v>13500</v>
      </c>
      <c r="G1121" t="s">
        <v>103</v>
      </c>
      <c r="H1121" t="s">
        <v>81</v>
      </c>
      <c r="I1121" t="s">
        <v>387</v>
      </c>
      <c r="J1121" t="s">
        <v>39</v>
      </c>
      <c r="K1121" t="s">
        <v>40</v>
      </c>
      <c r="L1121" t="s">
        <v>23</v>
      </c>
      <c r="M1121">
        <v>27000</v>
      </c>
      <c r="N1121" t="s">
        <v>42</v>
      </c>
      <c r="O1121" t="s">
        <v>83</v>
      </c>
      <c r="P1121">
        <v>6096188</v>
      </c>
      <c r="Q1121" t="s">
        <v>44</v>
      </c>
      <c r="R1121" t="str">
        <f t="shared" si="52"/>
        <v>Tertile 1</v>
      </c>
      <c r="S1121" t="str">
        <f t="shared" si="53"/>
        <v>Risky</v>
      </c>
    </row>
    <row r="1122" spans="1:19" x14ac:dyDescent="0.35">
      <c r="A1122" t="s">
        <v>2198</v>
      </c>
      <c r="B1122" s="1">
        <v>44642</v>
      </c>
      <c r="C1122" s="5" t="str">
        <f t="shared" si="51"/>
        <v>03</v>
      </c>
      <c r="D1122" t="s">
        <v>2199</v>
      </c>
      <c r="E1122" t="s">
        <v>86</v>
      </c>
      <c r="F1122">
        <v>13500</v>
      </c>
      <c r="G1122" t="s">
        <v>152</v>
      </c>
      <c r="H1122" t="s">
        <v>81</v>
      </c>
      <c r="I1122" t="s">
        <v>82</v>
      </c>
      <c r="J1122" t="s">
        <v>39</v>
      </c>
      <c r="K1122" t="s">
        <v>40</v>
      </c>
      <c r="L1122" t="s">
        <v>50</v>
      </c>
      <c r="M1122">
        <v>41000</v>
      </c>
      <c r="N1122" t="s">
        <v>66</v>
      </c>
      <c r="O1122" t="s">
        <v>83</v>
      </c>
      <c r="P1122">
        <v>7959096</v>
      </c>
      <c r="Q1122" t="s">
        <v>67</v>
      </c>
      <c r="R1122" t="str">
        <f t="shared" si="52"/>
        <v>Tertile 1</v>
      </c>
      <c r="S1122" t="str">
        <f t="shared" si="53"/>
        <v>Risky</v>
      </c>
    </row>
    <row r="1123" spans="1:19" x14ac:dyDescent="0.35">
      <c r="A1123" t="s">
        <v>2200</v>
      </c>
      <c r="B1123" s="1">
        <v>44642</v>
      </c>
      <c r="C1123" s="5" t="str">
        <f t="shared" si="51"/>
        <v>03</v>
      </c>
      <c r="D1123" t="s">
        <v>2201</v>
      </c>
      <c r="E1123" t="s">
        <v>17</v>
      </c>
      <c r="F1123">
        <v>13500</v>
      </c>
      <c r="G1123" t="s">
        <v>160</v>
      </c>
      <c r="H1123" t="s">
        <v>108</v>
      </c>
      <c r="I1123" t="s">
        <v>1422</v>
      </c>
      <c r="J1123" t="s">
        <v>21</v>
      </c>
      <c r="K1123" t="s">
        <v>22</v>
      </c>
      <c r="L1123" t="s">
        <v>23</v>
      </c>
      <c r="M1123">
        <v>16000</v>
      </c>
      <c r="N1123" t="s">
        <v>58</v>
      </c>
      <c r="O1123" t="s">
        <v>25</v>
      </c>
      <c r="P1123">
        <v>6707202</v>
      </c>
      <c r="Q1123" t="s">
        <v>60</v>
      </c>
      <c r="R1123" t="str">
        <f t="shared" si="52"/>
        <v>Tertile 1</v>
      </c>
      <c r="S1123" t="str">
        <f t="shared" si="53"/>
        <v>Risky</v>
      </c>
    </row>
    <row r="1124" spans="1:19" x14ac:dyDescent="0.35">
      <c r="A1124" t="s">
        <v>2214</v>
      </c>
      <c r="B1124" s="1">
        <v>44642</v>
      </c>
      <c r="C1124" s="5" t="str">
        <f t="shared" si="51"/>
        <v>03</v>
      </c>
      <c r="D1124" t="s">
        <v>2215</v>
      </c>
      <c r="E1124" t="s">
        <v>17</v>
      </c>
      <c r="F1124">
        <v>13500</v>
      </c>
      <c r="G1124" t="s">
        <v>160</v>
      </c>
      <c r="H1124" t="s">
        <v>19</v>
      </c>
      <c r="I1124" t="s">
        <v>20</v>
      </c>
      <c r="J1124" t="s">
        <v>39</v>
      </c>
      <c r="K1124" t="s">
        <v>40</v>
      </c>
      <c r="L1124" t="s">
        <v>41</v>
      </c>
      <c r="M1124">
        <v>22000</v>
      </c>
      <c r="N1124" t="s">
        <v>58</v>
      </c>
      <c r="O1124" t="s">
        <v>25</v>
      </c>
      <c r="P1124">
        <v>7212943</v>
      </c>
      <c r="Q1124" t="s">
        <v>67</v>
      </c>
      <c r="R1124" t="str">
        <f t="shared" si="52"/>
        <v>Tertile 1</v>
      </c>
      <c r="S1124" t="str">
        <f t="shared" si="53"/>
        <v>Risky</v>
      </c>
    </row>
    <row r="1125" spans="1:19" x14ac:dyDescent="0.35">
      <c r="A1125" t="s">
        <v>2207</v>
      </c>
      <c r="B1125" s="1">
        <v>44642</v>
      </c>
      <c r="C1125" s="5" t="str">
        <f t="shared" si="51"/>
        <v>03</v>
      </c>
      <c r="D1125" t="s">
        <v>2208</v>
      </c>
      <c r="E1125" t="s">
        <v>17</v>
      </c>
      <c r="F1125">
        <v>351000</v>
      </c>
      <c r="G1125" t="s">
        <v>166</v>
      </c>
      <c r="H1125" t="s">
        <v>369</v>
      </c>
      <c r="I1125" t="s">
        <v>370</v>
      </c>
      <c r="J1125" t="s">
        <v>21</v>
      </c>
      <c r="K1125" t="s">
        <v>22</v>
      </c>
      <c r="L1125" t="s">
        <v>50</v>
      </c>
      <c r="M1125">
        <v>27000</v>
      </c>
      <c r="N1125" t="s">
        <v>24</v>
      </c>
      <c r="O1125" t="s">
        <v>83</v>
      </c>
      <c r="P1125">
        <v>6450194</v>
      </c>
      <c r="Q1125" t="s">
        <v>26</v>
      </c>
      <c r="R1125" t="str">
        <f t="shared" si="52"/>
        <v>Tertile 1</v>
      </c>
      <c r="S1125" t="str">
        <f t="shared" si="53"/>
        <v>Risky</v>
      </c>
    </row>
    <row r="1126" spans="1:19" x14ac:dyDescent="0.35">
      <c r="A1126" t="s">
        <v>2220</v>
      </c>
      <c r="B1126" s="1">
        <v>44642</v>
      </c>
      <c r="C1126" s="5" t="str">
        <f t="shared" si="51"/>
        <v>03</v>
      </c>
      <c r="D1126" t="s">
        <v>2221</v>
      </c>
      <c r="E1126" t="s">
        <v>17</v>
      </c>
      <c r="F1126">
        <v>390000</v>
      </c>
      <c r="G1126" t="s">
        <v>166</v>
      </c>
      <c r="H1126" t="s">
        <v>81</v>
      </c>
      <c r="I1126" t="s">
        <v>403</v>
      </c>
      <c r="J1126" t="s">
        <v>39</v>
      </c>
      <c r="K1126" t="s">
        <v>40</v>
      </c>
      <c r="L1126" t="s">
        <v>50</v>
      </c>
      <c r="M1126">
        <v>20000</v>
      </c>
      <c r="N1126" t="s">
        <v>24</v>
      </c>
      <c r="O1126" t="s">
        <v>25</v>
      </c>
      <c r="P1126">
        <v>6372160</v>
      </c>
      <c r="Q1126" t="s">
        <v>33</v>
      </c>
      <c r="R1126" t="str">
        <f t="shared" si="52"/>
        <v>Tertile 1</v>
      </c>
      <c r="S1126" t="str">
        <f t="shared" si="53"/>
        <v>Risky</v>
      </c>
    </row>
    <row r="1127" spans="1:19" x14ac:dyDescent="0.35">
      <c r="A1127" t="s">
        <v>2226</v>
      </c>
      <c r="B1127" s="1">
        <v>44642</v>
      </c>
      <c r="C1127" s="5" t="str">
        <f t="shared" si="51"/>
        <v>03</v>
      </c>
      <c r="D1127" t="s">
        <v>2227</v>
      </c>
      <c r="E1127" t="s">
        <v>86</v>
      </c>
      <c r="F1127">
        <v>471100</v>
      </c>
      <c r="G1127" t="s">
        <v>142</v>
      </c>
      <c r="H1127" t="s">
        <v>56</v>
      </c>
      <c r="I1127" t="s">
        <v>91</v>
      </c>
      <c r="J1127" t="s">
        <v>21</v>
      </c>
      <c r="K1127" t="s">
        <v>22</v>
      </c>
      <c r="L1127" t="s">
        <v>23</v>
      </c>
      <c r="M1127">
        <v>24100</v>
      </c>
      <c r="N1127" t="s">
        <v>51</v>
      </c>
      <c r="O1127" t="s">
        <v>25</v>
      </c>
      <c r="P1127">
        <v>6842670</v>
      </c>
      <c r="Q1127" t="s">
        <v>60</v>
      </c>
      <c r="R1127" t="str">
        <f t="shared" si="52"/>
        <v>Tertile 1</v>
      </c>
      <c r="S1127" t="str">
        <f t="shared" si="53"/>
        <v>Risky</v>
      </c>
    </row>
    <row r="1128" spans="1:19" x14ac:dyDescent="0.35">
      <c r="A1128" t="s">
        <v>2195</v>
      </c>
      <c r="B1128" s="1">
        <v>44642</v>
      </c>
      <c r="C1128" s="5" t="str">
        <f t="shared" si="51"/>
        <v>03</v>
      </c>
      <c r="D1128" t="s">
        <v>1017</v>
      </c>
      <c r="E1128" t="s">
        <v>86</v>
      </c>
      <c r="F1128">
        <v>480000</v>
      </c>
      <c r="G1128" t="s">
        <v>63</v>
      </c>
      <c r="H1128" t="s">
        <v>56</v>
      </c>
      <c r="I1128" t="s">
        <v>91</v>
      </c>
      <c r="J1128" t="s">
        <v>39</v>
      </c>
      <c r="K1128" t="s">
        <v>40</v>
      </c>
      <c r="L1128" t="s">
        <v>50</v>
      </c>
      <c r="M1128">
        <v>17000</v>
      </c>
      <c r="N1128" t="s">
        <v>66</v>
      </c>
      <c r="O1128" t="s">
        <v>25</v>
      </c>
      <c r="P1128">
        <v>8009854</v>
      </c>
      <c r="Q1128" t="s">
        <v>67</v>
      </c>
      <c r="R1128" t="str">
        <f t="shared" si="52"/>
        <v>Tertile 1</v>
      </c>
      <c r="S1128" t="str">
        <f t="shared" si="53"/>
        <v>Risky</v>
      </c>
    </row>
    <row r="1129" spans="1:19" x14ac:dyDescent="0.35">
      <c r="A1129" t="s">
        <v>2224</v>
      </c>
      <c r="B1129" s="1">
        <v>44642</v>
      </c>
      <c r="C1129" s="5" t="str">
        <f t="shared" si="51"/>
        <v>03</v>
      </c>
      <c r="D1129" t="s">
        <v>2225</v>
      </c>
      <c r="E1129" t="s">
        <v>17</v>
      </c>
      <c r="F1129">
        <v>480000</v>
      </c>
      <c r="G1129" t="s">
        <v>103</v>
      </c>
      <c r="H1129" t="s">
        <v>148</v>
      </c>
      <c r="I1129" t="s">
        <v>614</v>
      </c>
      <c r="J1129" t="s">
        <v>39</v>
      </c>
      <c r="K1129" t="s">
        <v>40</v>
      </c>
      <c r="L1129" t="s">
        <v>41</v>
      </c>
      <c r="M1129">
        <v>20000</v>
      </c>
      <c r="N1129" t="s">
        <v>42</v>
      </c>
      <c r="O1129" t="s">
        <v>59</v>
      </c>
      <c r="P1129">
        <v>6737652</v>
      </c>
      <c r="Q1129" t="s">
        <v>52</v>
      </c>
      <c r="R1129" t="str">
        <f t="shared" si="52"/>
        <v>Tertile 1</v>
      </c>
      <c r="S1129" t="str">
        <f t="shared" si="53"/>
        <v>Risky</v>
      </c>
    </row>
    <row r="1130" spans="1:19" x14ac:dyDescent="0.35">
      <c r="A1130" t="s">
        <v>2218</v>
      </c>
      <c r="B1130" s="1">
        <v>44642</v>
      </c>
      <c r="C1130" s="5" t="str">
        <f t="shared" si="51"/>
        <v>03</v>
      </c>
      <c r="D1130" t="s">
        <v>2219</v>
      </c>
      <c r="E1130" t="s">
        <v>17</v>
      </c>
      <c r="F1130">
        <v>510000</v>
      </c>
      <c r="G1130" t="s">
        <v>90</v>
      </c>
      <c r="H1130" t="s">
        <v>167</v>
      </c>
      <c r="I1130" t="s">
        <v>245</v>
      </c>
      <c r="J1130" t="s">
        <v>21</v>
      </c>
      <c r="K1130" t="s">
        <v>22</v>
      </c>
      <c r="L1130" t="s">
        <v>41</v>
      </c>
      <c r="M1130">
        <v>25000</v>
      </c>
      <c r="N1130" t="s">
        <v>72</v>
      </c>
      <c r="O1130" t="s">
        <v>43</v>
      </c>
      <c r="P1130">
        <v>7829867</v>
      </c>
      <c r="Q1130" t="s">
        <v>26</v>
      </c>
      <c r="R1130" t="str">
        <f t="shared" si="52"/>
        <v>Tertile 1</v>
      </c>
      <c r="S1130" t="str">
        <f t="shared" si="53"/>
        <v>Risky</v>
      </c>
    </row>
    <row r="1131" spans="1:19" x14ac:dyDescent="0.35">
      <c r="A1131" t="s">
        <v>2163</v>
      </c>
      <c r="B1131" s="1">
        <v>44642</v>
      </c>
      <c r="C1131" s="5" t="str">
        <f t="shared" si="51"/>
        <v>03</v>
      </c>
      <c r="D1131" t="s">
        <v>379</v>
      </c>
      <c r="E1131" t="s">
        <v>17</v>
      </c>
      <c r="F1131">
        <v>520000</v>
      </c>
      <c r="G1131" t="s">
        <v>248</v>
      </c>
      <c r="H1131" t="s">
        <v>94</v>
      </c>
      <c r="I1131" t="s">
        <v>203</v>
      </c>
      <c r="J1131" t="s">
        <v>21</v>
      </c>
      <c r="K1131" t="s">
        <v>22</v>
      </c>
      <c r="L1131" t="s">
        <v>23</v>
      </c>
      <c r="M1131">
        <v>16000</v>
      </c>
      <c r="N1131" t="s">
        <v>66</v>
      </c>
      <c r="O1131" t="s">
        <v>43</v>
      </c>
      <c r="P1131">
        <v>6514513</v>
      </c>
      <c r="Q1131" t="s">
        <v>67</v>
      </c>
      <c r="R1131" t="str">
        <f t="shared" si="52"/>
        <v>Tertile 1</v>
      </c>
      <c r="S1131" t="str">
        <f t="shared" si="53"/>
        <v>Risky</v>
      </c>
    </row>
    <row r="1132" spans="1:19" x14ac:dyDescent="0.35">
      <c r="A1132" t="s">
        <v>2222</v>
      </c>
      <c r="B1132" s="1">
        <v>44642</v>
      </c>
      <c r="C1132" s="5" t="str">
        <f t="shared" si="51"/>
        <v>03</v>
      </c>
      <c r="D1132" t="s">
        <v>2223</v>
      </c>
      <c r="E1132" t="s">
        <v>17</v>
      </c>
      <c r="F1132">
        <v>525000</v>
      </c>
      <c r="G1132" t="s">
        <v>98</v>
      </c>
      <c r="H1132" t="s">
        <v>37</v>
      </c>
      <c r="I1132" t="s">
        <v>682</v>
      </c>
      <c r="J1132" t="s">
        <v>21</v>
      </c>
      <c r="K1132" t="s">
        <v>22</v>
      </c>
      <c r="L1132" t="s">
        <v>50</v>
      </c>
      <c r="M1132">
        <v>38000</v>
      </c>
      <c r="N1132" t="s">
        <v>32</v>
      </c>
      <c r="O1132" t="s">
        <v>110</v>
      </c>
      <c r="P1132">
        <v>6326655</v>
      </c>
      <c r="Q1132" t="s">
        <v>44</v>
      </c>
      <c r="R1132" t="str">
        <f t="shared" si="52"/>
        <v>Tertile 1</v>
      </c>
      <c r="S1132" t="str">
        <f t="shared" si="53"/>
        <v>Risky</v>
      </c>
    </row>
    <row r="1133" spans="1:19" x14ac:dyDescent="0.35">
      <c r="A1133" t="s">
        <v>2158</v>
      </c>
      <c r="B1133" s="1">
        <v>44642</v>
      </c>
      <c r="C1133" s="5" t="str">
        <f t="shared" si="51"/>
        <v>03</v>
      </c>
      <c r="D1133" t="s">
        <v>267</v>
      </c>
      <c r="E1133" t="s">
        <v>86</v>
      </c>
      <c r="F1133">
        <v>530000</v>
      </c>
      <c r="G1133" t="s">
        <v>137</v>
      </c>
      <c r="H1133" t="s">
        <v>19</v>
      </c>
      <c r="I1133" t="s">
        <v>87</v>
      </c>
      <c r="J1133" t="s">
        <v>21</v>
      </c>
      <c r="K1133" t="s">
        <v>22</v>
      </c>
      <c r="L1133" t="s">
        <v>41</v>
      </c>
      <c r="M1133">
        <v>15001</v>
      </c>
      <c r="N1133" t="s">
        <v>24</v>
      </c>
      <c r="O1133" t="s">
        <v>43</v>
      </c>
      <c r="P1133">
        <v>6818792</v>
      </c>
      <c r="Q1133" t="s">
        <v>26</v>
      </c>
      <c r="R1133" t="str">
        <f t="shared" si="52"/>
        <v>Tertile 1</v>
      </c>
      <c r="S1133" t="str">
        <f t="shared" si="53"/>
        <v>Risky</v>
      </c>
    </row>
    <row r="1134" spans="1:19" x14ac:dyDescent="0.35">
      <c r="A1134" t="s">
        <v>2169</v>
      </c>
      <c r="B1134" s="1">
        <v>44642</v>
      </c>
      <c r="C1134" s="5" t="str">
        <f t="shared" si="51"/>
        <v>03</v>
      </c>
      <c r="D1134" t="s">
        <v>676</v>
      </c>
      <c r="E1134" t="s">
        <v>17</v>
      </c>
      <c r="F1134">
        <v>570000</v>
      </c>
      <c r="G1134" t="s">
        <v>98</v>
      </c>
      <c r="H1134" t="s">
        <v>104</v>
      </c>
      <c r="I1134" t="s">
        <v>487</v>
      </c>
      <c r="J1134" t="s">
        <v>39</v>
      </c>
      <c r="K1134" t="s">
        <v>40</v>
      </c>
      <c r="L1134" t="s">
        <v>41</v>
      </c>
      <c r="M1134">
        <v>25000</v>
      </c>
      <c r="N1134" t="s">
        <v>32</v>
      </c>
      <c r="O1134" t="s">
        <v>25</v>
      </c>
      <c r="P1134">
        <v>7524588</v>
      </c>
      <c r="Q1134" t="s">
        <v>33</v>
      </c>
      <c r="R1134" t="str">
        <f t="shared" si="52"/>
        <v>Tertile 2</v>
      </c>
      <c r="S1134" t="str">
        <f t="shared" si="53"/>
        <v>Risky</v>
      </c>
    </row>
    <row r="1135" spans="1:19" x14ac:dyDescent="0.35">
      <c r="A1135" t="s">
        <v>2180</v>
      </c>
      <c r="B1135" s="1">
        <v>44642</v>
      </c>
      <c r="C1135" s="5" t="str">
        <f t="shared" si="51"/>
        <v>03</v>
      </c>
      <c r="D1135" t="s">
        <v>2181</v>
      </c>
      <c r="E1135" t="s">
        <v>17</v>
      </c>
      <c r="F1135">
        <v>572000</v>
      </c>
      <c r="G1135" t="s">
        <v>142</v>
      </c>
      <c r="H1135" t="s">
        <v>94</v>
      </c>
      <c r="I1135" t="s">
        <v>630</v>
      </c>
      <c r="J1135" t="s">
        <v>39</v>
      </c>
      <c r="K1135" t="s">
        <v>40</v>
      </c>
      <c r="L1135" t="s">
        <v>50</v>
      </c>
      <c r="M1135">
        <v>12000</v>
      </c>
      <c r="N1135" t="s">
        <v>51</v>
      </c>
      <c r="O1135" t="s">
        <v>59</v>
      </c>
      <c r="P1135">
        <v>6622211</v>
      </c>
      <c r="Q1135" t="s">
        <v>52</v>
      </c>
      <c r="R1135" t="str">
        <f t="shared" si="52"/>
        <v>Tertile 2</v>
      </c>
      <c r="S1135" t="str">
        <f t="shared" si="53"/>
        <v>Risky</v>
      </c>
    </row>
    <row r="1136" spans="1:19" x14ac:dyDescent="0.35">
      <c r="A1136" t="s">
        <v>2216</v>
      </c>
      <c r="B1136" s="1">
        <v>44642</v>
      </c>
      <c r="C1136" s="5" t="str">
        <f t="shared" si="51"/>
        <v>03</v>
      </c>
      <c r="D1136" t="s">
        <v>2217</v>
      </c>
      <c r="E1136" t="s">
        <v>17</v>
      </c>
      <c r="F1136">
        <v>578000</v>
      </c>
      <c r="G1136" t="s">
        <v>80</v>
      </c>
      <c r="H1136" t="s">
        <v>174</v>
      </c>
      <c r="I1136" t="s">
        <v>579</v>
      </c>
      <c r="J1136" t="s">
        <v>21</v>
      </c>
      <c r="K1136" t="s">
        <v>22</v>
      </c>
      <c r="L1136" t="s">
        <v>50</v>
      </c>
      <c r="M1136">
        <v>10000</v>
      </c>
      <c r="N1136" t="s">
        <v>66</v>
      </c>
      <c r="O1136" t="s">
        <v>25</v>
      </c>
      <c r="P1136">
        <v>8069046</v>
      </c>
      <c r="Q1136" t="s">
        <v>73</v>
      </c>
      <c r="R1136" t="str">
        <f t="shared" si="52"/>
        <v>Tertile 2</v>
      </c>
      <c r="S1136" t="str">
        <f t="shared" si="53"/>
        <v>Risky</v>
      </c>
    </row>
    <row r="1137" spans="1:19" x14ac:dyDescent="0.35">
      <c r="A1137" t="s">
        <v>2188</v>
      </c>
      <c r="B1137" s="1">
        <v>44642</v>
      </c>
      <c r="C1137" s="5" t="str">
        <f t="shared" si="51"/>
        <v>03</v>
      </c>
      <c r="D1137" t="s">
        <v>417</v>
      </c>
      <c r="E1137" t="s">
        <v>17</v>
      </c>
      <c r="F1137">
        <v>646500</v>
      </c>
      <c r="G1137" t="s">
        <v>29</v>
      </c>
      <c r="H1137" t="s">
        <v>104</v>
      </c>
      <c r="I1137" t="s">
        <v>487</v>
      </c>
      <c r="J1137" t="s">
        <v>21</v>
      </c>
      <c r="K1137" t="s">
        <v>22</v>
      </c>
      <c r="L1137" t="s">
        <v>50</v>
      </c>
      <c r="M1137">
        <v>62500</v>
      </c>
      <c r="N1137" t="s">
        <v>32</v>
      </c>
      <c r="O1137" t="s">
        <v>25</v>
      </c>
      <c r="P1137">
        <v>6526410</v>
      </c>
      <c r="Q1137" t="s">
        <v>33</v>
      </c>
      <c r="R1137" t="str">
        <f t="shared" si="52"/>
        <v>Tertile 2</v>
      </c>
      <c r="S1137" t="str">
        <f t="shared" si="53"/>
        <v>Risky</v>
      </c>
    </row>
    <row r="1138" spans="1:19" x14ac:dyDescent="0.35">
      <c r="A1138" t="s">
        <v>2165</v>
      </c>
      <c r="B1138" s="1">
        <v>44642</v>
      </c>
      <c r="C1138" s="5" t="str">
        <f t="shared" si="51"/>
        <v>03</v>
      </c>
      <c r="D1138" t="s">
        <v>2166</v>
      </c>
      <c r="E1138" t="s">
        <v>17</v>
      </c>
      <c r="F1138">
        <v>720000</v>
      </c>
      <c r="G1138" t="s">
        <v>268</v>
      </c>
      <c r="H1138" t="s">
        <v>187</v>
      </c>
      <c r="I1138" t="s">
        <v>208</v>
      </c>
      <c r="J1138" t="s">
        <v>39</v>
      </c>
      <c r="K1138" t="s">
        <v>40</v>
      </c>
      <c r="L1138" t="s">
        <v>50</v>
      </c>
      <c r="M1138">
        <v>21000</v>
      </c>
      <c r="N1138" t="s">
        <v>24</v>
      </c>
      <c r="O1138" t="s">
        <v>110</v>
      </c>
      <c r="P1138">
        <v>6070508</v>
      </c>
      <c r="Q1138" t="s">
        <v>26</v>
      </c>
      <c r="R1138" t="str">
        <f t="shared" si="52"/>
        <v>Tertile 2</v>
      </c>
      <c r="S1138" t="str">
        <f t="shared" si="53"/>
        <v>Risky</v>
      </c>
    </row>
    <row r="1139" spans="1:19" x14ac:dyDescent="0.35">
      <c r="A1139" t="s">
        <v>2210</v>
      </c>
      <c r="B1139" s="1">
        <v>44642</v>
      </c>
      <c r="C1139" s="5" t="str">
        <f t="shared" si="51"/>
        <v>03</v>
      </c>
      <c r="D1139" t="s">
        <v>2211</v>
      </c>
      <c r="E1139" t="s">
        <v>17</v>
      </c>
      <c r="F1139">
        <v>750000</v>
      </c>
      <c r="G1139" t="s">
        <v>147</v>
      </c>
      <c r="H1139" t="s">
        <v>369</v>
      </c>
      <c r="I1139" t="s">
        <v>810</v>
      </c>
      <c r="J1139" t="s">
        <v>21</v>
      </c>
      <c r="K1139" t="s">
        <v>22</v>
      </c>
      <c r="L1139" t="s">
        <v>23</v>
      </c>
      <c r="M1139">
        <v>22000</v>
      </c>
      <c r="N1139" t="s">
        <v>58</v>
      </c>
      <c r="O1139" t="s">
        <v>25</v>
      </c>
      <c r="P1139">
        <v>6264232</v>
      </c>
      <c r="Q1139" t="s">
        <v>60</v>
      </c>
      <c r="R1139" t="str">
        <f t="shared" si="52"/>
        <v>Tertile 2</v>
      </c>
      <c r="S1139" t="str">
        <f t="shared" si="53"/>
        <v>Risky</v>
      </c>
    </row>
    <row r="1140" spans="1:19" x14ac:dyDescent="0.35">
      <c r="A1140" t="s">
        <v>2209</v>
      </c>
      <c r="B1140" s="1">
        <v>44642</v>
      </c>
      <c r="C1140" s="5" t="str">
        <f t="shared" si="51"/>
        <v>03</v>
      </c>
      <c r="D1140" t="s">
        <v>789</v>
      </c>
      <c r="E1140" t="s">
        <v>17</v>
      </c>
      <c r="F1140">
        <v>755000</v>
      </c>
      <c r="G1140" t="s">
        <v>142</v>
      </c>
      <c r="H1140" t="s">
        <v>64</v>
      </c>
      <c r="I1140" t="s">
        <v>171</v>
      </c>
      <c r="J1140" t="s">
        <v>39</v>
      </c>
      <c r="K1140" t="s">
        <v>40</v>
      </c>
      <c r="L1140" t="s">
        <v>41</v>
      </c>
      <c r="M1140">
        <v>20000</v>
      </c>
      <c r="N1140" t="s">
        <v>51</v>
      </c>
      <c r="O1140" t="s">
        <v>110</v>
      </c>
      <c r="P1140">
        <v>7916489</v>
      </c>
      <c r="Q1140" t="s">
        <v>52</v>
      </c>
      <c r="R1140" t="str">
        <f t="shared" si="52"/>
        <v>Tertile 2</v>
      </c>
      <c r="S1140" t="str">
        <f t="shared" si="53"/>
        <v>Risky</v>
      </c>
    </row>
    <row r="1141" spans="1:19" x14ac:dyDescent="0.35">
      <c r="A1141" t="s">
        <v>2170</v>
      </c>
      <c r="B1141" s="1">
        <v>44642</v>
      </c>
      <c r="C1141" s="5" t="str">
        <f t="shared" si="51"/>
        <v>03</v>
      </c>
      <c r="D1141" t="s">
        <v>678</v>
      </c>
      <c r="E1141" t="s">
        <v>17</v>
      </c>
      <c r="F1141">
        <v>850000</v>
      </c>
      <c r="G1141" t="s">
        <v>103</v>
      </c>
      <c r="H1141" t="s">
        <v>148</v>
      </c>
      <c r="I1141" t="s">
        <v>614</v>
      </c>
      <c r="J1141" t="s">
        <v>21</v>
      </c>
      <c r="K1141" t="s">
        <v>22</v>
      </c>
      <c r="L1141" t="s">
        <v>23</v>
      </c>
      <c r="M1141">
        <v>21000</v>
      </c>
      <c r="N1141" t="s">
        <v>42</v>
      </c>
      <c r="O1141" t="s">
        <v>59</v>
      </c>
      <c r="P1141">
        <v>7317072</v>
      </c>
      <c r="Q1141" t="s">
        <v>44</v>
      </c>
      <c r="R1141" t="str">
        <f t="shared" si="52"/>
        <v>Tertile 2</v>
      </c>
      <c r="S1141" t="str">
        <f t="shared" si="53"/>
        <v>Eligible</v>
      </c>
    </row>
    <row r="1142" spans="1:19" x14ac:dyDescent="0.35">
      <c r="A1142" t="s">
        <v>2212</v>
      </c>
      <c r="B1142" s="1">
        <v>44642</v>
      </c>
      <c r="C1142" s="5" t="str">
        <f t="shared" si="51"/>
        <v>03</v>
      </c>
      <c r="D1142" t="s">
        <v>2213</v>
      </c>
      <c r="E1142" t="s">
        <v>17</v>
      </c>
      <c r="F1142">
        <v>876000</v>
      </c>
      <c r="G1142" t="s">
        <v>76</v>
      </c>
      <c r="H1142" t="s">
        <v>174</v>
      </c>
      <c r="I1142" t="s">
        <v>597</v>
      </c>
      <c r="J1142" t="s">
        <v>21</v>
      </c>
      <c r="K1142" t="s">
        <v>22</v>
      </c>
      <c r="L1142" t="s">
        <v>50</v>
      </c>
      <c r="M1142">
        <v>31000</v>
      </c>
      <c r="N1142" t="s">
        <v>72</v>
      </c>
      <c r="O1142" t="s">
        <v>110</v>
      </c>
      <c r="P1142">
        <v>7755139</v>
      </c>
      <c r="Q1142" t="s">
        <v>60</v>
      </c>
      <c r="R1142" t="str">
        <f t="shared" si="52"/>
        <v>Tertile 2</v>
      </c>
      <c r="S1142" t="str">
        <f t="shared" si="53"/>
        <v>Eligible</v>
      </c>
    </row>
    <row r="1143" spans="1:19" x14ac:dyDescent="0.35">
      <c r="A1143" t="s">
        <v>2182</v>
      </c>
      <c r="B1143" s="1">
        <v>44642</v>
      </c>
      <c r="C1143" s="5" t="str">
        <f t="shared" si="51"/>
        <v>03</v>
      </c>
      <c r="D1143" t="s">
        <v>2183</v>
      </c>
      <c r="E1143" t="s">
        <v>17</v>
      </c>
      <c r="F1143">
        <v>910000</v>
      </c>
      <c r="G1143" t="s">
        <v>147</v>
      </c>
      <c r="H1143" t="s">
        <v>19</v>
      </c>
      <c r="I1143" t="s">
        <v>752</v>
      </c>
      <c r="J1143" t="s">
        <v>21</v>
      </c>
      <c r="K1143" t="s">
        <v>22</v>
      </c>
      <c r="L1143" t="s">
        <v>41</v>
      </c>
      <c r="M1143">
        <v>31000</v>
      </c>
      <c r="N1143" t="s">
        <v>58</v>
      </c>
      <c r="O1143" t="s">
        <v>110</v>
      </c>
      <c r="P1143">
        <v>7890687</v>
      </c>
      <c r="Q1143" t="s">
        <v>60</v>
      </c>
      <c r="R1143" t="str">
        <f t="shared" si="52"/>
        <v>Tertile 2</v>
      </c>
      <c r="S1143" t="str">
        <f t="shared" si="53"/>
        <v>Eligible</v>
      </c>
    </row>
    <row r="1144" spans="1:19" x14ac:dyDescent="0.35">
      <c r="A1144" t="s">
        <v>2205</v>
      </c>
      <c r="B1144" s="1">
        <v>44642</v>
      </c>
      <c r="C1144" s="5" t="str">
        <f t="shared" si="51"/>
        <v>03</v>
      </c>
      <c r="D1144" t="s">
        <v>2206</v>
      </c>
      <c r="E1144" t="s">
        <v>17</v>
      </c>
      <c r="F1144">
        <v>935000</v>
      </c>
      <c r="G1144" t="s">
        <v>98</v>
      </c>
      <c r="H1144" t="s">
        <v>108</v>
      </c>
      <c r="I1144" t="s">
        <v>161</v>
      </c>
      <c r="J1144" t="s">
        <v>21</v>
      </c>
      <c r="K1144" t="s">
        <v>22</v>
      </c>
      <c r="L1144" t="s">
        <v>41</v>
      </c>
      <c r="M1144">
        <v>16000</v>
      </c>
      <c r="N1144" t="s">
        <v>32</v>
      </c>
      <c r="O1144" t="s">
        <v>59</v>
      </c>
      <c r="P1144">
        <v>7904986</v>
      </c>
      <c r="Q1144" t="s">
        <v>33</v>
      </c>
      <c r="R1144" t="str">
        <f t="shared" si="52"/>
        <v>Tertile 2</v>
      </c>
      <c r="S1144" t="str">
        <f t="shared" si="53"/>
        <v>Eligible</v>
      </c>
    </row>
    <row r="1145" spans="1:19" x14ac:dyDescent="0.35">
      <c r="A1145" t="s">
        <v>2187</v>
      </c>
      <c r="B1145" s="1">
        <v>44642</v>
      </c>
      <c r="C1145" s="5" t="str">
        <f t="shared" si="51"/>
        <v>03</v>
      </c>
      <c r="D1145" t="s">
        <v>2168</v>
      </c>
      <c r="E1145" t="s">
        <v>17</v>
      </c>
      <c r="F1145">
        <v>990000</v>
      </c>
      <c r="G1145" t="s">
        <v>18</v>
      </c>
      <c r="H1145" t="s">
        <v>30</v>
      </c>
      <c r="I1145" t="s">
        <v>153</v>
      </c>
      <c r="J1145" t="s">
        <v>21</v>
      </c>
      <c r="K1145" t="s">
        <v>22</v>
      </c>
      <c r="L1145" t="s">
        <v>41</v>
      </c>
      <c r="M1145">
        <v>31000</v>
      </c>
      <c r="N1145" t="s">
        <v>24</v>
      </c>
      <c r="O1145" t="s">
        <v>25</v>
      </c>
      <c r="P1145">
        <v>7686143</v>
      </c>
      <c r="Q1145" t="s">
        <v>26</v>
      </c>
      <c r="R1145" t="str">
        <f t="shared" si="52"/>
        <v>Tertile 2</v>
      </c>
      <c r="S1145" t="str">
        <f t="shared" si="53"/>
        <v>Eligible</v>
      </c>
    </row>
    <row r="1146" spans="1:19" x14ac:dyDescent="0.35">
      <c r="A1146" t="s">
        <v>2172</v>
      </c>
      <c r="B1146" s="1">
        <v>44642</v>
      </c>
      <c r="C1146" s="5" t="str">
        <f t="shared" si="51"/>
        <v>03</v>
      </c>
      <c r="D1146" t="s">
        <v>695</v>
      </c>
      <c r="E1146" t="s">
        <v>17</v>
      </c>
      <c r="F1146">
        <v>1000000</v>
      </c>
      <c r="G1146" t="s">
        <v>147</v>
      </c>
      <c r="H1146" t="s">
        <v>444</v>
      </c>
      <c r="I1146" t="s">
        <v>929</v>
      </c>
      <c r="J1146" t="s">
        <v>21</v>
      </c>
      <c r="K1146" t="s">
        <v>22</v>
      </c>
      <c r="L1146" t="s">
        <v>23</v>
      </c>
      <c r="M1146">
        <v>9000</v>
      </c>
      <c r="N1146" t="s">
        <v>58</v>
      </c>
      <c r="O1146" t="s">
        <v>25</v>
      </c>
      <c r="P1146">
        <v>8745229</v>
      </c>
      <c r="Q1146" t="s">
        <v>60</v>
      </c>
      <c r="R1146" t="str">
        <f t="shared" si="52"/>
        <v>Tertile 2</v>
      </c>
      <c r="S1146" t="str">
        <f t="shared" si="53"/>
        <v>Eligible</v>
      </c>
    </row>
    <row r="1147" spans="1:19" x14ac:dyDescent="0.35">
      <c r="A1147" t="s">
        <v>2228</v>
      </c>
      <c r="B1147" s="1">
        <v>44642</v>
      </c>
      <c r="C1147" s="5" t="str">
        <f t="shared" si="51"/>
        <v>03</v>
      </c>
      <c r="D1147" t="s">
        <v>966</v>
      </c>
      <c r="E1147" t="s">
        <v>17</v>
      </c>
      <c r="F1147">
        <v>1000000</v>
      </c>
      <c r="G1147" t="s">
        <v>147</v>
      </c>
      <c r="H1147" t="s">
        <v>216</v>
      </c>
      <c r="I1147" t="s">
        <v>217</v>
      </c>
      <c r="J1147" t="s">
        <v>21</v>
      </c>
      <c r="K1147" t="s">
        <v>22</v>
      </c>
      <c r="L1147" t="s">
        <v>50</v>
      </c>
      <c r="M1147">
        <v>20000</v>
      </c>
      <c r="N1147" t="s">
        <v>58</v>
      </c>
      <c r="O1147" t="s">
        <v>59</v>
      </c>
      <c r="P1147">
        <v>7634598</v>
      </c>
      <c r="Q1147" t="s">
        <v>67</v>
      </c>
      <c r="R1147" t="str">
        <f t="shared" si="52"/>
        <v>Tertile 2</v>
      </c>
      <c r="S1147" t="str">
        <f t="shared" si="53"/>
        <v>Eligible</v>
      </c>
    </row>
    <row r="1148" spans="1:19" x14ac:dyDescent="0.35">
      <c r="A1148" t="s">
        <v>2178</v>
      </c>
      <c r="B1148" s="1">
        <v>44642</v>
      </c>
      <c r="C1148" s="5" t="str">
        <f t="shared" si="51"/>
        <v>03</v>
      </c>
      <c r="D1148" t="s">
        <v>754</v>
      </c>
      <c r="E1148" t="s">
        <v>86</v>
      </c>
      <c r="F1148">
        <v>1015000</v>
      </c>
      <c r="G1148" t="s">
        <v>90</v>
      </c>
      <c r="H1148" t="s">
        <v>931</v>
      </c>
      <c r="I1148" t="s">
        <v>1014</v>
      </c>
      <c r="J1148" t="s">
        <v>39</v>
      </c>
      <c r="K1148" t="s">
        <v>40</v>
      </c>
      <c r="L1148" t="s">
        <v>50</v>
      </c>
      <c r="M1148">
        <v>15500</v>
      </c>
      <c r="N1148" t="s">
        <v>72</v>
      </c>
      <c r="O1148" t="s">
        <v>25</v>
      </c>
      <c r="P1148">
        <v>6766956</v>
      </c>
      <c r="Q1148" t="s">
        <v>73</v>
      </c>
      <c r="R1148" t="str">
        <f t="shared" si="52"/>
        <v>Tertile 3</v>
      </c>
      <c r="S1148" t="str">
        <f t="shared" si="53"/>
        <v>Eligible</v>
      </c>
    </row>
    <row r="1149" spans="1:19" x14ac:dyDescent="0.35">
      <c r="A1149" t="s">
        <v>2204</v>
      </c>
      <c r="B1149" s="1">
        <v>44642</v>
      </c>
      <c r="C1149" s="5" t="str">
        <f t="shared" si="51"/>
        <v>03</v>
      </c>
      <c r="D1149" t="s">
        <v>764</v>
      </c>
      <c r="E1149" t="s">
        <v>17</v>
      </c>
      <c r="F1149">
        <v>1110000</v>
      </c>
      <c r="G1149" t="s">
        <v>166</v>
      </c>
      <c r="H1149" t="s">
        <v>319</v>
      </c>
      <c r="I1149" t="s">
        <v>33</v>
      </c>
      <c r="J1149" t="s">
        <v>21</v>
      </c>
      <c r="K1149" t="s">
        <v>22</v>
      </c>
      <c r="L1149" t="s">
        <v>41</v>
      </c>
      <c r="M1149">
        <v>24000</v>
      </c>
      <c r="N1149" t="s">
        <v>24</v>
      </c>
      <c r="O1149" t="s">
        <v>43</v>
      </c>
      <c r="P1149">
        <v>7744931</v>
      </c>
      <c r="Q1149" t="s">
        <v>26</v>
      </c>
      <c r="R1149" t="str">
        <f t="shared" si="52"/>
        <v>Tertile 3</v>
      </c>
      <c r="S1149" t="str">
        <f t="shared" si="53"/>
        <v>Eligible</v>
      </c>
    </row>
    <row r="1150" spans="1:19" x14ac:dyDescent="0.35">
      <c r="A1150" t="s">
        <v>2167</v>
      </c>
      <c r="B1150" s="1">
        <v>44642</v>
      </c>
      <c r="C1150" s="5" t="str">
        <f t="shared" si="51"/>
        <v>03</v>
      </c>
      <c r="D1150" t="s">
        <v>2168</v>
      </c>
      <c r="E1150" t="s">
        <v>17</v>
      </c>
      <c r="F1150">
        <v>1120000</v>
      </c>
      <c r="G1150" t="s">
        <v>288</v>
      </c>
      <c r="H1150" t="s">
        <v>81</v>
      </c>
      <c r="I1150" t="s">
        <v>211</v>
      </c>
      <c r="J1150" t="s">
        <v>39</v>
      </c>
      <c r="K1150" t="s">
        <v>40</v>
      </c>
      <c r="L1150" t="s">
        <v>23</v>
      </c>
      <c r="M1150">
        <v>42000</v>
      </c>
      <c r="N1150" t="s">
        <v>32</v>
      </c>
      <c r="O1150" t="s">
        <v>43</v>
      </c>
      <c r="P1150">
        <v>7605575</v>
      </c>
      <c r="Q1150" t="s">
        <v>33</v>
      </c>
      <c r="R1150" t="str">
        <f t="shared" si="52"/>
        <v>Tertile 3</v>
      </c>
      <c r="S1150" t="str">
        <f t="shared" si="53"/>
        <v>Eligible</v>
      </c>
    </row>
    <row r="1151" spans="1:19" x14ac:dyDescent="0.35">
      <c r="A1151" t="s">
        <v>2157</v>
      </c>
      <c r="B1151" s="1">
        <v>44642</v>
      </c>
      <c r="C1151" s="5" t="str">
        <f t="shared" si="51"/>
        <v>03</v>
      </c>
      <c r="D1151" t="s">
        <v>535</v>
      </c>
      <c r="E1151" t="s">
        <v>17</v>
      </c>
      <c r="F1151">
        <v>1165000</v>
      </c>
      <c r="G1151" t="s">
        <v>70</v>
      </c>
      <c r="H1151" t="s">
        <v>113</v>
      </c>
      <c r="I1151" t="s">
        <v>114</v>
      </c>
      <c r="J1151" t="s">
        <v>21</v>
      </c>
      <c r="K1151" t="s">
        <v>22</v>
      </c>
      <c r="L1151" t="s">
        <v>23</v>
      </c>
      <c r="M1151">
        <v>22500</v>
      </c>
      <c r="N1151" t="s">
        <v>72</v>
      </c>
      <c r="O1151" t="s">
        <v>25</v>
      </c>
      <c r="P1151">
        <v>8192876</v>
      </c>
      <c r="Q1151" t="s">
        <v>73</v>
      </c>
      <c r="R1151" t="str">
        <f t="shared" si="52"/>
        <v>Tertile 3</v>
      </c>
      <c r="S1151" t="str">
        <f t="shared" si="53"/>
        <v>Eligible</v>
      </c>
    </row>
    <row r="1152" spans="1:19" x14ac:dyDescent="0.35">
      <c r="A1152" t="s">
        <v>2173</v>
      </c>
      <c r="B1152" s="1">
        <v>44642</v>
      </c>
      <c r="C1152" s="5" t="str">
        <f t="shared" si="51"/>
        <v>03</v>
      </c>
      <c r="D1152" t="s">
        <v>957</v>
      </c>
      <c r="E1152" t="s">
        <v>17</v>
      </c>
      <c r="F1152">
        <v>1240000</v>
      </c>
      <c r="G1152" t="s">
        <v>152</v>
      </c>
      <c r="H1152" t="s">
        <v>81</v>
      </c>
      <c r="I1152" t="s">
        <v>326</v>
      </c>
      <c r="J1152" t="s">
        <v>39</v>
      </c>
      <c r="K1152" t="s">
        <v>40</v>
      </c>
      <c r="L1152" t="s">
        <v>50</v>
      </c>
      <c r="M1152">
        <v>14000</v>
      </c>
      <c r="N1152" t="s">
        <v>66</v>
      </c>
      <c r="O1152" t="s">
        <v>59</v>
      </c>
      <c r="P1152">
        <v>8562882</v>
      </c>
      <c r="Q1152" t="s">
        <v>67</v>
      </c>
      <c r="R1152" t="str">
        <f t="shared" si="52"/>
        <v>Tertile 3</v>
      </c>
      <c r="S1152" t="str">
        <f t="shared" si="53"/>
        <v>Eligible</v>
      </c>
    </row>
    <row r="1153" spans="1:19" x14ac:dyDescent="0.35">
      <c r="A1153" t="s">
        <v>2229</v>
      </c>
      <c r="B1153" s="1">
        <v>44642</v>
      </c>
      <c r="C1153" s="5" t="str">
        <f t="shared" si="51"/>
        <v>03</v>
      </c>
      <c r="D1153" t="s">
        <v>2230</v>
      </c>
      <c r="E1153" t="s">
        <v>17</v>
      </c>
      <c r="F1153">
        <v>1240000</v>
      </c>
      <c r="G1153" t="s">
        <v>152</v>
      </c>
      <c r="H1153" t="s">
        <v>99</v>
      </c>
      <c r="I1153" t="s">
        <v>100</v>
      </c>
      <c r="J1153" t="s">
        <v>39</v>
      </c>
      <c r="K1153" t="s">
        <v>40</v>
      </c>
      <c r="L1153" t="s">
        <v>50</v>
      </c>
      <c r="M1153">
        <v>16000</v>
      </c>
      <c r="N1153" t="s">
        <v>66</v>
      </c>
      <c r="O1153" t="s">
        <v>25</v>
      </c>
      <c r="P1153">
        <v>7086475</v>
      </c>
      <c r="Q1153" t="s">
        <v>73</v>
      </c>
      <c r="R1153" t="str">
        <f t="shared" si="52"/>
        <v>Tertile 3</v>
      </c>
      <c r="S1153" t="str">
        <f t="shared" si="53"/>
        <v>Eligible</v>
      </c>
    </row>
    <row r="1154" spans="1:19" x14ac:dyDescent="0.35">
      <c r="A1154" t="s">
        <v>2176</v>
      </c>
      <c r="B1154" s="1">
        <v>44642</v>
      </c>
      <c r="C1154" s="5" t="str">
        <f t="shared" ref="C1154:C1217" si="54">TEXT(B1154,$V$22)</f>
        <v>03</v>
      </c>
      <c r="D1154" t="s">
        <v>709</v>
      </c>
      <c r="E1154" t="s">
        <v>17</v>
      </c>
      <c r="F1154">
        <v>1275000</v>
      </c>
      <c r="G1154" t="s">
        <v>160</v>
      </c>
      <c r="H1154" t="s">
        <v>319</v>
      </c>
      <c r="I1154" t="s">
        <v>341</v>
      </c>
      <c r="J1154" t="s">
        <v>39</v>
      </c>
      <c r="K1154" t="s">
        <v>40</v>
      </c>
      <c r="L1154" t="s">
        <v>23</v>
      </c>
      <c r="M1154">
        <v>17500</v>
      </c>
      <c r="N1154" t="s">
        <v>58</v>
      </c>
      <c r="O1154" t="s">
        <v>59</v>
      </c>
      <c r="P1154">
        <v>6831344</v>
      </c>
      <c r="Q1154" t="s">
        <v>60</v>
      </c>
      <c r="R1154" t="str">
        <f t="shared" ref="R1154:R1217" si="55">IF(F1154&lt;_xlfn.PERCENTILE.INC($F$2:$F$10576,1/3), "Tertile 1",
   IF(F1154&lt;_xlfn.PERCENTILE.INC($F$2:$F$10576,2/3), "Tertile 2", "Tertile 3"))</f>
        <v>Tertile 3</v>
      </c>
      <c r="S1154" t="str">
        <f t="shared" ref="S1154:S1217" si="56">IF(F1154&gt;755000, "Eligible", "Risky")</f>
        <v>Eligible</v>
      </c>
    </row>
    <row r="1155" spans="1:19" x14ac:dyDescent="0.35">
      <c r="A1155" t="s">
        <v>2177</v>
      </c>
      <c r="B1155" s="1">
        <v>44642</v>
      </c>
      <c r="C1155" s="5" t="str">
        <f t="shared" si="54"/>
        <v>03</v>
      </c>
      <c r="D1155" t="s">
        <v>718</v>
      </c>
      <c r="E1155" t="s">
        <v>17</v>
      </c>
      <c r="F1155">
        <v>1350000</v>
      </c>
      <c r="G1155" t="s">
        <v>80</v>
      </c>
      <c r="H1155" t="s">
        <v>99</v>
      </c>
      <c r="I1155" t="s">
        <v>238</v>
      </c>
      <c r="J1155" t="s">
        <v>21</v>
      </c>
      <c r="K1155" t="s">
        <v>22</v>
      </c>
      <c r="L1155" t="s">
        <v>23</v>
      </c>
      <c r="M1155">
        <v>26000</v>
      </c>
      <c r="N1155" t="s">
        <v>66</v>
      </c>
      <c r="O1155" t="s">
        <v>59</v>
      </c>
      <c r="P1155">
        <v>8417641</v>
      </c>
      <c r="Q1155" t="s">
        <v>67</v>
      </c>
      <c r="R1155" t="str">
        <f t="shared" si="55"/>
        <v>Tertile 3</v>
      </c>
      <c r="S1155" t="str">
        <f t="shared" si="56"/>
        <v>Eligible</v>
      </c>
    </row>
    <row r="1156" spans="1:19" x14ac:dyDescent="0.35">
      <c r="A1156" t="s">
        <v>2197</v>
      </c>
      <c r="B1156" s="1">
        <v>44642</v>
      </c>
      <c r="C1156" s="5" t="str">
        <f t="shared" si="54"/>
        <v>03</v>
      </c>
      <c r="D1156" t="s">
        <v>913</v>
      </c>
      <c r="E1156" t="s">
        <v>17</v>
      </c>
      <c r="F1156">
        <v>1400000</v>
      </c>
      <c r="G1156" t="s">
        <v>291</v>
      </c>
      <c r="H1156" t="s">
        <v>99</v>
      </c>
      <c r="I1156" t="s">
        <v>541</v>
      </c>
      <c r="J1156" t="s">
        <v>39</v>
      </c>
      <c r="K1156" t="s">
        <v>40</v>
      </c>
      <c r="L1156" t="s">
        <v>50</v>
      </c>
      <c r="M1156">
        <v>16000</v>
      </c>
      <c r="N1156" t="s">
        <v>42</v>
      </c>
      <c r="O1156" t="s">
        <v>43</v>
      </c>
      <c r="P1156">
        <v>8177981</v>
      </c>
      <c r="Q1156" t="s">
        <v>44</v>
      </c>
      <c r="R1156" t="str">
        <f t="shared" si="55"/>
        <v>Tertile 3</v>
      </c>
      <c r="S1156" t="str">
        <f t="shared" si="56"/>
        <v>Eligible</v>
      </c>
    </row>
    <row r="1157" spans="1:19" x14ac:dyDescent="0.35">
      <c r="A1157" t="s">
        <v>2161</v>
      </c>
      <c r="B1157" s="1">
        <v>44642</v>
      </c>
      <c r="C1157" s="5" t="str">
        <f t="shared" si="54"/>
        <v>03</v>
      </c>
      <c r="D1157" t="s">
        <v>1592</v>
      </c>
      <c r="E1157" t="s">
        <v>86</v>
      </c>
      <c r="F1157">
        <v>1485000</v>
      </c>
      <c r="G1157" t="s">
        <v>199</v>
      </c>
      <c r="H1157" t="s">
        <v>99</v>
      </c>
      <c r="I1157" t="s">
        <v>100</v>
      </c>
      <c r="J1157" t="s">
        <v>21</v>
      </c>
      <c r="K1157" t="s">
        <v>22</v>
      </c>
      <c r="L1157" t="s">
        <v>23</v>
      </c>
      <c r="M1157">
        <v>9500</v>
      </c>
      <c r="N1157" t="s">
        <v>51</v>
      </c>
      <c r="O1157" t="s">
        <v>25</v>
      </c>
      <c r="P1157">
        <v>7850720</v>
      </c>
      <c r="Q1157" t="s">
        <v>52</v>
      </c>
      <c r="R1157" t="str">
        <f t="shared" si="55"/>
        <v>Tertile 3</v>
      </c>
      <c r="S1157" t="str">
        <f t="shared" si="56"/>
        <v>Eligible</v>
      </c>
    </row>
    <row r="1158" spans="1:19" x14ac:dyDescent="0.35">
      <c r="A1158" t="s">
        <v>2164</v>
      </c>
      <c r="B1158" s="1">
        <v>44642</v>
      </c>
      <c r="C1158" s="5" t="str">
        <f t="shared" si="54"/>
        <v>03</v>
      </c>
      <c r="D1158" t="s">
        <v>2141</v>
      </c>
      <c r="E1158" t="s">
        <v>17</v>
      </c>
      <c r="F1158">
        <v>1525000</v>
      </c>
      <c r="G1158" t="s">
        <v>252</v>
      </c>
      <c r="H1158" t="s">
        <v>108</v>
      </c>
      <c r="I1158" t="s">
        <v>109</v>
      </c>
      <c r="J1158" t="s">
        <v>39</v>
      </c>
      <c r="K1158" t="s">
        <v>40</v>
      </c>
      <c r="L1158" t="s">
        <v>50</v>
      </c>
      <c r="M1158">
        <v>26500</v>
      </c>
      <c r="N1158" t="s">
        <v>72</v>
      </c>
      <c r="O1158" t="s">
        <v>110</v>
      </c>
      <c r="P1158">
        <v>7275738</v>
      </c>
      <c r="Q1158" t="s">
        <v>73</v>
      </c>
      <c r="R1158" t="str">
        <f t="shared" si="55"/>
        <v>Tertile 3</v>
      </c>
      <c r="S1158" t="str">
        <f t="shared" si="56"/>
        <v>Eligible</v>
      </c>
    </row>
    <row r="1159" spans="1:19" x14ac:dyDescent="0.35">
      <c r="A1159" t="s">
        <v>2171</v>
      </c>
      <c r="B1159" s="1">
        <v>44642</v>
      </c>
      <c r="C1159" s="5" t="str">
        <f t="shared" si="54"/>
        <v>03</v>
      </c>
      <c r="D1159" t="s">
        <v>947</v>
      </c>
      <c r="E1159" t="s">
        <v>17</v>
      </c>
      <c r="F1159">
        <v>1550000</v>
      </c>
      <c r="G1159" t="s">
        <v>142</v>
      </c>
      <c r="H1159" t="s">
        <v>148</v>
      </c>
      <c r="I1159" t="s">
        <v>765</v>
      </c>
      <c r="J1159" t="s">
        <v>39</v>
      </c>
      <c r="K1159" t="s">
        <v>40</v>
      </c>
      <c r="L1159" t="s">
        <v>50</v>
      </c>
      <c r="M1159">
        <v>28000</v>
      </c>
      <c r="N1159" t="s">
        <v>51</v>
      </c>
      <c r="O1159" t="s">
        <v>25</v>
      </c>
      <c r="P1159">
        <v>7153214</v>
      </c>
      <c r="Q1159" t="s">
        <v>52</v>
      </c>
      <c r="R1159" t="str">
        <f t="shared" si="55"/>
        <v>Tertile 3</v>
      </c>
      <c r="S1159" t="str">
        <f t="shared" si="56"/>
        <v>Eligible</v>
      </c>
    </row>
    <row r="1160" spans="1:19" x14ac:dyDescent="0.35">
      <c r="A1160" t="s">
        <v>2174</v>
      </c>
      <c r="B1160" s="1">
        <v>44642</v>
      </c>
      <c r="C1160" s="5" t="str">
        <f t="shared" si="54"/>
        <v>03</v>
      </c>
      <c r="D1160" t="s">
        <v>2175</v>
      </c>
      <c r="E1160" t="s">
        <v>17</v>
      </c>
      <c r="F1160">
        <v>1590000</v>
      </c>
      <c r="G1160" t="s">
        <v>76</v>
      </c>
      <c r="H1160" t="s">
        <v>30</v>
      </c>
      <c r="I1160" t="s">
        <v>31</v>
      </c>
      <c r="J1160" t="s">
        <v>21</v>
      </c>
      <c r="K1160" t="s">
        <v>22</v>
      </c>
      <c r="L1160" t="s">
        <v>23</v>
      </c>
      <c r="M1160">
        <v>19000</v>
      </c>
      <c r="N1160" t="s">
        <v>72</v>
      </c>
      <c r="O1160" t="s">
        <v>25</v>
      </c>
      <c r="P1160">
        <v>8144027</v>
      </c>
      <c r="Q1160" t="s">
        <v>73</v>
      </c>
      <c r="R1160" t="str">
        <f t="shared" si="55"/>
        <v>Tertile 3</v>
      </c>
      <c r="S1160" t="str">
        <f t="shared" si="56"/>
        <v>Eligible</v>
      </c>
    </row>
    <row r="1161" spans="1:19" x14ac:dyDescent="0.35">
      <c r="A1161" t="s">
        <v>2185</v>
      </c>
      <c r="B1161" s="1">
        <v>44642</v>
      </c>
      <c r="C1161" s="5" t="str">
        <f t="shared" si="54"/>
        <v>03</v>
      </c>
      <c r="D1161" t="s">
        <v>2186</v>
      </c>
      <c r="E1161" t="s">
        <v>17</v>
      </c>
      <c r="F1161">
        <v>1726000</v>
      </c>
      <c r="G1161" t="s">
        <v>76</v>
      </c>
      <c r="H1161" t="s">
        <v>444</v>
      </c>
      <c r="I1161" t="s">
        <v>929</v>
      </c>
      <c r="J1161" t="s">
        <v>39</v>
      </c>
      <c r="K1161" t="s">
        <v>40</v>
      </c>
      <c r="L1161" t="s">
        <v>23</v>
      </c>
      <c r="M1161">
        <v>29600</v>
      </c>
      <c r="N1161" t="s">
        <v>72</v>
      </c>
      <c r="O1161" t="s">
        <v>25</v>
      </c>
      <c r="P1161">
        <v>6091073</v>
      </c>
      <c r="Q1161" t="s">
        <v>73</v>
      </c>
      <c r="R1161" t="str">
        <f t="shared" si="55"/>
        <v>Tertile 3</v>
      </c>
      <c r="S1161" t="str">
        <f t="shared" si="56"/>
        <v>Eligible</v>
      </c>
    </row>
    <row r="1162" spans="1:19" x14ac:dyDescent="0.35">
      <c r="A1162" t="s">
        <v>2184</v>
      </c>
      <c r="B1162" s="1">
        <v>44642</v>
      </c>
      <c r="C1162" s="5" t="str">
        <f t="shared" si="54"/>
        <v>03</v>
      </c>
      <c r="D1162" t="s">
        <v>2034</v>
      </c>
      <c r="E1162" t="s">
        <v>17</v>
      </c>
      <c r="F1162">
        <v>1760000</v>
      </c>
      <c r="G1162" t="s">
        <v>152</v>
      </c>
      <c r="H1162" t="s">
        <v>94</v>
      </c>
      <c r="I1162" t="s">
        <v>95</v>
      </c>
      <c r="J1162" t="s">
        <v>21</v>
      </c>
      <c r="K1162" t="s">
        <v>22</v>
      </c>
      <c r="L1162" t="s">
        <v>41</v>
      </c>
      <c r="M1162">
        <v>31000</v>
      </c>
      <c r="N1162" t="s">
        <v>66</v>
      </c>
      <c r="O1162" t="s">
        <v>59</v>
      </c>
      <c r="P1162">
        <v>8471468</v>
      </c>
      <c r="Q1162" t="s">
        <v>73</v>
      </c>
      <c r="R1162" t="str">
        <f t="shared" si="55"/>
        <v>Tertile 3</v>
      </c>
      <c r="S1162" t="str">
        <f t="shared" si="56"/>
        <v>Eligible</v>
      </c>
    </row>
    <row r="1163" spans="1:19" x14ac:dyDescent="0.35">
      <c r="A1163" t="s">
        <v>2202</v>
      </c>
      <c r="B1163" s="1">
        <v>44642</v>
      </c>
      <c r="C1163" s="5" t="str">
        <f t="shared" si="54"/>
        <v>03</v>
      </c>
      <c r="D1163" t="s">
        <v>2203</v>
      </c>
      <c r="E1163" t="s">
        <v>17</v>
      </c>
      <c r="F1163">
        <v>1870000</v>
      </c>
      <c r="G1163" t="s">
        <v>80</v>
      </c>
      <c r="H1163" t="s">
        <v>117</v>
      </c>
      <c r="I1163" t="s">
        <v>427</v>
      </c>
      <c r="J1163" t="s">
        <v>39</v>
      </c>
      <c r="K1163" t="s">
        <v>40</v>
      </c>
      <c r="L1163" t="s">
        <v>23</v>
      </c>
      <c r="M1163">
        <v>20000</v>
      </c>
      <c r="N1163" t="s">
        <v>66</v>
      </c>
      <c r="O1163" t="s">
        <v>25</v>
      </c>
      <c r="P1163">
        <v>8381201</v>
      </c>
      <c r="Q1163" t="s">
        <v>67</v>
      </c>
      <c r="R1163" t="str">
        <f t="shared" si="55"/>
        <v>Tertile 3</v>
      </c>
      <c r="S1163" t="str">
        <f t="shared" si="56"/>
        <v>Eligible</v>
      </c>
    </row>
    <row r="1164" spans="1:19" x14ac:dyDescent="0.35">
      <c r="A1164" t="s">
        <v>2159</v>
      </c>
      <c r="B1164" s="1">
        <v>44642</v>
      </c>
      <c r="C1164" s="5" t="str">
        <f t="shared" si="54"/>
        <v>03</v>
      </c>
      <c r="D1164" t="s">
        <v>2099</v>
      </c>
      <c r="E1164" t="s">
        <v>17</v>
      </c>
      <c r="F1164">
        <v>1900000</v>
      </c>
      <c r="G1164" t="s">
        <v>191</v>
      </c>
      <c r="H1164" t="s">
        <v>56</v>
      </c>
      <c r="I1164" t="s">
        <v>91</v>
      </c>
      <c r="J1164" t="s">
        <v>39</v>
      </c>
      <c r="K1164" t="s">
        <v>40</v>
      </c>
      <c r="L1164" t="s">
        <v>41</v>
      </c>
      <c r="M1164">
        <v>31001</v>
      </c>
      <c r="N1164" t="s">
        <v>32</v>
      </c>
      <c r="O1164" t="s">
        <v>25</v>
      </c>
      <c r="P1164">
        <v>8994646</v>
      </c>
      <c r="Q1164" t="s">
        <v>33</v>
      </c>
      <c r="R1164" t="str">
        <f t="shared" si="55"/>
        <v>Tertile 3</v>
      </c>
      <c r="S1164" t="str">
        <f t="shared" si="56"/>
        <v>Eligible</v>
      </c>
    </row>
    <row r="1165" spans="1:19" x14ac:dyDescent="0.35">
      <c r="A1165" t="s">
        <v>2162</v>
      </c>
      <c r="B1165" s="1">
        <v>44642</v>
      </c>
      <c r="C1165" s="5" t="str">
        <f t="shared" si="54"/>
        <v>03</v>
      </c>
      <c r="D1165" t="s">
        <v>331</v>
      </c>
      <c r="E1165" t="s">
        <v>17</v>
      </c>
      <c r="F1165">
        <v>1950000</v>
      </c>
      <c r="G1165" t="s">
        <v>244</v>
      </c>
      <c r="H1165" t="s">
        <v>104</v>
      </c>
      <c r="I1165" t="s">
        <v>105</v>
      </c>
      <c r="J1165" t="s">
        <v>21</v>
      </c>
      <c r="K1165" t="s">
        <v>22</v>
      </c>
      <c r="L1165" t="s">
        <v>41</v>
      </c>
      <c r="M1165">
        <v>15000</v>
      </c>
      <c r="N1165" t="s">
        <v>58</v>
      </c>
      <c r="O1165" t="s">
        <v>59</v>
      </c>
      <c r="P1165">
        <v>6919595</v>
      </c>
      <c r="Q1165" t="s">
        <v>60</v>
      </c>
      <c r="R1165" t="str">
        <f t="shared" si="55"/>
        <v>Tertile 3</v>
      </c>
      <c r="S1165" t="str">
        <f t="shared" si="56"/>
        <v>Eligible</v>
      </c>
    </row>
    <row r="1166" spans="1:19" x14ac:dyDescent="0.35">
      <c r="A1166" t="s">
        <v>2189</v>
      </c>
      <c r="B1166" s="1">
        <v>44642</v>
      </c>
      <c r="C1166" s="5" t="str">
        <f t="shared" si="54"/>
        <v>03</v>
      </c>
      <c r="D1166" t="s">
        <v>2190</v>
      </c>
      <c r="E1166" t="s">
        <v>17</v>
      </c>
      <c r="F1166">
        <v>2080000</v>
      </c>
      <c r="G1166" t="s">
        <v>36</v>
      </c>
      <c r="H1166" t="s">
        <v>99</v>
      </c>
      <c r="I1166" t="s">
        <v>541</v>
      </c>
      <c r="J1166" t="s">
        <v>39</v>
      </c>
      <c r="K1166" t="s">
        <v>40</v>
      </c>
      <c r="L1166" t="s">
        <v>50</v>
      </c>
      <c r="M1166">
        <v>14000</v>
      </c>
      <c r="N1166" t="s">
        <v>42</v>
      </c>
      <c r="O1166" t="s">
        <v>43</v>
      </c>
      <c r="P1166">
        <v>8782822</v>
      </c>
      <c r="Q1166" t="s">
        <v>44</v>
      </c>
      <c r="R1166" t="str">
        <f t="shared" si="55"/>
        <v>Tertile 3</v>
      </c>
      <c r="S1166" t="str">
        <f t="shared" si="56"/>
        <v>Eligible</v>
      </c>
    </row>
    <row r="1167" spans="1:19" x14ac:dyDescent="0.35">
      <c r="A1167" t="s">
        <v>2238</v>
      </c>
      <c r="B1167" s="1">
        <v>44643</v>
      </c>
      <c r="C1167" s="5" t="str">
        <f t="shared" si="54"/>
        <v>03</v>
      </c>
      <c r="D1167" t="s">
        <v>325</v>
      </c>
      <c r="E1167" t="s">
        <v>17</v>
      </c>
      <c r="F1167">
        <v>13500</v>
      </c>
      <c r="G1167" t="s">
        <v>160</v>
      </c>
      <c r="H1167" t="s">
        <v>156</v>
      </c>
      <c r="I1167" t="s">
        <v>2239</v>
      </c>
      <c r="J1167" t="s">
        <v>21</v>
      </c>
      <c r="K1167" t="s">
        <v>22</v>
      </c>
      <c r="L1167" t="s">
        <v>50</v>
      </c>
      <c r="M1167">
        <v>17000</v>
      </c>
      <c r="N1167" t="s">
        <v>58</v>
      </c>
      <c r="O1167" t="s">
        <v>83</v>
      </c>
      <c r="P1167">
        <v>6361867</v>
      </c>
      <c r="Q1167" t="s">
        <v>60</v>
      </c>
      <c r="R1167" t="str">
        <f t="shared" si="55"/>
        <v>Tertile 1</v>
      </c>
      <c r="S1167" t="str">
        <f t="shared" si="56"/>
        <v>Risky</v>
      </c>
    </row>
    <row r="1168" spans="1:19" x14ac:dyDescent="0.35">
      <c r="A1168" t="s">
        <v>2240</v>
      </c>
      <c r="B1168" s="1">
        <v>44643</v>
      </c>
      <c r="C1168" s="5" t="str">
        <f t="shared" si="54"/>
        <v>03</v>
      </c>
      <c r="D1168" t="s">
        <v>758</v>
      </c>
      <c r="E1168" t="s">
        <v>17</v>
      </c>
      <c r="F1168">
        <v>13500</v>
      </c>
      <c r="G1168" t="s">
        <v>103</v>
      </c>
      <c r="H1168" t="s">
        <v>108</v>
      </c>
      <c r="I1168" t="s">
        <v>335</v>
      </c>
      <c r="J1168" t="s">
        <v>21</v>
      </c>
      <c r="K1168" t="s">
        <v>22</v>
      </c>
      <c r="L1168" t="s">
        <v>50</v>
      </c>
      <c r="M1168">
        <v>22000</v>
      </c>
      <c r="N1168" t="s">
        <v>42</v>
      </c>
      <c r="O1168" t="s">
        <v>25</v>
      </c>
      <c r="P1168">
        <v>6545256</v>
      </c>
      <c r="Q1168" t="s">
        <v>44</v>
      </c>
      <c r="R1168" t="str">
        <f t="shared" si="55"/>
        <v>Tertile 1</v>
      </c>
      <c r="S1168" t="str">
        <f t="shared" si="56"/>
        <v>Risky</v>
      </c>
    </row>
    <row r="1169" spans="1:19" x14ac:dyDescent="0.35">
      <c r="A1169" t="s">
        <v>2241</v>
      </c>
      <c r="B1169" s="1">
        <v>44643</v>
      </c>
      <c r="C1169" s="5" t="str">
        <f t="shared" si="54"/>
        <v>03</v>
      </c>
      <c r="D1169" t="s">
        <v>760</v>
      </c>
      <c r="E1169" t="s">
        <v>17</v>
      </c>
      <c r="F1169">
        <v>13500</v>
      </c>
      <c r="G1169" t="s">
        <v>142</v>
      </c>
      <c r="H1169" t="s">
        <v>187</v>
      </c>
      <c r="I1169" t="s">
        <v>188</v>
      </c>
      <c r="J1169" t="s">
        <v>39</v>
      </c>
      <c r="K1169" t="s">
        <v>40</v>
      </c>
      <c r="L1169" t="s">
        <v>41</v>
      </c>
      <c r="M1169">
        <v>17000</v>
      </c>
      <c r="N1169" t="s">
        <v>51</v>
      </c>
      <c r="O1169" t="s">
        <v>110</v>
      </c>
      <c r="P1169">
        <v>7692234</v>
      </c>
      <c r="Q1169" t="s">
        <v>52</v>
      </c>
      <c r="R1169" t="str">
        <f t="shared" si="55"/>
        <v>Tertile 1</v>
      </c>
      <c r="S1169" t="str">
        <f t="shared" si="56"/>
        <v>Risky</v>
      </c>
    </row>
    <row r="1170" spans="1:19" x14ac:dyDescent="0.35">
      <c r="A1170" t="s">
        <v>2235</v>
      </c>
      <c r="B1170" s="1">
        <v>44643</v>
      </c>
      <c r="C1170" s="5" t="str">
        <f t="shared" si="54"/>
        <v>03</v>
      </c>
      <c r="D1170" t="s">
        <v>480</v>
      </c>
      <c r="E1170" t="s">
        <v>17</v>
      </c>
      <c r="F1170">
        <v>406000</v>
      </c>
      <c r="G1170" t="s">
        <v>80</v>
      </c>
      <c r="H1170" t="s">
        <v>303</v>
      </c>
      <c r="I1170" t="s">
        <v>304</v>
      </c>
      <c r="J1170" t="s">
        <v>39</v>
      </c>
      <c r="K1170" t="s">
        <v>40</v>
      </c>
      <c r="L1170" t="s">
        <v>23</v>
      </c>
      <c r="M1170">
        <v>17000</v>
      </c>
      <c r="N1170" t="s">
        <v>66</v>
      </c>
      <c r="O1170" t="s">
        <v>59</v>
      </c>
      <c r="P1170">
        <v>8792918</v>
      </c>
      <c r="Q1170" t="s">
        <v>67</v>
      </c>
      <c r="R1170" t="str">
        <f t="shared" si="55"/>
        <v>Tertile 1</v>
      </c>
      <c r="S1170" t="str">
        <f t="shared" si="56"/>
        <v>Risky</v>
      </c>
    </row>
    <row r="1171" spans="1:19" x14ac:dyDescent="0.35">
      <c r="A1171" t="s">
        <v>2251</v>
      </c>
      <c r="B1171" s="1">
        <v>44643</v>
      </c>
      <c r="C1171" s="5" t="str">
        <f t="shared" si="54"/>
        <v>03</v>
      </c>
      <c r="D1171" t="s">
        <v>2252</v>
      </c>
      <c r="E1171" t="s">
        <v>86</v>
      </c>
      <c r="F1171">
        <v>440000</v>
      </c>
      <c r="G1171" t="s">
        <v>195</v>
      </c>
      <c r="H1171" t="s">
        <v>94</v>
      </c>
      <c r="I1171" t="s">
        <v>630</v>
      </c>
      <c r="J1171" t="s">
        <v>39</v>
      </c>
      <c r="K1171" t="s">
        <v>40</v>
      </c>
      <c r="L1171" t="s">
        <v>23</v>
      </c>
      <c r="M1171">
        <v>53000</v>
      </c>
      <c r="N1171" t="s">
        <v>42</v>
      </c>
      <c r="O1171" t="s">
        <v>59</v>
      </c>
      <c r="P1171">
        <v>8401681</v>
      </c>
      <c r="Q1171" t="s">
        <v>44</v>
      </c>
      <c r="R1171" t="str">
        <f t="shared" si="55"/>
        <v>Tertile 1</v>
      </c>
      <c r="S1171" t="str">
        <f t="shared" si="56"/>
        <v>Risky</v>
      </c>
    </row>
    <row r="1172" spans="1:19" x14ac:dyDescent="0.35">
      <c r="A1172" t="s">
        <v>2266</v>
      </c>
      <c r="B1172" s="1">
        <v>44643</v>
      </c>
      <c r="C1172" s="5" t="str">
        <f t="shared" si="54"/>
        <v>03</v>
      </c>
      <c r="D1172" t="s">
        <v>640</v>
      </c>
      <c r="E1172" t="s">
        <v>17</v>
      </c>
      <c r="F1172">
        <v>493000</v>
      </c>
      <c r="G1172" t="s">
        <v>166</v>
      </c>
      <c r="H1172" t="s">
        <v>30</v>
      </c>
      <c r="I1172" t="s">
        <v>926</v>
      </c>
      <c r="J1172" t="s">
        <v>21</v>
      </c>
      <c r="K1172" t="s">
        <v>22</v>
      </c>
      <c r="L1172" t="s">
        <v>23</v>
      </c>
      <c r="M1172">
        <v>22000</v>
      </c>
      <c r="N1172" t="s">
        <v>24</v>
      </c>
      <c r="O1172" t="s">
        <v>43</v>
      </c>
      <c r="P1172">
        <v>7758848</v>
      </c>
      <c r="Q1172" t="s">
        <v>26</v>
      </c>
      <c r="R1172" t="str">
        <f t="shared" si="55"/>
        <v>Tertile 1</v>
      </c>
      <c r="S1172" t="str">
        <f t="shared" si="56"/>
        <v>Risky</v>
      </c>
    </row>
    <row r="1173" spans="1:19" x14ac:dyDescent="0.35">
      <c r="A1173" t="s">
        <v>2269</v>
      </c>
      <c r="B1173" s="1">
        <v>44643</v>
      </c>
      <c r="C1173" s="5" t="str">
        <f t="shared" si="54"/>
        <v>03</v>
      </c>
      <c r="D1173" t="s">
        <v>968</v>
      </c>
      <c r="E1173" t="s">
        <v>17</v>
      </c>
      <c r="F1173">
        <v>507000</v>
      </c>
      <c r="G1173" t="s">
        <v>18</v>
      </c>
      <c r="H1173" t="s">
        <v>64</v>
      </c>
      <c r="I1173" t="s">
        <v>200</v>
      </c>
      <c r="J1173" t="s">
        <v>39</v>
      </c>
      <c r="K1173" t="s">
        <v>40</v>
      </c>
      <c r="L1173" t="s">
        <v>23</v>
      </c>
      <c r="M1173">
        <v>42000</v>
      </c>
      <c r="N1173" t="s">
        <v>24</v>
      </c>
      <c r="O1173" t="s">
        <v>59</v>
      </c>
      <c r="P1173">
        <v>6141955</v>
      </c>
      <c r="Q1173" t="s">
        <v>33</v>
      </c>
      <c r="R1173" t="str">
        <f t="shared" si="55"/>
        <v>Tertile 1</v>
      </c>
      <c r="S1173" t="str">
        <f t="shared" si="56"/>
        <v>Risky</v>
      </c>
    </row>
    <row r="1174" spans="1:19" x14ac:dyDescent="0.35">
      <c r="A1174" t="s">
        <v>2264</v>
      </c>
      <c r="B1174" s="1">
        <v>44643</v>
      </c>
      <c r="C1174" s="5" t="str">
        <f t="shared" si="54"/>
        <v>03</v>
      </c>
      <c r="D1174" t="s">
        <v>2265</v>
      </c>
      <c r="E1174" t="s">
        <v>17</v>
      </c>
      <c r="F1174">
        <v>515000</v>
      </c>
      <c r="G1174" t="s">
        <v>90</v>
      </c>
      <c r="H1174" t="s">
        <v>37</v>
      </c>
      <c r="I1174" t="s">
        <v>38</v>
      </c>
      <c r="J1174" t="s">
        <v>39</v>
      </c>
      <c r="K1174" t="s">
        <v>40</v>
      </c>
      <c r="L1174" t="s">
        <v>41</v>
      </c>
      <c r="M1174">
        <v>37000</v>
      </c>
      <c r="N1174" t="s">
        <v>72</v>
      </c>
      <c r="O1174" t="s">
        <v>43</v>
      </c>
      <c r="P1174">
        <v>6947492</v>
      </c>
      <c r="Q1174" t="s">
        <v>73</v>
      </c>
      <c r="R1174" t="str">
        <f t="shared" si="55"/>
        <v>Tertile 1</v>
      </c>
      <c r="S1174" t="str">
        <f t="shared" si="56"/>
        <v>Risky</v>
      </c>
    </row>
    <row r="1175" spans="1:19" x14ac:dyDescent="0.35">
      <c r="A1175" t="s">
        <v>2248</v>
      </c>
      <c r="B1175" s="1">
        <v>44643</v>
      </c>
      <c r="C1175" s="5" t="str">
        <f t="shared" si="54"/>
        <v>03</v>
      </c>
      <c r="D1175" t="s">
        <v>480</v>
      </c>
      <c r="E1175" t="s">
        <v>86</v>
      </c>
      <c r="F1175">
        <v>550000</v>
      </c>
      <c r="G1175" t="s">
        <v>137</v>
      </c>
      <c r="H1175" t="s">
        <v>81</v>
      </c>
      <c r="I1175" t="s">
        <v>387</v>
      </c>
      <c r="J1175" t="s">
        <v>39</v>
      </c>
      <c r="K1175" t="s">
        <v>40</v>
      </c>
      <c r="L1175" t="s">
        <v>41</v>
      </c>
      <c r="M1175">
        <v>22000</v>
      </c>
      <c r="N1175" t="s">
        <v>24</v>
      </c>
      <c r="O1175" t="s">
        <v>59</v>
      </c>
      <c r="P1175">
        <v>6755707</v>
      </c>
      <c r="Q1175" t="s">
        <v>26</v>
      </c>
      <c r="R1175" t="str">
        <f t="shared" si="55"/>
        <v>Tertile 2</v>
      </c>
      <c r="S1175" t="str">
        <f t="shared" si="56"/>
        <v>Risky</v>
      </c>
    </row>
    <row r="1176" spans="1:19" x14ac:dyDescent="0.35">
      <c r="A1176" t="s">
        <v>2245</v>
      </c>
      <c r="B1176" s="1">
        <v>44643</v>
      </c>
      <c r="C1176" s="5" t="str">
        <f t="shared" si="54"/>
        <v>03</v>
      </c>
      <c r="D1176" t="s">
        <v>797</v>
      </c>
      <c r="E1176" t="s">
        <v>17</v>
      </c>
      <c r="F1176">
        <v>560000</v>
      </c>
      <c r="G1176" t="s">
        <v>76</v>
      </c>
      <c r="H1176" t="s">
        <v>303</v>
      </c>
      <c r="I1176" t="s">
        <v>532</v>
      </c>
      <c r="J1176" t="s">
        <v>39</v>
      </c>
      <c r="K1176" t="s">
        <v>40</v>
      </c>
      <c r="L1176" t="s">
        <v>23</v>
      </c>
      <c r="M1176">
        <v>18000</v>
      </c>
      <c r="N1176" t="s">
        <v>72</v>
      </c>
      <c r="O1176" t="s">
        <v>43</v>
      </c>
      <c r="P1176">
        <v>6550033</v>
      </c>
      <c r="Q1176" t="s">
        <v>73</v>
      </c>
      <c r="R1176" t="str">
        <f t="shared" si="55"/>
        <v>Tertile 2</v>
      </c>
      <c r="S1176" t="str">
        <f t="shared" si="56"/>
        <v>Risky</v>
      </c>
    </row>
    <row r="1177" spans="1:19" x14ac:dyDescent="0.35">
      <c r="A1177" t="s">
        <v>2246</v>
      </c>
      <c r="B1177" s="1">
        <v>44643</v>
      </c>
      <c r="C1177" s="5" t="str">
        <f t="shared" si="54"/>
        <v>03</v>
      </c>
      <c r="D1177" t="s">
        <v>2247</v>
      </c>
      <c r="E1177" t="s">
        <v>17</v>
      </c>
      <c r="F1177">
        <v>610000</v>
      </c>
      <c r="G1177" t="s">
        <v>70</v>
      </c>
      <c r="H1177" t="s">
        <v>148</v>
      </c>
      <c r="I1177" t="s">
        <v>149</v>
      </c>
      <c r="J1177" t="s">
        <v>21</v>
      </c>
      <c r="K1177" t="s">
        <v>22</v>
      </c>
      <c r="L1177" t="s">
        <v>41</v>
      </c>
      <c r="M1177">
        <v>16000</v>
      </c>
      <c r="N1177" t="s">
        <v>72</v>
      </c>
      <c r="O1177" t="s">
        <v>43</v>
      </c>
      <c r="P1177">
        <v>6450724</v>
      </c>
      <c r="Q1177" t="s">
        <v>73</v>
      </c>
      <c r="R1177" t="str">
        <f t="shared" si="55"/>
        <v>Tertile 2</v>
      </c>
      <c r="S1177" t="str">
        <f t="shared" si="56"/>
        <v>Risky</v>
      </c>
    </row>
    <row r="1178" spans="1:19" x14ac:dyDescent="0.35">
      <c r="A1178" t="s">
        <v>2233</v>
      </c>
      <c r="B1178" s="1">
        <v>44643</v>
      </c>
      <c r="C1178" s="5" t="str">
        <f t="shared" si="54"/>
        <v>03</v>
      </c>
      <c r="D1178" t="s">
        <v>2234</v>
      </c>
      <c r="E1178" t="s">
        <v>17</v>
      </c>
      <c r="F1178">
        <v>630000</v>
      </c>
      <c r="G1178" t="s">
        <v>160</v>
      </c>
      <c r="H1178" t="s">
        <v>94</v>
      </c>
      <c r="I1178" t="s">
        <v>95</v>
      </c>
      <c r="J1178" t="s">
        <v>21</v>
      </c>
      <c r="K1178" t="s">
        <v>22</v>
      </c>
      <c r="L1178" t="s">
        <v>50</v>
      </c>
      <c r="M1178">
        <v>46000</v>
      </c>
      <c r="N1178" t="s">
        <v>58</v>
      </c>
      <c r="O1178" t="s">
        <v>25</v>
      </c>
      <c r="P1178">
        <v>7855744</v>
      </c>
      <c r="Q1178" t="s">
        <v>60</v>
      </c>
      <c r="R1178" t="str">
        <f t="shared" si="55"/>
        <v>Tertile 2</v>
      </c>
      <c r="S1178" t="str">
        <f t="shared" si="56"/>
        <v>Risky</v>
      </c>
    </row>
    <row r="1179" spans="1:19" x14ac:dyDescent="0.35">
      <c r="A1179" t="s">
        <v>2236</v>
      </c>
      <c r="B1179" s="1">
        <v>44643</v>
      </c>
      <c r="C1179" s="5" t="str">
        <f t="shared" si="54"/>
        <v>03</v>
      </c>
      <c r="D1179" t="s">
        <v>486</v>
      </c>
      <c r="E1179" t="s">
        <v>17</v>
      </c>
      <c r="F1179">
        <v>660000</v>
      </c>
      <c r="G1179" t="s">
        <v>90</v>
      </c>
      <c r="H1179" t="s">
        <v>174</v>
      </c>
      <c r="I1179" t="s">
        <v>377</v>
      </c>
      <c r="J1179" t="s">
        <v>39</v>
      </c>
      <c r="K1179" t="s">
        <v>40</v>
      </c>
      <c r="L1179" t="s">
        <v>23</v>
      </c>
      <c r="M1179">
        <v>38000</v>
      </c>
      <c r="N1179" t="s">
        <v>72</v>
      </c>
      <c r="O1179" t="s">
        <v>25</v>
      </c>
      <c r="P1179">
        <v>7280545</v>
      </c>
      <c r="Q1179" t="s">
        <v>73</v>
      </c>
      <c r="R1179" t="str">
        <f t="shared" si="55"/>
        <v>Tertile 2</v>
      </c>
      <c r="S1179" t="str">
        <f t="shared" si="56"/>
        <v>Risky</v>
      </c>
    </row>
    <row r="1180" spans="1:19" x14ac:dyDescent="0.35">
      <c r="A1180" t="s">
        <v>2237</v>
      </c>
      <c r="B1180" s="1">
        <v>44643</v>
      </c>
      <c r="C1180" s="5" t="str">
        <f t="shared" si="54"/>
        <v>03</v>
      </c>
      <c r="D1180" t="s">
        <v>489</v>
      </c>
      <c r="E1180" t="s">
        <v>17</v>
      </c>
      <c r="F1180">
        <v>683500</v>
      </c>
      <c r="G1180" t="s">
        <v>166</v>
      </c>
      <c r="H1180" t="s">
        <v>138</v>
      </c>
      <c r="I1180" t="s">
        <v>269</v>
      </c>
      <c r="J1180" t="s">
        <v>39</v>
      </c>
      <c r="K1180" t="s">
        <v>40</v>
      </c>
      <c r="L1180" t="s">
        <v>23</v>
      </c>
      <c r="M1180">
        <v>15500</v>
      </c>
      <c r="N1180" t="s">
        <v>24</v>
      </c>
      <c r="O1180" t="s">
        <v>25</v>
      </c>
      <c r="P1180">
        <v>7270320</v>
      </c>
      <c r="Q1180" t="s">
        <v>26</v>
      </c>
      <c r="R1180" t="str">
        <f t="shared" si="55"/>
        <v>Tertile 2</v>
      </c>
      <c r="S1180" t="str">
        <f t="shared" si="56"/>
        <v>Risky</v>
      </c>
    </row>
    <row r="1181" spans="1:19" x14ac:dyDescent="0.35">
      <c r="A1181" t="s">
        <v>2253</v>
      </c>
      <c r="B1181" s="1">
        <v>44643</v>
      </c>
      <c r="C1181" s="5" t="str">
        <f t="shared" si="54"/>
        <v>03</v>
      </c>
      <c r="D1181" t="s">
        <v>2254</v>
      </c>
      <c r="E1181" t="s">
        <v>17</v>
      </c>
      <c r="F1181">
        <v>760000</v>
      </c>
      <c r="G1181" t="s">
        <v>199</v>
      </c>
      <c r="H1181" t="s">
        <v>187</v>
      </c>
      <c r="I1181" t="s">
        <v>188</v>
      </c>
      <c r="J1181" t="s">
        <v>39</v>
      </c>
      <c r="K1181" t="s">
        <v>40</v>
      </c>
      <c r="L1181" t="s">
        <v>41</v>
      </c>
      <c r="M1181">
        <v>22000</v>
      </c>
      <c r="N1181" t="s">
        <v>51</v>
      </c>
      <c r="O1181" t="s">
        <v>110</v>
      </c>
      <c r="P1181">
        <v>6025672</v>
      </c>
      <c r="Q1181" t="s">
        <v>52</v>
      </c>
      <c r="R1181" t="str">
        <f t="shared" si="55"/>
        <v>Tertile 2</v>
      </c>
      <c r="S1181" t="str">
        <f t="shared" si="56"/>
        <v>Eligible</v>
      </c>
    </row>
    <row r="1182" spans="1:19" x14ac:dyDescent="0.35">
      <c r="A1182" t="s">
        <v>2255</v>
      </c>
      <c r="B1182" s="1">
        <v>44643</v>
      </c>
      <c r="C1182" s="5" t="str">
        <f t="shared" si="54"/>
        <v>03</v>
      </c>
      <c r="D1182" t="s">
        <v>2256</v>
      </c>
      <c r="E1182" t="s">
        <v>17</v>
      </c>
      <c r="F1182">
        <v>771000</v>
      </c>
      <c r="G1182" t="s">
        <v>244</v>
      </c>
      <c r="H1182" t="s">
        <v>126</v>
      </c>
      <c r="I1182" t="s">
        <v>180</v>
      </c>
      <c r="J1182" t="s">
        <v>21</v>
      </c>
      <c r="K1182" t="s">
        <v>22</v>
      </c>
      <c r="L1182" t="s">
        <v>50</v>
      </c>
      <c r="M1182">
        <v>25000</v>
      </c>
      <c r="N1182" t="s">
        <v>58</v>
      </c>
      <c r="O1182" t="s">
        <v>59</v>
      </c>
      <c r="P1182">
        <v>8629385</v>
      </c>
      <c r="Q1182" t="s">
        <v>60</v>
      </c>
      <c r="R1182" t="str">
        <f t="shared" si="55"/>
        <v>Tertile 2</v>
      </c>
      <c r="S1182" t="str">
        <f t="shared" si="56"/>
        <v>Eligible</v>
      </c>
    </row>
    <row r="1183" spans="1:19" x14ac:dyDescent="0.35">
      <c r="A1183" t="s">
        <v>2231</v>
      </c>
      <c r="B1183" s="1">
        <v>44643</v>
      </c>
      <c r="C1183" s="5" t="str">
        <f t="shared" si="54"/>
        <v>03</v>
      </c>
      <c r="D1183" t="s">
        <v>417</v>
      </c>
      <c r="E1183" t="s">
        <v>17</v>
      </c>
      <c r="F1183">
        <v>780000</v>
      </c>
      <c r="G1183" t="s">
        <v>291</v>
      </c>
      <c r="H1183" t="s">
        <v>174</v>
      </c>
      <c r="I1183" t="s">
        <v>220</v>
      </c>
      <c r="J1183" t="s">
        <v>39</v>
      </c>
      <c r="K1183" t="s">
        <v>40</v>
      </c>
      <c r="L1183" t="s">
        <v>50</v>
      </c>
      <c r="M1183">
        <v>12000</v>
      </c>
      <c r="N1183" t="s">
        <v>42</v>
      </c>
      <c r="O1183" t="s">
        <v>59</v>
      </c>
      <c r="P1183">
        <v>6588787</v>
      </c>
      <c r="Q1183" t="s">
        <v>44</v>
      </c>
      <c r="R1183" t="str">
        <f t="shared" si="55"/>
        <v>Tertile 2</v>
      </c>
      <c r="S1183" t="str">
        <f t="shared" si="56"/>
        <v>Eligible</v>
      </c>
    </row>
    <row r="1184" spans="1:19" x14ac:dyDescent="0.35">
      <c r="A1184" t="s">
        <v>2242</v>
      </c>
      <c r="B1184" s="1">
        <v>44643</v>
      </c>
      <c r="C1184" s="5" t="str">
        <f t="shared" si="54"/>
        <v>03</v>
      </c>
      <c r="D1184" t="s">
        <v>771</v>
      </c>
      <c r="E1184" t="s">
        <v>17</v>
      </c>
      <c r="F1184">
        <v>821000</v>
      </c>
      <c r="G1184" t="s">
        <v>147</v>
      </c>
      <c r="H1184" t="s">
        <v>216</v>
      </c>
      <c r="I1184" t="s">
        <v>217</v>
      </c>
      <c r="J1184" t="s">
        <v>39</v>
      </c>
      <c r="K1184" t="s">
        <v>40</v>
      </c>
      <c r="L1184" t="s">
        <v>23</v>
      </c>
      <c r="M1184">
        <v>36000</v>
      </c>
      <c r="N1184" t="s">
        <v>58</v>
      </c>
      <c r="O1184" t="s">
        <v>59</v>
      </c>
      <c r="P1184">
        <v>6003786</v>
      </c>
      <c r="Q1184" t="s">
        <v>60</v>
      </c>
      <c r="R1184" t="str">
        <f t="shared" si="55"/>
        <v>Tertile 2</v>
      </c>
      <c r="S1184" t="str">
        <f t="shared" si="56"/>
        <v>Eligible</v>
      </c>
    </row>
    <row r="1185" spans="1:19" x14ac:dyDescent="0.35">
      <c r="A1185" t="s">
        <v>2270</v>
      </c>
      <c r="B1185" s="1">
        <v>44643</v>
      </c>
      <c r="C1185" s="5" t="str">
        <f t="shared" si="54"/>
        <v>03</v>
      </c>
      <c r="D1185" t="s">
        <v>970</v>
      </c>
      <c r="E1185" t="s">
        <v>17</v>
      </c>
      <c r="F1185">
        <v>845000</v>
      </c>
      <c r="G1185" t="s">
        <v>29</v>
      </c>
      <c r="H1185" t="s">
        <v>216</v>
      </c>
      <c r="I1185" t="s">
        <v>887</v>
      </c>
      <c r="J1185" t="s">
        <v>39</v>
      </c>
      <c r="K1185" t="s">
        <v>40</v>
      </c>
      <c r="L1185" t="s">
        <v>41</v>
      </c>
      <c r="M1185">
        <v>43000</v>
      </c>
      <c r="N1185" t="s">
        <v>32</v>
      </c>
      <c r="O1185" t="s">
        <v>110</v>
      </c>
      <c r="P1185">
        <v>7001840</v>
      </c>
      <c r="Q1185" t="s">
        <v>44</v>
      </c>
      <c r="R1185" t="str">
        <f t="shared" si="55"/>
        <v>Tertile 2</v>
      </c>
      <c r="S1185" t="str">
        <f t="shared" si="56"/>
        <v>Eligible</v>
      </c>
    </row>
    <row r="1186" spans="1:19" x14ac:dyDescent="0.35">
      <c r="A1186" t="s">
        <v>2272</v>
      </c>
      <c r="B1186" s="1">
        <v>44643</v>
      </c>
      <c r="C1186" s="5" t="str">
        <f t="shared" si="54"/>
        <v>03</v>
      </c>
      <c r="D1186" t="s">
        <v>2273</v>
      </c>
      <c r="E1186" t="s">
        <v>86</v>
      </c>
      <c r="F1186">
        <v>905000</v>
      </c>
      <c r="G1186" t="s">
        <v>47</v>
      </c>
      <c r="H1186" t="s">
        <v>30</v>
      </c>
      <c r="I1186" t="s">
        <v>347</v>
      </c>
      <c r="J1186" t="s">
        <v>39</v>
      </c>
      <c r="K1186" t="s">
        <v>40</v>
      </c>
      <c r="L1186" t="s">
        <v>50</v>
      </c>
      <c r="M1186">
        <v>21000</v>
      </c>
      <c r="N1186" t="s">
        <v>51</v>
      </c>
      <c r="O1186" t="s">
        <v>59</v>
      </c>
      <c r="P1186">
        <v>8777809</v>
      </c>
      <c r="Q1186" t="s">
        <v>60</v>
      </c>
      <c r="R1186" t="str">
        <f t="shared" si="55"/>
        <v>Tertile 2</v>
      </c>
      <c r="S1186" t="str">
        <f t="shared" si="56"/>
        <v>Eligible</v>
      </c>
    </row>
    <row r="1187" spans="1:19" x14ac:dyDescent="0.35">
      <c r="A1187" t="s">
        <v>2249</v>
      </c>
      <c r="B1187" s="1">
        <v>44643</v>
      </c>
      <c r="C1187" s="5" t="str">
        <f t="shared" si="54"/>
        <v>03</v>
      </c>
      <c r="D1187" t="s">
        <v>2250</v>
      </c>
      <c r="E1187" t="s">
        <v>17</v>
      </c>
      <c r="F1187">
        <v>925000</v>
      </c>
      <c r="G1187" t="s">
        <v>191</v>
      </c>
      <c r="H1187" t="s">
        <v>30</v>
      </c>
      <c r="I1187" t="s">
        <v>926</v>
      </c>
      <c r="J1187" t="s">
        <v>21</v>
      </c>
      <c r="K1187" t="s">
        <v>22</v>
      </c>
      <c r="L1187" t="s">
        <v>23</v>
      </c>
      <c r="M1187">
        <v>22000</v>
      </c>
      <c r="N1187" t="s">
        <v>32</v>
      </c>
      <c r="O1187" t="s">
        <v>43</v>
      </c>
      <c r="P1187">
        <v>7244331</v>
      </c>
      <c r="Q1187" t="s">
        <v>33</v>
      </c>
      <c r="R1187" t="str">
        <f t="shared" si="55"/>
        <v>Tertile 2</v>
      </c>
      <c r="S1187" t="str">
        <f t="shared" si="56"/>
        <v>Eligible</v>
      </c>
    </row>
    <row r="1188" spans="1:19" x14ac:dyDescent="0.35">
      <c r="A1188" t="s">
        <v>2261</v>
      </c>
      <c r="B1188" s="1">
        <v>44643</v>
      </c>
      <c r="C1188" s="5" t="str">
        <f t="shared" si="54"/>
        <v>03</v>
      </c>
      <c r="D1188" t="s">
        <v>2262</v>
      </c>
      <c r="E1188" t="s">
        <v>17</v>
      </c>
      <c r="F1188">
        <v>1000000</v>
      </c>
      <c r="G1188" t="s">
        <v>160</v>
      </c>
      <c r="H1188" t="s">
        <v>138</v>
      </c>
      <c r="I1188" t="s">
        <v>269</v>
      </c>
      <c r="J1188" t="s">
        <v>39</v>
      </c>
      <c r="K1188" t="s">
        <v>40</v>
      </c>
      <c r="L1188" t="s">
        <v>50</v>
      </c>
      <c r="M1188">
        <v>24000</v>
      </c>
      <c r="N1188" t="s">
        <v>58</v>
      </c>
      <c r="O1188" t="s">
        <v>25</v>
      </c>
      <c r="P1188">
        <v>6975510</v>
      </c>
      <c r="Q1188" t="s">
        <v>60</v>
      </c>
      <c r="R1188" t="str">
        <f t="shared" si="55"/>
        <v>Tertile 2</v>
      </c>
      <c r="S1188" t="str">
        <f t="shared" si="56"/>
        <v>Eligible</v>
      </c>
    </row>
    <row r="1189" spans="1:19" x14ac:dyDescent="0.35">
      <c r="A1189" t="s">
        <v>2274</v>
      </c>
      <c r="B1189" s="1">
        <v>44643</v>
      </c>
      <c r="C1189" s="5" t="str">
        <f t="shared" si="54"/>
        <v>03</v>
      </c>
      <c r="D1189" t="s">
        <v>991</v>
      </c>
      <c r="E1189" t="s">
        <v>17</v>
      </c>
      <c r="F1189">
        <v>1026000</v>
      </c>
      <c r="G1189" t="s">
        <v>55</v>
      </c>
      <c r="H1189" t="s">
        <v>319</v>
      </c>
      <c r="I1189" t="s">
        <v>478</v>
      </c>
      <c r="J1189" t="s">
        <v>39</v>
      </c>
      <c r="K1189" t="s">
        <v>40</v>
      </c>
      <c r="L1189" t="s">
        <v>50</v>
      </c>
      <c r="M1189">
        <v>14600</v>
      </c>
      <c r="N1189" t="s">
        <v>58</v>
      </c>
      <c r="O1189" t="s">
        <v>110</v>
      </c>
      <c r="P1189">
        <v>7820679</v>
      </c>
      <c r="Q1189" t="s">
        <v>67</v>
      </c>
      <c r="R1189" t="str">
        <f t="shared" si="55"/>
        <v>Tertile 3</v>
      </c>
      <c r="S1189" t="str">
        <f t="shared" si="56"/>
        <v>Eligible</v>
      </c>
    </row>
    <row r="1190" spans="1:19" x14ac:dyDescent="0.35">
      <c r="A1190" t="s">
        <v>2263</v>
      </c>
      <c r="B1190" s="1">
        <v>44643</v>
      </c>
      <c r="C1190" s="5" t="str">
        <f t="shared" si="54"/>
        <v>03</v>
      </c>
      <c r="D1190" t="s">
        <v>547</v>
      </c>
      <c r="E1190" t="s">
        <v>17</v>
      </c>
      <c r="F1190">
        <v>1065000</v>
      </c>
      <c r="G1190" t="s">
        <v>80</v>
      </c>
      <c r="H1190" t="s">
        <v>108</v>
      </c>
      <c r="I1190" t="s">
        <v>109</v>
      </c>
      <c r="J1190" t="s">
        <v>21</v>
      </c>
      <c r="K1190" t="s">
        <v>22</v>
      </c>
      <c r="L1190" t="s">
        <v>41</v>
      </c>
      <c r="M1190">
        <v>22500</v>
      </c>
      <c r="N1190" t="s">
        <v>66</v>
      </c>
      <c r="O1190" t="s">
        <v>110</v>
      </c>
      <c r="P1190">
        <v>7071251</v>
      </c>
      <c r="Q1190" t="s">
        <v>67</v>
      </c>
      <c r="R1190" t="str">
        <f t="shared" si="55"/>
        <v>Tertile 3</v>
      </c>
      <c r="S1190" t="str">
        <f t="shared" si="56"/>
        <v>Eligible</v>
      </c>
    </row>
    <row r="1191" spans="1:19" x14ac:dyDescent="0.35">
      <c r="A1191" t="s">
        <v>2243</v>
      </c>
      <c r="B1191" s="1">
        <v>44643</v>
      </c>
      <c r="C1191" s="5" t="str">
        <f t="shared" si="54"/>
        <v>03</v>
      </c>
      <c r="D1191" t="s">
        <v>2244</v>
      </c>
      <c r="E1191" t="s">
        <v>17</v>
      </c>
      <c r="F1191">
        <v>1071888</v>
      </c>
      <c r="G1191" t="s">
        <v>152</v>
      </c>
      <c r="H1191" t="s">
        <v>216</v>
      </c>
      <c r="I1191" t="s">
        <v>887</v>
      </c>
      <c r="J1191" t="s">
        <v>21</v>
      </c>
      <c r="K1191" t="s">
        <v>22</v>
      </c>
      <c r="L1191" t="s">
        <v>23</v>
      </c>
      <c r="M1191">
        <v>18180</v>
      </c>
      <c r="N1191" t="s">
        <v>66</v>
      </c>
      <c r="O1191" t="s">
        <v>110</v>
      </c>
      <c r="P1191">
        <v>7454206</v>
      </c>
      <c r="Q1191" t="s">
        <v>67</v>
      </c>
      <c r="R1191" t="str">
        <f t="shared" si="55"/>
        <v>Tertile 3</v>
      </c>
      <c r="S1191" t="str">
        <f t="shared" si="56"/>
        <v>Eligible</v>
      </c>
    </row>
    <row r="1192" spans="1:19" x14ac:dyDescent="0.35">
      <c r="A1192" t="s">
        <v>2257</v>
      </c>
      <c r="B1192" s="1">
        <v>44643</v>
      </c>
      <c r="C1192" s="5" t="str">
        <f t="shared" si="54"/>
        <v>03</v>
      </c>
      <c r="D1192" t="s">
        <v>2258</v>
      </c>
      <c r="E1192" t="s">
        <v>17</v>
      </c>
      <c r="F1192">
        <v>1078000</v>
      </c>
      <c r="G1192" t="s">
        <v>152</v>
      </c>
      <c r="H1192" t="s">
        <v>104</v>
      </c>
      <c r="I1192" t="s">
        <v>487</v>
      </c>
      <c r="J1192" t="s">
        <v>21</v>
      </c>
      <c r="K1192" t="s">
        <v>22</v>
      </c>
      <c r="L1192" t="s">
        <v>23</v>
      </c>
      <c r="M1192">
        <v>31800</v>
      </c>
      <c r="N1192" t="s">
        <v>66</v>
      </c>
      <c r="O1192" t="s">
        <v>25</v>
      </c>
      <c r="P1192">
        <v>7125989</v>
      </c>
      <c r="Q1192" t="s">
        <v>67</v>
      </c>
      <c r="R1192" t="str">
        <f t="shared" si="55"/>
        <v>Tertile 3</v>
      </c>
      <c r="S1192" t="str">
        <f t="shared" si="56"/>
        <v>Eligible</v>
      </c>
    </row>
    <row r="1193" spans="1:19" x14ac:dyDescent="0.35">
      <c r="A1193" t="s">
        <v>2267</v>
      </c>
      <c r="B1193" s="1">
        <v>44643</v>
      </c>
      <c r="C1193" s="5" t="str">
        <f t="shared" si="54"/>
        <v>03</v>
      </c>
      <c r="D1193" t="s">
        <v>2268</v>
      </c>
      <c r="E1193" t="s">
        <v>17</v>
      </c>
      <c r="F1193">
        <v>1115000</v>
      </c>
      <c r="G1193" t="s">
        <v>76</v>
      </c>
      <c r="H1193" t="s">
        <v>167</v>
      </c>
      <c r="I1193" t="s">
        <v>168</v>
      </c>
      <c r="J1193" t="s">
        <v>39</v>
      </c>
      <c r="K1193" t="s">
        <v>40</v>
      </c>
      <c r="L1193" t="s">
        <v>41</v>
      </c>
      <c r="M1193">
        <v>49500</v>
      </c>
      <c r="N1193" t="s">
        <v>72</v>
      </c>
      <c r="O1193" t="s">
        <v>59</v>
      </c>
      <c r="P1193">
        <v>8076116</v>
      </c>
      <c r="Q1193" t="s">
        <v>26</v>
      </c>
      <c r="R1193" t="str">
        <f t="shared" si="55"/>
        <v>Tertile 3</v>
      </c>
      <c r="S1193" t="str">
        <f t="shared" si="56"/>
        <v>Eligible</v>
      </c>
    </row>
    <row r="1194" spans="1:19" x14ac:dyDescent="0.35">
      <c r="A1194" t="s">
        <v>2259</v>
      </c>
      <c r="B1194" s="1">
        <v>44643</v>
      </c>
      <c r="C1194" s="5" t="str">
        <f t="shared" si="54"/>
        <v>03</v>
      </c>
      <c r="D1194" t="s">
        <v>2260</v>
      </c>
      <c r="E1194" t="s">
        <v>17</v>
      </c>
      <c r="F1194">
        <v>1197000</v>
      </c>
      <c r="G1194" t="s">
        <v>76</v>
      </c>
      <c r="H1194" t="s">
        <v>19</v>
      </c>
      <c r="I1194" t="s">
        <v>380</v>
      </c>
      <c r="J1194" t="s">
        <v>21</v>
      </c>
      <c r="K1194" t="s">
        <v>22</v>
      </c>
      <c r="L1194" t="s">
        <v>50</v>
      </c>
      <c r="M1194">
        <v>42700</v>
      </c>
      <c r="N1194" t="s">
        <v>72</v>
      </c>
      <c r="O1194" t="s">
        <v>59</v>
      </c>
      <c r="P1194">
        <v>6515819</v>
      </c>
      <c r="Q1194" t="s">
        <v>73</v>
      </c>
      <c r="R1194" t="str">
        <f t="shared" si="55"/>
        <v>Tertile 3</v>
      </c>
      <c r="S1194" t="str">
        <f t="shared" si="56"/>
        <v>Eligible</v>
      </c>
    </row>
    <row r="1195" spans="1:19" x14ac:dyDescent="0.35">
      <c r="A1195" t="s">
        <v>2271</v>
      </c>
      <c r="B1195" s="1">
        <v>44643</v>
      </c>
      <c r="C1195" s="5" t="str">
        <f t="shared" si="54"/>
        <v>03</v>
      </c>
      <c r="D1195" t="s">
        <v>972</v>
      </c>
      <c r="E1195" t="s">
        <v>17</v>
      </c>
      <c r="F1195">
        <v>1250000</v>
      </c>
      <c r="G1195" t="s">
        <v>36</v>
      </c>
      <c r="H1195" t="s">
        <v>64</v>
      </c>
      <c r="I1195" t="s">
        <v>200</v>
      </c>
      <c r="J1195" t="s">
        <v>39</v>
      </c>
      <c r="K1195" t="s">
        <v>40</v>
      </c>
      <c r="L1195" t="s">
        <v>41</v>
      </c>
      <c r="M1195">
        <v>29000</v>
      </c>
      <c r="N1195" t="s">
        <v>42</v>
      </c>
      <c r="O1195" t="s">
        <v>59</v>
      </c>
      <c r="P1195">
        <v>8721607</v>
      </c>
      <c r="Q1195" t="s">
        <v>52</v>
      </c>
      <c r="R1195" t="str">
        <f t="shared" si="55"/>
        <v>Tertile 3</v>
      </c>
      <c r="S1195" t="str">
        <f t="shared" si="56"/>
        <v>Eligible</v>
      </c>
    </row>
    <row r="1196" spans="1:19" x14ac:dyDescent="0.35">
      <c r="A1196" t="s">
        <v>2232</v>
      </c>
      <c r="B1196" s="1">
        <v>44643</v>
      </c>
      <c r="C1196" s="5" t="str">
        <f t="shared" si="54"/>
        <v>03</v>
      </c>
      <c r="D1196" t="s">
        <v>1017</v>
      </c>
      <c r="E1196" t="s">
        <v>17</v>
      </c>
      <c r="F1196">
        <v>1780000</v>
      </c>
      <c r="G1196" t="s">
        <v>295</v>
      </c>
      <c r="H1196" t="s">
        <v>174</v>
      </c>
      <c r="I1196" t="s">
        <v>257</v>
      </c>
      <c r="J1196" t="s">
        <v>39</v>
      </c>
      <c r="K1196" t="s">
        <v>40</v>
      </c>
      <c r="L1196" t="s">
        <v>50</v>
      </c>
      <c r="M1196">
        <v>17000</v>
      </c>
      <c r="N1196" t="s">
        <v>51</v>
      </c>
      <c r="O1196" t="s">
        <v>43</v>
      </c>
      <c r="P1196">
        <v>6923959</v>
      </c>
      <c r="Q1196" t="s">
        <v>52</v>
      </c>
      <c r="R1196" t="str">
        <f t="shared" si="55"/>
        <v>Tertile 3</v>
      </c>
      <c r="S1196" t="str">
        <f t="shared" si="56"/>
        <v>Eligible</v>
      </c>
    </row>
    <row r="1197" spans="1:19" x14ac:dyDescent="0.35">
      <c r="A1197" t="s">
        <v>2280</v>
      </c>
      <c r="B1197" s="1">
        <v>44644</v>
      </c>
      <c r="C1197" s="5" t="str">
        <f t="shared" si="54"/>
        <v>03</v>
      </c>
      <c r="D1197" t="s">
        <v>799</v>
      </c>
      <c r="E1197" t="s">
        <v>17</v>
      </c>
      <c r="F1197">
        <v>13500</v>
      </c>
      <c r="G1197" t="s">
        <v>18</v>
      </c>
      <c r="H1197" t="s">
        <v>104</v>
      </c>
      <c r="I1197" t="s">
        <v>487</v>
      </c>
      <c r="J1197" t="s">
        <v>39</v>
      </c>
      <c r="K1197" t="s">
        <v>40</v>
      </c>
      <c r="L1197" t="s">
        <v>23</v>
      </c>
      <c r="M1197">
        <v>21000</v>
      </c>
      <c r="N1197" t="s">
        <v>24</v>
      </c>
      <c r="O1197" t="s">
        <v>25</v>
      </c>
      <c r="P1197">
        <v>7134917</v>
      </c>
      <c r="Q1197" t="s">
        <v>26</v>
      </c>
      <c r="R1197" t="str">
        <f t="shared" si="55"/>
        <v>Tertile 1</v>
      </c>
      <c r="S1197" t="str">
        <f t="shared" si="56"/>
        <v>Risky</v>
      </c>
    </row>
    <row r="1198" spans="1:19" x14ac:dyDescent="0.35">
      <c r="A1198" t="s">
        <v>2282</v>
      </c>
      <c r="B1198" s="1">
        <v>44644</v>
      </c>
      <c r="C1198" s="5" t="str">
        <f t="shared" si="54"/>
        <v>03</v>
      </c>
      <c r="D1198" t="s">
        <v>2283</v>
      </c>
      <c r="E1198" t="s">
        <v>17</v>
      </c>
      <c r="F1198">
        <v>13500</v>
      </c>
      <c r="G1198" t="s">
        <v>36</v>
      </c>
      <c r="H1198" t="s">
        <v>99</v>
      </c>
      <c r="I1198" t="s">
        <v>429</v>
      </c>
      <c r="J1198" t="s">
        <v>39</v>
      </c>
      <c r="K1198" t="s">
        <v>40</v>
      </c>
      <c r="L1198" t="s">
        <v>41</v>
      </c>
      <c r="M1198">
        <v>61000</v>
      </c>
      <c r="N1198" t="s">
        <v>42</v>
      </c>
      <c r="O1198" t="s">
        <v>110</v>
      </c>
      <c r="P1198">
        <v>7464075</v>
      </c>
      <c r="Q1198" t="s">
        <v>44</v>
      </c>
      <c r="R1198" t="str">
        <f t="shared" si="55"/>
        <v>Tertile 1</v>
      </c>
      <c r="S1198" t="str">
        <f t="shared" si="56"/>
        <v>Risky</v>
      </c>
    </row>
    <row r="1199" spans="1:19" x14ac:dyDescent="0.35">
      <c r="A1199" t="s">
        <v>2284</v>
      </c>
      <c r="B1199" s="1">
        <v>44644</v>
      </c>
      <c r="C1199" s="5" t="str">
        <f t="shared" si="54"/>
        <v>03</v>
      </c>
      <c r="D1199" t="s">
        <v>484</v>
      </c>
      <c r="E1199" t="s">
        <v>17</v>
      </c>
      <c r="F1199">
        <v>441700</v>
      </c>
      <c r="G1199" t="s">
        <v>248</v>
      </c>
      <c r="H1199" t="s">
        <v>319</v>
      </c>
      <c r="I1199" t="s">
        <v>341</v>
      </c>
      <c r="J1199" t="s">
        <v>21</v>
      </c>
      <c r="K1199" t="s">
        <v>22</v>
      </c>
      <c r="L1199" t="s">
        <v>23</v>
      </c>
      <c r="M1199">
        <v>26700</v>
      </c>
      <c r="N1199" t="s">
        <v>66</v>
      </c>
      <c r="O1199" t="s">
        <v>59</v>
      </c>
      <c r="P1199">
        <v>6200108</v>
      </c>
      <c r="Q1199" t="s">
        <v>67</v>
      </c>
      <c r="R1199" t="str">
        <f t="shared" si="55"/>
        <v>Tertile 1</v>
      </c>
      <c r="S1199" t="str">
        <f t="shared" si="56"/>
        <v>Risky</v>
      </c>
    </row>
    <row r="1200" spans="1:19" x14ac:dyDescent="0.35">
      <c r="A1200" t="s">
        <v>2275</v>
      </c>
      <c r="B1200" s="1">
        <v>44644</v>
      </c>
      <c r="C1200" s="5" t="str">
        <f t="shared" si="54"/>
        <v>03</v>
      </c>
      <c r="D1200" t="s">
        <v>491</v>
      </c>
      <c r="E1200" t="s">
        <v>86</v>
      </c>
      <c r="F1200">
        <v>540000</v>
      </c>
      <c r="G1200" t="s">
        <v>98</v>
      </c>
      <c r="H1200" t="s">
        <v>56</v>
      </c>
      <c r="I1200" t="s">
        <v>57</v>
      </c>
      <c r="J1200" t="s">
        <v>21</v>
      </c>
      <c r="K1200" t="s">
        <v>22</v>
      </c>
      <c r="L1200" t="s">
        <v>23</v>
      </c>
      <c r="M1200">
        <v>28000</v>
      </c>
      <c r="N1200" t="s">
        <v>32</v>
      </c>
      <c r="O1200" t="s">
        <v>59</v>
      </c>
      <c r="P1200">
        <v>7465456</v>
      </c>
      <c r="Q1200" t="s">
        <v>33</v>
      </c>
      <c r="R1200" t="str">
        <f t="shared" si="55"/>
        <v>Tertile 1</v>
      </c>
      <c r="S1200" t="str">
        <f t="shared" si="56"/>
        <v>Risky</v>
      </c>
    </row>
    <row r="1201" spans="1:19" x14ac:dyDescent="0.35">
      <c r="A1201" t="s">
        <v>2276</v>
      </c>
      <c r="B1201" s="1">
        <v>44644</v>
      </c>
      <c r="C1201" s="5" t="str">
        <f t="shared" si="54"/>
        <v>03</v>
      </c>
      <c r="D1201" t="s">
        <v>2277</v>
      </c>
      <c r="E1201" t="s">
        <v>17</v>
      </c>
      <c r="F1201">
        <v>580000</v>
      </c>
      <c r="G1201" t="s">
        <v>103</v>
      </c>
      <c r="H1201" t="s">
        <v>143</v>
      </c>
      <c r="I1201" t="s">
        <v>1185</v>
      </c>
      <c r="J1201" t="s">
        <v>39</v>
      </c>
      <c r="K1201" t="s">
        <v>40</v>
      </c>
      <c r="L1201" t="s">
        <v>23</v>
      </c>
      <c r="M1201">
        <v>16000</v>
      </c>
      <c r="N1201" t="s">
        <v>42</v>
      </c>
      <c r="O1201" t="s">
        <v>25</v>
      </c>
      <c r="P1201">
        <v>8268210</v>
      </c>
      <c r="Q1201" t="s">
        <v>44</v>
      </c>
      <c r="R1201" t="str">
        <f t="shared" si="55"/>
        <v>Tertile 2</v>
      </c>
      <c r="S1201" t="str">
        <f t="shared" si="56"/>
        <v>Risky</v>
      </c>
    </row>
    <row r="1202" spans="1:19" x14ac:dyDescent="0.35">
      <c r="A1202" t="s">
        <v>2287</v>
      </c>
      <c r="B1202" s="1">
        <v>44644</v>
      </c>
      <c r="C1202" s="5" t="str">
        <f t="shared" si="54"/>
        <v>03</v>
      </c>
      <c r="D1202" t="s">
        <v>276</v>
      </c>
      <c r="E1202" t="s">
        <v>17</v>
      </c>
      <c r="F1202">
        <v>591000</v>
      </c>
      <c r="G1202" t="s">
        <v>288</v>
      </c>
      <c r="H1202" t="s">
        <v>148</v>
      </c>
      <c r="I1202" t="s">
        <v>522</v>
      </c>
      <c r="J1202" t="s">
        <v>21</v>
      </c>
      <c r="K1202" t="s">
        <v>22</v>
      </c>
      <c r="L1202" t="s">
        <v>41</v>
      </c>
      <c r="M1202">
        <v>45000</v>
      </c>
      <c r="N1202" t="s">
        <v>32</v>
      </c>
      <c r="O1202" t="s">
        <v>83</v>
      </c>
      <c r="P1202">
        <v>8114903</v>
      </c>
      <c r="Q1202" t="s">
        <v>33</v>
      </c>
      <c r="R1202" t="str">
        <f t="shared" si="55"/>
        <v>Tertile 2</v>
      </c>
      <c r="S1202" t="str">
        <f t="shared" si="56"/>
        <v>Risky</v>
      </c>
    </row>
    <row r="1203" spans="1:19" x14ac:dyDescent="0.35">
      <c r="A1203" t="s">
        <v>2286</v>
      </c>
      <c r="B1203" s="1">
        <v>44644</v>
      </c>
      <c r="C1203" s="5" t="str">
        <f t="shared" si="54"/>
        <v>03</v>
      </c>
      <c r="D1203" t="s">
        <v>489</v>
      </c>
      <c r="E1203" t="s">
        <v>17</v>
      </c>
      <c r="F1203">
        <v>730000</v>
      </c>
      <c r="G1203" t="s">
        <v>268</v>
      </c>
      <c r="H1203" t="s">
        <v>216</v>
      </c>
      <c r="I1203" t="s">
        <v>887</v>
      </c>
      <c r="J1203" t="s">
        <v>39</v>
      </c>
      <c r="K1203" t="s">
        <v>40</v>
      </c>
      <c r="L1203" t="s">
        <v>41</v>
      </c>
      <c r="M1203">
        <v>43000</v>
      </c>
      <c r="N1203" t="s">
        <v>24</v>
      </c>
      <c r="O1203" t="s">
        <v>110</v>
      </c>
      <c r="P1203">
        <v>8866896</v>
      </c>
      <c r="Q1203" t="s">
        <v>26</v>
      </c>
      <c r="R1203" t="str">
        <f t="shared" si="55"/>
        <v>Tertile 2</v>
      </c>
      <c r="S1203" t="str">
        <f t="shared" si="56"/>
        <v>Risky</v>
      </c>
    </row>
    <row r="1204" spans="1:19" x14ac:dyDescent="0.35">
      <c r="A1204" t="s">
        <v>2291</v>
      </c>
      <c r="B1204" s="1">
        <v>44644</v>
      </c>
      <c r="C1204" s="5" t="str">
        <f t="shared" si="54"/>
        <v>03</v>
      </c>
      <c r="D1204" t="s">
        <v>2292</v>
      </c>
      <c r="E1204" t="s">
        <v>17</v>
      </c>
      <c r="F1204">
        <v>850000</v>
      </c>
      <c r="G1204" t="s">
        <v>63</v>
      </c>
      <c r="H1204" t="s">
        <v>56</v>
      </c>
      <c r="I1204" t="s">
        <v>57</v>
      </c>
      <c r="J1204" t="s">
        <v>21</v>
      </c>
      <c r="K1204" t="s">
        <v>22</v>
      </c>
      <c r="L1204" t="s">
        <v>41</v>
      </c>
      <c r="M1204">
        <v>29000</v>
      </c>
      <c r="N1204" t="s">
        <v>66</v>
      </c>
      <c r="O1204" t="s">
        <v>59</v>
      </c>
      <c r="P1204">
        <v>7766831</v>
      </c>
      <c r="Q1204" t="s">
        <v>73</v>
      </c>
      <c r="R1204" t="str">
        <f t="shared" si="55"/>
        <v>Tertile 2</v>
      </c>
      <c r="S1204" t="str">
        <f t="shared" si="56"/>
        <v>Eligible</v>
      </c>
    </row>
    <row r="1205" spans="1:19" x14ac:dyDescent="0.35">
      <c r="A1205" t="s">
        <v>2289</v>
      </c>
      <c r="B1205" s="1">
        <v>44644</v>
      </c>
      <c r="C1205" s="5" t="str">
        <f t="shared" si="54"/>
        <v>03</v>
      </c>
      <c r="D1205" t="s">
        <v>2290</v>
      </c>
      <c r="E1205" t="s">
        <v>17</v>
      </c>
      <c r="F1205">
        <v>902000</v>
      </c>
      <c r="G1205" t="s">
        <v>142</v>
      </c>
      <c r="H1205" t="s">
        <v>319</v>
      </c>
      <c r="I1205" t="s">
        <v>478</v>
      </c>
      <c r="J1205" t="s">
        <v>39</v>
      </c>
      <c r="K1205" t="s">
        <v>40</v>
      </c>
      <c r="L1205" t="s">
        <v>41</v>
      </c>
      <c r="M1205">
        <v>25000</v>
      </c>
      <c r="N1205" t="s">
        <v>51</v>
      </c>
      <c r="O1205" t="s">
        <v>110</v>
      </c>
      <c r="P1205">
        <v>7291533</v>
      </c>
      <c r="Q1205" t="s">
        <v>52</v>
      </c>
      <c r="R1205" t="str">
        <f t="shared" si="55"/>
        <v>Tertile 2</v>
      </c>
      <c r="S1205" t="str">
        <f t="shared" si="56"/>
        <v>Eligible</v>
      </c>
    </row>
    <row r="1206" spans="1:19" x14ac:dyDescent="0.35">
      <c r="A1206" t="s">
        <v>2288</v>
      </c>
      <c r="B1206" s="1">
        <v>44644</v>
      </c>
      <c r="C1206" s="5" t="str">
        <f t="shared" si="54"/>
        <v>03</v>
      </c>
      <c r="D1206" t="s">
        <v>2110</v>
      </c>
      <c r="E1206" t="s">
        <v>17</v>
      </c>
      <c r="F1206">
        <v>980000</v>
      </c>
      <c r="G1206" t="s">
        <v>103</v>
      </c>
      <c r="H1206" t="s">
        <v>187</v>
      </c>
      <c r="I1206" t="s">
        <v>249</v>
      </c>
      <c r="J1206" t="s">
        <v>21</v>
      </c>
      <c r="K1206" t="s">
        <v>22</v>
      </c>
      <c r="L1206" t="s">
        <v>23</v>
      </c>
      <c r="M1206">
        <v>49000</v>
      </c>
      <c r="N1206" t="s">
        <v>42</v>
      </c>
      <c r="O1206" t="s">
        <v>59</v>
      </c>
      <c r="P1206">
        <v>7465253</v>
      </c>
      <c r="Q1206" t="s">
        <v>44</v>
      </c>
      <c r="R1206" t="str">
        <f t="shared" si="55"/>
        <v>Tertile 2</v>
      </c>
      <c r="S1206" t="str">
        <f t="shared" si="56"/>
        <v>Eligible</v>
      </c>
    </row>
    <row r="1207" spans="1:19" x14ac:dyDescent="0.35">
      <c r="A1207" t="s">
        <v>2285</v>
      </c>
      <c r="B1207" s="1">
        <v>44644</v>
      </c>
      <c r="C1207" s="5" t="str">
        <f t="shared" si="54"/>
        <v>03</v>
      </c>
      <c r="D1207" t="s">
        <v>486</v>
      </c>
      <c r="E1207" t="s">
        <v>17</v>
      </c>
      <c r="F1207">
        <v>1000000</v>
      </c>
      <c r="G1207" t="s">
        <v>252</v>
      </c>
      <c r="H1207" t="s">
        <v>19</v>
      </c>
      <c r="I1207" t="s">
        <v>1023</v>
      </c>
      <c r="J1207" t="s">
        <v>39</v>
      </c>
      <c r="K1207" t="s">
        <v>40</v>
      </c>
      <c r="L1207" t="s">
        <v>23</v>
      </c>
      <c r="M1207">
        <v>38000</v>
      </c>
      <c r="N1207" t="s">
        <v>72</v>
      </c>
      <c r="O1207" t="s">
        <v>43</v>
      </c>
      <c r="P1207">
        <v>6221646</v>
      </c>
      <c r="Q1207" t="s">
        <v>73</v>
      </c>
      <c r="R1207" t="str">
        <f t="shared" si="55"/>
        <v>Tertile 2</v>
      </c>
      <c r="S1207" t="str">
        <f t="shared" si="56"/>
        <v>Eligible</v>
      </c>
    </row>
    <row r="1208" spans="1:19" x14ac:dyDescent="0.35">
      <c r="A1208" t="s">
        <v>2278</v>
      </c>
      <c r="B1208" s="1">
        <v>44644</v>
      </c>
      <c r="C1208" s="5" t="str">
        <f t="shared" si="54"/>
        <v>03</v>
      </c>
      <c r="D1208" t="s">
        <v>2279</v>
      </c>
      <c r="E1208" t="s">
        <v>17</v>
      </c>
      <c r="F1208">
        <v>1335000</v>
      </c>
      <c r="G1208" t="s">
        <v>142</v>
      </c>
      <c r="H1208" t="s">
        <v>19</v>
      </c>
      <c r="I1208" t="s">
        <v>316</v>
      </c>
      <c r="J1208" t="s">
        <v>39</v>
      </c>
      <c r="K1208" t="s">
        <v>40</v>
      </c>
      <c r="L1208" t="s">
        <v>41</v>
      </c>
      <c r="M1208">
        <v>43500</v>
      </c>
      <c r="N1208" t="s">
        <v>51</v>
      </c>
      <c r="O1208" t="s">
        <v>59</v>
      </c>
      <c r="P1208">
        <v>8831355</v>
      </c>
      <c r="Q1208" t="s">
        <v>52</v>
      </c>
      <c r="R1208" t="str">
        <f t="shared" si="55"/>
        <v>Tertile 3</v>
      </c>
      <c r="S1208" t="str">
        <f t="shared" si="56"/>
        <v>Eligible</v>
      </c>
    </row>
    <row r="1209" spans="1:19" x14ac:dyDescent="0.35">
      <c r="A1209" t="s">
        <v>2294</v>
      </c>
      <c r="B1209" s="1">
        <v>44644</v>
      </c>
      <c r="C1209" s="5" t="str">
        <f t="shared" si="54"/>
        <v>03</v>
      </c>
      <c r="D1209" t="s">
        <v>1027</v>
      </c>
      <c r="E1209" t="s">
        <v>17</v>
      </c>
      <c r="F1209">
        <v>1380000</v>
      </c>
      <c r="G1209" t="s">
        <v>137</v>
      </c>
      <c r="H1209" t="s">
        <v>369</v>
      </c>
      <c r="I1209" t="s">
        <v>1446</v>
      </c>
      <c r="J1209" t="s">
        <v>39</v>
      </c>
      <c r="K1209" t="s">
        <v>40</v>
      </c>
      <c r="L1209" t="s">
        <v>41</v>
      </c>
      <c r="M1209">
        <v>17000</v>
      </c>
      <c r="N1209" t="s">
        <v>24</v>
      </c>
      <c r="O1209" t="s">
        <v>43</v>
      </c>
      <c r="P1209">
        <v>8916290</v>
      </c>
      <c r="Q1209" t="s">
        <v>33</v>
      </c>
      <c r="R1209" t="str">
        <f t="shared" si="55"/>
        <v>Tertile 3</v>
      </c>
      <c r="S1209" t="str">
        <f t="shared" si="56"/>
        <v>Eligible</v>
      </c>
    </row>
    <row r="1210" spans="1:19" x14ac:dyDescent="0.35">
      <c r="A1210" t="s">
        <v>2281</v>
      </c>
      <c r="B1210" s="1">
        <v>44644</v>
      </c>
      <c r="C1210" s="5" t="str">
        <f t="shared" si="54"/>
        <v>03</v>
      </c>
      <c r="D1210" t="s">
        <v>2116</v>
      </c>
      <c r="E1210" t="s">
        <v>17</v>
      </c>
      <c r="F1210">
        <v>1950000</v>
      </c>
      <c r="G1210" t="s">
        <v>90</v>
      </c>
      <c r="H1210" t="s">
        <v>30</v>
      </c>
      <c r="I1210" t="s">
        <v>347</v>
      </c>
      <c r="J1210" t="s">
        <v>39</v>
      </c>
      <c r="K1210" t="s">
        <v>40</v>
      </c>
      <c r="L1210" t="s">
        <v>50</v>
      </c>
      <c r="M1210">
        <v>20000</v>
      </c>
      <c r="N1210" t="s">
        <v>72</v>
      </c>
      <c r="O1210" t="s">
        <v>83</v>
      </c>
      <c r="P1210">
        <v>7008058</v>
      </c>
      <c r="Q1210" t="s">
        <v>73</v>
      </c>
      <c r="R1210" t="str">
        <f t="shared" si="55"/>
        <v>Tertile 3</v>
      </c>
      <c r="S1210" t="str">
        <f t="shared" si="56"/>
        <v>Eligible</v>
      </c>
    </row>
    <row r="1211" spans="1:19" x14ac:dyDescent="0.35">
      <c r="A1211" t="s">
        <v>2293</v>
      </c>
      <c r="B1211" s="1">
        <v>44644</v>
      </c>
      <c r="C1211" s="5" t="str">
        <f t="shared" si="54"/>
        <v>03</v>
      </c>
      <c r="D1211" t="s">
        <v>1025</v>
      </c>
      <c r="E1211" t="s">
        <v>17</v>
      </c>
      <c r="F1211">
        <v>2905000</v>
      </c>
      <c r="G1211" t="s">
        <v>70</v>
      </c>
      <c r="H1211" t="s">
        <v>99</v>
      </c>
      <c r="I1211" t="s">
        <v>100</v>
      </c>
      <c r="J1211" t="s">
        <v>39</v>
      </c>
      <c r="K1211" t="s">
        <v>40</v>
      </c>
      <c r="L1211" t="s">
        <v>41</v>
      </c>
      <c r="M1211">
        <v>71500</v>
      </c>
      <c r="N1211" t="s">
        <v>72</v>
      </c>
      <c r="O1211" t="s">
        <v>25</v>
      </c>
      <c r="P1211">
        <v>6103110</v>
      </c>
      <c r="Q1211" t="s">
        <v>26</v>
      </c>
      <c r="R1211" t="str">
        <f t="shared" si="55"/>
        <v>Tertile 3</v>
      </c>
      <c r="S1211" t="str">
        <f t="shared" si="56"/>
        <v>Eligible</v>
      </c>
    </row>
    <row r="1212" spans="1:19" x14ac:dyDescent="0.35">
      <c r="A1212" t="s">
        <v>2306</v>
      </c>
      <c r="B1212" s="1">
        <v>44646</v>
      </c>
      <c r="C1212" s="5" t="str">
        <f t="shared" si="54"/>
        <v>03</v>
      </c>
      <c r="D1212" t="s">
        <v>2307</v>
      </c>
      <c r="E1212" t="s">
        <v>17</v>
      </c>
      <c r="F1212">
        <v>13500</v>
      </c>
      <c r="G1212" t="s">
        <v>70</v>
      </c>
      <c r="H1212" t="s">
        <v>108</v>
      </c>
      <c r="I1212" t="s">
        <v>161</v>
      </c>
      <c r="J1212" t="s">
        <v>39</v>
      </c>
      <c r="K1212" t="s">
        <v>40</v>
      </c>
      <c r="L1212" t="s">
        <v>50</v>
      </c>
      <c r="M1212">
        <v>41000</v>
      </c>
      <c r="N1212" t="s">
        <v>72</v>
      </c>
      <c r="O1212" t="s">
        <v>59</v>
      </c>
      <c r="P1212">
        <v>8182280</v>
      </c>
      <c r="Q1212" t="s">
        <v>73</v>
      </c>
      <c r="R1212" t="str">
        <f t="shared" si="55"/>
        <v>Tertile 1</v>
      </c>
      <c r="S1212" t="str">
        <f t="shared" si="56"/>
        <v>Risky</v>
      </c>
    </row>
    <row r="1213" spans="1:19" x14ac:dyDescent="0.35">
      <c r="A1213" t="s">
        <v>2310</v>
      </c>
      <c r="B1213" s="1">
        <v>44646</v>
      </c>
      <c r="C1213" s="5" t="str">
        <f t="shared" si="54"/>
        <v>03</v>
      </c>
      <c r="D1213" t="s">
        <v>491</v>
      </c>
      <c r="E1213" t="s">
        <v>86</v>
      </c>
      <c r="F1213">
        <v>13500</v>
      </c>
      <c r="G1213" t="s">
        <v>288</v>
      </c>
      <c r="H1213" t="s">
        <v>148</v>
      </c>
      <c r="I1213" t="s">
        <v>614</v>
      </c>
      <c r="J1213" t="s">
        <v>21</v>
      </c>
      <c r="K1213" t="s">
        <v>22</v>
      </c>
      <c r="L1213" t="s">
        <v>41</v>
      </c>
      <c r="M1213">
        <v>13000</v>
      </c>
      <c r="N1213" t="s">
        <v>32</v>
      </c>
      <c r="O1213" t="s">
        <v>59</v>
      </c>
      <c r="P1213">
        <v>6654623</v>
      </c>
      <c r="Q1213" t="s">
        <v>33</v>
      </c>
      <c r="R1213" t="str">
        <f t="shared" si="55"/>
        <v>Tertile 1</v>
      </c>
      <c r="S1213" t="str">
        <f t="shared" si="56"/>
        <v>Risky</v>
      </c>
    </row>
    <row r="1214" spans="1:19" x14ac:dyDescent="0.35">
      <c r="A1214" t="s">
        <v>2311</v>
      </c>
      <c r="B1214" s="1">
        <v>44646</v>
      </c>
      <c r="C1214" s="5" t="str">
        <f t="shared" si="54"/>
        <v>03</v>
      </c>
      <c r="D1214" t="s">
        <v>2279</v>
      </c>
      <c r="E1214" t="s">
        <v>17</v>
      </c>
      <c r="F1214">
        <v>13500</v>
      </c>
      <c r="G1214" t="s">
        <v>291</v>
      </c>
      <c r="H1214" t="s">
        <v>19</v>
      </c>
      <c r="I1214" t="s">
        <v>1023</v>
      </c>
      <c r="J1214" t="s">
        <v>39</v>
      </c>
      <c r="K1214" t="s">
        <v>40</v>
      </c>
      <c r="L1214" t="s">
        <v>41</v>
      </c>
      <c r="M1214">
        <v>13000</v>
      </c>
      <c r="N1214" t="s">
        <v>42</v>
      </c>
      <c r="O1214" t="s">
        <v>43</v>
      </c>
      <c r="P1214">
        <v>6379450</v>
      </c>
      <c r="Q1214" t="s">
        <v>44</v>
      </c>
      <c r="R1214" t="str">
        <f t="shared" si="55"/>
        <v>Tertile 1</v>
      </c>
      <c r="S1214" t="str">
        <f t="shared" si="56"/>
        <v>Risky</v>
      </c>
    </row>
    <row r="1215" spans="1:19" x14ac:dyDescent="0.35">
      <c r="A1215" t="s">
        <v>2312</v>
      </c>
      <c r="B1215" s="1">
        <v>44646</v>
      </c>
      <c r="C1215" s="5" t="str">
        <f t="shared" si="54"/>
        <v>03</v>
      </c>
      <c r="D1215" t="s">
        <v>494</v>
      </c>
      <c r="E1215" t="s">
        <v>17</v>
      </c>
      <c r="F1215">
        <v>13500</v>
      </c>
      <c r="G1215" t="s">
        <v>295</v>
      </c>
      <c r="H1215" t="s">
        <v>104</v>
      </c>
      <c r="I1215" t="s">
        <v>338</v>
      </c>
      <c r="J1215" t="s">
        <v>21</v>
      </c>
      <c r="K1215" t="s">
        <v>22</v>
      </c>
      <c r="L1215" t="s">
        <v>23</v>
      </c>
      <c r="M1215">
        <v>16000</v>
      </c>
      <c r="N1215" t="s">
        <v>51</v>
      </c>
      <c r="O1215" t="s">
        <v>110</v>
      </c>
      <c r="P1215">
        <v>6492170</v>
      </c>
      <c r="Q1215" t="s">
        <v>52</v>
      </c>
      <c r="R1215" t="str">
        <f t="shared" si="55"/>
        <v>Tertile 1</v>
      </c>
      <c r="S1215" t="str">
        <f t="shared" si="56"/>
        <v>Risky</v>
      </c>
    </row>
    <row r="1216" spans="1:19" x14ac:dyDescent="0.35">
      <c r="A1216" t="s">
        <v>2321</v>
      </c>
      <c r="B1216" s="1">
        <v>44646</v>
      </c>
      <c r="C1216" s="5" t="str">
        <f t="shared" si="54"/>
        <v>03</v>
      </c>
      <c r="D1216" t="s">
        <v>2322</v>
      </c>
      <c r="E1216" t="s">
        <v>17</v>
      </c>
      <c r="F1216">
        <v>13500</v>
      </c>
      <c r="G1216" t="s">
        <v>18</v>
      </c>
      <c r="H1216" t="s">
        <v>174</v>
      </c>
      <c r="I1216" t="s">
        <v>257</v>
      </c>
      <c r="J1216" t="s">
        <v>39</v>
      </c>
      <c r="K1216" t="s">
        <v>40</v>
      </c>
      <c r="L1216" t="s">
        <v>23</v>
      </c>
      <c r="M1216">
        <v>26000</v>
      </c>
      <c r="N1216" t="s">
        <v>24</v>
      </c>
      <c r="O1216" t="s">
        <v>43</v>
      </c>
      <c r="P1216">
        <v>6386533</v>
      </c>
      <c r="Q1216" t="s">
        <v>26</v>
      </c>
      <c r="R1216" t="str">
        <f t="shared" si="55"/>
        <v>Tertile 1</v>
      </c>
      <c r="S1216" t="str">
        <f t="shared" si="56"/>
        <v>Risky</v>
      </c>
    </row>
    <row r="1217" spans="1:19" x14ac:dyDescent="0.35">
      <c r="A1217" t="s">
        <v>2334</v>
      </c>
      <c r="B1217" s="1">
        <v>44646</v>
      </c>
      <c r="C1217" s="5" t="str">
        <f t="shared" si="54"/>
        <v>03</v>
      </c>
      <c r="D1217" t="s">
        <v>2335</v>
      </c>
      <c r="E1217" t="s">
        <v>17</v>
      </c>
      <c r="F1217">
        <v>13500</v>
      </c>
      <c r="G1217" t="s">
        <v>248</v>
      </c>
      <c r="H1217" t="s">
        <v>81</v>
      </c>
      <c r="I1217" t="s">
        <v>392</v>
      </c>
      <c r="J1217" t="s">
        <v>21</v>
      </c>
      <c r="K1217" t="s">
        <v>22</v>
      </c>
      <c r="L1217" t="s">
        <v>41</v>
      </c>
      <c r="M1217">
        <v>24000</v>
      </c>
      <c r="N1217" t="s">
        <v>66</v>
      </c>
      <c r="O1217" t="s">
        <v>110</v>
      </c>
      <c r="P1217">
        <v>8228014</v>
      </c>
      <c r="Q1217" t="s">
        <v>73</v>
      </c>
      <c r="R1217" t="str">
        <f t="shared" si="55"/>
        <v>Tertile 1</v>
      </c>
      <c r="S1217" t="str">
        <f t="shared" si="56"/>
        <v>Risky</v>
      </c>
    </row>
    <row r="1218" spans="1:19" x14ac:dyDescent="0.35">
      <c r="A1218" t="s">
        <v>2299</v>
      </c>
      <c r="B1218" s="1">
        <v>44646</v>
      </c>
      <c r="C1218" s="5" t="str">
        <f t="shared" ref="C1218:C1281" si="57">TEXT(B1218,$V$22)</f>
        <v>03</v>
      </c>
      <c r="D1218" t="s">
        <v>1802</v>
      </c>
      <c r="E1218" t="s">
        <v>17</v>
      </c>
      <c r="F1218">
        <v>425000</v>
      </c>
      <c r="G1218" t="s">
        <v>160</v>
      </c>
      <c r="H1218" t="s">
        <v>19</v>
      </c>
      <c r="I1218" t="s">
        <v>307</v>
      </c>
      <c r="J1218" t="s">
        <v>39</v>
      </c>
      <c r="K1218" t="s">
        <v>40</v>
      </c>
      <c r="L1218" t="s">
        <v>23</v>
      </c>
      <c r="M1218">
        <v>49001</v>
      </c>
      <c r="N1218" t="s">
        <v>58</v>
      </c>
      <c r="O1218" t="s">
        <v>25</v>
      </c>
      <c r="P1218">
        <v>7802872</v>
      </c>
      <c r="Q1218" t="s">
        <v>60</v>
      </c>
      <c r="R1218" t="str">
        <f t="shared" ref="R1218:R1281" si="58">IF(F1218&lt;_xlfn.PERCENTILE.INC($F$2:$F$10576,1/3), "Tertile 1",
   IF(F1218&lt;_xlfn.PERCENTILE.INC($F$2:$F$10576,2/3), "Tertile 2", "Tertile 3"))</f>
        <v>Tertile 1</v>
      </c>
      <c r="S1218" t="str">
        <f t="shared" ref="S1218:S1281" si="59">IF(F1218&gt;755000, "Eligible", "Risky")</f>
        <v>Risky</v>
      </c>
    </row>
    <row r="1219" spans="1:19" x14ac:dyDescent="0.35">
      <c r="A1219" t="s">
        <v>2296</v>
      </c>
      <c r="B1219" s="1">
        <v>44646</v>
      </c>
      <c r="C1219" s="5" t="str">
        <f t="shared" si="57"/>
        <v>03</v>
      </c>
      <c r="D1219" t="s">
        <v>2297</v>
      </c>
      <c r="E1219" t="s">
        <v>17</v>
      </c>
      <c r="F1219">
        <v>510000</v>
      </c>
      <c r="G1219" t="s">
        <v>152</v>
      </c>
      <c r="H1219" t="s">
        <v>81</v>
      </c>
      <c r="I1219" t="s">
        <v>82</v>
      </c>
      <c r="J1219" t="s">
        <v>39</v>
      </c>
      <c r="K1219" t="s">
        <v>40</v>
      </c>
      <c r="L1219" t="s">
        <v>50</v>
      </c>
      <c r="M1219">
        <v>41001</v>
      </c>
      <c r="N1219" t="s">
        <v>66</v>
      </c>
      <c r="O1219" t="s">
        <v>25</v>
      </c>
      <c r="P1219">
        <v>8954185</v>
      </c>
      <c r="Q1219" t="s">
        <v>67</v>
      </c>
      <c r="R1219" t="str">
        <f t="shared" si="58"/>
        <v>Tertile 1</v>
      </c>
      <c r="S1219" t="str">
        <f t="shared" si="59"/>
        <v>Risky</v>
      </c>
    </row>
    <row r="1220" spans="1:19" x14ac:dyDescent="0.35">
      <c r="A1220" t="s">
        <v>2323</v>
      </c>
      <c r="B1220" s="1">
        <v>44646</v>
      </c>
      <c r="C1220" s="5" t="str">
        <f t="shared" si="57"/>
        <v>03</v>
      </c>
      <c r="D1220" t="s">
        <v>2324</v>
      </c>
      <c r="E1220" t="s">
        <v>17</v>
      </c>
      <c r="F1220">
        <v>565000</v>
      </c>
      <c r="G1220" t="s">
        <v>199</v>
      </c>
      <c r="H1220" t="s">
        <v>143</v>
      </c>
      <c r="I1220" t="s">
        <v>1185</v>
      </c>
      <c r="J1220" t="s">
        <v>39</v>
      </c>
      <c r="K1220" t="s">
        <v>40</v>
      </c>
      <c r="L1220" t="s">
        <v>50</v>
      </c>
      <c r="M1220">
        <v>26000</v>
      </c>
      <c r="N1220" t="s">
        <v>51</v>
      </c>
      <c r="O1220" t="s">
        <v>83</v>
      </c>
      <c r="P1220">
        <v>6384432</v>
      </c>
      <c r="Q1220" t="s">
        <v>52</v>
      </c>
      <c r="R1220" t="str">
        <f t="shared" si="58"/>
        <v>Tertile 2</v>
      </c>
      <c r="S1220" t="str">
        <f t="shared" si="59"/>
        <v>Risky</v>
      </c>
    </row>
    <row r="1221" spans="1:19" x14ac:dyDescent="0.35">
      <c r="A1221" t="s">
        <v>2300</v>
      </c>
      <c r="B1221" s="1">
        <v>44646</v>
      </c>
      <c r="C1221" s="5" t="str">
        <f t="shared" si="57"/>
        <v>03</v>
      </c>
      <c r="D1221" t="s">
        <v>545</v>
      </c>
      <c r="E1221" t="s">
        <v>17</v>
      </c>
      <c r="F1221">
        <v>605000</v>
      </c>
      <c r="G1221" t="s">
        <v>80</v>
      </c>
      <c r="H1221" t="s">
        <v>64</v>
      </c>
      <c r="I1221" t="s">
        <v>65</v>
      </c>
      <c r="J1221" t="s">
        <v>39</v>
      </c>
      <c r="K1221" t="s">
        <v>40</v>
      </c>
      <c r="L1221" t="s">
        <v>23</v>
      </c>
      <c r="M1221">
        <v>49001</v>
      </c>
      <c r="N1221" t="s">
        <v>66</v>
      </c>
      <c r="O1221" t="s">
        <v>59</v>
      </c>
      <c r="P1221">
        <v>8060906</v>
      </c>
      <c r="Q1221" t="s">
        <v>67</v>
      </c>
      <c r="R1221" t="str">
        <f t="shared" si="58"/>
        <v>Tertile 2</v>
      </c>
      <c r="S1221" t="str">
        <f t="shared" si="59"/>
        <v>Risky</v>
      </c>
    </row>
    <row r="1222" spans="1:19" x14ac:dyDescent="0.35">
      <c r="A1222" t="s">
        <v>2301</v>
      </c>
      <c r="B1222" s="1">
        <v>44646</v>
      </c>
      <c r="C1222" s="5" t="str">
        <f t="shared" si="57"/>
        <v>03</v>
      </c>
      <c r="D1222" t="s">
        <v>581</v>
      </c>
      <c r="E1222" t="s">
        <v>17</v>
      </c>
      <c r="F1222">
        <v>705000</v>
      </c>
      <c r="G1222" t="s">
        <v>90</v>
      </c>
      <c r="H1222" t="s">
        <v>369</v>
      </c>
      <c r="I1222" t="s">
        <v>411</v>
      </c>
      <c r="J1222" t="s">
        <v>21</v>
      </c>
      <c r="K1222" t="s">
        <v>22</v>
      </c>
      <c r="L1222" t="s">
        <v>23</v>
      </c>
      <c r="M1222">
        <v>12001</v>
      </c>
      <c r="N1222" t="s">
        <v>72</v>
      </c>
      <c r="O1222" t="s">
        <v>59</v>
      </c>
      <c r="P1222">
        <v>8283516</v>
      </c>
      <c r="Q1222" t="s">
        <v>73</v>
      </c>
      <c r="R1222" t="str">
        <f t="shared" si="58"/>
        <v>Tertile 2</v>
      </c>
      <c r="S1222" t="str">
        <f t="shared" si="59"/>
        <v>Risky</v>
      </c>
    </row>
    <row r="1223" spans="1:19" x14ac:dyDescent="0.35">
      <c r="A1223" t="s">
        <v>2320</v>
      </c>
      <c r="B1223" s="1">
        <v>44646</v>
      </c>
      <c r="C1223" s="5" t="str">
        <f t="shared" si="57"/>
        <v>03</v>
      </c>
      <c r="D1223" t="s">
        <v>1640</v>
      </c>
      <c r="E1223" t="s">
        <v>17</v>
      </c>
      <c r="F1223">
        <v>742000</v>
      </c>
      <c r="G1223" t="s">
        <v>76</v>
      </c>
      <c r="H1223" t="s">
        <v>48</v>
      </c>
      <c r="I1223" t="s">
        <v>538</v>
      </c>
      <c r="J1223" t="s">
        <v>39</v>
      </c>
      <c r="K1223" t="s">
        <v>40</v>
      </c>
      <c r="L1223" t="s">
        <v>23</v>
      </c>
      <c r="M1223">
        <v>85000</v>
      </c>
      <c r="N1223" t="s">
        <v>72</v>
      </c>
      <c r="O1223" t="s">
        <v>59</v>
      </c>
      <c r="P1223">
        <v>7539162</v>
      </c>
      <c r="Q1223" t="s">
        <v>73</v>
      </c>
      <c r="R1223" t="str">
        <f t="shared" si="58"/>
        <v>Tertile 2</v>
      </c>
      <c r="S1223" t="str">
        <f t="shared" si="59"/>
        <v>Risky</v>
      </c>
    </row>
    <row r="1224" spans="1:19" x14ac:dyDescent="0.35">
      <c r="A1224" t="s">
        <v>2318</v>
      </c>
      <c r="B1224" s="1">
        <v>44646</v>
      </c>
      <c r="C1224" s="5" t="str">
        <f t="shared" si="57"/>
        <v>03</v>
      </c>
      <c r="D1224" t="s">
        <v>769</v>
      </c>
      <c r="E1224" t="s">
        <v>17</v>
      </c>
      <c r="F1224">
        <v>750000</v>
      </c>
      <c r="G1224" t="s">
        <v>147</v>
      </c>
      <c r="H1224" t="s">
        <v>64</v>
      </c>
      <c r="I1224" t="s">
        <v>171</v>
      </c>
      <c r="J1224" t="s">
        <v>21</v>
      </c>
      <c r="K1224" t="s">
        <v>22</v>
      </c>
      <c r="L1224" t="s">
        <v>23</v>
      </c>
      <c r="M1224">
        <v>39000</v>
      </c>
      <c r="N1224" t="s">
        <v>58</v>
      </c>
      <c r="O1224" t="s">
        <v>110</v>
      </c>
      <c r="P1224">
        <v>6069281</v>
      </c>
      <c r="Q1224" t="s">
        <v>60</v>
      </c>
      <c r="R1224" t="str">
        <f t="shared" si="58"/>
        <v>Tertile 2</v>
      </c>
      <c r="S1224" t="str">
        <f t="shared" si="59"/>
        <v>Risky</v>
      </c>
    </row>
    <row r="1225" spans="1:19" x14ac:dyDescent="0.35">
      <c r="A1225" t="s">
        <v>2332</v>
      </c>
      <c r="B1225" s="1">
        <v>44646</v>
      </c>
      <c r="C1225" s="5" t="str">
        <f t="shared" si="57"/>
        <v>03</v>
      </c>
      <c r="D1225" t="s">
        <v>2333</v>
      </c>
      <c r="E1225" t="s">
        <v>17</v>
      </c>
      <c r="F1225">
        <v>787000</v>
      </c>
      <c r="G1225" t="s">
        <v>244</v>
      </c>
      <c r="H1225" t="s">
        <v>48</v>
      </c>
      <c r="I1225" t="s">
        <v>538</v>
      </c>
      <c r="J1225" t="s">
        <v>21</v>
      </c>
      <c r="K1225" t="s">
        <v>22</v>
      </c>
      <c r="L1225" t="s">
        <v>50</v>
      </c>
      <c r="M1225">
        <v>27000</v>
      </c>
      <c r="N1225" t="s">
        <v>58</v>
      </c>
      <c r="O1225" t="s">
        <v>59</v>
      </c>
      <c r="P1225">
        <v>7307456</v>
      </c>
      <c r="Q1225" t="s">
        <v>67</v>
      </c>
      <c r="R1225" t="str">
        <f t="shared" si="58"/>
        <v>Tertile 2</v>
      </c>
      <c r="S1225" t="str">
        <f t="shared" si="59"/>
        <v>Eligible</v>
      </c>
    </row>
    <row r="1226" spans="1:19" x14ac:dyDescent="0.35">
      <c r="A1226" t="s">
        <v>2295</v>
      </c>
      <c r="B1226" s="1">
        <v>44646</v>
      </c>
      <c r="C1226" s="5" t="str">
        <f t="shared" si="57"/>
        <v>03</v>
      </c>
      <c r="D1226" t="s">
        <v>537</v>
      </c>
      <c r="E1226" t="s">
        <v>17</v>
      </c>
      <c r="F1226">
        <v>800000</v>
      </c>
      <c r="G1226" t="s">
        <v>147</v>
      </c>
      <c r="H1226" t="s">
        <v>48</v>
      </c>
      <c r="I1226" t="s">
        <v>123</v>
      </c>
      <c r="J1226" t="s">
        <v>21</v>
      </c>
      <c r="K1226" t="s">
        <v>22</v>
      </c>
      <c r="L1226" t="s">
        <v>41</v>
      </c>
      <c r="M1226">
        <v>12000</v>
      </c>
      <c r="N1226" t="s">
        <v>58</v>
      </c>
      <c r="O1226" t="s">
        <v>25</v>
      </c>
      <c r="P1226">
        <v>8486477</v>
      </c>
      <c r="Q1226" t="s">
        <v>60</v>
      </c>
      <c r="R1226" t="str">
        <f t="shared" si="58"/>
        <v>Tertile 2</v>
      </c>
      <c r="S1226" t="str">
        <f t="shared" si="59"/>
        <v>Eligible</v>
      </c>
    </row>
    <row r="1227" spans="1:19" x14ac:dyDescent="0.35">
      <c r="A1227" t="s">
        <v>2298</v>
      </c>
      <c r="B1227" s="1">
        <v>44646</v>
      </c>
      <c r="C1227" s="5" t="str">
        <f t="shared" si="57"/>
        <v>03</v>
      </c>
      <c r="D1227" t="s">
        <v>543</v>
      </c>
      <c r="E1227" t="s">
        <v>17</v>
      </c>
      <c r="F1227">
        <v>1070000</v>
      </c>
      <c r="G1227" t="s">
        <v>76</v>
      </c>
      <c r="H1227" t="s">
        <v>126</v>
      </c>
      <c r="I1227" t="s">
        <v>790</v>
      </c>
      <c r="J1227" t="s">
        <v>39</v>
      </c>
      <c r="K1227" t="s">
        <v>40</v>
      </c>
      <c r="L1227" t="s">
        <v>50</v>
      </c>
      <c r="M1227">
        <v>27001</v>
      </c>
      <c r="N1227" t="s">
        <v>72</v>
      </c>
      <c r="O1227" t="s">
        <v>25</v>
      </c>
      <c r="P1227">
        <v>7825808</v>
      </c>
      <c r="Q1227" t="s">
        <v>73</v>
      </c>
      <c r="R1227" t="str">
        <f t="shared" si="58"/>
        <v>Tertile 3</v>
      </c>
      <c r="S1227" t="str">
        <f t="shared" si="59"/>
        <v>Eligible</v>
      </c>
    </row>
    <row r="1228" spans="1:19" x14ac:dyDescent="0.35">
      <c r="A1228" t="s">
        <v>2302</v>
      </c>
      <c r="B1228" s="1">
        <v>44646</v>
      </c>
      <c r="C1228" s="5" t="str">
        <f t="shared" si="57"/>
        <v>03</v>
      </c>
      <c r="D1228" t="s">
        <v>2303</v>
      </c>
      <c r="E1228" t="s">
        <v>17</v>
      </c>
      <c r="F1228">
        <v>1210000</v>
      </c>
      <c r="G1228" t="s">
        <v>47</v>
      </c>
      <c r="H1228" t="s">
        <v>30</v>
      </c>
      <c r="I1228" t="s">
        <v>153</v>
      </c>
      <c r="J1228" t="s">
        <v>21</v>
      </c>
      <c r="K1228" t="s">
        <v>22</v>
      </c>
      <c r="L1228" t="s">
        <v>41</v>
      </c>
      <c r="M1228">
        <v>41000</v>
      </c>
      <c r="N1228" t="s">
        <v>51</v>
      </c>
      <c r="O1228" t="s">
        <v>25</v>
      </c>
      <c r="P1228">
        <v>8654214</v>
      </c>
      <c r="Q1228" t="s">
        <v>52</v>
      </c>
      <c r="R1228" t="str">
        <f t="shared" si="58"/>
        <v>Tertile 3</v>
      </c>
      <c r="S1228" t="str">
        <f t="shared" si="59"/>
        <v>Eligible</v>
      </c>
    </row>
    <row r="1229" spans="1:19" x14ac:dyDescent="0.35">
      <c r="A1229" t="s">
        <v>2308</v>
      </c>
      <c r="B1229" s="1">
        <v>44646</v>
      </c>
      <c r="C1229" s="5" t="str">
        <f t="shared" si="57"/>
        <v>03</v>
      </c>
      <c r="D1229" t="s">
        <v>2125</v>
      </c>
      <c r="E1229" t="s">
        <v>17</v>
      </c>
      <c r="F1229">
        <v>1215000</v>
      </c>
      <c r="G1229" t="s">
        <v>137</v>
      </c>
      <c r="H1229" t="s">
        <v>167</v>
      </c>
      <c r="I1229" t="s">
        <v>168</v>
      </c>
      <c r="J1229" t="s">
        <v>39</v>
      </c>
      <c r="K1229" t="s">
        <v>40</v>
      </c>
      <c r="L1229" t="s">
        <v>50</v>
      </c>
      <c r="M1229">
        <v>13500</v>
      </c>
      <c r="N1229" t="s">
        <v>24</v>
      </c>
      <c r="O1229" t="s">
        <v>59</v>
      </c>
      <c r="P1229">
        <v>6539782</v>
      </c>
      <c r="Q1229" t="s">
        <v>26</v>
      </c>
      <c r="R1229" t="str">
        <f t="shared" si="58"/>
        <v>Tertile 3</v>
      </c>
      <c r="S1229" t="str">
        <f t="shared" si="59"/>
        <v>Eligible</v>
      </c>
    </row>
    <row r="1230" spans="1:19" x14ac:dyDescent="0.35">
      <c r="A1230" t="s">
        <v>2309</v>
      </c>
      <c r="B1230" s="1">
        <v>44646</v>
      </c>
      <c r="C1230" s="5" t="str">
        <f t="shared" si="57"/>
        <v>03</v>
      </c>
      <c r="D1230" t="s">
        <v>882</v>
      </c>
      <c r="E1230" t="s">
        <v>17</v>
      </c>
      <c r="F1230">
        <v>1265000</v>
      </c>
      <c r="G1230" t="s">
        <v>191</v>
      </c>
      <c r="H1230" t="s">
        <v>64</v>
      </c>
      <c r="I1230" t="s">
        <v>171</v>
      </c>
      <c r="J1230" t="s">
        <v>39</v>
      </c>
      <c r="K1230" t="s">
        <v>40</v>
      </c>
      <c r="L1230" t="s">
        <v>41</v>
      </c>
      <c r="M1230">
        <v>20500</v>
      </c>
      <c r="N1230" t="s">
        <v>32</v>
      </c>
      <c r="O1230" t="s">
        <v>110</v>
      </c>
      <c r="P1230">
        <v>8188919</v>
      </c>
      <c r="Q1230" t="s">
        <v>33</v>
      </c>
      <c r="R1230" t="str">
        <f t="shared" si="58"/>
        <v>Tertile 3</v>
      </c>
      <c r="S1230" t="str">
        <f t="shared" si="59"/>
        <v>Eligible</v>
      </c>
    </row>
    <row r="1231" spans="1:19" x14ac:dyDescent="0.35">
      <c r="A1231" t="s">
        <v>2304</v>
      </c>
      <c r="B1231" s="1">
        <v>44646</v>
      </c>
      <c r="C1231" s="5" t="str">
        <f t="shared" si="57"/>
        <v>03</v>
      </c>
      <c r="D1231" t="s">
        <v>73</v>
      </c>
      <c r="E1231" t="s">
        <v>86</v>
      </c>
      <c r="F1231">
        <v>1380000</v>
      </c>
      <c r="G1231" t="s">
        <v>55</v>
      </c>
      <c r="H1231" t="s">
        <v>174</v>
      </c>
      <c r="I1231" t="s">
        <v>597</v>
      </c>
      <c r="J1231" t="s">
        <v>21</v>
      </c>
      <c r="K1231" t="s">
        <v>22</v>
      </c>
      <c r="L1231" t="s">
        <v>41</v>
      </c>
      <c r="M1231">
        <v>15000</v>
      </c>
      <c r="N1231" t="s">
        <v>58</v>
      </c>
      <c r="O1231" t="s">
        <v>110</v>
      </c>
      <c r="P1231">
        <v>8654573</v>
      </c>
      <c r="Q1231" t="s">
        <v>60</v>
      </c>
      <c r="R1231" t="str">
        <f t="shared" si="58"/>
        <v>Tertile 3</v>
      </c>
      <c r="S1231" t="str">
        <f t="shared" si="59"/>
        <v>Eligible</v>
      </c>
    </row>
    <row r="1232" spans="1:19" x14ac:dyDescent="0.35">
      <c r="A1232" t="s">
        <v>2305</v>
      </c>
      <c r="B1232" s="1">
        <v>44646</v>
      </c>
      <c r="C1232" s="5" t="str">
        <f t="shared" si="57"/>
        <v>03</v>
      </c>
      <c r="D1232" t="s">
        <v>878</v>
      </c>
      <c r="E1232" t="s">
        <v>17</v>
      </c>
      <c r="F1232">
        <v>1500000</v>
      </c>
      <c r="G1232" t="s">
        <v>63</v>
      </c>
      <c r="H1232" t="s">
        <v>187</v>
      </c>
      <c r="I1232" t="s">
        <v>249</v>
      </c>
      <c r="J1232" t="s">
        <v>39</v>
      </c>
      <c r="K1232" t="s">
        <v>40</v>
      </c>
      <c r="L1232" t="s">
        <v>50</v>
      </c>
      <c r="M1232">
        <v>24000</v>
      </c>
      <c r="N1232" t="s">
        <v>66</v>
      </c>
      <c r="O1232" t="s">
        <v>59</v>
      </c>
      <c r="P1232">
        <v>6636676</v>
      </c>
      <c r="Q1232" t="s">
        <v>67</v>
      </c>
      <c r="R1232" t="str">
        <f t="shared" si="58"/>
        <v>Tertile 3</v>
      </c>
      <c r="S1232" t="str">
        <f t="shared" si="59"/>
        <v>Eligible</v>
      </c>
    </row>
    <row r="1233" spans="1:19" x14ac:dyDescent="0.35">
      <c r="A1233" t="s">
        <v>2319</v>
      </c>
      <c r="B1233" s="1">
        <v>44646</v>
      </c>
      <c r="C1233" s="5" t="str">
        <f t="shared" si="57"/>
        <v>03</v>
      </c>
      <c r="D1233" t="s">
        <v>417</v>
      </c>
      <c r="E1233" t="s">
        <v>17</v>
      </c>
      <c r="F1233">
        <v>1825000</v>
      </c>
      <c r="G1233" t="s">
        <v>152</v>
      </c>
      <c r="H1233" t="s">
        <v>108</v>
      </c>
      <c r="I1233" t="s">
        <v>335</v>
      </c>
      <c r="J1233" t="s">
        <v>21</v>
      </c>
      <c r="K1233" t="s">
        <v>22</v>
      </c>
      <c r="L1233" t="s">
        <v>23</v>
      </c>
      <c r="M1233">
        <v>26500</v>
      </c>
      <c r="N1233" t="s">
        <v>66</v>
      </c>
      <c r="O1233" t="s">
        <v>25</v>
      </c>
      <c r="P1233">
        <v>6647690</v>
      </c>
      <c r="Q1233" t="s">
        <v>67</v>
      </c>
      <c r="R1233" t="str">
        <f t="shared" si="58"/>
        <v>Tertile 3</v>
      </c>
      <c r="S1233" t="str">
        <f t="shared" si="59"/>
        <v>Eligible</v>
      </c>
    </row>
    <row r="1234" spans="1:19" x14ac:dyDescent="0.35">
      <c r="A1234" t="s">
        <v>2330</v>
      </c>
      <c r="B1234" s="1">
        <v>44646</v>
      </c>
      <c r="C1234" s="5" t="str">
        <f t="shared" si="57"/>
        <v>03</v>
      </c>
      <c r="D1234" t="s">
        <v>2331</v>
      </c>
      <c r="E1234" t="s">
        <v>17</v>
      </c>
      <c r="F1234">
        <v>2015000</v>
      </c>
      <c r="G1234" t="s">
        <v>199</v>
      </c>
      <c r="H1234" t="s">
        <v>319</v>
      </c>
      <c r="I1234" t="s">
        <v>341</v>
      </c>
      <c r="J1234" t="s">
        <v>21</v>
      </c>
      <c r="K1234" t="s">
        <v>22</v>
      </c>
      <c r="L1234" t="s">
        <v>41</v>
      </c>
      <c r="M1234">
        <v>19500</v>
      </c>
      <c r="N1234" t="s">
        <v>51</v>
      </c>
      <c r="O1234" t="s">
        <v>59</v>
      </c>
      <c r="P1234">
        <v>8794656</v>
      </c>
      <c r="Q1234" t="s">
        <v>60</v>
      </c>
      <c r="R1234" t="str">
        <f t="shared" si="58"/>
        <v>Tertile 3</v>
      </c>
      <c r="S1234" t="str">
        <f t="shared" si="59"/>
        <v>Eligible</v>
      </c>
    </row>
    <row r="1235" spans="1:19" x14ac:dyDescent="0.35">
      <c r="A1235" t="s">
        <v>2329</v>
      </c>
      <c r="B1235" s="1">
        <v>44646</v>
      </c>
      <c r="C1235" s="5" t="str">
        <f t="shared" si="57"/>
        <v>03</v>
      </c>
      <c r="D1235" t="s">
        <v>1031</v>
      </c>
      <c r="E1235" t="s">
        <v>17</v>
      </c>
      <c r="F1235">
        <v>2120000</v>
      </c>
      <c r="G1235" t="s">
        <v>195</v>
      </c>
      <c r="H1235" t="s">
        <v>37</v>
      </c>
      <c r="I1235" t="s">
        <v>1298</v>
      </c>
      <c r="J1235" t="s">
        <v>39</v>
      </c>
      <c r="K1235" t="s">
        <v>40</v>
      </c>
      <c r="L1235" t="s">
        <v>23</v>
      </c>
      <c r="M1235">
        <v>44000</v>
      </c>
      <c r="N1235" t="s">
        <v>42</v>
      </c>
      <c r="O1235" t="s">
        <v>59</v>
      </c>
      <c r="P1235">
        <v>7120713</v>
      </c>
      <c r="Q1235" t="s">
        <v>52</v>
      </c>
      <c r="R1235" t="str">
        <f t="shared" si="58"/>
        <v>Tertile 3</v>
      </c>
      <c r="S1235" t="str">
        <f t="shared" si="59"/>
        <v>Eligible</v>
      </c>
    </row>
    <row r="1236" spans="1:19" x14ac:dyDescent="0.35">
      <c r="A1236" t="s">
        <v>2336</v>
      </c>
      <c r="B1236" s="1">
        <v>44646</v>
      </c>
      <c r="C1236" s="5" t="str">
        <f t="shared" si="57"/>
        <v>03</v>
      </c>
      <c r="D1236" t="s">
        <v>2337</v>
      </c>
      <c r="E1236" t="s">
        <v>17</v>
      </c>
      <c r="F1236">
        <v>2220000</v>
      </c>
      <c r="G1236" t="s">
        <v>252</v>
      </c>
      <c r="H1236" t="s">
        <v>143</v>
      </c>
      <c r="I1236" t="s">
        <v>144</v>
      </c>
      <c r="J1236" t="s">
        <v>21</v>
      </c>
      <c r="K1236" t="s">
        <v>22</v>
      </c>
      <c r="L1236" t="s">
        <v>50</v>
      </c>
      <c r="M1236">
        <v>32000</v>
      </c>
      <c r="N1236" t="s">
        <v>72</v>
      </c>
      <c r="O1236" t="s">
        <v>43</v>
      </c>
      <c r="P1236">
        <v>8123183</v>
      </c>
      <c r="Q1236" t="s">
        <v>60</v>
      </c>
      <c r="R1236" t="str">
        <f t="shared" si="58"/>
        <v>Tertile 3</v>
      </c>
      <c r="S1236" t="str">
        <f t="shared" si="59"/>
        <v>Eligible</v>
      </c>
    </row>
    <row r="1237" spans="1:19" x14ac:dyDescent="0.35">
      <c r="A1237" t="s">
        <v>2327</v>
      </c>
      <c r="B1237" s="1">
        <v>44646</v>
      </c>
      <c r="C1237" s="5" t="str">
        <f t="shared" si="57"/>
        <v>03</v>
      </c>
      <c r="D1237" t="s">
        <v>2328</v>
      </c>
      <c r="E1237" t="s">
        <v>17</v>
      </c>
      <c r="F1237">
        <v>2500000</v>
      </c>
      <c r="G1237" t="s">
        <v>191</v>
      </c>
      <c r="H1237" t="s">
        <v>108</v>
      </c>
      <c r="I1237" t="s">
        <v>335</v>
      </c>
      <c r="J1237" t="s">
        <v>21</v>
      </c>
      <c r="K1237" t="s">
        <v>22</v>
      </c>
      <c r="L1237" t="s">
        <v>50</v>
      </c>
      <c r="M1237">
        <v>22000</v>
      </c>
      <c r="N1237" t="s">
        <v>32</v>
      </c>
      <c r="O1237" t="s">
        <v>25</v>
      </c>
      <c r="P1237">
        <v>7348661</v>
      </c>
      <c r="Q1237" t="s">
        <v>44</v>
      </c>
      <c r="R1237" t="str">
        <f t="shared" si="58"/>
        <v>Tertile 3</v>
      </c>
      <c r="S1237" t="str">
        <f t="shared" si="59"/>
        <v>Eligible</v>
      </c>
    </row>
    <row r="1238" spans="1:19" x14ac:dyDescent="0.35">
      <c r="A1238" t="s">
        <v>2313</v>
      </c>
      <c r="B1238" s="1">
        <v>44646</v>
      </c>
      <c r="C1238" s="5" t="str">
        <f t="shared" si="57"/>
        <v>03</v>
      </c>
      <c r="D1238" t="s">
        <v>2314</v>
      </c>
      <c r="E1238" t="s">
        <v>17</v>
      </c>
      <c r="F1238">
        <v>2575000</v>
      </c>
      <c r="G1238" t="s">
        <v>160</v>
      </c>
      <c r="H1238" t="s">
        <v>81</v>
      </c>
      <c r="I1238" t="s">
        <v>420</v>
      </c>
      <c r="J1238" t="s">
        <v>21</v>
      </c>
      <c r="K1238" t="s">
        <v>22</v>
      </c>
      <c r="L1238" t="s">
        <v>41</v>
      </c>
      <c r="M1238">
        <v>20500</v>
      </c>
      <c r="N1238" t="s">
        <v>58</v>
      </c>
      <c r="O1238" t="s">
        <v>59</v>
      </c>
      <c r="P1238">
        <v>6045137</v>
      </c>
      <c r="Q1238" t="s">
        <v>60</v>
      </c>
      <c r="R1238" t="str">
        <f t="shared" si="58"/>
        <v>Tertile 3</v>
      </c>
      <c r="S1238" t="str">
        <f t="shared" si="59"/>
        <v>Eligible</v>
      </c>
    </row>
    <row r="1239" spans="1:19" x14ac:dyDescent="0.35">
      <c r="A1239" t="s">
        <v>2315</v>
      </c>
      <c r="B1239" s="1">
        <v>44646</v>
      </c>
      <c r="C1239" s="5" t="str">
        <f t="shared" si="57"/>
        <v>03</v>
      </c>
      <c r="D1239" t="s">
        <v>537</v>
      </c>
      <c r="E1239" t="s">
        <v>17</v>
      </c>
      <c r="F1239">
        <v>2900000</v>
      </c>
      <c r="G1239" t="s">
        <v>80</v>
      </c>
      <c r="H1239" t="s">
        <v>108</v>
      </c>
      <c r="I1239" t="s">
        <v>335</v>
      </c>
      <c r="J1239" t="s">
        <v>21</v>
      </c>
      <c r="K1239" t="s">
        <v>22</v>
      </c>
      <c r="L1239" t="s">
        <v>23</v>
      </c>
      <c r="M1239">
        <v>26000</v>
      </c>
      <c r="N1239" t="s">
        <v>66</v>
      </c>
      <c r="O1239" t="s">
        <v>25</v>
      </c>
      <c r="P1239">
        <v>7245982</v>
      </c>
      <c r="Q1239" t="s">
        <v>67</v>
      </c>
      <c r="R1239" t="str">
        <f t="shared" si="58"/>
        <v>Tertile 3</v>
      </c>
      <c r="S1239" t="str">
        <f t="shared" si="59"/>
        <v>Eligible</v>
      </c>
    </row>
    <row r="1240" spans="1:19" x14ac:dyDescent="0.35">
      <c r="A1240" t="s">
        <v>2325</v>
      </c>
      <c r="B1240" s="1">
        <v>44646</v>
      </c>
      <c r="C1240" s="5" t="str">
        <f t="shared" si="57"/>
        <v>03</v>
      </c>
      <c r="D1240" t="s">
        <v>2326</v>
      </c>
      <c r="E1240" t="s">
        <v>17</v>
      </c>
      <c r="F1240">
        <v>5770000</v>
      </c>
      <c r="G1240" t="s">
        <v>36</v>
      </c>
      <c r="H1240" t="s">
        <v>187</v>
      </c>
      <c r="I1240" t="s">
        <v>249</v>
      </c>
      <c r="J1240" t="s">
        <v>39</v>
      </c>
      <c r="K1240" t="s">
        <v>40</v>
      </c>
      <c r="L1240" t="s">
        <v>23</v>
      </c>
      <c r="M1240">
        <v>17000</v>
      </c>
      <c r="N1240" t="s">
        <v>42</v>
      </c>
      <c r="O1240" t="s">
        <v>59</v>
      </c>
      <c r="P1240">
        <v>8080703</v>
      </c>
      <c r="Q1240" t="s">
        <v>44</v>
      </c>
      <c r="R1240" t="str">
        <f t="shared" si="58"/>
        <v>Tertile 3</v>
      </c>
      <c r="S1240" t="str">
        <f t="shared" si="59"/>
        <v>Eligible</v>
      </c>
    </row>
    <row r="1241" spans="1:19" x14ac:dyDescent="0.35">
      <c r="A1241" t="s">
        <v>2316</v>
      </c>
      <c r="B1241" s="1">
        <v>44646</v>
      </c>
      <c r="C1241" s="5" t="str">
        <f t="shared" si="57"/>
        <v>03</v>
      </c>
      <c r="D1241" t="s">
        <v>2317</v>
      </c>
      <c r="E1241" t="s">
        <v>17</v>
      </c>
      <c r="F1241">
        <v>5800000</v>
      </c>
      <c r="G1241" t="s">
        <v>90</v>
      </c>
      <c r="H1241" t="s">
        <v>37</v>
      </c>
      <c r="I1241" t="s">
        <v>38</v>
      </c>
      <c r="J1241" t="s">
        <v>39</v>
      </c>
      <c r="K1241" t="s">
        <v>40</v>
      </c>
      <c r="L1241" t="s">
        <v>50</v>
      </c>
      <c r="M1241">
        <v>13000</v>
      </c>
      <c r="N1241" t="s">
        <v>72</v>
      </c>
      <c r="O1241" t="s">
        <v>43</v>
      </c>
      <c r="P1241">
        <v>6135398</v>
      </c>
      <c r="Q1241" t="s">
        <v>73</v>
      </c>
      <c r="R1241" t="str">
        <f t="shared" si="58"/>
        <v>Tertile 3</v>
      </c>
      <c r="S1241" t="str">
        <f t="shared" si="59"/>
        <v>Eligible</v>
      </c>
    </row>
    <row r="1242" spans="1:19" x14ac:dyDescent="0.35">
      <c r="A1242" t="s">
        <v>2341</v>
      </c>
      <c r="B1242" s="1">
        <v>44647</v>
      </c>
      <c r="C1242" s="5" t="str">
        <f t="shared" si="57"/>
        <v>03</v>
      </c>
      <c r="D1242" t="s">
        <v>2342</v>
      </c>
      <c r="E1242" t="s">
        <v>17</v>
      </c>
      <c r="F1242">
        <v>13500</v>
      </c>
      <c r="G1242" t="s">
        <v>248</v>
      </c>
      <c r="H1242" t="s">
        <v>30</v>
      </c>
      <c r="I1242" t="s">
        <v>347</v>
      </c>
      <c r="J1242" t="s">
        <v>21</v>
      </c>
      <c r="K1242" t="s">
        <v>22</v>
      </c>
      <c r="L1242" t="s">
        <v>41</v>
      </c>
      <c r="M1242">
        <v>57000</v>
      </c>
      <c r="N1242" t="s">
        <v>66</v>
      </c>
      <c r="O1242" t="s">
        <v>83</v>
      </c>
      <c r="P1242">
        <v>7457900</v>
      </c>
      <c r="Q1242" t="s">
        <v>67</v>
      </c>
      <c r="R1242" t="str">
        <f t="shared" si="58"/>
        <v>Tertile 1</v>
      </c>
      <c r="S1242" t="str">
        <f t="shared" si="59"/>
        <v>Risky</v>
      </c>
    </row>
    <row r="1243" spans="1:19" x14ac:dyDescent="0.35">
      <c r="A1243" t="s">
        <v>2338</v>
      </c>
      <c r="B1243" s="1">
        <v>44647</v>
      </c>
      <c r="C1243" s="5" t="str">
        <f t="shared" si="57"/>
        <v>03</v>
      </c>
      <c r="D1243" t="s">
        <v>583</v>
      </c>
      <c r="E1243" t="s">
        <v>17</v>
      </c>
      <c r="F1243">
        <v>391000</v>
      </c>
      <c r="G1243" t="s">
        <v>166</v>
      </c>
      <c r="H1243" t="s">
        <v>104</v>
      </c>
      <c r="I1243" t="s">
        <v>105</v>
      </c>
      <c r="J1243" t="s">
        <v>21</v>
      </c>
      <c r="K1243" t="s">
        <v>22</v>
      </c>
      <c r="L1243" t="s">
        <v>41</v>
      </c>
      <c r="M1243">
        <v>15001</v>
      </c>
      <c r="N1243" t="s">
        <v>24</v>
      </c>
      <c r="O1243" t="s">
        <v>59</v>
      </c>
      <c r="P1243">
        <v>7758857</v>
      </c>
      <c r="Q1243" t="s">
        <v>26</v>
      </c>
      <c r="R1243" t="str">
        <f t="shared" si="58"/>
        <v>Tertile 1</v>
      </c>
      <c r="S1243" t="str">
        <f t="shared" si="59"/>
        <v>Risky</v>
      </c>
    </row>
    <row r="1244" spans="1:19" x14ac:dyDescent="0.35">
      <c r="A1244" t="s">
        <v>2343</v>
      </c>
      <c r="B1244" s="1">
        <v>44647</v>
      </c>
      <c r="C1244" s="5" t="str">
        <f t="shared" si="57"/>
        <v>03</v>
      </c>
      <c r="D1244" t="s">
        <v>1067</v>
      </c>
      <c r="E1244" t="s">
        <v>17</v>
      </c>
      <c r="F1244">
        <v>540000</v>
      </c>
      <c r="G1244" t="s">
        <v>268</v>
      </c>
      <c r="H1244" t="s">
        <v>931</v>
      </c>
      <c r="I1244" t="s">
        <v>1181</v>
      </c>
      <c r="J1244" t="s">
        <v>21</v>
      </c>
      <c r="K1244" t="s">
        <v>22</v>
      </c>
      <c r="L1244" t="s">
        <v>50</v>
      </c>
      <c r="M1244">
        <v>36000</v>
      </c>
      <c r="N1244" t="s">
        <v>24</v>
      </c>
      <c r="O1244" t="s">
        <v>110</v>
      </c>
      <c r="P1244">
        <v>7003347</v>
      </c>
      <c r="Q1244" t="s">
        <v>67</v>
      </c>
      <c r="R1244" t="str">
        <f t="shared" si="58"/>
        <v>Tertile 1</v>
      </c>
      <c r="S1244" t="str">
        <f t="shared" si="59"/>
        <v>Risky</v>
      </c>
    </row>
    <row r="1245" spans="1:19" x14ac:dyDescent="0.35">
      <c r="A1245" t="s">
        <v>2339</v>
      </c>
      <c r="B1245" s="1">
        <v>44647</v>
      </c>
      <c r="C1245" s="5" t="str">
        <f t="shared" si="57"/>
        <v>03</v>
      </c>
      <c r="D1245" t="s">
        <v>884</v>
      </c>
      <c r="E1245" t="s">
        <v>17</v>
      </c>
      <c r="F1245">
        <v>1050000</v>
      </c>
      <c r="G1245" t="s">
        <v>195</v>
      </c>
      <c r="H1245" t="s">
        <v>174</v>
      </c>
      <c r="I1245" t="s">
        <v>175</v>
      </c>
      <c r="J1245" t="s">
        <v>39</v>
      </c>
      <c r="K1245" t="s">
        <v>40</v>
      </c>
      <c r="L1245" t="s">
        <v>50</v>
      </c>
      <c r="M1245">
        <v>14000</v>
      </c>
      <c r="N1245" t="s">
        <v>42</v>
      </c>
      <c r="O1245" t="s">
        <v>59</v>
      </c>
      <c r="P1245">
        <v>8779830</v>
      </c>
      <c r="Q1245" t="s">
        <v>44</v>
      </c>
      <c r="R1245" t="str">
        <f t="shared" si="58"/>
        <v>Tertile 3</v>
      </c>
      <c r="S1245" t="str">
        <f t="shared" si="59"/>
        <v>Eligible</v>
      </c>
    </row>
    <row r="1246" spans="1:19" x14ac:dyDescent="0.35">
      <c r="A1246" t="s">
        <v>2340</v>
      </c>
      <c r="B1246" s="1">
        <v>44647</v>
      </c>
      <c r="C1246" s="5" t="str">
        <f t="shared" si="57"/>
        <v>03</v>
      </c>
      <c r="D1246" t="s">
        <v>540</v>
      </c>
      <c r="E1246" t="s">
        <v>17</v>
      </c>
      <c r="F1246">
        <v>2140000</v>
      </c>
      <c r="G1246" t="s">
        <v>166</v>
      </c>
      <c r="H1246" t="s">
        <v>444</v>
      </c>
      <c r="I1246" t="s">
        <v>445</v>
      </c>
      <c r="J1246" t="s">
        <v>39</v>
      </c>
      <c r="K1246" t="s">
        <v>40</v>
      </c>
      <c r="L1246" t="s">
        <v>41</v>
      </c>
      <c r="M1246">
        <v>20000</v>
      </c>
      <c r="N1246" t="s">
        <v>24</v>
      </c>
      <c r="O1246" t="s">
        <v>43</v>
      </c>
      <c r="P1246">
        <v>8283233</v>
      </c>
      <c r="Q1246" t="s">
        <v>26</v>
      </c>
      <c r="R1246" t="str">
        <f t="shared" si="58"/>
        <v>Tertile 3</v>
      </c>
      <c r="S1246" t="str">
        <f t="shared" si="59"/>
        <v>Eligible</v>
      </c>
    </row>
    <row r="1247" spans="1:19" x14ac:dyDescent="0.35">
      <c r="A1247" t="s">
        <v>2365</v>
      </c>
      <c r="B1247" s="1">
        <v>44648</v>
      </c>
      <c r="C1247" s="5" t="str">
        <f t="shared" si="57"/>
        <v>03</v>
      </c>
      <c r="D1247" t="s">
        <v>2366</v>
      </c>
      <c r="E1247" t="s">
        <v>17</v>
      </c>
      <c r="F1247">
        <v>13500</v>
      </c>
      <c r="G1247" t="s">
        <v>55</v>
      </c>
      <c r="H1247" t="s">
        <v>138</v>
      </c>
      <c r="I1247" t="s">
        <v>269</v>
      </c>
      <c r="J1247" t="s">
        <v>21</v>
      </c>
      <c r="K1247" t="s">
        <v>22</v>
      </c>
      <c r="L1247" t="s">
        <v>23</v>
      </c>
      <c r="M1247">
        <v>14000</v>
      </c>
      <c r="N1247" t="s">
        <v>58</v>
      </c>
      <c r="O1247" t="s">
        <v>25</v>
      </c>
      <c r="P1247">
        <v>7196251</v>
      </c>
      <c r="Q1247" t="s">
        <v>60</v>
      </c>
      <c r="R1247" t="str">
        <f t="shared" si="58"/>
        <v>Tertile 1</v>
      </c>
      <c r="S1247" t="str">
        <f t="shared" si="59"/>
        <v>Risky</v>
      </c>
    </row>
    <row r="1248" spans="1:19" x14ac:dyDescent="0.35">
      <c r="A1248" t="s">
        <v>2367</v>
      </c>
      <c r="B1248" s="1">
        <v>44648</v>
      </c>
      <c r="C1248" s="5" t="str">
        <f t="shared" si="57"/>
        <v>03</v>
      </c>
      <c r="D1248" t="s">
        <v>1488</v>
      </c>
      <c r="E1248" t="s">
        <v>17</v>
      </c>
      <c r="F1248">
        <v>13500</v>
      </c>
      <c r="G1248" t="s">
        <v>63</v>
      </c>
      <c r="H1248" t="s">
        <v>64</v>
      </c>
      <c r="I1248" t="s">
        <v>65</v>
      </c>
      <c r="J1248" t="s">
        <v>39</v>
      </c>
      <c r="K1248" t="s">
        <v>40</v>
      </c>
      <c r="L1248" t="s">
        <v>23</v>
      </c>
      <c r="M1248">
        <v>49000</v>
      </c>
      <c r="N1248" t="s">
        <v>66</v>
      </c>
      <c r="O1248" t="s">
        <v>59</v>
      </c>
      <c r="P1248">
        <v>6643857</v>
      </c>
      <c r="Q1248" t="s">
        <v>67</v>
      </c>
      <c r="R1248" t="str">
        <f t="shared" si="58"/>
        <v>Tertile 1</v>
      </c>
      <c r="S1248" t="str">
        <f t="shared" si="59"/>
        <v>Risky</v>
      </c>
    </row>
    <row r="1249" spans="1:19" x14ac:dyDescent="0.35">
      <c r="A1249" t="s">
        <v>2373</v>
      </c>
      <c r="B1249" s="1">
        <v>44648</v>
      </c>
      <c r="C1249" s="5" t="str">
        <f t="shared" si="57"/>
        <v>03</v>
      </c>
      <c r="D1249" t="s">
        <v>2374</v>
      </c>
      <c r="E1249" t="s">
        <v>17</v>
      </c>
      <c r="F1249">
        <v>415000</v>
      </c>
      <c r="G1249" t="s">
        <v>288</v>
      </c>
      <c r="H1249" t="s">
        <v>174</v>
      </c>
      <c r="I1249" t="s">
        <v>265</v>
      </c>
      <c r="J1249" t="s">
        <v>39</v>
      </c>
      <c r="K1249" t="s">
        <v>40</v>
      </c>
      <c r="L1249" t="s">
        <v>50</v>
      </c>
      <c r="M1249">
        <v>41000</v>
      </c>
      <c r="N1249" t="s">
        <v>32</v>
      </c>
      <c r="O1249" t="s">
        <v>59</v>
      </c>
      <c r="P1249">
        <v>6171905</v>
      </c>
      <c r="Q1249" t="s">
        <v>73</v>
      </c>
      <c r="R1249" t="str">
        <f t="shared" si="58"/>
        <v>Tertile 1</v>
      </c>
      <c r="S1249" t="str">
        <f t="shared" si="59"/>
        <v>Risky</v>
      </c>
    </row>
    <row r="1250" spans="1:19" x14ac:dyDescent="0.35">
      <c r="A1250" t="s">
        <v>2344</v>
      </c>
      <c r="B1250" s="1">
        <v>44648</v>
      </c>
      <c r="C1250" s="5" t="str">
        <f t="shared" si="57"/>
        <v>03</v>
      </c>
      <c r="D1250" t="s">
        <v>2345</v>
      </c>
      <c r="E1250" t="s">
        <v>17</v>
      </c>
      <c r="F1250">
        <v>440000</v>
      </c>
      <c r="G1250" t="s">
        <v>98</v>
      </c>
      <c r="H1250" t="s">
        <v>56</v>
      </c>
      <c r="I1250" t="s">
        <v>91</v>
      </c>
      <c r="J1250" t="s">
        <v>39</v>
      </c>
      <c r="K1250" t="s">
        <v>40</v>
      </c>
      <c r="L1250" t="s">
        <v>23</v>
      </c>
      <c r="M1250">
        <v>18001</v>
      </c>
      <c r="N1250" t="s">
        <v>32</v>
      </c>
      <c r="O1250" t="s">
        <v>25</v>
      </c>
      <c r="P1250">
        <v>8968018</v>
      </c>
      <c r="Q1250" t="s">
        <v>33</v>
      </c>
      <c r="R1250" t="str">
        <f t="shared" si="58"/>
        <v>Tertile 1</v>
      </c>
      <c r="S1250" t="str">
        <f t="shared" si="59"/>
        <v>Risky</v>
      </c>
    </row>
    <row r="1251" spans="1:19" x14ac:dyDescent="0.35">
      <c r="A1251" t="s">
        <v>2377</v>
      </c>
      <c r="B1251" s="1">
        <v>44648</v>
      </c>
      <c r="C1251" s="5" t="str">
        <f t="shared" si="57"/>
        <v>03</v>
      </c>
      <c r="D1251" t="s">
        <v>2378</v>
      </c>
      <c r="E1251" t="s">
        <v>17</v>
      </c>
      <c r="F1251">
        <v>585000</v>
      </c>
      <c r="G1251" t="s">
        <v>295</v>
      </c>
      <c r="H1251" t="s">
        <v>174</v>
      </c>
      <c r="I1251" t="s">
        <v>265</v>
      </c>
      <c r="J1251" t="s">
        <v>39</v>
      </c>
      <c r="K1251" t="s">
        <v>40</v>
      </c>
      <c r="L1251" t="s">
        <v>50</v>
      </c>
      <c r="M1251">
        <v>41000</v>
      </c>
      <c r="N1251" t="s">
        <v>51</v>
      </c>
      <c r="O1251" t="s">
        <v>59</v>
      </c>
      <c r="P1251">
        <v>8684686</v>
      </c>
      <c r="Q1251" t="s">
        <v>33</v>
      </c>
      <c r="R1251" t="str">
        <f t="shared" si="58"/>
        <v>Tertile 2</v>
      </c>
      <c r="S1251" t="str">
        <f t="shared" si="59"/>
        <v>Risky</v>
      </c>
    </row>
    <row r="1252" spans="1:19" x14ac:dyDescent="0.35">
      <c r="A1252" t="s">
        <v>2352</v>
      </c>
      <c r="B1252" s="1">
        <v>44648</v>
      </c>
      <c r="C1252" s="5" t="str">
        <f t="shared" si="57"/>
        <v>03</v>
      </c>
      <c r="D1252" t="s">
        <v>2353</v>
      </c>
      <c r="E1252" t="s">
        <v>86</v>
      </c>
      <c r="F1252">
        <v>650000</v>
      </c>
      <c r="G1252" t="s">
        <v>152</v>
      </c>
      <c r="H1252" t="s">
        <v>19</v>
      </c>
      <c r="I1252" t="s">
        <v>400</v>
      </c>
      <c r="J1252" t="s">
        <v>39</v>
      </c>
      <c r="K1252" t="s">
        <v>40</v>
      </c>
      <c r="L1252" t="s">
        <v>23</v>
      </c>
      <c r="M1252">
        <v>69001</v>
      </c>
      <c r="N1252" t="s">
        <v>66</v>
      </c>
      <c r="O1252" t="s">
        <v>25</v>
      </c>
      <c r="P1252">
        <v>7516976</v>
      </c>
      <c r="Q1252" t="s">
        <v>67</v>
      </c>
      <c r="R1252" t="str">
        <f t="shared" si="58"/>
        <v>Tertile 2</v>
      </c>
      <c r="S1252" t="str">
        <f t="shared" si="59"/>
        <v>Risky</v>
      </c>
    </row>
    <row r="1253" spans="1:19" x14ac:dyDescent="0.35">
      <c r="A1253" t="s">
        <v>2379</v>
      </c>
      <c r="B1253" s="1">
        <v>44648</v>
      </c>
      <c r="C1253" s="5" t="str">
        <f t="shared" si="57"/>
        <v>03</v>
      </c>
      <c r="D1253" t="s">
        <v>1075</v>
      </c>
      <c r="E1253" t="s">
        <v>17</v>
      </c>
      <c r="F1253">
        <v>700500</v>
      </c>
      <c r="G1253" t="s">
        <v>160</v>
      </c>
      <c r="H1253" t="s">
        <v>99</v>
      </c>
      <c r="I1253" t="s">
        <v>100</v>
      </c>
      <c r="J1253" t="s">
        <v>21</v>
      </c>
      <c r="K1253" t="s">
        <v>22</v>
      </c>
      <c r="L1253" t="s">
        <v>23</v>
      </c>
      <c r="M1253">
        <v>19500</v>
      </c>
      <c r="N1253" t="s">
        <v>58</v>
      </c>
      <c r="O1253" t="s">
        <v>25</v>
      </c>
      <c r="P1253">
        <v>8632394</v>
      </c>
      <c r="Q1253" t="s">
        <v>44</v>
      </c>
      <c r="R1253" t="str">
        <f t="shared" si="58"/>
        <v>Tertile 2</v>
      </c>
      <c r="S1253" t="str">
        <f t="shared" si="59"/>
        <v>Risky</v>
      </c>
    </row>
    <row r="1254" spans="1:19" x14ac:dyDescent="0.35">
      <c r="A1254" t="s">
        <v>2350</v>
      </c>
      <c r="B1254" s="1">
        <v>44648</v>
      </c>
      <c r="C1254" s="5" t="str">
        <f t="shared" si="57"/>
        <v>03</v>
      </c>
      <c r="D1254" t="s">
        <v>2351</v>
      </c>
      <c r="E1254" t="s">
        <v>17</v>
      </c>
      <c r="F1254">
        <v>743000</v>
      </c>
      <c r="G1254" t="s">
        <v>147</v>
      </c>
      <c r="H1254" t="s">
        <v>56</v>
      </c>
      <c r="I1254" t="s">
        <v>91</v>
      </c>
      <c r="J1254" t="s">
        <v>39</v>
      </c>
      <c r="K1254" t="s">
        <v>40</v>
      </c>
      <c r="L1254" t="s">
        <v>41</v>
      </c>
      <c r="M1254">
        <v>26001</v>
      </c>
      <c r="N1254" t="s">
        <v>58</v>
      </c>
      <c r="O1254" t="s">
        <v>25</v>
      </c>
      <c r="P1254">
        <v>7890327</v>
      </c>
      <c r="Q1254" t="s">
        <v>60</v>
      </c>
      <c r="R1254" t="str">
        <f t="shared" si="58"/>
        <v>Tertile 2</v>
      </c>
      <c r="S1254" t="str">
        <f t="shared" si="59"/>
        <v>Risky</v>
      </c>
    </row>
    <row r="1255" spans="1:19" x14ac:dyDescent="0.35">
      <c r="A1255" t="s">
        <v>2348</v>
      </c>
      <c r="B1255" s="1">
        <v>44648</v>
      </c>
      <c r="C1255" s="5" t="str">
        <f t="shared" si="57"/>
        <v>03</v>
      </c>
      <c r="D1255" t="s">
        <v>2349</v>
      </c>
      <c r="E1255" t="s">
        <v>86</v>
      </c>
      <c r="F1255">
        <v>766000</v>
      </c>
      <c r="G1255" t="s">
        <v>142</v>
      </c>
      <c r="H1255" t="s">
        <v>319</v>
      </c>
      <c r="I1255" t="s">
        <v>471</v>
      </c>
      <c r="J1255" t="s">
        <v>39</v>
      </c>
      <c r="K1255" t="s">
        <v>40</v>
      </c>
      <c r="L1255" t="s">
        <v>41</v>
      </c>
      <c r="M1255">
        <v>25001</v>
      </c>
      <c r="N1255" t="s">
        <v>51</v>
      </c>
      <c r="O1255" t="s">
        <v>25</v>
      </c>
      <c r="P1255">
        <v>6888799</v>
      </c>
      <c r="Q1255" t="s">
        <v>52</v>
      </c>
      <c r="R1255" t="str">
        <f t="shared" si="58"/>
        <v>Tertile 2</v>
      </c>
      <c r="S1255" t="str">
        <f t="shared" si="59"/>
        <v>Eligible</v>
      </c>
    </row>
    <row r="1256" spans="1:19" x14ac:dyDescent="0.35">
      <c r="A1256" t="s">
        <v>2354</v>
      </c>
      <c r="B1256" s="1">
        <v>44648</v>
      </c>
      <c r="C1256" s="5" t="str">
        <f t="shared" si="57"/>
        <v>03</v>
      </c>
      <c r="D1256" t="s">
        <v>886</v>
      </c>
      <c r="E1256" t="s">
        <v>17</v>
      </c>
      <c r="F1256">
        <v>790000</v>
      </c>
      <c r="G1256" t="s">
        <v>199</v>
      </c>
      <c r="H1256" t="s">
        <v>126</v>
      </c>
      <c r="I1256" t="s">
        <v>127</v>
      </c>
      <c r="J1256" t="s">
        <v>21</v>
      </c>
      <c r="K1256" t="s">
        <v>22</v>
      </c>
      <c r="L1256" t="s">
        <v>50</v>
      </c>
      <c r="M1256">
        <v>19000</v>
      </c>
      <c r="N1256" t="s">
        <v>51</v>
      </c>
      <c r="O1256" t="s">
        <v>110</v>
      </c>
      <c r="P1256">
        <v>8536494</v>
      </c>
      <c r="Q1256" t="s">
        <v>52</v>
      </c>
      <c r="R1256" t="str">
        <f t="shared" si="58"/>
        <v>Tertile 2</v>
      </c>
      <c r="S1256" t="str">
        <f t="shared" si="59"/>
        <v>Eligible</v>
      </c>
    </row>
    <row r="1257" spans="1:19" x14ac:dyDescent="0.35">
      <c r="A1257" t="s">
        <v>2375</v>
      </c>
      <c r="B1257" s="1">
        <v>44648</v>
      </c>
      <c r="C1257" s="5" t="str">
        <f t="shared" si="57"/>
        <v>03</v>
      </c>
      <c r="D1257" t="s">
        <v>2376</v>
      </c>
      <c r="E1257" t="s">
        <v>86</v>
      </c>
      <c r="F1257">
        <v>826000</v>
      </c>
      <c r="G1257" t="s">
        <v>291</v>
      </c>
      <c r="H1257" t="s">
        <v>156</v>
      </c>
      <c r="I1257" t="s">
        <v>157</v>
      </c>
      <c r="J1257" t="s">
        <v>21</v>
      </c>
      <c r="K1257" t="s">
        <v>22</v>
      </c>
      <c r="L1257" t="s">
        <v>23</v>
      </c>
      <c r="M1257">
        <v>19000</v>
      </c>
      <c r="N1257" t="s">
        <v>42</v>
      </c>
      <c r="O1257" t="s">
        <v>43</v>
      </c>
      <c r="P1257">
        <v>8258960</v>
      </c>
      <c r="Q1257" t="s">
        <v>26</v>
      </c>
      <c r="R1257" t="str">
        <f t="shared" si="58"/>
        <v>Tertile 2</v>
      </c>
      <c r="S1257" t="str">
        <f t="shared" si="59"/>
        <v>Eligible</v>
      </c>
    </row>
    <row r="1258" spans="1:19" x14ac:dyDescent="0.35">
      <c r="A1258" t="s">
        <v>2346</v>
      </c>
      <c r="B1258" s="1">
        <v>44648</v>
      </c>
      <c r="C1258" s="5" t="str">
        <f t="shared" si="57"/>
        <v>03</v>
      </c>
      <c r="D1258" t="s">
        <v>2347</v>
      </c>
      <c r="E1258" t="s">
        <v>17</v>
      </c>
      <c r="F1258">
        <v>845000</v>
      </c>
      <c r="G1258" t="s">
        <v>103</v>
      </c>
      <c r="H1258" t="s">
        <v>126</v>
      </c>
      <c r="I1258" t="s">
        <v>468</v>
      </c>
      <c r="J1258" t="s">
        <v>39</v>
      </c>
      <c r="K1258" t="s">
        <v>40</v>
      </c>
      <c r="L1258" t="s">
        <v>50</v>
      </c>
      <c r="M1258">
        <v>27001</v>
      </c>
      <c r="N1258" t="s">
        <v>42</v>
      </c>
      <c r="O1258" t="s">
        <v>43</v>
      </c>
      <c r="P1258">
        <v>8697617</v>
      </c>
      <c r="Q1258" t="s">
        <v>44</v>
      </c>
      <c r="R1258" t="str">
        <f t="shared" si="58"/>
        <v>Tertile 2</v>
      </c>
      <c r="S1258" t="str">
        <f t="shared" si="59"/>
        <v>Eligible</v>
      </c>
    </row>
    <row r="1259" spans="1:19" x14ac:dyDescent="0.35">
      <c r="A1259" t="s">
        <v>2361</v>
      </c>
      <c r="B1259" s="1">
        <v>44648</v>
      </c>
      <c r="C1259" s="5" t="str">
        <f t="shared" si="57"/>
        <v>03</v>
      </c>
      <c r="D1259" t="s">
        <v>1802</v>
      </c>
      <c r="E1259" t="s">
        <v>17</v>
      </c>
      <c r="F1259">
        <v>975000</v>
      </c>
      <c r="G1259" t="s">
        <v>103</v>
      </c>
      <c r="H1259" t="s">
        <v>444</v>
      </c>
      <c r="I1259" t="s">
        <v>741</v>
      </c>
      <c r="J1259" t="s">
        <v>39</v>
      </c>
      <c r="K1259" t="s">
        <v>40</v>
      </c>
      <c r="L1259" t="s">
        <v>41</v>
      </c>
      <c r="M1259">
        <v>71000</v>
      </c>
      <c r="N1259" t="s">
        <v>42</v>
      </c>
      <c r="O1259" t="s">
        <v>59</v>
      </c>
      <c r="P1259">
        <v>6035111</v>
      </c>
      <c r="Q1259" t="s">
        <v>44</v>
      </c>
      <c r="R1259" t="str">
        <f t="shared" si="58"/>
        <v>Tertile 2</v>
      </c>
      <c r="S1259" t="str">
        <f t="shared" si="59"/>
        <v>Eligible</v>
      </c>
    </row>
    <row r="1260" spans="1:19" x14ac:dyDescent="0.35">
      <c r="A1260" t="s">
        <v>2356</v>
      </c>
      <c r="B1260" s="1">
        <v>44648</v>
      </c>
      <c r="C1260" s="5" t="str">
        <f t="shared" si="57"/>
        <v>03</v>
      </c>
      <c r="D1260" t="s">
        <v>2357</v>
      </c>
      <c r="E1260" t="s">
        <v>86</v>
      </c>
      <c r="F1260">
        <v>1200000</v>
      </c>
      <c r="G1260" t="s">
        <v>252</v>
      </c>
      <c r="H1260" t="s">
        <v>183</v>
      </c>
      <c r="I1260" t="s">
        <v>184</v>
      </c>
      <c r="J1260" t="s">
        <v>21</v>
      </c>
      <c r="K1260" t="s">
        <v>22</v>
      </c>
      <c r="L1260" t="s">
        <v>23</v>
      </c>
      <c r="M1260">
        <v>16000</v>
      </c>
      <c r="N1260" t="s">
        <v>72</v>
      </c>
      <c r="O1260" t="s">
        <v>43</v>
      </c>
      <c r="P1260">
        <v>7046469</v>
      </c>
      <c r="Q1260" t="s">
        <v>73</v>
      </c>
      <c r="R1260" t="str">
        <f t="shared" si="58"/>
        <v>Tertile 3</v>
      </c>
      <c r="S1260" t="str">
        <f t="shared" si="59"/>
        <v>Eligible</v>
      </c>
    </row>
    <row r="1261" spans="1:19" x14ac:dyDescent="0.35">
      <c r="A1261" t="s">
        <v>2358</v>
      </c>
      <c r="B1261" s="1">
        <v>44648</v>
      </c>
      <c r="C1261" s="5" t="str">
        <f t="shared" si="57"/>
        <v>03</v>
      </c>
      <c r="D1261" t="s">
        <v>2186</v>
      </c>
      <c r="E1261" t="s">
        <v>86</v>
      </c>
      <c r="F1261">
        <v>1210000</v>
      </c>
      <c r="G1261" t="s">
        <v>166</v>
      </c>
      <c r="H1261" t="s">
        <v>143</v>
      </c>
      <c r="I1261" t="s">
        <v>1185</v>
      </c>
      <c r="J1261" t="s">
        <v>39</v>
      </c>
      <c r="K1261" t="s">
        <v>40</v>
      </c>
      <c r="L1261" t="s">
        <v>23</v>
      </c>
      <c r="M1261">
        <v>16000</v>
      </c>
      <c r="N1261" t="s">
        <v>24</v>
      </c>
      <c r="O1261" t="s">
        <v>83</v>
      </c>
      <c r="P1261">
        <v>7174048</v>
      </c>
      <c r="Q1261" t="s">
        <v>26</v>
      </c>
      <c r="R1261" t="str">
        <f t="shared" si="58"/>
        <v>Tertile 3</v>
      </c>
      <c r="S1261" t="str">
        <f t="shared" si="59"/>
        <v>Eligible</v>
      </c>
    </row>
    <row r="1262" spans="1:19" x14ac:dyDescent="0.35">
      <c r="A1262" t="s">
        <v>2355</v>
      </c>
      <c r="B1262" s="1">
        <v>44648</v>
      </c>
      <c r="C1262" s="5" t="str">
        <f t="shared" si="57"/>
        <v>03</v>
      </c>
      <c r="D1262" t="s">
        <v>889</v>
      </c>
      <c r="E1262" t="s">
        <v>86</v>
      </c>
      <c r="F1262">
        <v>1230000</v>
      </c>
      <c r="G1262" t="s">
        <v>248</v>
      </c>
      <c r="H1262" t="s">
        <v>126</v>
      </c>
      <c r="I1262" t="s">
        <v>180</v>
      </c>
      <c r="J1262" t="s">
        <v>39</v>
      </c>
      <c r="K1262" t="s">
        <v>40</v>
      </c>
      <c r="L1262" t="s">
        <v>23</v>
      </c>
      <c r="M1262">
        <v>43000</v>
      </c>
      <c r="N1262" t="s">
        <v>66</v>
      </c>
      <c r="O1262" t="s">
        <v>59</v>
      </c>
      <c r="P1262">
        <v>6821193</v>
      </c>
      <c r="Q1262" t="s">
        <v>67</v>
      </c>
      <c r="R1262" t="str">
        <f t="shared" si="58"/>
        <v>Tertile 3</v>
      </c>
      <c r="S1262" t="str">
        <f t="shared" si="59"/>
        <v>Eligible</v>
      </c>
    </row>
    <row r="1263" spans="1:19" x14ac:dyDescent="0.35">
      <c r="A1263" t="s">
        <v>2364</v>
      </c>
      <c r="B1263" s="1">
        <v>44648</v>
      </c>
      <c r="C1263" s="5" t="str">
        <f t="shared" si="57"/>
        <v>03</v>
      </c>
      <c r="D1263" t="s">
        <v>581</v>
      </c>
      <c r="E1263" t="s">
        <v>17</v>
      </c>
      <c r="F1263">
        <v>1392000</v>
      </c>
      <c r="G1263" t="s">
        <v>152</v>
      </c>
      <c r="H1263" t="s">
        <v>138</v>
      </c>
      <c r="I1263" t="s">
        <v>269</v>
      </c>
      <c r="J1263" t="s">
        <v>39</v>
      </c>
      <c r="K1263" t="s">
        <v>40</v>
      </c>
      <c r="L1263" t="s">
        <v>50</v>
      </c>
      <c r="M1263">
        <v>24200</v>
      </c>
      <c r="N1263" t="s">
        <v>66</v>
      </c>
      <c r="O1263" t="s">
        <v>25</v>
      </c>
      <c r="P1263">
        <v>6950146</v>
      </c>
      <c r="Q1263" t="s">
        <v>67</v>
      </c>
      <c r="R1263" t="str">
        <f t="shared" si="58"/>
        <v>Tertile 3</v>
      </c>
      <c r="S1263" t="str">
        <f t="shared" si="59"/>
        <v>Eligible</v>
      </c>
    </row>
    <row r="1264" spans="1:19" x14ac:dyDescent="0.35">
      <c r="A1264" t="s">
        <v>2359</v>
      </c>
      <c r="B1264" s="1">
        <v>44648</v>
      </c>
      <c r="C1264" s="5" t="str">
        <f t="shared" si="57"/>
        <v>03</v>
      </c>
      <c r="D1264" t="s">
        <v>2215</v>
      </c>
      <c r="E1264" t="s">
        <v>17</v>
      </c>
      <c r="F1264">
        <v>1400000</v>
      </c>
      <c r="G1264" t="s">
        <v>288</v>
      </c>
      <c r="H1264" t="s">
        <v>99</v>
      </c>
      <c r="I1264" t="s">
        <v>238</v>
      </c>
      <c r="J1264" t="s">
        <v>21</v>
      </c>
      <c r="K1264" t="s">
        <v>22</v>
      </c>
      <c r="L1264" t="s">
        <v>23</v>
      </c>
      <c r="M1264">
        <v>33000</v>
      </c>
      <c r="N1264" t="s">
        <v>32</v>
      </c>
      <c r="O1264" t="s">
        <v>59</v>
      </c>
      <c r="P1264">
        <v>6743511</v>
      </c>
      <c r="Q1264" t="s">
        <v>33</v>
      </c>
      <c r="R1264" t="str">
        <f t="shared" si="58"/>
        <v>Tertile 3</v>
      </c>
      <c r="S1264" t="str">
        <f t="shared" si="59"/>
        <v>Eligible</v>
      </c>
    </row>
    <row r="1265" spans="1:19" x14ac:dyDescent="0.35">
      <c r="A1265" t="s">
        <v>2372</v>
      </c>
      <c r="B1265" s="1">
        <v>44648</v>
      </c>
      <c r="C1265" s="5" t="str">
        <f t="shared" si="57"/>
        <v>03</v>
      </c>
      <c r="D1265" t="s">
        <v>1779</v>
      </c>
      <c r="E1265" t="s">
        <v>17</v>
      </c>
      <c r="F1265">
        <v>1500000</v>
      </c>
      <c r="G1265" t="s">
        <v>152</v>
      </c>
      <c r="H1265" t="s">
        <v>167</v>
      </c>
      <c r="I1265" t="s">
        <v>603</v>
      </c>
      <c r="J1265" t="s">
        <v>39</v>
      </c>
      <c r="K1265" t="s">
        <v>40</v>
      </c>
      <c r="L1265" t="s">
        <v>41</v>
      </c>
      <c r="M1265">
        <v>61000</v>
      </c>
      <c r="N1265" t="s">
        <v>66</v>
      </c>
      <c r="O1265" t="s">
        <v>83</v>
      </c>
      <c r="P1265">
        <v>7358896</v>
      </c>
      <c r="Q1265" t="s">
        <v>67</v>
      </c>
      <c r="R1265" t="str">
        <f t="shared" si="58"/>
        <v>Tertile 3</v>
      </c>
      <c r="S1265" t="str">
        <f t="shared" si="59"/>
        <v>Eligible</v>
      </c>
    </row>
    <row r="1266" spans="1:19" x14ac:dyDescent="0.35">
      <c r="A1266" t="s">
        <v>2368</v>
      </c>
      <c r="B1266" s="1">
        <v>44648</v>
      </c>
      <c r="C1266" s="5" t="str">
        <f t="shared" si="57"/>
        <v>03</v>
      </c>
      <c r="D1266" t="s">
        <v>2369</v>
      </c>
      <c r="E1266" t="s">
        <v>17</v>
      </c>
      <c r="F1266">
        <v>1700000</v>
      </c>
      <c r="G1266" t="s">
        <v>70</v>
      </c>
      <c r="H1266" t="s">
        <v>48</v>
      </c>
      <c r="I1266" t="s">
        <v>538</v>
      </c>
      <c r="J1266" t="s">
        <v>21</v>
      </c>
      <c r="K1266" t="s">
        <v>22</v>
      </c>
      <c r="L1266" t="s">
        <v>50</v>
      </c>
      <c r="M1266">
        <v>27000</v>
      </c>
      <c r="N1266" t="s">
        <v>72</v>
      </c>
      <c r="O1266" t="s">
        <v>59</v>
      </c>
      <c r="P1266">
        <v>6265155</v>
      </c>
      <c r="Q1266" t="s">
        <v>73</v>
      </c>
      <c r="R1266" t="str">
        <f t="shared" si="58"/>
        <v>Tertile 3</v>
      </c>
      <c r="S1266" t="str">
        <f t="shared" si="59"/>
        <v>Eligible</v>
      </c>
    </row>
    <row r="1267" spans="1:19" x14ac:dyDescent="0.35">
      <c r="A1267" t="s">
        <v>2363</v>
      </c>
      <c r="B1267" s="1">
        <v>44648</v>
      </c>
      <c r="C1267" s="5" t="str">
        <f t="shared" si="57"/>
        <v>03</v>
      </c>
      <c r="D1267" t="s">
        <v>545</v>
      </c>
      <c r="E1267" t="s">
        <v>17</v>
      </c>
      <c r="F1267">
        <v>2100000</v>
      </c>
      <c r="G1267" t="s">
        <v>147</v>
      </c>
      <c r="H1267" t="s">
        <v>156</v>
      </c>
      <c r="I1267" t="s">
        <v>1340</v>
      </c>
      <c r="J1267" t="s">
        <v>39</v>
      </c>
      <c r="K1267" t="s">
        <v>40</v>
      </c>
      <c r="L1267" t="s">
        <v>23</v>
      </c>
      <c r="M1267">
        <v>20000</v>
      </c>
      <c r="N1267" t="s">
        <v>58</v>
      </c>
      <c r="O1267" t="s">
        <v>110</v>
      </c>
      <c r="P1267">
        <v>7972183</v>
      </c>
      <c r="Q1267" t="s">
        <v>60</v>
      </c>
      <c r="R1267" t="str">
        <f t="shared" si="58"/>
        <v>Tertile 3</v>
      </c>
      <c r="S1267" t="str">
        <f t="shared" si="59"/>
        <v>Eligible</v>
      </c>
    </row>
    <row r="1268" spans="1:19" x14ac:dyDescent="0.35">
      <c r="A1268" t="s">
        <v>2360</v>
      </c>
      <c r="B1268" s="1">
        <v>44648</v>
      </c>
      <c r="C1268" s="5" t="str">
        <f t="shared" si="57"/>
        <v>03</v>
      </c>
      <c r="D1268" t="s">
        <v>543</v>
      </c>
      <c r="E1268" t="s">
        <v>17</v>
      </c>
      <c r="F1268">
        <v>2225000</v>
      </c>
      <c r="G1268" t="s">
        <v>98</v>
      </c>
      <c r="H1268" t="s">
        <v>481</v>
      </c>
      <c r="I1268" t="s">
        <v>1154</v>
      </c>
      <c r="J1268" t="s">
        <v>21</v>
      </c>
      <c r="K1268" t="s">
        <v>22</v>
      </c>
      <c r="L1268" t="s">
        <v>23</v>
      </c>
      <c r="M1268">
        <v>26500</v>
      </c>
      <c r="N1268" t="s">
        <v>32</v>
      </c>
      <c r="O1268" t="s">
        <v>110</v>
      </c>
      <c r="P1268">
        <v>7098757</v>
      </c>
      <c r="Q1268" t="s">
        <v>33</v>
      </c>
      <c r="R1268" t="str">
        <f t="shared" si="58"/>
        <v>Tertile 3</v>
      </c>
      <c r="S1268" t="str">
        <f t="shared" si="59"/>
        <v>Eligible</v>
      </c>
    </row>
    <row r="1269" spans="1:19" x14ac:dyDescent="0.35">
      <c r="A1269" t="s">
        <v>2380</v>
      </c>
      <c r="B1269" s="1">
        <v>44648</v>
      </c>
      <c r="C1269" s="5" t="str">
        <f t="shared" si="57"/>
        <v>03</v>
      </c>
      <c r="D1269" t="s">
        <v>2381</v>
      </c>
      <c r="E1269" t="s">
        <v>17</v>
      </c>
      <c r="F1269">
        <v>2385000</v>
      </c>
      <c r="G1269" t="s">
        <v>80</v>
      </c>
      <c r="H1269" t="s">
        <v>19</v>
      </c>
      <c r="I1269" t="s">
        <v>641</v>
      </c>
      <c r="J1269" t="s">
        <v>21</v>
      </c>
      <c r="K1269" t="s">
        <v>22</v>
      </c>
      <c r="L1269" t="s">
        <v>41</v>
      </c>
      <c r="M1269">
        <v>29500</v>
      </c>
      <c r="N1269" t="s">
        <v>66</v>
      </c>
      <c r="O1269" t="s">
        <v>43</v>
      </c>
      <c r="P1269">
        <v>7112246</v>
      </c>
      <c r="Q1269" t="s">
        <v>52</v>
      </c>
      <c r="R1269" t="str">
        <f t="shared" si="58"/>
        <v>Tertile 3</v>
      </c>
      <c r="S1269" t="str">
        <f t="shared" si="59"/>
        <v>Eligible</v>
      </c>
    </row>
    <row r="1270" spans="1:19" x14ac:dyDescent="0.35">
      <c r="A1270" t="s">
        <v>2370</v>
      </c>
      <c r="B1270" s="1">
        <v>44648</v>
      </c>
      <c r="C1270" s="5" t="str">
        <f t="shared" si="57"/>
        <v>03</v>
      </c>
      <c r="D1270" t="s">
        <v>2371</v>
      </c>
      <c r="E1270" t="s">
        <v>17</v>
      </c>
      <c r="F1270">
        <v>2690000</v>
      </c>
      <c r="G1270" t="s">
        <v>137</v>
      </c>
      <c r="H1270" t="s">
        <v>148</v>
      </c>
      <c r="I1270" t="s">
        <v>149</v>
      </c>
      <c r="J1270" t="s">
        <v>21</v>
      </c>
      <c r="K1270" t="s">
        <v>22</v>
      </c>
      <c r="L1270" t="s">
        <v>41</v>
      </c>
      <c r="M1270">
        <v>16000</v>
      </c>
      <c r="N1270" t="s">
        <v>24</v>
      </c>
      <c r="O1270" t="s">
        <v>43</v>
      </c>
      <c r="P1270">
        <v>7572567</v>
      </c>
      <c r="Q1270" t="s">
        <v>26</v>
      </c>
      <c r="R1270" t="str">
        <f t="shared" si="58"/>
        <v>Tertile 3</v>
      </c>
      <c r="S1270" t="str">
        <f t="shared" si="59"/>
        <v>Eligible</v>
      </c>
    </row>
    <row r="1271" spans="1:19" x14ac:dyDescent="0.35">
      <c r="A1271" t="s">
        <v>2362</v>
      </c>
      <c r="B1271" s="1">
        <v>44648</v>
      </c>
      <c r="C1271" s="5" t="str">
        <f t="shared" si="57"/>
        <v>03</v>
      </c>
      <c r="D1271" t="s">
        <v>33</v>
      </c>
      <c r="E1271" t="s">
        <v>17</v>
      </c>
      <c r="F1271">
        <v>4225000</v>
      </c>
      <c r="G1271" t="s">
        <v>142</v>
      </c>
      <c r="H1271" t="s">
        <v>81</v>
      </c>
      <c r="I1271" t="s">
        <v>82</v>
      </c>
      <c r="J1271" t="s">
        <v>39</v>
      </c>
      <c r="K1271" t="s">
        <v>40</v>
      </c>
      <c r="L1271" t="s">
        <v>50</v>
      </c>
      <c r="M1271">
        <v>41500</v>
      </c>
      <c r="N1271" t="s">
        <v>51</v>
      </c>
      <c r="O1271" t="s">
        <v>59</v>
      </c>
      <c r="P1271">
        <v>7623500</v>
      </c>
      <c r="Q1271" t="s">
        <v>52</v>
      </c>
      <c r="R1271" t="str">
        <f t="shared" si="58"/>
        <v>Tertile 3</v>
      </c>
      <c r="S1271" t="str">
        <f t="shared" si="59"/>
        <v>Eligible</v>
      </c>
    </row>
    <row r="1272" spans="1:19" x14ac:dyDescent="0.35">
      <c r="A1272" t="s">
        <v>2396</v>
      </c>
      <c r="B1272" s="1">
        <v>44649</v>
      </c>
      <c r="C1272" s="5" t="str">
        <f t="shared" si="57"/>
        <v>03</v>
      </c>
      <c r="D1272" t="s">
        <v>1188</v>
      </c>
      <c r="E1272" t="s">
        <v>17</v>
      </c>
      <c r="F1272">
        <v>13500</v>
      </c>
      <c r="G1272" t="s">
        <v>147</v>
      </c>
      <c r="H1272" t="s">
        <v>81</v>
      </c>
      <c r="I1272" t="s">
        <v>82</v>
      </c>
      <c r="J1272" t="s">
        <v>39</v>
      </c>
      <c r="K1272" t="s">
        <v>40</v>
      </c>
      <c r="L1272" t="s">
        <v>50</v>
      </c>
      <c r="M1272">
        <v>14000</v>
      </c>
      <c r="N1272" t="s">
        <v>58</v>
      </c>
      <c r="O1272" t="s">
        <v>83</v>
      </c>
      <c r="P1272">
        <v>8516038</v>
      </c>
      <c r="Q1272" t="s">
        <v>60</v>
      </c>
      <c r="R1272" t="str">
        <f t="shared" si="58"/>
        <v>Tertile 1</v>
      </c>
      <c r="S1272" t="str">
        <f t="shared" si="59"/>
        <v>Risky</v>
      </c>
    </row>
    <row r="1273" spans="1:19" x14ac:dyDescent="0.35">
      <c r="A1273" t="s">
        <v>2399</v>
      </c>
      <c r="B1273" s="1">
        <v>44649</v>
      </c>
      <c r="C1273" s="5" t="str">
        <f t="shared" si="57"/>
        <v>03</v>
      </c>
      <c r="D1273" t="s">
        <v>2221</v>
      </c>
      <c r="E1273" t="s">
        <v>17</v>
      </c>
      <c r="F1273">
        <v>13500</v>
      </c>
      <c r="G1273" t="s">
        <v>160</v>
      </c>
      <c r="H1273" t="s">
        <v>48</v>
      </c>
      <c r="I1273" t="s">
        <v>279</v>
      </c>
      <c r="J1273" t="s">
        <v>39</v>
      </c>
      <c r="K1273" t="s">
        <v>40</v>
      </c>
      <c r="L1273" t="s">
        <v>23</v>
      </c>
      <c r="M1273">
        <v>12000</v>
      </c>
      <c r="N1273" t="s">
        <v>58</v>
      </c>
      <c r="O1273" t="s">
        <v>43</v>
      </c>
      <c r="P1273">
        <v>7450705</v>
      </c>
      <c r="Q1273" t="s">
        <v>60</v>
      </c>
      <c r="R1273" t="str">
        <f t="shared" si="58"/>
        <v>Tertile 1</v>
      </c>
      <c r="S1273" t="str">
        <f t="shared" si="59"/>
        <v>Risky</v>
      </c>
    </row>
    <row r="1274" spans="1:19" x14ac:dyDescent="0.35">
      <c r="A1274" t="s">
        <v>2401</v>
      </c>
      <c r="B1274" s="1">
        <v>44649</v>
      </c>
      <c r="C1274" s="5" t="str">
        <f t="shared" si="57"/>
        <v>03</v>
      </c>
      <c r="D1274" t="s">
        <v>2230</v>
      </c>
      <c r="E1274" t="s">
        <v>17</v>
      </c>
      <c r="F1274">
        <v>13500</v>
      </c>
      <c r="G1274" t="s">
        <v>90</v>
      </c>
      <c r="H1274" t="s">
        <v>64</v>
      </c>
      <c r="I1274" t="s">
        <v>65</v>
      </c>
      <c r="J1274" t="s">
        <v>21</v>
      </c>
      <c r="K1274" t="s">
        <v>22</v>
      </c>
      <c r="L1274" t="s">
        <v>50</v>
      </c>
      <c r="M1274">
        <v>21000</v>
      </c>
      <c r="N1274" t="s">
        <v>72</v>
      </c>
      <c r="O1274" t="s">
        <v>59</v>
      </c>
      <c r="P1274">
        <v>8790405</v>
      </c>
      <c r="Q1274" t="s">
        <v>73</v>
      </c>
      <c r="R1274" t="str">
        <f t="shared" si="58"/>
        <v>Tertile 1</v>
      </c>
      <c r="S1274" t="str">
        <f t="shared" si="59"/>
        <v>Risky</v>
      </c>
    </row>
    <row r="1275" spans="1:19" x14ac:dyDescent="0.35">
      <c r="A1275" t="s">
        <v>2402</v>
      </c>
      <c r="B1275" s="1">
        <v>44649</v>
      </c>
      <c r="C1275" s="5" t="str">
        <f t="shared" si="57"/>
        <v>03</v>
      </c>
      <c r="D1275" t="s">
        <v>968</v>
      </c>
      <c r="E1275" t="s">
        <v>17</v>
      </c>
      <c r="F1275">
        <v>13500</v>
      </c>
      <c r="G1275" t="s">
        <v>166</v>
      </c>
      <c r="H1275" t="s">
        <v>187</v>
      </c>
      <c r="I1275" t="s">
        <v>355</v>
      </c>
      <c r="J1275" t="s">
        <v>21</v>
      </c>
      <c r="K1275" t="s">
        <v>22</v>
      </c>
      <c r="L1275" t="s">
        <v>23</v>
      </c>
      <c r="M1275">
        <v>39000</v>
      </c>
      <c r="N1275" t="s">
        <v>24</v>
      </c>
      <c r="O1275" t="s">
        <v>43</v>
      </c>
      <c r="P1275">
        <v>8005194</v>
      </c>
      <c r="Q1275" t="s">
        <v>26</v>
      </c>
      <c r="R1275" t="str">
        <f t="shared" si="58"/>
        <v>Tertile 1</v>
      </c>
      <c r="S1275" t="str">
        <f t="shared" si="59"/>
        <v>Risky</v>
      </c>
    </row>
    <row r="1276" spans="1:19" x14ac:dyDescent="0.35">
      <c r="A1276" t="s">
        <v>2405</v>
      </c>
      <c r="B1276" s="1">
        <v>44649</v>
      </c>
      <c r="C1276" s="5" t="str">
        <f t="shared" si="57"/>
        <v>03</v>
      </c>
      <c r="D1276" t="s">
        <v>583</v>
      </c>
      <c r="E1276" t="s">
        <v>17</v>
      </c>
      <c r="F1276">
        <v>13500</v>
      </c>
      <c r="G1276" t="s">
        <v>76</v>
      </c>
      <c r="H1276" t="s">
        <v>126</v>
      </c>
      <c r="I1276" t="s">
        <v>856</v>
      </c>
      <c r="J1276" t="s">
        <v>21</v>
      </c>
      <c r="K1276" t="s">
        <v>22</v>
      </c>
      <c r="L1276" t="s">
        <v>23</v>
      </c>
      <c r="M1276">
        <v>31000</v>
      </c>
      <c r="N1276" t="s">
        <v>72</v>
      </c>
      <c r="O1276" t="s">
        <v>25</v>
      </c>
      <c r="P1276">
        <v>8905787</v>
      </c>
      <c r="Q1276" t="s">
        <v>73</v>
      </c>
      <c r="R1276" t="str">
        <f t="shared" si="58"/>
        <v>Tertile 1</v>
      </c>
      <c r="S1276" t="str">
        <f t="shared" si="59"/>
        <v>Risky</v>
      </c>
    </row>
    <row r="1277" spans="1:19" x14ac:dyDescent="0.35">
      <c r="A1277" t="s">
        <v>2416</v>
      </c>
      <c r="B1277" s="1">
        <v>44649</v>
      </c>
      <c r="C1277" s="5" t="str">
        <f t="shared" si="57"/>
        <v>03</v>
      </c>
      <c r="D1277" t="s">
        <v>613</v>
      </c>
      <c r="E1277" t="s">
        <v>17</v>
      </c>
      <c r="F1277">
        <v>13500</v>
      </c>
      <c r="G1277" t="s">
        <v>142</v>
      </c>
      <c r="H1277" t="s">
        <v>187</v>
      </c>
      <c r="I1277" t="s">
        <v>554</v>
      </c>
      <c r="J1277" t="s">
        <v>21</v>
      </c>
      <c r="K1277" t="s">
        <v>22</v>
      </c>
      <c r="L1277" t="s">
        <v>50</v>
      </c>
      <c r="M1277">
        <v>32000</v>
      </c>
      <c r="N1277" t="s">
        <v>51</v>
      </c>
      <c r="O1277" t="s">
        <v>59</v>
      </c>
      <c r="P1277">
        <v>8901055</v>
      </c>
      <c r="Q1277" t="s">
        <v>52</v>
      </c>
      <c r="R1277" t="str">
        <f t="shared" si="58"/>
        <v>Tertile 1</v>
      </c>
      <c r="S1277" t="str">
        <f t="shared" si="59"/>
        <v>Risky</v>
      </c>
    </row>
    <row r="1278" spans="1:19" x14ac:dyDescent="0.35">
      <c r="A1278" t="s">
        <v>2418</v>
      </c>
      <c r="B1278" s="1">
        <v>44649</v>
      </c>
      <c r="C1278" s="5" t="str">
        <f t="shared" si="57"/>
        <v>03</v>
      </c>
      <c r="D1278" t="s">
        <v>1238</v>
      </c>
      <c r="E1278" t="s">
        <v>17</v>
      </c>
      <c r="F1278">
        <v>13500</v>
      </c>
      <c r="G1278" t="s">
        <v>199</v>
      </c>
      <c r="H1278" t="s">
        <v>148</v>
      </c>
      <c r="I1278" t="s">
        <v>614</v>
      </c>
      <c r="J1278" t="s">
        <v>21</v>
      </c>
      <c r="K1278" t="s">
        <v>22</v>
      </c>
      <c r="L1278" t="s">
        <v>23</v>
      </c>
      <c r="M1278">
        <v>9000</v>
      </c>
      <c r="N1278" t="s">
        <v>51</v>
      </c>
      <c r="O1278" t="s">
        <v>59</v>
      </c>
      <c r="P1278">
        <v>7023751</v>
      </c>
      <c r="Q1278" t="s">
        <v>52</v>
      </c>
      <c r="R1278" t="str">
        <f t="shared" si="58"/>
        <v>Tertile 1</v>
      </c>
      <c r="S1278" t="str">
        <f t="shared" si="59"/>
        <v>Risky</v>
      </c>
    </row>
    <row r="1279" spans="1:19" x14ac:dyDescent="0.35">
      <c r="A1279" t="s">
        <v>2419</v>
      </c>
      <c r="B1279" s="1">
        <v>44649</v>
      </c>
      <c r="C1279" s="5" t="str">
        <f t="shared" si="57"/>
        <v>03</v>
      </c>
      <c r="D1279" t="s">
        <v>2420</v>
      </c>
      <c r="E1279" t="s">
        <v>17</v>
      </c>
      <c r="F1279">
        <v>13500</v>
      </c>
      <c r="G1279" t="s">
        <v>244</v>
      </c>
      <c r="H1279" t="s">
        <v>319</v>
      </c>
      <c r="I1279" t="s">
        <v>33</v>
      </c>
      <c r="J1279" t="s">
        <v>39</v>
      </c>
      <c r="K1279" t="s">
        <v>40</v>
      </c>
      <c r="L1279" t="s">
        <v>41</v>
      </c>
      <c r="M1279">
        <v>34000</v>
      </c>
      <c r="N1279" t="s">
        <v>58</v>
      </c>
      <c r="O1279" t="s">
        <v>43</v>
      </c>
      <c r="P1279">
        <v>7251929</v>
      </c>
      <c r="Q1279" t="s">
        <v>60</v>
      </c>
      <c r="R1279" t="str">
        <f t="shared" si="58"/>
        <v>Tertile 1</v>
      </c>
      <c r="S1279" t="str">
        <f t="shared" si="59"/>
        <v>Risky</v>
      </c>
    </row>
    <row r="1280" spans="1:19" x14ac:dyDescent="0.35">
      <c r="A1280" t="s">
        <v>2431</v>
      </c>
      <c r="B1280" s="1">
        <v>44649</v>
      </c>
      <c r="C1280" s="5" t="str">
        <f t="shared" si="57"/>
        <v>03</v>
      </c>
      <c r="D1280" t="s">
        <v>2432</v>
      </c>
      <c r="E1280" t="s">
        <v>86</v>
      </c>
      <c r="F1280">
        <v>13500</v>
      </c>
      <c r="G1280" t="s">
        <v>166</v>
      </c>
      <c r="H1280" t="s">
        <v>108</v>
      </c>
      <c r="I1280" t="s">
        <v>350</v>
      </c>
      <c r="J1280" t="s">
        <v>21</v>
      </c>
      <c r="K1280" t="s">
        <v>22</v>
      </c>
      <c r="L1280" t="s">
        <v>50</v>
      </c>
      <c r="M1280">
        <v>46000</v>
      </c>
      <c r="N1280" t="s">
        <v>24</v>
      </c>
      <c r="O1280" t="s">
        <v>59</v>
      </c>
      <c r="P1280">
        <v>8709797</v>
      </c>
      <c r="Q1280" t="s">
        <v>73</v>
      </c>
      <c r="R1280" t="str">
        <f t="shared" si="58"/>
        <v>Tertile 1</v>
      </c>
      <c r="S1280" t="str">
        <f t="shared" si="59"/>
        <v>Risky</v>
      </c>
    </row>
    <row r="1281" spans="1:19" x14ac:dyDescent="0.35">
      <c r="A1281" t="s">
        <v>2389</v>
      </c>
      <c r="B1281" s="1">
        <v>44649</v>
      </c>
      <c r="C1281" s="5" t="str">
        <f t="shared" si="57"/>
        <v>03</v>
      </c>
      <c r="D1281" t="s">
        <v>2390</v>
      </c>
      <c r="E1281" t="s">
        <v>17</v>
      </c>
      <c r="F1281">
        <v>447000</v>
      </c>
      <c r="G1281" t="s">
        <v>47</v>
      </c>
      <c r="H1281" t="s">
        <v>30</v>
      </c>
      <c r="I1281" t="s">
        <v>920</v>
      </c>
      <c r="J1281" t="s">
        <v>21</v>
      </c>
      <c r="K1281" t="s">
        <v>22</v>
      </c>
      <c r="L1281" t="s">
        <v>23</v>
      </c>
      <c r="M1281">
        <v>23001</v>
      </c>
      <c r="N1281" t="s">
        <v>51</v>
      </c>
      <c r="O1281" t="s">
        <v>25</v>
      </c>
      <c r="P1281">
        <v>7514880</v>
      </c>
      <c r="Q1281" t="s">
        <v>52</v>
      </c>
      <c r="R1281" t="str">
        <f t="shared" si="58"/>
        <v>Tertile 1</v>
      </c>
      <c r="S1281" t="str">
        <f t="shared" si="59"/>
        <v>Risky</v>
      </c>
    </row>
    <row r="1282" spans="1:19" x14ac:dyDescent="0.35">
      <c r="A1282" t="s">
        <v>2423</v>
      </c>
      <c r="B1282" s="1">
        <v>44649</v>
      </c>
      <c r="C1282" s="5" t="str">
        <f t="shared" ref="C1282:C1345" si="60">TEXT(B1282,$V$22)</f>
        <v>03</v>
      </c>
      <c r="D1282" t="s">
        <v>2424</v>
      </c>
      <c r="E1282" t="s">
        <v>17</v>
      </c>
      <c r="F1282">
        <v>500000</v>
      </c>
      <c r="G1282" t="s">
        <v>252</v>
      </c>
      <c r="H1282" t="s">
        <v>148</v>
      </c>
      <c r="I1282" t="s">
        <v>765</v>
      </c>
      <c r="J1282" t="s">
        <v>39</v>
      </c>
      <c r="K1282" t="s">
        <v>40</v>
      </c>
      <c r="L1282" t="s">
        <v>23</v>
      </c>
      <c r="M1282">
        <v>25000</v>
      </c>
      <c r="N1282" t="s">
        <v>72</v>
      </c>
      <c r="O1282" t="s">
        <v>25</v>
      </c>
      <c r="P1282">
        <v>8178475</v>
      </c>
      <c r="Q1282" t="s">
        <v>73</v>
      </c>
      <c r="R1282" t="str">
        <f t="shared" ref="R1282:R1345" si="61">IF(F1282&lt;_xlfn.PERCENTILE.INC($F$2:$F$10576,1/3), "Tertile 1",
   IF(F1282&lt;_xlfn.PERCENTILE.INC($F$2:$F$10576,2/3), "Tertile 2", "Tertile 3"))</f>
        <v>Tertile 1</v>
      </c>
      <c r="S1282" t="str">
        <f t="shared" ref="S1282:S1345" si="62">IF(F1282&gt;755000, "Eligible", "Risky")</f>
        <v>Risky</v>
      </c>
    </row>
    <row r="1283" spans="1:19" x14ac:dyDescent="0.35">
      <c r="A1283" t="s">
        <v>2428</v>
      </c>
      <c r="B1283" s="1">
        <v>44649</v>
      </c>
      <c r="C1283" s="5" t="str">
        <f t="shared" si="60"/>
        <v>03</v>
      </c>
      <c r="D1283" t="s">
        <v>2429</v>
      </c>
      <c r="E1283" t="s">
        <v>86</v>
      </c>
      <c r="F1283">
        <v>500000</v>
      </c>
      <c r="G1283" t="s">
        <v>291</v>
      </c>
      <c r="H1283" t="s">
        <v>19</v>
      </c>
      <c r="I1283" t="s">
        <v>87</v>
      </c>
      <c r="J1283" t="s">
        <v>21</v>
      </c>
      <c r="K1283" t="s">
        <v>22</v>
      </c>
      <c r="L1283" t="s">
        <v>41</v>
      </c>
      <c r="M1283">
        <v>15000</v>
      </c>
      <c r="N1283" t="s">
        <v>42</v>
      </c>
      <c r="O1283" t="s">
        <v>43</v>
      </c>
      <c r="P1283">
        <v>8289651</v>
      </c>
      <c r="Q1283" t="s">
        <v>44</v>
      </c>
      <c r="R1283" t="str">
        <f t="shared" si="61"/>
        <v>Tertile 1</v>
      </c>
      <c r="S1283" t="str">
        <f t="shared" si="62"/>
        <v>Risky</v>
      </c>
    </row>
    <row r="1284" spans="1:19" x14ac:dyDescent="0.35">
      <c r="A1284" t="s">
        <v>2408</v>
      </c>
      <c r="B1284" s="1">
        <v>44649</v>
      </c>
      <c r="C1284" s="5" t="str">
        <f t="shared" si="60"/>
        <v>03</v>
      </c>
      <c r="D1284" t="s">
        <v>2409</v>
      </c>
      <c r="E1284" t="s">
        <v>17</v>
      </c>
      <c r="F1284">
        <v>520000</v>
      </c>
      <c r="G1284" t="s">
        <v>80</v>
      </c>
      <c r="H1284" t="s">
        <v>167</v>
      </c>
      <c r="I1284" t="s">
        <v>168</v>
      </c>
      <c r="J1284" t="s">
        <v>21</v>
      </c>
      <c r="K1284" t="s">
        <v>22</v>
      </c>
      <c r="L1284" t="s">
        <v>50</v>
      </c>
      <c r="M1284">
        <v>18000</v>
      </c>
      <c r="N1284" t="s">
        <v>66</v>
      </c>
      <c r="O1284" t="s">
        <v>59</v>
      </c>
      <c r="P1284">
        <v>7352889</v>
      </c>
      <c r="Q1284" t="s">
        <v>67</v>
      </c>
      <c r="R1284" t="str">
        <f t="shared" si="61"/>
        <v>Tertile 1</v>
      </c>
      <c r="S1284" t="str">
        <f t="shared" si="62"/>
        <v>Risky</v>
      </c>
    </row>
    <row r="1285" spans="1:19" x14ac:dyDescent="0.35">
      <c r="A1285" t="s">
        <v>2394</v>
      </c>
      <c r="B1285" s="1">
        <v>44649</v>
      </c>
      <c r="C1285" s="5" t="str">
        <f t="shared" si="60"/>
        <v>03</v>
      </c>
      <c r="D1285" t="s">
        <v>2395</v>
      </c>
      <c r="E1285" t="s">
        <v>17</v>
      </c>
      <c r="F1285">
        <v>580000</v>
      </c>
      <c r="G1285" t="s">
        <v>70</v>
      </c>
      <c r="H1285" t="s">
        <v>319</v>
      </c>
      <c r="I1285" t="s">
        <v>320</v>
      </c>
      <c r="J1285" t="s">
        <v>21</v>
      </c>
      <c r="K1285" t="s">
        <v>22</v>
      </c>
      <c r="L1285" t="s">
        <v>50</v>
      </c>
      <c r="M1285">
        <v>46000</v>
      </c>
      <c r="N1285" t="s">
        <v>72</v>
      </c>
      <c r="O1285" t="s">
        <v>110</v>
      </c>
      <c r="P1285">
        <v>8667116</v>
      </c>
      <c r="Q1285" t="s">
        <v>73</v>
      </c>
      <c r="R1285" t="str">
        <f t="shared" si="61"/>
        <v>Tertile 2</v>
      </c>
      <c r="S1285" t="str">
        <f t="shared" si="62"/>
        <v>Risky</v>
      </c>
    </row>
    <row r="1286" spans="1:19" x14ac:dyDescent="0.35">
      <c r="A1286" t="s">
        <v>2425</v>
      </c>
      <c r="B1286" s="1">
        <v>44649</v>
      </c>
      <c r="C1286" s="5" t="str">
        <f t="shared" si="60"/>
        <v>03</v>
      </c>
      <c r="D1286" t="s">
        <v>2426</v>
      </c>
      <c r="E1286" t="s">
        <v>17</v>
      </c>
      <c r="F1286">
        <v>582000</v>
      </c>
      <c r="G1286" t="s">
        <v>268</v>
      </c>
      <c r="H1286" t="s">
        <v>81</v>
      </c>
      <c r="I1286" t="s">
        <v>323</v>
      </c>
      <c r="J1286" t="s">
        <v>21</v>
      </c>
      <c r="K1286" t="s">
        <v>22</v>
      </c>
      <c r="L1286" t="s">
        <v>50</v>
      </c>
      <c r="M1286">
        <v>25000</v>
      </c>
      <c r="N1286" t="s">
        <v>24</v>
      </c>
      <c r="O1286" t="s">
        <v>25</v>
      </c>
      <c r="P1286">
        <v>6399058</v>
      </c>
      <c r="Q1286" t="s">
        <v>26</v>
      </c>
      <c r="R1286" t="str">
        <f t="shared" si="61"/>
        <v>Tertile 2</v>
      </c>
      <c r="S1286" t="str">
        <f t="shared" si="62"/>
        <v>Risky</v>
      </c>
    </row>
    <row r="1287" spans="1:19" x14ac:dyDescent="0.35">
      <c r="A1287" t="s">
        <v>2388</v>
      </c>
      <c r="B1287" s="1">
        <v>44649</v>
      </c>
      <c r="C1287" s="5" t="str">
        <f t="shared" si="60"/>
        <v>03</v>
      </c>
      <c r="D1287" t="s">
        <v>585</v>
      </c>
      <c r="E1287" t="s">
        <v>17</v>
      </c>
      <c r="F1287">
        <v>620000</v>
      </c>
      <c r="G1287" t="s">
        <v>36</v>
      </c>
      <c r="H1287" t="s">
        <v>81</v>
      </c>
      <c r="I1287" t="s">
        <v>392</v>
      </c>
      <c r="J1287" t="s">
        <v>21</v>
      </c>
      <c r="K1287" t="s">
        <v>22</v>
      </c>
      <c r="L1287" t="s">
        <v>41</v>
      </c>
      <c r="M1287">
        <v>24000</v>
      </c>
      <c r="N1287" t="s">
        <v>42</v>
      </c>
      <c r="O1287" t="s">
        <v>110</v>
      </c>
      <c r="P1287">
        <v>8154210</v>
      </c>
      <c r="Q1287" t="s">
        <v>44</v>
      </c>
      <c r="R1287" t="str">
        <f t="shared" si="61"/>
        <v>Tertile 2</v>
      </c>
      <c r="S1287" t="str">
        <f t="shared" si="62"/>
        <v>Risky</v>
      </c>
    </row>
    <row r="1288" spans="1:19" x14ac:dyDescent="0.35">
      <c r="A1288" t="s">
        <v>2417</v>
      </c>
      <c r="B1288" s="1">
        <v>44649</v>
      </c>
      <c r="C1288" s="5" t="str">
        <f t="shared" si="60"/>
        <v>03</v>
      </c>
      <c r="D1288" t="s">
        <v>789</v>
      </c>
      <c r="E1288" t="s">
        <v>17</v>
      </c>
      <c r="F1288">
        <v>625000</v>
      </c>
      <c r="G1288" t="s">
        <v>195</v>
      </c>
      <c r="H1288" t="s">
        <v>319</v>
      </c>
      <c r="I1288" t="s">
        <v>478</v>
      </c>
      <c r="J1288" t="s">
        <v>39</v>
      </c>
      <c r="K1288" t="s">
        <v>40</v>
      </c>
      <c r="L1288" t="s">
        <v>50</v>
      </c>
      <c r="M1288">
        <v>26000</v>
      </c>
      <c r="N1288" t="s">
        <v>42</v>
      </c>
      <c r="O1288" t="s">
        <v>110</v>
      </c>
      <c r="P1288">
        <v>8933701</v>
      </c>
      <c r="Q1288" t="s">
        <v>44</v>
      </c>
      <c r="R1288" t="str">
        <f t="shared" si="61"/>
        <v>Tertile 2</v>
      </c>
      <c r="S1288" t="str">
        <f t="shared" si="62"/>
        <v>Risky</v>
      </c>
    </row>
    <row r="1289" spans="1:19" x14ac:dyDescent="0.35">
      <c r="A1289" t="s">
        <v>2386</v>
      </c>
      <c r="B1289" s="1">
        <v>44649</v>
      </c>
      <c r="C1289" s="5" t="str">
        <f t="shared" si="60"/>
        <v>03</v>
      </c>
      <c r="D1289" t="s">
        <v>2387</v>
      </c>
      <c r="E1289" t="s">
        <v>17</v>
      </c>
      <c r="F1289">
        <v>635000</v>
      </c>
      <c r="G1289" t="s">
        <v>29</v>
      </c>
      <c r="H1289" t="s">
        <v>303</v>
      </c>
      <c r="I1289" t="s">
        <v>532</v>
      </c>
      <c r="J1289" t="s">
        <v>39</v>
      </c>
      <c r="K1289" t="s">
        <v>40</v>
      </c>
      <c r="L1289" t="s">
        <v>41</v>
      </c>
      <c r="M1289">
        <v>82000</v>
      </c>
      <c r="N1289" t="s">
        <v>32</v>
      </c>
      <c r="O1289" t="s">
        <v>43</v>
      </c>
      <c r="P1289">
        <v>6399311</v>
      </c>
      <c r="Q1289" t="s">
        <v>33</v>
      </c>
      <c r="R1289" t="str">
        <f t="shared" si="61"/>
        <v>Tertile 2</v>
      </c>
      <c r="S1289" t="str">
        <f t="shared" si="62"/>
        <v>Risky</v>
      </c>
    </row>
    <row r="1290" spans="1:19" x14ac:dyDescent="0.35">
      <c r="A1290" t="s">
        <v>2392</v>
      </c>
      <c r="B1290" s="1">
        <v>44649</v>
      </c>
      <c r="C1290" s="5" t="str">
        <f t="shared" si="60"/>
        <v>03</v>
      </c>
      <c r="D1290" t="s">
        <v>2393</v>
      </c>
      <c r="E1290" t="s">
        <v>17</v>
      </c>
      <c r="F1290">
        <v>678000</v>
      </c>
      <c r="G1290" t="s">
        <v>63</v>
      </c>
      <c r="H1290" t="s">
        <v>138</v>
      </c>
      <c r="I1290" t="s">
        <v>269</v>
      </c>
      <c r="J1290" t="s">
        <v>39</v>
      </c>
      <c r="K1290" t="s">
        <v>40</v>
      </c>
      <c r="L1290" t="s">
        <v>23</v>
      </c>
      <c r="M1290">
        <v>25000</v>
      </c>
      <c r="N1290" t="s">
        <v>66</v>
      </c>
      <c r="O1290" t="s">
        <v>25</v>
      </c>
      <c r="P1290">
        <v>8198527</v>
      </c>
      <c r="Q1290" t="s">
        <v>67</v>
      </c>
      <c r="R1290" t="str">
        <f t="shared" si="61"/>
        <v>Tertile 2</v>
      </c>
      <c r="S1290" t="str">
        <f t="shared" si="62"/>
        <v>Risky</v>
      </c>
    </row>
    <row r="1291" spans="1:19" x14ac:dyDescent="0.35">
      <c r="A1291" t="s">
        <v>2427</v>
      </c>
      <c r="B1291" s="1">
        <v>44649</v>
      </c>
      <c r="C1291" s="5" t="str">
        <f t="shared" si="60"/>
        <v>03</v>
      </c>
      <c r="D1291" t="s">
        <v>867</v>
      </c>
      <c r="E1291" t="s">
        <v>17</v>
      </c>
      <c r="F1291">
        <v>725000</v>
      </c>
      <c r="G1291" t="s">
        <v>288</v>
      </c>
      <c r="H1291" t="s">
        <v>138</v>
      </c>
      <c r="I1291" t="s">
        <v>269</v>
      </c>
      <c r="J1291" t="s">
        <v>39</v>
      </c>
      <c r="K1291" t="s">
        <v>40</v>
      </c>
      <c r="L1291" t="s">
        <v>50</v>
      </c>
      <c r="M1291">
        <v>14000</v>
      </c>
      <c r="N1291" t="s">
        <v>32</v>
      </c>
      <c r="O1291" t="s">
        <v>25</v>
      </c>
      <c r="P1291">
        <v>6117251</v>
      </c>
      <c r="Q1291" t="s">
        <v>33</v>
      </c>
      <c r="R1291" t="str">
        <f t="shared" si="61"/>
        <v>Tertile 2</v>
      </c>
      <c r="S1291" t="str">
        <f t="shared" si="62"/>
        <v>Risky</v>
      </c>
    </row>
    <row r="1292" spans="1:19" x14ac:dyDescent="0.35">
      <c r="A1292" t="s">
        <v>2382</v>
      </c>
      <c r="B1292" s="1">
        <v>44649</v>
      </c>
      <c r="C1292" s="5" t="str">
        <f t="shared" si="60"/>
        <v>03</v>
      </c>
      <c r="D1292" t="s">
        <v>2383</v>
      </c>
      <c r="E1292" t="s">
        <v>17</v>
      </c>
      <c r="F1292">
        <v>730000</v>
      </c>
      <c r="G1292" t="s">
        <v>76</v>
      </c>
      <c r="H1292" t="s">
        <v>319</v>
      </c>
      <c r="I1292" t="s">
        <v>478</v>
      </c>
      <c r="J1292" t="s">
        <v>39</v>
      </c>
      <c r="K1292" t="s">
        <v>40</v>
      </c>
      <c r="L1292" t="s">
        <v>50</v>
      </c>
      <c r="M1292">
        <v>14000</v>
      </c>
      <c r="N1292" t="s">
        <v>72</v>
      </c>
      <c r="O1292" t="s">
        <v>110</v>
      </c>
      <c r="P1292">
        <v>7588730</v>
      </c>
      <c r="Q1292" t="s">
        <v>73</v>
      </c>
      <c r="R1292" t="str">
        <f t="shared" si="61"/>
        <v>Tertile 2</v>
      </c>
      <c r="S1292" t="str">
        <f t="shared" si="62"/>
        <v>Risky</v>
      </c>
    </row>
    <row r="1293" spans="1:19" x14ac:dyDescent="0.35">
      <c r="A1293" t="s">
        <v>2391</v>
      </c>
      <c r="B1293" s="1">
        <v>44649</v>
      </c>
      <c r="C1293" s="5" t="str">
        <f t="shared" si="60"/>
        <v>03</v>
      </c>
      <c r="D1293" t="s">
        <v>2128</v>
      </c>
      <c r="E1293" t="s">
        <v>17</v>
      </c>
      <c r="F1293">
        <v>730000</v>
      </c>
      <c r="G1293" t="s">
        <v>55</v>
      </c>
      <c r="H1293" t="s">
        <v>319</v>
      </c>
      <c r="I1293" t="s">
        <v>478</v>
      </c>
      <c r="J1293" t="s">
        <v>39</v>
      </c>
      <c r="K1293" t="s">
        <v>40</v>
      </c>
      <c r="L1293" t="s">
        <v>50</v>
      </c>
      <c r="M1293">
        <v>14000</v>
      </c>
      <c r="N1293" t="s">
        <v>58</v>
      </c>
      <c r="O1293" t="s">
        <v>110</v>
      </c>
      <c r="P1293">
        <v>7255360</v>
      </c>
      <c r="Q1293" t="s">
        <v>60</v>
      </c>
      <c r="R1293" t="str">
        <f t="shared" si="61"/>
        <v>Tertile 2</v>
      </c>
      <c r="S1293" t="str">
        <f t="shared" si="62"/>
        <v>Risky</v>
      </c>
    </row>
    <row r="1294" spans="1:19" x14ac:dyDescent="0.35">
      <c r="A1294" t="s">
        <v>2400</v>
      </c>
      <c r="B1294" s="1">
        <v>44649</v>
      </c>
      <c r="C1294" s="5" t="str">
        <f t="shared" si="60"/>
        <v>03</v>
      </c>
      <c r="D1294" t="s">
        <v>966</v>
      </c>
      <c r="E1294" t="s">
        <v>17</v>
      </c>
      <c r="F1294">
        <v>740000</v>
      </c>
      <c r="G1294" t="s">
        <v>80</v>
      </c>
      <c r="H1294" t="s">
        <v>187</v>
      </c>
      <c r="I1294" t="s">
        <v>188</v>
      </c>
      <c r="J1294" t="s">
        <v>21</v>
      </c>
      <c r="K1294" t="s">
        <v>22</v>
      </c>
      <c r="L1294" t="s">
        <v>50</v>
      </c>
      <c r="M1294">
        <v>42000</v>
      </c>
      <c r="N1294" t="s">
        <v>66</v>
      </c>
      <c r="O1294" t="s">
        <v>110</v>
      </c>
      <c r="P1294">
        <v>6844603</v>
      </c>
      <c r="Q1294" t="s">
        <v>67</v>
      </c>
      <c r="R1294" t="str">
        <f t="shared" si="61"/>
        <v>Tertile 2</v>
      </c>
      <c r="S1294" t="str">
        <f t="shared" si="62"/>
        <v>Risky</v>
      </c>
    </row>
    <row r="1295" spans="1:19" x14ac:dyDescent="0.35">
      <c r="A1295" t="s">
        <v>2411</v>
      </c>
      <c r="B1295" s="1">
        <v>44649</v>
      </c>
      <c r="C1295" s="5" t="str">
        <f t="shared" si="60"/>
        <v>03</v>
      </c>
      <c r="D1295" t="s">
        <v>2390</v>
      </c>
      <c r="E1295" t="s">
        <v>86</v>
      </c>
      <c r="F1295">
        <v>785000</v>
      </c>
      <c r="G1295" t="s">
        <v>166</v>
      </c>
      <c r="H1295" t="s">
        <v>64</v>
      </c>
      <c r="I1295" t="s">
        <v>292</v>
      </c>
      <c r="J1295" t="s">
        <v>21</v>
      </c>
      <c r="K1295" t="s">
        <v>22</v>
      </c>
      <c r="L1295" t="s">
        <v>23</v>
      </c>
      <c r="M1295">
        <v>27000</v>
      </c>
      <c r="N1295" t="s">
        <v>24</v>
      </c>
      <c r="O1295" t="s">
        <v>59</v>
      </c>
      <c r="P1295">
        <v>7669633</v>
      </c>
      <c r="Q1295" t="s">
        <v>26</v>
      </c>
      <c r="R1295" t="str">
        <f t="shared" si="61"/>
        <v>Tertile 2</v>
      </c>
      <c r="S1295" t="str">
        <f t="shared" si="62"/>
        <v>Eligible</v>
      </c>
    </row>
    <row r="1296" spans="1:19" x14ac:dyDescent="0.35">
      <c r="A1296" t="s">
        <v>2404</v>
      </c>
      <c r="B1296" s="1">
        <v>44649</v>
      </c>
      <c r="C1296" s="5" t="str">
        <f t="shared" si="60"/>
        <v>03</v>
      </c>
      <c r="D1296" t="s">
        <v>972</v>
      </c>
      <c r="E1296" t="s">
        <v>17</v>
      </c>
      <c r="F1296">
        <v>800000</v>
      </c>
      <c r="G1296" t="s">
        <v>103</v>
      </c>
      <c r="H1296" t="s">
        <v>108</v>
      </c>
      <c r="I1296" t="s">
        <v>161</v>
      </c>
      <c r="J1296" t="s">
        <v>21</v>
      </c>
      <c r="K1296" t="s">
        <v>22</v>
      </c>
      <c r="L1296" t="s">
        <v>23</v>
      </c>
      <c r="M1296">
        <v>26000</v>
      </c>
      <c r="N1296" t="s">
        <v>42</v>
      </c>
      <c r="O1296" t="s">
        <v>59</v>
      </c>
      <c r="P1296">
        <v>6297556</v>
      </c>
      <c r="Q1296" t="s">
        <v>44</v>
      </c>
      <c r="R1296" t="str">
        <f t="shared" si="61"/>
        <v>Tertile 2</v>
      </c>
      <c r="S1296" t="str">
        <f t="shared" si="62"/>
        <v>Eligible</v>
      </c>
    </row>
    <row r="1297" spans="1:19" x14ac:dyDescent="0.35">
      <c r="A1297" t="s">
        <v>2403</v>
      </c>
      <c r="B1297" s="1">
        <v>44649</v>
      </c>
      <c r="C1297" s="5" t="str">
        <f t="shared" si="60"/>
        <v>03</v>
      </c>
      <c r="D1297" t="s">
        <v>970</v>
      </c>
      <c r="E1297" t="s">
        <v>17</v>
      </c>
      <c r="F1297">
        <v>816000</v>
      </c>
      <c r="G1297" t="s">
        <v>98</v>
      </c>
      <c r="H1297" t="s">
        <v>94</v>
      </c>
      <c r="I1297" t="s">
        <v>358</v>
      </c>
      <c r="J1297" t="s">
        <v>39</v>
      </c>
      <c r="K1297" t="s">
        <v>40</v>
      </c>
      <c r="L1297" t="s">
        <v>23</v>
      </c>
      <c r="M1297">
        <v>19000</v>
      </c>
      <c r="N1297" t="s">
        <v>32</v>
      </c>
      <c r="O1297" t="s">
        <v>25</v>
      </c>
      <c r="P1297">
        <v>6281284</v>
      </c>
      <c r="Q1297" t="s">
        <v>33</v>
      </c>
      <c r="R1297" t="str">
        <f t="shared" si="61"/>
        <v>Tertile 2</v>
      </c>
      <c r="S1297" t="str">
        <f t="shared" si="62"/>
        <v>Eligible</v>
      </c>
    </row>
    <row r="1298" spans="1:19" x14ac:dyDescent="0.35">
      <c r="A1298" t="s">
        <v>2421</v>
      </c>
      <c r="B1298" s="1">
        <v>44649</v>
      </c>
      <c r="C1298" s="5" t="str">
        <f t="shared" si="60"/>
        <v>03</v>
      </c>
      <c r="D1298" t="s">
        <v>2422</v>
      </c>
      <c r="E1298" t="s">
        <v>17</v>
      </c>
      <c r="F1298">
        <v>850000</v>
      </c>
      <c r="G1298" t="s">
        <v>248</v>
      </c>
      <c r="H1298" t="s">
        <v>64</v>
      </c>
      <c r="I1298" t="s">
        <v>65</v>
      </c>
      <c r="J1298" t="s">
        <v>39</v>
      </c>
      <c r="K1298" t="s">
        <v>40</v>
      </c>
      <c r="L1298" t="s">
        <v>41</v>
      </c>
      <c r="M1298">
        <v>19000</v>
      </c>
      <c r="N1298" t="s">
        <v>66</v>
      </c>
      <c r="O1298" t="s">
        <v>59</v>
      </c>
      <c r="P1298">
        <v>7017489</v>
      </c>
      <c r="Q1298" t="s">
        <v>67</v>
      </c>
      <c r="R1298" t="str">
        <f t="shared" si="61"/>
        <v>Tertile 2</v>
      </c>
      <c r="S1298" t="str">
        <f t="shared" si="62"/>
        <v>Eligible</v>
      </c>
    </row>
    <row r="1299" spans="1:19" x14ac:dyDescent="0.35">
      <c r="A1299" t="s">
        <v>2397</v>
      </c>
      <c r="B1299" s="1">
        <v>44649</v>
      </c>
      <c r="C1299" s="5" t="str">
        <f t="shared" si="60"/>
        <v>03</v>
      </c>
      <c r="D1299" t="s">
        <v>2398</v>
      </c>
      <c r="E1299" t="s">
        <v>17</v>
      </c>
      <c r="F1299">
        <v>860000</v>
      </c>
      <c r="G1299" t="s">
        <v>295</v>
      </c>
      <c r="H1299" t="s">
        <v>56</v>
      </c>
      <c r="I1299" t="s">
        <v>91</v>
      </c>
      <c r="J1299" t="s">
        <v>39</v>
      </c>
      <c r="K1299" t="s">
        <v>40</v>
      </c>
      <c r="L1299" t="s">
        <v>41</v>
      </c>
      <c r="M1299">
        <v>17000</v>
      </c>
      <c r="N1299" t="s">
        <v>51</v>
      </c>
      <c r="O1299" t="s">
        <v>25</v>
      </c>
      <c r="P1299">
        <v>7174311</v>
      </c>
      <c r="Q1299" t="s">
        <v>52</v>
      </c>
      <c r="R1299" t="str">
        <f t="shared" si="61"/>
        <v>Tertile 2</v>
      </c>
      <c r="S1299" t="str">
        <f t="shared" si="62"/>
        <v>Eligible</v>
      </c>
    </row>
    <row r="1300" spans="1:19" x14ac:dyDescent="0.35">
      <c r="A1300" t="s">
        <v>2384</v>
      </c>
      <c r="B1300" s="1">
        <v>44649</v>
      </c>
      <c r="C1300" s="5" t="str">
        <f t="shared" si="60"/>
        <v>03</v>
      </c>
      <c r="D1300" t="s">
        <v>2385</v>
      </c>
      <c r="E1300" t="s">
        <v>86</v>
      </c>
      <c r="F1300">
        <v>916500</v>
      </c>
      <c r="G1300" t="s">
        <v>18</v>
      </c>
      <c r="H1300" t="s">
        <v>167</v>
      </c>
      <c r="I1300" t="s">
        <v>245</v>
      </c>
      <c r="J1300" t="s">
        <v>39</v>
      </c>
      <c r="K1300" t="s">
        <v>40</v>
      </c>
      <c r="L1300" t="s">
        <v>23</v>
      </c>
      <c r="M1300">
        <v>36500</v>
      </c>
      <c r="N1300" t="s">
        <v>24</v>
      </c>
      <c r="O1300" t="s">
        <v>43</v>
      </c>
      <c r="P1300">
        <v>7003599</v>
      </c>
      <c r="Q1300" t="s">
        <v>26</v>
      </c>
      <c r="R1300" t="str">
        <f t="shared" si="61"/>
        <v>Tertile 2</v>
      </c>
      <c r="S1300" t="str">
        <f t="shared" si="62"/>
        <v>Eligible</v>
      </c>
    </row>
    <row r="1301" spans="1:19" x14ac:dyDescent="0.35">
      <c r="A1301" t="s">
        <v>2414</v>
      </c>
      <c r="B1301" s="1">
        <v>44649</v>
      </c>
      <c r="C1301" s="5" t="str">
        <f t="shared" si="60"/>
        <v>03</v>
      </c>
      <c r="D1301" t="s">
        <v>2415</v>
      </c>
      <c r="E1301" t="s">
        <v>17</v>
      </c>
      <c r="F1301">
        <v>1350000</v>
      </c>
      <c r="G1301" t="s">
        <v>103</v>
      </c>
      <c r="H1301" t="s">
        <v>931</v>
      </c>
      <c r="I1301" t="s">
        <v>932</v>
      </c>
      <c r="J1301" t="s">
        <v>21</v>
      </c>
      <c r="K1301" t="s">
        <v>22</v>
      </c>
      <c r="L1301" t="s">
        <v>41</v>
      </c>
      <c r="M1301">
        <v>19000</v>
      </c>
      <c r="N1301" t="s">
        <v>42</v>
      </c>
      <c r="O1301" t="s">
        <v>59</v>
      </c>
      <c r="P1301">
        <v>6304129</v>
      </c>
      <c r="Q1301" t="s">
        <v>44</v>
      </c>
      <c r="R1301" t="str">
        <f t="shared" si="61"/>
        <v>Tertile 3</v>
      </c>
      <c r="S1301" t="str">
        <f t="shared" si="62"/>
        <v>Eligible</v>
      </c>
    </row>
    <row r="1302" spans="1:19" x14ac:dyDescent="0.35">
      <c r="A1302" t="s">
        <v>2433</v>
      </c>
      <c r="B1302" s="1">
        <v>44649</v>
      </c>
      <c r="C1302" s="5" t="str">
        <f t="shared" si="60"/>
        <v>03</v>
      </c>
      <c r="D1302" t="s">
        <v>1140</v>
      </c>
      <c r="E1302" t="s">
        <v>17</v>
      </c>
      <c r="F1302">
        <v>1500000</v>
      </c>
      <c r="G1302" t="s">
        <v>98</v>
      </c>
      <c r="H1302" t="s">
        <v>156</v>
      </c>
      <c r="I1302" t="s">
        <v>1340</v>
      </c>
      <c r="J1302" t="s">
        <v>39</v>
      </c>
      <c r="K1302" t="s">
        <v>40</v>
      </c>
      <c r="L1302" t="s">
        <v>23</v>
      </c>
      <c r="M1302">
        <v>20000</v>
      </c>
      <c r="N1302" t="s">
        <v>32</v>
      </c>
      <c r="O1302" t="s">
        <v>110</v>
      </c>
      <c r="P1302">
        <v>8843705</v>
      </c>
      <c r="Q1302" t="s">
        <v>73</v>
      </c>
      <c r="R1302" t="str">
        <f t="shared" si="61"/>
        <v>Tertile 3</v>
      </c>
      <c r="S1302" t="str">
        <f t="shared" si="62"/>
        <v>Eligible</v>
      </c>
    </row>
    <row r="1303" spans="1:19" x14ac:dyDescent="0.35">
      <c r="A1303" t="s">
        <v>2434</v>
      </c>
      <c r="B1303" s="1">
        <v>44649</v>
      </c>
      <c r="C1303" s="5" t="str">
        <f t="shared" si="60"/>
        <v>03</v>
      </c>
      <c r="D1303" t="s">
        <v>1145</v>
      </c>
      <c r="E1303" t="s">
        <v>17</v>
      </c>
      <c r="F1303">
        <v>1655000</v>
      </c>
      <c r="G1303" t="s">
        <v>103</v>
      </c>
      <c r="H1303" t="s">
        <v>99</v>
      </c>
      <c r="I1303" t="s">
        <v>100</v>
      </c>
      <c r="J1303" t="s">
        <v>21</v>
      </c>
      <c r="K1303" t="s">
        <v>22</v>
      </c>
      <c r="L1303" t="s">
        <v>23</v>
      </c>
      <c r="M1303">
        <v>9500</v>
      </c>
      <c r="N1303" t="s">
        <v>42</v>
      </c>
      <c r="O1303" t="s">
        <v>25</v>
      </c>
      <c r="P1303">
        <v>7550804</v>
      </c>
      <c r="Q1303" t="s">
        <v>26</v>
      </c>
      <c r="R1303" t="str">
        <f t="shared" si="61"/>
        <v>Tertile 3</v>
      </c>
      <c r="S1303" t="str">
        <f t="shared" si="62"/>
        <v>Eligible</v>
      </c>
    </row>
    <row r="1304" spans="1:19" x14ac:dyDescent="0.35">
      <c r="A1304" t="s">
        <v>2435</v>
      </c>
      <c r="B1304" s="1">
        <v>44649</v>
      </c>
      <c r="C1304" s="5" t="str">
        <f t="shared" si="60"/>
        <v>03</v>
      </c>
      <c r="D1304" t="s">
        <v>1147</v>
      </c>
      <c r="E1304" t="s">
        <v>17</v>
      </c>
      <c r="F1304">
        <v>1800000</v>
      </c>
      <c r="G1304" t="s">
        <v>142</v>
      </c>
      <c r="H1304" t="s">
        <v>931</v>
      </c>
      <c r="I1304" t="s">
        <v>1014</v>
      </c>
      <c r="J1304" t="s">
        <v>39</v>
      </c>
      <c r="K1304" t="s">
        <v>40</v>
      </c>
      <c r="L1304" t="s">
        <v>50</v>
      </c>
      <c r="M1304">
        <v>15000</v>
      </c>
      <c r="N1304" t="s">
        <v>51</v>
      </c>
      <c r="O1304" t="s">
        <v>25</v>
      </c>
      <c r="P1304">
        <v>8723454</v>
      </c>
      <c r="Q1304" t="s">
        <v>33</v>
      </c>
      <c r="R1304" t="str">
        <f t="shared" si="61"/>
        <v>Tertile 3</v>
      </c>
      <c r="S1304" t="str">
        <f t="shared" si="62"/>
        <v>Eligible</v>
      </c>
    </row>
    <row r="1305" spans="1:19" x14ac:dyDescent="0.35">
      <c r="A1305" t="s">
        <v>2439</v>
      </c>
      <c r="B1305" s="1">
        <v>44649</v>
      </c>
      <c r="C1305" s="5" t="str">
        <f t="shared" si="60"/>
        <v>03</v>
      </c>
      <c r="D1305" t="s">
        <v>2440</v>
      </c>
      <c r="E1305" t="s">
        <v>86</v>
      </c>
      <c r="F1305">
        <v>1850000</v>
      </c>
      <c r="G1305" t="s">
        <v>76</v>
      </c>
      <c r="H1305" t="s">
        <v>133</v>
      </c>
      <c r="I1305" t="s">
        <v>134</v>
      </c>
      <c r="J1305" t="s">
        <v>21</v>
      </c>
      <c r="K1305" t="s">
        <v>22</v>
      </c>
      <c r="L1305" t="s">
        <v>23</v>
      </c>
      <c r="M1305">
        <v>21000</v>
      </c>
      <c r="N1305" t="s">
        <v>72</v>
      </c>
      <c r="O1305" t="s">
        <v>59</v>
      </c>
      <c r="P1305">
        <v>8908564</v>
      </c>
      <c r="Q1305" t="s">
        <v>60</v>
      </c>
      <c r="R1305" t="str">
        <f t="shared" si="61"/>
        <v>Tertile 3</v>
      </c>
      <c r="S1305" t="str">
        <f t="shared" si="62"/>
        <v>Eligible</v>
      </c>
    </row>
    <row r="1306" spans="1:19" x14ac:dyDescent="0.35">
      <c r="A1306" t="s">
        <v>2436</v>
      </c>
      <c r="B1306" s="1">
        <v>44649</v>
      </c>
      <c r="C1306" s="5" t="str">
        <f t="shared" si="60"/>
        <v>03</v>
      </c>
      <c r="D1306" t="s">
        <v>1209</v>
      </c>
      <c r="E1306" t="s">
        <v>17</v>
      </c>
      <c r="F1306">
        <v>1880000</v>
      </c>
      <c r="G1306" t="s">
        <v>147</v>
      </c>
      <c r="H1306" t="s">
        <v>64</v>
      </c>
      <c r="I1306" t="s">
        <v>65</v>
      </c>
      <c r="J1306" t="s">
        <v>39</v>
      </c>
      <c r="K1306" t="s">
        <v>40</v>
      </c>
      <c r="L1306" t="s">
        <v>41</v>
      </c>
      <c r="M1306">
        <v>19000</v>
      </c>
      <c r="N1306" t="s">
        <v>58</v>
      </c>
      <c r="O1306" t="s">
        <v>59</v>
      </c>
      <c r="P1306">
        <v>6989824</v>
      </c>
      <c r="Q1306" t="s">
        <v>44</v>
      </c>
      <c r="R1306" t="str">
        <f t="shared" si="61"/>
        <v>Tertile 3</v>
      </c>
      <c r="S1306" t="str">
        <f t="shared" si="62"/>
        <v>Eligible</v>
      </c>
    </row>
    <row r="1307" spans="1:19" x14ac:dyDescent="0.35">
      <c r="A1307" t="s">
        <v>2412</v>
      </c>
      <c r="B1307" s="1">
        <v>44649</v>
      </c>
      <c r="C1307" s="5" t="str">
        <f t="shared" si="60"/>
        <v>03</v>
      </c>
      <c r="D1307" t="s">
        <v>2413</v>
      </c>
      <c r="E1307" t="s">
        <v>17</v>
      </c>
      <c r="F1307">
        <v>2000000</v>
      </c>
      <c r="G1307" t="s">
        <v>98</v>
      </c>
      <c r="H1307" t="s">
        <v>30</v>
      </c>
      <c r="I1307" t="s">
        <v>347</v>
      </c>
      <c r="J1307" t="s">
        <v>39</v>
      </c>
      <c r="K1307" t="s">
        <v>40</v>
      </c>
      <c r="L1307" t="s">
        <v>23</v>
      </c>
      <c r="M1307">
        <v>19000</v>
      </c>
      <c r="N1307" t="s">
        <v>32</v>
      </c>
      <c r="O1307" t="s">
        <v>59</v>
      </c>
      <c r="P1307">
        <v>8648823</v>
      </c>
      <c r="Q1307" t="s">
        <v>33</v>
      </c>
      <c r="R1307" t="str">
        <f t="shared" si="61"/>
        <v>Tertile 3</v>
      </c>
      <c r="S1307" t="str">
        <f t="shared" si="62"/>
        <v>Eligible</v>
      </c>
    </row>
    <row r="1308" spans="1:19" x14ac:dyDescent="0.35">
      <c r="A1308" t="s">
        <v>2437</v>
      </c>
      <c r="B1308" s="1">
        <v>44649</v>
      </c>
      <c r="C1308" s="5" t="str">
        <f t="shared" si="60"/>
        <v>03</v>
      </c>
      <c r="D1308" t="s">
        <v>2438</v>
      </c>
      <c r="E1308" t="s">
        <v>17</v>
      </c>
      <c r="F1308">
        <v>2405000</v>
      </c>
      <c r="G1308" t="s">
        <v>152</v>
      </c>
      <c r="H1308" t="s">
        <v>156</v>
      </c>
      <c r="I1308" t="s">
        <v>157</v>
      </c>
      <c r="J1308" t="s">
        <v>21</v>
      </c>
      <c r="K1308" t="s">
        <v>22</v>
      </c>
      <c r="L1308" t="s">
        <v>23</v>
      </c>
      <c r="M1308">
        <v>19500</v>
      </c>
      <c r="N1308" t="s">
        <v>66</v>
      </c>
      <c r="O1308" t="s">
        <v>43</v>
      </c>
      <c r="P1308">
        <v>6530452</v>
      </c>
      <c r="Q1308" t="s">
        <v>52</v>
      </c>
      <c r="R1308" t="str">
        <f t="shared" si="61"/>
        <v>Tertile 3</v>
      </c>
      <c r="S1308" t="str">
        <f t="shared" si="62"/>
        <v>Eligible</v>
      </c>
    </row>
    <row r="1309" spans="1:19" x14ac:dyDescent="0.35">
      <c r="A1309" t="s">
        <v>2406</v>
      </c>
      <c r="B1309" s="1">
        <v>44649</v>
      </c>
      <c r="C1309" s="5" t="str">
        <f t="shared" si="60"/>
        <v>03</v>
      </c>
      <c r="D1309" t="s">
        <v>2407</v>
      </c>
      <c r="E1309" t="s">
        <v>17</v>
      </c>
      <c r="F1309">
        <v>2445000</v>
      </c>
      <c r="G1309" t="s">
        <v>160</v>
      </c>
      <c r="H1309" t="s">
        <v>108</v>
      </c>
      <c r="I1309" t="s">
        <v>161</v>
      </c>
      <c r="J1309" t="s">
        <v>21</v>
      </c>
      <c r="K1309" t="s">
        <v>22</v>
      </c>
      <c r="L1309" t="s">
        <v>50</v>
      </c>
      <c r="M1309">
        <v>20500</v>
      </c>
      <c r="N1309" t="s">
        <v>58</v>
      </c>
      <c r="O1309" t="s">
        <v>59</v>
      </c>
      <c r="P1309">
        <v>8051484</v>
      </c>
      <c r="Q1309" t="s">
        <v>60</v>
      </c>
      <c r="R1309" t="str">
        <f t="shared" si="61"/>
        <v>Tertile 3</v>
      </c>
      <c r="S1309" t="str">
        <f t="shared" si="62"/>
        <v>Eligible</v>
      </c>
    </row>
    <row r="1310" spans="1:19" x14ac:dyDescent="0.35">
      <c r="A1310" t="s">
        <v>2410</v>
      </c>
      <c r="B1310" s="1">
        <v>44649</v>
      </c>
      <c r="C1310" s="5" t="str">
        <f t="shared" si="60"/>
        <v>03</v>
      </c>
      <c r="D1310" t="s">
        <v>585</v>
      </c>
      <c r="E1310" t="s">
        <v>86</v>
      </c>
      <c r="F1310">
        <v>3110000</v>
      </c>
      <c r="G1310" t="s">
        <v>90</v>
      </c>
      <c r="H1310" t="s">
        <v>94</v>
      </c>
      <c r="I1310" t="s">
        <v>630</v>
      </c>
      <c r="J1310" t="s">
        <v>39</v>
      </c>
      <c r="K1310" t="s">
        <v>40</v>
      </c>
      <c r="L1310" t="s">
        <v>23</v>
      </c>
      <c r="M1310">
        <v>53000</v>
      </c>
      <c r="N1310" t="s">
        <v>72</v>
      </c>
      <c r="O1310" t="s">
        <v>59</v>
      </c>
      <c r="P1310">
        <v>7860638</v>
      </c>
      <c r="Q1310" t="s">
        <v>73</v>
      </c>
      <c r="R1310" t="str">
        <f t="shared" si="61"/>
        <v>Tertile 3</v>
      </c>
      <c r="S1310" t="str">
        <f t="shared" si="62"/>
        <v>Eligible</v>
      </c>
    </row>
    <row r="1311" spans="1:19" x14ac:dyDescent="0.35">
      <c r="A1311" t="s">
        <v>2430</v>
      </c>
      <c r="B1311" s="1">
        <v>44649</v>
      </c>
      <c r="C1311" s="5" t="str">
        <f t="shared" si="60"/>
        <v>03</v>
      </c>
      <c r="D1311" t="s">
        <v>1137</v>
      </c>
      <c r="E1311" t="s">
        <v>86</v>
      </c>
      <c r="F1311">
        <v>4100000</v>
      </c>
      <c r="G1311" t="s">
        <v>90</v>
      </c>
      <c r="H1311" t="s">
        <v>319</v>
      </c>
      <c r="I1311" t="s">
        <v>320</v>
      </c>
      <c r="J1311" t="s">
        <v>21</v>
      </c>
      <c r="K1311" t="s">
        <v>22</v>
      </c>
      <c r="L1311" t="s">
        <v>50</v>
      </c>
      <c r="M1311">
        <v>46000</v>
      </c>
      <c r="N1311" t="s">
        <v>72</v>
      </c>
      <c r="O1311" t="s">
        <v>110</v>
      </c>
      <c r="P1311">
        <v>8326709</v>
      </c>
      <c r="Q1311" t="s">
        <v>60</v>
      </c>
      <c r="R1311" t="str">
        <f t="shared" si="61"/>
        <v>Tertile 3</v>
      </c>
      <c r="S1311" t="str">
        <f t="shared" si="62"/>
        <v>Eligible</v>
      </c>
    </row>
    <row r="1312" spans="1:19" x14ac:dyDescent="0.35">
      <c r="A1312" t="s">
        <v>2447</v>
      </c>
      <c r="B1312" s="1">
        <v>44650</v>
      </c>
      <c r="C1312" s="5" t="str">
        <f t="shared" si="60"/>
        <v>03</v>
      </c>
      <c r="D1312" t="s">
        <v>2448</v>
      </c>
      <c r="E1312" t="s">
        <v>86</v>
      </c>
      <c r="F1312">
        <v>13500</v>
      </c>
      <c r="G1312" t="s">
        <v>147</v>
      </c>
      <c r="H1312" t="s">
        <v>94</v>
      </c>
      <c r="I1312" t="s">
        <v>344</v>
      </c>
      <c r="J1312" t="s">
        <v>39</v>
      </c>
      <c r="K1312" t="s">
        <v>40</v>
      </c>
      <c r="L1312" t="s">
        <v>50</v>
      </c>
      <c r="M1312">
        <v>54000</v>
      </c>
      <c r="N1312" t="s">
        <v>58</v>
      </c>
      <c r="O1312" t="s">
        <v>110</v>
      </c>
      <c r="P1312">
        <v>8824951</v>
      </c>
      <c r="Q1312" t="s">
        <v>60</v>
      </c>
      <c r="R1312" t="str">
        <f t="shared" si="61"/>
        <v>Tertile 1</v>
      </c>
      <c r="S1312" t="str">
        <f t="shared" si="62"/>
        <v>Risky</v>
      </c>
    </row>
    <row r="1313" spans="1:19" x14ac:dyDescent="0.35">
      <c r="A1313" t="s">
        <v>2453</v>
      </c>
      <c r="B1313" s="1">
        <v>44650</v>
      </c>
      <c r="C1313" s="5" t="str">
        <f t="shared" si="60"/>
        <v>03</v>
      </c>
      <c r="D1313" t="s">
        <v>2454</v>
      </c>
      <c r="E1313" t="s">
        <v>17</v>
      </c>
      <c r="F1313">
        <v>13500</v>
      </c>
      <c r="G1313" t="s">
        <v>76</v>
      </c>
      <c r="H1313" t="s">
        <v>444</v>
      </c>
      <c r="I1313" t="s">
        <v>445</v>
      </c>
      <c r="J1313" t="s">
        <v>39</v>
      </c>
      <c r="K1313" t="s">
        <v>40</v>
      </c>
      <c r="L1313" t="s">
        <v>23</v>
      </c>
      <c r="M1313">
        <v>75000</v>
      </c>
      <c r="N1313" t="s">
        <v>72</v>
      </c>
      <c r="O1313" t="s">
        <v>43</v>
      </c>
      <c r="P1313">
        <v>8320878</v>
      </c>
      <c r="Q1313" t="s">
        <v>73</v>
      </c>
      <c r="R1313" t="str">
        <f t="shared" si="61"/>
        <v>Tertile 1</v>
      </c>
      <c r="S1313" t="str">
        <f t="shared" si="62"/>
        <v>Risky</v>
      </c>
    </row>
    <row r="1314" spans="1:19" x14ac:dyDescent="0.35">
      <c r="A1314" t="s">
        <v>2458</v>
      </c>
      <c r="B1314" s="1">
        <v>44650</v>
      </c>
      <c r="C1314" s="5" t="str">
        <f t="shared" si="60"/>
        <v>03</v>
      </c>
      <c r="D1314" t="s">
        <v>2459</v>
      </c>
      <c r="E1314" t="s">
        <v>17</v>
      </c>
      <c r="F1314">
        <v>13500</v>
      </c>
      <c r="G1314" t="s">
        <v>76</v>
      </c>
      <c r="H1314" t="s">
        <v>64</v>
      </c>
      <c r="I1314" t="s">
        <v>200</v>
      </c>
      <c r="J1314" t="s">
        <v>21</v>
      </c>
      <c r="K1314" t="s">
        <v>22</v>
      </c>
      <c r="L1314" t="s">
        <v>50</v>
      </c>
      <c r="M1314">
        <v>53000</v>
      </c>
      <c r="N1314" t="s">
        <v>72</v>
      </c>
      <c r="O1314" t="s">
        <v>83</v>
      </c>
      <c r="P1314">
        <v>6179510</v>
      </c>
      <c r="Q1314" t="s">
        <v>73</v>
      </c>
      <c r="R1314" t="str">
        <f t="shared" si="61"/>
        <v>Tertile 1</v>
      </c>
      <c r="S1314" t="str">
        <f t="shared" si="62"/>
        <v>Risky</v>
      </c>
    </row>
    <row r="1315" spans="1:19" x14ac:dyDescent="0.35">
      <c r="A1315" t="s">
        <v>2470</v>
      </c>
      <c r="B1315" s="1">
        <v>44650</v>
      </c>
      <c r="C1315" s="5" t="str">
        <f t="shared" si="60"/>
        <v>03</v>
      </c>
      <c r="D1315" t="s">
        <v>650</v>
      </c>
      <c r="E1315" t="s">
        <v>17</v>
      </c>
      <c r="F1315">
        <v>13500</v>
      </c>
      <c r="G1315" t="s">
        <v>18</v>
      </c>
      <c r="H1315" t="s">
        <v>138</v>
      </c>
      <c r="I1315" t="s">
        <v>269</v>
      </c>
      <c r="J1315" t="s">
        <v>39</v>
      </c>
      <c r="K1315" t="s">
        <v>40</v>
      </c>
      <c r="L1315" t="s">
        <v>50</v>
      </c>
      <c r="M1315">
        <v>24000</v>
      </c>
      <c r="N1315" t="s">
        <v>24</v>
      </c>
      <c r="O1315" t="s">
        <v>25</v>
      </c>
      <c r="P1315">
        <v>8421108</v>
      </c>
      <c r="Q1315" t="s">
        <v>26</v>
      </c>
      <c r="R1315" t="str">
        <f t="shared" si="61"/>
        <v>Tertile 1</v>
      </c>
      <c r="S1315" t="str">
        <f t="shared" si="62"/>
        <v>Risky</v>
      </c>
    </row>
    <row r="1316" spans="1:19" x14ac:dyDescent="0.35">
      <c r="A1316" t="s">
        <v>2481</v>
      </c>
      <c r="B1316" s="1">
        <v>44650</v>
      </c>
      <c r="C1316" s="5" t="str">
        <f t="shared" si="60"/>
        <v>03</v>
      </c>
      <c r="D1316" t="s">
        <v>2482</v>
      </c>
      <c r="E1316" t="s">
        <v>17</v>
      </c>
      <c r="F1316">
        <v>290000</v>
      </c>
      <c r="G1316" t="s">
        <v>98</v>
      </c>
      <c r="H1316" t="s">
        <v>126</v>
      </c>
      <c r="I1316" t="s">
        <v>856</v>
      </c>
      <c r="J1316" t="s">
        <v>21</v>
      </c>
      <c r="K1316" t="s">
        <v>22</v>
      </c>
      <c r="L1316" t="s">
        <v>41</v>
      </c>
      <c r="M1316">
        <v>12000</v>
      </c>
      <c r="N1316" t="s">
        <v>32</v>
      </c>
      <c r="O1316" t="s">
        <v>25</v>
      </c>
      <c r="P1316">
        <v>7270460</v>
      </c>
      <c r="Q1316" t="s">
        <v>44</v>
      </c>
      <c r="R1316" t="str">
        <f t="shared" si="61"/>
        <v>Tertile 1</v>
      </c>
      <c r="S1316" t="str">
        <f t="shared" si="62"/>
        <v>Risky</v>
      </c>
    </row>
    <row r="1317" spans="1:19" x14ac:dyDescent="0.35">
      <c r="A1317" t="s">
        <v>2476</v>
      </c>
      <c r="B1317" s="1">
        <v>44650</v>
      </c>
      <c r="C1317" s="5" t="str">
        <f t="shared" si="60"/>
        <v>03</v>
      </c>
      <c r="D1317" t="s">
        <v>2477</v>
      </c>
      <c r="E1317" t="s">
        <v>17</v>
      </c>
      <c r="F1317">
        <v>540000</v>
      </c>
      <c r="G1317" t="s">
        <v>166</v>
      </c>
      <c r="H1317" t="s">
        <v>30</v>
      </c>
      <c r="I1317" t="s">
        <v>153</v>
      </c>
      <c r="J1317" t="s">
        <v>21</v>
      </c>
      <c r="K1317" t="s">
        <v>22</v>
      </c>
      <c r="L1317" t="s">
        <v>41</v>
      </c>
      <c r="M1317">
        <v>41000</v>
      </c>
      <c r="N1317" t="s">
        <v>24</v>
      </c>
      <c r="O1317" t="s">
        <v>25</v>
      </c>
      <c r="P1317">
        <v>6445801</v>
      </c>
      <c r="Q1317" t="s">
        <v>26</v>
      </c>
      <c r="R1317" t="str">
        <f t="shared" si="61"/>
        <v>Tertile 1</v>
      </c>
      <c r="S1317" t="str">
        <f t="shared" si="62"/>
        <v>Risky</v>
      </c>
    </row>
    <row r="1318" spans="1:19" x14ac:dyDescent="0.35">
      <c r="A1318" t="s">
        <v>2478</v>
      </c>
      <c r="B1318" s="1">
        <v>44650</v>
      </c>
      <c r="C1318" s="5" t="str">
        <f t="shared" si="60"/>
        <v>03</v>
      </c>
      <c r="D1318" t="s">
        <v>2479</v>
      </c>
      <c r="E1318" t="s">
        <v>17</v>
      </c>
      <c r="F1318">
        <v>600000</v>
      </c>
      <c r="G1318" t="s">
        <v>98</v>
      </c>
      <c r="H1318" t="s">
        <v>19</v>
      </c>
      <c r="I1318" t="s">
        <v>20</v>
      </c>
      <c r="J1318" t="s">
        <v>39</v>
      </c>
      <c r="K1318" t="s">
        <v>40</v>
      </c>
      <c r="L1318" t="s">
        <v>23</v>
      </c>
      <c r="M1318">
        <v>18000</v>
      </c>
      <c r="N1318" t="s">
        <v>32</v>
      </c>
      <c r="O1318" t="s">
        <v>25</v>
      </c>
      <c r="P1318">
        <v>7072606</v>
      </c>
      <c r="Q1318" t="s">
        <v>33</v>
      </c>
      <c r="R1318" t="str">
        <f t="shared" si="61"/>
        <v>Tertile 2</v>
      </c>
      <c r="S1318" t="str">
        <f t="shared" si="62"/>
        <v>Risky</v>
      </c>
    </row>
    <row r="1319" spans="1:19" x14ac:dyDescent="0.35">
      <c r="A1319" t="s">
        <v>2465</v>
      </c>
      <c r="B1319" s="1">
        <v>44650</v>
      </c>
      <c r="C1319" s="5" t="str">
        <f t="shared" si="60"/>
        <v>03</v>
      </c>
      <c r="D1319" t="s">
        <v>650</v>
      </c>
      <c r="E1319" t="s">
        <v>17</v>
      </c>
      <c r="F1319">
        <v>605100</v>
      </c>
      <c r="G1319" t="s">
        <v>244</v>
      </c>
      <c r="H1319" t="s">
        <v>19</v>
      </c>
      <c r="I1319" t="s">
        <v>641</v>
      </c>
      <c r="J1319" t="s">
        <v>21</v>
      </c>
      <c r="K1319" t="s">
        <v>22</v>
      </c>
      <c r="L1319" t="s">
        <v>23</v>
      </c>
      <c r="M1319">
        <v>11100</v>
      </c>
      <c r="N1319" t="s">
        <v>58</v>
      </c>
      <c r="O1319" t="s">
        <v>43</v>
      </c>
      <c r="P1319">
        <v>8123776</v>
      </c>
      <c r="Q1319" t="s">
        <v>60</v>
      </c>
      <c r="R1319" t="str">
        <f t="shared" si="61"/>
        <v>Tertile 2</v>
      </c>
      <c r="S1319" t="str">
        <f t="shared" si="62"/>
        <v>Risky</v>
      </c>
    </row>
    <row r="1320" spans="1:19" x14ac:dyDescent="0.35">
      <c r="A1320" t="s">
        <v>2455</v>
      </c>
      <c r="B1320" s="1">
        <v>44650</v>
      </c>
      <c r="C1320" s="5" t="str">
        <f t="shared" si="60"/>
        <v>03</v>
      </c>
      <c r="D1320" t="s">
        <v>961</v>
      </c>
      <c r="E1320" t="s">
        <v>17</v>
      </c>
      <c r="F1320">
        <v>655000</v>
      </c>
      <c r="G1320" t="s">
        <v>295</v>
      </c>
      <c r="H1320" t="s">
        <v>369</v>
      </c>
      <c r="I1320" t="s">
        <v>810</v>
      </c>
      <c r="J1320" t="s">
        <v>21</v>
      </c>
      <c r="K1320" t="s">
        <v>22</v>
      </c>
      <c r="L1320" t="s">
        <v>50</v>
      </c>
      <c r="M1320">
        <v>15000</v>
      </c>
      <c r="N1320" t="s">
        <v>51</v>
      </c>
      <c r="O1320" t="s">
        <v>25</v>
      </c>
      <c r="P1320">
        <v>7007575</v>
      </c>
      <c r="Q1320" t="s">
        <v>52</v>
      </c>
      <c r="R1320" t="str">
        <f t="shared" si="61"/>
        <v>Tertile 2</v>
      </c>
      <c r="S1320" t="str">
        <f t="shared" si="62"/>
        <v>Risky</v>
      </c>
    </row>
    <row r="1321" spans="1:19" x14ac:dyDescent="0.35">
      <c r="A1321" t="s">
        <v>2449</v>
      </c>
      <c r="B1321" s="1">
        <v>44650</v>
      </c>
      <c r="C1321" s="5" t="str">
        <f t="shared" si="60"/>
        <v>03</v>
      </c>
      <c r="D1321" t="s">
        <v>991</v>
      </c>
      <c r="E1321" t="s">
        <v>17</v>
      </c>
      <c r="F1321">
        <v>660000</v>
      </c>
      <c r="G1321" t="s">
        <v>152</v>
      </c>
      <c r="H1321" t="s">
        <v>30</v>
      </c>
      <c r="I1321" t="s">
        <v>31</v>
      </c>
      <c r="J1321" t="s">
        <v>21</v>
      </c>
      <c r="K1321" t="s">
        <v>22</v>
      </c>
      <c r="L1321" t="s">
        <v>41</v>
      </c>
      <c r="M1321">
        <v>22000</v>
      </c>
      <c r="N1321" t="s">
        <v>66</v>
      </c>
      <c r="O1321" t="s">
        <v>25</v>
      </c>
      <c r="P1321">
        <v>7648971</v>
      </c>
      <c r="Q1321" t="s">
        <v>67</v>
      </c>
      <c r="R1321" t="str">
        <f t="shared" si="61"/>
        <v>Tertile 2</v>
      </c>
      <c r="S1321" t="str">
        <f t="shared" si="62"/>
        <v>Risky</v>
      </c>
    </row>
    <row r="1322" spans="1:19" x14ac:dyDescent="0.35">
      <c r="A1322" t="s">
        <v>2441</v>
      </c>
      <c r="B1322" s="1">
        <v>44650</v>
      </c>
      <c r="C1322" s="5" t="str">
        <f t="shared" si="60"/>
        <v>03</v>
      </c>
      <c r="D1322" t="s">
        <v>2442</v>
      </c>
      <c r="E1322" t="s">
        <v>17</v>
      </c>
      <c r="F1322">
        <v>712000</v>
      </c>
      <c r="G1322" t="s">
        <v>137</v>
      </c>
      <c r="H1322" t="s">
        <v>174</v>
      </c>
      <c r="I1322" t="s">
        <v>579</v>
      </c>
      <c r="J1322" t="s">
        <v>21</v>
      </c>
      <c r="K1322" t="s">
        <v>22</v>
      </c>
      <c r="L1322" t="s">
        <v>23</v>
      </c>
      <c r="M1322">
        <v>39000</v>
      </c>
      <c r="N1322" t="s">
        <v>24</v>
      </c>
      <c r="O1322" t="s">
        <v>25</v>
      </c>
      <c r="P1322">
        <v>6232337</v>
      </c>
      <c r="Q1322" t="s">
        <v>26</v>
      </c>
      <c r="R1322" t="str">
        <f t="shared" si="61"/>
        <v>Tertile 2</v>
      </c>
      <c r="S1322" t="str">
        <f t="shared" si="62"/>
        <v>Risky</v>
      </c>
    </row>
    <row r="1323" spans="1:19" x14ac:dyDescent="0.35">
      <c r="A1323" t="s">
        <v>2443</v>
      </c>
      <c r="B1323" s="1">
        <v>44650</v>
      </c>
      <c r="C1323" s="5" t="str">
        <f t="shared" si="60"/>
        <v>03</v>
      </c>
      <c r="D1323" t="s">
        <v>2444</v>
      </c>
      <c r="E1323" t="s">
        <v>17</v>
      </c>
      <c r="F1323">
        <v>840000</v>
      </c>
      <c r="G1323" t="s">
        <v>191</v>
      </c>
      <c r="H1323" t="s">
        <v>94</v>
      </c>
      <c r="I1323" t="s">
        <v>344</v>
      </c>
      <c r="J1323" t="s">
        <v>39</v>
      </c>
      <c r="K1323" t="s">
        <v>40</v>
      </c>
      <c r="L1323" t="s">
        <v>41</v>
      </c>
      <c r="M1323">
        <v>16000</v>
      </c>
      <c r="N1323" t="s">
        <v>32</v>
      </c>
      <c r="O1323" t="s">
        <v>110</v>
      </c>
      <c r="P1323">
        <v>8149932</v>
      </c>
      <c r="Q1323" t="s">
        <v>33</v>
      </c>
      <c r="R1323" t="str">
        <f t="shared" si="61"/>
        <v>Tertile 2</v>
      </c>
      <c r="S1323" t="str">
        <f t="shared" si="62"/>
        <v>Eligible</v>
      </c>
    </row>
    <row r="1324" spans="1:19" x14ac:dyDescent="0.35">
      <c r="A1324" t="s">
        <v>2460</v>
      </c>
      <c r="B1324" s="1">
        <v>44650</v>
      </c>
      <c r="C1324" s="5" t="str">
        <f t="shared" si="60"/>
        <v>03</v>
      </c>
      <c r="D1324" t="s">
        <v>1213</v>
      </c>
      <c r="E1324" t="s">
        <v>86</v>
      </c>
      <c r="F1324">
        <v>880000</v>
      </c>
      <c r="G1324" t="s">
        <v>160</v>
      </c>
      <c r="H1324" t="s">
        <v>108</v>
      </c>
      <c r="I1324" t="s">
        <v>350</v>
      </c>
      <c r="J1324" t="s">
        <v>21</v>
      </c>
      <c r="K1324" t="s">
        <v>22</v>
      </c>
      <c r="L1324" t="s">
        <v>41</v>
      </c>
      <c r="M1324">
        <v>19000</v>
      </c>
      <c r="N1324" t="s">
        <v>58</v>
      </c>
      <c r="O1324" t="s">
        <v>59</v>
      </c>
      <c r="P1324">
        <v>7909658</v>
      </c>
      <c r="Q1324" t="s">
        <v>73</v>
      </c>
      <c r="R1324" t="str">
        <f t="shared" si="61"/>
        <v>Tertile 2</v>
      </c>
      <c r="S1324" t="str">
        <f t="shared" si="62"/>
        <v>Eligible</v>
      </c>
    </row>
    <row r="1325" spans="1:19" x14ac:dyDescent="0.35">
      <c r="A1325" t="s">
        <v>2466</v>
      </c>
      <c r="B1325" s="1">
        <v>44650</v>
      </c>
      <c r="C1325" s="5" t="str">
        <f t="shared" si="60"/>
        <v>03</v>
      </c>
      <c r="D1325" t="s">
        <v>652</v>
      </c>
      <c r="E1325" t="s">
        <v>17</v>
      </c>
      <c r="F1325">
        <v>880000</v>
      </c>
      <c r="G1325" t="s">
        <v>248</v>
      </c>
      <c r="H1325" t="s">
        <v>94</v>
      </c>
      <c r="I1325" t="s">
        <v>630</v>
      </c>
      <c r="J1325" t="s">
        <v>39</v>
      </c>
      <c r="K1325" t="s">
        <v>40</v>
      </c>
      <c r="L1325" t="s">
        <v>50</v>
      </c>
      <c r="M1325">
        <v>20000</v>
      </c>
      <c r="N1325" t="s">
        <v>66</v>
      </c>
      <c r="O1325" t="s">
        <v>59</v>
      </c>
      <c r="P1325">
        <v>8215117</v>
      </c>
      <c r="Q1325" t="s">
        <v>67</v>
      </c>
      <c r="R1325" t="str">
        <f t="shared" si="61"/>
        <v>Tertile 2</v>
      </c>
      <c r="S1325" t="str">
        <f t="shared" si="62"/>
        <v>Eligible</v>
      </c>
    </row>
    <row r="1326" spans="1:19" x14ac:dyDescent="0.35">
      <c r="A1326" t="s">
        <v>2480</v>
      </c>
      <c r="B1326" s="1">
        <v>44650</v>
      </c>
      <c r="C1326" s="5" t="str">
        <f t="shared" si="60"/>
        <v>03</v>
      </c>
      <c r="D1326" t="s">
        <v>1218</v>
      </c>
      <c r="E1326" t="s">
        <v>17</v>
      </c>
      <c r="F1326">
        <v>945000</v>
      </c>
      <c r="G1326" t="s">
        <v>166</v>
      </c>
      <c r="H1326" t="s">
        <v>64</v>
      </c>
      <c r="I1326" t="s">
        <v>65</v>
      </c>
      <c r="J1326" t="s">
        <v>21</v>
      </c>
      <c r="K1326" t="s">
        <v>22</v>
      </c>
      <c r="L1326" t="s">
        <v>50</v>
      </c>
      <c r="M1326">
        <v>21000</v>
      </c>
      <c r="N1326" t="s">
        <v>24</v>
      </c>
      <c r="O1326" t="s">
        <v>59</v>
      </c>
      <c r="P1326">
        <v>8329795</v>
      </c>
      <c r="Q1326" t="s">
        <v>33</v>
      </c>
      <c r="R1326" t="str">
        <f t="shared" si="61"/>
        <v>Tertile 2</v>
      </c>
      <c r="S1326" t="str">
        <f t="shared" si="62"/>
        <v>Eligible</v>
      </c>
    </row>
    <row r="1327" spans="1:19" x14ac:dyDescent="0.35">
      <c r="A1327" t="s">
        <v>2445</v>
      </c>
      <c r="B1327" s="1">
        <v>44650</v>
      </c>
      <c r="C1327" s="5" t="str">
        <f t="shared" si="60"/>
        <v>03</v>
      </c>
      <c r="D1327" t="s">
        <v>613</v>
      </c>
      <c r="E1327" t="s">
        <v>17</v>
      </c>
      <c r="F1327">
        <v>980000</v>
      </c>
      <c r="G1327" t="s">
        <v>195</v>
      </c>
      <c r="H1327" t="s">
        <v>319</v>
      </c>
      <c r="I1327" t="s">
        <v>341</v>
      </c>
      <c r="J1327" t="s">
        <v>21</v>
      </c>
      <c r="K1327" t="s">
        <v>22</v>
      </c>
      <c r="L1327" t="s">
        <v>41</v>
      </c>
      <c r="M1327">
        <v>15001</v>
      </c>
      <c r="N1327" t="s">
        <v>42</v>
      </c>
      <c r="O1327" t="s">
        <v>59</v>
      </c>
      <c r="P1327">
        <v>8292566</v>
      </c>
      <c r="Q1327" t="s">
        <v>44</v>
      </c>
      <c r="R1327" t="str">
        <f t="shared" si="61"/>
        <v>Tertile 2</v>
      </c>
      <c r="S1327" t="str">
        <f t="shared" si="62"/>
        <v>Eligible</v>
      </c>
    </row>
    <row r="1328" spans="1:19" x14ac:dyDescent="0.35">
      <c r="A1328" t="s">
        <v>2462</v>
      </c>
      <c r="B1328" s="1">
        <v>44650</v>
      </c>
      <c r="C1328" s="5" t="str">
        <f t="shared" si="60"/>
        <v>03</v>
      </c>
      <c r="D1328" t="s">
        <v>1216</v>
      </c>
      <c r="E1328" t="s">
        <v>17</v>
      </c>
      <c r="F1328">
        <v>1000000</v>
      </c>
      <c r="G1328" t="s">
        <v>90</v>
      </c>
      <c r="H1328" t="s">
        <v>19</v>
      </c>
      <c r="I1328" t="s">
        <v>752</v>
      </c>
      <c r="J1328" t="s">
        <v>21</v>
      </c>
      <c r="K1328" t="s">
        <v>22</v>
      </c>
      <c r="L1328" t="s">
        <v>50</v>
      </c>
      <c r="M1328">
        <v>19000</v>
      </c>
      <c r="N1328" t="s">
        <v>72</v>
      </c>
      <c r="O1328" t="s">
        <v>110</v>
      </c>
      <c r="P1328">
        <v>8622235</v>
      </c>
      <c r="Q1328" t="s">
        <v>26</v>
      </c>
      <c r="R1328" t="str">
        <f t="shared" si="61"/>
        <v>Tertile 2</v>
      </c>
      <c r="S1328" t="str">
        <f t="shared" si="62"/>
        <v>Eligible</v>
      </c>
    </row>
    <row r="1329" spans="1:19" x14ac:dyDescent="0.35">
      <c r="A1329" t="s">
        <v>2463</v>
      </c>
      <c r="B1329" s="1">
        <v>44650</v>
      </c>
      <c r="C1329" s="5" t="str">
        <f t="shared" si="60"/>
        <v>03</v>
      </c>
      <c r="D1329" t="s">
        <v>2464</v>
      </c>
      <c r="E1329" t="s">
        <v>86</v>
      </c>
      <c r="F1329">
        <v>1000000</v>
      </c>
      <c r="G1329" t="s">
        <v>199</v>
      </c>
      <c r="H1329" t="s">
        <v>104</v>
      </c>
      <c r="I1329" t="s">
        <v>487</v>
      </c>
      <c r="J1329" t="s">
        <v>21</v>
      </c>
      <c r="K1329" t="s">
        <v>22</v>
      </c>
      <c r="L1329" t="s">
        <v>50</v>
      </c>
      <c r="M1329">
        <v>62001</v>
      </c>
      <c r="N1329" t="s">
        <v>51</v>
      </c>
      <c r="O1329" t="s">
        <v>25</v>
      </c>
      <c r="P1329">
        <v>6371033</v>
      </c>
      <c r="Q1329" t="s">
        <v>52</v>
      </c>
      <c r="R1329" t="str">
        <f t="shared" si="61"/>
        <v>Tertile 2</v>
      </c>
      <c r="S1329" t="str">
        <f t="shared" si="62"/>
        <v>Eligible</v>
      </c>
    </row>
    <row r="1330" spans="1:19" x14ac:dyDescent="0.35">
      <c r="A1330" t="s">
        <v>2451</v>
      </c>
      <c r="B1330" s="1">
        <v>44650</v>
      </c>
      <c r="C1330" s="5" t="str">
        <f t="shared" si="60"/>
        <v>03</v>
      </c>
      <c r="D1330" t="s">
        <v>2452</v>
      </c>
      <c r="E1330" t="s">
        <v>17</v>
      </c>
      <c r="F1330">
        <v>1002500</v>
      </c>
      <c r="G1330" t="s">
        <v>152</v>
      </c>
      <c r="H1330" t="s">
        <v>56</v>
      </c>
      <c r="I1330" t="s">
        <v>91</v>
      </c>
      <c r="J1330" t="s">
        <v>39</v>
      </c>
      <c r="K1330" t="s">
        <v>40</v>
      </c>
      <c r="L1330" t="s">
        <v>50</v>
      </c>
      <c r="M1330">
        <v>17250</v>
      </c>
      <c r="N1330" t="s">
        <v>66</v>
      </c>
      <c r="O1330" t="s">
        <v>25</v>
      </c>
      <c r="P1330">
        <v>6228859</v>
      </c>
      <c r="Q1330" t="s">
        <v>67</v>
      </c>
      <c r="R1330" t="str">
        <f t="shared" si="61"/>
        <v>Tertile 2</v>
      </c>
      <c r="S1330" t="str">
        <f t="shared" si="62"/>
        <v>Eligible</v>
      </c>
    </row>
    <row r="1331" spans="1:19" x14ac:dyDescent="0.35">
      <c r="A1331" t="s">
        <v>2446</v>
      </c>
      <c r="B1331" s="1">
        <v>44650</v>
      </c>
      <c r="C1331" s="5" t="str">
        <f t="shared" si="60"/>
        <v>03</v>
      </c>
      <c r="D1331" t="s">
        <v>974</v>
      </c>
      <c r="E1331" t="s">
        <v>17</v>
      </c>
      <c r="F1331">
        <v>1020000</v>
      </c>
      <c r="G1331" t="s">
        <v>142</v>
      </c>
      <c r="H1331" t="s">
        <v>126</v>
      </c>
      <c r="I1331" t="s">
        <v>127</v>
      </c>
      <c r="J1331" t="s">
        <v>39</v>
      </c>
      <c r="K1331" t="s">
        <v>40</v>
      </c>
      <c r="L1331" t="s">
        <v>23</v>
      </c>
      <c r="M1331">
        <v>43000</v>
      </c>
      <c r="N1331" t="s">
        <v>51</v>
      </c>
      <c r="O1331" t="s">
        <v>110</v>
      </c>
      <c r="P1331">
        <v>7954603</v>
      </c>
      <c r="Q1331" t="s">
        <v>52</v>
      </c>
      <c r="R1331" t="str">
        <f t="shared" si="61"/>
        <v>Tertile 3</v>
      </c>
      <c r="S1331" t="str">
        <f t="shared" si="62"/>
        <v>Eligible</v>
      </c>
    </row>
    <row r="1332" spans="1:19" x14ac:dyDescent="0.35">
      <c r="A1332" t="s">
        <v>2456</v>
      </c>
      <c r="B1332" s="1">
        <v>44650</v>
      </c>
      <c r="C1332" s="5" t="str">
        <f t="shared" si="60"/>
        <v>03</v>
      </c>
      <c r="D1332" t="s">
        <v>2457</v>
      </c>
      <c r="E1332" t="s">
        <v>17</v>
      </c>
      <c r="F1332">
        <v>1050000</v>
      </c>
      <c r="G1332" t="s">
        <v>160</v>
      </c>
      <c r="H1332" t="s">
        <v>369</v>
      </c>
      <c r="I1332" t="s">
        <v>411</v>
      </c>
      <c r="J1332" t="s">
        <v>21</v>
      </c>
      <c r="K1332" t="s">
        <v>22</v>
      </c>
      <c r="L1332" t="s">
        <v>50</v>
      </c>
      <c r="M1332">
        <v>31000</v>
      </c>
      <c r="N1332" t="s">
        <v>58</v>
      </c>
      <c r="O1332" t="s">
        <v>59</v>
      </c>
      <c r="P1332">
        <v>6639797</v>
      </c>
      <c r="Q1332" t="s">
        <v>60</v>
      </c>
      <c r="R1332" t="str">
        <f t="shared" si="61"/>
        <v>Tertile 3</v>
      </c>
      <c r="S1332" t="str">
        <f t="shared" si="62"/>
        <v>Eligible</v>
      </c>
    </row>
    <row r="1333" spans="1:19" x14ac:dyDescent="0.35">
      <c r="A1333" t="s">
        <v>2473</v>
      </c>
      <c r="B1333" s="1">
        <v>44650</v>
      </c>
      <c r="C1333" s="5" t="str">
        <f t="shared" si="60"/>
        <v>03</v>
      </c>
      <c r="D1333" t="s">
        <v>2474</v>
      </c>
      <c r="E1333" t="s">
        <v>17</v>
      </c>
      <c r="F1333">
        <v>1055000</v>
      </c>
      <c r="G1333" t="s">
        <v>36</v>
      </c>
      <c r="H1333" t="s">
        <v>174</v>
      </c>
      <c r="I1333" t="s">
        <v>579</v>
      </c>
      <c r="J1333" t="s">
        <v>39</v>
      </c>
      <c r="K1333" t="s">
        <v>40</v>
      </c>
      <c r="L1333" t="s">
        <v>41</v>
      </c>
      <c r="M1333">
        <v>21500</v>
      </c>
      <c r="N1333" t="s">
        <v>42</v>
      </c>
      <c r="O1333" t="s">
        <v>25</v>
      </c>
      <c r="P1333">
        <v>8744424</v>
      </c>
      <c r="Q1333" t="s">
        <v>44</v>
      </c>
      <c r="R1333" t="str">
        <f t="shared" si="61"/>
        <v>Tertile 3</v>
      </c>
      <c r="S1333" t="str">
        <f t="shared" si="62"/>
        <v>Eligible</v>
      </c>
    </row>
    <row r="1334" spans="1:19" x14ac:dyDescent="0.35">
      <c r="A1334" t="s">
        <v>2467</v>
      </c>
      <c r="B1334" s="1">
        <v>44650</v>
      </c>
      <c r="C1334" s="5" t="str">
        <f t="shared" si="60"/>
        <v>03</v>
      </c>
      <c r="D1334" t="s">
        <v>993</v>
      </c>
      <c r="E1334" t="s">
        <v>17</v>
      </c>
      <c r="F1334">
        <v>1242000</v>
      </c>
      <c r="G1334" t="s">
        <v>76</v>
      </c>
      <c r="H1334" t="s">
        <v>99</v>
      </c>
      <c r="I1334" t="s">
        <v>100</v>
      </c>
      <c r="J1334" t="s">
        <v>39</v>
      </c>
      <c r="K1334" t="s">
        <v>40</v>
      </c>
      <c r="L1334" t="s">
        <v>41</v>
      </c>
      <c r="M1334">
        <v>71200</v>
      </c>
      <c r="N1334" t="s">
        <v>72</v>
      </c>
      <c r="O1334" t="s">
        <v>25</v>
      </c>
      <c r="P1334">
        <v>7878962</v>
      </c>
      <c r="Q1334" t="s">
        <v>73</v>
      </c>
      <c r="R1334" t="str">
        <f t="shared" si="61"/>
        <v>Tertile 3</v>
      </c>
      <c r="S1334" t="str">
        <f t="shared" si="62"/>
        <v>Eligible</v>
      </c>
    </row>
    <row r="1335" spans="1:19" x14ac:dyDescent="0.35">
      <c r="A1335" t="s">
        <v>2468</v>
      </c>
      <c r="B1335" s="1">
        <v>44650</v>
      </c>
      <c r="C1335" s="5" t="str">
        <f t="shared" si="60"/>
        <v>03</v>
      </c>
      <c r="D1335" t="s">
        <v>1025</v>
      </c>
      <c r="E1335" t="s">
        <v>17</v>
      </c>
      <c r="F1335">
        <v>1365000</v>
      </c>
      <c r="G1335" t="s">
        <v>160</v>
      </c>
      <c r="H1335" t="s">
        <v>81</v>
      </c>
      <c r="I1335" t="s">
        <v>392</v>
      </c>
      <c r="J1335" t="s">
        <v>21</v>
      </c>
      <c r="K1335" t="s">
        <v>22</v>
      </c>
      <c r="L1335" t="s">
        <v>50</v>
      </c>
      <c r="M1335">
        <v>17500</v>
      </c>
      <c r="N1335" t="s">
        <v>58</v>
      </c>
      <c r="O1335" t="s">
        <v>110</v>
      </c>
      <c r="P1335">
        <v>6272013</v>
      </c>
      <c r="Q1335" t="s">
        <v>60</v>
      </c>
      <c r="R1335" t="str">
        <f t="shared" si="61"/>
        <v>Tertile 3</v>
      </c>
      <c r="S1335" t="str">
        <f t="shared" si="62"/>
        <v>Eligible</v>
      </c>
    </row>
    <row r="1336" spans="1:19" x14ac:dyDescent="0.35">
      <c r="A1336" t="s">
        <v>2461</v>
      </c>
      <c r="B1336" s="1">
        <v>44650</v>
      </c>
      <c r="C1336" s="5" t="str">
        <f t="shared" si="60"/>
        <v>03</v>
      </c>
      <c r="D1336" t="s">
        <v>302</v>
      </c>
      <c r="E1336" t="s">
        <v>86</v>
      </c>
      <c r="F1336">
        <v>1385000</v>
      </c>
      <c r="G1336" t="s">
        <v>80</v>
      </c>
      <c r="H1336" t="s">
        <v>37</v>
      </c>
      <c r="I1336" t="s">
        <v>38</v>
      </c>
      <c r="J1336" t="s">
        <v>21</v>
      </c>
      <c r="K1336" t="s">
        <v>22</v>
      </c>
      <c r="L1336" t="s">
        <v>23</v>
      </c>
      <c r="M1336">
        <v>60500</v>
      </c>
      <c r="N1336" t="s">
        <v>66</v>
      </c>
      <c r="O1336" t="s">
        <v>43</v>
      </c>
      <c r="P1336">
        <v>6303898</v>
      </c>
      <c r="Q1336" t="s">
        <v>73</v>
      </c>
      <c r="R1336" t="str">
        <f t="shared" si="61"/>
        <v>Tertile 3</v>
      </c>
      <c r="S1336" t="str">
        <f t="shared" si="62"/>
        <v>Eligible</v>
      </c>
    </row>
    <row r="1337" spans="1:19" x14ac:dyDescent="0.35">
      <c r="A1337" t="s">
        <v>2483</v>
      </c>
      <c r="B1337" s="1">
        <v>44650</v>
      </c>
      <c r="C1337" s="5" t="str">
        <f t="shared" si="60"/>
        <v>03</v>
      </c>
      <c r="D1337" t="s">
        <v>311</v>
      </c>
      <c r="E1337" t="s">
        <v>17</v>
      </c>
      <c r="F1337">
        <v>1810000</v>
      </c>
      <c r="G1337" t="s">
        <v>103</v>
      </c>
      <c r="H1337" t="s">
        <v>148</v>
      </c>
      <c r="I1337" t="s">
        <v>765</v>
      </c>
      <c r="J1337" t="s">
        <v>21</v>
      </c>
      <c r="K1337" t="s">
        <v>22</v>
      </c>
      <c r="L1337" t="s">
        <v>50</v>
      </c>
      <c r="M1337">
        <v>20000</v>
      </c>
      <c r="N1337" t="s">
        <v>42</v>
      </c>
      <c r="O1337" t="s">
        <v>25</v>
      </c>
      <c r="P1337">
        <v>8557204</v>
      </c>
      <c r="Q1337" t="s">
        <v>52</v>
      </c>
      <c r="R1337" t="str">
        <f t="shared" si="61"/>
        <v>Tertile 3</v>
      </c>
      <c r="S1337" t="str">
        <f t="shared" si="62"/>
        <v>Eligible</v>
      </c>
    </row>
    <row r="1338" spans="1:19" x14ac:dyDescent="0.35">
      <c r="A1338" t="s">
        <v>2450</v>
      </c>
      <c r="B1338" s="1">
        <v>44650</v>
      </c>
      <c r="C1338" s="5" t="str">
        <f t="shared" si="60"/>
        <v>03</v>
      </c>
      <c r="D1338" t="s">
        <v>616</v>
      </c>
      <c r="E1338" t="s">
        <v>17</v>
      </c>
      <c r="F1338">
        <v>1900000</v>
      </c>
      <c r="G1338" t="s">
        <v>147</v>
      </c>
      <c r="H1338" t="s">
        <v>319</v>
      </c>
      <c r="I1338" t="s">
        <v>341</v>
      </c>
      <c r="J1338" t="s">
        <v>39</v>
      </c>
      <c r="K1338" t="s">
        <v>40</v>
      </c>
      <c r="L1338" t="s">
        <v>23</v>
      </c>
      <c r="M1338">
        <v>36000</v>
      </c>
      <c r="N1338" t="s">
        <v>58</v>
      </c>
      <c r="O1338" t="s">
        <v>59</v>
      </c>
      <c r="P1338">
        <v>7918960</v>
      </c>
      <c r="Q1338" t="s">
        <v>60</v>
      </c>
      <c r="R1338" t="str">
        <f t="shared" si="61"/>
        <v>Tertile 3</v>
      </c>
      <c r="S1338" t="str">
        <f t="shared" si="62"/>
        <v>Eligible</v>
      </c>
    </row>
    <row r="1339" spans="1:19" x14ac:dyDescent="0.35">
      <c r="A1339" t="s">
        <v>2469</v>
      </c>
      <c r="B1339" s="1">
        <v>44650</v>
      </c>
      <c r="C1339" s="5" t="str">
        <f t="shared" si="60"/>
        <v>03</v>
      </c>
      <c r="D1339" t="s">
        <v>452</v>
      </c>
      <c r="E1339" t="s">
        <v>86</v>
      </c>
      <c r="F1339">
        <v>2360000</v>
      </c>
      <c r="G1339" t="s">
        <v>36</v>
      </c>
      <c r="H1339" t="s">
        <v>30</v>
      </c>
      <c r="I1339" t="s">
        <v>929</v>
      </c>
      <c r="J1339" t="s">
        <v>39</v>
      </c>
      <c r="K1339" t="s">
        <v>40</v>
      </c>
      <c r="L1339" t="s">
        <v>41</v>
      </c>
      <c r="M1339">
        <v>19000</v>
      </c>
      <c r="N1339" t="s">
        <v>42</v>
      </c>
      <c r="O1339" t="s">
        <v>83</v>
      </c>
      <c r="P1339">
        <v>7125479</v>
      </c>
      <c r="Q1339" t="s">
        <v>44</v>
      </c>
      <c r="R1339" t="str">
        <f t="shared" si="61"/>
        <v>Tertile 3</v>
      </c>
      <c r="S1339" t="str">
        <f t="shared" si="62"/>
        <v>Eligible</v>
      </c>
    </row>
    <row r="1340" spans="1:19" x14ac:dyDescent="0.35">
      <c r="A1340" t="s">
        <v>2471</v>
      </c>
      <c r="B1340" s="1">
        <v>44650</v>
      </c>
      <c r="C1340" s="5" t="str">
        <f t="shared" si="60"/>
        <v>03</v>
      </c>
      <c r="D1340" t="s">
        <v>2472</v>
      </c>
      <c r="E1340" t="s">
        <v>17</v>
      </c>
      <c r="F1340">
        <v>2415000</v>
      </c>
      <c r="G1340" t="s">
        <v>29</v>
      </c>
      <c r="H1340" t="s">
        <v>48</v>
      </c>
      <c r="I1340" t="s">
        <v>279</v>
      </c>
      <c r="J1340" t="s">
        <v>39</v>
      </c>
      <c r="K1340" t="s">
        <v>40</v>
      </c>
      <c r="L1340" t="s">
        <v>23</v>
      </c>
      <c r="M1340">
        <v>27500</v>
      </c>
      <c r="N1340" t="s">
        <v>32</v>
      </c>
      <c r="O1340" t="s">
        <v>43</v>
      </c>
      <c r="P1340">
        <v>8882353</v>
      </c>
      <c r="Q1340" t="s">
        <v>33</v>
      </c>
      <c r="R1340" t="str">
        <f t="shared" si="61"/>
        <v>Tertile 3</v>
      </c>
      <c r="S1340" t="str">
        <f t="shared" si="62"/>
        <v>Eligible</v>
      </c>
    </row>
    <row r="1341" spans="1:19" x14ac:dyDescent="0.35">
      <c r="A1341" t="s">
        <v>2475</v>
      </c>
      <c r="B1341" s="1">
        <v>44650</v>
      </c>
      <c r="C1341" s="5" t="str">
        <f t="shared" si="60"/>
        <v>03</v>
      </c>
      <c r="D1341" t="s">
        <v>1386</v>
      </c>
      <c r="E1341" t="s">
        <v>17</v>
      </c>
      <c r="F1341">
        <v>2580000</v>
      </c>
      <c r="G1341" t="s">
        <v>191</v>
      </c>
      <c r="H1341" t="s">
        <v>216</v>
      </c>
      <c r="I1341" t="s">
        <v>1482</v>
      </c>
      <c r="J1341" t="s">
        <v>39</v>
      </c>
      <c r="K1341" t="s">
        <v>40</v>
      </c>
      <c r="L1341" t="s">
        <v>23</v>
      </c>
      <c r="M1341">
        <v>43000</v>
      </c>
      <c r="N1341" t="s">
        <v>32</v>
      </c>
      <c r="O1341" t="s">
        <v>83</v>
      </c>
      <c r="P1341">
        <v>8148220</v>
      </c>
      <c r="Q1341" t="s">
        <v>33</v>
      </c>
      <c r="R1341" t="str">
        <f t="shared" si="61"/>
        <v>Tertile 3</v>
      </c>
      <c r="S1341" t="str">
        <f t="shared" si="62"/>
        <v>Eligible</v>
      </c>
    </row>
    <row r="1342" spans="1:19" x14ac:dyDescent="0.35">
      <c r="A1342" t="s">
        <v>2486</v>
      </c>
      <c r="B1342" s="1">
        <v>44653</v>
      </c>
      <c r="C1342" s="5" t="str">
        <f t="shared" si="60"/>
        <v>04</v>
      </c>
      <c r="D1342" t="s">
        <v>2487</v>
      </c>
      <c r="E1342" t="s">
        <v>17</v>
      </c>
      <c r="F1342">
        <v>13500</v>
      </c>
      <c r="G1342" t="s">
        <v>268</v>
      </c>
      <c r="H1342" t="s">
        <v>48</v>
      </c>
      <c r="I1342" t="s">
        <v>648</v>
      </c>
      <c r="J1342" t="s">
        <v>39</v>
      </c>
      <c r="K1342" t="s">
        <v>40</v>
      </c>
      <c r="L1342" t="s">
        <v>23</v>
      </c>
      <c r="M1342">
        <v>29000</v>
      </c>
      <c r="N1342" t="s">
        <v>24</v>
      </c>
      <c r="O1342" t="s">
        <v>59</v>
      </c>
      <c r="P1342">
        <v>6889400</v>
      </c>
      <c r="Q1342" t="s">
        <v>26</v>
      </c>
      <c r="R1342" t="str">
        <f t="shared" si="61"/>
        <v>Tertile 1</v>
      </c>
      <c r="S1342" t="str">
        <f t="shared" si="62"/>
        <v>Risky</v>
      </c>
    </row>
    <row r="1343" spans="1:19" x14ac:dyDescent="0.35">
      <c r="A1343" t="s">
        <v>2493</v>
      </c>
      <c r="B1343" s="1">
        <v>44653</v>
      </c>
      <c r="C1343" s="5" t="str">
        <f t="shared" si="60"/>
        <v>04</v>
      </c>
      <c r="D1343" t="s">
        <v>340</v>
      </c>
      <c r="E1343" t="s">
        <v>17</v>
      </c>
      <c r="F1343">
        <v>13500</v>
      </c>
      <c r="G1343" t="s">
        <v>160</v>
      </c>
      <c r="H1343" t="s">
        <v>187</v>
      </c>
      <c r="I1343" t="s">
        <v>188</v>
      </c>
      <c r="J1343" t="s">
        <v>39</v>
      </c>
      <c r="K1343" t="s">
        <v>40</v>
      </c>
      <c r="L1343" t="s">
        <v>41</v>
      </c>
      <c r="M1343">
        <v>17000</v>
      </c>
      <c r="N1343" t="s">
        <v>58</v>
      </c>
      <c r="O1343" t="s">
        <v>110</v>
      </c>
      <c r="P1343">
        <v>7564300</v>
      </c>
      <c r="Q1343" t="s">
        <v>60</v>
      </c>
      <c r="R1343" t="str">
        <f t="shared" si="61"/>
        <v>Tertile 1</v>
      </c>
      <c r="S1343" t="str">
        <f t="shared" si="62"/>
        <v>Risky</v>
      </c>
    </row>
    <row r="1344" spans="1:19" x14ac:dyDescent="0.35">
      <c r="A1344" t="s">
        <v>2497</v>
      </c>
      <c r="B1344" s="1">
        <v>44653</v>
      </c>
      <c r="C1344" s="5" t="str">
        <f t="shared" si="60"/>
        <v>04</v>
      </c>
      <c r="D1344" t="s">
        <v>1069</v>
      </c>
      <c r="E1344" t="s">
        <v>17</v>
      </c>
      <c r="F1344">
        <v>13500</v>
      </c>
      <c r="G1344" t="s">
        <v>103</v>
      </c>
      <c r="H1344" t="s">
        <v>108</v>
      </c>
      <c r="I1344" t="s">
        <v>450</v>
      </c>
      <c r="J1344" t="s">
        <v>21</v>
      </c>
      <c r="K1344" t="s">
        <v>22</v>
      </c>
      <c r="L1344" t="s">
        <v>41</v>
      </c>
      <c r="M1344">
        <v>12000</v>
      </c>
      <c r="N1344" t="s">
        <v>42</v>
      </c>
      <c r="O1344" t="s">
        <v>43</v>
      </c>
      <c r="P1344">
        <v>6090147</v>
      </c>
      <c r="Q1344" t="s">
        <v>44</v>
      </c>
      <c r="R1344" t="str">
        <f t="shared" si="61"/>
        <v>Tertile 1</v>
      </c>
      <c r="S1344" t="str">
        <f t="shared" si="62"/>
        <v>Risky</v>
      </c>
    </row>
    <row r="1345" spans="1:19" x14ac:dyDescent="0.35">
      <c r="A1345" t="s">
        <v>2503</v>
      </c>
      <c r="B1345" s="1">
        <v>44653</v>
      </c>
      <c r="C1345" s="5" t="str">
        <f t="shared" si="60"/>
        <v>04</v>
      </c>
      <c r="D1345" t="s">
        <v>2504</v>
      </c>
      <c r="E1345" t="s">
        <v>17</v>
      </c>
      <c r="F1345">
        <v>13500</v>
      </c>
      <c r="G1345" t="s">
        <v>55</v>
      </c>
      <c r="H1345" t="s">
        <v>167</v>
      </c>
      <c r="I1345" t="s">
        <v>561</v>
      </c>
      <c r="J1345" t="s">
        <v>21</v>
      </c>
      <c r="K1345" t="s">
        <v>22</v>
      </c>
      <c r="L1345" t="s">
        <v>50</v>
      </c>
      <c r="M1345">
        <v>45000</v>
      </c>
      <c r="N1345" t="s">
        <v>58</v>
      </c>
      <c r="O1345" t="s">
        <v>110</v>
      </c>
      <c r="P1345">
        <v>8144119</v>
      </c>
      <c r="Q1345" t="s">
        <v>60</v>
      </c>
      <c r="R1345" t="str">
        <f t="shared" si="61"/>
        <v>Tertile 1</v>
      </c>
      <c r="S1345" t="str">
        <f t="shared" si="62"/>
        <v>Risky</v>
      </c>
    </row>
    <row r="1346" spans="1:19" x14ac:dyDescent="0.35">
      <c r="A1346" t="s">
        <v>2517</v>
      </c>
      <c r="B1346" s="1">
        <v>44653</v>
      </c>
      <c r="C1346" s="5" t="str">
        <f t="shared" ref="C1346:C1409" si="63">TEXT(B1346,$V$22)</f>
        <v>04</v>
      </c>
      <c r="D1346" t="s">
        <v>2518</v>
      </c>
      <c r="E1346" t="s">
        <v>17</v>
      </c>
      <c r="F1346">
        <v>13500</v>
      </c>
      <c r="G1346" t="s">
        <v>160</v>
      </c>
      <c r="H1346" t="s">
        <v>117</v>
      </c>
      <c r="I1346" t="s">
        <v>427</v>
      </c>
      <c r="J1346" t="s">
        <v>39</v>
      </c>
      <c r="K1346" t="s">
        <v>40</v>
      </c>
      <c r="L1346" t="s">
        <v>23</v>
      </c>
      <c r="M1346">
        <v>15000</v>
      </c>
      <c r="N1346" t="s">
        <v>58</v>
      </c>
      <c r="O1346" t="s">
        <v>25</v>
      </c>
      <c r="P1346">
        <v>7094856</v>
      </c>
      <c r="Q1346" t="s">
        <v>60</v>
      </c>
      <c r="R1346" t="str">
        <f t="shared" ref="R1346:R1409" si="64">IF(F1346&lt;_xlfn.PERCENTILE.INC($F$2:$F$10576,1/3), "Tertile 1",
   IF(F1346&lt;_xlfn.PERCENTILE.INC($F$2:$F$10576,2/3), "Tertile 2", "Tertile 3"))</f>
        <v>Tertile 1</v>
      </c>
      <c r="S1346" t="str">
        <f t="shared" ref="S1346:S1409" si="65">IF(F1346&gt;755000, "Eligible", "Risky")</f>
        <v>Risky</v>
      </c>
    </row>
    <row r="1347" spans="1:19" x14ac:dyDescent="0.35">
      <c r="A1347" t="s">
        <v>2519</v>
      </c>
      <c r="B1347" s="1">
        <v>44653</v>
      </c>
      <c r="C1347" s="5" t="str">
        <f t="shared" si="63"/>
        <v>04</v>
      </c>
      <c r="D1347" t="s">
        <v>2520</v>
      </c>
      <c r="E1347" t="s">
        <v>17</v>
      </c>
      <c r="F1347">
        <v>13500</v>
      </c>
      <c r="G1347" t="s">
        <v>142</v>
      </c>
      <c r="H1347" t="s">
        <v>99</v>
      </c>
      <c r="I1347" t="s">
        <v>238</v>
      </c>
      <c r="J1347" t="s">
        <v>21</v>
      </c>
      <c r="K1347" t="s">
        <v>22</v>
      </c>
      <c r="L1347" t="s">
        <v>23</v>
      </c>
      <c r="M1347">
        <v>33000</v>
      </c>
      <c r="N1347" t="s">
        <v>51</v>
      </c>
      <c r="O1347" t="s">
        <v>59</v>
      </c>
      <c r="P1347">
        <v>6271542</v>
      </c>
      <c r="Q1347" t="s">
        <v>60</v>
      </c>
      <c r="R1347" t="str">
        <f t="shared" si="64"/>
        <v>Tertile 1</v>
      </c>
      <c r="S1347" t="str">
        <f t="shared" si="65"/>
        <v>Risky</v>
      </c>
    </row>
    <row r="1348" spans="1:19" x14ac:dyDescent="0.35">
      <c r="A1348" t="s">
        <v>2523</v>
      </c>
      <c r="B1348" s="1">
        <v>44653</v>
      </c>
      <c r="C1348" s="5" t="str">
        <f t="shared" si="63"/>
        <v>04</v>
      </c>
      <c r="D1348" t="s">
        <v>2524</v>
      </c>
      <c r="E1348" t="s">
        <v>17</v>
      </c>
      <c r="F1348">
        <v>13500</v>
      </c>
      <c r="G1348" t="s">
        <v>152</v>
      </c>
      <c r="H1348" t="s">
        <v>319</v>
      </c>
      <c r="I1348" t="s">
        <v>478</v>
      </c>
      <c r="J1348" t="s">
        <v>21</v>
      </c>
      <c r="K1348" t="s">
        <v>22</v>
      </c>
      <c r="L1348" t="s">
        <v>23</v>
      </c>
      <c r="M1348">
        <v>60000</v>
      </c>
      <c r="N1348" t="s">
        <v>66</v>
      </c>
      <c r="O1348" t="s">
        <v>110</v>
      </c>
      <c r="P1348">
        <v>6787445</v>
      </c>
      <c r="Q1348" t="s">
        <v>73</v>
      </c>
      <c r="R1348" t="str">
        <f t="shared" si="64"/>
        <v>Tertile 1</v>
      </c>
      <c r="S1348" t="str">
        <f t="shared" si="65"/>
        <v>Risky</v>
      </c>
    </row>
    <row r="1349" spans="1:19" x14ac:dyDescent="0.35">
      <c r="A1349" t="s">
        <v>2525</v>
      </c>
      <c r="B1349" s="1">
        <v>44653</v>
      </c>
      <c r="C1349" s="5" t="str">
        <f t="shared" si="63"/>
        <v>04</v>
      </c>
      <c r="D1349" t="s">
        <v>2526</v>
      </c>
      <c r="E1349" t="s">
        <v>17</v>
      </c>
      <c r="F1349">
        <v>13500</v>
      </c>
      <c r="G1349" t="s">
        <v>76</v>
      </c>
      <c r="H1349" t="s">
        <v>19</v>
      </c>
      <c r="I1349" t="s">
        <v>20</v>
      </c>
      <c r="J1349" t="s">
        <v>39</v>
      </c>
      <c r="K1349" t="s">
        <v>40</v>
      </c>
      <c r="L1349" t="s">
        <v>23</v>
      </c>
      <c r="M1349">
        <v>10000</v>
      </c>
      <c r="N1349" t="s">
        <v>72</v>
      </c>
      <c r="O1349" t="s">
        <v>25</v>
      </c>
      <c r="P1349">
        <v>8515874</v>
      </c>
      <c r="Q1349" t="s">
        <v>26</v>
      </c>
      <c r="R1349" t="str">
        <f t="shared" si="64"/>
        <v>Tertile 1</v>
      </c>
      <c r="S1349" t="str">
        <f t="shared" si="65"/>
        <v>Risky</v>
      </c>
    </row>
    <row r="1350" spans="1:19" x14ac:dyDescent="0.35">
      <c r="A1350" t="s">
        <v>2515</v>
      </c>
      <c r="B1350" s="1">
        <v>44653</v>
      </c>
      <c r="C1350" s="5" t="str">
        <f t="shared" si="63"/>
        <v>04</v>
      </c>
      <c r="D1350" t="s">
        <v>1649</v>
      </c>
      <c r="E1350" t="s">
        <v>17</v>
      </c>
      <c r="F1350">
        <v>465000</v>
      </c>
      <c r="G1350" t="s">
        <v>152</v>
      </c>
      <c r="H1350" t="s">
        <v>108</v>
      </c>
      <c r="I1350" t="s">
        <v>335</v>
      </c>
      <c r="J1350" t="s">
        <v>21</v>
      </c>
      <c r="K1350" t="s">
        <v>22</v>
      </c>
      <c r="L1350" t="s">
        <v>50</v>
      </c>
      <c r="M1350">
        <v>22000</v>
      </c>
      <c r="N1350" t="s">
        <v>66</v>
      </c>
      <c r="O1350" t="s">
        <v>25</v>
      </c>
      <c r="P1350">
        <v>7595899</v>
      </c>
      <c r="Q1350" t="s">
        <v>67</v>
      </c>
      <c r="R1350" t="str">
        <f t="shared" si="64"/>
        <v>Tertile 1</v>
      </c>
      <c r="S1350" t="str">
        <f t="shared" si="65"/>
        <v>Risky</v>
      </c>
    </row>
    <row r="1351" spans="1:19" x14ac:dyDescent="0.35">
      <c r="A1351" t="s">
        <v>2514</v>
      </c>
      <c r="B1351" s="1">
        <v>44653</v>
      </c>
      <c r="C1351" s="5" t="str">
        <f t="shared" si="63"/>
        <v>04</v>
      </c>
      <c r="D1351" t="s">
        <v>1176</v>
      </c>
      <c r="E1351" t="s">
        <v>86</v>
      </c>
      <c r="F1351">
        <v>485000</v>
      </c>
      <c r="G1351" t="s">
        <v>103</v>
      </c>
      <c r="H1351" t="s">
        <v>148</v>
      </c>
      <c r="I1351" t="s">
        <v>522</v>
      </c>
      <c r="J1351" t="s">
        <v>21</v>
      </c>
      <c r="K1351" t="s">
        <v>22</v>
      </c>
      <c r="L1351" t="s">
        <v>41</v>
      </c>
      <c r="M1351">
        <v>45000</v>
      </c>
      <c r="N1351" t="s">
        <v>42</v>
      </c>
      <c r="O1351" t="s">
        <v>83</v>
      </c>
      <c r="P1351">
        <v>6575628</v>
      </c>
      <c r="Q1351" t="s">
        <v>44</v>
      </c>
      <c r="R1351" t="str">
        <f t="shared" si="64"/>
        <v>Tertile 1</v>
      </c>
      <c r="S1351" t="str">
        <f t="shared" si="65"/>
        <v>Risky</v>
      </c>
    </row>
    <row r="1352" spans="1:19" x14ac:dyDescent="0.35">
      <c r="A1352" t="s">
        <v>2484</v>
      </c>
      <c r="B1352" s="1">
        <v>44653</v>
      </c>
      <c r="C1352" s="5" t="str">
        <f t="shared" si="63"/>
        <v>04</v>
      </c>
      <c r="D1352" t="s">
        <v>2485</v>
      </c>
      <c r="E1352" t="s">
        <v>17</v>
      </c>
      <c r="F1352">
        <v>577000</v>
      </c>
      <c r="G1352" t="s">
        <v>252</v>
      </c>
      <c r="H1352" t="s">
        <v>126</v>
      </c>
      <c r="I1352" t="s">
        <v>127</v>
      </c>
      <c r="J1352" t="s">
        <v>21</v>
      </c>
      <c r="K1352" t="s">
        <v>22</v>
      </c>
      <c r="L1352" t="s">
        <v>50</v>
      </c>
      <c r="M1352">
        <v>21000</v>
      </c>
      <c r="N1352" t="s">
        <v>72</v>
      </c>
      <c r="O1352" t="s">
        <v>110</v>
      </c>
      <c r="P1352">
        <v>7913690</v>
      </c>
      <c r="Q1352" t="s">
        <v>73</v>
      </c>
      <c r="R1352" t="str">
        <f t="shared" si="64"/>
        <v>Tertile 2</v>
      </c>
      <c r="S1352" t="str">
        <f t="shared" si="65"/>
        <v>Risky</v>
      </c>
    </row>
    <row r="1353" spans="1:19" x14ac:dyDescent="0.35">
      <c r="A1353" t="s">
        <v>2490</v>
      </c>
      <c r="B1353" s="1">
        <v>44653</v>
      </c>
      <c r="C1353" s="5" t="str">
        <f t="shared" si="63"/>
        <v>04</v>
      </c>
      <c r="D1353" t="s">
        <v>2491</v>
      </c>
      <c r="E1353" t="s">
        <v>17</v>
      </c>
      <c r="F1353">
        <v>605000</v>
      </c>
      <c r="G1353" t="s">
        <v>291</v>
      </c>
      <c r="H1353" t="s">
        <v>37</v>
      </c>
      <c r="I1353" t="s">
        <v>38</v>
      </c>
      <c r="J1353" t="s">
        <v>39</v>
      </c>
      <c r="K1353" t="s">
        <v>40</v>
      </c>
      <c r="L1353" t="s">
        <v>41</v>
      </c>
      <c r="M1353">
        <v>31000</v>
      </c>
      <c r="N1353" t="s">
        <v>42</v>
      </c>
      <c r="O1353" t="s">
        <v>43</v>
      </c>
      <c r="P1353">
        <v>8783805</v>
      </c>
      <c r="Q1353" t="s">
        <v>44</v>
      </c>
      <c r="R1353" t="str">
        <f t="shared" si="64"/>
        <v>Tertile 2</v>
      </c>
      <c r="S1353" t="str">
        <f t="shared" si="65"/>
        <v>Risky</v>
      </c>
    </row>
    <row r="1354" spans="1:19" x14ac:dyDescent="0.35">
      <c r="A1354" t="s">
        <v>2494</v>
      </c>
      <c r="B1354" s="1">
        <v>44653</v>
      </c>
      <c r="C1354" s="5" t="str">
        <f t="shared" si="63"/>
        <v>04</v>
      </c>
      <c r="D1354" t="s">
        <v>1029</v>
      </c>
      <c r="E1354" t="s">
        <v>17</v>
      </c>
      <c r="F1354">
        <v>660000</v>
      </c>
      <c r="G1354" t="s">
        <v>90</v>
      </c>
      <c r="H1354" t="s">
        <v>187</v>
      </c>
      <c r="I1354" t="s">
        <v>249</v>
      </c>
      <c r="J1354" t="s">
        <v>39</v>
      </c>
      <c r="K1354" t="s">
        <v>40</v>
      </c>
      <c r="L1354" t="s">
        <v>50</v>
      </c>
      <c r="M1354">
        <v>24000</v>
      </c>
      <c r="N1354" t="s">
        <v>72</v>
      </c>
      <c r="O1354" t="s">
        <v>59</v>
      </c>
      <c r="P1354">
        <v>7978547</v>
      </c>
      <c r="Q1354" t="s">
        <v>73</v>
      </c>
      <c r="R1354" t="str">
        <f t="shared" si="64"/>
        <v>Tertile 2</v>
      </c>
      <c r="S1354" t="str">
        <f t="shared" si="65"/>
        <v>Risky</v>
      </c>
    </row>
    <row r="1355" spans="1:19" x14ac:dyDescent="0.35">
      <c r="A1355" t="s">
        <v>2513</v>
      </c>
      <c r="B1355" s="1">
        <v>44653</v>
      </c>
      <c r="C1355" s="5" t="str">
        <f t="shared" si="63"/>
        <v>04</v>
      </c>
      <c r="D1355" t="s">
        <v>1366</v>
      </c>
      <c r="E1355" t="s">
        <v>17</v>
      </c>
      <c r="F1355">
        <v>670000</v>
      </c>
      <c r="G1355" t="s">
        <v>142</v>
      </c>
      <c r="H1355" t="s">
        <v>303</v>
      </c>
      <c r="I1355" t="s">
        <v>532</v>
      </c>
      <c r="J1355" t="s">
        <v>39</v>
      </c>
      <c r="K1355" t="s">
        <v>40</v>
      </c>
      <c r="L1355" t="s">
        <v>41</v>
      </c>
      <c r="M1355">
        <v>82000</v>
      </c>
      <c r="N1355" t="s">
        <v>51</v>
      </c>
      <c r="O1355" t="s">
        <v>43</v>
      </c>
      <c r="P1355">
        <v>6066943</v>
      </c>
      <c r="Q1355" t="s">
        <v>52</v>
      </c>
      <c r="R1355" t="str">
        <f t="shared" si="64"/>
        <v>Tertile 2</v>
      </c>
      <c r="S1355" t="str">
        <f t="shared" si="65"/>
        <v>Risky</v>
      </c>
    </row>
    <row r="1356" spans="1:19" x14ac:dyDescent="0.35">
      <c r="A1356" t="s">
        <v>2492</v>
      </c>
      <c r="B1356" s="1">
        <v>44653</v>
      </c>
      <c r="C1356" s="5" t="str">
        <f t="shared" si="63"/>
        <v>04</v>
      </c>
      <c r="D1356" t="s">
        <v>2217</v>
      </c>
      <c r="E1356" t="s">
        <v>86</v>
      </c>
      <c r="F1356">
        <v>685000</v>
      </c>
      <c r="G1356" t="s">
        <v>295</v>
      </c>
      <c r="H1356" t="s">
        <v>94</v>
      </c>
      <c r="I1356" t="s">
        <v>227</v>
      </c>
      <c r="J1356" t="s">
        <v>21</v>
      </c>
      <c r="K1356" t="s">
        <v>22</v>
      </c>
      <c r="L1356" t="s">
        <v>50</v>
      </c>
      <c r="M1356">
        <v>20000</v>
      </c>
      <c r="N1356" t="s">
        <v>51</v>
      </c>
      <c r="O1356" t="s">
        <v>59</v>
      </c>
      <c r="P1356">
        <v>8900007</v>
      </c>
      <c r="Q1356" t="s">
        <v>52</v>
      </c>
      <c r="R1356" t="str">
        <f t="shared" si="64"/>
        <v>Tertile 2</v>
      </c>
      <c r="S1356" t="str">
        <f t="shared" si="65"/>
        <v>Risky</v>
      </c>
    </row>
    <row r="1357" spans="1:19" x14ac:dyDescent="0.35">
      <c r="A1357" t="s">
        <v>2516</v>
      </c>
      <c r="B1357" s="1">
        <v>44653</v>
      </c>
      <c r="C1357" s="5" t="str">
        <f t="shared" si="63"/>
        <v>04</v>
      </c>
      <c r="D1357" t="s">
        <v>876</v>
      </c>
      <c r="E1357" t="s">
        <v>17</v>
      </c>
      <c r="F1357">
        <v>842000</v>
      </c>
      <c r="G1357" t="s">
        <v>76</v>
      </c>
      <c r="H1357" t="s">
        <v>108</v>
      </c>
      <c r="I1357" t="s">
        <v>161</v>
      </c>
      <c r="J1357" t="s">
        <v>21</v>
      </c>
      <c r="K1357" t="s">
        <v>22</v>
      </c>
      <c r="L1357" t="s">
        <v>23</v>
      </c>
      <c r="M1357">
        <v>26000</v>
      </c>
      <c r="N1357" t="s">
        <v>72</v>
      </c>
      <c r="O1357" t="s">
        <v>59</v>
      </c>
      <c r="P1357">
        <v>6783770</v>
      </c>
      <c r="Q1357" t="s">
        <v>73</v>
      </c>
      <c r="R1357" t="str">
        <f t="shared" si="64"/>
        <v>Tertile 2</v>
      </c>
      <c r="S1357" t="str">
        <f t="shared" si="65"/>
        <v>Eligible</v>
      </c>
    </row>
    <row r="1358" spans="1:19" x14ac:dyDescent="0.35">
      <c r="A1358" t="s">
        <v>2495</v>
      </c>
      <c r="B1358" s="1">
        <v>44653</v>
      </c>
      <c r="C1358" s="5" t="str">
        <f t="shared" si="63"/>
        <v>04</v>
      </c>
      <c r="D1358" t="s">
        <v>1031</v>
      </c>
      <c r="E1358" t="s">
        <v>17</v>
      </c>
      <c r="F1358">
        <v>875000</v>
      </c>
      <c r="G1358" t="s">
        <v>166</v>
      </c>
      <c r="H1358" t="s">
        <v>81</v>
      </c>
      <c r="I1358" t="s">
        <v>435</v>
      </c>
      <c r="J1358" t="s">
        <v>21</v>
      </c>
      <c r="K1358" t="s">
        <v>22</v>
      </c>
      <c r="L1358" t="s">
        <v>50</v>
      </c>
      <c r="M1358">
        <v>19000</v>
      </c>
      <c r="N1358" t="s">
        <v>24</v>
      </c>
      <c r="O1358" t="s">
        <v>43</v>
      </c>
      <c r="P1358">
        <v>6948931</v>
      </c>
      <c r="Q1358" t="s">
        <v>26</v>
      </c>
      <c r="R1358" t="str">
        <f t="shared" si="64"/>
        <v>Tertile 2</v>
      </c>
      <c r="S1358" t="str">
        <f t="shared" si="65"/>
        <v>Eligible</v>
      </c>
    </row>
    <row r="1359" spans="1:19" x14ac:dyDescent="0.35">
      <c r="A1359" t="s">
        <v>2512</v>
      </c>
      <c r="B1359" s="1">
        <v>44653</v>
      </c>
      <c r="C1359" s="5" t="str">
        <f t="shared" si="63"/>
        <v>04</v>
      </c>
      <c r="D1359" t="s">
        <v>2477</v>
      </c>
      <c r="E1359" t="s">
        <v>17</v>
      </c>
      <c r="F1359">
        <v>900000</v>
      </c>
      <c r="G1359" t="s">
        <v>103</v>
      </c>
      <c r="H1359" t="s">
        <v>81</v>
      </c>
      <c r="I1359" t="s">
        <v>387</v>
      </c>
      <c r="J1359" t="s">
        <v>21</v>
      </c>
      <c r="K1359" t="s">
        <v>22</v>
      </c>
      <c r="L1359" t="s">
        <v>41</v>
      </c>
      <c r="M1359">
        <v>25000</v>
      </c>
      <c r="N1359" t="s">
        <v>42</v>
      </c>
      <c r="O1359" t="s">
        <v>83</v>
      </c>
      <c r="P1359">
        <v>7848459</v>
      </c>
      <c r="Q1359" t="s">
        <v>44</v>
      </c>
      <c r="R1359" t="str">
        <f t="shared" si="64"/>
        <v>Tertile 2</v>
      </c>
      <c r="S1359" t="str">
        <f t="shared" si="65"/>
        <v>Eligible</v>
      </c>
    </row>
    <row r="1360" spans="1:19" x14ac:dyDescent="0.35">
      <c r="A1360" t="s">
        <v>2521</v>
      </c>
      <c r="B1360" s="1">
        <v>44653</v>
      </c>
      <c r="C1360" s="5" t="str">
        <f t="shared" si="63"/>
        <v>04</v>
      </c>
      <c r="D1360" t="s">
        <v>2522</v>
      </c>
      <c r="E1360" t="s">
        <v>86</v>
      </c>
      <c r="F1360">
        <v>950000</v>
      </c>
      <c r="G1360" t="s">
        <v>147</v>
      </c>
      <c r="H1360" t="s">
        <v>94</v>
      </c>
      <c r="I1360" t="s">
        <v>95</v>
      </c>
      <c r="J1360" t="s">
        <v>21</v>
      </c>
      <c r="K1360" t="s">
        <v>22</v>
      </c>
      <c r="L1360" t="s">
        <v>50</v>
      </c>
      <c r="M1360">
        <v>75000</v>
      </c>
      <c r="N1360" t="s">
        <v>58</v>
      </c>
      <c r="O1360" t="s">
        <v>59</v>
      </c>
      <c r="P1360">
        <v>8486714</v>
      </c>
      <c r="Q1360" t="s">
        <v>73</v>
      </c>
      <c r="R1360" t="str">
        <f t="shared" si="64"/>
        <v>Tertile 2</v>
      </c>
      <c r="S1360" t="str">
        <f t="shared" si="65"/>
        <v>Eligible</v>
      </c>
    </row>
    <row r="1361" spans="1:19" x14ac:dyDescent="0.35">
      <c r="A1361" t="s">
        <v>2498</v>
      </c>
      <c r="B1361" s="1">
        <v>44653</v>
      </c>
      <c r="C1361" s="5" t="str">
        <f t="shared" si="63"/>
        <v>04</v>
      </c>
      <c r="D1361" t="s">
        <v>2499</v>
      </c>
      <c r="E1361" t="s">
        <v>17</v>
      </c>
      <c r="F1361">
        <v>1020000</v>
      </c>
      <c r="G1361" t="s">
        <v>142</v>
      </c>
      <c r="H1361" t="s">
        <v>19</v>
      </c>
      <c r="I1361" t="s">
        <v>20</v>
      </c>
      <c r="J1361" t="s">
        <v>39</v>
      </c>
      <c r="K1361" t="s">
        <v>40</v>
      </c>
      <c r="L1361" t="s">
        <v>41</v>
      </c>
      <c r="M1361">
        <v>22000</v>
      </c>
      <c r="N1361" t="s">
        <v>51</v>
      </c>
      <c r="O1361" t="s">
        <v>25</v>
      </c>
      <c r="P1361">
        <v>8898888</v>
      </c>
      <c r="Q1361" t="s">
        <v>52</v>
      </c>
      <c r="R1361" t="str">
        <f t="shared" si="64"/>
        <v>Tertile 3</v>
      </c>
      <c r="S1361" t="str">
        <f t="shared" si="65"/>
        <v>Eligible</v>
      </c>
    </row>
    <row r="1362" spans="1:19" x14ac:dyDescent="0.35">
      <c r="A1362" t="s">
        <v>2488</v>
      </c>
      <c r="B1362" s="1">
        <v>44653</v>
      </c>
      <c r="C1362" s="5" t="str">
        <f t="shared" si="63"/>
        <v>04</v>
      </c>
      <c r="D1362" t="s">
        <v>2489</v>
      </c>
      <c r="E1362" t="s">
        <v>17</v>
      </c>
      <c r="F1362">
        <v>1030000</v>
      </c>
      <c r="G1362" t="s">
        <v>288</v>
      </c>
      <c r="H1362" t="s">
        <v>133</v>
      </c>
      <c r="I1362" t="s">
        <v>134</v>
      </c>
      <c r="J1362" t="s">
        <v>21</v>
      </c>
      <c r="K1362" t="s">
        <v>22</v>
      </c>
      <c r="L1362" t="s">
        <v>50</v>
      </c>
      <c r="M1362">
        <v>51000</v>
      </c>
      <c r="N1362" t="s">
        <v>32</v>
      </c>
      <c r="O1362" t="s">
        <v>25</v>
      </c>
      <c r="P1362">
        <v>7277502</v>
      </c>
      <c r="Q1362" t="s">
        <v>33</v>
      </c>
      <c r="R1362" t="str">
        <f t="shared" si="64"/>
        <v>Tertile 3</v>
      </c>
      <c r="S1362" t="str">
        <f t="shared" si="65"/>
        <v>Eligible</v>
      </c>
    </row>
    <row r="1363" spans="1:19" x14ac:dyDescent="0.35">
      <c r="A1363" t="s">
        <v>2496</v>
      </c>
      <c r="B1363" s="1">
        <v>44653</v>
      </c>
      <c r="C1363" s="5" t="str">
        <f t="shared" si="63"/>
        <v>04</v>
      </c>
      <c r="D1363" t="s">
        <v>1067</v>
      </c>
      <c r="E1363" t="s">
        <v>17</v>
      </c>
      <c r="F1363">
        <v>1350000</v>
      </c>
      <c r="G1363" t="s">
        <v>98</v>
      </c>
      <c r="H1363" t="s">
        <v>183</v>
      </c>
      <c r="I1363" t="s">
        <v>184</v>
      </c>
      <c r="J1363" t="s">
        <v>39</v>
      </c>
      <c r="K1363" t="s">
        <v>40</v>
      </c>
      <c r="L1363" t="s">
        <v>50</v>
      </c>
      <c r="M1363">
        <v>20000</v>
      </c>
      <c r="N1363" t="s">
        <v>32</v>
      </c>
      <c r="O1363" t="s">
        <v>43</v>
      </c>
      <c r="P1363">
        <v>6628193</v>
      </c>
      <c r="Q1363" t="s">
        <v>33</v>
      </c>
      <c r="R1363" t="str">
        <f t="shared" si="64"/>
        <v>Tertile 3</v>
      </c>
      <c r="S1363" t="str">
        <f t="shared" si="65"/>
        <v>Eligible</v>
      </c>
    </row>
    <row r="1364" spans="1:19" x14ac:dyDescent="0.35">
      <c r="A1364" t="s">
        <v>2510</v>
      </c>
      <c r="B1364" s="1">
        <v>44653</v>
      </c>
      <c r="C1364" s="5" t="str">
        <f t="shared" si="63"/>
        <v>04</v>
      </c>
      <c r="D1364" t="s">
        <v>2511</v>
      </c>
      <c r="E1364" t="s">
        <v>17</v>
      </c>
      <c r="F1364">
        <v>1502000</v>
      </c>
      <c r="G1364" t="s">
        <v>191</v>
      </c>
      <c r="H1364" t="s">
        <v>37</v>
      </c>
      <c r="I1364" t="s">
        <v>682</v>
      </c>
      <c r="J1364" t="s">
        <v>21</v>
      </c>
      <c r="K1364" t="s">
        <v>22</v>
      </c>
      <c r="L1364" t="s">
        <v>23</v>
      </c>
      <c r="M1364">
        <v>28200</v>
      </c>
      <c r="N1364" t="s">
        <v>32</v>
      </c>
      <c r="O1364" t="s">
        <v>110</v>
      </c>
      <c r="P1364">
        <v>6848135</v>
      </c>
      <c r="Q1364" t="s">
        <v>33</v>
      </c>
      <c r="R1364" t="str">
        <f t="shared" si="64"/>
        <v>Tertile 3</v>
      </c>
      <c r="S1364" t="str">
        <f t="shared" si="65"/>
        <v>Eligible</v>
      </c>
    </row>
    <row r="1365" spans="1:19" x14ac:dyDescent="0.35">
      <c r="A1365" t="s">
        <v>2527</v>
      </c>
      <c r="B1365" s="1">
        <v>44653</v>
      </c>
      <c r="C1365" s="5" t="str">
        <f t="shared" si="63"/>
        <v>04</v>
      </c>
      <c r="D1365" t="s">
        <v>1246</v>
      </c>
      <c r="E1365" t="s">
        <v>17</v>
      </c>
      <c r="F1365">
        <v>1593000</v>
      </c>
      <c r="G1365" t="s">
        <v>18</v>
      </c>
      <c r="H1365" t="s">
        <v>64</v>
      </c>
      <c r="I1365" t="s">
        <v>171</v>
      </c>
      <c r="J1365" t="s">
        <v>21</v>
      </c>
      <c r="K1365" t="s">
        <v>22</v>
      </c>
      <c r="L1365" t="s">
        <v>41</v>
      </c>
      <c r="M1365">
        <v>19300</v>
      </c>
      <c r="N1365" t="s">
        <v>24</v>
      </c>
      <c r="O1365" t="s">
        <v>110</v>
      </c>
      <c r="P1365">
        <v>8161205</v>
      </c>
      <c r="Q1365" t="s">
        <v>33</v>
      </c>
      <c r="R1365" t="str">
        <f t="shared" si="64"/>
        <v>Tertile 3</v>
      </c>
      <c r="S1365" t="str">
        <f t="shared" si="65"/>
        <v>Eligible</v>
      </c>
    </row>
    <row r="1366" spans="1:19" x14ac:dyDescent="0.35">
      <c r="A1366" t="s">
        <v>2500</v>
      </c>
      <c r="B1366" s="1">
        <v>44653</v>
      </c>
      <c r="C1366" s="5" t="str">
        <f t="shared" si="63"/>
        <v>04</v>
      </c>
      <c r="D1366" t="s">
        <v>1098</v>
      </c>
      <c r="E1366" t="s">
        <v>17</v>
      </c>
      <c r="F1366">
        <v>1870000</v>
      </c>
      <c r="G1366" t="s">
        <v>103</v>
      </c>
      <c r="H1366" t="s">
        <v>94</v>
      </c>
      <c r="I1366" t="s">
        <v>95</v>
      </c>
      <c r="J1366" t="s">
        <v>39</v>
      </c>
      <c r="K1366" t="s">
        <v>40</v>
      </c>
      <c r="L1366" t="s">
        <v>23</v>
      </c>
      <c r="M1366">
        <v>69001</v>
      </c>
      <c r="N1366" t="s">
        <v>42</v>
      </c>
      <c r="O1366" t="s">
        <v>83</v>
      </c>
      <c r="P1366">
        <v>6837555</v>
      </c>
      <c r="Q1366" t="s">
        <v>44</v>
      </c>
      <c r="R1366" t="str">
        <f t="shared" si="64"/>
        <v>Tertile 3</v>
      </c>
      <c r="S1366" t="str">
        <f t="shared" si="65"/>
        <v>Eligible</v>
      </c>
    </row>
    <row r="1367" spans="1:19" x14ac:dyDescent="0.35">
      <c r="A1367" t="s">
        <v>2501</v>
      </c>
      <c r="B1367" s="1">
        <v>44653</v>
      </c>
      <c r="C1367" s="5" t="str">
        <f t="shared" si="63"/>
        <v>04</v>
      </c>
      <c r="D1367" t="s">
        <v>2502</v>
      </c>
      <c r="E1367" t="s">
        <v>17</v>
      </c>
      <c r="F1367">
        <v>1990000</v>
      </c>
      <c r="G1367" t="s">
        <v>47</v>
      </c>
      <c r="H1367" t="s">
        <v>19</v>
      </c>
      <c r="I1367" t="s">
        <v>380</v>
      </c>
      <c r="J1367" t="s">
        <v>21</v>
      </c>
      <c r="K1367" t="s">
        <v>22</v>
      </c>
      <c r="L1367" t="s">
        <v>50</v>
      </c>
      <c r="M1367">
        <v>18000</v>
      </c>
      <c r="N1367" t="s">
        <v>51</v>
      </c>
      <c r="O1367" t="s">
        <v>59</v>
      </c>
      <c r="P1367">
        <v>8099837</v>
      </c>
      <c r="Q1367" t="s">
        <v>52</v>
      </c>
      <c r="R1367" t="str">
        <f t="shared" si="64"/>
        <v>Tertile 3</v>
      </c>
      <c r="S1367" t="str">
        <f t="shared" si="65"/>
        <v>Eligible</v>
      </c>
    </row>
    <row r="1368" spans="1:19" x14ac:dyDescent="0.35">
      <c r="A1368" t="s">
        <v>2507</v>
      </c>
      <c r="B1368" s="1">
        <v>44653</v>
      </c>
      <c r="C1368" s="5" t="str">
        <f t="shared" si="63"/>
        <v>04</v>
      </c>
      <c r="D1368" t="s">
        <v>340</v>
      </c>
      <c r="E1368" t="s">
        <v>86</v>
      </c>
      <c r="F1368">
        <v>2500000</v>
      </c>
      <c r="G1368" t="s">
        <v>70</v>
      </c>
      <c r="H1368" t="s">
        <v>64</v>
      </c>
      <c r="I1368" t="s">
        <v>65</v>
      </c>
      <c r="J1368" t="s">
        <v>21</v>
      </c>
      <c r="K1368" t="s">
        <v>22</v>
      </c>
      <c r="L1368" t="s">
        <v>23</v>
      </c>
      <c r="M1368">
        <v>18000</v>
      </c>
      <c r="N1368" t="s">
        <v>72</v>
      </c>
      <c r="O1368" t="s">
        <v>59</v>
      </c>
      <c r="P1368">
        <v>6238300</v>
      </c>
      <c r="Q1368" t="s">
        <v>73</v>
      </c>
      <c r="R1368" t="str">
        <f t="shared" si="64"/>
        <v>Tertile 3</v>
      </c>
      <c r="S1368" t="str">
        <f t="shared" si="65"/>
        <v>Eligible</v>
      </c>
    </row>
    <row r="1369" spans="1:19" x14ac:dyDescent="0.35">
      <c r="A1369" t="s">
        <v>2508</v>
      </c>
      <c r="B1369" s="1">
        <v>44653</v>
      </c>
      <c r="C1369" s="5" t="str">
        <f t="shared" si="63"/>
        <v>04</v>
      </c>
      <c r="D1369" t="s">
        <v>2509</v>
      </c>
      <c r="E1369" t="s">
        <v>86</v>
      </c>
      <c r="F1369">
        <v>2500000</v>
      </c>
      <c r="G1369" t="s">
        <v>137</v>
      </c>
      <c r="H1369" t="s">
        <v>30</v>
      </c>
      <c r="I1369" t="s">
        <v>461</v>
      </c>
      <c r="J1369" t="s">
        <v>21</v>
      </c>
      <c r="K1369" t="s">
        <v>22</v>
      </c>
      <c r="L1369" t="s">
        <v>41</v>
      </c>
      <c r="M1369">
        <v>22000</v>
      </c>
      <c r="N1369" t="s">
        <v>24</v>
      </c>
      <c r="O1369" t="s">
        <v>43</v>
      </c>
      <c r="P1369">
        <v>7806575</v>
      </c>
      <c r="Q1369" t="s">
        <v>26</v>
      </c>
      <c r="R1369" t="str">
        <f t="shared" si="64"/>
        <v>Tertile 3</v>
      </c>
      <c r="S1369" t="str">
        <f t="shared" si="65"/>
        <v>Eligible</v>
      </c>
    </row>
    <row r="1370" spans="1:19" x14ac:dyDescent="0.35">
      <c r="A1370" t="s">
        <v>2505</v>
      </c>
      <c r="B1370" s="1">
        <v>44653</v>
      </c>
      <c r="C1370" s="5" t="str">
        <f t="shared" si="63"/>
        <v>04</v>
      </c>
      <c r="D1370" t="s">
        <v>2506</v>
      </c>
      <c r="E1370" t="s">
        <v>17</v>
      </c>
      <c r="F1370">
        <v>3025000</v>
      </c>
      <c r="G1370" t="s">
        <v>63</v>
      </c>
      <c r="H1370" t="s">
        <v>30</v>
      </c>
      <c r="I1370" t="s">
        <v>31</v>
      </c>
      <c r="J1370" t="s">
        <v>39</v>
      </c>
      <c r="K1370" t="s">
        <v>40</v>
      </c>
      <c r="L1370" t="s">
        <v>23</v>
      </c>
      <c r="M1370">
        <v>22500</v>
      </c>
      <c r="N1370" t="s">
        <v>66</v>
      </c>
      <c r="O1370" t="s">
        <v>25</v>
      </c>
      <c r="P1370">
        <v>6574751</v>
      </c>
      <c r="Q1370" t="s">
        <v>67</v>
      </c>
      <c r="R1370" t="str">
        <f t="shared" si="64"/>
        <v>Tertile 3</v>
      </c>
      <c r="S1370" t="str">
        <f t="shared" si="65"/>
        <v>Eligible</v>
      </c>
    </row>
    <row r="1371" spans="1:19" x14ac:dyDescent="0.35">
      <c r="A1371" t="s">
        <v>2528</v>
      </c>
      <c r="B1371" s="1">
        <v>44653</v>
      </c>
      <c r="C1371" s="5" t="str">
        <f t="shared" si="63"/>
        <v>04</v>
      </c>
      <c r="D1371" t="s">
        <v>1270</v>
      </c>
      <c r="E1371" t="s">
        <v>17</v>
      </c>
      <c r="F1371">
        <v>3100000</v>
      </c>
      <c r="G1371" t="s">
        <v>29</v>
      </c>
      <c r="H1371" t="s">
        <v>37</v>
      </c>
      <c r="I1371" t="s">
        <v>38</v>
      </c>
      <c r="J1371" t="s">
        <v>21</v>
      </c>
      <c r="K1371" t="s">
        <v>22</v>
      </c>
      <c r="L1371" t="s">
        <v>41</v>
      </c>
      <c r="M1371">
        <v>31000</v>
      </c>
      <c r="N1371" t="s">
        <v>32</v>
      </c>
      <c r="O1371" t="s">
        <v>43</v>
      </c>
      <c r="P1371">
        <v>6693399</v>
      </c>
      <c r="Q1371" t="s">
        <v>44</v>
      </c>
      <c r="R1371" t="str">
        <f t="shared" si="64"/>
        <v>Tertile 3</v>
      </c>
      <c r="S1371" t="str">
        <f t="shared" si="65"/>
        <v>Eligible</v>
      </c>
    </row>
    <row r="1372" spans="1:19" x14ac:dyDescent="0.35">
      <c r="A1372" t="s">
        <v>2543</v>
      </c>
      <c r="B1372" s="1">
        <v>44655</v>
      </c>
      <c r="C1372" s="5" t="str">
        <f t="shared" si="63"/>
        <v>04</v>
      </c>
      <c r="D1372" t="s">
        <v>2544</v>
      </c>
      <c r="E1372" t="s">
        <v>17</v>
      </c>
      <c r="F1372">
        <v>13500</v>
      </c>
      <c r="G1372" t="s">
        <v>76</v>
      </c>
      <c r="H1372" t="s">
        <v>369</v>
      </c>
      <c r="I1372" t="s">
        <v>810</v>
      </c>
      <c r="J1372" t="s">
        <v>39</v>
      </c>
      <c r="K1372" t="s">
        <v>40</v>
      </c>
      <c r="L1372" t="s">
        <v>50</v>
      </c>
      <c r="M1372">
        <v>54000</v>
      </c>
      <c r="N1372" t="s">
        <v>72</v>
      </c>
      <c r="O1372" t="s">
        <v>25</v>
      </c>
      <c r="P1372">
        <v>7943981</v>
      </c>
      <c r="Q1372" t="s">
        <v>73</v>
      </c>
      <c r="R1372" t="str">
        <f t="shared" si="64"/>
        <v>Tertile 1</v>
      </c>
      <c r="S1372" t="str">
        <f t="shared" si="65"/>
        <v>Risky</v>
      </c>
    </row>
    <row r="1373" spans="1:19" x14ac:dyDescent="0.35">
      <c r="A1373" t="s">
        <v>2549</v>
      </c>
      <c r="B1373" s="1">
        <v>44655</v>
      </c>
      <c r="C1373" s="5" t="str">
        <f t="shared" si="63"/>
        <v>04</v>
      </c>
      <c r="D1373" t="s">
        <v>1272</v>
      </c>
      <c r="E1373" t="s">
        <v>17</v>
      </c>
      <c r="F1373">
        <v>13500</v>
      </c>
      <c r="G1373" t="s">
        <v>103</v>
      </c>
      <c r="H1373" t="s">
        <v>143</v>
      </c>
      <c r="I1373" t="s">
        <v>1185</v>
      </c>
      <c r="J1373" t="s">
        <v>39</v>
      </c>
      <c r="K1373" t="s">
        <v>40</v>
      </c>
      <c r="L1373" t="s">
        <v>50</v>
      </c>
      <c r="M1373">
        <v>26001</v>
      </c>
      <c r="N1373" t="s">
        <v>42</v>
      </c>
      <c r="O1373" t="s">
        <v>83</v>
      </c>
      <c r="P1373">
        <v>8089216</v>
      </c>
      <c r="Q1373" t="s">
        <v>44</v>
      </c>
      <c r="R1373" t="str">
        <f t="shared" si="64"/>
        <v>Tertile 1</v>
      </c>
      <c r="S1373" t="str">
        <f t="shared" si="65"/>
        <v>Risky</v>
      </c>
    </row>
    <row r="1374" spans="1:19" x14ac:dyDescent="0.35">
      <c r="A1374" t="s">
        <v>2551</v>
      </c>
      <c r="B1374" s="1">
        <v>44655</v>
      </c>
      <c r="C1374" s="5" t="str">
        <f t="shared" si="63"/>
        <v>04</v>
      </c>
      <c r="D1374" t="s">
        <v>1140</v>
      </c>
      <c r="E1374" t="s">
        <v>17</v>
      </c>
      <c r="F1374">
        <v>13500</v>
      </c>
      <c r="G1374" t="s">
        <v>47</v>
      </c>
      <c r="H1374" t="s">
        <v>94</v>
      </c>
      <c r="I1374" t="s">
        <v>227</v>
      </c>
      <c r="J1374" t="s">
        <v>21</v>
      </c>
      <c r="K1374" t="s">
        <v>22</v>
      </c>
      <c r="L1374" t="s">
        <v>50</v>
      </c>
      <c r="M1374">
        <v>20000</v>
      </c>
      <c r="N1374" t="s">
        <v>51</v>
      </c>
      <c r="O1374" t="s">
        <v>59</v>
      </c>
      <c r="P1374">
        <v>8904457</v>
      </c>
      <c r="Q1374" t="s">
        <v>52</v>
      </c>
      <c r="R1374" t="str">
        <f t="shared" si="64"/>
        <v>Tertile 1</v>
      </c>
      <c r="S1374" t="str">
        <f t="shared" si="65"/>
        <v>Risky</v>
      </c>
    </row>
    <row r="1375" spans="1:19" x14ac:dyDescent="0.35">
      <c r="A1375" t="s">
        <v>2559</v>
      </c>
      <c r="B1375" s="1">
        <v>44655</v>
      </c>
      <c r="C1375" s="5" t="str">
        <f t="shared" si="63"/>
        <v>04</v>
      </c>
      <c r="D1375" t="s">
        <v>2560</v>
      </c>
      <c r="E1375" t="s">
        <v>17</v>
      </c>
      <c r="F1375">
        <v>13500</v>
      </c>
      <c r="G1375" t="s">
        <v>248</v>
      </c>
      <c r="H1375" t="s">
        <v>148</v>
      </c>
      <c r="I1375" t="s">
        <v>149</v>
      </c>
      <c r="J1375" t="s">
        <v>21</v>
      </c>
      <c r="K1375" t="s">
        <v>22</v>
      </c>
      <c r="L1375" t="s">
        <v>41</v>
      </c>
      <c r="M1375">
        <v>19000</v>
      </c>
      <c r="N1375" t="s">
        <v>66</v>
      </c>
      <c r="O1375" t="s">
        <v>43</v>
      </c>
      <c r="P1375">
        <v>7540556</v>
      </c>
      <c r="Q1375" t="s">
        <v>67</v>
      </c>
      <c r="R1375" t="str">
        <f t="shared" si="64"/>
        <v>Tertile 1</v>
      </c>
      <c r="S1375" t="str">
        <f t="shared" si="65"/>
        <v>Risky</v>
      </c>
    </row>
    <row r="1376" spans="1:19" x14ac:dyDescent="0.35">
      <c r="A1376" t="s">
        <v>2562</v>
      </c>
      <c r="B1376" s="1">
        <v>44655</v>
      </c>
      <c r="C1376" s="5" t="str">
        <f t="shared" si="63"/>
        <v>04</v>
      </c>
      <c r="D1376" t="s">
        <v>688</v>
      </c>
      <c r="E1376" t="s">
        <v>86</v>
      </c>
      <c r="F1376">
        <v>13500</v>
      </c>
      <c r="G1376" t="s">
        <v>268</v>
      </c>
      <c r="H1376" t="s">
        <v>126</v>
      </c>
      <c r="I1376" t="s">
        <v>790</v>
      </c>
      <c r="J1376" t="s">
        <v>39</v>
      </c>
      <c r="K1376" t="s">
        <v>40</v>
      </c>
      <c r="L1376" t="s">
        <v>23</v>
      </c>
      <c r="M1376">
        <v>22000</v>
      </c>
      <c r="N1376" t="s">
        <v>24</v>
      </c>
      <c r="O1376" t="s">
        <v>59</v>
      </c>
      <c r="P1376">
        <v>7142884</v>
      </c>
      <c r="Q1376" t="s">
        <v>26</v>
      </c>
      <c r="R1376" t="str">
        <f t="shared" si="64"/>
        <v>Tertile 1</v>
      </c>
      <c r="S1376" t="str">
        <f t="shared" si="65"/>
        <v>Risky</v>
      </c>
    </row>
    <row r="1377" spans="1:19" x14ac:dyDescent="0.35">
      <c r="A1377" t="s">
        <v>2571</v>
      </c>
      <c r="B1377" s="1">
        <v>44655</v>
      </c>
      <c r="C1377" s="5" t="str">
        <f t="shared" si="63"/>
        <v>04</v>
      </c>
      <c r="D1377" t="s">
        <v>1779</v>
      </c>
      <c r="E1377" t="s">
        <v>17</v>
      </c>
      <c r="F1377">
        <v>13500</v>
      </c>
      <c r="G1377" t="s">
        <v>98</v>
      </c>
      <c r="H1377" t="s">
        <v>319</v>
      </c>
      <c r="I1377" t="s">
        <v>478</v>
      </c>
      <c r="J1377" t="s">
        <v>39</v>
      </c>
      <c r="K1377" t="s">
        <v>40</v>
      </c>
      <c r="L1377" t="s">
        <v>41</v>
      </c>
      <c r="M1377">
        <v>19000</v>
      </c>
      <c r="N1377" t="s">
        <v>32</v>
      </c>
      <c r="O1377" t="s">
        <v>110</v>
      </c>
      <c r="P1377">
        <v>7828001</v>
      </c>
      <c r="Q1377" t="s">
        <v>33</v>
      </c>
      <c r="R1377" t="str">
        <f t="shared" si="64"/>
        <v>Tertile 1</v>
      </c>
      <c r="S1377" t="str">
        <f t="shared" si="65"/>
        <v>Risky</v>
      </c>
    </row>
    <row r="1378" spans="1:19" x14ac:dyDescent="0.35">
      <c r="A1378" t="s">
        <v>2577</v>
      </c>
      <c r="B1378" s="1">
        <v>44655</v>
      </c>
      <c r="C1378" s="5" t="str">
        <f t="shared" si="63"/>
        <v>04</v>
      </c>
      <c r="D1378" t="s">
        <v>141</v>
      </c>
      <c r="E1378" t="s">
        <v>17</v>
      </c>
      <c r="F1378">
        <v>13500</v>
      </c>
      <c r="G1378" t="s">
        <v>76</v>
      </c>
      <c r="H1378" t="s">
        <v>99</v>
      </c>
      <c r="I1378" t="s">
        <v>100</v>
      </c>
      <c r="J1378" t="s">
        <v>21</v>
      </c>
      <c r="K1378" t="s">
        <v>22</v>
      </c>
      <c r="L1378" t="s">
        <v>23</v>
      </c>
      <c r="M1378">
        <v>19000</v>
      </c>
      <c r="N1378" t="s">
        <v>72</v>
      </c>
      <c r="O1378" t="s">
        <v>25</v>
      </c>
      <c r="P1378">
        <v>7569346</v>
      </c>
      <c r="Q1378" t="s">
        <v>73</v>
      </c>
      <c r="R1378" t="str">
        <f t="shared" si="64"/>
        <v>Tertile 1</v>
      </c>
      <c r="S1378" t="str">
        <f t="shared" si="65"/>
        <v>Risky</v>
      </c>
    </row>
    <row r="1379" spans="1:19" x14ac:dyDescent="0.35">
      <c r="A1379" t="s">
        <v>2579</v>
      </c>
      <c r="B1379" s="1">
        <v>44655</v>
      </c>
      <c r="C1379" s="5" t="str">
        <f t="shared" si="63"/>
        <v>04</v>
      </c>
      <c r="D1379" t="s">
        <v>2580</v>
      </c>
      <c r="E1379" t="s">
        <v>17</v>
      </c>
      <c r="F1379">
        <v>13500</v>
      </c>
      <c r="G1379" t="s">
        <v>47</v>
      </c>
      <c r="H1379" t="s">
        <v>108</v>
      </c>
      <c r="I1379" t="s">
        <v>109</v>
      </c>
      <c r="J1379" t="s">
        <v>21</v>
      </c>
      <c r="K1379" t="s">
        <v>22</v>
      </c>
      <c r="L1379" t="s">
        <v>50</v>
      </c>
      <c r="M1379">
        <v>46000</v>
      </c>
      <c r="N1379" t="s">
        <v>51</v>
      </c>
      <c r="O1379" t="s">
        <v>110</v>
      </c>
      <c r="P1379">
        <v>7895245</v>
      </c>
      <c r="Q1379" t="s">
        <v>60</v>
      </c>
      <c r="R1379" t="str">
        <f t="shared" si="64"/>
        <v>Tertile 1</v>
      </c>
      <c r="S1379" t="str">
        <f t="shared" si="65"/>
        <v>Risky</v>
      </c>
    </row>
    <row r="1380" spans="1:19" x14ac:dyDescent="0.35">
      <c r="A1380" t="s">
        <v>2591</v>
      </c>
      <c r="B1380" s="1">
        <v>44655</v>
      </c>
      <c r="C1380" s="5" t="str">
        <f t="shared" si="63"/>
        <v>04</v>
      </c>
      <c r="D1380" t="s">
        <v>306</v>
      </c>
      <c r="E1380" t="s">
        <v>17</v>
      </c>
      <c r="F1380">
        <v>13500</v>
      </c>
      <c r="G1380" t="s">
        <v>195</v>
      </c>
      <c r="H1380" t="s">
        <v>108</v>
      </c>
      <c r="I1380" t="s">
        <v>335</v>
      </c>
      <c r="J1380" t="s">
        <v>21</v>
      </c>
      <c r="K1380" t="s">
        <v>22</v>
      </c>
      <c r="L1380" t="s">
        <v>23</v>
      </c>
      <c r="M1380">
        <v>26000</v>
      </c>
      <c r="N1380" t="s">
        <v>42</v>
      </c>
      <c r="O1380" t="s">
        <v>25</v>
      </c>
      <c r="P1380">
        <v>8034304</v>
      </c>
      <c r="Q1380" t="s">
        <v>60</v>
      </c>
      <c r="R1380" t="str">
        <f t="shared" si="64"/>
        <v>Tertile 1</v>
      </c>
      <c r="S1380" t="str">
        <f t="shared" si="65"/>
        <v>Risky</v>
      </c>
    </row>
    <row r="1381" spans="1:19" x14ac:dyDescent="0.35">
      <c r="A1381" t="s">
        <v>2576</v>
      </c>
      <c r="B1381" s="1">
        <v>44655</v>
      </c>
      <c r="C1381" s="5" t="str">
        <f t="shared" si="63"/>
        <v>04</v>
      </c>
      <c r="D1381" t="s">
        <v>1309</v>
      </c>
      <c r="E1381" t="s">
        <v>17</v>
      </c>
      <c r="F1381">
        <v>250000</v>
      </c>
      <c r="G1381" t="s">
        <v>199</v>
      </c>
      <c r="H1381" t="s">
        <v>113</v>
      </c>
      <c r="I1381" t="s">
        <v>114</v>
      </c>
      <c r="J1381" t="s">
        <v>39</v>
      </c>
      <c r="K1381" t="s">
        <v>40</v>
      </c>
      <c r="L1381" t="s">
        <v>41</v>
      </c>
      <c r="M1381">
        <v>26000</v>
      </c>
      <c r="N1381" t="s">
        <v>51</v>
      </c>
      <c r="O1381" t="s">
        <v>83</v>
      </c>
      <c r="P1381">
        <v>8155896</v>
      </c>
      <c r="Q1381" t="s">
        <v>52</v>
      </c>
      <c r="R1381" t="str">
        <f t="shared" si="64"/>
        <v>Tertile 1</v>
      </c>
      <c r="S1381" t="str">
        <f t="shared" si="65"/>
        <v>Risky</v>
      </c>
    </row>
    <row r="1382" spans="1:19" x14ac:dyDescent="0.35">
      <c r="A1382" t="s">
        <v>2553</v>
      </c>
      <c r="B1382" s="1">
        <v>44655</v>
      </c>
      <c r="C1382" s="5" t="str">
        <f t="shared" si="63"/>
        <v>04</v>
      </c>
      <c r="D1382" t="s">
        <v>1145</v>
      </c>
      <c r="E1382" t="s">
        <v>17</v>
      </c>
      <c r="F1382">
        <v>270000</v>
      </c>
      <c r="G1382" t="s">
        <v>63</v>
      </c>
      <c r="H1382" t="s">
        <v>167</v>
      </c>
      <c r="I1382" t="s">
        <v>561</v>
      </c>
      <c r="J1382" t="s">
        <v>21</v>
      </c>
      <c r="K1382" t="s">
        <v>22</v>
      </c>
      <c r="L1382" t="s">
        <v>50</v>
      </c>
      <c r="M1382">
        <v>51000</v>
      </c>
      <c r="N1382" t="s">
        <v>66</v>
      </c>
      <c r="O1382" t="s">
        <v>110</v>
      </c>
      <c r="P1382">
        <v>8130021</v>
      </c>
      <c r="Q1382" t="s">
        <v>67</v>
      </c>
      <c r="R1382" t="str">
        <f t="shared" si="64"/>
        <v>Tertile 1</v>
      </c>
      <c r="S1382" t="str">
        <f t="shared" si="65"/>
        <v>Risky</v>
      </c>
    </row>
    <row r="1383" spans="1:19" x14ac:dyDescent="0.35">
      <c r="A1383" t="s">
        <v>2542</v>
      </c>
      <c r="B1383" s="1">
        <v>44655</v>
      </c>
      <c r="C1383" s="5" t="str">
        <f t="shared" si="63"/>
        <v>04</v>
      </c>
      <c r="D1383" t="s">
        <v>659</v>
      </c>
      <c r="E1383" t="s">
        <v>17</v>
      </c>
      <c r="F1383">
        <v>535600</v>
      </c>
      <c r="G1383" t="s">
        <v>152</v>
      </c>
      <c r="H1383" t="s">
        <v>148</v>
      </c>
      <c r="I1383" t="s">
        <v>614</v>
      </c>
      <c r="J1383" t="s">
        <v>21</v>
      </c>
      <c r="K1383" t="s">
        <v>22</v>
      </c>
      <c r="L1383" t="s">
        <v>23</v>
      </c>
      <c r="M1383">
        <v>9600</v>
      </c>
      <c r="N1383" t="s">
        <v>66</v>
      </c>
      <c r="O1383" t="s">
        <v>59</v>
      </c>
      <c r="P1383">
        <v>7219562</v>
      </c>
      <c r="Q1383" t="s">
        <v>67</v>
      </c>
      <c r="R1383" t="str">
        <f t="shared" si="64"/>
        <v>Tertile 1</v>
      </c>
      <c r="S1383" t="str">
        <f t="shared" si="65"/>
        <v>Risky</v>
      </c>
    </row>
    <row r="1384" spans="1:19" x14ac:dyDescent="0.35">
      <c r="A1384" t="s">
        <v>2573</v>
      </c>
      <c r="B1384" s="1">
        <v>44655</v>
      </c>
      <c r="C1384" s="5" t="str">
        <f t="shared" si="63"/>
        <v>04</v>
      </c>
      <c r="D1384" t="s">
        <v>1457</v>
      </c>
      <c r="E1384" t="s">
        <v>17</v>
      </c>
      <c r="F1384">
        <v>575500</v>
      </c>
      <c r="G1384" t="s">
        <v>76</v>
      </c>
      <c r="H1384" t="s">
        <v>48</v>
      </c>
      <c r="I1384" t="s">
        <v>260</v>
      </c>
      <c r="J1384" t="s">
        <v>39</v>
      </c>
      <c r="K1384" t="s">
        <v>40</v>
      </c>
      <c r="L1384" t="s">
        <v>50</v>
      </c>
      <c r="M1384">
        <v>24500</v>
      </c>
      <c r="N1384" t="s">
        <v>72</v>
      </c>
      <c r="O1384" t="s">
        <v>83</v>
      </c>
      <c r="P1384">
        <v>7106050</v>
      </c>
      <c r="Q1384" t="s">
        <v>73</v>
      </c>
      <c r="R1384" t="str">
        <f t="shared" si="64"/>
        <v>Tertile 2</v>
      </c>
      <c r="S1384" t="str">
        <f t="shared" si="65"/>
        <v>Risky</v>
      </c>
    </row>
    <row r="1385" spans="1:19" x14ac:dyDescent="0.35">
      <c r="A1385" t="s">
        <v>2589</v>
      </c>
      <c r="B1385" s="1">
        <v>44655</v>
      </c>
      <c r="C1385" s="5" t="str">
        <f t="shared" si="63"/>
        <v>04</v>
      </c>
      <c r="D1385" t="s">
        <v>2590</v>
      </c>
      <c r="E1385" t="s">
        <v>86</v>
      </c>
      <c r="F1385">
        <v>640000</v>
      </c>
      <c r="G1385" t="s">
        <v>191</v>
      </c>
      <c r="H1385" t="s">
        <v>126</v>
      </c>
      <c r="I1385" t="s">
        <v>856</v>
      </c>
      <c r="J1385" t="s">
        <v>21</v>
      </c>
      <c r="K1385" t="s">
        <v>22</v>
      </c>
      <c r="L1385" t="s">
        <v>50</v>
      </c>
      <c r="M1385">
        <v>22000</v>
      </c>
      <c r="N1385" t="s">
        <v>32</v>
      </c>
      <c r="O1385" t="s">
        <v>25</v>
      </c>
      <c r="P1385">
        <v>8529770</v>
      </c>
      <c r="Q1385" t="s">
        <v>52</v>
      </c>
      <c r="R1385" t="str">
        <f t="shared" si="64"/>
        <v>Tertile 2</v>
      </c>
      <c r="S1385" t="str">
        <f t="shared" si="65"/>
        <v>Risky</v>
      </c>
    </row>
    <row r="1386" spans="1:19" x14ac:dyDescent="0.35">
      <c r="A1386" t="s">
        <v>2552</v>
      </c>
      <c r="B1386" s="1">
        <v>44655</v>
      </c>
      <c r="C1386" s="5" t="str">
        <f t="shared" si="63"/>
        <v>04</v>
      </c>
      <c r="D1386" t="s">
        <v>745</v>
      </c>
      <c r="E1386" t="s">
        <v>17</v>
      </c>
      <c r="F1386">
        <v>685000</v>
      </c>
      <c r="G1386" t="s">
        <v>55</v>
      </c>
      <c r="H1386" t="s">
        <v>48</v>
      </c>
      <c r="I1386" t="s">
        <v>49</v>
      </c>
      <c r="J1386" t="s">
        <v>39</v>
      </c>
      <c r="K1386" t="s">
        <v>40</v>
      </c>
      <c r="L1386" t="s">
        <v>50</v>
      </c>
      <c r="M1386">
        <v>14000</v>
      </c>
      <c r="N1386" t="s">
        <v>58</v>
      </c>
      <c r="O1386" t="s">
        <v>25</v>
      </c>
      <c r="P1386">
        <v>6177993</v>
      </c>
      <c r="Q1386" t="s">
        <v>60</v>
      </c>
      <c r="R1386" t="str">
        <f t="shared" si="64"/>
        <v>Tertile 2</v>
      </c>
      <c r="S1386" t="str">
        <f t="shared" si="65"/>
        <v>Risky</v>
      </c>
    </row>
    <row r="1387" spans="1:19" x14ac:dyDescent="0.35">
      <c r="A1387" t="s">
        <v>2585</v>
      </c>
      <c r="B1387" s="1">
        <v>44655</v>
      </c>
      <c r="C1387" s="5" t="str">
        <f t="shared" si="63"/>
        <v>04</v>
      </c>
      <c r="D1387" t="s">
        <v>2586</v>
      </c>
      <c r="E1387" t="s">
        <v>17</v>
      </c>
      <c r="F1387">
        <v>700000</v>
      </c>
      <c r="G1387" t="s">
        <v>70</v>
      </c>
      <c r="H1387" t="s">
        <v>30</v>
      </c>
      <c r="I1387" t="s">
        <v>31</v>
      </c>
      <c r="J1387" t="s">
        <v>39</v>
      </c>
      <c r="K1387" t="s">
        <v>40</v>
      </c>
      <c r="L1387" t="s">
        <v>50</v>
      </c>
      <c r="M1387">
        <v>27000</v>
      </c>
      <c r="N1387" t="s">
        <v>72</v>
      </c>
      <c r="O1387" t="s">
        <v>25</v>
      </c>
      <c r="P1387">
        <v>6762619</v>
      </c>
      <c r="Q1387" t="s">
        <v>26</v>
      </c>
      <c r="R1387" t="str">
        <f t="shared" si="64"/>
        <v>Tertile 2</v>
      </c>
      <c r="S1387" t="str">
        <f t="shared" si="65"/>
        <v>Risky</v>
      </c>
    </row>
    <row r="1388" spans="1:19" x14ac:dyDescent="0.35">
      <c r="A1388" t="s">
        <v>2564</v>
      </c>
      <c r="B1388" s="1">
        <v>44655</v>
      </c>
      <c r="C1388" s="5" t="str">
        <f t="shared" si="63"/>
        <v>04</v>
      </c>
      <c r="D1388" t="s">
        <v>704</v>
      </c>
      <c r="E1388" t="s">
        <v>17</v>
      </c>
      <c r="F1388">
        <v>725000</v>
      </c>
      <c r="G1388" t="s">
        <v>291</v>
      </c>
      <c r="H1388" t="s">
        <v>126</v>
      </c>
      <c r="I1388" t="s">
        <v>180</v>
      </c>
      <c r="J1388" t="s">
        <v>39</v>
      </c>
      <c r="K1388" t="s">
        <v>40</v>
      </c>
      <c r="L1388" t="s">
        <v>23</v>
      </c>
      <c r="M1388">
        <v>43000</v>
      </c>
      <c r="N1388" t="s">
        <v>42</v>
      </c>
      <c r="O1388" t="s">
        <v>59</v>
      </c>
      <c r="P1388">
        <v>8233493</v>
      </c>
      <c r="Q1388" t="s">
        <v>44</v>
      </c>
      <c r="R1388" t="str">
        <f t="shared" si="64"/>
        <v>Tertile 2</v>
      </c>
      <c r="S1388" t="str">
        <f t="shared" si="65"/>
        <v>Risky</v>
      </c>
    </row>
    <row r="1389" spans="1:19" x14ac:dyDescent="0.35">
      <c r="A1389" t="s">
        <v>2534</v>
      </c>
      <c r="B1389" s="1">
        <v>44655</v>
      </c>
      <c r="C1389" s="5" t="str">
        <f t="shared" si="63"/>
        <v>04</v>
      </c>
      <c r="D1389" t="s">
        <v>2535</v>
      </c>
      <c r="E1389" t="s">
        <v>17</v>
      </c>
      <c r="F1389">
        <v>730000</v>
      </c>
      <c r="G1389" t="s">
        <v>98</v>
      </c>
      <c r="H1389" t="s">
        <v>126</v>
      </c>
      <c r="I1389" t="s">
        <v>468</v>
      </c>
      <c r="J1389" t="s">
        <v>39</v>
      </c>
      <c r="K1389" t="s">
        <v>40</v>
      </c>
      <c r="L1389" t="s">
        <v>50</v>
      </c>
      <c r="M1389">
        <v>27000</v>
      </c>
      <c r="N1389" t="s">
        <v>32</v>
      </c>
      <c r="O1389" t="s">
        <v>43</v>
      </c>
      <c r="P1389">
        <v>8770473</v>
      </c>
      <c r="Q1389" t="s">
        <v>33</v>
      </c>
      <c r="R1389" t="str">
        <f t="shared" si="64"/>
        <v>Tertile 2</v>
      </c>
      <c r="S1389" t="str">
        <f t="shared" si="65"/>
        <v>Risky</v>
      </c>
    </row>
    <row r="1390" spans="1:19" x14ac:dyDescent="0.35">
      <c r="A1390" t="s">
        <v>2538</v>
      </c>
      <c r="B1390" s="1">
        <v>44655</v>
      </c>
      <c r="C1390" s="5" t="str">
        <f t="shared" si="63"/>
        <v>04</v>
      </c>
      <c r="D1390" t="s">
        <v>2539</v>
      </c>
      <c r="E1390" t="s">
        <v>17</v>
      </c>
      <c r="F1390">
        <v>740000</v>
      </c>
      <c r="G1390" t="s">
        <v>142</v>
      </c>
      <c r="H1390" t="s">
        <v>148</v>
      </c>
      <c r="I1390" t="s">
        <v>614</v>
      </c>
      <c r="J1390" t="s">
        <v>21</v>
      </c>
      <c r="K1390" t="s">
        <v>22</v>
      </c>
      <c r="L1390" t="s">
        <v>50</v>
      </c>
      <c r="M1390">
        <v>32000</v>
      </c>
      <c r="N1390" t="s">
        <v>51</v>
      </c>
      <c r="O1390" t="s">
        <v>59</v>
      </c>
      <c r="P1390">
        <v>8016085</v>
      </c>
      <c r="Q1390" t="s">
        <v>52</v>
      </c>
      <c r="R1390" t="str">
        <f t="shared" si="64"/>
        <v>Tertile 2</v>
      </c>
      <c r="S1390" t="str">
        <f t="shared" si="65"/>
        <v>Risky</v>
      </c>
    </row>
    <row r="1391" spans="1:19" x14ac:dyDescent="0.35">
      <c r="A1391" t="s">
        <v>2529</v>
      </c>
      <c r="B1391" s="1">
        <v>44655</v>
      </c>
      <c r="C1391" s="5" t="str">
        <f t="shared" si="63"/>
        <v>04</v>
      </c>
      <c r="D1391" t="s">
        <v>2530</v>
      </c>
      <c r="E1391" t="s">
        <v>17</v>
      </c>
      <c r="F1391">
        <v>753000</v>
      </c>
      <c r="G1391" t="s">
        <v>80</v>
      </c>
      <c r="H1391" t="s">
        <v>113</v>
      </c>
      <c r="I1391" t="s">
        <v>395</v>
      </c>
      <c r="J1391" t="s">
        <v>21</v>
      </c>
      <c r="K1391" t="s">
        <v>22</v>
      </c>
      <c r="L1391" t="s">
        <v>41</v>
      </c>
      <c r="M1391">
        <v>57000</v>
      </c>
      <c r="N1391" t="s">
        <v>66</v>
      </c>
      <c r="O1391" t="s">
        <v>25</v>
      </c>
      <c r="P1391">
        <v>7173808</v>
      </c>
      <c r="Q1391" t="s">
        <v>67</v>
      </c>
      <c r="R1391" t="str">
        <f t="shared" si="64"/>
        <v>Tertile 2</v>
      </c>
      <c r="S1391" t="str">
        <f t="shared" si="65"/>
        <v>Risky</v>
      </c>
    </row>
    <row r="1392" spans="1:19" x14ac:dyDescent="0.35">
      <c r="A1392" t="s">
        <v>2554</v>
      </c>
      <c r="B1392" s="1">
        <v>44655</v>
      </c>
      <c r="C1392" s="5" t="str">
        <f t="shared" si="63"/>
        <v>04</v>
      </c>
      <c r="D1392" t="s">
        <v>1147</v>
      </c>
      <c r="E1392" t="s">
        <v>86</v>
      </c>
      <c r="F1392">
        <v>790000</v>
      </c>
      <c r="G1392" t="s">
        <v>70</v>
      </c>
      <c r="H1392" t="s">
        <v>174</v>
      </c>
      <c r="I1392" t="s">
        <v>597</v>
      </c>
      <c r="J1392" t="s">
        <v>21</v>
      </c>
      <c r="K1392" t="s">
        <v>22</v>
      </c>
      <c r="L1392" t="s">
        <v>50</v>
      </c>
      <c r="M1392">
        <v>31000</v>
      </c>
      <c r="N1392" t="s">
        <v>72</v>
      </c>
      <c r="O1392" t="s">
        <v>110</v>
      </c>
      <c r="P1392">
        <v>6029664</v>
      </c>
      <c r="Q1392" t="s">
        <v>73</v>
      </c>
      <c r="R1392" t="str">
        <f t="shared" si="64"/>
        <v>Tertile 2</v>
      </c>
      <c r="S1392" t="str">
        <f t="shared" si="65"/>
        <v>Eligible</v>
      </c>
    </row>
    <row r="1393" spans="1:19" x14ac:dyDescent="0.35">
      <c r="A1393" t="s">
        <v>2531</v>
      </c>
      <c r="B1393" s="1">
        <v>44655</v>
      </c>
      <c r="C1393" s="5" t="str">
        <f t="shared" si="63"/>
        <v>04</v>
      </c>
      <c r="D1393" t="s">
        <v>2532</v>
      </c>
      <c r="E1393" t="s">
        <v>17</v>
      </c>
      <c r="F1393">
        <v>857000</v>
      </c>
      <c r="G1393" t="s">
        <v>90</v>
      </c>
      <c r="H1393" t="s">
        <v>81</v>
      </c>
      <c r="I1393" t="s">
        <v>323</v>
      </c>
      <c r="J1393" t="s">
        <v>21</v>
      </c>
      <c r="K1393" t="s">
        <v>22</v>
      </c>
      <c r="L1393" t="s">
        <v>50</v>
      </c>
      <c r="M1393">
        <v>25001</v>
      </c>
      <c r="N1393" t="s">
        <v>72</v>
      </c>
      <c r="O1393" t="s">
        <v>25</v>
      </c>
      <c r="P1393">
        <v>6791903</v>
      </c>
      <c r="Q1393" t="s">
        <v>73</v>
      </c>
      <c r="R1393" t="str">
        <f t="shared" si="64"/>
        <v>Tertile 2</v>
      </c>
      <c r="S1393" t="str">
        <f t="shared" si="65"/>
        <v>Eligible</v>
      </c>
    </row>
    <row r="1394" spans="1:19" x14ac:dyDescent="0.35">
      <c r="A1394" t="s">
        <v>2587</v>
      </c>
      <c r="B1394" s="1">
        <v>44655</v>
      </c>
      <c r="C1394" s="5" t="str">
        <f t="shared" si="63"/>
        <v>04</v>
      </c>
      <c r="D1394" t="s">
        <v>2588</v>
      </c>
      <c r="E1394" t="s">
        <v>17</v>
      </c>
      <c r="F1394">
        <v>860000</v>
      </c>
      <c r="G1394" t="s">
        <v>137</v>
      </c>
      <c r="H1394" t="s">
        <v>126</v>
      </c>
      <c r="I1394" t="s">
        <v>468</v>
      </c>
      <c r="J1394" t="s">
        <v>39</v>
      </c>
      <c r="K1394" t="s">
        <v>40</v>
      </c>
      <c r="L1394" t="s">
        <v>50</v>
      </c>
      <c r="M1394">
        <v>27000</v>
      </c>
      <c r="N1394" t="s">
        <v>24</v>
      </c>
      <c r="O1394" t="s">
        <v>43</v>
      </c>
      <c r="P1394">
        <v>8867879</v>
      </c>
      <c r="Q1394" t="s">
        <v>33</v>
      </c>
      <c r="R1394" t="str">
        <f t="shared" si="64"/>
        <v>Tertile 2</v>
      </c>
      <c r="S1394" t="str">
        <f t="shared" si="65"/>
        <v>Eligible</v>
      </c>
    </row>
    <row r="1395" spans="1:19" x14ac:dyDescent="0.35">
      <c r="A1395" t="s">
        <v>2547</v>
      </c>
      <c r="B1395" s="1">
        <v>44655</v>
      </c>
      <c r="C1395" s="5" t="str">
        <f t="shared" si="63"/>
        <v>04</v>
      </c>
      <c r="D1395" t="s">
        <v>2548</v>
      </c>
      <c r="E1395" t="s">
        <v>17</v>
      </c>
      <c r="F1395">
        <v>877500</v>
      </c>
      <c r="G1395" t="s">
        <v>18</v>
      </c>
      <c r="H1395" t="s">
        <v>104</v>
      </c>
      <c r="I1395" t="s">
        <v>487</v>
      </c>
      <c r="J1395" t="s">
        <v>39</v>
      </c>
      <c r="K1395" t="s">
        <v>40</v>
      </c>
      <c r="L1395" t="s">
        <v>23</v>
      </c>
      <c r="M1395">
        <v>21500</v>
      </c>
      <c r="N1395" t="s">
        <v>24</v>
      </c>
      <c r="O1395" t="s">
        <v>25</v>
      </c>
      <c r="P1395">
        <v>8101183</v>
      </c>
      <c r="Q1395" t="s">
        <v>26</v>
      </c>
      <c r="R1395" t="str">
        <f t="shared" si="64"/>
        <v>Tertile 2</v>
      </c>
      <c r="S1395" t="str">
        <f t="shared" si="65"/>
        <v>Eligible</v>
      </c>
    </row>
    <row r="1396" spans="1:19" x14ac:dyDescent="0.35">
      <c r="A1396" t="s">
        <v>2550</v>
      </c>
      <c r="B1396" s="1">
        <v>44655</v>
      </c>
      <c r="C1396" s="5" t="str">
        <f t="shared" si="63"/>
        <v>04</v>
      </c>
      <c r="D1396" t="s">
        <v>1176</v>
      </c>
      <c r="E1396" t="s">
        <v>17</v>
      </c>
      <c r="F1396">
        <v>898000</v>
      </c>
      <c r="G1396" t="s">
        <v>70</v>
      </c>
      <c r="H1396" t="s">
        <v>148</v>
      </c>
      <c r="I1396" t="s">
        <v>698</v>
      </c>
      <c r="J1396" t="s">
        <v>21</v>
      </c>
      <c r="K1396" t="s">
        <v>22</v>
      </c>
      <c r="L1396" t="s">
        <v>50</v>
      </c>
      <c r="M1396">
        <v>18001</v>
      </c>
      <c r="N1396" t="s">
        <v>72</v>
      </c>
      <c r="O1396" t="s">
        <v>83</v>
      </c>
      <c r="P1396">
        <v>6915473</v>
      </c>
      <c r="Q1396" t="s">
        <v>73</v>
      </c>
      <c r="R1396" t="str">
        <f t="shared" si="64"/>
        <v>Tertile 2</v>
      </c>
      <c r="S1396" t="str">
        <f t="shared" si="65"/>
        <v>Eligible</v>
      </c>
    </row>
    <row r="1397" spans="1:19" x14ac:dyDescent="0.35">
      <c r="A1397" t="s">
        <v>2536</v>
      </c>
      <c r="B1397" s="1">
        <v>44655</v>
      </c>
      <c r="C1397" s="5" t="str">
        <f t="shared" si="63"/>
        <v>04</v>
      </c>
      <c r="D1397" t="s">
        <v>2537</v>
      </c>
      <c r="E1397" t="s">
        <v>17</v>
      </c>
      <c r="F1397">
        <v>900000</v>
      </c>
      <c r="G1397" t="s">
        <v>103</v>
      </c>
      <c r="H1397" t="s">
        <v>148</v>
      </c>
      <c r="I1397" t="s">
        <v>765</v>
      </c>
      <c r="J1397" t="s">
        <v>39</v>
      </c>
      <c r="K1397" t="s">
        <v>40</v>
      </c>
      <c r="L1397" t="s">
        <v>23</v>
      </c>
      <c r="M1397">
        <v>25000</v>
      </c>
      <c r="N1397" t="s">
        <v>42</v>
      </c>
      <c r="O1397" t="s">
        <v>25</v>
      </c>
      <c r="P1397">
        <v>8966255</v>
      </c>
      <c r="Q1397" t="s">
        <v>44</v>
      </c>
      <c r="R1397" t="str">
        <f t="shared" si="64"/>
        <v>Tertile 2</v>
      </c>
      <c r="S1397" t="str">
        <f t="shared" si="65"/>
        <v>Eligible</v>
      </c>
    </row>
    <row r="1398" spans="1:19" x14ac:dyDescent="0.35">
      <c r="A1398" t="s">
        <v>2574</v>
      </c>
      <c r="B1398" s="1">
        <v>44655</v>
      </c>
      <c r="C1398" s="5" t="str">
        <f t="shared" si="63"/>
        <v>04</v>
      </c>
      <c r="D1398" t="s">
        <v>2575</v>
      </c>
      <c r="E1398" t="s">
        <v>17</v>
      </c>
      <c r="F1398">
        <v>901000</v>
      </c>
      <c r="G1398" t="s">
        <v>29</v>
      </c>
      <c r="H1398" t="s">
        <v>174</v>
      </c>
      <c r="I1398" t="s">
        <v>377</v>
      </c>
      <c r="J1398" t="s">
        <v>39</v>
      </c>
      <c r="K1398" t="s">
        <v>40</v>
      </c>
      <c r="L1398" t="s">
        <v>41</v>
      </c>
      <c r="M1398">
        <v>17000</v>
      </c>
      <c r="N1398" t="s">
        <v>32</v>
      </c>
      <c r="O1398" t="s">
        <v>83</v>
      </c>
      <c r="P1398">
        <v>8751510</v>
      </c>
      <c r="Q1398" t="s">
        <v>33</v>
      </c>
      <c r="R1398" t="str">
        <f t="shared" si="64"/>
        <v>Tertile 2</v>
      </c>
      <c r="S1398" t="str">
        <f t="shared" si="65"/>
        <v>Eligible</v>
      </c>
    </row>
    <row r="1399" spans="1:19" x14ac:dyDescent="0.35">
      <c r="A1399" t="s">
        <v>2569</v>
      </c>
      <c r="B1399" s="1">
        <v>44655</v>
      </c>
      <c r="C1399" s="5" t="str">
        <f t="shared" si="63"/>
        <v>04</v>
      </c>
      <c r="D1399" t="s">
        <v>2110</v>
      </c>
      <c r="E1399" t="s">
        <v>17</v>
      </c>
      <c r="F1399">
        <v>930000</v>
      </c>
      <c r="G1399" t="s">
        <v>142</v>
      </c>
      <c r="H1399" t="s">
        <v>81</v>
      </c>
      <c r="I1399" t="s">
        <v>82</v>
      </c>
      <c r="J1399" t="s">
        <v>39</v>
      </c>
      <c r="K1399" t="s">
        <v>40</v>
      </c>
      <c r="L1399" t="s">
        <v>50</v>
      </c>
      <c r="M1399">
        <v>14000</v>
      </c>
      <c r="N1399" t="s">
        <v>51</v>
      </c>
      <c r="O1399" t="s">
        <v>83</v>
      </c>
      <c r="P1399">
        <v>6545874</v>
      </c>
      <c r="Q1399" t="s">
        <v>52</v>
      </c>
      <c r="R1399" t="str">
        <f t="shared" si="64"/>
        <v>Tertile 2</v>
      </c>
      <c r="S1399" t="str">
        <f t="shared" si="65"/>
        <v>Eligible</v>
      </c>
    </row>
    <row r="1400" spans="1:19" x14ac:dyDescent="0.35">
      <c r="A1400" t="s">
        <v>2583</v>
      </c>
      <c r="B1400" s="1">
        <v>44655</v>
      </c>
      <c r="C1400" s="5" t="str">
        <f t="shared" si="63"/>
        <v>04</v>
      </c>
      <c r="D1400" t="s">
        <v>2584</v>
      </c>
      <c r="E1400" t="s">
        <v>17</v>
      </c>
      <c r="F1400">
        <v>930000</v>
      </c>
      <c r="G1400" t="s">
        <v>63</v>
      </c>
      <c r="H1400" t="s">
        <v>148</v>
      </c>
      <c r="I1400" t="s">
        <v>698</v>
      </c>
      <c r="J1400" t="s">
        <v>21</v>
      </c>
      <c r="K1400" t="s">
        <v>22</v>
      </c>
      <c r="L1400" t="s">
        <v>41</v>
      </c>
      <c r="M1400">
        <v>35000</v>
      </c>
      <c r="N1400" t="s">
        <v>66</v>
      </c>
      <c r="O1400" t="s">
        <v>59</v>
      </c>
      <c r="P1400">
        <v>6696534</v>
      </c>
      <c r="Q1400" t="s">
        <v>73</v>
      </c>
      <c r="R1400" t="str">
        <f t="shared" si="64"/>
        <v>Tertile 2</v>
      </c>
      <c r="S1400" t="str">
        <f t="shared" si="65"/>
        <v>Eligible</v>
      </c>
    </row>
    <row r="1401" spans="1:19" x14ac:dyDescent="0.35">
      <c r="A1401" t="s">
        <v>2540</v>
      </c>
      <c r="B1401" s="1">
        <v>44655</v>
      </c>
      <c r="C1401" s="5" t="str">
        <f t="shared" si="63"/>
        <v>04</v>
      </c>
      <c r="D1401" t="s">
        <v>2541</v>
      </c>
      <c r="E1401" t="s">
        <v>17</v>
      </c>
      <c r="F1401">
        <v>931000</v>
      </c>
      <c r="G1401" t="s">
        <v>147</v>
      </c>
      <c r="H1401" t="s">
        <v>117</v>
      </c>
      <c r="I1401" t="s">
        <v>427</v>
      </c>
      <c r="J1401" t="s">
        <v>39</v>
      </c>
      <c r="K1401" t="s">
        <v>40</v>
      </c>
      <c r="L1401" t="s">
        <v>23</v>
      </c>
      <c r="M1401">
        <v>20000</v>
      </c>
      <c r="N1401" t="s">
        <v>58</v>
      </c>
      <c r="O1401" t="s">
        <v>25</v>
      </c>
      <c r="P1401">
        <v>7279924</v>
      </c>
      <c r="Q1401" t="s">
        <v>60</v>
      </c>
      <c r="R1401" t="str">
        <f t="shared" si="64"/>
        <v>Tertile 2</v>
      </c>
      <c r="S1401" t="str">
        <f t="shared" si="65"/>
        <v>Eligible</v>
      </c>
    </row>
    <row r="1402" spans="1:19" x14ac:dyDescent="0.35">
      <c r="A1402" t="s">
        <v>2546</v>
      </c>
      <c r="B1402" s="1">
        <v>44655</v>
      </c>
      <c r="C1402" s="5" t="str">
        <f t="shared" si="63"/>
        <v>04</v>
      </c>
      <c r="D1402" t="s">
        <v>1075</v>
      </c>
      <c r="E1402" t="s">
        <v>86</v>
      </c>
      <c r="F1402">
        <v>970000</v>
      </c>
      <c r="G1402" t="s">
        <v>76</v>
      </c>
      <c r="H1402" t="s">
        <v>148</v>
      </c>
      <c r="I1402" t="s">
        <v>149</v>
      </c>
      <c r="J1402" t="s">
        <v>21</v>
      </c>
      <c r="K1402" t="s">
        <v>22</v>
      </c>
      <c r="L1402" t="s">
        <v>41</v>
      </c>
      <c r="M1402">
        <v>19000</v>
      </c>
      <c r="N1402" t="s">
        <v>72</v>
      </c>
      <c r="O1402" t="s">
        <v>43</v>
      </c>
      <c r="P1402">
        <v>7591669</v>
      </c>
      <c r="Q1402" t="s">
        <v>73</v>
      </c>
      <c r="R1402" t="str">
        <f t="shared" si="64"/>
        <v>Tertile 2</v>
      </c>
      <c r="S1402" t="str">
        <f t="shared" si="65"/>
        <v>Eligible</v>
      </c>
    </row>
    <row r="1403" spans="1:19" x14ac:dyDescent="0.35">
      <c r="A1403" t="s">
        <v>2545</v>
      </c>
      <c r="B1403" s="1">
        <v>44655</v>
      </c>
      <c r="C1403" s="5" t="str">
        <f t="shared" si="63"/>
        <v>04</v>
      </c>
      <c r="D1403" t="s">
        <v>524</v>
      </c>
      <c r="E1403" t="s">
        <v>17</v>
      </c>
      <c r="F1403">
        <v>1085000</v>
      </c>
      <c r="G1403" t="s">
        <v>63</v>
      </c>
      <c r="H1403" t="s">
        <v>48</v>
      </c>
      <c r="I1403" t="s">
        <v>260</v>
      </c>
      <c r="J1403" t="s">
        <v>39</v>
      </c>
      <c r="K1403" t="s">
        <v>40</v>
      </c>
      <c r="L1403" t="s">
        <v>50</v>
      </c>
      <c r="M1403">
        <v>24500</v>
      </c>
      <c r="N1403" t="s">
        <v>66</v>
      </c>
      <c r="O1403" t="s">
        <v>83</v>
      </c>
      <c r="P1403">
        <v>6579716</v>
      </c>
      <c r="Q1403" t="s">
        <v>73</v>
      </c>
      <c r="R1403" t="str">
        <f t="shared" si="64"/>
        <v>Tertile 3</v>
      </c>
      <c r="S1403" t="str">
        <f t="shared" si="65"/>
        <v>Eligible</v>
      </c>
    </row>
    <row r="1404" spans="1:19" x14ac:dyDescent="0.35">
      <c r="A1404" t="s">
        <v>2555</v>
      </c>
      <c r="B1404" s="1">
        <v>44655</v>
      </c>
      <c r="C1404" s="5" t="str">
        <f t="shared" si="63"/>
        <v>04</v>
      </c>
      <c r="D1404" t="s">
        <v>2532</v>
      </c>
      <c r="E1404" t="s">
        <v>17</v>
      </c>
      <c r="F1404">
        <v>1221000</v>
      </c>
      <c r="G1404" t="s">
        <v>195</v>
      </c>
      <c r="H1404" t="s">
        <v>108</v>
      </c>
      <c r="I1404" t="s">
        <v>109</v>
      </c>
      <c r="J1404" t="s">
        <v>39</v>
      </c>
      <c r="K1404" t="s">
        <v>40</v>
      </c>
      <c r="L1404" t="s">
        <v>50</v>
      </c>
      <c r="M1404">
        <v>26100</v>
      </c>
      <c r="N1404" t="s">
        <v>42</v>
      </c>
      <c r="O1404" t="s">
        <v>110</v>
      </c>
      <c r="P1404">
        <v>6061891</v>
      </c>
      <c r="Q1404" t="s">
        <v>44</v>
      </c>
      <c r="R1404" t="str">
        <f t="shared" si="64"/>
        <v>Tertile 3</v>
      </c>
      <c r="S1404" t="str">
        <f t="shared" si="65"/>
        <v>Eligible</v>
      </c>
    </row>
    <row r="1405" spans="1:19" x14ac:dyDescent="0.35">
      <c r="A1405" t="s">
        <v>2578</v>
      </c>
      <c r="B1405" s="1">
        <v>44655</v>
      </c>
      <c r="C1405" s="5" t="str">
        <f t="shared" si="63"/>
        <v>04</v>
      </c>
      <c r="D1405" t="s">
        <v>1272</v>
      </c>
      <c r="E1405" t="s">
        <v>86</v>
      </c>
      <c r="F1405">
        <v>1270000</v>
      </c>
      <c r="G1405" t="s">
        <v>36</v>
      </c>
      <c r="H1405" t="s">
        <v>126</v>
      </c>
      <c r="I1405" t="s">
        <v>180</v>
      </c>
      <c r="J1405" t="s">
        <v>39</v>
      </c>
      <c r="K1405" t="s">
        <v>40</v>
      </c>
      <c r="L1405" t="s">
        <v>50</v>
      </c>
      <c r="M1405">
        <v>45000</v>
      </c>
      <c r="N1405" t="s">
        <v>42</v>
      </c>
      <c r="O1405" t="s">
        <v>59</v>
      </c>
      <c r="P1405">
        <v>6050670</v>
      </c>
      <c r="Q1405" t="s">
        <v>52</v>
      </c>
      <c r="R1405" t="str">
        <f t="shared" si="64"/>
        <v>Tertile 3</v>
      </c>
      <c r="S1405" t="str">
        <f t="shared" si="65"/>
        <v>Eligible</v>
      </c>
    </row>
    <row r="1406" spans="1:19" x14ac:dyDescent="0.35">
      <c r="A1406" t="s">
        <v>2570</v>
      </c>
      <c r="B1406" s="1">
        <v>44655</v>
      </c>
      <c r="C1406" s="5" t="str">
        <f t="shared" si="63"/>
        <v>04</v>
      </c>
      <c r="D1406" t="s">
        <v>399</v>
      </c>
      <c r="E1406" t="s">
        <v>17</v>
      </c>
      <c r="F1406">
        <v>1280000</v>
      </c>
      <c r="G1406" t="s">
        <v>166</v>
      </c>
      <c r="H1406" t="s">
        <v>19</v>
      </c>
      <c r="I1406" t="s">
        <v>20</v>
      </c>
      <c r="J1406" t="s">
        <v>39</v>
      </c>
      <c r="K1406" t="s">
        <v>40</v>
      </c>
      <c r="L1406" t="s">
        <v>50</v>
      </c>
      <c r="M1406">
        <v>14000</v>
      </c>
      <c r="N1406" t="s">
        <v>24</v>
      </c>
      <c r="O1406" t="s">
        <v>25</v>
      </c>
      <c r="P1406">
        <v>8660836</v>
      </c>
      <c r="Q1406" t="s">
        <v>26</v>
      </c>
      <c r="R1406" t="str">
        <f t="shared" si="64"/>
        <v>Tertile 3</v>
      </c>
      <c r="S1406" t="str">
        <f t="shared" si="65"/>
        <v>Eligible</v>
      </c>
    </row>
    <row r="1407" spans="1:19" x14ac:dyDescent="0.35">
      <c r="A1407" t="s">
        <v>2563</v>
      </c>
      <c r="B1407" s="1">
        <v>44655</v>
      </c>
      <c r="C1407" s="5" t="str">
        <f t="shared" si="63"/>
        <v>04</v>
      </c>
      <c r="D1407" t="s">
        <v>224</v>
      </c>
      <c r="E1407" t="s">
        <v>86</v>
      </c>
      <c r="F1407">
        <v>1300000</v>
      </c>
      <c r="G1407" t="s">
        <v>288</v>
      </c>
      <c r="H1407" t="s">
        <v>81</v>
      </c>
      <c r="I1407" t="s">
        <v>387</v>
      </c>
      <c r="J1407" t="s">
        <v>21</v>
      </c>
      <c r="K1407" t="s">
        <v>22</v>
      </c>
      <c r="L1407" t="s">
        <v>50</v>
      </c>
      <c r="M1407">
        <v>42000</v>
      </c>
      <c r="N1407" t="s">
        <v>32</v>
      </c>
      <c r="O1407" t="s">
        <v>59</v>
      </c>
      <c r="P1407">
        <v>6818780</v>
      </c>
      <c r="Q1407" t="s">
        <v>33</v>
      </c>
      <c r="R1407" t="str">
        <f t="shared" si="64"/>
        <v>Tertile 3</v>
      </c>
      <c r="S1407" t="str">
        <f t="shared" si="65"/>
        <v>Eligible</v>
      </c>
    </row>
    <row r="1408" spans="1:19" x14ac:dyDescent="0.35">
      <c r="A1408" t="s">
        <v>2581</v>
      </c>
      <c r="B1408" s="1">
        <v>44655</v>
      </c>
      <c r="C1408" s="5" t="str">
        <f t="shared" si="63"/>
        <v>04</v>
      </c>
      <c r="D1408" t="s">
        <v>2582</v>
      </c>
      <c r="E1408" t="s">
        <v>86</v>
      </c>
      <c r="F1408">
        <v>1310000</v>
      </c>
      <c r="G1408" t="s">
        <v>55</v>
      </c>
      <c r="H1408" t="s">
        <v>48</v>
      </c>
      <c r="I1408" t="s">
        <v>49</v>
      </c>
      <c r="J1408" t="s">
        <v>21</v>
      </c>
      <c r="K1408" t="s">
        <v>22</v>
      </c>
      <c r="L1408" t="s">
        <v>50</v>
      </c>
      <c r="M1408">
        <v>31000</v>
      </c>
      <c r="N1408" t="s">
        <v>58</v>
      </c>
      <c r="O1408" t="s">
        <v>25</v>
      </c>
      <c r="P1408">
        <v>8146251</v>
      </c>
      <c r="Q1408" t="s">
        <v>67</v>
      </c>
      <c r="R1408" t="str">
        <f t="shared" si="64"/>
        <v>Tertile 3</v>
      </c>
      <c r="S1408" t="str">
        <f t="shared" si="65"/>
        <v>Eligible</v>
      </c>
    </row>
    <row r="1409" spans="1:19" x14ac:dyDescent="0.35">
      <c r="A1409" t="s">
        <v>2557</v>
      </c>
      <c r="B1409" s="1">
        <v>44655</v>
      </c>
      <c r="C1409" s="5" t="str">
        <f t="shared" si="63"/>
        <v>04</v>
      </c>
      <c r="D1409" t="s">
        <v>2558</v>
      </c>
      <c r="E1409" t="s">
        <v>17</v>
      </c>
      <c r="F1409">
        <v>1470000</v>
      </c>
      <c r="G1409" t="s">
        <v>244</v>
      </c>
      <c r="H1409" t="s">
        <v>104</v>
      </c>
      <c r="I1409" t="s">
        <v>105</v>
      </c>
      <c r="J1409" t="s">
        <v>21</v>
      </c>
      <c r="K1409" t="s">
        <v>22</v>
      </c>
      <c r="L1409" t="s">
        <v>23</v>
      </c>
      <c r="M1409">
        <v>9000</v>
      </c>
      <c r="N1409" t="s">
        <v>58</v>
      </c>
      <c r="O1409" t="s">
        <v>59</v>
      </c>
      <c r="P1409">
        <v>6816584</v>
      </c>
      <c r="Q1409" t="s">
        <v>60</v>
      </c>
      <c r="R1409" t="str">
        <f t="shared" si="64"/>
        <v>Tertile 3</v>
      </c>
      <c r="S1409" t="str">
        <f t="shared" si="65"/>
        <v>Eligible</v>
      </c>
    </row>
    <row r="1410" spans="1:19" x14ac:dyDescent="0.35">
      <c r="A1410" t="s">
        <v>2592</v>
      </c>
      <c r="B1410" s="1">
        <v>44655</v>
      </c>
      <c r="C1410" s="5" t="str">
        <f t="shared" ref="C1410:C1473" si="66">TEXT(B1410,$V$22)</f>
        <v>04</v>
      </c>
      <c r="D1410" t="s">
        <v>2593</v>
      </c>
      <c r="E1410" t="s">
        <v>17</v>
      </c>
      <c r="F1410">
        <v>1470000</v>
      </c>
      <c r="G1410" t="s">
        <v>199</v>
      </c>
      <c r="H1410" t="s">
        <v>30</v>
      </c>
      <c r="I1410" t="s">
        <v>926</v>
      </c>
      <c r="J1410" t="s">
        <v>21</v>
      </c>
      <c r="K1410" t="s">
        <v>22</v>
      </c>
      <c r="L1410" t="s">
        <v>23</v>
      </c>
      <c r="M1410">
        <v>22000</v>
      </c>
      <c r="N1410" t="s">
        <v>51</v>
      </c>
      <c r="O1410" t="s">
        <v>43</v>
      </c>
      <c r="P1410">
        <v>7568254</v>
      </c>
      <c r="Q1410" t="s">
        <v>67</v>
      </c>
      <c r="R1410" t="str">
        <f t="shared" ref="R1410:R1473" si="67">IF(F1410&lt;_xlfn.PERCENTILE.INC($F$2:$F$10576,1/3), "Tertile 1",
   IF(F1410&lt;_xlfn.PERCENTILE.INC($F$2:$F$10576,2/3), "Tertile 2", "Tertile 3"))</f>
        <v>Tertile 3</v>
      </c>
      <c r="S1410" t="str">
        <f t="shared" ref="S1410:S1473" si="68">IF(F1410&gt;755000, "Eligible", "Risky")</f>
        <v>Eligible</v>
      </c>
    </row>
    <row r="1411" spans="1:19" x14ac:dyDescent="0.35">
      <c r="A1411" t="s">
        <v>2533</v>
      </c>
      <c r="B1411" s="1">
        <v>44655</v>
      </c>
      <c r="C1411" s="5" t="str">
        <f t="shared" si="66"/>
        <v>04</v>
      </c>
      <c r="D1411" t="s">
        <v>1993</v>
      </c>
      <c r="E1411" t="s">
        <v>17</v>
      </c>
      <c r="F1411">
        <v>1500000</v>
      </c>
      <c r="G1411" t="s">
        <v>166</v>
      </c>
      <c r="H1411" t="s">
        <v>56</v>
      </c>
      <c r="I1411" t="s">
        <v>91</v>
      </c>
      <c r="J1411" t="s">
        <v>39</v>
      </c>
      <c r="K1411" t="s">
        <v>40</v>
      </c>
      <c r="L1411" t="s">
        <v>23</v>
      </c>
      <c r="M1411">
        <v>18000</v>
      </c>
      <c r="N1411" t="s">
        <v>24</v>
      </c>
      <c r="O1411" t="s">
        <v>25</v>
      </c>
      <c r="P1411">
        <v>8568822</v>
      </c>
      <c r="Q1411" t="s">
        <v>26</v>
      </c>
      <c r="R1411" t="str">
        <f t="shared" si="67"/>
        <v>Tertile 3</v>
      </c>
      <c r="S1411" t="str">
        <f t="shared" si="68"/>
        <v>Eligible</v>
      </c>
    </row>
    <row r="1412" spans="1:19" x14ac:dyDescent="0.35">
      <c r="A1412" t="s">
        <v>2567</v>
      </c>
      <c r="B1412" s="1">
        <v>44655</v>
      </c>
      <c r="C1412" s="5" t="str">
        <f t="shared" si="66"/>
        <v>04</v>
      </c>
      <c r="D1412" t="s">
        <v>2568</v>
      </c>
      <c r="E1412" t="s">
        <v>86</v>
      </c>
      <c r="F1412">
        <v>1810000</v>
      </c>
      <c r="G1412" t="s">
        <v>80</v>
      </c>
      <c r="H1412" t="s">
        <v>156</v>
      </c>
      <c r="I1412" t="s">
        <v>196</v>
      </c>
      <c r="J1412" t="s">
        <v>39</v>
      </c>
      <c r="K1412" t="s">
        <v>40</v>
      </c>
      <c r="L1412" t="s">
        <v>41</v>
      </c>
      <c r="M1412">
        <v>45000</v>
      </c>
      <c r="N1412" t="s">
        <v>66</v>
      </c>
      <c r="O1412" t="s">
        <v>59</v>
      </c>
      <c r="P1412">
        <v>6815877</v>
      </c>
      <c r="Q1412" t="s">
        <v>67</v>
      </c>
      <c r="R1412" t="str">
        <f t="shared" si="67"/>
        <v>Tertile 3</v>
      </c>
      <c r="S1412" t="str">
        <f t="shared" si="68"/>
        <v>Eligible</v>
      </c>
    </row>
    <row r="1413" spans="1:19" x14ac:dyDescent="0.35">
      <c r="A1413" t="s">
        <v>2561</v>
      </c>
      <c r="B1413" s="1">
        <v>44655</v>
      </c>
      <c r="C1413" s="5" t="str">
        <f t="shared" si="66"/>
        <v>04</v>
      </c>
      <c r="D1413" t="s">
        <v>659</v>
      </c>
      <c r="E1413" t="s">
        <v>86</v>
      </c>
      <c r="F1413">
        <v>1950000</v>
      </c>
      <c r="G1413" t="s">
        <v>252</v>
      </c>
      <c r="H1413" t="s">
        <v>30</v>
      </c>
      <c r="I1413" t="s">
        <v>461</v>
      </c>
      <c r="J1413" t="s">
        <v>21</v>
      </c>
      <c r="K1413" t="s">
        <v>22</v>
      </c>
      <c r="L1413" t="s">
        <v>41</v>
      </c>
      <c r="M1413">
        <v>22000</v>
      </c>
      <c r="N1413" t="s">
        <v>72</v>
      </c>
      <c r="O1413" t="s">
        <v>43</v>
      </c>
      <c r="P1413">
        <v>8058786</v>
      </c>
      <c r="Q1413" t="s">
        <v>73</v>
      </c>
      <c r="R1413" t="str">
        <f t="shared" si="67"/>
        <v>Tertile 3</v>
      </c>
      <c r="S1413" t="str">
        <f t="shared" si="68"/>
        <v>Eligible</v>
      </c>
    </row>
    <row r="1414" spans="1:19" x14ac:dyDescent="0.35">
      <c r="A1414" t="s">
        <v>2565</v>
      </c>
      <c r="B1414" s="1">
        <v>44655</v>
      </c>
      <c r="C1414" s="5" t="str">
        <f t="shared" si="66"/>
        <v>04</v>
      </c>
      <c r="D1414" t="s">
        <v>2566</v>
      </c>
      <c r="E1414" t="s">
        <v>17</v>
      </c>
      <c r="F1414">
        <v>2140000</v>
      </c>
      <c r="G1414" t="s">
        <v>295</v>
      </c>
      <c r="H1414" t="s">
        <v>126</v>
      </c>
      <c r="I1414" t="s">
        <v>856</v>
      </c>
      <c r="J1414" t="s">
        <v>21</v>
      </c>
      <c r="K1414" t="s">
        <v>22</v>
      </c>
      <c r="L1414" t="s">
        <v>50</v>
      </c>
      <c r="M1414">
        <v>22000</v>
      </c>
      <c r="N1414" t="s">
        <v>51</v>
      </c>
      <c r="O1414" t="s">
        <v>25</v>
      </c>
      <c r="P1414">
        <v>6014919</v>
      </c>
      <c r="Q1414" t="s">
        <v>52</v>
      </c>
      <c r="R1414" t="str">
        <f t="shared" si="67"/>
        <v>Tertile 3</v>
      </c>
      <c r="S1414" t="str">
        <f t="shared" si="68"/>
        <v>Eligible</v>
      </c>
    </row>
    <row r="1415" spans="1:19" x14ac:dyDescent="0.35">
      <c r="A1415" t="s">
        <v>2572</v>
      </c>
      <c r="B1415" s="1">
        <v>44655</v>
      </c>
      <c r="C1415" s="5" t="str">
        <f t="shared" si="66"/>
        <v>04</v>
      </c>
      <c r="D1415" t="s">
        <v>1135</v>
      </c>
      <c r="E1415" t="s">
        <v>17</v>
      </c>
      <c r="F1415">
        <v>2525000</v>
      </c>
      <c r="G1415" t="s">
        <v>18</v>
      </c>
      <c r="H1415" t="s">
        <v>64</v>
      </c>
      <c r="I1415" t="s">
        <v>200</v>
      </c>
      <c r="J1415" t="s">
        <v>39</v>
      </c>
      <c r="K1415" t="s">
        <v>40</v>
      </c>
      <c r="L1415" t="s">
        <v>41</v>
      </c>
      <c r="M1415">
        <v>29500</v>
      </c>
      <c r="N1415" t="s">
        <v>24</v>
      </c>
      <c r="O1415" t="s">
        <v>83</v>
      </c>
      <c r="P1415">
        <v>6270692</v>
      </c>
      <c r="Q1415" t="s">
        <v>26</v>
      </c>
      <c r="R1415" t="str">
        <f t="shared" si="67"/>
        <v>Tertile 3</v>
      </c>
      <c r="S1415" t="str">
        <f t="shared" si="68"/>
        <v>Eligible</v>
      </c>
    </row>
    <row r="1416" spans="1:19" x14ac:dyDescent="0.35">
      <c r="A1416" t="s">
        <v>2556</v>
      </c>
      <c r="B1416" s="1">
        <v>44655</v>
      </c>
      <c r="C1416" s="5" t="str">
        <f t="shared" si="66"/>
        <v>04</v>
      </c>
      <c r="D1416" t="s">
        <v>1993</v>
      </c>
      <c r="E1416" t="s">
        <v>17</v>
      </c>
      <c r="F1416">
        <v>2550000</v>
      </c>
      <c r="G1416" t="s">
        <v>199</v>
      </c>
      <c r="H1416" t="s">
        <v>37</v>
      </c>
      <c r="I1416" t="s">
        <v>1210</v>
      </c>
      <c r="J1416" t="s">
        <v>21</v>
      </c>
      <c r="K1416" t="s">
        <v>22</v>
      </c>
      <c r="L1416" t="s">
        <v>41</v>
      </c>
      <c r="M1416">
        <v>28000</v>
      </c>
      <c r="N1416" t="s">
        <v>51</v>
      </c>
      <c r="O1416" t="s">
        <v>59</v>
      </c>
      <c r="P1416">
        <v>7193283</v>
      </c>
      <c r="Q1416" t="s">
        <v>52</v>
      </c>
      <c r="R1416" t="str">
        <f t="shared" si="67"/>
        <v>Tertile 3</v>
      </c>
      <c r="S1416" t="str">
        <f t="shared" si="68"/>
        <v>Eligible</v>
      </c>
    </row>
    <row r="1417" spans="1:19" x14ac:dyDescent="0.35">
      <c r="A1417" t="s">
        <v>2605</v>
      </c>
      <c r="B1417" s="1">
        <v>44656</v>
      </c>
      <c r="C1417" s="5" t="str">
        <f t="shared" si="66"/>
        <v>04</v>
      </c>
      <c r="D1417" t="s">
        <v>2606</v>
      </c>
      <c r="E1417" t="s">
        <v>86</v>
      </c>
      <c r="F1417">
        <v>13500</v>
      </c>
      <c r="G1417" t="s">
        <v>147</v>
      </c>
      <c r="H1417" t="s">
        <v>143</v>
      </c>
      <c r="I1417" t="s">
        <v>806</v>
      </c>
      <c r="J1417" t="s">
        <v>21</v>
      </c>
      <c r="K1417" t="s">
        <v>22</v>
      </c>
      <c r="L1417" t="s">
        <v>23</v>
      </c>
      <c r="M1417">
        <v>26000</v>
      </c>
      <c r="N1417" t="s">
        <v>58</v>
      </c>
      <c r="O1417" t="s">
        <v>25</v>
      </c>
      <c r="P1417">
        <v>8507740</v>
      </c>
      <c r="Q1417" t="s">
        <v>60</v>
      </c>
      <c r="R1417" t="str">
        <f t="shared" si="67"/>
        <v>Tertile 1</v>
      </c>
      <c r="S1417" t="str">
        <f t="shared" si="68"/>
        <v>Risky</v>
      </c>
    </row>
    <row r="1418" spans="1:19" x14ac:dyDescent="0.35">
      <c r="A1418" t="s">
        <v>2609</v>
      </c>
      <c r="B1418" s="1">
        <v>44656</v>
      </c>
      <c r="C1418" s="5" t="str">
        <f t="shared" si="66"/>
        <v>04</v>
      </c>
      <c r="D1418" t="s">
        <v>2610</v>
      </c>
      <c r="E1418" t="s">
        <v>86</v>
      </c>
      <c r="F1418">
        <v>13500</v>
      </c>
      <c r="G1418" t="s">
        <v>76</v>
      </c>
      <c r="H1418" t="s">
        <v>148</v>
      </c>
      <c r="I1418" t="s">
        <v>614</v>
      </c>
      <c r="J1418" t="s">
        <v>21</v>
      </c>
      <c r="K1418" t="s">
        <v>22</v>
      </c>
      <c r="L1418" t="s">
        <v>50</v>
      </c>
      <c r="M1418">
        <v>31000</v>
      </c>
      <c r="N1418" t="s">
        <v>72</v>
      </c>
      <c r="O1418" t="s">
        <v>59</v>
      </c>
      <c r="P1418">
        <v>8982448</v>
      </c>
      <c r="Q1418" t="s">
        <v>73</v>
      </c>
      <c r="R1418" t="str">
        <f t="shared" si="67"/>
        <v>Tertile 1</v>
      </c>
      <c r="S1418" t="str">
        <f t="shared" si="68"/>
        <v>Risky</v>
      </c>
    </row>
    <row r="1419" spans="1:19" x14ac:dyDescent="0.35">
      <c r="A1419" t="s">
        <v>2621</v>
      </c>
      <c r="B1419" s="1">
        <v>44656</v>
      </c>
      <c r="C1419" s="5" t="str">
        <f t="shared" si="66"/>
        <v>04</v>
      </c>
      <c r="D1419" t="s">
        <v>671</v>
      </c>
      <c r="E1419" t="s">
        <v>17</v>
      </c>
      <c r="F1419">
        <v>13500</v>
      </c>
      <c r="G1419" t="s">
        <v>147</v>
      </c>
      <c r="H1419" t="s">
        <v>187</v>
      </c>
      <c r="I1419" t="s">
        <v>554</v>
      </c>
      <c r="J1419" t="s">
        <v>39</v>
      </c>
      <c r="K1419" t="s">
        <v>40</v>
      </c>
      <c r="L1419" t="s">
        <v>23</v>
      </c>
      <c r="M1419">
        <v>22001</v>
      </c>
      <c r="N1419" t="s">
        <v>58</v>
      </c>
      <c r="O1419" t="s">
        <v>83</v>
      </c>
      <c r="P1419">
        <v>7729143</v>
      </c>
      <c r="Q1419" t="s">
        <v>60</v>
      </c>
      <c r="R1419" t="str">
        <f t="shared" si="67"/>
        <v>Tertile 1</v>
      </c>
      <c r="S1419" t="str">
        <f t="shared" si="68"/>
        <v>Risky</v>
      </c>
    </row>
    <row r="1420" spans="1:19" x14ac:dyDescent="0.35">
      <c r="A1420" t="s">
        <v>2623</v>
      </c>
      <c r="B1420" s="1">
        <v>44656</v>
      </c>
      <c r="C1420" s="5" t="str">
        <f t="shared" si="66"/>
        <v>04</v>
      </c>
      <c r="D1420" t="s">
        <v>1213</v>
      </c>
      <c r="E1420" t="s">
        <v>17</v>
      </c>
      <c r="F1420">
        <v>13500</v>
      </c>
      <c r="G1420" t="s">
        <v>244</v>
      </c>
      <c r="H1420" t="s">
        <v>187</v>
      </c>
      <c r="I1420" t="s">
        <v>188</v>
      </c>
      <c r="J1420" t="s">
        <v>21</v>
      </c>
      <c r="K1420" t="s">
        <v>22</v>
      </c>
      <c r="L1420" t="s">
        <v>41</v>
      </c>
      <c r="M1420">
        <v>29000</v>
      </c>
      <c r="N1420" t="s">
        <v>58</v>
      </c>
      <c r="O1420" t="s">
        <v>110</v>
      </c>
      <c r="P1420">
        <v>7295951</v>
      </c>
      <c r="Q1420" t="s">
        <v>60</v>
      </c>
      <c r="R1420" t="str">
        <f t="shared" si="67"/>
        <v>Tertile 1</v>
      </c>
      <c r="S1420" t="str">
        <f t="shared" si="68"/>
        <v>Risky</v>
      </c>
    </row>
    <row r="1421" spans="1:19" x14ac:dyDescent="0.35">
      <c r="A1421" t="s">
        <v>2646</v>
      </c>
      <c r="B1421" s="1">
        <v>44656</v>
      </c>
      <c r="C1421" s="5" t="str">
        <f t="shared" si="66"/>
        <v>04</v>
      </c>
      <c r="D1421" t="s">
        <v>2647</v>
      </c>
      <c r="E1421" t="s">
        <v>17</v>
      </c>
      <c r="F1421">
        <v>13500</v>
      </c>
      <c r="G1421" t="s">
        <v>76</v>
      </c>
      <c r="H1421" t="s">
        <v>94</v>
      </c>
      <c r="I1421" t="s">
        <v>619</v>
      </c>
      <c r="J1421" t="s">
        <v>21</v>
      </c>
      <c r="K1421" t="s">
        <v>22</v>
      </c>
      <c r="L1421" t="s">
        <v>23</v>
      </c>
      <c r="M1421">
        <v>26000</v>
      </c>
      <c r="N1421" t="s">
        <v>72</v>
      </c>
      <c r="O1421" t="s">
        <v>43</v>
      </c>
      <c r="P1421">
        <v>7245230</v>
      </c>
      <c r="Q1421" t="s">
        <v>73</v>
      </c>
      <c r="R1421" t="str">
        <f t="shared" si="67"/>
        <v>Tertile 1</v>
      </c>
      <c r="S1421" t="str">
        <f t="shared" si="68"/>
        <v>Risky</v>
      </c>
    </row>
    <row r="1422" spans="1:19" x14ac:dyDescent="0.35">
      <c r="A1422" t="s">
        <v>2650</v>
      </c>
      <c r="B1422" s="1">
        <v>44656</v>
      </c>
      <c r="C1422" s="5" t="str">
        <f t="shared" si="66"/>
        <v>04</v>
      </c>
      <c r="D1422" t="s">
        <v>2651</v>
      </c>
      <c r="E1422" t="s">
        <v>86</v>
      </c>
      <c r="F1422">
        <v>13500</v>
      </c>
      <c r="G1422" t="s">
        <v>80</v>
      </c>
      <c r="H1422" t="s">
        <v>94</v>
      </c>
      <c r="I1422" t="s">
        <v>358</v>
      </c>
      <c r="J1422" t="s">
        <v>21</v>
      </c>
      <c r="K1422" t="s">
        <v>22</v>
      </c>
      <c r="L1422" t="s">
        <v>50</v>
      </c>
      <c r="M1422">
        <v>32000</v>
      </c>
      <c r="N1422" t="s">
        <v>66</v>
      </c>
      <c r="O1422" t="s">
        <v>25</v>
      </c>
      <c r="P1422">
        <v>7669006</v>
      </c>
      <c r="Q1422" t="s">
        <v>67</v>
      </c>
      <c r="R1422" t="str">
        <f t="shared" si="67"/>
        <v>Tertile 1</v>
      </c>
      <c r="S1422" t="str">
        <f t="shared" si="68"/>
        <v>Risky</v>
      </c>
    </row>
    <row r="1423" spans="1:19" x14ac:dyDescent="0.35">
      <c r="A1423" t="s">
        <v>2652</v>
      </c>
      <c r="B1423" s="1">
        <v>44656</v>
      </c>
      <c r="C1423" s="5" t="str">
        <f t="shared" si="66"/>
        <v>04</v>
      </c>
      <c r="D1423" t="s">
        <v>743</v>
      </c>
      <c r="E1423" t="s">
        <v>17</v>
      </c>
      <c r="F1423">
        <v>13500</v>
      </c>
      <c r="G1423" t="s">
        <v>90</v>
      </c>
      <c r="H1423" t="s">
        <v>216</v>
      </c>
      <c r="I1423" t="s">
        <v>599</v>
      </c>
      <c r="J1423" t="s">
        <v>21</v>
      </c>
      <c r="K1423" t="s">
        <v>22</v>
      </c>
      <c r="L1423" t="s">
        <v>41</v>
      </c>
      <c r="M1423">
        <v>31000</v>
      </c>
      <c r="N1423" t="s">
        <v>72</v>
      </c>
      <c r="O1423" t="s">
        <v>25</v>
      </c>
      <c r="P1423">
        <v>8900856</v>
      </c>
      <c r="Q1423" t="s">
        <v>73</v>
      </c>
      <c r="R1423" t="str">
        <f t="shared" si="67"/>
        <v>Tertile 1</v>
      </c>
      <c r="S1423" t="str">
        <f t="shared" si="68"/>
        <v>Risky</v>
      </c>
    </row>
    <row r="1424" spans="1:19" x14ac:dyDescent="0.35">
      <c r="A1424" t="s">
        <v>2660</v>
      </c>
      <c r="B1424" s="1">
        <v>44656</v>
      </c>
      <c r="C1424" s="5" t="str">
        <f t="shared" si="66"/>
        <v>04</v>
      </c>
      <c r="D1424" t="s">
        <v>2661</v>
      </c>
      <c r="E1424" t="s">
        <v>17</v>
      </c>
      <c r="F1424">
        <v>13500</v>
      </c>
      <c r="G1424" t="s">
        <v>55</v>
      </c>
      <c r="H1424" t="s">
        <v>117</v>
      </c>
      <c r="I1424" t="s">
        <v>427</v>
      </c>
      <c r="J1424" t="s">
        <v>39</v>
      </c>
      <c r="K1424" t="s">
        <v>40</v>
      </c>
      <c r="L1424" t="s">
        <v>23</v>
      </c>
      <c r="M1424">
        <v>15000</v>
      </c>
      <c r="N1424" t="s">
        <v>58</v>
      </c>
      <c r="O1424" t="s">
        <v>25</v>
      </c>
      <c r="P1424">
        <v>6656828</v>
      </c>
      <c r="Q1424" t="s">
        <v>60</v>
      </c>
      <c r="R1424" t="str">
        <f t="shared" si="67"/>
        <v>Tertile 1</v>
      </c>
      <c r="S1424" t="str">
        <f t="shared" si="68"/>
        <v>Risky</v>
      </c>
    </row>
    <row r="1425" spans="1:19" x14ac:dyDescent="0.35">
      <c r="A1425" t="s">
        <v>2666</v>
      </c>
      <c r="B1425" s="1">
        <v>44656</v>
      </c>
      <c r="C1425" s="5" t="str">
        <f t="shared" si="66"/>
        <v>04</v>
      </c>
      <c r="D1425" t="s">
        <v>2324</v>
      </c>
      <c r="E1425" t="s">
        <v>17</v>
      </c>
      <c r="F1425">
        <v>13500</v>
      </c>
      <c r="G1425" t="s">
        <v>191</v>
      </c>
      <c r="H1425" t="s">
        <v>64</v>
      </c>
      <c r="I1425" t="s">
        <v>65</v>
      </c>
      <c r="J1425" t="s">
        <v>21</v>
      </c>
      <c r="K1425" t="s">
        <v>22</v>
      </c>
      <c r="L1425" t="s">
        <v>23</v>
      </c>
      <c r="M1425">
        <v>18000</v>
      </c>
      <c r="N1425" t="s">
        <v>32</v>
      </c>
      <c r="O1425" t="s">
        <v>59</v>
      </c>
      <c r="P1425">
        <v>8973041</v>
      </c>
      <c r="Q1425" t="s">
        <v>33</v>
      </c>
      <c r="R1425" t="str">
        <f t="shared" si="67"/>
        <v>Tertile 1</v>
      </c>
      <c r="S1425" t="str">
        <f t="shared" si="68"/>
        <v>Risky</v>
      </c>
    </row>
    <row r="1426" spans="1:19" x14ac:dyDescent="0.35">
      <c r="A1426" t="s">
        <v>2668</v>
      </c>
      <c r="B1426" s="1">
        <v>44656</v>
      </c>
      <c r="C1426" s="5" t="str">
        <f t="shared" si="66"/>
        <v>04</v>
      </c>
      <c r="D1426" t="s">
        <v>2669</v>
      </c>
      <c r="E1426" t="s">
        <v>17</v>
      </c>
      <c r="F1426">
        <v>13500</v>
      </c>
      <c r="G1426" t="s">
        <v>199</v>
      </c>
      <c r="H1426" t="s">
        <v>931</v>
      </c>
      <c r="I1426" t="s">
        <v>1014</v>
      </c>
      <c r="J1426" t="s">
        <v>39</v>
      </c>
      <c r="K1426" t="s">
        <v>40</v>
      </c>
      <c r="L1426" t="s">
        <v>50</v>
      </c>
      <c r="M1426">
        <v>15000</v>
      </c>
      <c r="N1426" t="s">
        <v>51</v>
      </c>
      <c r="O1426" t="s">
        <v>25</v>
      </c>
      <c r="P1426">
        <v>7828387</v>
      </c>
      <c r="Q1426" t="s">
        <v>52</v>
      </c>
      <c r="R1426" t="str">
        <f t="shared" si="67"/>
        <v>Tertile 1</v>
      </c>
      <c r="S1426" t="str">
        <f t="shared" si="68"/>
        <v>Risky</v>
      </c>
    </row>
    <row r="1427" spans="1:19" x14ac:dyDescent="0.35">
      <c r="A1427" t="s">
        <v>2672</v>
      </c>
      <c r="B1427" s="1">
        <v>44656</v>
      </c>
      <c r="C1427" s="5" t="str">
        <f t="shared" si="66"/>
        <v>04</v>
      </c>
      <c r="D1427" t="s">
        <v>2673</v>
      </c>
      <c r="E1427" t="s">
        <v>17</v>
      </c>
      <c r="F1427">
        <v>13500</v>
      </c>
      <c r="G1427" t="s">
        <v>248</v>
      </c>
      <c r="H1427" t="s">
        <v>156</v>
      </c>
      <c r="I1427" t="s">
        <v>196</v>
      </c>
      <c r="J1427" t="s">
        <v>21</v>
      </c>
      <c r="K1427" t="s">
        <v>22</v>
      </c>
      <c r="L1427" t="s">
        <v>41</v>
      </c>
      <c r="M1427">
        <v>12000</v>
      </c>
      <c r="N1427" t="s">
        <v>66</v>
      </c>
      <c r="O1427" t="s">
        <v>59</v>
      </c>
      <c r="P1427">
        <v>7105010</v>
      </c>
      <c r="Q1427" t="s">
        <v>67</v>
      </c>
      <c r="R1427" t="str">
        <f t="shared" si="67"/>
        <v>Tertile 1</v>
      </c>
      <c r="S1427" t="str">
        <f t="shared" si="68"/>
        <v>Risky</v>
      </c>
    </row>
    <row r="1428" spans="1:19" x14ac:dyDescent="0.35">
      <c r="A1428" t="s">
        <v>2679</v>
      </c>
      <c r="B1428" s="1">
        <v>44656</v>
      </c>
      <c r="C1428" s="5" t="str">
        <f t="shared" si="66"/>
        <v>04</v>
      </c>
      <c r="D1428" t="s">
        <v>467</v>
      </c>
      <c r="E1428" t="s">
        <v>17</v>
      </c>
      <c r="F1428">
        <v>13500</v>
      </c>
      <c r="G1428" t="s">
        <v>268</v>
      </c>
      <c r="H1428" t="s">
        <v>444</v>
      </c>
      <c r="I1428" t="s">
        <v>445</v>
      </c>
      <c r="J1428" t="s">
        <v>39</v>
      </c>
      <c r="K1428" t="s">
        <v>40</v>
      </c>
      <c r="L1428" t="s">
        <v>23</v>
      </c>
      <c r="M1428">
        <v>75000</v>
      </c>
      <c r="N1428" t="s">
        <v>24</v>
      </c>
      <c r="O1428" t="s">
        <v>43</v>
      </c>
      <c r="P1428">
        <v>7755131</v>
      </c>
      <c r="Q1428" t="s">
        <v>73</v>
      </c>
      <c r="R1428" t="str">
        <f t="shared" si="67"/>
        <v>Tertile 1</v>
      </c>
      <c r="S1428" t="str">
        <f t="shared" si="68"/>
        <v>Risky</v>
      </c>
    </row>
    <row r="1429" spans="1:19" x14ac:dyDescent="0.35">
      <c r="A1429" t="s">
        <v>2684</v>
      </c>
      <c r="B1429" s="1">
        <v>44656</v>
      </c>
      <c r="C1429" s="5" t="str">
        <f t="shared" si="66"/>
        <v>04</v>
      </c>
      <c r="D1429" t="s">
        <v>2685</v>
      </c>
      <c r="E1429" t="s">
        <v>17</v>
      </c>
      <c r="F1429">
        <v>13500</v>
      </c>
      <c r="G1429" t="s">
        <v>295</v>
      </c>
      <c r="H1429" t="s">
        <v>167</v>
      </c>
      <c r="I1429" t="s">
        <v>168</v>
      </c>
      <c r="J1429" t="s">
        <v>21</v>
      </c>
      <c r="K1429" t="s">
        <v>22</v>
      </c>
      <c r="L1429" t="s">
        <v>50</v>
      </c>
      <c r="M1429">
        <v>18000</v>
      </c>
      <c r="N1429" t="s">
        <v>51</v>
      </c>
      <c r="O1429" t="s">
        <v>59</v>
      </c>
      <c r="P1429">
        <v>7810776</v>
      </c>
      <c r="Q1429" t="s">
        <v>44</v>
      </c>
      <c r="R1429" t="str">
        <f t="shared" si="67"/>
        <v>Tertile 1</v>
      </c>
      <c r="S1429" t="str">
        <f t="shared" si="68"/>
        <v>Risky</v>
      </c>
    </row>
    <row r="1430" spans="1:19" x14ac:dyDescent="0.35">
      <c r="A1430" t="s">
        <v>2691</v>
      </c>
      <c r="B1430" s="1">
        <v>44656</v>
      </c>
      <c r="C1430" s="5" t="str">
        <f t="shared" si="66"/>
        <v>04</v>
      </c>
      <c r="D1430" t="s">
        <v>470</v>
      </c>
      <c r="E1430" t="s">
        <v>17</v>
      </c>
      <c r="F1430">
        <v>13500</v>
      </c>
      <c r="G1430" t="s">
        <v>166</v>
      </c>
      <c r="H1430" t="s">
        <v>216</v>
      </c>
      <c r="I1430" t="s">
        <v>599</v>
      </c>
      <c r="J1430" t="s">
        <v>21</v>
      </c>
      <c r="K1430" t="s">
        <v>22</v>
      </c>
      <c r="L1430" t="s">
        <v>41</v>
      </c>
      <c r="M1430">
        <v>19000</v>
      </c>
      <c r="N1430" t="s">
        <v>24</v>
      </c>
      <c r="O1430" t="s">
        <v>25</v>
      </c>
      <c r="P1430">
        <v>6270752</v>
      </c>
      <c r="Q1430" t="s">
        <v>73</v>
      </c>
      <c r="R1430" t="str">
        <f t="shared" si="67"/>
        <v>Tertile 1</v>
      </c>
      <c r="S1430" t="str">
        <f t="shared" si="68"/>
        <v>Risky</v>
      </c>
    </row>
    <row r="1431" spans="1:19" x14ac:dyDescent="0.35">
      <c r="A1431" t="s">
        <v>2626</v>
      </c>
      <c r="B1431" s="1">
        <v>44656</v>
      </c>
      <c r="C1431" s="5" t="str">
        <f t="shared" si="66"/>
        <v>04</v>
      </c>
      <c r="D1431" t="s">
        <v>302</v>
      </c>
      <c r="E1431" t="s">
        <v>17</v>
      </c>
      <c r="F1431">
        <v>355000</v>
      </c>
      <c r="G1431" t="s">
        <v>268</v>
      </c>
      <c r="H1431" t="s">
        <v>64</v>
      </c>
      <c r="I1431" t="s">
        <v>77</v>
      </c>
      <c r="J1431" t="s">
        <v>21</v>
      </c>
      <c r="K1431" t="s">
        <v>22</v>
      </c>
      <c r="L1431" t="s">
        <v>50</v>
      </c>
      <c r="M1431">
        <v>36000</v>
      </c>
      <c r="N1431" t="s">
        <v>24</v>
      </c>
      <c r="O1431" t="s">
        <v>43</v>
      </c>
      <c r="P1431">
        <v>7699387</v>
      </c>
      <c r="Q1431" t="s">
        <v>26</v>
      </c>
      <c r="R1431" t="str">
        <f t="shared" si="67"/>
        <v>Tertile 1</v>
      </c>
      <c r="S1431" t="str">
        <f t="shared" si="68"/>
        <v>Risky</v>
      </c>
    </row>
    <row r="1432" spans="1:19" x14ac:dyDescent="0.35">
      <c r="A1432" t="s">
        <v>2678</v>
      </c>
      <c r="B1432" s="1">
        <v>44656</v>
      </c>
      <c r="C1432" s="5" t="str">
        <f t="shared" si="66"/>
        <v>04</v>
      </c>
      <c r="D1432" t="s">
        <v>441</v>
      </c>
      <c r="E1432" t="s">
        <v>86</v>
      </c>
      <c r="F1432">
        <v>375000</v>
      </c>
      <c r="G1432" t="s">
        <v>252</v>
      </c>
      <c r="H1432" t="s">
        <v>156</v>
      </c>
      <c r="I1432" t="s">
        <v>157</v>
      </c>
      <c r="J1432" t="s">
        <v>21</v>
      </c>
      <c r="K1432" t="s">
        <v>22</v>
      </c>
      <c r="L1432" t="s">
        <v>50</v>
      </c>
      <c r="M1432">
        <v>46000</v>
      </c>
      <c r="N1432" t="s">
        <v>72</v>
      </c>
      <c r="O1432" t="s">
        <v>43</v>
      </c>
      <c r="P1432">
        <v>7809545</v>
      </c>
      <c r="Q1432" t="s">
        <v>67</v>
      </c>
      <c r="R1432" t="str">
        <f t="shared" si="67"/>
        <v>Tertile 1</v>
      </c>
      <c r="S1432" t="str">
        <f t="shared" si="68"/>
        <v>Risky</v>
      </c>
    </row>
    <row r="1433" spans="1:19" x14ac:dyDescent="0.35">
      <c r="A1433" t="s">
        <v>2602</v>
      </c>
      <c r="B1433" s="1">
        <v>44656</v>
      </c>
      <c r="C1433" s="5" t="str">
        <f t="shared" si="66"/>
        <v>04</v>
      </c>
      <c r="D1433" t="s">
        <v>426</v>
      </c>
      <c r="E1433" t="s">
        <v>17</v>
      </c>
      <c r="F1433">
        <v>421000</v>
      </c>
      <c r="G1433" t="s">
        <v>103</v>
      </c>
      <c r="H1433" t="s">
        <v>19</v>
      </c>
      <c r="I1433" t="s">
        <v>400</v>
      </c>
      <c r="J1433" t="s">
        <v>39</v>
      </c>
      <c r="K1433" t="s">
        <v>40</v>
      </c>
      <c r="L1433" t="s">
        <v>23</v>
      </c>
      <c r="M1433">
        <v>43000</v>
      </c>
      <c r="N1433" t="s">
        <v>42</v>
      </c>
      <c r="O1433" t="s">
        <v>25</v>
      </c>
      <c r="P1433">
        <v>6394204</v>
      </c>
      <c r="Q1433" t="s">
        <v>44</v>
      </c>
      <c r="R1433" t="str">
        <f t="shared" si="67"/>
        <v>Tertile 1</v>
      </c>
      <c r="S1433" t="str">
        <f t="shared" si="68"/>
        <v>Risky</v>
      </c>
    </row>
    <row r="1434" spans="1:19" x14ac:dyDescent="0.35">
      <c r="A1434" t="s">
        <v>2622</v>
      </c>
      <c r="B1434" s="1">
        <v>44656</v>
      </c>
      <c r="C1434" s="5" t="str">
        <f t="shared" si="66"/>
        <v>04</v>
      </c>
      <c r="D1434" t="s">
        <v>102</v>
      </c>
      <c r="E1434" t="s">
        <v>17</v>
      </c>
      <c r="F1434">
        <v>470000</v>
      </c>
      <c r="G1434" t="s">
        <v>199</v>
      </c>
      <c r="H1434" t="s">
        <v>148</v>
      </c>
      <c r="I1434" t="s">
        <v>614</v>
      </c>
      <c r="J1434" t="s">
        <v>21</v>
      </c>
      <c r="K1434" t="s">
        <v>22</v>
      </c>
      <c r="L1434" t="s">
        <v>50</v>
      </c>
      <c r="M1434">
        <v>32000</v>
      </c>
      <c r="N1434" t="s">
        <v>51</v>
      </c>
      <c r="O1434" t="s">
        <v>59</v>
      </c>
      <c r="P1434">
        <v>8774840</v>
      </c>
      <c r="Q1434" t="s">
        <v>52</v>
      </c>
      <c r="R1434" t="str">
        <f t="shared" si="67"/>
        <v>Tertile 1</v>
      </c>
      <c r="S1434" t="str">
        <f t="shared" si="68"/>
        <v>Risky</v>
      </c>
    </row>
    <row r="1435" spans="1:19" x14ac:dyDescent="0.35">
      <c r="A1435" t="s">
        <v>2670</v>
      </c>
      <c r="B1435" s="1">
        <v>44656</v>
      </c>
      <c r="C1435" s="5" t="str">
        <f t="shared" si="66"/>
        <v>04</v>
      </c>
      <c r="D1435" t="s">
        <v>2671</v>
      </c>
      <c r="E1435" t="s">
        <v>17</v>
      </c>
      <c r="F1435">
        <v>520000</v>
      </c>
      <c r="G1435" t="s">
        <v>244</v>
      </c>
      <c r="H1435" t="s">
        <v>216</v>
      </c>
      <c r="I1435" t="s">
        <v>599</v>
      </c>
      <c r="J1435" t="s">
        <v>21</v>
      </c>
      <c r="K1435" t="s">
        <v>22</v>
      </c>
      <c r="L1435" t="s">
        <v>41</v>
      </c>
      <c r="M1435">
        <v>19000</v>
      </c>
      <c r="N1435" t="s">
        <v>58</v>
      </c>
      <c r="O1435" t="s">
        <v>25</v>
      </c>
      <c r="P1435">
        <v>6360263</v>
      </c>
      <c r="Q1435" t="s">
        <v>60</v>
      </c>
      <c r="R1435" t="str">
        <f t="shared" si="67"/>
        <v>Tertile 1</v>
      </c>
      <c r="S1435" t="str">
        <f t="shared" si="68"/>
        <v>Risky</v>
      </c>
    </row>
    <row r="1436" spans="1:19" x14ac:dyDescent="0.35">
      <c r="A1436" t="s">
        <v>2611</v>
      </c>
      <c r="B1436" s="1">
        <v>44656</v>
      </c>
      <c r="C1436" s="5" t="str">
        <f t="shared" si="66"/>
        <v>04</v>
      </c>
      <c r="D1436" t="s">
        <v>2612</v>
      </c>
      <c r="E1436" t="s">
        <v>17</v>
      </c>
      <c r="F1436">
        <v>623000</v>
      </c>
      <c r="G1436" t="s">
        <v>18</v>
      </c>
      <c r="H1436" t="s">
        <v>104</v>
      </c>
      <c r="I1436" t="s">
        <v>487</v>
      </c>
      <c r="J1436" t="s">
        <v>39</v>
      </c>
      <c r="K1436" t="s">
        <v>40</v>
      </c>
      <c r="L1436" t="s">
        <v>23</v>
      </c>
      <c r="M1436">
        <v>21000</v>
      </c>
      <c r="N1436" t="s">
        <v>24</v>
      </c>
      <c r="O1436" t="s">
        <v>25</v>
      </c>
      <c r="P1436">
        <v>6795744</v>
      </c>
      <c r="Q1436" t="s">
        <v>26</v>
      </c>
      <c r="R1436" t="str">
        <f t="shared" si="67"/>
        <v>Tertile 2</v>
      </c>
      <c r="S1436" t="str">
        <f t="shared" si="68"/>
        <v>Risky</v>
      </c>
    </row>
    <row r="1437" spans="1:19" x14ac:dyDescent="0.35">
      <c r="A1437" t="s">
        <v>2625</v>
      </c>
      <c r="B1437" s="1">
        <v>44656</v>
      </c>
      <c r="C1437" s="5" t="str">
        <f t="shared" si="66"/>
        <v>04</v>
      </c>
      <c r="D1437" t="s">
        <v>256</v>
      </c>
      <c r="E1437" t="s">
        <v>86</v>
      </c>
      <c r="F1437">
        <v>665000</v>
      </c>
      <c r="G1437" t="s">
        <v>252</v>
      </c>
      <c r="H1437" t="s">
        <v>30</v>
      </c>
      <c r="I1437" t="s">
        <v>153</v>
      </c>
      <c r="J1437" t="s">
        <v>21</v>
      </c>
      <c r="K1437" t="s">
        <v>22</v>
      </c>
      <c r="L1437" t="s">
        <v>41</v>
      </c>
      <c r="M1437">
        <v>23000</v>
      </c>
      <c r="N1437" t="s">
        <v>72</v>
      </c>
      <c r="O1437" t="s">
        <v>25</v>
      </c>
      <c r="P1437">
        <v>7001353</v>
      </c>
      <c r="Q1437" t="s">
        <v>73</v>
      </c>
      <c r="R1437" t="str">
        <f t="shared" si="67"/>
        <v>Tertile 2</v>
      </c>
      <c r="S1437" t="str">
        <f t="shared" si="68"/>
        <v>Risky</v>
      </c>
    </row>
    <row r="1438" spans="1:19" x14ac:dyDescent="0.35">
      <c r="A1438" t="s">
        <v>2617</v>
      </c>
      <c r="B1438" s="1">
        <v>44656</v>
      </c>
      <c r="C1438" s="5" t="str">
        <f t="shared" si="66"/>
        <v>04</v>
      </c>
      <c r="D1438" t="s">
        <v>2618</v>
      </c>
      <c r="E1438" t="s">
        <v>86</v>
      </c>
      <c r="F1438">
        <v>670000</v>
      </c>
      <c r="G1438" t="s">
        <v>137</v>
      </c>
      <c r="H1438" t="s">
        <v>216</v>
      </c>
      <c r="I1438" t="s">
        <v>599</v>
      </c>
      <c r="J1438" t="s">
        <v>21</v>
      </c>
      <c r="K1438" t="s">
        <v>22</v>
      </c>
      <c r="L1438" t="s">
        <v>41</v>
      </c>
      <c r="M1438">
        <v>19000</v>
      </c>
      <c r="N1438" t="s">
        <v>24</v>
      </c>
      <c r="O1438" t="s">
        <v>25</v>
      </c>
      <c r="P1438">
        <v>8568123</v>
      </c>
      <c r="Q1438" t="s">
        <v>26</v>
      </c>
      <c r="R1438" t="str">
        <f t="shared" si="67"/>
        <v>Tertile 2</v>
      </c>
      <c r="S1438" t="str">
        <f t="shared" si="68"/>
        <v>Risky</v>
      </c>
    </row>
    <row r="1439" spans="1:19" x14ac:dyDescent="0.35">
      <c r="A1439" t="s">
        <v>2648</v>
      </c>
      <c r="B1439" s="1">
        <v>44656</v>
      </c>
      <c r="C1439" s="5" t="str">
        <f t="shared" si="66"/>
        <v>04</v>
      </c>
      <c r="D1439" t="s">
        <v>2649</v>
      </c>
      <c r="E1439" t="s">
        <v>86</v>
      </c>
      <c r="F1439">
        <v>675000</v>
      </c>
      <c r="G1439" t="s">
        <v>160</v>
      </c>
      <c r="H1439" t="s">
        <v>19</v>
      </c>
      <c r="I1439" t="s">
        <v>705</v>
      </c>
      <c r="J1439" t="s">
        <v>21</v>
      </c>
      <c r="K1439" t="s">
        <v>22</v>
      </c>
      <c r="L1439" t="s">
        <v>23</v>
      </c>
      <c r="M1439">
        <v>61000</v>
      </c>
      <c r="N1439" t="s">
        <v>58</v>
      </c>
      <c r="O1439" t="s">
        <v>59</v>
      </c>
      <c r="P1439">
        <v>6772230</v>
      </c>
      <c r="Q1439" t="s">
        <v>60</v>
      </c>
      <c r="R1439" t="str">
        <f t="shared" si="67"/>
        <v>Tertile 2</v>
      </c>
      <c r="S1439" t="str">
        <f t="shared" si="68"/>
        <v>Risky</v>
      </c>
    </row>
    <row r="1440" spans="1:19" x14ac:dyDescent="0.35">
      <c r="A1440" t="s">
        <v>2607</v>
      </c>
      <c r="B1440" s="1">
        <v>44656</v>
      </c>
      <c r="C1440" s="5" t="str">
        <f t="shared" si="66"/>
        <v>04</v>
      </c>
      <c r="D1440" t="s">
        <v>2608</v>
      </c>
      <c r="E1440" t="s">
        <v>17</v>
      </c>
      <c r="F1440">
        <v>683000</v>
      </c>
      <c r="G1440" t="s">
        <v>152</v>
      </c>
      <c r="H1440" t="s">
        <v>48</v>
      </c>
      <c r="I1440" t="s">
        <v>260</v>
      </c>
      <c r="J1440" t="s">
        <v>39</v>
      </c>
      <c r="K1440" t="s">
        <v>40</v>
      </c>
      <c r="L1440" t="s">
        <v>50</v>
      </c>
      <c r="M1440">
        <v>24000</v>
      </c>
      <c r="N1440" t="s">
        <v>66</v>
      </c>
      <c r="O1440" t="s">
        <v>25</v>
      </c>
      <c r="P1440">
        <v>6577759</v>
      </c>
      <c r="Q1440" t="s">
        <v>67</v>
      </c>
      <c r="R1440" t="str">
        <f t="shared" si="67"/>
        <v>Tertile 2</v>
      </c>
      <c r="S1440" t="str">
        <f t="shared" si="68"/>
        <v>Risky</v>
      </c>
    </row>
    <row r="1441" spans="1:19" x14ac:dyDescent="0.35">
      <c r="A1441" t="s">
        <v>2613</v>
      </c>
      <c r="B1441" s="1">
        <v>44656</v>
      </c>
      <c r="C1441" s="5" t="str">
        <f t="shared" si="66"/>
        <v>04</v>
      </c>
      <c r="D1441" t="s">
        <v>2614</v>
      </c>
      <c r="E1441" t="s">
        <v>17</v>
      </c>
      <c r="F1441">
        <v>720000</v>
      </c>
      <c r="G1441" t="s">
        <v>29</v>
      </c>
      <c r="H1441" t="s">
        <v>64</v>
      </c>
      <c r="I1441" t="s">
        <v>65</v>
      </c>
      <c r="J1441" t="s">
        <v>21</v>
      </c>
      <c r="K1441" t="s">
        <v>22</v>
      </c>
      <c r="L1441" t="s">
        <v>50</v>
      </c>
      <c r="M1441">
        <v>21000</v>
      </c>
      <c r="N1441" t="s">
        <v>32</v>
      </c>
      <c r="O1441" t="s">
        <v>59</v>
      </c>
      <c r="P1441">
        <v>6482307</v>
      </c>
      <c r="Q1441" t="s">
        <v>33</v>
      </c>
      <c r="R1441" t="str">
        <f t="shared" si="67"/>
        <v>Tertile 2</v>
      </c>
      <c r="S1441" t="str">
        <f t="shared" si="68"/>
        <v>Risky</v>
      </c>
    </row>
    <row r="1442" spans="1:19" x14ac:dyDescent="0.35">
      <c r="A1442" t="s">
        <v>2657</v>
      </c>
      <c r="B1442" s="1">
        <v>44656</v>
      </c>
      <c r="C1442" s="5" t="str">
        <f t="shared" si="66"/>
        <v>04</v>
      </c>
      <c r="D1442" t="s">
        <v>2658</v>
      </c>
      <c r="E1442" t="s">
        <v>17</v>
      </c>
      <c r="F1442">
        <v>735000</v>
      </c>
      <c r="G1442" t="s">
        <v>191</v>
      </c>
      <c r="H1442" t="s">
        <v>174</v>
      </c>
      <c r="I1442" t="s">
        <v>377</v>
      </c>
      <c r="J1442" t="s">
        <v>39</v>
      </c>
      <c r="K1442" t="s">
        <v>40</v>
      </c>
      <c r="L1442" t="s">
        <v>50</v>
      </c>
      <c r="M1442">
        <v>26000</v>
      </c>
      <c r="N1442" t="s">
        <v>32</v>
      </c>
      <c r="O1442" t="s">
        <v>83</v>
      </c>
      <c r="P1442">
        <v>6153589</v>
      </c>
      <c r="Q1442" t="s">
        <v>33</v>
      </c>
      <c r="R1442" t="str">
        <f t="shared" si="67"/>
        <v>Tertile 2</v>
      </c>
      <c r="S1442" t="str">
        <f t="shared" si="68"/>
        <v>Risky</v>
      </c>
    </row>
    <row r="1443" spans="1:19" x14ac:dyDescent="0.35">
      <c r="A1443" t="s">
        <v>2600</v>
      </c>
      <c r="B1443" s="1">
        <v>44656</v>
      </c>
      <c r="C1443" s="5" t="str">
        <f t="shared" si="66"/>
        <v>04</v>
      </c>
      <c r="D1443" t="s">
        <v>2601</v>
      </c>
      <c r="E1443" t="s">
        <v>17</v>
      </c>
      <c r="F1443">
        <v>750000</v>
      </c>
      <c r="G1443" t="s">
        <v>98</v>
      </c>
      <c r="H1443" t="s">
        <v>117</v>
      </c>
      <c r="I1443" t="s">
        <v>427</v>
      </c>
      <c r="J1443" t="s">
        <v>39</v>
      </c>
      <c r="K1443" t="s">
        <v>40</v>
      </c>
      <c r="L1443" t="s">
        <v>50</v>
      </c>
      <c r="M1443">
        <v>13000</v>
      </c>
      <c r="N1443" t="s">
        <v>32</v>
      </c>
      <c r="O1443" t="s">
        <v>25</v>
      </c>
      <c r="P1443">
        <v>7265017</v>
      </c>
      <c r="Q1443" t="s">
        <v>33</v>
      </c>
      <c r="R1443" t="str">
        <f t="shared" si="67"/>
        <v>Tertile 2</v>
      </c>
      <c r="S1443" t="str">
        <f t="shared" si="68"/>
        <v>Risky</v>
      </c>
    </row>
    <row r="1444" spans="1:19" x14ac:dyDescent="0.35">
      <c r="A1444" t="s">
        <v>2615</v>
      </c>
      <c r="B1444" s="1">
        <v>44656</v>
      </c>
      <c r="C1444" s="5" t="str">
        <f t="shared" si="66"/>
        <v>04</v>
      </c>
      <c r="D1444" t="s">
        <v>2616</v>
      </c>
      <c r="E1444" t="s">
        <v>86</v>
      </c>
      <c r="F1444">
        <v>780000</v>
      </c>
      <c r="G1444" t="s">
        <v>36</v>
      </c>
      <c r="H1444" t="s">
        <v>48</v>
      </c>
      <c r="I1444" t="s">
        <v>538</v>
      </c>
      <c r="J1444" t="s">
        <v>39</v>
      </c>
      <c r="K1444" t="s">
        <v>40</v>
      </c>
      <c r="L1444" t="s">
        <v>23</v>
      </c>
      <c r="M1444">
        <v>85000</v>
      </c>
      <c r="N1444" t="s">
        <v>42</v>
      </c>
      <c r="O1444" t="s">
        <v>59</v>
      </c>
      <c r="P1444">
        <v>8602171</v>
      </c>
      <c r="Q1444" t="s">
        <v>44</v>
      </c>
      <c r="R1444" t="str">
        <f t="shared" si="67"/>
        <v>Tertile 2</v>
      </c>
      <c r="S1444" t="str">
        <f t="shared" si="68"/>
        <v>Eligible</v>
      </c>
    </row>
    <row r="1445" spans="1:19" x14ac:dyDescent="0.35">
      <c r="A1445" t="s">
        <v>2596</v>
      </c>
      <c r="B1445" s="1">
        <v>44656</v>
      </c>
      <c r="C1445" s="5" t="str">
        <f t="shared" si="66"/>
        <v>04</v>
      </c>
      <c r="D1445" t="s">
        <v>2597</v>
      </c>
      <c r="E1445" t="s">
        <v>17</v>
      </c>
      <c r="F1445">
        <v>781000</v>
      </c>
      <c r="G1445" t="s">
        <v>80</v>
      </c>
      <c r="H1445" t="s">
        <v>30</v>
      </c>
      <c r="I1445" t="s">
        <v>233</v>
      </c>
      <c r="J1445" t="s">
        <v>39</v>
      </c>
      <c r="K1445" t="s">
        <v>40</v>
      </c>
      <c r="L1445" t="s">
        <v>41</v>
      </c>
      <c r="M1445">
        <v>37000</v>
      </c>
      <c r="N1445" t="s">
        <v>66</v>
      </c>
      <c r="O1445" t="s">
        <v>59</v>
      </c>
      <c r="P1445">
        <v>6652004</v>
      </c>
      <c r="Q1445" t="s">
        <v>67</v>
      </c>
      <c r="R1445" t="str">
        <f t="shared" si="67"/>
        <v>Tertile 2</v>
      </c>
      <c r="S1445" t="str">
        <f t="shared" si="68"/>
        <v>Eligible</v>
      </c>
    </row>
    <row r="1446" spans="1:19" x14ac:dyDescent="0.35">
      <c r="A1446" t="s">
        <v>2662</v>
      </c>
      <c r="B1446" s="1">
        <v>44656</v>
      </c>
      <c r="C1446" s="5" t="str">
        <f t="shared" si="66"/>
        <v>04</v>
      </c>
      <c r="D1446" t="s">
        <v>226</v>
      </c>
      <c r="E1446" t="s">
        <v>17</v>
      </c>
      <c r="F1446">
        <v>795000</v>
      </c>
      <c r="G1446" t="s">
        <v>63</v>
      </c>
      <c r="H1446" t="s">
        <v>64</v>
      </c>
      <c r="I1446" t="s">
        <v>171</v>
      </c>
      <c r="J1446" t="s">
        <v>39</v>
      </c>
      <c r="K1446" t="s">
        <v>40</v>
      </c>
      <c r="L1446" t="s">
        <v>41</v>
      </c>
      <c r="M1446">
        <v>24000</v>
      </c>
      <c r="N1446" t="s">
        <v>66</v>
      </c>
      <c r="O1446" t="s">
        <v>110</v>
      </c>
      <c r="P1446">
        <v>7953288</v>
      </c>
      <c r="Q1446" t="s">
        <v>67</v>
      </c>
      <c r="R1446" t="str">
        <f t="shared" si="67"/>
        <v>Tertile 2</v>
      </c>
      <c r="S1446" t="str">
        <f t="shared" si="68"/>
        <v>Eligible</v>
      </c>
    </row>
    <row r="1447" spans="1:19" x14ac:dyDescent="0.35">
      <c r="A1447" t="s">
        <v>2667</v>
      </c>
      <c r="B1447" s="1">
        <v>44656</v>
      </c>
      <c r="C1447" s="5" t="str">
        <f t="shared" si="66"/>
        <v>04</v>
      </c>
      <c r="D1447" t="s">
        <v>1309</v>
      </c>
      <c r="E1447" t="s">
        <v>17</v>
      </c>
      <c r="F1447">
        <v>849000</v>
      </c>
      <c r="G1447" t="s">
        <v>195</v>
      </c>
      <c r="H1447" t="s">
        <v>126</v>
      </c>
      <c r="I1447" t="s">
        <v>180</v>
      </c>
      <c r="J1447" t="s">
        <v>39</v>
      </c>
      <c r="K1447" t="s">
        <v>40</v>
      </c>
      <c r="L1447" t="s">
        <v>50</v>
      </c>
      <c r="M1447">
        <v>45000</v>
      </c>
      <c r="N1447" t="s">
        <v>42</v>
      </c>
      <c r="O1447" t="s">
        <v>59</v>
      </c>
      <c r="P1447">
        <v>8866000</v>
      </c>
      <c r="Q1447" t="s">
        <v>44</v>
      </c>
      <c r="R1447" t="str">
        <f t="shared" si="67"/>
        <v>Tertile 2</v>
      </c>
      <c r="S1447" t="str">
        <f t="shared" si="68"/>
        <v>Eligible</v>
      </c>
    </row>
    <row r="1448" spans="1:19" x14ac:dyDescent="0.35">
      <c r="A1448" t="s">
        <v>2674</v>
      </c>
      <c r="B1448" s="1">
        <v>44656</v>
      </c>
      <c r="C1448" s="5" t="str">
        <f t="shared" si="66"/>
        <v>04</v>
      </c>
      <c r="D1448" t="s">
        <v>2675</v>
      </c>
      <c r="E1448" t="s">
        <v>86</v>
      </c>
      <c r="F1448">
        <v>850000</v>
      </c>
      <c r="G1448" t="s">
        <v>244</v>
      </c>
      <c r="H1448" t="s">
        <v>19</v>
      </c>
      <c r="I1448" t="s">
        <v>20</v>
      </c>
      <c r="J1448" t="s">
        <v>39</v>
      </c>
      <c r="K1448" t="s">
        <v>40</v>
      </c>
      <c r="L1448" t="s">
        <v>23</v>
      </c>
      <c r="M1448">
        <v>10000</v>
      </c>
      <c r="N1448" t="s">
        <v>58</v>
      </c>
      <c r="O1448" t="s">
        <v>25</v>
      </c>
      <c r="P1448">
        <v>6959801</v>
      </c>
      <c r="Q1448" t="s">
        <v>73</v>
      </c>
      <c r="R1448" t="str">
        <f t="shared" si="67"/>
        <v>Tertile 2</v>
      </c>
      <c r="S1448" t="str">
        <f t="shared" si="68"/>
        <v>Eligible</v>
      </c>
    </row>
    <row r="1449" spans="1:19" x14ac:dyDescent="0.35">
      <c r="A1449" t="s">
        <v>2598</v>
      </c>
      <c r="B1449" s="1">
        <v>44656</v>
      </c>
      <c r="C1449" s="5" t="str">
        <f t="shared" si="66"/>
        <v>04</v>
      </c>
      <c r="D1449" t="s">
        <v>224</v>
      </c>
      <c r="E1449" t="s">
        <v>86</v>
      </c>
      <c r="F1449">
        <v>857500</v>
      </c>
      <c r="G1449" t="s">
        <v>90</v>
      </c>
      <c r="H1449" t="s">
        <v>81</v>
      </c>
      <c r="I1449" t="s">
        <v>435</v>
      </c>
      <c r="J1449" t="s">
        <v>39</v>
      </c>
      <c r="K1449" t="s">
        <v>40</v>
      </c>
      <c r="L1449" t="s">
        <v>50</v>
      </c>
      <c r="M1449">
        <v>13500</v>
      </c>
      <c r="N1449" t="s">
        <v>72</v>
      </c>
      <c r="O1449" t="s">
        <v>43</v>
      </c>
      <c r="P1449">
        <v>6761540</v>
      </c>
      <c r="Q1449" t="s">
        <v>73</v>
      </c>
      <c r="R1449" t="str">
        <f t="shared" si="67"/>
        <v>Tertile 2</v>
      </c>
      <c r="S1449" t="str">
        <f t="shared" si="68"/>
        <v>Eligible</v>
      </c>
    </row>
    <row r="1450" spans="1:19" x14ac:dyDescent="0.35">
      <c r="A1450" t="s">
        <v>2624</v>
      </c>
      <c r="B1450" s="1">
        <v>44656</v>
      </c>
      <c r="C1450" s="5" t="str">
        <f t="shared" si="66"/>
        <v>04</v>
      </c>
      <c r="D1450" t="s">
        <v>205</v>
      </c>
      <c r="E1450" t="s">
        <v>17</v>
      </c>
      <c r="F1450">
        <v>890500</v>
      </c>
      <c r="G1450" t="s">
        <v>248</v>
      </c>
      <c r="H1450" t="s">
        <v>174</v>
      </c>
      <c r="I1450" t="s">
        <v>672</v>
      </c>
      <c r="J1450" t="s">
        <v>39</v>
      </c>
      <c r="K1450" t="s">
        <v>40</v>
      </c>
      <c r="L1450" t="s">
        <v>23</v>
      </c>
      <c r="M1450">
        <v>22500</v>
      </c>
      <c r="N1450" t="s">
        <v>66</v>
      </c>
      <c r="O1450" t="s">
        <v>25</v>
      </c>
      <c r="P1450">
        <v>6387475</v>
      </c>
      <c r="Q1450" t="s">
        <v>67</v>
      </c>
      <c r="R1450" t="str">
        <f t="shared" si="67"/>
        <v>Tertile 2</v>
      </c>
      <c r="S1450" t="str">
        <f t="shared" si="68"/>
        <v>Eligible</v>
      </c>
    </row>
    <row r="1451" spans="1:19" x14ac:dyDescent="0.35">
      <c r="A1451" t="s">
        <v>2634</v>
      </c>
      <c r="B1451" s="1">
        <v>44656</v>
      </c>
      <c r="C1451" s="5" t="str">
        <f t="shared" si="66"/>
        <v>04</v>
      </c>
      <c r="D1451" t="s">
        <v>2610</v>
      </c>
      <c r="E1451" t="s">
        <v>17</v>
      </c>
      <c r="F1451">
        <v>910000</v>
      </c>
      <c r="G1451" t="s">
        <v>80</v>
      </c>
      <c r="H1451" t="s">
        <v>37</v>
      </c>
      <c r="I1451" t="s">
        <v>682</v>
      </c>
      <c r="J1451" t="s">
        <v>39</v>
      </c>
      <c r="K1451" t="s">
        <v>40</v>
      </c>
      <c r="L1451" t="s">
        <v>23</v>
      </c>
      <c r="M1451">
        <v>34000</v>
      </c>
      <c r="N1451" t="s">
        <v>66</v>
      </c>
      <c r="O1451" t="s">
        <v>110</v>
      </c>
      <c r="P1451">
        <v>7107447</v>
      </c>
      <c r="Q1451" t="s">
        <v>67</v>
      </c>
      <c r="R1451" t="str">
        <f t="shared" si="67"/>
        <v>Tertile 2</v>
      </c>
      <c r="S1451" t="str">
        <f t="shared" si="68"/>
        <v>Eligible</v>
      </c>
    </row>
    <row r="1452" spans="1:19" x14ac:dyDescent="0.35">
      <c r="A1452" t="s">
        <v>2619</v>
      </c>
      <c r="B1452" s="1">
        <v>44656</v>
      </c>
      <c r="C1452" s="5" t="str">
        <f t="shared" si="66"/>
        <v>04</v>
      </c>
      <c r="D1452" t="s">
        <v>2620</v>
      </c>
      <c r="E1452" t="s">
        <v>17</v>
      </c>
      <c r="F1452">
        <v>911000</v>
      </c>
      <c r="G1452" t="s">
        <v>191</v>
      </c>
      <c r="H1452" t="s">
        <v>167</v>
      </c>
      <c r="I1452" t="s">
        <v>168</v>
      </c>
      <c r="J1452" t="s">
        <v>39</v>
      </c>
      <c r="K1452" t="s">
        <v>40</v>
      </c>
      <c r="L1452" t="s">
        <v>50</v>
      </c>
      <c r="M1452">
        <v>13000</v>
      </c>
      <c r="N1452" t="s">
        <v>32</v>
      </c>
      <c r="O1452" t="s">
        <v>59</v>
      </c>
      <c r="P1452">
        <v>6475101</v>
      </c>
      <c r="Q1452" t="s">
        <v>33</v>
      </c>
      <c r="R1452" t="str">
        <f t="shared" si="67"/>
        <v>Tertile 2</v>
      </c>
      <c r="S1452" t="str">
        <f t="shared" si="68"/>
        <v>Eligible</v>
      </c>
    </row>
    <row r="1453" spans="1:19" x14ac:dyDescent="0.35">
      <c r="A1453" t="s">
        <v>2686</v>
      </c>
      <c r="B1453" s="1">
        <v>44656</v>
      </c>
      <c r="C1453" s="5" t="str">
        <f t="shared" si="66"/>
        <v>04</v>
      </c>
      <c r="D1453" t="s">
        <v>2687</v>
      </c>
      <c r="E1453" t="s">
        <v>86</v>
      </c>
      <c r="F1453">
        <v>930000</v>
      </c>
      <c r="G1453" t="s">
        <v>160</v>
      </c>
      <c r="H1453" t="s">
        <v>99</v>
      </c>
      <c r="I1453" t="s">
        <v>541</v>
      </c>
      <c r="J1453" t="s">
        <v>39</v>
      </c>
      <c r="K1453" t="s">
        <v>40</v>
      </c>
      <c r="L1453" t="s">
        <v>50</v>
      </c>
      <c r="M1453">
        <v>14000</v>
      </c>
      <c r="N1453" t="s">
        <v>58</v>
      </c>
      <c r="O1453" t="s">
        <v>43</v>
      </c>
      <c r="P1453">
        <v>6891161</v>
      </c>
      <c r="Q1453" t="s">
        <v>52</v>
      </c>
      <c r="R1453" t="str">
        <f t="shared" si="67"/>
        <v>Tertile 2</v>
      </c>
      <c r="S1453" t="str">
        <f t="shared" si="68"/>
        <v>Eligible</v>
      </c>
    </row>
    <row r="1454" spans="1:19" x14ac:dyDescent="0.35">
      <c r="A1454" t="s">
        <v>2630</v>
      </c>
      <c r="B1454" s="1">
        <v>44656</v>
      </c>
      <c r="C1454" s="5" t="str">
        <f t="shared" si="66"/>
        <v>04</v>
      </c>
      <c r="D1454" t="s">
        <v>1809</v>
      </c>
      <c r="E1454" t="s">
        <v>17</v>
      </c>
      <c r="F1454">
        <v>935000</v>
      </c>
      <c r="G1454" t="s">
        <v>90</v>
      </c>
      <c r="H1454" t="s">
        <v>444</v>
      </c>
      <c r="I1454" t="s">
        <v>519</v>
      </c>
      <c r="J1454" t="s">
        <v>21</v>
      </c>
      <c r="K1454" t="s">
        <v>22</v>
      </c>
      <c r="L1454" t="s">
        <v>41</v>
      </c>
      <c r="M1454">
        <v>39000</v>
      </c>
      <c r="N1454" t="s">
        <v>72</v>
      </c>
      <c r="O1454" t="s">
        <v>83</v>
      </c>
      <c r="P1454">
        <v>6620381</v>
      </c>
      <c r="Q1454" t="s">
        <v>73</v>
      </c>
      <c r="R1454" t="str">
        <f t="shared" si="67"/>
        <v>Tertile 2</v>
      </c>
      <c r="S1454" t="str">
        <f t="shared" si="68"/>
        <v>Eligible</v>
      </c>
    </row>
    <row r="1455" spans="1:19" x14ac:dyDescent="0.35">
      <c r="A1455" t="s">
        <v>2599</v>
      </c>
      <c r="B1455" s="1">
        <v>44656</v>
      </c>
      <c r="C1455" s="5" t="str">
        <f t="shared" si="66"/>
        <v>04</v>
      </c>
      <c r="D1455" t="s">
        <v>704</v>
      </c>
      <c r="E1455" t="s">
        <v>86</v>
      </c>
      <c r="F1455">
        <v>960000</v>
      </c>
      <c r="G1455" t="s">
        <v>166</v>
      </c>
      <c r="H1455" t="s">
        <v>30</v>
      </c>
      <c r="I1455" t="s">
        <v>332</v>
      </c>
      <c r="J1455" t="s">
        <v>21</v>
      </c>
      <c r="K1455" t="s">
        <v>22</v>
      </c>
      <c r="L1455" t="s">
        <v>50</v>
      </c>
      <c r="M1455">
        <v>21000</v>
      </c>
      <c r="N1455" t="s">
        <v>24</v>
      </c>
      <c r="O1455" t="s">
        <v>110</v>
      </c>
      <c r="P1455">
        <v>8731932</v>
      </c>
      <c r="Q1455" t="s">
        <v>26</v>
      </c>
      <c r="R1455" t="str">
        <f t="shared" si="67"/>
        <v>Tertile 2</v>
      </c>
      <c r="S1455" t="str">
        <f t="shared" si="68"/>
        <v>Eligible</v>
      </c>
    </row>
    <row r="1456" spans="1:19" x14ac:dyDescent="0.35">
      <c r="A1456" t="s">
        <v>2631</v>
      </c>
      <c r="B1456" s="1">
        <v>44656</v>
      </c>
      <c r="C1456" s="5" t="str">
        <f t="shared" si="66"/>
        <v>04</v>
      </c>
      <c r="D1456" t="s">
        <v>1244</v>
      </c>
      <c r="E1456" t="s">
        <v>86</v>
      </c>
      <c r="F1456">
        <v>967500</v>
      </c>
      <c r="G1456" t="s">
        <v>80</v>
      </c>
      <c r="H1456" t="s">
        <v>319</v>
      </c>
      <c r="I1456" t="s">
        <v>478</v>
      </c>
      <c r="J1456" t="s">
        <v>21</v>
      </c>
      <c r="K1456" t="s">
        <v>22</v>
      </c>
      <c r="L1456" t="s">
        <v>41</v>
      </c>
      <c r="M1456">
        <v>12500</v>
      </c>
      <c r="N1456" t="s">
        <v>66</v>
      </c>
      <c r="O1456" t="s">
        <v>110</v>
      </c>
      <c r="P1456">
        <v>7145746</v>
      </c>
      <c r="Q1456" t="s">
        <v>67</v>
      </c>
      <c r="R1456" t="str">
        <f t="shared" si="67"/>
        <v>Tertile 2</v>
      </c>
      <c r="S1456" t="str">
        <f t="shared" si="68"/>
        <v>Eligible</v>
      </c>
    </row>
    <row r="1457" spans="1:19" x14ac:dyDescent="0.35">
      <c r="A1457" t="s">
        <v>2594</v>
      </c>
      <c r="B1457" s="1">
        <v>44656</v>
      </c>
      <c r="C1457" s="5" t="str">
        <f t="shared" si="66"/>
        <v>04</v>
      </c>
      <c r="D1457" t="s">
        <v>2595</v>
      </c>
      <c r="E1457" t="s">
        <v>17</v>
      </c>
      <c r="F1457">
        <v>1085000</v>
      </c>
      <c r="G1457" t="s">
        <v>160</v>
      </c>
      <c r="H1457" t="s">
        <v>108</v>
      </c>
      <c r="I1457" t="s">
        <v>109</v>
      </c>
      <c r="J1457" t="s">
        <v>21</v>
      </c>
      <c r="K1457" t="s">
        <v>22</v>
      </c>
      <c r="L1457" t="s">
        <v>50</v>
      </c>
      <c r="M1457">
        <v>46500</v>
      </c>
      <c r="N1457" t="s">
        <v>58</v>
      </c>
      <c r="O1457" t="s">
        <v>110</v>
      </c>
      <c r="P1457">
        <v>7094649</v>
      </c>
      <c r="Q1457" t="s">
        <v>60</v>
      </c>
      <c r="R1457" t="str">
        <f t="shared" si="67"/>
        <v>Tertile 3</v>
      </c>
      <c r="S1457" t="str">
        <f t="shared" si="68"/>
        <v>Eligible</v>
      </c>
    </row>
    <row r="1458" spans="1:19" x14ac:dyDescent="0.35">
      <c r="A1458" t="s">
        <v>2664</v>
      </c>
      <c r="B1458" s="1">
        <v>44656</v>
      </c>
      <c r="C1458" s="5" t="str">
        <f t="shared" si="66"/>
        <v>04</v>
      </c>
      <c r="D1458" t="s">
        <v>2665</v>
      </c>
      <c r="E1458" t="s">
        <v>86</v>
      </c>
      <c r="F1458">
        <v>1150000</v>
      </c>
      <c r="G1458" t="s">
        <v>103</v>
      </c>
      <c r="H1458" t="s">
        <v>94</v>
      </c>
      <c r="I1458" t="s">
        <v>95</v>
      </c>
      <c r="J1458" t="s">
        <v>21</v>
      </c>
      <c r="K1458" t="s">
        <v>22</v>
      </c>
      <c r="L1458" t="s">
        <v>41</v>
      </c>
      <c r="M1458">
        <v>31001</v>
      </c>
      <c r="N1458" t="s">
        <v>42</v>
      </c>
      <c r="O1458" t="s">
        <v>83</v>
      </c>
      <c r="P1458">
        <v>7939653</v>
      </c>
      <c r="Q1458" t="s">
        <v>44</v>
      </c>
      <c r="R1458" t="str">
        <f t="shared" si="67"/>
        <v>Tertile 3</v>
      </c>
      <c r="S1458" t="str">
        <f t="shared" si="68"/>
        <v>Eligible</v>
      </c>
    </row>
    <row r="1459" spans="1:19" x14ac:dyDescent="0.35">
      <c r="A1459" t="s">
        <v>2692</v>
      </c>
      <c r="B1459" s="1">
        <v>44656</v>
      </c>
      <c r="C1459" s="5" t="str">
        <f t="shared" si="66"/>
        <v>04</v>
      </c>
      <c r="D1459" t="s">
        <v>473</v>
      </c>
      <c r="E1459" t="s">
        <v>17</v>
      </c>
      <c r="F1459">
        <v>1185000</v>
      </c>
      <c r="G1459" t="s">
        <v>98</v>
      </c>
      <c r="H1459" t="s">
        <v>148</v>
      </c>
      <c r="I1459" t="s">
        <v>329</v>
      </c>
      <c r="J1459" t="s">
        <v>21</v>
      </c>
      <c r="K1459" t="s">
        <v>22</v>
      </c>
      <c r="L1459" t="s">
        <v>50</v>
      </c>
      <c r="M1459">
        <v>17500</v>
      </c>
      <c r="N1459" t="s">
        <v>32</v>
      </c>
      <c r="O1459" t="s">
        <v>110</v>
      </c>
      <c r="P1459">
        <v>7285073</v>
      </c>
      <c r="Q1459" t="s">
        <v>26</v>
      </c>
      <c r="R1459" t="str">
        <f t="shared" si="67"/>
        <v>Tertile 3</v>
      </c>
      <c r="S1459" t="str">
        <f t="shared" si="68"/>
        <v>Eligible</v>
      </c>
    </row>
    <row r="1460" spans="1:19" x14ac:dyDescent="0.35">
      <c r="A1460" t="s">
        <v>2682</v>
      </c>
      <c r="B1460" s="1">
        <v>44656</v>
      </c>
      <c r="C1460" s="5" t="str">
        <f t="shared" si="66"/>
        <v>04</v>
      </c>
      <c r="D1460" t="s">
        <v>2683</v>
      </c>
      <c r="E1460" t="s">
        <v>17</v>
      </c>
      <c r="F1460">
        <v>1200000</v>
      </c>
      <c r="G1460" t="s">
        <v>291</v>
      </c>
      <c r="H1460" t="s">
        <v>143</v>
      </c>
      <c r="I1460" t="s">
        <v>1185</v>
      </c>
      <c r="J1460" t="s">
        <v>21</v>
      </c>
      <c r="K1460" t="s">
        <v>22</v>
      </c>
      <c r="L1460" t="s">
        <v>41</v>
      </c>
      <c r="M1460">
        <v>22000</v>
      </c>
      <c r="N1460" t="s">
        <v>42</v>
      </c>
      <c r="O1460" t="s">
        <v>59</v>
      </c>
      <c r="P1460">
        <v>8601762</v>
      </c>
      <c r="Q1460" t="s">
        <v>33</v>
      </c>
      <c r="R1460" t="str">
        <f t="shared" si="67"/>
        <v>Tertile 3</v>
      </c>
      <c r="S1460" t="str">
        <f t="shared" si="68"/>
        <v>Eligible</v>
      </c>
    </row>
    <row r="1461" spans="1:19" x14ac:dyDescent="0.35">
      <c r="A1461" t="s">
        <v>2627</v>
      </c>
      <c r="B1461" s="1">
        <v>44656</v>
      </c>
      <c r="C1461" s="5" t="str">
        <f t="shared" si="66"/>
        <v>04</v>
      </c>
      <c r="D1461" t="s">
        <v>1216</v>
      </c>
      <c r="E1461" t="s">
        <v>17</v>
      </c>
      <c r="F1461">
        <v>1300000</v>
      </c>
      <c r="G1461" t="s">
        <v>288</v>
      </c>
      <c r="H1461" t="s">
        <v>216</v>
      </c>
      <c r="I1461" t="s">
        <v>217</v>
      </c>
      <c r="J1461" t="s">
        <v>21</v>
      </c>
      <c r="K1461" t="s">
        <v>22</v>
      </c>
      <c r="L1461" t="s">
        <v>41</v>
      </c>
      <c r="M1461">
        <v>19000</v>
      </c>
      <c r="N1461" t="s">
        <v>32</v>
      </c>
      <c r="O1461" t="s">
        <v>59</v>
      </c>
      <c r="P1461">
        <v>6586338</v>
      </c>
      <c r="Q1461" t="s">
        <v>33</v>
      </c>
      <c r="R1461" t="str">
        <f t="shared" si="67"/>
        <v>Tertile 3</v>
      </c>
      <c r="S1461" t="str">
        <f t="shared" si="68"/>
        <v>Eligible</v>
      </c>
    </row>
    <row r="1462" spans="1:19" x14ac:dyDescent="0.35">
      <c r="A1462" t="s">
        <v>2655</v>
      </c>
      <c r="B1462" s="1">
        <v>44656</v>
      </c>
      <c r="C1462" s="5" t="str">
        <f t="shared" si="66"/>
        <v>04</v>
      </c>
      <c r="D1462" t="s">
        <v>2656</v>
      </c>
      <c r="E1462" t="s">
        <v>17</v>
      </c>
      <c r="F1462">
        <v>1350000</v>
      </c>
      <c r="G1462" t="s">
        <v>29</v>
      </c>
      <c r="H1462" t="s">
        <v>64</v>
      </c>
      <c r="I1462" t="s">
        <v>65</v>
      </c>
      <c r="J1462" t="s">
        <v>21</v>
      </c>
      <c r="K1462" t="s">
        <v>22</v>
      </c>
      <c r="L1462" t="s">
        <v>50</v>
      </c>
      <c r="M1462">
        <v>21000</v>
      </c>
      <c r="N1462" t="s">
        <v>32</v>
      </c>
      <c r="O1462" t="s">
        <v>59</v>
      </c>
      <c r="P1462">
        <v>6330891</v>
      </c>
      <c r="Q1462" t="s">
        <v>33</v>
      </c>
      <c r="R1462" t="str">
        <f t="shared" si="67"/>
        <v>Tertile 3</v>
      </c>
      <c r="S1462" t="str">
        <f t="shared" si="68"/>
        <v>Eligible</v>
      </c>
    </row>
    <row r="1463" spans="1:19" x14ac:dyDescent="0.35">
      <c r="A1463" t="s">
        <v>2663</v>
      </c>
      <c r="B1463" s="1">
        <v>44656</v>
      </c>
      <c r="C1463" s="5" t="str">
        <f t="shared" si="66"/>
        <v>04</v>
      </c>
      <c r="D1463" t="s">
        <v>989</v>
      </c>
      <c r="E1463" t="s">
        <v>86</v>
      </c>
      <c r="F1463">
        <v>1358000</v>
      </c>
      <c r="G1463" t="s">
        <v>291</v>
      </c>
      <c r="H1463" t="s">
        <v>108</v>
      </c>
      <c r="I1463" t="s">
        <v>350</v>
      </c>
      <c r="J1463" t="s">
        <v>21</v>
      </c>
      <c r="K1463" t="s">
        <v>22</v>
      </c>
      <c r="L1463" t="s">
        <v>50</v>
      </c>
      <c r="M1463">
        <v>46801</v>
      </c>
      <c r="N1463" t="s">
        <v>42</v>
      </c>
      <c r="O1463" t="s">
        <v>83</v>
      </c>
      <c r="P1463">
        <v>7370629</v>
      </c>
      <c r="Q1463" t="s">
        <v>44</v>
      </c>
      <c r="R1463" t="str">
        <f t="shared" si="67"/>
        <v>Tertile 3</v>
      </c>
      <c r="S1463" t="str">
        <f t="shared" si="68"/>
        <v>Eligible</v>
      </c>
    </row>
    <row r="1464" spans="1:19" x14ac:dyDescent="0.35">
      <c r="A1464" t="s">
        <v>2603</v>
      </c>
      <c r="B1464" s="1">
        <v>44656</v>
      </c>
      <c r="C1464" s="5" t="str">
        <f t="shared" si="66"/>
        <v>04</v>
      </c>
      <c r="D1464" t="s">
        <v>2604</v>
      </c>
      <c r="E1464" t="s">
        <v>17</v>
      </c>
      <c r="F1464">
        <v>1405000</v>
      </c>
      <c r="G1464" t="s">
        <v>142</v>
      </c>
      <c r="H1464" t="s">
        <v>48</v>
      </c>
      <c r="I1464" t="s">
        <v>538</v>
      </c>
      <c r="J1464" t="s">
        <v>39</v>
      </c>
      <c r="K1464" t="s">
        <v>40</v>
      </c>
      <c r="L1464" t="s">
        <v>50</v>
      </c>
      <c r="M1464">
        <v>22500</v>
      </c>
      <c r="N1464" t="s">
        <v>51</v>
      </c>
      <c r="O1464" t="s">
        <v>59</v>
      </c>
      <c r="P1464">
        <v>8044928</v>
      </c>
      <c r="Q1464" t="s">
        <v>52</v>
      </c>
      <c r="R1464" t="str">
        <f t="shared" si="67"/>
        <v>Tertile 3</v>
      </c>
      <c r="S1464" t="str">
        <f t="shared" si="68"/>
        <v>Eligible</v>
      </c>
    </row>
    <row r="1465" spans="1:19" x14ac:dyDescent="0.35">
      <c r="A1465" t="s">
        <v>2628</v>
      </c>
      <c r="B1465" s="1">
        <v>44656</v>
      </c>
      <c r="C1465" s="5" t="str">
        <f t="shared" si="66"/>
        <v>04</v>
      </c>
      <c r="D1465" t="s">
        <v>1777</v>
      </c>
      <c r="E1465" t="s">
        <v>17</v>
      </c>
      <c r="F1465">
        <v>1425000</v>
      </c>
      <c r="G1465" t="s">
        <v>80</v>
      </c>
      <c r="H1465" t="s">
        <v>133</v>
      </c>
      <c r="I1465" t="s">
        <v>134</v>
      </c>
      <c r="J1465" t="s">
        <v>39</v>
      </c>
      <c r="K1465" t="s">
        <v>40</v>
      </c>
      <c r="L1465" t="s">
        <v>41</v>
      </c>
      <c r="M1465">
        <v>22500</v>
      </c>
      <c r="N1465" t="s">
        <v>66</v>
      </c>
      <c r="O1465" t="s">
        <v>83</v>
      </c>
      <c r="P1465">
        <v>6311764</v>
      </c>
      <c r="Q1465" t="s">
        <v>73</v>
      </c>
      <c r="R1465" t="str">
        <f t="shared" si="67"/>
        <v>Tertile 3</v>
      </c>
      <c r="S1465" t="str">
        <f t="shared" si="68"/>
        <v>Eligible</v>
      </c>
    </row>
    <row r="1466" spans="1:19" x14ac:dyDescent="0.35">
      <c r="A1466" t="s">
        <v>2689</v>
      </c>
      <c r="B1466" s="1">
        <v>44656</v>
      </c>
      <c r="C1466" s="5" t="str">
        <f t="shared" si="66"/>
        <v>04</v>
      </c>
      <c r="D1466" t="s">
        <v>2690</v>
      </c>
      <c r="E1466" t="s">
        <v>86</v>
      </c>
      <c r="F1466">
        <v>1450000</v>
      </c>
      <c r="G1466" t="s">
        <v>90</v>
      </c>
      <c r="H1466" t="s">
        <v>99</v>
      </c>
      <c r="I1466" t="s">
        <v>192</v>
      </c>
      <c r="J1466" t="s">
        <v>21</v>
      </c>
      <c r="K1466" t="s">
        <v>22</v>
      </c>
      <c r="L1466" t="s">
        <v>50</v>
      </c>
      <c r="M1466">
        <v>21000</v>
      </c>
      <c r="N1466" t="s">
        <v>72</v>
      </c>
      <c r="O1466" t="s">
        <v>59</v>
      </c>
      <c r="P1466">
        <v>6213136</v>
      </c>
      <c r="Q1466" t="s">
        <v>73</v>
      </c>
      <c r="R1466" t="str">
        <f t="shared" si="67"/>
        <v>Tertile 3</v>
      </c>
      <c r="S1466" t="str">
        <f t="shared" si="68"/>
        <v>Eligible</v>
      </c>
    </row>
    <row r="1467" spans="1:19" x14ac:dyDescent="0.35">
      <c r="A1467" t="s">
        <v>2693</v>
      </c>
      <c r="B1467" s="1">
        <v>44656</v>
      </c>
      <c r="C1467" s="5" t="str">
        <f t="shared" si="66"/>
        <v>04</v>
      </c>
      <c r="D1467" t="s">
        <v>475</v>
      </c>
      <c r="E1467" t="s">
        <v>17</v>
      </c>
      <c r="F1467">
        <v>1460000</v>
      </c>
      <c r="G1467" t="s">
        <v>103</v>
      </c>
      <c r="H1467" t="s">
        <v>64</v>
      </c>
      <c r="I1467" t="s">
        <v>200</v>
      </c>
      <c r="J1467" t="s">
        <v>21</v>
      </c>
      <c r="K1467" t="s">
        <v>22</v>
      </c>
      <c r="L1467" t="s">
        <v>23</v>
      </c>
      <c r="M1467">
        <v>45000</v>
      </c>
      <c r="N1467" t="s">
        <v>42</v>
      </c>
      <c r="O1467" t="s">
        <v>59</v>
      </c>
      <c r="P1467">
        <v>7015554</v>
      </c>
      <c r="Q1467" t="s">
        <v>33</v>
      </c>
      <c r="R1467" t="str">
        <f t="shared" si="67"/>
        <v>Tertile 3</v>
      </c>
      <c r="S1467" t="str">
        <f t="shared" si="68"/>
        <v>Eligible</v>
      </c>
    </row>
    <row r="1468" spans="1:19" x14ac:dyDescent="0.35">
      <c r="A1468" t="s">
        <v>2688</v>
      </c>
      <c r="B1468" s="1">
        <v>44656</v>
      </c>
      <c r="C1468" s="5" t="str">
        <f t="shared" si="66"/>
        <v>04</v>
      </c>
      <c r="D1468" t="s">
        <v>1124</v>
      </c>
      <c r="E1468" t="s">
        <v>86</v>
      </c>
      <c r="F1468">
        <v>1500000</v>
      </c>
      <c r="G1468" t="s">
        <v>80</v>
      </c>
      <c r="H1468" t="s">
        <v>108</v>
      </c>
      <c r="I1468" t="s">
        <v>161</v>
      </c>
      <c r="J1468" t="s">
        <v>21</v>
      </c>
      <c r="K1468" t="s">
        <v>22</v>
      </c>
      <c r="L1468" t="s">
        <v>50</v>
      </c>
      <c r="M1468">
        <v>20000</v>
      </c>
      <c r="N1468" t="s">
        <v>66</v>
      </c>
      <c r="O1468" t="s">
        <v>59</v>
      </c>
      <c r="P1468">
        <v>7482681</v>
      </c>
      <c r="Q1468" t="s">
        <v>60</v>
      </c>
      <c r="R1468" t="str">
        <f t="shared" si="67"/>
        <v>Tertile 3</v>
      </c>
      <c r="S1468" t="str">
        <f t="shared" si="68"/>
        <v>Eligible</v>
      </c>
    </row>
    <row r="1469" spans="1:19" x14ac:dyDescent="0.35">
      <c r="A1469" t="s">
        <v>2629</v>
      </c>
      <c r="B1469" s="1">
        <v>44656</v>
      </c>
      <c r="C1469" s="5" t="str">
        <f t="shared" si="66"/>
        <v>04</v>
      </c>
      <c r="D1469" t="s">
        <v>311</v>
      </c>
      <c r="E1469" t="s">
        <v>17</v>
      </c>
      <c r="F1469">
        <v>1530000</v>
      </c>
      <c r="G1469" t="s">
        <v>295</v>
      </c>
      <c r="H1469" t="s">
        <v>94</v>
      </c>
      <c r="I1469" t="s">
        <v>358</v>
      </c>
      <c r="J1469" t="s">
        <v>39</v>
      </c>
      <c r="K1469" t="s">
        <v>40</v>
      </c>
      <c r="L1469" t="s">
        <v>23</v>
      </c>
      <c r="M1469">
        <v>19000</v>
      </c>
      <c r="N1469" t="s">
        <v>51</v>
      </c>
      <c r="O1469" t="s">
        <v>25</v>
      </c>
      <c r="P1469">
        <v>6253438</v>
      </c>
      <c r="Q1469" t="s">
        <v>52</v>
      </c>
      <c r="R1469" t="str">
        <f t="shared" si="67"/>
        <v>Tertile 3</v>
      </c>
      <c r="S1469" t="str">
        <f t="shared" si="68"/>
        <v>Eligible</v>
      </c>
    </row>
    <row r="1470" spans="1:19" x14ac:dyDescent="0.35">
      <c r="A1470" t="s">
        <v>2680</v>
      </c>
      <c r="B1470" s="1">
        <v>44656</v>
      </c>
      <c r="C1470" s="5" t="str">
        <f t="shared" si="66"/>
        <v>04</v>
      </c>
      <c r="D1470" t="s">
        <v>2681</v>
      </c>
      <c r="E1470" t="s">
        <v>17</v>
      </c>
      <c r="F1470">
        <v>1600000</v>
      </c>
      <c r="G1470" t="s">
        <v>288</v>
      </c>
      <c r="H1470" t="s">
        <v>117</v>
      </c>
      <c r="I1470" t="s">
        <v>527</v>
      </c>
      <c r="J1470" t="s">
        <v>39</v>
      </c>
      <c r="K1470" t="s">
        <v>40</v>
      </c>
      <c r="L1470" t="s">
        <v>41</v>
      </c>
      <c r="M1470">
        <v>22000</v>
      </c>
      <c r="N1470" t="s">
        <v>32</v>
      </c>
      <c r="O1470" t="s">
        <v>110</v>
      </c>
      <c r="P1470">
        <v>8843817</v>
      </c>
      <c r="Q1470" t="s">
        <v>26</v>
      </c>
      <c r="R1470" t="str">
        <f t="shared" si="67"/>
        <v>Tertile 3</v>
      </c>
      <c r="S1470" t="str">
        <f t="shared" si="68"/>
        <v>Eligible</v>
      </c>
    </row>
    <row r="1471" spans="1:19" x14ac:dyDescent="0.35">
      <c r="A1471" t="s">
        <v>2632</v>
      </c>
      <c r="B1471" s="1">
        <v>44656</v>
      </c>
      <c r="C1471" s="5" t="str">
        <f t="shared" si="66"/>
        <v>04</v>
      </c>
      <c r="D1471" t="s">
        <v>2633</v>
      </c>
      <c r="E1471" t="s">
        <v>17</v>
      </c>
      <c r="F1471">
        <v>1630000</v>
      </c>
      <c r="G1471" t="s">
        <v>160</v>
      </c>
      <c r="H1471" t="s">
        <v>156</v>
      </c>
      <c r="I1471" t="s">
        <v>196</v>
      </c>
      <c r="J1471" t="s">
        <v>39</v>
      </c>
      <c r="K1471" t="s">
        <v>40</v>
      </c>
      <c r="L1471" t="s">
        <v>41</v>
      </c>
      <c r="M1471">
        <v>45000</v>
      </c>
      <c r="N1471" t="s">
        <v>58</v>
      </c>
      <c r="O1471" t="s">
        <v>59</v>
      </c>
      <c r="P1471">
        <v>6285828</v>
      </c>
      <c r="Q1471" t="s">
        <v>60</v>
      </c>
      <c r="R1471" t="str">
        <f t="shared" si="67"/>
        <v>Tertile 3</v>
      </c>
      <c r="S1471" t="str">
        <f t="shared" si="68"/>
        <v>Eligible</v>
      </c>
    </row>
    <row r="1472" spans="1:19" x14ac:dyDescent="0.35">
      <c r="A1472" t="s">
        <v>2637</v>
      </c>
      <c r="B1472" s="1">
        <v>44656</v>
      </c>
      <c r="C1472" s="5" t="str">
        <f t="shared" si="66"/>
        <v>04</v>
      </c>
      <c r="D1472" t="s">
        <v>2614</v>
      </c>
      <c r="E1472" t="s">
        <v>17</v>
      </c>
      <c r="F1472">
        <v>1635000</v>
      </c>
      <c r="G1472" t="s">
        <v>166</v>
      </c>
      <c r="H1472" t="s">
        <v>187</v>
      </c>
      <c r="I1472" t="s">
        <v>188</v>
      </c>
      <c r="J1472" t="s">
        <v>21</v>
      </c>
      <c r="K1472" t="s">
        <v>22</v>
      </c>
      <c r="L1472" t="s">
        <v>50</v>
      </c>
      <c r="M1472">
        <v>42500</v>
      </c>
      <c r="N1472" t="s">
        <v>24</v>
      </c>
      <c r="O1472" t="s">
        <v>110</v>
      </c>
      <c r="P1472">
        <v>8617998</v>
      </c>
      <c r="Q1472" t="s">
        <v>26</v>
      </c>
      <c r="R1472" t="str">
        <f t="shared" si="67"/>
        <v>Tertile 3</v>
      </c>
      <c r="S1472" t="str">
        <f t="shared" si="68"/>
        <v>Eligible</v>
      </c>
    </row>
    <row r="1473" spans="1:19" x14ac:dyDescent="0.35">
      <c r="A1473" t="s">
        <v>2676</v>
      </c>
      <c r="B1473" s="1">
        <v>44656</v>
      </c>
      <c r="C1473" s="5" t="str">
        <f t="shared" si="66"/>
        <v>04</v>
      </c>
      <c r="D1473" t="s">
        <v>2677</v>
      </c>
      <c r="E1473" t="s">
        <v>17</v>
      </c>
      <c r="F1473">
        <v>1660000</v>
      </c>
      <c r="G1473" t="s">
        <v>248</v>
      </c>
      <c r="H1473" t="s">
        <v>148</v>
      </c>
      <c r="I1473" t="s">
        <v>614</v>
      </c>
      <c r="J1473" t="s">
        <v>39</v>
      </c>
      <c r="K1473" t="s">
        <v>40</v>
      </c>
      <c r="L1473" t="s">
        <v>50</v>
      </c>
      <c r="M1473">
        <v>12000</v>
      </c>
      <c r="N1473" t="s">
        <v>66</v>
      </c>
      <c r="O1473" t="s">
        <v>59</v>
      </c>
      <c r="P1473">
        <v>7296495</v>
      </c>
      <c r="Q1473" t="s">
        <v>60</v>
      </c>
      <c r="R1473" t="str">
        <f t="shared" si="67"/>
        <v>Tertile 3</v>
      </c>
      <c r="S1473" t="str">
        <f t="shared" si="68"/>
        <v>Eligible</v>
      </c>
    </row>
    <row r="1474" spans="1:19" x14ac:dyDescent="0.35">
      <c r="A1474" t="s">
        <v>2641</v>
      </c>
      <c r="B1474" s="1">
        <v>44656</v>
      </c>
      <c r="C1474" s="5" t="str">
        <f t="shared" ref="C1474:C1537" si="69">TEXT(B1474,$V$22)</f>
        <v>04</v>
      </c>
      <c r="D1474" t="s">
        <v>2642</v>
      </c>
      <c r="E1474" t="s">
        <v>17</v>
      </c>
      <c r="F1474">
        <v>1743000</v>
      </c>
      <c r="G1474" t="s">
        <v>142</v>
      </c>
      <c r="H1474" t="s">
        <v>148</v>
      </c>
      <c r="I1474" t="s">
        <v>149</v>
      </c>
      <c r="J1474" t="s">
        <v>21</v>
      </c>
      <c r="K1474" t="s">
        <v>22</v>
      </c>
      <c r="L1474" t="s">
        <v>41</v>
      </c>
      <c r="M1474">
        <v>22300</v>
      </c>
      <c r="N1474" t="s">
        <v>51</v>
      </c>
      <c r="O1474" t="s">
        <v>43</v>
      </c>
      <c r="P1474">
        <v>7105248</v>
      </c>
      <c r="Q1474" t="s">
        <v>52</v>
      </c>
      <c r="R1474" t="str">
        <f t="shared" ref="R1474:R1537" si="70">IF(F1474&lt;_xlfn.PERCENTILE.INC($F$2:$F$10576,1/3), "Tertile 1",
   IF(F1474&lt;_xlfn.PERCENTILE.INC($F$2:$F$10576,2/3), "Tertile 2", "Tertile 3"))</f>
        <v>Tertile 3</v>
      </c>
      <c r="S1474" t="str">
        <f t="shared" ref="S1474:S1537" si="71">IF(F1474&gt;755000, "Eligible", "Risky")</f>
        <v>Eligible</v>
      </c>
    </row>
    <row r="1475" spans="1:19" x14ac:dyDescent="0.35">
      <c r="A1475" t="s">
        <v>2638</v>
      </c>
      <c r="B1475" s="1">
        <v>44656</v>
      </c>
      <c r="C1475" s="5" t="str">
        <f t="shared" si="69"/>
        <v>04</v>
      </c>
      <c r="D1475" t="s">
        <v>2616</v>
      </c>
      <c r="E1475" t="s">
        <v>86</v>
      </c>
      <c r="F1475">
        <v>1760000</v>
      </c>
      <c r="G1475" t="s">
        <v>98</v>
      </c>
      <c r="H1475" t="s">
        <v>174</v>
      </c>
      <c r="I1475" t="s">
        <v>377</v>
      </c>
      <c r="J1475" t="s">
        <v>39</v>
      </c>
      <c r="K1475" t="s">
        <v>40</v>
      </c>
      <c r="L1475" t="s">
        <v>50</v>
      </c>
      <c r="M1475">
        <v>26000</v>
      </c>
      <c r="N1475" t="s">
        <v>32</v>
      </c>
      <c r="O1475" t="s">
        <v>59</v>
      </c>
      <c r="P1475">
        <v>7465022</v>
      </c>
      <c r="Q1475" t="s">
        <v>33</v>
      </c>
      <c r="R1475" t="str">
        <f t="shared" si="70"/>
        <v>Tertile 3</v>
      </c>
      <c r="S1475" t="str">
        <f t="shared" si="71"/>
        <v>Eligible</v>
      </c>
    </row>
    <row r="1476" spans="1:19" x14ac:dyDescent="0.35">
      <c r="A1476" t="s">
        <v>2659</v>
      </c>
      <c r="B1476" s="1">
        <v>44656</v>
      </c>
      <c r="C1476" s="5" t="str">
        <f t="shared" si="69"/>
        <v>04</v>
      </c>
      <c r="D1476" t="s">
        <v>618</v>
      </c>
      <c r="E1476" t="s">
        <v>86</v>
      </c>
      <c r="F1476">
        <v>1870000</v>
      </c>
      <c r="G1476" t="s">
        <v>288</v>
      </c>
      <c r="H1476" t="s">
        <v>138</v>
      </c>
      <c r="I1476" t="s">
        <v>139</v>
      </c>
      <c r="J1476" t="s">
        <v>39</v>
      </c>
      <c r="K1476" t="s">
        <v>40</v>
      </c>
      <c r="L1476" t="s">
        <v>50</v>
      </c>
      <c r="M1476">
        <v>12001</v>
      </c>
      <c r="N1476" t="s">
        <v>32</v>
      </c>
      <c r="O1476" t="s">
        <v>83</v>
      </c>
      <c r="P1476">
        <v>8962540</v>
      </c>
      <c r="Q1476" t="s">
        <v>33</v>
      </c>
      <c r="R1476" t="str">
        <f t="shared" si="70"/>
        <v>Tertile 3</v>
      </c>
      <c r="S1476" t="str">
        <f t="shared" si="71"/>
        <v>Eligible</v>
      </c>
    </row>
    <row r="1477" spans="1:19" x14ac:dyDescent="0.35">
      <c r="A1477" t="s">
        <v>2639</v>
      </c>
      <c r="B1477" s="1">
        <v>44656</v>
      </c>
      <c r="C1477" s="5" t="str">
        <f t="shared" si="69"/>
        <v>04</v>
      </c>
      <c r="D1477" t="s">
        <v>2640</v>
      </c>
      <c r="E1477" t="s">
        <v>17</v>
      </c>
      <c r="F1477">
        <v>1880000</v>
      </c>
      <c r="G1477" t="s">
        <v>103</v>
      </c>
      <c r="H1477" t="s">
        <v>108</v>
      </c>
      <c r="I1477" t="s">
        <v>161</v>
      </c>
      <c r="J1477" t="s">
        <v>39</v>
      </c>
      <c r="K1477" t="s">
        <v>40</v>
      </c>
      <c r="L1477" t="s">
        <v>23</v>
      </c>
      <c r="M1477">
        <v>51000</v>
      </c>
      <c r="N1477" t="s">
        <v>42</v>
      </c>
      <c r="O1477" t="s">
        <v>59</v>
      </c>
      <c r="P1477">
        <v>8704059</v>
      </c>
      <c r="Q1477" t="s">
        <v>44</v>
      </c>
      <c r="R1477" t="str">
        <f t="shared" si="70"/>
        <v>Tertile 3</v>
      </c>
      <c r="S1477" t="str">
        <f t="shared" si="71"/>
        <v>Eligible</v>
      </c>
    </row>
    <row r="1478" spans="1:19" x14ac:dyDescent="0.35">
      <c r="A1478" t="s">
        <v>2635</v>
      </c>
      <c r="B1478" s="1">
        <v>44656</v>
      </c>
      <c r="C1478" s="5" t="str">
        <f t="shared" si="69"/>
        <v>04</v>
      </c>
      <c r="D1478" t="s">
        <v>2636</v>
      </c>
      <c r="E1478" t="s">
        <v>17</v>
      </c>
      <c r="F1478">
        <v>1975000</v>
      </c>
      <c r="G1478" t="s">
        <v>90</v>
      </c>
      <c r="H1478" t="s">
        <v>931</v>
      </c>
      <c r="I1478" t="s">
        <v>932</v>
      </c>
      <c r="J1478" t="s">
        <v>21</v>
      </c>
      <c r="K1478" t="s">
        <v>22</v>
      </c>
      <c r="L1478" t="s">
        <v>41</v>
      </c>
      <c r="M1478">
        <v>19500</v>
      </c>
      <c r="N1478" t="s">
        <v>72</v>
      </c>
      <c r="O1478" t="s">
        <v>59</v>
      </c>
      <c r="P1478">
        <v>8423532</v>
      </c>
      <c r="Q1478" t="s">
        <v>73</v>
      </c>
      <c r="R1478" t="str">
        <f t="shared" si="70"/>
        <v>Tertile 3</v>
      </c>
      <c r="S1478" t="str">
        <f t="shared" si="71"/>
        <v>Eligible</v>
      </c>
    </row>
    <row r="1479" spans="1:19" x14ac:dyDescent="0.35">
      <c r="A1479" t="s">
        <v>2643</v>
      </c>
      <c r="B1479" s="1">
        <v>44656</v>
      </c>
      <c r="C1479" s="5" t="str">
        <f t="shared" si="69"/>
        <v>04</v>
      </c>
      <c r="D1479" t="s">
        <v>2644</v>
      </c>
      <c r="E1479" t="s">
        <v>17</v>
      </c>
      <c r="F1479">
        <v>2291000</v>
      </c>
      <c r="G1479" t="s">
        <v>147</v>
      </c>
      <c r="H1479" t="s">
        <v>216</v>
      </c>
      <c r="I1479" t="s">
        <v>1012</v>
      </c>
      <c r="J1479" t="s">
        <v>21</v>
      </c>
      <c r="K1479" t="s">
        <v>22</v>
      </c>
      <c r="L1479" t="s">
        <v>50</v>
      </c>
      <c r="M1479">
        <v>42100</v>
      </c>
      <c r="N1479" t="s">
        <v>58</v>
      </c>
      <c r="O1479" t="s">
        <v>43</v>
      </c>
      <c r="P1479">
        <v>7853990</v>
      </c>
      <c r="Q1479" t="s">
        <v>60</v>
      </c>
      <c r="R1479" t="str">
        <f t="shared" si="70"/>
        <v>Tertile 3</v>
      </c>
      <c r="S1479" t="str">
        <f t="shared" si="71"/>
        <v>Eligible</v>
      </c>
    </row>
    <row r="1480" spans="1:19" x14ac:dyDescent="0.35">
      <c r="A1480" t="s">
        <v>2645</v>
      </c>
      <c r="B1480" s="1">
        <v>44656</v>
      </c>
      <c r="C1480" s="5" t="str">
        <f t="shared" si="69"/>
        <v>04</v>
      </c>
      <c r="D1480" t="s">
        <v>738</v>
      </c>
      <c r="E1480" t="s">
        <v>86</v>
      </c>
      <c r="F1480">
        <v>2700000</v>
      </c>
      <c r="G1480" t="s">
        <v>152</v>
      </c>
      <c r="H1480" t="s">
        <v>148</v>
      </c>
      <c r="I1480" t="s">
        <v>149</v>
      </c>
      <c r="J1480" t="s">
        <v>21</v>
      </c>
      <c r="K1480" t="s">
        <v>22</v>
      </c>
      <c r="L1480" t="s">
        <v>41</v>
      </c>
      <c r="M1480">
        <v>69000</v>
      </c>
      <c r="N1480" t="s">
        <v>66</v>
      </c>
      <c r="O1480" t="s">
        <v>43</v>
      </c>
      <c r="P1480">
        <v>6407181</v>
      </c>
      <c r="Q1480" t="s">
        <v>67</v>
      </c>
      <c r="R1480" t="str">
        <f t="shared" si="70"/>
        <v>Tertile 3</v>
      </c>
      <c r="S1480" t="str">
        <f t="shared" si="71"/>
        <v>Eligible</v>
      </c>
    </row>
    <row r="1481" spans="1:19" x14ac:dyDescent="0.35">
      <c r="A1481" t="s">
        <v>2653</v>
      </c>
      <c r="B1481" s="1">
        <v>44656</v>
      </c>
      <c r="C1481" s="5" t="str">
        <f t="shared" si="69"/>
        <v>04</v>
      </c>
      <c r="D1481" t="s">
        <v>2654</v>
      </c>
      <c r="E1481" t="s">
        <v>17</v>
      </c>
      <c r="F1481">
        <v>2825000</v>
      </c>
      <c r="G1481" t="s">
        <v>18</v>
      </c>
      <c r="H1481" t="s">
        <v>303</v>
      </c>
      <c r="I1481" t="s">
        <v>532</v>
      </c>
      <c r="J1481" t="s">
        <v>39</v>
      </c>
      <c r="K1481" t="s">
        <v>40</v>
      </c>
      <c r="L1481" t="s">
        <v>23</v>
      </c>
      <c r="M1481">
        <v>42500</v>
      </c>
      <c r="N1481" t="s">
        <v>24</v>
      </c>
      <c r="O1481" t="s">
        <v>43</v>
      </c>
      <c r="P1481">
        <v>8668177</v>
      </c>
      <c r="Q1481" t="s">
        <v>26</v>
      </c>
      <c r="R1481" t="str">
        <f t="shared" si="70"/>
        <v>Tertile 3</v>
      </c>
      <c r="S1481" t="str">
        <f t="shared" si="71"/>
        <v>Eligible</v>
      </c>
    </row>
    <row r="1482" spans="1:19" x14ac:dyDescent="0.35">
      <c r="A1482" t="s">
        <v>2703</v>
      </c>
      <c r="B1482" s="1">
        <v>44657</v>
      </c>
      <c r="C1482" s="5" t="str">
        <f t="shared" si="69"/>
        <v>04</v>
      </c>
      <c r="D1482" t="s">
        <v>1246</v>
      </c>
      <c r="E1482" t="s">
        <v>17</v>
      </c>
      <c r="F1482">
        <v>13500</v>
      </c>
      <c r="G1482" t="s">
        <v>90</v>
      </c>
      <c r="H1482" t="s">
        <v>48</v>
      </c>
      <c r="I1482" t="s">
        <v>538</v>
      </c>
      <c r="J1482" t="s">
        <v>39</v>
      </c>
      <c r="K1482" t="s">
        <v>40</v>
      </c>
      <c r="L1482" t="s">
        <v>50</v>
      </c>
      <c r="M1482">
        <v>22000</v>
      </c>
      <c r="N1482" t="s">
        <v>72</v>
      </c>
      <c r="O1482" t="s">
        <v>59</v>
      </c>
      <c r="P1482">
        <v>7459361</v>
      </c>
      <c r="Q1482" t="s">
        <v>73</v>
      </c>
      <c r="R1482" t="str">
        <f t="shared" si="70"/>
        <v>Tertile 1</v>
      </c>
      <c r="S1482" t="str">
        <f t="shared" si="71"/>
        <v>Risky</v>
      </c>
    </row>
    <row r="1483" spans="1:19" x14ac:dyDescent="0.35">
      <c r="A1483" t="s">
        <v>2709</v>
      </c>
      <c r="B1483" s="1">
        <v>44657</v>
      </c>
      <c r="C1483" s="5" t="str">
        <f t="shared" si="69"/>
        <v>04</v>
      </c>
      <c r="D1483" t="s">
        <v>352</v>
      </c>
      <c r="E1483" t="s">
        <v>17</v>
      </c>
      <c r="F1483">
        <v>13500</v>
      </c>
      <c r="G1483" t="s">
        <v>166</v>
      </c>
      <c r="H1483" t="s">
        <v>931</v>
      </c>
      <c r="I1483" t="s">
        <v>932</v>
      </c>
      <c r="J1483" t="s">
        <v>21</v>
      </c>
      <c r="K1483" t="s">
        <v>22</v>
      </c>
      <c r="L1483" t="s">
        <v>41</v>
      </c>
      <c r="M1483">
        <v>13000</v>
      </c>
      <c r="N1483" t="s">
        <v>24</v>
      </c>
      <c r="O1483" t="s">
        <v>59</v>
      </c>
      <c r="P1483">
        <v>6908566</v>
      </c>
      <c r="Q1483" t="s">
        <v>26</v>
      </c>
      <c r="R1483" t="str">
        <f t="shared" si="70"/>
        <v>Tertile 1</v>
      </c>
      <c r="S1483" t="str">
        <f t="shared" si="71"/>
        <v>Risky</v>
      </c>
    </row>
    <row r="1484" spans="1:19" x14ac:dyDescent="0.35">
      <c r="A1484" t="s">
        <v>2710</v>
      </c>
      <c r="B1484" s="1">
        <v>44657</v>
      </c>
      <c r="C1484" s="5" t="str">
        <f t="shared" si="69"/>
        <v>04</v>
      </c>
      <c r="D1484" t="s">
        <v>2711</v>
      </c>
      <c r="E1484" t="s">
        <v>17</v>
      </c>
      <c r="F1484">
        <v>13500</v>
      </c>
      <c r="G1484" t="s">
        <v>98</v>
      </c>
      <c r="H1484" t="s">
        <v>19</v>
      </c>
      <c r="I1484" t="s">
        <v>400</v>
      </c>
      <c r="J1484" t="s">
        <v>39</v>
      </c>
      <c r="K1484" t="s">
        <v>40</v>
      </c>
      <c r="L1484" t="s">
        <v>23</v>
      </c>
      <c r="M1484">
        <v>69000</v>
      </c>
      <c r="N1484" t="s">
        <v>32</v>
      </c>
      <c r="O1484" t="s">
        <v>25</v>
      </c>
      <c r="P1484">
        <v>6027795</v>
      </c>
      <c r="Q1484" t="s">
        <v>33</v>
      </c>
      <c r="R1484" t="str">
        <f t="shared" si="70"/>
        <v>Tertile 1</v>
      </c>
      <c r="S1484" t="str">
        <f t="shared" si="71"/>
        <v>Risky</v>
      </c>
    </row>
    <row r="1485" spans="1:19" x14ac:dyDescent="0.35">
      <c r="A1485" t="s">
        <v>2716</v>
      </c>
      <c r="B1485" s="1">
        <v>44657</v>
      </c>
      <c r="C1485" s="5" t="str">
        <f t="shared" si="69"/>
        <v>04</v>
      </c>
      <c r="D1485" t="s">
        <v>2717</v>
      </c>
      <c r="E1485" t="s">
        <v>17</v>
      </c>
      <c r="F1485">
        <v>13500</v>
      </c>
      <c r="G1485" t="s">
        <v>152</v>
      </c>
      <c r="H1485" t="s">
        <v>319</v>
      </c>
      <c r="I1485" t="s">
        <v>341</v>
      </c>
      <c r="J1485" t="s">
        <v>21</v>
      </c>
      <c r="K1485" t="s">
        <v>22</v>
      </c>
      <c r="L1485" t="s">
        <v>23</v>
      </c>
      <c r="M1485">
        <v>26000</v>
      </c>
      <c r="N1485" t="s">
        <v>66</v>
      </c>
      <c r="O1485" t="s">
        <v>59</v>
      </c>
      <c r="P1485">
        <v>6975838</v>
      </c>
      <c r="Q1485" t="s">
        <v>67</v>
      </c>
      <c r="R1485" t="str">
        <f t="shared" si="70"/>
        <v>Tertile 1</v>
      </c>
      <c r="S1485" t="str">
        <f t="shared" si="71"/>
        <v>Risky</v>
      </c>
    </row>
    <row r="1486" spans="1:19" x14ac:dyDescent="0.35">
      <c r="A1486" t="s">
        <v>2727</v>
      </c>
      <c r="B1486" s="1">
        <v>44657</v>
      </c>
      <c r="C1486" s="5" t="str">
        <f t="shared" si="69"/>
        <v>04</v>
      </c>
      <c r="D1486" t="s">
        <v>531</v>
      </c>
      <c r="E1486" t="s">
        <v>17</v>
      </c>
      <c r="F1486">
        <v>13500</v>
      </c>
      <c r="G1486" t="s">
        <v>147</v>
      </c>
      <c r="H1486" t="s">
        <v>37</v>
      </c>
      <c r="I1486" t="s">
        <v>38</v>
      </c>
      <c r="J1486" t="s">
        <v>39</v>
      </c>
      <c r="K1486" t="s">
        <v>40</v>
      </c>
      <c r="L1486" t="s">
        <v>23</v>
      </c>
      <c r="M1486">
        <v>29000</v>
      </c>
      <c r="N1486" t="s">
        <v>58</v>
      </c>
      <c r="O1486" t="s">
        <v>43</v>
      </c>
      <c r="P1486">
        <v>6853875</v>
      </c>
      <c r="Q1486" t="s">
        <v>52</v>
      </c>
      <c r="R1486" t="str">
        <f t="shared" si="70"/>
        <v>Tertile 1</v>
      </c>
      <c r="S1486" t="str">
        <f t="shared" si="71"/>
        <v>Risky</v>
      </c>
    </row>
    <row r="1487" spans="1:19" x14ac:dyDescent="0.35">
      <c r="A1487" t="s">
        <v>2728</v>
      </c>
      <c r="B1487" s="1">
        <v>44657</v>
      </c>
      <c r="C1487" s="5" t="str">
        <f t="shared" si="69"/>
        <v>04</v>
      </c>
      <c r="D1487" t="s">
        <v>407</v>
      </c>
      <c r="E1487" t="s">
        <v>17</v>
      </c>
      <c r="F1487">
        <v>13500</v>
      </c>
      <c r="G1487" t="s">
        <v>152</v>
      </c>
      <c r="H1487" t="s">
        <v>174</v>
      </c>
      <c r="I1487" t="s">
        <v>672</v>
      </c>
      <c r="J1487" t="s">
        <v>39</v>
      </c>
      <c r="K1487" t="s">
        <v>40</v>
      </c>
      <c r="L1487" t="s">
        <v>41</v>
      </c>
      <c r="M1487">
        <v>29000</v>
      </c>
      <c r="N1487" t="s">
        <v>66</v>
      </c>
      <c r="O1487" t="s">
        <v>25</v>
      </c>
      <c r="P1487">
        <v>8611575</v>
      </c>
      <c r="Q1487" t="s">
        <v>60</v>
      </c>
      <c r="R1487" t="str">
        <f t="shared" si="70"/>
        <v>Tertile 1</v>
      </c>
      <c r="S1487" t="str">
        <f t="shared" si="71"/>
        <v>Risky</v>
      </c>
    </row>
    <row r="1488" spans="1:19" x14ac:dyDescent="0.35">
      <c r="A1488" t="s">
        <v>2730</v>
      </c>
      <c r="B1488" s="1">
        <v>44657</v>
      </c>
      <c r="C1488" s="5" t="str">
        <f t="shared" si="69"/>
        <v>04</v>
      </c>
      <c r="D1488" t="s">
        <v>2731</v>
      </c>
      <c r="E1488" t="s">
        <v>17</v>
      </c>
      <c r="F1488">
        <v>13500</v>
      </c>
      <c r="G1488" t="s">
        <v>160</v>
      </c>
      <c r="H1488" t="s">
        <v>64</v>
      </c>
      <c r="I1488" t="s">
        <v>171</v>
      </c>
      <c r="J1488" t="s">
        <v>39</v>
      </c>
      <c r="K1488" t="s">
        <v>40</v>
      </c>
      <c r="L1488" t="s">
        <v>41</v>
      </c>
      <c r="M1488">
        <v>24000</v>
      </c>
      <c r="N1488" t="s">
        <v>58</v>
      </c>
      <c r="O1488" t="s">
        <v>110</v>
      </c>
      <c r="P1488">
        <v>6416297</v>
      </c>
      <c r="Q1488" t="s">
        <v>73</v>
      </c>
      <c r="R1488" t="str">
        <f t="shared" si="70"/>
        <v>Tertile 1</v>
      </c>
      <c r="S1488" t="str">
        <f t="shared" si="71"/>
        <v>Risky</v>
      </c>
    </row>
    <row r="1489" spans="1:19" x14ac:dyDescent="0.35">
      <c r="A1489" t="s">
        <v>2702</v>
      </c>
      <c r="B1489" s="1">
        <v>44657</v>
      </c>
      <c r="C1489" s="5" t="str">
        <f t="shared" si="69"/>
        <v>04</v>
      </c>
      <c r="D1489" t="s">
        <v>1067</v>
      </c>
      <c r="E1489" t="s">
        <v>86</v>
      </c>
      <c r="F1489">
        <v>550000</v>
      </c>
      <c r="G1489" t="s">
        <v>191</v>
      </c>
      <c r="H1489" t="s">
        <v>81</v>
      </c>
      <c r="I1489" t="s">
        <v>403</v>
      </c>
      <c r="J1489" t="s">
        <v>39</v>
      </c>
      <c r="K1489" t="s">
        <v>40</v>
      </c>
      <c r="L1489" t="s">
        <v>50</v>
      </c>
      <c r="M1489">
        <v>14000</v>
      </c>
      <c r="N1489" t="s">
        <v>32</v>
      </c>
      <c r="O1489" t="s">
        <v>25</v>
      </c>
      <c r="P1489">
        <v>7309825</v>
      </c>
      <c r="Q1489" t="s">
        <v>33</v>
      </c>
      <c r="R1489" t="str">
        <f t="shared" si="70"/>
        <v>Tertile 2</v>
      </c>
      <c r="S1489" t="str">
        <f t="shared" si="71"/>
        <v>Risky</v>
      </c>
    </row>
    <row r="1490" spans="1:19" x14ac:dyDescent="0.35">
      <c r="A1490" t="s">
        <v>2697</v>
      </c>
      <c r="B1490" s="1">
        <v>44657</v>
      </c>
      <c r="C1490" s="5" t="str">
        <f t="shared" si="69"/>
        <v>04</v>
      </c>
      <c r="D1490" t="s">
        <v>2698</v>
      </c>
      <c r="E1490" t="s">
        <v>17</v>
      </c>
      <c r="F1490">
        <v>588000</v>
      </c>
      <c r="G1490" t="s">
        <v>63</v>
      </c>
      <c r="H1490" t="s">
        <v>64</v>
      </c>
      <c r="I1490" t="s">
        <v>171</v>
      </c>
      <c r="J1490" t="s">
        <v>39</v>
      </c>
      <c r="K1490" t="s">
        <v>40</v>
      </c>
      <c r="L1490" t="s">
        <v>41</v>
      </c>
      <c r="M1490">
        <v>24000</v>
      </c>
      <c r="N1490" t="s">
        <v>66</v>
      </c>
      <c r="O1490" t="s">
        <v>110</v>
      </c>
      <c r="P1490">
        <v>6741359</v>
      </c>
      <c r="Q1490" t="s">
        <v>67</v>
      </c>
      <c r="R1490" t="str">
        <f t="shared" si="70"/>
        <v>Tertile 2</v>
      </c>
      <c r="S1490" t="str">
        <f t="shared" si="71"/>
        <v>Risky</v>
      </c>
    </row>
    <row r="1491" spans="1:19" x14ac:dyDescent="0.35">
      <c r="A1491" t="s">
        <v>2721</v>
      </c>
      <c r="B1491" s="1">
        <v>44657</v>
      </c>
      <c r="C1491" s="5" t="str">
        <f t="shared" si="69"/>
        <v>04</v>
      </c>
      <c r="D1491" t="s">
        <v>2722</v>
      </c>
      <c r="E1491" t="s">
        <v>17</v>
      </c>
      <c r="F1491">
        <v>680500</v>
      </c>
      <c r="G1491" t="s">
        <v>288</v>
      </c>
      <c r="H1491" t="s">
        <v>104</v>
      </c>
      <c r="I1491" t="s">
        <v>487</v>
      </c>
      <c r="J1491" t="s">
        <v>21</v>
      </c>
      <c r="K1491" t="s">
        <v>22</v>
      </c>
      <c r="L1491" t="s">
        <v>23</v>
      </c>
      <c r="M1491">
        <v>31500</v>
      </c>
      <c r="N1491" t="s">
        <v>32</v>
      </c>
      <c r="O1491" t="s">
        <v>25</v>
      </c>
      <c r="P1491">
        <v>8668892</v>
      </c>
      <c r="Q1491" t="s">
        <v>33</v>
      </c>
      <c r="R1491" t="str">
        <f t="shared" si="70"/>
        <v>Tertile 2</v>
      </c>
      <c r="S1491" t="str">
        <f t="shared" si="71"/>
        <v>Risky</v>
      </c>
    </row>
    <row r="1492" spans="1:19" x14ac:dyDescent="0.35">
      <c r="A1492" t="s">
        <v>2695</v>
      </c>
      <c r="B1492" s="1">
        <v>44657</v>
      </c>
      <c r="C1492" s="5" t="str">
        <f t="shared" si="69"/>
        <v>04</v>
      </c>
      <c r="D1492" t="s">
        <v>2696</v>
      </c>
      <c r="E1492" t="s">
        <v>86</v>
      </c>
      <c r="F1492">
        <v>705000</v>
      </c>
      <c r="G1492" t="s">
        <v>55</v>
      </c>
      <c r="H1492" t="s">
        <v>104</v>
      </c>
      <c r="I1492" t="s">
        <v>105</v>
      </c>
      <c r="J1492" t="s">
        <v>39</v>
      </c>
      <c r="K1492" t="s">
        <v>40</v>
      </c>
      <c r="L1492" t="s">
        <v>41</v>
      </c>
      <c r="M1492">
        <v>21000</v>
      </c>
      <c r="N1492" t="s">
        <v>58</v>
      </c>
      <c r="O1492" t="s">
        <v>59</v>
      </c>
      <c r="P1492">
        <v>8454382</v>
      </c>
      <c r="Q1492" t="s">
        <v>60</v>
      </c>
      <c r="R1492" t="str">
        <f t="shared" si="70"/>
        <v>Tertile 2</v>
      </c>
      <c r="S1492" t="str">
        <f t="shared" si="71"/>
        <v>Risky</v>
      </c>
    </row>
    <row r="1493" spans="1:19" x14ac:dyDescent="0.35">
      <c r="A1493" t="s">
        <v>2700</v>
      </c>
      <c r="B1493" s="1">
        <v>44657</v>
      </c>
      <c r="C1493" s="5" t="str">
        <f t="shared" si="69"/>
        <v>04</v>
      </c>
      <c r="D1493" t="s">
        <v>2701</v>
      </c>
      <c r="E1493" t="s">
        <v>17</v>
      </c>
      <c r="F1493">
        <v>710000</v>
      </c>
      <c r="G1493" t="s">
        <v>137</v>
      </c>
      <c r="H1493" t="s">
        <v>81</v>
      </c>
      <c r="I1493" t="s">
        <v>387</v>
      </c>
      <c r="J1493" t="s">
        <v>21</v>
      </c>
      <c r="K1493" t="s">
        <v>22</v>
      </c>
      <c r="L1493" t="s">
        <v>41</v>
      </c>
      <c r="M1493">
        <v>15000</v>
      </c>
      <c r="N1493" t="s">
        <v>24</v>
      </c>
      <c r="O1493" t="s">
        <v>25</v>
      </c>
      <c r="P1493">
        <v>8933521</v>
      </c>
      <c r="Q1493" t="s">
        <v>26</v>
      </c>
      <c r="R1493" t="str">
        <f t="shared" si="70"/>
        <v>Tertile 2</v>
      </c>
      <c r="S1493" t="str">
        <f t="shared" si="71"/>
        <v>Risky</v>
      </c>
    </row>
    <row r="1494" spans="1:19" x14ac:dyDescent="0.35">
      <c r="A1494" t="s">
        <v>2694</v>
      </c>
      <c r="B1494" s="1">
        <v>44657</v>
      </c>
      <c r="C1494" s="5" t="str">
        <f t="shared" si="69"/>
        <v>04</v>
      </c>
      <c r="D1494" t="s">
        <v>736</v>
      </c>
      <c r="E1494" t="s">
        <v>86</v>
      </c>
      <c r="F1494">
        <v>720000</v>
      </c>
      <c r="G1494" t="s">
        <v>47</v>
      </c>
      <c r="H1494" t="s">
        <v>19</v>
      </c>
      <c r="I1494" t="s">
        <v>307</v>
      </c>
      <c r="J1494" t="s">
        <v>39</v>
      </c>
      <c r="K1494" t="s">
        <v>40</v>
      </c>
      <c r="L1494" t="s">
        <v>41</v>
      </c>
      <c r="M1494">
        <v>17000</v>
      </c>
      <c r="N1494" t="s">
        <v>51</v>
      </c>
      <c r="O1494" t="s">
        <v>25</v>
      </c>
      <c r="P1494">
        <v>8886146</v>
      </c>
      <c r="Q1494" t="s">
        <v>52</v>
      </c>
      <c r="R1494" t="str">
        <f t="shared" si="70"/>
        <v>Tertile 2</v>
      </c>
      <c r="S1494" t="str">
        <f t="shared" si="71"/>
        <v>Risky</v>
      </c>
    </row>
    <row r="1495" spans="1:19" x14ac:dyDescent="0.35">
      <c r="A1495" t="s">
        <v>2699</v>
      </c>
      <c r="B1495" s="1">
        <v>44657</v>
      </c>
      <c r="C1495" s="5" t="str">
        <f t="shared" si="69"/>
        <v>04</v>
      </c>
      <c r="D1495" t="s">
        <v>2647</v>
      </c>
      <c r="E1495" t="s">
        <v>86</v>
      </c>
      <c r="F1495">
        <v>720000</v>
      </c>
      <c r="G1495" t="s">
        <v>70</v>
      </c>
      <c r="H1495" t="s">
        <v>30</v>
      </c>
      <c r="I1495" t="s">
        <v>926</v>
      </c>
      <c r="J1495" t="s">
        <v>21</v>
      </c>
      <c r="K1495" t="s">
        <v>22</v>
      </c>
      <c r="L1495" t="s">
        <v>23</v>
      </c>
      <c r="M1495">
        <v>22000</v>
      </c>
      <c r="N1495" t="s">
        <v>72</v>
      </c>
      <c r="O1495" t="s">
        <v>43</v>
      </c>
      <c r="P1495">
        <v>7934225</v>
      </c>
      <c r="Q1495" t="s">
        <v>73</v>
      </c>
      <c r="R1495" t="str">
        <f t="shared" si="70"/>
        <v>Tertile 2</v>
      </c>
      <c r="S1495" t="str">
        <f t="shared" si="71"/>
        <v>Risky</v>
      </c>
    </row>
    <row r="1496" spans="1:19" x14ac:dyDescent="0.35">
      <c r="A1496" t="s">
        <v>2723</v>
      </c>
      <c r="B1496" s="1">
        <v>44657</v>
      </c>
      <c r="C1496" s="5" t="str">
        <f t="shared" si="69"/>
        <v>04</v>
      </c>
      <c r="D1496" t="s">
        <v>816</v>
      </c>
      <c r="E1496" t="s">
        <v>17</v>
      </c>
      <c r="F1496">
        <v>730000</v>
      </c>
      <c r="G1496" t="s">
        <v>291</v>
      </c>
      <c r="H1496" t="s">
        <v>48</v>
      </c>
      <c r="I1496" t="s">
        <v>49</v>
      </c>
      <c r="J1496" t="s">
        <v>21</v>
      </c>
      <c r="K1496" t="s">
        <v>22</v>
      </c>
      <c r="L1496" t="s">
        <v>50</v>
      </c>
      <c r="M1496">
        <v>31000</v>
      </c>
      <c r="N1496" t="s">
        <v>42</v>
      </c>
      <c r="O1496" t="s">
        <v>25</v>
      </c>
      <c r="P1496">
        <v>6388758</v>
      </c>
      <c r="Q1496" t="s">
        <v>44</v>
      </c>
      <c r="R1496" t="str">
        <f t="shared" si="70"/>
        <v>Tertile 2</v>
      </c>
      <c r="S1496" t="str">
        <f t="shared" si="71"/>
        <v>Risky</v>
      </c>
    </row>
    <row r="1497" spans="1:19" x14ac:dyDescent="0.35">
      <c r="A1497" t="s">
        <v>2706</v>
      </c>
      <c r="B1497" s="1">
        <v>44657</v>
      </c>
      <c r="C1497" s="5" t="str">
        <f t="shared" si="69"/>
        <v>04</v>
      </c>
      <c r="D1497" t="s">
        <v>1272</v>
      </c>
      <c r="E1497" t="s">
        <v>17</v>
      </c>
      <c r="F1497">
        <v>750000</v>
      </c>
      <c r="G1497" t="s">
        <v>103</v>
      </c>
      <c r="H1497" t="s">
        <v>64</v>
      </c>
      <c r="I1497" t="s">
        <v>65</v>
      </c>
      <c r="J1497" t="s">
        <v>21</v>
      </c>
      <c r="K1497" t="s">
        <v>22</v>
      </c>
      <c r="L1497" t="s">
        <v>23</v>
      </c>
      <c r="M1497">
        <v>18000</v>
      </c>
      <c r="N1497" t="s">
        <v>42</v>
      </c>
      <c r="O1497" t="s">
        <v>59</v>
      </c>
      <c r="P1497">
        <v>6979393</v>
      </c>
      <c r="Q1497" t="s">
        <v>44</v>
      </c>
      <c r="R1497" t="str">
        <f t="shared" si="70"/>
        <v>Tertile 2</v>
      </c>
      <c r="S1497" t="str">
        <f t="shared" si="71"/>
        <v>Risky</v>
      </c>
    </row>
    <row r="1498" spans="1:19" x14ac:dyDescent="0.35">
      <c r="A1498" t="s">
        <v>2708</v>
      </c>
      <c r="B1498" s="1">
        <v>44657</v>
      </c>
      <c r="C1498" s="5" t="str">
        <f t="shared" si="69"/>
        <v>04</v>
      </c>
      <c r="D1498" t="s">
        <v>306</v>
      </c>
      <c r="E1498" t="s">
        <v>17</v>
      </c>
      <c r="F1498">
        <v>860000</v>
      </c>
      <c r="G1498" t="s">
        <v>147</v>
      </c>
      <c r="H1498" t="s">
        <v>319</v>
      </c>
      <c r="I1498" t="s">
        <v>478</v>
      </c>
      <c r="J1498" t="s">
        <v>39</v>
      </c>
      <c r="K1498" t="s">
        <v>40</v>
      </c>
      <c r="L1498" t="s">
        <v>41</v>
      </c>
      <c r="M1498">
        <v>25000</v>
      </c>
      <c r="N1498" t="s">
        <v>58</v>
      </c>
      <c r="O1498" t="s">
        <v>110</v>
      </c>
      <c r="P1498">
        <v>7763385</v>
      </c>
      <c r="Q1498" t="s">
        <v>60</v>
      </c>
      <c r="R1498" t="str">
        <f t="shared" si="70"/>
        <v>Tertile 2</v>
      </c>
      <c r="S1498" t="str">
        <f t="shared" si="71"/>
        <v>Eligible</v>
      </c>
    </row>
    <row r="1499" spans="1:19" x14ac:dyDescent="0.35">
      <c r="A1499" t="s">
        <v>2724</v>
      </c>
      <c r="B1499" s="1">
        <v>44657</v>
      </c>
      <c r="C1499" s="5" t="str">
        <f t="shared" si="69"/>
        <v>04</v>
      </c>
      <c r="D1499" t="s">
        <v>1077</v>
      </c>
      <c r="E1499" t="s">
        <v>86</v>
      </c>
      <c r="F1499">
        <v>900000</v>
      </c>
      <c r="G1499" t="s">
        <v>152</v>
      </c>
      <c r="H1499" t="s">
        <v>19</v>
      </c>
      <c r="I1499" t="s">
        <v>705</v>
      </c>
      <c r="J1499" t="s">
        <v>39</v>
      </c>
      <c r="K1499" t="s">
        <v>40</v>
      </c>
      <c r="L1499" t="s">
        <v>23</v>
      </c>
      <c r="M1499">
        <v>18001</v>
      </c>
      <c r="N1499" t="s">
        <v>66</v>
      </c>
      <c r="O1499" t="s">
        <v>83</v>
      </c>
      <c r="P1499">
        <v>6890059</v>
      </c>
      <c r="Q1499" t="s">
        <v>73</v>
      </c>
      <c r="R1499" t="str">
        <f t="shared" si="70"/>
        <v>Tertile 2</v>
      </c>
      <c r="S1499" t="str">
        <f t="shared" si="71"/>
        <v>Eligible</v>
      </c>
    </row>
    <row r="1500" spans="1:19" x14ac:dyDescent="0.35">
      <c r="A1500" t="s">
        <v>2729</v>
      </c>
      <c r="B1500" s="1">
        <v>44657</v>
      </c>
      <c r="C1500" s="5" t="str">
        <f t="shared" si="69"/>
        <v>04</v>
      </c>
      <c r="D1500" t="s">
        <v>132</v>
      </c>
      <c r="E1500" t="s">
        <v>17</v>
      </c>
      <c r="F1500">
        <v>935000</v>
      </c>
      <c r="G1500" t="s">
        <v>76</v>
      </c>
      <c r="H1500" t="s">
        <v>48</v>
      </c>
      <c r="I1500" t="s">
        <v>49</v>
      </c>
      <c r="J1500" t="s">
        <v>21</v>
      </c>
      <c r="K1500" t="s">
        <v>22</v>
      </c>
      <c r="L1500" t="s">
        <v>50</v>
      </c>
      <c r="M1500">
        <v>45000</v>
      </c>
      <c r="N1500" t="s">
        <v>72</v>
      </c>
      <c r="O1500" t="s">
        <v>25</v>
      </c>
      <c r="P1500">
        <v>7444043</v>
      </c>
      <c r="Q1500" t="s">
        <v>67</v>
      </c>
      <c r="R1500" t="str">
        <f t="shared" si="70"/>
        <v>Tertile 2</v>
      </c>
      <c r="S1500" t="str">
        <f t="shared" si="71"/>
        <v>Eligible</v>
      </c>
    </row>
    <row r="1501" spans="1:19" x14ac:dyDescent="0.35">
      <c r="A1501" t="s">
        <v>2707</v>
      </c>
      <c r="B1501" s="1">
        <v>44657</v>
      </c>
      <c r="C1501" s="5" t="str">
        <f t="shared" si="69"/>
        <v>04</v>
      </c>
      <c r="D1501" t="s">
        <v>409</v>
      </c>
      <c r="E1501" t="s">
        <v>17</v>
      </c>
      <c r="F1501">
        <v>1005000</v>
      </c>
      <c r="G1501" t="s">
        <v>142</v>
      </c>
      <c r="H1501" t="s">
        <v>48</v>
      </c>
      <c r="I1501" t="s">
        <v>49</v>
      </c>
      <c r="J1501" t="s">
        <v>21</v>
      </c>
      <c r="K1501" t="s">
        <v>22</v>
      </c>
      <c r="L1501" t="s">
        <v>50</v>
      </c>
      <c r="M1501">
        <v>25500</v>
      </c>
      <c r="N1501" t="s">
        <v>51</v>
      </c>
      <c r="O1501" t="s">
        <v>25</v>
      </c>
      <c r="P1501">
        <v>7759392</v>
      </c>
      <c r="Q1501" t="s">
        <v>52</v>
      </c>
      <c r="R1501" t="str">
        <f t="shared" si="70"/>
        <v>Tertile 2</v>
      </c>
      <c r="S1501" t="str">
        <f t="shared" si="71"/>
        <v>Eligible</v>
      </c>
    </row>
    <row r="1502" spans="1:19" x14ac:dyDescent="0.35">
      <c r="A1502" t="s">
        <v>2705</v>
      </c>
      <c r="B1502" s="1">
        <v>44657</v>
      </c>
      <c r="C1502" s="5" t="str">
        <f t="shared" si="69"/>
        <v>04</v>
      </c>
      <c r="D1502" t="s">
        <v>1270</v>
      </c>
      <c r="E1502" t="s">
        <v>17</v>
      </c>
      <c r="F1502">
        <v>1085000</v>
      </c>
      <c r="G1502" t="s">
        <v>98</v>
      </c>
      <c r="H1502" t="s">
        <v>303</v>
      </c>
      <c r="I1502" t="s">
        <v>532</v>
      </c>
      <c r="J1502" t="s">
        <v>39</v>
      </c>
      <c r="K1502" t="s">
        <v>40</v>
      </c>
      <c r="L1502" t="s">
        <v>23</v>
      </c>
      <c r="M1502">
        <v>42500</v>
      </c>
      <c r="N1502" t="s">
        <v>32</v>
      </c>
      <c r="O1502" t="s">
        <v>43</v>
      </c>
      <c r="P1502">
        <v>6768198</v>
      </c>
      <c r="Q1502" t="s">
        <v>33</v>
      </c>
      <c r="R1502" t="str">
        <f t="shared" si="70"/>
        <v>Tertile 3</v>
      </c>
      <c r="S1502" t="str">
        <f t="shared" si="71"/>
        <v>Eligible</v>
      </c>
    </row>
    <row r="1503" spans="1:19" x14ac:dyDescent="0.35">
      <c r="A1503" t="s">
        <v>2712</v>
      </c>
      <c r="B1503" s="1">
        <v>44657</v>
      </c>
      <c r="C1503" s="5" t="str">
        <f t="shared" si="69"/>
        <v>04</v>
      </c>
      <c r="D1503" t="s">
        <v>767</v>
      </c>
      <c r="E1503" t="s">
        <v>86</v>
      </c>
      <c r="F1503">
        <v>1180000</v>
      </c>
      <c r="G1503" t="s">
        <v>103</v>
      </c>
      <c r="H1503" t="s">
        <v>104</v>
      </c>
      <c r="I1503" t="s">
        <v>338</v>
      </c>
      <c r="J1503" t="s">
        <v>39</v>
      </c>
      <c r="K1503" t="s">
        <v>40</v>
      </c>
      <c r="L1503" t="s">
        <v>41</v>
      </c>
      <c r="M1503">
        <v>21000</v>
      </c>
      <c r="N1503" t="s">
        <v>42</v>
      </c>
      <c r="O1503" t="s">
        <v>110</v>
      </c>
      <c r="P1503">
        <v>8550131</v>
      </c>
      <c r="Q1503" t="s">
        <v>44</v>
      </c>
      <c r="R1503" t="str">
        <f t="shared" si="70"/>
        <v>Tertile 3</v>
      </c>
      <c r="S1503" t="str">
        <f t="shared" si="71"/>
        <v>Eligible</v>
      </c>
    </row>
    <row r="1504" spans="1:19" x14ac:dyDescent="0.35">
      <c r="A1504" t="s">
        <v>2713</v>
      </c>
      <c r="B1504" s="1">
        <v>44657</v>
      </c>
      <c r="C1504" s="5" t="str">
        <f t="shared" si="69"/>
        <v>04</v>
      </c>
      <c r="D1504" t="s">
        <v>785</v>
      </c>
      <c r="E1504" t="s">
        <v>17</v>
      </c>
      <c r="F1504">
        <v>1270000</v>
      </c>
      <c r="G1504" t="s">
        <v>142</v>
      </c>
      <c r="H1504" t="s">
        <v>64</v>
      </c>
      <c r="I1504" t="s">
        <v>65</v>
      </c>
      <c r="J1504" t="s">
        <v>21</v>
      </c>
      <c r="K1504" t="s">
        <v>22</v>
      </c>
      <c r="L1504" t="s">
        <v>23</v>
      </c>
      <c r="M1504">
        <v>18000</v>
      </c>
      <c r="N1504" t="s">
        <v>51</v>
      </c>
      <c r="O1504" t="s">
        <v>59</v>
      </c>
      <c r="P1504">
        <v>7259367</v>
      </c>
      <c r="Q1504" t="s">
        <v>52</v>
      </c>
      <c r="R1504" t="str">
        <f t="shared" si="70"/>
        <v>Tertile 3</v>
      </c>
      <c r="S1504" t="str">
        <f t="shared" si="71"/>
        <v>Eligible</v>
      </c>
    </row>
    <row r="1505" spans="1:19" x14ac:dyDescent="0.35">
      <c r="A1505" t="s">
        <v>2704</v>
      </c>
      <c r="B1505" s="1">
        <v>44657</v>
      </c>
      <c r="C1505" s="5" t="str">
        <f t="shared" si="69"/>
        <v>04</v>
      </c>
      <c r="D1505" t="s">
        <v>1268</v>
      </c>
      <c r="E1505" t="s">
        <v>17</v>
      </c>
      <c r="F1505">
        <v>1291000</v>
      </c>
      <c r="G1505" t="s">
        <v>166</v>
      </c>
      <c r="H1505" t="s">
        <v>30</v>
      </c>
      <c r="I1505" t="s">
        <v>31</v>
      </c>
      <c r="J1505" t="s">
        <v>21</v>
      </c>
      <c r="K1505" t="s">
        <v>22</v>
      </c>
      <c r="L1505" t="s">
        <v>50</v>
      </c>
      <c r="M1505">
        <v>10100</v>
      </c>
      <c r="N1505" t="s">
        <v>24</v>
      </c>
      <c r="O1505" t="s">
        <v>25</v>
      </c>
      <c r="P1505">
        <v>8357164</v>
      </c>
      <c r="Q1505" t="s">
        <v>26</v>
      </c>
      <c r="R1505" t="str">
        <f t="shared" si="70"/>
        <v>Tertile 3</v>
      </c>
      <c r="S1505" t="str">
        <f t="shared" si="71"/>
        <v>Eligible</v>
      </c>
    </row>
    <row r="1506" spans="1:19" x14ac:dyDescent="0.35">
      <c r="A1506" t="s">
        <v>2718</v>
      </c>
      <c r="B1506" s="1">
        <v>44657</v>
      </c>
      <c r="C1506" s="5" t="str">
        <f t="shared" si="69"/>
        <v>04</v>
      </c>
      <c r="D1506" t="s">
        <v>1353</v>
      </c>
      <c r="E1506" t="s">
        <v>86</v>
      </c>
      <c r="F1506">
        <v>1350000</v>
      </c>
      <c r="G1506" t="s">
        <v>252</v>
      </c>
      <c r="H1506" t="s">
        <v>64</v>
      </c>
      <c r="I1506" t="s">
        <v>171</v>
      </c>
      <c r="J1506" t="s">
        <v>21</v>
      </c>
      <c r="K1506" t="s">
        <v>22</v>
      </c>
      <c r="L1506" t="s">
        <v>41</v>
      </c>
      <c r="M1506">
        <v>19000</v>
      </c>
      <c r="N1506" t="s">
        <v>72</v>
      </c>
      <c r="O1506" t="s">
        <v>110</v>
      </c>
      <c r="P1506">
        <v>8763227</v>
      </c>
      <c r="Q1506" t="s">
        <v>73</v>
      </c>
      <c r="R1506" t="str">
        <f t="shared" si="70"/>
        <v>Tertile 3</v>
      </c>
      <c r="S1506" t="str">
        <f t="shared" si="71"/>
        <v>Eligible</v>
      </c>
    </row>
    <row r="1507" spans="1:19" x14ac:dyDescent="0.35">
      <c r="A1507" t="s">
        <v>2714</v>
      </c>
      <c r="B1507" s="1">
        <v>44657</v>
      </c>
      <c r="C1507" s="5" t="str">
        <f t="shared" si="69"/>
        <v>04</v>
      </c>
      <c r="D1507" t="s">
        <v>2715</v>
      </c>
      <c r="E1507" t="s">
        <v>17</v>
      </c>
      <c r="F1507">
        <v>1400000</v>
      </c>
      <c r="G1507" t="s">
        <v>147</v>
      </c>
      <c r="H1507" t="s">
        <v>99</v>
      </c>
      <c r="I1507" t="s">
        <v>541</v>
      </c>
      <c r="J1507" t="s">
        <v>21</v>
      </c>
      <c r="K1507" t="s">
        <v>22</v>
      </c>
      <c r="L1507" t="s">
        <v>23</v>
      </c>
      <c r="M1507">
        <v>28000</v>
      </c>
      <c r="N1507" t="s">
        <v>58</v>
      </c>
      <c r="O1507" t="s">
        <v>43</v>
      </c>
      <c r="P1507">
        <v>7433902</v>
      </c>
      <c r="Q1507" t="s">
        <v>60</v>
      </c>
      <c r="R1507" t="str">
        <f t="shared" si="70"/>
        <v>Tertile 3</v>
      </c>
      <c r="S1507" t="str">
        <f t="shared" si="71"/>
        <v>Eligible</v>
      </c>
    </row>
    <row r="1508" spans="1:19" x14ac:dyDescent="0.35">
      <c r="A1508" t="s">
        <v>2719</v>
      </c>
      <c r="B1508" s="1">
        <v>44657</v>
      </c>
      <c r="C1508" s="5" t="str">
        <f t="shared" si="69"/>
        <v>04</v>
      </c>
      <c r="D1508" t="s">
        <v>2720</v>
      </c>
      <c r="E1508" t="s">
        <v>17</v>
      </c>
      <c r="F1508">
        <v>1460000</v>
      </c>
      <c r="G1508" t="s">
        <v>268</v>
      </c>
      <c r="H1508" t="s">
        <v>931</v>
      </c>
      <c r="I1508" t="s">
        <v>932</v>
      </c>
      <c r="J1508" t="s">
        <v>39</v>
      </c>
      <c r="K1508" t="s">
        <v>40</v>
      </c>
      <c r="L1508" t="s">
        <v>50</v>
      </c>
      <c r="M1508">
        <v>23000</v>
      </c>
      <c r="N1508" t="s">
        <v>24</v>
      </c>
      <c r="O1508" t="s">
        <v>59</v>
      </c>
      <c r="P1508">
        <v>8544051</v>
      </c>
      <c r="Q1508" t="s">
        <v>26</v>
      </c>
      <c r="R1508" t="str">
        <f t="shared" si="70"/>
        <v>Tertile 3</v>
      </c>
      <c r="S1508" t="str">
        <f t="shared" si="71"/>
        <v>Eligible</v>
      </c>
    </row>
    <row r="1509" spans="1:19" x14ac:dyDescent="0.35">
      <c r="A1509" t="s">
        <v>2726</v>
      </c>
      <c r="B1509" s="1">
        <v>44657</v>
      </c>
      <c r="C1509" s="5" t="str">
        <f t="shared" si="69"/>
        <v>04</v>
      </c>
      <c r="D1509" t="s">
        <v>529</v>
      </c>
      <c r="E1509" t="s">
        <v>86</v>
      </c>
      <c r="F1509">
        <v>1580000</v>
      </c>
      <c r="G1509" t="s">
        <v>142</v>
      </c>
      <c r="H1509" t="s">
        <v>444</v>
      </c>
      <c r="I1509" t="s">
        <v>445</v>
      </c>
      <c r="J1509" t="s">
        <v>39</v>
      </c>
      <c r="K1509" t="s">
        <v>40</v>
      </c>
      <c r="L1509" t="s">
        <v>41</v>
      </c>
      <c r="M1509">
        <v>20000</v>
      </c>
      <c r="N1509" t="s">
        <v>51</v>
      </c>
      <c r="O1509" t="s">
        <v>43</v>
      </c>
      <c r="P1509">
        <v>6295246</v>
      </c>
      <c r="Q1509" t="s">
        <v>44</v>
      </c>
      <c r="R1509" t="str">
        <f t="shared" si="70"/>
        <v>Tertile 3</v>
      </c>
      <c r="S1509" t="str">
        <f t="shared" si="71"/>
        <v>Eligible</v>
      </c>
    </row>
    <row r="1510" spans="1:19" x14ac:dyDescent="0.35">
      <c r="A1510" t="s">
        <v>2732</v>
      </c>
      <c r="B1510" s="1">
        <v>44657</v>
      </c>
      <c r="C1510" s="5" t="str">
        <f t="shared" si="69"/>
        <v>04</v>
      </c>
      <c r="D1510" t="s">
        <v>576</v>
      </c>
      <c r="E1510" t="s">
        <v>17</v>
      </c>
      <c r="F1510">
        <v>1620000</v>
      </c>
      <c r="G1510" t="s">
        <v>80</v>
      </c>
      <c r="H1510" t="s">
        <v>444</v>
      </c>
      <c r="I1510" t="s">
        <v>445</v>
      </c>
      <c r="J1510" t="s">
        <v>21</v>
      </c>
      <c r="K1510" t="s">
        <v>22</v>
      </c>
      <c r="L1510" t="s">
        <v>50</v>
      </c>
      <c r="M1510">
        <v>22000</v>
      </c>
      <c r="N1510" t="s">
        <v>66</v>
      </c>
      <c r="O1510" t="s">
        <v>43</v>
      </c>
      <c r="P1510">
        <v>6743129</v>
      </c>
      <c r="Q1510" t="s">
        <v>26</v>
      </c>
      <c r="R1510" t="str">
        <f t="shared" si="70"/>
        <v>Tertile 3</v>
      </c>
      <c r="S1510" t="str">
        <f t="shared" si="71"/>
        <v>Eligible</v>
      </c>
    </row>
    <row r="1511" spans="1:19" x14ac:dyDescent="0.35">
      <c r="A1511" t="s">
        <v>2725</v>
      </c>
      <c r="B1511" s="1">
        <v>44657</v>
      </c>
      <c r="C1511" s="5" t="str">
        <f t="shared" si="69"/>
        <v>04</v>
      </c>
      <c r="D1511" t="s">
        <v>516</v>
      </c>
      <c r="E1511" t="s">
        <v>17</v>
      </c>
      <c r="F1511">
        <v>2140000</v>
      </c>
      <c r="G1511" t="s">
        <v>36</v>
      </c>
      <c r="H1511" t="s">
        <v>81</v>
      </c>
      <c r="I1511" t="s">
        <v>82</v>
      </c>
      <c r="J1511" t="s">
        <v>21</v>
      </c>
      <c r="K1511" t="s">
        <v>22</v>
      </c>
      <c r="L1511" t="s">
        <v>23</v>
      </c>
      <c r="M1511">
        <v>16001</v>
      </c>
      <c r="N1511" t="s">
        <v>42</v>
      </c>
      <c r="O1511" t="s">
        <v>83</v>
      </c>
      <c r="P1511">
        <v>7006720</v>
      </c>
      <c r="Q1511" t="s">
        <v>44</v>
      </c>
      <c r="R1511" t="str">
        <f t="shared" si="70"/>
        <v>Tertile 3</v>
      </c>
      <c r="S1511" t="str">
        <f t="shared" si="71"/>
        <v>Eligible</v>
      </c>
    </row>
    <row r="1512" spans="1:19" x14ac:dyDescent="0.35">
      <c r="A1512" t="s">
        <v>2736</v>
      </c>
      <c r="B1512" s="1">
        <v>44658</v>
      </c>
      <c r="C1512" s="5" t="str">
        <f t="shared" si="69"/>
        <v>04</v>
      </c>
      <c r="D1512" t="s">
        <v>2651</v>
      </c>
      <c r="E1512" t="s">
        <v>86</v>
      </c>
      <c r="F1512">
        <v>13500</v>
      </c>
      <c r="G1512" t="s">
        <v>244</v>
      </c>
      <c r="H1512" t="s">
        <v>187</v>
      </c>
      <c r="I1512" t="s">
        <v>249</v>
      </c>
      <c r="J1512" t="s">
        <v>39</v>
      </c>
      <c r="K1512" t="s">
        <v>40</v>
      </c>
      <c r="L1512" t="s">
        <v>50</v>
      </c>
      <c r="M1512">
        <v>24000</v>
      </c>
      <c r="N1512" t="s">
        <v>58</v>
      </c>
      <c r="O1512" t="s">
        <v>59</v>
      </c>
      <c r="P1512">
        <v>8920735</v>
      </c>
      <c r="Q1512" t="s">
        <v>60</v>
      </c>
      <c r="R1512" t="str">
        <f t="shared" si="70"/>
        <v>Tertile 1</v>
      </c>
      <c r="S1512" t="str">
        <f t="shared" si="71"/>
        <v>Risky</v>
      </c>
    </row>
    <row r="1513" spans="1:19" x14ac:dyDescent="0.35">
      <c r="A1513" t="s">
        <v>2739</v>
      </c>
      <c r="B1513" s="1">
        <v>44658</v>
      </c>
      <c r="C1513" s="5" t="str">
        <f t="shared" si="69"/>
        <v>04</v>
      </c>
      <c r="D1513" t="s">
        <v>441</v>
      </c>
      <c r="E1513" t="s">
        <v>17</v>
      </c>
      <c r="F1513">
        <v>13500</v>
      </c>
      <c r="G1513" t="s">
        <v>152</v>
      </c>
      <c r="H1513" t="s">
        <v>48</v>
      </c>
      <c r="I1513" t="s">
        <v>49</v>
      </c>
      <c r="J1513" t="s">
        <v>39</v>
      </c>
      <c r="K1513" t="s">
        <v>40</v>
      </c>
      <c r="L1513" t="s">
        <v>50</v>
      </c>
      <c r="M1513">
        <v>14000</v>
      </c>
      <c r="N1513" t="s">
        <v>66</v>
      </c>
      <c r="O1513" t="s">
        <v>25</v>
      </c>
      <c r="P1513">
        <v>7421841</v>
      </c>
      <c r="Q1513" t="s">
        <v>67</v>
      </c>
      <c r="R1513" t="str">
        <f t="shared" si="70"/>
        <v>Tertile 1</v>
      </c>
      <c r="S1513" t="str">
        <f t="shared" si="71"/>
        <v>Risky</v>
      </c>
    </row>
    <row r="1514" spans="1:19" x14ac:dyDescent="0.35">
      <c r="A1514" t="s">
        <v>2740</v>
      </c>
      <c r="B1514" s="1">
        <v>44658</v>
      </c>
      <c r="C1514" s="5" t="str">
        <f t="shared" si="69"/>
        <v>04</v>
      </c>
      <c r="D1514" t="s">
        <v>465</v>
      </c>
      <c r="E1514" t="s">
        <v>17</v>
      </c>
      <c r="F1514">
        <v>13500</v>
      </c>
      <c r="G1514" t="s">
        <v>76</v>
      </c>
      <c r="H1514" t="s">
        <v>81</v>
      </c>
      <c r="I1514" t="s">
        <v>392</v>
      </c>
      <c r="J1514" t="s">
        <v>21</v>
      </c>
      <c r="K1514" t="s">
        <v>22</v>
      </c>
      <c r="L1514" t="s">
        <v>23</v>
      </c>
      <c r="M1514">
        <v>41000</v>
      </c>
      <c r="N1514" t="s">
        <v>72</v>
      </c>
      <c r="O1514" t="s">
        <v>110</v>
      </c>
      <c r="P1514">
        <v>8272809</v>
      </c>
      <c r="Q1514" t="s">
        <v>73</v>
      </c>
      <c r="R1514" t="str">
        <f t="shared" si="70"/>
        <v>Tertile 1</v>
      </c>
      <c r="S1514" t="str">
        <f t="shared" si="71"/>
        <v>Risky</v>
      </c>
    </row>
    <row r="1515" spans="1:19" x14ac:dyDescent="0.35">
      <c r="A1515" t="s">
        <v>2745</v>
      </c>
      <c r="B1515" s="1">
        <v>44658</v>
      </c>
      <c r="C1515" s="5" t="str">
        <f t="shared" si="69"/>
        <v>04</v>
      </c>
      <c r="D1515" t="s">
        <v>787</v>
      </c>
      <c r="E1515" t="s">
        <v>17</v>
      </c>
      <c r="F1515">
        <v>13500</v>
      </c>
      <c r="G1515" t="s">
        <v>76</v>
      </c>
      <c r="H1515" t="s">
        <v>108</v>
      </c>
      <c r="I1515" t="s">
        <v>161</v>
      </c>
      <c r="J1515" t="s">
        <v>21</v>
      </c>
      <c r="K1515" t="s">
        <v>22</v>
      </c>
      <c r="L1515" t="s">
        <v>50</v>
      </c>
      <c r="M1515">
        <v>20000</v>
      </c>
      <c r="N1515" t="s">
        <v>72</v>
      </c>
      <c r="O1515" t="s">
        <v>59</v>
      </c>
      <c r="P1515">
        <v>7424408</v>
      </c>
      <c r="Q1515" t="s">
        <v>73</v>
      </c>
      <c r="R1515" t="str">
        <f t="shared" si="70"/>
        <v>Tertile 1</v>
      </c>
      <c r="S1515" t="str">
        <f t="shared" si="71"/>
        <v>Risky</v>
      </c>
    </row>
    <row r="1516" spans="1:19" x14ac:dyDescent="0.35">
      <c r="A1516" t="s">
        <v>2747</v>
      </c>
      <c r="B1516" s="1">
        <v>44658</v>
      </c>
      <c r="C1516" s="5" t="str">
        <f t="shared" si="69"/>
        <v>04</v>
      </c>
      <c r="D1516" t="s">
        <v>2748</v>
      </c>
      <c r="E1516" t="s">
        <v>17</v>
      </c>
      <c r="F1516">
        <v>13500</v>
      </c>
      <c r="G1516" t="s">
        <v>29</v>
      </c>
      <c r="H1516" t="s">
        <v>30</v>
      </c>
      <c r="I1516" t="s">
        <v>347</v>
      </c>
      <c r="J1516" t="s">
        <v>21</v>
      </c>
      <c r="K1516" t="s">
        <v>22</v>
      </c>
      <c r="L1516" t="s">
        <v>50</v>
      </c>
      <c r="M1516">
        <v>45000</v>
      </c>
      <c r="N1516" t="s">
        <v>32</v>
      </c>
      <c r="O1516" t="s">
        <v>59</v>
      </c>
      <c r="P1516">
        <v>6612385</v>
      </c>
      <c r="Q1516" t="s">
        <v>33</v>
      </c>
      <c r="R1516" t="str">
        <f t="shared" si="70"/>
        <v>Tertile 1</v>
      </c>
      <c r="S1516" t="str">
        <f t="shared" si="71"/>
        <v>Risky</v>
      </c>
    </row>
    <row r="1517" spans="1:19" x14ac:dyDescent="0.35">
      <c r="A1517" t="s">
        <v>2755</v>
      </c>
      <c r="B1517" s="1">
        <v>44658</v>
      </c>
      <c r="C1517" s="5" t="str">
        <f t="shared" si="69"/>
        <v>04</v>
      </c>
      <c r="D1517" t="s">
        <v>783</v>
      </c>
      <c r="E1517" t="s">
        <v>17</v>
      </c>
      <c r="F1517">
        <v>13500</v>
      </c>
      <c r="G1517" t="s">
        <v>166</v>
      </c>
      <c r="H1517" t="s">
        <v>148</v>
      </c>
      <c r="I1517" t="s">
        <v>614</v>
      </c>
      <c r="J1517" t="s">
        <v>39</v>
      </c>
      <c r="K1517" t="s">
        <v>40</v>
      </c>
      <c r="L1517" t="s">
        <v>41</v>
      </c>
      <c r="M1517">
        <v>20000</v>
      </c>
      <c r="N1517" t="s">
        <v>24</v>
      </c>
      <c r="O1517" t="s">
        <v>59</v>
      </c>
      <c r="P1517">
        <v>7600582</v>
      </c>
      <c r="Q1517" t="s">
        <v>26</v>
      </c>
      <c r="R1517" t="str">
        <f t="shared" si="70"/>
        <v>Tertile 1</v>
      </c>
      <c r="S1517" t="str">
        <f t="shared" si="71"/>
        <v>Risky</v>
      </c>
    </row>
    <row r="1518" spans="1:19" x14ac:dyDescent="0.35">
      <c r="A1518" t="s">
        <v>2764</v>
      </c>
      <c r="B1518" s="1">
        <v>44658</v>
      </c>
      <c r="C1518" s="5" t="str">
        <f t="shared" si="69"/>
        <v>04</v>
      </c>
      <c r="D1518" t="s">
        <v>611</v>
      </c>
      <c r="E1518" t="s">
        <v>17</v>
      </c>
      <c r="F1518">
        <v>13500</v>
      </c>
      <c r="G1518" t="s">
        <v>103</v>
      </c>
      <c r="H1518" t="s">
        <v>148</v>
      </c>
      <c r="I1518" t="s">
        <v>329</v>
      </c>
      <c r="J1518" t="s">
        <v>39</v>
      </c>
      <c r="K1518" t="s">
        <v>40</v>
      </c>
      <c r="L1518" t="s">
        <v>41</v>
      </c>
      <c r="M1518">
        <v>25000</v>
      </c>
      <c r="N1518" t="s">
        <v>42</v>
      </c>
      <c r="O1518" t="s">
        <v>110</v>
      </c>
      <c r="P1518">
        <v>8429984</v>
      </c>
      <c r="Q1518" t="s">
        <v>60</v>
      </c>
      <c r="R1518" t="str">
        <f t="shared" si="70"/>
        <v>Tertile 1</v>
      </c>
      <c r="S1518" t="str">
        <f t="shared" si="71"/>
        <v>Risky</v>
      </c>
    </row>
    <row r="1519" spans="1:19" x14ac:dyDescent="0.35">
      <c r="A1519" t="s">
        <v>2756</v>
      </c>
      <c r="B1519" s="1">
        <v>44658</v>
      </c>
      <c r="C1519" s="5" t="str">
        <f t="shared" si="69"/>
        <v>04</v>
      </c>
      <c r="D1519" t="s">
        <v>2757</v>
      </c>
      <c r="E1519" t="s">
        <v>17</v>
      </c>
      <c r="F1519">
        <v>505000</v>
      </c>
      <c r="G1519" t="s">
        <v>98</v>
      </c>
      <c r="H1519" t="s">
        <v>138</v>
      </c>
      <c r="I1519" t="s">
        <v>269</v>
      </c>
      <c r="J1519" t="s">
        <v>21</v>
      </c>
      <c r="K1519" t="s">
        <v>22</v>
      </c>
      <c r="L1519" t="s">
        <v>50</v>
      </c>
      <c r="M1519">
        <v>42000</v>
      </c>
      <c r="N1519" t="s">
        <v>32</v>
      </c>
      <c r="O1519" t="s">
        <v>25</v>
      </c>
      <c r="P1519">
        <v>6910758</v>
      </c>
      <c r="Q1519" t="s">
        <v>33</v>
      </c>
      <c r="R1519" t="str">
        <f t="shared" si="70"/>
        <v>Tertile 1</v>
      </c>
      <c r="S1519" t="str">
        <f t="shared" si="71"/>
        <v>Risky</v>
      </c>
    </row>
    <row r="1520" spans="1:19" x14ac:dyDescent="0.35">
      <c r="A1520" t="s">
        <v>2735</v>
      </c>
      <c r="B1520" s="1">
        <v>44658</v>
      </c>
      <c r="C1520" s="5" t="str">
        <f t="shared" si="69"/>
        <v>04</v>
      </c>
      <c r="D1520" t="s">
        <v>2079</v>
      </c>
      <c r="E1520" t="s">
        <v>86</v>
      </c>
      <c r="F1520">
        <v>537500</v>
      </c>
      <c r="G1520" t="s">
        <v>199</v>
      </c>
      <c r="H1520" t="s">
        <v>64</v>
      </c>
      <c r="I1520" t="s">
        <v>65</v>
      </c>
      <c r="J1520" t="s">
        <v>39</v>
      </c>
      <c r="K1520" t="s">
        <v>40</v>
      </c>
      <c r="L1520" t="s">
        <v>23</v>
      </c>
      <c r="M1520">
        <v>22500</v>
      </c>
      <c r="N1520" t="s">
        <v>51</v>
      </c>
      <c r="O1520" t="s">
        <v>59</v>
      </c>
      <c r="P1520">
        <v>7879062</v>
      </c>
      <c r="Q1520" t="s">
        <v>52</v>
      </c>
      <c r="R1520" t="str">
        <f t="shared" si="70"/>
        <v>Tertile 1</v>
      </c>
      <c r="S1520" t="str">
        <f t="shared" si="71"/>
        <v>Risky</v>
      </c>
    </row>
    <row r="1521" spans="1:19" x14ac:dyDescent="0.35">
      <c r="A1521" t="s">
        <v>2758</v>
      </c>
      <c r="B1521" s="1">
        <v>44658</v>
      </c>
      <c r="C1521" s="5" t="str">
        <f t="shared" si="69"/>
        <v>04</v>
      </c>
      <c r="D1521" t="s">
        <v>2759</v>
      </c>
      <c r="E1521" t="s">
        <v>17</v>
      </c>
      <c r="F1521">
        <v>550000</v>
      </c>
      <c r="G1521" t="s">
        <v>103</v>
      </c>
      <c r="H1521" t="s">
        <v>187</v>
      </c>
      <c r="I1521" t="s">
        <v>249</v>
      </c>
      <c r="J1521" t="s">
        <v>21</v>
      </c>
      <c r="K1521" t="s">
        <v>22</v>
      </c>
      <c r="L1521" t="s">
        <v>23</v>
      </c>
      <c r="M1521">
        <v>12000</v>
      </c>
      <c r="N1521" t="s">
        <v>42</v>
      </c>
      <c r="O1521" t="s">
        <v>59</v>
      </c>
      <c r="P1521">
        <v>6976179</v>
      </c>
      <c r="Q1521" t="s">
        <v>44</v>
      </c>
      <c r="R1521" t="str">
        <f t="shared" si="70"/>
        <v>Tertile 2</v>
      </c>
      <c r="S1521" t="str">
        <f t="shared" si="71"/>
        <v>Risky</v>
      </c>
    </row>
    <row r="1522" spans="1:19" x14ac:dyDescent="0.35">
      <c r="A1522" t="s">
        <v>2753</v>
      </c>
      <c r="B1522" s="1">
        <v>44658</v>
      </c>
      <c r="C1522" s="5" t="str">
        <f t="shared" si="69"/>
        <v>04</v>
      </c>
      <c r="D1522" t="s">
        <v>2754</v>
      </c>
      <c r="E1522" t="s">
        <v>17</v>
      </c>
      <c r="F1522">
        <v>565000</v>
      </c>
      <c r="G1522" t="s">
        <v>90</v>
      </c>
      <c r="H1522" t="s">
        <v>138</v>
      </c>
      <c r="I1522" t="s">
        <v>1054</v>
      </c>
      <c r="J1522" t="s">
        <v>39</v>
      </c>
      <c r="K1522" t="s">
        <v>40</v>
      </c>
      <c r="L1522" t="s">
        <v>23</v>
      </c>
      <c r="M1522">
        <v>44000</v>
      </c>
      <c r="N1522" t="s">
        <v>72</v>
      </c>
      <c r="O1522" t="s">
        <v>43</v>
      </c>
      <c r="P1522">
        <v>8668270</v>
      </c>
      <c r="Q1522" t="s">
        <v>73</v>
      </c>
      <c r="R1522" t="str">
        <f t="shared" si="70"/>
        <v>Tertile 2</v>
      </c>
      <c r="S1522" t="str">
        <f t="shared" si="71"/>
        <v>Risky</v>
      </c>
    </row>
    <row r="1523" spans="1:19" x14ac:dyDescent="0.35">
      <c r="A1523" t="s">
        <v>2733</v>
      </c>
      <c r="B1523" s="1">
        <v>44658</v>
      </c>
      <c r="C1523" s="5" t="str">
        <f t="shared" si="69"/>
        <v>04</v>
      </c>
      <c r="D1523" t="s">
        <v>2734</v>
      </c>
      <c r="E1523" t="s">
        <v>86</v>
      </c>
      <c r="F1523">
        <v>640000</v>
      </c>
      <c r="G1523" t="s">
        <v>195</v>
      </c>
      <c r="H1523" t="s">
        <v>30</v>
      </c>
      <c r="I1523" t="s">
        <v>461</v>
      </c>
      <c r="J1523" t="s">
        <v>21</v>
      </c>
      <c r="K1523" t="s">
        <v>22</v>
      </c>
      <c r="L1523" t="s">
        <v>41</v>
      </c>
      <c r="M1523">
        <v>22000</v>
      </c>
      <c r="N1523" t="s">
        <v>42</v>
      </c>
      <c r="O1523" t="s">
        <v>43</v>
      </c>
      <c r="P1523">
        <v>8738104</v>
      </c>
      <c r="Q1523" t="s">
        <v>44</v>
      </c>
      <c r="R1523" t="str">
        <f t="shared" si="70"/>
        <v>Tertile 2</v>
      </c>
      <c r="S1523" t="str">
        <f t="shared" si="71"/>
        <v>Risky</v>
      </c>
    </row>
    <row r="1524" spans="1:19" x14ac:dyDescent="0.35">
      <c r="A1524" t="s">
        <v>2741</v>
      </c>
      <c r="B1524" s="1">
        <v>44658</v>
      </c>
      <c r="C1524" s="5" t="str">
        <f t="shared" si="69"/>
        <v>04</v>
      </c>
      <c r="D1524" t="s">
        <v>1305</v>
      </c>
      <c r="E1524" t="s">
        <v>17</v>
      </c>
      <c r="F1524">
        <v>645000</v>
      </c>
      <c r="G1524" t="s">
        <v>160</v>
      </c>
      <c r="H1524" t="s">
        <v>19</v>
      </c>
      <c r="I1524" t="s">
        <v>400</v>
      </c>
      <c r="J1524" t="s">
        <v>39</v>
      </c>
      <c r="K1524" t="s">
        <v>40</v>
      </c>
      <c r="L1524" t="s">
        <v>41</v>
      </c>
      <c r="M1524">
        <v>22000</v>
      </c>
      <c r="N1524" t="s">
        <v>58</v>
      </c>
      <c r="O1524" t="s">
        <v>25</v>
      </c>
      <c r="P1524">
        <v>8063100</v>
      </c>
      <c r="Q1524" t="s">
        <v>60</v>
      </c>
      <c r="R1524" t="str">
        <f t="shared" si="70"/>
        <v>Tertile 2</v>
      </c>
      <c r="S1524" t="str">
        <f t="shared" si="71"/>
        <v>Risky</v>
      </c>
    </row>
    <row r="1525" spans="1:19" x14ac:dyDescent="0.35">
      <c r="A1525" t="s">
        <v>2765</v>
      </c>
      <c r="B1525" s="1">
        <v>44658</v>
      </c>
      <c r="C1525" s="5" t="str">
        <f t="shared" si="69"/>
        <v>04</v>
      </c>
      <c r="D1525" t="s">
        <v>2766</v>
      </c>
      <c r="E1525" t="s">
        <v>17</v>
      </c>
      <c r="F1525">
        <v>767000</v>
      </c>
      <c r="G1525" t="s">
        <v>142</v>
      </c>
      <c r="H1525" t="s">
        <v>99</v>
      </c>
      <c r="I1525" t="s">
        <v>429</v>
      </c>
      <c r="J1525" t="s">
        <v>21</v>
      </c>
      <c r="K1525" t="s">
        <v>22</v>
      </c>
      <c r="L1525" t="s">
        <v>50</v>
      </c>
      <c r="M1525">
        <v>26000</v>
      </c>
      <c r="N1525" t="s">
        <v>51</v>
      </c>
      <c r="O1525" t="s">
        <v>110</v>
      </c>
      <c r="P1525">
        <v>6693454</v>
      </c>
      <c r="Q1525" t="s">
        <v>67</v>
      </c>
      <c r="R1525" t="str">
        <f t="shared" si="70"/>
        <v>Tertile 2</v>
      </c>
      <c r="S1525" t="str">
        <f t="shared" si="71"/>
        <v>Eligible</v>
      </c>
    </row>
    <row r="1526" spans="1:19" x14ac:dyDescent="0.35">
      <c r="A1526" t="s">
        <v>2738</v>
      </c>
      <c r="B1526" s="1">
        <v>44658</v>
      </c>
      <c r="C1526" s="5" t="str">
        <f t="shared" si="69"/>
        <v>04</v>
      </c>
      <c r="D1526" t="s">
        <v>447</v>
      </c>
      <c r="E1526" t="s">
        <v>86</v>
      </c>
      <c r="F1526">
        <v>800000</v>
      </c>
      <c r="G1526" t="s">
        <v>252</v>
      </c>
      <c r="H1526" t="s">
        <v>444</v>
      </c>
      <c r="I1526" t="s">
        <v>929</v>
      </c>
      <c r="J1526" t="s">
        <v>39</v>
      </c>
      <c r="K1526" t="s">
        <v>40</v>
      </c>
      <c r="L1526" t="s">
        <v>50</v>
      </c>
      <c r="M1526">
        <v>22000</v>
      </c>
      <c r="N1526" t="s">
        <v>72</v>
      </c>
      <c r="O1526" t="s">
        <v>25</v>
      </c>
      <c r="P1526">
        <v>8963494</v>
      </c>
      <c r="Q1526" t="s">
        <v>73</v>
      </c>
      <c r="R1526" t="str">
        <f t="shared" si="70"/>
        <v>Tertile 2</v>
      </c>
      <c r="S1526" t="str">
        <f t="shared" si="71"/>
        <v>Eligible</v>
      </c>
    </row>
    <row r="1527" spans="1:19" x14ac:dyDescent="0.35">
      <c r="A1527" t="s">
        <v>2752</v>
      </c>
      <c r="B1527" s="1">
        <v>44658</v>
      </c>
      <c r="C1527" s="5" t="str">
        <f t="shared" si="69"/>
        <v>04</v>
      </c>
      <c r="D1527" t="s">
        <v>951</v>
      </c>
      <c r="E1527" t="s">
        <v>86</v>
      </c>
      <c r="F1527">
        <v>834000</v>
      </c>
      <c r="G1527" t="s">
        <v>63</v>
      </c>
      <c r="H1527" t="s">
        <v>133</v>
      </c>
      <c r="I1527" t="s">
        <v>134</v>
      </c>
      <c r="J1527" t="s">
        <v>39</v>
      </c>
      <c r="K1527" t="s">
        <v>40</v>
      </c>
      <c r="L1527" t="s">
        <v>41</v>
      </c>
      <c r="M1527">
        <v>22001</v>
      </c>
      <c r="N1527" t="s">
        <v>66</v>
      </c>
      <c r="O1527" t="s">
        <v>83</v>
      </c>
      <c r="P1527">
        <v>8343611</v>
      </c>
      <c r="Q1527" t="s">
        <v>73</v>
      </c>
      <c r="R1527" t="str">
        <f t="shared" si="70"/>
        <v>Tertile 2</v>
      </c>
      <c r="S1527" t="str">
        <f t="shared" si="71"/>
        <v>Eligible</v>
      </c>
    </row>
    <row r="1528" spans="1:19" x14ac:dyDescent="0.35">
      <c r="A1528" t="s">
        <v>2737</v>
      </c>
      <c r="B1528" s="1">
        <v>44658</v>
      </c>
      <c r="C1528" s="5" t="str">
        <f t="shared" si="69"/>
        <v>04</v>
      </c>
      <c r="D1528" t="s">
        <v>743</v>
      </c>
      <c r="E1528" t="s">
        <v>17</v>
      </c>
      <c r="F1528">
        <v>875000</v>
      </c>
      <c r="G1528" t="s">
        <v>248</v>
      </c>
      <c r="H1528" t="s">
        <v>126</v>
      </c>
      <c r="I1528" t="s">
        <v>127</v>
      </c>
      <c r="J1528" t="s">
        <v>39</v>
      </c>
      <c r="K1528" t="s">
        <v>40</v>
      </c>
      <c r="L1528" t="s">
        <v>23</v>
      </c>
      <c r="M1528">
        <v>43000</v>
      </c>
      <c r="N1528" t="s">
        <v>66</v>
      </c>
      <c r="O1528" t="s">
        <v>110</v>
      </c>
      <c r="P1528">
        <v>6801529</v>
      </c>
      <c r="Q1528" t="s">
        <v>67</v>
      </c>
      <c r="R1528" t="str">
        <f t="shared" si="70"/>
        <v>Tertile 2</v>
      </c>
      <c r="S1528" t="str">
        <f t="shared" si="71"/>
        <v>Eligible</v>
      </c>
    </row>
    <row r="1529" spans="1:19" x14ac:dyDescent="0.35">
      <c r="A1529" t="s">
        <v>2743</v>
      </c>
      <c r="B1529" s="1">
        <v>44658</v>
      </c>
      <c r="C1529" s="5" t="str">
        <f t="shared" si="69"/>
        <v>04</v>
      </c>
      <c r="D1529" t="s">
        <v>2744</v>
      </c>
      <c r="E1529" t="s">
        <v>17</v>
      </c>
      <c r="F1529">
        <v>1150000</v>
      </c>
      <c r="G1529" t="s">
        <v>244</v>
      </c>
      <c r="H1529" t="s">
        <v>64</v>
      </c>
      <c r="I1529" t="s">
        <v>200</v>
      </c>
      <c r="J1529" t="s">
        <v>21</v>
      </c>
      <c r="K1529" t="s">
        <v>22</v>
      </c>
      <c r="L1529" t="s">
        <v>41</v>
      </c>
      <c r="M1529">
        <v>39000</v>
      </c>
      <c r="N1529" t="s">
        <v>58</v>
      </c>
      <c r="O1529" t="s">
        <v>83</v>
      </c>
      <c r="P1529">
        <v>7893851</v>
      </c>
      <c r="Q1529" t="s">
        <v>60</v>
      </c>
      <c r="R1529" t="str">
        <f t="shared" si="70"/>
        <v>Tertile 3</v>
      </c>
      <c r="S1529" t="str">
        <f t="shared" si="71"/>
        <v>Eligible</v>
      </c>
    </row>
    <row r="1530" spans="1:19" x14ac:dyDescent="0.35">
      <c r="A1530" t="s">
        <v>2762</v>
      </c>
      <c r="B1530" s="1">
        <v>44658</v>
      </c>
      <c r="C1530" s="5" t="str">
        <f t="shared" si="69"/>
        <v>04</v>
      </c>
      <c r="D1530" t="s">
        <v>578</v>
      </c>
      <c r="E1530" t="s">
        <v>17</v>
      </c>
      <c r="F1530">
        <v>1315000</v>
      </c>
      <c r="G1530" t="s">
        <v>166</v>
      </c>
      <c r="H1530" t="s">
        <v>126</v>
      </c>
      <c r="I1530" t="s">
        <v>127</v>
      </c>
      <c r="J1530" t="s">
        <v>39</v>
      </c>
      <c r="K1530" t="s">
        <v>40</v>
      </c>
      <c r="L1530" t="s">
        <v>23</v>
      </c>
      <c r="M1530">
        <v>43500</v>
      </c>
      <c r="N1530" t="s">
        <v>24</v>
      </c>
      <c r="O1530" t="s">
        <v>110</v>
      </c>
      <c r="P1530">
        <v>7284662</v>
      </c>
      <c r="Q1530" t="s">
        <v>44</v>
      </c>
      <c r="R1530" t="str">
        <f t="shared" si="70"/>
        <v>Tertile 3</v>
      </c>
      <c r="S1530" t="str">
        <f t="shared" si="71"/>
        <v>Eligible</v>
      </c>
    </row>
    <row r="1531" spans="1:19" x14ac:dyDescent="0.35">
      <c r="A1531" t="s">
        <v>2760</v>
      </c>
      <c r="B1531" s="1">
        <v>44658</v>
      </c>
      <c r="C1531" s="5" t="str">
        <f t="shared" si="69"/>
        <v>04</v>
      </c>
      <c r="D1531" t="s">
        <v>2761</v>
      </c>
      <c r="E1531" t="s">
        <v>17</v>
      </c>
      <c r="F1531">
        <v>1580000</v>
      </c>
      <c r="G1531" t="s">
        <v>90</v>
      </c>
      <c r="H1531" t="s">
        <v>216</v>
      </c>
      <c r="I1531" t="s">
        <v>1012</v>
      </c>
      <c r="J1531" t="s">
        <v>21</v>
      </c>
      <c r="K1531" t="s">
        <v>22</v>
      </c>
      <c r="L1531" t="s">
        <v>41</v>
      </c>
      <c r="M1531">
        <v>19000</v>
      </c>
      <c r="N1531" t="s">
        <v>72</v>
      </c>
      <c r="O1531" t="s">
        <v>43</v>
      </c>
      <c r="P1531">
        <v>6362763</v>
      </c>
      <c r="Q1531" t="s">
        <v>33</v>
      </c>
      <c r="R1531" t="str">
        <f t="shared" si="70"/>
        <v>Tertile 3</v>
      </c>
      <c r="S1531" t="str">
        <f t="shared" si="71"/>
        <v>Eligible</v>
      </c>
    </row>
    <row r="1532" spans="1:19" x14ac:dyDescent="0.35">
      <c r="A1532" t="s">
        <v>2763</v>
      </c>
      <c r="B1532" s="1">
        <v>44658</v>
      </c>
      <c r="C1532" s="5" t="str">
        <f t="shared" si="69"/>
        <v>04</v>
      </c>
      <c r="D1532" t="s">
        <v>1722</v>
      </c>
      <c r="E1532" t="s">
        <v>86</v>
      </c>
      <c r="F1532">
        <v>1590000</v>
      </c>
      <c r="G1532" t="s">
        <v>98</v>
      </c>
      <c r="H1532" t="s">
        <v>81</v>
      </c>
      <c r="I1532" t="s">
        <v>435</v>
      </c>
      <c r="J1532" t="s">
        <v>21</v>
      </c>
      <c r="K1532" t="s">
        <v>22</v>
      </c>
      <c r="L1532" t="s">
        <v>50</v>
      </c>
      <c r="M1532">
        <v>12000</v>
      </c>
      <c r="N1532" t="s">
        <v>32</v>
      </c>
      <c r="O1532" t="s">
        <v>43</v>
      </c>
      <c r="P1532">
        <v>6366847</v>
      </c>
      <c r="Q1532" t="s">
        <v>52</v>
      </c>
      <c r="R1532" t="str">
        <f t="shared" si="70"/>
        <v>Tertile 3</v>
      </c>
      <c r="S1532" t="str">
        <f t="shared" si="71"/>
        <v>Eligible</v>
      </c>
    </row>
    <row r="1533" spans="1:19" x14ac:dyDescent="0.35">
      <c r="A1533" t="s">
        <v>2746</v>
      </c>
      <c r="B1533" s="1">
        <v>44658</v>
      </c>
      <c r="C1533" s="5" t="str">
        <f t="shared" si="69"/>
        <v>04</v>
      </c>
      <c r="D1533" t="s">
        <v>789</v>
      </c>
      <c r="E1533" t="s">
        <v>17</v>
      </c>
      <c r="F1533">
        <v>1640000</v>
      </c>
      <c r="G1533" t="s">
        <v>18</v>
      </c>
      <c r="H1533" t="s">
        <v>81</v>
      </c>
      <c r="I1533" t="s">
        <v>323</v>
      </c>
      <c r="J1533" t="s">
        <v>21</v>
      </c>
      <c r="K1533" t="s">
        <v>22</v>
      </c>
      <c r="L1533" t="s">
        <v>41</v>
      </c>
      <c r="M1533">
        <v>35000</v>
      </c>
      <c r="N1533" t="s">
        <v>24</v>
      </c>
      <c r="O1533" t="s">
        <v>25</v>
      </c>
      <c r="P1533">
        <v>6080099</v>
      </c>
      <c r="Q1533" t="s">
        <v>26</v>
      </c>
      <c r="R1533" t="str">
        <f t="shared" si="70"/>
        <v>Tertile 3</v>
      </c>
      <c r="S1533" t="str">
        <f t="shared" si="71"/>
        <v>Eligible</v>
      </c>
    </row>
    <row r="1534" spans="1:19" x14ac:dyDescent="0.35">
      <c r="A1534" t="s">
        <v>2751</v>
      </c>
      <c r="B1534" s="1">
        <v>44658</v>
      </c>
      <c r="C1534" s="5" t="str">
        <f t="shared" si="69"/>
        <v>04</v>
      </c>
      <c r="D1534" t="s">
        <v>2199</v>
      </c>
      <c r="E1534" t="s">
        <v>17</v>
      </c>
      <c r="F1534">
        <v>1700000</v>
      </c>
      <c r="G1534" t="s">
        <v>47</v>
      </c>
      <c r="H1534" t="s">
        <v>48</v>
      </c>
      <c r="I1534" t="s">
        <v>123</v>
      </c>
      <c r="J1534" t="s">
        <v>21</v>
      </c>
      <c r="K1534" t="s">
        <v>22</v>
      </c>
      <c r="L1534" t="s">
        <v>41</v>
      </c>
      <c r="M1534">
        <v>33000</v>
      </c>
      <c r="N1534" t="s">
        <v>51</v>
      </c>
      <c r="O1534" t="s">
        <v>25</v>
      </c>
      <c r="P1534">
        <v>7395007</v>
      </c>
      <c r="Q1534" t="s">
        <v>52</v>
      </c>
      <c r="R1534" t="str">
        <f t="shared" si="70"/>
        <v>Tertile 3</v>
      </c>
      <c r="S1534" t="str">
        <f t="shared" si="71"/>
        <v>Eligible</v>
      </c>
    </row>
    <row r="1535" spans="1:19" x14ac:dyDescent="0.35">
      <c r="A1535" t="s">
        <v>2742</v>
      </c>
      <c r="B1535" s="1">
        <v>44658</v>
      </c>
      <c r="C1535" s="5" t="str">
        <f t="shared" si="69"/>
        <v>04</v>
      </c>
      <c r="D1535" t="s">
        <v>467</v>
      </c>
      <c r="E1535" t="s">
        <v>17</v>
      </c>
      <c r="F1535">
        <v>1770000</v>
      </c>
      <c r="G1535" t="s">
        <v>80</v>
      </c>
      <c r="H1535" t="s">
        <v>319</v>
      </c>
      <c r="I1535" t="s">
        <v>33</v>
      </c>
      <c r="J1535" t="s">
        <v>39</v>
      </c>
      <c r="K1535" t="s">
        <v>40</v>
      </c>
      <c r="L1535" t="s">
        <v>41</v>
      </c>
      <c r="M1535">
        <v>34000</v>
      </c>
      <c r="N1535" t="s">
        <v>66</v>
      </c>
      <c r="O1535" t="s">
        <v>43</v>
      </c>
      <c r="P1535">
        <v>8912683</v>
      </c>
      <c r="Q1535" t="s">
        <v>67</v>
      </c>
      <c r="R1535" t="str">
        <f t="shared" si="70"/>
        <v>Tertile 3</v>
      </c>
      <c r="S1535" t="str">
        <f t="shared" si="71"/>
        <v>Eligible</v>
      </c>
    </row>
    <row r="1536" spans="1:19" x14ac:dyDescent="0.35">
      <c r="A1536" t="s">
        <v>2749</v>
      </c>
      <c r="B1536" s="1">
        <v>44658</v>
      </c>
      <c r="C1536" s="5" t="str">
        <f t="shared" si="69"/>
        <v>04</v>
      </c>
      <c r="D1536" t="s">
        <v>2750</v>
      </c>
      <c r="E1536" t="s">
        <v>86</v>
      </c>
      <c r="F1536">
        <v>2303000</v>
      </c>
      <c r="G1536" t="s">
        <v>36</v>
      </c>
      <c r="H1536" t="s">
        <v>303</v>
      </c>
      <c r="I1536" t="s">
        <v>657</v>
      </c>
      <c r="J1536" t="s">
        <v>21</v>
      </c>
      <c r="K1536" t="s">
        <v>22</v>
      </c>
      <c r="L1536" t="s">
        <v>23</v>
      </c>
      <c r="M1536">
        <v>19300</v>
      </c>
      <c r="N1536" t="s">
        <v>42</v>
      </c>
      <c r="O1536" t="s">
        <v>110</v>
      </c>
      <c r="P1536">
        <v>8292563</v>
      </c>
      <c r="Q1536" t="s">
        <v>44</v>
      </c>
      <c r="R1536" t="str">
        <f t="shared" si="70"/>
        <v>Tertile 3</v>
      </c>
      <c r="S1536" t="str">
        <f t="shared" si="71"/>
        <v>Eligible</v>
      </c>
    </row>
    <row r="1537" spans="1:19" x14ac:dyDescent="0.35">
      <c r="A1537" t="s">
        <v>2769</v>
      </c>
      <c r="B1537" s="1">
        <v>44660</v>
      </c>
      <c r="C1537" s="5" t="str">
        <f t="shared" si="69"/>
        <v>04</v>
      </c>
      <c r="D1537" t="s">
        <v>2711</v>
      </c>
      <c r="E1537" t="s">
        <v>17</v>
      </c>
      <c r="F1537">
        <v>13500</v>
      </c>
      <c r="G1537" t="s">
        <v>288</v>
      </c>
      <c r="H1537" t="s">
        <v>48</v>
      </c>
      <c r="I1537" t="s">
        <v>130</v>
      </c>
      <c r="J1537" t="s">
        <v>39</v>
      </c>
      <c r="K1537" t="s">
        <v>40</v>
      </c>
      <c r="L1537" t="s">
        <v>23</v>
      </c>
      <c r="M1537">
        <v>25001</v>
      </c>
      <c r="N1537" t="s">
        <v>32</v>
      </c>
      <c r="O1537" t="s">
        <v>110</v>
      </c>
      <c r="P1537">
        <v>7033771</v>
      </c>
      <c r="Q1537" t="s">
        <v>33</v>
      </c>
      <c r="R1537" t="str">
        <f t="shared" si="70"/>
        <v>Tertile 1</v>
      </c>
      <c r="S1537" t="str">
        <f t="shared" si="71"/>
        <v>Risky</v>
      </c>
    </row>
    <row r="1538" spans="1:19" x14ac:dyDescent="0.35">
      <c r="A1538" t="s">
        <v>2772</v>
      </c>
      <c r="B1538" s="1">
        <v>44660</v>
      </c>
      <c r="C1538" s="5" t="str">
        <f t="shared" ref="C1538:C1601" si="72">TEXT(B1538,$V$22)</f>
        <v>04</v>
      </c>
      <c r="D1538" t="s">
        <v>1349</v>
      </c>
      <c r="E1538" t="s">
        <v>17</v>
      </c>
      <c r="F1538">
        <v>13500</v>
      </c>
      <c r="G1538" t="s">
        <v>90</v>
      </c>
      <c r="H1538" t="s">
        <v>81</v>
      </c>
      <c r="I1538" t="s">
        <v>211</v>
      </c>
      <c r="J1538" t="s">
        <v>39</v>
      </c>
      <c r="K1538" t="s">
        <v>40</v>
      </c>
      <c r="L1538" t="s">
        <v>23</v>
      </c>
      <c r="M1538">
        <v>42000</v>
      </c>
      <c r="N1538" t="s">
        <v>72</v>
      </c>
      <c r="O1538" t="s">
        <v>43</v>
      </c>
      <c r="P1538">
        <v>8920098</v>
      </c>
      <c r="Q1538" t="s">
        <v>73</v>
      </c>
      <c r="R1538" t="str">
        <f t="shared" ref="R1538:R1601" si="73">IF(F1538&lt;_xlfn.PERCENTILE.INC($F$2:$F$10576,1/3), "Tertile 1",
   IF(F1538&lt;_xlfn.PERCENTILE.INC($F$2:$F$10576,2/3), "Tertile 2", "Tertile 3"))</f>
        <v>Tertile 1</v>
      </c>
      <c r="S1538" t="str">
        <f t="shared" ref="S1538:S1601" si="74">IF(F1538&gt;755000, "Eligible", "Risky")</f>
        <v>Risky</v>
      </c>
    </row>
    <row r="1539" spans="1:19" x14ac:dyDescent="0.35">
      <c r="A1539" t="s">
        <v>2773</v>
      </c>
      <c r="B1539" s="1">
        <v>44660</v>
      </c>
      <c r="C1539" s="5" t="str">
        <f t="shared" si="72"/>
        <v>04</v>
      </c>
      <c r="D1539" t="s">
        <v>1769</v>
      </c>
      <c r="E1539" t="s">
        <v>17</v>
      </c>
      <c r="F1539">
        <v>13500</v>
      </c>
      <c r="G1539" t="s">
        <v>166</v>
      </c>
      <c r="H1539" t="s">
        <v>48</v>
      </c>
      <c r="I1539" t="s">
        <v>260</v>
      </c>
      <c r="J1539" t="s">
        <v>39</v>
      </c>
      <c r="K1539" t="s">
        <v>40</v>
      </c>
      <c r="L1539" t="s">
        <v>50</v>
      </c>
      <c r="M1539">
        <v>24000</v>
      </c>
      <c r="N1539" t="s">
        <v>24</v>
      </c>
      <c r="O1539" t="s">
        <v>83</v>
      </c>
      <c r="P1539">
        <v>7975680</v>
      </c>
      <c r="Q1539" t="s">
        <v>26</v>
      </c>
      <c r="R1539" t="str">
        <f t="shared" si="73"/>
        <v>Tertile 1</v>
      </c>
      <c r="S1539" t="str">
        <f t="shared" si="74"/>
        <v>Risky</v>
      </c>
    </row>
    <row r="1540" spans="1:19" x14ac:dyDescent="0.35">
      <c r="A1540" t="s">
        <v>2783</v>
      </c>
      <c r="B1540" s="1">
        <v>44660</v>
      </c>
      <c r="C1540" s="5" t="str">
        <f t="shared" si="72"/>
        <v>04</v>
      </c>
      <c r="D1540" t="s">
        <v>2784</v>
      </c>
      <c r="E1540" t="s">
        <v>17</v>
      </c>
      <c r="F1540">
        <v>13500</v>
      </c>
      <c r="G1540" t="s">
        <v>147</v>
      </c>
      <c r="H1540" t="s">
        <v>183</v>
      </c>
      <c r="I1540" t="s">
        <v>184</v>
      </c>
      <c r="J1540" t="s">
        <v>39</v>
      </c>
      <c r="K1540" t="s">
        <v>40</v>
      </c>
      <c r="L1540" t="s">
        <v>41</v>
      </c>
      <c r="M1540">
        <v>21000</v>
      </c>
      <c r="N1540" t="s">
        <v>58</v>
      </c>
      <c r="O1540" t="s">
        <v>43</v>
      </c>
      <c r="P1540">
        <v>7191504</v>
      </c>
      <c r="Q1540" t="s">
        <v>73</v>
      </c>
      <c r="R1540" t="str">
        <f t="shared" si="73"/>
        <v>Tertile 1</v>
      </c>
      <c r="S1540" t="str">
        <f t="shared" si="74"/>
        <v>Risky</v>
      </c>
    </row>
    <row r="1541" spans="1:19" x14ac:dyDescent="0.35">
      <c r="A1541" t="s">
        <v>2779</v>
      </c>
      <c r="B1541" s="1">
        <v>44660</v>
      </c>
      <c r="C1541" s="5" t="str">
        <f t="shared" si="72"/>
        <v>04</v>
      </c>
      <c r="D1541" t="s">
        <v>1366</v>
      </c>
      <c r="E1541" t="s">
        <v>17</v>
      </c>
      <c r="F1541">
        <v>406500</v>
      </c>
      <c r="G1541" t="s">
        <v>142</v>
      </c>
      <c r="H1541" t="s">
        <v>30</v>
      </c>
      <c r="I1541" t="s">
        <v>926</v>
      </c>
      <c r="J1541" t="s">
        <v>21</v>
      </c>
      <c r="K1541" t="s">
        <v>22</v>
      </c>
      <c r="L1541" t="s">
        <v>23</v>
      </c>
      <c r="M1541">
        <v>22500</v>
      </c>
      <c r="N1541" t="s">
        <v>51</v>
      </c>
      <c r="O1541" t="s">
        <v>43</v>
      </c>
      <c r="P1541">
        <v>8133723</v>
      </c>
      <c r="Q1541" t="s">
        <v>52</v>
      </c>
      <c r="R1541" t="str">
        <f t="shared" si="73"/>
        <v>Tertile 1</v>
      </c>
      <c r="S1541" t="str">
        <f t="shared" si="74"/>
        <v>Risky</v>
      </c>
    </row>
    <row r="1542" spans="1:19" x14ac:dyDescent="0.35">
      <c r="A1542" t="s">
        <v>2781</v>
      </c>
      <c r="B1542" s="1">
        <v>44660</v>
      </c>
      <c r="C1542" s="5" t="str">
        <f t="shared" si="72"/>
        <v>04</v>
      </c>
      <c r="D1542" t="s">
        <v>2782</v>
      </c>
      <c r="E1542" t="s">
        <v>17</v>
      </c>
      <c r="F1542">
        <v>565000</v>
      </c>
      <c r="G1542" t="s">
        <v>152</v>
      </c>
      <c r="H1542" t="s">
        <v>19</v>
      </c>
      <c r="I1542" t="s">
        <v>380</v>
      </c>
      <c r="J1542" t="s">
        <v>21</v>
      </c>
      <c r="K1542" t="s">
        <v>22</v>
      </c>
      <c r="L1542" t="s">
        <v>50</v>
      </c>
      <c r="M1542">
        <v>42000</v>
      </c>
      <c r="N1542" t="s">
        <v>66</v>
      </c>
      <c r="O1542" t="s">
        <v>59</v>
      </c>
      <c r="P1542">
        <v>7046467</v>
      </c>
      <c r="Q1542" t="s">
        <v>67</v>
      </c>
      <c r="R1542" t="str">
        <f t="shared" si="73"/>
        <v>Tertile 2</v>
      </c>
      <c r="S1542" t="str">
        <f t="shared" si="74"/>
        <v>Risky</v>
      </c>
    </row>
    <row r="1543" spans="1:19" x14ac:dyDescent="0.35">
      <c r="A1543" t="s">
        <v>2780</v>
      </c>
      <c r="B1543" s="1">
        <v>44660</v>
      </c>
      <c r="C1543" s="5" t="str">
        <f t="shared" si="72"/>
        <v>04</v>
      </c>
      <c r="D1543" t="s">
        <v>2021</v>
      </c>
      <c r="E1543" t="s">
        <v>17</v>
      </c>
      <c r="F1543">
        <v>567000</v>
      </c>
      <c r="G1543" t="s">
        <v>147</v>
      </c>
      <c r="H1543" t="s">
        <v>187</v>
      </c>
      <c r="I1543" t="s">
        <v>249</v>
      </c>
      <c r="J1543" t="s">
        <v>39</v>
      </c>
      <c r="K1543" t="s">
        <v>40</v>
      </c>
      <c r="L1543" t="s">
        <v>23</v>
      </c>
      <c r="M1543">
        <v>36000</v>
      </c>
      <c r="N1543" t="s">
        <v>58</v>
      </c>
      <c r="O1543" t="s">
        <v>59</v>
      </c>
      <c r="P1543">
        <v>6411966</v>
      </c>
      <c r="Q1543" t="s">
        <v>60</v>
      </c>
      <c r="R1543" t="str">
        <f t="shared" si="73"/>
        <v>Tertile 2</v>
      </c>
      <c r="S1543" t="str">
        <f t="shared" si="74"/>
        <v>Risky</v>
      </c>
    </row>
    <row r="1544" spans="1:19" x14ac:dyDescent="0.35">
      <c r="A1544" t="s">
        <v>2770</v>
      </c>
      <c r="B1544" s="1">
        <v>44660</v>
      </c>
      <c r="C1544" s="5" t="str">
        <f t="shared" si="72"/>
        <v>04</v>
      </c>
      <c r="D1544" t="s">
        <v>767</v>
      </c>
      <c r="E1544" t="s">
        <v>17</v>
      </c>
      <c r="F1544">
        <v>700000</v>
      </c>
      <c r="G1544" t="s">
        <v>291</v>
      </c>
      <c r="H1544" t="s">
        <v>174</v>
      </c>
      <c r="I1544" t="s">
        <v>579</v>
      </c>
      <c r="J1544" t="s">
        <v>39</v>
      </c>
      <c r="K1544" t="s">
        <v>40</v>
      </c>
      <c r="L1544" t="s">
        <v>23</v>
      </c>
      <c r="M1544">
        <v>85001</v>
      </c>
      <c r="N1544" t="s">
        <v>42</v>
      </c>
      <c r="O1544" t="s">
        <v>25</v>
      </c>
      <c r="P1544">
        <v>8993253</v>
      </c>
      <c r="Q1544" t="s">
        <v>44</v>
      </c>
      <c r="R1544" t="str">
        <f t="shared" si="73"/>
        <v>Tertile 2</v>
      </c>
      <c r="S1544" t="str">
        <f t="shared" si="74"/>
        <v>Risky</v>
      </c>
    </row>
    <row r="1545" spans="1:19" x14ac:dyDescent="0.35">
      <c r="A1545" t="s">
        <v>2767</v>
      </c>
      <c r="B1545" s="1">
        <v>44660</v>
      </c>
      <c r="C1545" s="5" t="str">
        <f t="shared" si="72"/>
        <v>04</v>
      </c>
      <c r="D1545" t="s">
        <v>2768</v>
      </c>
      <c r="E1545" t="s">
        <v>86</v>
      </c>
      <c r="F1545">
        <v>713500</v>
      </c>
      <c r="G1545" t="s">
        <v>268</v>
      </c>
      <c r="H1545" t="s">
        <v>64</v>
      </c>
      <c r="I1545" t="s">
        <v>65</v>
      </c>
      <c r="J1545" t="s">
        <v>21</v>
      </c>
      <c r="K1545" t="s">
        <v>22</v>
      </c>
      <c r="L1545" t="s">
        <v>50</v>
      </c>
      <c r="M1545">
        <v>21501</v>
      </c>
      <c r="N1545" t="s">
        <v>24</v>
      </c>
      <c r="O1545" t="s">
        <v>59</v>
      </c>
      <c r="P1545">
        <v>6234443</v>
      </c>
      <c r="Q1545" t="s">
        <v>26</v>
      </c>
      <c r="R1545" t="str">
        <f t="shared" si="73"/>
        <v>Tertile 2</v>
      </c>
      <c r="S1545" t="str">
        <f t="shared" si="74"/>
        <v>Risky</v>
      </c>
    </row>
    <row r="1546" spans="1:19" x14ac:dyDescent="0.35">
      <c r="A1546" t="s">
        <v>2771</v>
      </c>
      <c r="B1546" s="1">
        <v>44660</v>
      </c>
      <c r="C1546" s="5" t="str">
        <f t="shared" si="72"/>
        <v>04</v>
      </c>
      <c r="D1546" t="s">
        <v>1124</v>
      </c>
      <c r="E1546" t="s">
        <v>17</v>
      </c>
      <c r="F1546">
        <v>833800</v>
      </c>
      <c r="G1546" t="s">
        <v>80</v>
      </c>
      <c r="H1546" t="s">
        <v>99</v>
      </c>
      <c r="I1546" t="s">
        <v>238</v>
      </c>
      <c r="J1546" t="s">
        <v>21</v>
      </c>
      <c r="K1546" t="s">
        <v>22</v>
      </c>
      <c r="L1546" t="s">
        <v>23</v>
      </c>
      <c r="M1546">
        <v>33800</v>
      </c>
      <c r="N1546" t="s">
        <v>66</v>
      </c>
      <c r="O1546" t="s">
        <v>59</v>
      </c>
      <c r="P1546">
        <v>6559290</v>
      </c>
      <c r="Q1546" t="s">
        <v>67</v>
      </c>
      <c r="R1546" t="str">
        <f t="shared" si="73"/>
        <v>Tertile 2</v>
      </c>
      <c r="S1546" t="str">
        <f t="shared" si="74"/>
        <v>Eligible</v>
      </c>
    </row>
    <row r="1547" spans="1:19" x14ac:dyDescent="0.35">
      <c r="A1547" t="s">
        <v>2777</v>
      </c>
      <c r="B1547" s="1">
        <v>44660</v>
      </c>
      <c r="C1547" s="5" t="str">
        <f t="shared" si="72"/>
        <v>04</v>
      </c>
      <c r="D1547" t="s">
        <v>2778</v>
      </c>
      <c r="E1547" t="s">
        <v>86</v>
      </c>
      <c r="F1547">
        <v>900000</v>
      </c>
      <c r="G1547" t="s">
        <v>70</v>
      </c>
      <c r="H1547" t="s">
        <v>81</v>
      </c>
      <c r="I1547" t="s">
        <v>323</v>
      </c>
      <c r="J1547" t="s">
        <v>21</v>
      </c>
      <c r="K1547" t="s">
        <v>22</v>
      </c>
      <c r="L1547" t="s">
        <v>41</v>
      </c>
      <c r="M1547">
        <v>45000</v>
      </c>
      <c r="N1547" t="s">
        <v>72</v>
      </c>
      <c r="O1547" t="s">
        <v>25</v>
      </c>
      <c r="P1547">
        <v>6624060</v>
      </c>
      <c r="Q1547" t="s">
        <v>73</v>
      </c>
      <c r="R1547" t="str">
        <f t="shared" si="73"/>
        <v>Tertile 2</v>
      </c>
      <c r="S1547" t="str">
        <f t="shared" si="74"/>
        <v>Eligible</v>
      </c>
    </row>
    <row r="1548" spans="1:19" x14ac:dyDescent="0.35">
      <c r="A1548" t="s">
        <v>2775</v>
      </c>
      <c r="B1548" s="1">
        <v>44660</v>
      </c>
      <c r="C1548" s="5" t="str">
        <f t="shared" si="72"/>
        <v>04</v>
      </c>
      <c r="D1548" t="s">
        <v>2776</v>
      </c>
      <c r="E1548" t="s">
        <v>17</v>
      </c>
      <c r="F1548">
        <v>972000</v>
      </c>
      <c r="G1548" t="s">
        <v>63</v>
      </c>
      <c r="H1548" t="s">
        <v>369</v>
      </c>
      <c r="I1548" t="s">
        <v>411</v>
      </c>
      <c r="J1548" t="s">
        <v>21</v>
      </c>
      <c r="K1548" t="s">
        <v>22</v>
      </c>
      <c r="L1548" t="s">
        <v>50</v>
      </c>
      <c r="M1548">
        <v>25000</v>
      </c>
      <c r="N1548" t="s">
        <v>66</v>
      </c>
      <c r="O1548" t="s">
        <v>59</v>
      </c>
      <c r="P1548">
        <v>6811788</v>
      </c>
      <c r="Q1548" t="s">
        <v>67</v>
      </c>
      <c r="R1548" t="str">
        <f t="shared" si="73"/>
        <v>Tertile 2</v>
      </c>
      <c r="S1548" t="str">
        <f t="shared" si="74"/>
        <v>Eligible</v>
      </c>
    </row>
    <row r="1549" spans="1:19" x14ac:dyDescent="0.35">
      <c r="A1549" t="s">
        <v>2787</v>
      </c>
      <c r="B1549" s="1">
        <v>44660</v>
      </c>
      <c r="C1549" s="5" t="str">
        <f t="shared" si="72"/>
        <v>04</v>
      </c>
      <c r="D1549" t="s">
        <v>2788</v>
      </c>
      <c r="E1549" t="s">
        <v>17</v>
      </c>
      <c r="F1549">
        <v>1695000</v>
      </c>
      <c r="G1549" t="s">
        <v>76</v>
      </c>
      <c r="H1549" t="s">
        <v>148</v>
      </c>
      <c r="I1549" t="s">
        <v>614</v>
      </c>
      <c r="J1549" t="s">
        <v>39</v>
      </c>
      <c r="K1549" t="s">
        <v>40</v>
      </c>
      <c r="L1549" t="s">
        <v>41</v>
      </c>
      <c r="M1549">
        <v>20500</v>
      </c>
      <c r="N1549" t="s">
        <v>72</v>
      </c>
      <c r="O1549" t="s">
        <v>59</v>
      </c>
      <c r="P1549">
        <v>6808597</v>
      </c>
      <c r="Q1549" t="s">
        <v>33</v>
      </c>
      <c r="R1549" t="str">
        <f t="shared" si="73"/>
        <v>Tertile 3</v>
      </c>
      <c r="S1549" t="str">
        <f t="shared" si="74"/>
        <v>Eligible</v>
      </c>
    </row>
    <row r="1550" spans="1:19" x14ac:dyDescent="0.35">
      <c r="A1550" t="s">
        <v>2774</v>
      </c>
      <c r="B1550" s="1">
        <v>44660</v>
      </c>
      <c r="C1550" s="5" t="str">
        <f t="shared" si="72"/>
        <v>04</v>
      </c>
      <c r="D1550" t="s">
        <v>816</v>
      </c>
      <c r="E1550" t="s">
        <v>17</v>
      </c>
      <c r="F1550">
        <v>1900000</v>
      </c>
      <c r="G1550" t="s">
        <v>55</v>
      </c>
      <c r="H1550" t="s">
        <v>187</v>
      </c>
      <c r="I1550" t="s">
        <v>249</v>
      </c>
      <c r="J1550" t="s">
        <v>21</v>
      </c>
      <c r="K1550" t="s">
        <v>22</v>
      </c>
      <c r="L1550" t="s">
        <v>23</v>
      </c>
      <c r="M1550">
        <v>12000</v>
      </c>
      <c r="N1550" t="s">
        <v>58</v>
      </c>
      <c r="O1550" t="s">
        <v>59</v>
      </c>
      <c r="P1550">
        <v>6115727</v>
      </c>
      <c r="Q1550" t="s">
        <v>60</v>
      </c>
      <c r="R1550" t="str">
        <f t="shared" si="73"/>
        <v>Tertile 3</v>
      </c>
      <c r="S1550" t="str">
        <f t="shared" si="74"/>
        <v>Eligible</v>
      </c>
    </row>
    <row r="1551" spans="1:19" x14ac:dyDescent="0.35">
      <c r="A1551" t="s">
        <v>2785</v>
      </c>
      <c r="B1551" s="1">
        <v>44660</v>
      </c>
      <c r="C1551" s="5" t="str">
        <f t="shared" si="72"/>
        <v>04</v>
      </c>
      <c r="D1551" t="s">
        <v>2786</v>
      </c>
      <c r="E1551" t="s">
        <v>17</v>
      </c>
      <c r="F1551">
        <v>2520000</v>
      </c>
      <c r="G1551" t="s">
        <v>152</v>
      </c>
      <c r="H1551" t="s">
        <v>138</v>
      </c>
      <c r="I1551" t="s">
        <v>139</v>
      </c>
      <c r="J1551" t="s">
        <v>21</v>
      </c>
      <c r="K1551" t="s">
        <v>22</v>
      </c>
      <c r="L1551" t="s">
        <v>23</v>
      </c>
      <c r="M1551">
        <v>27000</v>
      </c>
      <c r="N1551" t="s">
        <v>66</v>
      </c>
      <c r="O1551" t="s">
        <v>59</v>
      </c>
      <c r="P1551">
        <v>6058390</v>
      </c>
      <c r="Q1551" t="s">
        <v>26</v>
      </c>
      <c r="R1551" t="str">
        <f t="shared" si="73"/>
        <v>Tertile 3</v>
      </c>
      <c r="S1551" t="str">
        <f t="shared" si="74"/>
        <v>Eligible</v>
      </c>
    </row>
    <row r="1552" spans="1:19" x14ac:dyDescent="0.35">
      <c r="A1552" t="s">
        <v>2801</v>
      </c>
      <c r="B1552" s="1">
        <v>44661</v>
      </c>
      <c r="C1552" s="5" t="str">
        <f t="shared" si="72"/>
        <v>04</v>
      </c>
      <c r="D1552" t="s">
        <v>505</v>
      </c>
      <c r="E1552" t="s">
        <v>17</v>
      </c>
      <c r="F1552">
        <v>315000</v>
      </c>
      <c r="G1552" t="s">
        <v>76</v>
      </c>
      <c r="H1552" t="s">
        <v>444</v>
      </c>
      <c r="I1552" t="s">
        <v>741</v>
      </c>
      <c r="J1552" t="s">
        <v>39</v>
      </c>
      <c r="K1552" t="s">
        <v>40</v>
      </c>
      <c r="L1552" t="s">
        <v>50</v>
      </c>
      <c r="M1552">
        <v>16000</v>
      </c>
      <c r="N1552" t="s">
        <v>72</v>
      </c>
      <c r="O1552" t="s">
        <v>59</v>
      </c>
      <c r="P1552">
        <v>8839602</v>
      </c>
      <c r="Q1552" t="s">
        <v>73</v>
      </c>
      <c r="R1552" t="str">
        <f t="shared" si="73"/>
        <v>Tertile 1</v>
      </c>
      <c r="S1552" t="str">
        <f t="shared" si="74"/>
        <v>Risky</v>
      </c>
    </row>
    <row r="1553" spans="1:19" x14ac:dyDescent="0.35">
      <c r="A1553" t="s">
        <v>2802</v>
      </c>
      <c r="B1553" s="1">
        <v>44661</v>
      </c>
      <c r="C1553" s="5" t="str">
        <f t="shared" si="72"/>
        <v>04</v>
      </c>
      <c r="D1553" t="s">
        <v>2803</v>
      </c>
      <c r="E1553" t="s">
        <v>17</v>
      </c>
      <c r="F1553">
        <v>470000</v>
      </c>
      <c r="G1553" t="s">
        <v>160</v>
      </c>
      <c r="H1553" t="s">
        <v>113</v>
      </c>
      <c r="I1553" t="s">
        <v>395</v>
      </c>
      <c r="J1553" t="s">
        <v>39</v>
      </c>
      <c r="K1553" t="s">
        <v>40</v>
      </c>
      <c r="L1553" t="s">
        <v>41</v>
      </c>
      <c r="M1553">
        <v>49000</v>
      </c>
      <c r="N1553" t="s">
        <v>58</v>
      </c>
      <c r="O1553" t="s">
        <v>25</v>
      </c>
      <c r="P1553">
        <v>7362394</v>
      </c>
      <c r="Q1553" t="s">
        <v>60</v>
      </c>
      <c r="R1553" t="str">
        <f t="shared" si="73"/>
        <v>Tertile 1</v>
      </c>
      <c r="S1553" t="str">
        <f t="shared" si="74"/>
        <v>Risky</v>
      </c>
    </row>
    <row r="1554" spans="1:19" x14ac:dyDescent="0.35">
      <c r="A1554" t="s">
        <v>2804</v>
      </c>
      <c r="B1554" s="1">
        <v>44661</v>
      </c>
      <c r="C1554" s="5" t="str">
        <f t="shared" si="72"/>
        <v>04</v>
      </c>
      <c r="D1554" t="s">
        <v>2805</v>
      </c>
      <c r="E1554" t="s">
        <v>17</v>
      </c>
      <c r="F1554">
        <v>512000</v>
      </c>
      <c r="G1554" t="s">
        <v>80</v>
      </c>
      <c r="H1554" t="s">
        <v>126</v>
      </c>
      <c r="I1554" t="s">
        <v>127</v>
      </c>
      <c r="J1554" t="s">
        <v>21</v>
      </c>
      <c r="K1554" t="s">
        <v>22</v>
      </c>
      <c r="L1554" t="s">
        <v>50</v>
      </c>
      <c r="M1554">
        <v>19000</v>
      </c>
      <c r="N1554" t="s">
        <v>66</v>
      </c>
      <c r="O1554" t="s">
        <v>110</v>
      </c>
      <c r="P1554">
        <v>8880135</v>
      </c>
      <c r="Q1554" t="s">
        <v>67</v>
      </c>
      <c r="R1554" t="str">
        <f t="shared" si="73"/>
        <v>Tertile 1</v>
      </c>
      <c r="S1554" t="str">
        <f t="shared" si="74"/>
        <v>Risky</v>
      </c>
    </row>
    <row r="1555" spans="1:19" x14ac:dyDescent="0.35">
      <c r="A1555" t="s">
        <v>2789</v>
      </c>
      <c r="B1555" s="1">
        <v>44661</v>
      </c>
      <c r="C1555" s="5" t="str">
        <f t="shared" si="72"/>
        <v>04</v>
      </c>
      <c r="D1555" t="s">
        <v>785</v>
      </c>
      <c r="E1555" t="s">
        <v>86</v>
      </c>
      <c r="F1555">
        <v>551000</v>
      </c>
      <c r="G1555" t="s">
        <v>295</v>
      </c>
      <c r="H1555" t="s">
        <v>64</v>
      </c>
      <c r="I1555" t="s">
        <v>171</v>
      </c>
      <c r="J1555" t="s">
        <v>39</v>
      </c>
      <c r="K1555" t="s">
        <v>40</v>
      </c>
      <c r="L1555" t="s">
        <v>50</v>
      </c>
      <c r="M1555">
        <v>21001</v>
      </c>
      <c r="N1555" t="s">
        <v>51</v>
      </c>
      <c r="O1555" t="s">
        <v>110</v>
      </c>
      <c r="P1555">
        <v>6299464</v>
      </c>
      <c r="Q1555" t="s">
        <v>52</v>
      </c>
      <c r="R1555" t="str">
        <f t="shared" si="73"/>
        <v>Tertile 2</v>
      </c>
      <c r="S1555" t="str">
        <f t="shared" si="74"/>
        <v>Risky</v>
      </c>
    </row>
    <row r="1556" spans="1:19" x14ac:dyDescent="0.35">
      <c r="A1556" t="s">
        <v>2794</v>
      </c>
      <c r="B1556" s="1">
        <v>44661</v>
      </c>
      <c r="C1556" s="5" t="str">
        <f t="shared" si="72"/>
        <v>04</v>
      </c>
      <c r="D1556" t="s">
        <v>475</v>
      </c>
      <c r="E1556" t="s">
        <v>86</v>
      </c>
      <c r="F1556">
        <v>585000</v>
      </c>
      <c r="G1556" t="s">
        <v>98</v>
      </c>
      <c r="H1556" t="s">
        <v>138</v>
      </c>
      <c r="I1556" t="s">
        <v>269</v>
      </c>
      <c r="J1556" t="s">
        <v>39</v>
      </c>
      <c r="K1556" t="s">
        <v>40</v>
      </c>
      <c r="L1556" t="s">
        <v>50</v>
      </c>
      <c r="M1556">
        <v>13000</v>
      </c>
      <c r="N1556" t="s">
        <v>32</v>
      </c>
      <c r="O1556" t="s">
        <v>25</v>
      </c>
      <c r="P1556">
        <v>6779374</v>
      </c>
      <c r="Q1556" t="s">
        <v>33</v>
      </c>
      <c r="R1556" t="str">
        <f t="shared" si="73"/>
        <v>Tertile 2</v>
      </c>
      <c r="S1556" t="str">
        <f t="shared" si="74"/>
        <v>Risky</v>
      </c>
    </row>
    <row r="1557" spans="1:19" x14ac:dyDescent="0.35">
      <c r="A1557" t="s">
        <v>2792</v>
      </c>
      <c r="B1557" s="1">
        <v>44661</v>
      </c>
      <c r="C1557" s="5" t="str">
        <f t="shared" si="72"/>
        <v>04</v>
      </c>
      <c r="D1557" t="s">
        <v>2793</v>
      </c>
      <c r="E1557" t="s">
        <v>17</v>
      </c>
      <c r="F1557">
        <v>640000</v>
      </c>
      <c r="G1557" t="s">
        <v>80</v>
      </c>
      <c r="H1557" t="s">
        <v>94</v>
      </c>
      <c r="I1557" t="s">
        <v>227</v>
      </c>
      <c r="J1557" t="s">
        <v>21</v>
      </c>
      <c r="K1557" t="s">
        <v>22</v>
      </c>
      <c r="L1557" t="s">
        <v>41</v>
      </c>
      <c r="M1557">
        <v>21001</v>
      </c>
      <c r="N1557" t="s">
        <v>66</v>
      </c>
      <c r="O1557" t="s">
        <v>59</v>
      </c>
      <c r="P1557">
        <v>7456278</v>
      </c>
      <c r="Q1557" t="s">
        <v>67</v>
      </c>
      <c r="R1557" t="str">
        <f t="shared" si="73"/>
        <v>Tertile 2</v>
      </c>
      <c r="S1557" t="str">
        <f t="shared" si="74"/>
        <v>Risky</v>
      </c>
    </row>
    <row r="1558" spans="1:19" x14ac:dyDescent="0.35">
      <c r="A1558" t="s">
        <v>2790</v>
      </c>
      <c r="B1558" s="1">
        <v>44661</v>
      </c>
      <c r="C1558" s="5" t="str">
        <f t="shared" si="72"/>
        <v>04</v>
      </c>
      <c r="D1558" t="s">
        <v>2791</v>
      </c>
      <c r="E1558" t="s">
        <v>86</v>
      </c>
      <c r="F1558">
        <v>685000</v>
      </c>
      <c r="G1558" t="s">
        <v>160</v>
      </c>
      <c r="H1558" t="s">
        <v>148</v>
      </c>
      <c r="I1558" t="s">
        <v>765</v>
      </c>
      <c r="J1558" t="s">
        <v>21</v>
      </c>
      <c r="K1558" t="s">
        <v>22</v>
      </c>
      <c r="L1558" t="s">
        <v>41</v>
      </c>
      <c r="M1558">
        <v>25001</v>
      </c>
      <c r="N1558" t="s">
        <v>58</v>
      </c>
      <c r="O1558" t="s">
        <v>25</v>
      </c>
      <c r="P1558">
        <v>8275030</v>
      </c>
      <c r="Q1558" t="s">
        <v>60</v>
      </c>
      <c r="R1558" t="str">
        <f t="shared" si="73"/>
        <v>Tertile 2</v>
      </c>
      <c r="S1558" t="str">
        <f t="shared" si="74"/>
        <v>Risky</v>
      </c>
    </row>
    <row r="1559" spans="1:19" x14ac:dyDescent="0.35">
      <c r="A1559" t="s">
        <v>2798</v>
      </c>
      <c r="B1559" s="1">
        <v>44661</v>
      </c>
      <c r="C1559" s="5" t="str">
        <f t="shared" si="72"/>
        <v>04</v>
      </c>
      <c r="D1559" t="s">
        <v>2326</v>
      </c>
      <c r="E1559" t="s">
        <v>17</v>
      </c>
      <c r="F1559">
        <v>735000</v>
      </c>
      <c r="G1559" t="s">
        <v>191</v>
      </c>
      <c r="H1559" t="s">
        <v>319</v>
      </c>
      <c r="I1559" t="s">
        <v>33</v>
      </c>
      <c r="J1559" t="s">
        <v>39</v>
      </c>
      <c r="K1559" t="s">
        <v>40</v>
      </c>
      <c r="L1559" t="s">
        <v>41</v>
      </c>
      <c r="M1559">
        <v>71000</v>
      </c>
      <c r="N1559" t="s">
        <v>32</v>
      </c>
      <c r="O1559" t="s">
        <v>43</v>
      </c>
      <c r="P1559">
        <v>8010539</v>
      </c>
      <c r="Q1559" t="s">
        <v>33</v>
      </c>
      <c r="R1559" t="str">
        <f t="shared" si="73"/>
        <v>Tertile 2</v>
      </c>
      <c r="S1559" t="str">
        <f t="shared" si="74"/>
        <v>Risky</v>
      </c>
    </row>
    <row r="1560" spans="1:19" x14ac:dyDescent="0.35">
      <c r="A1560" t="s">
        <v>2795</v>
      </c>
      <c r="B1560" s="1">
        <v>44661</v>
      </c>
      <c r="C1560" s="5" t="str">
        <f t="shared" si="72"/>
        <v>04</v>
      </c>
      <c r="D1560" t="s">
        <v>1391</v>
      </c>
      <c r="E1560" t="s">
        <v>86</v>
      </c>
      <c r="F1560">
        <v>800000</v>
      </c>
      <c r="G1560" t="s">
        <v>103</v>
      </c>
      <c r="H1560" t="s">
        <v>37</v>
      </c>
      <c r="I1560" t="s">
        <v>38</v>
      </c>
      <c r="J1560" t="s">
        <v>39</v>
      </c>
      <c r="K1560" t="s">
        <v>40</v>
      </c>
      <c r="L1560" t="s">
        <v>23</v>
      </c>
      <c r="M1560">
        <v>85000</v>
      </c>
      <c r="N1560" t="s">
        <v>42</v>
      </c>
      <c r="O1560" t="s">
        <v>43</v>
      </c>
      <c r="P1560">
        <v>7011289</v>
      </c>
      <c r="Q1560" t="s">
        <v>44</v>
      </c>
      <c r="R1560" t="str">
        <f t="shared" si="73"/>
        <v>Tertile 2</v>
      </c>
      <c r="S1560" t="str">
        <f t="shared" si="74"/>
        <v>Eligible</v>
      </c>
    </row>
    <row r="1561" spans="1:19" x14ac:dyDescent="0.35">
      <c r="A1561" t="s">
        <v>2807</v>
      </c>
      <c r="B1561" s="1">
        <v>44661</v>
      </c>
      <c r="C1561" s="5" t="str">
        <f t="shared" si="72"/>
        <v>04</v>
      </c>
      <c r="D1561" t="s">
        <v>2808</v>
      </c>
      <c r="E1561" t="s">
        <v>17</v>
      </c>
      <c r="F1561">
        <v>990000</v>
      </c>
      <c r="G1561" t="s">
        <v>29</v>
      </c>
      <c r="H1561" t="s">
        <v>99</v>
      </c>
      <c r="I1561" t="s">
        <v>238</v>
      </c>
      <c r="J1561" t="s">
        <v>39</v>
      </c>
      <c r="K1561" t="s">
        <v>40</v>
      </c>
      <c r="L1561" t="s">
        <v>50</v>
      </c>
      <c r="M1561">
        <v>28000</v>
      </c>
      <c r="N1561" t="s">
        <v>32</v>
      </c>
      <c r="O1561" t="s">
        <v>59</v>
      </c>
      <c r="P1561">
        <v>6729507</v>
      </c>
      <c r="Q1561" t="s">
        <v>52</v>
      </c>
      <c r="R1561" t="str">
        <f t="shared" si="73"/>
        <v>Tertile 2</v>
      </c>
      <c r="S1561" t="str">
        <f t="shared" si="74"/>
        <v>Eligible</v>
      </c>
    </row>
    <row r="1562" spans="1:19" x14ac:dyDescent="0.35">
      <c r="A1562" t="s">
        <v>2796</v>
      </c>
      <c r="B1562" s="1">
        <v>44661</v>
      </c>
      <c r="C1562" s="5" t="str">
        <f t="shared" si="72"/>
        <v>04</v>
      </c>
      <c r="D1562" t="s">
        <v>529</v>
      </c>
      <c r="E1562" t="s">
        <v>17</v>
      </c>
      <c r="F1562">
        <v>1050000</v>
      </c>
      <c r="G1562" t="s">
        <v>142</v>
      </c>
      <c r="H1562" t="s">
        <v>216</v>
      </c>
      <c r="I1562" t="s">
        <v>887</v>
      </c>
      <c r="J1562" t="s">
        <v>39</v>
      </c>
      <c r="K1562" t="s">
        <v>40</v>
      </c>
      <c r="L1562" t="s">
        <v>41</v>
      </c>
      <c r="M1562">
        <v>43000</v>
      </c>
      <c r="N1562" t="s">
        <v>51</v>
      </c>
      <c r="O1562" t="s">
        <v>110</v>
      </c>
      <c r="P1562">
        <v>6766189</v>
      </c>
      <c r="Q1562" t="s">
        <v>52</v>
      </c>
      <c r="R1562" t="str">
        <f t="shared" si="73"/>
        <v>Tertile 3</v>
      </c>
      <c r="S1562" t="str">
        <f t="shared" si="74"/>
        <v>Eligible</v>
      </c>
    </row>
    <row r="1563" spans="1:19" x14ac:dyDescent="0.35">
      <c r="A1563" t="s">
        <v>2809</v>
      </c>
      <c r="B1563" s="1">
        <v>44661</v>
      </c>
      <c r="C1563" s="5" t="str">
        <f t="shared" si="72"/>
        <v>04</v>
      </c>
      <c r="D1563" t="s">
        <v>638</v>
      </c>
      <c r="E1563" t="s">
        <v>86</v>
      </c>
      <c r="F1563">
        <v>1200000</v>
      </c>
      <c r="G1563" t="s">
        <v>36</v>
      </c>
      <c r="H1563" t="s">
        <v>104</v>
      </c>
      <c r="I1563" t="s">
        <v>105</v>
      </c>
      <c r="J1563" t="s">
        <v>21</v>
      </c>
      <c r="K1563" t="s">
        <v>22</v>
      </c>
      <c r="L1563" t="s">
        <v>41</v>
      </c>
      <c r="M1563">
        <v>19000</v>
      </c>
      <c r="N1563" t="s">
        <v>42</v>
      </c>
      <c r="O1563" t="s">
        <v>59</v>
      </c>
      <c r="P1563">
        <v>8192412</v>
      </c>
      <c r="Q1563" t="s">
        <v>60</v>
      </c>
      <c r="R1563" t="str">
        <f t="shared" si="73"/>
        <v>Tertile 3</v>
      </c>
      <c r="S1563" t="str">
        <f t="shared" si="74"/>
        <v>Eligible</v>
      </c>
    </row>
    <row r="1564" spans="1:19" x14ac:dyDescent="0.35">
      <c r="A1564" t="s">
        <v>2799</v>
      </c>
      <c r="B1564" s="1">
        <v>44661</v>
      </c>
      <c r="C1564" s="5" t="str">
        <f t="shared" si="72"/>
        <v>04</v>
      </c>
      <c r="D1564" t="s">
        <v>2800</v>
      </c>
      <c r="E1564" t="s">
        <v>17</v>
      </c>
      <c r="F1564">
        <v>1210000</v>
      </c>
      <c r="G1564" t="s">
        <v>195</v>
      </c>
      <c r="H1564" t="s">
        <v>216</v>
      </c>
      <c r="I1564" t="s">
        <v>887</v>
      </c>
      <c r="J1564" t="s">
        <v>39</v>
      </c>
      <c r="K1564" t="s">
        <v>40</v>
      </c>
      <c r="L1564" t="s">
        <v>41</v>
      </c>
      <c r="M1564">
        <v>43000</v>
      </c>
      <c r="N1564" t="s">
        <v>42</v>
      </c>
      <c r="O1564" t="s">
        <v>110</v>
      </c>
      <c r="P1564">
        <v>6285631</v>
      </c>
      <c r="Q1564" t="s">
        <v>44</v>
      </c>
      <c r="R1564" t="str">
        <f t="shared" si="73"/>
        <v>Tertile 3</v>
      </c>
      <c r="S1564" t="str">
        <f t="shared" si="74"/>
        <v>Eligible</v>
      </c>
    </row>
    <row r="1565" spans="1:19" x14ac:dyDescent="0.35">
      <c r="A1565" t="s">
        <v>2806</v>
      </c>
      <c r="B1565" s="1">
        <v>44661</v>
      </c>
      <c r="C1565" s="5" t="str">
        <f t="shared" si="72"/>
        <v>04</v>
      </c>
      <c r="D1565" t="s">
        <v>1724</v>
      </c>
      <c r="E1565" t="s">
        <v>86</v>
      </c>
      <c r="F1565">
        <v>1581000</v>
      </c>
      <c r="G1565" t="s">
        <v>18</v>
      </c>
      <c r="H1565" t="s">
        <v>56</v>
      </c>
      <c r="I1565" t="s">
        <v>57</v>
      </c>
      <c r="J1565" t="s">
        <v>21</v>
      </c>
      <c r="K1565" t="s">
        <v>22</v>
      </c>
      <c r="L1565" t="s">
        <v>23</v>
      </c>
      <c r="M1565">
        <v>28100</v>
      </c>
      <c r="N1565" t="s">
        <v>24</v>
      </c>
      <c r="O1565" t="s">
        <v>59</v>
      </c>
      <c r="P1565">
        <v>8661788</v>
      </c>
      <c r="Q1565" t="s">
        <v>44</v>
      </c>
      <c r="R1565" t="str">
        <f t="shared" si="73"/>
        <v>Tertile 3</v>
      </c>
      <c r="S1565" t="str">
        <f t="shared" si="74"/>
        <v>Eligible</v>
      </c>
    </row>
    <row r="1566" spans="1:19" x14ac:dyDescent="0.35">
      <c r="A1566" t="s">
        <v>2797</v>
      </c>
      <c r="B1566" s="1">
        <v>44661</v>
      </c>
      <c r="C1566" s="5" t="str">
        <f t="shared" si="72"/>
        <v>04</v>
      </c>
      <c r="D1566" t="s">
        <v>818</v>
      </c>
      <c r="E1566" t="s">
        <v>17</v>
      </c>
      <c r="F1566">
        <v>1652000</v>
      </c>
      <c r="G1566" t="s">
        <v>137</v>
      </c>
      <c r="H1566" t="s">
        <v>94</v>
      </c>
      <c r="I1566" t="s">
        <v>344</v>
      </c>
      <c r="J1566" t="s">
        <v>39</v>
      </c>
      <c r="K1566" t="s">
        <v>40</v>
      </c>
      <c r="L1566" t="s">
        <v>50</v>
      </c>
      <c r="M1566">
        <v>22200</v>
      </c>
      <c r="N1566" t="s">
        <v>24</v>
      </c>
      <c r="O1566" t="s">
        <v>110</v>
      </c>
      <c r="P1566">
        <v>6503381</v>
      </c>
      <c r="Q1566" t="s">
        <v>26</v>
      </c>
      <c r="R1566" t="str">
        <f t="shared" si="73"/>
        <v>Tertile 3</v>
      </c>
      <c r="S1566" t="str">
        <f t="shared" si="74"/>
        <v>Eligible</v>
      </c>
    </row>
    <row r="1567" spans="1:19" x14ac:dyDescent="0.35">
      <c r="A1567" t="s">
        <v>2814</v>
      </c>
      <c r="B1567" s="1">
        <v>44662</v>
      </c>
      <c r="C1567" s="5" t="str">
        <f t="shared" si="72"/>
        <v>04</v>
      </c>
      <c r="D1567" t="s">
        <v>2815</v>
      </c>
      <c r="E1567" t="s">
        <v>86</v>
      </c>
      <c r="F1567">
        <v>13500</v>
      </c>
      <c r="G1567" t="s">
        <v>98</v>
      </c>
      <c r="H1567" t="s">
        <v>19</v>
      </c>
      <c r="I1567" t="s">
        <v>641</v>
      </c>
      <c r="J1567" t="s">
        <v>39</v>
      </c>
      <c r="K1567" t="s">
        <v>40</v>
      </c>
      <c r="L1567" t="s">
        <v>50</v>
      </c>
      <c r="M1567">
        <v>20000</v>
      </c>
      <c r="N1567" t="s">
        <v>32</v>
      </c>
      <c r="O1567" t="s">
        <v>43</v>
      </c>
      <c r="P1567">
        <v>7061714</v>
      </c>
      <c r="Q1567" t="s">
        <v>33</v>
      </c>
      <c r="R1567" t="str">
        <f t="shared" si="73"/>
        <v>Tertile 1</v>
      </c>
      <c r="S1567" t="str">
        <f t="shared" si="74"/>
        <v>Risky</v>
      </c>
    </row>
    <row r="1568" spans="1:19" x14ac:dyDescent="0.35">
      <c r="A1568" t="s">
        <v>2816</v>
      </c>
      <c r="B1568" s="1">
        <v>44662</v>
      </c>
      <c r="C1568" s="5" t="str">
        <f t="shared" si="72"/>
        <v>04</v>
      </c>
      <c r="D1568" t="s">
        <v>2717</v>
      </c>
      <c r="E1568" t="s">
        <v>86</v>
      </c>
      <c r="F1568">
        <v>13500</v>
      </c>
      <c r="G1568" t="s">
        <v>103</v>
      </c>
      <c r="H1568" t="s">
        <v>94</v>
      </c>
      <c r="I1568" t="s">
        <v>630</v>
      </c>
      <c r="J1568" t="s">
        <v>39</v>
      </c>
      <c r="K1568" t="s">
        <v>40</v>
      </c>
      <c r="L1568" t="s">
        <v>23</v>
      </c>
      <c r="M1568">
        <v>53000</v>
      </c>
      <c r="N1568" t="s">
        <v>42</v>
      </c>
      <c r="O1568" t="s">
        <v>59</v>
      </c>
      <c r="P1568">
        <v>6181305</v>
      </c>
      <c r="Q1568" t="s">
        <v>44</v>
      </c>
      <c r="R1568" t="str">
        <f t="shared" si="73"/>
        <v>Tertile 1</v>
      </c>
      <c r="S1568" t="str">
        <f t="shared" si="74"/>
        <v>Risky</v>
      </c>
    </row>
    <row r="1569" spans="1:19" x14ac:dyDescent="0.35">
      <c r="A1569" t="s">
        <v>2821</v>
      </c>
      <c r="B1569" s="1">
        <v>44662</v>
      </c>
      <c r="C1569" s="5" t="str">
        <f t="shared" si="72"/>
        <v>04</v>
      </c>
      <c r="D1569" t="s">
        <v>531</v>
      </c>
      <c r="E1569" t="s">
        <v>17</v>
      </c>
      <c r="F1569">
        <v>13500</v>
      </c>
      <c r="G1569" t="s">
        <v>147</v>
      </c>
      <c r="H1569" t="s">
        <v>156</v>
      </c>
      <c r="I1569" t="s">
        <v>157</v>
      </c>
      <c r="J1569" t="s">
        <v>39</v>
      </c>
      <c r="K1569" t="s">
        <v>40</v>
      </c>
      <c r="L1569" t="s">
        <v>41</v>
      </c>
      <c r="M1569">
        <v>43000</v>
      </c>
      <c r="N1569" t="s">
        <v>58</v>
      </c>
      <c r="O1569" t="s">
        <v>43</v>
      </c>
      <c r="P1569">
        <v>7274583</v>
      </c>
      <c r="Q1569" t="s">
        <v>60</v>
      </c>
      <c r="R1569" t="str">
        <f t="shared" si="73"/>
        <v>Tertile 1</v>
      </c>
      <c r="S1569" t="str">
        <f t="shared" si="74"/>
        <v>Risky</v>
      </c>
    </row>
    <row r="1570" spans="1:19" x14ac:dyDescent="0.35">
      <c r="A1570" t="s">
        <v>2824</v>
      </c>
      <c r="B1570" s="1">
        <v>44662</v>
      </c>
      <c r="C1570" s="5" t="str">
        <f t="shared" si="72"/>
        <v>04</v>
      </c>
      <c r="D1570" t="s">
        <v>576</v>
      </c>
      <c r="E1570" t="s">
        <v>17</v>
      </c>
      <c r="F1570">
        <v>13500</v>
      </c>
      <c r="G1570" t="s">
        <v>18</v>
      </c>
      <c r="H1570" t="s">
        <v>56</v>
      </c>
      <c r="I1570" t="s">
        <v>91</v>
      </c>
      <c r="J1570" t="s">
        <v>21</v>
      </c>
      <c r="K1570" t="s">
        <v>22</v>
      </c>
      <c r="L1570" t="s">
        <v>23</v>
      </c>
      <c r="M1570">
        <v>24000</v>
      </c>
      <c r="N1570" t="s">
        <v>24</v>
      </c>
      <c r="O1570" t="s">
        <v>25</v>
      </c>
      <c r="P1570">
        <v>6592379</v>
      </c>
      <c r="Q1570" t="s">
        <v>26</v>
      </c>
      <c r="R1570" t="str">
        <f t="shared" si="73"/>
        <v>Tertile 1</v>
      </c>
      <c r="S1570" t="str">
        <f t="shared" si="74"/>
        <v>Risky</v>
      </c>
    </row>
    <row r="1571" spans="1:19" x14ac:dyDescent="0.35">
      <c r="A1571" t="s">
        <v>2825</v>
      </c>
      <c r="B1571" s="1">
        <v>44662</v>
      </c>
      <c r="C1571" s="5" t="str">
        <f t="shared" si="72"/>
        <v>04</v>
      </c>
      <c r="D1571" t="s">
        <v>279</v>
      </c>
      <c r="E1571" t="s">
        <v>17</v>
      </c>
      <c r="F1571">
        <v>13500</v>
      </c>
      <c r="G1571" t="s">
        <v>36</v>
      </c>
      <c r="H1571" t="s">
        <v>216</v>
      </c>
      <c r="I1571" t="s">
        <v>1482</v>
      </c>
      <c r="J1571" t="s">
        <v>39</v>
      </c>
      <c r="K1571" t="s">
        <v>40</v>
      </c>
      <c r="L1571" t="s">
        <v>23</v>
      </c>
      <c r="M1571">
        <v>43000</v>
      </c>
      <c r="N1571" t="s">
        <v>42</v>
      </c>
      <c r="O1571" t="s">
        <v>83</v>
      </c>
      <c r="P1571">
        <v>8826200</v>
      </c>
      <c r="Q1571" t="s">
        <v>44</v>
      </c>
      <c r="R1571" t="str">
        <f t="shared" si="73"/>
        <v>Tertile 1</v>
      </c>
      <c r="S1571" t="str">
        <f t="shared" si="74"/>
        <v>Risky</v>
      </c>
    </row>
    <row r="1572" spans="1:19" x14ac:dyDescent="0.35">
      <c r="A1572" t="s">
        <v>2840</v>
      </c>
      <c r="B1572" s="1">
        <v>44662</v>
      </c>
      <c r="C1572" s="5" t="str">
        <f t="shared" si="72"/>
        <v>04</v>
      </c>
      <c r="D1572" t="s">
        <v>949</v>
      </c>
      <c r="E1572" t="s">
        <v>86</v>
      </c>
      <c r="F1572">
        <v>13500</v>
      </c>
      <c r="G1572" t="s">
        <v>103</v>
      </c>
      <c r="H1572" t="s">
        <v>64</v>
      </c>
      <c r="I1572" t="s">
        <v>77</v>
      </c>
      <c r="J1572" t="s">
        <v>21</v>
      </c>
      <c r="K1572" t="s">
        <v>22</v>
      </c>
      <c r="L1572" t="s">
        <v>50</v>
      </c>
      <c r="M1572">
        <v>42000</v>
      </c>
      <c r="N1572" t="s">
        <v>42</v>
      </c>
      <c r="O1572" t="s">
        <v>43</v>
      </c>
      <c r="P1572">
        <v>7916856</v>
      </c>
      <c r="Q1572" t="s">
        <v>44</v>
      </c>
      <c r="R1572" t="str">
        <f t="shared" si="73"/>
        <v>Tertile 1</v>
      </c>
      <c r="S1572" t="str">
        <f t="shared" si="74"/>
        <v>Risky</v>
      </c>
    </row>
    <row r="1573" spans="1:19" x14ac:dyDescent="0.35">
      <c r="A1573" t="s">
        <v>2847</v>
      </c>
      <c r="B1573" s="1">
        <v>44662</v>
      </c>
      <c r="C1573" s="5" t="str">
        <f t="shared" si="72"/>
        <v>04</v>
      </c>
      <c r="D1573" t="s">
        <v>640</v>
      </c>
      <c r="E1573" t="s">
        <v>17</v>
      </c>
      <c r="F1573">
        <v>13500</v>
      </c>
      <c r="G1573" t="s">
        <v>47</v>
      </c>
      <c r="H1573" t="s">
        <v>216</v>
      </c>
      <c r="I1573" t="s">
        <v>1012</v>
      </c>
      <c r="J1573" t="s">
        <v>21</v>
      </c>
      <c r="K1573" t="s">
        <v>22</v>
      </c>
      <c r="L1573" t="s">
        <v>41</v>
      </c>
      <c r="M1573">
        <v>69000</v>
      </c>
      <c r="N1573" t="s">
        <v>51</v>
      </c>
      <c r="O1573" t="s">
        <v>43</v>
      </c>
      <c r="P1573">
        <v>8789774</v>
      </c>
      <c r="Q1573" t="s">
        <v>67</v>
      </c>
      <c r="R1573" t="str">
        <f t="shared" si="73"/>
        <v>Tertile 1</v>
      </c>
      <c r="S1573" t="str">
        <f t="shared" si="74"/>
        <v>Risky</v>
      </c>
    </row>
    <row r="1574" spans="1:19" x14ac:dyDescent="0.35">
      <c r="A1574" t="s">
        <v>2854</v>
      </c>
      <c r="B1574" s="1">
        <v>44662</v>
      </c>
      <c r="C1574" s="5" t="str">
        <f t="shared" si="72"/>
        <v>04</v>
      </c>
      <c r="D1574" t="s">
        <v>645</v>
      </c>
      <c r="E1574" t="s">
        <v>17</v>
      </c>
      <c r="F1574">
        <v>13500</v>
      </c>
      <c r="G1574" t="s">
        <v>137</v>
      </c>
      <c r="H1574" t="s">
        <v>37</v>
      </c>
      <c r="I1574" t="s">
        <v>682</v>
      </c>
      <c r="J1574" t="s">
        <v>39</v>
      </c>
      <c r="K1574" t="s">
        <v>40</v>
      </c>
      <c r="L1574" t="s">
        <v>23</v>
      </c>
      <c r="M1574">
        <v>34000</v>
      </c>
      <c r="N1574" t="s">
        <v>24</v>
      </c>
      <c r="O1574" t="s">
        <v>110</v>
      </c>
      <c r="P1574">
        <v>6260223</v>
      </c>
      <c r="Q1574" t="s">
        <v>44</v>
      </c>
      <c r="R1574" t="str">
        <f t="shared" si="73"/>
        <v>Tertile 1</v>
      </c>
      <c r="S1574" t="str">
        <f t="shared" si="74"/>
        <v>Risky</v>
      </c>
    </row>
    <row r="1575" spans="1:19" x14ac:dyDescent="0.35">
      <c r="A1575" t="s">
        <v>2832</v>
      </c>
      <c r="B1575" s="1">
        <v>44662</v>
      </c>
      <c r="C1575" s="5" t="str">
        <f t="shared" si="72"/>
        <v>04</v>
      </c>
      <c r="D1575" t="s">
        <v>46</v>
      </c>
      <c r="E1575" t="s">
        <v>17</v>
      </c>
      <c r="F1575">
        <v>320000</v>
      </c>
      <c r="G1575" t="s">
        <v>268</v>
      </c>
      <c r="H1575" t="s">
        <v>216</v>
      </c>
      <c r="I1575" t="s">
        <v>217</v>
      </c>
      <c r="J1575" t="s">
        <v>39</v>
      </c>
      <c r="K1575" t="s">
        <v>40</v>
      </c>
      <c r="L1575" t="s">
        <v>41</v>
      </c>
      <c r="M1575">
        <v>11000</v>
      </c>
      <c r="N1575" t="s">
        <v>24</v>
      </c>
      <c r="O1575" t="s">
        <v>59</v>
      </c>
      <c r="P1575">
        <v>6683620</v>
      </c>
      <c r="Q1575" t="s">
        <v>26</v>
      </c>
      <c r="R1575" t="str">
        <f t="shared" si="73"/>
        <v>Tertile 1</v>
      </c>
      <c r="S1575" t="str">
        <f t="shared" si="74"/>
        <v>Risky</v>
      </c>
    </row>
    <row r="1576" spans="1:19" x14ac:dyDescent="0.35">
      <c r="A1576" t="s">
        <v>2828</v>
      </c>
      <c r="B1576" s="1">
        <v>44662</v>
      </c>
      <c r="C1576" s="5" t="str">
        <f t="shared" si="72"/>
        <v>04</v>
      </c>
      <c r="D1576" t="s">
        <v>862</v>
      </c>
      <c r="E1576" t="s">
        <v>17</v>
      </c>
      <c r="F1576">
        <v>412000</v>
      </c>
      <c r="G1576" t="s">
        <v>199</v>
      </c>
      <c r="H1576" t="s">
        <v>369</v>
      </c>
      <c r="I1576" t="s">
        <v>492</v>
      </c>
      <c r="J1576" t="s">
        <v>21</v>
      </c>
      <c r="K1576" t="s">
        <v>22</v>
      </c>
      <c r="L1576" t="s">
        <v>23</v>
      </c>
      <c r="M1576">
        <v>39000</v>
      </c>
      <c r="N1576" t="s">
        <v>51</v>
      </c>
      <c r="O1576" t="s">
        <v>110</v>
      </c>
      <c r="P1576">
        <v>7203337</v>
      </c>
      <c r="Q1576" t="s">
        <v>52</v>
      </c>
      <c r="R1576" t="str">
        <f t="shared" si="73"/>
        <v>Tertile 1</v>
      </c>
      <c r="S1576" t="str">
        <f t="shared" si="74"/>
        <v>Risky</v>
      </c>
    </row>
    <row r="1577" spans="1:19" x14ac:dyDescent="0.35">
      <c r="A1577" t="s">
        <v>2829</v>
      </c>
      <c r="B1577" s="1">
        <v>44662</v>
      </c>
      <c r="C1577" s="5" t="str">
        <f t="shared" si="72"/>
        <v>04</v>
      </c>
      <c r="D1577" t="s">
        <v>865</v>
      </c>
      <c r="E1577" t="s">
        <v>17</v>
      </c>
      <c r="F1577">
        <v>528000</v>
      </c>
      <c r="G1577" t="s">
        <v>244</v>
      </c>
      <c r="H1577" t="s">
        <v>319</v>
      </c>
      <c r="I1577" t="s">
        <v>320</v>
      </c>
      <c r="J1577" t="s">
        <v>21</v>
      </c>
      <c r="K1577" t="s">
        <v>22</v>
      </c>
      <c r="L1577" t="s">
        <v>41</v>
      </c>
      <c r="M1577">
        <v>15000</v>
      </c>
      <c r="N1577" t="s">
        <v>58</v>
      </c>
      <c r="O1577" t="s">
        <v>110</v>
      </c>
      <c r="P1577">
        <v>7598930</v>
      </c>
      <c r="Q1577" t="s">
        <v>60</v>
      </c>
      <c r="R1577" t="str">
        <f t="shared" si="73"/>
        <v>Tertile 1</v>
      </c>
      <c r="S1577" t="str">
        <f t="shared" si="74"/>
        <v>Risky</v>
      </c>
    </row>
    <row r="1578" spans="1:19" x14ac:dyDescent="0.35">
      <c r="A1578" t="s">
        <v>2827</v>
      </c>
      <c r="B1578" s="1">
        <v>44662</v>
      </c>
      <c r="C1578" s="5" t="str">
        <f t="shared" si="72"/>
        <v>04</v>
      </c>
      <c r="D1578" t="s">
        <v>611</v>
      </c>
      <c r="E1578" t="s">
        <v>86</v>
      </c>
      <c r="F1578">
        <v>642000</v>
      </c>
      <c r="G1578" t="s">
        <v>47</v>
      </c>
      <c r="H1578" t="s">
        <v>319</v>
      </c>
      <c r="I1578" t="s">
        <v>471</v>
      </c>
      <c r="J1578" t="s">
        <v>39</v>
      </c>
      <c r="K1578" t="s">
        <v>40</v>
      </c>
      <c r="L1578" t="s">
        <v>41</v>
      </c>
      <c r="M1578">
        <v>37000</v>
      </c>
      <c r="N1578" t="s">
        <v>51</v>
      </c>
      <c r="O1578" t="s">
        <v>25</v>
      </c>
      <c r="P1578">
        <v>8928498</v>
      </c>
      <c r="Q1578" t="s">
        <v>52</v>
      </c>
      <c r="R1578" t="str">
        <f t="shared" si="73"/>
        <v>Tertile 2</v>
      </c>
      <c r="S1578" t="str">
        <f t="shared" si="74"/>
        <v>Risky</v>
      </c>
    </row>
    <row r="1579" spans="1:19" x14ac:dyDescent="0.35">
      <c r="A1579" t="s">
        <v>2810</v>
      </c>
      <c r="B1579" s="1">
        <v>44662</v>
      </c>
      <c r="C1579" s="5" t="str">
        <f t="shared" si="72"/>
        <v>04</v>
      </c>
      <c r="D1579" t="s">
        <v>2811</v>
      </c>
      <c r="E1579" t="s">
        <v>17</v>
      </c>
      <c r="F1579">
        <v>650000</v>
      </c>
      <c r="G1579" t="s">
        <v>90</v>
      </c>
      <c r="H1579" t="s">
        <v>19</v>
      </c>
      <c r="I1579" t="s">
        <v>296</v>
      </c>
      <c r="J1579" t="s">
        <v>21</v>
      </c>
      <c r="K1579" t="s">
        <v>22</v>
      </c>
      <c r="L1579" t="s">
        <v>50</v>
      </c>
      <c r="M1579">
        <v>62001</v>
      </c>
      <c r="N1579" t="s">
        <v>72</v>
      </c>
      <c r="O1579" t="s">
        <v>110</v>
      </c>
      <c r="P1579">
        <v>6245041</v>
      </c>
      <c r="Q1579" t="s">
        <v>73</v>
      </c>
      <c r="R1579" t="str">
        <f t="shared" si="73"/>
        <v>Tertile 2</v>
      </c>
      <c r="S1579" t="str">
        <f t="shared" si="74"/>
        <v>Risky</v>
      </c>
    </row>
    <row r="1580" spans="1:19" x14ac:dyDescent="0.35">
      <c r="A1580" t="s">
        <v>2817</v>
      </c>
      <c r="B1580" s="1">
        <v>44662</v>
      </c>
      <c r="C1580" s="5" t="str">
        <f t="shared" si="72"/>
        <v>04</v>
      </c>
      <c r="D1580" t="s">
        <v>787</v>
      </c>
      <c r="E1580" t="s">
        <v>86</v>
      </c>
      <c r="F1580">
        <v>670000</v>
      </c>
      <c r="G1580" t="s">
        <v>142</v>
      </c>
      <c r="H1580" t="s">
        <v>81</v>
      </c>
      <c r="I1580" t="s">
        <v>82</v>
      </c>
      <c r="J1580" t="s">
        <v>21</v>
      </c>
      <c r="K1580" t="s">
        <v>22</v>
      </c>
      <c r="L1580" t="s">
        <v>50</v>
      </c>
      <c r="M1580">
        <v>25000</v>
      </c>
      <c r="N1580" t="s">
        <v>51</v>
      </c>
      <c r="O1580" t="s">
        <v>25</v>
      </c>
      <c r="P1580">
        <v>7917059</v>
      </c>
      <c r="Q1580" t="s">
        <v>52</v>
      </c>
      <c r="R1580" t="str">
        <f t="shared" si="73"/>
        <v>Tertile 2</v>
      </c>
      <c r="S1580" t="str">
        <f t="shared" si="74"/>
        <v>Risky</v>
      </c>
    </row>
    <row r="1581" spans="1:19" x14ac:dyDescent="0.35">
      <c r="A1581" t="s">
        <v>2818</v>
      </c>
      <c r="B1581" s="1">
        <v>44662</v>
      </c>
      <c r="C1581" s="5" t="str">
        <f t="shared" si="72"/>
        <v>04</v>
      </c>
      <c r="D1581" t="s">
        <v>789</v>
      </c>
      <c r="E1581" t="s">
        <v>86</v>
      </c>
      <c r="F1581">
        <v>680000</v>
      </c>
      <c r="G1581" t="s">
        <v>147</v>
      </c>
      <c r="H1581" t="s">
        <v>56</v>
      </c>
      <c r="I1581" t="s">
        <v>91</v>
      </c>
      <c r="J1581" t="s">
        <v>39</v>
      </c>
      <c r="K1581" t="s">
        <v>40</v>
      </c>
      <c r="L1581" t="s">
        <v>41</v>
      </c>
      <c r="M1581">
        <v>31000</v>
      </c>
      <c r="N1581" t="s">
        <v>58</v>
      </c>
      <c r="O1581" t="s">
        <v>25</v>
      </c>
      <c r="P1581">
        <v>6279405</v>
      </c>
      <c r="Q1581" t="s">
        <v>60</v>
      </c>
      <c r="R1581" t="str">
        <f t="shared" si="73"/>
        <v>Tertile 2</v>
      </c>
      <c r="S1581" t="str">
        <f t="shared" si="74"/>
        <v>Risky</v>
      </c>
    </row>
    <row r="1582" spans="1:19" x14ac:dyDescent="0.35">
      <c r="A1582" t="s">
        <v>2857</v>
      </c>
      <c r="B1582" s="1">
        <v>44662</v>
      </c>
      <c r="C1582" s="5" t="str">
        <f t="shared" si="72"/>
        <v>04</v>
      </c>
      <c r="D1582" t="s">
        <v>2858</v>
      </c>
      <c r="E1582" t="s">
        <v>17</v>
      </c>
      <c r="F1582">
        <v>706500</v>
      </c>
      <c r="G1582" t="s">
        <v>195</v>
      </c>
      <c r="H1582" t="s">
        <v>216</v>
      </c>
      <c r="I1582" t="s">
        <v>887</v>
      </c>
      <c r="J1582" t="s">
        <v>21</v>
      </c>
      <c r="K1582" t="s">
        <v>22</v>
      </c>
      <c r="L1582" t="s">
        <v>23</v>
      </c>
      <c r="M1582">
        <v>18500</v>
      </c>
      <c r="N1582" t="s">
        <v>42</v>
      </c>
      <c r="O1582" t="s">
        <v>110</v>
      </c>
      <c r="P1582">
        <v>7931232</v>
      </c>
      <c r="Q1582" t="s">
        <v>60</v>
      </c>
      <c r="R1582" t="str">
        <f t="shared" si="73"/>
        <v>Tertile 2</v>
      </c>
      <c r="S1582" t="str">
        <f t="shared" si="74"/>
        <v>Risky</v>
      </c>
    </row>
    <row r="1583" spans="1:19" x14ac:dyDescent="0.35">
      <c r="A1583" t="s">
        <v>2819</v>
      </c>
      <c r="B1583" s="1">
        <v>44662</v>
      </c>
      <c r="C1583" s="5" t="str">
        <f t="shared" si="72"/>
        <v>04</v>
      </c>
      <c r="D1583" t="s">
        <v>2820</v>
      </c>
      <c r="E1583" t="s">
        <v>86</v>
      </c>
      <c r="F1583">
        <v>765000</v>
      </c>
      <c r="G1583" t="s">
        <v>152</v>
      </c>
      <c r="H1583" t="s">
        <v>30</v>
      </c>
      <c r="I1583" t="s">
        <v>347</v>
      </c>
      <c r="J1583" t="s">
        <v>39</v>
      </c>
      <c r="K1583" t="s">
        <v>40</v>
      </c>
      <c r="L1583" t="s">
        <v>50</v>
      </c>
      <c r="M1583">
        <v>20000</v>
      </c>
      <c r="N1583" t="s">
        <v>66</v>
      </c>
      <c r="O1583" t="s">
        <v>25</v>
      </c>
      <c r="P1583">
        <v>6317610</v>
      </c>
      <c r="Q1583" t="s">
        <v>67</v>
      </c>
      <c r="R1583" t="str">
        <f t="shared" si="73"/>
        <v>Tertile 2</v>
      </c>
      <c r="S1583" t="str">
        <f t="shared" si="74"/>
        <v>Eligible</v>
      </c>
    </row>
    <row r="1584" spans="1:19" x14ac:dyDescent="0.35">
      <c r="A1584" t="s">
        <v>2850</v>
      </c>
      <c r="B1584" s="1">
        <v>44662</v>
      </c>
      <c r="C1584" s="5" t="str">
        <f t="shared" si="72"/>
        <v>04</v>
      </c>
      <c r="D1584" t="s">
        <v>2851</v>
      </c>
      <c r="E1584" t="s">
        <v>17</v>
      </c>
      <c r="F1584">
        <v>780000</v>
      </c>
      <c r="G1584" t="s">
        <v>63</v>
      </c>
      <c r="H1584" t="s">
        <v>113</v>
      </c>
      <c r="I1584" t="s">
        <v>114</v>
      </c>
      <c r="J1584" t="s">
        <v>21</v>
      </c>
      <c r="K1584" t="s">
        <v>22</v>
      </c>
      <c r="L1584" t="s">
        <v>23</v>
      </c>
      <c r="M1584">
        <v>22000</v>
      </c>
      <c r="N1584" t="s">
        <v>66</v>
      </c>
      <c r="O1584" t="s">
        <v>59</v>
      </c>
      <c r="P1584">
        <v>6415288</v>
      </c>
      <c r="Q1584" t="s">
        <v>26</v>
      </c>
      <c r="R1584" t="str">
        <f t="shared" si="73"/>
        <v>Tertile 2</v>
      </c>
      <c r="S1584" t="str">
        <f t="shared" si="74"/>
        <v>Eligible</v>
      </c>
    </row>
    <row r="1585" spans="1:19" x14ac:dyDescent="0.35">
      <c r="A1585" t="s">
        <v>2852</v>
      </c>
      <c r="B1585" s="1">
        <v>44662</v>
      </c>
      <c r="C1585" s="5" t="str">
        <f t="shared" si="72"/>
        <v>04</v>
      </c>
      <c r="D1585" t="s">
        <v>2853</v>
      </c>
      <c r="E1585" t="s">
        <v>17</v>
      </c>
      <c r="F1585">
        <v>783000</v>
      </c>
      <c r="G1585" t="s">
        <v>70</v>
      </c>
      <c r="H1585" t="s">
        <v>99</v>
      </c>
      <c r="I1585" t="s">
        <v>238</v>
      </c>
      <c r="J1585" t="s">
        <v>21</v>
      </c>
      <c r="K1585" t="s">
        <v>22</v>
      </c>
      <c r="L1585" t="s">
        <v>23</v>
      </c>
      <c r="M1585">
        <v>26000</v>
      </c>
      <c r="N1585" t="s">
        <v>72</v>
      </c>
      <c r="O1585" t="s">
        <v>59</v>
      </c>
      <c r="P1585">
        <v>7661654</v>
      </c>
      <c r="Q1585" t="s">
        <v>33</v>
      </c>
      <c r="R1585" t="str">
        <f t="shared" si="73"/>
        <v>Tertile 2</v>
      </c>
      <c r="S1585" t="str">
        <f t="shared" si="74"/>
        <v>Eligible</v>
      </c>
    </row>
    <row r="1586" spans="1:19" x14ac:dyDescent="0.35">
      <c r="A1586" t="s">
        <v>2848</v>
      </c>
      <c r="B1586" s="1">
        <v>44662</v>
      </c>
      <c r="C1586" s="5" t="str">
        <f t="shared" si="72"/>
        <v>04</v>
      </c>
      <c r="D1586" t="s">
        <v>2849</v>
      </c>
      <c r="E1586" t="s">
        <v>17</v>
      </c>
      <c r="F1586">
        <v>836000</v>
      </c>
      <c r="G1586" t="s">
        <v>55</v>
      </c>
      <c r="H1586" t="s">
        <v>81</v>
      </c>
      <c r="I1586" t="s">
        <v>387</v>
      </c>
      <c r="J1586" t="s">
        <v>39</v>
      </c>
      <c r="K1586" t="s">
        <v>40</v>
      </c>
      <c r="L1586" t="s">
        <v>23</v>
      </c>
      <c r="M1586">
        <v>16000</v>
      </c>
      <c r="N1586" t="s">
        <v>58</v>
      </c>
      <c r="O1586" t="s">
        <v>59</v>
      </c>
      <c r="P1586">
        <v>7748352</v>
      </c>
      <c r="Q1586" t="s">
        <v>73</v>
      </c>
      <c r="R1586" t="str">
        <f t="shared" si="73"/>
        <v>Tertile 2</v>
      </c>
      <c r="S1586" t="str">
        <f t="shared" si="74"/>
        <v>Eligible</v>
      </c>
    </row>
    <row r="1587" spans="1:19" x14ac:dyDescent="0.35">
      <c r="A1587" t="s">
        <v>2841</v>
      </c>
      <c r="B1587" s="1">
        <v>44662</v>
      </c>
      <c r="C1587" s="5" t="str">
        <f t="shared" si="72"/>
        <v>04</v>
      </c>
      <c r="D1587" t="s">
        <v>2842</v>
      </c>
      <c r="E1587" t="s">
        <v>17</v>
      </c>
      <c r="F1587">
        <v>915000</v>
      </c>
      <c r="G1587" t="s">
        <v>70</v>
      </c>
      <c r="H1587" t="s">
        <v>444</v>
      </c>
      <c r="I1587" t="s">
        <v>519</v>
      </c>
      <c r="J1587" t="s">
        <v>21</v>
      </c>
      <c r="K1587" t="s">
        <v>22</v>
      </c>
      <c r="L1587" t="s">
        <v>41</v>
      </c>
      <c r="M1587">
        <v>39001</v>
      </c>
      <c r="N1587" t="s">
        <v>72</v>
      </c>
      <c r="O1587" t="s">
        <v>83</v>
      </c>
      <c r="P1587">
        <v>6527232</v>
      </c>
      <c r="Q1587" t="s">
        <v>73</v>
      </c>
      <c r="R1587" t="str">
        <f t="shared" si="73"/>
        <v>Tertile 2</v>
      </c>
      <c r="S1587" t="str">
        <f t="shared" si="74"/>
        <v>Eligible</v>
      </c>
    </row>
    <row r="1588" spans="1:19" x14ac:dyDescent="0.35">
      <c r="A1588" t="s">
        <v>2812</v>
      </c>
      <c r="B1588" s="1">
        <v>44662</v>
      </c>
      <c r="C1588" s="5" t="str">
        <f t="shared" si="72"/>
        <v>04</v>
      </c>
      <c r="D1588" t="s">
        <v>2813</v>
      </c>
      <c r="E1588" t="s">
        <v>86</v>
      </c>
      <c r="F1588">
        <v>925000</v>
      </c>
      <c r="G1588" t="s">
        <v>166</v>
      </c>
      <c r="H1588" t="s">
        <v>64</v>
      </c>
      <c r="I1588" t="s">
        <v>77</v>
      </c>
      <c r="J1588" t="s">
        <v>21</v>
      </c>
      <c r="K1588" t="s">
        <v>22</v>
      </c>
      <c r="L1588" t="s">
        <v>50</v>
      </c>
      <c r="M1588">
        <v>36001</v>
      </c>
      <c r="N1588" t="s">
        <v>24</v>
      </c>
      <c r="O1588" t="s">
        <v>43</v>
      </c>
      <c r="P1588">
        <v>8515351</v>
      </c>
      <c r="Q1588" t="s">
        <v>26</v>
      </c>
      <c r="R1588" t="str">
        <f t="shared" si="73"/>
        <v>Tertile 2</v>
      </c>
      <c r="S1588" t="str">
        <f t="shared" si="74"/>
        <v>Eligible</v>
      </c>
    </row>
    <row r="1589" spans="1:19" x14ac:dyDescent="0.35">
      <c r="A1589" t="s">
        <v>2822</v>
      </c>
      <c r="B1589" s="1">
        <v>44662</v>
      </c>
      <c r="C1589" s="5" t="str">
        <f t="shared" si="72"/>
        <v>04</v>
      </c>
      <c r="D1589" t="s">
        <v>407</v>
      </c>
      <c r="E1589" t="s">
        <v>17</v>
      </c>
      <c r="F1589">
        <v>1085000</v>
      </c>
      <c r="G1589" t="s">
        <v>152</v>
      </c>
      <c r="H1589" t="s">
        <v>138</v>
      </c>
      <c r="I1589" t="s">
        <v>269</v>
      </c>
      <c r="J1589" t="s">
        <v>39</v>
      </c>
      <c r="K1589" t="s">
        <v>40</v>
      </c>
      <c r="L1589" t="s">
        <v>23</v>
      </c>
      <c r="M1589">
        <v>25500</v>
      </c>
      <c r="N1589" t="s">
        <v>66</v>
      </c>
      <c r="O1589" t="s">
        <v>25</v>
      </c>
      <c r="P1589">
        <v>6895653</v>
      </c>
      <c r="Q1589" t="s">
        <v>67</v>
      </c>
      <c r="R1589" t="str">
        <f t="shared" si="73"/>
        <v>Tertile 3</v>
      </c>
      <c r="S1589" t="str">
        <f t="shared" si="74"/>
        <v>Eligible</v>
      </c>
    </row>
    <row r="1590" spans="1:19" x14ac:dyDescent="0.35">
      <c r="A1590" t="s">
        <v>2830</v>
      </c>
      <c r="B1590" s="1">
        <v>44662</v>
      </c>
      <c r="C1590" s="5" t="str">
        <f t="shared" si="72"/>
        <v>04</v>
      </c>
      <c r="D1590" t="s">
        <v>28</v>
      </c>
      <c r="E1590" t="s">
        <v>17</v>
      </c>
      <c r="F1590">
        <v>1115000</v>
      </c>
      <c r="G1590" t="s">
        <v>248</v>
      </c>
      <c r="H1590" t="s">
        <v>138</v>
      </c>
      <c r="I1590" t="s">
        <v>269</v>
      </c>
      <c r="J1590" t="s">
        <v>39</v>
      </c>
      <c r="K1590" t="s">
        <v>40</v>
      </c>
      <c r="L1590" t="s">
        <v>23</v>
      </c>
      <c r="M1590">
        <v>25500</v>
      </c>
      <c r="N1590" t="s">
        <v>66</v>
      </c>
      <c r="O1590" t="s">
        <v>25</v>
      </c>
      <c r="P1590">
        <v>8226416</v>
      </c>
      <c r="Q1590" t="s">
        <v>67</v>
      </c>
      <c r="R1590" t="str">
        <f t="shared" si="73"/>
        <v>Tertile 3</v>
      </c>
      <c r="S1590" t="str">
        <f t="shared" si="74"/>
        <v>Eligible</v>
      </c>
    </row>
    <row r="1591" spans="1:19" x14ac:dyDescent="0.35">
      <c r="A1591" t="s">
        <v>2845</v>
      </c>
      <c r="B1591" s="1">
        <v>44662</v>
      </c>
      <c r="C1591" s="5" t="str">
        <f t="shared" si="72"/>
        <v>04</v>
      </c>
      <c r="D1591" t="s">
        <v>2846</v>
      </c>
      <c r="E1591" t="s">
        <v>17</v>
      </c>
      <c r="F1591">
        <v>1125000</v>
      </c>
      <c r="G1591" t="s">
        <v>152</v>
      </c>
      <c r="H1591" t="s">
        <v>56</v>
      </c>
      <c r="I1591" t="s">
        <v>91</v>
      </c>
      <c r="J1591" t="s">
        <v>39</v>
      </c>
      <c r="K1591" t="s">
        <v>40</v>
      </c>
      <c r="L1591" t="s">
        <v>41</v>
      </c>
      <c r="M1591">
        <v>31500</v>
      </c>
      <c r="N1591" t="s">
        <v>66</v>
      </c>
      <c r="O1591" t="s">
        <v>25</v>
      </c>
      <c r="P1591">
        <v>7367315</v>
      </c>
      <c r="Q1591" t="s">
        <v>67</v>
      </c>
      <c r="R1591" t="str">
        <f t="shared" si="73"/>
        <v>Tertile 3</v>
      </c>
      <c r="S1591" t="str">
        <f t="shared" si="74"/>
        <v>Eligible</v>
      </c>
    </row>
    <row r="1592" spans="1:19" x14ac:dyDescent="0.35">
      <c r="A1592" t="s">
        <v>2837</v>
      </c>
      <c r="B1592" s="1">
        <v>44662</v>
      </c>
      <c r="C1592" s="5" t="str">
        <f t="shared" si="72"/>
        <v>04</v>
      </c>
      <c r="D1592" t="s">
        <v>2838</v>
      </c>
      <c r="E1592" t="s">
        <v>86</v>
      </c>
      <c r="F1592">
        <v>1175000</v>
      </c>
      <c r="G1592" t="s">
        <v>166</v>
      </c>
      <c r="H1592" t="s">
        <v>216</v>
      </c>
      <c r="I1592" t="s">
        <v>887</v>
      </c>
      <c r="J1592" t="s">
        <v>39</v>
      </c>
      <c r="K1592" t="s">
        <v>40</v>
      </c>
      <c r="L1592" t="s">
        <v>41</v>
      </c>
      <c r="M1592">
        <v>43500</v>
      </c>
      <c r="N1592" t="s">
        <v>24</v>
      </c>
      <c r="O1592" t="s">
        <v>110</v>
      </c>
      <c r="P1592">
        <v>7979575</v>
      </c>
      <c r="Q1592" t="s">
        <v>26</v>
      </c>
      <c r="R1592" t="str">
        <f t="shared" si="73"/>
        <v>Tertile 3</v>
      </c>
      <c r="S1592" t="str">
        <f t="shared" si="74"/>
        <v>Eligible</v>
      </c>
    </row>
    <row r="1593" spans="1:19" x14ac:dyDescent="0.35">
      <c r="A1593" t="s">
        <v>2835</v>
      </c>
      <c r="B1593" s="1">
        <v>44662</v>
      </c>
      <c r="C1593" s="5" t="str">
        <f t="shared" si="72"/>
        <v>04</v>
      </c>
      <c r="D1593" t="s">
        <v>2836</v>
      </c>
      <c r="E1593" t="s">
        <v>17</v>
      </c>
      <c r="F1593">
        <v>1190000</v>
      </c>
      <c r="G1593" t="s">
        <v>90</v>
      </c>
      <c r="H1593" t="s">
        <v>104</v>
      </c>
      <c r="I1593" t="s">
        <v>338</v>
      </c>
      <c r="J1593" t="s">
        <v>21</v>
      </c>
      <c r="K1593" t="s">
        <v>22</v>
      </c>
      <c r="L1593" t="s">
        <v>23</v>
      </c>
      <c r="M1593">
        <v>16000</v>
      </c>
      <c r="N1593" t="s">
        <v>72</v>
      </c>
      <c r="O1593" t="s">
        <v>110</v>
      </c>
      <c r="P1593">
        <v>7580695</v>
      </c>
      <c r="Q1593" t="s">
        <v>73</v>
      </c>
      <c r="R1593" t="str">
        <f t="shared" si="73"/>
        <v>Tertile 3</v>
      </c>
      <c r="S1593" t="str">
        <f t="shared" si="74"/>
        <v>Eligible</v>
      </c>
    </row>
    <row r="1594" spans="1:19" x14ac:dyDescent="0.35">
      <c r="A1594" t="s">
        <v>2839</v>
      </c>
      <c r="B1594" s="1">
        <v>44662</v>
      </c>
      <c r="C1594" s="5" t="str">
        <f t="shared" si="72"/>
        <v>04</v>
      </c>
      <c r="D1594" t="s">
        <v>136</v>
      </c>
      <c r="E1594" t="s">
        <v>17</v>
      </c>
      <c r="F1594">
        <v>1200000</v>
      </c>
      <c r="G1594" t="s">
        <v>98</v>
      </c>
      <c r="H1594" t="s">
        <v>56</v>
      </c>
      <c r="I1594" t="s">
        <v>57</v>
      </c>
      <c r="J1594" t="s">
        <v>39</v>
      </c>
      <c r="K1594" t="s">
        <v>40</v>
      </c>
      <c r="L1594" t="s">
        <v>23</v>
      </c>
      <c r="M1594">
        <v>21000</v>
      </c>
      <c r="N1594" t="s">
        <v>32</v>
      </c>
      <c r="O1594" t="s">
        <v>59</v>
      </c>
      <c r="P1594">
        <v>8340495</v>
      </c>
      <c r="Q1594" t="s">
        <v>33</v>
      </c>
      <c r="R1594" t="str">
        <f t="shared" si="73"/>
        <v>Tertile 3</v>
      </c>
      <c r="S1594" t="str">
        <f t="shared" si="74"/>
        <v>Eligible</v>
      </c>
    </row>
    <row r="1595" spans="1:19" x14ac:dyDescent="0.35">
      <c r="A1595" t="s">
        <v>2834</v>
      </c>
      <c r="B1595" s="1">
        <v>44662</v>
      </c>
      <c r="C1595" s="5" t="str">
        <f t="shared" si="72"/>
        <v>04</v>
      </c>
      <c r="D1595" t="s">
        <v>62</v>
      </c>
      <c r="E1595" t="s">
        <v>17</v>
      </c>
      <c r="F1595">
        <v>1260000</v>
      </c>
      <c r="G1595" t="s">
        <v>291</v>
      </c>
      <c r="H1595" t="s">
        <v>156</v>
      </c>
      <c r="I1595" t="s">
        <v>2239</v>
      </c>
      <c r="J1595" t="s">
        <v>21</v>
      </c>
      <c r="K1595" t="s">
        <v>22</v>
      </c>
      <c r="L1595" t="s">
        <v>50</v>
      </c>
      <c r="M1595">
        <v>17000</v>
      </c>
      <c r="N1595" t="s">
        <v>42</v>
      </c>
      <c r="O1595" t="s">
        <v>59</v>
      </c>
      <c r="P1595">
        <v>6645011</v>
      </c>
      <c r="Q1595" t="s">
        <v>44</v>
      </c>
      <c r="R1595" t="str">
        <f t="shared" si="73"/>
        <v>Tertile 3</v>
      </c>
      <c r="S1595" t="str">
        <f t="shared" si="74"/>
        <v>Eligible</v>
      </c>
    </row>
    <row r="1596" spans="1:19" x14ac:dyDescent="0.35">
      <c r="A1596" t="s">
        <v>2831</v>
      </c>
      <c r="B1596" s="1">
        <v>44662</v>
      </c>
      <c r="C1596" s="5" t="str">
        <f t="shared" si="72"/>
        <v>04</v>
      </c>
      <c r="D1596" t="s">
        <v>35</v>
      </c>
      <c r="E1596" t="s">
        <v>17</v>
      </c>
      <c r="F1596">
        <v>1300000</v>
      </c>
      <c r="G1596" t="s">
        <v>252</v>
      </c>
      <c r="H1596" t="s">
        <v>30</v>
      </c>
      <c r="I1596" t="s">
        <v>153</v>
      </c>
      <c r="J1596" t="s">
        <v>21</v>
      </c>
      <c r="K1596" t="s">
        <v>22</v>
      </c>
      <c r="L1596" t="s">
        <v>41</v>
      </c>
      <c r="M1596">
        <v>31000</v>
      </c>
      <c r="N1596" t="s">
        <v>72</v>
      </c>
      <c r="O1596" t="s">
        <v>25</v>
      </c>
      <c r="P1596">
        <v>8112668</v>
      </c>
      <c r="Q1596" t="s">
        <v>73</v>
      </c>
      <c r="R1596" t="str">
        <f t="shared" si="73"/>
        <v>Tertile 3</v>
      </c>
      <c r="S1596" t="str">
        <f t="shared" si="74"/>
        <v>Eligible</v>
      </c>
    </row>
    <row r="1597" spans="1:19" x14ac:dyDescent="0.35">
      <c r="A1597" t="s">
        <v>2833</v>
      </c>
      <c r="B1597" s="1">
        <v>44662</v>
      </c>
      <c r="C1597" s="5" t="str">
        <f t="shared" si="72"/>
        <v>04</v>
      </c>
      <c r="D1597" t="s">
        <v>54</v>
      </c>
      <c r="E1597" t="s">
        <v>17</v>
      </c>
      <c r="F1597">
        <v>1500000</v>
      </c>
      <c r="G1597" t="s">
        <v>288</v>
      </c>
      <c r="H1597" t="s">
        <v>108</v>
      </c>
      <c r="I1597" t="s">
        <v>350</v>
      </c>
      <c r="J1597" t="s">
        <v>39</v>
      </c>
      <c r="K1597" t="s">
        <v>40</v>
      </c>
      <c r="L1597" t="s">
        <v>23</v>
      </c>
      <c r="M1597">
        <v>18000</v>
      </c>
      <c r="N1597" t="s">
        <v>32</v>
      </c>
      <c r="O1597" t="s">
        <v>59</v>
      </c>
      <c r="P1597">
        <v>7766248</v>
      </c>
      <c r="Q1597" t="s">
        <v>33</v>
      </c>
      <c r="R1597" t="str">
        <f t="shared" si="73"/>
        <v>Tertile 3</v>
      </c>
      <c r="S1597" t="str">
        <f t="shared" si="74"/>
        <v>Eligible</v>
      </c>
    </row>
    <row r="1598" spans="1:19" x14ac:dyDescent="0.35">
      <c r="A1598" t="s">
        <v>2826</v>
      </c>
      <c r="B1598" s="1">
        <v>44662</v>
      </c>
      <c r="C1598" s="5" t="str">
        <f t="shared" si="72"/>
        <v>04</v>
      </c>
      <c r="D1598" t="s">
        <v>578</v>
      </c>
      <c r="E1598" t="s">
        <v>17</v>
      </c>
      <c r="F1598">
        <v>1700000</v>
      </c>
      <c r="G1598" t="s">
        <v>36</v>
      </c>
      <c r="H1598" t="s">
        <v>156</v>
      </c>
      <c r="I1598" t="s">
        <v>157</v>
      </c>
      <c r="J1598" t="s">
        <v>21</v>
      </c>
      <c r="K1598" t="s">
        <v>22</v>
      </c>
      <c r="L1598" t="s">
        <v>23</v>
      </c>
      <c r="M1598">
        <v>19000</v>
      </c>
      <c r="N1598" t="s">
        <v>42</v>
      </c>
      <c r="O1598" t="s">
        <v>43</v>
      </c>
      <c r="P1598">
        <v>8883730</v>
      </c>
      <c r="Q1598" t="s">
        <v>44</v>
      </c>
      <c r="R1598" t="str">
        <f t="shared" si="73"/>
        <v>Tertile 3</v>
      </c>
      <c r="S1598" t="str">
        <f t="shared" si="74"/>
        <v>Eligible</v>
      </c>
    </row>
    <row r="1599" spans="1:19" x14ac:dyDescent="0.35">
      <c r="A1599" t="s">
        <v>2855</v>
      </c>
      <c r="B1599" s="1">
        <v>44662</v>
      </c>
      <c r="C1599" s="5" t="str">
        <f t="shared" si="72"/>
        <v>04</v>
      </c>
      <c r="D1599" t="s">
        <v>2856</v>
      </c>
      <c r="E1599" t="s">
        <v>17</v>
      </c>
      <c r="F1599">
        <v>2020000</v>
      </c>
      <c r="G1599" t="s">
        <v>191</v>
      </c>
      <c r="H1599" t="s">
        <v>319</v>
      </c>
      <c r="I1599" t="s">
        <v>471</v>
      </c>
      <c r="J1599" t="s">
        <v>21</v>
      </c>
      <c r="K1599" t="s">
        <v>22</v>
      </c>
      <c r="L1599" t="s">
        <v>41</v>
      </c>
      <c r="M1599">
        <v>39000</v>
      </c>
      <c r="N1599" t="s">
        <v>32</v>
      </c>
      <c r="O1599" t="s">
        <v>25</v>
      </c>
      <c r="P1599">
        <v>6690155</v>
      </c>
      <c r="Q1599" t="s">
        <v>52</v>
      </c>
      <c r="R1599" t="str">
        <f t="shared" si="73"/>
        <v>Tertile 3</v>
      </c>
      <c r="S1599" t="str">
        <f t="shared" si="74"/>
        <v>Eligible</v>
      </c>
    </row>
    <row r="1600" spans="1:19" x14ac:dyDescent="0.35">
      <c r="A1600" t="s">
        <v>2823</v>
      </c>
      <c r="B1600" s="1">
        <v>44662</v>
      </c>
      <c r="C1600" s="5" t="str">
        <f t="shared" si="72"/>
        <v>04</v>
      </c>
      <c r="D1600" t="s">
        <v>2440</v>
      </c>
      <c r="E1600" t="s">
        <v>17</v>
      </c>
      <c r="F1600">
        <v>2056000</v>
      </c>
      <c r="G1600" t="s">
        <v>195</v>
      </c>
      <c r="H1600" t="s">
        <v>108</v>
      </c>
      <c r="I1600" t="s">
        <v>350</v>
      </c>
      <c r="J1600" t="s">
        <v>21</v>
      </c>
      <c r="K1600" t="s">
        <v>22</v>
      </c>
      <c r="L1600" t="s">
        <v>23</v>
      </c>
      <c r="M1600">
        <v>12600</v>
      </c>
      <c r="N1600" t="s">
        <v>42</v>
      </c>
      <c r="O1600" t="s">
        <v>83</v>
      </c>
      <c r="P1600">
        <v>8952903</v>
      </c>
      <c r="Q1600" t="s">
        <v>44</v>
      </c>
      <c r="R1600" t="str">
        <f t="shared" si="73"/>
        <v>Tertile 3</v>
      </c>
      <c r="S1600" t="str">
        <f t="shared" si="74"/>
        <v>Eligible</v>
      </c>
    </row>
    <row r="1601" spans="1:19" x14ac:dyDescent="0.35">
      <c r="A1601" t="s">
        <v>2843</v>
      </c>
      <c r="B1601" s="1">
        <v>44662</v>
      </c>
      <c r="C1601" s="5" t="str">
        <f t="shared" si="72"/>
        <v>04</v>
      </c>
      <c r="D1601" t="s">
        <v>2844</v>
      </c>
      <c r="E1601" t="s">
        <v>17</v>
      </c>
      <c r="F1601">
        <v>3350000</v>
      </c>
      <c r="G1601" t="s">
        <v>147</v>
      </c>
      <c r="H1601" t="s">
        <v>19</v>
      </c>
      <c r="I1601" t="s">
        <v>87</v>
      </c>
      <c r="J1601" t="s">
        <v>21</v>
      </c>
      <c r="K1601" t="s">
        <v>22</v>
      </c>
      <c r="L1601" t="s">
        <v>41</v>
      </c>
      <c r="M1601">
        <v>15000</v>
      </c>
      <c r="N1601" t="s">
        <v>58</v>
      </c>
      <c r="O1601" t="s">
        <v>43</v>
      </c>
      <c r="P1601">
        <v>6085608</v>
      </c>
      <c r="Q1601" t="s">
        <v>60</v>
      </c>
      <c r="R1601" t="str">
        <f t="shared" si="73"/>
        <v>Tertile 3</v>
      </c>
      <c r="S1601" t="str">
        <f t="shared" si="74"/>
        <v>Eligible</v>
      </c>
    </row>
    <row r="1602" spans="1:19" x14ac:dyDescent="0.35">
      <c r="A1602" t="s">
        <v>2863</v>
      </c>
      <c r="B1602" s="1">
        <v>44663</v>
      </c>
      <c r="C1602" s="5" t="str">
        <f t="shared" ref="C1602:C1665" si="75">TEXT(B1602,$V$22)</f>
        <v>04</v>
      </c>
      <c r="D1602" t="s">
        <v>1073</v>
      </c>
      <c r="E1602" t="s">
        <v>17</v>
      </c>
      <c r="F1602">
        <v>13500</v>
      </c>
      <c r="G1602" t="s">
        <v>252</v>
      </c>
      <c r="H1602" t="s">
        <v>108</v>
      </c>
      <c r="I1602" t="s">
        <v>350</v>
      </c>
      <c r="J1602" t="s">
        <v>21</v>
      </c>
      <c r="K1602" t="s">
        <v>22</v>
      </c>
      <c r="L1602" t="s">
        <v>23</v>
      </c>
      <c r="M1602">
        <v>12001</v>
      </c>
      <c r="N1602" t="s">
        <v>72</v>
      </c>
      <c r="O1602" t="s">
        <v>83</v>
      </c>
      <c r="P1602">
        <v>6941101</v>
      </c>
      <c r="Q1602" t="s">
        <v>73</v>
      </c>
      <c r="R1602" t="str">
        <f t="shared" ref="R1602:R1665" si="76">IF(F1602&lt;_xlfn.PERCENTILE.INC($F$2:$F$10576,1/3), "Tertile 1",
   IF(F1602&lt;_xlfn.PERCENTILE.INC($F$2:$F$10576,2/3), "Tertile 2", "Tertile 3"))</f>
        <v>Tertile 1</v>
      </c>
      <c r="S1602" t="str">
        <f t="shared" ref="S1602:S1665" si="77">IF(F1602&gt;755000, "Eligible", "Risky")</f>
        <v>Risky</v>
      </c>
    </row>
    <row r="1603" spans="1:19" x14ac:dyDescent="0.35">
      <c r="A1603" t="s">
        <v>2864</v>
      </c>
      <c r="B1603" s="1">
        <v>44663</v>
      </c>
      <c r="C1603" s="5" t="str">
        <f t="shared" si="75"/>
        <v>04</v>
      </c>
      <c r="D1603" t="s">
        <v>647</v>
      </c>
      <c r="E1603" t="s">
        <v>17</v>
      </c>
      <c r="F1603">
        <v>13500</v>
      </c>
      <c r="G1603" t="s">
        <v>199</v>
      </c>
      <c r="H1603" t="s">
        <v>30</v>
      </c>
      <c r="I1603" t="s">
        <v>347</v>
      </c>
      <c r="J1603" t="s">
        <v>39</v>
      </c>
      <c r="K1603" t="s">
        <v>40</v>
      </c>
      <c r="L1603" t="s">
        <v>23</v>
      </c>
      <c r="M1603">
        <v>19000</v>
      </c>
      <c r="N1603" t="s">
        <v>51</v>
      </c>
      <c r="O1603" t="s">
        <v>59</v>
      </c>
      <c r="P1603">
        <v>6223148</v>
      </c>
      <c r="Q1603" t="s">
        <v>73</v>
      </c>
      <c r="R1603" t="str">
        <f t="shared" si="76"/>
        <v>Tertile 1</v>
      </c>
      <c r="S1603" t="str">
        <f t="shared" si="77"/>
        <v>Risky</v>
      </c>
    </row>
    <row r="1604" spans="1:19" x14ac:dyDescent="0.35">
      <c r="A1604" t="s">
        <v>2861</v>
      </c>
      <c r="B1604" s="1">
        <v>44663</v>
      </c>
      <c r="C1604" s="5" t="str">
        <f t="shared" si="75"/>
        <v>04</v>
      </c>
      <c r="D1604" t="s">
        <v>638</v>
      </c>
      <c r="E1604" t="s">
        <v>86</v>
      </c>
      <c r="F1604">
        <v>545000</v>
      </c>
      <c r="G1604" t="s">
        <v>55</v>
      </c>
      <c r="H1604" t="s">
        <v>174</v>
      </c>
      <c r="I1604" t="s">
        <v>257</v>
      </c>
      <c r="J1604" t="s">
        <v>39</v>
      </c>
      <c r="K1604" t="s">
        <v>40</v>
      </c>
      <c r="L1604" t="s">
        <v>50</v>
      </c>
      <c r="M1604">
        <v>17000</v>
      </c>
      <c r="N1604" t="s">
        <v>58</v>
      </c>
      <c r="O1604" t="s">
        <v>43</v>
      </c>
      <c r="P1604">
        <v>7661911</v>
      </c>
      <c r="Q1604" t="s">
        <v>60</v>
      </c>
      <c r="R1604" t="str">
        <f t="shared" si="76"/>
        <v>Tertile 1</v>
      </c>
      <c r="S1604" t="str">
        <f t="shared" si="77"/>
        <v>Risky</v>
      </c>
    </row>
    <row r="1605" spans="1:19" x14ac:dyDescent="0.35">
      <c r="A1605" t="s">
        <v>2859</v>
      </c>
      <c r="B1605" s="1">
        <v>44663</v>
      </c>
      <c r="C1605" s="5" t="str">
        <f t="shared" si="75"/>
        <v>04</v>
      </c>
      <c r="D1605" t="s">
        <v>2860</v>
      </c>
      <c r="E1605" t="s">
        <v>17</v>
      </c>
      <c r="F1605">
        <v>675000</v>
      </c>
      <c r="G1605" t="s">
        <v>76</v>
      </c>
      <c r="H1605" t="s">
        <v>64</v>
      </c>
      <c r="I1605" t="s">
        <v>200</v>
      </c>
      <c r="J1605" t="s">
        <v>21</v>
      </c>
      <c r="K1605" t="s">
        <v>22</v>
      </c>
      <c r="L1605" t="s">
        <v>50</v>
      </c>
      <c r="M1605">
        <v>53000</v>
      </c>
      <c r="N1605" t="s">
        <v>72</v>
      </c>
      <c r="O1605" t="s">
        <v>25</v>
      </c>
      <c r="P1605">
        <v>6250827</v>
      </c>
      <c r="Q1605" t="s">
        <v>73</v>
      </c>
      <c r="R1605" t="str">
        <f t="shared" si="76"/>
        <v>Tertile 2</v>
      </c>
      <c r="S1605" t="str">
        <f t="shared" si="77"/>
        <v>Risky</v>
      </c>
    </row>
    <row r="1606" spans="1:19" x14ac:dyDescent="0.35">
      <c r="A1606" t="s">
        <v>2862</v>
      </c>
      <c r="B1606" s="1">
        <v>44663</v>
      </c>
      <c r="C1606" s="5" t="str">
        <f t="shared" si="75"/>
        <v>04</v>
      </c>
      <c r="D1606" t="s">
        <v>69</v>
      </c>
      <c r="E1606" t="s">
        <v>17</v>
      </c>
      <c r="F1606">
        <v>1210000</v>
      </c>
      <c r="G1606" t="s">
        <v>295</v>
      </c>
      <c r="H1606" t="s">
        <v>81</v>
      </c>
      <c r="I1606" t="s">
        <v>326</v>
      </c>
      <c r="J1606" t="s">
        <v>21</v>
      </c>
      <c r="K1606" t="s">
        <v>22</v>
      </c>
      <c r="L1606" t="s">
        <v>23</v>
      </c>
      <c r="M1606">
        <v>21000</v>
      </c>
      <c r="N1606" t="s">
        <v>51</v>
      </c>
      <c r="O1606" t="s">
        <v>59</v>
      </c>
      <c r="P1606">
        <v>6136186</v>
      </c>
      <c r="Q1606" t="s">
        <v>52</v>
      </c>
      <c r="R1606" t="str">
        <f t="shared" si="76"/>
        <v>Tertile 3</v>
      </c>
      <c r="S1606" t="str">
        <f t="shared" si="77"/>
        <v>Eligible</v>
      </c>
    </row>
    <row r="1607" spans="1:19" x14ac:dyDescent="0.35">
      <c r="A1607" t="s">
        <v>2886</v>
      </c>
      <c r="B1607" s="1">
        <v>44664</v>
      </c>
      <c r="C1607" s="5" t="str">
        <f t="shared" si="75"/>
        <v>04</v>
      </c>
      <c r="D1607" t="s">
        <v>2887</v>
      </c>
      <c r="E1607" t="s">
        <v>17</v>
      </c>
      <c r="F1607">
        <v>13500</v>
      </c>
      <c r="G1607" t="s">
        <v>47</v>
      </c>
      <c r="H1607" t="s">
        <v>37</v>
      </c>
      <c r="I1607" t="s">
        <v>230</v>
      </c>
      <c r="J1607" t="s">
        <v>21</v>
      </c>
      <c r="K1607" t="s">
        <v>22</v>
      </c>
      <c r="L1607" t="s">
        <v>41</v>
      </c>
      <c r="M1607">
        <v>22001</v>
      </c>
      <c r="N1607" t="s">
        <v>51</v>
      </c>
      <c r="O1607" t="s">
        <v>25</v>
      </c>
      <c r="P1607">
        <v>8854290</v>
      </c>
      <c r="Q1607" t="s">
        <v>52</v>
      </c>
      <c r="R1607" t="str">
        <f t="shared" si="76"/>
        <v>Tertile 1</v>
      </c>
      <c r="S1607" t="str">
        <f t="shared" si="77"/>
        <v>Risky</v>
      </c>
    </row>
    <row r="1608" spans="1:19" x14ac:dyDescent="0.35">
      <c r="A1608" t="s">
        <v>2891</v>
      </c>
      <c r="B1608" s="1">
        <v>44664</v>
      </c>
      <c r="C1608" s="5" t="str">
        <f t="shared" si="75"/>
        <v>04</v>
      </c>
      <c r="D1608" t="s">
        <v>2892</v>
      </c>
      <c r="E1608" t="s">
        <v>17</v>
      </c>
      <c r="F1608">
        <v>13500</v>
      </c>
      <c r="G1608" t="s">
        <v>137</v>
      </c>
      <c r="H1608" t="s">
        <v>48</v>
      </c>
      <c r="I1608" t="s">
        <v>279</v>
      </c>
      <c r="J1608" t="s">
        <v>39</v>
      </c>
      <c r="K1608" t="s">
        <v>40</v>
      </c>
      <c r="L1608" t="s">
        <v>23</v>
      </c>
      <c r="M1608">
        <v>27000</v>
      </c>
      <c r="N1608" t="s">
        <v>24</v>
      </c>
      <c r="O1608" t="s">
        <v>43</v>
      </c>
      <c r="P1608">
        <v>7099269</v>
      </c>
      <c r="Q1608" t="s">
        <v>26</v>
      </c>
      <c r="R1608" t="str">
        <f t="shared" si="76"/>
        <v>Tertile 1</v>
      </c>
      <c r="S1608" t="str">
        <f t="shared" si="77"/>
        <v>Risky</v>
      </c>
    </row>
    <row r="1609" spans="1:19" x14ac:dyDescent="0.35">
      <c r="A1609" t="s">
        <v>2896</v>
      </c>
      <c r="B1609" s="1">
        <v>44664</v>
      </c>
      <c r="C1609" s="5" t="str">
        <f t="shared" si="75"/>
        <v>04</v>
      </c>
      <c r="D1609" t="s">
        <v>1466</v>
      </c>
      <c r="E1609" t="s">
        <v>17</v>
      </c>
      <c r="F1609">
        <v>13500</v>
      </c>
      <c r="G1609" t="s">
        <v>199</v>
      </c>
      <c r="H1609" t="s">
        <v>174</v>
      </c>
      <c r="I1609" t="s">
        <v>257</v>
      </c>
      <c r="J1609" t="s">
        <v>21</v>
      </c>
      <c r="K1609" t="s">
        <v>22</v>
      </c>
      <c r="L1609" t="s">
        <v>50</v>
      </c>
      <c r="M1609">
        <v>46000</v>
      </c>
      <c r="N1609" t="s">
        <v>51</v>
      </c>
      <c r="O1609" t="s">
        <v>43</v>
      </c>
      <c r="P1609">
        <v>7324263</v>
      </c>
      <c r="Q1609" t="s">
        <v>52</v>
      </c>
      <c r="R1609" t="str">
        <f t="shared" si="76"/>
        <v>Tertile 1</v>
      </c>
      <c r="S1609" t="str">
        <f t="shared" si="77"/>
        <v>Risky</v>
      </c>
    </row>
    <row r="1610" spans="1:19" x14ac:dyDescent="0.35">
      <c r="A1610" t="s">
        <v>2903</v>
      </c>
      <c r="B1610" s="1">
        <v>44664</v>
      </c>
      <c r="C1610" s="5" t="str">
        <f t="shared" si="75"/>
        <v>04</v>
      </c>
      <c r="D1610" t="s">
        <v>844</v>
      </c>
      <c r="E1610" t="s">
        <v>86</v>
      </c>
      <c r="F1610">
        <v>13500</v>
      </c>
      <c r="G1610" t="s">
        <v>295</v>
      </c>
      <c r="H1610" t="s">
        <v>30</v>
      </c>
      <c r="I1610" t="s">
        <v>332</v>
      </c>
      <c r="J1610" t="s">
        <v>21</v>
      </c>
      <c r="K1610" t="s">
        <v>22</v>
      </c>
      <c r="L1610" t="s">
        <v>50</v>
      </c>
      <c r="M1610">
        <v>21000</v>
      </c>
      <c r="N1610" t="s">
        <v>51</v>
      </c>
      <c r="O1610" t="s">
        <v>110</v>
      </c>
      <c r="P1610">
        <v>8128786</v>
      </c>
      <c r="Q1610" t="s">
        <v>52</v>
      </c>
      <c r="R1610" t="str">
        <f t="shared" si="76"/>
        <v>Tertile 1</v>
      </c>
      <c r="S1610" t="str">
        <f t="shared" si="77"/>
        <v>Risky</v>
      </c>
    </row>
    <row r="1611" spans="1:19" x14ac:dyDescent="0.35">
      <c r="A1611" t="s">
        <v>2910</v>
      </c>
      <c r="B1611" s="1">
        <v>44664</v>
      </c>
      <c r="C1611" s="5" t="str">
        <f t="shared" si="75"/>
        <v>04</v>
      </c>
      <c r="D1611" t="s">
        <v>243</v>
      </c>
      <c r="E1611" t="s">
        <v>17</v>
      </c>
      <c r="F1611">
        <v>13500</v>
      </c>
      <c r="G1611" t="s">
        <v>166</v>
      </c>
      <c r="H1611" t="s">
        <v>319</v>
      </c>
      <c r="I1611" t="s">
        <v>320</v>
      </c>
      <c r="J1611" t="s">
        <v>39</v>
      </c>
      <c r="K1611" t="s">
        <v>40</v>
      </c>
      <c r="L1611" t="s">
        <v>50</v>
      </c>
      <c r="M1611">
        <v>41000</v>
      </c>
      <c r="N1611" t="s">
        <v>24</v>
      </c>
      <c r="O1611" t="s">
        <v>110</v>
      </c>
      <c r="P1611">
        <v>7787390</v>
      </c>
      <c r="Q1611" t="s">
        <v>26</v>
      </c>
      <c r="R1611" t="str">
        <f t="shared" si="76"/>
        <v>Tertile 1</v>
      </c>
      <c r="S1611" t="str">
        <f t="shared" si="77"/>
        <v>Risky</v>
      </c>
    </row>
    <row r="1612" spans="1:19" x14ac:dyDescent="0.35">
      <c r="A1612" t="s">
        <v>2912</v>
      </c>
      <c r="B1612" s="1">
        <v>44664</v>
      </c>
      <c r="C1612" s="5" t="str">
        <f t="shared" si="75"/>
        <v>04</v>
      </c>
      <c r="D1612" t="s">
        <v>251</v>
      </c>
      <c r="E1612" t="s">
        <v>17</v>
      </c>
      <c r="F1612">
        <v>13500</v>
      </c>
      <c r="G1612" t="s">
        <v>103</v>
      </c>
      <c r="H1612" t="s">
        <v>104</v>
      </c>
      <c r="I1612" t="s">
        <v>105</v>
      </c>
      <c r="J1612" t="s">
        <v>21</v>
      </c>
      <c r="K1612" t="s">
        <v>22</v>
      </c>
      <c r="L1612" t="s">
        <v>41</v>
      </c>
      <c r="M1612">
        <v>22000</v>
      </c>
      <c r="N1612" t="s">
        <v>42</v>
      </c>
      <c r="O1612" t="s">
        <v>59</v>
      </c>
      <c r="P1612">
        <v>7784560</v>
      </c>
      <c r="Q1612" t="s">
        <v>44</v>
      </c>
      <c r="R1612" t="str">
        <f t="shared" si="76"/>
        <v>Tertile 1</v>
      </c>
      <c r="S1612" t="str">
        <f t="shared" si="77"/>
        <v>Risky</v>
      </c>
    </row>
    <row r="1613" spans="1:19" x14ac:dyDescent="0.35">
      <c r="A1613" t="s">
        <v>2917</v>
      </c>
      <c r="B1613" s="1">
        <v>44664</v>
      </c>
      <c r="C1613" s="5" t="str">
        <f t="shared" si="75"/>
        <v>04</v>
      </c>
      <c r="D1613" t="s">
        <v>402</v>
      </c>
      <c r="E1613" t="s">
        <v>17</v>
      </c>
      <c r="F1613">
        <v>13500</v>
      </c>
      <c r="G1613" t="s">
        <v>160</v>
      </c>
      <c r="H1613" t="s">
        <v>19</v>
      </c>
      <c r="I1613" t="s">
        <v>380</v>
      </c>
      <c r="J1613" t="s">
        <v>21</v>
      </c>
      <c r="K1613" t="s">
        <v>22</v>
      </c>
      <c r="L1613" t="s">
        <v>50</v>
      </c>
      <c r="M1613">
        <v>18000</v>
      </c>
      <c r="N1613" t="s">
        <v>58</v>
      </c>
      <c r="O1613" t="s">
        <v>59</v>
      </c>
      <c r="P1613">
        <v>6098154</v>
      </c>
      <c r="Q1613" t="s">
        <v>60</v>
      </c>
      <c r="R1613" t="str">
        <f t="shared" si="76"/>
        <v>Tertile 1</v>
      </c>
      <c r="S1613" t="str">
        <f t="shared" si="77"/>
        <v>Risky</v>
      </c>
    </row>
    <row r="1614" spans="1:19" x14ac:dyDescent="0.35">
      <c r="A1614" t="s">
        <v>2944</v>
      </c>
      <c r="B1614" s="1">
        <v>44664</v>
      </c>
      <c r="C1614" s="5" t="str">
        <f t="shared" si="75"/>
        <v>04</v>
      </c>
      <c r="D1614" t="s">
        <v>730</v>
      </c>
      <c r="E1614" t="s">
        <v>86</v>
      </c>
      <c r="F1614">
        <v>13500</v>
      </c>
      <c r="G1614" t="s">
        <v>244</v>
      </c>
      <c r="H1614" t="s">
        <v>143</v>
      </c>
      <c r="I1614" t="s">
        <v>806</v>
      </c>
      <c r="J1614" t="s">
        <v>39</v>
      </c>
      <c r="K1614" t="s">
        <v>40</v>
      </c>
      <c r="L1614" t="s">
        <v>41</v>
      </c>
      <c r="M1614">
        <v>24000</v>
      </c>
      <c r="N1614" t="s">
        <v>58</v>
      </c>
      <c r="O1614" t="s">
        <v>25</v>
      </c>
      <c r="P1614">
        <v>8789310</v>
      </c>
      <c r="Q1614" t="s">
        <v>73</v>
      </c>
      <c r="R1614" t="str">
        <f t="shared" si="76"/>
        <v>Tertile 1</v>
      </c>
      <c r="S1614" t="str">
        <f t="shared" si="77"/>
        <v>Risky</v>
      </c>
    </row>
    <row r="1615" spans="1:19" x14ac:dyDescent="0.35">
      <c r="A1615" t="s">
        <v>2947</v>
      </c>
      <c r="B1615" s="1">
        <v>44664</v>
      </c>
      <c r="C1615" s="5" t="str">
        <f t="shared" si="75"/>
        <v>04</v>
      </c>
      <c r="D1615" t="s">
        <v>424</v>
      </c>
      <c r="E1615" t="s">
        <v>17</v>
      </c>
      <c r="F1615">
        <v>13500</v>
      </c>
      <c r="G1615" t="s">
        <v>268</v>
      </c>
      <c r="H1615" t="s">
        <v>138</v>
      </c>
      <c r="I1615" t="s">
        <v>269</v>
      </c>
      <c r="J1615" t="s">
        <v>39</v>
      </c>
      <c r="K1615" t="s">
        <v>40</v>
      </c>
      <c r="L1615" t="s">
        <v>50</v>
      </c>
      <c r="M1615">
        <v>13000</v>
      </c>
      <c r="N1615" t="s">
        <v>24</v>
      </c>
      <c r="O1615" t="s">
        <v>25</v>
      </c>
      <c r="P1615">
        <v>7360676</v>
      </c>
      <c r="Q1615" t="s">
        <v>73</v>
      </c>
      <c r="R1615" t="str">
        <f t="shared" si="76"/>
        <v>Tertile 1</v>
      </c>
      <c r="S1615" t="str">
        <f t="shared" si="77"/>
        <v>Risky</v>
      </c>
    </row>
    <row r="1616" spans="1:19" x14ac:dyDescent="0.35">
      <c r="A1616" t="s">
        <v>2952</v>
      </c>
      <c r="B1616" s="1">
        <v>44664</v>
      </c>
      <c r="C1616" s="5" t="str">
        <f t="shared" si="75"/>
        <v>04</v>
      </c>
      <c r="D1616" t="s">
        <v>2953</v>
      </c>
      <c r="E1616" t="s">
        <v>86</v>
      </c>
      <c r="F1616">
        <v>13500</v>
      </c>
      <c r="G1616" t="s">
        <v>295</v>
      </c>
      <c r="H1616" t="s">
        <v>81</v>
      </c>
      <c r="I1616" t="s">
        <v>435</v>
      </c>
      <c r="J1616" t="s">
        <v>21</v>
      </c>
      <c r="K1616" t="s">
        <v>22</v>
      </c>
      <c r="L1616" t="s">
        <v>23</v>
      </c>
      <c r="M1616">
        <v>31000</v>
      </c>
      <c r="N1616" t="s">
        <v>51</v>
      </c>
      <c r="O1616" t="s">
        <v>43</v>
      </c>
      <c r="P1616">
        <v>8046337</v>
      </c>
      <c r="Q1616" t="s">
        <v>44</v>
      </c>
      <c r="R1616" t="str">
        <f t="shared" si="76"/>
        <v>Tertile 1</v>
      </c>
      <c r="S1616" t="str">
        <f t="shared" si="77"/>
        <v>Risky</v>
      </c>
    </row>
    <row r="1617" spans="1:19" x14ac:dyDescent="0.35">
      <c r="A1617" t="s">
        <v>2954</v>
      </c>
      <c r="B1617" s="1">
        <v>44664</v>
      </c>
      <c r="C1617" s="5" t="str">
        <f t="shared" si="75"/>
        <v>04</v>
      </c>
      <c r="D1617" t="s">
        <v>716</v>
      </c>
      <c r="E1617" t="s">
        <v>17</v>
      </c>
      <c r="F1617">
        <v>13500</v>
      </c>
      <c r="G1617" t="s">
        <v>160</v>
      </c>
      <c r="H1617" t="s">
        <v>56</v>
      </c>
      <c r="I1617" t="s">
        <v>91</v>
      </c>
      <c r="J1617" t="s">
        <v>39</v>
      </c>
      <c r="K1617" t="s">
        <v>40</v>
      </c>
      <c r="L1617" t="s">
        <v>41</v>
      </c>
      <c r="M1617">
        <v>34000</v>
      </c>
      <c r="N1617" t="s">
        <v>58</v>
      </c>
      <c r="O1617" t="s">
        <v>25</v>
      </c>
      <c r="P1617">
        <v>8084373</v>
      </c>
      <c r="Q1617" t="s">
        <v>52</v>
      </c>
      <c r="R1617" t="str">
        <f t="shared" si="76"/>
        <v>Tertile 1</v>
      </c>
      <c r="S1617" t="str">
        <f t="shared" si="77"/>
        <v>Risky</v>
      </c>
    </row>
    <row r="1618" spans="1:19" x14ac:dyDescent="0.35">
      <c r="A1618" t="s">
        <v>2960</v>
      </c>
      <c r="B1618" s="1">
        <v>44664</v>
      </c>
      <c r="C1618" s="5" t="str">
        <f t="shared" si="75"/>
        <v>04</v>
      </c>
      <c r="D1618" t="s">
        <v>911</v>
      </c>
      <c r="E1618" t="s">
        <v>17</v>
      </c>
      <c r="F1618">
        <v>13500</v>
      </c>
      <c r="G1618" t="s">
        <v>103</v>
      </c>
      <c r="H1618" t="s">
        <v>64</v>
      </c>
      <c r="I1618" t="s">
        <v>1538</v>
      </c>
      <c r="J1618" t="s">
        <v>39</v>
      </c>
      <c r="K1618" t="s">
        <v>40</v>
      </c>
      <c r="L1618" t="s">
        <v>23</v>
      </c>
      <c r="M1618">
        <v>16000</v>
      </c>
      <c r="N1618" t="s">
        <v>42</v>
      </c>
      <c r="O1618" t="s">
        <v>25</v>
      </c>
      <c r="P1618">
        <v>8554201</v>
      </c>
      <c r="Q1618" t="s">
        <v>33</v>
      </c>
      <c r="R1618" t="str">
        <f t="shared" si="76"/>
        <v>Tertile 1</v>
      </c>
      <c r="S1618" t="str">
        <f t="shared" si="77"/>
        <v>Risky</v>
      </c>
    </row>
    <row r="1619" spans="1:19" x14ac:dyDescent="0.35">
      <c r="A1619" t="s">
        <v>2962</v>
      </c>
      <c r="B1619" s="1">
        <v>44664</v>
      </c>
      <c r="C1619" s="5" t="str">
        <f t="shared" si="75"/>
        <v>04</v>
      </c>
      <c r="D1619" t="s">
        <v>2963</v>
      </c>
      <c r="E1619" t="s">
        <v>17</v>
      </c>
      <c r="F1619">
        <v>13500</v>
      </c>
      <c r="G1619" t="s">
        <v>147</v>
      </c>
      <c r="H1619" t="s">
        <v>216</v>
      </c>
      <c r="I1619" t="s">
        <v>1012</v>
      </c>
      <c r="J1619" t="s">
        <v>21</v>
      </c>
      <c r="K1619" t="s">
        <v>22</v>
      </c>
      <c r="L1619" t="s">
        <v>41</v>
      </c>
      <c r="M1619">
        <v>69000</v>
      </c>
      <c r="N1619" t="s">
        <v>58</v>
      </c>
      <c r="O1619" t="s">
        <v>43</v>
      </c>
      <c r="P1619">
        <v>6498020</v>
      </c>
      <c r="Q1619" t="s">
        <v>52</v>
      </c>
      <c r="R1619" t="str">
        <f t="shared" si="76"/>
        <v>Tertile 1</v>
      </c>
      <c r="S1619" t="str">
        <f t="shared" si="77"/>
        <v>Risky</v>
      </c>
    </row>
    <row r="1620" spans="1:19" x14ac:dyDescent="0.35">
      <c r="A1620" t="s">
        <v>2909</v>
      </c>
      <c r="B1620" s="1">
        <v>44664</v>
      </c>
      <c r="C1620" s="5" t="str">
        <f t="shared" si="75"/>
        <v>04</v>
      </c>
      <c r="D1620" t="s">
        <v>194</v>
      </c>
      <c r="E1620" t="s">
        <v>17</v>
      </c>
      <c r="F1620">
        <v>315000</v>
      </c>
      <c r="G1620" t="s">
        <v>90</v>
      </c>
      <c r="H1620" t="s">
        <v>216</v>
      </c>
      <c r="I1620" t="s">
        <v>887</v>
      </c>
      <c r="J1620" t="s">
        <v>39</v>
      </c>
      <c r="K1620" t="s">
        <v>40</v>
      </c>
      <c r="L1620" t="s">
        <v>41</v>
      </c>
      <c r="M1620">
        <v>43000</v>
      </c>
      <c r="N1620" t="s">
        <v>72</v>
      </c>
      <c r="O1620" t="s">
        <v>110</v>
      </c>
      <c r="P1620">
        <v>7241070</v>
      </c>
      <c r="Q1620" t="s">
        <v>73</v>
      </c>
      <c r="R1620" t="str">
        <f t="shared" si="76"/>
        <v>Tertile 1</v>
      </c>
      <c r="S1620" t="str">
        <f t="shared" si="77"/>
        <v>Risky</v>
      </c>
    </row>
    <row r="1621" spans="1:19" x14ac:dyDescent="0.35">
      <c r="A1621" t="s">
        <v>2915</v>
      </c>
      <c r="B1621" s="1">
        <v>44664</v>
      </c>
      <c r="C1621" s="5" t="str">
        <f t="shared" si="75"/>
        <v>04</v>
      </c>
      <c r="D1621" t="s">
        <v>394</v>
      </c>
      <c r="E1621" t="s">
        <v>17</v>
      </c>
      <c r="F1621">
        <v>418000</v>
      </c>
      <c r="G1621" t="s">
        <v>152</v>
      </c>
      <c r="H1621" t="s">
        <v>108</v>
      </c>
      <c r="I1621" t="s">
        <v>335</v>
      </c>
      <c r="J1621" t="s">
        <v>21</v>
      </c>
      <c r="K1621" t="s">
        <v>22</v>
      </c>
      <c r="L1621" t="s">
        <v>41</v>
      </c>
      <c r="M1621">
        <v>16000</v>
      </c>
      <c r="N1621" t="s">
        <v>66</v>
      </c>
      <c r="O1621" t="s">
        <v>25</v>
      </c>
      <c r="P1621">
        <v>7334948</v>
      </c>
      <c r="Q1621" t="s">
        <v>67</v>
      </c>
      <c r="R1621" t="str">
        <f t="shared" si="76"/>
        <v>Tertile 1</v>
      </c>
      <c r="S1621" t="str">
        <f t="shared" si="77"/>
        <v>Risky</v>
      </c>
    </row>
    <row r="1622" spans="1:19" x14ac:dyDescent="0.35">
      <c r="A1622" t="s">
        <v>2880</v>
      </c>
      <c r="B1622" s="1">
        <v>44664</v>
      </c>
      <c r="C1622" s="5" t="str">
        <f t="shared" si="75"/>
        <v>04</v>
      </c>
      <c r="D1622" t="s">
        <v>2457</v>
      </c>
      <c r="E1622" t="s">
        <v>86</v>
      </c>
      <c r="F1622">
        <v>450000</v>
      </c>
      <c r="G1622" t="s">
        <v>76</v>
      </c>
      <c r="H1622" t="s">
        <v>48</v>
      </c>
      <c r="I1622" t="s">
        <v>49</v>
      </c>
      <c r="J1622" t="s">
        <v>39</v>
      </c>
      <c r="K1622" t="s">
        <v>40</v>
      </c>
      <c r="L1622" t="s">
        <v>50</v>
      </c>
      <c r="M1622">
        <v>14000</v>
      </c>
      <c r="N1622" t="s">
        <v>72</v>
      </c>
      <c r="O1622" t="s">
        <v>25</v>
      </c>
      <c r="P1622">
        <v>8406997</v>
      </c>
      <c r="Q1622" t="s">
        <v>73</v>
      </c>
      <c r="R1622" t="str">
        <f t="shared" si="76"/>
        <v>Tertile 1</v>
      </c>
      <c r="S1622" t="str">
        <f t="shared" si="77"/>
        <v>Risky</v>
      </c>
    </row>
    <row r="1623" spans="1:19" x14ac:dyDescent="0.35">
      <c r="A1623" t="s">
        <v>2889</v>
      </c>
      <c r="B1623" s="1">
        <v>44664</v>
      </c>
      <c r="C1623" s="5" t="str">
        <f t="shared" si="75"/>
        <v>04</v>
      </c>
      <c r="D1623" t="s">
        <v>640</v>
      </c>
      <c r="E1623" t="s">
        <v>17</v>
      </c>
      <c r="F1623">
        <v>470000</v>
      </c>
      <c r="G1623" t="s">
        <v>63</v>
      </c>
      <c r="H1623" t="s">
        <v>156</v>
      </c>
      <c r="I1623" t="s">
        <v>196</v>
      </c>
      <c r="J1623" t="s">
        <v>39</v>
      </c>
      <c r="K1623" t="s">
        <v>40</v>
      </c>
      <c r="L1623" t="s">
        <v>23</v>
      </c>
      <c r="M1623">
        <v>29000</v>
      </c>
      <c r="N1623" t="s">
        <v>66</v>
      </c>
      <c r="O1623" t="s">
        <v>59</v>
      </c>
      <c r="P1623">
        <v>6894765</v>
      </c>
      <c r="Q1623" t="s">
        <v>67</v>
      </c>
      <c r="R1623" t="str">
        <f t="shared" si="76"/>
        <v>Tertile 1</v>
      </c>
      <c r="S1623" t="str">
        <f t="shared" si="77"/>
        <v>Risky</v>
      </c>
    </row>
    <row r="1624" spans="1:19" x14ac:dyDescent="0.35">
      <c r="A1624" t="s">
        <v>2888</v>
      </c>
      <c r="B1624" s="1">
        <v>44664</v>
      </c>
      <c r="C1624" s="5" t="str">
        <f t="shared" si="75"/>
        <v>04</v>
      </c>
      <c r="D1624" t="s">
        <v>2800</v>
      </c>
      <c r="E1624" t="s">
        <v>86</v>
      </c>
      <c r="F1624">
        <v>510000</v>
      </c>
      <c r="G1624" t="s">
        <v>55</v>
      </c>
      <c r="H1624" t="s">
        <v>303</v>
      </c>
      <c r="I1624" t="s">
        <v>657</v>
      </c>
      <c r="J1624" t="s">
        <v>39</v>
      </c>
      <c r="K1624" t="s">
        <v>40</v>
      </c>
      <c r="L1624" t="s">
        <v>50</v>
      </c>
      <c r="M1624">
        <v>33001</v>
      </c>
      <c r="N1624" t="s">
        <v>58</v>
      </c>
      <c r="O1624" t="s">
        <v>110</v>
      </c>
      <c r="P1624">
        <v>6347381</v>
      </c>
      <c r="Q1624" t="s">
        <v>60</v>
      </c>
      <c r="R1624" t="str">
        <f t="shared" si="76"/>
        <v>Tertile 1</v>
      </c>
      <c r="S1624" t="str">
        <f t="shared" si="77"/>
        <v>Risky</v>
      </c>
    </row>
    <row r="1625" spans="1:19" x14ac:dyDescent="0.35">
      <c r="A1625" t="s">
        <v>2874</v>
      </c>
      <c r="B1625" s="1">
        <v>44664</v>
      </c>
      <c r="C1625" s="5" t="str">
        <f t="shared" si="75"/>
        <v>04</v>
      </c>
      <c r="D1625" t="s">
        <v>2875</v>
      </c>
      <c r="E1625" t="s">
        <v>86</v>
      </c>
      <c r="F1625">
        <v>522500</v>
      </c>
      <c r="G1625" t="s">
        <v>142</v>
      </c>
      <c r="H1625" t="s">
        <v>319</v>
      </c>
      <c r="I1625" t="s">
        <v>320</v>
      </c>
      <c r="J1625" t="s">
        <v>21</v>
      </c>
      <c r="K1625" t="s">
        <v>22</v>
      </c>
      <c r="L1625" t="s">
        <v>41</v>
      </c>
      <c r="M1625">
        <v>15500</v>
      </c>
      <c r="N1625" t="s">
        <v>51</v>
      </c>
      <c r="O1625" t="s">
        <v>110</v>
      </c>
      <c r="P1625">
        <v>6266829</v>
      </c>
      <c r="Q1625" t="s">
        <v>52</v>
      </c>
      <c r="R1625" t="str">
        <f t="shared" si="76"/>
        <v>Tertile 1</v>
      </c>
      <c r="S1625" t="str">
        <f t="shared" si="77"/>
        <v>Risky</v>
      </c>
    </row>
    <row r="1626" spans="1:19" x14ac:dyDescent="0.35">
      <c r="A1626" t="s">
        <v>2941</v>
      </c>
      <c r="B1626" s="1">
        <v>44664</v>
      </c>
      <c r="C1626" s="5" t="str">
        <f t="shared" si="75"/>
        <v>04</v>
      </c>
      <c r="D1626" t="s">
        <v>1049</v>
      </c>
      <c r="E1626" t="s">
        <v>86</v>
      </c>
      <c r="F1626">
        <v>525000</v>
      </c>
      <c r="G1626" t="s">
        <v>103</v>
      </c>
      <c r="H1626" t="s">
        <v>187</v>
      </c>
      <c r="I1626" t="s">
        <v>554</v>
      </c>
      <c r="J1626" t="s">
        <v>39</v>
      </c>
      <c r="K1626" t="s">
        <v>40</v>
      </c>
      <c r="L1626" t="s">
        <v>50</v>
      </c>
      <c r="M1626">
        <v>24001</v>
      </c>
      <c r="N1626" t="s">
        <v>42</v>
      </c>
      <c r="O1626" t="s">
        <v>83</v>
      </c>
      <c r="P1626">
        <v>8568855</v>
      </c>
      <c r="Q1626" t="s">
        <v>44</v>
      </c>
      <c r="R1626" t="str">
        <f t="shared" si="76"/>
        <v>Tertile 1</v>
      </c>
      <c r="S1626" t="str">
        <f t="shared" si="77"/>
        <v>Risky</v>
      </c>
    </row>
    <row r="1627" spans="1:19" x14ac:dyDescent="0.35">
      <c r="A1627" t="s">
        <v>2893</v>
      </c>
      <c r="B1627" s="1">
        <v>44664</v>
      </c>
      <c r="C1627" s="5" t="str">
        <f t="shared" si="75"/>
        <v>04</v>
      </c>
      <c r="D1627" t="s">
        <v>2894</v>
      </c>
      <c r="E1627" t="s">
        <v>86</v>
      </c>
      <c r="F1627">
        <v>537000</v>
      </c>
      <c r="G1627" t="s">
        <v>191</v>
      </c>
      <c r="H1627" t="s">
        <v>931</v>
      </c>
      <c r="I1627" t="s">
        <v>932</v>
      </c>
      <c r="J1627" t="s">
        <v>21</v>
      </c>
      <c r="K1627" t="s">
        <v>22</v>
      </c>
      <c r="L1627" t="s">
        <v>41</v>
      </c>
      <c r="M1627">
        <v>19000</v>
      </c>
      <c r="N1627" t="s">
        <v>32</v>
      </c>
      <c r="O1627" t="s">
        <v>59</v>
      </c>
      <c r="P1627">
        <v>8830984</v>
      </c>
      <c r="Q1627" t="s">
        <v>33</v>
      </c>
      <c r="R1627" t="str">
        <f t="shared" si="76"/>
        <v>Tertile 1</v>
      </c>
      <c r="S1627" t="str">
        <f t="shared" si="77"/>
        <v>Risky</v>
      </c>
    </row>
    <row r="1628" spans="1:19" x14ac:dyDescent="0.35">
      <c r="A1628" t="s">
        <v>2916</v>
      </c>
      <c r="B1628" s="1">
        <v>44664</v>
      </c>
      <c r="C1628" s="5" t="str">
        <f t="shared" si="75"/>
        <v>04</v>
      </c>
      <c r="D1628" t="s">
        <v>397</v>
      </c>
      <c r="E1628" t="s">
        <v>17</v>
      </c>
      <c r="F1628">
        <v>585000</v>
      </c>
      <c r="G1628" t="s">
        <v>76</v>
      </c>
      <c r="H1628" t="s">
        <v>187</v>
      </c>
      <c r="I1628" t="s">
        <v>188</v>
      </c>
      <c r="J1628" t="s">
        <v>21</v>
      </c>
      <c r="K1628" t="s">
        <v>22</v>
      </c>
      <c r="L1628" t="s">
        <v>23</v>
      </c>
      <c r="M1628">
        <v>26000</v>
      </c>
      <c r="N1628" t="s">
        <v>72</v>
      </c>
      <c r="O1628" t="s">
        <v>110</v>
      </c>
      <c r="P1628">
        <v>8468656</v>
      </c>
      <c r="Q1628" t="s">
        <v>73</v>
      </c>
      <c r="R1628" t="str">
        <f t="shared" si="76"/>
        <v>Tertile 2</v>
      </c>
      <c r="S1628" t="str">
        <f t="shared" si="77"/>
        <v>Risky</v>
      </c>
    </row>
    <row r="1629" spans="1:19" x14ac:dyDescent="0.35">
      <c r="A1629" t="s">
        <v>2878</v>
      </c>
      <c r="B1629" s="1">
        <v>44664</v>
      </c>
      <c r="C1629" s="5" t="str">
        <f t="shared" si="75"/>
        <v>04</v>
      </c>
      <c r="D1629" t="s">
        <v>2879</v>
      </c>
      <c r="E1629" t="s">
        <v>86</v>
      </c>
      <c r="F1629">
        <v>590000</v>
      </c>
      <c r="G1629" t="s">
        <v>152</v>
      </c>
      <c r="H1629" t="s">
        <v>216</v>
      </c>
      <c r="I1629" t="s">
        <v>1012</v>
      </c>
      <c r="J1629" t="s">
        <v>21</v>
      </c>
      <c r="K1629" t="s">
        <v>22</v>
      </c>
      <c r="L1629" t="s">
        <v>41</v>
      </c>
      <c r="M1629">
        <v>19000</v>
      </c>
      <c r="N1629" t="s">
        <v>66</v>
      </c>
      <c r="O1629" t="s">
        <v>43</v>
      </c>
      <c r="P1629">
        <v>6837199</v>
      </c>
      <c r="Q1629" t="s">
        <v>67</v>
      </c>
      <c r="R1629" t="str">
        <f t="shared" si="76"/>
        <v>Tertile 2</v>
      </c>
      <c r="S1629" t="str">
        <f t="shared" si="77"/>
        <v>Risky</v>
      </c>
    </row>
    <row r="1630" spans="1:19" x14ac:dyDescent="0.35">
      <c r="A1630" t="s">
        <v>2905</v>
      </c>
      <c r="B1630" s="1">
        <v>44664</v>
      </c>
      <c r="C1630" s="5" t="str">
        <f t="shared" si="75"/>
        <v>04</v>
      </c>
      <c r="D1630" t="s">
        <v>911</v>
      </c>
      <c r="E1630" t="s">
        <v>17</v>
      </c>
      <c r="F1630">
        <v>600000</v>
      </c>
      <c r="G1630" t="s">
        <v>80</v>
      </c>
      <c r="H1630" t="s">
        <v>113</v>
      </c>
      <c r="I1630" t="s">
        <v>395</v>
      </c>
      <c r="J1630" t="s">
        <v>39</v>
      </c>
      <c r="K1630" t="s">
        <v>40</v>
      </c>
      <c r="L1630" t="s">
        <v>41</v>
      </c>
      <c r="M1630">
        <v>49000</v>
      </c>
      <c r="N1630" t="s">
        <v>66</v>
      </c>
      <c r="O1630" t="s">
        <v>25</v>
      </c>
      <c r="P1630">
        <v>8308216</v>
      </c>
      <c r="Q1630" t="s">
        <v>67</v>
      </c>
      <c r="R1630" t="str">
        <f t="shared" si="76"/>
        <v>Tertile 2</v>
      </c>
      <c r="S1630" t="str">
        <f t="shared" si="77"/>
        <v>Risky</v>
      </c>
    </row>
    <row r="1631" spans="1:19" x14ac:dyDescent="0.35">
      <c r="A1631" t="s">
        <v>2922</v>
      </c>
      <c r="B1631" s="1">
        <v>44664</v>
      </c>
      <c r="C1631" s="5" t="str">
        <f t="shared" si="75"/>
        <v>04</v>
      </c>
      <c r="D1631" t="s">
        <v>456</v>
      </c>
      <c r="E1631" t="s">
        <v>17</v>
      </c>
      <c r="F1631">
        <v>600000</v>
      </c>
      <c r="G1631" t="s">
        <v>90</v>
      </c>
      <c r="H1631" t="s">
        <v>133</v>
      </c>
      <c r="I1631" t="s">
        <v>134</v>
      </c>
      <c r="J1631" t="s">
        <v>21</v>
      </c>
      <c r="K1631" t="s">
        <v>22</v>
      </c>
      <c r="L1631" t="s">
        <v>41</v>
      </c>
      <c r="M1631">
        <v>15000</v>
      </c>
      <c r="N1631" t="s">
        <v>72</v>
      </c>
      <c r="O1631" t="s">
        <v>59</v>
      </c>
      <c r="P1631">
        <v>8733739</v>
      </c>
      <c r="Q1631" t="s">
        <v>73</v>
      </c>
      <c r="R1631" t="str">
        <f t="shared" si="76"/>
        <v>Tertile 2</v>
      </c>
      <c r="S1631" t="str">
        <f t="shared" si="77"/>
        <v>Risky</v>
      </c>
    </row>
    <row r="1632" spans="1:19" x14ac:dyDescent="0.35">
      <c r="A1632" t="s">
        <v>2937</v>
      </c>
      <c r="B1632" s="1">
        <v>44664</v>
      </c>
      <c r="C1632" s="5" t="str">
        <f t="shared" si="75"/>
        <v>04</v>
      </c>
      <c r="D1632" t="s">
        <v>224</v>
      </c>
      <c r="E1632" t="s">
        <v>17</v>
      </c>
      <c r="F1632">
        <v>610000</v>
      </c>
      <c r="G1632" t="s">
        <v>90</v>
      </c>
      <c r="H1632" t="s">
        <v>94</v>
      </c>
      <c r="I1632" t="s">
        <v>95</v>
      </c>
      <c r="J1632" t="s">
        <v>21</v>
      </c>
      <c r="K1632" t="s">
        <v>22</v>
      </c>
      <c r="L1632" t="s">
        <v>41</v>
      </c>
      <c r="M1632">
        <v>21001</v>
      </c>
      <c r="N1632" t="s">
        <v>72</v>
      </c>
      <c r="O1632" t="s">
        <v>83</v>
      </c>
      <c r="P1632">
        <v>8738210</v>
      </c>
      <c r="Q1632" t="s">
        <v>73</v>
      </c>
      <c r="R1632" t="str">
        <f t="shared" si="76"/>
        <v>Tertile 2</v>
      </c>
      <c r="S1632" t="str">
        <f t="shared" si="77"/>
        <v>Risky</v>
      </c>
    </row>
    <row r="1633" spans="1:19" x14ac:dyDescent="0.35">
      <c r="A1633" t="s">
        <v>2945</v>
      </c>
      <c r="B1633" s="1">
        <v>44664</v>
      </c>
      <c r="C1633" s="5" t="str">
        <f t="shared" si="75"/>
        <v>04</v>
      </c>
      <c r="D1633" t="s">
        <v>732</v>
      </c>
      <c r="E1633" t="s">
        <v>17</v>
      </c>
      <c r="F1633">
        <v>637000</v>
      </c>
      <c r="G1633" t="s">
        <v>248</v>
      </c>
      <c r="H1633" t="s">
        <v>187</v>
      </c>
      <c r="I1633" t="s">
        <v>554</v>
      </c>
      <c r="J1633" t="s">
        <v>21</v>
      </c>
      <c r="K1633" t="s">
        <v>22</v>
      </c>
      <c r="L1633" t="s">
        <v>23</v>
      </c>
      <c r="M1633">
        <v>26000</v>
      </c>
      <c r="N1633" t="s">
        <v>66</v>
      </c>
      <c r="O1633" t="s">
        <v>59</v>
      </c>
      <c r="P1633">
        <v>8609418</v>
      </c>
      <c r="Q1633" t="s">
        <v>60</v>
      </c>
      <c r="R1633" t="str">
        <f t="shared" si="76"/>
        <v>Tertile 2</v>
      </c>
      <c r="S1633" t="str">
        <f t="shared" si="77"/>
        <v>Risky</v>
      </c>
    </row>
    <row r="1634" spans="1:19" x14ac:dyDescent="0.35">
      <c r="A1634" t="s">
        <v>2939</v>
      </c>
      <c r="B1634" s="1">
        <v>44664</v>
      </c>
      <c r="C1634" s="5" t="str">
        <f t="shared" si="75"/>
        <v>04</v>
      </c>
      <c r="D1634" t="s">
        <v>2940</v>
      </c>
      <c r="E1634" t="s">
        <v>17</v>
      </c>
      <c r="F1634">
        <v>650000</v>
      </c>
      <c r="G1634" t="s">
        <v>248</v>
      </c>
      <c r="H1634" t="s">
        <v>56</v>
      </c>
      <c r="I1634" t="s">
        <v>57</v>
      </c>
      <c r="J1634" t="s">
        <v>21</v>
      </c>
      <c r="K1634" t="s">
        <v>22</v>
      </c>
      <c r="L1634" t="s">
        <v>23</v>
      </c>
      <c r="M1634">
        <v>28000</v>
      </c>
      <c r="N1634" t="s">
        <v>66</v>
      </c>
      <c r="O1634" t="s">
        <v>59</v>
      </c>
      <c r="P1634">
        <v>8317481</v>
      </c>
      <c r="Q1634" t="s">
        <v>67</v>
      </c>
      <c r="R1634" t="str">
        <f t="shared" si="76"/>
        <v>Tertile 2</v>
      </c>
      <c r="S1634" t="str">
        <f t="shared" si="77"/>
        <v>Risky</v>
      </c>
    </row>
    <row r="1635" spans="1:19" x14ac:dyDescent="0.35">
      <c r="A1635" t="s">
        <v>2866</v>
      </c>
      <c r="B1635" s="1">
        <v>44664</v>
      </c>
      <c r="C1635" s="5" t="str">
        <f t="shared" si="75"/>
        <v>04</v>
      </c>
      <c r="D1635" t="s">
        <v>2867</v>
      </c>
      <c r="E1635" t="s">
        <v>86</v>
      </c>
      <c r="F1635">
        <v>656000</v>
      </c>
      <c r="G1635" t="s">
        <v>80</v>
      </c>
      <c r="H1635" t="s">
        <v>104</v>
      </c>
      <c r="I1635" t="s">
        <v>105</v>
      </c>
      <c r="J1635" t="s">
        <v>21</v>
      </c>
      <c r="K1635" t="s">
        <v>22</v>
      </c>
      <c r="L1635" t="s">
        <v>23</v>
      </c>
      <c r="M1635">
        <v>9001</v>
      </c>
      <c r="N1635" t="s">
        <v>66</v>
      </c>
      <c r="O1635" t="s">
        <v>59</v>
      </c>
      <c r="P1635">
        <v>8863339</v>
      </c>
      <c r="Q1635" t="s">
        <v>67</v>
      </c>
      <c r="R1635" t="str">
        <f t="shared" si="76"/>
        <v>Tertile 2</v>
      </c>
      <c r="S1635" t="str">
        <f t="shared" si="77"/>
        <v>Risky</v>
      </c>
    </row>
    <row r="1636" spans="1:19" x14ac:dyDescent="0.35">
      <c r="A1636" t="s">
        <v>2885</v>
      </c>
      <c r="B1636" s="1">
        <v>44664</v>
      </c>
      <c r="C1636" s="5" t="str">
        <f t="shared" si="75"/>
        <v>04</v>
      </c>
      <c r="D1636" t="s">
        <v>2326</v>
      </c>
      <c r="E1636" t="s">
        <v>17</v>
      </c>
      <c r="F1636">
        <v>680000</v>
      </c>
      <c r="G1636" t="s">
        <v>36</v>
      </c>
      <c r="H1636" t="s">
        <v>183</v>
      </c>
      <c r="I1636" t="s">
        <v>184</v>
      </c>
      <c r="J1636" t="s">
        <v>21</v>
      </c>
      <c r="K1636" t="s">
        <v>22</v>
      </c>
      <c r="L1636" t="s">
        <v>23</v>
      </c>
      <c r="M1636">
        <v>27001</v>
      </c>
      <c r="N1636" t="s">
        <v>42</v>
      </c>
      <c r="O1636" t="s">
        <v>43</v>
      </c>
      <c r="P1636">
        <v>7179370</v>
      </c>
      <c r="Q1636" t="s">
        <v>44</v>
      </c>
      <c r="R1636" t="str">
        <f t="shared" si="76"/>
        <v>Tertile 2</v>
      </c>
      <c r="S1636" t="str">
        <f t="shared" si="77"/>
        <v>Risky</v>
      </c>
    </row>
    <row r="1637" spans="1:19" x14ac:dyDescent="0.35">
      <c r="A1637" t="s">
        <v>2873</v>
      </c>
      <c r="B1637" s="1">
        <v>44664</v>
      </c>
      <c r="C1637" s="5" t="str">
        <f t="shared" si="75"/>
        <v>04</v>
      </c>
      <c r="D1637" t="s">
        <v>2778</v>
      </c>
      <c r="E1637" t="s">
        <v>86</v>
      </c>
      <c r="F1637">
        <v>681000</v>
      </c>
      <c r="G1637" t="s">
        <v>103</v>
      </c>
      <c r="H1637" t="s">
        <v>104</v>
      </c>
      <c r="I1637" t="s">
        <v>487</v>
      </c>
      <c r="J1637" t="s">
        <v>21</v>
      </c>
      <c r="K1637" t="s">
        <v>22</v>
      </c>
      <c r="L1637" t="s">
        <v>50</v>
      </c>
      <c r="M1637">
        <v>62001</v>
      </c>
      <c r="N1637" t="s">
        <v>42</v>
      </c>
      <c r="O1637" t="s">
        <v>25</v>
      </c>
      <c r="P1637">
        <v>8452846</v>
      </c>
      <c r="Q1637" t="s">
        <v>44</v>
      </c>
      <c r="R1637" t="str">
        <f t="shared" si="76"/>
        <v>Tertile 2</v>
      </c>
      <c r="S1637" t="str">
        <f t="shared" si="77"/>
        <v>Risky</v>
      </c>
    </row>
    <row r="1638" spans="1:19" x14ac:dyDescent="0.35">
      <c r="A1638" t="s">
        <v>2924</v>
      </c>
      <c r="B1638" s="1">
        <v>44664</v>
      </c>
      <c r="C1638" s="5" t="str">
        <f t="shared" si="75"/>
        <v>04</v>
      </c>
      <c r="D1638" t="s">
        <v>2925</v>
      </c>
      <c r="E1638" t="s">
        <v>17</v>
      </c>
      <c r="F1638">
        <v>683000</v>
      </c>
      <c r="G1638" t="s">
        <v>29</v>
      </c>
      <c r="H1638" t="s">
        <v>104</v>
      </c>
      <c r="I1638" t="s">
        <v>105</v>
      </c>
      <c r="J1638" t="s">
        <v>21</v>
      </c>
      <c r="K1638" t="s">
        <v>22</v>
      </c>
      <c r="L1638" t="s">
        <v>41</v>
      </c>
      <c r="M1638">
        <v>15000</v>
      </c>
      <c r="N1638" t="s">
        <v>32</v>
      </c>
      <c r="O1638" t="s">
        <v>59</v>
      </c>
      <c r="P1638">
        <v>7549541</v>
      </c>
      <c r="Q1638" t="s">
        <v>33</v>
      </c>
      <c r="R1638" t="str">
        <f t="shared" si="76"/>
        <v>Tertile 2</v>
      </c>
      <c r="S1638" t="str">
        <f t="shared" si="77"/>
        <v>Risky</v>
      </c>
    </row>
    <row r="1639" spans="1:19" x14ac:dyDescent="0.35">
      <c r="A1639" t="s">
        <v>2928</v>
      </c>
      <c r="B1639" s="1">
        <v>44664</v>
      </c>
      <c r="C1639" s="5" t="str">
        <f t="shared" si="75"/>
        <v>04</v>
      </c>
      <c r="D1639" t="s">
        <v>1361</v>
      </c>
      <c r="E1639" t="s">
        <v>17</v>
      </c>
      <c r="F1639">
        <v>700000</v>
      </c>
      <c r="G1639" t="s">
        <v>47</v>
      </c>
      <c r="H1639" t="s">
        <v>108</v>
      </c>
      <c r="I1639" t="s">
        <v>109</v>
      </c>
      <c r="J1639" t="s">
        <v>39</v>
      </c>
      <c r="K1639" t="s">
        <v>40</v>
      </c>
      <c r="L1639" t="s">
        <v>50</v>
      </c>
      <c r="M1639">
        <v>26000</v>
      </c>
      <c r="N1639" t="s">
        <v>51</v>
      </c>
      <c r="O1639" t="s">
        <v>110</v>
      </c>
      <c r="P1639">
        <v>7409042</v>
      </c>
      <c r="Q1639" t="s">
        <v>52</v>
      </c>
      <c r="R1639" t="str">
        <f t="shared" si="76"/>
        <v>Tertile 2</v>
      </c>
      <c r="S1639" t="str">
        <f t="shared" si="77"/>
        <v>Risky</v>
      </c>
    </row>
    <row r="1640" spans="1:19" x14ac:dyDescent="0.35">
      <c r="A1640" t="s">
        <v>2926</v>
      </c>
      <c r="B1640" s="1">
        <v>44664</v>
      </c>
      <c r="C1640" s="5" t="str">
        <f t="shared" si="75"/>
        <v>04</v>
      </c>
      <c r="D1640" t="s">
        <v>2927</v>
      </c>
      <c r="E1640" t="s">
        <v>17</v>
      </c>
      <c r="F1640">
        <v>705000</v>
      </c>
      <c r="G1640" t="s">
        <v>36</v>
      </c>
      <c r="H1640" t="s">
        <v>94</v>
      </c>
      <c r="I1640" t="s">
        <v>203</v>
      </c>
      <c r="J1640" t="s">
        <v>21</v>
      </c>
      <c r="K1640" t="s">
        <v>22</v>
      </c>
      <c r="L1640" t="s">
        <v>23</v>
      </c>
      <c r="M1640">
        <v>16000</v>
      </c>
      <c r="N1640" t="s">
        <v>42</v>
      </c>
      <c r="O1640" t="s">
        <v>43</v>
      </c>
      <c r="P1640">
        <v>6267895</v>
      </c>
      <c r="Q1640" t="s">
        <v>44</v>
      </c>
      <c r="R1640" t="str">
        <f t="shared" si="76"/>
        <v>Tertile 2</v>
      </c>
      <c r="S1640" t="str">
        <f t="shared" si="77"/>
        <v>Risky</v>
      </c>
    </row>
    <row r="1641" spans="1:19" x14ac:dyDescent="0.35">
      <c r="A1641" t="s">
        <v>2865</v>
      </c>
      <c r="B1641" s="1">
        <v>44664</v>
      </c>
      <c r="C1641" s="5" t="str">
        <f t="shared" si="75"/>
        <v>04</v>
      </c>
      <c r="D1641" t="s">
        <v>2199</v>
      </c>
      <c r="E1641" t="s">
        <v>17</v>
      </c>
      <c r="F1641">
        <v>708000</v>
      </c>
      <c r="G1641" t="s">
        <v>160</v>
      </c>
      <c r="H1641" t="s">
        <v>174</v>
      </c>
      <c r="I1641" t="s">
        <v>579</v>
      </c>
      <c r="J1641" t="s">
        <v>39</v>
      </c>
      <c r="K1641" t="s">
        <v>40</v>
      </c>
      <c r="L1641" t="s">
        <v>41</v>
      </c>
      <c r="M1641">
        <v>21001</v>
      </c>
      <c r="N1641" t="s">
        <v>58</v>
      </c>
      <c r="O1641" t="s">
        <v>25</v>
      </c>
      <c r="P1641">
        <v>6462925</v>
      </c>
      <c r="Q1641" t="s">
        <v>60</v>
      </c>
      <c r="R1641" t="str">
        <f t="shared" si="76"/>
        <v>Tertile 2</v>
      </c>
      <c r="S1641" t="str">
        <f t="shared" si="77"/>
        <v>Risky</v>
      </c>
    </row>
    <row r="1642" spans="1:19" x14ac:dyDescent="0.35">
      <c r="A1642" t="s">
        <v>2900</v>
      </c>
      <c r="B1642" s="1">
        <v>44664</v>
      </c>
      <c r="C1642" s="5" t="str">
        <f t="shared" si="75"/>
        <v>04</v>
      </c>
      <c r="D1642" t="s">
        <v>764</v>
      </c>
      <c r="E1642" t="s">
        <v>86</v>
      </c>
      <c r="F1642">
        <v>721000</v>
      </c>
      <c r="G1642" t="s">
        <v>268</v>
      </c>
      <c r="H1642" t="s">
        <v>174</v>
      </c>
      <c r="I1642" t="s">
        <v>579</v>
      </c>
      <c r="J1642" t="s">
        <v>21</v>
      </c>
      <c r="K1642" t="s">
        <v>22</v>
      </c>
      <c r="L1642" t="s">
        <v>50</v>
      </c>
      <c r="M1642">
        <v>10000</v>
      </c>
      <c r="N1642" t="s">
        <v>24</v>
      </c>
      <c r="O1642" t="s">
        <v>25</v>
      </c>
      <c r="P1642">
        <v>6637656</v>
      </c>
      <c r="Q1642" t="s">
        <v>26</v>
      </c>
      <c r="R1642" t="str">
        <f t="shared" si="76"/>
        <v>Tertile 2</v>
      </c>
      <c r="S1642" t="str">
        <f t="shared" si="77"/>
        <v>Risky</v>
      </c>
    </row>
    <row r="1643" spans="1:19" x14ac:dyDescent="0.35">
      <c r="A1643" t="s">
        <v>2923</v>
      </c>
      <c r="B1643" s="1">
        <v>44664</v>
      </c>
      <c r="C1643" s="5" t="str">
        <f t="shared" si="75"/>
        <v>04</v>
      </c>
      <c r="D1643" t="s">
        <v>747</v>
      </c>
      <c r="E1643" t="s">
        <v>17</v>
      </c>
      <c r="F1643">
        <v>739000</v>
      </c>
      <c r="G1643" t="s">
        <v>18</v>
      </c>
      <c r="H1643" t="s">
        <v>99</v>
      </c>
      <c r="I1643" t="s">
        <v>100</v>
      </c>
      <c r="J1643" t="s">
        <v>21</v>
      </c>
      <c r="K1643" t="s">
        <v>22</v>
      </c>
      <c r="L1643" t="s">
        <v>23</v>
      </c>
      <c r="M1643">
        <v>9000</v>
      </c>
      <c r="N1643" t="s">
        <v>24</v>
      </c>
      <c r="O1643" t="s">
        <v>25</v>
      </c>
      <c r="P1643">
        <v>8433052</v>
      </c>
      <c r="Q1643" t="s">
        <v>26</v>
      </c>
      <c r="R1643" t="str">
        <f t="shared" si="76"/>
        <v>Tertile 2</v>
      </c>
      <c r="S1643" t="str">
        <f t="shared" si="77"/>
        <v>Risky</v>
      </c>
    </row>
    <row r="1644" spans="1:19" x14ac:dyDescent="0.35">
      <c r="A1644" t="s">
        <v>2883</v>
      </c>
      <c r="B1644" s="1">
        <v>44664</v>
      </c>
      <c r="C1644" s="5" t="str">
        <f t="shared" si="75"/>
        <v>04</v>
      </c>
      <c r="D1644" t="s">
        <v>2884</v>
      </c>
      <c r="E1644" t="s">
        <v>86</v>
      </c>
      <c r="F1644">
        <v>750000</v>
      </c>
      <c r="G1644" t="s">
        <v>29</v>
      </c>
      <c r="H1644" t="s">
        <v>30</v>
      </c>
      <c r="I1644" t="s">
        <v>570</v>
      </c>
      <c r="J1644" t="s">
        <v>21</v>
      </c>
      <c r="K1644" t="s">
        <v>22</v>
      </c>
      <c r="L1644" t="s">
        <v>50</v>
      </c>
      <c r="M1644">
        <v>15000</v>
      </c>
      <c r="N1644" t="s">
        <v>32</v>
      </c>
      <c r="O1644" t="s">
        <v>59</v>
      </c>
      <c r="P1644">
        <v>6004599</v>
      </c>
      <c r="Q1644" t="s">
        <v>33</v>
      </c>
      <c r="R1644" t="str">
        <f t="shared" si="76"/>
        <v>Tertile 2</v>
      </c>
      <c r="S1644" t="str">
        <f t="shared" si="77"/>
        <v>Risky</v>
      </c>
    </row>
    <row r="1645" spans="1:19" x14ac:dyDescent="0.35">
      <c r="A1645" t="s">
        <v>2881</v>
      </c>
      <c r="B1645" s="1">
        <v>44664</v>
      </c>
      <c r="C1645" s="5" t="str">
        <f t="shared" si="75"/>
        <v>04</v>
      </c>
      <c r="D1645" t="s">
        <v>2882</v>
      </c>
      <c r="E1645" t="s">
        <v>86</v>
      </c>
      <c r="F1645">
        <v>765000</v>
      </c>
      <c r="G1645" t="s">
        <v>18</v>
      </c>
      <c r="H1645" t="s">
        <v>81</v>
      </c>
      <c r="I1645" t="s">
        <v>387</v>
      </c>
      <c r="J1645" t="s">
        <v>39</v>
      </c>
      <c r="K1645" t="s">
        <v>40</v>
      </c>
      <c r="L1645" t="s">
        <v>50</v>
      </c>
      <c r="M1645">
        <v>21000</v>
      </c>
      <c r="N1645" t="s">
        <v>24</v>
      </c>
      <c r="O1645" t="s">
        <v>25</v>
      </c>
      <c r="P1645">
        <v>6442919</v>
      </c>
      <c r="Q1645" t="s">
        <v>26</v>
      </c>
      <c r="R1645" t="str">
        <f t="shared" si="76"/>
        <v>Tertile 2</v>
      </c>
      <c r="S1645" t="str">
        <f t="shared" si="77"/>
        <v>Eligible</v>
      </c>
    </row>
    <row r="1646" spans="1:19" x14ac:dyDescent="0.35">
      <c r="A1646" t="s">
        <v>2901</v>
      </c>
      <c r="B1646" s="1">
        <v>44664</v>
      </c>
      <c r="C1646" s="5" t="str">
        <f t="shared" si="75"/>
        <v>04</v>
      </c>
      <c r="D1646" t="s">
        <v>366</v>
      </c>
      <c r="E1646" t="s">
        <v>17</v>
      </c>
      <c r="F1646">
        <v>782000</v>
      </c>
      <c r="G1646" t="s">
        <v>147</v>
      </c>
      <c r="H1646" t="s">
        <v>81</v>
      </c>
      <c r="I1646" t="s">
        <v>82</v>
      </c>
      <c r="J1646" t="s">
        <v>21</v>
      </c>
      <c r="K1646" t="s">
        <v>22</v>
      </c>
      <c r="L1646" t="s">
        <v>23</v>
      </c>
      <c r="M1646">
        <v>16000</v>
      </c>
      <c r="N1646" t="s">
        <v>58</v>
      </c>
      <c r="O1646" t="s">
        <v>83</v>
      </c>
      <c r="P1646">
        <v>7808654</v>
      </c>
      <c r="Q1646" t="s">
        <v>60</v>
      </c>
      <c r="R1646" t="str">
        <f t="shared" si="76"/>
        <v>Tertile 2</v>
      </c>
      <c r="S1646" t="str">
        <f t="shared" si="77"/>
        <v>Eligible</v>
      </c>
    </row>
    <row r="1647" spans="1:19" x14ac:dyDescent="0.35">
      <c r="A1647" t="s">
        <v>2899</v>
      </c>
      <c r="B1647" s="1">
        <v>44664</v>
      </c>
      <c r="C1647" s="5" t="str">
        <f t="shared" si="75"/>
        <v>04</v>
      </c>
      <c r="D1647" t="s">
        <v>732</v>
      </c>
      <c r="E1647" t="s">
        <v>17</v>
      </c>
      <c r="F1647">
        <v>785000</v>
      </c>
      <c r="G1647" t="s">
        <v>252</v>
      </c>
      <c r="H1647" t="s">
        <v>187</v>
      </c>
      <c r="I1647" t="s">
        <v>249</v>
      </c>
      <c r="J1647" t="s">
        <v>39</v>
      </c>
      <c r="K1647" t="s">
        <v>40</v>
      </c>
      <c r="L1647" t="s">
        <v>23</v>
      </c>
      <c r="M1647">
        <v>36000</v>
      </c>
      <c r="N1647" t="s">
        <v>72</v>
      </c>
      <c r="O1647" t="s">
        <v>59</v>
      </c>
      <c r="P1647">
        <v>7700514</v>
      </c>
      <c r="Q1647" t="s">
        <v>73</v>
      </c>
      <c r="R1647" t="str">
        <f t="shared" si="76"/>
        <v>Tertile 2</v>
      </c>
      <c r="S1647" t="str">
        <f t="shared" si="77"/>
        <v>Eligible</v>
      </c>
    </row>
    <row r="1648" spans="1:19" x14ac:dyDescent="0.35">
      <c r="A1648" t="s">
        <v>2911</v>
      </c>
      <c r="B1648" s="1">
        <v>44664</v>
      </c>
      <c r="C1648" s="5" t="str">
        <f t="shared" si="75"/>
        <v>04</v>
      </c>
      <c r="D1648" t="s">
        <v>247</v>
      </c>
      <c r="E1648" t="s">
        <v>17</v>
      </c>
      <c r="F1648">
        <v>830000</v>
      </c>
      <c r="G1648" t="s">
        <v>98</v>
      </c>
      <c r="H1648" t="s">
        <v>81</v>
      </c>
      <c r="I1648" t="s">
        <v>387</v>
      </c>
      <c r="J1648" t="s">
        <v>39</v>
      </c>
      <c r="K1648" t="s">
        <v>40</v>
      </c>
      <c r="L1648" t="s">
        <v>41</v>
      </c>
      <c r="M1648">
        <v>22000</v>
      </c>
      <c r="N1648" t="s">
        <v>32</v>
      </c>
      <c r="O1648" t="s">
        <v>59</v>
      </c>
      <c r="P1648">
        <v>8097256</v>
      </c>
      <c r="Q1648" t="s">
        <v>33</v>
      </c>
      <c r="R1648" t="str">
        <f t="shared" si="76"/>
        <v>Tertile 2</v>
      </c>
      <c r="S1648" t="str">
        <f t="shared" si="77"/>
        <v>Eligible</v>
      </c>
    </row>
    <row r="1649" spans="1:19" x14ac:dyDescent="0.35">
      <c r="A1649" t="s">
        <v>2895</v>
      </c>
      <c r="B1649" s="1">
        <v>44664</v>
      </c>
      <c r="C1649" s="5" t="str">
        <f t="shared" si="75"/>
        <v>04</v>
      </c>
      <c r="D1649" t="s">
        <v>645</v>
      </c>
      <c r="E1649" t="s">
        <v>86</v>
      </c>
      <c r="F1649">
        <v>850000</v>
      </c>
      <c r="G1649" t="s">
        <v>195</v>
      </c>
      <c r="H1649" t="s">
        <v>143</v>
      </c>
      <c r="I1649" t="s">
        <v>806</v>
      </c>
      <c r="J1649" t="s">
        <v>39</v>
      </c>
      <c r="K1649" t="s">
        <v>40</v>
      </c>
      <c r="L1649" t="s">
        <v>41</v>
      </c>
      <c r="M1649">
        <v>24000</v>
      </c>
      <c r="N1649" t="s">
        <v>42</v>
      </c>
      <c r="O1649" t="s">
        <v>25</v>
      </c>
      <c r="P1649">
        <v>6891944</v>
      </c>
      <c r="Q1649" t="s">
        <v>44</v>
      </c>
      <c r="R1649" t="str">
        <f t="shared" si="76"/>
        <v>Tertile 2</v>
      </c>
      <c r="S1649" t="str">
        <f t="shared" si="77"/>
        <v>Eligible</v>
      </c>
    </row>
    <row r="1650" spans="1:19" x14ac:dyDescent="0.35">
      <c r="A1650" t="s">
        <v>2929</v>
      </c>
      <c r="B1650" s="1">
        <v>44664</v>
      </c>
      <c r="C1650" s="5" t="str">
        <f t="shared" si="75"/>
        <v>04</v>
      </c>
      <c r="D1650" t="s">
        <v>352</v>
      </c>
      <c r="E1650" t="s">
        <v>17</v>
      </c>
      <c r="F1650">
        <v>860000</v>
      </c>
      <c r="G1650" t="s">
        <v>55</v>
      </c>
      <c r="H1650" t="s">
        <v>187</v>
      </c>
      <c r="I1650" t="s">
        <v>208</v>
      </c>
      <c r="J1650" t="s">
        <v>39</v>
      </c>
      <c r="K1650" t="s">
        <v>40</v>
      </c>
      <c r="L1650" t="s">
        <v>50</v>
      </c>
      <c r="M1650">
        <v>21000</v>
      </c>
      <c r="N1650" t="s">
        <v>58</v>
      </c>
      <c r="O1650" t="s">
        <v>110</v>
      </c>
      <c r="P1650">
        <v>6902746</v>
      </c>
      <c r="Q1650" t="s">
        <v>60</v>
      </c>
      <c r="R1650" t="str">
        <f t="shared" si="76"/>
        <v>Tertile 2</v>
      </c>
      <c r="S1650" t="str">
        <f t="shared" si="77"/>
        <v>Eligible</v>
      </c>
    </row>
    <row r="1651" spans="1:19" x14ac:dyDescent="0.35">
      <c r="A1651" t="s">
        <v>2871</v>
      </c>
      <c r="B1651" s="1">
        <v>44664</v>
      </c>
      <c r="C1651" s="5" t="str">
        <f t="shared" si="75"/>
        <v>04</v>
      </c>
      <c r="D1651" t="s">
        <v>2872</v>
      </c>
      <c r="E1651" t="s">
        <v>86</v>
      </c>
      <c r="F1651">
        <v>870000</v>
      </c>
      <c r="G1651" t="s">
        <v>98</v>
      </c>
      <c r="H1651" t="s">
        <v>64</v>
      </c>
      <c r="I1651" t="s">
        <v>77</v>
      </c>
      <c r="J1651" t="s">
        <v>21</v>
      </c>
      <c r="K1651" t="s">
        <v>22</v>
      </c>
      <c r="L1651" t="s">
        <v>50</v>
      </c>
      <c r="M1651">
        <v>36001</v>
      </c>
      <c r="N1651" t="s">
        <v>32</v>
      </c>
      <c r="O1651" t="s">
        <v>43</v>
      </c>
      <c r="P1651">
        <v>7806580</v>
      </c>
      <c r="Q1651" t="s">
        <v>33</v>
      </c>
      <c r="R1651" t="str">
        <f t="shared" si="76"/>
        <v>Tertile 2</v>
      </c>
      <c r="S1651" t="str">
        <f t="shared" si="77"/>
        <v>Eligible</v>
      </c>
    </row>
    <row r="1652" spans="1:19" x14ac:dyDescent="0.35">
      <c r="A1652" t="s">
        <v>2868</v>
      </c>
      <c r="B1652" s="1">
        <v>44664</v>
      </c>
      <c r="C1652" s="5" t="str">
        <f t="shared" si="75"/>
        <v>04</v>
      </c>
      <c r="D1652" t="s">
        <v>2869</v>
      </c>
      <c r="E1652" t="s">
        <v>86</v>
      </c>
      <c r="F1652">
        <v>883000</v>
      </c>
      <c r="G1652" t="s">
        <v>90</v>
      </c>
      <c r="H1652" t="s">
        <v>99</v>
      </c>
      <c r="I1652" t="s">
        <v>100</v>
      </c>
      <c r="J1652" t="s">
        <v>39</v>
      </c>
      <c r="K1652" t="s">
        <v>40</v>
      </c>
      <c r="L1652" t="s">
        <v>50</v>
      </c>
      <c r="M1652">
        <v>16001</v>
      </c>
      <c r="N1652" t="s">
        <v>72</v>
      </c>
      <c r="O1652" t="s">
        <v>25</v>
      </c>
      <c r="P1652">
        <v>7348365</v>
      </c>
      <c r="Q1652" t="s">
        <v>73</v>
      </c>
      <c r="R1652" t="str">
        <f t="shared" si="76"/>
        <v>Tertile 2</v>
      </c>
      <c r="S1652" t="str">
        <f t="shared" si="77"/>
        <v>Eligible</v>
      </c>
    </row>
    <row r="1653" spans="1:19" x14ac:dyDescent="0.35">
      <c r="A1653" t="s">
        <v>2930</v>
      </c>
      <c r="B1653" s="1">
        <v>44664</v>
      </c>
      <c r="C1653" s="5" t="str">
        <f t="shared" si="75"/>
        <v>04</v>
      </c>
      <c r="D1653" t="s">
        <v>758</v>
      </c>
      <c r="E1653" t="s">
        <v>17</v>
      </c>
      <c r="F1653">
        <v>886000</v>
      </c>
      <c r="G1653" t="s">
        <v>63</v>
      </c>
      <c r="H1653" t="s">
        <v>81</v>
      </c>
      <c r="I1653" t="s">
        <v>211</v>
      </c>
      <c r="J1653" t="s">
        <v>39</v>
      </c>
      <c r="K1653" t="s">
        <v>40</v>
      </c>
      <c r="L1653" t="s">
        <v>23</v>
      </c>
      <c r="M1653">
        <v>42000</v>
      </c>
      <c r="N1653" t="s">
        <v>66</v>
      </c>
      <c r="O1653" t="s">
        <v>43</v>
      </c>
      <c r="P1653">
        <v>7421955</v>
      </c>
      <c r="Q1653" t="s">
        <v>67</v>
      </c>
      <c r="R1653" t="str">
        <f t="shared" si="76"/>
        <v>Tertile 2</v>
      </c>
      <c r="S1653" t="str">
        <f t="shared" si="77"/>
        <v>Eligible</v>
      </c>
    </row>
    <row r="1654" spans="1:19" x14ac:dyDescent="0.35">
      <c r="A1654" t="s">
        <v>2961</v>
      </c>
      <c r="B1654" s="1">
        <v>44664</v>
      </c>
      <c r="C1654" s="5" t="str">
        <f t="shared" si="75"/>
        <v>04</v>
      </c>
      <c r="D1654" t="s">
        <v>917</v>
      </c>
      <c r="E1654" t="s">
        <v>17</v>
      </c>
      <c r="F1654">
        <v>897000</v>
      </c>
      <c r="G1654" t="s">
        <v>142</v>
      </c>
      <c r="H1654" t="s">
        <v>148</v>
      </c>
      <c r="I1654" t="s">
        <v>765</v>
      </c>
      <c r="J1654" t="s">
        <v>21</v>
      </c>
      <c r="K1654" t="s">
        <v>22</v>
      </c>
      <c r="L1654" t="s">
        <v>41</v>
      </c>
      <c r="M1654">
        <v>25000</v>
      </c>
      <c r="N1654" t="s">
        <v>51</v>
      </c>
      <c r="O1654" t="s">
        <v>25</v>
      </c>
      <c r="P1654">
        <v>7327041</v>
      </c>
      <c r="Q1654" t="s">
        <v>44</v>
      </c>
      <c r="R1654" t="str">
        <f t="shared" si="76"/>
        <v>Tertile 2</v>
      </c>
      <c r="S1654" t="str">
        <f t="shared" si="77"/>
        <v>Eligible</v>
      </c>
    </row>
    <row r="1655" spans="1:19" x14ac:dyDescent="0.35">
      <c r="A1655" t="s">
        <v>2897</v>
      </c>
      <c r="B1655" s="1">
        <v>44664</v>
      </c>
      <c r="C1655" s="5" t="str">
        <f t="shared" si="75"/>
        <v>04</v>
      </c>
      <c r="D1655" t="s">
        <v>669</v>
      </c>
      <c r="E1655" t="s">
        <v>17</v>
      </c>
      <c r="F1655">
        <v>900000</v>
      </c>
      <c r="G1655" t="s">
        <v>244</v>
      </c>
      <c r="H1655" t="s">
        <v>99</v>
      </c>
      <c r="I1655" t="s">
        <v>429</v>
      </c>
      <c r="J1655" t="s">
        <v>21</v>
      </c>
      <c r="K1655" t="s">
        <v>22</v>
      </c>
      <c r="L1655" t="s">
        <v>41</v>
      </c>
      <c r="M1655">
        <v>39000</v>
      </c>
      <c r="N1655" t="s">
        <v>58</v>
      </c>
      <c r="O1655" t="s">
        <v>110</v>
      </c>
      <c r="P1655">
        <v>7421512</v>
      </c>
      <c r="Q1655" t="s">
        <v>60</v>
      </c>
      <c r="R1655" t="str">
        <f t="shared" si="76"/>
        <v>Tertile 2</v>
      </c>
      <c r="S1655" t="str">
        <f t="shared" si="77"/>
        <v>Eligible</v>
      </c>
    </row>
    <row r="1656" spans="1:19" x14ac:dyDescent="0.35">
      <c r="A1656" t="s">
        <v>2934</v>
      </c>
      <c r="B1656" s="1">
        <v>44664</v>
      </c>
      <c r="C1656" s="5" t="str">
        <f t="shared" si="75"/>
        <v>04</v>
      </c>
      <c r="D1656" t="s">
        <v>2935</v>
      </c>
      <c r="E1656" t="s">
        <v>86</v>
      </c>
      <c r="F1656">
        <v>912000</v>
      </c>
      <c r="G1656" t="s">
        <v>288</v>
      </c>
      <c r="H1656" t="s">
        <v>174</v>
      </c>
      <c r="I1656" t="s">
        <v>265</v>
      </c>
      <c r="J1656" t="s">
        <v>21</v>
      </c>
      <c r="K1656" t="s">
        <v>22</v>
      </c>
      <c r="L1656" t="s">
        <v>23</v>
      </c>
      <c r="M1656">
        <v>18001</v>
      </c>
      <c r="N1656" t="s">
        <v>32</v>
      </c>
      <c r="O1656" t="s">
        <v>83</v>
      </c>
      <c r="P1656">
        <v>6964677</v>
      </c>
      <c r="Q1656" t="s">
        <v>33</v>
      </c>
      <c r="R1656" t="str">
        <f t="shared" si="76"/>
        <v>Tertile 2</v>
      </c>
      <c r="S1656" t="str">
        <f t="shared" si="77"/>
        <v>Eligible</v>
      </c>
    </row>
    <row r="1657" spans="1:19" x14ac:dyDescent="0.35">
      <c r="A1657" t="s">
        <v>2955</v>
      </c>
      <c r="B1657" s="1">
        <v>44664</v>
      </c>
      <c r="C1657" s="5" t="str">
        <f t="shared" si="75"/>
        <v>04</v>
      </c>
      <c r="D1657" t="s">
        <v>1727</v>
      </c>
      <c r="E1657" t="s">
        <v>86</v>
      </c>
      <c r="F1657">
        <v>930000</v>
      </c>
      <c r="G1657" t="s">
        <v>80</v>
      </c>
      <c r="H1657" t="s">
        <v>64</v>
      </c>
      <c r="I1657" t="s">
        <v>200</v>
      </c>
      <c r="J1657" t="s">
        <v>21</v>
      </c>
      <c r="K1657" t="s">
        <v>22</v>
      </c>
      <c r="L1657" t="s">
        <v>41</v>
      </c>
      <c r="M1657">
        <v>39000</v>
      </c>
      <c r="N1657" t="s">
        <v>66</v>
      </c>
      <c r="O1657" t="s">
        <v>59</v>
      </c>
      <c r="P1657">
        <v>8189634</v>
      </c>
      <c r="Q1657" t="s">
        <v>60</v>
      </c>
      <c r="R1657" t="str">
        <f t="shared" si="76"/>
        <v>Tertile 2</v>
      </c>
      <c r="S1657" t="str">
        <f t="shared" si="77"/>
        <v>Eligible</v>
      </c>
    </row>
    <row r="1658" spans="1:19" x14ac:dyDescent="0.35">
      <c r="A1658" t="s">
        <v>2890</v>
      </c>
      <c r="B1658" s="1">
        <v>44664</v>
      </c>
      <c r="C1658" s="5" t="str">
        <f t="shared" si="75"/>
        <v>04</v>
      </c>
      <c r="D1658" t="s">
        <v>1435</v>
      </c>
      <c r="E1658" t="s">
        <v>17</v>
      </c>
      <c r="F1658">
        <v>945000</v>
      </c>
      <c r="G1658" t="s">
        <v>70</v>
      </c>
      <c r="H1658" t="s">
        <v>369</v>
      </c>
      <c r="I1658" t="s">
        <v>492</v>
      </c>
      <c r="J1658" t="s">
        <v>21</v>
      </c>
      <c r="K1658" t="s">
        <v>22</v>
      </c>
      <c r="L1658" t="s">
        <v>50</v>
      </c>
      <c r="M1658">
        <v>46000</v>
      </c>
      <c r="N1658" t="s">
        <v>72</v>
      </c>
      <c r="O1658" t="s">
        <v>110</v>
      </c>
      <c r="P1658">
        <v>8353260</v>
      </c>
      <c r="Q1658" t="s">
        <v>73</v>
      </c>
      <c r="R1658" t="str">
        <f t="shared" si="76"/>
        <v>Tertile 2</v>
      </c>
      <c r="S1658" t="str">
        <f t="shared" si="77"/>
        <v>Eligible</v>
      </c>
    </row>
    <row r="1659" spans="1:19" x14ac:dyDescent="0.35">
      <c r="A1659" t="s">
        <v>2931</v>
      </c>
      <c r="B1659" s="1">
        <v>44664</v>
      </c>
      <c r="C1659" s="5" t="str">
        <f t="shared" si="75"/>
        <v>04</v>
      </c>
      <c r="D1659" t="s">
        <v>2932</v>
      </c>
      <c r="E1659" t="s">
        <v>17</v>
      </c>
      <c r="F1659">
        <v>960000</v>
      </c>
      <c r="G1659" t="s">
        <v>70</v>
      </c>
      <c r="H1659" t="s">
        <v>174</v>
      </c>
      <c r="I1659" t="s">
        <v>220</v>
      </c>
      <c r="J1659" t="s">
        <v>39</v>
      </c>
      <c r="K1659" t="s">
        <v>40</v>
      </c>
      <c r="L1659" t="s">
        <v>50</v>
      </c>
      <c r="M1659">
        <v>12000</v>
      </c>
      <c r="N1659" t="s">
        <v>72</v>
      </c>
      <c r="O1659" t="s">
        <v>59</v>
      </c>
      <c r="P1659">
        <v>6364504</v>
      </c>
      <c r="Q1659" t="s">
        <v>73</v>
      </c>
      <c r="R1659" t="str">
        <f t="shared" si="76"/>
        <v>Tertile 2</v>
      </c>
      <c r="S1659" t="str">
        <f t="shared" si="77"/>
        <v>Eligible</v>
      </c>
    </row>
    <row r="1660" spans="1:19" x14ac:dyDescent="0.35">
      <c r="A1660" t="s">
        <v>2870</v>
      </c>
      <c r="B1660" s="1">
        <v>44664</v>
      </c>
      <c r="C1660" s="5" t="str">
        <f t="shared" si="75"/>
        <v>04</v>
      </c>
      <c r="D1660" t="s">
        <v>816</v>
      </c>
      <c r="E1660" t="s">
        <v>17</v>
      </c>
      <c r="F1660">
        <v>965000</v>
      </c>
      <c r="G1660" t="s">
        <v>166</v>
      </c>
      <c r="H1660" t="s">
        <v>104</v>
      </c>
      <c r="I1660" t="s">
        <v>487</v>
      </c>
      <c r="J1660" t="s">
        <v>39</v>
      </c>
      <c r="K1660" t="s">
        <v>40</v>
      </c>
      <c r="L1660" t="s">
        <v>41</v>
      </c>
      <c r="M1660">
        <v>29001</v>
      </c>
      <c r="N1660" t="s">
        <v>24</v>
      </c>
      <c r="O1660" t="s">
        <v>25</v>
      </c>
      <c r="P1660">
        <v>6811646</v>
      </c>
      <c r="Q1660" t="s">
        <v>26</v>
      </c>
      <c r="R1660" t="str">
        <f t="shared" si="76"/>
        <v>Tertile 2</v>
      </c>
      <c r="S1660" t="str">
        <f t="shared" si="77"/>
        <v>Eligible</v>
      </c>
    </row>
    <row r="1661" spans="1:19" x14ac:dyDescent="0.35">
      <c r="A1661" t="s">
        <v>2876</v>
      </c>
      <c r="B1661" s="1">
        <v>44664</v>
      </c>
      <c r="C1661" s="5" t="str">
        <f t="shared" si="75"/>
        <v>04</v>
      </c>
      <c r="D1661" t="s">
        <v>2877</v>
      </c>
      <c r="E1661" t="s">
        <v>86</v>
      </c>
      <c r="F1661">
        <v>972000</v>
      </c>
      <c r="G1661" t="s">
        <v>147</v>
      </c>
      <c r="H1661" t="s">
        <v>444</v>
      </c>
      <c r="I1661" t="s">
        <v>445</v>
      </c>
      <c r="J1661" t="s">
        <v>39</v>
      </c>
      <c r="K1661" t="s">
        <v>40</v>
      </c>
      <c r="L1661" t="s">
        <v>41</v>
      </c>
      <c r="M1661">
        <v>20000</v>
      </c>
      <c r="N1661" t="s">
        <v>58</v>
      </c>
      <c r="O1661" t="s">
        <v>43</v>
      </c>
      <c r="P1661">
        <v>7005795</v>
      </c>
      <c r="Q1661" t="s">
        <v>60</v>
      </c>
      <c r="R1661" t="str">
        <f t="shared" si="76"/>
        <v>Tertile 2</v>
      </c>
      <c r="S1661" t="str">
        <f t="shared" si="77"/>
        <v>Eligible</v>
      </c>
    </row>
    <row r="1662" spans="1:19" x14ac:dyDescent="0.35">
      <c r="A1662" t="s">
        <v>2914</v>
      </c>
      <c r="B1662" s="1">
        <v>44664</v>
      </c>
      <c r="C1662" s="5" t="str">
        <f t="shared" si="75"/>
        <v>04</v>
      </c>
      <c r="D1662" t="s">
        <v>368</v>
      </c>
      <c r="E1662" t="s">
        <v>17</v>
      </c>
      <c r="F1662">
        <v>981000</v>
      </c>
      <c r="G1662" t="s">
        <v>147</v>
      </c>
      <c r="H1662" t="s">
        <v>81</v>
      </c>
      <c r="I1662" t="s">
        <v>403</v>
      </c>
      <c r="J1662" t="s">
        <v>39</v>
      </c>
      <c r="K1662" t="s">
        <v>40</v>
      </c>
      <c r="L1662" t="s">
        <v>50</v>
      </c>
      <c r="M1662">
        <v>20000</v>
      </c>
      <c r="N1662" t="s">
        <v>58</v>
      </c>
      <c r="O1662" t="s">
        <v>25</v>
      </c>
      <c r="P1662">
        <v>8128604</v>
      </c>
      <c r="Q1662" t="s">
        <v>60</v>
      </c>
      <c r="R1662" t="str">
        <f t="shared" si="76"/>
        <v>Tertile 2</v>
      </c>
      <c r="S1662" t="str">
        <f t="shared" si="77"/>
        <v>Eligible</v>
      </c>
    </row>
    <row r="1663" spans="1:19" x14ac:dyDescent="0.35">
      <c r="A1663" t="s">
        <v>2902</v>
      </c>
      <c r="B1663" s="1">
        <v>44664</v>
      </c>
      <c r="C1663" s="5" t="str">
        <f t="shared" si="75"/>
        <v>04</v>
      </c>
      <c r="D1663" t="s">
        <v>424</v>
      </c>
      <c r="E1663" t="s">
        <v>86</v>
      </c>
      <c r="F1663">
        <v>1005000</v>
      </c>
      <c r="G1663" t="s">
        <v>291</v>
      </c>
      <c r="H1663" t="s">
        <v>319</v>
      </c>
      <c r="I1663" t="s">
        <v>471</v>
      </c>
      <c r="J1663" t="s">
        <v>21</v>
      </c>
      <c r="K1663" t="s">
        <v>22</v>
      </c>
      <c r="L1663" t="s">
        <v>50</v>
      </c>
      <c r="M1663">
        <v>45500</v>
      </c>
      <c r="N1663" t="s">
        <v>42</v>
      </c>
      <c r="O1663" t="s">
        <v>25</v>
      </c>
      <c r="P1663">
        <v>8369385</v>
      </c>
      <c r="Q1663" t="s">
        <v>44</v>
      </c>
      <c r="R1663" t="str">
        <f t="shared" si="76"/>
        <v>Tertile 2</v>
      </c>
      <c r="S1663" t="str">
        <f t="shared" si="77"/>
        <v>Eligible</v>
      </c>
    </row>
    <row r="1664" spans="1:19" x14ac:dyDescent="0.35">
      <c r="A1664" t="s">
        <v>2936</v>
      </c>
      <c r="B1664" s="1">
        <v>44664</v>
      </c>
      <c r="C1664" s="5" t="str">
        <f t="shared" si="75"/>
        <v>04</v>
      </c>
      <c r="D1664" t="s">
        <v>417</v>
      </c>
      <c r="E1664" t="s">
        <v>17</v>
      </c>
      <c r="F1664">
        <v>1115000</v>
      </c>
      <c r="G1664" t="s">
        <v>195</v>
      </c>
      <c r="H1664" t="s">
        <v>303</v>
      </c>
      <c r="I1664" t="s">
        <v>304</v>
      </c>
      <c r="J1664" t="s">
        <v>39</v>
      </c>
      <c r="K1664" t="s">
        <v>40</v>
      </c>
      <c r="L1664" t="s">
        <v>23</v>
      </c>
      <c r="M1664">
        <v>17500</v>
      </c>
      <c r="N1664" t="s">
        <v>42</v>
      </c>
      <c r="O1664" t="s">
        <v>59</v>
      </c>
      <c r="P1664">
        <v>8391648</v>
      </c>
      <c r="Q1664" t="s">
        <v>44</v>
      </c>
      <c r="R1664" t="str">
        <f t="shared" si="76"/>
        <v>Tertile 3</v>
      </c>
      <c r="S1664" t="str">
        <f t="shared" si="77"/>
        <v>Eligible</v>
      </c>
    </row>
    <row r="1665" spans="1:19" x14ac:dyDescent="0.35">
      <c r="A1665" t="s">
        <v>2933</v>
      </c>
      <c r="B1665" s="1">
        <v>44664</v>
      </c>
      <c r="C1665" s="5" t="str">
        <f t="shared" si="75"/>
        <v>04</v>
      </c>
      <c r="D1665" t="s">
        <v>224</v>
      </c>
      <c r="E1665" t="s">
        <v>17</v>
      </c>
      <c r="F1665">
        <v>1160000</v>
      </c>
      <c r="G1665" t="s">
        <v>137</v>
      </c>
      <c r="H1665" t="s">
        <v>174</v>
      </c>
      <c r="I1665" t="s">
        <v>257</v>
      </c>
      <c r="J1665" t="s">
        <v>39</v>
      </c>
      <c r="K1665" t="s">
        <v>40</v>
      </c>
      <c r="L1665" t="s">
        <v>50</v>
      </c>
      <c r="M1665">
        <v>17000</v>
      </c>
      <c r="N1665" t="s">
        <v>24</v>
      </c>
      <c r="O1665" t="s">
        <v>43</v>
      </c>
      <c r="P1665">
        <v>8457659</v>
      </c>
      <c r="Q1665" t="s">
        <v>26</v>
      </c>
      <c r="R1665" t="str">
        <f t="shared" si="76"/>
        <v>Tertile 3</v>
      </c>
      <c r="S1665" t="str">
        <f t="shared" si="77"/>
        <v>Eligible</v>
      </c>
    </row>
    <row r="1666" spans="1:19" x14ac:dyDescent="0.35">
      <c r="A1666" t="s">
        <v>2950</v>
      </c>
      <c r="B1666" s="1">
        <v>44664</v>
      </c>
      <c r="C1666" s="5" t="str">
        <f t="shared" ref="C1666:C1729" si="78">TEXT(B1666,$V$22)</f>
        <v>04</v>
      </c>
      <c r="D1666" t="s">
        <v>2951</v>
      </c>
      <c r="E1666" t="s">
        <v>17</v>
      </c>
      <c r="F1666">
        <v>1175000</v>
      </c>
      <c r="G1666" t="s">
        <v>291</v>
      </c>
      <c r="H1666" t="s">
        <v>319</v>
      </c>
      <c r="I1666" t="s">
        <v>320</v>
      </c>
      <c r="J1666" t="s">
        <v>21</v>
      </c>
      <c r="K1666" t="s">
        <v>22</v>
      </c>
      <c r="L1666" t="s">
        <v>41</v>
      </c>
      <c r="M1666">
        <v>15500</v>
      </c>
      <c r="N1666" t="s">
        <v>42</v>
      </c>
      <c r="O1666" t="s">
        <v>110</v>
      </c>
      <c r="P1666">
        <v>6484207</v>
      </c>
      <c r="Q1666" t="s">
        <v>33</v>
      </c>
      <c r="R1666" t="str">
        <f t="shared" ref="R1666:R1729" si="79">IF(F1666&lt;_xlfn.PERCENTILE.INC($F$2:$F$10576,1/3), "Tertile 1",
   IF(F1666&lt;_xlfn.PERCENTILE.INC($F$2:$F$10576,2/3), "Tertile 2", "Tertile 3"))</f>
        <v>Tertile 3</v>
      </c>
      <c r="S1666" t="str">
        <f t="shared" ref="S1666:S1729" si="80">IF(F1666&gt;755000, "Eligible", "Risky")</f>
        <v>Eligible</v>
      </c>
    </row>
    <row r="1667" spans="1:19" x14ac:dyDescent="0.35">
      <c r="A1667" t="s">
        <v>2904</v>
      </c>
      <c r="B1667" s="1">
        <v>44664</v>
      </c>
      <c r="C1667" s="5" t="str">
        <f t="shared" si="78"/>
        <v>04</v>
      </c>
      <c r="D1667" t="s">
        <v>2215</v>
      </c>
      <c r="E1667" t="s">
        <v>17</v>
      </c>
      <c r="F1667">
        <v>1200000</v>
      </c>
      <c r="G1667" t="s">
        <v>137</v>
      </c>
      <c r="H1667" t="s">
        <v>30</v>
      </c>
      <c r="I1667" t="s">
        <v>347</v>
      </c>
      <c r="J1667" t="s">
        <v>39</v>
      </c>
      <c r="K1667" t="s">
        <v>40</v>
      </c>
      <c r="L1667" t="s">
        <v>23</v>
      </c>
      <c r="M1667">
        <v>19000</v>
      </c>
      <c r="N1667" t="s">
        <v>24</v>
      </c>
      <c r="O1667" t="s">
        <v>83</v>
      </c>
      <c r="P1667">
        <v>7211777</v>
      </c>
      <c r="Q1667" t="s">
        <v>26</v>
      </c>
      <c r="R1667" t="str">
        <f t="shared" si="79"/>
        <v>Tertile 3</v>
      </c>
      <c r="S1667" t="str">
        <f t="shared" si="80"/>
        <v>Eligible</v>
      </c>
    </row>
    <row r="1668" spans="1:19" x14ac:dyDescent="0.35">
      <c r="A1668" t="s">
        <v>2908</v>
      </c>
      <c r="B1668" s="1">
        <v>44664</v>
      </c>
      <c r="C1668" s="5" t="str">
        <f t="shared" si="78"/>
        <v>04</v>
      </c>
      <c r="D1668" t="s">
        <v>190</v>
      </c>
      <c r="E1668" t="s">
        <v>17</v>
      </c>
      <c r="F1668">
        <v>1200000</v>
      </c>
      <c r="G1668" t="s">
        <v>80</v>
      </c>
      <c r="H1668" t="s">
        <v>94</v>
      </c>
      <c r="I1668" t="s">
        <v>344</v>
      </c>
      <c r="J1668" t="s">
        <v>39</v>
      </c>
      <c r="K1668" t="s">
        <v>40</v>
      </c>
      <c r="L1668" t="s">
        <v>50</v>
      </c>
      <c r="M1668">
        <v>54000</v>
      </c>
      <c r="N1668" t="s">
        <v>66</v>
      </c>
      <c r="O1668" t="s">
        <v>110</v>
      </c>
      <c r="P1668">
        <v>8796736</v>
      </c>
      <c r="Q1668" t="s">
        <v>67</v>
      </c>
      <c r="R1668" t="str">
        <f t="shared" si="79"/>
        <v>Tertile 3</v>
      </c>
      <c r="S1668" t="str">
        <f t="shared" si="80"/>
        <v>Eligible</v>
      </c>
    </row>
    <row r="1669" spans="1:19" x14ac:dyDescent="0.35">
      <c r="A1669" t="s">
        <v>2921</v>
      </c>
      <c r="B1669" s="1">
        <v>44664</v>
      </c>
      <c r="C1669" s="5" t="str">
        <f t="shared" si="78"/>
        <v>04</v>
      </c>
      <c r="D1669" t="s">
        <v>452</v>
      </c>
      <c r="E1669" t="s">
        <v>17</v>
      </c>
      <c r="F1669">
        <v>1200000</v>
      </c>
      <c r="G1669" t="s">
        <v>80</v>
      </c>
      <c r="H1669" t="s">
        <v>174</v>
      </c>
      <c r="I1669" t="s">
        <v>597</v>
      </c>
      <c r="J1669" t="s">
        <v>21</v>
      </c>
      <c r="K1669" t="s">
        <v>22</v>
      </c>
      <c r="L1669" t="s">
        <v>50</v>
      </c>
      <c r="M1669">
        <v>31000</v>
      </c>
      <c r="N1669" t="s">
        <v>66</v>
      </c>
      <c r="O1669" t="s">
        <v>110</v>
      </c>
      <c r="P1669">
        <v>6110550</v>
      </c>
      <c r="Q1669" t="s">
        <v>67</v>
      </c>
      <c r="R1669" t="str">
        <f t="shared" si="79"/>
        <v>Tertile 3</v>
      </c>
      <c r="S1669" t="str">
        <f t="shared" si="80"/>
        <v>Eligible</v>
      </c>
    </row>
    <row r="1670" spans="1:19" x14ac:dyDescent="0.35">
      <c r="A1670" t="s">
        <v>2946</v>
      </c>
      <c r="B1670" s="1">
        <v>44664</v>
      </c>
      <c r="C1670" s="5" t="str">
        <f t="shared" si="78"/>
        <v>04</v>
      </c>
      <c r="D1670" t="s">
        <v>764</v>
      </c>
      <c r="E1670" t="s">
        <v>17</v>
      </c>
      <c r="F1670">
        <v>1336000</v>
      </c>
      <c r="G1670" t="s">
        <v>252</v>
      </c>
      <c r="H1670" t="s">
        <v>126</v>
      </c>
      <c r="I1670" t="s">
        <v>856</v>
      </c>
      <c r="J1670" t="s">
        <v>21</v>
      </c>
      <c r="K1670" t="s">
        <v>22</v>
      </c>
      <c r="L1670" t="s">
        <v>23</v>
      </c>
      <c r="M1670">
        <v>31600</v>
      </c>
      <c r="N1670" t="s">
        <v>72</v>
      </c>
      <c r="O1670" t="s">
        <v>25</v>
      </c>
      <c r="P1670">
        <v>6673630</v>
      </c>
      <c r="Q1670" t="s">
        <v>67</v>
      </c>
      <c r="R1670" t="str">
        <f t="shared" si="79"/>
        <v>Tertile 3</v>
      </c>
      <c r="S1670" t="str">
        <f t="shared" si="80"/>
        <v>Eligible</v>
      </c>
    </row>
    <row r="1671" spans="1:19" x14ac:dyDescent="0.35">
      <c r="A1671" t="s">
        <v>2913</v>
      </c>
      <c r="B1671" s="1">
        <v>44664</v>
      </c>
      <c r="C1671" s="5" t="str">
        <f t="shared" si="78"/>
        <v>04</v>
      </c>
      <c r="D1671" t="s">
        <v>287</v>
      </c>
      <c r="E1671" t="s">
        <v>17</v>
      </c>
      <c r="F1671">
        <v>1385000</v>
      </c>
      <c r="G1671" t="s">
        <v>142</v>
      </c>
      <c r="H1671" t="s">
        <v>19</v>
      </c>
      <c r="I1671" t="s">
        <v>316</v>
      </c>
      <c r="J1671" t="s">
        <v>39</v>
      </c>
      <c r="K1671" t="s">
        <v>40</v>
      </c>
      <c r="L1671" t="s">
        <v>41</v>
      </c>
      <c r="M1671">
        <v>43500</v>
      </c>
      <c r="N1671" t="s">
        <v>51</v>
      </c>
      <c r="O1671" t="s">
        <v>59</v>
      </c>
      <c r="P1671">
        <v>6979201</v>
      </c>
      <c r="Q1671" t="s">
        <v>52</v>
      </c>
      <c r="R1671" t="str">
        <f t="shared" si="79"/>
        <v>Tertile 3</v>
      </c>
      <c r="S1671" t="str">
        <f t="shared" si="80"/>
        <v>Eligible</v>
      </c>
    </row>
    <row r="1672" spans="1:19" x14ac:dyDescent="0.35">
      <c r="A1672" t="s">
        <v>2948</v>
      </c>
      <c r="B1672" s="1">
        <v>44664</v>
      </c>
      <c r="C1672" s="5" t="str">
        <f t="shared" si="78"/>
        <v>04</v>
      </c>
      <c r="D1672" t="s">
        <v>2949</v>
      </c>
      <c r="E1672" t="s">
        <v>17</v>
      </c>
      <c r="F1672">
        <v>1400000</v>
      </c>
      <c r="G1672" t="s">
        <v>288</v>
      </c>
      <c r="H1672" t="s">
        <v>108</v>
      </c>
      <c r="I1672" t="s">
        <v>161</v>
      </c>
      <c r="J1672" t="s">
        <v>21</v>
      </c>
      <c r="K1672" t="s">
        <v>22</v>
      </c>
      <c r="L1672" t="s">
        <v>23</v>
      </c>
      <c r="M1672">
        <v>17000</v>
      </c>
      <c r="N1672" t="s">
        <v>32</v>
      </c>
      <c r="O1672" t="s">
        <v>59</v>
      </c>
      <c r="P1672">
        <v>7435378</v>
      </c>
      <c r="Q1672" t="s">
        <v>26</v>
      </c>
      <c r="R1672" t="str">
        <f t="shared" si="79"/>
        <v>Tertile 3</v>
      </c>
      <c r="S1672" t="str">
        <f t="shared" si="80"/>
        <v>Eligible</v>
      </c>
    </row>
    <row r="1673" spans="1:19" x14ac:dyDescent="0.35">
      <c r="A1673" t="s">
        <v>2920</v>
      </c>
      <c r="B1673" s="1">
        <v>44664</v>
      </c>
      <c r="C1673" s="5" t="str">
        <f t="shared" si="78"/>
        <v>04</v>
      </c>
      <c r="D1673" t="s">
        <v>439</v>
      </c>
      <c r="E1673" t="s">
        <v>17</v>
      </c>
      <c r="F1673">
        <v>1450000</v>
      </c>
      <c r="G1673" t="s">
        <v>160</v>
      </c>
      <c r="H1673" t="s">
        <v>138</v>
      </c>
      <c r="I1673" t="s">
        <v>269</v>
      </c>
      <c r="J1673" t="s">
        <v>21</v>
      </c>
      <c r="K1673" t="s">
        <v>22</v>
      </c>
      <c r="L1673" t="s">
        <v>23</v>
      </c>
      <c r="M1673">
        <v>27000</v>
      </c>
      <c r="N1673" t="s">
        <v>58</v>
      </c>
      <c r="O1673" t="s">
        <v>25</v>
      </c>
      <c r="P1673">
        <v>7113668</v>
      </c>
      <c r="Q1673" t="s">
        <v>60</v>
      </c>
      <c r="R1673" t="str">
        <f t="shared" si="79"/>
        <v>Tertile 3</v>
      </c>
      <c r="S1673" t="str">
        <f t="shared" si="80"/>
        <v>Eligible</v>
      </c>
    </row>
    <row r="1674" spans="1:19" x14ac:dyDescent="0.35">
      <c r="A1674" t="s">
        <v>2906</v>
      </c>
      <c r="B1674" s="1">
        <v>44664</v>
      </c>
      <c r="C1674" s="5" t="str">
        <f t="shared" si="78"/>
        <v>04</v>
      </c>
      <c r="D1674" t="s">
        <v>2907</v>
      </c>
      <c r="E1674" t="s">
        <v>86</v>
      </c>
      <c r="F1674">
        <v>1490000</v>
      </c>
      <c r="G1674" t="s">
        <v>160</v>
      </c>
      <c r="H1674" t="s">
        <v>183</v>
      </c>
      <c r="I1674" t="s">
        <v>184</v>
      </c>
      <c r="J1674" t="s">
        <v>39</v>
      </c>
      <c r="K1674" t="s">
        <v>40</v>
      </c>
      <c r="L1674" t="s">
        <v>50</v>
      </c>
      <c r="M1674">
        <v>20000</v>
      </c>
      <c r="N1674" t="s">
        <v>58</v>
      </c>
      <c r="O1674" t="s">
        <v>43</v>
      </c>
      <c r="P1674">
        <v>8318373</v>
      </c>
      <c r="Q1674" t="s">
        <v>60</v>
      </c>
      <c r="R1674" t="str">
        <f t="shared" si="79"/>
        <v>Tertile 3</v>
      </c>
      <c r="S1674" t="str">
        <f t="shared" si="80"/>
        <v>Eligible</v>
      </c>
    </row>
    <row r="1675" spans="1:19" x14ac:dyDescent="0.35">
      <c r="A1675" t="s">
        <v>2898</v>
      </c>
      <c r="B1675" s="1">
        <v>44664</v>
      </c>
      <c r="C1675" s="5" t="str">
        <f t="shared" si="78"/>
        <v>04</v>
      </c>
      <c r="D1675" t="s">
        <v>702</v>
      </c>
      <c r="E1675" t="s">
        <v>17</v>
      </c>
      <c r="F1675">
        <v>1810000</v>
      </c>
      <c r="G1675" t="s">
        <v>248</v>
      </c>
      <c r="H1675" t="s">
        <v>56</v>
      </c>
      <c r="I1675" t="s">
        <v>57</v>
      </c>
      <c r="J1675" t="s">
        <v>21</v>
      </c>
      <c r="K1675" t="s">
        <v>22</v>
      </c>
      <c r="L1675" t="s">
        <v>41</v>
      </c>
      <c r="M1675">
        <v>24000</v>
      </c>
      <c r="N1675" t="s">
        <v>66</v>
      </c>
      <c r="O1675" t="s">
        <v>59</v>
      </c>
      <c r="P1675">
        <v>8787330</v>
      </c>
      <c r="Q1675" t="s">
        <v>67</v>
      </c>
      <c r="R1675" t="str">
        <f t="shared" si="79"/>
        <v>Tertile 3</v>
      </c>
      <c r="S1675" t="str">
        <f t="shared" si="80"/>
        <v>Eligible</v>
      </c>
    </row>
    <row r="1676" spans="1:19" x14ac:dyDescent="0.35">
      <c r="A1676" t="s">
        <v>2918</v>
      </c>
      <c r="B1676" s="1">
        <v>44664</v>
      </c>
      <c r="C1676" s="5" t="str">
        <f t="shared" si="78"/>
        <v>04</v>
      </c>
      <c r="D1676" t="s">
        <v>2919</v>
      </c>
      <c r="E1676" t="s">
        <v>17</v>
      </c>
      <c r="F1676">
        <v>1900000</v>
      </c>
      <c r="G1676" t="s">
        <v>80</v>
      </c>
      <c r="H1676" t="s">
        <v>48</v>
      </c>
      <c r="I1676" t="s">
        <v>279</v>
      </c>
      <c r="J1676" t="s">
        <v>39</v>
      </c>
      <c r="K1676" t="s">
        <v>40</v>
      </c>
      <c r="L1676" t="s">
        <v>23</v>
      </c>
      <c r="M1676">
        <v>12000</v>
      </c>
      <c r="N1676" t="s">
        <v>66</v>
      </c>
      <c r="O1676" t="s">
        <v>43</v>
      </c>
      <c r="P1676">
        <v>8184899</v>
      </c>
      <c r="Q1676" t="s">
        <v>67</v>
      </c>
      <c r="R1676" t="str">
        <f t="shared" si="79"/>
        <v>Tertile 3</v>
      </c>
      <c r="S1676" t="str">
        <f t="shared" si="80"/>
        <v>Eligible</v>
      </c>
    </row>
    <row r="1677" spans="1:19" x14ac:dyDescent="0.35">
      <c r="A1677" t="s">
        <v>2956</v>
      </c>
      <c r="B1677" s="1">
        <v>44664</v>
      </c>
      <c r="C1677" s="5" t="str">
        <f t="shared" si="78"/>
        <v>04</v>
      </c>
      <c r="D1677" t="s">
        <v>848</v>
      </c>
      <c r="E1677" t="s">
        <v>17</v>
      </c>
      <c r="F1677">
        <v>1935000</v>
      </c>
      <c r="G1677" t="s">
        <v>90</v>
      </c>
      <c r="H1677" t="s">
        <v>187</v>
      </c>
      <c r="I1677" t="s">
        <v>249</v>
      </c>
      <c r="J1677" t="s">
        <v>39</v>
      </c>
      <c r="K1677" t="s">
        <v>40</v>
      </c>
      <c r="L1677" t="s">
        <v>23</v>
      </c>
      <c r="M1677">
        <v>17500</v>
      </c>
      <c r="N1677" t="s">
        <v>72</v>
      </c>
      <c r="O1677" t="s">
        <v>59</v>
      </c>
      <c r="P1677">
        <v>7604865</v>
      </c>
      <c r="Q1677" t="s">
        <v>67</v>
      </c>
      <c r="R1677" t="str">
        <f t="shared" si="79"/>
        <v>Tertile 3</v>
      </c>
      <c r="S1677" t="str">
        <f t="shared" si="80"/>
        <v>Eligible</v>
      </c>
    </row>
    <row r="1678" spans="1:19" x14ac:dyDescent="0.35">
      <c r="A1678" t="s">
        <v>2957</v>
      </c>
      <c r="B1678" s="1">
        <v>44664</v>
      </c>
      <c r="C1678" s="5" t="str">
        <f t="shared" si="78"/>
        <v>04</v>
      </c>
      <c r="D1678" t="s">
        <v>136</v>
      </c>
      <c r="E1678" t="s">
        <v>17</v>
      </c>
      <c r="F1678">
        <v>1950000</v>
      </c>
      <c r="G1678" t="s">
        <v>166</v>
      </c>
      <c r="H1678" t="s">
        <v>303</v>
      </c>
      <c r="I1678" t="s">
        <v>304</v>
      </c>
      <c r="J1678" t="s">
        <v>21</v>
      </c>
      <c r="K1678" t="s">
        <v>22</v>
      </c>
      <c r="L1678" t="s">
        <v>50</v>
      </c>
      <c r="M1678">
        <v>18000</v>
      </c>
      <c r="N1678" t="s">
        <v>24</v>
      </c>
      <c r="O1678" t="s">
        <v>59</v>
      </c>
      <c r="P1678">
        <v>7436949</v>
      </c>
      <c r="Q1678" t="s">
        <v>73</v>
      </c>
      <c r="R1678" t="str">
        <f t="shared" si="79"/>
        <v>Tertile 3</v>
      </c>
      <c r="S1678" t="str">
        <f t="shared" si="80"/>
        <v>Eligible</v>
      </c>
    </row>
    <row r="1679" spans="1:19" x14ac:dyDescent="0.35">
      <c r="A1679" t="s">
        <v>2958</v>
      </c>
      <c r="B1679" s="1">
        <v>44664</v>
      </c>
      <c r="C1679" s="5" t="str">
        <f t="shared" si="78"/>
        <v>04</v>
      </c>
      <c r="D1679" t="s">
        <v>2959</v>
      </c>
      <c r="E1679" t="s">
        <v>17</v>
      </c>
      <c r="F1679">
        <v>2250000</v>
      </c>
      <c r="G1679" t="s">
        <v>98</v>
      </c>
      <c r="H1679" t="s">
        <v>64</v>
      </c>
      <c r="I1679" t="s">
        <v>77</v>
      </c>
      <c r="J1679" t="s">
        <v>21</v>
      </c>
      <c r="K1679" t="s">
        <v>22</v>
      </c>
      <c r="L1679" t="s">
        <v>50</v>
      </c>
      <c r="M1679">
        <v>36000</v>
      </c>
      <c r="N1679" t="s">
        <v>32</v>
      </c>
      <c r="O1679" t="s">
        <v>43</v>
      </c>
      <c r="P1679">
        <v>8269923</v>
      </c>
      <c r="Q1679" t="s">
        <v>26</v>
      </c>
      <c r="R1679" t="str">
        <f t="shared" si="79"/>
        <v>Tertile 3</v>
      </c>
      <c r="S1679" t="str">
        <f t="shared" si="80"/>
        <v>Eligible</v>
      </c>
    </row>
    <row r="1680" spans="1:19" x14ac:dyDescent="0.35">
      <c r="A1680" t="s">
        <v>2938</v>
      </c>
      <c r="B1680" s="1">
        <v>44664</v>
      </c>
      <c r="C1680" s="5" t="str">
        <f t="shared" si="78"/>
        <v>04</v>
      </c>
      <c r="D1680" t="s">
        <v>1332</v>
      </c>
      <c r="E1680" t="s">
        <v>17</v>
      </c>
      <c r="F1680">
        <v>3300000</v>
      </c>
      <c r="G1680" t="s">
        <v>244</v>
      </c>
      <c r="H1680" t="s">
        <v>138</v>
      </c>
      <c r="I1680" t="s">
        <v>269</v>
      </c>
      <c r="J1680" t="s">
        <v>39</v>
      </c>
      <c r="K1680" t="s">
        <v>40</v>
      </c>
      <c r="L1680" t="s">
        <v>23</v>
      </c>
      <c r="M1680">
        <v>15000</v>
      </c>
      <c r="N1680" t="s">
        <v>58</v>
      </c>
      <c r="O1680" t="s">
        <v>25</v>
      </c>
      <c r="P1680">
        <v>7296635</v>
      </c>
      <c r="Q1680" t="s">
        <v>60</v>
      </c>
      <c r="R1680" t="str">
        <f t="shared" si="79"/>
        <v>Tertile 3</v>
      </c>
      <c r="S1680" t="str">
        <f t="shared" si="80"/>
        <v>Eligible</v>
      </c>
    </row>
    <row r="1681" spans="1:19" x14ac:dyDescent="0.35">
      <c r="A1681" t="s">
        <v>2942</v>
      </c>
      <c r="B1681" s="1">
        <v>44664</v>
      </c>
      <c r="C1681" s="5" t="str">
        <f t="shared" si="78"/>
        <v>04</v>
      </c>
      <c r="D1681" t="s">
        <v>2943</v>
      </c>
      <c r="E1681" t="s">
        <v>17</v>
      </c>
      <c r="F1681">
        <v>3450000</v>
      </c>
      <c r="G1681" t="s">
        <v>268</v>
      </c>
      <c r="H1681" t="s">
        <v>19</v>
      </c>
      <c r="I1681" t="s">
        <v>316</v>
      </c>
      <c r="J1681" t="s">
        <v>39</v>
      </c>
      <c r="K1681" t="s">
        <v>40</v>
      </c>
      <c r="L1681" t="s">
        <v>41</v>
      </c>
      <c r="M1681">
        <v>43000</v>
      </c>
      <c r="N1681" t="s">
        <v>24</v>
      </c>
      <c r="O1681" t="s">
        <v>59</v>
      </c>
      <c r="P1681">
        <v>8146709</v>
      </c>
      <c r="Q1681" t="s">
        <v>26</v>
      </c>
      <c r="R1681" t="str">
        <f t="shared" si="79"/>
        <v>Tertile 3</v>
      </c>
      <c r="S1681" t="str">
        <f t="shared" si="80"/>
        <v>Eligible</v>
      </c>
    </row>
    <row r="1682" spans="1:19" x14ac:dyDescent="0.35">
      <c r="A1682" t="s">
        <v>2967</v>
      </c>
      <c r="B1682" s="1">
        <v>44665</v>
      </c>
      <c r="C1682" s="5" t="str">
        <f t="shared" si="78"/>
        <v>04</v>
      </c>
      <c r="D1682" t="s">
        <v>2021</v>
      </c>
      <c r="E1682" t="s">
        <v>17</v>
      </c>
      <c r="F1682">
        <v>13500</v>
      </c>
      <c r="G1682" t="s">
        <v>288</v>
      </c>
      <c r="H1682" t="s">
        <v>48</v>
      </c>
      <c r="I1682" t="s">
        <v>123</v>
      </c>
      <c r="J1682" t="s">
        <v>21</v>
      </c>
      <c r="K1682" t="s">
        <v>22</v>
      </c>
      <c r="L1682" t="s">
        <v>41</v>
      </c>
      <c r="M1682">
        <v>12000</v>
      </c>
      <c r="N1682" t="s">
        <v>32</v>
      </c>
      <c r="O1682" t="s">
        <v>25</v>
      </c>
      <c r="P1682">
        <v>6092729</v>
      </c>
      <c r="Q1682" t="s">
        <v>33</v>
      </c>
      <c r="R1682" t="str">
        <f t="shared" si="79"/>
        <v>Tertile 1</v>
      </c>
      <c r="S1682" t="str">
        <f t="shared" si="80"/>
        <v>Risky</v>
      </c>
    </row>
    <row r="1683" spans="1:19" x14ac:dyDescent="0.35">
      <c r="A1683" t="s">
        <v>2965</v>
      </c>
      <c r="B1683" s="1">
        <v>44665</v>
      </c>
      <c r="C1683" s="5" t="str">
        <f t="shared" si="78"/>
        <v>04</v>
      </c>
      <c r="D1683" t="s">
        <v>818</v>
      </c>
      <c r="E1683" t="s">
        <v>17</v>
      </c>
      <c r="F1683">
        <v>396000</v>
      </c>
      <c r="G1683" t="s">
        <v>166</v>
      </c>
      <c r="H1683" t="s">
        <v>19</v>
      </c>
      <c r="I1683" t="s">
        <v>307</v>
      </c>
      <c r="J1683" t="s">
        <v>39</v>
      </c>
      <c r="K1683" t="s">
        <v>40</v>
      </c>
      <c r="L1683" t="s">
        <v>23</v>
      </c>
      <c r="M1683">
        <v>49000</v>
      </c>
      <c r="N1683" t="s">
        <v>24</v>
      </c>
      <c r="O1683" t="s">
        <v>83</v>
      </c>
      <c r="P1683">
        <v>6116508</v>
      </c>
      <c r="Q1683" t="s">
        <v>26</v>
      </c>
      <c r="R1683" t="str">
        <f t="shared" si="79"/>
        <v>Tertile 1</v>
      </c>
      <c r="S1683" t="str">
        <f t="shared" si="80"/>
        <v>Risky</v>
      </c>
    </row>
    <row r="1684" spans="1:19" x14ac:dyDescent="0.35">
      <c r="A1684" t="s">
        <v>2964</v>
      </c>
      <c r="B1684" s="1">
        <v>44665</v>
      </c>
      <c r="C1684" s="5" t="str">
        <f t="shared" si="78"/>
        <v>04</v>
      </c>
      <c r="D1684" t="s">
        <v>862</v>
      </c>
      <c r="E1684" t="s">
        <v>17</v>
      </c>
      <c r="F1684">
        <v>770000</v>
      </c>
      <c r="G1684" t="s">
        <v>63</v>
      </c>
      <c r="H1684" t="s">
        <v>108</v>
      </c>
      <c r="I1684" t="s">
        <v>109</v>
      </c>
      <c r="J1684" t="s">
        <v>39</v>
      </c>
      <c r="K1684" t="s">
        <v>40</v>
      </c>
      <c r="L1684" t="s">
        <v>23</v>
      </c>
      <c r="M1684">
        <v>12001</v>
      </c>
      <c r="N1684" t="s">
        <v>66</v>
      </c>
      <c r="O1684" t="s">
        <v>110</v>
      </c>
      <c r="P1684">
        <v>8108872</v>
      </c>
      <c r="Q1684" t="s">
        <v>67</v>
      </c>
      <c r="R1684" t="str">
        <f t="shared" si="79"/>
        <v>Tertile 2</v>
      </c>
      <c r="S1684" t="str">
        <f t="shared" si="80"/>
        <v>Eligible</v>
      </c>
    </row>
    <row r="1685" spans="1:19" x14ac:dyDescent="0.35">
      <c r="A1685" t="s">
        <v>2966</v>
      </c>
      <c r="B1685" s="1">
        <v>44665</v>
      </c>
      <c r="C1685" s="5" t="str">
        <f t="shared" si="78"/>
        <v>04</v>
      </c>
      <c r="D1685" t="s">
        <v>524</v>
      </c>
      <c r="E1685" t="s">
        <v>17</v>
      </c>
      <c r="F1685">
        <v>1075000</v>
      </c>
      <c r="G1685" t="s">
        <v>166</v>
      </c>
      <c r="H1685" t="s">
        <v>369</v>
      </c>
      <c r="I1685" t="s">
        <v>492</v>
      </c>
      <c r="J1685" t="s">
        <v>21</v>
      </c>
      <c r="K1685" t="s">
        <v>22</v>
      </c>
      <c r="L1685" t="s">
        <v>50</v>
      </c>
      <c r="M1685">
        <v>27500</v>
      </c>
      <c r="N1685" t="s">
        <v>24</v>
      </c>
      <c r="O1685" t="s">
        <v>110</v>
      </c>
      <c r="P1685">
        <v>6649928</v>
      </c>
      <c r="Q1685" t="s">
        <v>26</v>
      </c>
      <c r="R1685" t="str">
        <f t="shared" si="79"/>
        <v>Tertile 3</v>
      </c>
      <c r="S1685" t="str">
        <f t="shared" si="80"/>
        <v>Eligible</v>
      </c>
    </row>
    <row r="1686" spans="1:19" x14ac:dyDescent="0.35">
      <c r="A1686" t="s">
        <v>2968</v>
      </c>
      <c r="B1686" s="1">
        <v>44665</v>
      </c>
      <c r="C1686" s="5" t="str">
        <f t="shared" si="78"/>
        <v>04</v>
      </c>
      <c r="D1686" t="s">
        <v>2969</v>
      </c>
      <c r="E1686" t="s">
        <v>17</v>
      </c>
      <c r="F1686">
        <v>2000000</v>
      </c>
      <c r="G1686" t="s">
        <v>152</v>
      </c>
      <c r="H1686" t="s">
        <v>94</v>
      </c>
      <c r="I1686" t="s">
        <v>630</v>
      </c>
      <c r="J1686" t="s">
        <v>39</v>
      </c>
      <c r="K1686" t="s">
        <v>40</v>
      </c>
      <c r="L1686" t="s">
        <v>23</v>
      </c>
      <c r="M1686">
        <v>53000</v>
      </c>
      <c r="N1686" t="s">
        <v>66</v>
      </c>
      <c r="O1686" t="s">
        <v>59</v>
      </c>
      <c r="P1686">
        <v>6212606</v>
      </c>
      <c r="Q1686" t="s">
        <v>60</v>
      </c>
      <c r="R1686" t="str">
        <f t="shared" si="79"/>
        <v>Tertile 3</v>
      </c>
      <c r="S1686" t="str">
        <f t="shared" si="80"/>
        <v>Eligible</v>
      </c>
    </row>
    <row r="1687" spans="1:19" x14ac:dyDescent="0.35">
      <c r="A1687" t="s">
        <v>2986</v>
      </c>
      <c r="B1687" s="1">
        <v>44667</v>
      </c>
      <c r="C1687" s="5" t="str">
        <f t="shared" si="78"/>
        <v>04</v>
      </c>
      <c r="D1687" t="s">
        <v>2987</v>
      </c>
      <c r="E1687" t="s">
        <v>86</v>
      </c>
      <c r="F1687">
        <v>13500</v>
      </c>
      <c r="G1687" t="s">
        <v>291</v>
      </c>
      <c r="H1687" t="s">
        <v>369</v>
      </c>
      <c r="I1687" t="s">
        <v>492</v>
      </c>
      <c r="J1687" t="s">
        <v>21</v>
      </c>
      <c r="K1687" t="s">
        <v>22</v>
      </c>
      <c r="L1687" t="s">
        <v>50</v>
      </c>
      <c r="M1687">
        <v>27000</v>
      </c>
      <c r="N1687" t="s">
        <v>42</v>
      </c>
      <c r="O1687" t="s">
        <v>110</v>
      </c>
      <c r="P1687">
        <v>6211903</v>
      </c>
      <c r="Q1687" t="s">
        <v>44</v>
      </c>
      <c r="R1687" t="str">
        <f t="shared" si="79"/>
        <v>Tertile 1</v>
      </c>
      <c r="S1687" t="str">
        <f t="shared" si="80"/>
        <v>Risky</v>
      </c>
    </row>
    <row r="1688" spans="1:19" x14ac:dyDescent="0.35">
      <c r="A1688" t="s">
        <v>2993</v>
      </c>
      <c r="B1688" s="1">
        <v>44667</v>
      </c>
      <c r="C1688" s="5" t="str">
        <f t="shared" si="78"/>
        <v>04</v>
      </c>
      <c r="D1688" t="s">
        <v>1618</v>
      </c>
      <c r="E1688" t="s">
        <v>86</v>
      </c>
      <c r="F1688">
        <v>13500</v>
      </c>
      <c r="G1688" t="s">
        <v>166</v>
      </c>
      <c r="H1688" t="s">
        <v>187</v>
      </c>
      <c r="I1688" t="s">
        <v>208</v>
      </c>
      <c r="J1688" t="s">
        <v>39</v>
      </c>
      <c r="K1688" t="s">
        <v>40</v>
      </c>
      <c r="L1688" t="s">
        <v>41</v>
      </c>
      <c r="M1688">
        <v>25000</v>
      </c>
      <c r="N1688" t="s">
        <v>24</v>
      </c>
      <c r="O1688" t="s">
        <v>110</v>
      </c>
      <c r="P1688">
        <v>7722365</v>
      </c>
      <c r="Q1688" t="s">
        <v>26</v>
      </c>
      <c r="R1688" t="str">
        <f t="shared" si="79"/>
        <v>Tertile 1</v>
      </c>
      <c r="S1688" t="str">
        <f t="shared" si="80"/>
        <v>Risky</v>
      </c>
    </row>
    <row r="1689" spans="1:19" x14ac:dyDescent="0.35">
      <c r="A1689" t="s">
        <v>2996</v>
      </c>
      <c r="B1689" s="1">
        <v>44667</v>
      </c>
      <c r="C1689" s="5" t="str">
        <f t="shared" si="78"/>
        <v>04</v>
      </c>
      <c r="D1689" t="s">
        <v>1049</v>
      </c>
      <c r="E1689" t="s">
        <v>17</v>
      </c>
      <c r="F1689">
        <v>13500</v>
      </c>
      <c r="G1689" t="s">
        <v>103</v>
      </c>
      <c r="H1689" t="s">
        <v>148</v>
      </c>
      <c r="I1689" t="s">
        <v>765</v>
      </c>
      <c r="J1689" t="s">
        <v>39</v>
      </c>
      <c r="K1689" t="s">
        <v>40</v>
      </c>
      <c r="L1689" t="s">
        <v>23</v>
      </c>
      <c r="M1689">
        <v>25000</v>
      </c>
      <c r="N1689" t="s">
        <v>42</v>
      </c>
      <c r="O1689" t="s">
        <v>25</v>
      </c>
      <c r="P1689">
        <v>7502126</v>
      </c>
      <c r="Q1689" t="s">
        <v>44</v>
      </c>
      <c r="R1689" t="str">
        <f t="shared" si="79"/>
        <v>Tertile 1</v>
      </c>
      <c r="S1689" t="str">
        <f t="shared" si="80"/>
        <v>Risky</v>
      </c>
    </row>
    <row r="1690" spans="1:19" x14ac:dyDescent="0.35">
      <c r="A1690" t="s">
        <v>3002</v>
      </c>
      <c r="B1690" s="1">
        <v>44667</v>
      </c>
      <c r="C1690" s="5" t="str">
        <f t="shared" si="78"/>
        <v>04</v>
      </c>
      <c r="D1690" t="s">
        <v>1302</v>
      </c>
      <c r="E1690" t="s">
        <v>17</v>
      </c>
      <c r="F1690">
        <v>13500</v>
      </c>
      <c r="G1690" t="s">
        <v>80</v>
      </c>
      <c r="H1690" t="s">
        <v>104</v>
      </c>
      <c r="I1690" t="s">
        <v>487</v>
      </c>
      <c r="J1690" t="s">
        <v>39</v>
      </c>
      <c r="K1690" t="s">
        <v>40</v>
      </c>
      <c r="L1690" t="s">
        <v>50</v>
      </c>
      <c r="M1690">
        <v>14000</v>
      </c>
      <c r="N1690" t="s">
        <v>66</v>
      </c>
      <c r="O1690" t="s">
        <v>25</v>
      </c>
      <c r="P1690">
        <v>7943264</v>
      </c>
      <c r="Q1690" t="s">
        <v>67</v>
      </c>
      <c r="R1690" t="str">
        <f t="shared" si="79"/>
        <v>Tertile 1</v>
      </c>
      <c r="S1690" t="str">
        <f t="shared" si="80"/>
        <v>Risky</v>
      </c>
    </row>
    <row r="1691" spans="1:19" x14ac:dyDescent="0.35">
      <c r="A1691" t="s">
        <v>3005</v>
      </c>
      <c r="B1691" s="1">
        <v>44667</v>
      </c>
      <c r="C1691" s="5" t="str">
        <f t="shared" si="78"/>
        <v>04</v>
      </c>
      <c r="D1691" t="s">
        <v>1168</v>
      </c>
      <c r="E1691" t="s">
        <v>17</v>
      </c>
      <c r="F1691">
        <v>13500</v>
      </c>
      <c r="G1691" t="s">
        <v>166</v>
      </c>
      <c r="H1691" t="s">
        <v>104</v>
      </c>
      <c r="I1691" t="s">
        <v>105</v>
      </c>
      <c r="J1691" t="s">
        <v>21</v>
      </c>
      <c r="K1691" t="s">
        <v>22</v>
      </c>
      <c r="L1691" t="s">
        <v>23</v>
      </c>
      <c r="M1691">
        <v>9000</v>
      </c>
      <c r="N1691" t="s">
        <v>24</v>
      </c>
      <c r="O1691" t="s">
        <v>59</v>
      </c>
      <c r="P1691">
        <v>6439131</v>
      </c>
      <c r="Q1691" t="s">
        <v>26</v>
      </c>
      <c r="R1691" t="str">
        <f t="shared" si="79"/>
        <v>Tertile 1</v>
      </c>
      <c r="S1691" t="str">
        <f t="shared" si="80"/>
        <v>Risky</v>
      </c>
    </row>
    <row r="1692" spans="1:19" x14ac:dyDescent="0.35">
      <c r="A1692" t="s">
        <v>3007</v>
      </c>
      <c r="B1692" s="1">
        <v>44667</v>
      </c>
      <c r="C1692" s="5" t="str">
        <f t="shared" si="78"/>
        <v>04</v>
      </c>
      <c r="D1692" t="s">
        <v>3008</v>
      </c>
      <c r="E1692" t="s">
        <v>17</v>
      </c>
      <c r="F1692">
        <v>13500</v>
      </c>
      <c r="G1692" t="s">
        <v>103</v>
      </c>
      <c r="H1692" t="s">
        <v>187</v>
      </c>
      <c r="I1692" t="s">
        <v>355</v>
      </c>
      <c r="J1692" t="s">
        <v>21</v>
      </c>
      <c r="K1692" t="s">
        <v>22</v>
      </c>
      <c r="L1692" t="s">
        <v>23</v>
      </c>
      <c r="M1692">
        <v>39000</v>
      </c>
      <c r="N1692" t="s">
        <v>42</v>
      </c>
      <c r="O1692" t="s">
        <v>43</v>
      </c>
      <c r="P1692">
        <v>6511531</v>
      </c>
      <c r="Q1692" t="s">
        <v>44</v>
      </c>
      <c r="R1692" t="str">
        <f t="shared" si="79"/>
        <v>Tertile 1</v>
      </c>
      <c r="S1692" t="str">
        <f t="shared" si="80"/>
        <v>Risky</v>
      </c>
    </row>
    <row r="1693" spans="1:19" x14ac:dyDescent="0.35">
      <c r="A1693" t="s">
        <v>3021</v>
      </c>
      <c r="B1693" s="1">
        <v>44667</v>
      </c>
      <c r="C1693" s="5" t="str">
        <f t="shared" si="78"/>
        <v>04</v>
      </c>
      <c r="D1693" t="s">
        <v>681</v>
      </c>
      <c r="E1693" t="s">
        <v>86</v>
      </c>
      <c r="F1693">
        <v>13500</v>
      </c>
      <c r="G1693" t="s">
        <v>55</v>
      </c>
      <c r="H1693" t="s">
        <v>56</v>
      </c>
      <c r="I1693" t="s">
        <v>57</v>
      </c>
      <c r="J1693" t="s">
        <v>21</v>
      </c>
      <c r="K1693" t="s">
        <v>22</v>
      </c>
      <c r="L1693" t="s">
        <v>23</v>
      </c>
      <c r="M1693">
        <v>23000</v>
      </c>
      <c r="N1693" t="s">
        <v>58</v>
      </c>
      <c r="O1693" t="s">
        <v>59</v>
      </c>
      <c r="P1693">
        <v>8443247</v>
      </c>
      <c r="Q1693" t="s">
        <v>60</v>
      </c>
      <c r="R1693" t="str">
        <f t="shared" si="79"/>
        <v>Tertile 1</v>
      </c>
      <c r="S1693" t="str">
        <f t="shared" si="80"/>
        <v>Risky</v>
      </c>
    </row>
    <row r="1694" spans="1:19" x14ac:dyDescent="0.35">
      <c r="A1694" t="s">
        <v>3022</v>
      </c>
      <c r="B1694" s="1">
        <v>44667</v>
      </c>
      <c r="C1694" s="5" t="str">
        <f t="shared" si="78"/>
        <v>04</v>
      </c>
      <c r="D1694" t="s">
        <v>684</v>
      </c>
      <c r="E1694" t="s">
        <v>17</v>
      </c>
      <c r="F1694">
        <v>13500</v>
      </c>
      <c r="G1694" t="s">
        <v>63</v>
      </c>
      <c r="H1694" t="s">
        <v>369</v>
      </c>
      <c r="I1694" t="s">
        <v>492</v>
      </c>
      <c r="J1694" t="s">
        <v>39</v>
      </c>
      <c r="K1694" t="s">
        <v>40</v>
      </c>
      <c r="L1694" t="s">
        <v>41</v>
      </c>
      <c r="M1694">
        <v>13000</v>
      </c>
      <c r="N1694" t="s">
        <v>66</v>
      </c>
      <c r="O1694" t="s">
        <v>110</v>
      </c>
      <c r="P1694">
        <v>6219248</v>
      </c>
      <c r="Q1694" t="s">
        <v>67</v>
      </c>
      <c r="R1694" t="str">
        <f t="shared" si="79"/>
        <v>Tertile 1</v>
      </c>
      <c r="S1694" t="str">
        <f t="shared" si="80"/>
        <v>Risky</v>
      </c>
    </row>
    <row r="1695" spans="1:19" x14ac:dyDescent="0.35">
      <c r="A1695" t="s">
        <v>3023</v>
      </c>
      <c r="B1695" s="1">
        <v>44667</v>
      </c>
      <c r="C1695" s="5" t="str">
        <f t="shared" si="78"/>
        <v>04</v>
      </c>
      <c r="D1695" t="s">
        <v>711</v>
      </c>
      <c r="E1695" t="s">
        <v>17</v>
      </c>
      <c r="F1695">
        <v>13500</v>
      </c>
      <c r="G1695" t="s">
        <v>70</v>
      </c>
      <c r="H1695" t="s">
        <v>64</v>
      </c>
      <c r="I1695" t="s">
        <v>171</v>
      </c>
      <c r="J1695" t="s">
        <v>21</v>
      </c>
      <c r="K1695" t="s">
        <v>22</v>
      </c>
      <c r="L1695" t="s">
        <v>41</v>
      </c>
      <c r="M1695">
        <v>19000</v>
      </c>
      <c r="N1695" t="s">
        <v>72</v>
      </c>
      <c r="O1695" t="s">
        <v>110</v>
      </c>
      <c r="P1695">
        <v>8755612</v>
      </c>
      <c r="Q1695" t="s">
        <v>73</v>
      </c>
      <c r="R1695" t="str">
        <f t="shared" si="79"/>
        <v>Tertile 1</v>
      </c>
      <c r="S1695" t="str">
        <f t="shared" si="80"/>
        <v>Risky</v>
      </c>
    </row>
    <row r="1696" spans="1:19" x14ac:dyDescent="0.35">
      <c r="A1696" t="s">
        <v>3028</v>
      </c>
      <c r="B1696" s="1">
        <v>44667</v>
      </c>
      <c r="C1696" s="5" t="str">
        <f t="shared" si="78"/>
        <v>04</v>
      </c>
      <c r="D1696" t="s">
        <v>3029</v>
      </c>
      <c r="E1696" t="s">
        <v>86</v>
      </c>
      <c r="F1696">
        <v>13500</v>
      </c>
      <c r="G1696" t="s">
        <v>252</v>
      </c>
      <c r="H1696" t="s">
        <v>99</v>
      </c>
      <c r="I1696" t="s">
        <v>192</v>
      </c>
      <c r="J1696" t="s">
        <v>21</v>
      </c>
      <c r="K1696" t="s">
        <v>22</v>
      </c>
      <c r="L1696" t="s">
        <v>50</v>
      </c>
      <c r="M1696">
        <v>21001</v>
      </c>
      <c r="N1696" t="s">
        <v>72</v>
      </c>
      <c r="O1696" t="s">
        <v>83</v>
      </c>
      <c r="P1696">
        <v>6330057</v>
      </c>
      <c r="Q1696" t="s">
        <v>73</v>
      </c>
      <c r="R1696" t="str">
        <f t="shared" si="79"/>
        <v>Tertile 1</v>
      </c>
      <c r="S1696" t="str">
        <f t="shared" si="80"/>
        <v>Risky</v>
      </c>
    </row>
    <row r="1697" spans="1:19" x14ac:dyDescent="0.35">
      <c r="A1697" t="s">
        <v>3037</v>
      </c>
      <c r="B1697" s="1">
        <v>44667</v>
      </c>
      <c r="C1697" s="5" t="str">
        <f t="shared" si="78"/>
        <v>04</v>
      </c>
      <c r="D1697" t="s">
        <v>2369</v>
      </c>
      <c r="E1697" t="s">
        <v>17</v>
      </c>
      <c r="F1697">
        <v>13500</v>
      </c>
      <c r="G1697" t="s">
        <v>142</v>
      </c>
      <c r="H1697" t="s">
        <v>319</v>
      </c>
      <c r="I1697" t="s">
        <v>471</v>
      </c>
      <c r="J1697" t="s">
        <v>39</v>
      </c>
      <c r="K1697" t="s">
        <v>40</v>
      </c>
      <c r="L1697" t="s">
        <v>41</v>
      </c>
      <c r="M1697">
        <v>25000</v>
      </c>
      <c r="N1697" t="s">
        <v>51</v>
      </c>
      <c r="O1697" t="s">
        <v>25</v>
      </c>
      <c r="P1697">
        <v>7210997</v>
      </c>
      <c r="Q1697" t="s">
        <v>52</v>
      </c>
      <c r="R1697" t="str">
        <f t="shared" si="79"/>
        <v>Tertile 1</v>
      </c>
      <c r="S1697" t="str">
        <f t="shared" si="80"/>
        <v>Risky</v>
      </c>
    </row>
    <row r="1698" spans="1:19" x14ac:dyDescent="0.35">
      <c r="A1698" t="s">
        <v>3046</v>
      </c>
      <c r="B1698" s="1">
        <v>44667</v>
      </c>
      <c r="C1698" s="5" t="str">
        <f t="shared" si="78"/>
        <v>04</v>
      </c>
      <c r="D1698" t="s">
        <v>1856</v>
      </c>
      <c r="E1698" t="s">
        <v>17</v>
      </c>
      <c r="F1698">
        <v>13500</v>
      </c>
      <c r="G1698" t="s">
        <v>76</v>
      </c>
      <c r="H1698" t="s">
        <v>81</v>
      </c>
      <c r="I1698" t="s">
        <v>326</v>
      </c>
      <c r="J1698" t="s">
        <v>39</v>
      </c>
      <c r="K1698" t="s">
        <v>40</v>
      </c>
      <c r="L1698" t="s">
        <v>41</v>
      </c>
      <c r="M1698">
        <v>22000</v>
      </c>
      <c r="N1698" t="s">
        <v>72</v>
      </c>
      <c r="O1698" t="s">
        <v>59</v>
      </c>
      <c r="P1698">
        <v>7013178</v>
      </c>
      <c r="Q1698" t="s">
        <v>67</v>
      </c>
      <c r="R1698" t="str">
        <f t="shared" si="79"/>
        <v>Tertile 1</v>
      </c>
      <c r="S1698" t="str">
        <f t="shared" si="80"/>
        <v>Risky</v>
      </c>
    </row>
    <row r="1699" spans="1:19" x14ac:dyDescent="0.35">
      <c r="A1699" t="s">
        <v>3047</v>
      </c>
      <c r="B1699" s="1">
        <v>44667</v>
      </c>
      <c r="C1699" s="5" t="str">
        <f t="shared" si="78"/>
        <v>04</v>
      </c>
      <c r="D1699" t="s">
        <v>1047</v>
      </c>
      <c r="E1699" t="s">
        <v>86</v>
      </c>
      <c r="F1699">
        <v>13500</v>
      </c>
      <c r="G1699" t="s">
        <v>160</v>
      </c>
      <c r="H1699" t="s">
        <v>167</v>
      </c>
      <c r="I1699" t="s">
        <v>168</v>
      </c>
      <c r="J1699" t="s">
        <v>21</v>
      </c>
      <c r="K1699" t="s">
        <v>22</v>
      </c>
      <c r="L1699" t="s">
        <v>50</v>
      </c>
      <c r="M1699">
        <v>18000</v>
      </c>
      <c r="N1699" t="s">
        <v>58</v>
      </c>
      <c r="O1699" t="s">
        <v>59</v>
      </c>
      <c r="P1699">
        <v>7667767</v>
      </c>
      <c r="Q1699" t="s">
        <v>73</v>
      </c>
      <c r="R1699" t="str">
        <f t="shared" si="79"/>
        <v>Tertile 1</v>
      </c>
      <c r="S1699" t="str">
        <f t="shared" si="80"/>
        <v>Risky</v>
      </c>
    </row>
    <row r="1700" spans="1:19" x14ac:dyDescent="0.35">
      <c r="A1700" t="s">
        <v>3048</v>
      </c>
      <c r="B1700" s="1">
        <v>44667</v>
      </c>
      <c r="C1700" s="5" t="str">
        <f t="shared" si="78"/>
        <v>04</v>
      </c>
      <c r="D1700" t="s">
        <v>1049</v>
      </c>
      <c r="E1700" t="s">
        <v>86</v>
      </c>
      <c r="F1700">
        <v>13500</v>
      </c>
      <c r="G1700" t="s">
        <v>80</v>
      </c>
      <c r="H1700" t="s">
        <v>319</v>
      </c>
      <c r="I1700" t="s">
        <v>478</v>
      </c>
      <c r="J1700" t="s">
        <v>39</v>
      </c>
      <c r="K1700" t="s">
        <v>40</v>
      </c>
      <c r="L1700" t="s">
        <v>50</v>
      </c>
      <c r="M1700">
        <v>14000</v>
      </c>
      <c r="N1700" t="s">
        <v>66</v>
      </c>
      <c r="O1700" t="s">
        <v>110</v>
      </c>
      <c r="P1700">
        <v>7201512</v>
      </c>
      <c r="Q1700" t="s">
        <v>26</v>
      </c>
      <c r="R1700" t="str">
        <f t="shared" si="79"/>
        <v>Tertile 1</v>
      </c>
      <c r="S1700" t="str">
        <f t="shared" si="80"/>
        <v>Risky</v>
      </c>
    </row>
    <row r="1701" spans="1:19" x14ac:dyDescent="0.35">
      <c r="A1701" t="s">
        <v>3049</v>
      </c>
      <c r="B1701" s="1">
        <v>44667</v>
      </c>
      <c r="C1701" s="5" t="str">
        <f t="shared" si="78"/>
        <v>04</v>
      </c>
      <c r="D1701" t="s">
        <v>1051</v>
      </c>
      <c r="E1701" t="s">
        <v>86</v>
      </c>
      <c r="F1701">
        <v>13500</v>
      </c>
      <c r="G1701" t="s">
        <v>160</v>
      </c>
      <c r="H1701" t="s">
        <v>481</v>
      </c>
      <c r="I1701" t="s">
        <v>1154</v>
      </c>
      <c r="J1701" t="s">
        <v>21</v>
      </c>
      <c r="K1701" t="s">
        <v>22</v>
      </c>
      <c r="L1701" t="s">
        <v>41</v>
      </c>
      <c r="M1701">
        <v>69000</v>
      </c>
      <c r="N1701" t="s">
        <v>58</v>
      </c>
      <c r="O1701" t="s">
        <v>110</v>
      </c>
      <c r="P1701">
        <v>7687531</v>
      </c>
      <c r="Q1701" t="s">
        <v>33</v>
      </c>
      <c r="R1701" t="str">
        <f t="shared" si="79"/>
        <v>Tertile 1</v>
      </c>
      <c r="S1701" t="str">
        <f t="shared" si="80"/>
        <v>Risky</v>
      </c>
    </row>
    <row r="1702" spans="1:19" x14ac:dyDescent="0.35">
      <c r="A1702" t="s">
        <v>3061</v>
      </c>
      <c r="B1702" s="1">
        <v>44667</v>
      </c>
      <c r="C1702" s="5" t="str">
        <f t="shared" si="78"/>
        <v>04</v>
      </c>
      <c r="D1702" t="s">
        <v>1170</v>
      </c>
      <c r="E1702" t="s">
        <v>17</v>
      </c>
      <c r="F1702">
        <v>300000</v>
      </c>
      <c r="G1702" t="s">
        <v>152</v>
      </c>
      <c r="H1702" t="s">
        <v>216</v>
      </c>
      <c r="I1702" t="s">
        <v>599</v>
      </c>
      <c r="J1702" t="s">
        <v>21</v>
      </c>
      <c r="K1702" t="s">
        <v>22</v>
      </c>
      <c r="L1702" t="s">
        <v>41</v>
      </c>
      <c r="M1702">
        <v>31000</v>
      </c>
      <c r="N1702" t="s">
        <v>66</v>
      </c>
      <c r="O1702" t="s">
        <v>25</v>
      </c>
      <c r="P1702">
        <v>6158351</v>
      </c>
      <c r="Q1702" t="s">
        <v>44</v>
      </c>
      <c r="R1702" t="str">
        <f t="shared" si="79"/>
        <v>Tertile 1</v>
      </c>
      <c r="S1702" t="str">
        <f t="shared" si="80"/>
        <v>Risky</v>
      </c>
    </row>
    <row r="1703" spans="1:19" x14ac:dyDescent="0.35">
      <c r="A1703" t="s">
        <v>3050</v>
      </c>
      <c r="B1703" s="1">
        <v>44667</v>
      </c>
      <c r="C1703" s="5" t="str">
        <f t="shared" si="78"/>
        <v>04</v>
      </c>
      <c r="D1703" t="s">
        <v>1100</v>
      </c>
      <c r="E1703" t="s">
        <v>86</v>
      </c>
      <c r="F1703">
        <v>370000</v>
      </c>
      <c r="G1703" t="s">
        <v>80</v>
      </c>
      <c r="H1703" t="s">
        <v>187</v>
      </c>
      <c r="I1703" t="s">
        <v>188</v>
      </c>
      <c r="J1703" t="s">
        <v>21</v>
      </c>
      <c r="K1703" t="s">
        <v>22</v>
      </c>
      <c r="L1703" t="s">
        <v>23</v>
      </c>
      <c r="M1703">
        <v>17000</v>
      </c>
      <c r="N1703" t="s">
        <v>66</v>
      </c>
      <c r="O1703" t="s">
        <v>110</v>
      </c>
      <c r="P1703">
        <v>7592760</v>
      </c>
      <c r="Q1703" t="s">
        <v>44</v>
      </c>
      <c r="R1703" t="str">
        <f t="shared" si="79"/>
        <v>Tertile 1</v>
      </c>
      <c r="S1703" t="str">
        <f t="shared" si="80"/>
        <v>Risky</v>
      </c>
    </row>
    <row r="1704" spans="1:19" x14ac:dyDescent="0.35">
      <c r="A1704" t="s">
        <v>3013</v>
      </c>
      <c r="B1704" s="1">
        <v>44667</v>
      </c>
      <c r="C1704" s="5" t="str">
        <f t="shared" si="78"/>
        <v>04</v>
      </c>
      <c r="D1704" t="s">
        <v>569</v>
      </c>
      <c r="E1704" t="s">
        <v>17</v>
      </c>
      <c r="F1704">
        <v>480000</v>
      </c>
      <c r="G1704" t="s">
        <v>147</v>
      </c>
      <c r="H1704" t="s">
        <v>174</v>
      </c>
      <c r="I1704" t="s">
        <v>175</v>
      </c>
      <c r="J1704" t="s">
        <v>39</v>
      </c>
      <c r="K1704" t="s">
        <v>40</v>
      </c>
      <c r="L1704" t="s">
        <v>41</v>
      </c>
      <c r="M1704">
        <v>71000</v>
      </c>
      <c r="N1704" t="s">
        <v>58</v>
      </c>
      <c r="O1704" t="s">
        <v>59</v>
      </c>
      <c r="P1704">
        <v>7538742</v>
      </c>
      <c r="Q1704" t="s">
        <v>60</v>
      </c>
      <c r="R1704" t="str">
        <f t="shared" si="79"/>
        <v>Tertile 1</v>
      </c>
      <c r="S1704" t="str">
        <f t="shared" si="80"/>
        <v>Risky</v>
      </c>
    </row>
    <row r="1705" spans="1:19" x14ac:dyDescent="0.35">
      <c r="A1705" t="s">
        <v>3011</v>
      </c>
      <c r="B1705" s="1">
        <v>44667</v>
      </c>
      <c r="C1705" s="5" t="str">
        <f t="shared" si="78"/>
        <v>04</v>
      </c>
      <c r="D1705" t="s">
        <v>565</v>
      </c>
      <c r="E1705" t="s">
        <v>86</v>
      </c>
      <c r="F1705">
        <v>530000</v>
      </c>
      <c r="G1705" t="s">
        <v>103</v>
      </c>
      <c r="H1705" t="s">
        <v>104</v>
      </c>
      <c r="I1705" t="s">
        <v>487</v>
      </c>
      <c r="J1705" t="s">
        <v>39</v>
      </c>
      <c r="K1705" t="s">
        <v>40</v>
      </c>
      <c r="L1705" t="s">
        <v>50</v>
      </c>
      <c r="M1705">
        <v>16000</v>
      </c>
      <c r="N1705" t="s">
        <v>42</v>
      </c>
      <c r="O1705" t="s">
        <v>25</v>
      </c>
      <c r="P1705">
        <v>6193050</v>
      </c>
      <c r="Q1705" t="s">
        <v>44</v>
      </c>
      <c r="R1705" t="str">
        <f t="shared" si="79"/>
        <v>Tertile 1</v>
      </c>
      <c r="S1705" t="str">
        <f t="shared" si="80"/>
        <v>Risky</v>
      </c>
    </row>
    <row r="1706" spans="1:19" x14ac:dyDescent="0.35">
      <c r="A1706" t="s">
        <v>3035</v>
      </c>
      <c r="B1706" s="1">
        <v>44667</v>
      </c>
      <c r="C1706" s="5" t="str">
        <f t="shared" si="78"/>
        <v>04</v>
      </c>
      <c r="D1706" t="s">
        <v>3036</v>
      </c>
      <c r="E1706" t="s">
        <v>17</v>
      </c>
      <c r="F1706">
        <v>560000</v>
      </c>
      <c r="G1706" t="s">
        <v>103</v>
      </c>
      <c r="H1706" t="s">
        <v>126</v>
      </c>
      <c r="I1706" t="s">
        <v>468</v>
      </c>
      <c r="J1706" t="s">
        <v>39</v>
      </c>
      <c r="K1706" t="s">
        <v>40</v>
      </c>
      <c r="L1706" t="s">
        <v>50</v>
      </c>
      <c r="M1706">
        <v>27000</v>
      </c>
      <c r="N1706" t="s">
        <v>42</v>
      </c>
      <c r="O1706" t="s">
        <v>43</v>
      </c>
      <c r="P1706">
        <v>7671972</v>
      </c>
      <c r="Q1706" t="s">
        <v>44</v>
      </c>
      <c r="R1706" t="str">
        <f t="shared" si="79"/>
        <v>Tertile 2</v>
      </c>
      <c r="S1706" t="str">
        <f t="shared" si="80"/>
        <v>Risky</v>
      </c>
    </row>
    <row r="1707" spans="1:19" x14ac:dyDescent="0.35">
      <c r="A1707" t="s">
        <v>3001</v>
      </c>
      <c r="B1707" s="1">
        <v>44667</v>
      </c>
      <c r="C1707" s="5" t="str">
        <f t="shared" si="78"/>
        <v>04</v>
      </c>
      <c r="D1707" t="s">
        <v>1625</v>
      </c>
      <c r="E1707" t="s">
        <v>86</v>
      </c>
      <c r="F1707">
        <v>571750</v>
      </c>
      <c r="G1707" t="s">
        <v>160</v>
      </c>
      <c r="H1707" t="s">
        <v>99</v>
      </c>
      <c r="I1707" t="s">
        <v>100</v>
      </c>
      <c r="J1707" t="s">
        <v>39</v>
      </c>
      <c r="K1707" t="s">
        <v>40</v>
      </c>
      <c r="L1707" t="s">
        <v>23</v>
      </c>
      <c r="M1707">
        <v>49750</v>
      </c>
      <c r="N1707" t="s">
        <v>58</v>
      </c>
      <c r="O1707" t="s">
        <v>25</v>
      </c>
      <c r="P1707">
        <v>6307257</v>
      </c>
      <c r="Q1707" t="s">
        <v>60</v>
      </c>
      <c r="R1707" t="str">
        <f t="shared" si="79"/>
        <v>Tertile 2</v>
      </c>
      <c r="S1707" t="str">
        <f t="shared" si="80"/>
        <v>Risky</v>
      </c>
    </row>
    <row r="1708" spans="1:19" x14ac:dyDescent="0.35">
      <c r="A1708" t="s">
        <v>2980</v>
      </c>
      <c r="B1708" s="1">
        <v>44667</v>
      </c>
      <c r="C1708" s="5" t="str">
        <f t="shared" si="78"/>
        <v>04</v>
      </c>
      <c r="D1708" t="s">
        <v>2981</v>
      </c>
      <c r="E1708" t="s">
        <v>86</v>
      </c>
      <c r="F1708">
        <v>590000</v>
      </c>
      <c r="G1708" t="s">
        <v>252</v>
      </c>
      <c r="H1708" t="s">
        <v>108</v>
      </c>
      <c r="I1708" t="s">
        <v>161</v>
      </c>
      <c r="J1708" t="s">
        <v>21</v>
      </c>
      <c r="K1708" t="s">
        <v>22</v>
      </c>
      <c r="L1708" t="s">
        <v>50</v>
      </c>
      <c r="M1708">
        <v>21000</v>
      </c>
      <c r="N1708" t="s">
        <v>72</v>
      </c>
      <c r="O1708" t="s">
        <v>59</v>
      </c>
      <c r="P1708">
        <v>6083410</v>
      </c>
      <c r="Q1708" t="s">
        <v>73</v>
      </c>
      <c r="R1708" t="str">
        <f t="shared" si="79"/>
        <v>Tertile 2</v>
      </c>
      <c r="S1708" t="str">
        <f t="shared" si="80"/>
        <v>Risky</v>
      </c>
    </row>
    <row r="1709" spans="1:19" x14ac:dyDescent="0.35">
      <c r="A1709" t="s">
        <v>2982</v>
      </c>
      <c r="B1709" s="1">
        <v>44667</v>
      </c>
      <c r="C1709" s="5" t="str">
        <f t="shared" si="78"/>
        <v>04</v>
      </c>
      <c r="D1709" t="s">
        <v>2983</v>
      </c>
      <c r="E1709" t="s">
        <v>17</v>
      </c>
      <c r="F1709">
        <v>590000</v>
      </c>
      <c r="G1709" t="s">
        <v>268</v>
      </c>
      <c r="H1709" t="s">
        <v>104</v>
      </c>
      <c r="I1709" t="s">
        <v>105</v>
      </c>
      <c r="J1709" t="s">
        <v>21</v>
      </c>
      <c r="K1709" t="s">
        <v>22</v>
      </c>
      <c r="L1709" t="s">
        <v>41</v>
      </c>
      <c r="M1709">
        <v>19000</v>
      </c>
      <c r="N1709" t="s">
        <v>24</v>
      </c>
      <c r="O1709" t="s">
        <v>59</v>
      </c>
      <c r="P1709">
        <v>6687902</v>
      </c>
      <c r="Q1709" t="s">
        <v>26</v>
      </c>
      <c r="R1709" t="str">
        <f t="shared" si="79"/>
        <v>Tertile 2</v>
      </c>
      <c r="S1709" t="str">
        <f t="shared" si="80"/>
        <v>Risky</v>
      </c>
    </row>
    <row r="1710" spans="1:19" x14ac:dyDescent="0.35">
      <c r="A1710" t="s">
        <v>3015</v>
      </c>
      <c r="B1710" s="1">
        <v>44667</v>
      </c>
      <c r="C1710" s="5" t="str">
        <f t="shared" si="78"/>
        <v>04</v>
      </c>
      <c r="D1710" t="s">
        <v>627</v>
      </c>
      <c r="E1710" t="s">
        <v>86</v>
      </c>
      <c r="F1710">
        <v>600000</v>
      </c>
      <c r="G1710" t="s">
        <v>76</v>
      </c>
      <c r="H1710" t="s">
        <v>138</v>
      </c>
      <c r="I1710" t="s">
        <v>269</v>
      </c>
      <c r="J1710" t="s">
        <v>21</v>
      </c>
      <c r="K1710" t="s">
        <v>22</v>
      </c>
      <c r="L1710" t="s">
        <v>50</v>
      </c>
      <c r="M1710">
        <v>42000</v>
      </c>
      <c r="N1710" t="s">
        <v>72</v>
      </c>
      <c r="O1710" t="s">
        <v>25</v>
      </c>
      <c r="P1710">
        <v>7643377</v>
      </c>
      <c r="Q1710" t="s">
        <v>73</v>
      </c>
      <c r="R1710" t="str">
        <f t="shared" si="79"/>
        <v>Tertile 2</v>
      </c>
      <c r="S1710" t="str">
        <f t="shared" si="80"/>
        <v>Risky</v>
      </c>
    </row>
    <row r="1711" spans="1:19" x14ac:dyDescent="0.35">
      <c r="A1711" t="s">
        <v>2984</v>
      </c>
      <c r="B1711" s="1">
        <v>44667</v>
      </c>
      <c r="C1711" s="5" t="str">
        <f t="shared" si="78"/>
        <v>04</v>
      </c>
      <c r="D1711" t="s">
        <v>2985</v>
      </c>
      <c r="E1711" t="s">
        <v>17</v>
      </c>
      <c r="F1711">
        <v>610000</v>
      </c>
      <c r="G1711" t="s">
        <v>288</v>
      </c>
      <c r="H1711" t="s">
        <v>30</v>
      </c>
      <c r="I1711" t="s">
        <v>233</v>
      </c>
      <c r="J1711" t="s">
        <v>21</v>
      </c>
      <c r="K1711" t="s">
        <v>22</v>
      </c>
      <c r="L1711" t="s">
        <v>41</v>
      </c>
      <c r="M1711">
        <v>31000</v>
      </c>
      <c r="N1711" t="s">
        <v>32</v>
      </c>
      <c r="O1711" t="s">
        <v>59</v>
      </c>
      <c r="P1711">
        <v>6761088</v>
      </c>
      <c r="Q1711" t="s">
        <v>33</v>
      </c>
      <c r="R1711" t="str">
        <f t="shared" si="79"/>
        <v>Tertile 2</v>
      </c>
      <c r="S1711" t="str">
        <f t="shared" si="80"/>
        <v>Risky</v>
      </c>
    </row>
    <row r="1712" spans="1:19" x14ac:dyDescent="0.35">
      <c r="A1712" t="s">
        <v>2973</v>
      </c>
      <c r="B1712" s="1">
        <v>44667</v>
      </c>
      <c r="C1712" s="5" t="str">
        <f t="shared" si="78"/>
        <v>04</v>
      </c>
      <c r="D1712" t="s">
        <v>2974</v>
      </c>
      <c r="E1712" t="s">
        <v>17</v>
      </c>
      <c r="F1712">
        <v>620000</v>
      </c>
      <c r="G1712" t="s">
        <v>191</v>
      </c>
      <c r="H1712" t="s">
        <v>81</v>
      </c>
      <c r="I1712" t="s">
        <v>323</v>
      </c>
      <c r="J1712" t="s">
        <v>21</v>
      </c>
      <c r="K1712" t="s">
        <v>22</v>
      </c>
      <c r="L1712" t="s">
        <v>41</v>
      </c>
      <c r="M1712">
        <v>45000</v>
      </c>
      <c r="N1712" t="s">
        <v>32</v>
      </c>
      <c r="O1712" t="s">
        <v>25</v>
      </c>
      <c r="P1712">
        <v>6912215</v>
      </c>
      <c r="Q1712" t="s">
        <v>33</v>
      </c>
      <c r="R1712" t="str">
        <f t="shared" si="79"/>
        <v>Tertile 2</v>
      </c>
      <c r="S1712" t="str">
        <f t="shared" si="80"/>
        <v>Risky</v>
      </c>
    </row>
    <row r="1713" spans="1:19" x14ac:dyDescent="0.35">
      <c r="A1713" t="s">
        <v>3025</v>
      </c>
      <c r="B1713" s="1">
        <v>44667</v>
      </c>
      <c r="C1713" s="5" t="str">
        <f t="shared" si="78"/>
        <v>04</v>
      </c>
      <c r="D1713" t="s">
        <v>3026</v>
      </c>
      <c r="E1713" t="s">
        <v>17</v>
      </c>
      <c r="F1713">
        <v>642000</v>
      </c>
      <c r="G1713" t="s">
        <v>18</v>
      </c>
      <c r="H1713" t="s">
        <v>64</v>
      </c>
      <c r="I1713" t="s">
        <v>200</v>
      </c>
      <c r="J1713" t="s">
        <v>39</v>
      </c>
      <c r="K1713" t="s">
        <v>40</v>
      </c>
      <c r="L1713" t="s">
        <v>23</v>
      </c>
      <c r="M1713">
        <v>42001</v>
      </c>
      <c r="N1713" t="s">
        <v>24</v>
      </c>
      <c r="O1713" t="s">
        <v>83</v>
      </c>
      <c r="P1713">
        <v>6401545</v>
      </c>
      <c r="Q1713" t="s">
        <v>26</v>
      </c>
      <c r="R1713" t="str">
        <f t="shared" si="79"/>
        <v>Tertile 2</v>
      </c>
      <c r="S1713" t="str">
        <f t="shared" si="80"/>
        <v>Risky</v>
      </c>
    </row>
    <row r="1714" spans="1:19" x14ac:dyDescent="0.35">
      <c r="A1714" t="s">
        <v>3027</v>
      </c>
      <c r="B1714" s="1">
        <v>44667</v>
      </c>
      <c r="C1714" s="5" t="str">
        <f t="shared" si="78"/>
        <v>04</v>
      </c>
      <c r="D1714" t="s">
        <v>2568</v>
      </c>
      <c r="E1714" t="s">
        <v>17</v>
      </c>
      <c r="F1714">
        <v>647000</v>
      </c>
      <c r="G1714" t="s">
        <v>248</v>
      </c>
      <c r="H1714" t="s">
        <v>133</v>
      </c>
      <c r="I1714" t="s">
        <v>134</v>
      </c>
      <c r="J1714" t="s">
        <v>21</v>
      </c>
      <c r="K1714" t="s">
        <v>22</v>
      </c>
      <c r="L1714" t="s">
        <v>41</v>
      </c>
      <c r="M1714">
        <v>31001</v>
      </c>
      <c r="N1714" t="s">
        <v>66</v>
      </c>
      <c r="O1714" t="s">
        <v>83</v>
      </c>
      <c r="P1714">
        <v>8420470</v>
      </c>
      <c r="Q1714" t="s">
        <v>73</v>
      </c>
      <c r="R1714" t="str">
        <f t="shared" si="79"/>
        <v>Tertile 2</v>
      </c>
      <c r="S1714" t="str">
        <f t="shared" si="80"/>
        <v>Risky</v>
      </c>
    </row>
    <row r="1715" spans="1:19" x14ac:dyDescent="0.35">
      <c r="A1715" t="s">
        <v>3044</v>
      </c>
      <c r="B1715" s="1">
        <v>44667</v>
      </c>
      <c r="C1715" s="5" t="str">
        <f t="shared" si="78"/>
        <v>04</v>
      </c>
      <c r="D1715" t="s">
        <v>3045</v>
      </c>
      <c r="E1715" t="s">
        <v>17</v>
      </c>
      <c r="F1715">
        <v>671000</v>
      </c>
      <c r="G1715" t="s">
        <v>80</v>
      </c>
      <c r="H1715" t="s">
        <v>303</v>
      </c>
      <c r="I1715" t="s">
        <v>532</v>
      </c>
      <c r="J1715" t="s">
        <v>39</v>
      </c>
      <c r="K1715" t="s">
        <v>40</v>
      </c>
      <c r="L1715" t="s">
        <v>41</v>
      </c>
      <c r="M1715">
        <v>82000</v>
      </c>
      <c r="N1715" t="s">
        <v>66</v>
      </c>
      <c r="O1715" t="s">
        <v>43</v>
      </c>
      <c r="P1715">
        <v>6499613</v>
      </c>
      <c r="Q1715" t="s">
        <v>67</v>
      </c>
      <c r="R1715" t="str">
        <f t="shared" si="79"/>
        <v>Tertile 2</v>
      </c>
      <c r="S1715" t="str">
        <f t="shared" si="80"/>
        <v>Risky</v>
      </c>
    </row>
    <row r="1716" spans="1:19" x14ac:dyDescent="0.35">
      <c r="A1716" t="s">
        <v>2971</v>
      </c>
      <c r="B1716" s="1">
        <v>44667</v>
      </c>
      <c r="C1716" s="5" t="str">
        <f t="shared" si="78"/>
        <v>04</v>
      </c>
      <c r="D1716" t="s">
        <v>2972</v>
      </c>
      <c r="E1716" t="s">
        <v>17</v>
      </c>
      <c r="F1716">
        <v>693000</v>
      </c>
      <c r="G1716" t="s">
        <v>137</v>
      </c>
      <c r="H1716" t="s">
        <v>133</v>
      </c>
      <c r="I1716" t="s">
        <v>134</v>
      </c>
      <c r="J1716" t="s">
        <v>21</v>
      </c>
      <c r="K1716" t="s">
        <v>22</v>
      </c>
      <c r="L1716" t="s">
        <v>23</v>
      </c>
      <c r="M1716">
        <v>49000</v>
      </c>
      <c r="N1716" t="s">
        <v>24</v>
      </c>
      <c r="O1716" t="s">
        <v>25</v>
      </c>
      <c r="P1716">
        <v>8326725</v>
      </c>
      <c r="Q1716" t="s">
        <v>26</v>
      </c>
      <c r="R1716" t="str">
        <f t="shared" si="79"/>
        <v>Tertile 2</v>
      </c>
      <c r="S1716" t="str">
        <f t="shared" si="80"/>
        <v>Risky</v>
      </c>
    </row>
    <row r="1717" spans="1:19" x14ac:dyDescent="0.35">
      <c r="A1717" t="s">
        <v>3060</v>
      </c>
      <c r="B1717" s="1">
        <v>44667</v>
      </c>
      <c r="C1717" s="5" t="str">
        <f t="shared" si="78"/>
        <v>04</v>
      </c>
      <c r="D1717" t="s">
        <v>1168</v>
      </c>
      <c r="E1717" t="s">
        <v>17</v>
      </c>
      <c r="F1717">
        <v>700000</v>
      </c>
      <c r="G1717" t="s">
        <v>147</v>
      </c>
      <c r="H1717" t="s">
        <v>167</v>
      </c>
      <c r="I1717" t="s">
        <v>1609</v>
      </c>
      <c r="J1717" t="s">
        <v>21</v>
      </c>
      <c r="K1717" t="s">
        <v>22</v>
      </c>
      <c r="L1717" t="s">
        <v>23</v>
      </c>
      <c r="M1717">
        <v>11000</v>
      </c>
      <c r="N1717" t="s">
        <v>58</v>
      </c>
      <c r="O1717" t="s">
        <v>25</v>
      </c>
      <c r="P1717">
        <v>7053996</v>
      </c>
      <c r="Q1717" t="s">
        <v>33</v>
      </c>
      <c r="R1717" t="str">
        <f t="shared" si="79"/>
        <v>Tertile 2</v>
      </c>
      <c r="S1717" t="str">
        <f t="shared" si="80"/>
        <v>Risky</v>
      </c>
    </row>
    <row r="1718" spans="1:19" x14ac:dyDescent="0.35">
      <c r="A1718" t="s">
        <v>3041</v>
      </c>
      <c r="B1718" s="1">
        <v>44667</v>
      </c>
      <c r="C1718" s="5" t="str">
        <f t="shared" si="78"/>
        <v>04</v>
      </c>
      <c r="D1718" t="s">
        <v>2208</v>
      </c>
      <c r="E1718" t="s">
        <v>17</v>
      </c>
      <c r="F1718">
        <v>704000</v>
      </c>
      <c r="G1718" t="s">
        <v>76</v>
      </c>
      <c r="H1718" t="s">
        <v>319</v>
      </c>
      <c r="I1718" t="s">
        <v>478</v>
      </c>
      <c r="J1718" t="s">
        <v>39</v>
      </c>
      <c r="K1718" t="s">
        <v>40</v>
      </c>
      <c r="L1718" t="s">
        <v>50</v>
      </c>
      <c r="M1718">
        <v>14000</v>
      </c>
      <c r="N1718" t="s">
        <v>72</v>
      </c>
      <c r="O1718" t="s">
        <v>110</v>
      </c>
      <c r="P1718">
        <v>8048664</v>
      </c>
      <c r="Q1718" t="s">
        <v>73</v>
      </c>
      <c r="R1718" t="str">
        <f t="shared" si="79"/>
        <v>Tertile 2</v>
      </c>
      <c r="S1718" t="str">
        <f t="shared" si="80"/>
        <v>Risky</v>
      </c>
    </row>
    <row r="1719" spans="1:19" x14ac:dyDescent="0.35">
      <c r="A1719" t="s">
        <v>2976</v>
      </c>
      <c r="B1719" s="1">
        <v>44667</v>
      </c>
      <c r="C1719" s="5" t="str">
        <f t="shared" si="78"/>
        <v>04</v>
      </c>
      <c r="D1719" t="s">
        <v>28</v>
      </c>
      <c r="E1719" t="s">
        <v>17</v>
      </c>
      <c r="F1719">
        <v>728500</v>
      </c>
      <c r="G1719" t="s">
        <v>199</v>
      </c>
      <c r="H1719" t="s">
        <v>156</v>
      </c>
      <c r="I1719" t="s">
        <v>1340</v>
      </c>
      <c r="J1719" t="s">
        <v>39</v>
      </c>
      <c r="K1719" t="s">
        <v>40</v>
      </c>
      <c r="L1719" t="s">
        <v>23</v>
      </c>
      <c r="M1719">
        <v>20500</v>
      </c>
      <c r="N1719" t="s">
        <v>51</v>
      </c>
      <c r="O1719" t="s">
        <v>110</v>
      </c>
      <c r="P1719">
        <v>6745822</v>
      </c>
      <c r="Q1719" t="s">
        <v>52</v>
      </c>
      <c r="R1719" t="str">
        <f t="shared" si="79"/>
        <v>Tertile 2</v>
      </c>
      <c r="S1719" t="str">
        <f t="shared" si="80"/>
        <v>Risky</v>
      </c>
    </row>
    <row r="1720" spans="1:19" x14ac:dyDescent="0.35">
      <c r="A1720" t="s">
        <v>3058</v>
      </c>
      <c r="B1720" s="1">
        <v>44667</v>
      </c>
      <c r="C1720" s="5" t="str">
        <f t="shared" si="78"/>
        <v>04</v>
      </c>
      <c r="D1720" t="s">
        <v>3059</v>
      </c>
      <c r="E1720" t="s">
        <v>17</v>
      </c>
      <c r="F1720">
        <v>730000</v>
      </c>
      <c r="G1720" t="s">
        <v>142</v>
      </c>
      <c r="H1720" t="s">
        <v>319</v>
      </c>
      <c r="I1720" t="s">
        <v>478</v>
      </c>
      <c r="J1720" t="s">
        <v>21</v>
      </c>
      <c r="K1720" t="s">
        <v>22</v>
      </c>
      <c r="L1720" t="s">
        <v>23</v>
      </c>
      <c r="M1720">
        <v>60000</v>
      </c>
      <c r="N1720" t="s">
        <v>51</v>
      </c>
      <c r="O1720" t="s">
        <v>110</v>
      </c>
      <c r="P1720">
        <v>6792517</v>
      </c>
      <c r="Q1720" t="s">
        <v>26</v>
      </c>
      <c r="R1720" t="str">
        <f t="shared" si="79"/>
        <v>Tertile 2</v>
      </c>
      <c r="S1720" t="str">
        <f t="shared" si="80"/>
        <v>Risky</v>
      </c>
    </row>
    <row r="1721" spans="1:19" x14ac:dyDescent="0.35">
      <c r="A1721" t="s">
        <v>3003</v>
      </c>
      <c r="B1721" s="1">
        <v>44667</v>
      </c>
      <c r="C1721" s="5" t="str">
        <f t="shared" si="78"/>
        <v>04</v>
      </c>
      <c r="D1721" t="s">
        <v>3004</v>
      </c>
      <c r="E1721" t="s">
        <v>17</v>
      </c>
      <c r="F1721">
        <v>755000</v>
      </c>
      <c r="G1721" t="s">
        <v>90</v>
      </c>
      <c r="H1721" t="s">
        <v>187</v>
      </c>
      <c r="I1721" t="s">
        <v>208</v>
      </c>
      <c r="J1721" t="s">
        <v>39</v>
      </c>
      <c r="K1721" t="s">
        <v>40</v>
      </c>
      <c r="L1721" t="s">
        <v>50</v>
      </c>
      <c r="M1721">
        <v>21000</v>
      </c>
      <c r="N1721" t="s">
        <v>72</v>
      </c>
      <c r="O1721" t="s">
        <v>110</v>
      </c>
      <c r="P1721">
        <v>8770877</v>
      </c>
      <c r="Q1721" t="s">
        <v>73</v>
      </c>
      <c r="R1721" t="str">
        <f t="shared" si="79"/>
        <v>Tertile 2</v>
      </c>
      <c r="S1721" t="str">
        <f t="shared" si="80"/>
        <v>Risky</v>
      </c>
    </row>
    <row r="1722" spans="1:19" x14ac:dyDescent="0.35">
      <c r="A1722" t="s">
        <v>3006</v>
      </c>
      <c r="B1722" s="1">
        <v>44667</v>
      </c>
      <c r="C1722" s="5" t="str">
        <f t="shared" si="78"/>
        <v>04</v>
      </c>
      <c r="D1722" t="s">
        <v>1170</v>
      </c>
      <c r="E1722" t="s">
        <v>86</v>
      </c>
      <c r="F1722">
        <v>755000</v>
      </c>
      <c r="G1722" t="s">
        <v>98</v>
      </c>
      <c r="H1722" t="s">
        <v>444</v>
      </c>
      <c r="I1722" t="s">
        <v>445</v>
      </c>
      <c r="J1722" t="s">
        <v>39</v>
      </c>
      <c r="K1722" t="s">
        <v>40</v>
      </c>
      <c r="L1722" t="s">
        <v>41</v>
      </c>
      <c r="M1722">
        <v>20000</v>
      </c>
      <c r="N1722" t="s">
        <v>32</v>
      </c>
      <c r="O1722" t="s">
        <v>43</v>
      </c>
      <c r="P1722">
        <v>8789146</v>
      </c>
      <c r="Q1722" t="s">
        <v>33</v>
      </c>
      <c r="R1722" t="str">
        <f t="shared" si="79"/>
        <v>Tertile 2</v>
      </c>
      <c r="S1722" t="str">
        <f t="shared" si="80"/>
        <v>Risky</v>
      </c>
    </row>
    <row r="1723" spans="1:19" x14ac:dyDescent="0.35">
      <c r="A1723" t="s">
        <v>3009</v>
      </c>
      <c r="B1723" s="1">
        <v>44667</v>
      </c>
      <c r="C1723" s="5" t="str">
        <f t="shared" si="78"/>
        <v>04</v>
      </c>
      <c r="D1723" t="s">
        <v>1643</v>
      </c>
      <c r="E1723" t="s">
        <v>17</v>
      </c>
      <c r="F1723">
        <v>780000</v>
      </c>
      <c r="G1723" t="s">
        <v>142</v>
      </c>
      <c r="H1723" t="s">
        <v>108</v>
      </c>
      <c r="I1723" t="s">
        <v>109</v>
      </c>
      <c r="J1723" t="s">
        <v>21</v>
      </c>
      <c r="K1723" t="s">
        <v>22</v>
      </c>
      <c r="L1723" t="s">
        <v>41</v>
      </c>
      <c r="M1723">
        <v>19000</v>
      </c>
      <c r="N1723" t="s">
        <v>51</v>
      </c>
      <c r="O1723" t="s">
        <v>110</v>
      </c>
      <c r="P1723">
        <v>7431899</v>
      </c>
      <c r="Q1723" t="s">
        <v>52</v>
      </c>
      <c r="R1723" t="str">
        <f t="shared" si="79"/>
        <v>Tertile 2</v>
      </c>
      <c r="S1723" t="str">
        <f t="shared" si="80"/>
        <v>Eligible</v>
      </c>
    </row>
    <row r="1724" spans="1:19" x14ac:dyDescent="0.35">
      <c r="A1724" t="s">
        <v>3039</v>
      </c>
      <c r="B1724" s="1">
        <v>44667</v>
      </c>
      <c r="C1724" s="5" t="str">
        <f t="shared" si="78"/>
        <v>04</v>
      </c>
      <c r="D1724" t="s">
        <v>3040</v>
      </c>
      <c r="E1724" t="s">
        <v>86</v>
      </c>
      <c r="F1724">
        <v>795000</v>
      </c>
      <c r="G1724" t="s">
        <v>152</v>
      </c>
      <c r="H1724" t="s">
        <v>19</v>
      </c>
      <c r="I1724" t="s">
        <v>400</v>
      </c>
      <c r="J1724" t="s">
        <v>39</v>
      </c>
      <c r="K1724" t="s">
        <v>40</v>
      </c>
      <c r="L1724" t="s">
        <v>23</v>
      </c>
      <c r="M1724">
        <v>69000</v>
      </c>
      <c r="N1724" t="s">
        <v>66</v>
      </c>
      <c r="O1724" t="s">
        <v>25</v>
      </c>
      <c r="P1724">
        <v>7854772</v>
      </c>
      <c r="Q1724" t="s">
        <v>67</v>
      </c>
      <c r="R1724" t="str">
        <f t="shared" si="79"/>
        <v>Tertile 2</v>
      </c>
      <c r="S1724" t="str">
        <f t="shared" si="80"/>
        <v>Eligible</v>
      </c>
    </row>
    <row r="1725" spans="1:19" x14ac:dyDescent="0.35">
      <c r="A1725" t="s">
        <v>2975</v>
      </c>
      <c r="B1725" s="1">
        <v>44667</v>
      </c>
      <c r="C1725" s="5" t="str">
        <f t="shared" si="78"/>
        <v>04</v>
      </c>
      <c r="D1725" t="s">
        <v>1166</v>
      </c>
      <c r="E1725" t="s">
        <v>86</v>
      </c>
      <c r="F1725">
        <v>800000</v>
      </c>
      <c r="G1725" t="s">
        <v>195</v>
      </c>
      <c r="H1725" t="s">
        <v>216</v>
      </c>
      <c r="I1725" t="s">
        <v>599</v>
      </c>
      <c r="J1725" t="s">
        <v>21</v>
      </c>
      <c r="K1725" t="s">
        <v>22</v>
      </c>
      <c r="L1725" t="s">
        <v>50</v>
      </c>
      <c r="M1725">
        <v>12000</v>
      </c>
      <c r="N1725" t="s">
        <v>42</v>
      </c>
      <c r="O1725" t="s">
        <v>25</v>
      </c>
      <c r="P1725">
        <v>6515759</v>
      </c>
      <c r="Q1725" t="s">
        <v>44</v>
      </c>
      <c r="R1725" t="str">
        <f t="shared" si="79"/>
        <v>Tertile 2</v>
      </c>
      <c r="S1725" t="str">
        <f t="shared" si="80"/>
        <v>Eligible</v>
      </c>
    </row>
    <row r="1726" spans="1:19" x14ac:dyDescent="0.35">
      <c r="A1726" t="s">
        <v>3034</v>
      </c>
      <c r="B1726" s="1">
        <v>44667</v>
      </c>
      <c r="C1726" s="5" t="str">
        <f t="shared" si="78"/>
        <v>04</v>
      </c>
      <c r="D1726" t="s">
        <v>384</v>
      </c>
      <c r="E1726" t="s">
        <v>17</v>
      </c>
      <c r="F1726">
        <v>803000</v>
      </c>
      <c r="G1726" t="s">
        <v>98</v>
      </c>
      <c r="H1726" t="s">
        <v>56</v>
      </c>
      <c r="I1726" t="s">
        <v>91</v>
      </c>
      <c r="J1726" t="s">
        <v>39</v>
      </c>
      <c r="K1726" t="s">
        <v>40</v>
      </c>
      <c r="L1726" t="s">
        <v>23</v>
      </c>
      <c r="M1726">
        <v>18000</v>
      </c>
      <c r="N1726" t="s">
        <v>32</v>
      </c>
      <c r="O1726" t="s">
        <v>25</v>
      </c>
      <c r="P1726">
        <v>7104485</v>
      </c>
      <c r="Q1726" t="s">
        <v>33</v>
      </c>
      <c r="R1726" t="str">
        <f t="shared" si="79"/>
        <v>Tertile 2</v>
      </c>
      <c r="S1726" t="str">
        <f t="shared" si="80"/>
        <v>Eligible</v>
      </c>
    </row>
    <row r="1727" spans="1:19" x14ac:dyDescent="0.35">
      <c r="A1727" t="s">
        <v>2988</v>
      </c>
      <c r="B1727" s="1">
        <v>44667</v>
      </c>
      <c r="C1727" s="5" t="str">
        <f t="shared" si="78"/>
        <v>04</v>
      </c>
      <c r="D1727" t="s">
        <v>2989</v>
      </c>
      <c r="E1727" t="s">
        <v>17</v>
      </c>
      <c r="F1727">
        <v>815000</v>
      </c>
      <c r="G1727" t="s">
        <v>295</v>
      </c>
      <c r="H1727" t="s">
        <v>56</v>
      </c>
      <c r="I1727" t="s">
        <v>91</v>
      </c>
      <c r="J1727" t="s">
        <v>39</v>
      </c>
      <c r="K1727" t="s">
        <v>40</v>
      </c>
      <c r="L1727" t="s">
        <v>50</v>
      </c>
      <c r="M1727">
        <v>17000</v>
      </c>
      <c r="N1727" t="s">
        <v>51</v>
      </c>
      <c r="O1727" t="s">
        <v>25</v>
      </c>
      <c r="P1727">
        <v>6724130</v>
      </c>
      <c r="Q1727" t="s">
        <v>52</v>
      </c>
      <c r="R1727" t="str">
        <f t="shared" si="79"/>
        <v>Tertile 2</v>
      </c>
      <c r="S1727" t="str">
        <f t="shared" si="80"/>
        <v>Eligible</v>
      </c>
    </row>
    <row r="1728" spans="1:19" x14ac:dyDescent="0.35">
      <c r="A1728" t="s">
        <v>2991</v>
      </c>
      <c r="B1728" s="1">
        <v>44667</v>
      </c>
      <c r="C1728" s="5" t="str">
        <f t="shared" si="78"/>
        <v>04</v>
      </c>
      <c r="D1728" t="s">
        <v>2992</v>
      </c>
      <c r="E1728" t="s">
        <v>86</v>
      </c>
      <c r="F1728">
        <v>840000</v>
      </c>
      <c r="G1728" t="s">
        <v>80</v>
      </c>
      <c r="H1728" t="s">
        <v>48</v>
      </c>
      <c r="I1728" t="s">
        <v>49</v>
      </c>
      <c r="J1728" t="s">
        <v>39</v>
      </c>
      <c r="K1728" t="s">
        <v>40</v>
      </c>
      <c r="L1728" t="s">
        <v>50</v>
      </c>
      <c r="M1728">
        <v>14000</v>
      </c>
      <c r="N1728" t="s">
        <v>66</v>
      </c>
      <c r="O1728" t="s">
        <v>25</v>
      </c>
      <c r="P1728">
        <v>7364811</v>
      </c>
      <c r="Q1728" t="s">
        <v>67</v>
      </c>
      <c r="R1728" t="str">
        <f t="shared" si="79"/>
        <v>Tertile 2</v>
      </c>
      <c r="S1728" t="str">
        <f t="shared" si="80"/>
        <v>Eligible</v>
      </c>
    </row>
    <row r="1729" spans="1:19" x14ac:dyDescent="0.35">
      <c r="A1729" t="s">
        <v>2998</v>
      </c>
      <c r="B1729" s="1">
        <v>44667</v>
      </c>
      <c r="C1729" s="5" t="str">
        <f t="shared" si="78"/>
        <v>04</v>
      </c>
      <c r="D1729" t="s">
        <v>1100</v>
      </c>
      <c r="E1729" t="s">
        <v>17</v>
      </c>
      <c r="F1729">
        <v>883000</v>
      </c>
      <c r="G1729" t="s">
        <v>147</v>
      </c>
      <c r="H1729" t="s">
        <v>174</v>
      </c>
      <c r="I1729" t="s">
        <v>579</v>
      </c>
      <c r="J1729" t="s">
        <v>39</v>
      </c>
      <c r="K1729" t="s">
        <v>40</v>
      </c>
      <c r="L1729" t="s">
        <v>41</v>
      </c>
      <c r="M1729">
        <v>21000</v>
      </c>
      <c r="N1729" t="s">
        <v>58</v>
      </c>
      <c r="O1729" t="s">
        <v>25</v>
      </c>
      <c r="P1729">
        <v>8406228</v>
      </c>
      <c r="Q1729" t="s">
        <v>60</v>
      </c>
      <c r="R1729" t="str">
        <f t="shared" si="79"/>
        <v>Tertile 2</v>
      </c>
      <c r="S1729" t="str">
        <f t="shared" si="80"/>
        <v>Eligible</v>
      </c>
    </row>
    <row r="1730" spans="1:19" x14ac:dyDescent="0.35">
      <c r="A1730" t="s">
        <v>3010</v>
      </c>
      <c r="B1730" s="1">
        <v>44667</v>
      </c>
      <c r="C1730" s="5" t="str">
        <f t="shared" ref="C1730:C1793" si="81">TEXT(B1730,$V$22)</f>
        <v>04</v>
      </c>
      <c r="D1730" t="s">
        <v>563</v>
      </c>
      <c r="E1730" t="s">
        <v>17</v>
      </c>
      <c r="F1730">
        <v>884000</v>
      </c>
      <c r="G1730" t="s">
        <v>98</v>
      </c>
      <c r="H1730" t="s">
        <v>19</v>
      </c>
      <c r="I1730" t="s">
        <v>641</v>
      </c>
      <c r="J1730" t="s">
        <v>21</v>
      </c>
      <c r="K1730" t="s">
        <v>22</v>
      </c>
      <c r="L1730" t="s">
        <v>41</v>
      </c>
      <c r="M1730">
        <v>29000</v>
      </c>
      <c r="N1730" t="s">
        <v>32</v>
      </c>
      <c r="O1730" t="s">
        <v>43</v>
      </c>
      <c r="P1730">
        <v>6414090</v>
      </c>
      <c r="Q1730" t="s">
        <v>33</v>
      </c>
      <c r="R1730" t="str">
        <f t="shared" ref="R1730:R1793" si="82">IF(F1730&lt;_xlfn.PERCENTILE.INC($F$2:$F$10576,1/3), "Tertile 1",
   IF(F1730&lt;_xlfn.PERCENTILE.INC($F$2:$F$10576,2/3), "Tertile 2", "Tertile 3"))</f>
        <v>Tertile 2</v>
      </c>
      <c r="S1730" t="str">
        <f t="shared" ref="S1730:S1793" si="83">IF(F1730&gt;755000, "Eligible", "Risky")</f>
        <v>Eligible</v>
      </c>
    </row>
    <row r="1731" spans="1:19" x14ac:dyDescent="0.35">
      <c r="A1731" t="s">
        <v>3051</v>
      </c>
      <c r="B1731" s="1">
        <v>44667</v>
      </c>
      <c r="C1731" s="5" t="str">
        <f t="shared" si="81"/>
        <v>04</v>
      </c>
      <c r="D1731" t="s">
        <v>1102</v>
      </c>
      <c r="E1731" t="s">
        <v>86</v>
      </c>
      <c r="F1731">
        <v>890000</v>
      </c>
      <c r="G1731" t="s">
        <v>90</v>
      </c>
      <c r="H1731" t="s">
        <v>148</v>
      </c>
      <c r="I1731" t="s">
        <v>614</v>
      </c>
      <c r="J1731" t="s">
        <v>21</v>
      </c>
      <c r="K1731" t="s">
        <v>22</v>
      </c>
      <c r="L1731" t="s">
        <v>41</v>
      </c>
      <c r="M1731">
        <v>13000</v>
      </c>
      <c r="N1731" t="s">
        <v>72</v>
      </c>
      <c r="O1731" t="s">
        <v>59</v>
      </c>
      <c r="P1731">
        <v>6958477</v>
      </c>
      <c r="Q1731" t="s">
        <v>52</v>
      </c>
      <c r="R1731" t="str">
        <f t="shared" si="82"/>
        <v>Tertile 2</v>
      </c>
      <c r="S1731" t="str">
        <f t="shared" si="83"/>
        <v>Eligible</v>
      </c>
    </row>
    <row r="1732" spans="1:19" x14ac:dyDescent="0.35">
      <c r="A1732" t="s">
        <v>3038</v>
      </c>
      <c r="B1732" s="1">
        <v>44667</v>
      </c>
      <c r="C1732" s="5" t="str">
        <f t="shared" si="81"/>
        <v>04</v>
      </c>
      <c r="D1732" t="s">
        <v>867</v>
      </c>
      <c r="E1732" t="s">
        <v>86</v>
      </c>
      <c r="F1732">
        <v>900000</v>
      </c>
      <c r="G1732" t="s">
        <v>147</v>
      </c>
      <c r="H1732" t="s">
        <v>56</v>
      </c>
      <c r="I1732" t="s">
        <v>91</v>
      </c>
      <c r="J1732" t="s">
        <v>39</v>
      </c>
      <c r="K1732" t="s">
        <v>40</v>
      </c>
      <c r="L1732" t="s">
        <v>41</v>
      </c>
      <c r="M1732">
        <v>26000</v>
      </c>
      <c r="N1732" t="s">
        <v>58</v>
      </c>
      <c r="O1732" t="s">
        <v>25</v>
      </c>
      <c r="P1732">
        <v>8830562</v>
      </c>
      <c r="Q1732" t="s">
        <v>60</v>
      </c>
      <c r="R1732" t="str">
        <f t="shared" si="82"/>
        <v>Tertile 2</v>
      </c>
      <c r="S1732" t="str">
        <f t="shared" si="83"/>
        <v>Eligible</v>
      </c>
    </row>
    <row r="1733" spans="1:19" x14ac:dyDescent="0.35">
      <c r="A1733" t="s">
        <v>3064</v>
      </c>
      <c r="B1733" s="1">
        <v>44667</v>
      </c>
      <c r="C1733" s="5" t="str">
        <f t="shared" si="81"/>
        <v>04</v>
      </c>
      <c r="D1733" t="s">
        <v>1172</v>
      </c>
      <c r="E1733" t="s">
        <v>17</v>
      </c>
      <c r="F1733">
        <v>920000</v>
      </c>
      <c r="G1733" t="s">
        <v>18</v>
      </c>
      <c r="H1733" t="s">
        <v>126</v>
      </c>
      <c r="I1733" t="s">
        <v>790</v>
      </c>
      <c r="J1733" t="s">
        <v>39</v>
      </c>
      <c r="K1733" t="s">
        <v>40</v>
      </c>
      <c r="L1733" t="s">
        <v>50</v>
      </c>
      <c r="M1733">
        <v>27000</v>
      </c>
      <c r="N1733" t="s">
        <v>24</v>
      </c>
      <c r="O1733" t="s">
        <v>59</v>
      </c>
      <c r="P1733">
        <v>6518299</v>
      </c>
      <c r="Q1733" t="s">
        <v>60</v>
      </c>
      <c r="R1733" t="str">
        <f t="shared" si="82"/>
        <v>Tertile 2</v>
      </c>
      <c r="S1733" t="str">
        <f t="shared" si="83"/>
        <v>Eligible</v>
      </c>
    </row>
    <row r="1734" spans="1:19" x14ac:dyDescent="0.35">
      <c r="A1734" t="s">
        <v>2970</v>
      </c>
      <c r="B1734" s="1">
        <v>44667</v>
      </c>
      <c r="C1734" s="5" t="str">
        <f t="shared" si="81"/>
        <v>04</v>
      </c>
      <c r="D1734" t="s">
        <v>749</v>
      </c>
      <c r="E1734" t="s">
        <v>17</v>
      </c>
      <c r="F1734">
        <v>923000</v>
      </c>
      <c r="G1734" t="s">
        <v>70</v>
      </c>
      <c r="H1734" t="s">
        <v>30</v>
      </c>
      <c r="I1734" t="s">
        <v>31</v>
      </c>
      <c r="J1734" t="s">
        <v>21</v>
      </c>
      <c r="K1734" t="s">
        <v>22</v>
      </c>
      <c r="L1734" t="s">
        <v>23</v>
      </c>
      <c r="M1734">
        <v>19000</v>
      </c>
      <c r="N1734" t="s">
        <v>72</v>
      </c>
      <c r="O1734" t="s">
        <v>25</v>
      </c>
      <c r="P1734">
        <v>7976962</v>
      </c>
      <c r="Q1734" t="s">
        <v>73</v>
      </c>
      <c r="R1734" t="str">
        <f t="shared" si="82"/>
        <v>Tertile 2</v>
      </c>
      <c r="S1734" t="str">
        <f t="shared" si="83"/>
        <v>Eligible</v>
      </c>
    </row>
    <row r="1735" spans="1:19" x14ac:dyDescent="0.35">
      <c r="A1735" t="s">
        <v>3032</v>
      </c>
      <c r="B1735" s="1">
        <v>44667</v>
      </c>
      <c r="C1735" s="5" t="str">
        <f t="shared" si="81"/>
        <v>04</v>
      </c>
      <c r="D1735" t="s">
        <v>3033</v>
      </c>
      <c r="E1735" t="s">
        <v>17</v>
      </c>
      <c r="F1735">
        <v>930000</v>
      </c>
      <c r="G1735" t="s">
        <v>166</v>
      </c>
      <c r="H1735" t="s">
        <v>104</v>
      </c>
      <c r="I1735" t="s">
        <v>105</v>
      </c>
      <c r="J1735" t="s">
        <v>21</v>
      </c>
      <c r="K1735" t="s">
        <v>22</v>
      </c>
      <c r="L1735" t="s">
        <v>41</v>
      </c>
      <c r="M1735">
        <v>15000</v>
      </c>
      <c r="N1735" t="s">
        <v>24</v>
      </c>
      <c r="O1735" t="s">
        <v>59</v>
      </c>
      <c r="P1735">
        <v>8030310</v>
      </c>
      <c r="Q1735" t="s">
        <v>26</v>
      </c>
      <c r="R1735" t="str">
        <f t="shared" si="82"/>
        <v>Tertile 2</v>
      </c>
      <c r="S1735" t="str">
        <f t="shared" si="83"/>
        <v>Eligible</v>
      </c>
    </row>
    <row r="1736" spans="1:19" x14ac:dyDescent="0.35">
      <c r="A1736" t="s">
        <v>2977</v>
      </c>
      <c r="B1736" s="1">
        <v>44667</v>
      </c>
      <c r="C1736" s="5" t="str">
        <f t="shared" si="81"/>
        <v>04</v>
      </c>
      <c r="D1736" t="s">
        <v>35</v>
      </c>
      <c r="E1736" t="s">
        <v>17</v>
      </c>
      <c r="F1736">
        <v>931000</v>
      </c>
      <c r="G1736" t="s">
        <v>244</v>
      </c>
      <c r="H1736" t="s">
        <v>481</v>
      </c>
      <c r="I1736" t="s">
        <v>482</v>
      </c>
      <c r="J1736" t="s">
        <v>39</v>
      </c>
      <c r="K1736" t="s">
        <v>40</v>
      </c>
      <c r="L1736" t="s">
        <v>50</v>
      </c>
      <c r="M1736">
        <v>28000</v>
      </c>
      <c r="N1736" t="s">
        <v>58</v>
      </c>
      <c r="O1736" t="s">
        <v>59</v>
      </c>
      <c r="P1736">
        <v>8943725</v>
      </c>
      <c r="Q1736" t="s">
        <v>60</v>
      </c>
      <c r="R1736" t="str">
        <f t="shared" si="82"/>
        <v>Tertile 2</v>
      </c>
      <c r="S1736" t="str">
        <f t="shared" si="83"/>
        <v>Eligible</v>
      </c>
    </row>
    <row r="1737" spans="1:19" x14ac:dyDescent="0.35">
      <c r="A1737" t="s">
        <v>3018</v>
      </c>
      <c r="B1737" s="1">
        <v>44667</v>
      </c>
      <c r="C1737" s="5" t="str">
        <f t="shared" si="81"/>
        <v>04</v>
      </c>
      <c r="D1737" t="s">
        <v>636</v>
      </c>
      <c r="E1737" t="s">
        <v>86</v>
      </c>
      <c r="F1737">
        <v>932500</v>
      </c>
      <c r="G1737" t="s">
        <v>36</v>
      </c>
      <c r="H1737" t="s">
        <v>30</v>
      </c>
      <c r="I1737" t="s">
        <v>920</v>
      </c>
      <c r="J1737" t="s">
        <v>21</v>
      </c>
      <c r="K1737" t="s">
        <v>22</v>
      </c>
      <c r="L1737" t="s">
        <v>23</v>
      </c>
      <c r="M1737">
        <v>23500</v>
      </c>
      <c r="N1737" t="s">
        <v>42</v>
      </c>
      <c r="O1737" t="s">
        <v>59</v>
      </c>
      <c r="P1737">
        <v>8207562</v>
      </c>
      <c r="Q1737" t="s">
        <v>44</v>
      </c>
      <c r="R1737" t="str">
        <f t="shared" si="82"/>
        <v>Tertile 2</v>
      </c>
      <c r="S1737" t="str">
        <f t="shared" si="83"/>
        <v>Eligible</v>
      </c>
    </row>
    <row r="1738" spans="1:19" x14ac:dyDescent="0.35">
      <c r="A1738" t="s">
        <v>2997</v>
      </c>
      <c r="B1738" s="1">
        <v>44667</v>
      </c>
      <c r="C1738" s="5" t="str">
        <f t="shared" si="81"/>
        <v>04</v>
      </c>
      <c r="D1738" t="s">
        <v>1051</v>
      </c>
      <c r="E1738" t="s">
        <v>17</v>
      </c>
      <c r="F1738">
        <v>950000</v>
      </c>
      <c r="G1738" t="s">
        <v>142</v>
      </c>
      <c r="H1738" t="s">
        <v>81</v>
      </c>
      <c r="I1738" t="s">
        <v>420</v>
      </c>
      <c r="J1738" t="s">
        <v>39</v>
      </c>
      <c r="K1738" t="s">
        <v>40</v>
      </c>
      <c r="L1738" t="s">
        <v>41</v>
      </c>
      <c r="M1738">
        <v>17000</v>
      </c>
      <c r="N1738" t="s">
        <v>51</v>
      </c>
      <c r="O1738" t="s">
        <v>59</v>
      </c>
      <c r="P1738">
        <v>7419252</v>
      </c>
      <c r="Q1738" t="s">
        <v>52</v>
      </c>
      <c r="R1738" t="str">
        <f t="shared" si="82"/>
        <v>Tertile 2</v>
      </c>
      <c r="S1738" t="str">
        <f t="shared" si="83"/>
        <v>Eligible</v>
      </c>
    </row>
    <row r="1739" spans="1:19" x14ac:dyDescent="0.35">
      <c r="A1739" t="s">
        <v>3017</v>
      </c>
      <c r="B1739" s="1">
        <v>44667</v>
      </c>
      <c r="C1739" s="5" t="str">
        <f t="shared" si="81"/>
        <v>04</v>
      </c>
      <c r="D1739" t="s">
        <v>634</v>
      </c>
      <c r="E1739" t="s">
        <v>17</v>
      </c>
      <c r="F1739">
        <v>955000</v>
      </c>
      <c r="G1739" t="s">
        <v>29</v>
      </c>
      <c r="H1739" t="s">
        <v>216</v>
      </c>
      <c r="I1739" t="s">
        <v>599</v>
      </c>
      <c r="J1739" t="s">
        <v>21</v>
      </c>
      <c r="K1739" t="s">
        <v>22</v>
      </c>
      <c r="L1739" t="s">
        <v>50</v>
      </c>
      <c r="M1739">
        <v>26000</v>
      </c>
      <c r="N1739" t="s">
        <v>32</v>
      </c>
      <c r="O1739" t="s">
        <v>25</v>
      </c>
      <c r="P1739">
        <v>7591958</v>
      </c>
      <c r="Q1739" t="s">
        <v>33</v>
      </c>
      <c r="R1739" t="str">
        <f t="shared" si="82"/>
        <v>Tertile 2</v>
      </c>
      <c r="S1739" t="str">
        <f t="shared" si="83"/>
        <v>Eligible</v>
      </c>
    </row>
    <row r="1740" spans="1:19" x14ac:dyDescent="0.35">
      <c r="A1740" t="s">
        <v>3012</v>
      </c>
      <c r="B1740" s="1">
        <v>44667</v>
      </c>
      <c r="C1740" s="5" t="str">
        <f t="shared" si="81"/>
        <v>04</v>
      </c>
      <c r="D1740" t="s">
        <v>567</v>
      </c>
      <c r="E1740" t="s">
        <v>17</v>
      </c>
      <c r="F1740">
        <v>957000</v>
      </c>
      <c r="G1740" t="s">
        <v>142</v>
      </c>
      <c r="H1740" t="s">
        <v>104</v>
      </c>
      <c r="I1740" t="s">
        <v>105</v>
      </c>
      <c r="J1740" t="s">
        <v>21</v>
      </c>
      <c r="K1740" t="s">
        <v>22</v>
      </c>
      <c r="L1740" t="s">
        <v>41</v>
      </c>
      <c r="M1740">
        <v>19000</v>
      </c>
      <c r="N1740" t="s">
        <v>51</v>
      </c>
      <c r="O1740" t="s">
        <v>59</v>
      </c>
      <c r="P1740">
        <v>8740004</v>
      </c>
      <c r="Q1740" t="s">
        <v>52</v>
      </c>
      <c r="R1740" t="str">
        <f t="shared" si="82"/>
        <v>Tertile 2</v>
      </c>
      <c r="S1740" t="str">
        <f t="shared" si="83"/>
        <v>Eligible</v>
      </c>
    </row>
    <row r="1741" spans="1:19" x14ac:dyDescent="0.35">
      <c r="A1741" t="s">
        <v>2990</v>
      </c>
      <c r="B1741" s="1">
        <v>44667</v>
      </c>
      <c r="C1741" s="5" t="str">
        <f t="shared" si="81"/>
        <v>04</v>
      </c>
      <c r="D1741" t="s">
        <v>54</v>
      </c>
      <c r="E1741" t="s">
        <v>17</v>
      </c>
      <c r="F1741">
        <v>970000</v>
      </c>
      <c r="G1741" t="s">
        <v>160</v>
      </c>
      <c r="H1741" t="s">
        <v>126</v>
      </c>
      <c r="I1741" t="s">
        <v>127</v>
      </c>
      <c r="J1741" t="s">
        <v>39</v>
      </c>
      <c r="K1741" t="s">
        <v>40</v>
      </c>
      <c r="L1741" t="s">
        <v>41</v>
      </c>
      <c r="M1741">
        <v>14000</v>
      </c>
      <c r="N1741" t="s">
        <v>58</v>
      </c>
      <c r="O1741" t="s">
        <v>110</v>
      </c>
      <c r="P1741">
        <v>6006567</v>
      </c>
      <c r="Q1741" t="s">
        <v>60</v>
      </c>
      <c r="R1741" t="str">
        <f t="shared" si="82"/>
        <v>Tertile 2</v>
      </c>
      <c r="S1741" t="str">
        <f t="shared" si="83"/>
        <v>Eligible</v>
      </c>
    </row>
    <row r="1742" spans="1:19" x14ac:dyDescent="0.35">
      <c r="A1742" t="s">
        <v>2978</v>
      </c>
      <c r="B1742" s="1">
        <v>44667</v>
      </c>
      <c r="C1742" s="5" t="str">
        <f t="shared" si="81"/>
        <v>04</v>
      </c>
      <c r="D1742" t="s">
        <v>2979</v>
      </c>
      <c r="E1742" t="s">
        <v>17</v>
      </c>
      <c r="F1742">
        <v>988000</v>
      </c>
      <c r="G1742" t="s">
        <v>248</v>
      </c>
      <c r="H1742" t="s">
        <v>56</v>
      </c>
      <c r="I1742" t="s">
        <v>91</v>
      </c>
      <c r="J1742" t="s">
        <v>39</v>
      </c>
      <c r="K1742" t="s">
        <v>40</v>
      </c>
      <c r="L1742" t="s">
        <v>23</v>
      </c>
      <c r="M1742">
        <v>18000</v>
      </c>
      <c r="N1742" t="s">
        <v>66</v>
      </c>
      <c r="O1742" t="s">
        <v>25</v>
      </c>
      <c r="P1742">
        <v>7969095</v>
      </c>
      <c r="Q1742" t="s">
        <v>67</v>
      </c>
      <c r="R1742" t="str">
        <f t="shared" si="82"/>
        <v>Tertile 2</v>
      </c>
      <c r="S1742" t="str">
        <f t="shared" si="83"/>
        <v>Eligible</v>
      </c>
    </row>
    <row r="1743" spans="1:19" x14ac:dyDescent="0.35">
      <c r="A1743" t="s">
        <v>3024</v>
      </c>
      <c r="B1743" s="1">
        <v>44667</v>
      </c>
      <c r="C1743" s="5" t="str">
        <f t="shared" si="81"/>
        <v>04</v>
      </c>
      <c r="D1743" t="s">
        <v>720</v>
      </c>
      <c r="E1743" t="s">
        <v>17</v>
      </c>
      <c r="F1743">
        <v>1283000</v>
      </c>
      <c r="G1743" t="s">
        <v>137</v>
      </c>
      <c r="H1743" t="s">
        <v>138</v>
      </c>
      <c r="I1743" t="s">
        <v>139</v>
      </c>
      <c r="J1743" t="s">
        <v>21</v>
      </c>
      <c r="K1743" t="s">
        <v>22</v>
      </c>
      <c r="L1743" t="s">
        <v>23</v>
      </c>
      <c r="M1743">
        <v>27300</v>
      </c>
      <c r="N1743" t="s">
        <v>24</v>
      </c>
      <c r="O1743" t="s">
        <v>59</v>
      </c>
      <c r="P1743">
        <v>6209466</v>
      </c>
      <c r="Q1743" t="s">
        <v>26</v>
      </c>
      <c r="R1743" t="str">
        <f t="shared" si="82"/>
        <v>Tertile 3</v>
      </c>
      <c r="S1743" t="str">
        <f t="shared" si="83"/>
        <v>Eligible</v>
      </c>
    </row>
    <row r="1744" spans="1:19" x14ac:dyDescent="0.35">
      <c r="A1744" t="s">
        <v>3019</v>
      </c>
      <c r="B1744" s="1">
        <v>44667</v>
      </c>
      <c r="C1744" s="5" t="str">
        <f t="shared" si="81"/>
        <v>04</v>
      </c>
      <c r="D1744" t="s">
        <v>3020</v>
      </c>
      <c r="E1744" t="s">
        <v>17</v>
      </c>
      <c r="F1744">
        <v>1310000</v>
      </c>
      <c r="G1744" t="s">
        <v>47</v>
      </c>
      <c r="H1744" t="s">
        <v>94</v>
      </c>
      <c r="I1744" t="s">
        <v>619</v>
      </c>
      <c r="J1744" t="s">
        <v>21</v>
      </c>
      <c r="K1744" t="s">
        <v>22</v>
      </c>
      <c r="L1744" t="s">
        <v>23</v>
      </c>
      <c r="M1744">
        <v>26000</v>
      </c>
      <c r="N1744" t="s">
        <v>51</v>
      </c>
      <c r="O1744" t="s">
        <v>43</v>
      </c>
      <c r="P1744">
        <v>6511886</v>
      </c>
      <c r="Q1744" t="s">
        <v>52</v>
      </c>
      <c r="R1744" t="str">
        <f t="shared" si="82"/>
        <v>Tertile 3</v>
      </c>
      <c r="S1744" t="str">
        <f t="shared" si="83"/>
        <v>Eligible</v>
      </c>
    </row>
    <row r="1745" spans="1:19" x14ac:dyDescent="0.35">
      <c r="A1745" t="s">
        <v>3056</v>
      </c>
      <c r="B1745" s="1">
        <v>44667</v>
      </c>
      <c r="C1745" s="5" t="str">
        <f t="shared" si="81"/>
        <v>04</v>
      </c>
      <c r="D1745" t="s">
        <v>3057</v>
      </c>
      <c r="E1745" t="s">
        <v>17</v>
      </c>
      <c r="F1745">
        <v>1315000</v>
      </c>
      <c r="G1745" t="s">
        <v>103</v>
      </c>
      <c r="H1745" t="s">
        <v>187</v>
      </c>
      <c r="I1745" t="s">
        <v>554</v>
      </c>
      <c r="J1745" t="s">
        <v>21</v>
      </c>
      <c r="K1745" t="s">
        <v>22</v>
      </c>
      <c r="L1745" t="s">
        <v>50</v>
      </c>
      <c r="M1745">
        <v>32500</v>
      </c>
      <c r="N1745" t="s">
        <v>42</v>
      </c>
      <c r="O1745" t="s">
        <v>59</v>
      </c>
      <c r="P1745">
        <v>7918051</v>
      </c>
      <c r="Q1745" t="s">
        <v>73</v>
      </c>
      <c r="R1745" t="str">
        <f t="shared" si="82"/>
        <v>Tertile 3</v>
      </c>
      <c r="S1745" t="str">
        <f t="shared" si="83"/>
        <v>Eligible</v>
      </c>
    </row>
    <row r="1746" spans="1:19" x14ac:dyDescent="0.35">
      <c r="A1746" t="s">
        <v>3054</v>
      </c>
      <c r="B1746" s="1">
        <v>44667</v>
      </c>
      <c r="C1746" s="5" t="str">
        <f t="shared" si="81"/>
        <v>04</v>
      </c>
      <c r="D1746" t="s">
        <v>3055</v>
      </c>
      <c r="E1746" t="s">
        <v>17</v>
      </c>
      <c r="F1746">
        <v>1435000</v>
      </c>
      <c r="G1746" t="s">
        <v>98</v>
      </c>
      <c r="H1746" t="s">
        <v>931</v>
      </c>
      <c r="I1746" t="s">
        <v>932</v>
      </c>
      <c r="J1746" t="s">
        <v>21</v>
      </c>
      <c r="K1746" t="s">
        <v>22</v>
      </c>
      <c r="L1746" t="s">
        <v>41</v>
      </c>
      <c r="M1746">
        <v>13500</v>
      </c>
      <c r="N1746" t="s">
        <v>32</v>
      </c>
      <c r="O1746" t="s">
        <v>59</v>
      </c>
      <c r="P1746">
        <v>7544417</v>
      </c>
      <c r="Q1746" t="s">
        <v>67</v>
      </c>
      <c r="R1746" t="str">
        <f t="shared" si="82"/>
        <v>Tertile 3</v>
      </c>
      <c r="S1746" t="str">
        <f t="shared" si="83"/>
        <v>Eligible</v>
      </c>
    </row>
    <row r="1747" spans="1:19" x14ac:dyDescent="0.35">
      <c r="A1747" t="s">
        <v>3016</v>
      </c>
      <c r="B1747" s="1">
        <v>44667</v>
      </c>
      <c r="C1747" s="5" t="str">
        <f t="shared" si="81"/>
        <v>04</v>
      </c>
      <c r="D1747" t="s">
        <v>629</v>
      </c>
      <c r="E1747" t="s">
        <v>17</v>
      </c>
      <c r="F1747">
        <v>1440000</v>
      </c>
      <c r="G1747" t="s">
        <v>18</v>
      </c>
      <c r="H1747" t="s">
        <v>30</v>
      </c>
      <c r="I1747" t="s">
        <v>461</v>
      </c>
      <c r="J1747" t="s">
        <v>21</v>
      </c>
      <c r="K1747" t="s">
        <v>22</v>
      </c>
      <c r="L1747" t="s">
        <v>41</v>
      </c>
      <c r="M1747">
        <v>39000</v>
      </c>
      <c r="N1747" t="s">
        <v>24</v>
      </c>
      <c r="O1747" t="s">
        <v>43</v>
      </c>
      <c r="P1747">
        <v>7344147</v>
      </c>
      <c r="Q1747" t="s">
        <v>26</v>
      </c>
      <c r="R1747" t="str">
        <f t="shared" si="82"/>
        <v>Tertile 3</v>
      </c>
      <c r="S1747" t="str">
        <f t="shared" si="83"/>
        <v>Eligible</v>
      </c>
    </row>
    <row r="1748" spans="1:19" x14ac:dyDescent="0.35">
      <c r="A1748" t="s">
        <v>3030</v>
      </c>
      <c r="B1748" s="1">
        <v>44667</v>
      </c>
      <c r="C1748" s="5" t="str">
        <f t="shared" si="81"/>
        <v>04</v>
      </c>
      <c r="D1748" t="s">
        <v>1986</v>
      </c>
      <c r="E1748" t="s">
        <v>17</v>
      </c>
      <c r="F1748">
        <v>1500000</v>
      </c>
      <c r="G1748" t="s">
        <v>80</v>
      </c>
      <c r="H1748" t="s">
        <v>64</v>
      </c>
      <c r="I1748" t="s">
        <v>65</v>
      </c>
      <c r="J1748" t="s">
        <v>39</v>
      </c>
      <c r="K1748" t="s">
        <v>40</v>
      </c>
      <c r="L1748" t="s">
        <v>23</v>
      </c>
      <c r="M1748">
        <v>49000</v>
      </c>
      <c r="N1748" t="s">
        <v>66</v>
      </c>
      <c r="O1748" t="s">
        <v>59</v>
      </c>
      <c r="P1748">
        <v>6471141</v>
      </c>
      <c r="Q1748" t="s">
        <v>67</v>
      </c>
      <c r="R1748" t="str">
        <f t="shared" si="82"/>
        <v>Tertile 3</v>
      </c>
      <c r="S1748" t="str">
        <f t="shared" si="83"/>
        <v>Eligible</v>
      </c>
    </row>
    <row r="1749" spans="1:19" x14ac:dyDescent="0.35">
      <c r="A1749" t="s">
        <v>3052</v>
      </c>
      <c r="B1749" s="1">
        <v>44667</v>
      </c>
      <c r="C1749" s="5" t="str">
        <f t="shared" si="81"/>
        <v>04</v>
      </c>
      <c r="D1749" t="s">
        <v>3053</v>
      </c>
      <c r="E1749" t="s">
        <v>17</v>
      </c>
      <c r="F1749">
        <v>1590000</v>
      </c>
      <c r="G1749" t="s">
        <v>166</v>
      </c>
      <c r="H1749" t="s">
        <v>30</v>
      </c>
      <c r="I1749" t="s">
        <v>153</v>
      </c>
      <c r="J1749" t="s">
        <v>21</v>
      </c>
      <c r="K1749" t="s">
        <v>22</v>
      </c>
      <c r="L1749" t="s">
        <v>41</v>
      </c>
      <c r="M1749">
        <v>23000</v>
      </c>
      <c r="N1749" t="s">
        <v>24</v>
      </c>
      <c r="O1749" t="s">
        <v>25</v>
      </c>
      <c r="P1749">
        <v>8585814</v>
      </c>
      <c r="Q1749" t="s">
        <v>60</v>
      </c>
      <c r="R1749" t="str">
        <f t="shared" si="82"/>
        <v>Tertile 3</v>
      </c>
      <c r="S1749" t="str">
        <f t="shared" si="83"/>
        <v>Eligible</v>
      </c>
    </row>
    <row r="1750" spans="1:19" x14ac:dyDescent="0.35">
      <c r="A1750" t="s">
        <v>2994</v>
      </c>
      <c r="B1750" s="1">
        <v>44667</v>
      </c>
      <c r="C1750" s="5" t="str">
        <f t="shared" si="81"/>
        <v>04</v>
      </c>
      <c r="D1750" t="s">
        <v>2995</v>
      </c>
      <c r="E1750" t="s">
        <v>17</v>
      </c>
      <c r="F1750">
        <v>1650000</v>
      </c>
      <c r="G1750" t="s">
        <v>98</v>
      </c>
      <c r="H1750" t="s">
        <v>319</v>
      </c>
      <c r="I1750" t="s">
        <v>471</v>
      </c>
      <c r="J1750" t="s">
        <v>21</v>
      </c>
      <c r="K1750" t="s">
        <v>22</v>
      </c>
      <c r="L1750" t="s">
        <v>50</v>
      </c>
      <c r="M1750">
        <v>45000</v>
      </c>
      <c r="N1750" t="s">
        <v>32</v>
      </c>
      <c r="O1750" t="s">
        <v>25</v>
      </c>
      <c r="P1750">
        <v>8475303</v>
      </c>
      <c r="Q1750" t="s">
        <v>33</v>
      </c>
      <c r="R1750" t="str">
        <f t="shared" si="82"/>
        <v>Tertile 3</v>
      </c>
      <c r="S1750" t="str">
        <f t="shared" si="83"/>
        <v>Eligible</v>
      </c>
    </row>
    <row r="1751" spans="1:19" x14ac:dyDescent="0.35">
      <c r="A1751" t="s">
        <v>2999</v>
      </c>
      <c r="B1751" s="1">
        <v>44667</v>
      </c>
      <c r="C1751" s="5" t="str">
        <f t="shared" si="81"/>
        <v>04</v>
      </c>
      <c r="D1751" t="s">
        <v>1551</v>
      </c>
      <c r="E1751" t="s">
        <v>17</v>
      </c>
      <c r="F1751">
        <v>1650000</v>
      </c>
      <c r="G1751" t="s">
        <v>152</v>
      </c>
      <c r="H1751" t="s">
        <v>37</v>
      </c>
      <c r="I1751" t="s">
        <v>1210</v>
      </c>
      <c r="J1751" t="s">
        <v>21</v>
      </c>
      <c r="K1751" t="s">
        <v>22</v>
      </c>
      <c r="L1751" t="s">
        <v>41</v>
      </c>
      <c r="M1751">
        <v>28000</v>
      </c>
      <c r="N1751" t="s">
        <v>66</v>
      </c>
      <c r="O1751" t="s">
        <v>59</v>
      </c>
      <c r="P1751">
        <v>6928087</v>
      </c>
      <c r="Q1751" t="s">
        <v>67</v>
      </c>
      <c r="R1751" t="str">
        <f t="shared" si="82"/>
        <v>Tertile 3</v>
      </c>
      <c r="S1751" t="str">
        <f t="shared" si="83"/>
        <v>Eligible</v>
      </c>
    </row>
    <row r="1752" spans="1:19" x14ac:dyDescent="0.35">
      <c r="A1752" t="s">
        <v>3014</v>
      </c>
      <c r="B1752" s="1">
        <v>44667</v>
      </c>
      <c r="C1752" s="5" t="str">
        <f t="shared" si="81"/>
        <v>04</v>
      </c>
      <c r="D1752" t="s">
        <v>605</v>
      </c>
      <c r="E1752" t="s">
        <v>17</v>
      </c>
      <c r="F1752">
        <v>1650000</v>
      </c>
      <c r="G1752" t="s">
        <v>152</v>
      </c>
      <c r="H1752" t="s">
        <v>319</v>
      </c>
      <c r="I1752" t="s">
        <v>341</v>
      </c>
      <c r="J1752" t="s">
        <v>21</v>
      </c>
      <c r="K1752" t="s">
        <v>22</v>
      </c>
      <c r="L1752" t="s">
        <v>41</v>
      </c>
      <c r="M1752">
        <v>15000</v>
      </c>
      <c r="N1752" t="s">
        <v>66</v>
      </c>
      <c r="O1752" t="s">
        <v>59</v>
      </c>
      <c r="P1752">
        <v>8056327</v>
      </c>
      <c r="Q1752" t="s">
        <v>67</v>
      </c>
      <c r="R1752" t="str">
        <f t="shared" si="82"/>
        <v>Tertile 3</v>
      </c>
      <c r="S1752" t="str">
        <f t="shared" si="83"/>
        <v>Eligible</v>
      </c>
    </row>
    <row r="1753" spans="1:19" x14ac:dyDescent="0.35">
      <c r="A1753" t="s">
        <v>3062</v>
      </c>
      <c r="B1753" s="1">
        <v>44667</v>
      </c>
      <c r="C1753" s="5" t="str">
        <f t="shared" si="81"/>
        <v>04</v>
      </c>
      <c r="D1753" t="s">
        <v>3063</v>
      </c>
      <c r="E1753" t="s">
        <v>17</v>
      </c>
      <c r="F1753">
        <v>1900000</v>
      </c>
      <c r="G1753" t="s">
        <v>76</v>
      </c>
      <c r="H1753" t="s">
        <v>174</v>
      </c>
      <c r="I1753" t="s">
        <v>579</v>
      </c>
      <c r="J1753" t="s">
        <v>39</v>
      </c>
      <c r="K1753" t="s">
        <v>40</v>
      </c>
      <c r="L1753" t="s">
        <v>23</v>
      </c>
      <c r="M1753">
        <v>18000</v>
      </c>
      <c r="N1753" t="s">
        <v>72</v>
      </c>
      <c r="O1753" t="s">
        <v>25</v>
      </c>
      <c r="P1753">
        <v>6979105</v>
      </c>
      <c r="Q1753" t="s">
        <v>52</v>
      </c>
      <c r="R1753" t="str">
        <f t="shared" si="82"/>
        <v>Tertile 3</v>
      </c>
      <c r="S1753" t="str">
        <f t="shared" si="83"/>
        <v>Eligible</v>
      </c>
    </row>
    <row r="1754" spans="1:19" x14ac:dyDescent="0.35">
      <c r="A1754" t="s">
        <v>3031</v>
      </c>
      <c r="B1754" s="1">
        <v>44667</v>
      </c>
      <c r="C1754" s="5" t="str">
        <f t="shared" si="81"/>
        <v>04</v>
      </c>
      <c r="D1754" t="s">
        <v>1488</v>
      </c>
      <c r="E1754" t="s">
        <v>17</v>
      </c>
      <c r="F1754">
        <v>1960000</v>
      </c>
      <c r="G1754" t="s">
        <v>90</v>
      </c>
      <c r="H1754" t="s">
        <v>369</v>
      </c>
      <c r="I1754" t="s">
        <v>411</v>
      </c>
      <c r="J1754" t="s">
        <v>21</v>
      </c>
      <c r="K1754" t="s">
        <v>22</v>
      </c>
      <c r="L1754" t="s">
        <v>23</v>
      </c>
      <c r="M1754">
        <v>12000</v>
      </c>
      <c r="N1754" t="s">
        <v>72</v>
      </c>
      <c r="O1754" t="s">
        <v>59</v>
      </c>
      <c r="P1754">
        <v>8584038</v>
      </c>
      <c r="Q1754" t="s">
        <v>73</v>
      </c>
      <c r="R1754" t="str">
        <f t="shared" si="82"/>
        <v>Tertile 3</v>
      </c>
      <c r="S1754" t="str">
        <f t="shared" si="83"/>
        <v>Eligible</v>
      </c>
    </row>
    <row r="1755" spans="1:19" x14ac:dyDescent="0.35">
      <c r="A1755" t="s">
        <v>3000</v>
      </c>
      <c r="B1755" s="1">
        <v>44667</v>
      </c>
      <c r="C1755" s="5" t="str">
        <f t="shared" si="81"/>
        <v>04</v>
      </c>
      <c r="D1755" t="s">
        <v>1863</v>
      </c>
      <c r="E1755" t="s">
        <v>17</v>
      </c>
      <c r="F1755">
        <v>2170000</v>
      </c>
      <c r="G1755" t="s">
        <v>76</v>
      </c>
      <c r="H1755" t="s">
        <v>30</v>
      </c>
      <c r="I1755" t="s">
        <v>920</v>
      </c>
      <c r="J1755" t="s">
        <v>21</v>
      </c>
      <c r="K1755" t="s">
        <v>22</v>
      </c>
      <c r="L1755" t="s">
        <v>23</v>
      </c>
      <c r="M1755">
        <v>23000</v>
      </c>
      <c r="N1755" t="s">
        <v>72</v>
      </c>
      <c r="O1755" t="s">
        <v>83</v>
      </c>
      <c r="P1755">
        <v>8252176</v>
      </c>
      <c r="Q1755" t="s">
        <v>73</v>
      </c>
      <c r="R1755" t="str">
        <f t="shared" si="82"/>
        <v>Tertile 3</v>
      </c>
      <c r="S1755" t="str">
        <f t="shared" si="83"/>
        <v>Eligible</v>
      </c>
    </row>
    <row r="1756" spans="1:19" x14ac:dyDescent="0.35">
      <c r="A1756" t="s">
        <v>3042</v>
      </c>
      <c r="B1756" s="1">
        <v>44667</v>
      </c>
      <c r="C1756" s="5" t="str">
        <f t="shared" si="81"/>
        <v>04</v>
      </c>
      <c r="D1756" t="s">
        <v>3043</v>
      </c>
      <c r="E1756" t="s">
        <v>17</v>
      </c>
      <c r="F1756">
        <v>3080000</v>
      </c>
      <c r="G1756" t="s">
        <v>160</v>
      </c>
      <c r="H1756" t="s">
        <v>167</v>
      </c>
      <c r="I1756" t="s">
        <v>245</v>
      </c>
      <c r="J1756" t="s">
        <v>39</v>
      </c>
      <c r="K1756" t="s">
        <v>40</v>
      </c>
      <c r="L1756" t="s">
        <v>23</v>
      </c>
      <c r="M1756">
        <v>36000</v>
      </c>
      <c r="N1756" t="s">
        <v>58</v>
      </c>
      <c r="O1756" t="s">
        <v>43</v>
      </c>
      <c r="P1756">
        <v>8930632</v>
      </c>
      <c r="Q1756" t="s">
        <v>60</v>
      </c>
      <c r="R1756" t="str">
        <f t="shared" si="82"/>
        <v>Tertile 3</v>
      </c>
      <c r="S1756" t="str">
        <f t="shared" si="83"/>
        <v>Eligible</v>
      </c>
    </row>
    <row r="1757" spans="1:19" x14ac:dyDescent="0.35">
      <c r="A1757" t="s">
        <v>3075</v>
      </c>
      <c r="B1757" s="1">
        <v>44668</v>
      </c>
      <c r="C1757" s="5" t="str">
        <f t="shared" si="81"/>
        <v>04</v>
      </c>
      <c r="D1757" t="s">
        <v>243</v>
      </c>
      <c r="E1757" t="s">
        <v>86</v>
      </c>
      <c r="F1757">
        <v>13500</v>
      </c>
      <c r="G1757" t="s">
        <v>152</v>
      </c>
      <c r="H1757" t="s">
        <v>104</v>
      </c>
      <c r="I1757" t="s">
        <v>487</v>
      </c>
      <c r="J1757" t="s">
        <v>21</v>
      </c>
      <c r="K1757" t="s">
        <v>22</v>
      </c>
      <c r="L1757" t="s">
        <v>23</v>
      </c>
      <c r="M1757">
        <v>31001</v>
      </c>
      <c r="N1757" t="s">
        <v>66</v>
      </c>
      <c r="O1757" t="s">
        <v>25</v>
      </c>
      <c r="P1757">
        <v>7160561</v>
      </c>
      <c r="Q1757" t="s">
        <v>67</v>
      </c>
      <c r="R1757" t="str">
        <f t="shared" si="82"/>
        <v>Tertile 1</v>
      </c>
      <c r="S1757" t="str">
        <f t="shared" si="83"/>
        <v>Risky</v>
      </c>
    </row>
    <row r="1758" spans="1:19" x14ac:dyDescent="0.35">
      <c r="A1758" t="s">
        <v>3078</v>
      </c>
      <c r="B1758" s="1">
        <v>44668</v>
      </c>
      <c r="C1758" s="5" t="str">
        <f t="shared" si="81"/>
        <v>04</v>
      </c>
      <c r="D1758" t="s">
        <v>1703</v>
      </c>
      <c r="E1758" t="s">
        <v>86</v>
      </c>
      <c r="F1758">
        <v>13500</v>
      </c>
      <c r="G1758" t="s">
        <v>295</v>
      </c>
      <c r="H1758" t="s">
        <v>30</v>
      </c>
      <c r="I1758" t="s">
        <v>920</v>
      </c>
      <c r="J1758" t="s">
        <v>21</v>
      </c>
      <c r="K1758" t="s">
        <v>22</v>
      </c>
      <c r="L1758" t="s">
        <v>23</v>
      </c>
      <c r="M1758">
        <v>23000</v>
      </c>
      <c r="N1758" t="s">
        <v>51</v>
      </c>
      <c r="O1758" t="s">
        <v>83</v>
      </c>
      <c r="P1758">
        <v>7757465</v>
      </c>
      <c r="Q1758" t="s">
        <v>52</v>
      </c>
      <c r="R1758" t="str">
        <f t="shared" si="82"/>
        <v>Tertile 1</v>
      </c>
      <c r="S1758" t="str">
        <f t="shared" si="83"/>
        <v>Risky</v>
      </c>
    </row>
    <row r="1759" spans="1:19" x14ac:dyDescent="0.35">
      <c r="A1759" t="s">
        <v>3079</v>
      </c>
      <c r="B1759" s="1">
        <v>44668</v>
      </c>
      <c r="C1759" s="5" t="str">
        <f t="shared" si="81"/>
        <v>04</v>
      </c>
      <c r="D1759" t="s">
        <v>3080</v>
      </c>
      <c r="E1759" t="s">
        <v>17</v>
      </c>
      <c r="F1759">
        <v>13500</v>
      </c>
      <c r="G1759" t="s">
        <v>152</v>
      </c>
      <c r="H1759" t="s">
        <v>108</v>
      </c>
      <c r="I1759" t="s">
        <v>161</v>
      </c>
      <c r="J1759" t="s">
        <v>21</v>
      </c>
      <c r="K1759" t="s">
        <v>22</v>
      </c>
      <c r="L1759" t="s">
        <v>50</v>
      </c>
      <c r="M1759">
        <v>21000</v>
      </c>
      <c r="N1759" t="s">
        <v>66</v>
      </c>
      <c r="O1759" t="s">
        <v>59</v>
      </c>
      <c r="P1759">
        <v>7377700</v>
      </c>
      <c r="Q1759" t="s">
        <v>67</v>
      </c>
      <c r="R1759" t="str">
        <f t="shared" si="82"/>
        <v>Tertile 1</v>
      </c>
      <c r="S1759" t="str">
        <f t="shared" si="83"/>
        <v>Risky</v>
      </c>
    </row>
    <row r="1760" spans="1:19" x14ac:dyDescent="0.35">
      <c r="A1760" t="s">
        <v>3081</v>
      </c>
      <c r="B1760" s="1">
        <v>44668</v>
      </c>
      <c r="C1760" s="5" t="str">
        <f t="shared" si="81"/>
        <v>04</v>
      </c>
      <c r="D1760" t="s">
        <v>502</v>
      </c>
      <c r="E1760" t="s">
        <v>17</v>
      </c>
      <c r="F1760">
        <v>13500</v>
      </c>
      <c r="G1760" t="s">
        <v>76</v>
      </c>
      <c r="H1760" t="s">
        <v>64</v>
      </c>
      <c r="I1760" t="s">
        <v>65</v>
      </c>
      <c r="J1760" t="s">
        <v>39</v>
      </c>
      <c r="K1760" t="s">
        <v>40</v>
      </c>
      <c r="L1760" t="s">
        <v>23</v>
      </c>
      <c r="M1760">
        <v>49000</v>
      </c>
      <c r="N1760" t="s">
        <v>72</v>
      </c>
      <c r="O1760" t="s">
        <v>59</v>
      </c>
      <c r="P1760">
        <v>8399455</v>
      </c>
      <c r="Q1760" t="s">
        <v>73</v>
      </c>
      <c r="R1760" t="str">
        <f t="shared" si="82"/>
        <v>Tertile 1</v>
      </c>
      <c r="S1760" t="str">
        <f t="shared" si="83"/>
        <v>Risky</v>
      </c>
    </row>
    <row r="1761" spans="1:19" x14ac:dyDescent="0.35">
      <c r="A1761" t="s">
        <v>3082</v>
      </c>
      <c r="B1761" s="1">
        <v>44668</v>
      </c>
      <c r="C1761" s="5" t="str">
        <f t="shared" si="81"/>
        <v>04</v>
      </c>
      <c r="D1761" t="s">
        <v>661</v>
      </c>
      <c r="E1761" t="s">
        <v>17</v>
      </c>
      <c r="F1761">
        <v>13500</v>
      </c>
      <c r="G1761" t="s">
        <v>18</v>
      </c>
      <c r="H1761" t="s">
        <v>369</v>
      </c>
      <c r="I1761" t="s">
        <v>492</v>
      </c>
      <c r="J1761" t="s">
        <v>39</v>
      </c>
      <c r="K1761" t="s">
        <v>40</v>
      </c>
      <c r="L1761" t="s">
        <v>50</v>
      </c>
      <c r="M1761">
        <v>54000</v>
      </c>
      <c r="N1761" t="s">
        <v>24</v>
      </c>
      <c r="O1761" t="s">
        <v>110</v>
      </c>
      <c r="P1761">
        <v>7365310</v>
      </c>
      <c r="Q1761" t="s">
        <v>26</v>
      </c>
      <c r="R1761" t="str">
        <f t="shared" si="82"/>
        <v>Tertile 1</v>
      </c>
      <c r="S1761" t="str">
        <f t="shared" si="83"/>
        <v>Risky</v>
      </c>
    </row>
    <row r="1762" spans="1:19" x14ac:dyDescent="0.35">
      <c r="A1762" t="s">
        <v>3083</v>
      </c>
      <c r="B1762" s="1">
        <v>44668</v>
      </c>
      <c r="C1762" s="5" t="str">
        <f t="shared" si="81"/>
        <v>04</v>
      </c>
      <c r="D1762" t="s">
        <v>1278</v>
      </c>
      <c r="E1762" t="s">
        <v>17</v>
      </c>
      <c r="F1762">
        <v>13500</v>
      </c>
      <c r="G1762" t="s">
        <v>29</v>
      </c>
      <c r="H1762" t="s">
        <v>81</v>
      </c>
      <c r="I1762" t="s">
        <v>420</v>
      </c>
      <c r="J1762" t="s">
        <v>21</v>
      </c>
      <c r="K1762" t="s">
        <v>22</v>
      </c>
      <c r="L1762" t="s">
        <v>41</v>
      </c>
      <c r="M1762">
        <v>21000</v>
      </c>
      <c r="N1762" t="s">
        <v>32</v>
      </c>
      <c r="O1762" t="s">
        <v>59</v>
      </c>
      <c r="P1762">
        <v>7604206</v>
      </c>
      <c r="Q1762" t="s">
        <v>33</v>
      </c>
      <c r="R1762" t="str">
        <f t="shared" si="82"/>
        <v>Tertile 1</v>
      </c>
      <c r="S1762" t="str">
        <f t="shared" si="83"/>
        <v>Risky</v>
      </c>
    </row>
    <row r="1763" spans="1:19" x14ac:dyDescent="0.35">
      <c r="A1763" t="s">
        <v>3097</v>
      </c>
      <c r="B1763" s="1">
        <v>44668</v>
      </c>
      <c r="C1763" s="5" t="str">
        <f t="shared" si="81"/>
        <v>04</v>
      </c>
      <c r="D1763" t="s">
        <v>3098</v>
      </c>
      <c r="E1763" t="s">
        <v>86</v>
      </c>
      <c r="F1763">
        <v>13500</v>
      </c>
      <c r="G1763" t="s">
        <v>268</v>
      </c>
      <c r="H1763" t="s">
        <v>444</v>
      </c>
      <c r="I1763" t="s">
        <v>519</v>
      </c>
      <c r="J1763" t="s">
        <v>21</v>
      </c>
      <c r="K1763" t="s">
        <v>22</v>
      </c>
      <c r="L1763" t="s">
        <v>41</v>
      </c>
      <c r="M1763">
        <v>39001</v>
      </c>
      <c r="N1763" t="s">
        <v>24</v>
      </c>
      <c r="O1763" t="s">
        <v>83</v>
      </c>
      <c r="P1763">
        <v>8845226</v>
      </c>
      <c r="Q1763" t="s">
        <v>26</v>
      </c>
      <c r="R1763" t="str">
        <f t="shared" si="82"/>
        <v>Tertile 1</v>
      </c>
      <c r="S1763" t="str">
        <f t="shared" si="83"/>
        <v>Risky</v>
      </c>
    </row>
    <row r="1764" spans="1:19" x14ac:dyDescent="0.35">
      <c r="A1764" t="s">
        <v>3101</v>
      </c>
      <c r="B1764" s="1">
        <v>44668</v>
      </c>
      <c r="C1764" s="5" t="str">
        <f t="shared" si="81"/>
        <v>04</v>
      </c>
      <c r="D1764" t="s">
        <v>3102</v>
      </c>
      <c r="E1764" t="s">
        <v>17</v>
      </c>
      <c r="F1764">
        <v>13500</v>
      </c>
      <c r="G1764" t="s">
        <v>142</v>
      </c>
      <c r="H1764" t="s">
        <v>319</v>
      </c>
      <c r="I1764" t="s">
        <v>320</v>
      </c>
      <c r="J1764" t="s">
        <v>21</v>
      </c>
      <c r="K1764" t="s">
        <v>22</v>
      </c>
      <c r="L1764" t="s">
        <v>50</v>
      </c>
      <c r="M1764">
        <v>46000</v>
      </c>
      <c r="N1764" t="s">
        <v>51</v>
      </c>
      <c r="O1764" t="s">
        <v>110</v>
      </c>
      <c r="P1764">
        <v>8300267</v>
      </c>
      <c r="Q1764" t="s">
        <v>52</v>
      </c>
      <c r="R1764" t="str">
        <f t="shared" si="82"/>
        <v>Tertile 1</v>
      </c>
      <c r="S1764" t="str">
        <f t="shared" si="83"/>
        <v>Risky</v>
      </c>
    </row>
    <row r="1765" spans="1:19" x14ac:dyDescent="0.35">
      <c r="A1765" t="s">
        <v>3107</v>
      </c>
      <c r="B1765" s="1">
        <v>44668</v>
      </c>
      <c r="C1765" s="5" t="str">
        <f t="shared" si="81"/>
        <v>04</v>
      </c>
      <c r="D1765" t="s">
        <v>3108</v>
      </c>
      <c r="E1765" t="s">
        <v>17</v>
      </c>
      <c r="F1765">
        <v>13500</v>
      </c>
      <c r="G1765" t="s">
        <v>76</v>
      </c>
      <c r="H1765" t="s">
        <v>319</v>
      </c>
      <c r="I1765" t="s">
        <v>341</v>
      </c>
      <c r="J1765" t="s">
        <v>21</v>
      </c>
      <c r="K1765" t="s">
        <v>22</v>
      </c>
      <c r="L1765" t="s">
        <v>41</v>
      </c>
      <c r="M1765">
        <v>15000</v>
      </c>
      <c r="N1765" t="s">
        <v>72</v>
      </c>
      <c r="O1765" t="s">
        <v>59</v>
      </c>
      <c r="P1765">
        <v>8046223</v>
      </c>
      <c r="Q1765" t="s">
        <v>73</v>
      </c>
      <c r="R1765" t="str">
        <f t="shared" si="82"/>
        <v>Tertile 1</v>
      </c>
      <c r="S1765" t="str">
        <f t="shared" si="83"/>
        <v>Risky</v>
      </c>
    </row>
    <row r="1766" spans="1:19" x14ac:dyDescent="0.35">
      <c r="A1766" t="s">
        <v>3113</v>
      </c>
      <c r="B1766" s="1">
        <v>44668</v>
      </c>
      <c r="C1766" s="5" t="str">
        <f t="shared" si="81"/>
        <v>04</v>
      </c>
      <c r="D1766" t="s">
        <v>1257</v>
      </c>
      <c r="E1766" t="s">
        <v>86</v>
      </c>
      <c r="F1766">
        <v>13500</v>
      </c>
      <c r="G1766" t="s">
        <v>55</v>
      </c>
      <c r="H1766" t="s">
        <v>30</v>
      </c>
      <c r="I1766" t="s">
        <v>570</v>
      </c>
      <c r="J1766" t="s">
        <v>21</v>
      </c>
      <c r="K1766" t="s">
        <v>22</v>
      </c>
      <c r="L1766" t="s">
        <v>50</v>
      </c>
      <c r="M1766">
        <v>15000</v>
      </c>
      <c r="N1766" t="s">
        <v>58</v>
      </c>
      <c r="O1766" t="s">
        <v>59</v>
      </c>
      <c r="P1766">
        <v>7292177</v>
      </c>
      <c r="Q1766" t="s">
        <v>33</v>
      </c>
      <c r="R1766" t="str">
        <f t="shared" si="82"/>
        <v>Tertile 1</v>
      </c>
      <c r="S1766" t="str">
        <f t="shared" si="83"/>
        <v>Risky</v>
      </c>
    </row>
    <row r="1767" spans="1:19" x14ac:dyDescent="0.35">
      <c r="A1767" t="s">
        <v>3093</v>
      </c>
      <c r="B1767" s="1">
        <v>44668</v>
      </c>
      <c r="C1767" s="5" t="str">
        <f t="shared" si="81"/>
        <v>04</v>
      </c>
      <c r="D1767" t="s">
        <v>805</v>
      </c>
      <c r="E1767" t="s">
        <v>17</v>
      </c>
      <c r="F1767">
        <v>435000</v>
      </c>
      <c r="G1767" t="s">
        <v>268</v>
      </c>
      <c r="H1767" t="s">
        <v>104</v>
      </c>
      <c r="I1767" t="s">
        <v>487</v>
      </c>
      <c r="J1767" t="s">
        <v>21</v>
      </c>
      <c r="K1767" t="s">
        <v>22</v>
      </c>
      <c r="L1767" t="s">
        <v>23</v>
      </c>
      <c r="M1767">
        <v>31000</v>
      </c>
      <c r="N1767" t="s">
        <v>24</v>
      </c>
      <c r="O1767" t="s">
        <v>25</v>
      </c>
      <c r="P1767">
        <v>8824318</v>
      </c>
      <c r="Q1767" t="s">
        <v>26</v>
      </c>
      <c r="R1767" t="str">
        <f t="shared" si="82"/>
        <v>Tertile 1</v>
      </c>
      <c r="S1767" t="str">
        <f t="shared" si="83"/>
        <v>Risky</v>
      </c>
    </row>
    <row r="1768" spans="1:19" x14ac:dyDescent="0.35">
      <c r="A1768" t="s">
        <v>3091</v>
      </c>
      <c r="B1768" s="1">
        <v>44668</v>
      </c>
      <c r="C1768" s="5" t="str">
        <f t="shared" si="81"/>
        <v>04</v>
      </c>
      <c r="D1768" t="s">
        <v>773</v>
      </c>
      <c r="E1768" t="s">
        <v>17</v>
      </c>
      <c r="F1768">
        <v>460000</v>
      </c>
      <c r="G1768" t="s">
        <v>248</v>
      </c>
      <c r="H1768" t="s">
        <v>99</v>
      </c>
      <c r="I1768" t="s">
        <v>238</v>
      </c>
      <c r="J1768" t="s">
        <v>21</v>
      </c>
      <c r="K1768" t="s">
        <v>22</v>
      </c>
      <c r="L1768" t="s">
        <v>23</v>
      </c>
      <c r="M1768">
        <v>33000</v>
      </c>
      <c r="N1768" t="s">
        <v>66</v>
      </c>
      <c r="O1768" t="s">
        <v>59</v>
      </c>
      <c r="P1768">
        <v>7325681</v>
      </c>
      <c r="Q1768" t="s">
        <v>67</v>
      </c>
      <c r="R1768" t="str">
        <f t="shared" si="82"/>
        <v>Tertile 1</v>
      </c>
      <c r="S1768" t="str">
        <f t="shared" si="83"/>
        <v>Risky</v>
      </c>
    </row>
    <row r="1769" spans="1:19" x14ac:dyDescent="0.35">
      <c r="A1769" t="s">
        <v>3089</v>
      </c>
      <c r="B1769" s="1">
        <v>44668</v>
      </c>
      <c r="C1769" s="5" t="str">
        <f t="shared" si="81"/>
        <v>04</v>
      </c>
      <c r="D1769" t="s">
        <v>726</v>
      </c>
      <c r="E1769" t="s">
        <v>17</v>
      </c>
      <c r="F1769">
        <v>500000</v>
      </c>
      <c r="G1769" t="s">
        <v>199</v>
      </c>
      <c r="H1769" t="s">
        <v>148</v>
      </c>
      <c r="I1769" t="s">
        <v>149</v>
      </c>
      <c r="J1769" t="s">
        <v>21</v>
      </c>
      <c r="K1769" t="s">
        <v>22</v>
      </c>
      <c r="L1769" t="s">
        <v>41</v>
      </c>
      <c r="M1769">
        <v>69000</v>
      </c>
      <c r="N1769" t="s">
        <v>51</v>
      </c>
      <c r="O1769" t="s">
        <v>43</v>
      </c>
      <c r="P1769">
        <v>7791484</v>
      </c>
      <c r="Q1769" t="s">
        <v>52</v>
      </c>
      <c r="R1769" t="str">
        <f t="shared" si="82"/>
        <v>Tertile 1</v>
      </c>
      <c r="S1769" t="str">
        <f t="shared" si="83"/>
        <v>Risky</v>
      </c>
    </row>
    <row r="1770" spans="1:19" x14ac:dyDescent="0.35">
      <c r="A1770" t="s">
        <v>3090</v>
      </c>
      <c r="B1770" s="1">
        <v>44668</v>
      </c>
      <c r="C1770" s="5" t="str">
        <f t="shared" si="81"/>
        <v>04</v>
      </c>
      <c r="D1770" t="s">
        <v>762</v>
      </c>
      <c r="E1770" t="s">
        <v>17</v>
      </c>
      <c r="F1770">
        <v>550000</v>
      </c>
      <c r="G1770" t="s">
        <v>244</v>
      </c>
      <c r="H1770" t="s">
        <v>48</v>
      </c>
      <c r="I1770" t="s">
        <v>648</v>
      </c>
      <c r="J1770" t="s">
        <v>39</v>
      </c>
      <c r="K1770" t="s">
        <v>40</v>
      </c>
      <c r="L1770" t="s">
        <v>23</v>
      </c>
      <c r="M1770">
        <v>34000</v>
      </c>
      <c r="N1770" t="s">
        <v>58</v>
      </c>
      <c r="O1770" t="s">
        <v>59</v>
      </c>
      <c r="P1770">
        <v>6214332</v>
      </c>
      <c r="Q1770" t="s">
        <v>60</v>
      </c>
      <c r="R1770" t="str">
        <f t="shared" si="82"/>
        <v>Tertile 2</v>
      </c>
      <c r="S1770" t="str">
        <f t="shared" si="83"/>
        <v>Risky</v>
      </c>
    </row>
    <row r="1771" spans="1:19" x14ac:dyDescent="0.35">
      <c r="A1771" t="s">
        <v>3114</v>
      </c>
      <c r="B1771" s="1">
        <v>44668</v>
      </c>
      <c r="C1771" s="5" t="str">
        <f t="shared" si="81"/>
        <v>04</v>
      </c>
      <c r="D1771" t="s">
        <v>3115</v>
      </c>
      <c r="E1771" t="s">
        <v>17</v>
      </c>
      <c r="F1771">
        <v>570000</v>
      </c>
      <c r="G1771" t="s">
        <v>63</v>
      </c>
      <c r="H1771" t="s">
        <v>148</v>
      </c>
      <c r="I1771" t="s">
        <v>698</v>
      </c>
      <c r="J1771" t="s">
        <v>21</v>
      </c>
      <c r="K1771" t="s">
        <v>22</v>
      </c>
      <c r="L1771" t="s">
        <v>50</v>
      </c>
      <c r="M1771">
        <v>18000</v>
      </c>
      <c r="N1771" t="s">
        <v>66</v>
      </c>
      <c r="O1771" t="s">
        <v>59</v>
      </c>
      <c r="P1771">
        <v>6166052</v>
      </c>
      <c r="Q1771" t="s">
        <v>44</v>
      </c>
      <c r="R1771" t="str">
        <f t="shared" si="82"/>
        <v>Tertile 2</v>
      </c>
      <c r="S1771" t="str">
        <f t="shared" si="83"/>
        <v>Risky</v>
      </c>
    </row>
    <row r="1772" spans="1:19" x14ac:dyDescent="0.35">
      <c r="A1772" t="s">
        <v>3099</v>
      </c>
      <c r="B1772" s="1">
        <v>44668</v>
      </c>
      <c r="C1772" s="5" t="str">
        <f t="shared" si="81"/>
        <v>04</v>
      </c>
      <c r="D1772" t="s">
        <v>2201</v>
      </c>
      <c r="E1772" t="s">
        <v>17</v>
      </c>
      <c r="F1772">
        <v>625000</v>
      </c>
      <c r="G1772" t="s">
        <v>98</v>
      </c>
      <c r="H1772" t="s">
        <v>319</v>
      </c>
      <c r="I1772" t="s">
        <v>478</v>
      </c>
      <c r="J1772" t="s">
        <v>39</v>
      </c>
      <c r="K1772" t="s">
        <v>40</v>
      </c>
      <c r="L1772" t="s">
        <v>50</v>
      </c>
      <c r="M1772">
        <v>14000</v>
      </c>
      <c r="N1772" t="s">
        <v>32</v>
      </c>
      <c r="O1772" t="s">
        <v>110</v>
      </c>
      <c r="P1772">
        <v>8103117</v>
      </c>
      <c r="Q1772" t="s">
        <v>33</v>
      </c>
      <c r="R1772" t="str">
        <f t="shared" si="82"/>
        <v>Tertile 2</v>
      </c>
      <c r="S1772" t="str">
        <f t="shared" si="83"/>
        <v>Risky</v>
      </c>
    </row>
    <row r="1773" spans="1:19" x14ac:dyDescent="0.35">
      <c r="A1773" t="s">
        <v>3073</v>
      </c>
      <c r="B1773" s="1">
        <v>44668</v>
      </c>
      <c r="C1773" s="5" t="str">
        <f t="shared" si="81"/>
        <v>04</v>
      </c>
      <c r="D1773" t="s">
        <v>3074</v>
      </c>
      <c r="E1773" t="s">
        <v>86</v>
      </c>
      <c r="F1773">
        <v>630000</v>
      </c>
      <c r="G1773" t="s">
        <v>147</v>
      </c>
      <c r="H1773" t="s">
        <v>113</v>
      </c>
      <c r="I1773" t="s">
        <v>395</v>
      </c>
      <c r="J1773" t="s">
        <v>39</v>
      </c>
      <c r="K1773" t="s">
        <v>40</v>
      </c>
      <c r="L1773" t="s">
        <v>41</v>
      </c>
      <c r="M1773">
        <v>49001</v>
      </c>
      <c r="N1773" t="s">
        <v>58</v>
      </c>
      <c r="O1773" t="s">
        <v>25</v>
      </c>
      <c r="P1773">
        <v>6059868</v>
      </c>
      <c r="Q1773" t="s">
        <v>60</v>
      </c>
      <c r="R1773" t="str">
        <f t="shared" si="82"/>
        <v>Tertile 2</v>
      </c>
      <c r="S1773" t="str">
        <f t="shared" si="83"/>
        <v>Risky</v>
      </c>
    </row>
    <row r="1774" spans="1:19" x14ac:dyDescent="0.35">
      <c r="A1774" t="s">
        <v>3118</v>
      </c>
      <c r="B1774" s="1">
        <v>44668</v>
      </c>
      <c r="C1774" s="5" t="str">
        <f t="shared" si="81"/>
        <v>04</v>
      </c>
      <c r="D1774" t="s">
        <v>1295</v>
      </c>
      <c r="E1774" t="s">
        <v>86</v>
      </c>
      <c r="F1774">
        <v>675000</v>
      </c>
      <c r="G1774" t="s">
        <v>137</v>
      </c>
      <c r="H1774" t="s">
        <v>148</v>
      </c>
      <c r="I1774" t="s">
        <v>522</v>
      </c>
      <c r="J1774" t="s">
        <v>39</v>
      </c>
      <c r="K1774" t="s">
        <v>40</v>
      </c>
      <c r="L1774" t="s">
        <v>41</v>
      </c>
      <c r="M1774">
        <v>21000</v>
      </c>
      <c r="N1774" t="s">
        <v>24</v>
      </c>
      <c r="O1774" t="s">
        <v>59</v>
      </c>
      <c r="P1774">
        <v>6531959</v>
      </c>
      <c r="Q1774" t="s">
        <v>60</v>
      </c>
      <c r="R1774" t="str">
        <f t="shared" si="82"/>
        <v>Tertile 2</v>
      </c>
      <c r="S1774" t="str">
        <f t="shared" si="83"/>
        <v>Risky</v>
      </c>
    </row>
    <row r="1775" spans="1:19" x14ac:dyDescent="0.35">
      <c r="A1775" t="s">
        <v>3094</v>
      </c>
      <c r="B1775" s="1">
        <v>44668</v>
      </c>
      <c r="C1775" s="5" t="str">
        <f t="shared" si="81"/>
        <v>04</v>
      </c>
      <c r="D1775" t="s">
        <v>808</v>
      </c>
      <c r="E1775" t="s">
        <v>17</v>
      </c>
      <c r="F1775">
        <v>690000</v>
      </c>
      <c r="G1775" t="s">
        <v>288</v>
      </c>
      <c r="H1775" t="s">
        <v>174</v>
      </c>
      <c r="I1775" t="s">
        <v>377</v>
      </c>
      <c r="J1775" t="s">
        <v>39</v>
      </c>
      <c r="K1775" t="s">
        <v>40</v>
      </c>
      <c r="L1775" t="s">
        <v>50</v>
      </c>
      <c r="M1775">
        <v>26000</v>
      </c>
      <c r="N1775" t="s">
        <v>32</v>
      </c>
      <c r="O1775" t="s">
        <v>59</v>
      </c>
      <c r="P1775">
        <v>7631193</v>
      </c>
      <c r="Q1775" t="s">
        <v>33</v>
      </c>
      <c r="R1775" t="str">
        <f t="shared" si="82"/>
        <v>Tertile 2</v>
      </c>
      <c r="S1775" t="str">
        <f t="shared" si="83"/>
        <v>Risky</v>
      </c>
    </row>
    <row r="1776" spans="1:19" x14ac:dyDescent="0.35">
      <c r="A1776" t="s">
        <v>3095</v>
      </c>
      <c r="B1776" s="1">
        <v>44668</v>
      </c>
      <c r="C1776" s="5" t="str">
        <f t="shared" si="81"/>
        <v>04</v>
      </c>
      <c r="D1776" t="s">
        <v>3096</v>
      </c>
      <c r="E1776" t="s">
        <v>17</v>
      </c>
      <c r="F1776">
        <v>690000</v>
      </c>
      <c r="G1776" t="s">
        <v>90</v>
      </c>
      <c r="H1776" t="s">
        <v>81</v>
      </c>
      <c r="I1776" t="s">
        <v>392</v>
      </c>
      <c r="J1776" t="s">
        <v>21</v>
      </c>
      <c r="K1776" t="s">
        <v>22</v>
      </c>
      <c r="L1776" t="s">
        <v>41</v>
      </c>
      <c r="M1776">
        <v>24000</v>
      </c>
      <c r="N1776" t="s">
        <v>72</v>
      </c>
      <c r="O1776" t="s">
        <v>110</v>
      </c>
      <c r="P1776">
        <v>7396080</v>
      </c>
      <c r="Q1776" t="s">
        <v>73</v>
      </c>
      <c r="R1776" t="str">
        <f t="shared" si="82"/>
        <v>Tertile 2</v>
      </c>
      <c r="S1776" t="str">
        <f t="shared" si="83"/>
        <v>Risky</v>
      </c>
    </row>
    <row r="1777" spans="1:19" x14ac:dyDescent="0.35">
      <c r="A1777" t="s">
        <v>3076</v>
      </c>
      <c r="B1777" s="1">
        <v>44668</v>
      </c>
      <c r="C1777" s="5" t="str">
        <f t="shared" si="81"/>
        <v>04</v>
      </c>
      <c r="D1777" t="s">
        <v>3077</v>
      </c>
      <c r="E1777" t="s">
        <v>17</v>
      </c>
      <c r="F1777">
        <v>700000</v>
      </c>
      <c r="G1777" t="s">
        <v>76</v>
      </c>
      <c r="H1777" t="s">
        <v>444</v>
      </c>
      <c r="I1777" t="s">
        <v>929</v>
      </c>
      <c r="J1777" t="s">
        <v>21</v>
      </c>
      <c r="K1777" t="s">
        <v>22</v>
      </c>
      <c r="L1777" t="s">
        <v>50</v>
      </c>
      <c r="M1777">
        <v>27001</v>
      </c>
      <c r="N1777" t="s">
        <v>72</v>
      </c>
      <c r="O1777" t="s">
        <v>25</v>
      </c>
      <c r="P1777">
        <v>7804550</v>
      </c>
      <c r="Q1777" t="s">
        <v>73</v>
      </c>
      <c r="R1777" t="str">
        <f t="shared" si="82"/>
        <v>Tertile 2</v>
      </c>
      <c r="S1777" t="str">
        <f t="shared" si="83"/>
        <v>Risky</v>
      </c>
    </row>
    <row r="1778" spans="1:19" x14ac:dyDescent="0.35">
      <c r="A1778" t="s">
        <v>3086</v>
      </c>
      <c r="B1778" s="1">
        <v>44668</v>
      </c>
      <c r="C1778" s="5" t="str">
        <f t="shared" si="81"/>
        <v>04</v>
      </c>
      <c r="D1778" t="s">
        <v>1368</v>
      </c>
      <c r="E1778" t="s">
        <v>86</v>
      </c>
      <c r="F1778">
        <v>725000</v>
      </c>
      <c r="G1778" t="s">
        <v>55</v>
      </c>
      <c r="H1778" t="s">
        <v>19</v>
      </c>
      <c r="I1778" t="s">
        <v>316</v>
      </c>
      <c r="J1778" t="s">
        <v>21</v>
      </c>
      <c r="K1778" t="s">
        <v>22</v>
      </c>
      <c r="L1778" t="s">
        <v>50</v>
      </c>
      <c r="M1778">
        <v>22000</v>
      </c>
      <c r="N1778" t="s">
        <v>58</v>
      </c>
      <c r="O1778" t="s">
        <v>59</v>
      </c>
      <c r="P1778">
        <v>8384224</v>
      </c>
      <c r="Q1778" t="s">
        <v>60</v>
      </c>
      <c r="R1778" t="str">
        <f t="shared" si="82"/>
        <v>Tertile 2</v>
      </c>
      <c r="S1778" t="str">
        <f t="shared" si="83"/>
        <v>Risky</v>
      </c>
    </row>
    <row r="1779" spans="1:19" x14ac:dyDescent="0.35">
      <c r="A1779" t="s">
        <v>3112</v>
      </c>
      <c r="B1779" s="1">
        <v>44668</v>
      </c>
      <c r="C1779" s="5" t="str">
        <f t="shared" si="81"/>
        <v>04</v>
      </c>
      <c r="D1779" t="s">
        <v>502</v>
      </c>
      <c r="E1779" t="s">
        <v>17</v>
      </c>
      <c r="F1779">
        <v>740000</v>
      </c>
      <c r="G1779" t="s">
        <v>47</v>
      </c>
      <c r="H1779" t="s">
        <v>117</v>
      </c>
      <c r="I1779" t="s">
        <v>427</v>
      </c>
      <c r="J1779" t="s">
        <v>39</v>
      </c>
      <c r="K1779" t="s">
        <v>40</v>
      </c>
      <c r="L1779" t="s">
        <v>41</v>
      </c>
      <c r="M1779">
        <v>21000</v>
      </c>
      <c r="N1779" t="s">
        <v>51</v>
      </c>
      <c r="O1779" t="s">
        <v>25</v>
      </c>
      <c r="P1779">
        <v>8601684</v>
      </c>
      <c r="Q1779" t="s">
        <v>26</v>
      </c>
      <c r="R1779" t="str">
        <f t="shared" si="82"/>
        <v>Tertile 2</v>
      </c>
      <c r="S1779" t="str">
        <f t="shared" si="83"/>
        <v>Risky</v>
      </c>
    </row>
    <row r="1780" spans="1:19" x14ac:dyDescent="0.35">
      <c r="A1780" t="s">
        <v>3067</v>
      </c>
      <c r="B1780" s="1">
        <v>44668</v>
      </c>
      <c r="C1780" s="5" t="str">
        <f t="shared" si="81"/>
        <v>04</v>
      </c>
      <c r="D1780" t="s">
        <v>3068</v>
      </c>
      <c r="E1780" t="s">
        <v>17</v>
      </c>
      <c r="F1780">
        <v>760000</v>
      </c>
      <c r="G1780" t="s">
        <v>166</v>
      </c>
      <c r="H1780" t="s">
        <v>64</v>
      </c>
      <c r="I1780" t="s">
        <v>171</v>
      </c>
      <c r="J1780" t="s">
        <v>21</v>
      </c>
      <c r="K1780" t="s">
        <v>22</v>
      </c>
      <c r="L1780" t="s">
        <v>41</v>
      </c>
      <c r="M1780">
        <v>19000</v>
      </c>
      <c r="N1780" t="s">
        <v>24</v>
      </c>
      <c r="O1780" t="s">
        <v>110</v>
      </c>
      <c r="P1780">
        <v>6243411</v>
      </c>
      <c r="Q1780" t="s">
        <v>26</v>
      </c>
      <c r="R1780" t="str">
        <f t="shared" si="82"/>
        <v>Tertile 2</v>
      </c>
      <c r="S1780" t="str">
        <f t="shared" si="83"/>
        <v>Eligible</v>
      </c>
    </row>
    <row r="1781" spans="1:19" x14ac:dyDescent="0.35">
      <c r="A1781" t="s">
        <v>3109</v>
      </c>
      <c r="B1781" s="1">
        <v>44668</v>
      </c>
      <c r="C1781" s="5" t="str">
        <f t="shared" si="81"/>
        <v>04</v>
      </c>
      <c r="D1781" t="s">
        <v>1176</v>
      </c>
      <c r="E1781" t="s">
        <v>17</v>
      </c>
      <c r="F1781">
        <v>765000</v>
      </c>
      <c r="G1781" t="s">
        <v>29</v>
      </c>
      <c r="H1781" t="s">
        <v>148</v>
      </c>
      <c r="I1781" t="s">
        <v>698</v>
      </c>
      <c r="J1781" t="s">
        <v>39</v>
      </c>
      <c r="K1781" t="s">
        <v>40</v>
      </c>
      <c r="L1781" t="s">
        <v>50</v>
      </c>
      <c r="M1781">
        <v>17000</v>
      </c>
      <c r="N1781" t="s">
        <v>32</v>
      </c>
      <c r="O1781" t="s">
        <v>59</v>
      </c>
      <c r="P1781">
        <v>8983886</v>
      </c>
      <c r="Q1781" t="s">
        <v>73</v>
      </c>
      <c r="R1781" t="str">
        <f t="shared" si="82"/>
        <v>Tertile 2</v>
      </c>
      <c r="S1781" t="str">
        <f t="shared" si="83"/>
        <v>Eligible</v>
      </c>
    </row>
    <row r="1782" spans="1:19" x14ac:dyDescent="0.35">
      <c r="A1782" t="s">
        <v>3085</v>
      </c>
      <c r="B1782" s="1">
        <v>44668</v>
      </c>
      <c r="C1782" s="5" t="str">
        <f t="shared" si="81"/>
        <v>04</v>
      </c>
      <c r="D1782" t="s">
        <v>1163</v>
      </c>
      <c r="E1782" t="s">
        <v>17</v>
      </c>
      <c r="F1782">
        <v>820000</v>
      </c>
      <c r="G1782" t="s">
        <v>103</v>
      </c>
      <c r="H1782" t="s">
        <v>64</v>
      </c>
      <c r="I1782" t="s">
        <v>200</v>
      </c>
      <c r="J1782" t="s">
        <v>21</v>
      </c>
      <c r="K1782" t="s">
        <v>22</v>
      </c>
      <c r="L1782" t="s">
        <v>41</v>
      </c>
      <c r="M1782">
        <v>39001</v>
      </c>
      <c r="N1782" t="s">
        <v>42</v>
      </c>
      <c r="O1782" t="s">
        <v>83</v>
      </c>
      <c r="P1782">
        <v>8156671</v>
      </c>
      <c r="Q1782" t="s">
        <v>44</v>
      </c>
      <c r="R1782" t="str">
        <f t="shared" si="82"/>
        <v>Tertile 2</v>
      </c>
      <c r="S1782" t="str">
        <f t="shared" si="83"/>
        <v>Eligible</v>
      </c>
    </row>
    <row r="1783" spans="1:19" x14ac:dyDescent="0.35">
      <c r="A1783" t="s">
        <v>3065</v>
      </c>
      <c r="B1783" s="1">
        <v>44668</v>
      </c>
      <c r="C1783" s="5" t="str">
        <f t="shared" si="81"/>
        <v>04</v>
      </c>
      <c r="D1783" t="s">
        <v>3066</v>
      </c>
      <c r="E1783" t="s">
        <v>86</v>
      </c>
      <c r="F1783">
        <v>840000</v>
      </c>
      <c r="G1783" t="s">
        <v>90</v>
      </c>
      <c r="H1783" t="s">
        <v>138</v>
      </c>
      <c r="I1783" t="s">
        <v>139</v>
      </c>
      <c r="J1783" t="s">
        <v>39</v>
      </c>
      <c r="K1783" t="s">
        <v>40</v>
      </c>
      <c r="L1783" t="s">
        <v>50</v>
      </c>
      <c r="M1783">
        <v>12000</v>
      </c>
      <c r="N1783" t="s">
        <v>72</v>
      </c>
      <c r="O1783" t="s">
        <v>25</v>
      </c>
      <c r="P1783">
        <v>8073655</v>
      </c>
      <c r="Q1783" t="s">
        <v>73</v>
      </c>
      <c r="R1783" t="str">
        <f t="shared" si="82"/>
        <v>Tertile 2</v>
      </c>
      <c r="S1783" t="str">
        <f t="shared" si="83"/>
        <v>Eligible</v>
      </c>
    </row>
    <row r="1784" spans="1:19" x14ac:dyDescent="0.35">
      <c r="A1784" t="s">
        <v>3105</v>
      </c>
      <c r="B1784" s="1">
        <v>44668</v>
      </c>
      <c r="C1784" s="5" t="str">
        <f t="shared" si="81"/>
        <v>04</v>
      </c>
      <c r="D1784" t="s">
        <v>3106</v>
      </c>
      <c r="E1784" t="s">
        <v>86</v>
      </c>
      <c r="F1784">
        <v>840000</v>
      </c>
      <c r="G1784" t="s">
        <v>152</v>
      </c>
      <c r="H1784" t="s">
        <v>94</v>
      </c>
      <c r="I1784" t="s">
        <v>344</v>
      </c>
      <c r="J1784" t="s">
        <v>39</v>
      </c>
      <c r="K1784" t="s">
        <v>40</v>
      </c>
      <c r="L1784" t="s">
        <v>41</v>
      </c>
      <c r="M1784">
        <v>16000</v>
      </c>
      <c r="N1784" t="s">
        <v>66</v>
      </c>
      <c r="O1784" t="s">
        <v>110</v>
      </c>
      <c r="P1784">
        <v>6816415</v>
      </c>
      <c r="Q1784" t="s">
        <v>67</v>
      </c>
      <c r="R1784" t="str">
        <f t="shared" si="82"/>
        <v>Tertile 2</v>
      </c>
      <c r="S1784" t="str">
        <f t="shared" si="83"/>
        <v>Eligible</v>
      </c>
    </row>
    <row r="1785" spans="1:19" x14ac:dyDescent="0.35">
      <c r="A1785" t="s">
        <v>3070</v>
      </c>
      <c r="B1785" s="1">
        <v>44668</v>
      </c>
      <c r="C1785" s="5" t="str">
        <f t="shared" si="81"/>
        <v>04</v>
      </c>
      <c r="D1785" t="s">
        <v>3071</v>
      </c>
      <c r="E1785" t="s">
        <v>17</v>
      </c>
      <c r="F1785">
        <v>847500</v>
      </c>
      <c r="G1785" t="s">
        <v>103</v>
      </c>
      <c r="H1785" t="s">
        <v>64</v>
      </c>
      <c r="I1785" t="s">
        <v>200</v>
      </c>
      <c r="J1785" t="s">
        <v>21</v>
      </c>
      <c r="K1785" t="s">
        <v>22</v>
      </c>
      <c r="L1785" t="s">
        <v>41</v>
      </c>
      <c r="M1785">
        <v>39500</v>
      </c>
      <c r="N1785" t="s">
        <v>42</v>
      </c>
      <c r="O1785" t="s">
        <v>25</v>
      </c>
      <c r="P1785">
        <v>7282264</v>
      </c>
      <c r="Q1785" t="s">
        <v>44</v>
      </c>
      <c r="R1785" t="str">
        <f t="shared" si="82"/>
        <v>Tertile 2</v>
      </c>
      <c r="S1785" t="str">
        <f t="shared" si="83"/>
        <v>Eligible</v>
      </c>
    </row>
    <row r="1786" spans="1:19" x14ac:dyDescent="0.35">
      <c r="A1786" t="s">
        <v>3069</v>
      </c>
      <c r="B1786" s="1">
        <v>44668</v>
      </c>
      <c r="C1786" s="5" t="str">
        <f t="shared" si="81"/>
        <v>04</v>
      </c>
      <c r="D1786" t="s">
        <v>69</v>
      </c>
      <c r="E1786" t="s">
        <v>86</v>
      </c>
      <c r="F1786">
        <v>852500</v>
      </c>
      <c r="G1786" t="s">
        <v>98</v>
      </c>
      <c r="H1786" t="s">
        <v>56</v>
      </c>
      <c r="I1786" t="s">
        <v>91</v>
      </c>
      <c r="J1786" t="s">
        <v>39</v>
      </c>
      <c r="K1786" t="s">
        <v>40</v>
      </c>
      <c r="L1786" t="s">
        <v>41</v>
      </c>
      <c r="M1786">
        <v>34500</v>
      </c>
      <c r="N1786" t="s">
        <v>32</v>
      </c>
      <c r="O1786" t="s">
        <v>25</v>
      </c>
      <c r="P1786">
        <v>7169223</v>
      </c>
      <c r="Q1786" t="s">
        <v>33</v>
      </c>
      <c r="R1786" t="str">
        <f t="shared" si="82"/>
        <v>Tertile 2</v>
      </c>
      <c r="S1786" t="str">
        <f t="shared" si="83"/>
        <v>Eligible</v>
      </c>
    </row>
    <row r="1787" spans="1:19" x14ac:dyDescent="0.35">
      <c r="A1787" t="s">
        <v>3100</v>
      </c>
      <c r="B1787" s="1">
        <v>44668</v>
      </c>
      <c r="C1787" s="5" t="str">
        <f t="shared" si="81"/>
        <v>04</v>
      </c>
      <c r="D1787" t="s">
        <v>762</v>
      </c>
      <c r="E1787" t="s">
        <v>17</v>
      </c>
      <c r="F1787">
        <v>955000</v>
      </c>
      <c r="G1787" t="s">
        <v>103</v>
      </c>
      <c r="H1787" t="s">
        <v>138</v>
      </c>
      <c r="I1787" t="s">
        <v>269</v>
      </c>
      <c r="J1787" t="s">
        <v>39</v>
      </c>
      <c r="K1787" t="s">
        <v>40</v>
      </c>
      <c r="L1787" t="s">
        <v>23</v>
      </c>
      <c r="M1787">
        <v>25000</v>
      </c>
      <c r="N1787" t="s">
        <v>42</v>
      </c>
      <c r="O1787" t="s">
        <v>25</v>
      </c>
      <c r="P1787">
        <v>8243165</v>
      </c>
      <c r="Q1787" t="s">
        <v>44</v>
      </c>
      <c r="R1787" t="str">
        <f t="shared" si="82"/>
        <v>Tertile 2</v>
      </c>
      <c r="S1787" t="str">
        <f t="shared" si="83"/>
        <v>Eligible</v>
      </c>
    </row>
    <row r="1788" spans="1:19" x14ac:dyDescent="0.35">
      <c r="A1788" t="s">
        <v>3103</v>
      </c>
      <c r="B1788" s="1">
        <v>44668</v>
      </c>
      <c r="C1788" s="5" t="str">
        <f t="shared" si="81"/>
        <v>04</v>
      </c>
      <c r="D1788" t="s">
        <v>3104</v>
      </c>
      <c r="E1788" t="s">
        <v>17</v>
      </c>
      <c r="F1788">
        <v>965000</v>
      </c>
      <c r="G1788" t="s">
        <v>147</v>
      </c>
      <c r="H1788" t="s">
        <v>174</v>
      </c>
      <c r="I1788" t="s">
        <v>579</v>
      </c>
      <c r="J1788" t="s">
        <v>21</v>
      </c>
      <c r="K1788" t="s">
        <v>22</v>
      </c>
      <c r="L1788" t="s">
        <v>23</v>
      </c>
      <c r="M1788">
        <v>39000</v>
      </c>
      <c r="N1788" t="s">
        <v>58</v>
      </c>
      <c r="O1788" t="s">
        <v>25</v>
      </c>
      <c r="P1788">
        <v>8030381</v>
      </c>
      <c r="Q1788" t="s">
        <v>60</v>
      </c>
      <c r="R1788" t="str">
        <f t="shared" si="82"/>
        <v>Tertile 2</v>
      </c>
      <c r="S1788" t="str">
        <f t="shared" si="83"/>
        <v>Eligible</v>
      </c>
    </row>
    <row r="1789" spans="1:19" x14ac:dyDescent="0.35">
      <c r="A1789" t="s">
        <v>3116</v>
      </c>
      <c r="B1789" s="1">
        <v>44668</v>
      </c>
      <c r="C1789" s="5" t="str">
        <f t="shared" si="81"/>
        <v>04</v>
      </c>
      <c r="D1789" t="s">
        <v>3117</v>
      </c>
      <c r="E1789" t="s">
        <v>86</v>
      </c>
      <c r="F1789">
        <v>1010000</v>
      </c>
      <c r="G1789" t="s">
        <v>70</v>
      </c>
      <c r="H1789" t="s">
        <v>148</v>
      </c>
      <c r="I1789" t="s">
        <v>765</v>
      </c>
      <c r="J1789" t="s">
        <v>39</v>
      </c>
      <c r="K1789" t="s">
        <v>40</v>
      </c>
      <c r="L1789" t="s">
        <v>23</v>
      </c>
      <c r="M1789">
        <v>25000</v>
      </c>
      <c r="N1789" t="s">
        <v>72</v>
      </c>
      <c r="O1789" t="s">
        <v>25</v>
      </c>
      <c r="P1789">
        <v>6446943</v>
      </c>
      <c r="Q1789" t="s">
        <v>52</v>
      </c>
      <c r="R1789" t="str">
        <f t="shared" si="82"/>
        <v>Tertile 3</v>
      </c>
      <c r="S1789" t="str">
        <f t="shared" si="83"/>
        <v>Eligible</v>
      </c>
    </row>
    <row r="1790" spans="1:19" x14ac:dyDescent="0.35">
      <c r="A1790" t="s">
        <v>3088</v>
      </c>
      <c r="B1790" s="1">
        <v>44668</v>
      </c>
      <c r="C1790" s="5" t="str">
        <f t="shared" si="81"/>
        <v>04</v>
      </c>
      <c r="D1790" t="s">
        <v>724</v>
      </c>
      <c r="E1790" t="s">
        <v>17</v>
      </c>
      <c r="F1790">
        <v>1015000</v>
      </c>
      <c r="G1790" t="s">
        <v>195</v>
      </c>
      <c r="H1790" t="s">
        <v>48</v>
      </c>
      <c r="I1790" t="s">
        <v>49</v>
      </c>
      <c r="J1790" t="s">
        <v>21</v>
      </c>
      <c r="K1790" t="s">
        <v>22</v>
      </c>
      <c r="L1790" t="s">
        <v>50</v>
      </c>
      <c r="M1790">
        <v>25500</v>
      </c>
      <c r="N1790" t="s">
        <v>42</v>
      </c>
      <c r="O1790" t="s">
        <v>25</v>
      </c>
      <c r="P1790">
        <v>8275431</v>
      </c>
      <c r="Q1790" t="s">
        <v>44</v>
      </c>
      <c r="R1790" t="str">
        <f t="shared" si="82"/>
        <v>Tertile 3</v>
      </c>
      <c r="S1790" t="str">
        <f t="shared" si="83"/>
        <v>Eligible</v>
      </c>
    </row>
    <row r="1791" spans="1:19" x14ac:dyDescent="0.35">
      <c r="A1791" t="s">
        <v>3087</v>
      </c>
      <c r="B1791" s="1">
        <v>44668</v>
      </c>
      <c r="C1791" s="5" t="str">
        <f t="shared" si="81"/>
        <v>04</v>
      </c>
      <c r="D1791" t="s">
        <v>722</v>
      </c>
      <c r="E1791" t="s">
        <v>17</v>
      </c>
      <c r="F1791">
        <v>1025000</v>
      </c>
      <c r="G1791" t="s">
        <v>191</v>
      </c>
      <c r="H1791" t="s">
        <v>48</v>
      </c>
      <c r="I1791" t="s">
        <v>279</v>
      </c>
      <c r="J1791" t="s">
        <v>39</v>
      </c>
      <c r="K1791" t="s">
        <v>40</v>
      </c>
      <c r="L1791" t="s">
        <v>23</v>
      </c>
      <c r="M1791">
        <v>12500</v>
      </c>
      <c r="N1791" t="s">
        <v>32</v>
      </c>
      <c r="O1791" t="s">
        <v>43</v>
      </c>
      <c r="P1791">
        <v>8179783</v>
      </c>
      <c r="Q1791" t="s">
        <v>33</v>
      </c>
      <c r="R1791" t="str">
        <f t="shared" si="82"/>
        <v>Tertile 3</v>
      </c>
      <c r="S1791" t="str">
        <f t="shared" si="83"/>
        <v>Eligible</v>
      </c>
    </row>
    <row r="1792" spans="1:19" x14ac:dyDescent="0.35">
      <c r="A1792" t="s">
        <v>3119</v>
      </c>
      <c r="B1792" s="1">
        <v>44668</v>
      </c>
      <c r="C1792" s="5" t="str">
        <f t="shared" si="81"/>
        <v>04</v>
      </c>
      <c r="D1792" t="s">
        <v>3120</v>
      </c>
      <c r="E1792" t="s">
        <v>17</v>
      </c>
      <c r="F1792">
        <v>1105000</v>
      </c>
      <c r="G1792" t="s">
        <v>191</v>
      </c>
      <c r="H1792" t="s">
        <v>48</v>
      </c>
      <c r="I1792" t="s">
        <v>648</v>
      </c>
      <c r="J1792" t="s">
        <v>39</v>
      </c>
      <c r="K1792" t="s">
        <v>40</v>
      </c>
      <c r="L1792" t="s">
        <v>23</v>
      </c>
      <c r="M1792">
        <v>29500</v>
      </c>
      <c r="N1792" t="s">
        <v>32</v>
      </c>
      <c r="O1792" t="s">
        <v>59</v>
      </c>
      <c r="P1792">
        <v>7546127</v>
      </c>
      <c r="Q1792" t="s">
        <v>67</v>
      </c>
      <c r="R1792" t="str">
        <f t="shared" si="82"/>
        <v>Tertile 3</v>
      </c>
      <c r="S1792" t="str">
        <f t="shared" si="83"/>
        <v>Eligible</v>
      </c>
    </row>
    <row r="1793" spans="1:19" x14ac:dyDescent="0.35">
      <c r="A1793" t="s">
        <v>3092</v>
      </c>
      <c r="B1793" s="1">
        <v>44668</v>
      </c>
      <c r="C1793" s="5" t="str">
        <f t="shared" si="81"/>
        <v>04</v>
      </c>
      <c r="D1793" t="s">
        <v>777</v>
      </c>
      <c r="E1793" t="s">
        <v>17</v>
      </c>
      <c r="F1793">
        <v>1185000</v>
      </c>
      <c r="G1793" t="s">
        <v>252</v>
      </c>
      <c r="H1793" t="s">
        <v>148</v>
      </c>
      <c r="I1793" t="s">
        <v>149</v>
      </c>
      <c r="J1793" t="s">
        <v>39</v>
      </c>
      <c r="K1793" t="s">
        <v>40</v>
      </c>
      <c r="L1793" t="s">
        <v>50</v>
      </c>
      <c r="M1793">
        <v>45500</v>
      </c>
      <c r="N1793" t="s">
        <v>72</v>
      </c>
      <c r="O1793" t="s">
        <v>43</v>
      </c>
      <c r="P1793">
        <v>8853044</v>
      </c>
      <c r="Q1793" t="s">
        <v>73</v>
      </c>
      <c r="R1793" t="str">
        <f t="shared" si="82"/>
        <v>Tertile 3</v>
      </c>
      <c r="S1793" t="str">
        <f t="shared" si="83"/>
        <v>Eligible</v>
      </c>
    </row>
    <row r="1794" spans="1:19" x14ac:dyDescent="0.35">
      <c r="A1794" t="s">
        <v>3072</v>
      </c>
      <c r="B1794" s="1">
        <v>44668</v>
      </c>
      <c r="C1794" s="5" t="str">
        <f t="shared" ref="C1794:C1857" si="84">TEXT(B1794,$V$22)</f>
        <v>04</v>
      </c>
      <c r="D1794" t="s">
        <v>190</v>
      </c>
      <c r="E1794" t="s">
        <v>17</v>
      </c>
      <c r="F1794">
        <v>1200000</v>
      </c>
      <c r="G1794" t="s">
        <v>142</v>
      </c>
      <c r="H1794" t="s">
        <v>138</v>
      </c>
      <c r="I1794" t="s">
        <v>139</v>
      </c>
      <c r="J1794" t="s">
        <v>21</v>
      </c>
      <c r="K1794" t="s">
        <v>22</v>
      </c>
      <c r="L1794" t="s">
        <v>23</v>
      </c>
      <c r="M1794">
        <v>27001</v>
      </c>
      <c r="N1794" t="s">
        <v>51</v>
      </c>
      <c r="O1794" t="s">
        <v>25</v>
      </c>
      <c r="P1794">
        <v>7408123</v>
      </c>
      <c r="Q1794" t="s">
        <v>52</v>
      </c>
      <c r="R1794" t="str">
        <f t="shared" ref="R1794:R1857" si="85">IF(F1794&lt;_xlfn.PERCENTILE.INC($F$2:$F$10576,1/3), "Tertile 1",
   IF(F1794&lt;_xlfn.PERCENTILE.INC($F$2:$F$10576,2/3), "Tertile 2", "Tertile 3"))</f>
        <v>Tertile 3</v>
      </c>
      <c r="S1794" t="str">
        <f t="shared" ref="S1794:S1857" si="86">IF(F1794&gt;755000, "Eligible", "Risky")</f>
        <v>Eligible</v>
      </c>
    </row>
    <row r="1795" spans="1:19" x14ac:dyDescent="0.35">
      <c r="A1795" t="s">
        <v>3110</v>
      </c>
      <c r="B1795" s="1">
        <v>44668</v>
      </c>
      <c r="C1795" s="5" t="str">
        <f t="shared" si="84"/>
        <v>04</v>
      </c>
      <c r="D1795" t="s">
        <v>3111</v>
      </c>
      <c r="E1795" t="s">
        <v>17</v>
      </c>
      <c r="F1795">
        <v>1400000</v>
      </c>
      <c r="G1795" t="s">
        <v>36</v>
      </c>
      <c r="H1795" t="s">
        <v>104</v>
      </c>
      <c r="I1795" t="s">
        <v>487</v>
      </c>
      <c r="J1795" t="s">
        <v>39</v>
      </c>
      <c r="K1795" t="s">
        <v>40</v>
      </c>
      <c r="L1795" t="s">
        <v>50</v>
      </c>
      <c r="M1795">
        <v>16000</v>
      </c>
      <c r="N1795" t="s">
        <v>42</v>
      </c>
      <c r="O1795" t="s">
        <v>25</v>
      </c>
      <c r="P1795">
        <v>6990574</v>
      </c>
      <c r="Q1795" t="s">
        <v>73</v>
      </c>
      <c r="R1795" t="str">
        <f t="shared" si="85"/>
        <v>Tertile 3</v>
      </c>
      <c r="S1795" t="str">
        <f t="shared" si="86"/>
        <v>Eligible</v>
      </c>
    </row>
    <row r="1796" spans="1:19" x14ac:dyDescent="0.35">
      <c r="A1796" t="s">
        <v>3084</v>
      </c>
      <c r="B1796" s="1">
        <v>44668</v>
      </c>
      <c r="C1796" s="5" t="str">
        <f t="shared" si="84"/>
        <v>04</v>
      </c>
      <c r="D1796" t="s">
        <v>663</v>
      </c>
      <c r="E1796" t="s">
        <v>17</v>
      </c>
      <c r="F1796">
        <v>2000000</v>
      </c>
      <c r="G1796" t="s">
        <v>36</v>
      </c>
      <c r="H1796" t="s">
        <v>104</v>
      </c>
      <c r="I1796" t="s">
        <v>338</v>
      </c>
      <c r="J1796" t="s">
        <v>39</v>
      </c>
      <c r="K1796" t="s">
        <v>40</v>
      </c>
      <c r="L1796" t="s">
        <v>23</v>
      </c>
      <c r="M1796">
        <v>69000</v>
      </c>
      <c r="N1796" t="s">
        <v>42</v>
      </c>
      <c r="O1796" t="s">
        <v>110</v>
      </c>
      <c r="P1796">
        <v>6118289</v>
      </c>
      <c r="Q1796" t="s">
        <v>44</v>
      </c>
      <c r="R1796" t="str">
        <f t="shared" si="85"/>
        <v>Tertile 3</v>
      </c>
      <c r="S1796" t="str">
        <f t="shared" si="86"/>
        <v>Eligible</v>
      </c>
    </row>
    <row r="1797" spans="1:19" x14ac:dyDescent="0.35">
      <c r="A1797" t="s">
        <v>3127</v>
      </c>
      <c r="B1797" s="1">
        <v>44669</v>
      </c>
      <c r="C1797" s="5" t="str">
        <f t="shared" si="84"/>
        <v>04</v>
      </c>
      <c r="D1797" t="s">
        <v>368</v>
      </c>
      <c r="E1797" t="s">
        <v>17</v>
      </c>
      <c r="F1797">
        <v>13500</v>
      </c>
      <c r="G1797" t="s">
        <v>90</v>
      </c>
      <c r="H1797" t="s">
        <v>187</v>
      </c>
      <c r="I1797" t="s">
        <v>1533</v>
      </c>
      <c r="J1797" t="s">
        <v>21</v>
      </c>
      <c r="K1797" t="s">
        <v>22</v>
      </c>
      <c r="L1797" t="s">
        <v>50</v>
      </c>
      <c r="M1797">
        <v>18000</v>
      </c>
      <c r="N1797" t="s">
        <v>72</v>
      </c>
      <c r="O1797" t="s">
        <v>25</v>
      </c>
      <c r="P1797">
        <v>7924039</v>
      </c>
      <c r="Q1797" t="s">
        <v>73</v>
      </c>
      <c r="R1797" t="str">
        <f t="shared" si="85"/>
        <v>Tertile 1</v>
      </c>
      <c r="S1797" t="str">
        <f t="shared" si="86"/>
        <v>Risky</v>
      </c>
    </row>
    <row r="1798" spans="1:19" x14ac:dyDescent="0.35">
      <c r="A1798" t="s">
        <v>3134</v>
      </c>
      <c r="B1798" s="1">
        <v>44669</v>
      </c>
      <c r="C1798" s="5" t="str">
        <f t="shared" si="84"/>
        <v>04</v>
      </c>
      <c r="D1798" t="s">
        <v>439</v>
      </c>
      <c r="E1798" t="s">
        <v>17</v>
      </c>
      <c r="F1798">
        <v>13500</v>
      </c>
      <c r="G1798" t="s">
        <v>147</v>
      </c>
      <c r="H1798" t="s">
        <v>369</v>
      </c>
      <c r="I1798" t="s">
        <v>411</v>
      </c>
      <c r="J1798" t="s">
        <v>39</v>
      </c>
      <c r="K1798" t="s">
        <v>40</v>
      </c>
      <c r="L1798" t="s">
        <v>23</v>
      </c>
      <c r="M1798">
        <v>53000</v>
      </c>
      <c r="N1798" t="s">
        <v>58</v>
      </c>
      <c r="O1798" t="s">
        <v>59</v>
      </c>
      <c r="P1798">
        <v>7162996</v>
      </c>
      <c r="Q1798" t="s">
        <v>60</v>
      </c>
      <c r="R1798" t="str">
        <f t="shared" si="85"/>
        <v>Tertile 1</v>
      </c>
      <c r="S1798" t="str">
        <f t="shared" si="86"/>
        <v>Risky</v>
      </c>
    </row>
    <row r="1799" spans="1:19" x14ac:dyDescent="0.35">
      <c r="A1799" t="s">
        <v>3143</v>
      </c>
      <c r="B1799" s="1">
        <v>44669</v>
      </c>
      <c r="C1799" s="5" t="str">
        <f t="shared" si="84"/>
        <v>04</v>
      </c>
      <c r="D1799" t="s">
        <v>3144</v>
      </c>
      <c r="E1799" t="s">
        <v>17</v>
      </c>
      <c r="F1799">
        <v>13500</v>
      </c>
      <c r="G1799" t="s">
        <v>55</v>
      </c>
      <c r="H1799" t="s">
        <v>187</v>
      </c>
      <c r="I1799" t="s">
        <v>188</v>
      </c>
      <c r="J1799" t="s">
        <v>39</v>
      </c>
      <c r="K1799" t="s">
        <v>40</v>
      </c>
      <c r="L1799" t="s">
        <v>41</v>
      </c>
      <c r="M1799">
        <v>17000</v>
      </c>
      <c r="N1799" t="s">
        <v>58</v>
      </c>
      <c r="O1799" t="s">
        <v>110</v>
      </c>
      <c r="P1799">
        <v>8422472</v>
      </c>
      <c r="Q1799" t="s">
        <v>60</v>
      </c>
      <c r="R1799" t="str">
        <f t="shared" si="85"/>
        <v>Tertile 1</v>
      </c>
      <c r="S1799" t="str">
        <f t="shared" si="86"/>
        <v>Risky</v>
      </c>
    </row>
    <row r="1800" spans="1:19" x14ac:dyDescent="0.35">
      <c r="A1800" t="s">
        <v>3151</v>
      </c>
      <c r="B1800" s="1">
        <v>44669</v>
      </c>
      <c r="C1800" s="5" t="str">
        <f t="shared" si="84"/>
        <v>04</v>
      </c>
      <c r="D1800" t="s">
        <v>1402</v>
      </c>
      <c r="E1800" t="s">
        <v>86</v>
      </c>
      <c r="F1800">
        <v>13500</v>
      </c>
      <c r="G1800" t="s">
        <v>191</v>
      </c>
      <c r="H1800" t="s">
        <v>30</v>
      </c>
      <c r="I1800" t="s">
        <v>272</v>
      </c>
      <c r="J1800" t="s">
        <v>39</v>
      </c>
      <c r="K1800" t="s">
        <v>40</v>
      </c>
      <c r="L1800" t="s">
        <v>23</v>
      </c>
      <c r="M1800">
        <v>11000</v>
      </c>
      <c r="N1800" t="s">
        <v>32</v>
      </c>
      <c r="O1800" t="s">
        <v>110</v>
      </c>
      <c r="P1800">
        <v>7681579</v>
      </c>
      <c r="Q1800" t="s">
        <v>33</v>
      </c>
      <c r="R1800" t="str">
        <f t="shared" si="85"/>
        <v>Tertile 1</v>
      </c>
      <c r="S1800" t="str">
        <f t="shared" si="86"/>
        <v>Risky</v>
      </c>
    </row>
    <row r="1801" spans="1:19" x14ac:dyDescent="0.35">
      <c r="A1801" t="s">
        <v>3158</v>
      </c>
      <c r="B1801" s="1">
        <v>44669</v>
      </c>
      <c r="C1801" s="5" t="str">
        <f t="shared" si="84"/>
        <v>04</v>
      </c>
      <c r="D1801" t="s">
        <v>1135</v>
      </c>
      <c r="E1801" t="s">
        <v>17</v>
      </c>
      <c r="F1801">
        <v>13500</v>
      </c>
      <c r="G1801" t="s">
        <v>252</v>
      </c>
      <c r="H1801" t="s">
        <v>126</v>
      </c>
      <c r="I1801" t="s">
        <v>856</v>
      </c>
      <c r="J1801" t="s">
        <v>21</v>
      </c>
      <c r="K1801" t="s">
        <v>22</v>
      </c>
      <c r="L1801" t="s">
        <v>50</v>
      </c>
      <c r="M1801">
        <v>22000</v>
      </c>
      <c r="N1801" t="s">
        <v>72</v>
      </c>
      <c r="O1801" t="s">
        <v>25</v>
      </c>
      <c r="P1801">
        <v>6877370</v>
      </c>
      <c r="Q1801" t="s">
        <v>73</v>
      </c>
      <c r="R1801" t="str">
        <f t="shared" si="85"/>
        <v>Tertile 1</v>
      </c>
      <c r="S1801" t="str">
        <f t="shared" si="86"/>
        <v>Risky</v>
      </c>
    </row>
    <row r="1802" spans="1:19" x14ac:dyDescent="0.35">
      <c r="A1802" t="s">
        <v>3166</v>
      </c>
      <c r="B1802" s="1">
        <v>44669</v>
      </c>
      <c r="C1802" s="5" t="str">
        <f t="shared" si="84"/>
        <v>04</v>
      </c>
      <c r="D1802" t="s">
        <v>3167</v>
      </c>
      <c r="E1802" t="s">
        <v>17</v>
      </c>
      <c r="F1802">
        <v>13500</v>
      </c>
      <c r="G1802" t="s">
        <v>90</v>
      </c>
      <c r="H1802" t="s">
        <v>187</v>
      </c>
      <c r="I1802" t="s">
        <v>249</v>
      </c>
      <c r="J1802" t="s">
        <v>39</v>
      </c>
      <c r="K1802" t="s">
        <v>40</v>
      </c>
      <c r="L1802" t="s">
        <v>41</v>
      </c>
      <c r="M1802">
        <v>82000</v>
      </c>
      <c r="N1802" t="s">
        <v>72</v>
      </c>
      <c r="O1802" t="s">
        <v>59</v>
      </c>
      <c r="P1802">
        <v>8053351</v>
      </c>
      <c r="Q1802" t="s">
        <v>73</v>
      </c>
      <c r="R1802" t="str">
        <f t="shared" si="85"/>
        <v>Tertile 1</v>
      </c>
      <c r="S1802" t="str">
        <f t="shared" si="86"/>
        <v>Risky</v>
      </c>
    </row>
    <row r="1803" spans="1:19" x14ac:dyDescent="0.35">
      <c r="A1803" t="s">
        <v>3172</v>
      </c>
      <c r="B1803" s="1">
        <v>44669</v>
      </c>
      <c r="C1803" s="5" t="str">
        <f t="shared" si="84"/>
        <v>04</v>
      </c>
      <c r="D1803" t="s">
        <v>836</v>
      </c>
      <c r="E1803" t="s">
        <v>86</v>
      </c>
      <c r="F1803">
        <v>13500</v>
      </c>
      <c r="G1803" t="s">
        <v>160</v>
      </c>
      <c r="H1803" t="s">
        <v>81</v>
      </c>
      <c r="I1803" t="s">
        <v>323</v>
      </c>
      <c r="J1803" t="s">
        <v>21</v>
      </c>
      <c r="K1803" t="s">
        <v>22</v>
      </c>
      <c r="L1803" t="s">
        <v>50</v>
      </c>
      <c r="M1803">
        <v>25000</v>
      </c>
      <c r="N1803" t="s">
        <v>58</v>
      </c>
      <c r="O1803" t="s">
        <v>25</v>
      </c>
      <c r="P1803">
        <v>6691740</v>
      </c>
      <c r="Q1803" t="s">
        <v>60</v>
      </c>
      <c r="R1803" t="str">
        <f t="shared" si="85"/>
        <v>Tertile 1</v>
      </c>
      <c r="S1803" t="str">
        <f t="shared" si="86"/>
        <v>Risky</v>
      </c>
    </row>
    <row r="1804" spans="1:19" x14ac:dyDescent="0.35">
      <c r="A1804" t="s">
        <v>3184</v>
      </c>
      <c r="B1804" s="1">
        <v>44669</v>
      </c>
      <c r="C1804" s="5" t="str">
        <f t="shared" si="84"/>
        <v>04</v>
      </c>
      <c r="D1804" t="s">
        <v>3185</v>
      </c>
      <c r="E1804" t="s">
        <v>17</v>
      </c>
      <c r="F1804">
        <v>13500</v>
      </c>
      <c r="G1804" t="s">
        <v>80</v>
      </c>
      <c r="H1804" t="s">
        <v>48</v>
      </c>
      <c r="I1804" t="s">
        <v>71</v>
      </c>
      <c r="J1804" t="s">
        <v>21</v>
      </c>
      <c r="K1804" t="s">
        <v>22</v>
      </c>
      <c r="L1804" t="s">
        <v>41</v>
      </c>
      <c r="M1804">
        <v>41000</v>
      </c>
      <c r="N1804" t="s">
        <v>66</v>
      </c>
      <c r="O1804" t="s">
        <v>43</v>
      </c>
      <c r="P1804">
        <v>7558941</v>
      </c>
      <c r="Q1804" t="s">
        <v>67</v>
      </c>
      <c r="R1804" t="str">
        <f t="shared" si="85"/>
        <v>Tertile 1</v>
      </c>
      <c r="S1804" t="str">
        <f t="shared" si="86"/>
        <v>Risky</v>
      </c>
    </row>
    <row r="1805" spans="1:19" x14ac:dyDescent="0.35">
      <c r="A1805" t="s">
        <v>3186</v>
      </c>
      <c r="B1805" s="1">
        <v>44669</v>
      </c>
      <c r="C1805" s="5" t="str">
        <f t="shared" si="84"/>
        <v>04</v>
      </c>
      <c r="D1805" t="s">
        <v>976</v>
      </c>
      <c r="E1805" t="s">
        <v>86</v>
      </c>
      <c r="F1805">
        <v>13500</v>
      </c>
      <c r="G1805" t="s">
        <v>90</v>
      </c>
      <c r="H1805" t="s">
        <v>48</v>
      </c>
      <c r="I1805" t="s">
        <v>648</v>
      </c>
      <c r="J1805" t="s">
        <v>21</v>
      </c>
      <c r="K1805" t="s">
        <v>22</v>
      </c>
      <c r="L1805" t="s">
        <v>41</v>
      </c>
      <c r="M1805">
        <v>31000</v>
      </c>
      <c r="N1805" t="s">
        <v>72</v>
      </c>
      <c r="O1805" t="s">
        <v>59</v>
      </c>
      <c r="P1805">
        <v>8498328</v>
      </c>
      <c r="Q1805" t="s">
        <v>73</v>
      </c>
      <c r="R1805" t="str">
        <f t="shared" si="85"/>
        <v>Tertile 1</v>
      </c>
      <c r="S1805" t="str">
        <f t="shared" si="86"/>
        <v>Risky</v>
      </c>
    </row>
    <row r="1806" spans="1:19" x14ac:dyDescent="0.35">
      <c r="A1806" t="s">
        <v>3187</v>
      </c>
      <c r="B1806" s="1">
        <v>44669</v>
      </c>
      <c r="C1806" s="5" t="str">
        <f t="shared" si="84"/>
        <v>04</v>
      </c>
      <c r="D1806" t="s">
        <v>979</v>
      </c>
      <c r="E1806" t="s">
        <v>17</v>
      </c>
      <c r="F1806">
        <v>13500</v>
      </c>
      <c r="G1806" t="s">
        <v>166</v>
      </c>
      <c r="H1806" t="s">
        <v>30</v>
      </c>
      <c r="I1806" t="s">
        <v>153</v>
      </c>
      <c r="J1806" t="s">
        <v>21</v>
      </c>
      <c r="K1806" t="s">
        <v>22</v>
      </c>
      <c r="L1806" t="s">
        <v>50</v>
      </c>
      <c r="M1806">
        <v>25000</v>
      </c>
      <c r="N1806" t="s">
        <v>24</v>
      </c>
      <c r="O1806" t="s">
        <v>25</v>
      </c>
      <c r="P1806">
        <v>7367309</v>
      </c>
      <c r="Q1806" t="s">
        <v>26</v>
      </c>
      <c r="R1806" t="str">
        <f t="shared" si="85"/>
        <v>Tertile 1</v>
      </c>
      <c r="S1806" t="str">
        <f t="shared" si="86"/>
        <v>Risky</v>
      </c>
    </row>
    <row r="1807" spans="1:19" x14ac:dyDescent="0.35">
      <c r="A1807" t="s">
        <v>3190</v>
      </c>
      <c r="B1807" s="1">
        <v>44669</v>
      </c>
      <c r="C1807" s="5" t="str">
        <f t="shared" si="84"/>
        <v>04</v>
      </c>
      <c r="D1807" t="s">
        <v>3191</v>
      </c>
      <c r="E1807" t="s">
        <v>17</v>
      </c>
      <c r="F1807">
        <v>13500</v>
      </c>
      <c r="G1807" t="s">
        <v>18</v>
      </c>
      <c r="H1807" t="s">
        <v>104</v>
      </c>
      <c r="I1807" t="s">
        <v>487</v>
      </c>
      <c r="J1807" t="s">
        <v>21</v>
      </c>
      <c r="K1807" t="s">
        <v>22</v>
      </c>
      <c r="L1807" t="s">
        <v>50</v>
      </c>
      <c r="M1807">
        <v>62000</v>
      </c>
      <c r="N1807" t="s">
        <v>24</v>
      </c>
      <c r="O1807" t="s">
        <v>25</v>
      </c>
      <c r="P1807">
        <v>7254716</v>
      </c>
      <c r="Q1807" t="s">
        <v>26</v>
      </c>
      <c r="R1807" t="str">
        <f t="shared" si="85"/>
        <v>Tertile 1</v>
      </c>
      <c r="S1807" t="str">
        <f t="shared" si="86"/>
        <v>Risky</v>
      </c>
    </row>
    <row r="1808" spans="1:19" x14ac:dyDescent="0.35">
      <c r="A1808" t="s">
        <v>3195</v>
      </c>
      <c r="B1808" s="1">
        <v>44669</v>
      </c>
      <c r="C1808" s="5" t="str">
        <f t="shared" si="84"/>
        <v>04</v>
      </c>
      <c r="D1808" t="s">
        <v>3196</v>
      </c>
      <c r="E1808" t="s">
        <v>86</v>
      </c>
      <c r="F1808">
        <v>13500</v>
      </c>
      <c r="G1808" t="s">
        <v>47</v>
      </c>
      <c r="H1808" t="s">
        <v>126</v>
      </c>
      <c r="I1808" t="s">
        <v>127</v>
      </c>
      <c r="J1808" t="s">
        <v>21</v>
      </c>
      <c r="K1808" t="s">
        <v>22</v>
      </c>
      <c r="L1808" t="s">
        <v>50</v>
      </c>
      <c r="M1808">
        <v>21000</v>
      </c>
      <c r="N1808" t="s">
        <v>51</v>
      </c>
      <c r="O1808" t="s">
        <v>110</v>
      </c>
      <c r="P1808">
        <v>8089856</v>
      </c>
      <c r="Q1808" t="s">
        <v>52</v>
      </c>
      <c r="R1808" t="str">
        <f t="shared" si="85"/>
        <v>Tertile 1</v>
      </c>
      <c r="S1808" t="str">
        <f t="shared" si="86"/>
        <v>Risky</v>
      </c>
    </row>
    <row r="1809" spans="1:19" x14ac:dyDescent="0.35">
      <c r="A1809" t="s">
        <v>3205</v>
      </c>
      <c r="B1809" s="1">
        <v>44669</v>
      </c>
      <c r="C1809" s="5" t="str">
        <f t="shared" si="84"/>
        <v>04</v>
      </c>
      <c r="D1809" t="s">
        <v>3206</v>
      </c>
      <c r="E1809" t="s">
        <v>17</v>
      </c>
      <c r="F1809">
        <v>13500</v>
      </c>
      <c r="G1809" t="s">
        <v>199</v>
      </c>
      <c r="H1809" t="s">
        <v>81</v>
      </c>
      <c r="I1809" t="s">
        <v>323</v>
      </c>
      <c r="J1809" t="s">
        <v>21</v>
      </c>
      <c r="K1809" t="s">
        <v>22</v>
      </c>
      <c r="L1809" t="s">
        <v>50</v>
      </c>
      <c r="M1809">
        <v>25000</v>
      </c>
      <c r="N1809" t="s">
        <v>51</v>
      </c>
      <c r="O1809" t="s">
        <v>25</v>
      </c>
      <c r="P1809">
        <v>7643246</v>
      </c>
      <c r="Q1809" t="s">
        <v>52</v>
      </c>
      <c r="R1809" t="str">
        <f t="shared" si="85"/>
        <v>Tertile 1</v>
      </c>
      <c r="S1809" t="str">
        <f t="shared" si="86"/>
        <v>Risky</v>
      </c>
    </row>
    <row r="1810" spans="1:19" x14ac:dyDescent="0.35">
      <c r="A1810" t="s">
        <v>3209</v>
      </c>
      <c r="B1810" s="1">
        <v>44669</v>
      </c>
      <c r="C1810" s="5" t="str">
        <f t="shared" si="84"/>
        <v>04</v>
      </c>
      <c r="D1810" t="s">
        <v>498</v>
      </c>
      <c r="E1810" t="s">
        <v>17</v>
      </c>
      <c r="F1810">
        <v>13500</v>
      </c>
      <c r="G1810" t="s">
        <v>248</v>
      </c>
      <c r="H1810" t="s">
        <v>126</v>
      </c>
      <c r="I1810" t="s">
        <v>468</v>
      </c>
      <c r="J1810" t="s">
        <v>39</v>
      </c>
      <c r="K1810" t="s">
        <v>40</v>
      </c>
      <c r="L1810" t="s">
        <v>50</v>
      </c>
      <c r="M1810">
        <v>27000</v>
      </c>
      <c r="N1810" t="s">
        <v>66</v>
      </c>
      <c r="O1810" t="s">
        <v>43</v>
      </c>
      <c r="P1810">
        <v>6896132</v>
      </c>
      <c r="Q1810" t="s">
        <v>67</v>
      </c>
      <c r="R1810" t="str">
        <f t="shared" si="85"/>
        <v>Tertile 1</v>
      </c>
      <c r="S1810" t="str">
        <f t="shared" si="86"/>
        <v>Risky</v>
      </c>
    </row>
    <row r="1811" spans="1:19" x14ac:dyDescent="0.35">
      <c r="A1811" t="s">
        <v>3219</v>
      </c>
      <c r="B1811" s="1">
        <v>44669</v>
      </c>
      <c r="C1811" s="5" t="str">
        <f t="shared" si="84"/>
        <v>04</v>
      </c>
      <c r="D1811" t="s">
        <v>3220</v>
      </c>
      <c r="E1811" t="s">
        <v>17</v>
      </c>
      <c r="F1811">
        <v>13500</v>
      </c>
      <c r="G1811" t="s">
        <v>199</v>
      </c>
      <c r="H1811" t="s">
        <v>148</v>
      </c>
      <c r="I1811" t="s">
        <v>614</v>
      </c>
      <c r="J1811" t="s">
        <v>21</v>
      </c>
      <c r="K1811" t="s">
        <v>22</v>
      </c>
      <c r="L1811" t="s">
        <v>50</v>
      </c>
      <c r="M1811">
        <v>31000</v>
      </c>
      <c r="N1811" t="s">
        <v>51</v>
      </c>
      <c r="O1811" t="s">
        <v>59</v>
      </c>
      <c r="P1811">
        <v>8390247</v>
      </c>
      <c r="Q1811" t="s">
        <v>60</v>
      </c>
      <c r="R1811" t="str">
        <f t="shared" si="85"/>
        <v>Tertile 1</v>
      </c>
      <c r="S1811" t="str">
        <f t="shared" si="86"/>
        <v>Risky</v>
      </c>
    </row>
    <row r="1812" spans="1:19" x14ac:dyDescent="0.35">
      <c r="A1812" t="s">
        <v>3221</v>
      </c>
      <c r="B1812" s="1">
        <v>44669</v>
      </c>
      <c r="C1812" s="5" t="str">
        <f t="shared" si="84"/>
        <v>04</v>
      </c>
      <c r="D1812" t="s">
        <v>3222</v>
      </c>
      <c r="E1812" t="s">
        <v>17</v>
      </c>
      <c r="F1812">
        <v>13500</v>
      </c>
      <c r="G1812" t="s">
        <v>244</v>
      </c>
      <c r="H1812" t="s">
        <v>303</v>
      </c>
      <c r="I1812" t="s">
        <v>657</v>
      </c>
      <c r="J1812" t="s">
        <v>21</v>
      </c>
      <c r="K1812" t="s">
        <v>22</v>
      </c>
      <c r="L1812" t="s">
        <v>23</v>
      </c>
      <c r="M1812">
        <v>19000</v>
      </c>
      <c r="N1812" t="s">
        <v>58</v>
      </c>
      <c r="O1812" t="s">
        <v>110</v>
      </c>
      <c r="P1812">
        <v>7060625</v>
      </c>
      <c r="Q1812" t="s">
        <v>67</v>
      </c>
      <c r="R1812" t="str">
        <f t="shared" si="85"/>
        <v>Tertile 1</v>
      </c>
      <c r="S1812" t="str">
        <f t="shared" si="86"/>
        <v>Risky</v>
      </c>
    </row>
    <row r="1813" spans="1:19" x14ac:dyDescent="0.35">
      <c r="A1813" t="s">
        <v>3223</v>
      </c>
      <c r="B1813" s="1">
        <v>44669</v>
      </c>
      <c r="C1813" s="5" t="str">
        <f t="shared" si="84"/>
        <v>04</v>
      </c>
      <c r="D1813" t="s">
        <v>1402</v>
      </c>
      <c r="E1813" t="s">
        <v>17</v>
      </c>
      <c r="F1813">
        <v>13500</v>
      </c>
      <c r="G1813" t="s">
        <v>248</v>
      </c>
      <c r="H1813" t="s">
        <v>183</v>
      </c>
      <c r="I1813" t="s">
        <v>184</v>
      </c>
      <c r="J1813" t="s">
        <v>39</v>
      </c>
      <c r="K1813" t="s">
        <v>40</v>
      </c>
      <c r="L1813" t="s">
        <v>41</v>
      </c>
      <c r="M1813">
        <v>45000</v>
      </c>
      <c r="N1813" t="s">
        <v>66</v>
      </c>
      <c r="O1813" t="s">
        <v>43</v>
      </c>
      <c r="P1813">
        <v>6730833</v>
      </c>
      <c r="Q1813" t="s">
        <v>73</v>
      </c>
      <c r="R1813" t="str">
        <f t="shared" si="85"/>
        <v>Tertile 1</v>
      </c>
      <c r="S1813" t="str">
        <f t="shared" si="86"/>
        <v>Risky</v>
      </c>
    </row>
    <row r="1814" spans="1:19" x14ac:dyDescent="0.35">
      <c r="A1814" t="s">
        <v>3231</v>
      </c>
      <c r="B1814" s="1">
        <v>44669</v>
      </c>
      <c r="C1814" s="5" t="str">
        <f t="shared" si="84"/>
        <v>04</v>
      </c>
      <c r="D1814" t="s">
        <v>3232</v>
      </c>
      <c r="E1814" t="s">
        <v>17</v>
      </c>
      <c r="F1814">
        <v>13500</v>
      </c>
      <c r="G1814" t="s">
        <v>80</v>
      </c>
      <c r="H1814" t="s">
        <v>187</v>
      </c>
      <c r="I1814" t="s">
        <v>554</v>
      </c>
      <c r="J1814" t="s">
        <v>39</v>
      </c>
      <c r="K1814" t="s">
        <v>40</v>
      </c>
      <c r="L1814" t="s">
        <v>41</v>
      </c>
      <c r="M1814">
        <v>21000</v>
      </c>
      <c r="N1814" t="s">
        <v>66</v>
      </c>
      <c r="O1814" t="s">
        <v>59</v>
      </c>
      <c r="P1814">
        <v>6762803</v>
      </c>
      <c r="Q1814" t="s">
        <v>73</v>
      </c>
      <c r="R1814" t="str">
        <f t="shared" si="85"/>
        <v>Tertile 1</v>
      </c>
      <c r="S1814" t="str">
        <f t="shared" si="86"/>
        <v>Risky</v>
      </c>
    </row>
    <row r="1815" spans="1:19" x14ac:dyDescent="0.35">
      <c r="A1815" t="s">
        <v>3233</v>
      </c>
      <c r="B1815" s="1">
        <v>44669</v>
      </c>
      <c r="C1815" s="5" t="str">
        <f t="shared" si="84"/>
        <v>04</v>
      </c>
      <c r="D1815" t="s">
        <v>3234</v>
      </c>
      <c r="E1815" t="s">
        <v>86</v>
      </c>
      <c r="F1815">
        <v>13500</v>
      </c>
      <c r="G1815" t="s">
        <v>90</v>
      </c>
      <c r="H1815" t="s">
        <v>30</v>
      </c>
      <c r="I1815" t="s">
        <v>272</v>
      </c>
      <c r="J1815" t="s">
        <v>39</v>
      </c>
      <c r="K1815" t="s">
        <v>40</v>
      </c>
      <c r="L1815" t="s">
        <v>23</v>
      </c>
      <c r="M1815">
        <v>11000</v>
      </c>
      <c r="N1815" t="s">
        <v>72</v>
      </c>
      <c r="O1815" t="s">
        <v>110</v>
      </c>
      <c r="P1815">
        <v>7666945</v>
      </c>
      <c r="Q1815" t="s">
        <v>26</v>
      </c>
      <c r="R1815" t="str">
        <f t="shared" si="85"/>
        <v>Tertile 1</v>
      </c>
      <c r="S1815" t="str">
        <f t="shared" si="86"/>
        <v>Risky</v>
      </c>
    </row>
    <row r="1816" spans="1:19" x14ac:dyDescent="0.35">
      <c r="A1816" t="s">
        <v>3235</v>
      </c>
      <c r="B1816" s="1">
        <v>44669</v>
      </c>
      <c r="C1816" s="5" t="str">
        <f t="shared" si="84"/>
        <v>04</v>
      </c>
      <c r="D1816" t="s">
        <v>1777</v>
      </c>
      <c r="E1816" t="s">
        <v>17</v>
      </c>
      <c r="F1816">
        <v>13500</v>
      </c>
      <c r="G1816" t="s">
        <v>166</v>
      </c>
      <c r="H1816" t="s">
        <v>94</v>
      </c>
      <c r="I1816" t="s">
        <v>630</v>
      </c>
      <c r="J1816" t="s">
        <v>39</v>
      </c>
      <c r="K1816" t="s">
        <v>40</v>
      </c>
      <c r="L1816" t="s">
        <v>50</v>
      </c>
      <c r="M1816">
        <v>20000</v>
      </c>
      <c r="N1816" t="s">
        <v>24</v>
      </c>
      <c r="O1816" t="s">
        <v>59</v>
      </c>
      <c r="P1816">
        <v>6340611</v>
      </c>
      <c r="Q1816" t="s">
        <v>33</v>
      </c>
      <c r="R1816" t="str">
        <f t="shared" si="85"/>
        <v>Tertile 1</v>
      </c>
      <c r="S1816" t="str">
        <f t="shared" si="86"/>
        <v>Risky</v>
      </c>
    </row>
    <row r="1817" spans="1:19" x14ac:dyDescent="0.35">
      <c r="A1817" t="s">
        <v>3238</v>
      </c>
      <c r="B1817" s="1">
        <v>44669</v>
      </c>
      <c r="C1817" s="5" t="str">
        <f t="shared" si="84"/>
        <v>04</v>
      </c>
      <c r="D1817" t="s">
        <v>3239</v>
      </c>
      <c r="E1817" t="s">
        <v>17</v>
      </c>
      <c r="F1817">
        <v>13500</v>
      </c>
      <c r="G1817" t="s">
        <v>103</v>
      </c>
      <c r="H1817" t="s">
        <v>104</v>
      </c>
      <c r="I1817" t="s">
        <v>105</v>
      </c>
      <c r="J1817" t="s">
        <v>21</v>
      </c>
      <c r="K1817" t="s">
        <v>22</v>
      </c>
      <c r="L1817" t="s">
        <v>41</v>
      </c>
      <c r="M1817">
        <v>19000</v>
      </c>
      <c r="N1817" t="s">
        <v>42</v>
      </c>
      <c r="O1817" t="s">
        <v>59</v>
      </c>
      <c r="P1817">
        <v>7362766</v>
      </c>
      <c r="Q1817" t="s">
        <v>52</v>
      </c>
      <c r="R1817" t="str">
        <f t="shared" si="85"/>
        <v>Tertile 1</v>
      </c>
      <c r="S1817" t="str">
        <f t="shared" si="86"/>
        <v>Risky</v>
      </c>
    </row>
    <row r="1818" spans="1:19" x14ac:dyDescent="0.35">
      <c r="A1818" t="s">
        <v>3123</v>
      </c>
      <c r="B1818" s="1">
        <v>44669</v>
      </c>
      <c r="C1818" s="5" t="str">
        <f t="shared" si="84"/>
        <v>04</v>
      </c>
      <c r="D1818" t="s">
        <v>3124</v>
      </c>
      <c r="E1818" t="s">
        <v>17</v>
      </c>
      <c r="F1818">
        <v>292000</v>
      </c>
      <c r="G1818" t="s">
        <v>80</v>
      </c>
      <c r="H1818" t="s">
        <v>81</v>
      </c>
      <c r="I1818" t="s">
        <v>323</v>
      </c>
      <c r="J1818" t="s">
        <v>39</v>
      </c>
      <c r="K1818" t="s">
        <v>40</v>
      </c>
      <c r="L1818" t="s">
        <v>23</v>
      </c>
      <c r="M1818">
        <v>26000</v>
      </c>
      <c r="N1818" t="s">
        <v>66</v>
      </c>
      <c r="O1818" t="s">
        <v>25</v>
      </c>
      <c r="P1818">
        <v>8318654</v>
      </c>
      <c r="Q1818" t="s">
        <v>67</v>
      </c>
      <c r="R1818" t="str">
        <f t="shared" si="85"/>
        <v>Tertile 1</v>
      </c>
      <c r="S1818" t="str">
        <f t="shared" si="86"/>
        <v>Risky</v>
      </c>
    </row>
    <row r="1819" spans="1:19" x14ac:dyDescent="0.35">
      <c r="A1819" t="s">
        <v>3170</v>
      </c>
      <c r="B1819" s="1">
        <v>44669</v>
      </c>
      <c r="C1819" s="5" t="str">
        <f t="shared" si="84"/>
        <v>04</v>
      </c>
      <c r="D1819" t="s">
        <v>832</v>
      </c>
      <c r="E1819" t="s">
        <v>17</v>
      </c>
      <c r="F1819">
        <v>385000</v>
      </c>
      <c r="G1819" t="s">
        <v>291</v>
      </c>
      <c r="H1819" t="s">
        <v>108</v>
      </c>
      <c r="I1819" t="s">
        <v>1558</v>
      </c>
      <c r="J1819" t="s">
        <v>39</v>
      </c>
      <c r="K1819" t="s">
        <v>40</v>
      </c>
      <c r="L1819" t="s">
        <v>50</v>
      </c>
      <c r="M1819">
        <v>17000</v>
      </c>
      <c r="N1819" t="s">
        <v>42</v>
      </c>
      <c r="O1819" t="s">
        <v>110</v>
      </c>
      <c r="P1819">
        <v>6891996</v>
      </c>
      <c r="Q1819" t="s">
        <v>44</v>
      </c>
      <c r="R1819" t="str">
        <f t="shared" si="85"/>
        <v>Tertile 1</v>
      </c>
      <c r="S1819" t="str">
        <f t="shared" si="86"/>
        <v>Risky</v>
      </c>
    </row>
    <row r="1820" spans="1:19" x14ac:dyDescent="0.35">
      <c r="A1820" t="s">
        <v>3177</v>
      </c>
      <c r="B1820" s="1">
        <v>44669</v>
      </c>
      <c r="C1820" s="5" t="str">
        <f t="shared" si="84"/>
        <v>04</v>
      </c>
      <c r="D1820" t="s">
        <v>895</v>
      </c>
      <c r="E1820" t="s">
        <v>17</v>
      </c>
      <c r="F1820">
        <v>407500</v>
      </c>
      <c r="G1820" t="s">
        <v>103</v>
      </c>
      <c r="H1820" t="s">
        <v>138</v>
      </c>
      <c r="I1820" t="s">
        <v>269</v>
      </c>
      <c r="J1820" t="s">
        <v>39</v>
      </c>
      <c r="K1820" t="s">
        <v>40</v>
      </c>
      <c r="L1820" t="s">
        <v>23</v>
      </c>
      <c r="M1820">
        <v>15500</v>
      </c>
      <c r="N1820" t="s">
        <v>42</v>
      </c>
      <c r="O1820" t="s">
        <v>25</v>
      </c>
      <c r="P1820">
        <v>7426549</v>
      </c>
      <c r="Q1820" t="s">
        <v>44</v>
      </c>
      <c r="R1820" t="str">
        <f t="shared" si="85"/>
        <v>Tertile 1</v>
      </c>
      <c r="S1820" t="str">
        <f t="shared" si="86"/>
        <v>Risky</v>
      </c>
    </row>
    <row r="1821" spans="1:19" x14ac:dyDescent="0.35">
      <c r="A1821" t="s">
        <v>3204</v>
      </c>
      <c r="B1821" s="1">
        <v>44669</v>
      </c>
      <c r="C1821" s="5" t="str">
        <f t="shared" si="84"/>
        <v>04</v>
      </c>
      <c r="D1821" t="s">
        <v>2371</v>
      </c>
      <c r="E1821" t="s">
        <v>17</v>
      </c>
      <c r="F1821">
        <v>410000</v>
      </c>
      <c r="G1821" t="s">
        <v>195</v>
      </c>
      <c r="H1821" t="s">
        <v>113</v>
      </c>
      <c r="I1821" t="s">
        <v>395</v>
      </c>
      <c r="J1821" t="s">
        <v>21</v>
      </c>
      <c r="K1821" t="s">
        <v>22</v>
      </c>
      <c r="L1821" t="s">
        <v>41</v>
      </c>
      <c r="M1821">
        <v>57000</v>
      </c>
      <c r="N1821" t="s">
        <v>42</v>
      </c>
      <c r="O1821" t="s">
        <v>25</v>
      </c>
      <c r="P1821">
        <v>8087930</v>
      </c>
      <c r="Q1821" t="s">
        <v>44</v>
      </c>
      <c r="R1821" t="str">
        <f t="shared" si="85"/>
        <v>Tertile 1</v>
      </c>
      <c r="S1821" t="str">
        <f t="shared" si="86"/>
        <v>Risky</v>
      </c>
    </row>
    <row r="1822" spans="1:19" x14ac:dyDescent="0.35">
      <c r="A1822" t="s">
        <v>3216</v>
      </c>
      <c r="B1822" s="1">
        <v>44669</v>
      </c>
      <c r="C1822" s="5" t="str">
        <f t="shared" si="84"/>
        <v>04</v>
      </c>
      <c r="D1822" t="s">
        <v>955</v>
      </c>
      <c r="E1822" t="s">
        <v>86</v>
      </c>
      <c r="F1822">
        <v>410000</v>
      </c>
      <c r="G1822" t="s">
        <v>295</v>
      </c>
      <c r="H1822" t="s">
        <v>369</v>
      </c>
      <c r="I1822" t="s">
        <v>810</v>
      </c>
      <c r="J1822" t="s">
        <v>39</v>
      </c>
      <c r="K1822" t="s">
        <v>40</v>
      </c>
      <c r="L1822" t="s">
        <v>50</v>
      </c>
      <c r="M1822">
        <v>54000</v>
      </c>
      <c r="N1822" t="s">
        <v>51</v>
      </c>
      <c r="O1822" t="s">
        <v>25</v>
      </c>
      <c r="P1822">
        <v>7685344</v>
      </c>
      <c r="Q1822" t="s">
        <v>52</v>
      </c>
      <c r="R1822" t="str">
        <f t="shared" si="85"/>
        <v>Tertile 1</v>
      </c>
      <c r="S1822" t="str">
        <f t="shared" si="86"/>
        <v>Risky</v>
      </c>
    </row>
    <row r="1823" spans="1:19" x14ac:dyDescent="0.35">
      <c r="A1823" t="s">
        <v>3138</v>
      </c>
      <c r="B1823" s="1">
        <v>44669</v>
      </c>
      <c r="C1823" s="5" t="str">
        <f t="shared" si="84"/>
        <v>04</v>
      </c>
      <c r="D1823" t="s">
        <v>524</v>
      </c>
      <c r="E1823" t="s">
        <v>17</v>
      </c>
      <c r="F1823">
        <v>421500</v>
      </c>
      <c r="G1823" t="s">
        <v>18</v>
      </c>
      <c r="H1823" t="s">
        <v>481</v>
      </c>
      <c r="I1823" t="s">
        <v>1154</v>
      </c>
      <c r="J1823" t="s">
        <v>21</v>
      </c>
      <c r="K1823" t="s">
        <v>22</v>
      </c>
      <c r="L1823" t="s">
        <v>23</v>
      </c>
      <c r="M1823">
        <v>26500</v>
      </c>
      <c r="N1823" t="s">
        <v>24</v>
      </c>
      <c r="O1823" t="s">
        <v>110</v>
      </c>
      <c r="P1823">
        <v>6576391</v>
      </c>
      <c r="Q1823" t="s">
        <v>26</v>
      </c>
      <c r="R1823" t="str">
        <f t="shared" si="85"/>
        <v>Tertile 1</v>
      </c>
      <c r="S1823" t="str">
        <f t="shared" si="86"/>
        <v>Risky</v>
      </c>
    </row>
    <row r="1824" spans="1:19" x14ac:dyDescent="0.35">
      <c r="A1824" t="s">
        <v>3176</v>
      </c>
      <c r="B1824" s="1">
        <v>44669</v>
      </c>
      <c r="C1824" s="5" t="str">
        <f t="shared" si="84"/>
        <v>04</v>
      </c>
      <c r="D1824" t="s">
        <v>893</v>
      </c>
      <c r="E1824" t="s">
        <v>86</v>
      </c>
      <c r="F1824">
        <v>432000</v>
      </c>
      <c r="G1824" t="s">
        <v>98</v>
      </c>
      <c r="H1824" t="s">
        <v>64</v>
      </c>
      <c r="I1824" t="s">
        <v>65</v>
      </c>
      <c r="J1824" t="s">
        <v>39</v>
      </c>
      <c r="K1824" t="s">
        <v>40</v>
      </c>
      <c r="L1824" t="s">
        <v>23</v>
      </c>
      <c r="M1824">
        <v>49000</v>
      </c>
      <c r="N1824" t="s">
        <v>32</v>
      </c>
      <c r="O1824" t="s">
        <v>59</v>
      </c>
      <c r="P1824">
        <v>8625033</v>
      </c>
      <c r="Q1824" t="s">
        <v>33</v>
      </c>
      <c r="R1824" t="str">
        <f t="shared" si="85"/>
        <v>Tertile 1</v>
      </c>
      <c r="S1824" t="str">
        <f t="shared" si="86"/>
        <v>Risky</v>
      </c>
    </row>
    <row r="1825" spans="1:19" x14ac:dyDescent="0.35">
      <c r="A1825" t="s">
        <v>3160</v>
      </c>
      <c r="B1825" s="1">
        <v>44669</v>
      </c>
      <c r="C1825" s="5" t="str">
        <f t="shared" si="84"/>
        <v>04</v>
      </c>
      <c r="D1825" t="s">
        <v>1530</v>
      </c>
      <c r="E1825" t="s">
        <v>17</v>
      </c>
      <c r="F1825">
        <v>460000</v>
      </c>
      <c r="G1825" t="s">
        <v>288</v>
      </c>
      <c r="H1825" t="s">
        <v>148</v>
      </c>
      <c r="I1825" t="s">
        <v>614</v>
      </c>
      <c r="J1825" t="s">
        <v>39</v>
      </c>
      <c r="K1825" t="s">
        <v>40</v>
      </c>
      <c r="L1825" t="s">
        <v>50</v>
      </c>
      <c r="M1825">
        <v>27000</v>
      </c>
      <c r="N1825" t="s">
        <v>32</v>
      </c>
      <c r="O1825" t="s">
        <v>59</v>
      </c>
      <c r="P1825">
        <v>6032680</v>
      </c>
      <c r="Q1825" t="s">
        <v>33</v>
      </c>
      <c r="R1825" t="str">
        <f t="shared" si="85"/>
        <v>Tertile 1</v>
      </c>
      <c r="S1825" t="str">
        <f t="shared" si="86"/>
        <v>Risky</v>
      </c>
    </row>
    <row r="1826" spans="1:19" x14ac:dyDescent="0.35">
      <c r="A1826" t="s">
        <v>3178</v>
      </c>
      <c r="B1826" s="1">
        <v>44669</v>
      </c>
      <c r="C1826" s="5" t="str">
        <f t="shared" si="84"/>
        <v>04</v>
      </c>
      <c r="D1826" t="s">
        <v>897</v>
      </c>
      <c r="E1826" t="s">
        <v>86</v>
      </c>
      <c r="F1826">
        <v>470000</v>
      </c>
      <c r="G1826" t="s">
        <v>142</v>
      </c>
      <c r="H1826" t="s">
        <v>94</v>
      </c>
      <c r="I1826" t="s">
        <v>203</v>
      </c>
      <c r="J1826" t="s">
        <v>21</v>
      </c>
      <c r="K1826" t="s">
        <v>22</v>
      </c>
      <c r="L1826" t="s">
        <v>23</v>
      </c>
      <c r="M1826">
        <v>16000</v>
      </c>
      <c r="N1826" t="s">
        <v>51</v>
      </c>
      <c r="O1826" t="s">
        <v>43</v>
      </c>
      <c r="P1826">
        <v>7965674</v>
      </c>
      <c r="Q1826" t="s">
        <v>52</v>
      </c>
      <c r="R1826" t="str">
        <f t="shared" si="85"/>
        <v>Tertile 1</v>
      </c>
      <c r="S1826" t="str">
        <f t="shared" si="86"/>
        <v>Risky</v>
      </c>
    </row>
    <row r="1827" spans="1:19" x14ac:dyDescent="0.35">
      <c r="A1827" t="s">
        <v>3174</v>
      </c>
      <c r="B1827" s="1">
        <v>44669</v>
      </c>
      <c r="C1827" s="5" t="str">
        <f t="shared" si="84"/>
        <v>04</v>
      </c>
      <c r="D1827" t="s">
        <v>842</v>
      </c>
      <c r="E1827" t="s">
        <v>86</v>
      </c>
      <c r="F1827">
        <v>530000</v>
      </c>
      <c r="G1827" t="s">
        <v>90</v>
      </c>
      <c r="H1827" t="s">
        <v>174</v>
      </c>
      <c r="I1827" t="s">
        <v>579</v>
      </c>
      <c r="J1827" t="s">
        <v>21</v>
      </c>
      <c r="K1827" t="s">
        <v>22</v>
      </c>
      <c r="L1827" t="s">
        <v>50</v>
      </c>
      <c r="M1827">
        <v>10000</v>
      </c>
      <c r="N1827" t="s">
        <v>72</v>
      </c>
      <c r="O1827" t="s">
        <v>25</v>
      </c>
      <c r="P1827">
        <v>8904676</v>
      </c>
      <c r="Q1827" t="s">
        <v>73</v>
      </c>
      <c r="R1827" t="str">
        <f t="shared" si="85"/>
        <v>Tertile 1</v>
      </c>
      <c r="S1827" t="str">
        <f t="shared" si="86"/>
        <v>Risky</v>
      </c>
    </row>
    <row r="1828" spans="1:19" x14ac:dyDescent="0.35">
      <c r="A1828" t="s">
        <v>3129</v>
      </c>
      <c r="B1828" s="1">
        <v>44669</v>
      </c>
      <c r="C1828" s="5" t="str">
        <f t="shared" si="84"/>
        <v>04</v>
      </c>
      <c r="D1828" t="s">
        <v>397</v>
      </c>
      <c r="E1828" t="s">
        <v>17</v>
      </c>
      <c r="F1828">
        <v>550000</v>
      </c>
      <c r="G1828" t="s">
        <v>98</v>
      </c>
      <c r="H1828" t="s">
        <v>64</v>
      </c>
      <c r="I1828" t="s">
        <v>1538</v>
      </c>
      <c r="J1828" t="s">
        <v>39</v>
      </c>
      <c r="K1828" t="s">
        <v>40</v>
      </c>
      <c r="L1828" t="s">
        <v>23</v>
      </c>
      <c r="M1828">
        <v>16000</v>
      </c>
      <c r="N1828" t="s">
        <v>32</v>
      </c>
      <c r="O1828" t="s">
        <v>25</v>
      </c>
      <c r="P1828">
        <v>7773979</v>
      </c>
      <c r="Q1828" t="s">
        <v>33</v>
      </c>
      <c r="R1828" t="str">
        <f t="shared" si="85"/>
        <v>Tertile 2</v>
      </c>
      <c r="S1828" t="str">
        <f t="shared" si="86"/>
        <v>Risky</v>
      </c>
    </row>
    <row r="1829" spans="1:19" x14ac:dyDescent="0.35">
      <c r="A1829" t="s">
        <v>3139</v>
      </c>
      <c r="B1829" s="1">
        <v>44669</v>
      </c>
      <c r="C1829" s="5" t="str">
        <f t="shared" si="84"/>
        <v>04</v>
      </c>
      <c r="D1829" t="s">
        <v>3140</v>
      </c>
      <c r="E1829" t="s">
        <v>86</v>
      </c>
      <c r="F1829">
        <v>585000</v>
      </c>
      <c r="G1829" t="s">
        <v>29</v>
      </c>
      <c r="H1829" t="s">
        <v>174</v>
      </c>
      <c r="I1829" t="s">
        <v>377</v>
      </c>
      <c r="J1829" t="s">
        <v>39</v>
      </c>
      <c r="K1829" t="s">
        <v>40</v>
      </c>
      <c r="L1829" t="s">
        <v>41</v>
      </c>
      <c r="M1829">
        <v>17000</v>
      </c>
      <c r="N1829" t="s">
        <v>32</v>
      </c>
      <c r="O1829" t="s">
        <v>25</v>
      </c>
      <c r="P1829">
        <v>7939336</v>
      </c>
      <c r="Q1829" t="s">
        <v>33</v>
      </c>
      <c r="R1829" t="str">
        <f t="shared" si="85"/>
        <v>Tertile 2</v>
      </c>
      <c r="S1829" t="str">
        <f t="shared" si="86"/>
        <v>Risky</v>
      </c>
    </row>
    <row r="1830" spans="1:19" x14ac:dyDescent="0.35">
      <c r="A1830" t="s">
        <v>3128</v>
      </c>
      <c r="B1830" s="1">
        <v>44669</v>
      </c>
      <c r="C1830" s="5" t="str">
        <f t="shared" si="84"/>
        <v>04</v>
      </c>
      <c r="D1830" t="s">
        <v>394</v>
      </c>
      <c r="E1830" t="s">
        <v>17</v>
      </c>
      <c r="F1830">
        <v>599000</v>
      </c>
      <c r="G1830" t="s">
        <v>166</v>
      </c>
      <c r="H1830" t="s">
        <v>216</v>
      </c>
      <c r="I1830" t="s">
        <v>887</v>
      </c>
      <c r="J1830" t="s">
        <v>39</v>
      </c>
      <c r="K1830" t="s">
        <v>40</v>
      </c>
      <c r="L1830" t="s">
        <v>41</v>
      </c>
      <c r="M1830">
        <v>43000</v>
      </c>
      <c r="N1830" t="s">
        <v>24</v>
      </c>
      <c r="O1830" t="s">
        <v>110</v>
      </c>
      <c r="P1830">
        <v>8634928</v>
      </c>
      <c r="Q1830" t="s">
        <v>26</v>
      </c>
      <c r="R1830" t="str">
        <f t="shared" si="85"/>
        <v>Tertile 2</v>
      </c>
      <c r="S1830" t="str">
        <f t="shared" si="86"/>
        <v>Risky</v>
      </c>
    </row>
    <row r="1831" spans="1:19" x14ac:dyDescent="0.35">
      <c r="A1831" t="s">
        <v>3230</v>
      </c>
      <c r="B1831" s="1">
        <v>44669</v>
      </c>
      <c r="C1831" s="5" t="str">
        <f t="shared" si="84"/>
        <v>04</v>
      </c>
      <c r="D1831" t="s">
        <v>1530</v>
      </c>
      <c r="E1831" t="s">
        <v>86</v>
      </c>
      <c r="F1831">
        <v>620000</v>
      </c>
      <c r="G1831" t="s">
        <v>160</v>
      </c>
      <c r="H1831" t="s">
        <v>81</v>
      </c>
      <c r="I1831" t="s">
        <v>435</v>
      </c>
      <c r="J1831" t="s">
        <v>21</v>
      </c>
      <c r="K1831" t="s">
        <v>22</v>
      </c>
      <c r="L1831" t="s">
        <v>23</v>
      </c>
      <c r="M1831">
        <v>31000</v>
      </c>
      <c r="N1831" t="s">
        <v>58</v>
      </c>
      <c r="O1831" t="s">
        <v>43</v>
      </c>
      <c r="P1831">
        <v>8286447</v>
      </c>
      <c r="Q1831" t="s">
        <v>67</v>
      </c>
      <c r="R1831" t="str">
        <f t="shared" si="85"/>
        <v>Tertile 2</v>
      </c>
      <c r="S1831" t="str">
        <f t="shared" si="86"/>
        <v>Risky</v>
      </c>
    </row>
    <row r="1832" spans="1:19" x14ac:dyDescent="0.35">
      <c r="A1832" t="s">
        <v>3121</v>
      </c>
      <c r="B1832" s="1">
        <v>44669</v>
      </c>
      <c r="C1832" s="5" t="str">
        <f t="shared" si="84"/>
        <v>04</v>
      </c>
      <c r="D1832" t="s">
        <v>3122</v>
      </c>
      <c r="E1832" t="s">
        <v>17</v>
      </c>
      <c r="F1832">
        <v>625000</v>
      </c>
      <c r="G1832" t="s">
        <v>160</v>
      </c>
      <c r="H1832" t="s">
        <v>81</v>
      </c>
      <c r="I1832" t="s">
        <v>211</v>
      </c>
      <c r="J1832" t="s">
        <v>39</v>
      </c>
      <c r="K1832" t="s">
        <v>40</v>
      </c>
      <c r="L1832" t="s">
        <v>41</v>
      </c>
      <c r="M1832">
        <v>12000</v>
      </c>
      <c r="N1832" t="s">
        <v>58</v>
      </c>
      <c r="O1832" t="s">
        <v>43</v>
      </c>
      <c r="P1832">
        <v>8943219</v>
      </c>
      <c r="Q1832" t="s">
        <v>60</v>
      </c>
      <c r="R1832" t="str">
        <f t="shared" si="85"/>
        <v>Tertile 2</v>
      </c>
      <c r="S1832" t="str">
        <f t="shared" si="86"/>
        <v>Risky</v>
      </c>
    </row>
    <row r="1833" spans="1:19" x14ac:dyDescent="0.35">
      <c r="A1833" t="s">
        <v>3171</v>
      </c>
      <c r="B1833" s="1">
        <v>44669</v>
      </c>
      <c r="C1833" s="5" t="str">
        <f t="shared" si="84"/>
        <v>04</v>
      </c>
      <c r="D1833" t="s">
        <v>834</v>
      </c>
      <c r="E1833" t="s">
        <v>17</v>
      </c>
      <c r="F1833">
        <v>632000</v>
      </c>
      <c r="G1833" t="s">
        <v>295</v>
      </c>
      <c r="H1833" t="s">
        <v>81</v>
      </c>
      <c r="I1833" t="s">
        <v>392</v>
      </c>
      <c r="J1833" t="s">
        <v>21</v>
      </c>
      <c r="K1833" t="s">
        <v>22</v>
      </c>
      <c r="L1833" t="s">
        <v>50</v>
      </c>
      <c r="M1833">
        <v>17000</v>
      </c>
      <c r="N1833" t="s">
        <v>51</v>
      </c>
      <c r="O1833" t="s">
        <v>110</v>
      </c>
      <c r="P1833">
        <v>8173180</v>
      </c>
      <c r="Q1833" t="s">
        <v>52</v>
      </c>
      <c r="R1833" t="str">
        <f t="shared" si="85"/>
        <v>Tertile 2</v>
      </c>
      <c r="S1833" t="str">
        <f t="shared" si="86"/>
        <v>Risky</v>
      </c>
    </row>
    <row r="1834" spans="1:19" x14ac:dyDescent="0.35">
      <c r="A1834" t="s">
        <v>3125</v>
      </c>
      <c r="B1834" s="1">
        <v>44669</v>
      </c>
      <c r="C1834" s="5" t="str">
        <f t="shared" si="84"/>
        <v>04</v>
      </c>
      <c r="D1834" t="s">
        <v>2661</v>
      </c>
      <c r="E1834" t="s">
        <v>86</v>
      </c>
      <c r="F1834">
        <v>640000</v>
      </c>
      <c r="G1834" t="s">
        <v>160</v>
      </c>
      <c r="H1834" t="s">
        <v>148</v>
      </c>
      <c r="I1834" t="s">
        <v>149</v>
      </c>
      <c r="J1834" t="s">
        <v>21</v>
      </c>
      <c r="K1834" t="s">
        <v>22</v>
      </c>
      <c r="L1834" t="s">
        <v>41</v>
      </c>
      <c r="M1834">
        <v>33000</v>
      </c>
      <c r="N1834" t="s">
        <v>58</v>
      </c>
      <c r="O1834" t="s">
        <v>43</v>
      </c>
      <c r="P1834">
        <v>6857305</v>
      </c>
      <c r="Q1834" t="s">
        <v>60</v>
      </c>
      <c r="R1834" t="str">
        <f t="shared" si="85"/>
        <v>Tertile 2</v>
      </c>
      <c r="S1834" t="str">
        <f t="shared" si="86"/>
        <v>Risky</v>
      </c>
    </row>
    <row r="1835" spans="1:19" x14ac:dyDescent="0.35">
      <c r="A1835" t="s">
        <v>3181</v>
      </c>
      <c r="B1835" s="1">
        <v>44669</v>
      </c>
      <c r="C1835" s="5" t="str">
        <f t="shared" si="84"/>
        <v>04</v>
      </c>
      <c r="D1835" t="s">
        <v>3182</v>
      </c>
      <c r="E1835" t="s">
        <v>17</v>
      </c>
      <c r="F1835">
        <v>645000</v>
      </c>
      <c r="G1835" t="s">
        <v>76</v>
      </c>
      <c r="H1835" t="s">
        <v>56</v>
      </c>
      <c r="I1835" t="s">
        <v>91</v>
      </c>
      <c r="J1835" t="s">
        <v>39</v>
      </c>
      <c r="K1835" t="s">
        <v>40</v>
      </c>
      <c r="L1835" t="s">
        <v>50</v>
      </c>
      <c r="M1835">
        <v>17000</v>
      </c>
      <c r="N1835" t="s">
        <v>72</v>
      </c>
      <c r="O1835" t="s">
        <v>25</v>
      </c>
      <c r="P1835">
        <v>6648811</v>
      </c>
      <c r="Q1835" t="s">
        <v>73</v>
      </c>
      <c r="R1835" t="str">
        <f t="shared" si="85"/>
        <v>Tertile 2</v>
      </c>
      <c r="S1835" t="str">
        <f t="shared" si="86"/>
        <v>Risky</v>
      </c>
    </row>
    <row r="1836" spans="1:19" x14ac:dyDescent="0.35">
      <c r="A1836" t="s">
        <v>3161</v>
      </c>
      <c r="B1836" s="1">
        <v>44669</v>
      </c>
      <c r="C1836" s="5" t="str">
        <f t="shared" si="84"/>
        <v>04</v>
      </c>
      <c r="D1836" t="s">
        <v>3162</v>
      </c>
      <c r="E1836" t="s">
        <v>17</v>
      </c>
      <c r="F1836">
        <v>651000</v>
      </c>
      <c r="G1836" t="s">
        <v>291</v>
      </c>
      <c r="H1836" t="s">
        <v>30</v>
      </c>
      <c r="I1836" t="s">
        <v>153</v>
      </c>
      <c r="J1836" t="s">
        <v>39</v>
      </c>
      <c r="K1836" t="s">
        <v>40</v>
      </c>
      <c r="L1836" t="s">
        <v>23</v>
      </c>
      <c r="M1836">
        <v>26000</v>
      </c>
      <c r="N1836" t="s">
        <v>42</v>
      </c>
      <c r="O1836" t="s">
        <v>25</v>
      </c>
      <c r="P1836">
        <v>6530435</v>
      </c>
      <c r="Q1836" t="s">
        <v>44</v>
      </c>
      <c r="R1836" t="str">
        <f t="shared" si="85"/>
        <v>Tertile 2</v>
      </c>
      <c r="S1836" t="str">
        <f t="shared" si="86"/>
        <v>Risky</v>
      </c>
    </row>
    <row r="1837" spans="1:19" x14ac:dyDescent="0.35">
      <c r="A1837" t="s">
        <v>3210</v>
      </c>
      <c r="B1837" s="1">
        <v>44669</v>
      </c>
      <c r="C1837" s="5" t="str">
        <f t="shared" si="84"/>
        <v>04</v>
      </c>
      <c r="D1837" t="s">
        <v>3211</v>
      </c>
      <c r="E1837" t="s">
        <v>17</v>
      </c>
      <c r="F1837">
        <v>651000</v>
      </c>
      <c r="G1837" t="s">
        <v>252</v>
      </c>
      <c r="H1837" t="s">
        <v>148</v>
      </c>
      <c r="I1837" t="s">
        <v>765</v>
      </c>
      <c r="J1837" t="s">
        <v>39</v>
      </c>
      <c r="K1837" t="s">
        <v>40</v>
      </c>
      <c r="L1837" t="s">
        <v>23</v>
      </c>
      <c r="M1837">
        <v>25000</v>
      </c>
      <c r="N1837" t="s">
        <v>72</v>
      </c>
      <c r="O1837" t="s">
        <v>25</v>
      </c>
      <c r="P1837">
        <v>7678082</v>
      </c>
      <c r="Q1837" t="s">
        <v>73</v>
      </c>
      <c r="R1837" t="str">
        <f t="shared" si="85"/>
        <v>Tertile 2</v>
      </c>
      <c r="S1837" t="str">
        <f t="shared" si="86"/>
        <v>Risky</v>
      </c>
    </row>
    <row r="1838" spans="1:19" x14ac:dyDescent="0.35">
      <c r="A1838" t="s">
        <v>3179</v>
      </c>
      <c r="B1838" s="1">
        <v>44669</v>
      </c>
      <c r="C1838" s="5" t="str">
        <f t="shared" si="84"/>
        <v>04</v>
      </c>
      <c r="D1838" t="s">
        <v>901</v>
      </c>
      <c r="E1838" t="s">
        <v>17</v>
      </c>
      <c r="F1838">
        <v>670000</v>
      </c>
      <c r="G1838" t="s">
        <v>147</v>
      </c>
      <c r="H1838" t="s">
        <v>167</v>
      </c>
      <c r="I1838" t="s">
        <v>561</v>
      </c>
      <c r="J1838" t="s">
        <v>21</v>
      </c>
      <c r="K1838" t="s">
        <v>22</v>
      </c>
      <c r="L1838" t="s">
        <v>50</v>
      </c>
      <c r="M1838">
        <v>45000</v>
      </c>
      <c r="N1838" t="s">
        <v>58</v>
      </c>
      <c r="O1838" t="s">
        <v>110</v>
      </c>
      <c r="P1838">
        <v>8877676</v>
      </c>
      <c r="Q1838" t="s">
        <v>60</v>
      </c>
      <c r="R1838" t="str">
        <f t="shared" si="85"/>
        <v>Tertile 2</v>
      </c>
      <c r="S1838" t="str">
        <f t="shared" si="86"/>
        <v>Risky</v>
      </c>
    </row>
    <row r="1839" spans="1:19" x14ac:dyDescent="0.35">
      <c r="A1839" t="s">
        <v>3145</v>
      </c>
      <c r="B1839" s="1">
        <v>44669</v>
      </c>
      <c r="C1839" s="5" t="str">
        <f t="shared" si="84"/>
        <v>04</v>
      </c>
      <c r="D1839" t="s">
        <v>3146</v>
      </c>
      <c r="E1839" t="s">
        <v>17</v>
      </c>
      <c r="F1839">
        <v>678000</v>
      </c>
      <c r="G1839" t="s">
        <v>63</v>
      </c>
      <c r="H1839" t="s">
        <v>319</v>
      </c>
      <c r="I1839" t="s">
        <v>478</v>
      </c>
      <c r="J1839" t="s">
        <v>39</v>
      </c>
      <c r="K1839" t="s">
        <v>40</v>
      </c>
      <c r="L1839" t="s">
        <v>41</v>
      </c>
      <c r="M1839">
        <v>34000</v>
      </c>
      <c r="N1839" t="s">
        <v>66</v>
      </c>
      <c r="O1839" t="s">
        <v>110</v>
      </c>
      <c r="P1839">
        <v>8310104</v>
      </c>
      <c r="Q1839" t="s">
        <v>67</v>
      </c>
      <c r="R1839" t="str">
        <f t="shared" si="85"/>
        <v>Tertile 2</v>
      </c>
      <c r="S1839" t="str">
        <f t="shared" si="86"/>
        <v>Risky</v>
      </c>
    </row>
    <row r="1840" spans="1:19" x14ac:dyDescent="0.35">
      <c r="A1840" t="s">
        <v>3240</v>
      </c>
      <c r="B1840" s="1">
        <v>44669</v>
      </c>
      <c r="C1840" s="5" t="str">
        <f t="shared" si="84"/>
        <v>04</v>
      </c>
      <c r="D1840" t="s">
        <v>1811</v>
      </c>
      <c r="E1840" t="s">
        <v>17</v>
      </c>
      <c r="F1840">
        <v>700000</v>
      </c>
      <c r="G1840" t="s">
        <v>142</v>
      </c>
      <c r="H1840" t="s">
        <v>148</v>
      </c>
      <c r="I1840" t="s">
        <v>149</v>
      </c>
      <c r="J1840" t="s">
        <v>39</v>
      </c>
      <c r="K1840" t="s">
        <v>40</v>
      </c>
      <c r="L1840" t="s">
        <v>41</v>
      </c>
      <c r="M1840">
        <v>24000</v>
      </c>
      <c r="N1840" t="s">
        <v>51</v>
      </c>
      <c r="O1840" t="s">
        <v>43</v>
      </c>
      <c r="P1840">
        <v>6603601</v>
      </c>
      <c r="Q1840" t="s">
        <v>60</v>
      </c>
      <c r="R1840" t="str">
        <f t="shared" si="85"/>
        <v>Tertile 2</v>
      </c>
      <c r="S1840" t="str">
        <f t="shared" si="86"/>
        <v>Risky</v>
      </c>
    </row>
    <row r="1841" spans="1:19" x14ac:dyDescent="0.35">
      <c r="A1841" t="s">
        <v>3147</v>
      </c>
      <c r="B1841" s="1">
        <v>44669</v>
      </c>
      <c r="C1841" s="5" t="str">
        <f t="shared" si="84"/>
        <v>04</v>
      </c>
      <c r="D1841" t="s">
        <v>1735</v>
      </c>
      <c r="E1841" t="s">
        <v>17</v>
      </c>
      <c r="F1841">
        <v>716000</v>
      </c>
      <c r="G1841" t="s">
        <v>63</v>
      </c>
      <c r="H1841" t="s">
        <v>81</v>
      </c>
      <c r="I1841" t="s">
        <v>435</v>
      </c>
      <c r="J1841" t="s">
        <v>21</v>
      </c>
      <c r="K1841" t="s">
        <v>22</v>
      </c>
      <c r="L1841" t="s">
        <v>50</v>
      </c>
      <c r="M1841">
        <v>12000</v>
      </c>
      <c r="N1841" t="s">
        <v>66</v>
      </c>
      <c r="O1841" t="s">
        <v>43</v>
      </c>
      <c r="P1841">
        <v>7787223</v>
      </c>
      <c r="Q1841" t="s">
        <v>67</v>
      </c>
      <c r="R1841" t="str">
        <f t="shared" si="85"/>
        <v>Tertile 2</v>
      </c>
      <c r="S1841" t="str">
        <f t="shared" si="86"/>
        <v>Risky</v>
      </c>
    </row>
    <row r="1842" spans="1:19" x14ac:dyDescent="0.35">
      <c r="A1842" t="s">
        <v>3200</v>
      </c>
      <c r="B1842" s="1">
        <v>44669</v>
      </c>
      <c r="C1842" s="5" t="str">
        <f t="shared" si="84"/>
        <v>04</v>
      </c>
      <c r="D1842" t="s">
        <v>447</v>
      </c>
      <c r="E1842" t="s">
        <v>17</v>
      </c>
      <c r="F1842">
        <v>735000</v>
      </c>
      <c r="G1842" t="s">
        <v>70</v>
      </c>
      <c r="H1842" t="s">
        <v>37</v>
      </c>
      <c r="I1842" t="s">
        <v>38</v>
      </c>
      <c r="J1842" t="s">
        <v>39</v>
      </c>
      <c r="K1842" t="s">
        <v>40</v>
      </c>
      <c r="L1842" t="s">
        <v>41</v>
      </c>
      <c r="M1842">
        <v>31000</v>
      </c>
      <c r="N1842" t="s">
        <v>72</v>
      </c>
      <c r="O1842" t="s">
        <v>43</v>
      </c>
      <c r="P1842">
        <v>8653181</v>
      </c>
      <c r="Q1842" t="s">
        <v>73</v>
      </c>
      <c r="R1842" t="str">
        <f t="shared" si="85"/>
        <v>Tertile 2</v>
      </c>
      <c r="S1842" t="str">
        <f t="shared" si="86"/>
        <v>Risky</v>
      </c>
    </row>
    <row r="1843" spans="1:19" x14ac:dyDescent="0.35">
      <c r="A1843" t="s">
        <v>3228</v>
      </c>
      <c r="B1843" s="1">
        <v>44669</v>
      </c>
      <c r="C1843" s="5" t="str">
        <f t="shared" si="84"/>
        <v>04</v>
      </c>
      <c r="D1843" t="s">
        <v>1135</v>
      </c>
      <c r="E1843" t="s">
        <v>86</v>
      </c>
      <c r="F1843">
        <v>750000</v>
      </c>
      <c r="G1843" t="s">
        <v>291</v>
      </c>
      <c r="H1843" t="s">
        <v>48</v>
      </c>
      <c r="I1843" t="s">
        <v>260</v>
      </c>
      <c r="J1843" t="s">
        <v>21</v>
      </c>
      <c r="K1843" t="s">
        <v>22</v>
      </c>
      <c r="L1843" t="s">
        <v>50</v>
      </c>
      <c r="M1843">
        <v>53000</v>
      </c>
      <c r="N1843" t="s">
        <v>42</v>
      </c>
      <c r="O1843" t="s">
        <v>59</v>
      </c>
      <c r="P1843">
        <v>8468303</v>
      </c>
      <c r="Q1843" t="s">
        <v>52</v>
      </c>
      <c r="R1843" t="str">
        <f t="shared" si="85"/>
        <v>Tertile 2</v>
      </c>
      <c r="S1843" t="str">
        <f t="shared" si="86"/>
        <v>Risky</v>
      </c>
    </row>
    <row r="1844" spans="1:19" x14ac:dyDescent="0.35">
      <c r="A1844" t="s">
        <v>3159</v>
      </c>
      <c r="B1844" s="1">
        <v>44669</v>
      </c>
      <c r="C1844" s="5" t="str">
        <f t="shared" si="84"/>
        <v>04</v>
      </c>
      <c r="D1844" t="s">
        <v>1584</v>
      </c>
      <c r="E1844" t="s">
        <v>86</v>
      </c>
      <c r="F1844">
        <v>770000</v>
      </c>
      <c r="G1844" t="s">
        <v>166</v>
      </c>
      <c r="H1844" t="s">
        <v>174</v>
      </c>
      <c r="I1844" t="s">
        <v>377</v>
      </c>
      <c r="J1844" t="s">
        <v>39</v>
      </c>
      <c r="K1844" t="s">
        <v>40</v>
      </c>
      <c r="L1844" t="s">
        <v>41</v>
      </c>
      <c r="M1844">
        <v>17000</v>
      </c>
      <c r="N1844" t="s">
        <v>24</v>
      </c>
      <c r="O1844" t="s">
        <v>83</v>
      </c>
      <c r="P1844">
        <v>8056069</v>
      </c>
      <c r="Q1844" t="s">
        <v>26</v>
      </c>
      <c r="R1844" t="str">
        <f t="shared" si="85"/>
        <v>Tertile 2</v>
      </c>
      <c r="S1844" t="str">
        <f t="shared" si="86"/>
        <v>Eligible</v>
      </c>
    </row>
    <row r="1845" spans="1:19" x14ac:dyDescent="0.35">
      <c r="A1845" t="s">
        <v>3229</v>
      </c>
      <c r="B1845" s="1">
        <v>44669</v>
      </c>
      <c r="C1845" s="5" t="str">
        <f t="shared" si="84"/>
        <v>04</v>
      </c>
      <c r="D1845" t="s">
        <v>1528</v>
      </c>
      <c r="E1845" t="s">
        <v>17</v>
      </c>
      <c r="F1845">
        <v>780000</v>
      </c>
      <c r="G1845" t="s">
        <v>295</v>
      </c>
      <c r="H1845" t="s">
        <v>104</v>
      </c>
      <c r="I1845" t="s">
        <v>338</v>
      </c>
      <c r="J1845" t="s">
        <v>39</v>
      </c>
      <c r="K1845" t="s">
        <v>40</v>
      </c>
      <c r="L1845" t="s">
        <v>41</v>
      </c>
      <c r="M1845">
        <v>21000</v>
      </c>
      <c r="N1845" t="s">
        <v>51</v>
      </c>
      <c r="O1845" t="s">
        <v>110</v>
      </c>
      <c r="P1845">
        <v>7800412</v>
      </c>
      <c r="Q1845" t="s">
        <v>60</v>
      </c>
      <c r="R1845" t="str">
        <f t="shared" si="85"/>
        <v>Tertile 2</v>
      </c>
      <c r="S1845" t="str">
        <f t="shared" si="86"/>
        <v>Eligible</v>
      </c>
    </row>
    <row r="1846" spans="1:19" x14ac:dyDescent="0.35">
      <c r="A1846" t="s">
        <v>3126</v>
      </c>
      <c r="B1846" s="1">
        <v>44669</v>
      </c>
      <c r="C1846" s="5" t="str">
        <f t="shared" si="84"/>
        <v>04</v>
      </c>
      <c r="D1846" t="s">
        <v>300</v>
      </c>
      <c r="E1846" t="s">
        <v>86</v>
      </c>
      <c r="F1846">
        <v>800000</v>
      </c>
      <c r="G1846" t="s">
        <v>80</v>
      </c>
      <c r="H1846" t="s">
        <v>30</v>
      </c>
      <c r="I1846" t="s">
        <v>31</v>
      </c>
      <c r="J1846" t="s">
        <v>21</v>
      </c>
      <c r="K1846" t="s">
        <v>22</v>
      </c>
      <c r="L1846" t="s">
        <v>23</v>
      </c>
      <c r="M1846">
        <v>19000</v>
      </c>
      <c r="N1846" t="s">
        <v>66</v>
      </c>
      <c r="O1846" t="s">
        <v>25</v>
      </c>
      <c r="P1846">
        <v>8718007</v>
      </c>
      <c r="Q1846" t="s">
        <v>67</v>
      </c>
      <c r="R1846" t="str">
        <f t="shared" si="85"/>
        <v>Tertile 2</v>
      </c>
      <c r="S1846" t="str">
        <f t="shared" si="86"/>
        <v>Eligible</v>
      </c>
    </row>
    <row r="1847" spans="1:19" x14ac:dyDescent="0.35">
      <c r="A1847" t="s">
        <v>3243</v>
      </c>
      <c r="B1847" s="1">
        <v>44669</v>
      </c>
      <c r="C1847" s="5" t="str">
        <f t="shared" si="84"/>
        <v>04</v>
      </c>
      <c r="D1847" t="s">
        <v>3244</v>
      </c>
      <c r="E1847" t="s">
        <v>17</v>
      </c>
      <c r="F1847">
        <v>821000</v>
      </c>
      <c r="G1847" t="s">
        <v>152</v>
      </c>
      <c r="H1847" t="s">
        <v>319</v>
      </c>
      <c r="I1847" t="s">
        <v>478</v>
      </c>
      <c r="J1847" t="s">
        <v>39</v>
      </c>
      <c r="K1847" t="s">
        <v>40</v>
      </c>
      <c r="L1847" t="s">
        <v>41</v>
      </c>
      <c r="M1847">
        <v>19000</v>
      </c>
      <c r="N1847" t="s">
        <v>66</v>
      </c>
      <c r="O1847" t="s">
        <v>110</v>
      </c>
      <c r="P1847">
        <v>8440433</v>
      </c>
      <c r="Q1847" t="s">
        <v>73</v>
      </c>
      <c r="R1847" t="str">
        <f t="shared" si="85"/>
        <v>Tertile 2</v>
      </c>
      <c r="S1847" t="str">
        <f t="shared" si="86"/>
        <v>Eligible</v>
      </c>
    </row>
    <row r="1848" spans="1:19" x14ac:dyDescent="0.35">
      <c r="A1848" t="s">
        <v>3180</v>
      </c>
      <c r="B1848" s="1">
        <v>44669</v>
      </c>
      <c r="C1848" s="5" t="str">
        <f t="shared" si="84"/>
        <v>04</v>
      </c>
      <c r="D1848" t="s">
        <v>903</v>
      </c>
      <c r="E1848" t="s">
        <v>17</v>
      </c>
      <c r="F1848">
        <v>825000</v>
      </c>
      <c r="G1848" t="s">
        <v>152</v>
      </c>
      <c r="H1848" t="s">
        <v>444</v>
      </c>
      <c r="I1848" t="s">
        <v>929</v>
      </c>
      <c r="J1848" t="s">
        <v>21</v>
      </c>
      <c r="K1848" t="s">
        <v>22</v>
      </c>
      <c r="L1848" t="s">
        <v>50</v>
      </c>
      <c r="M1848">
        <v>27000</v>
      </c>
      <c r="N1848" t="s">
        <v>66</v>
      </c>
      <c r="O1848" t="s">
        <v>25</v>
      </c>
      <c r="P1848">
        <v>6980614</v>
      </c>
      <c r="Q1848" t="s">
        <v>67</v>
      </c>
      <c r="R1848" t="str">
        <f t="shared" si="85"/>
        <v>Tertile 2</v>
      </c>
      <c r="S1848" t="str">
        <f t="shared" si="86"/>
        <v>Eligible</v>
      </c>
    </row>
    <row r="1849" spans="1:19" x14ac:dyDescent="0.35">
      <c r="A1849" t="s">
        <v>3197</v>
      </c>
      <c r="B1849" s="1">
        <v>44669</v>
      </c>
      <c r="C1849" s="5" t="str">
        <f t="shared" si="84"/>
        <v>04</v>
      </c>
      <c r="D1849" t="s">
        <v>3198</v>
      </c>
      <c r="E1849" t="s">
        <v>86</v>
      </c>
      <c r="F1849">
        <v>831000</v>
      </c>
      <c r="G1849" t="s">
        <v>55</v>
      </c>
      <c r="H1849" t="s">
        <v>48</v>
      </c>
      <c r="I1849" t="s">
        <v>648</v>
      </c>
      <c r="J1849" t="s">
        <v>39</v>
      </c>
      <c r="K1849" t="s">
        <v>40</v>
      </c>
      <c r="L1849" t="s">
        <v>23</v>
      </c>
      <c r="M1849">
        <v>29000</v>
      </c>
      <c r="N1849" t="s">
        <v>58</v>
      </c>
      <c r="O1849" t="s">
        <v>59</v>
      </c>
      <c r="P1849">
        <v>6413118</v>
      </c>
      <c r="Q1849" t="s">
        <v>60</v>
      </c>
      <c r="R1849" t="str">
        <f t="shared" si="85"/>
        <v>Tertile 2</v>
      </c>
      <c r="S1849" t="str">
        <f t="shared" si="86"/>
        <v>Eligible</v>
      </c>
    </row>
    <row r="1850" spans="1:19" x14ac:dyDescent="0.35">
      <c r="A1850" t="s">
        <v>3173</v>
      </c>
      <c r="B1850" s="1">
        <v>44669</v>
      </c>
      <c r="C1850" s="5" t="str">
        <f t="shared" si="84"/>
        <v>04</v>
      </c>
      <c r="D1850" t="s">
        <v>838</v>
      </c>
      <c r="E1850" t="s">
        <v>17</v>
      </c>
      <c r="F1850">
        <v>835000</v>
      </c>
      <c r="G1850" t="s">
        <v>80</v>
      </c>
      <c r="H1850" t="s">
        <v>216</v>
      </c>
      <c r="I1850" t="s">
        <v>887</v>
      </c>
      <c r="J1850" t="s">
        <v>39</v>
      </c>
      <c r="K1850" t="s">
        <v>40</v>
      </c>
      <c r="L1850" t="s">
        <v>50</v>
      </c>
      <c r="M1850">
        <v>28000</v>
      </c>
      <c r="N1850" t="s">
        <v>66</v>
      </c>
      <c r="O1850" t="s">
        <v>110</v>
      </c>
      <c r="P1850">
        <v>7361173</v>
      </c>
      <c r="Q1850" t="s">
        <v>67</v>
      </c>
      <c r="R1850" t="str">
        <f t="shared" si="85"/>
        <v>Tertile 2</v>
      </c>
      <c r="S1850" t="str">
        <f t="shared" si="86"/>
        <v>Eligible</v>
      </c>
    </row>
    <row r="1851" spans="1:19" x14ac:dyDescent="0.35">
      <c r="A1851" t="s">
        <v>3236</v>
      </c>
      <c r="B1851" s="1">
        <v>44669</v>
      </c>
      <c r="C1851" s="5" t="str">
        <f t="shared" si="84"/>
        <v>04</v>
      </c>
      <c r="D1851" t="s">
        <v>3237</v>
      </c>
      <c r="E1851" t="s">
        <v>17</v>
      </c>
      <c r="F1851">
        <v>845000</v>
      </c>
      <c r="G1851" t="s">
        <v>98</v>
      </c>
      <c r="H1851" t="s">
        <v>19</v>
      </c>
      <c r="I1851" t="s">
        <v>316</v>
      </c>
      <c r="J1851" t="s">
        <v>39</v>
      </c>
      <c r="K1851" t="s">
        <v>40</v>
      </c>
      <c r="L1851" t="s">
        <v>41</v>
      </c>
      <c r="M1851">
        <v>25000</v>
      </c>
      <c r="N1851" t="s">
        <v>32</v>
      </c>
      <c r="O1851" t="s">
        <v>59</v>
      </c>
      <c r="P1851">
        <v>6902589</v>
      </c>
      <c r="Q1851" t="s">
        <v>44</v>
      </c>
      <c r="R1851" t="str">
        <f t="shared" si="85"/>
        <v>Tertile 2</v>
      </c>
      <c r="S1851" t="str">
        <f t="shared" si="86"/>
        <v>Eligible</v>
      </c>
    </row>
    <row r="1852" spans="1:19" x14ac:dyDescent="0.35">
      <c r="A1852" t="s">
        <v>3201</v>
      </c>
      <c r="B1852" s="1">
        <v>44669</v>
      </c>
      <c r="C1852" s="5" t="str">
        <f t="shared" si="84"/>
        <v>04</v>
      </c>
      <c r="D1852" t="s">
        <v>475</v>
      </c>
      <c r="E1852" t="s">
        <v>17</v>
      </c>
      <c r="F1852">
        <v>860000</v>
      </c>
      <c r="G1852" t="s">
        <v>137</v>
      </c>
      <c r="H1852" t="s">
        <v>94</v>
      </c>
      <c r="I1852" t="s">
        <v>227</v>
      </c>
      <c r="J1852" t="s">
        <v>21</v>
      </c>
      <c r="K1852" t="s">
        <v>22</v>
      </c>
      <c r="L1852" t="s">
        <v>50</v>
      </c>
      <c r="M1852">
        <v>20000</v>
      </c>
      <c r="N1852" t="s">
        <v>24</v>
      </c>
      <c r="O1852" t="s">
        <v>59</v>
      </c>
      <c r="P1852">
        <v>6916423</v>
      </c>
      <c r="Q1852" t="s">
        <v>26</v>
      </c>
      <c r="R1852" t="str">
        <f t="shared" si="85"/>
        <v>Tertile 2</v>
      </c>
      <c r="S1852" t="str">
        <f t="shared" si="86"/>
        <v>Eligible</v>
      </c>
    </row>
    <row r="1853" spans="1:19" x14ac:dyDescent="0.35">
      <c r="A1853" t="s">
        <v>3183</v>
      </c>
      <c r="B1853" s="1">
        <v>44669</v>
      </c>
      <c r="C1853" s="5" t="str">
        <f t="shared" si="84"/>
        <v>04</v>
      </c>
      <c r="D1853" t="s">
        <v>907</v>
      </c>
      <c r="E1853" t="s">
        <v>86</v>
      </c>
      <c r="F1853">
        <v>865000</v>
      </c>
      <c r="G1853" t="s">
        <v>160</v>
      </c>
      <c r="H1853" t="s">
        <v>48</v>
      </c>
      <c r="I1853" t="s">
        <v>279</v>
      </c>
      <c r="J1853" t="s">
        <v>39</v>
      </c>
      <c r="K1853" t="s">
        <v>40</v>
      </c>
      <c r="L1853" t="s">
        <v>23</v>
      </c>
      <c r="M1853">
        <v>16000</v>
      </c>
      <c r="N1853" t="s">
        <v>58</v>
      </c>
      <c r="O1853" t="s">
        <v>43</v>
      </c>
      <c r="P1853">
        <v>7967903</v>
      </c>
      <c r="Q1853" t="s">
        <v>60</v>
      </c>
      <c r="R1853" t="str">
        <f t="shared" si="85"/>
        <v>Tertile 2</v>
      </c>
      <c r="S1853" t="str">
        <f t="shared" si="86"/>
        <v>Eligible</v>
      </c>
    </row>
    <row r="1854" spans="1:19" x14ac:dyDescent="0.35">
      <c r="A1854" t="s">
        <v>3152</v>
      </c>
      <c r="B1854" s="1">
        <v>44669</v>
      </c>
      <c r="C1854" s="5" t="str">
        <f t="shared" si="84"/>
        <v>04</v>
      </c>
      <c r="D1854" t="s">
        <v>120</v>
      </c>
      <c r="E1854" t="s">
        <v>17</v>
      </c>
      <c r="F1854">
        <v>900000</v>
      </c>
      <c r="G1854" t="s">
        <v>291</v>
      </c>
      <c r="H1854" t="s">
        <v>94</v>
      </c>
      <c r="I1854" t="s">
        <v>95</v>
      </c>
      <c r="J1854" t="s">
        <v>39</v>
      </c>
      <c r="K1854" t="s">
        <v>40</v>
      </c>
      <c r="L1854" t="s">
        <v>50</v>
      </c>
      <c r="M1854">
        <v>16000</v>
      </c>
      <c r="N1854" t="s">
        <v>42</v>
      </c>
      <c r="O1854" t="s">
        <v>83</v>
      </c>
      <c r="P1854">
        <v>8076199</v>
      </c>
      <c r="Q1854" t="s">
        <v>44</v>
      </c>
      <c r="R1854" t="str">
        <f t="shared" si="85"/>
        <v>Tertile 2</v>
      </c>
      <c r="S1854" t="str">
        <f t="shared" si="86"/>
        <v>Eligible</v>
      </c>
    </row>
    <row r="1855" spans="1:19" x14ac:dyDescent="0.35">
      <c r="A1855" t="s">
        <v>3199</v>
      </c>
      <c r="B1855" s="1">
        <v>44669</v>
      </c>
      <c r="C1855" s="5" t="str">
        <f t="shared" si="84"/>
        <v>04</v>
      </c>
      <c r="D1855" t="s">
        <v>426</v>
      </c>
      <c r="E1855" t="s">
        <v>17</v>
      </c>
      <c r="F1855">
        <v>935000</v>
      </c>
      <c r="G1855" t="s">
        <v>288</v>
      </c>
      <c r="H1855" t="s">
        <v>444</v>
      </c>
      <c r="I1855" t="s">
        <v>519</v>
      </c>
      <c r="J1855" t="s">
        <v>21</v>
      </c>
      <c r="K1855" t="s">
        <v>22</v>
      </c>
      <c r="L1855" t="s">
        <v>50</v>
      </c>
      <c r="M1855">
        <v>22001</v>
      </c>
      <c r="N1855" t="s">
        <v>32</v>
      </c>
      <c r="O1855" t="s">
        <v>83</v>
      </c>
      <c r="P1855">
        <v>6245558</v>
      </c>
      <c r="Q1855" t="s">
        <v>33</v>
      </c>
      <c r="R1855" t="str">
        <f t="shared" si="85"/>
        <v>Tertile 2</v>
      </c>
      <c r="S1855" t="str">
        <f t="shared" si="86"/>
        <v>Eligible</v>
      </c>
    </row>
    <row r="1856" spans="1:19" x14ac:dyDescent="0.35">
      <c r="A1856" t="s">
        <v>3163</v>
      </c>
      <c r="B1856" s="1">
        <v>44669</v>
      </c>
      <c r="C1856" s="5" t="str">
        <f t="shared" si="84"/>
        <v>04</v>
      </c>
      <c r="D1856" t="s">
        <v>1342</v>
      </c>
      <c r="E1856" t="s">
        <v>17</v>
      </c>
      <c r="F1856">
        <v>950000</v>
      </c>
      <c r="G1856" t="s">
        <v>147</v>
      </c>
      <c r="H1856" t="s">
        <v>30</v>
      </c>
      <c r="I1856" t="s">
        <v>920</v>
      </c>
      <c r="J1856" t="s">
        <v>21</v>
      </c>
      <c r="K1856" t="s">
        <v>22</v>
      </c>
      <c r="L1856" t="s">
        <v>23</v>
      </c>
      <c r="M1856">
        <v>23000</v>
      </c>
      <c r="N1856" t="s">
        <v>58</v>
      </c>
      <c r="O1856" t="s">
        <v>83</v>
      </c>
      <c r="P1856">
        <v>6298039</v>
      </c>
      <c r="Q1856" t="s">
        <v>60</v>
      </c>
      <c r="R1856" t="str">
        <f t="shared" si="85"/>
        <v>Tertile 2</v>
      </c>
      <c r="S1856" t="str">
        <f t="shared" si="86"/>
        <v>Eligible</v>
      </c>
    </row>
    <row r="1857" spans="1:19" x14ac:dyDescent="0.35">
      <c r="A1857" t="s">
        <v>3192</v>
      </c>
      <c r="B1857" s="1">
        <v>44669</v>
      </c>
      <c r="C1857" s="5" t="str">
        <f t="shared" si="84"/>
        <v>04</v>
      </c>
      <c r="D1857" t="s">
        <v>1037</v>
      </c>
      <c r="E1857" t="s">
        <v>86</v>
      </c>
      <c r="F1857">
        <v>961500</v>
      </c>
      <c r="G1857" t="s">
        <v>29</v>
      </c>
      <c r="H1857" t="s">
        <v>19</v>
      </c>
      <c r="I1857" t="s">
        <v>641</v>
      </c>
      <c r="J1857" t="s">
        <v>21</v>
      </c>
      <c r="K1857" t="s">
        <v>22</v>
      </c>
      <c r="L1857" t="s">
        <v>23</v>
      </c>
      <c r="M1857">
        <v>11500</v>
      </c>
      <c r="N1857" t="s">
        <v>32</v>
      </c>
      <c r="O1857" t="s">
        <v>43</v>
      </c>
      <c r="P1857">
        <v>7374939</v>
      </c>
      <c r="Q1857" t="s">
        <v>33</v>
      </c>
      <c r="R1857" t="str">
        <f t="shared" si="85"/>
        <v>Tertile 2</v>
      </c>
      <c r="S1857" t="str">
        <f t="shared" si="86"/>
        <v>Eligible</v>
      </c>
    </row>
    <row r="1858" spans="1:19" x14ac:dyDescent="0.35">
      <c r="A1858" t="s">
        <v>3130</v>
      </c>
      <c r="B1858" s="1">
        <v>44669</v>
      </c>
      <c r="C1858" s="5" t="str">
        <f t="shared" ref="C1858:C1921" si="87">TEXT(B1858,$V$22)</f>
        <v>04</v>
      </c>
      <c r="D1858" t="s">
        <v>3131</v>
      </c>
      <c r="E1858" t="s">
        <v>17</v>
      </c>
      <c r="F1858">
        <v>995000</v>
      </c>
      <c r="G1858" t="s">
        <v>103</v>
      </c>
      <c r="H1858" t="s">
        <v>99</v>
      </c>
      <c r="I1858" t="s">
        <v>429</v>
      </c>
      <c r="J1858" t="s">
        <v>21</v>
      </c>
      <c r="K1858" t="s">
        <v>22</v>
      </c>
      <c r="L1858" t="s">
        <v>41</v>
      </c>
      <c r="M1858">
        <v>39000</v>
      </c>
      <c r="N1858" t="s">
        <v>42</v>
      </c>
      <c r="O1858" t="s">
        <v>110</v>
      </c>
      <c r="P1858">
        <v>7527695</v>
      </c>
      <c r="Q1858" t="s">
        <v>44</v>
      </c>
      <c r="R1858" t="str">
        <f t="shared" ref="R1858:R1921" si="88">IF(F1858&lt;_xlfn.PERCENTILE.INC($F$2:$F$10576,1/3), "Tertile 1",
   IF(F1858&lt;_xlfn.PERCENTILE.INC($F$2:$F$10576,2/3), "Tertile 2", "Tertile 3"))</f>
        <v>Tertile 2</v>
      </c>
      <c r="S1858" t="str">
        <f t="shared" ref="S1858:S1921" si="89">IF(F1858&gt;755000, "Eligible", "Risky")</f>
        <v>Eligible</v>
      </c>
    </row>
    <row r="1859" spans="1:19" x14ac:dyDescent="0.35">
      <c r="A1859" t="s">
        <v>3193</v>
      </c>
      <c r="B1859" s="1">
        <v>44669</v>
      </c>
      <c r="C1859" s="5" t="str">
        <f t="shared" si="87"/>
        <v>04</v>
      </c>
      <c r="D1859" t="s">
        <v>3194</v>
      </c>
      <c r="E1859" t="s">
        <v>86</v>
      </c>
      <c r="F1859">
        <v>998000</v>
      </c>
      <c r="G1859" t="s">
        <v>36</v>
      </c>
      <c r="H1859" t="s">
        <v>94</v>
      </c>
      <c r="I1859" t="s">
        <v>630</v>
      </c>
      <c r="J1859" t="s">
        <v>39</v>
      </c>
      <c r="K1859" t="s">
        <v>40</v>
      </c>
      <c r="L1859" t="s">
        <v>50</v>
      </c>
      <c r="M1859">
        <v>20000</v>
      </c>
      <c r="N1859" t="s">
        <v>42</v>
      </c>
      <c r="O1859" t="s">
        <v>59</v>
      </c>
      <c r="P1859">
        <v>7625520</v>
      </c>
      <c r="Q1859" t="s">
        <v>44</v>
      </c>
      <c r="R1859" t="str">
        <f t="shared" si="88"/>
        <v>Tertile 2</v>
      </c>
      <c r="S1859" t="str">
        <f t="shared" si="89"/>
        <v>Eligible</v>
      </c>
    </row>
    <row r="1860" spans="1:19" x14ac:dyDescent="0.35">
      <c r="A1860" t="s">
        <v>3169</v>
      </c>
      <c r="B1860" s="1">
        <v>44669</v>
      </c>
      <c r="C1860" s="5" t="str">
        <f t="shared" si="87"/>
        <v>04</v>
      </c>
      <c r="D1860" t="s">
        <v>1815</v>
      </c>
      <c r="E1860" t="s">
        <v>17</v>
      </c>
      <c r="F1860">
        <v>1000000</v>
      </c>
      <c r="G1860" t="s">
        <v>98</v>
      </c>
      <c r="H1860" t="s">
        <v>108</v>
      </c>
      <c r="I1860" t="s">
        <v>161</v>
      </c>
      <c r="J1860" t="s">
        <v>21</v>
      </c>
      <c r="K1860" t="s">
        <v>22</v>
      </c>
      <c r="L1860" t="s">
        <v>23</v>
      </c>
      <c r="M1860">
        <v>26000</v>
      </c>
      <c r="N1860" t="s">
        <v>32</v>
      </c>
      <c r="O1860" t="s">
        <v>59</v>
      </c>
      <c r="P1860">
        <v>6850813</v>
      </c>
      <c r="Q1860" t="s">
        <v>33</v>
      </c>
      <c r="R1860" t="str">
        <f t="shared" si="88"/>
        <v>Tertile 2</v>
      </c>
      <c r="S1860" t="str">
        <f t="shared" si="89"/>
        <v>Eligible</v>
      </c>
    </row>
    <row r="1861" spans="1:19" x14ac:dyDescent="0.35">
      <c r="A1861" t="s">
        <v>3241</v>
      </c>
      <c r="B1861" s="1">
        <v>44669</v>
      </c>
      <c r="C1861" s="5" t="str">
        <f t="shared" si="87"/>
        <v>04</v>
      </c>
      <c r="D1861" t="s">
        <v>3242</v>
      </c>
      <c r="E1861" t="s">
        <v>17</v>
      </c>
      <c r="F1861">
        <v>1032000</v>
      </c>
      <c r="G1861" t="s">
        <v>147</v>
      </c>
      <c r="H1861" t="s">
        <v>117</v>
      </c>
      <c r="I1861" t="s">
        <v>118</v>
      </c>
      <c r="J1861" t="s">
        <v>39</v>
      </c>
      <c r="K1861" t="s">
        <v>40</v>
      </c>
      <c r="L1861" t="s">
        <v>23</v>
      </c>
      <c r="M1861">
        <v>18200</v>
      </c>
      <c r="N1861" t="s">
        <v>58</v>
      </c>
      <c r="O1861" t="s">
        <v>59</v>
      </c>
      <c r="P1861">
        <v>7256840</v>
      </c>
      <c r="Q1861" t="s">
        <v>67</v>
      </c>
      <c r="R1861" t="str">
        <f t="shared" si="88"/>
        <v>Tertile 3</v>
      </c>
      <c r="S1861" t="str">
        <f t="shared" si="89"/>
        <v>Eligible</v>
      </c>
    </row>
    <row r="1862" spans="1:19" x14ac:dyDescent="0.35">
      <c r="A1862" t="s">
        <v>3189</v>
      </c>
      <c r="B1862" s="1">
        <v>44669</v>
      </c>
      <c r="C1862" s="5" t="str">
        <f t="shared" si="87"/>
        <v>04</v>
      </c>
      <c r="D1862" t="s">
        <v>997</v>
      </c>
      <c r="E1862" t="s">
        <v>17</v>
      </c>
      <c r="F1862">
        <v>1060000</v>
      </c>
      <c r="G1862" t="s">
        <v>103</v>
      </c>
      <c r="H1862" t="s">
        <v>931</v>
      </c>
      <c r="I1862" t="s">
        <v>1014</v>
      </c>
      <c r="J1862" t="s">
        <v>21</v>
      </c>
      <c r="K1862" t="s">
        <v>22</v>
      </c>
      <c r="L1862" t="s">
        <v>50</v>
      </c>
      <c r="M1862">
        <v>36000</v>
      </c>
      <c r="N1862" t="s">
        <v>42</v>
      </c>
      <c r="O1862" t="s">
        <v>25</v>
      </c>
      <c r="P1862">
        <v>7087986</v>
      </c>
      <c r="Q1862" t="s">
        <v>44</v>
      </c>
      <c r="R1862" t="str">
        <f t="shared" si="88"/>
        <v>Tertile 3</v>
      </c>
      <c r="S1862" t="str">
        <f t="shared" si="89"/>
        <v>Eligible</v>
      </c>
    </row>
    <row r="1863" spans="1:19" x14ac:dyDescent="0.35">
      <c r="A1863" t="s">
        <v>3164</v>
      </c>
      <c r="B1863" s="1">
        <v>44669</v>
      </c>
      <c r="C1863" s="5" t="str">
        <f t="shared" si="87"/>
        <v>04</v>
      </c>
      <c r="D1863" t="s">
        <v>595</v>
      </c>
      <c r="E1863" t="s">
        <v>17</v>
      </c>
      <c r="F1863">
        <v>1086000</v>
      </c>
      <c r="G1863" t="s">
        <v>291</v>
      </c>
      <c r="H1863" t="s">
        <v>81</v>
      </c>
      <c r="I1863" t="s">
        <v>387</v>
      </c>
      <c r="J1863" t="s">
        <v>39</v>
      </c>
      <c r="K1863" t="s">
        <v>40</v>
      </c>
      <c r="L1863" t="s">
        <v>41</v>
      </c>
      <c r="M1863">
        <v>22601</v>
      </c>
      <c r="N1863" t="s">
        <v>42</v>
      </c>
      <c r="O1863" t="s">
        <v>83</v>
      </c>
      <c r="P1863">
        <v>8711566</v>
      </c>
      <c r="Q1863" t="s">
        <v>44</v>
      </c>
      <c r="R1863" t="str">
        <f t="shared" si="88"/>
        <v>Tertile 3</v>
      </c>
      <c r="S1863" t="str">
        <f t="shared" si="89"/>
        <v>Eligible</v>
      </c>
    </row>
    <row r="1864" spans="1:19" x14ac:dyDescent="0.35">
      <c r="A1864" t="s">
        <v>3214</v>
      </c>
      <c r="B1864" s="1">
        <v>44669</v>
      </c>
      <c r="C1864" s="5" t="str">
        <f t="shared" si="87"/>
        <v>04</v>
      </c>
      <c r="D1864" t="s">
        <v>505</v>
      </c>
      <c r="E1864" t="s">
        <v>17</v>
      </c>
      <c r="F1864">
        <v>1100000</v>
      </c>
      <c r="G1864" t="s">
        <v>288</v>
      </c>
      <c r="H1864" t="s">
        <v>117</v>
      </c>
      <c r="I1864" t="s">
        <v>427</v>
      </c>
      <c r="J1864" t="s">
        <v>39</v>
      </c>
      <c r="K1864" t="s">
        <v>40</v>
      </c>
      <c r="L1864" t="s">
        <v>23</v>
      </c>
      <c r="M1864">
        <v>20000</v>
      </c>
      <c r="N1864" t="s">
        <v>32</v>
      </c>
      <c r="O1864" t="s">
        <v>25</v>
      </c>
      <c r="P1864">
        <v>7939179</v>
      </c>
      <c r="Q1864" t="s">
        <v>33</v>
      </c>
      <c r="R1864" t="str">
        <f t="shared" si="88"/>
        <v>Tertile 3</v>
      </c>
      <c r="S1864" t="str">
        <f t="shared" si="89"/>
        <v>Eligible</v>
      </c>
    </row>
    <row r="1865" spans="1:19" x14ac:dyDescent="0.35">
      <c r="A1865" t="s">
        <v>3156</v>
      </c>
      <c r="B1865" s="1">
        <v>44669</v>
      </c>
      <c r="C1865" s="5" t="str">
        <f t="shared" si="87"/>
        <v>04</v>
      </c>
      <c r="D1865" t="s">
        <v>3157</v>
      </c>
      <c r="E1865" t="s">
        <v>86</v>
      </c>
      <c r="F1865">
        <v>1125000</v>
      </c>
      <c r="G1865" t="s">
        <v>80</v>
      </c>
      <c r="H1865" t="s">
        <v>48</v>
      </c>
      <c r="I1865" t="s">
        <v>260</v>
      </c>
      <c r="J1865" t="s">
        <v>39</v>
      </c>
      <c r="K1865" t="s">
        <v>40</v>
      </c>
      <c r="L1865" t="s">
        <v>50</v>
      </c>
      <c r="M1865">
        <v>24500</v>
      </c>
      <c r="N1865" t="s">
        <v>66</v>
      </c>
      <c r="O1865" t="s">
        <v>83</v>
      </c>
      <c r="P1865">
        <v>6855741</v>
      </c>
      <c r="Q1865" t="s">
        <v>67</v>
      </c>
      <c r="R1865" t="str">
        <f t="shared" si="88"/>
        <v>Tertile 3</v>
      </c>
      <c r="S1865" t="str">
        <f t="shared" si="89"/>
        <v>Eligible</v>
      </c>
    </row>
    <row r="1866" spans="1:19" x14ac:dyDescent="0.35">
      <c r="A1866" t="s">
        <v>3225</v>
      </c>
      <c r="B1866" s="1">
        <v>44669</v>
      </c>
      <c r="C1866" s="5" t="str">
        <f t="shared" si="87"/>
        <v>04</v>
      </c>
      <c r="D1866" t="s">
        <v>3226</v>
      </c>
      <c r="E1866" t="s">
        <v>17</v>
      </c>
      <c r="F1866">
        <v>1160000</v>
      </c>
      <c r="G1866" t="s">
        <v>268</v>
      </c>
      <c r="H1866" t="s">
        <v>19</v>
      </c>
      <c r="I1866" t="s">
        <v>296</v>
      </c>
      <c r="J1866" t="s">
        <v>21</v>
      </c>
      <c r="K1866" t="s">
        <v>22</v>
      </c>
      <c r="L1866" t="s">
        <v>41</v>
      </c>
      <c r="M1866">
        <v>19000</v>
      </c>
      <c r="N1866" t="s">
        <v>24</v>
      </c>
      <c r="O1866" t="s">
        <v>110</v>
      </c>
      <c r="P1866">
        <v>8381908</v>
      </c>
      <c r="Q1866" t="s">
        <v>33</v>
      </c>
      <c r="R1866" t="str">
        <f t="shared" si="88"/>
        <v>Tertile 3</v>
      </c>
      <c r="S1866" t="str">
        <f t="shared" si="89"/>
        <v>Eligible</v>
      </c>
    </row>
    <row r="1867" spans="1:19" x14ac:dyDescent="0.35">
      <c r="A1867" t="s">
        <v>3153</v>
      </c>
      <c r="B1867" s="1">
        <v>44669</v>
      </c>
      <c r="C1867" s="5" t="str">
        <f t="shared" si="87"/>
        <v>04</v>
      </c>
      <c r="D1867" t="s">
        <v>1740</v>
      </c>
      <c r="E1867" t="s">
        <v>17</v>
      </c>
      <c r="F1867">
        <v>1181000</v>
      </c>
      <c r="G1867" t="s">
        <v>199</v>
      </c>
      <c r="H1867" t="s">
        <v>81</v>
      </c>
      <c r="I1867" t="s">
        <v>403</v>
      </c>
      <c r="J1867" t="s">
        <v>39</v>
      </c>
      <c r="K1867" t="s">
        <v>40</v>
      </c>
      <c r="L1867" t="s">
        <v>50</v>
      </c>
      <c r="M1867">
        <v>14100</v>
      </c>
      <c r="N1867" t="s">
        <v>51</v>
      </c>
      <c r="O1867" t="s">
        <v>25</v>
      </c>
      <c r="P1867">
        <v>7993810</v>
      </c>
      <c r="Q1867" t="s">
        <v>52</v>
      </c>
      <c r="R1867" t="str">
        <f t="shared" si="88"/>
        <v>Tertile 3</v>
      </c>
      <c r="S1867" t="str">
        <f t="shared" si="89"/>
        <v>Eligible</v>
      </c>
    </row>
    <row r="1868" spans="1:19" x14ac:dyDescent="0.35">
      <c r="A1868" t="s">
        <v>3217</v>
      </c>
      <c r="B1868" s="1">
        <v>44669</v>
      </c>
      <c r="C1868" s="5" t="str">
        <f t="shared" si="87"/>
        <v>04</v>
      </c>
      <c r="D1868" t="s">
        <v>3218</v>
      </c>
      <c r="E1868" t="s">
        <v>17</v>
      </c>
      <c r="F1868">
        <v>1200000</v>
      </c>
      <c r="G1868" t="s">
        <v>195</v>
      </c>
      <c r="H1868" t="s">
        <v>81</v>
      </c>
      <c r="I1868" t="s">
        <v>387</v>
      </c>
      <c r="J1868" t="s">
        <v>21</v>
      </c>
      <c r="K1868" t="s">
        <v>22</v>
      </c>
      <c r="L1868" t="s">
        <v>23</v>
      </c>
      <c r="M1868">
        <v>33000</v>
      </c>
      <c r="N1868" t="s">
        <v>42</v>
      </c>
      <c r="O1868" t="s">
        <v>59</v>
      </c>
      <c r="P1868">
        <v>7973917</v>
      </c>
      <c r="Q1868" t="s">
        <v>73</v>
      </c>
      <c r="R1868" t="str">
        <f t="shared" si="88"/>
        <v>Tertile 3</v>
      </c>
      <c r="S1868" t="str">
        <f t="shared" si="89"/>
        <v>Eligible</v>
      </c>
    </row>
    <row r="1869" spans="1:19" x14ac:dyDescent="0.35">
      <c r="A1869" t="s">
        <v>3132</v>
      </c>
      <c r="B1869" s="1">
        <v>44669</v>
      </c>
      <c r="C1869" s="5" t="str">
        <f t="shared" si="87"/>
        <v>04</v>
      </c>
      <c r="D1869" t="s">
        <v>3133</v>
      </c>
      <c r="E1869" t="s">
        <v>17</v>
      </c>
      <c r="F1869">
        <v>1205000</v>
      </c>
      <c r="G1869" t="s">
        <v>142</v>
      </c>
      <c r="H1869" t="s">
        <v>64</v>
      </c>
      <c r="I1869" t="s">
        <v>171</v>
      </c>
      <c r="J1869" t="s">
        <v>39</v>
      </c>
      <c r="K1869" t="s">
        <v>40</v>
      </c>
      <c r="L1869" t="s">
        <v>50</v>
      </c>
      <c r="M1869">
        <v>21500</v>
      </c>
      <c r="N1869" t="s">
        <v>51</v>
      </c>
      <c r="O1869" t="s">
        <v>110</v>
      </c>
      <c r="P1869">
        <v>6907456</v>
      </c>
      <c r="Q1869" t="s">
        <v>52</v>
      </c>
      <c r="R1869" t="str">
        <f t="shared" si="88"/>
        <v>Tertile 3</v>
      </c>
      <c r="S1869" t="str">
        <f t="shared" si="89"/>
        <v>Eligible</v>
      </c>
    </row>
    <row r="1870" spans="1:19" x14ac:dyDescent="0.35">
      <c r="A1870" t="s">
        <v>3188</v>
      </c>
      <c r="B1870" s="1">
        <v>44669</v>
      </c>
      <c r="C1870" s="5" t="str">
        <f t="shared" si="87"/>
        <v>04</v>
      </c>
      <c r="D1870" t="s">
        <v>995</v>
      </c>
      <c r="E1870" t="s">
        <v>17</v>
      </c>
      <c r="F1870">
        <v>1222000</v>
      </c>
      <c r="G1870" t="s">
        <v>98</v>
      </c>
      <c r="H1870" t="s">
        <v>174</v>
      </c>
      <c r="I1870" t="s">
        <v>175</v>
      </c>
      <c r="J1870" t="s">
        <v>21</v>
      </c>
      <c r="K1870" t="s">
        <v>22</v>
      </c>
      <c r="L1870" t="s">
        <v>23</v>
      </c>
      <c r="M1870">
        <v>33200</v>
      </c>
      <c r="N1870" t="s">
        <v>32</v>
      </c>
      <c r="O1870" t="s">
        <v>59</v>
      </c>
      <c r="P1870">
        <v>7813641</v>
      </c>
      <c r="Q1870" t="s">
        <v>33</v>
      </c>
      <c r="R1870" t="str">
        <f t="shared" si="88"/>
        <v>Tertile 3</v>
      </c>
      <c r="S1870" t="str">
        <f t="shared" si="89"/>
        <v>Eligible</v>
      </c>
    </row>
    <row r="1871" spans="1:19" x14ac:dyDescent="0.35">
      <c r="A1871" t="s">
        <v>3168</v>
      </c>
      <c r="B1871" s="1">
        <v>44669</v>
      </c>
      <c r="C1871" s="5" t="str">
        <f t="shared" si="87"/>
        <v>04</v>
      </c>
      <c r="D1871" t="s">
        <v>1813</v>
      </c>
      <c r="E1871" t="s">
        <v>86</v>
      </c>
      <c r="F1871">
        <v>1320000</v>
      </c>
      <c r="G1871" t="s">
        <v>166</v>
      </c>
      <c r="H1871" t="s">
        <v>48</v>
      </c>
      <c r="I1871" t="s">
        <v>279</v>
      </c>
      <c r="J1871" t="s">
        <v>39</v>
      </c>
      <c r="K1871" t="s">
        <v>40</v>
      </c>
      <c r="L1871" t="s">
        <v>41</v>
      </c>
      <c r="M1871">
        <v>19000</v>
      </c>
      <c r="N1871" t="s">
        <v>24</v>
      </c>
      <c r="O1871" t="s">
        <v>43</v>
      </c>
      <c r="P1871">
        <v>8197889</v>
      </c>
      <c r="Q1871" t="s">
        <v>26</v>
      </c>
      <c r="R1871" t="str">
        <f t="shared" si="88"/>
        <v>Tertile 3</v>
      </c>
      <c r="S1871" t="str">
        <f t="shared" si="89"/>
        <v>Eligible</v>
      </c>
    </row>
    <row r="1872" spans="1:19" x14ac:dyDescent="0.35">
      <c r="A1872" t="s">
        <v>3227</v>
      </c>
      <c r="B1872" s="1">
        <v>44669</v>
      </c>
      <c r="C1872" s="5" t="str">
        <f t="shared" si="87"/>
        <v>04</v>
      </c>
      <c r="D1872" t="s">
        <v>1742</v>
      </c>
      <c r="E1872" t="s">
        <v>17</v>
      </c>
      <c r="F1872">
        <v>1320000</v>
      </c>
      <c r="G1872" t="s">
        <v>288</v>
      </c>
      <c r="H1872" t="s">
        <v>444</v>
      </c>
      <c r="I1872" t="s">
        <v>445</v>
      </c>
      <c r="J1872" t="s">
        <v>39</v>
      </c>
      <c r="K1872" t="s">
        <v>40</v>
      </c>
      <c r="L1872" t="s">
        <v>41</v>
      </c>
      <c r="M1872">
        <v>12000</v>
      </c>
      <c r="N1872" t="s">
        <v>32</v>
      </c>
      <c r="O1872" t="s">
        <v>43</v>
      </c>
      <c r="P1872">
        <v>6117683</v>
      </c>
      <c r="Q1872" t="s">
        <v>44</v>
      </c>
      <c r="R1872" t="str">
        <f t="shared" si="88"/>
        <v>Tertile 3</v>
      </c>
      <c r="S1872" t="str">
        <f t="shared" si="89"/>
        <v>Eligible</v>
      </c>
    </row>
    <row r="1873" spans="1:19" x14ac:dyDescent="0.35">
      <c r="A1873" t="s">
        <v>3224</v>
      </c>
      <c r="B1873" s="1">
        <v>44669</v>
      </c>
      <c r="C1873" s="5" t="str">
        <f t="shared" si="87"/>
        <v>04</v>
      </c>
      <c r="D1873" t="s">
        <v>1428</v>
      </c>
      <c r="E1873" t="s">
        <v>17</v>
      </c>
      <c r="F1873">
        <v>1325000</v>
      </c>
      <c r="G1873" t="s">
        <v>252</v>
      </c>
      <c r="H1873" t="s">
        <v>156</v>
      </c>
      <c r="I1873" t="s">
        <v>196</v>
      </c>
      <c r="J1873" t="s">
        <v>21</v>
      </c>
      <c r="K1873" t="s">
        <v>22</v>
      </c>
      <c r="L1873" t="s">
        <v>50</v>
      </c>
      <c r="M1873">
        <v>62500</v>
      </c>
      <c r="N1873" t="s">
        <v>72</v>
      </c>
      <c r="O1873" t="s">
        <v>59</v>
      </c>
      <c r="P1873">
        <v>7011675</v>
      </c>
      <c r="Q1873" t="s">
        <v>26</v>
      </c>
      <c r="R1873" t="str">
        <f t="shared" si="88"/>
        <v>Tertile 3</v>
      </c>
      <c r="S1873" t="str">
        <f t="shared" si="89"/>
        <v>Eligible</v>
      </c>
    </row>
    <row r="1874" spans="1:19" x14ac:dyDescent="0.35">
      <c r="A1874" t="s">
        <v>3154</v>
      </c>
      <c r="B1874" s="1">
        <v>44669</v>
      </c>
      <c r="C1874" s="5" t="str">
        <f t="shared" si="87"/>
        <v>04</v>
      </c>
      <c r="D1874" t="s">
        <v>3155</v>
      </c>
      <c r="E1874" t="s">
        <v>17</v>
      </c>
      <c r="F1874">
        <v>1352000</v>
      </c>
      <c r="G1874" t="s">
        <v>244</v>
      </c>
      <c r="H1874" t="s">
        <v>19</v>
      </c>
      <c r="I1874" t="s">
        <v>400</v>
      </c>
      <c r="J1874" t="s">
        <v>39</v>
      </c>
      <c r="K1874" t="s">
        <v>40</v>
      </c>
      <c r="L1874" t="s">
        <v>23</v>
      </c>
      <c r="M1874">
        <v>43200</v>
      </c>
      <c r="N1874" t="s">
        <v>58</v>
      </c>
      <c r="O1874" t="s">
        <v>25</v>
      </c>
      <c r="P1874">
        <v>7271645</v>
      </c>
      <c r="Q1874" t="s">
        <v>60</v>
      </c>
      <c r="R1874" t="str">
        <f t="shared" si="88"/>
        <v>Tertile 3</v>
      </c>
      <c r="S1874" t="str">
        <f t="shared" si="89"/>
        <v>Eligible</v>
      </c>
    </row>
    <row r="1875" spans="1:19" x14ac:dyDescent="0.35">
      <c r="A1875" t="s">
        <v>3212</v>
      </c>
      <c r="B1875" s="1">
        <v>44669</v>
      </c>
      <c r="C1875" s="5" t="str">
        <f t="shared" si="87"/>
        <v>04</v>
      </c>
      <c r="D1875" t="s">
        <v>3213</v>
      </c>
      <c r="E1875" t="s">
        <v>17</v>
      </c>
      <c r="F1875">
        <v>1365000</v>
      </c>
      <c r="G1875" t="s">
        <v>268</v>
      </c>
      <c r="H1875" t="s">
        <v>148</v>
      </c>
      <c r="I1875" t="s">
        <v>614</v>
      </c>
      <c r="J1875" t="s">
        <v>21</v>
      </c>
      <c r="K1875" t="s">
        <v>22</v>
      </c>
      <c r="L1875" t="s">
        <v>50</v>
      </c>
      <c r="M1875">
        <v>32500</v>
      </c>
      <c r="N1875" t="s">
        <v>24</v>
      </c>
      <c r="O1875" t="s">
        <v>59</v>
      </c>
      <c r="P1875">
        <v>8626008</v>
      </c>
      <c r="Q1875" t="s">
        <v>26</v>
      </c>
      <c r="R1875" t="str">
        <f t="shared" si="88"/>
        <v>Tertile 3</v>
      </c>
      <c r="S1875" t="str">
        <f t="shared" si="89"/>
        <v>Eligible</v>
      </c>
    </row>
    <row r="1876" spans="1:19" x14ac:dyDescent="0.35">
      <c r="A1876" t="s">
        <v>3148</v>
      </c>
      <c r="B1876" s="1">
        <v>44669</v>
      </c>
      <c r="C1876" s="5" t="str">
        <f t="shared" si="87"/>
        <v>04</v>
      </c>
      <c r="D1876" t="s">
        <v>3149</v>
      </c>
      <c r="E1876" t="s">
        <v>17</v>
      </c>
      <c r="F1876">
        <v>1450000</v>
      </c>
      <c r="G1876" t="s">
        <v>70</v>
      </c>
      <c r="H1876" t="s">
        <v>56</v>
      </c>
      <c r="I1876" t="s">
        <v>977</v>
      </c>
      <c r="J1876" t="s">
        <v>21</v>
      </c>
      <c r="K1876" t="s">
        <v>22</v>
      </c>
      <c r="L1876" t="s">
        <v>23</v>
      </c>
      <c r="M1876">
        <v>45000</v>
      </c>
      <c r="N1876" t="s">
        <v>72</v>
      </c>
      <c r="O1876" t="s">
        <v>43</v>
      </c>
      <c r="P1876">
        <v>8584943</v>
      </c>
      <c r="Q1876" t="s">
        <v>73</v>
      </c>
      <c r="R1876" t="str">
        <f t="shared" si="88"/>
        <v>Tertile 3</v>
      </c>
      <c r="S1876" t="str">
        <f t="shared" si="89"/>
        <v>Eligible</v>
      </c>
    </row>
    <row r="1877" spans="1:19" x14ac:dyDescent="0.35">
      <c r="A1877" t="s">
        <v>3165</v>
      </c>
      <c r="B1877" s="1">
        <v>44669</v>
      </c>
      <c r="C1877" s="5" t="str">
        <f t="shared" si="87"/>
        <v>04</v>
      </c>
      <c r="D1877" t="s">
        <v>1811</v>
      </c>
      <c r="E1877" t="s">
        <v>17</v>
      </c>
      <c r="F1877">
        <v>1460000</v>
      </c>
      <c r="G1877" t="s">
        <v>80</v>
      </c>
      <c r="H1877" t="s">
        <v>108</v>
      </c>
      <c r="I1877" t="s">
        <v>161</v>
      </c>
      <c r="J1877" t="s">
        <v>21</v>
      </c>
      <c r="K1877" t="s">
        <v>22</v>
      </c>
      <c r="L1877" t="s">
        <v>23</v>
      </c>
      <c r="M1877">
        <v>26000</v>
      </c>
      <c r="N1877" t="s">
        <v>66</v>
      </c>
      <c r="O1877" t="s">
        <v>59</v>
      </c>
      <c r="P1877">
        <v>6015646</v>
      </c>
      <c r="Q1877" t="s">
        <v>67</v>
      </c>
      <c r="R1877" t="str">
        <f t="shared" si="88"/>
        <v>Tertile 3</v>
      </c>
      <c r="S1877" t="str">
        <f t="shared" si="89"/>
        <v>Eligible</v>
      </c>
    </row>
    <row r="1878" spans="1:19" x14ac:dyDescent="0.35">
      <c r="A1878" t="s">
        <v>3175</v>
      </c>
      <c r="B1878" s="1">
        <v>44669</v>
      </c>
      <c r="C1878" s="5" t="str">
        <f t="shared" si="87"/>
        <v>04</v>
      </c>
      <c r="D1878" t="s">
        <v>891</v>
      </c>
      <c r="E1878" t="s">
        <v>17</v>
      </c>
      <c r="F1878">
        <v>1500000</v>
      </c>
      <c r="G1878" t="s">
        <v>166</v>
      </c>
      <c r="H1878" t="s">
        <v>30</v>
      </c>
      <c r="I1878" t="s">
        <v>347</v>
      </c>
      <c r="J1878" t="s">
        <v>39</v>
      </c>
      <c r="K1878" t="s">
        <v>40</v>
      </c>
      <c r="L1878" t="s">
        <v>41</v>
      </c>
      <c r="M1878">
        <v>25000</v>
      </c>
      <c r="N1878" t="s">
        <v>24</v>
      </c>
      <c r="O1878" t="s">
        <v>59</v>
      </c>
      <c r="P1878">
        <v>6845605</v>
      </c>
      <c r="Q1878" t="s">
        <v>26</v>
      </c>
      <c r="R1878" t="str">
        <f t="shared" si="88"/>
        <v>Tertile 3</v>
      </c>
      <c r="S1878" t="str">
        <f t="shared" si="89"/>
        <v>Eligible</v>
      </c>
    </row>
    <row r="1879" spans="1:19" x14ac:dyDescent="0.35">
      <c r="A1879" t="s">
        <v>3215</v>
      </c>
      <c r="B1879" s="1">
        <v>44669</v>
      </c>
      <c r="C1879" s="5" t="str">
        <f t="shared" si="87"/>
        <v>04</v>
      </c>
      <c r="D1879" t="s">
        <v>1560</v>
      </c>
      <c r="E1879" t="s">
        <v>17</v>
      </c>
      <c r="F1879">
        <v>1625000</v>
      </c>
      <c r="G1879" t="s">
        <v>291</v>
      </c>
      <c r="H1879" t="s">
        <v>148</v>
      </c>
      <c r="I1879" t="s">
        <v>614</v>
      </c>
      <c r="J1879" t="s">
        <v>21</v>
      </c>
      <c r="K1879" t="s">
        <v>22</v>
      </c>
      <c r="L1879" t="s">
        <v>23</v>
      </c>
      <c r="M1879">
        <v>9500</v>
      </c>
      <c r="N1879" t="s">
        <v>42</v>
      </c>
      <c r="O1879" t="s">
        <v>59</v>
      </c>
      <c r="P1879">
        <v>7639817</v>
      </c>
      <c r="Q1879" t="s">
        <v>44</v>
      </c>
      <c r="R1879" t="str">
        <f t="shared" si="88"/>
        <v>Tertile 3</v>
      </c>
      <c r="S1879" t="str">
        <f t="shared" si="89"/>
        <v>Eligible</v>
      </c>
    </row>
    <row r="1880" spans="1:19" x14ac:dyDescent="0.35">
      <c r="A1880" t="s">
        <v>3142</v>
      </c>
      <c r="B1880" s="1">
        <v>44669</v>
      </c>
      <c r="C1880" s="5" t="str">
        <f t="shared" si="87"/>
        <v>04</v>
      </c>
      <c r="D1880" t="s">
        <v>1057</v>
      </c>
      <c r="E1880" t="s">
        <v>17</v>
      </c>
      <c r="F1880">
        <v>1870000</v>
      </c>
      <c r="G1880" t="s">
        <v>47</v>
      </c>
      <c r="H1880" t="s">
        <v>99</v>
      </c>
      <c r="I1880" t="s">
        <v>100</v>
      </c>
      <c r="J1880" t="s">
        <v>39</v>
      </c>
      <c r="K1880" t="s">
        <v>40</v>
      </c>
      <c r="L1880" t="s">
        <v>50</v>
      </c>
      <c r="M1880">
        <v>16000</v>
      </c>
      <c r="N1880" t="s">
        <v>51</v>
      </c>
      <c r="O1880" t="s">
        <v>25</v>
      </c>
      <c r="P1880">
        <v>7429269</v>
      </c>
      <c r="Q1880" t="s">
        <v>52</v>
      </c>
      <c r="R1880" t="str">
        <f t="shared" si="88"/>
        <v>Tertile 3</v>
      </c>
      <c r="S1880" t="str">
        <f t="shared" si="89"/>
        <v>Eligible</v>
      </c>
    </row>
    <row r="1881" spans="1:19" x14ac:dyDescent="0.35">
      <c r="A1881" t="s">
        <v>3136</v>
      </c>
      <c r="B1881" s="1">
        <v>44669</v>
      </c>
      <c r="C1881" s="5" t="str">
        <f t="shared" si="87"/>
        <v>04</v>
      </c>
      <c r="D1881" t="s">
        <v>3137</v>
      </c>
      <c r="E1881" t="s">
        <v>17</v>
      </c>
      <c r="F1881">
        <v>1939000</v>
      </c>
      <c r="G1881" t="s">
        <v>76</v>
      </c>
      <c r="H1881" t="s">
        <v>81</v>
      </c>
      <c r="I1881" t="s">
        <v>82</v>
      </c>
      <c r="J1881" t="s">
        <v>39</v>
      </c>
      <c r="K1881" t="s">
        <v>40</v>
      </c>
      <c r="L1881" t="s">
        <v>50</v>
      </c>
      <c r="M1881">
        <v>14900</v>
      </c>
      <c r="N1881" t="s">
        <v>72</v>
      </c>
      <c r="O1881" t="s">
        <v>25</v>
      </c>
      <c r="P1881">
        <v>7981320</v>
      </c>
      <c r="Q1881" t="s">
        <v>73</v>
      </c>
      <c r="R1881" t="str">
        <f t="shared" si="88"/>
        <v>Tertile 3</v>
      </c>
      <c r="S1881" t="str">
        <f t="shared" si="89"/>
        <v>Eligible</v>
      </c>
    </row>
    <row r="1882" spans="1:19" x14ac:dyDescent="0.35">
      <c r="A1882" t="s">
        <v>3141</v>
      </c>
      <c r="B1882" s="1">
        <v>44669</v>
      </c>
      <c r="C1882" s="5" t="str">
        <f t="shared" si="87"/>
        <v>04</v>
      </c>
      <c r="D1882" t="s">
        <v>636</v>
      </c>
      <c r="E1882" t="s">
        <v>86</v>
      </c>
      <c r="F1882">
        <v>2050000</v>
      </c>
      <c r="G1882" t="s">
        <v>36</v>
      </c>
      <c r="H1882" t="s">
        <v>108</v>
      </c>
      <c r="I1882" t="s">
        <v>335</v>
      </c>
      <c r="J1882" t="s">
        <v>21</v>
      </c>
      <c r="K1882" t="s">
        <v>22</v>
      </c>
      <c r="L1882" t="s">
        <v>41</v>
      </c>
      <c r="M1882">
        <v>16000</v>
      </c>
      <c r="N1882" t="s">
        <v>42</v>
      </c>
      <c r="O1882" t="s">
        <v>25</v>
      </c>
      <c r="P1882">
        <v>8778338</v>
      </c>
      <c r="Q1882" t="s">
        <v>44</v>
      </c>
      <c r="R1882" t="str">
        <f t="shared" si="88"/>
        <v>Tertile 3</v>
      </c>
      <c r="S1882" t="str">
        <f t="shared" si="89"/>
        <v>Eligible</v>
      </c>
    </row>
    <row r="1883" spans="1:19" x14ac:dyDescent="0.35">
      <c r="A1883" t="s">
        <v>3150</v>
      </c>
      <c r="B1883" s="1">
        <v>44669</v>
      </c>
      <c r="C1883" s="5" t="str">
        <f t="shared" si="87"/>
        <v>04</v>
      </c>
      <c r="D1883" t="s">
        <v>959</v>
      </c>
      <c r="E1883" t="s">
        <v>17</v>
      </c>
      <c r="F1883">
        <v>2450000</v>
      </c>
      <c r="G1883" t="s">
        <v>47</v>
      </c>
      <c r="H1883" t="s">
        <v>369</v>
      </c>
      <c r="I1883" t="s">
        <v>370</v>
      </c>
      <c r="J1883" t="s">
        <v>21</v>
      </c>
      <c r="K1883" t="s">
        <v>22</v>
      </c>
      <c r="L1883" t="s">
        <v>50</v>
      </c>
      <c r="M1883">
        <v>27001</v>
      </c>
      <c r="N1883" t="s">
        <v>51</v>
      </c>
      <c r="O1883" t="s">
        <v>83</v>
      </c>
      <c r="P1883">
        <v>8183338</v>
      </c>
      <c r="Q1883" t="s">
        <v>52</v>
      </c>
      <c r="R1883" t="str">
        <f t="shared" si="88"/>
        <v>Tertile 3</v>
      </c>
      <c r="S1883" t="str">
        <f t="shared" si="89"/>
        <v>Eligible</v>
      </c>
    </row>
    <row r="1884" spans="1:19" x14ac:dyDescent="0.35">
      <c r="A1884" t="s">
        <v>3207</v>
      </c>
      <c r="B1884" s="1">
        <v>44669</v>
      </c>
      <c r="C1884" s="5" t="str">
        <f t="shared" si="87"/>
        <v>04</v>
      </c>
      <c r="D1884" t="s">
        <v>3208</v>
      </c>
      <c r="E1884" t="s">
        <v>17</v>
      </c>
      <c r="F1884">
        <v>2585000</v>
      </c>
      <c r="G1884" t="s">
        <v>244</v>
      </c>
      <c r="H1884" t="s">
        <v>56</v>
      </c>
      <c r="I1884" t="s">
        <v>91</v>
      </c>
      <c r="J1884" t="s">
        <v>39</v>
      </c>
      <c r="K1884" t="s">
        <v>40</v>
      </c>
      <c r="L1884" t="s">
        <v>23</v>
      </c>
      <c r="M1884">
        <v>18500</v>
      </c>
      <c r="N1884" t="s">
        <v>58</v>
      </c>
      <c r="O1884" t="s">
        <v>25</v>
      </c>
      <c r="P1884">
        <v>8469054</v>
      </c>
      <c r="Q1884" t="s">
        <v>60</v>
      </c>
      <c r="R1884" t="str">
        <f t="shared" si="88"/>
        <v>Tertile 3</v>
      </c>
      <c r="S1884" t="str">
        <f t="shared" si="89"/>
        <v>Eligible</v>
      </c>
    </row>
    <row r="1885" spans="1:19" x14ac:dyDescent="0.35">
      <c r="A1885" t="s">
        <v>3135</v>
      </c>
      <c r="B1885" s="1">
        <v>44669</v>
      </c>
      <c r="C1885" s="5" t="str">
        <f t="shared" si="87"/>
        <v>04</v>
      </c>
      <c r="D1885" t="s">
        <v>452</v>
      </c>
      <c r="E1885" t="s">
        <v>86</v>
      </c>
      <c r="F1885">
        <v>2675000</v>
      </c>
      <c r="G1885" t="s">
        <v>152</v>
      </c>
      <c r="H1885" t="s">
        <v>56</v>
      </c>
      <c r="I1885" t="s">
        <v>91</v>
      </c>
      <c r="J1885" t="s">
        <v>39</v>
      </c>
      <c r="K1885" t="s">
        <v>40</v>
      </c>
      <c r="L1885" t="s">
        <v>50</v>
      </c>
      <c r="M1885">
        <v>17500</v>
      </c>
      <c r="N1885" t="s">
        <v>66</v>
      </c>
      <c r="O1885" t="s">
        <v>25</v>
      </c>
      <c r="P1885">
        <v>7995674</v>
      </c>
      <c r="Q1885" t="s">
        <v>67</v>
      </c>
      <c r="R1885" t="str">
        <f t="shared" si="88"/>
        <v>Tertile 3</v>
      </c>
      <c r="S1885" t="str">
        <f t="shared" si="89"/>
        <v>Eligible</v>
      </c>
    </row>
    <row r="1886" spans="1:19" x14ac:dyDescent="0.35">
      <c r="A1886" t="s">
        <v>3202</v>
      </c>
      <c r="B1886" s="1">
        <v>44669</v>
      </c>
      <c r="C1886" s="5" t="str">
        <f t="shared" si="87"/>
        <v>04</v>
      </c>
      <c r="D1886" t="s">
        <v>3203</v>
      </c>
      <c r="E1886" t="s">
        <v>17</v>
      </c>
      <c r="F1886">
        <v>3610000</v>
      </c>
      <c r="G1886" t="s">
        <v>191</v>
      </c>
      <c r="H1886" t="s">
        <v>187</v>
      </c>
      <c r="I1886" t="s">
        <v>188</v>
      </c>
      <c r="J1886" t="s">
        <v>39</v>
      </c>
      <c r="K1886" t="s">
        <v>40</v>
      </c>
      <c r="L1886" t="s">
        <v>41</v>
      </c>
      <c r="M1886">
        <v>17000</v>
      </c>
      <c r="N1886" t="s">
        <v>32</v>
      </c>
      <c r="O1886" t="s">
        <v>110</v>
      </c>
      <c r="P1886">
        <v>7583617</v>
      </c>
      <c r="Q1886" t="s">
        <v>33</v>
      </c>
      <c r="R1886" t="str">
        <f t="shared" si="88"/>
        <v>Tertile 3</v>
      </c>
      <c r="S1886" t="str">
        <f t="shared" si="89"/>
        <v>Eligible</v>
      </c>
    </row>
    <row r="1887" spans="1:19" x14ac:dyDescent="0.35">
      <c r="A1887" t="s">
        <v>3245</v>
      </c>
      <c r="B1887" s="1">
        <v>44670</v>
      </c>
      <c r="C1887" s="5" t="str">
        <f t="shared" si="87"/>
        <v>04</v>
      </c>
      <c r="D1887" t="s">
        <v>720</v>
      </c>
      <c r="E1887" t="s">
        <v>17</v>
      </c>
      <c r="F1887">
        <v>13500</v>
      </c>
      <c r="G1887" t="s">
        <v>70</v>
      </c>
      <c r="H1887" t="s">
        <v>216</v>
      </c>
      <c r="I1887" t="s">
        <v>887</v>
      </c>
      <c r="J1887" t="s">
        <v>39</v>
      </c>
      <c r="K1887" t="s">
        <v>40</v>
      </c>
      <c r="L1887" t="s">
        <v>41</v>
      </c>
      <c r="M1887">
        <v>43000</v>
      </c>
      <c r="N1887" t="s">
        <v>72</v>
      </c>
      <c r="O1887" t="s">
        <v>110</v>
      </c>
      <c r="P1887">
        <v>8000683</v>
      </c>
      <c r="Q1887" t="s">
        <v>73</v>
      </c>
      <c r="R1887" t="str">
        <f t="shared" si="88"/>
        <v>Tertile 1</v>
      </c>
      <c r="S1887" t="str">
        <f t="shared" si="89"/>
        <v>Risky</v>
      </c>
    </row>
    <row r="1888" spans="1:19" x14ac:dyDescent="0.35">
      <c r="A1888" t="s">
        <v>3246</v>
      </c>
      <c r="B1888" s="1">
        <v>44670</v>
      </c>
      <c r="C1888" s="5" t="str">
        <f t="shared" si="87"/>
        <v>04</v>
      </c>
      <c r="D1888" t="s">
        <v>722</v>
      </c>
      <c r="E1888" t="s">
        <v>86</v>
      </c>
      <c r="F1888">
        <v>13500</v>
      </c>
      <c r="G1888" t="s">
        <v>137</v>
      </c>
      <c r="H1888" t="s">
        <v>174</v>
      </c>
      <c r="I1888" t="s">
        <v>597</v>
      </c>
      <c r="J1888" t="s">
        <v>21</v>
      </c>
      <c r="K1888" t="s">
        <v>22</v>
      </c>
      <c r="L1888" t="s">
        <v>41</v>
      </c>
      <c r="M1888">
        <v>15000</v>
      </c>
      <c r="N1888" t="s">
        <v>24</v>
      </c>
      <c r="O1888" t="s">
        <v>110</v>
      </c>
      <c r="P1888">
        <v>6833465</v>
      </c>
      <c r="Q1888" t="s">
        <v>26</v>
      </c>
      <c r="R1888" t="str">
        <f t="shared" si="88"/>
        <v>Tertile 1</v>
      </c>
      <c r="S1888" t="str">
        <f t="shared" si="89"/>
        <v>Risky</v>
      </c>
    </row>
    <row r="1889" spans="1:19" x14ac:dyDescent="0.35">
      <c r="A1889" t="s">
        <v>3248</v>
      </c>
      <c r="B1889" s="1">
        <v>44670</v>
      </c>
      <c r="C1889" s="5" t="str">
        <f t="shared" si="87"/>
        <v>04</v>
      </c>
      <c r="D1889" t="s">
        <v>3249</v>
      </c>
      <c r="E1889" t="s">
        <v>17</v>
      </c>
      <c r="F1889">
        <v>13500</v>
      </c>
      <c r="G1889" t="s">
        <v>142</v>
      </c>
      <c r="H1889" t="s">
        <v>37</v>
      </c>
      <c r="I1889" t="s">
        <v>230</v>
      </c>
      <c r="J1889" t="s">
        <v>21</v>
      </c>
      <c r="K1889" t="s">
        <v>22</v>
      </c>
      <c r="L1889" t="s">
        <v>41</v>
      </c>
      <c r="M1889">
        <v>69000</v>
      </c>
      <c r="N1889" t="s">
        <v>51</v>
      </c>
      <c r="O1889" t="s">
        <v>25</v>
      </c>
      <c r="P1889">
        <v>7020036</v>
      </c>
      <c r="Q1889" t="s">
        <v>52</v>
      </c>
      <c r="R1889" t="str">
        <f t="shared" si="88"/>
        <v>Tertile 1</v>
      </c>
      <c r="S1889" t="str">
        <f t="shared" si="89"/>
        <v>Risky</v>
      </c>
    </row>
    <row r="1890" spans="1:19" x14ac:dyDescent="0.35">
      <c r="A1890" t="s">
        <v>3250</v>
      </c>
      <c r="B1890" s="1">
        <v>44670</v>
      </c>
      <c r="C1890" s="5" t="str">
        <f t="shared" si="87"/>
        <v>04</v>
      </c>
      <c r="D1890" t="s">
        <v>1033</v>
      </c>
      <c r="E1890" t="s">
        <v>86</v>
      </c>
      <c r="F1890">
        <v>424000</v>
      </c>
      <c r="G1890" t="s">
        <v>142</v>
      </c>
      <c r="H1890" t="s">
        <v>81</v>
      </c>
      <c r="I1890" t="s">
        <v>387</v>
      </c>
      <c r="J1890" t="s">
        <v>39</v>
      </c>
      <c r="K1890" t="s">
        <v>40</v>
      </c>
      <c r="L1890" t="s">
        <v>23</v>
      </c>
      <c r="M1890">
        <v>44000</v>
      </c>
      <c r="N1890" t="s">
        <v>51</v>
      </c>
      <c r="O1890" t="s">
        <v>59</v>
      </c>
      <c r="P1890">
        <v>6367612</v>
      </c>
      <c r="Q1890" t="s">
        <v>52</v>
      </c>
      <c r="R1890" t="str">
        <f t="shared" si="88"/>
        <v>Tertile 1</v>
      </c>
      <c r="S1890" t="str">
        <f t="shared" si="89"/>
        <v>Risky</v>
      </c>
    </row>
    <row r="1891" spans="1:19" x14ac:dyDescent="0.35">
      <c r="A1891" t="s">
        <v>3255</v>
      </c>
      <c r="B1891" s="1">
        <v>44670</v>
      </c>
      <c r="C1891" s="5" t="str">
        <f t="shared" si="87"/>
        <v>04</v>
      </c>
      <c r="D1891" t="s">
        <v>1846</v>
      </c>
      <c r="E1891" t="s">
        <v>86</v>
      </c>
      <c r="F1891">
        <v>1041000</v>
      </c>
      <c r="G1891" t="s">
        <v>76</v>
      </c>
      <c r="H1891" t="s">
        <v>319</v>
      </c>
      <c r="I1891" t="s">
        <v>320</v>
      </c>
      <c r="J1891" t="s">
        <v>21</v>
      </c>
      <c r="K1891" t="s">
        <v>22</v>
      </c>
      <c r="L1891" t="s">
        <v>41</v>
      </c>
      <c r="M1891">
        <v>41100</v>
      </c>
      <c r="N1891" t="s">
        <v>72</v>
      </c>
      <c r="O1891" t="s">
        <v>110</v>
      </c>
      <c r="P1891">
        <v>6737205</v>
      </c>
      <c r="Q1891" t="s">
        <v>26</v>
      </c>
      <c r="R1891" t="str">
        <f t="shared" si="88"/>
        <v>Tertile 3</v>
      </c>
      <c r="S1891" t="str">
        <f t="shared" si="89"/>
        <v>Eligible</v>
      </c>
    </row>
    <row r="1892" spans="1:19" x14ac:dyDescent="0.35">
      <c r="A1892" t="s">
        <v>3251</v>
      </c>
      <c r="B1892" s="1">
        <v>44670</v>
      </c>
      <c r="C1892" s="5" t="str">
        <f t="shared" si="87"/>
        <v>04</v>
      </c>
      <c r="D1892" t="s">
        <v>1035</v>
      </c>
      <c r="E1892" t="s">
        <v>17</v>
      </c>
      <c r="F1892">
        <v>1220000</v>
      </c>
      <c r="G1892" t="s">
        <v>147</v>
      </c>
      <c r="H1892" t="s">
        <v>117</v>
      </c>
      <c r="I1892" t="s">
        <v>527</v>
      </c>
      <c r="J1892" t="s">
        <v>39</v>
      </c>
      <c r="K1892" t="s">
        <v>40</v>
      </c>
      <c r="L1892" t="s">
        <v>50</v>
      </c>
      <c r="M1892">
        <v>26000</v>
      </c>
      <c r="N1892" t="s">
        <v>58</v>
      </c>
      <c r="O1892" t="s">
        <v>110</v>
      </c>
      <c r="P1892">
        <v>8232094</v>
      </c>
      <c r="Q1892" t="s">
        <v>60</v>
      </c>
      <c r="R1892" t="str">
        <f t="shared" si="88"/>
        <v>Tertile 3</v>
      </c>
      <c r="S1892" t="str">
        <f t="shared" si="89"/>
        <v>Eligible</v>
      </c>
    </row>
    <row r="1893" spans="1:19" x14ac:dyDescent="0.35">
      <c r="A1893" t="s">
        <v>3247</v>
      </c>
      <c r="B1893" s="1">
        <v>44670</v>
      </c>
      <c r="C1893" s="5" t="str">
        <f t="shared" si="87"/>
        <v>04</v>
      </c>
      <c r="D1893" t="s">
        <v>3244</v>
      </c>
      <c r="E1893" t="s">
        <v>17</v>
      </c>
      <c r="F1893">
        <v>1420000</v>
      </c>
      <c r="G1893" t="s">
        <v>103</v>
      </c>
      <c r="H1893" t="s">
        <v>104</v>
      </c>
      <c r="I1893" t="s">
        <v>487</v>
      </c>
      <c r="J1893" t="s">
        <v>39</v>
      </c>
      <c r="K1893" t="s">
        <v>40</v>
      </c>
      <c r="L1893" t="s">
        <v>41</v>
      </c>
      <c r="M1893">
        <v>29000</v>
      </c>
      <c r="N1893" t="s">
        <v>42</v>
      </c>
      <c r="O1893" t="s">
        <v>25</v>
      </c>
      <c r="P1893">
        <v>7801073</v>
      </c>
      <c r="Q1893" t="s">
        <v>44</v>
      </c>
      <c r="R1893" t="str">
        <f t="shared" si="88"/>
        <v>Tertile 3</v>
      </c>
      <c r="S1893" t="str">
        <f t="shared" si="89"/>
        <v>Eligible</v>
      </c>
    </row>
    <row r="1894" spans="1:19" x14ac:dyDescent="0.35">
      <c r="A1894" t="s">
        <v>3254</v>
      </c>
      <c r="B1894" s="1">
        <v>44670</v>
      </c>
      <c r="C1894" s="5" t="str">
        <f t="shared" si="87"/>
        <v>04</v>
      </c>
      <c r="D1894" t="s">
        <v>2265</v>
      </c>
      <c r="E1894" t="s">
        <v>17</v>
      </c>
      <c r="F1894">
        <v>1830000</v>
      </c>
      <c r="G1894" t="s">
        <v>80</v>
      </c>
      <c r="H1894" t="s">
        <v>30</v>
      </c>
      <c r="I1894" t="s">
        <v>233</v>
      </c>
      <c r="J1894" t="s">
        <v>39</v>
      </c>
      <c r="K1894" t="s">
        <v>40</v>
      </c>
      <c r="L1894" t="s">
        <v>41</v>
      </c>
      <c r="M1894">
        <v>37000</v>
      </c>
      <c r="N1894" t="s">
        <v>66</v>
      </c>
      <c r="O1894" t="s">
        <v>59</v>
      </c>
      <c r="P1894">
        <v>8834669</v>
      </c>
      <c r="Q1894" t="s">
        <v>67</v>
      </c>
      <c r="R1894" t="str">
        <f t="shared" si="88"/>
        <v>Tertile 3</v>
      </c>
      <c r="S1894" t="str">
        <f t="shared" si="89"/>
        <v>Eligible</v>
      </c>
    </row>
    <row r="1895" spans="1:19" x14ac:dyDescent="0.35">
      <c r="A1895" t="s">
        <v>3256</v>
      </c>
      <c r="B1895" s="1">
        <v>44670</v>
      </c>
      <c r="C1895" s="5" t="str">
        <f t="shared" si="87"/>
        <v>04</v>
      </c>
      <c r="D1895" t="s">
        <v>1849</v>
      </c>
      <c r="E1895" t="s">
        <v>86</v>
      </c>
      <c r="F1895">
        <v>2960000</v>
      </c>
      <c r="G1895" t="s">
        <v>160</v>
      </c>
      <c r="H1895" t="s">
        <v>48</v>
      </c>
      <c r="I1895" t="s">
        <v>71</v>
      </c>
      <c r="J1895" t="s">
        <v>39</v>
      </c>
      <c r="K1895" t="s">
        <v>40</v>
      </c>
      <c r="L1895" t="s">
        <v>50</v>
      </c>
      <c r="M1895">
        <v>22000</v>
      </c>
      <c r="N1895" t="s">
        <v>58</v>
      </c>
      <c r="O1895" t="s">
        <v>43</v>
      </c>
      <c r="P1895">
        <v>8732413</v>
      </c>
      <c r="Q1895" t="s">
        <v>33</v>
      </c>
      <c r="R1895" t="str">
        <f t="shared" si="88"/>
        <v>Tertile 3</v>
      </c>
      <c r="S1895" t="str">
        <f t="shared" si="89"/>
        <v>Eligible</v>
      </c>
    </row>
    <row r="1896" spans="1:19" x14ac:dyDescent="0.35">
      <c r="A1896" t="s">
        <v>3252</v>
      </c>
      <c r="B1896" s="1">
        <v>44670</v>
      </c>
      <c r="C1896" s="5" t="str">
        <f t="shared" si="87"/>
        <v>04</v>
      </c>
      <c r="D1896" t="s">
        <v>3253</v>
      </c>
      <c r="E1896" t="s">
        <v>17</v>
      </c>
      <c r="F1896">
        <v>3400000</v>
      </c>
      <c r="G1896" t="s">
        <v>160</v>
      </c>
      <c r="H1896" t="s">
        <v>108</v>
      </c>
      <c r="I1896" t="s">
        <v>109</v>
      </c>
      <c r="J1896" t="s">
        <v>21</v>
      </c>
      <c r="K1896" t="s">
        <v>22</v>
      </c>
      <c r="L1896" t="s">
        <v>50</v>
      </c>
      <c r="M1896">
        <v>46000</v>
      </c>
      <c r="N1896" t="s">
        <v>58</v>
      </c>
      <c r="O1896" t="s">
        <v>110</v>
      </c>
      <c r="P1896">
        <v>7628508</v>
      </c>
      <c r="Q1896" t="s">
        <v>60</v>
      </c>
      <c r="R1896" t="str">
        <f t="shared" si="88"/>
        <v>Tertile 3</v>
      </c>
      <c r="S1896" t="str">
        <f t="shared" si="89"/>
        <v>Eligible</v>
      </c>
    </row>
    <row r="1897" spans="1:19" x14ac:dyDescent="0.35">
      <c r="A1897" t="s">
        <v>3258</v>
      </c>
      <c r="B1897" s="1">
        <v>44671</v>
      </c>
      <c r="C1897" s="5" t="str">
        <f t="shared" si="87"/>
        <v>04</v>
      </c>
      <c r="D1897" t="s">
        <v>2568</v>
      </c>
      <c r="E1897" t="s">
        <v>17</v>
      </c>
      <c r="F1897">
        <v>13500</v>
      </c>
      <c r="G1897" t="s">
        <v>195</v>
      </c>
      <c r="H1897" t="s">
        <v>167</v>
      </c>
      <c r="I1897" t="s">
        <v>561</v>
      </c>
      <c r="J1897" t="s">
        <v>21</v>
      </c>
      <c r="K1897" t="s">
        <v>22</v>
      </c>
      <c r="L1897" t="s">
        <v>50</v>
      </c>
      <c r="M1897">
        <v>51000</v>
      </c>
      <c r="N1897" t="s">
        <v>42</v>
      </c>
      <c r="O1897" t="s">
        <v>110</v>
      </c>
      <c r="P1897">
        <v>7495506</v>
      </c>
      <c r="Q1897" t="s">
        <v>44</v>
      </c>
      <c r="R1897" t="str">
        <f t="shared" si="88"/>
        <v>Tertile 1</v>
      </c>
      <c r="S1897" t="str">
        <f t="shared" si="89"/>
        <v>Risky</v>
      </c>
    </row>
    <row r="1898" spans="1:19" x14ac:dyDescent="0.35">
      <c r="A1898" t="s">
        <v>3261</v>
      </c>
      <c r="B1898" s="1">
        <v>44671</v>
      </c>
      <c r="C1898" s="5" t="str">
        <f t="shared" si="87"/>
        <v>04</v>
      </c>
      <c r="D1898" t="s">
        <v>805</v>
      </c>
      <c r="E1898" t="s">
        <v>86</v>
      </c>
      <c r="F1898">
        <v>13500</v>
      </c>
      <c r="G1898" t="s">
        <v>248</v>
      </c>
      <c r="H1898" t="s">
        <v>19</v>
      </c>
      <c r="I1898" t="s">
        <v>20</v>
      </c>
      <c r="J1898" t="s">
        <v>21</v>
      </c>
      <c r="K1898" t="s">
        <v>22</v>
      </c>
      <c r="L1898" t="s">
        <v>23</v>
      </c>
      <c r="M1898">
        <v>41000</v>
      </c>
      <c r="N1898" t="s">
        <v>66</v>
      </c>
      <c r="O1898" t="s">
        <v>25</v>
      </c>
      <c r="P1898">
        <v>8337864</v>
      </c>
      <c r="Q1898" t="s">
        <v>67</v>
      </c>
      <c r="R1898" t="str">
        <f t="shared" si="88"/>
        <v>Tertile 1</v>
      </c>
      <c r="S1898" t="str">
        <f t="shared" si="89"/>
        <v>Risky</v>
      </c>
    </row>
    <row r="1899" spans="1:19" x14ac:dyDescent="0.35">
      <c r="A1899" t="s">
        <v>3264</v>
      </c>
      <c r="B1899" s="1">
        <v>44671</v>
      </c>
      <c r="C1899" s="5" t="str">
        <f t="shared" si="87"/>
        <v>04</v>
      </c>
      <c r="D1899" t="s">
        <v>2110</v>
      </c>
      <c r="E1899" t="s">
        <v>17</v>
      </c>
      <c r="F1899">
        <v>13500</v>
      </c>
      <c r="G1899" t="s">
        <v>76</v>
      </c>
      <c r="H1899" t="s">
        <v>19</v>
      </c>
      <c r="I1899" t="s">
        <v>641</v>
      </c>
      <c r="J1899" t="s">
        <v>21</v>
      </c>
      <c r="K1899" t="s">
        <v>22</v>
      </c>
      <c r="L1899" t="s">
        <v>41</v>
      </c>
      <c r="M1899">
        <v>29000</v>
      </c>
      <c r="N1899" t="s">
        <v>72</v>
      </c>
      <c r="O1899" t="s">
        <v>43</v>
      </c>
      <c r="P1899">
        <v>8267068</v>
      </c>
      <c r="Q1899" t="s">
        <v>73</v>
      </c>
      <c r="R1899" t="str">
        <f t="shared" si="88"/>
        <v>Tertile 1</v>
      </c>
      <c r="S1899" t="str">
        <f t="shared" si="89"/>
        <v>Risky</v>
      </c>
    </row>
    <row r="1900" spans="1:19" x14ac:dyDescent="0.35">
      <c r="A1900" t="s">
        <v>3266</v>
      </c>
      <c r="B1900" s="1">
        <v>44671</v>
      </c>
      <c r="C1900" s="5" t="str">
        <f t="shared" si="87"/>
        <v>04</v>
      </c>
      <c r="D1900" t="s">
        <v>547</v>
      </c>
      <c r="E1900" t="s">
        <v>17</v>
      </c>
      <c r="F1900">
        <v>13500</v>
      </c>
      <c r="G1900" t="s">
        <v>80</v>
      </c>
      <c r="H1900" t="s">
        <v>19</v>
      </c>
      <c r="I1900" t="s">
        <v>400</v>
      </c>
      <c r="J1900" t="s">
        <v>21</v>
      </c>
      <c r="K1900" t="s">
        <v>22</v>
      </c>
      <c r="L1900" t="s">
        <v>23</v>
      </c>
      <c r="M1900">
        <v>12000</v>
      </c>
      <c r="N1900" t="s">
        <v>66</v>
      </c>
      <c r="O1900" t="s">
        <v>25</v>
      </c>
      <c r="P1900">
        <v>6418961</v>
      </c>
      <c r="Q1900" t="s">
        <v>67</v>
      </c>
      <c r="R1900" t="str">
        <f t="shared" si="88"/>
        <v>Tertile 1</v>
      </c>
      <c r="S1900" t="str">
        <f t="shared" si="89"/>
        <v>Risky</v>
      </c>
    </row>
    <row r="1901" spans="1:19" x14ac:dyDescent="0.35">
      <c r="A1901" t="s">
        <v>3272</v>
      </c>
      <c r="B1901" s="1">
        <v>44671</v>
      </c>
      <c r="C1901" s="5" t="str">
        <f t="shared" si="87"/>
        <v>04</v>
      </c>
      <c r="D1901" t="s">
        <v>781</v>
      </c>
      <c r="E1901" t="s">
        <v>17</v>
      </c>
      <c r="F1901">
        <v>13500</v>
      </c>
      <c r="G1901" t="s">
        <v>90</v>
      </c>
      <c r="H1901" t="s">
        <v>81</v>
      </c>
      <c r="I1901" t="s">
        <v>435</v>
      </c>
      <c r="J1901" t="s">
        <v>39</v>
      </c>
      <c r="K1901" t="s">
        <v>40</v>
      </c>
      <c r="L1901" t="s">
        <v>50</v>
      </c>
      <c r="M1901">
        <v>13000</v>
      </c>
      <c r="N1901" t="s">
        <v>72</v>
      </c>
      <c r="O1901" t="s">
        <v>43</v>
      </c>
      <c r="P1901">
        <v>8630035</v>
      </c>
      <c r="Q1901" t="s">
        <v>73</v>
      </c>
      <c r="R1901" t="str">
        <f t="shared" si="88"/>
        <v>Tertile 1</v>
      </c>
      <c r="S1901" t="str">
        <f t="shared" si="89"/>
        <v>Risky</v>
      </c>
    </row>
    <row r="1902" spans="1:19" x14ac:dyDescent="0.35">
      <c r="A1902" t="s">
        <v>3276</v>
      </c>
      <c r="B1902" s="1">
        <v>44671</v>
      </c>
      <c r="C1902" s="5" t="str">
        <f t="shared" si="87"/>
        <v>04</v>
      </c>
      <c r="D1902" t="s">
        <v>3277</v>
      </c>
      <c r="E1902" t="s">
        <v>17</v>
      </c>
      <c r="F1902">
        <v>535000</v>
      </c>
      <c r="G1902" t="s">
        <v>103</v>
      </c>
      <c r="H1902" t="s">
        <v>19</v>
      </c>
      <c r="I1902" t="s">
        <v>400</v>
      </c>
      <c r="J1902" t="s">
        <v>39</v>
      </c>
      <c r="K1902" t="s">
        <v>40</v>
      </c>
      <c r="L1902" t="s">
        <v>23</v>
      </c>
      <c r="M1902">
        <v>43000</v>
      </c>
      <c r="N1902" t="s">
        <v>42</v>
      </c>
      <c r="O1902" t="s">
        <v>25</v>
      </c>
      <c r="P1902">
        <v>8016850</v>
      </c>
      <c r="Q1902" t="s">
        <v>44</v>
      </c>
      <c r="R1902" t="str">
        <f t="shared" si="88"/>
        <v>Tertile 1</v>
      </c>
      <c r="S1902" t="str">
        <f t="shared" si="89"/>
        <v>Risky</v>
      </c>
    </row>
    <row r="1903" spans="1:19" x14ac:dyDescent="0.35">
      <c r="A1903" t="s">
        <v>3271</v>
      </c>
      <c r="B1903" s="1">
        <v>44671</v>
      </c>
      <c r="C1903" s="5" t="str">
        <f t="shared" si="87"/>
        <v>04</v>
      </c>
      <c r="D1903" t="s">
        <v>1087</v>
      </c>
      <c r="E1903" t="s">
        <v>17</v>
      </c>
      <c r="F1903">
        <v>640000</v>
      </c>
      <c r="G1903" t="s">
        <v>36</v>
      </c>
      <c r="H1903" t="s">
        <v>19</v>
      </c>
      <c r="I1903" t="s">
        <v>380</v>
      </c>
      <c r="J1903" t="s">
        <v>21</v>
      </c>
      <c r="K1903" t="s">
        <v>22</v>
      </c>
      <c r="L1903" t="s">
        <v>41</v>
      </c>
      <c r="M1903">
        <v>41000</v>
      </c>
      <c r="N1903" t="s">
        <v>42</v>
      </c>
      <c r="O1903" t="s">
        <v>59</v>
      </c>
      <c r="P1903">
        <v>8564692</v>
      </c>
      <c r="Q1903" t="s">
        <v>44</v>
      </c>
      <c r="R1903" t="str">
        <f t="shared" si="88"/>
        <v>Tertile 2</v>
      </c>
      <c r="S1903" t="str">
        <f t="shared" si="89"/>
        <v>Risky</v>
      </c>
    </row>
    <row r="1904" spans="1:19" x14ac:dyDescent="0.35">
      <c r="A1904" t="s">
        <v>3259</v>
      </c>
      <c r="B1904" s="1">
        <v>44671</v>
      </c>
      <c r="C1904" s="5" t="str">
        <f t="shared" si="87"/>
        <v>04</v>
      </c>
      <c r="D1904" t="s">
        <v>726</v>
      </c>
      <c r="E1904" t="s">
        <v>17</v>
      </c>
      <c r="F1904">
        <v>660000</v>
      </c>
      <c r="G1904" t="s">
        <v>199</v>
      </c>
      <c r="H1904" t="s">
        <v>56</v>
      </c>
      <c r="I1904" t="s">
        <v>91</v>
      </c>
      <c r="J1904" t="s">
        <v>39</v>
      </c>
      <c r="K1904" t="s">
        <v>40</v>
      </c>
      <c r="L1904" t="s">
        <v>23</v>
      </c>
      <c r="M1904">
        <v>18000</v>
      </c>
      <c r="N1904" t="s">
        <v>51</v>
      </c>
      <c r="O1904" t="s">
        <v>25</v>
      </c>
      <c r="P1904">
        <v>8283697</v>
      </c>
      <c r="Q1904" t="s">
        <v>52</v>
      </c>
      <c r="R1904" t="str">
        <f t="shared" si="88"/>
        <v>Tertile 2</v>
      </c>
      <c r="S1904" t="str">
        <f t="shared" si="89"/>
        <v>Risky</v>
      </c>
    </row>
    <row r="1905" spans="1:19" x14ac:dyDescent="0.35">
      <c r="A1905" t="s">
        <v>3270</v>
      </c>
      <c r="B1905" s="1">
        <v>44671</v>
      </c>
      <c r="C1905" s="5" t="str">
        <f t="shared" si="87"/>
        <v>04</v>
      </c>
      <c r="D1905" t="s">
        <v>1085</v>
      </c>
      <c r="E1905" t="s">
        <v>17</v>
      </c>
      <c r="F1905">
        <v>670000</v>
      </c>
      <c r="G1905" t="s">
        <v>29</v>
      </c>
      <c r="H1905" t="s">
        <v>99</v>
      </c>
      <c r="I1905" t="s">
        <v>1096</v>
      </c>
      <c r="J1905" t="s">
        <v>21</v>
      </c>
      <c r="K1905" t="s">
        <v>22</v>
      </c>
      <c r="L1905" t="s">
        <v>23</v>
      </c>
      <c r="M1905">
        <v>9000</v>
      </c>
      <c r="N1905" t="s">
        <v>32</v>
      </c>
      <c r="O1905" t="s">
        <v>43</v>
      </c>
      <c r="P1905">
        <v>6793184</v>
      </c>
      <c r="Q1905" t="s">
        <v>33</v>
      </c>
      <c r="R1905" t="str">
        <f t="shared" si="88"/>
        <v>Tertile 2</v>
      </c>
      <c r="S1905" t="str">
        <f t="shared" si="89"/>
        <v>Risky</v>
      </c>
    </row>
    <row r="1906" spans="1:19" x14ac:dyDescent="0.35">
      <c r="A1906" t="s">
        <v>3278</v>
      </c>
      <c r="B1906" s="1">
        <v>44671</v>
      </c>
      <c r="C1906" s="5" t="str">
        <f t="shared" si="87"/>
        <v>04</v>
      </c>
      <c r="D1906" t="s">
        <v>1145</v>
      </c>
      <c r="E1906" t="s">
        <v>86</v>
      </c>
      <c r="F1906">
        <v>710000</v>
      </c>
      <c r="G1906" t="s">
        <v>142</v>
      </c>
      <c r="H1906" t="s">
        <v>48</v>
      </c>
      <c r="I1906" t="s">
        <v>538</v>
      </c>
      <c r="J1906" t="s">
        <v>39</v>
      </c>
      <c r="K1906" t="s">
        <v>40</v>
      </c>
      <c r="L1906" t="s">
        <v>50</v>
      </c>
      <c r="M1906">
        <v>22000</v>
      </c>
      <c r="N1906" t="s">
        <v>51</v>
      </c>
      <c r="O1906" t="s">
        <v>59</v>
      </c>
      <c r="P1906">
        <v>8868690</v>
      </c>
      <c r="Q1906" t="s">
        <v>52</v>
      </c>
      <c r="R1906" t="str">
        <f t="shared" si="88"/>
        <v>Tertile 2</v>
      </c>
      <c r="S1906" t="str">
        <f t="shared" si="89"/>
        <v>Risky</v>
      </c>
    </row>
    <row r="1907" spans="1:19" x14ac:dyDescent="0.35">
      <c r="A1907" t="s">
        <v>3263</v>
      </c>
      <c r="B1907" s="1">
        <v>44671</v>
      </c>
      <c r="C1907" s="5" t="str">
        <f t="shared" si="87"/>
        <v>04</v>
      </c>
      <c r="D1907" t="s">
        <v>1846</v>
      </c>
      <c r="E1907" t="s">
        <v>86</v>
      </c>
      <c r="F1907">
        <v>720000</v>
      </c>
      <c r="G1907" t="s">
        <v>152</v>
      </c>
      <c r="H1907" t="s">
        <v>104</v>
      </c>
      <c r="I1907" t="s">
        <v>338</v>
      </c>
      <c r="J1907" t="s">
        <v>21</v>
      </c>
      <c r="K1907" t="s">
        <v>22</v>
      </c>
      <c r="L1907" t="s">
        <v>23</v>
      </c>
      <c r="M1907">
        <v>16000</v>
      </c>
      <c r="N1907" t="s">
        <v>66</v>
      </c>
      <c r="O1907" t="s">
        <v>110</v>
      </c>
      <c r="P1907">
        <v>8878247</v>
      </c>
      <c r="Q1907" t="s">
        <v>67</v>
      </c>
      <c r="R1907" t="str">
        <f t="shared" si="88"/>
        <v>Tertile 2</v>
      </c>
      <c r="S1907" t="str">
        <f t="shared" si="89"/>
        <v>Risky</v>
      </c>
    </row>
    <row r="1908" spans="1:19" x14ac:dyDescent="0.35">
      <c r="A1908" t="s">
        <v>3262</v>
      </c>
      <c r="B1908" s="1">
        <v>44671</v>
      </c>
      <c r="C1908" s="5" t="str">
        <f t="shared" si="87"/>
        <v>04</v>
      </c>
      <c r="D1908" t="s">
        <v>1295</v>
      </c>
      <c r="E1908" t="s">
        <v>86</v>
      </c>
      <c r="F1908">
        <v>781000</v>
      </c>
      <c r="G1908" t="s">
        <v>55</v>
      </c>
      <c r="H1908" t="s">
        <v>19</v>
      </c>
      <c r="I1908" t="s">
        <v>307</v>
      </c>
      <c r="J1908" t="s">
        <v>39</v>
      </c>
      <c r="K1908" t="s">
        <v>40</v>
      </c>
      <c r="L1908" t="s">
        <v>23</v>
      </c>
      <c r="M1908">
        <v>49001</v>
      </c>
      <c r="N1908" t="s">
        <v>58</v>
      </c>
      <c r="O1908" t="s">
        <v>83</v>
      </c>
      <c r="P1908">
        <v>8215354</v>
      </c>
      <c r="Q1908" t="s">
        <v>60</v>
      </c>
      <c r="R1908" t="str">
        <f t="shared" si="88"/>
        <v>Tertile 2</v>
      </c>
      <c r="S1908" t="str">
        <f t="shared" si="89"/>
        <v>Eligible</v>
      </c>
    </row>
    <row r="1909" spans="1:19" x14ac:dyDescent="0.35">
      <c r="A1909" t="s">
        <v>3283</v>
      </c>
      <c r="B1909" s="1">
        <v>44671</v>
      </c>
      <c r="C1909" s="5" t="str">
        <f t="shared" si="87"/>
        <v>04</v>
      </c>
      <c r="D1909" t="s">
        <v>547</v>
      </c>
      <c r="E1909" t="s">
        <v>17</v>
      </c>
      <c r="F1909">
        <v>850000</v>
      </c>
      <c r="G1909" t="s">
        <v>98</v>
      </c>
      <c r="H1909" t="s">
        <v>167</v>
      </c>
      <c r="I1909" t="s">
        <v>603</v>
      </c>
      <c r="J1909" t="s">
        <v>21</v>
      </c>
      <c r="K1909" t="s">
        <v>22</v>
      </c>
      <c r="L1909" t="s">
        <v>23</v>
      </c>
      <c r="M1909">
        <v>33000</v>
      </c>
      <c r="N1909" t="s">
        <v>32</v>
      </c>
      <c r="O1909" t="s">
        <v>59</v>
      </c>
      <c r="P1909">
        <v>6683568</v>
      </c>
      <c r="Q1909" t="s">
        <v>73</v>
      </c>
      <c r="R1909" t="str">
        <f t="shared" si="88"/>
        <v>Tertile 2</v>
      </c>
      <c r="S1909" t="str">
        <f t="shared" si="89"/>
        <v>Eligible</v>
      </c>
    </row>
    <row r="1910" spans="1:19" x14ac:dyDescent="0.35">
      <c r="A1910" t="s">
        <v>3265</v>
      </c>
      <c r="B1910" s="1">
        <v>44671</v>
      </c>
      <c r="C1910" s="5" t="str">
        <f t="shared" si="87"/>
        <v>04</v>
      </c>
      <c r="D1910" t="s">
        <v>1870</v>
      </c>
      <c r="E1910" t="s">
        <v>17</v>
      </c>
      <c r="F1910">
        <v>856000</v>
      </c>
      <c r="G1910" t="s">
        <v>160</v>
      </c>
      <c r="H1910" t="s">
        <v>167</v>
      </c>
      <c r="I1910" t="s">
        <v>1609</v>
      </c>
      <c r="J1910" t="s">
        <v>21</v>
      </c>
      <c r="K1910" t="s">
        <v>22</v>
      </c>
      <c r="L1910" t="s">
        <v>41</v>
      </c>
      <c r="M1910">
        <v>20000</v>
      </c>
      <c r="N1910" t="s">
        <v>58</v>
      </c>
      <c r="O1910" t="s">
        <v>25</v>
      </c>
      <c r="P1910">
        <v>7171303</v>
      </c>
      <c r="Q1910" t="s">
        <v>60</v>
      </c>
      <c r="R1910" t="str">
        <f t="shared" si="88"/>
        <v>Tertile 2</v>
      </c>
      <c r="S1910" t="str">
        <f t="shared" si="89"/>
        <v>Eligible</v>
      </c>
    </row>
    <row r="1911" spans="1:19" x14ac:dyDescent="0.35">
      <c r="A1911" t="s">
        <v>3267</v>
      </c>
      <c r="B1911" s="1">
        <v>44671</v>
      </c>
      <c r="C1911" s="5" t="str">
        <f t="shared" si="87"/>
        <v>04</v>
      </c>
      <c r="D1911" t="s">
        <v>1037</v>
      </c>
      <c r="E1911" t="s">
        <v>17</v>
      </c>
      <c r="F1911">
        <v>1097000</v>
      </c>
      <c r="G1911" t="s">
        <v>152</v>
      </c>
      <c r="H1911" t="s">
        <v>19</v>
      </c>
      <c r="I1911" t="s">
        <v>752</v>
      </c>
      <c r="J1911" t="s">
        <v>21</v>
      </c>
      <c r="K1911" t="s">
        <v>22</v>
      </c>
      <c r="L1911" t="s">
        <v>41</v>
      </c>
      <c r="M1911">
        <v>31700</v>
      </c>
      <c r="N1911" t="s">
        <v>66</v>
      </c>
      <c r="O1911" t="s">
        <v>110</v>
      </c>
      <c r="P1911">
        <v>7950092</v>
      </c>
      <c r="Q1911" t="s">
        <v>67</v>
      </c>
      <c r="R1911" t="str">
        <f t="shared" si="88"/>
        <v>Tertile 3</v>
      </c>
      <c r="S1911" t="str">
        <f t="shared" si="89"/>
        <v>Eligible</v>
      </c>
    </row>
    <row r="1912" spans="1:19" x14ac:dyDescent="0.35">
      <c r="A1912" t="s">
        <v>3268</v>
      </c>
      <c r="B1912" s="1">
        <v>44671</v>
      </c>
      <c r="C1912" s="5" t="str">
        <f t="shared" si="87"/>
        <v>04</v>
      </c>
      <c r="D1912" t="s">
        <v>1039</v>
      </c>
      <c r="E1912" t="s">
        <v>17</v>
      </c>
      <c r="F1912">
        <v>1100000</v>
      </c>
      <c r="G1912" t="s">
        <v>76</v>
      </c>
      <c r="H1912" t="s">
        <v>108</v>
      </c>
      <c r="I1912" t="s">
        <v>350</v>
      </c>
      <c r="J1912" t="s">
        <v>21</v>
      </c>
      <c r="K1912" t="s">
        <v>22</v>
      </c>
      <c r="L1912" t="s">
        <v>50</v>
      </c>
      <c r="M1912">
        <v>46000</v>
      </c>
      <c r="N1912" t="s">
        <v>72</v>
      </c>
      <c r="O1912" t="s">
        <v>59</v>
      </c>
      <c r="P1912">
        <v>6633988</v>
      </c>
      <c r="Q1912" t="s">
        <v>73</v>
      </c>
      <c r="R1912" t="str">
        <f t="shared" si="88"/>
        <v>Tertile 3</v>
      </c>
      <c r="S1912" t="str">
        <f t="shared" si="89"/>
        <v>Eligible</v>
      </c>
    </row>
    <row r="1913" spans="1:19" x14ac:dyDescent="0.35">
      <c r="A1913" t="s">
        <v>3280</v>
      </c>
      <c r="B1913" s="1">
        <v>44671</v>
      </c>
      <c r="C1913" s="5" t="str">
        <f t="shared" si="87"/>
        <v>04</v>
      </c>
      <c r="D1913" t="s">
        <v>3281</v>
      </c>
      <c r="E1913" t="s">
        <v>17</v>
      </c>
      <c r="F1913">
        <v>1171000</v>
      </c>
      <c r="G1913" t="s">
        <v>90</v>
      </c>
      <c r="H1913" t="s">
        <v>19</v>
      </c>
      <c r="I1913" t="s">
        <v>20</v>
      </c>
      <c r="J1913" t="s">
        <v>21</v>
      </c>
      <c r="K1913" t="s">
        <v>22</v>
      </c>
      <c r="L1913" t="s">
        <v>23</v>
      </c>
      <c r="M1913">
        <v>41100</v>
      </c>
      <c r="N1913" t="s">
        <v>72</v>
      </c>
      <c r="O1913" t="s">
        <v>25</v>
      </c>
      <c r="P1913">
        <v>7645763</v>
      </c>
      <c r="Q1913" t="s">
        <v>52</v>
      </c>
      <c r="R1913" t="str">
        <f t="shared" si="88"/>
        <v>Tertile 3</v>
      </c>
      <c r="S1913" t="str">
        <f t="shared" si="89"/>
        <v>Eligible</v>
      </c>
    </row>
    <row r="1914" spans="1:19" x14ac:dyDescent="0.35">
      <c r="A1914" t="s">
        <v>3269</v>
      </c>
      <c r="B1914" s="1">
        <v>44671</v>
      </c>
      <c r="C1914" s="5" t="str">
        <f t="shared" si="87"/>
        <v>04</v>
      </c>
      <c r="D1914" t="s">
        <v>1041</v>
      </c>
      <c r="E1914" t="s">
        <v>17</v>
      </c>
      <c r="F1914">
        <v>1270000</v>
      </c>
      <c r="G1914" t="s">
        <v>18</v>
      </c>
      <c r="H1914" t="s">
        <v>64</v>
      </c>
      <c r="I1914" t="s">
        <v>200</v>
      </c>
      <c r="J1914" t="s">
        <v>21</v>
      </c>
      <c r="K1914" t="s">
        <v>22</v>
      </c>
      <c r="L1914" t="s">
        <v>41</v>
      </c>
      <c r="M1914">
        <v>39000</v>
      </c>
      <c r="N1914" t="s">
        <v>24</v>
      </c>
      <c r="O1914" t="s">
        <v>59</v>
      </c>
      <c r="P1914">
        <v>6450662</v>
      </c>
      <c r="Q1914" t="s">
        <v>26</v>
      </c>
      <c r="R1914" t="str">
        <f t="shared" si="88"/>
        <v>Tertile 3</v>
      </c>
      <c r="S1914" t="str">
        <f t="shared" si="89"/>
        <v>Eligible</v>
      </c>
    </row>
    <row r="1915" spans="1:19" x14ac:dyDescent="0.35">
      <c r="A1915" t="s">
        <v>3284</v>
      </c>
      <c r="B1915" s="1">
        <v>44671</v>
      </c>
      <c r="C1915" s="5" t="str">
        <f t="shared" si="87"/>
        <v>04</v>
      </c>
      <c r="D1915" t="s">
        <v>1879</v>
      </c>
      <c r="E1915" t="s">
        <v>17</v>
      </c>
      <c r="F1915">
        <v>1501000</v>
      </c>
      <c r="G1915" t="s">
        <v>103</v>
      </c>
      <c r="H1915" t="s">
        <v>187</v>
      </c>
      <c r="I1915" t="s">
        <v>188</v>
      </c>
      <c r="J1915" t="s">
        <v>39</v>
      </c>
      <c r="K1915" t="s">
        <v>40</v>
      </c>
      <c r="L1915" t="s">
        <v>41</v>
      </c>
      <c r="M1915">
        <v>22100</v>
      </c>
      <c r="N1915" t="s">
        <v>42</v>
      </c>
      <c r="O1915" t="s">
        <v>110</v>
      </c>
      <c r="P1915">
        <v>7072702</v>
      </c>
      <c r="Q1915" t="s">
        <v>73</v>
      </c>
      <c r="R1915" t="str">
        <f t="shared" si="88"/>
        <v>Tertile 3</v>
      </c>
      <c r="S1915" t="str">
        <f t="shared" si="89"/>
        <v>Eligible</v>
      </c>
    </row>
    <row r="1916" spans="1:19" x14ac:dyDescent="0.35">
      <c r="A1916" t="s">
        <v>3274</v>
      </c>
      <c r="B1916" s="1">
        <v>44671</v>
      </c>
      <c r="C1916" s="5" t="str">
        <f t="shared" si="87"/>
        <v>04</v>
      </c>
      <c r="D1916" t="s">
        <v>3275</v>
      </c>
      <c r="E1916" t="s">
        <v>17</v>
      </c>
      <c r="F1916">
        <v>1655000</v>
      </c>
      <c r="G1916" t="s">
        <v>98</v>
      </c>
      <c r="H1916" t="s">
        <v>117</v>
      </c>
      <c r="I1916" t="s">
        <v>427</v>
      </c>
      <c r="J1916" t="s">
        <v>39</v>
      </c>
      <c r="K1916" t="s">
        <v>40</v>
      </c>
      <c r="L1916" t="s">
        <v>50</v>
      </c>
      <c r="M1916">
        <v>13500</v>
      </c>
      <c r="N1916" t="s">
        <v>32</v>
      </c>
      <c r="O1916" t="s">
        <v>25</v>
      </c>
      <c r="P1916">
        <v>8337558</v>
      </c>
      <c r="Q1916" t="s">
        <v>33</v>
      </c>
      <c r="R1916" t="str">
        <f t="shared" si="88"/>
        <v>Tertile 3</v>
      </c>
      <c r="S1916" t="str">
        <f t="shared" si="89"/>
        <v>Eligible</v>
      </c>
    </row>
    <row r="1917" spans="1:19" x14ac:dyDescent="0.35">
      <c r="A1917" t="s">
        <v>3257</v>
      </c>
      <c r="B1917" s="1">
        <v>44671</v>
      </c>
      <c r="C1917" s="5" t="str">
        <f t="shared" si="87"/>
        <v>04</v>
      </c>
      <c r="D1917" t="s">
        <v>724</v>
      </c>
      <c r="E1917" t="s">
        <v>17</v>
      </c>
      <c r="F1917">
        <v>1918000</v>
      </c>
      <c r="G1917" t="s">
        <v>191</v>
      </c>
      <c r="H1917" t="s">
        <v>81</v>
      </c>
      <c r="I1917" t="s">
        <v>435</v>
      </c>
      <c r="J1917" t="s">
        <v>21</v>
      </c>
      <c r="K1917" t="s">
        <v>22</v>
      </c>
      <c r="L1917" t="s">
        <v>50</v>
      </c>
      <c r="M1917">
        <v>12800</v>
      </c>
      <c r="N1917" t="s">
        <v>32</v>
      </c>
      <c r="O1917" t="s">
        <v>43</v>
      </c>
      <c r="P1917">
        <v>7507243</v>
      </c>
      <c r="Q1917" t="s">
        <v>33</v>
      </c>
      <c r="R1917" t="str">
        <f t="shared" si="88"/>
        <v>Tertile 3</v>
      </c>
      <c r="S1917" t="str">
        <f t="shared" si="89"/>
        <v>Eligible</v>
      </c>
    </row>
    <row r="1918" spans="1:19" x14ac:dyDescent="0.35">
      <c r="A1918" t="s">
        <v>3273</v>
      </c>
      <c r="B1918" s="1">
        <v>44671</v>
      </c>
      <c r="C1918" s="5" t="str">
        <f t="shared" si="87"/>
        <v>04</v>
      </c>
      <c r="D1918" t="s">
        <v>300</v>
      </c>
      <c r="E1918" t="s">
        <v>17</v>
      </c>
      <c r="F1918">
        <v>2025000</v>
      </c>
      <c r="G1918" t="s">
        <v>166</v>
      </c>
      <c r="H1918" t="s">
        <v>30</v>
      </c>
      <c r="I1918" t="s">
        <v>332</v>
      </c>
      <c r="J1918" t="s">
        <v>21</v>
      </c>
      <c r="K1918" t="s">
        <v>22</v>
      </c>
      <c r="L1918" t="s">
        <v>50</v>
      </c>
      <c r="M1918">
        <v>21500</v>
      </c>
      <c r="N1918" t="s">
        <v>24</v>
      </c>
      <c r="O1918" t="s">
        <v>110</v>
      </c>
      <c r="P1918">
        <v>6558782</v>
      </c>
      <c r="Q1918" t="s">
        <v>26</v>
      </c>
      <c r="R1918" t="str">
        <f t="shared" si="88"/>
        <v>Tertile 3</v>
      </c>
      <c r="S1918" t="str">
        <f t="shared" si="89"/>
        <v>Eligible</v>
      </c>
    </row>
    <row r="1919" spans="1:19" x14ac:dyDescent="0.35">
      <c r="A1919" t="s">
        <v>3260</v>
      </c>
      <c r="B1919" s="1">
        <v>44671</v>
      </c>
      <c r="C1919" s="5" t="str">
        <f t="shared" si="87"/>
        <v>04</v>
      </c>
      <c r="D1919" t="s">
        <v>762</v>
      </c>
      <c r="E1919" t="s">
        <v>17</v>
      </c>
      <c r="F1919">
        <v>2050000</v>
      </c>
      <c r="G1919" t="s">
        <v>244</v>
      </c>
      <c r="H1919" t="s">
        <v>174</v>
      </c>
      <c r="I1919" t="s">
        <v>265</v>
      </c>
      <c r="J1919" t="s">
        <v>39</v>
      </c>
      <c r="K1919" t="s">
        <v>40</v>
      </c>
      <c r="L1919" t="s">
        <v>50</v>
      </c>
      <c r="M1919">
        <v>41000</v>
      </c>
      <c r="N1919" t="s">
        <v>58</v>
      </c>
      <c r="O1919" t="s">
        <v>25</v>
      </c>
      <c r="P1919">
        <v>7144221</v>
      </c>
      <c r="Q1919" t="s">
        <v>60</v>
      </c>
      <c r="R1919" t="str">
        <f t="shared" si="88"/>
        <v>Tertile 3</v>
      </c>
      <c r="S1919" t="str">
        <f t="shared" si="89"/>
        <v>Eligible</v>
      </c>
    </row>
    <row r="1920" spans="1:19" x14ac:dyDescent="0.35">
      <c r="A1920" t="s">
        <v>3282</v>
      </c>
      <c r="B1920" s="1">
        <v>44671</v>
      </c>
      <c r="C1920" s="5" t="str">
        <f t="shared" si="87"/>
        <v>04</v>
      </c>
      <c r="D1920" t="s">
        <v>1870</v>
      </c>
      <c r="E1920" t="s">
        <v>17</v>
      </c>
      <c r="F1920">
        <v>2050000</v>
      </c>
      <c r="G1920" t="s">
        <v>166</v>
      </c>
      <c r="H1920" t="s">
        <v>108</v>
      </c>
      <c r="I1920" t="s">
        <v>350</v>
      </c>
      <c r="J1920" t="s">
        <v>39</v>
      </c>
      <c r="K1920" t="s">
        <v>40</v>
      </c>
      <c r="L1920" t="s">
        <v>23</v>
      </c>
      <c r="M1920">
        <v>18000</v>
      </c>
      <c r="N1920" t="s">
        <v>24</v>
      </c>
      <c r="O1920" t="s">
        <v>59</v>
      </c>
      <c r="P1920">
        <v>6170224</v>
      </c>
      <c r="Q1920" t="s">
        <v>60</v>
      </c>
      <c r="R1920" t="str">
        <f t="shared" si="88"/>
        <v>Tertile 3</v>
      </c>
      <c r="S1920" t="str">
        <f t="shared" si="89"/>
        <v>Eligible</v>
      </c>
    </row>
    <row r="1921" spans="1:19" x14ac:dyDescent="0.35">
      <c r="A1921" t="s">
        <v>3279</v>
      </c>
      <c r="B1921" s="1">
        <v>44671</v>
      </c>
      <c r="C1921" s="5" t="str">
        <f t="shared" si="87"/>
        <v>04</v>
      </c>
      <c r="D1921" t="s">
        <v>2110</v>
      </c>
      <c r="E1921" t="s">
        <v>17</v>
      </c>
      <c r="F1921">
        <v>3050000</v>
      </c>
      <c r="G1921" t="s">
        <v>80</v>
      </c>
      <c r="H1921" t="s">
        <v>104</v>
      </c>
      <c r="I1921" t="s">
        <v>487</v>
      </c>
      <c r="J1921" t="s">
        <v>39</v>
      </c>
      <c r="K1921" t="s">
        <v>40</v>
      </c>
      <c r="L1921" t="s">
        <v>50</v>
      </c>
      <c r="M1921">
        <v>14000</v>
      </c>
      <c r="N1921" t="s">
        <v>66</v>
      </c>
      <c r="O1921" t="s">
        <v>25</v>
      </c>
      <c r="P1921">
        <v>7242740</v>
      </c>
      <c r="Q1921" t="s">
        <v>44</v>
      </c>
      <c r="R1921" t="str">
        <f t="shared" si="88"/>
        <v>Tertile 3</v>
      </c>
      <c r="S1921" t="str">
        <f t="shared" si="89"/>
        <v>Eligible</v>
      </c>
    </row>
    <row r="1922" spans="1:19" x14ac:dyDescent="0.35">
      <c r="A1922" t="s">
        <v>3285</v>
      </c>
      <c r="B1922" s="1">
        <v>44672</v>
      </c>
      <c r="C1922" s="5" t="str">
        <f t="shared" ref="C1922:C1985" si="90">TEXT(B1922,$V$22)</f>
        <v>04</v>
      </c>
      <c r="D1922" t="s">
        <v>836</v>
      </c>
      <c r="E1922" t="s">
        <v>17</v>
      </c>
      <c r="F1922">
        <v>13500</v>
      </c>
      <c r="G1922" t="s">
        <v>252</v>
      </c>
      <c r="H1922" t="s">
        <v>19</v>
      </c>
      <c r="I1922" t="s">
        <v>307</v>
      </c>
      <c r="J1922" t="s">
        <v>39</v>
      </c>
      <c r="K1922" t="s">
        <v>40</v>
      </c>
      <c r="L1922" t="s">
        <v>23</v>
      </c>
      <c r="M1922">
        <v>49000</v>
      </c>
      <c r="N1922" t="s">
        <v>72</v>
      </c>
      <c r="O1922" t="s">
        <v>25</v>
      </c>
      <c r="P1922">
        <v>6106476</v>
      </c>
      <c r="Q1922" t="s">
        <v>73</v>
      </c>
      <c r="R1922" t="str">
        <f t="shared" ref="R1922:R1985" si="91">IF(F1922&lt;_xlfn.PERCENTILE.INC($F$2:$F$10576,1/3), "Tertile 1",
   IF(F1922&lt;_xlfn.PERCENTILE.INC($F$2:$F$10576,2/3), "Tertile 2", "Tertile 3"))</f>
        <v>Tertile 1</v>
      </c>
      <c r="S1922" t="str">
        <f t="shared" ref="S1922:S1985" si="92">IF(F1922&gt;755000, "Eligible", "Risky")</f>
        <v>Risky</v>
      </c>
    </row>
    <row r="1923" spans="1:19" x14ac:dyDescent="0.35">
      <c r="A1923" t="s">
        <v>3296</v>
      </c>
      <c r="B1923" s="1">
        <v>44672</v>
      </c>
      <c r="C1923" s="5" t="str">
        <f t="shared" si="90"/>
        <v>04</v>
      </c>
      <c r="D1923" t="s">
        <v>1089</v>
      </c>
      <c r="E1923" t="s">
        <v>17</v>
      </c>
      <c r="F1923">
        <v>13500</v>
      </c>
      <c r="G1923" t="s">
        <v>47</v>
      </c>
      <c r="H1923" t="s">
        <v>113</v>
      </c>
      <c r="I1923" t="s">
        <v>114</v>
      </c>
      <c r="J1923" t="s">
        <v>39</v>
      </c>
      <c r="K1923" t="s">
        <v>40</v>
      </c>
      <c r="L1923" t="s">
        <v>41</v>
      </c>
      <c r="M1923">
        <v>26000</v>
      </c>
      <c r="N1923" t="s">
        <v>51</v>
      </c>
      <c r="O1923" t="s">
        <v>59</v>
      </c>
      <c r="P1923">
        <v>8153654</v>
      </c>
      <c r="Q1923" t="s">
        <v>52</v>
      </c>
      <c r="R1923" t="str">
        <f t="shared" si="91"/>
        <v>Tertile 1</v>
      </c>
      <c r="S1923" t="str">
        <f t="shared" si="92"/>
        <v>Risky</v>
      </c>
    </row>
    <row r="1924" spans="1:19" x14ac:dyDescent="0.35">
      <c r="A1924" t="s">
        <v>3297</v>
      </c>
      <c r="B1924" s="1">
        <v>44672</v>
      </c>
      <c r="C1924" s="5" t="str">
        <f t="shared" si="90"/>
        <v>04</v>
      </c>
      <c r="D1924" t="s">
        <v>1093</v>
      </c>
      <c r="E1924" t="s">
        <v>17</v>
      </c>
      <c r="F1924">
        <v>13500</v>
      </c>
      <c r="G1924" t="s">
        <v>55</v>
      </c>
      <c r="H1924" t="s">
        <v>148</v>
      </c>
      <c r="I1924" t="s">
        <v>698</v>
      </c>
      <c r="J1924" t="s">
        <v>39</v>
      </c>
      <c r="K1924" t="s">
        <v>40</v>
      </c>
      <c r="L1924" t="s">
        <v>41</v>
      </c>
      <c r="M1924">
        <v>25000</v>
      </c>
      <c r="N1924" t="s">
        <v>58</v>
      </c>
      <c r="O1924" t="s">
        <v>59</v>
      </c>
      <c r="P1924">
        <v>7041064</v>
      </c>
      <c r="Q1924" t="s">
        <v>60</v>
      </c>
      <c r="R1924" t="str">
        <f t="shared" si="91"/>
        <v>Tertile 1</v>
      </c>
      <c r="S1924" t="str">
        <f t="shared" si="92"/>
        <v>Risky</v>
      </c>
    </row>
    <row r="1925" spans="1:19" x14ac:dyDescent="0.35">
      <c r="A1925" t="s">
        <v>3298</v>
      </c>
      <c r="B1925" s="1">
        <v>44672</v>
      </c>
      <c r="C1925" s="5" t="str">
        <f t="shared" si="90"/>
        <v>04</v>
      </c>
      <c r="D1925" t="s">
        <v>1095</v>
      </c>
      <c r="E1925" t="s">
        <v>86</v>
      </c>
      <c r="F1925">
        <v>13500</v>
      </c>
      <c r="G1925" t="s">
        <v>63</v>
      </c>
      <c r="H1925" t="s">
        <v>369</v>
      </c>
      <c r="I1925" t="s">
        <v>492</v>
      </c>
      <c r="J1925" t="s">
        <v>39</v>
      </c>
      <c r="K1925" t="s">
        <v>40</v>
      </c>
      <c r="L1925" t="s">
        <v>23</v>
      </c>
      <c r="M1925">
        <v>69000</v>
      </c>
      <c r="N1925" t="s">
        <v>66</v>
      </c>
      <c r="O1925" t="s">
        <v>110</v>
      </c>
      <c r="P1925">
        <v>7637208</v>
      </c>
      <c r="Q1925" t="s">
        <v>67</v>
      </c>
      <c r="R1925" t="str">
        <f t="shared" si="91"/>
        <v>Tertile 1</v>
      </c>
      <c r="S1925" t="str">
        <f t="shared" si="92"/>
        <v>Risky</v>
      </c>
    </row>
    <row r="1926" spans="1:19" x14ac:dyDescent="0.35">
      <c r="A1926" t="s">
        <v>3300</v>
      </c>
      <c r="B1926" s="1">
        <v>44672</v>
      </c>
      <c r="C1926" s="5" t="str">
        <f t="shared" si="90"/>
        <v>04</v>
      </c>
      <c r="D1926" t="s">
        <v>781</v>
      </c>
      <c r="E1926" t="s">
        <v>86</v>
      </c>
      <c r="F1926">
        <v>13500</v>
      </c>
      <c r="G1926" t="s">
        <v>147</v>
      </c>
      <c r="H1926" t="s">
        <v>143</v>
      </c>
      <c r="I1926" t="s">
        <v>806</v>
      </c>
      <c r="J1926" t="s">
        <v>21</v>
      </c>
      <c r="K1926" t="s">
        <v>22</v>
      </c>
      <c r="L1926" t="s">
        <v>23</v>
      </c>
      <c r="M1926">
        <v>26000</v>
      </c>
      <c r="N1926" t="s">
        <v>58</v>
      </c>
      <c r="O1926" t="s">
        <v>25</v>
      </c>
      <c r="P1926">
        <v>6889622</v>
      </c>
      <c r="Q1926" t="s">
        <v>60</v>
      </c>
      <c r="R1926" t="str">
        <f t="shared" si="91"/>
        <v>Tertile 1</v>
      </c>
      <c r="S1926" t="str">
        <f t="shared" si="92"/>
        <v>Risky</v>
      </c>
    </row>
    <row r="1927" spans="1:19" x14ac:dyDescent="0.35">
      <c r="A1927" t="s">
        <v>3302</v>
      </c>
      <c r="B1927" s="1">
        <v>44672</v>
      </c>
      <c r="C1927" s="5" t="str">
        <f t="shared" si="90"/>
        <v>04</v>
      </c>
      <c r="D1927" t="s">
        <v>3303</v>
      </c>
      <c r="E1927" t="s">
        <v>17</v>
      </c>
      <c r="F1927">
        <v>359000</v>
      </c>
      <c r="G1927" t="s">
        <v>76</v>
      </c>
      <c r="H1927" t="s">
        <v>148</v>
      </c>
      <c r="I1927" t="s">
        <v>614</v>
      </c>
      <c r="J1927" t="s">
        <v>21</v>
      </c>
      <c r="K1927" t="s">
        <v>22</v>
      </c>
      <c r="L1927" t="s">
        <v>50</v>
      </c>
      <c r="M1927">
        <v>31000</v>
      </c>
      <c r="N1927" t="s">
        <v>72</v>
      </c>
      <c r="O1927" t="s">
        <v>59</v>
      </c>
      <c r="P1927">
        <v>8938372</v>
      </c>
      <c r="Q1927" t="s">
        <v>73</v>
      </c>
      <c r="R1927" t="str">
        <f t="shared" si="91"/>
        <v>Tertile 1</v>
      </c>
      <c r="S1927" t="str">
        <f t="shared" si="92"/>
        <v>Risky</v>
      </c>
    </row>
    <row r="1928" spans="1:19" x14ac:dyDescent="0.35">
      <c r="A1928" t="s">
        <v>3286</v>
      </c>
      <c r="B1928" s="1">
        <v>44672</v>
      </c>
      <c r="C1928" s="5" t="str">
        <f t="shared" si="90"/>
        <v>04</v>
      </c>
      <c r="D1928" t="s">
        <v>842</v>
      </c>
      <c r="E1928" t="s">
        <v>17</v>
      </c>
      <c r="F1928">
        <v>700000</v>
      </c>
      <c r="G1928" t="s">
        <v>268</v>
      </c>
      <c r="H1928" t="s">
        <v>174</v>
      </c>
      <c r="I1928" t="s">
        <v>257</v>
      </c>
      <c r="J1928" t="s">
        <v>39</v>
      </c>
      <c r="K1928" t="s">
        <v>40</v>
      </c>
      <c r="L1928" t="s">
        <v>50</v>
      </c>
      <c r="M1928">
        <v>17000</v>
      </c>
      <c r="N1928" t="s">
        <v>24</v>
      </c>
      <c r="O1928" t="s">
        <v>43</v>
      </c>
      <c r="P1928">
        <v>6819210</v>
      </c>
      <c r="Q1928" t="s">
        <v>26</v>
      </c>
      <c r="R1928" t="str">
        <f t="shared" si="91"/>
        <v>Tertile 2</v>
      </c>
      <c r="S1928" t="str">
        <f t="shared" si="92"/>
        <v>Risky</v>
      </c>
    </row>
    <row r="1929" spans="1:19" x14ac:dyDescent="0.35">
      <c r="A1929" t="s">
        <v>3304</v>
      </c>
      <c r="B1929" s="1">
        <v>44672</v>
      </c>
      <c r="C1929" s="5" t="str">
        <f t="shared" si="90"/>
        <v>04</v>
      </c>
      <c r="D1929" t="s">
        <v>1640</v>
      </c>
      <c r="E1929" t="s">
        <v>17</v>
      </c>
      <c r="F1929">
        <v>710000</v>
      </c>
      <c r="G1929" t="s">
        <v>160</v>
      </c>
      <c r="H1929" t="s">
        <v>104</v>
      </c>
      <c r="I1929" t="s">
        <v>487</v>
      </c>
      <c r="J1929" t="s">
        <v>39</v>
      </c>
      <c r="K1929" t="s">
        <v>40</v>
      </c>
      <c r="L1929" t="s">
        <v>23</v>
      </c>
      <c r="M1929">
        <v>21000</v>
      </c>
      <c r="N1929" t="s">
        <v>58</v>
      </c>
      <c r="O1929" t="s">
        <v>25</v>
      </c>
      <c r="P1929">
        <v>8801952</v>
      </c>
      <c r="Q1929" t="s">
        <v>60</v>
      </c>
      <c r="R1929" t="str">
        <f t="shared" si="91"/>
        <v>Tertile 2</v>
      </c>
      <c r="S1929" t="str">
        <f t="shared" si="92"/>
        <v>Risky</v>
      </c>
    </row>
    <row r="1930" spans="1:19" x14ac:dyDescent="0.35">
      <c r="A1930" t="s">
        <v>3307</v>
      </c>
      <c r="B1930" s="1">
        <v>44672</v>
      </c>
      <c r="C1930" s="5" t="str">
        <f t="shared" si="90"/>
        <v>04</v>
      </c>
      <c r="D1930" t="s">
        <v>3308</v>
      </c>
      <c r="E1930" t="s">
        <v>86</v>
      </c>
      <c r="F1930">
        <v>1181000</v>
      </c>
      <c r="G1930" t="s">
        <v>152</v>
      </c>
      <c r="H1930" t="s">
        <v>19</v>
      </c>
      <c r="I1930" t="s">
        <v>380</v>
      </c>
      <c r="J1930" t="s">
        <v>21</v>
      </c>
      <c r="K1930" t="s">
        <v>22</v>
      </c>
      <c r="L1930" t="s">
        <v>50</v>
      </c>
      <c r="M1930">
        <v>18100</v>
      </c>
      <c r="N1930" t="s">
        <v>66</v>
      </c>
      <c r="O1930" t="s">
        <v>59</v>
      </c>
      <c r="P1930">
        <v>6920311</v>
      </c>
      <c r="Q1930" t="s">
        <v>44</v>
      </c>
      <c r="R1930" t="str">
        <f t="shared" si="91"/>
        <v>Tertile 3</v>
      </c>
      <c r="S1930" t="str">
        <f t="shared" si="92"/>
        <v>Eligible</v>
      </c>
    </row>
    <row r="1931" spans="1:19" x14ac:dyDescent="0.35">
      <c r="A1931" t="s">
        <v>3299</v>
      </c>
      <c r="B1931" s="1">
        <v>44672</v>
      </c>
      <c r="C1931" s="5" t="str">
        <f t="shared" si="90"/>
        <v>04</v>
      </c>
      <c r="D1931" t="s">
        <v>1098</v>
      </c>
      <c r="E1931" t="s">
        <v>17</v>
      </c>
      <c r="F1931">
        <v>1200000</v>
      </c>
      <c r="G1931" t="s">
        <v>70</v>
      </c>
      <c r="H1931" t="s">
        <v>187</v>
      </c>
      <c r="I1931" t="s">
        <v>249</v>
      </c>
      <c r="J1931" t="s">
        <v>39</v>
      </c>
      <c r="K1931" t="s">
        <v>40</v>
      </c>
      <c r="L1931" t="s">
        <v>41</v>
      </c>
      <c r="M1931">
        <v>82000</v>
      </c>
      <c r="N1931" t="s">
        <v>72</v>
      </c>
      <c r="O1931" t="s">
        <v>59</v>
      </c>
      <c r="P1931">
        <v>8426494</v>
      </c>
      <c r="Q1931" t="s">
        <v>73</v>
      </c>
      <c r="R1931" t="str">
        <f t="shared" si="91"/>
        <v>Tertile 3</v>
      </c>
      <c r="S1931" t="str">
        <f t="shared" si="92"/>
        <v>Eligible</v>
      </c>
    </row>
    <row r="1932" spans="1:19" x14ac:dyDescent="0.35">
      <c r="A1932" t="s">
        <v>3290</v>
      </c>
      <c r="B1932" s="1">
        <v>44672</v>
      </c>
      <c r="C1932" s="5" t="str">
        <f t="shared" si="90"/>
        <v>04</v>
      </c>
      <c r="D1932" t="s">
        <v>3291</v>
      </c>
      <c r="E1932" t="s">
        <v>17</v>
      </c>
      <c r="F1932">
        <v>1235000</v>
      </c>
      <c r="G1932" t="s">
        <v>90</v>
      </c>
      <c r="H1932" t="s">
        <v>104</v>
      </c>
      <c r="I1932" t="s">
        <v>105</v>
      </c>
      <c r="J1932" t="s">
        <v>21</v>
      </c>
      <c r="K1932" t="s">
        <v>22</v>
      </c>
      <c r="L1932" t="s">
        <v>23</v>
      </c>
      <c r="M1932">
        <v>9500</v>
      </c>
      <c r="N1932" t="s">
        <v>72</v>
      </c>
      <c r="O1932" t="s">
        <v>59</v>
      </c>
      <c r="P1932">
        <v>7853897</v>
      </c>
      <c r="Q1932" t="s">
        <v>73</v>
      </c>
      <c r="R1932" t="str">
        <f t="shared" si="91"/>
        <v>Tertile 3</v>
      </c>
      <c r="S1932" t="str">
        <f t="shared" si="92"/>
        <v>Eligible</v>
      </c>
    </row>
    <row r="1933" spans="1:19" x14ac:dyDescent="0.35">
      <c r="A1933" t="s">
        <v>3306</v>
      </c>
      <c r="B1933" s="1">
        <v>44672</v>
      </c>
      <c r="C1933" s="5" t="str">
        <f t="shared" si="90"/>
        <v>04</v>
      </c>
      <c r="D1933" t="s">
        <v>1941</v>
      </c>
      <c r="E1933" t="s">
        <v>17</v>
      </c>
      <c r="F1933">
        <v>1275000</v>
      </c>
      <c r="G1933" t="s">
        <v>147</v>
      </c>
      <c r="H1933" t="s">
        <v>30</v>
      </c>
      <c r="I1933" t="s">
        <v>347</v>
      </c>
      <c r="J1933" t="s">
        <v>39</v>
      </c>
      <c r="K1933" t="s">
        <v>40</v>
      </c>
      <c r="L1933" t="s">
        <v>23</v>
      </c>
      <c r="M1933">
        <v>19500</v>
      </c>
      <c r="N1933" t="s">
        <v>58</v>
      </c>
      <c r="O1933" t="s">
        <v>59</v>
      </c>
      <c r="P1933">
        <v>6204396</v>
      </c>
      <c r="Q1933" t="s">
        <v>33</v>
      </c>
      <c r="R1933" t="str">
        <f t="shared" si="91"/>
        <v>Tertile 3</v>
      </c>
      <c r="S1933" t="str">
        <f t="shared" si="92"/>
        <v>Eligible</v>
      </c>
    </row>
    <row r="1934" spans="1:19" x14ac:dyDescent="0.35">
      <c r="A1934" t="s">
        <v>3295</v>
      </c>
      <c r="B1934" s="1">
        <v>44672</v>
      </c>
      <c r="C1934" s="5" t="str">
        <f t="shared" si="90"/>
        <v>04</v>
      </c>
      <c r="D1934" t="s">
        <v>1879</v>
      </c>
      <c r="E1934" t="s">
        <v>17</v>
      </c>
      <c r="F1934">
        <v>1400000</v>
      </c>
      <c r="G1934" t="s">
        <v>103</v>
      </c>
      <c r="H1934" t="s">
        <v>216</v>
      </c>
      <c r="I1934" t="s">
        <v>887</v>
      </c>
      <c r="J1934" t="s">
        <v>39</v>
      </c>
      <c r="K1934" t="s">
        <v>40</v>
      </c>
      <c r="L1934" t="s">
        <v>50</v>
      </c>
      <c r="M1934">
        <v>28000</v>
      </c>
      <c r="N1934" t="s">
        <v>42</v>
      </c>
      <c r="O1934" t="s">
        <v>110</v>
      </c>
      <c r="P1934">
        <v>7450058</v>
      </c>
      <c r="Q1934" t="s">
        <v>44</v>
      </c>
      <c r="R1934" t="str">
        <f t="shared" si="91"/>
        <v>Tertile 3</v>
      </c>
      <c r="S1934" t="str">
        <f t="shared" si="92"/>
        <v>Eligible</v>
      </c>
    </row>
    <row r="1935" spans="1:19" x14ac:dyDescent="0.35">
      <c r="A1935" t="s">
        <v>3292</v>
      </c>
      <c r="B1935" s="1">
        <v>44672</v>
      </c>
      <c r="C1935" s="5" t="str">
        <f t="shared" si="90"/>
        <v>04</v>
      </c>
      <c r="D1935" t="s">
        <v>1873</v>
      </c>
      <c r="E1935" t="s">
        <v>17</v>
      </c>
      <c r="F1935">
        <v>1425000</v>
      </c>
      <c r="G1935" t="s">
        <v>166</v>
      </c>
      <c r="H1935" t="s">
        <v>94</v>
      </c>
      <c r="I1935" t="s">
        <v>227</v>
      </c>
      <c r="J1935" t="s">
        <v>21</v>
      </c>
      <c r="K1935" t="s">
        <v>22</v>
      </c>
      <c r="L1935" t="s">
        <v>50</v>
      </c>
      <c r="M1935">
        <v>20500</v>
      </c>
      <c r="N1935" t="s">
        <v>24</v>
      </c>
      <c r="O1935" t="s">
        <v>59</v>
      </c>
      <c r="P1935">
        <v>8679763</v>
      </c>
      <c r="Q1935" t="s">
        <v>26</v>
      </c>
      <c r="R1935" t="str">
        <f t="shared" si="91"/>
        <v>Tertile 3</v>
      </c>
      <c r="S1935" t="str">
        <f t="shared" si="92"/>
        <v>Eligible</v>
      </c>
    </row>
    <row r="1936" spans="1:19" x14ac:dyDescent="0.35">
      <c r="A1936" t="s">
        <v>3309</v>
      </c>
      <c r="B1936" s="1">
        <v>44672</v>
      </c>
      <c r="C1936" s="5" t="str">
        <f t="shared" si="90"/>
        <v>04</v>
      </c>
      <c r="D1936" t="s">
        <v>3310</v>
      </c>
      <c r="E1936" t="s">
        <v>17</v>
      </c>
      <c r="F1936">
        <v>1435000</v>
      </c>
      <c r="G1936" t="s">
        <v>76</v>
      </c>
      <c r="H1936" t="s">
        <v>37</v>
      </c>
      <c r="I1936" t="s">
        <v>230</v>
      </c>
      <c r="J1936" t="s">
        <v>21</v>
      </c>
      <c r="K1936" t="s">
        <v>22</v>
      </c>
      <c r="L1936" t="s">
        <v>41</v>
      </c>
      <c r="M1936">
        <v>69500</v>
      </c>
      <c r="N1936" t="s">
        <v>72</v>
      </c>
      <c r="O1936" t="s">
        <v>25</v>
      </c>
      <c r="P1936">
        <v>6823060</v>
      </c>
      <c r="Q1936" t="s">
        <v>52</v>
      </c>
      <c r="R1936" t="str">
        <f t="shared" si="91"/>
        <v>Tertile 3</v>
      </c>
      <c r="S1936" t="str">
        <f t="shared" si="92"/>
        <v>Eligible</v>
      </c>
    </row>
    <row r="1937" spans="1:19" x14ac:dyDescent="0.35">
      <c r="A1937" t="s">
        <v>3301</v>
      </c>
      <c r="B1937" s="1">
        <v>44672</v>
      </c>
      <c r="C1937" s="5" t="str">
        <f t="shared" si="90"/>
        <v>04</v>
      </c>
      <c r="D1937" t="s">
        <v>2665</v>
      </c>
      <c r="E1937" t="s">
        <v>17</v>
      </c>
      <c r="F1937">
        <v>1560000</v>
      </c>
      <c r="G1937" t="s">
        <v>291</v>
      </c>
      <c r="H1937" t="s">
        <v>30</v>
      </c>
      <c r="I1937" t="s">
        <v>347</v>
      </c>
      <c r="J1937" t="s">
        <v>21</v>
      </c>
      <c r="K1937" t="s">
        <v>22</v>
      </c>
      <c r="L1937" t="s">
        <v>50</v>
      </c>
      <c r="M1937">
        <v>45001</v>
      </c>
      <c r="N1937" t="s">
        <v>42</v>
      </c>
      <c r="O1937" t="s">
        <v>83</v>
      </c>
      <c r="P1937">
        <v>7884132</v>
      </c>
      <c r="Q1937" t="s">
        <v>44</v>
      </c>
      <c r="R1937" t="str">
        <f t="shared" si="91"/>
        <v>Tertile 3</v>
      </c>
      <c r="S1937" t="str">
        <f t="shared" si="92"/>
        <v>Eligible</v>
      </c>
    </row>
    <row r="1938" spans="1:19" x14ac:dyDescent="0.35">
      <c r="A1938" t="s">
        <v>3305</v>
      </c>
      <c r="B1938" s="1">
        <v>44672</v>
      </c>
      <c r="C1938" s="5" t="str">
        <f t="shared" si="90"/>
        <v>04</v>
      </c>
      <c r="D1938" t="s">
        <v>1939</v>
      </c>
      <c r="E1938" t="s">
        <v>17</v>
      </c>
      <c r="F1938">
        <v>1570000</v>
      </c>
      <c r="G1938" t="s">
        <v>142</v>
      </c>
      <c r="H1938" t="s">
        <v>30</v>
      </c>
      <c r="I1938" t="s">
        <v>31</v>
      </c>
      <c r="J1938" t="s">
        <v>39</v>
      </c>
      <c r="K1938" t="s">
        <v>40</v>
      </c>
      <c r="L1938" t="s">
        <v>41</v>
      </c>
      <c r="M1938">
        <v>31000</v>
      </c>
      <c r="N1938" t="s">
        <v>51</v>
      </c>
      <c r="O1938" t="s">
        <v>25</v>
      </c>
      <c r="P1938">
        <v>7629556</v>
      </c>
      <c r="Q1938" t="s">
        <v>26</v>
      </c>
      <c r="R1938" t="str">
        <f t="shared" si="91"/>
        <v>Tertile 3</v>
      </c>
      <c r="S1938" t="str">
        <f t="shared" si="92"/>
        <v>Eligible</v>
      </c>
    </row>
    <row r="1939" spans="1:19" x14ac:dyDescent="0.35">
      <c r="A1939" t="s">
        <v>3293</v>
      </c>
      <c r="B1939" s="1">
        <v>44672</v>
      </c>
      <c r="C1939" s="5" t="str">
        <f t="shared" si="90"/>
        <v>04</v>
      </c>
      <c r="D1939" t="s">
        <v>3294</v>
      </c>
      <c r="E1939" t="s">
        <v>17</v>
      </c>
      <c r="F1939">
        <v>1650000</v>
      </c>
      <c r="G1939" t="s">
        <v>98</v>
      </c>
      <c r="H1939" t="s">
        <v>19</v>
      </c>
      <c r="I1939" t="s">
        <v>380</v>
      </c>
      <c r="J1939" t="s">
        <v>21</v>
      </c>
      <c r="K1939" t="s">
        <v>22</v>
      </c>
      <c r="L1939" t="s">
        <v>50</v>
      </c>
      <c r="M1939">
        <v>42000</v>
      </c>
      <c r="N1939" t="s">
        <v>32</v>
      </c>
      <c r="O1939" t="s">
        <v>59</v>
      </c>
      <c r="P1939">
        <v>6683269</v>
      </c>
      <c r="Q1939" t="s">
        <v>33</v>
      </c>
      <c r="R1939" t="str">
        <f t="shared" si="91"/>
        <v>Tertile 3</v>
      </c>
      <c r="S1939" t="str">
        <f t="shared" si="92"/>
        <v>Eligible</v>
      </c>
    </row>
    <row r="1940" spans="1:19" x14ac:dyDescent="0.35">
      <c r="A1940" t="s">
        <v>3289</v>
      </c>
      <c r="B1940" s="1">
        <v>44672</v>
      </c>
      <c r="C1940" s="5" t="str">
        <f t="shared" si="90"/>
        <v>04</v>
      </c>
      <c r="D1940" t="s">
        <v>893</v>
      </c>
      <c r="E1940" t="s">
        <v>17</v>
      </c>
      <c r="F1940">
        <v>3000000</v>
      </c>
      <c r="G1940" t="s">
        <v>291</v>
      </c>
      <c r="H1940" t="s">
        <v>99</v>
      </c>
      <c r="I1940" t="s">
        <v>541</v>
      </c>
      <c r="J1940" t="s">
        <v>21</v>
      </c>
      <c r="K1940" t="s">
        <v>22</v>
      </c>
      <c r="L1940" t="s">
        <v>23</v>
      </c>
      <c r="M1940">
        <v>28000</v>
      </c>
      <c r="N1940" t="s">
        <v>42</v>
      </c>
      <c r="O1940" t="s">
        <v>43</v>
      </c>
      <c r="P1940">
        <v>8660942</v>
      </c>
      <c r="Q1940" t="s">
        <v>44</v>
      </c>
      <c r="R1940" t="str">
        <f t="shared" si="91"/>
        <v>Tertile 3</v>
      </c>
      <c r="S1940" t="str">
        <f t="shared" si="92"/>
        <v>Eligible</v>
      </c>
    </row>
    <row r="1941" spans="1:19" x14ac:dyDescent="0.35">
      <c r="A1941" t="s">
        <v>3287</v>
      </c>
      <c r="B1941" s="1">
        <v>44672</v>
      </c>
      <c r="C1941" s="5" t="str">
        <f t="shared" si="90"/>
        <v>04</v>
      </c>
      <c r="D1941" t="s">
        <v>3288</v>
      </c>
      <c r="E1941" t="s">
        <v>17</v>
      </c>
      <c r="F1941">
        <v>3625000</v>
      </c>
      <c r="G1941" t="s">
        <v>288</v>
      </c>
      <c r="H1941" t="s">
        <v>30</v>
      </c>
      <c r="I1941" t="s">
        <v>461</v>
      </c>
      <c r="J1941" t="s">
        <v>21</v>
      </c>
      <c r="K1941" t="s">
        <v>22</v>
      </c>
      <c r="L1941" t="s">
        <v>41</v>
      </c>
      <c r="M1941">
        <v>39500</v>
      </c>
      <c r="N1941" t="s">
        <v>32</v>
      </c>
      <c r="O1941" t="s">
        <v>43</v>
      </c>
      <c r="P1941">
        <v>8630570</v>
      </c>
      <c r="Q1941" t="s">
        <v>33</v>
      </c>
      <c r="R1941" t="str">
        <f t="shared" si="91"/>
        <v>Tertile 3</v>
      </c>
      <c r="S1941" t="str">
        <f t="shared" si="92"/>
        <v>Eligible</v>
      </c>
    </row>
    <row r="1942" spans="1:19" x14ac:dyDescent="0.35">
      <c r="A1942" t="s">
        <v>3318</v>
      </c>
      <c r="B1942" s="1">
        <v>44673</v>
      </c>
      <c r="C1942" s="5" t="str">
        <f t="shared" si="90"/>
        <v>04</v>
      </c>
      <c r="D1942" t="s">
        <v>1151</v>
      </c>
      <c r="E1942" t="s">
        <v>86</v>
      </c>
      <c r="F1942">
        <v>327500</v>
      </c>
      <c r="G1942" t="s">
        <v>191</v>
      </c>
      <c r="H1942" t="s">
        <v>81</v>
      </c>
      <c r="I1942" t="s">
        <v>387</v>
      </c>
      <c r="J1942" t="s">
        <v>39</v>
      </c>
      <c r="K1942" t="s">
        <v>40</v>
      </c>
      <c r="L1942" t="s">
        <v>41</v>
      </c>
      <c r="M1942">
        <v>24500</v>
      </c>
      <c r="N1942" t="s">
        <v>32</v>
      </c>
      <c r="O1942" t="s">
        <v>59</v>
      </c>
      <c r="P1942">
        <v>8826665</v>
      </c>
      <c r="Q1942" t="s">
        <v>33</v>
      </c>
      <c r="R1942" t="str">
        <f t="shared" si="91"/>
        <v>Tertile 1</v>
      </c>
      <c r="S1942" t="str">
        <f t="shared" si="92"/>
        <v>Risky</v>
      </c>
    </row>
    <row r="1943" spans="1:19" x14ac:dyDescent="0.35">
      <c r="A1943" t="s">
        <v>3319</v>
      </c>
      <c r="B1943" s="1">
        <v>44673</v>
      </c>
      <c r="C1943" s="5" t="str">
        <f t="shared" si="90"/>
        <v>04</v>
      </c>
      <c r="D1943" t="s">
        <v>516</v>
      </c>
      <c r="E1943" t="s">
        <v>17</v>
      </c>
      <c r="F1943">
        <v>340000</v>
      </c>
      <c r="G1943" t="s">
        <v>80</v>
      </c>
      <c r="H1943" t="s">
        <v>64</v>
      </c>
      <c r="I1943" t="s">
        <v>65</v>
      </c>
      <c r="J1943" t="s">
        <v>21</v>
      </c>
      <c r="K1943" t="s">
        <v>22</v>
      </c>
      <c r="L1943" t="s">
        <v>50</v>
      </c>
      <c r="M1943">
        <v>21000</v>
      </c>
      <c r="N1943" t="s">
        <v>66</v>
      </c>
      <c r="O1943" t="s">
        <v>59</v>
      </c>
      <c r="P1943">
        <v>7828791</v>
      </c>
      <c r="Q1943" t="s">
        <v>67</v>
      </c>
      <c r="R1943" t="str">
        <f t="shared" si="91"/>
        <v>Tertile 1</v>
      </c>
      <c r="S1943" t="str">
        <f t="shared" si="92"/>
        <v>Risky</v>
      </c>
    </row>
    <row r="1944" spans="1:19" x14ac:dyDescent="0.35">
      <c r="A1944" t="s">
        <v>3323</v>
      </c>
      <c r="B1944" s="1">
        <v>44673</v>
      </c>
      <c r="C1944" s="5" t="str">
        <f t="shared" si="90"/>
        <v>04</v>
      </c>
      <c r="D1944" t="s">
        <v>313</v>
      </c>
      <c r="E1944" t="s">
        <v>86</v>
      </c>
      <c r="F1944">
        <v>340000</v>
      </c>
      <c r="G1944" t="s">
        <v>29</v>
      </c>
      <c r="H1944" t="s">
        <v>108</v>
      </c>
      <c r="I1944" t="s">
        <v>109</v>
      </c>
      <c r="J1944" t="s">
        <v>21</v>
      </c>
      <c r="K1944" t="s">
        <v>22</v>
      </c>
      <c r="L1944" t="s">
        <v>41</v>
      </c>
      <c r="M1944">
        <v>19000</v>
      </c>
      <c r="N1944" t="s">
        <v>32</v>
      </c>
      <c r="O1944" t="s">
        <v>110</v>
      </c>
      <c r="P1944">
        <v>6323084</v>
      </c>
      <c r="Q1944" t="s">
        <v>67</v>
      </c>
      <c r="R1944" t="str">
        <f t="shared" si="91"/>
        <v>Tertile 1</v>
      </c>
      <c r="S1944" t="str">
        <f t="shared" si="92"/>
        <v>Risky</v>
      </c>
    </row>
    <row r="1945" spans="1:19" x14ac:dyDescent="0.35">
      <c r="A1945" t="s">
        <v>3320</v>
      </c>
      <c r="B1945" s="1">
        <v>44673</v>
      </c>
      <c r="C1945" s="5" t="str">
        <f t="shared" si="90"/>
        <v>04</v>
      </c>
      <c r="D1945" t="s">
        <v>1067</v>
      </c>
      <c r="E1945" t="s">
        <v>17</v>
      </c>
      <c r="F1945">
        <v>395000</v>
      </c>
      <c r="G1945" t="s">
        <v>90</v>
      </c>
      <c r="H1945" t="s">
        <v>48</v>
      </c>
      <c r="I1945" t="s">
        <v>538</v>
      </c>
      <c r="J1945" t="s">
        <v>39</v>
      </c>
      <c r="K1945" t="s">
        <v>40</v>
      </c>
      <c r="L1945" t="s">
        <v>23</v>
      </c>
      <c r="M1945">
        <v>85000</v>
      </c>
      <c r="N1945" t="s">
        <v>72</v>
      </c>
      <c r="O1945" t="s">
        <v>59</v>
      </c>
      <c r="P1945">
        <v>8480853</v>
      </c>
      <c r="Q1945" t="s">
        <v>73</v>
      </c>
      <c r="R1945" t="str">
        <f t="shared" si="91"/>
        <v>Tertile 1</v>
      </c>
      <c r="S1945" t="str">
        <f t="shared" si="92"/>
        <v>Risky</v>
      </c>
    </row>
    <row r="1946" spans="1:19" x14ac:dyDescent="0.35">
      <c r="A1946" t="s">
        <v>3317</v>
      </c>
      <c r="B1946" s="1">
        <v>44673</v>
      </c>
      <c r="C1946" s="5" t="str">
        <f t="shared" si="90"/>
        <v>04</v>
      </c>
      <c r="D1946" t="s">
        <v>1149</v>
      </c>
      <c r="E1946" t="s">
        <v>17</v>
      </c>
      <c r="F1946">
        <v>545000</v>
      </c>
      <c r="G1946" t="s">
        <v>137</v>
      </c>
      <c r="H1946" t="s">
        <v>167</v>
      </c>
      <c r="I1946" t="s">
        <v>168</v>
      </c>
      <c r="J1946" t="s">
        <v>39</v>
      </c>
      <c r="K1946" t="s">
        <v>40</v>
      </c>
      <c r="L1946" t="s">
        <v>41</v>
      </c>
      <c r="M1946">
        <v>49000</v>
      </c>
      <c r="N1946" t="s">
        <v>24</v>
      </c>
      <c r="O1946" t="s">
        <v>59</v>
      </c>
      <c r="P1946">
        <v>7190799</v>
      </c>
      <c r="Q1946" t="s">
        <v>26</v>
      </c>
      <c r="R1946" t="str">
        <f t="shared" si="91"/>
        <v>Tertile 1</v>
      </c>
      <c r="S1946" t="str">
        <f t="shared" si="92"/>
        <v>Risky</v>
      </c>
    </row>
    <row r="1947" spans="1:19" x14ac:dyDescent="0.35">
      <c r="A1947" t="s">
        <v>3315</v>
      </c>
      <c r="B1947" s="1">
        <v>44673</v>
      </c>
      <c r="C1947" s="5" t="str">
        <f t="shared" si="90"/>
        <v>04</v>
      </c>
      <c r="D1947" t="s">
        <v>3316</v>
      </c>
      <c r="E1947" t="s">
        <v>86</v>
      </c>
      <c r="F1947">
        <v>1070000</v>
      </c>
      <c r="G1947" t="s">
        <v>147</v>
      </c>
      <c r="H1947" t="s">
        <v>216</v>
      </c>
      <c r="I1947" t="s">
        <v>217</v>
      </c>
      <c r="J1947" t="s">
        <v>39</v>
      </c>
      <c r="K1947" t="s">
        <v>40</v>
      </c>
      <c r="L1947" t="s">
        <v>23</v>
      </c>
      <c r="M1947">
        <v>36000</v>
      </c>
      <c r="N1947" t="s">
        <v>58</v>
      </c>
      <c r="O1947" t="s">
        <v>59</v>
      </c>
      <c r="P1947">
        <v>7891997</v>
      </c>
      <c r="Q1947" t="s">
        <v>60</v>
      </c>
      <c r="R1947" t="str">
        <f t="shared" si="91"/>
        <v>Tertile 3</v>
      </c>
      <c r="S1947" t="str">
        <f t="shared" si="92"/>
        <v>Eligible</v>
      </c>
    </row>
    <row r="1948" spans="1:19" x14ac:dyDescent="0.35">
      <c r="A1948" t="s">
        <v>3314</v>
      </c>
      <c r="B1948" s="1">
        <v>44673</v>
      </c>
      <c r="C1948" s="5" t="str">
        <f t="shared" si="90"/>
        <v>04</v>
      </c>
      <c r="D1948" t="s">
        <v>1450</v>
      </c>
      <c r="E1948" t="s">
        <v>17</v>
      </c>
      <c r="F1948">
        <v>1290000</v>
      </c>
      <c r="G1948" t="s">
        <v>142</v>
      </c>
      <c r="H1948" t="s">
        <v>369</v>
      </c>
      <c r="I1948" t="s">
        <v>411</v>
      </c>
      <c r="J1948" t="s">
        <v>21</v>
      </c>
      <c r="K1948" t="s">
        <v>22</v>
      </c>
      <c r="L1948" t="s">
        <v>23</v>
      </c>
      <c r="M1948">
        <v>12000</v>
      </c>
      <c r="N1948" t="s">
        <v>51</v>
      </c>
      <c r="O1948" t="s">
        <v>59</v>
      </c>
      <c r="P1948">
        <v>8471024</v>
      </c>
      <c r="Q1948" t="s">
        <v>52</v>
      </c>
      <c r="R1948" t="str">
        <f t="shared" si="91"/>
        <v>Tertile 3</v>
      </c>
      <c r="S1948" t="str">
        <f t="shared" si="92"/>
        <v>Eligible</v>
      </c>
    </row>
    <row r="1949" spans="1:19" x14ac:dyDescent="0.35">
      <c r="A1949" t="s">
        <v>3321</v>
      </c>
      <c r="B1949" s="1">
        <v>44673</v>
      </c>
      <c r="C1949" s="5" t="str">
        <f t="shared" si="90"/>
        <v>04</v>
      </c>
      <c r="D1949" t="s">
        <v>3322</v>
      </c>
      <c r="E1949" t="s">
        <v>17</v>
      </c>
      <c r="F1949">
        <v>1455000</v>
      </c>
      <c r="G1949" t="s">
        <v>18</v>
      </c>
      <c r="H1949" t="s">
        <v>113</v>
      </c>
      <c r="I1949" t="s">
        <v>395</v>
      </c>
      <c r="J1949" t="s">
        <v>21</v>
      </c>
      <c r="K1949" t="s">
        <v>22</v>
      </c>
      <c r="L1949" t="s">
        <v>50</v>
      </c>
      <c r="M1949">
        <v>19500</v>
      </c>
      <c r="N1949" t="s">
        <v>24</v>
      </c>
      <c r="O1949" t="s">
        <v>25</v>
      </c>
      <c r="P1949">
        <v>8013565</v>
      </c>
      <c r="Q1949" t="s">
        <v>60</v>
      </c>
      <c r="R1949" t="str">
        <f t="shared" si="91"/>
        <v>Tertile 3</v>
      </c>
      <c r="S1949" t="str">
        <f t="shared" si="92"/>
        <v>Eligible</v>
      </c>
    </row>
    <row r="1950" spans="1:19" x14ac:dyDescent="0.35">
      <c r="A1950" t="s">
        <v>3312</v>
      </c>
      <c r="B1950" s="1">
        <v>44673</v>
      </c>
      <c r="C1950" s="5" t="str">
        <f t="shared" si="90"/>
        <v>04</v>
      </c>
      <c r="D1950" t="s">
        <v>3313</v>
      </c>
      <c r="E1950" t="s">
        <v>17</v>
      </c>
      <c r="F1950">
        <v>1525000</v>
      </c>
      <c r="G1950" t="s">
        <v>160</v>
      </c>
      <c r="H1950" t="s">
        <v>19</v>
      </c>
      <c r="I1950" t="s">
        <v>380</v>
      </c>
      <c r="J1950" t="s">
        <v>21</v>
      </c>
      <c r="K1950" t="s">
        <v>22</v>
      </c>
      <c r="L1950" t="s">
        <v>41</v>
      </c>
      <c r="M1950">
        <v>41500</v>
      </c>
      <c r="N1950" t="s">
        <v>58</v>
      </c>
      <c r="O1950" t="s">
        <v>59</v>
      </c>
      <c r="P1950">
        <v>6763223</v>
      </c>
      <c r="Q1950" t="s">
        <v>60</v>
      </c>
      <c r="R1950" t="str">
        <f t="shared" si="91"/>
        <v>Tertile 3</v>
      </c>
      <c r="S1950" t="str">
        <f t="shared" si="92"/>
        <v>Eligible</v>
      </c>
    </row>
    <row r="1951" spans="1:19" x14ac:dyDescent="0.35">
      <c r="A1951" t="s">
        <v>3311</v>
      </c>
      <c r="B1951" s="1">
        <v>44673</v>
      </c>
      <c r="C1951" s="5" t="str">
        <f t="shared" si="90"/>
        <v>04</v>
      </c>
      <c r="D1951" t="s">
        <v>895</v>
      </c>
      <c r="E1951" t="s">
        <v>86</v>
      </c>
      <c r="F1951">
        <v>1930000</v>
      </c>
      <c r="G1951" t="s">
        <v>295</v>
      </c>
      <c r="H1951" t="s">
        <v>64</v>
      </c>
      <c r="I1951" t="s">
        <v>65</v>
      </c>
      <c r="J1951" t="s">
        <v>21</v>
      </c>
      <c r="K1951" t="s">
        <v>22</v>
      </c>
      <c r="L1951" t="s">
        <v>50</v>
      </c>
      <c r="M1951">
        <v>21000</v>
      </c>
      <c r="N1951" t="s">
        <v>51</v>
      </c>
      <c r="O1951" t="s">
        <v>59</v>
      </c>
      <c r="P1951">
        <v>7135325</v>
      </c>
      <c r="Q1951" t="s">
        <v>52</v>
      </c>
      <c r="R1951" t="str">
        <f t="shared" si="91"/>
        <v>Tertile 3</v>
      </c>
      <c r="S1951" t="str">
        <f t="shared" si="92"/>
        <v>Eligible</v>
      </c>
    </row>
    <row r="1952" spans="1:19" x14ac:dyDescent="0.35">
      <c r="A1952" t="s">
        <v>3324</v>
      </c>
      <c r="B1952" s="1">
        <v>44675</v>
      </c>
      <c r="C1952" s="5" t="str">
        <f t="shared" si="90"/>
        <v>04</v>
      </c>
      <c r="D1952" t="s">
        <v>1033</v>
      </c>
      <c r="E1952" t="s">
        <v>17</v>
      </c>
      <c r="F1952">
        <v>13500</v>
      </c>
      <c r="G1952" t="s">
        <v>80</v>
      </c>
      <c r="H1952" t="s">
        <v>187</v>
      </c>
      <c r="I1952" t="s">
        <v>249</v>
      </c>
      <c r="J1952" t="s">
        <v>39</v>
      </c>
      <c r="K1952" t="s">
        <v>40</v>
      </c>
      <c r="L1952" t="s">
        <v>23</v>
      </c>
      <c r="M1952">
        <v>17000</v>
      </c>
      <c r="N1952" t="s">
        <v>66</v>
      </c>
      <c r="O1952" t="s">
        <v>59</v>
      </c>
      <c r="P1952">
        <v>6769955</v>
      </c>
      <c r="Q1952" t="s">
        <v>67</v>
      </c>
      <c r="R1952" t="str">
        <f t="shared" si="91"/>
        <v>Tertile 1</v>
      </c>
      <c r="S1952" t="str">
        <f t="shared" si="92"/>
        <v>Risky</v>
      </c>
    </row>
    <row r="1953" spans="1:19" x14ac:dyDescent="0.35">
      <c r="A1953" t="s">
        <v>3328</v>
      </c>
      <c r="B1953" s="1">
        <v>44675</v>
      </c>
      <c r="C1953" s="5" t="str">
        <f t="shared" si="90"/>
        <v>04</v>
      </c>
      <c r="D1953" t="s">
        <v>1838</v>
      </c>
      <c r="E1953" t="s">
        <v>86</v>
      </c>
      <c r="F1953">
        <v>13500</v>
      </c>
      <c r="G1953" t="s">
        <v>142</v>
      </c>
      <c r="H1953" t="s">
        <v>30</v>
      </c>
      <c r="I1953" t="s">
        <v>920</v>
      </c>
      <c r="J1953" t="s">
        <v>21</v>
      </c>
      <c r="K1953" t="s">
        <v>22</v>
      </c>
      <c r="L1953" t="s">
        <v>50</v>
      </c>
      <c r="M1953">
        <v>38001</v>
      </c>
      <c r="N1953" t="s">
        <v>51</v>
      </c>
      <c r="O1953" t="s">
        <v>83</v>
      </c>
      <c r="P1953">
        <v>8381163</v>
      </c>
      <c r="Q1953" t="s">
        <v>52</v>
      </c>
      <c r="R1953" t="str">
        <f t="shared" si="91"/>
        <v>Tertile 1</v>
      </c>
      <c r="S1953" t="str">
        <f t="shared" si="92"/>
        <v>Risky</v>
      </c>
    </row>
    <row r="1954" spans="1:19" x14ac:dyDescent="0.35">
      <c r="A1954" t="s">
        <v>3329</v>
      </c>
      <c r="B1954" s="1">
        <v>44675</v>
      </c>
      <c r="C1954" s="5" t="str">
        <f t="shared" si="90"/>
        <v>04</v>
      </c>
      <c r="D1954" t="s">
        <v>3330</v>
      </c>
      <c r="E1954" t="s">
        <v>86</v>
      </c>
      <c r="F1954">
        <v>783000</v>
      </c>
      <c r="G1954" t="s">
        <v>36</v>
      </c>
      <c r="H1954" t="s">
        <v>369</v>
      </c>
      <c r="I1954" t="s">
        <v>810</v>
      </c>
      <c r="J1954" t="s">
        <v>39</v>
      </c>
      <c r="K1954" t="s">
        <v>40</v>
      </c>
      <c r="L1954" t="s">
        <v>50</v>
      </c>
      <c r="M1954">
        <v>54000</v>
      </c>
      <c r="N1954" t="s">
        <v>42</v>
      </c>
      <c r="O1954" t="s">
        <v>25</v>
      </c>
      <c r="P1954">
        <v>6796516</v>
      </c>
      <c r="Q1954" t="s">
        <v>73</v>
      </c>
      <c r="R1954" t="str">
        <f t="shared" si="91"/>
        <v>Tertile 2</v>
      </c>
      <c r="S1954" t="str">
        <f t="shared" si="92"/>
        <v>Eligible</v>
      </c>
    </row>
    <row r="1955" spans="1:19" x14ac:dyDescent="0.35">
      <c r="A1955" t="s">
        <v>3325</v>
      </c>
      <c r="B1955" s="1">
        <v>44675</v>
      </c>
      <c r="C1955" s="5" t="str">
        <f t="shared" si="90"/>
        <v>04</v>
      </c>
      <c r="D1955" t="s">
        <v>3326</v>
      </c>
      <c r="E1955" t="s">
        <v>17</v>
      </c>
      <c r="F1955">
        <v>825000</v>
      </c>
      <c r="G1955" t="s">
        <v>152</v>
      </c>
      <c r="H1955" t="s">
        <v>167</v>
      </c>
      <c r="I1955" t="s">
        <v>561</v>
      </c>
      <c r="J1955" t="s">
        <v>39</v>
      </c>
      <c r="K1955" t="s">
        <v>40</v>
      </c>
      <c r="L1955" t="s">
        <v>50</v>
      </c>
      <c r="M1955">
        <v>14000</v>
      </c>
      <c r="N1955" t="s">
        <v>66</v>
      </c>
      <c r="O1955" t="s">
        <v>110</v>
      </c>
      <c r="P1955">
        <v>8750897</v>
      </c>
      <c r="Q1955" t="s">
        <v>67</v>
      </c>
      <c r="R1955" t="str">
        <f t="shared" si="91"/>
        <v>Tertile 2</v>
      </c>
      <c r="S1955" t="str">
        <f t="shared" si="92"/>
        <v>Eligible</v>
      </c>
    </row>
    <row r="1956" spans="1:19" x14ac:dyDescent="0.35">
      <c r="A1956" t="s">
        <v>3327</v>
      </c>
      <c r="B1956" s="1">
        <v>44675</v>
      </c>
      <c r="C1956" s="5" t="str">
        <f t="shared" si="90"/>
        <v>04</v>
      </c>
      <c r="D1956" t="s">
        <v>1153</v>
      </c>
      <c r="E1956" t="s">
        <v>17</v>
      </c>
      <c r="F1956">
        <v>1205000</v>
      </c>
      <c r="G1956" t="s">
        <v>195</v>
      </c>
      <c r="H1956" t="s">
        <v>37</v>
      </c>
      <c r="I1956" t="s">
        <v>1210</v>
      </c>
      <c r="J1956" t="s">
        <v>21</v>
      </c>
      <c r="K1956" t="s">
        <v>22</v>
      </c>
      <c r="L1956" t="s">
        <v>50</v>
      </c>
      <c r="M1956">
        <v>75500</v>
      </c>
      <c r="N1956" t="s">
        <v>42</v>
      </c>
      <c r="O1956" t="s">
        <v>59</v>
      </c>
      <c r="P1956">
        <v>7986450</v>
      </c>
      <c r="Q1956" t="s">
        <v>44</v>
      </c>
      <c r="R1956" t="str">
        <f t="shared" si="91"/>
        <v>Tertile 3</v>
      </c>
      <c r="S1956" t="str">
        <f t="shared" si="92"/>
        <v>Eligible</v>
      </c>
    </row>
    <row r="1957" spans="1:19" x14ac:dyDescent="0.35">
      <c r="A1957" t="s">
        <v>3335</v>
      </c>
      <c r="B1957" s="1">
        <v>44676</v>
      </c>
      <c r="C1957" s="5" t="str">
        <f t="shared" si="90"/>
        <v>04</v>
      </c>
      <c r="D1957" t="s">
        <v>1039</v>
      </c>
      <c r="E1957" t="s">
        <v>17</v>
      </c>
      <c r="F1957">
        <v>13500</v>
      </c>
      <c r="G1957" t="s">
        <v>103</v>
      </c>
      <c r="H1957" t="s">
        <v>113</v>
      </c>
      <c r="I1957" t="s">
        <v>114</v>
      </c>
      <c r="J1957" t="s">
        <v>21</v>
      </c>
      <c r="K1957" t="s">
        <v>22</v>
      </c>
      <c r="L1957" t="s">
        <v>23</v>
      </c>
      <c r="M1957">
        <v>22000</v>
      </c>
      <c r="N1957" t="s">
        <v>42</v>
      </c>
      <c r="O1957" t="s">
        <v>25</v>
      </c>
      <c r="P1957">
        <v>6814712</v>
      </c>
      <c r="Q1957" t="s">
        <v>44</v>
      </c>
      <c r="R1957" t="str">
        <f t="shared" si="91"/>
        <v>Tertile 1</v>
      </c>
      <c r="S1957" t="str">
        <f t="shared" si="92"/>
        <v>Risky</v>
      </c>
    </row>
    <row r="1958" spans="1:19" x14ac:dyDescent="0.35">
      <c r="A1958" t="s">
        <v>3336</v>
      </c>
      <c r="B1958" s="1">
        <v>44676</v>
      </c>
      <c r="C1958" s="5" t="str">
        <f t="shared" si="90"/>
        <v>04</v>
      </c>
      <c r="D1958" t="s">
        <v>1041</v>
      </c>
      <c r="E1958" t="s">
        <v>17</v>
      </c>
      <c r="F1958">
        <v>13500</v>
      </c>
      <c r="G1958" t="s">
        <v>142</v>
      </c>
      <c r="H1958" t="s">
        <v>187</v>
      </c>
      <c r="I1958" t="s">
        <v>554</v>
      </c>
      <c r="J1958" t="s">
        <v>39</v>
      </c>
      <c r="K1958" t="s">
        <v>40</v>
      </c>
      <c r="L1958" t="s">
        <v>23</v>
      </c>
      <c r="M1958">
        <v>22000</v>
      </c>
      <c r="N1958" t="s">
        <v>51</v>
      </c>
      <c r="O1958" t="s">
        <v>25</v>
      </c>
      <c r="P1958">
        <v>8096765</v>
      </c>
      <c r="Q1958" t="s">
        <v>52</v>
      </c>
      <c r="R1958" t="str">
        <f t="shared" si="91"/>
        <v>Tertile 1</v>
      </c>
      <c r="S1958" t="str">
        <f t="shared" si="92"/>
        <v>Risky</v>
      </c>
    </row>
    <row r="1959" spans="1:19" x14ac:dyDescent="0.35">
      <c r="A1959" t="s">
        <v>3337</v>
      </c>
      <c r="B1959" s="1">
        <v>44676</v>
      </c>
      <c r="C1959" s="5" t="str">
        <f t="shared" si="90"/>
        <v>04</v>
      </c>
      <c r="D1959" t="s">
        <v>1077</v>
      </c>
      <c r="E1959" t="s">
        <v>17</v>
      </c>
      <c r="F1959">
        <v>13500</v>
      </c>
      <c r="G1959" t="s">
        <v>147</v>
      </c>
      <c r="H1959" t="s">
        <v>167</v>
      </c>
      <c r="I1959" t="s">
        <v>603</v>
      </c>
      <c r="J1959" t="s">
        <v>21</v>
      </c>
      <c r="K1959" t="s">
        <v>22</v>
      </c>
      <c r="L1959" t="s">
        <v>23</v>
      </c>
      <c r="M1959">
        <v>33000</v>
      </c>
      <c r="N1959" t="s">
        <v>58</v>
      </c>
      <c r="O1959" t="s">
        <v>25</v>
      </c>
      <c r="P1959">
        <v>8010489</v>
      </c>
      <c r="Q1959" t="s">
        <v>60</v>
      </c>
      <c r="R1959" t="str">
        <f t="shared" si="91"/>
        <v>Tertile 1</v>
      </c>
      <c r="S1959" t="str">
        <f t="shared" si="92"/>
        <v>Risky</v>
      </c>
    </row>
    <row r="1960" spans="1:19" x14ac:dyDescent="0.35">
      <c r="A1960" t="s">
        <v>3338</v>
      </c>
      <c r="B1960" s="1">
        <v>44676</v>
      </c>
      <c r="C1960" s="5" t="str">
        <f t="shared" si="90"/>
        <v>04</v>
      </c>
      <c r="D1960" t="s">
        <v>1085</v>
      </c>
      <c r="E1960" t="s">
        <v>86</v>
      </c>
      <c r="F1960">
        <v>13500</v>
      </c>
      <c r="G1960" t="s">
        <v>152</v>
      </c>
      <c r="H1960" t="s">
        <v>319</v>
      </c>
      <c r="I1960" t="s">
        <v>471</v>
      </c>
      <c r="J1960" t="s">
        <v>21</v>
      </c>
      <c r="K1960" t="s">
        <v>22</v>
      </c>
      <c r="L1960" t="s">
        <v>50</v>
      </c>
      <c r="M1960">
        <v>45000</v>
      </c>
      <c r="N1960" t="s">
        <v>66</v>
      </c>
      <c r="O1960" t="s">
        <v>25</v>
      </c>
      <c r="P1960">
        <v>6943845</v>
      </c>
      <c r="Q1960" t="s">
        <v>67</v>
      </c>
      <c r="R1960" t="str">
        <f t="shared" si="91"/>
        <v>Tertile 1</v>
      </c>
      <c r="S1960" t="str">
        <f t="shared" si="92"/>
        <v>Risky</v>
      </c>
    </row>
    <row r="1961" spans="1:19" x14ac:dyDescent="0.35">
      <c r="A1961" t="s">
        <v>3339</v>
      </c>
      <c r="B1961" s="1">
        <v>44676</v>
      </c>
      <c r="C1961" s="5" t="str">
        <f t="shared" si="90"/>
        <v>04</v>
      </c>
      <c r="D1961" t="s">
        <v>1941</v>
      </c>
      <c r="E1961" t="s">
        <v>17</v>
      </c>
      <c r="F1961">
        <v>13500</v>
      </c>
      <c r="G1961" t="s">
        <v>76</v>
      </c>
      <c r="H1961" t="s">
        <v>30</v>
      </c>
      <c r="I1961" t="s">
        <v>153</v>
      </c>
      <c r="J1961" t="s">
        <v>21</v>
      </c>
      <c r="K1961" t="s">
        <v>22</v>
      </c>
      <c r="L1961" t="s">
        <v>41</v>
      </c>
      <c r="M1961">
        <v>23000</v>
      </c>
      <c r="N1961" t="s">
        <v>72</v>
      </c>
      <c r="O1961" t="s">
        <v>25</v>
      </c>
      <c r="P1961">
        <v>7185185</v>
      </c>
      <c r="Q1961" t="s">
        <v>73</v>
      </c>
      <c r="R1961" t="str">
        <f t="shared" si="91"/>
        <v>Tertile 1</v>
      </c>
      <c r="S1961" t="str">
        <f t="shared" si="92"/>
        <v>Risky</v>
      </c>
    </row>
    <row r="1962" spans="1:19" x14ac:dyDescent="0.35">
      <c r="A1962" t="s">
        <v>3340</v>
      </c>
      <c r="B1962" s="1">
        <v>44676</v>
      </c>
      <c r="C1962" s="5" t="str">
        <f t="shared" si="90"/>
        <v>04</v>
      </c>
      <c r="D1962" t="s">
        <v>893</v>
      </c>
      <c r="E1962" t="s">
        <v>17</v>
      </c>
      <c r="F1962">
        <v>13500</v>
      </c>
      <c r="G1962" t="s">
        <v>166</v>
      </c>
      <c r="H1962" t="s">
        <v>30</v>
      </c>
      <c r="I1962" t="s">
        <v>347</v>
      </c>
      <c r="J1962" t="s">
        <v>39</v>
      </c>
      <c r="K1962" t="s">
        <v>40</v>
      </c>
      <c r="L1962" t="s">
        <v>50</v>
      </c>
      <c r="M1962">
        <v>16000</v>
      </c>
      <c r="N1962" t="s">
        <v>24</v>
      </c>
      <c r="O1962" t="s">
        <v>83</v>
      </c>
      <c r="P1962">
        <v>8719001</v>
      </c>
      <c r="Q1962" t="s">
        <v>26</v>
      </c>
      <c r="R1962" t="str">
        <f t="shared" si="91"/>
        <v>Tertile 1</v>
      </c>
      <c r="S1962" t="str">
        <f t="shared" si="92"/>
        <v>Risky</v>
      </c>
    </row>
    <row r="1963" spans="1:19" x14ac:dyDescent="0.35">
      <c r="A1963" t="s">
        <v>3341</v>
      </c>
      <c r="B1963" s="1">
        <v>44676</v>
      </c>
      <c r="C1963" s="5" t="str">
        <f t="shared" si="90"/>
        <v>04</v>
      </c>
      <c r="D1963" t="s">
        <v>1945</v>
      </c>
      <c r="E1963" t="s">
        <v>17</v>
      </c>
      <c r="F1963">
        <v>13500</v>
      </c>
      <c r="G1963" t="s">
        <v>29</v>
      </c>
      <c r="H1963" t="s">
        <v>174</v>
      </c>
      <c r="I1963" t="s">
        <v>579</v>
      </c>
      <c r="J1963" t="s">
        <v>21</v>
      </c>
      <c r="K1963" t="s">
        <v>22</v>
      </c>
      <c r="L1963" t="s">
        <v>41</v>
      </c>
      <c r="M1963">
        <v>14000</v>
      </c>
      <c r="N1963" t="s">
        <v>32</v>
      </c>
      <c r="O1963" t="s">
        <v>25</v>
      </c>
      <c r="P1963">
        <v>6284832</v>
      </c>
      <c r="Q1963" t="s">
        <v>33</v>
      </c>
      <c r="R1963" t="str">
        <f t="shared" si="91"/>
        <v>Tertile 1</v>
      </c>
      <c r="S1963" t="str">
        <f t="shared" si="92"/>
        <v>Risky</v>
      </c>
    </row>
    <row r="1964" spans="1:19" x14ac:dyDescent="0.35">
      <c r="A1964" t="s">
        <v>3352</v>
      </c>
      <c r="B1964" s="1">
        <v>44676</v>
      </c>
      <c r="C1964" s="5" t="str">
        <f t="shared" si="90"/>
        <v>04</v>
      </c>
      <c r="D1964" t="s">
        <v>1159</v>
      </c>
      <c r="E1964" t="s">
        <v>17</v>
      </c>
      <c r="F1964">
        <v>13500</v>
      </c>
      <c r="G1964" t="s">
        <v>268</v>
      </c>
      <c r="H1964" t="s">
        <v>138</v>
      </c>
      <c r="I1964" t="s">
        <v>269</v>
      </c>
      <c r="J1964" t="s">
        <v>39</v>
      </c>
      <c r="K1964" t="s">
        <v>40</v>
      </c>
      <c r="L1964" t="s">
        <v>23</v>
      </c>
      <c r="M1964">
        <v>85000</v>
      </c>
      <c r="N1964" t="s">
        <v>24</v>
      </c>
      <c r="O1964" t="s">
        <v>25</v>
      </c>
      <c r="P1964">
        <v>8531461</v>
      </c>
      <c r="Q1964" t="s">
        <v>26</v>
      </c>
      <c r="R1964" t="str">
        <f t="shared" si="91"/>
        <v>Tertile 1</v>
      </c>
      <c r="S1964" t="str">
        <f t="shared" si="92"/>
        <v>Risky</v>
      </c>
    </row>
    <row r="1965" spans="1:19" x14ac:dyDescent="0.35">
      <c r="A1965" t="s">
        <v>3362</v>
      </c>
      <c r="B1965" s="1">
        <v>44676</v>
      </c>
      <c r="C1965" s="5" t="str">
        <f t="shared" si="90"/>
        <v>04</v>
      </c>
      <c r="D1965" t="s">
        <v>1022</v>
      </c>
      <c r="E1965" t="s">
        <v>17</v>
      </c>
      <c r="F1965">
        <v>13500</v>
      </c>
      <c r="G1965" t="s">
        <v>18</v>
      </c>
      <c r="H1965" t="s">
        <v>64</v>
      </c>
      <c r="I1965" t="s">
        <v>65</v>
      </c>
      <c r="J1965" t="s">
        <v>39</v>
      </c>
      <c r="K1965" t="s">
        <v>40</v>
      </c>
      <c r="L1965" t="s">
        <v>23</v>
      </c>
      <c r="M1965">
        <v>22000</v>
      </c>
      <c r="N1965" t="s">
        <v>24</v>
      </c>
      <c r="O1965" t="s">
        <v>59</v>
      </c>
      <c r="P1965">
        <v>8358972</v>
      </c>
      <c r="Q1965" t="s">
        <v>26</v>
      </c>
      <c r="R1965" t="str">
        <f t="shared" si="91"/>
        <v>Tertile 1</v>
      </c>
      <c r="S1965" t="str">
        <f t="shared" si="92"/>
        <v>Risky</v>
      </c>
    </row>
    <row r="1966" spans="1:19" x14ac:dyDescent="0.35">
      <c r="A1966" t="s">
        <v>3366</v>
      </c>
      <c r="B1966" s="1">
        <v>44676</v>
      </c>
      <c r="C1966" s="5" t="str">
        <f t="shared" si="90"/>
        <v>04</v>
      </c>
      <c r="D1966" t="s">
        <v>671</v>
      </c>
      <c r="E1966" t="s">
        <v>17</v>
      </c>
      <c r="F1966">
        <v>13500</v>
      </c>
      <c r="G1966" t="s">
        <v>63</v>
      </c>
      <c r="H1966" t="s">
        <v>19</v>
      </c>
      <c r="I1966" t="s">
        <v>87</v>
      </c>
      <c r="J1966" t="s">
        <v>39</v>
      </c>
      <c r="K1966" t="s">
        <v>40</v>
      </c>
      <c r="L1966" t="s">
        <v>23</v>
      </c>
      <c r="M1966">
        <v>11000</v>
      </c>
      <c r="N1966" t="s">
        <v>66</v>
      </c>
      <c r="O1966" t="s">
        <v>43</v>
      </c>
      <c r="P1966">
        <v>7354490</v>
      </c>
      <c r="Q1966" t="s">
        <v>44</v>
      </c>
      <c r="R1966" t="str">
        <f t="shared" si="91"/>
        <v>Tertile 1</v>
      </c>
      <c r="S1966" t="str">
        <f t="shared" si="92"/>
        <v>Risky</v>
      </c>
    </row>
    <row r="1967" spans="1:19" x14ac:dyDescent="0.35">
      <c r="A1967" t="s">
        <v>3360</v>
      </c>
      <c r="B1967" s="1">
        <v>44676</v>
      </c>
      <c r="C1967" s="5" t="str">
        <f t="shared" si="90"/>
        <v>04</v>
      </c>
      <c r="D1967" t="s">
        <v>848</v>
      </c>
      <c r="E1967" t="s">
        <v>86</v>
      </c>
      <c r="F1967">
        <v>335000</v>
      </c>
      <c r="G1967" t="s">
        <v>152</v>
      </c>
      <c r="H1967" t="s">
        <v>81</v>
      </c>
      <c r="I1967" t="s">
        <v>403</v>
      </c>
      <c r="J1967" t="s">
        <v>39</v>
      </c>
      <c r="K1967" t="s">
        <v>40</v>
      </c>
      <c r="L1967" t="s">
        <v>50</v>
      </c>
      <c r="M1967">
        <v>14000</v>
      </c>
      <c r="N1967" t="s">
        <v>66</v>
      </c>
      <c r="O1967" t="s">
        <v>25</v>
      </c>
      <c r="P1967">
        <v>8557185</v>
      </c>
      <c r="Q1967" t="s">
        <v>67</v>
      </c>
      <c r="R1967" t="str">
        <f t="shared" si="91"/>
        <v>Tertile 1</v>
      </c>
      <c r="S1967" t="str">
        <f t="shared" si="92"/>
        <v>Risky</v>
      </c>
    </row>
    <row r="1968" spans="1:19" x14ac:dyDescent="0.35">
      <c r="A1968" t="s">
        <v>3363</v>
      </c>
      <c r="B1968" s="1">
        <v>44676</v>
      </c>
      <c r="C1968" s="5" t="str">
        <f t="shared" si="90"/>
        <v>04</v>
      </c>
      <c r="D1968" t="s">
        <v>376</v>
      </c>
      <c r="E1968" t="s">
        <v>86</v>
      </c>
      <c r="F1968">
        <v>350000</v>
      </c>
      <c r="G1968" t="s">
        <v>47</v>
      </c>
      <c r="H1968" t="s">
        <v>81</v>
      </c>
      <c r="I1968" t="s">
        <v>323</v>
      </c>
      <c r="J1968" t="s">
        <v>39</v>
      </c>
      <c r="K1968" t="s">
        <v>40</v>
      </c>
      <c r="L1968" t="s">
        <v>50</v>
      </c>
      <c r="M1968">
        <v>22000</v>
      </c>
      <c r="N1968" t="s">
        <v>51</v>
      </c>
      <c r="O1968" t="s">
        <v>25</v>
      </c>
      <c r="P1968">
        <v>7755147</v>
      </c>
      <c r="Q1968" t="s">
        <v>26</v>
      </c>
      <c r="R1968" t="str">
        <f t="shared" si="91"/>
        <v>Tertile 1</v>
      </c>
      <c r="S1968" t="str">
        <f t="shared" si="92"/>
        <v>Risky</v>
      </c>
    </row>
    <row r="1969" spans="1:19" x14ac:dyDescent="0.35">
      <c r="A1969" t="s">
        <v>3359</v>
      </c>
      <c r="B1969" s="1">
        <v>44676</v>
      </c>
      <c r="C1969" s="5" t="str">
        <f t="shared" si="90"/>
        <v>04</v>
      </c>
      <c r="D1969" t="s">
        <v>876</v>
      </c>
      <c r="E1969" t="s">
        <v>17</v>
      </c>
      <c r="F1969">
        <v>426000</v>
      </c>
      <c r="G1969" t="s">
        <v>90</v>
      </c>
      <c r="H1969" t="s">
        <v>369</v>
      </c>
      <c r="I1969" t="s">
        <v>370</v>
      </c>
      <c r="J1969" t="s">
        <v>21</v>
      </c>
      <c r="K1969" t="s">
        <v>22</v>
      </c>
      <c r="L1969" t="s">
        <v>50</v>
      </c>
      <c r="M1969">
        <v>27001</v>
      </c>
      <c r="N1969" t="s">
        <v>72</v>
      </c>
      <c r="O1969" t="s">
        <v>83</v>
      </c>
      <c r="P1969">
        <v>7237922</v>
      </c>
      <c r="Q1969" t="s">
        <v>73</v>
      </c>
      <c r="R1969" t="str">
        <f t="shared" si="91"/>
        <v>Tertile 1</v>
      </c>
      <c r="S1969" t="str">
        <f t="shared" si="92"/>
        <v>Risky</v>
      </c>
    </row>
    <row r="1970" spans="1:19" x14ac:dyDescent="0.35">
      <c r="A1970" t="s">
        <v>3369</v>
      </c>
      <c r="B1970" s="1">
        <v>44676</v>
      </c>
      <c r="C1970" s="5" t="str">
        <f t="shared" si="90"/>
        <v>04</v>
      </c>
      <c r="D1970" t="s">
        <v>676</v>
      </c>
      <c r="E1970" t="s">
        <v>17</v>
      </c>
      <c r="F1970">
        <v>529000</v>
      </c>
      <c r="G1970" t="s">
        <v>191</v>
      </c>
      <c r="H1970" t="s">
        <v>30</v>
      </c>
      <c r="I1970" t="s">
        <v>347</v>
      </c>
      <c r="J1970" t="s">
        <v>39</v>
      </c>
      <c r="K1970" t="s">
        <v>40</v>
      </c>
      <c r="L1970" t="s">
        <v>50</v>
      </c>
      <c r="M1970">
        <v>16000</v>
      </c>
      <c r="N1970" t="s">
        <v>32</v>
      </c>
      <c r="O1970" t="s">
        <v>59</v>
      </c>
      <c r="P1970">
        <v>8306772</v>
      </c>
      <c r="Q1970" t="s">
        <v>73</v>
      </c>
      <c r="R1970" t="str">
        <f t="shared" si="91"/>
        <v>Tertile 1</v>
      </c>
      <c r="S1970" t="str">
        <f t="shared" si="92"/>
        <v>Risky</v>
      </c>
    </row>
    <row r="1971" spans="1:19" x14ac:dyDescent="0.35">
      <c r="A1971" t="s">
        <v>3348</v>
      </c>
      <c r="B1971" s="1">
        <v>44676</v>
      </c>
      <c r="C1971" s="5" t="str">
        <f t="shared" si="90"/>
        <v>04</v>
      </c>
      <c r="D1971" t="s">
        <v>919</v>
      </c>
      <c r="E1971" t="s">
        <v>17</v>
      </c>
      <c r="F1971">
        <v>599900</v>
      </c>
      <c r="G1971" t="s">
        <v>244</v>
      </c>
      <c r="H1971" t="s">
        <v>30</v>
      </c>
      <c r="I1971" t="s">
        <v>570</v>
      </c>
      <c r="J1971" t="s">
        <v>21</v>
      </c>
      <c r="K1971" t="s">
        <v>22</v>
      </c>
      <c r="L1971" t="s">
        <v>41</v>
      </c>
      <c r="M1971">
        <v>31900</v>
      </c>
      <c r="N1971" t="s">
        <v>58</v>
      </c>
      <c r="O1971" t="s">
        <v>59</v>
      </c>
      <c r="P1971">
        <v>8094018</v>
      </c>
      <c r="Q1971" t="s">
        <v>60</v>
      </c>
      <c r="R1971" t="str">
        <f t="shared" si="91"/>
        <v>Tertile 2</v>
      </c>
      <c r="S1971" t="str">
        <f t="shared" si="92"/>
        <v>Risky</v>
      </c>
    </row>
    <row r="1972" spans="1:19" x14ac:dyDescent="0.35">
      <c r="A1972" t="s">
        <v>3367</v>
      </c>
      <c r="B1972" s="1">
        <v>44676</v>
      </c>
      <c r="C1972" s="5" t="str">
        <f t="shared" si="90"/>
        <v>04</v>
      </c>
      <c r="D1972" t="s">
        <v>1953</v>
      </c>
      <c r="E1972" t="s">
        <v>17</v>
      </c>
      <c r="F1972">
        <v>600000</v>
      </c>
      <c r="G1972" t="s">
        <v>70</v>
      </c>
      <c r="H1972" t="s">
        <v>94</v>
      </c>
      <c r="I1972" t="s">
        <v>95</v>
      </c>
      <c r="J1972" t="s">
        <v>39</v>
      </c>
      <c r="K1972" t="s">
        <v>40</v>
      </c>
      <c r="L1972" t="s">
        <v>41</v>
      </c>
      <c r="M1972">
        <v>11000</v>
      </c>
      <c r="N1972" t="s">
        <v>72</v>
      </c>
      <c r="O1972" t="s">
        <v>59</v>
      </c>
      <c r="P1972">
        <v>8518049</v>
      </c>
      <c r="Q1972" t="s">
        <v>52</v>
      </c>
      <c r="R1972" t="str">
        <f t="shared" si="91"/>
        <v>Tertile 2</v>
      </c>
      <c r="S1972" t="str">
        <f t="shared" si="92"/>
        <v>Risky</v>
      </c>
    </row>
    <row r="1973" spans="1:19" x14ac:dyDescent="0.35">
      <c r="A1973" t="s">
        <v>3364</v>
      </c>
      <c r="B1973" s="1">
        <v>44676</v>
      </c>
      <c r="C1973" s="5" t="str">
        <f t="shared" si="90"/>
        <v>04</v>
      </c>
      <c r="D1973" t="s">
        <v>3365</v>
      </c>
      <c r="E1973" t="s">
        <v>17</v>
      </c>
      <c r="F1973">
        <v>620000</v>
      </c>
      <c r="G1973" t="s">
        <v>55</v>
      </c>
      <c r="H1973" t="s">
        <v>303</v>
      </c>
      <c r="I1973" t="s">
        <v>532</v>
      </c>
      <c r="J1973" t="s">
        <v>39</v>
      </c>
      <c r="K1973" t="s">
        <v>40</v>
      </c>
      <c r="L1973" t="s">
        <v>41</v>
      </c>
      <c r="M1973">
        <v>82000</v>
      </c>
      <c r="N1973" t="s">
        <v>58</v>
      </c>
      <c r="O1973" t="s">
        <v>43</v>
      </c>
      <c r="P1973">
        <v>6550934</v>
      </c>
      <c r="Q1973" t="s">
        <v>33</v>
      </c>
      <c r="R1973" t="str">
        <f t="shared" si="91"/>
        <v>Tertile 2</v>
      </c>
      <c r="S1973" t="str">
        <f t="shared" si="92"/>
        <v>Risky</v>
      </c>
    </row>
    <row r="1974" spans="1:19" x14ac:dyDescent="0.35">
      <c r="A1974" t="s">
        <v>3331</v>
      </c>
      <c r="B1974" s="1">
        <v>44676</v>
      </c>
      <c r="C1974" s="5" t="str">
        <f t="shared" si="90"/>
        <v>04</v>
      </c>
      <c r="D1974" t="s">
        <v>1035</v>
      </c>
      <c r="E1974" t="s">
        <v>17</v>
      </c>
      <c r="F1974">
        <v>735000</v>
      </c>
      <c r="G1974" t="s">
        <v>90</v>
      </c>
      <c r="H1974" t="s">
        <v>167</v>
      </c>
      <c r="I1974" t="s">
        <v>168</v>
      </c>
      <c r="J1974" t="s">
        <v>21</v>
      </c>
      <c r="K1974" t="s">
        <v>22</v>
      </c>
      <c r="L1974" t="s">
        <v>50</v>
      </c>
      <c r="M1974">
        <v>18000</v>
      </c>
      <c r="N1974" t="s">
        <v>72</v>
      </c>
      <c r="O1974" t="s">
        <v>59</v>
      </c>
      <c r="P1974">
        <v>7966559</v>
      </c>
      <c r="Q1974" t="s">
        <v>73</v>
      </c>
      <c r="R1974" t="str">
        <f t="shared" si="91"/>
        <v>Tertile 2</v>
      </c>
      <c r="S1974" t="str">
        <f t="shared" si="92"/>
        <v>Risky</v>
      </c>
    </row>
    <row r="1975" spans="1:19" x14ac:dyDescent="0.35">
      <c r="A1975" t="s">
        <v>3343</v>
      </c>
      <c r="B1975" s="1">
        <v>44676</v>
      </c>
      <c r="C1975" s="5" t="str">
        <f t="shared" si="90"/>
        <v>04</v>
      </c>
      <c r="D1975" t="s">
        <v>1948</v>
      </c>
      <c r="E1975" t="s">
        <v>86</v>
      </c>
      <c r="F1975">
        <v>821000</v>
      </c>
      <c r="G1975" t="s">
        <v>47</v>
      </c>
      <c r="H1975" t="s">
        <v>303</v>
      </c>
      <c r="I1975" t="s">
        <v>304</v>
      </c>
      <c r="J1975" t="s">
        <v>39</v>
      </c>
      <c r="K1975" t="s">
        <v>40</v>
      </c>
      <c r="L1975" t="s">
        <v>23</v>
      </c>
      <c r="M1975">
        <v>17000</v>
      </c>
      <c r="N1975" t="s">
        <v>51</v>
      </c>
      <c r="O1975" t="s">
        <v>59</v>
      </c>
      <c r="P1975">
        <v>8033696</v>
      </c>
      <c r="Q1975" t="s">
        <v>52</v>
      </c>
      <c r="R1975" t="str">
        <f t="shared" si="91"/>
        <v>Tertile 2</v>
      </c>
      <c r="S1975" t="str">
        <f t="shared" si="92"/>
        <v>Eligible</v>
      </c>
    </row>
    <row r="1976" spans="1:19" x14ac:dyDescent="0.35">
      <c r="A1976" t="s">
        <v>3332</v>
      </c>
      <c r="B1976" s="1">
        <v>44676</v>
      </c>
      <c r="C1976" s="5" t="str">
        <f t="shared" si="90"/>
        <v>04</v>
      </c>
      <c r="D1976" t="s">
        <v>3333</v>
      </c>
      <c r="E1976" t="s">
        <v>17</v>
      </c>
      <c r="F1976">
        <v>825000</v>
      </c>
      <c r="G1976" t="s">
        <v>166</v>
      </c>
      <c r="H1976" t="s">
        <v>319</v>
      </c>
      <c r="I1976" t="s">
        <v>478</v>
      </c>
      <c r="J1976" t="s">
        <v>21</v>
      </c>
      <c r="K1976" t="s">
        <v>22</v>
      </c>
      <c r="L1976" t="s">
        <v>41</v>
      </c>
      <c r="M1976">
        <v>12000</v>
      </c>
      <c r="N1976" t="s">
        <v>24</v>
      </c>
      <c r="O1976" t="s">
        <v>110</v>
      </c>
      <c r="P1976">
        <v>7543293</v>
      </c>
      <c r="Q1976" t="s">
        <v>26</v>
      </c>
      <c r="R1976" t="str">
        <f t="shared" si="91"/>
        <v>Tertile 2</v>
      </c>
      <c r="S1976" t="str">
        <f t="shared" si="92"/>
        <v>Eligible</v>
      </c>
    </row>
    <row r="1977" spans="1:19" x14ac:dyDescent="0.35">
      <c r="A1977" t="s">
        <v>3347</v>
      </c>
      <c r="B1977" s="1">
        <v>44676</v>
      </c>
      <c r="C1977" s="5" t="str">
        <f t="shared" si="90"/>
        <v>04</v>
      </c>
      <c r="D1977" t="s">
        <v>1297</v>
      </c>
      <c r="E1977" t="s">
        <v>17</v>
      </c>
      <c r="F1977">
        <v>860000</v>
      </c>
      <c r="G1977" t="s">
        <v>199</v>
      </c>
      <c r="H1977" t="s">
        <v>64</v>
      </c>
      <c r="I1977" t="s">
        <v>171</v>
      </c>
      <c r="J1977" t="s">
        <v>21</v>
      </c>
      <c r="K1977" t="s">
        <v>22</v>
      </c>
      <c r="L1977" t="s">
        <v>41</v>
      </c>
      <c r="M1977">
        <v>19000</v>
      </c>
      <c r="N1977" t="s">
        <v>51</v>
      </c>
      <c r="O1977" t="s">
        <v>110</v>
      </c>
      <c r="P1977">
        <v>7777340</v>
      </c>
      <c r="Q1977" t="s">
        <v>52</v>
      </c>
      <c r="R1977" t="str">
        <f t="shared" si="91"/>
        <v>Tertile 2</v>
      </c>
      <c r="S1977" t="str">
        <f t="shared" si="92"/>
        <v>Eligible</v>
      </c>
    </row>
    <row r="1978" spans="1:19" x14ac:dyDescent="0.35">
      <c r="A1978" t="s">
        <v>3355</v>
      </c>
      <c r="B1978" s="1">
        <v>44676</v>
      </c>
      <c r="C1978" s="5" t="str">
        <f t="shared" si="90"/>
        <v>04</v>
      </c>
      <c r="D1978" t="s">
        <v>3356</v>
      </c>
      <c r="E1978" t="s">
        <v>17</v>
      </c>
      <c r="F1978">
        <v>860000</v>
      </c>
      <c r="G1978" t="s">
        <v>98</v>
      </c>
      <c r="H1978" t="s">
        <v>104</v>
      </c>
      <c r="I1978" t="s">
        <v>105</v>
      </c>
      <c r="J1978" t="s">
        <v>39</v>
      </c>
      <c r="K1978" t="s">
        <v>40</v>
      </c>
      <c r="L1978" t="s">
        <v>41</v>
      </c>
      <c r="M1978">
        <v>21000</v>
      </c>
      <c r="N1978" t="s">
        <v>32</v>
      </c>
      <c r="O1978" t="s">
        <v>59</v>
      </c>
      <c r="P1978">
        <v>6590338</v>
      </c>
      <c r="Q1978" t="s">
        <v>33</v>
      </c>
      <c r="R1978" t="str">
        <f t="shared" si="91"/>
        <v>Tertile 2</v>
      </c>
      <c r="S1978" t="str">
        <f t="shared" si="92"/>
        <v>Eligible</v>
      </c>
    </row>
    <row r="1979" spans="1:19" x14ac:dyDescent="0.35">
      <c r="A1979" t="s">
        <v>3370</v>
      </c>
      <c r="B1979" s="1">
        <v>44676</v>
      </c>
      <c r="C1979" s="5" t="str">
        <f t="shared" si="90"/>
        <v>04</v>
      </c>
      <c r="D1979" t="s">
        <v>3371</v>
      </c>
      <c r="E1979" t="s">
        <v>17</v>
      </c>
      <c r="F1979">
        <v>881000</v>
      </c>
      <c r="G1979" t="s">
        <v>195</v>
      </c>
      <c r="H1979" t="s">
        <v>19</v>
      </c>
      <c r="I1979" t="s">
        <v>296</v>
      </c>
      <c r="J1979" t="s">
        <v>21</v>
      </c>
      <c r="K1979" t="s">
        <v>22</v>
      </c>
      <c r="L1979" t="s">
        <v>50</v>
      </c>
      <c r="M1979">
        <v>62000</v>
      </c>
      <c r="N1979" t="s">
        <v>42</v>
      </c>
      <c r="O1979" t="s">
        <v>110</v>
      </c>
      <c r="P1979">
        <v>6123925</v>
      </c>
      <c r="Q1979" t="s">
        <v>73</v>
      </c>
      <c r="R1979" t="str">
        <f t="shared" si="91"/>
        <v>Tertile 2</v>
      </c>
      <c r="S1979" t="str">
        <f t="shared" si="92"/>
        <v>Eligible</v>
      </c>
    </row>
    <row r="1980" spans="1:19" x14ac:dyDescent="0.35">
      <c r="A1980" t="s">
        <v>3358</v>
      </c>
      <c r="B1980" s="1">
        <v>44676</v>
      </c>
      <c r="C1980" s="5" t="str">
        <f t="shared" si="90"/>
        <v>04</v>
      </c>
      <c r="D1980" t="s">
        <v>1742</v>
      </c>
      <c r="E1980" t="s">
        <v>86</v>
      </c>
      <c r="F1980">
        <v>905000</v>
      </c>
      <c r="G1980" t="s">
        <v>142</v>
      </c>
      <c r="H1980" t="s">
        <v>30</v>
      </c>
      <c r="I1980" t="s">
        <v>926</v>
      </c>
      <c r="J1980" t="s">
        <v>21</v>
      </c>
      <c r="K1980" t="s">
        <v>22</v>
      </c>
      <c r="L1980" t="s">
        <v>23</v>
      </c>
      <c r="M1980">
        <v>22000</v>
      </c>
      <c r="N1980" t="s">
        <v>51</v>
      </c>
      <c r="O1980" t="s">
        <v>43</v>
      </c>
      <c r="P1980">
        <v>8869803</v>
      </c>
      <c r="Q1980" t="s">
        <v>52</v>
      </c>
      <c r="R1980" t="str">
        <f t="shared" si="91"/>
        <v>Tertile 2</v>
      </c>
      <c r="S1980" t="str">
        <f t="shared" si="92"/>
        <v>Eligible</v>
      </c>
    </row>
    <row r="1981" spans="1:19" x14ac:dyDescent="0.35">
      <c r="A1981" t="s">
        <v>3350</v>
      </c>
      <c r="B1981" s="1">
        <v>44676</v>
      </c>
      <c r="C1981" s="5" t="str">
        <f t="shared" si="90"/>
        <v>04</v>
      </c>
      <c r="D1981" t="s">
        <v>3351</v>
      </c>
      <c r="E1981" t="s">
        <v>17</v>
      </c>
      <c r="F1981">
        <v>910000</v>
      </c>
      <c r="G1981" t="s">
        <v>252</v>
      </c>
      <c r="H1981" t="s">
        <v>187</v>
      </c>
      <c r="I1981" t="s">
        <v>249</v>
      </c>
      <c r="J1981" t="s">
        <v>21</v>
      </c>
      <c r="K1981" t="s">
        <v>22</v>
      </c>
      <c r="L1981" t="s">
        <v>23</v>
      </c>
      <c r="M1981">
        <v>18000</v>
      </c>
      <c r="N1981" t="s">
        <v>72</v>
      </c>
      <c r="O1981" t="s">
        <v>59</v>
      </c>
      <c r="P1981">
        <v>6935132</v>
      </c>
      <c r="Q1981" t="s">
        <v>73</v>
      </c>
      <c r="R1981" t="str">
        <f t="shared" si="91"/>
        <v>Tertile 2</v>
      </c>
      <c r="S1981" t="str">
        <f t="shared" si="92"/>
        <v>Eligible</v>
      </c>
    </row>
    <row r="1982" spans="1:19" x14ac:dyDescent="0.35">
      <c r="A1982" t="s">
        <v>3344</v>
      </c>
      <c r="B1982" s="1">
        <v>44676</v>
      </c>
      <c r="C1982" s="5" t="str">
        <f t="shared" si="90"/>
        <v>04</v>
      </c>
      <c r="D1982" t="s">
        <v>3345</v>
      </c>
      <c r="E1982" t="s">
        <v>17</v>
      </c>
      <c r="F1982">
        <v>955000</v>
      </c>
      <c r="G1982" t="s">
        <v>55</v>
      </c>
      <c r="H1982" t="s">
        <v>19</v>
      </c>
      <c r="I1982" t="s">
        <v>705</v>
      </c>
      <c r="J1982" t="s">
        <v>39</v>
      </c>
      <c r="K1982" t="s">
        <v>40</v>
      </c>
      <c r="L1982" t="s">
        <v>23</v>
      </c>
      <c r="M1982">
        <v>25000</v>
      </c>
      <c r="N1982" t="s">
        <v>58</v>
      </c>
      <c r="O1982" t="s">
        <v>83</v>
      </c>
      <c r="P1982">
        <v>6310273</v>
      </c>
      <c r="Q1982" t="s">
        <v>60</v>
      </c>
      <c r="R1982" t="str">
        <f t="shared" si="91"/>
        <v>Tertile 2</v>
      </c>
      <c r="S1982" t="str">
        <f t="shared" si="92"/>
        <v>Eligible</v>
      </c>
    </row>
    <row r="1983" spans="1:19" x14ac:dyDescent="0.35">
      <c r="A1983" t="s">
        <v>3368</v>
      </c>
      <c r="B1983" s="1">
        <v>44676</v>
      </c>
      <c r="C1983" s="5" t="str">
        <f t="shared" si="90"/>
        <v>04</v>
      </c>
      <c r="D1983" t="s">
        <v>1965</v>
      </c>
      <c r="E1983" t="s">
        <v>17</v>
      </c>
      <c r="F1983">
        <v>965000</v>
      </c>
      <c r="G1983" t="s">
        <v>137</v>
      </c>
      <c r="H1983" t="s">
        <v>319</v>
      </c>
      <c r="I1983" t="s">
        <v>341</v>
      </c>
      <c r="J1983" t="s">
        <v>39</v>
      </c>
      <c r="K1983" t="s">
        <v>40</v>
      </c>
      <c r="L1983" t="s">
        <v>23</v>
      </c>
      <c r="M1983">
        <v>36000</v>
      </c>
      <c r="N1983" t="s">
        <v>24</v>
      </c>
      <c r="O1983" t="s">
        <v>59</v>
      </c>
      <c r="P1983">
        <v>8366300</v>
      </c>
      <c r="Q1983" t="s">
        <v>60</v>
      </c>
      <c r="R1983" t="str">
        <f t="shared" si="91"/>
        <v>Tertile 2</v>
      </c>
      <c r="S1983" t="str">
        <f t="shared" si="92"/>
        <v>Eligible</v>
      </c>
    </row>
    <row r="1984" spans="1:19" x14ac:dyDescent="0.35">
      <c r="A1984" t="s">
        <v>3342</v>
      </c>
      <c r="B1984" s="1">
        <v>44676</v>
      </c>
      <c r="C1984" s="5" t="str">
        <f t="shared" si="90"/>
        <v>04</v>
      </c>
      <c r="D1984" t="s">
        <v>313</v>
      </c>
      <c r="E1984" t="s">
        <v>17</v>
      </c>
      <c r="F1984">
        <v>1000000</v>
      </c>
      <c r="G1984" t="s">
        <v>36</v>
      </c>
      <c r="H1984" t="s">
        <v>174</v>
      </c>
      <c r="I1984" t="s">
        <v>220</v>
      </c>
      <c r="J1984" t="s">
        <v>39</v>
      </c>
      <c r="K1984" t="s">
        <v>40</v>
      </c>
      <c r="L1984" t="s">
        <v>50</v>
      </c>
      <c r="M1984">
        <v>12000</v>
      </c>
      <c r="N1984" t="s">
        <v>42</v>
      </c>
      <c r="O1984" t="s">
        <v>59</v>
      </c>
      <c r="P1984">
        <v>7385419</v>
      </c>
      <c r="Q1984" t="s">
        <v>44</v>
      </c>
      <c r="R1984" t="str">
        <f t="shared" si="91"/>
        <v>Tertile 2</v>
      </c>
      <c r="S1984" t="str">
        <f t="shared" si="92"/>
        <v>Eligible</v>
      </c>
    </row>
    <row r="1985" spans="1:19" x14ac:dyDescent="0.35">
      <c r="A1985" t="s">
        <v>3357</v>
      </c>
      <c r="B1985" s="1">
        <v>44676</v>
      </c>
      <c r="C1985" s="5" t="str">
        <f t="shared" si="90"/>
        <v>04</v>
      </c>
      <c r="D1985" t="s">
        <v>224</v>
      </c>
      <c r="E1985" t="s">
        <v>17</v>
      </c>
      <c r="F1985">
        <v>1002500</v>
      </c>
      <c r="G1985" t="s">
        <v>103</v>
      </c>
      <c r="H1985" t="s">
        <v>64</v>
      </c>
      <c r="I1985" t="s">
        <v>171</v>
      </c>
      <c r="J1985" t="s">
        <v>39</v>
      </c>
      <c r="K1985" t="s">
        <v>40</v>
      </c>
      <c r="L1985" t="s">
        <v>41</v>
      </c>
      <c r="M1985">
        <v>24250</v>
      </c>
      <c r="N1985" t="s">
        <v>42</v>
      </c>
      <c r="O1985" t="s">
        <v>110</v>
      </c>
      <c r="P1985">
        <v>6638145</v>
      </c>
      <c r="Q1985" t="s">
        <v>44</v>
      </c>
      <c r="R1985" t="str">
        <f t="shared" si="91"/>
        <v>Tertile 2</v>
      </c>
      <c r="S1985" t="str">
        <f t="shared" si="92"/>
        <v>Eligible</v>
      </c>
    </row>
    <row r="1986" spans="1:19" x14ac:dyDescent="0.35">
      <c r="A1986" t="s">
        <v>3353</v>
      </c>
      <c r="B1986" s="1">
        <v>44676</v>
      </c>
      <c r="C1986" s="5" t="str">
        <f t="shared" ref="C1986:C2049" si="93">TEXT(B1986,$V$22)</f>
        <v>04</v>
      </c>
      <c r="D1986" t="s">
        <v>3045</v>
      </c>
      <c r="E1986" t="s">
        <v>17</v>
      </c>
      <c r="F1986">
        <v>1100000</v>
      </c>
      <c r="G1986" t="s">
        <v>288</v>
      </c>
      <c r="H1986" t="s">
        <v>30</v>
      </c>
      <c r="I1986" t="s">
        <v>332</v>
      </c>
      <c r="J1986" t="s">
        <v>39</v>
      </c>
      <c r="K1986" t="s">
        <v>40</v>
      </c>
      <c r="L1986" t="s">
        <v>41</v>
      </c>
      <c r="M1986">
        <v>12000</v>
      </c>
      <c r="N1986" t="s">
        <v>32</v>
      </c>
      <c r="O1986" t="s">
        <v>110</v>
      </c>
      <c r="P1986">
        <v>6432428</v>
      </c>
      <c r="Q1986" t="s">
        <v>33</v>
      </c>
      <c r="R1986" t="str">
        <f t="shared" ref="R1986:R2049" si="94">IF(F1986&lt;_xlfn.PERCENTILE.INC($F$2:$F$10576,1/3), "Tertile 1",
   IF(F1986&lt;_xlfn.PERCENTILE.INC($F$2:$F$10576,2/3), "Tertile 2", "Tertile 3"))</f>
        <v>Tertile 3</v>
      </c>
      <c r="S1986" t="str">
        <f t="shared" ref="S1986:S2049" si="95">IF(F1986&gt;755000, "Eligible", "Risky")</f>
        <v>Eligible</v>
      </c>
    </row>
    <row r="1987" spans="1:19" x14ac:dyDescent="0.35">
      <c r="A1987" t="s">
        <v>3346</v>
      </c>
      <c r="B1987" s="1">
        <v>44676</v>
      </c>
      <c r="C1987" s="5" t="str">
        <f t="shared" si="93"/>
        <v>04</v>
      </c>
      <c r="D1987" t="s">
        <v>623</v>
      </c>
      <c r="E1987" t="s">
        <v>17</v>
      </c>
      <c r="F1987">
        <v>1160000</v>
      </c>
      <c r="G1987" t="s">
        <v>63</v>
      </c>
      <c r="H1987" t="s">
        <v>126</v>
      </c>
      <c r="I1987" t="s">
        <v>127</v>
      </c>
      <c r="J1987" t="s">
        <v>21</v>
      </c>
      <c r="K1987" t="s">
        <v>22</v>
      </c>
      <c r="L1987" t="s">
        <v>50</v>
      </c>
      <c r="M1987">
        <v>19000</v>
      </c>
      <c r="N1987" t="s">
        <v>66</v>
      </c>
      <c r="O1987" t="s">
        <v>110</v>
      </c>
      <c r="P1987">
        <v>8859097</v>
      </c>
      <c r="Q1987" t="s">
        <v>67</v>
      </c>
      <c r="R1987" t="str">
        <f t="shared" si="94"/>
        <v>Tertile 3</v>
      </c>
      <c r="S1987" t="str">
        <f t="shared" si="95"/>
        <v>Eligible</v>
      </c>
    </row>
    <row r="1988" spans="1:19" x14ac:dyDescent="0.35">
      <c r="A1988" t="s">
        <v>3349</v>
      </c>
      <c r="B1988" s="1">
        <v>44676</v>
      </c>
      <c r="C1988" s="5" t="str">
        <f t="shared" si="93"/>
        <v>04</v>
      </c>
      <c r="D1988" t="s">
        <v>1157</v>
      </c>
      <c r="E1988" t="s">
        <v>17</v>
      </c>
      <c r="F1988">
        <v>1540000</v>
      </c>
      <c r="G1988" t="s">
        <v>248</v>
      </c>
      <c r="H1988" t="s">
        <v>99</v>
      </c>
      <c r="I1988" t="s">
        <v>100</v>
      </c>
      <c r="J1988" t="s">
        <v>39</v>
      </c>
      <c r="K1988" t="s">
        <v>40</v>
      </c>
      <c r="L1988" t="s">
        <v>23</v>
      </c>
      <c r="M1988">
        <v>49000</v>
      </c>
      <c r="N1988" t="s">
        <v>66</v>
      </c>
      <c r="O1988" t="s">
        <v>25</v>
      </c>
      <c r="P1988">
        <v>6276501</v>
      </c>
      <c r="Q1988" t="s">
        <v>67</v>
      </c>
      <c r="R1988" t="str">
        <f t="shared" si="94"/>
        <v>Tertile 3</v>
      </c>
      <c r="S1988" t="str">
        <f t="shared" si="95"/>
        <v>Eligible</v>
      </c>
    </row>
    <row r="1989" spans="1:19" x14ac:dyDescent="0.35">
      <c r="A1989" t="s">
        <v>3334</v>
      </c>
      <c r="B1989" s="1">
        <v>44676</v>
      </c>
      <c r="C1989" s="5" t="str">
        <f t="shared" si="93"/>
        <v>04</v>
      </c>
      <c r="D1989" t="s">
        <v>1037</v>
      </c>
      <c r="E1989" t="s">
        <v>17</v>
      </c>
      <c r="F1989">
        <v>1586000</v>
      </c>
      <c r="G1989" t="s">
        <v>98</v>
      </c>
      <c r="H1989" t="s">
        <v>444</v>
      </c>
      <c r="I1989" t="s">
        <v>741</v>
      </c>
      <c r="J1989" t="s">
        <v>21</v>
      </c>
      <c r="K1989" t="s">
        <v>22</v>
      </c>
      <c r="L1989" t="s">
        <v>41</v>
      </c>
      <c r="M1989">
        <v>15600</v>
      </c>
      <c r="N1989" t="s">
        <v>32</v>
      </c>
      <c r="O1989" t="s">
        <v>59</v>
      </c>
      <c r="P1989">
        <v>6924872</v>
      </c>
      <c r="Q1989" t="s">
        <v>33</v>
      </c>
      <c r="R1989" t="str">
        <f t="shared" si="94"/>
        <v>Tertile 3</v>
      </c>
      <c r="S1989" t="str">
        <f t="shared" si="95"/>
        <v>Eligible</v>
      </c>
    </row>
    <row r="1990" spans="1:19" x14ac:dyDescent="0.35">
      <c r="A1990" t="s">
        <v>3354</v>
      </c>
      <c r="B1990" s="1">
        <v>44676</v>
      </c>
      <c r="C1990" s="5" t="str">
        <f t="shared" si="93"/>
        <v>04</v>
      </c>
      <c r="D1990" t="s">
        <v>1161</v>
      </c>
      <c r="E1990" t="s">
        <v>17</v>
      </c>
      <c r="F1990">
        <v>1730000</v>
      </c>
      <c r="G1990" t="s">
        <v>291</v>
      </c>
      <c r="H1990" t="s">
        <v>369</v>
      </c>
      <c r="I1990" t="s">
        <v>810</v>
      </c>
      <c r="J1990" t="s">
        <v>21</v>
      </c>
      <c r="K1990" t="s">
        <v>22</v>
      </c>
      <c r="L1990" t="s">
        <v>50</v>
      </c>
      <c r="M1990">
        <v>15000</v>
      </c>
      <c r="N1990" t="s">
        <v>42</v>
      </c>
      <c r="O1990" t="s">
        <v>25</v>
      </c>
      <c r="P1990">
        <v>6194420</v>
      </c>
      <c r="Q1990" t="s">
        <v>44</v>
      </c>
      <c r="R1990" t="str">
        <f t="shared" si="94"/>
        <v>Tertile 3</v>
      </c>
      <c r="S1990" t="str">
        <f t="shared" si="95"/>
        <v>Eligible</v>
      </c>
    </row>
    <row r="1991" spans="1:19" x14ac:dyDescent="0.35">
      <c r="A1991" t="s">
        <v>3361</v>
      </c>
      <c r="B1991" s="1">
        <v>44676</v>
      </c>
      <c r="C1991" s="5" t="str">
        <f t="shared" si="93"/>
        <v>04</v>
      </c>
      <c r="D1991" t="s">
        <v>2023</v>
      </c>
      <c r="E1991" t="s">
        <v>17</v>
      </c>
      <c r="F1991">
        <v>2090000</v>
      </c>
      <c r="G1991" t="s">
        <v>76</v>
      </c>
      <c r="H1991" t="s">
        <v>30</v>
      </c>
      <c r="I1991" t="s">
        <v>461</v>
      </c>
      <c r="J1991" t="s">
        <v>21</v>
      </c>
      <c r="K1991" t="s">
        <v>22</v>
      </c>
      <c r="L1991" t="s">
        <v>41</v>
      </c>
      <c r="M1991">
        <v>22000</v>
      </c>
      <c r="N1991" t="s">
        <v>72</v>
      </c>
      <c r="O1991" t="s">
        <v>43</v>
      </c>
      <c r="P1991">
        <v>6758403</v>
      </c>
      <c r="Q1991" t="s">
        <v>73</v>
      </c>
      <c r="R1991" t="str">
        <f t="shared" si="94"/>
        <v>Tertile 3</v>
      </c>
      <c r="S1991" t="str">
        <f t="shared" si="95"/>
        <v>Eligible</v>
      </c>
    </row>
    <row r="1992" spans="1:19" x14ac:dyDescent="0.35">
      <c r="A1992" t="s">
        <v>3374</v>
      </c>
      <c r="B1992" s="1">
        <v>44677</v>
      </c>
      <c r="C1992" s="5" t="str">
        <f t="shared" si="93"/>
        <v>04</v>
      </c>
      <c r="D1992" t="s">
        <v>3375</v>
      </c>
      <c r="E1992" t="s">
        <v>17</v>
      </c>
      <c r="F1992">
        <v>13500</v>
      </c>
      <c r="G1992" t="s">
        <v>80</v>
      </c>
      <c r="H1992" t="s">
        <v>216</v>
      </c>
      <c r="I1992" t="s">
        <v>887</v>
      </c>
      <c r="J1992" t="s">
        <v>39</v>
      </c>
      <c r="K1992" t="s">
        <v>40</v>
      </c>
      <c r="L1992" t="s">
        <v>41</v>
      </c>
      <c r="M1992">
        <v>43001</v>
      </c>
      <c r="N1992" t="s">
        <v>66</v>
      </c>
      <c r="O1992" t="s">
        <v>110</v>
      </c>
      <c r="P1992">
        <v>8324900</v>
      </c>
      <c r="Q1992" t="s">
        <v>67</v>
      </c>
      <c r="R1992" t="str">
        <f t="shared" si="94"/>
        <v>Tertile 1</v>
      </c>
      <c r="S1992" t="str">
        <f t="shared" si="95"/>
        <v>Risky</v>
      </c>
    </row>
    <row r="1993" spans="1:19" x14ac:dyDescent="0.35">
      <c r="A1993" t="s">
        <v>3378</v>
      </c>
      <c r="B1993" s="1">
        <v>44677</v>
      </c>
      <c r="C1993" s="5" t="str">
        <f t="shared" si="93"/>
        <v>04</v>
      </c>
      <c r="D1993" t="s">
        <v>3379</v>
      </c>
      <c r="E1993" t="s">
        <v>17</v>
      </c>
      <c r="F1993">
        <v>13500</v>
      </c>
      <c r="G1993" t="s">
        <v>98</v>
      </c>
      <c r="H1993" t="s">
        <v>56</v>
      </c>
      <c r="I1993" t="s">
        <v>91</v>
      </c>
      <c r="J1993" t="s">
        <v>39</v>
      </c>
      <c r="K1993" t="s">
        <v>40</v>
      </c>
      <c r="L1993" t="s">
        <v>41</v>
      </c>
      <c r="M1993">
        <v>26001</v>
      </c>
      <c r="N1993" t="s">
        <v>32</v>
      </c>
      <c r="O1993" t="s">
        <v>25</v>
      </c>
      <c r="P1993">
        <v>6111623</v>
      </c>
      <c r="Q1993" t="s">
        <v>33</v>
      </c>
      <c r="R1993" t="str">
        <f t="shared" si="94"/>
        <v>Tertile 1</v>
      </c>
      <c r="S1993" t="str">
        <f t="shared" si="95"/>
        <v>Risky</v>
      </c>
    </row>
    <row r="1994" spans="1:19" x14ac:dyDescent="0.35">
      <c r="A1994" t="s">
        <v>3382</v>
      </c>
      <c r="B1994" s="1">
        <v>44677</v>
      </c>
      <c r="C1994" s="5" t="str">
        <f t="shared" si="93"/>
        <v>04</v>
      </c>
      <c r="D1994" t="s">
        <v>3383</v>
      </c>
      <c r="E1994" t="s">
        <v>17</v>
      </c>
      <c r="F1994">
        <v>13500</v>
      </c>
      <c r="G1994" t="s">
        <v>142</v>
      </c>
      <c r="H1994" t="s">
        <v>369</v>
      </c>
      <c r="I1994" t="s">
        <v>1446</v>
      </c>
      <c r="J1994" t="s">
        <v>39</v>
      </c>
      <c r="K1994" t="s">
        <v>40</v>
      </c>
      <c r="L1994" t="s">
        <v>23</v>
      </c>
      <c r="M1994">
        <v>51001</v>
      </c>
      <c r="N1994" t="s">
        <v>51</v>
      </c>
      <c r="O1994" t="s">
        <v>43</v>
      </c>
      <c r="P1994">
        <v>8664476</v>
      </c>
      <c r="Q1994" t="s">
        <v>52</v>
      </c>
      <c r="R1994" t="str">
        <f t="shared" si="94"/>
        <v>Tertile 1</v>
      </c>
      <c r="S1994" t="str">
        <f t="shared" si="95"/>
        <v>Risky</v>
      </c>
    </row>
    <row r="1995" spans="1:19" x14ac:dyDescent="0.35">
      <c r="A1995" t="s">
        <v>3386</v>
      </c>
      <c r="B1995" s="1">
        <v>44677</v>
      </c>
      <c r="C1995" s="5" t="str">
        <f t="shared" si="93"/>
        <v>04</v>
      </c>
      <c r="D1995" t="s">
        <v>1153</v>
      </c>
      <c r="E1995" t="s">
        <v>17</v>
      </c>
      <c r="F1995">
        <v>13500</v>
      </c>
      <c r="G1995" t="s">
        <v>152</v>
      </c>
      <c r="H1995" t="s">
        <v>19</v>
      </c>
      <c r="I1995" t="s">
        <v>705</v>
      </c>
      <c r="J1995" t="s">
        <v>39</v>
      </c>
      <c r="K1995" t="s">
        <v>40</v>
      </c>
      <c r="L1995" t="s">
        <v>23</v>
      </c>
      <c r="M1995">
        <v>18001</v>
      </c>
      <c r="N1995" t="s">
        <v>66</v>
      </c>
      <c r="O1995" t="s">
        <v>25</v>
      </c>
      <c r="P1995">
        <v>7968761</v>
      </c>
      <c r="Q1995" t="s">
        <v>67</v>
      </c>
      <c r="R1995" t="str">
        <f t="shared" si="94"/>
        <v>Tertile 1</v>
      </c>
      <c r="S1995" t="str">
        <f t="shared" si="95"/>
        <v>Risky</v>
      </c>
    </row>
    <row r="1996" spans="1:19" x14ac:dyDescent="0.35">
      <c r="A1996" t="s">
        <v>3393</v>
      </c>
      <c r="B1996" s="1">
        <v>44677</v>
      </c>
      <c r="C1996" s="5" t="str">
        <f t="shared" si="93"/>
        <v>04</v>
      </c>
      <c r="D1996" t="s">
        <v>709</v>
      </c>
      <c r="E1996" t="s">
        <v>17</v>
      </c>
      <c r="F1996">
        <v>13500</v>
      </c>
      <c r="G1996" t="s">
        <v>244</v>
      </c>
      <c r="H1996" t="s">
        <v>156</v>
      </c>
      <c r="I1996" t="s">
        <v>157</v>
      </c>
      <c r="J1996" t="s">
        <v>21</v>
      </c>
      <c r="K1996" t="s">
        <v>22</v>
      </c>
      <c r="L1996" t="s">
        <v>23</v>
      </c>
      <c r="M1996">
        <v>19000</v>
      </c>
      <c r="N1996" t="s">
        <v>58</v>
      </c>
      <c r="O1996" t="s">
        <v>43</v>
      </c>
      <c r="P1996">
        <v>7138251</v>
      </c>
      <c r="Q1996" t="s">
        <v>60</v>
      </c>
      <c r="R1996" t="str">
        <f t="shared" si="94"/>
        <v>Tertile 1</v>
      </c>
      <c r="S1996" t="str">
        <f t="shared" si="95"/>
        <v>Risky</v>
      </c>
    </row>
    <row r="1997" spans="1:19" x14ac:dyDescent="0.35">
      <c r="A1997" t="s">
        <v>3395</v>
      </c>
      <c r="B1997" s="1">
        <v>44677</v>
      </c>
      <c r="C1997" s="5" t="str">
        <f t="shared" si="93"/>
        <v>04</v>
      </c>
      <c r="D1997" t="s">
        <v>754</v>
      </c>
      <c r="E1997" t="s">
        <v>17</v>
      </c>
      <c r="F1997">
        <v>13500</v>
      </c>
      <c r="G1997" t="s">
        <v>252</v>
      </c>
      <c r="H1997" t="s">
        <v>174</v>
      </c>
      <c r="I1997" t="s">
        <v>672</v>
      </c>
      <c r="J1997" t="s">
        <v>39</v>
      </c>
      <c r="K1997" t="s">
        <v>40</v>
      </c>
      <c r="L1997" t="s">
        <v>23</v>
      </c>
      <c r="M1997">
        <v>22000</v>
      </c>
      <c r="N1997" t="s">
        <v>72</v>
      </c>
      <c r="O1997" t="s">
        <v>25</v>
      </c>
      <c r="P1997">
        <v>7432304</v>
      </c>
      <c r="Q1997" t="s">
        <v>73</v>
      </c>
      <c r="R1997" t="str">
        <f t="shared" si="94"/>
        <v>Tertile 1</v>
      </c>
      <c r="S1997" t="str">
        <f t="shared" si="95"/>
        <v>Risky</v>
      </c>
    </row>
    <row r="1998" spans="1:19" x14ac:dyDescent="0.35">
      <c r="A1998" t="s">
        <v>3396</v>
      </c>
      <c r="B1998" s="1">
        <v>44677</v>
      </c>
      <c r="C1998" s="5" t="str">
        <f t="shared" si="93"/>
        <v>04</v>
      </c>
      <c r="D1998" t="s">
        <v>3397</v>
      </c>
      <c r="E1998" t="s">
        <v>17</v>
      </c>
      <c r="F1998">
        <v>13500</v>
      </c>
      <c r="G1998" t="s">
        <v>268</v>
      </c>
      <c r="H1998" t="s">
        <v>81</v>
      </c>
      <c r="I1998" t="s">
        <v>403</v>
      </c>
      <c r="J1998" t="s">
        <v>39</v>
      </c>
      <c r="K1998" t="s">
        <v>40</v>
      </c>
      <c r="L1998" t="s">
        <v>50</v>
      </c>
      <c r="M1998">
        <v>20000</v>
      </c>
      <c r="N1998" t="s">
        <v>24</v>
      </c>
      <c r="O1998" t="s">
        <v>25</v>
      </c>
      <c r="P1998">
        <v>7528320</v>
      </c>
      <c r="Q1998" t="s">
        <v>26</v>
      </c>
      <c r="R1998" t="str">
        <f t="shared" si="94"/>
        <v>Tertile 1</v>
      </c>
      <c r="S1998" t="str">
        <f t="shared" si="95"/>
        <v>Risky</v>
      </c>
    </row>
    <row r="1999" spans="1:19" x14ac:dyDescent="0.35">
      <c r="A1999" t="s">
        <v>3399</v>
      </c>
      <c r="B1999" s="1">
        <v>44677</v>
      </c>
      <c r="C1999" s="5" t="str">
        <f t="shared" si="93"/>
        <v>04</v>
      </c>
      <c r="D1999" t="s">
        <v>1322</v>
      </c>
      <c r="E1999" t="s">
        <v>86</v>
      </c>
      <c r="F1999">
        <v>13500</v>
      </c>
      <c r="G1999" t="s">
        <v>295</v>
      </c>
      <c r="H1999" t="s">
        <v>174</v>
      </c>
      <c r="I1999" t="s">
        <v>579</v>
      </c>
      <c r="J1999" t="s">
        <v>21</v>
      </c>
      <c r="K1999" t="s">
        <v>22</v>
      </c>
      <c r="L1999" t="s">
        <v>23</v>
      </c>
      <c r="M1999">
        <v>39000</v>
      </c>
      <c r="N1999" t="s">
        <v>51</v>
      </c>
      <c r="O1999" t="s">
        <v>25</v>
      </c>
      <c r="P1999">
        <v>8861669</v>
      </c>
      <c r="Q1999" t="s">
        <v>52</v>
      </c>
      <c r="R1999" t="str">
        <f t="shared" si="94"/>
        <v>Tertile 1</v>
      </c>
      <c r="S1999" t="str">
        <f t="shared" si="95"/>
        <v>Risky</v>
      </c>
    </row>
    <row r="2000" spans="1:19" x14ac:dyDescent="0.35">
      <c r="A2000" t="s">
        <v>3402</v>
      </c>
      <c r="B2000" s="1">
        <v>44677</v>
      </c>
      <c r="C2000" s="5" t="str">
        <f t="shared" si="93"/>
        <v>04</v>
      </c>
      <c r="D2000" t="s">
        <v>1188</v>
      </c>
      <c r="E2000" t="s">
        <v>17</v>
      </c>
      <c r="F2000">
        <v>13500</v>
      </c>
      <c r="G2000" t="s">
        <v>248</v>
      </c>
      <c r="H2000" t="s">
        <v>113</v>
      </c>
      <c r="I2000" t="s">
        <v>395</v>
      </c>
      <c r="J2000" t="s">
        <v>21</v>
      </c>
      <c r="K2000" t="s">
        <v>22</v>
      </c>
      <c r="L2000" t="s">
        <v>50</v>
      </c>
      <c r="M2000">
        <v>19001</v>
      </c>
      <c r="N2000" t="s">
        <v>66</v>
      </c>
      <c r="O2000" t="s">
        <v>25</v>
      </c>
      <c r="P2000">
        <v>7041054</v>
      </c>
      <c r="Q2000" t="s">
        <v>67</v>
      </c>
      <c r="R2000" t="str">
        <f t="shared" si="94"/>
        <v>Tertile 1</v>
      </c>
      <c r="S2000" t="str">
        <f t="shared" si="95"/>
        <v>Risky</v>
      </c>
    </row>
    <row r="2001" spans="1:19" x14ac:dyDescent="0.35">
      <c r="A2001" t="s">
        <v>3405</v>
      </c>
      <c r="B2001" s="1">
        <v>44677</v>
      </c>
      <c r="C2001" s="5" t="str">
        <f t="shared" si="93"/>
        <v>04</v>
      </c>
      <c r="D2001" t="s">
        <v>1039</v>
      </c>
      <c r="E2001" t="s">
        <v>86</v>
      </c>
      <c r="F2001">
        <v>13500</v>
      </c>
      <c r="G2001" t="s">
        <v>291</v>
      </c>
      <c r="H2001" t="s">
        <v>30</v>
      </c>
      <c r="I2001" t="s">
        <v>920</v>
      </c>
      <c r="J2001" t="s">
        <v>21</v>
      </c>
      <c r="K2001" t="s">
        <v>22</v>
      </c>
      <c r="L2001" t="s">
        <v>50</v>
      </c>
      <c r="M2001">
        <v>38001</v>
      </c>
      <c r="N2001" t="s">
        <v>42</v>
      </c>
      <c r="O2001" t="s">
        <v>59</v>
      </c>
      <c r="P2001">
        <v>7679975</v>
      </c>
      <c r="Q2001" t="s">
        <v>44</v>
      </c>
      <c r="R2001" t="str">
        <f t="shared" si="94"/>
        <v>Tertile 1</v>
      </c>
      <c r="S2001" t="str">
        <f t="shared" si="95"/>
        <v>Risky</v>
      </c>
    </row>
    <row r="2002" spans="1:19" x14ac:dyDescent="0.35">
      <c r="A2002" t="s">
        <v>3420</v>
      </c>
      <c r="B2002" s="1">
        <v>44677</v>
      </c>
      <c r="C2002" s="5" t="str">
        <f t="shared" si="93"/>
        <v>04</v>
      </c>
      <c r="D2002" t="s">
        <v>3421</v>
      </c>
      <c r="E2002" t="s">
        <v>17</v>
      </c>
      <c r="F2002">
        <v>13500</v>
      </c>
      <c r="G2002" t="s">
        <v>191</v>
      </c>
      <c r="H2002" t="s">
        <v>148</v>
      </c>
      <c r="I2002" t="s">
        <v>765</v>
      </c>
      <c r="J2002" t="s">
        <v>21</v>
      </c>
      <c r="K2002" t="s">
        <v>22</v>
      </c>
      <c r="L2002" t="s">
        <v>41</v>
      </c>
      <c r="M2002">
        <v>25000</v>
      </c>
      <c r="N2002" t="s">
        <v>32</v>
      </c>
      <c r="O2002" t="s">
        <v>25</v>
      </c>
      <c r="P2002">
        <v>6315281</v>
      </c>
      <c r="Q2002" t="s">
        <v>33</v>
      </c>
      <c r="R2002" t="str">
        <f t="shared" si="94"/>
        <v>Tertile 1</v>
      </c>
      <c r="S2002" t="str">
        <f t="shared" si="95"/>
        <v>Risky</v>
      </c>
    </row>
    <row r="2003" spans="1:19" x14ac:dyDescent="0.35">
      <c r="A2003" t="s">
        <v>3429</v>
      </c>
      <c r="B2003" s="1">
        <v>44677</v>
      </c>
      <c r="C2003" s="5" t="str">
        <f t="shared" si="93"/>
        <v>04</v>
      </c>
      <c r="D2003" t="s">
        <v>2175</v>
      </c>
      <c r="E2003" t="s">
        <v>17</v>
      </c>
      <c r="F2003">
        <v>13500</v>
      </c>
      <c r="G2003" t="s">
        <v>252</v>
      </c>
      <c r="H2003" t="s">
        <v>444</v>
      </c>
      <c r="I2003" t="s">
        <v>741</v>
      </c>
      <c r="J2003" t="s">
        <v>39</v>
      </c>
      <c r="K2003" t="s">
        <v>40</v>
      </c>
      <c r="L2003" t="s">
        <v>50</v>
      </c>
      <c r="M2003">
        <v>16000</v>
      </c>
      <c r="N2003" t="s">
        <v>72</v>
      </c>
      <c r="O2003" t="s">
        <v>59</v>
      </c>
      <c r="P2003">
        <v>6388668</v>
      </c>
      <c r="Q2003" t="s">
        <v>26</v>
      </c>
      <c r="R2003" t="str">
        <f t="shared" si="94"/>
        <v>Tertile 1</v>
      </c>
      <c r="S2003" t="str">
        <f t="shared" si="95"/>
        <v>Risky</v>
      </c>
    </row>
    <row r="2004" spans="1:19" x14ac:dyDescent="0.35">
      <c r="A2004" t="s">
        <v>3432</v>
      </c>
      <c r="B2004" s="1">
        <v>44677</v>
      </c>
      <c r="C2004" s="5" t="str">
        <f t="shared" si="93"/>
        <v>04</v>
      </c>
      <c r="D2004" t="s">
        <v>3433</v>
      </c>
      <c r="E2004" t="s">
        <v>17</v>
      </c>
      <c r="F2004">
        <v>13500</v>
      </c>
      <c r="G2004" t="s">
        <v>288</v>
      </c>
      <c r="H2004" t="s">
        <v>30</v>
      </c>
      <c r="I2004" t="s">
        <v>347</v>
      </c>
      <c r="J2004" t="s">
        <v>39</v>
      </c>
      <c r="K2004" t="s">
        <v>40</v>
      </c>
      <c r="L2004" t="s">
        <v>50</v>
      </c>
      <c r="M2004">
        <v>21000</v>
      </c>
      <c r="N2004" t="s">
        <v>32</v>
      </c>
      <c r="O2004" t="s">
        <v>59</v>
      </c>
      <c r="P2004">
        <v>8925401</v>
      </c>
      <c r="Q2004" t="s">
        <v>44</v>
      </c>
      <c r="R2004" t="str">
        <f t="shared" si="94"/>
        <v>Tertile 1</v>
      </c>
      <c r="S2004" t="str">
        <f t="shared" si="95"/>
        <v>Risky</v>
      </c>
    </row>
    <row r="2005" spans="1:19" x14ac:dyDescent="0.35">
      <c r="A2005" t="s">
        <v>3436</v>
      </c>
      <c r="B2005" s="1">
        <v>44677</v>
      </c>
      <c r="C2005" s="5" t="str">
        <f t="shared" si="93"/>
        <v>04</v>
      </c>
      <c r="D2005" t="s">
        <v>709</v>
      </c>
      <c r="E2005" t="s">
        <v>86</v>
      </c>
      <c r="F2005">
        <v>13500</v>
      </c>
      <c r="G2005" t="s">
        <v>295</v>
      </c>
      <c r="H2005" t="s">
        <v>19</v>
      </c>
      <c r="I2005" t="s">
        <v>1023</v>
      </c>
      <c r="J2005" t="s">
        <v>39</v>
      </c>
      <c r="K2005" t="s">
        <v>40</v>
      </c>
      <c r="L2005" t="s">
        <v>41</v>
      </c>
      <c r="M2005">
        <v>13000</v>
      </c>
      <c r="N2005" t="s">
        <v>51</v>
      </c>
      <c r="O2005" t="s">
        <v>43</v>
      </c>
      <c r="P2005">
        <v>7237254</v>
      </c>
      <c r="Q2005" t="s">
        <v>60</v>
      </c>
      <c r="R2005" t="str">
        <f t="shared" si="94"/>
        <v>Tertile 1</v>
      </c>
      <c r="S2005" t="str">
        <f t="shared" si="95"/>
        <v>Risky</v>
      </c>
    </row>
    <row r="2006" spans="1:19" x14ac:dyDescent="0.35">
      <c r="A2006" t="s">
        <v>3376</v>
      </c>
      <c r="B2006" s="1">
        <v>44677</v>
      </c>
      <c r="C2006" s="5" t="str">
        <f t="shared" si="93"/>
        <v>04</v>
      </c>
      <c r="D2006" t="s">
        <v>1149</v>
      </c>
      <c r="E2006" t="s">
        <v>17</v>
      </c>
      <c r="F2006">
        <v>280000</v>
      </c>
      <c r="G2006" t="s">
        <v>90</v>
      </c>
      <c r="H2006" t="s">
        <v>319</v>
      </c>
      <c r="I2006" t="s">
        <v>341</v>
      </c>
      <c r="J2006" t="s">
        <v>39</v>
      </c>
      <c r="K2006" t="s">
        <v>40</v>
      </c>
      <c r="L2006" t="s">
        <v>23</v>
      </c>
      <c r="M2006">
        <v>36001</v>
      </c>
      <c r="N2006" t="s">
        <v>72</v>
      </c>
      <c r="O2006" t="s">
        <v>59</v>
      </c>
      <c r="P2006">
        <v>6737109</v>
      </c>
      <c r="Q2006" t="s">
        <v>73</v>
      </c>
      <c r="R2006" t="str">
        <f t="shared" si="94"/>
        <v>Tertile 1</v>
      </c>
      <c r="S2006" t="str">
        <f t="shared" si="95"/>
        <v>Risky</v>
      </c>
    </row>
    <row r="2007" spans="1:19" x14ac:dyDescent="0.35">
      <c r="A2007" t="s">
        <v>3428</v>
      </c>
      <c r="B2007" s="1">
        <v>44677</v>
      </c>
      <c r="C2007" s="5" t="str">
        <f t="shared" si="93"/>
        <v>04</v>
      </c>
      <c r="D2007" t="s">
        <v>957</v>
      </c>
      <c r="E2007" t="s">
        <v>86</v>
      </c>
      <c r="F2007">
        <v>350000</v>
      </c>
      <c r="G2007" t="s">
        <v>248</v>
      </c>
      <c r="H2007" t="s">
        <v>104</v>
      </c>
      <c r="I2007" t="s">
        <v>338</v>
      </c>
      <c r="J2007" t="s">
        <v>21</v>
      </c>
      <c r="K2007" t="s">
        <v>22</v>
      </c>
      <c r="L2007" t="s">
        <v>23</v>
      </c>
      <c r="M2007">
        <v>18000</v>
      </c>
      <c r="N2007" t="s">
        <v>66</v>
      </c>
      <c r="O2007" t="s">
        <v>110</v>
      </c>
      <c r="P2007">
        <v>7966955</v>
      </c>
      <c r="Q2007" t="s">
        <v>73</v>
      </c>
      <c r="R2007" t="str">
        <f t="shared" si="94"/>
        <v>Tertile 1</v>
      </c>
      <c r="S2007" t="str">
        <f t="shared" si="95"/>
        <v>Risky</v>
      </c>
    </row>
    <row r="2008" spans="1:19" x14ac:dyDescent="0.35">
      <c r="A2008" t="s">
        <v>3430</v>
      </c>
      <c r="B2008" s="1">
        <v>44677</v>
      </c>
      <c r="C2008" s="5" t="str">
        <f t="shared" si="93"/>
        <v>04</v>
      </c>
      <c r="D2008" t="s">
        <v>3431</v>
      </c>
      <c r="E2008" t="s">
        <v>17</v>
      </c>
      <c r="F2008">
        <v>350000</v>
      </c>
      <c r="G2008" t="s">
        <v>268</v>
      </c>
      <c r="H2008" t="s">
        <v>30</v>
      </c>
      <c r="I2008" t="s">
        <v>153</v>
      </c>
      <c r="J2008" t="s">
        <v>21</v>
      </c>
      <c r="K2008" t="s">
        <v>22</v>
      </c>
      <c r="L2008" t="s">
        <v>41</v>
      </c>
      <c r="M2008">
        <v>31000</v>
      </c>
      <c r="N2008" t="s">
        <v>24</v>
      </c>
      <c r="O2008" t="s">
        <v>25</v>
      </c>
      <c r="P2008">
        <v>6541612</v>
      </c>
      <c r="Q2008" t="s">
        <v>33</v>
      </c>
      <c r="R2008" t="str">
        <f t="shared" si="94"/>
        <v>Tertile 1</v>
      </c>
      <c r="S2008" t="str">
        <f t="shared" si="95"/>
        <v>Risky</v>
      </c>
    </row>
    <row r="2009" spans="1:19" x14ac:dyDescent="0.35">
      <c r="A2009" t="s">
        <v>3377</v>
      </c>
      <c r="B2009" s="1">
        <v>44677</v>
      </c>
      <c r="C2009" s="5" t="str">
        <f t="shared" si="93"/>
        <v>04</v>
      </c>
      <c r="D2009" t="s">
        <v>1151</v>
      </c>
      <c r="E2009" t="s">
        <v>17</v>
      </c>
      <c r="F2009">
        <v>400000</v>
      </c>
      <c r="G2009" t="s">
        <v>166</v>
      </c>
      <c r="H2009" t="s">
        <v>148</v>
      </c>
      <c r="I2009" t="s">
        <v>698</v>
      </c>
      <c r="J2009" t="s">
        <v>21</v>
      </c>
      <c r="K2009" t="s">
        <v>22</v>
      </c>
      <c r="L2009" t="s">
        <v>41</v>
      </c>
      <c r="M2009">
        <v>35001</v>
      </c>
      <c r="N2009" t="s">
        <v>24</v>
      </c>
      <c r="O2009" t="s">
        <v>25</v>
      </c>
      <c r="P2009">
        <v>8727998</v>
      </c>
      <c r="Q2009" t="s">
        <v>26</v>
      </c>
      <c r="R2009" t="str">
        <f t="shared" si="94"/>
        <v>Tertile 1</v>
      </c>
      <c r="S2009" t="str">
        <f t="shared" si="95"/>
        <v>Risky</v>
      </c>
    </row>
    <row r="2010" spans="1:19" x14ac:dyDescent="0.35">
      <c r="A2010" t="s">
        <v>3384</v>
      </c>
      <c r="B2010" s="1">
        <v>44677</v>
      </c>
      <c r="C2010" s="5" t="str">
        <f t="shared" si="93"/>
        <v>04</v>
      </c>
      <c r="D2010" t="s">
        <v>3385</v>
      </c>
      <c r="E2010" t="s">
        <v>17</v>
      </c>
      <c r="F2010">
        <v>592500</v>
      </c>
      <c r="G2010" t="s">
        <v>147</v>
      </c>
      <c r="H2010" t="s">
        <v>99</v>
      </c>
      <c r="I2010" t="s">
        <v>100</v>
      </c>
      <c r="J2010" t="s">
        <v>39</v>
      </c>
      <c r="K2010" t="s">
        <v>40</v>
      </c>
      <c r="L2010" t="s">
        <v>50</v>
      </c>
      <c r="M2010">
        <v>16501</v>
      </c>
      <c r="N2010" t="s">
        <v>58</v>
      </c>
      <c r="O2010" t="s">
        <v>25</v>
      </c>
      <c r="P2010">
        <v>6181222</v>
      </c>
      <c r="Q2010" t="s">
        <v>60</v>
      </c>
      <c r="R2010" t="str">
        <f t="shared" si="94"/>
        <v>Tertile 2</v>
      </c>
      <c r="S2010" t="str">
        <f t="shared" si="95"/>
        <v>Risky</v>
      </c>
    </row>
    <row r="2011" spans="1:19" x14ac:dyDescent="0.35">
      <c r="A2011" t="s">
        <v>3372</v>
      </c>
      <c r="B2011" s="1">
        <v>44677</v>
      </c>
      <c r="C2011" s="5" t="str">
        <f t="shared" si="93"/>
        <v>04</v>
      </c>
      <c r="D2011" t="s">
        <v>1087</v>
      </c>
      <c r="E2011" t="s">
        <v>17</v>
      </c>
      <c r="F2011">
        <v>645000</v>
      </c>
      <c r="G2011" t="s">
        <v>76</v>
      </c>
      <c r="H2011" t="s">
        <v>216</v>
      </c>
      <c r="I2011" t="s">
        <v>599</v>
      </c>
      <c r="J2011" t="s">
        <v>21</v>
      </c>
      <c r="K2011" t="s">
        <v>22</v>
      </c>
      <c r="L2011" t="s">
        <v>50</v>
      </c>
      <c r="M2011">
        <v>12000</v>
      </c>
      <c r="N2011" t="s">
        <v>72</v>
      </c>
      <c r="O2011" t="s">
        <v>25</v>
      </c>
      <c r="P2011">
        <v>6798433</v>
      </c>
      <c r="Q2011" t="s">
        <v>73</v>
      </c>
      <c r="R2011" t="str">
        <f t="shared" si="94"/>
        <v>Tertile 2</v>
      </c>
      <c r="S2011" t="str">
        <f t="shared" si="95"/>
        <v>Risky</v>
      </c>
    </row>
    <row r="2012" spans="1:19" x14ac:dyDescent="0.35">
      <c r="A2012" t="s">
        <v>3427</v>
      </c>
      <c r="B2012" s="1">
        <v>44677</v>
      </c>
      <c r="C2012" s="5" t="str">
        <f t="shared" si="93"/>
        <v>04</v>
      </c>
      <c r="D2012" t="s">
        <v>695</v>
      </c>
      <c r="E2012" t="s">
        <v>17</v>
      </c>
      <c r="F2012">
        <v>650000</v>
      </c>
      <c r="G2012" t="s">
        <v>244</v>
      </c>
      <c r="H2012" t="s">
        <v>148</v>
      </c>
      <c r="I2012" t="s">
        <v>765</v>
      </c>
      <c r="J2012" t="s">
        <v>21</v>
      </c>
      <c r="K2012" t="s">
        <v>22</v>
      </c>
      <c r="L2012" t="s">
        <v>50</v>
      </c>
      <c r="M2012">
        <v>20000</v>
      </c>
      <c r="N2012" t="s">
        <v>58</v>
      </c>
      <c r="O2012" t="s">
        <v>25</v>
      </c>
      <c r="P2012">
        <v>8321120</v>
      </c>
      <c r="Q2012" t="s">
        <v>67</v>
      </c>
      <c r="R2012" t="str">
        <f t="shared" si="94"/>
        <v>Tertile 2</v>
      </c>
      <c r="S2012" t="str">
        <f t="shared" si="95"/>
        <v>Risky</v>
      </c>
    </row>
    <row r="2013" spans="1:19" x14ac:dyDescent="0.35">
      <c r="A2013" t="s">
        <v>3409</v>
      </c>
      <c r="B2013" s="1">
        <v>44677</v>
      </c>
      <c r="C2013" s="5" t="str">
        <f t="shared" si="93"/>
        <v>04</v>
      </c>
      <c r="D2013" t="s">
        <v>709</v>
      </c>
      <c r="E2013" t="s">
        <v>17</v>
      </c>
      <c r="F2013">
        <v>651000</v>
      </c>
      <c r="G2013" t="s">
        <v>29</v>
      </c>
      <c r="H2013" t="s">
        <v>187</v>
      </c>
      <c r="I2013" t="s">
        <v>249</v>
      </c>
      <c r="J2013" t="s">
        <v>39</v>
      </c>
      <c r="K2013" t="s">
        <v>40</v>
      </c>
      <c r="L2013" t="s">
        <v>50</v>
      </c>
      <c r="M2013">
        <v>24000</v>
      </c>
      <c r="N2013" t="s">
        <v>32</v>
      </c>
      <c r="O2013" t="s">
        <v>59</v>
      </c>
      <c r="P2013">
        <v>7286502</v>
      </c>
      <c r="Q2013" t="s">
        <v>33</v>
      </c>
      <c r="R2013" t="str">
        <f t="shared" si="94"/>
        <v>Tertile 2</v>
      </c>
      <c r="S2013" t="str">
        <f t="shared" si="95"/>
        <v>Risky</v>
      </c>
    </row>
    <row r="2014" spans="1:19" x14ac:dyDescent="0.35">
      <c r="A2014" t="s">
        <v>3434</v>
      </c>
      <c r="B2014" s="1">
        <v>44677</v>
      </c>
      <c r="C2014" s="5" t="str">
        <f t="shared" si="93"/>
        <v>04</v>
      </c>
      <c r="D2014" t="s">
        <v>3435</v>
      </c>
      <c r="E2014" t="s">
        <v>17</v>
      </c>
      <c r="F2014">
        <v>665000</v>
      </c>
      <c r="G2014" t="s">
        <v>291</v>
      </c>
      <c r="H2014" t="s">
        <v>187</v>
      </c>
      <c r="I2014" t="s">
        <v>188</v>
      </c>
      <c r="J2014" t="s">
        <v>39</v>
      </c>
      <c r="K2014" t="s">
        <v>40</v>
      </c>
      <c r="L2014" t="s">
        <v>23</v>
      </c>
      <c r="M2014">
        <v>36000</v>
      </c>
      <c r="N2014" t="s">
        <v>42</v>
      </c>
      <c r="O2014" t="s">
        <v>110</v>
      </c>
      <c r="P2014">
        <v>6716205</v>
      </c>
      <c r="Q2014" t="s">
        <v>52</v>
      </c>
      <c r="R2014" t="str">
        <f t="shared" si="94"/>
        <v>Tertile 2</v>
      </c>
      <c r="S2014" t="str">
        <f t="shared" si="95"/>
        <v>Risky</v>
      </c>
    </row>
    <row r="2015" spans="1:19" x14ac:dyDescent="0.35">
      <c r="A2015" t="s">
        <v>3438</v>
      </c>
      <c r="B2015" s="1">
        <v>44677</v>
      </c>
      <c r="C2015" s="5" t="str">
        <f t="shared" si="93"/>
        <v>04</v>
      </c>
      <c r="D2015" t="s">
        <v>264</v>
      </c>
      <c r="E2015" t="s">
        <v>17</v>
      </c>
      <c r="F2015">
        <v>674000</v>
      </c>
      <c r="G2015" t="s">
        <v>80</v>
      </c>
      <c r="H2015" t="s">
        <v>37</v>
      </c>
      <c r="I2015" t="s">
        <v>1298</v>
      </c>
      <c r="J2015" t="s">
        <v>39</v>
      </c>
      <c r="K2015" t="s">
        <v>40</v>
      </c>
      <c r="L2015" t="s">
        <v>50</v>
      </c>
      <c r="M2015">
        <v>22000</v>
      </c>
      <c r="N2015" t="s">
        <v>66</v>
      </c>
      <c r="O2015" t="s">
        <v>59</v>
      </c>
      <c r="P2015">
        <v>8255043</v>
      </c>
      <c r="Q2015" t="s">
        <v>73</v>
      </c>
      <c r="R2015" t="str">
        <f t="shared" si="94"/>
        <v>Tertile 2</v>
      </c>
      <c r="S2015" t="str">
        <f t="shared" si="95"/>
        <v>Risky</v>
      </c>
    </row>
    <row r="2016" spans="1:19" x14ac:dyDescent="0.35">
      <c r="A2016" t="s">
        <v>3418</v>
      </c>
      <c r="B2016" s="1">
        <v>44677</v>
      </c>
      <c r="C2016" s="5" t="str">
        <f t="shared" si="93"/>
        <v>04</v>
      </c>
      <c r="D2016" t="s">
        <v>3419</v>
      </c>
      <c r="E2016" t="s">
        <v>17</v>
      </c>
      <c r="F2016">
        <v>720000</v>
      </c>
      <c r="G2016" t="s">
        <v>137</v>
      </c>
      <c r="H2016" t="s">
        <v>64</v>
      </c>
      <c r="I2016" t="s">
        <v>171</v>
      </c>
      <c r="J2016" t="s">
        <v>39</v>
      </c>
      <c r="K2016" t="s">
        <v>40</v>
      </c>
      <c r="L2016" t="s">
        <v>50</v>
      </c>
      <c r="M2016">
        <v>21000</v>
      </c>
      <c r="N2016" t="s">
        <v>24</v>
      </c>
      <c r="O2016" t="s">
        <v>110</v>
      </c>
      <c r="P2016">
        <v>8248649</v>
      </c>
      <c r="Q2016" t="s">
        <v>26</v>
      </c>
      <c r="R2016" t="str">
        <f t="shared" si="94"/>
        <v>Tertile 2</v>
      </c>
      <c r="S2016" t="str">
        <f t="shared" si="95"/>
        <v>Risky</v>
      </c>
    </row>
    <row r="2017" spans="1:19" x14ac:dyDescent="0.35">
      <c r="A2017" t="s">
        <v>3413</v>
      </c>
      <c r="B2017" s="1">
        <v>44677</v>
      </c>
      <c r="C2017" s="5" t="str">
        <f t="shared" si="93"/>
        <v>04</v>
      </c>
      <c r="D2017" t="s">
        <v>3414</v>
      </c>
      <c r="E2017" t="s">
        <v>17</v>
      </c>
      <c r="F2017">
        <v>735000</v>
      </c>
      <c r="G2017" t="s">
        <v>55</v>
      </c>
      <c r="H2017" t="s">
        <v>64</v>
      </c>
      <c r="I2017" t="s">
        <v>65</v>
      </c>
      <c r="J2017" t="s">
        <v>21</v>
      </c>
      <c r="K2017" t="s">
        <v>22</v>
      </c>
      <c r="L2017" t="s">
        <v>50</v>
      </c>
      <c r="M2017">
        <v>21000</v>
      </c>
      <c r="N2017" t="s">
        <v>58</v>
      </c>
      <c r="O2017" t="s">
        <v>59</v>
      </c>
      <c r="P2017">
        <v>8080557</v>
      </c>
      <c r="Q2017" t="s">
        <v>60</v>
      </c>
      <c r="R2017" t="str">
        <f t="shared" si="94"/>
        <v>Tertile 2</v>
      </c>
      <c r="S2017" t="str">
        <f t="shared" si="95"/>
        <v>Risky</v>
      </c>
    </row>
    <row r="2018" spans="1:19" x14ac:dyDescent="0.35">
      <c r="A2018" t="s">
        <v>3391</v>
      </c>
      <c r="B2018" s="1">
        <v>44677</v>
      </c>
      <c r="C2018" s="5" t="str">
        <f t="shared" si="93"/>
        <v>04</v>
      </c>
      <c r="D2018" t="s">
        <v>947</v>
      </c>
      <c r="E2018" t="s">
        <v>17</v>
      </c>
      <c r="F2018">
        <v>749000</v>
      </c>
      <c r="G2018" t="s">
        <v>195</v>
      </c>
      <c r="H2018" t="s">
        <v>216</v>
      </c>
      <c r="I2018" t="s">
        <v>217</v>
      </c>
      <c r="J2018" t="s">
        <v>21</v>
      </c>
      <c r="K2018" t="s">
        <v>22</v>
      </c>
      <c r="L2018" t="s">
        <v>41</v>
      </c>
      <c r="M2018">
        <v>19000</v>
      </c>
      <c r="N2018" t="s">
        <v>42</v>
      </c>
      <c r="O2018" t="s">
        <v>59</v>
      </c>
      <c r="P2018">
        <v>6434888</v>
      </c>
      <c r="Q2018" t="s">
        <v>44</v>
      </c>
      <c r="R2018" t="str">
        <f t="shared" si="94"/>
        <v>Tertile 2</v>
      </c>
      <c r="S2018" t="str">
        <f t="shared" si="95"/>
        <v>Risky</v>
      </c>
    </row>
    <row r="2019" spans="1:19" x14ac:dyDescent="0.35">
      <c r="A2019" t="s">
        <v>3404</v>
      </c>
      <c r="B2019" s="1">
        <v>44677</v>
      </c>
      <c r="C2019" s="5" t="str">
        <f t="shared" si="93"/>
        <v>04</v>
      </c>
      <c r="D2019" t="s">
        <v>1035</v>
      </c>
      <c r="E2019" t="s">
        <v>86</v>
      </c>
      <c r="F2019">
        <v>752000</v>
      </c>
      <c r="G2019" t="s">
        <v>288</v>
      </c>
      <c r="H2019" t="s">
        <v>104</v>
      </c>
      <c r="I2019" t="s">
        <v>105</v>
      </c>
      <c r="J2019" t="s">
        <v>21</v>
      </c>
      <c r="K2019" t="s">
        <v>22</v>
      </c>
      <c r="L2019" t="s">
        <v>41</v>
      </c>
      <c r="M2019">
        <v>19001</v>
      </c>
      <c r="N2019" t="s">
        <v>32</v>
      </c>
      <c r="O2019" t="s">
        <v>59</v>
      </c>
      <c r="P2019">
        <v>7353679</v>
      </c>
      <c r="Q2019" t="s">
        <v>33</v>
      </c>
      <c r="R2019" t="str">
        <f t="shared" si="94"/>
        <v>Tertile 2</v>
      </c>
      <c r="S2019" t="str">
        <f t="shared" si="95"/>
        <v>Risky</v>
      </c>
    </row>
    <row r="2020" spans="1:19" x14ac:dyDescent="0.35">
      <c r="A2020" t="s">
        <v>3408</v>
      </c>
      <c r="B2020" s="1">
        <v>44677</v>
      </c>
      <c r="C2020" s="5" t="str">
        <f t="shared" si="93"/>
        <v>04</v>
      </c>
      <c r="D2020" t="s">
        <v>1089</v>
      </c>
      <c r="E2020" t="s">
        <v>86</v>
      </c>
      <c r="F2020">
        <v>753000</v>
      </c>
      <c r="G2020" t="s">
        <v>80</v>
      </c>
      <c r="H2020" t="s">
        <v>369</v>
      </c>
      <c r="I2020" t="s">
        <v>492</v>
      </c>
      <c r="J2020" t="s">
        <v>21</v>
      </c>
      <c r="K2020" t="s">
        <v>22</v>
      </c>
      <c r="L2020" t="s">
        <v>23</v>
      </c>
      <c r="M2020">
        <v>39001</v>
      </c>
      <c r="N2020" t="s">
        <v>66</v>
      </c>
      <c r="O2020" t="s">
        <v>110</v>
      </c>
      <c r="P2020">
        <v>8982371</v>
      </c>
      <c r="Q2020" t="s">
        <v>67</v>
      </c>
      <c r="R2020" t="str">
        <f t="shared" si="94"/>
        <v>Tertile 2</v>
      </c>
      <c r="S2020" t="str">
        <f t="shared" si="95"/>
        <v>Risky</v>
      </c>
    </row>
    <row r="2021" spans="1:19" x14ac:dyDescent="0.35">
      <c r="A2021" t="s">
        <v>3422</v>
      </c>
      <c r="B2021" s="1">
        <v>44677</v>
      </c>
      <c r="C2021" s="5" t="str">
        <f t="shared" si="93"/>
        <v>04</v>
      </c>
      <c r="D2021" t="s">
        <v>3423</v>
      </c>
      <c r="E2021" t="s">
        <v>17</v>
      </c>
      <c r="F2021">
        <v>835000</v>
      </c>
      <c r="G2021" t="s">
        <v>195</v>
      </c>
      <c r="H2021" t="s">
        <v>94</v>
      </c>
      <c r="I2021" t="s">
        <v>227</v>
      </c>
      <c r="J2021" t="s">
        <v>21</v>
      </c>
      <c r="K2021" t="s">
        <v>22</v>
      </c>
      <c r="L2021" t="s">
        <v>41</v>
      </c>
      <c r="M2021">
        <v>21000</v>
      </c>
      <c r="N2021" t="s">
        <v>42</v>
      </c>
      <c r="O2021" t="s">
        <v>59</v>
      </c>
      <c r="P2021">
        <v>8253192</v>
      </c>
      <c r="Q2021" t="s">
        <v>44</v>
      </c>
      <c r="R2021" t="str">
        <f t="shared" si="94"/>
        <v>Tertile 2</v>
      </c>
      <c r="S2021" t="str">
        <f t="shared" si="95"/>
        <v>Eligible</v>
      </c>
    </row>
    <row r="2022" spans="1:19" x14ac:dyDescent="0.35">
      <c r="A2022" t="s">
        <v>3426</v>
      </c>
      <c r="B2022" s="1">
        <v>44677</v>
      </c>
      <c r="C2022" s="5" t="str">
        <f t="shared" si="93"/>
        <v>04</v>
      </c>
      <c r="D2022" t="s">
        <v>947</v>
      </c>
      <c r="E2022" t="s">
        <v>17</v>
      </c>
      <c r="F2022">
        <v>845000</v>
      </c>
      <c r="G2022" t="s">
        <v>199</v>
      </c>
      <c r="H2022" t="s">
        <v>148</v>
      </c>
      <c r="I2022" t="s">
        <v>522</v>
      </c>
      <c r="J2022" t="s">
        <v>21</v>
      </c>
      <c r="K2022" t="s">
        <v>22</v>
      </c>
      <c r="L2022" t="s">
        <v>41</v>
      </c>
      <c r="M2022">
        <v>45000</v>
      </c>
      <c r="N2022" t="s">
        <v>51</v>
      </c>
      <c r="O2022" t="s">
        <v>59</v>
      </c>
      <c r="P2022">
        <v>6261707</v>
      </c>
      <c r="Q2022" t="s">
        <v>60</v>
      </c>
      <c r="R2022" t="str">
        <f t="shared" si="94"/>
        <v>Tertile 2</v>
      </c>
      <c r="S2022" t="str">
        <f t="shared" si="95"/>
        <v>Eligible</v>
      </c>
    </row>
    <row r="2023" spans="1:19" x14ac:dyDescent="0.35">
      <c r="A2023" t="s">
        <v>3410</v>
      </c>
      <c r="B2023" s="1">
        <v>44677</v>
      </c>
      <c r="C2023" s="5" t="str">
        <f t="shared" si="93"/>
        <v>04</v>
      </c>
      <c r="D2023" t="s">
        <v>524</v>
      </c>
      <c r="E2023" t="s">
        <v>17</v>
      </c>
      <c r="F2023">
        <v>855000</v>
      </c>
      <c r="G2023" t="s">
        <v>36</v>
      </c>
      <c r="H2023" t="s">
        <v>126</v>
      </c>
      <c r="I2023" t="s">
        <v>127</v>
      </c>
      <c r="J2023" t="s">
        <v>39</v>
      </c>
      <c r="K2023" t="s">
        <v>40</v>
      </c>
      <c r="L2023" t="s">
        <v>23</v>
      </c>
      <c r="M2023">
        <v>43000</v>
      </c>
      <c r="N2023" t="s">
        <v>42</v>
      </c>
      <c r="O2023" t="s">
        <v>110</v>
      </c>
      <c r="P2023">
        <v>6923557</v>
      </c>
      <c r="Q2023" t="s">
        <v>44</v>
      </c>
      <c r="R2023" t="str">
        <f t="shared" si="94"/>
        <v>Tertile 2</v>
      </c>
      <c r="S2023" t="str">
        <f t="shared" si="95"/>
        <v>Eligible</v>
      </c>
    </row>
    <row r="2024" spans="1:19" x14ac:dyDescent="0.35">
      <c r="A2024" t="s">
        <v>3398</v>
      </c>
      <c r="B2024" s="1">
        <v>44677</v>
      </c>
      <c r="C2024" s="5" t="str">
        <f t="shared" si="93"/>
        <v>04</v>
      </c>
      <c r="D2024" t="s">
        <v>2201</v>
      </c>
      <c r="E2024" t="s">
        <v>17</v>
      </c>
      <c r="F2024">
        <v>892000</v>
      </c>
      <c r="G2024" t="s">
        <v>98</v>
      </c>
      <c r="H2024" t="s">
        <v>81</v>
      </c>
      <c r="I2024" t="s">
        <v>387</v>
      </c>
      <c r="J2024" t="s">
        <v>39</v>
      </c>
      <c r="K2024" t="s">
        <v>40</v>
      </c>
      <c r="L2024" t="s">
        <v>23</v>
      </c>
      <c r="M2024">
        <v>16000</v>
      </c>
      <c r="N2024" t="s">
        <v>32</v>
      </c>
      <c r="O2024" t="s">
        <v>83</v>
      </c>
      <c r="P2024">
        <v>7480476</v>
      </c>
      <c r="Q2024" t="s">
        <v>33</v>
      </c>
      <c r="R2024" t="str">
        <f t="shared" si="94"/>
        <v>Tertile 2</v>
      </c>
      <c r="S2024" t="str">
        <f t="shared" si="95"/>
        <v>Eligible</v>
      </c>
    </row>
    <row r="2025" spans="1:19" x14ac:dyDescent="0.35">
      <c r="A2025" t="s">
        <v>3415</v>
      </c>
      <c r="B2025" s="1">
        <v>44677</v>
      </c>
      <c r="C2025" s="5" t="str">
        <f t="shared" si="93"/>
        <v>04</v>
      </c>
      <c r="D2025" t="s">
        <v>3416</v>
      </c>
      <c r="E2025" t="s">
        <v>17</v>
      </c>
      <c r="F2025">
        <v>907800</v>
      </c>
      <c r="G2025" t="s">
        <v>63</v>
      </c>
      <c r="H2025" t="s">
        <v>48</v>
      </c>
      <c r="I2025" t="s">
        <v>130</v>
      </c>
      <c r="J2025" t="s">
        <v>39</v>
      </c>
      <c r="K2025" t="s">
        <v>40</v>
      </c>
      <c r="L2025" t="s">
        <v>23</v>
      </c>
      <c r="M2025">
        <v>25800</v>
      </c>
      <c r="N2025" t="s">
        <v>66</v>
      </c>
      <c r="O2025" t="s">
        <v>110</v>
      </c>
      <c r="P2025">
        <v>7994313</v>
      </c>
      <c r="Q2025" t="s">
        <v>67</v>
      </c>
      <c r="R2025" t="str">
        <f t="shared" si="94"/>
        <v>Tertile 2</v>
      </c>
      <c r="S2025" t="str">
        <f t="shared" si="95"/>
        <v>Eligible</v>
      </c>
    </row>
    <row r="2026" spans="1:19" x14ac:dyDescent="0.35">
      <c r="A2026" t="s">
        <v>3417</v>
      </c>
      <c r="B2026" s="1">
        <v>44677</v>
      </c>
      <c r="C2026" s="5" t="str">
        <f t="shared" si="93"/>
        <v>04</v>
      </c>
      <c r="D2026" t="s">
        <v>751</v>
      </c>
      <c r="E2026" t="s">
        <v>17</v>
      </c>
      <c r="F2026">
        <v>1010000</v>
      </c>
      <c r="G2026" t="s">
        <v>70</v>
      </c>
      <c r="H2026" t="s">
        <v>174</v>
      </c>
      <c r="I2026" t="s">
        <v>579</v>
      </c>
      <c r="J2026" t="s">
        <v>39</v>
      </c>
      <c r="K2026" t="s">
        <v>40</v>
      </c>
      <c r="L2026" t="s">
        <v>23</v>
      </c>
      <c r="M2026">
        <v>85000</v>
      </c>
      <c r="N2026" t="s">
        <v>72</v>
      </c>
      <c r="O2026" t="s">
        <v>25</v>
      </c>
      <c r="P2026">
        <v>6932720</v>
      </c>
      <c r="Q2026" t="s">
        <v>73</v>
      </c>
      <c r="R2026" t="str">
        <f t="shared" si="94"/>
        <v>Tertile 3</v>
      </c>
      <c r="S2026" t="str">
        <f t="shared" si="95"/>
        <v>Eligible</v>
      </c>
    </row>
    <row r="2027" spans="1:19" x14ac:dyDescent="0.35">
      <c r="A2027" t="s">
        <v>3437</v>
      </c>
      <c r="B2027" s="1">
        <v>44677</v>
      </c>
      <c r="C2027" s="5" t="str">
        <f t="shared" si="93"/>
        <v>04</v>
      </c>
      <c r="D2027" t="s">
        <v>718</v>
      </c>
      <c r="E2027" t="s">
        <v>17</v>
      </c>
      <c r="F2027">
        <v>1080000</v>
      </c>
      <c r="G2027" t="s">
        <v>160</v>
      </c>
      <c r="H2027" t="s">
        <v>56</v>
      </c>
      <c r="I2027" t="s">
        <v>57</v>
      </c>
      <c r="J2027" t="s">
        <v>21</v>
      </c>
      <c r="K2027" t="s">
        <v>22</v>
      </c>
      <c r="L2027" t="s">
        <v>23</v>
      </c>
      <c r="M2027">
        <v>28000</v>
      </c>
      <c r="N2027" t="s">
        <v>58</v>
      </c>
      <c r="O2027" t="s">
        <v>59</v>
      </c>
      <c r="P2027">
        <v>8562642</v>
      </c>
      <c r="Q2027" t="s">
        <v>67</v>
      </c>
      <c r="R2027" t="str">
        <f t="shared" si="94"/>
        <v>Tertile 3</v>
      </c>
      <c r="S2027" t="str">
        <f t="shared" si="95"/>
        <v>Eligible</v>
      </c>
    </row>
    <row r="2028" spans="1:19" x14ac:dyDescent="0.35">
      <c r="A2028" t="s">
        <v>3387</v>
      </c>
      <c r="B2028" s="1">
        <v>44677</v>
      </c>
      <c r="C2028" s="5" t="str">
        <f t="shared" si="93"/>
        <v>04</v>
      </c>
      <c r="D2028" t="s">
        <v>671</v>
      </c>
      <c r="E2028" t="s">
        <v>17</v>
      </c>
      <c r="F2028">
        <v>1180000</v>
      </c>
      <c r="G2028" t="s">
        <v>70</v>
      </c>
      <c r="H2028" t="s">
        <v>148</v>
      </c>
      <c r="I2028" t="s">
        <v>614</v>
      </c>
      <c r="J2028" t="s">
        <v>21</v>
      </c>
      <c r="K2028" t="s">
        <v>22</v>
      </c>
      <c r="L2028" t="s">
        <v>41</v>
      </c>
      <c r="M2028">
        <v>13000</v>
      </c>
      <c r="N2028" t="s">
        <v>72</v>
      </c>
      <c r="O2028" t="s">
        <v>59</v>
      </c>
      <c r="P2028">
        <v>8901663</v>
      </c>
      <c r="Q2028" t="s">
        <v>73</v>
      </c>
      <c r="R2028" t="str">
        <f t="shared" si="94"/>
        <v>Tertile 3</v>
      </c>
      <c r="S2028" t="str">
        <f t="shared" si="95"/>
        <v>Eligible</v>
      </c>
    </row>
    <row r="2029" spans="1:19" x14ac:dyDescent="0.35">
      <c r="A2029" t="s">
        <v>3411</v>
      </c>
      <c r="B2029" s="1">
        <v>44677</v>
      </c>
      <c r="C2029" s="5" t="str">
        <f t="shared" si="93"/>
        <v>04</v>
      </c>
      <c r="D2029" t="s">
        <v>3412</v>
      </c>
      <c r="E2029" t="s">
        <v>17</v>
      </c>
      <c r="F2029">
        <v>1185000</v>
      </c>
      <c r="G2029" t="s">
        <v>47</v>
      </c>
      <c r="H2029" t="s">
        <v>444</v>
      </c>
      <c r="I2029" t="s">
        <v>929</v>
      </c>
      <c r="J2029" t="s">
        <v>39</v>
      </c>
      <c r="K2029" t="s">
        <v>40</v>
      </c>
      <c r="L2029" t="s">
        <v>50</v>
      </c>
      <c r="M2029">
        <v>22500</v>
      </c>
      <c r="N2029" t="s">
        <v>51</v>
      </c>
      <c r="O2029" t="s">
        <v>25</v>
      </c>
      <c r="P2029">
        <v>8084537</v>
      </c>
      <c r="Q2029" t="s">
        <v>52</v>
      </c>
      <c r="R2029" t="str">
        <f t="shared" si="94"/>
        <v>Tertile 3</v>
      </c>
      <c r="S2029" t="str">
        <f t="shared" si="95"/>
        <v>Eligible</v>
      </c>
    </row>
    <row r="2030" spans="1:19" x14ac:dyDescent="0.35">
      <c r="A2030" t="s">
        <v>3401</v>
      </c>
      <c r="B2030" s="1">
        <v>44677</v>
      </c>
      <c r="C2030" s="5" t="str">
        <f t="shared" si="93"/>
        <v>04</v>
      </c>
      <c r="D2030" t="s">
        <v>995</v>
      </c>
      <c r="E2030" t="s">
        <v>17</v>
      </c>
      <c r="F2030">
        <v>1250000</v>
      </c>
      <c r="G2030" t="s">
        <v>244</v>
      </c>
      <c r="H2030" t="s">
        <v>216</v>
      </c>
      <c r="I2030" t="s">
        <v>217</v>
      </c>
      <c r="J2030" t="s">
        <v>21</v>
      </c>
      <c r="K2030" t="s">
        <v>22</v>
      </c>
      <c r="L2030" t="s">
        <v>41</v>
      </c>
      <c r="M2030">
        <v>19001</v>
      </c>
      <c r="N2030" t="s">
        <v>58</v>
      </c>
      <c r="O2030" t="s">
        <v>59</v>
      </c>
      <c r="P2030">
        <v>6301429</v>
      </c>
      <c r="Q2030" t="s">
        <v>60</v>
      </c>
      <c r="R2030" t="str">
        <f t="shared" si="94"/>
        <v>Tertile 3</v>
      </c>
      <c r="S2030" t="str">
        <f t="shared" si="95"/>
        <v>Eligible</v>
      </c>
    </row>
    <row r="2031" spans="1:19" x14ac:dyDescent="0.35">
      <c r="A2031" t="s">
        <v>3394</v>
      </c>
      <c r="B2031" s="1">
        <v>44677</v>
      </c>
      <c r="C2031" s="5" t="str">
        <f t="shared" si="93"/>
        <v>04</v>
      </c>
      <c r="D2031" t="s">
        <v>718</v>
      </c>
      <c r="E2031" t="s">
        <v>17</v>
      </c>
      <c r="F2031">
        <v>1272000</v>
      </c>
      <c r="G2031" t="s">
        <v>248</v>
      </c>
      <c r="H2031" t="s">
        <v>19</v>
      </c>
      <c r="I2031" t="s">
        <v>380</v>
      </c>
      <c r="J2031" t="s">
        <v>21</v>
      </c>
      <c r="K2031" t="s">
        <v>22</v>
      </c>
      <c r="L2031" t="s">
        <v>23</v>
      </c>
      <c r="M2031">
        <v>22200</v>
      </c>
      <c r="N2031" t="s">
        <v>66</v>
      </c>
      <c r="O2031" t="s">
        <v>59</v>
      </c>
      <c r="P2031">
        <v>6074350</v>
      </c>
      <c r="Q2031" t="s">
        <v>67</v>
      </c>
      <c r="R2031" t="str">
        <f t="shared" si="94"/>
        <v>Tertile 3</v>
      </c>
      <c r="S2031" t="str">
        <f t="shared" si="95"/>
        <v>Eligible</v>
      </c>
    </row>
    <row r="2032" spans="1:19" x14ac:dyDescent="0.35">
      <c r="A2032" t="s">
        <v>3407</v>
      </c>
      <c r="B2032" s="1">
        <v>44677</v>
      </c>
      <c r="C2032" s="5" t="str">
        <f t="shared" si="93"/>
        <v>04</v>
      </c>
      <c r="D2032" t="s">
        <v>1085</v>
      </c>
      <c r="E2032" t="s">
        <v>17</v>
      </c>
      <c r="F2032">
        <v>1302000</v>
      </c>
      <c r="G2032" t="s">
        <v>160</v>
      </c>
      <c r="H2032" t="s">
        <v>81</v>
      </c>
      <c r="I2032" t="s">
        <v>420</v>
      </c>
      <c r="J2032" t="s">
        <v>39</v>
      </c>
      <c r="K2032" t="s">
        <v>40</v>
      </c>
      <c r="L2032" t="s">
        <v>41</v>
      </c>
      <c r="M2032">
        <v>17201</v>
      </c>
      <c r="N2032" t="s">
        <v>58</v>
      </c>
      <c r="O2032" t="s">
        <v>59</v>
      </c>
      <c r="P2032">
        <v>7236314</v>
      </c>
      <c r="Q2032" t="s">
        <v>60</v>
      </c>
      <c r="R2032" t="str">
        <f t="shared" si="94"/>
        <v>Tertile 3</v>
      </c>
      <c r="S2032" t="str">
        <f t="shared" si="95"/>
        <v>Eligible</v>
      </c>
    </row>
    <row r="2033" spans="1:19" x14ac:dyDescent="0.35">
      <c r="A2033" t="s">
        <v>3392</v>
      </c>
      <c r="B2033" s="1">
        <v>44677</v>
      </c>
      <c r="C2033" s="5" t="str">
        <f t="shared" si="93"/>
        <v>04</v>
      </c>
      <c r="D2033" t="s">
        <v>695</v>
      </c>
      <c r="E2033" t="s">
        <v>17</v>
      </c>
      <c r="F2033">
        <v>1370000</v>
      </c>
      <c r="G2033" t="s">
        <v>199</v>
      </c>
      <c r="H2033" t="s">
        <v>81</v>
      </c>
      <c r="I2033" t="s">
        <v>323</v>
      </c>
      <c r="J2033" t="s">
        <v>21</v>
      </c>
      <c r="K2033" t="s">
        <v>22</v>
      </c>
      <c r="L2033" t="s">
        <v>50</v>
      </c>
      <c r="M2033">
        <v>25000</v>
      </c>
      <c r="N2033" t="s">
        <v>51</v>
      </c>
      <c r="O2033" t="s">
        <v>25</v>
      </c>
      <c r="P2033">
        <v>8298092</v>
      </c>
      <c r="Q2033" t="s">
        <v>52</v>
      </c>
      <c r="R2033" t="str">
        <f t="shared" si="94"/>
        <v>Tertile 3</v>
      </c>
      <c r="S2033" t="str">
        <f t="shared" si="95"/>
        <v>Eligible</v>
      </c>
    </row>
    <row r="2034" spans="1:19" x14ac:dyDescent="0.35">
      <c r="A2034" t="s">
        <v>3373</v>
      </c>
      <c r="B2034" s="1">
        <v>44677</v>
      </c>
      <c r="C2034" s="5" t="str">
        <f t="shared" si="93"/>
        <v>04</v>
      </c>
      <c r="D2034" t="s">
        <v>2201</v>
      </c>
      <c r="E2034" t="s">
        <v>17</v>
      </c>
      <c r="F2034">
        <v>1435000</v>
      </c>
      <c r="G2034" t="s">
        <v>160</v>
      </c>
      <c r="H2034" t="s">
        <v>48</v>
      </c>
      <c r="I2034" t="s">
        <v>260</v>
      </c>
      <c r="J2034" t="s">
        <v>21</v>
      </c>
      <c r="K2034" t="s">
        <v>22</v>
      </c>
      <c r="L2034" t="s">
        <v>50</v>
      </c>
      <c r="M2034">
        <v>53500</v>
      </c>
      <c r="N2034" t="s">
        <v>58</v>
      </c>
      <c r="O2034" t="s">
        <v>25</v>
      </c>
      <c r="P2034">
        <v>6974944</v>
      </c>
      <c r="Q2034" t="s">
        <v>60</v>
      </c>
      <c r="R2034" t="str">
        <f t="shared" si="94"/>
        <v>Tertile 3</v>
      </c>
      <c r="S2034" t="str">
        <f t="shared" si="95"/>
        <v>Eligible</v>
      </c>
    </row>
    <row r="2035" spans="1:19" x14ac:dyDescent="0.35">
      <c r="A2035" t="s">
        <v>3389</v>
      </c>
      <c r="B2035" s="1">
        <v>44677</v>
      </c>
      <c r="C2035" s="5" t="str">
        <f t="shared" si="93"/>
        <v>04</v>
      </c>
      <c r="D2035" t="s">
        <v>3390</v>
      </c>
      <c r="E2035" t="s">
        <v>17</v>
      </c>
      <c r="F2035">
        <v>1600000</v>
      </c>
      <c r="G2035" t="s">
        <v>252</v>
      </c>
      <c r="H2035" t="s">
        <v>81</v>
      </c>
      <c r="I2035" t="s">
        <v>387</v>
      </c>
      <c r="J2035" t="s">
        <v>39</v>
      </c>
      <c r="K2035" t="s">
        <v>40</v>
      </c>
      <c r="L2035" t="s">
        <v>41</v>
      </c>
      <c r="M2035">
        <v>21000</v>
      </c>
      <c r="N2035" t="s">
        <v>72</v>
      </c>
      <c r="O2035" t="s">
        <v>83</v>
      </c>
      <c r="P2035">
        <v>6923631</v>
      </c>
      <c r="Q2035" t="s">
        <v>73</v>
      </c>
      <c r="R2035" t="str">
        <f t="shared" si="94"/>
        <v>Tertile 3</v>
      </c>
      <c r="S2035" t="str">
        <f t="shared" si="95"/>
        <v>Eligible</v>
      </c>
    </row>
    <row r="2036" spans="1:19" x14ac:dyDescent="0.35">
      <c r="A2036" t="s">
        <v>3424</v>
      </c>
      <c r="B2036" s="1">
        <v>44677</v>
      </c>
      <c r="C2036" s="5" t="str">
        <f t="shared" si="93"/>
        <v>04</v>
      </c>
      <c r="D2036" t="s">
        <v>3425</v>
      </c>
      <c r="E2036" t="s">
        <v>17</v>
      </c>
      <c r="F2036">
        <v>1716000</v>
      </c>
      <c r="G2036" t="s">
        <v>199</v>
      </c>
      <c r="H2036" t="s">
        <v>19</v>
      </c>
      <c r="I2036" t="s">
        <v>296</v>
      </c>
      <c r="J2036" t="s">
        <v>21</v>
      </c>
      <c r="K2036" t="s">
        <v>22</v>
      </c>
      <c r="L2036" t="s">
        <v>50</v>
      </c>
      <c r="M2036">
        <v>62600</v>
      </c>
      <c r="N2036" t="s">
        <v>51</v>
      </c>
      <c r="O2036" t="s">
        <v>110</v>
      </c>
      <c r="P2036">
        <v>8044862</v>
      </c>
      <c r="Q2036" t="s">
        <v>52</v>
      </c>
      <c r="R2036" t="str">
        <f t="shared" si="94"/>
        <v>Tertile 3</v>
      </c>
      <c r="S2036" t="str">
        <f t="shared" si="95"/>
        <v>Eligible</v>
      </c>
    </row>
    <row r="2037" spans="1:19" x14ac:dyDescent="0.35">
      <c r="A2037" t="s">
        <v>3380</v>
      </c>
      <c r="B2037" s="1">
        <v>44677</v>
      </c>
      <c r="C2037" s="5" t="str">
        <f t="shared" si="93"/>
        <v>04</v>
      </c>
      <c r="D2037" t="s">
        <v>3381</v>
      </c>
      <c r="E2037" t="s">
        <v>17</v>
      </c>
      <c r="F2037">
        <v>1780000</v>
      </c>
      <c r="G2037" t="s">
        <v>103</v>
      </c>
      <c r="H2037" t="s">
        <v>64</v>
      </c>
      <c r="I2037" t="s">
        <v>200</v>
      </c>
      <c r="J2037" t="s">
        <v>21</v>
      </c>
      <c r="K2037" t="s">
        <v>22</v>
      </c>
      <c r="L2037" t="s">
        <v>41</v>
      </c>
      <c r="M2037">
        <v>39001</v>
      </c>
      <c r="N2037" t="s">
        <v>42</v>
      </c>
      <c r="O2037" t="s">
        <v>25</v>
      </c>
      <c r="P2037">
        <v>6278480</v>
      </c>
      <c r="Q2037" t="s">
        <v>44</v>
      </c>
      <c r="R2037" t="str">
        <f t="shared" si="94"/>
        <v>Tertile 3</v>
      </c>
      <c r="S2037" t="str">
        <f t="shared" si="95"/>
        <v>Eligible</v>
      </c>
    </row>
    <row r="2038" spans="1:19" x14ac:dyDescent="0.35">
      <c r="A2038" t="s">
        <v>3406</v>
      </c>
      <c r="B2038" s="1">
        <v>44677</v>
      </c>
      <c r="C2038" s="5" t="str">
        <f t="shared" si="93"/>
        <v>04</v>
      </c>
      <c r="D2038" t="s">
        <v>1041</v>
      </c>
      <c r="E2038" t="s">
        <v>17</v>
      </c>
      <c r="F2038">
        <v>2000000</v>
      </c>
      <c r="G2038" t="s">
        <v>295</v>
      </c>
      <c r="H2038" t="s">
        <v>117</v>
      </c>
      <c r="I2038" t="s">
        <v>527</v>
      </c>
      <c r="J2038" t="s">
        <v>39</v>
      </c>
      <c r="K2038" t="s">
        <v>40</v>
      </c>
      <c r="L2038" t="s">
        <v>41</v>
      </c>
      <c r="M2038">
        <v>22001</v>
      </c>
      <c r="N2038" t="s">
        <v>51</v>
      </c>
      <c r="O2038" t="s">
        <v>110</v>
      </c>
      <c r="P2038">
        <v>8149864</v>
      </c>
      <c r="Q2038" t="s">
        <v>52</v>
      </c>
      <c r="R2038" t="str">
        <f t="shared" si="94"/>
        <v>Tertile 3</v>
      </c>
      <c r="S2038" t="str">
        <f t="shared" si="95"/>
        <v>Eligible</v>
      </c>
    </row>
    <row r="2039" spans="1:19" x14ac:dyDescent="0.35">
      <c r="A2039" t="s">
        <v>3400</v>
      </c>
      <c r="B2039" s="1">
        <v>44677</v>
      </c>
      <c r="C2039" s="5" t="str">
        <f t="shared" si="93"/>
        <v>04</v>
      </c>
      <c r="D2039" t="s">
        <v>979</v>
      </c>
      <c r="E2039" t="s">
        <v>17</v>
      </c>
      <c r="F2039">
        <v>2090000</v>
      </c>
      <c r="G2039" t="s">
        <v>199</v>
      </c>
      <c r="H2039" t="s">
        <v>37</v>
      </c>
      <c r="I2039" t="s">
        <v>682</v>
      </c>
      <c r="J2039" t="s">
        <v>39</v>
      </c>
      <c r="K2039" t="s">
        <v>40</v>
      </c>
      <c r="L2039" t="s">
        <v>23</v>
      </c>
      <c r="M2039">
        <v>34001</v>
      </c>
      <c r="N2039" t="s">
        <v>51</v>
      </c>
      <c r="O2039" t="s">
        <v>110</v>
      </c>
      <c r="P2039">
        <v>7683275</v>
      </c>
      <c r="Q2039" t="s">
        <v>52</v>
      </c>
      <c r="R2039" t="str">
        <f t="shared" si="94"/>
        <v>Tertile 3</v>
      </c>
      <c r="S2039" t="str">
        <f t="shared" si="95"/>
        <v>Eligible</v>
      </c>
    </row>
    <row r="2040" spans="1:19" x14ac:dyDescent="0.35">
      <c r="A2040" t="s">
        <v>3388</v>
      </c>
      <c r="B2040" s="1">
        <v>44677</v>
      </c>
      <c r="C2040" s="5" t="str">
        <f t="shared" si="93"/>
        <v>04</v>
      </c>
      <c r="D2040" t="s">
        <v>2194</v>
      </c>
      <c r="E2040" t="s">
        <v>17</v>
      </c>
      <c r="F2040">
        <v>2415000</v>
      </c>
      <c r="G2040" t="s">
        <v>191</v>
      </c>
      <c r="H2040" t="s">
        <v>133</v>
      </c>
      <c r="I2040" t="s">
        <v>134</v>
      </c>
      <c r="J2040" t="s">
        <v>21</v>
      </c>
      <c r="K2040" t="s">
        <v>22</v>
      </c>
      <c r="L2040" t="s">
        <v>50</v>
      </c>
      <c r="M2040">
        <v>51501</v>
      </c>
      <c r="N2040" t="s">
        <v>32</v>
      </c>
      <c r="O2040" t="s">
        <v>83</v>
      </c>
      <c r="P2040">
        <v>7327341</v>
      </c>
      <c r="Q2040" t="s">
        <v>33</v>
      </c>
      <c r="R2040" t="str">
        <f t="shared" si="94"/>
        <v>Tertile 3</v>
      </c>
      <c r="S2040" t="str">
        <f t="shared" si="95"/>
        <v>Eligible</v>
      </c>
    </row>
    <row r="2041" spans="1:19" x14ac:dyDescent="0.35">
      <c r="A2041" t="s">
        <v>3403</v>
      </c>
      <c r="B2041" s="1">
        <v>44677</v>
      </c>
      <c r="C2041" s="5" t="str">
        <f t="shared" si="93"/>
        <v>04</v>
      </c>
      <c r="D2041" t="s">
        <v>1033</v>
      </c>
      <c r="E2041" t="s">
        <v>86</v>
      </c>
      <c r="F2041">
        <v>3775000</v>
      </c>
      <c r="G2041" t="s">
        <v>268</v>
      </c>
      <c r="H2041" t="s">
        <v>444</v>
      </c>
      <c r="I2041" t="s">
        <v>741</v>
      </c>
      <c r="J2041" t="s">
        <v>39</v>
      </c>
      <c r="K2041" t="s">
        <v>40</v>
      </c>
      <c r="L2041" t="s">
        <v>41</v>
      </c>
      <c r="M2041">
        <v>71501</v>
      </c>
      <c r="N2041" t="s">
        <v>24</v>
      </c>
      <c r="O2041" t="s">
        <v>59</v>
      </c>
      <c r="P2041">
        <v>7823212</v>
      </c>
      <c r="Q2041" t="s">
        <v>26</v>
      </c>
      <c r="R2041" t="str">
        <f t="shared" si="94"/>
        <v>Tertile 3</v>
      </c>
      <c r="S2041" t="str">
        <f t="shared" si="95"/>
        <v>Eligible</v>
      </c>
    </row>
    <row r="2042" spans="1:19" x14ac:dyDescent="0.35">
      <c r="A2042" t="s">
        <v>3442</v>
      </c>
      <c r="B2042" s="1">
        <v>44678</v>
      </c>
      <c r="C2042" s="5" t="str">
        <f t="shared" si="93"/>
        <v>04</v>
      </c>
      <c r="D2042" t="s">
        <v>919</v>
      </c>
      <c r="E2042" t="s">
        <v>17</v>
      </c>
      <c r="F2042">
        <v>13500</v>
      </c>
      <c r="G2042" t="s">
        <v>29</v>
      </c>
      <c r="H2042" t="s">
        <v>126</v>
      </c>
      <c r="I2042" t="s">
        <v>180</v>
      </c>
      <c r="J2042" t="s">
        <v>21</v>
      </c>
      <c r="K2042" t="s">
        <v>22</v>
      </c>
      <c r="L2042" t="s">
        <v>50</v>
      </c>
      <c r="M2042">
        <v>25000</v>
      </c>
      <c r="N2042" t="s">
        <v>32</v>
      </c>
      <c r="O2042" t="s">
        <v>59</v>
      </c>
      <c r="P2042">
        <v>7220851</v>
      </c>
      <c r="Q2042" t="s">
        <v>33</v>
      </c>
      <c r="R2042" t="str">
        <f t="shared" si="94"/>
        <v>Tertile 1</v>
      </c>
      <c r="S2042" t="str">
        <f t="shared" si="95"/>
        <v>Risky</v>
      </c>
    </row>
    <row r="2043" spans="1:19" x14ac:dyDescent="0.35">
      <c r="A2043" t="s">
        <v>3443</v>
      </c>
      <c r="B2043" s="1">
        <v>44678</v>
      </c>
      <c r="C2043" s="5" t="str">
        <f t="shared" si="93"/>
        <v>04</v>
      </c>
      <c r="D2043" t="s">
        <v>2262</v>
      </c>
      <c r="E2043" t="s">
        <v>17</v>
      </c>
      <c r="F2043">
        <v>13500</v>
      </c>
      <c r="G2043" t="s">
        <v>36</v>
      </c>
      <c r="H2043" t="s">
        <v>30</v>
      </c>
      <c r="I2043" t="s">
        <v>347</v>
      </c>
      <c r="J2043" t="s">
        <v>39</v>
      </c>
      <c r="K2043" t="s">
        <v>40</v>
      </c>
      <c r="L2043" t="s">
        <v>50</v>
      </c>
      <c r="M2043">
        <v>20000</v>
      </c>
      <c r="N2043" t="s">
        <v>42</v>
      </c>
      <c r="O2043" t="s">
        <v>25</v>
      </c>
      <c r="P2043">
        <v>8946135</v>
      </c>
      <c r="Q2043" t="s">
        <v>44</v>
      </c>
      <c r="R2043" t="str">
        <f t="shared" si="94"/>
        <v>Tertile 1</v>
      </c>
      <c r="S2043" t="str">
        <f t="shared" si="95"/>
        <v>Risky</v>
      </c>
    </row>
    <row r="2044" spans="1:19" x14ac:dyDescent="0.35">
      <c r="A2044" t="s">
        <v>3444</v>
      </c>
      <c r="B2044" s="1">
        <v>44678</v>
      </c>
      <c r="C2044" s="5" t="str">
        <f t="shared" si="93"/>
        <v>04</v>
      </c>
      <c r="D2044" t="s">
        <v>3045</v>
      </c>
      <c r="E2044" t="s">
        <v>17</v>
      </c>
      <c r="F2044">
        <v>13500</v>
      </c>
      <c r="G2044" t="s">
        <v>47</v>
      </c>
      <c r="H2044" t="s">
        <v>64</v>
      </c>
      <c r="I2044" t="s">
        <v>1904</v>
      </c>
      <c r="J2044" t="s">
        <v>21</v>
      </c>
      <c r="K2044" t="s">
        <v>22</v>
      </c>
      <c r="L2044" t="s">
        <v>23</v>
      </c>
      <c r="M2044">
        <v>9000</v>
      </c>
      <c r="N2044" t="s">
        <v>51</v>
      </c>
      <c r="O2044" t="s">
        <v>25</v>
      </c>
      <c r="P2044">
        <v>6494939</v>
      </c>
      <c r="Q2044" t="s">
        <v>52</v>
      </c>
      <c r="R2044" t="str">
        <f t="shared" si="94"/>
        <v>Tertile 1</v>
      </c>
      <c r="S2044" t="str">
        <f t="shared" si="95"/>
        <v>Risky</v>
      </c>
    </row>
    <row r="2045" spans="1:19" x14ac:dyDescent="0.35">
      <c r="A2045" t="s">
        <v>3450</v>
      </c>
      <c r="B2045" s="1">
        <v>44678</v>
      </c>
      <c r="C2045" s="5" t="str">
        <f t="shared" si="93"/>
        <v>04</v>
      </c>
      <c r="D2045" t="s">
        <v>1590</v>
      </c>
      <c r="E2045" t="s">
        <v>17</v>
      </c>
      <c r="F2045">
        <v>13500</v>
      </c>
      <c r="G2045" t="s">
        <v>90</v>
      </c>
      <c r="H2045" t="s">
        <v>64</v>
      </c>
      <c r="I2045" t="s">
        <v>65</v>
      </c>
      <c r="J2045" t="s">
        <v>39</v>
      </c>
      <c r="K2045" t="s">
        <v>40</v>
      </c>
      <c r="L2045" t="s">
        <v>41</v>
      </c>
      <c r="M2045">
        <v>19000</v>
      </c>
      <c r="N2045" t="s">
        <v>72</v>
      </c>
      <c r="O2045" t="s">
        <v>59</v>
      </c>
      <c r="P2045">
        <v>7122902</v>
      </c>
      <c r="Q2045" t="s">
        <v>73</v>
      </c>
      <c r="R2045" t="str">
        <f t="shared" si="94"/>
        <v>Tertile 1</v>
      </c>
      <c r="S2045" t="str">
        <f t="shared" si="95"/>
        <v>Risky</v>
      </c>
    </row>
    <row r="2046" spans="1:19" x14ac:dyDescent="0.35">
      <c r="A2046" t="s">
        <v>3452</v>
      </c>
      <c r="B2046" s="1">
        <v>44678</v>
      </c>
      <c r="C2046" s="5" t="str">
        <f t="shared" si="93"/>
        <v>04</v>
      </c>
      <c r="D2046" t="s">
        <v>1322</v>
      </c>
      <c r="E2046" t="s">
        <v>17</v>
      </c>
      <c r="F2046">
        <v>13500</v>
      </c>
      <c r="G2046" t="s">
        <v>166</v>
      </c>
      <c r="H2046" t="s">
        <v>369</v>
      </c>
      <c r="I2046" t="s">
        <v>492</v>
      </c>
      <c r="J2046" t="s">
        <v>21</v>
      </c>
      <c r="K2046" t="s">
        <v>22</v>
      </c>
      <c r="L2046" t="s">
        <v>50</v>
      </c>
      <c r="M2046">
        <v>27001</v>
      </c>
      <c r="N2046" t="s">
        <v>24</v>
      </c>
      <c r="O2046" t="s">
        <v>110</v>
      </c>
      <c r="P2046">
        <v>6076381</v>
      </c>
      <c r="Q2046" t="s">
        <v>26</v>
      </c>
      <c r="R2046" t="str">
        <f t="shared" si="94"/>
        <v>Tertile 1</v>
      </c>
      <c r="S2046" t="str">
        <f t="shared" si="95"/>
        <v>Risky</v>
      </c>
    </row>
    <row r="2047" spans="1:19" x14ac:dyDescent="0.35">
      <c r="A2047" t="s">
        <v>3455</v>
      </c>
      <c r="B2047" s="1">
        <v>44678</v>
      </c>
      <c r="C2047" s="5" t="str">
        <f t="shared" si="93"/>
        <v>04</v>
      </c>
      <c r="D2047" t="s">
        <v>1250</v>
      </c>
      <c r="E2047" t="s">
        <v>17</v>
      </c>
      <c r="F2047">
        <v>13500</v>
      </c>
      <c r="G2047" t="s">
        <v>142</v>
      </c>
      <c r="H2047" t="s">
        <v>99</v>
      </c>
      <c r="I2047" t="s">
        <v>100</v>
      </c>
      <c r="J2047" t="s">
        <v>39</v>
      </c>
      <c r="K2047" t="s">
        <v>40</v>
      </c>
      <c r="L2047" t="s">
        <v>50</v>
      </c>
      <c r="M2047">
        <v>16001</v>
      </c>
      <c r="N2047" t="s">
        <v>51</v>
      </c>
      <c r="O2047" t="s">
        <v>25</v>
      </c>
      <c r="P2047">
        <v>7656962</v>
      </c>
      <c r="Q2047" t="s">
        <v>52</v>
      </c>
      <c r="R2047" t="str">
        <f t="shared" si="94"/>
        <v>Tertile 1</v>
      </c>
      <c r="S2047" t="str">
        <f t="shared" si="95"/>
        <v>Risky</v>
      </c>
    </row>
    <row r="2048" spans="1:19" x14ac:dyDescent="0.35">
      <c r="A2048" t="s">
        <v>3461</v>
      </c>
      <c r="B2048" s="1">
        <v>44678</v>
      </c>
      <c r="C2048" s="5" t="str">
        <f t="shared" si="93"/>
        <v>04</v>
      </c>
      <c r="D2048" t="s">
        <v>3462</v>
      </c>
      <c r="E2048" t="s">
        <v>17</v>
      </c>
      <c r="F2048">
        <v>13500</v>
      </c>
      <c r="G2048" t="s">
        <v>166</v>
      </c>
      <c r="H2048" t="s">
        <v>19</v>
      </c>
      <c r="I2048" t="s">
        <v>307</v>
      </c>
      <c r="J2048" t="s">
        <v>39</v>
      </c>
      <c r="K2048" t="s">
        <v>40</v>
      </c>
      <c r="L2048" t="s">
        <v>23</v>
      </c>
      <c r="M2048">
        <v>49001</v>
      </c>
      <c r="N2048" t="s">
        <v>24</v>
      </c>
      <c r="O2048" t="s">
        <v>83</v>
      </c>
      <c r="P2048">
        <v>8816174</v>
      </c>
      <c r="Q2048" t="s">
        <v>26</v>
      </c>
      <c r="R2048" t="str">
        <f t="shared" si="94"/>
        <v>Tertile 1</v>
      </c>
      <c r="S2048" t="str">
        <f t="shared" si="95"/>
        <v>Risky</v>
      </c>
    </row>
    <row r="2049" spans="1:19" x14ac:dyDescent="0.35">
      <c r="A2049" t="s">
        <v>3465</v>
      </c>
      <c r="B2049" s="1">
        <v>44678</v>
      </c>
      <c r="C2049" s="5" t="str">
        <f t="shared" si="93"/>
        <v>04</v>
      </c>
      <c r="D2049" t="s">
        <v>3466</v>
      </c>
      <c r="E2049" t="s">
        <v>17</v>
      </c>
      <c r="F2049">
        <v>13500</v>
      </c>
      <c r="G2049" t="s">
        <v>90</v>
      </c>
      <c r="H2049" t="s">
        <v>143</v>
      </c>
      <c r="I2049" t="s">
        <v>1185</v>
      </c>
      <c r="J2049" t="s">
        <v>21</v>
      </c>
      <c r="K2049" t="s">
        <v>22</v>
      </c>
      <c r="L2049" t="s">
        <v>41</v>
      </c>
      <c r="M2049">
        <v>22000</v>
      </c>
      <c r="N2049" t="s">
        <v>72</v>
      </c>
      <c r="O2049" t="s">
        <v>59</v>
      </c>
      <c r="P2049">
        <v>7036371</v>
      </c>
      <c r="Q2049" t="s">
        <v>26</v>
      </c>
      <c r="R2049" t="str">
        <f t="shared" si="94"/>
        <v>Tertile 1</v>
      </c>
      <c r="S2049" t="str">
        <f t="shared" si="95"/>
        <v>Risky</v>
      </c>
    </row>
    <row r="2050" spans="1:19" x14ac:dyDescent="0.35">
      <c r="A2050" t="s">
        <v>3456</v>
      </c>
      <c r="B2050" s="1">
        <v>44678</v>
      </c>
      <c r="C2050" s="5" t="str">
        <f t="shared" ref="C2050:C2113" si="96">TEXT(B2050,$V$22)</f>
        <v>04</v>
      </c>
      <c r="D2050" t="s">
        <v>424</v>
      </c>
      <c r="E2050" t="s">
        <v>17</v>
      </c>
      <c r="F2050">
        <v>435000</v>
      </c>
      <c r="G2050" t="s">
        <v>244</v>
      </c>
      <c r="H2050" t="s">
        <v>64</v>
      </c>
      <c r="I2050" t="s">
        <v>77</v>
      </c>
      <c r="J2050" t="s">
        <v>21</v>
      </c>
      <c r="K2050" t="s">
        <v>22</v>
      </c>
      <c r="L2050" t="s">
        <v>50</v>
      </c>
      <c r="M2050">
        <v>36000</v>
      </c>
      <c r="N2050" t="s">
        <v>58</v>
      </c>
      <c r="O2050" t="s">
        <v>43</v>
      </c>
      <c r="P2050">
        <v>6658951</v>
      </c>
      <c r="Q2050" t="s">
        <v>60</v>
      </c>
      <c r="R2050" t="str">
        <f t="shared" ref="R2050:R2113" si="97">IF(F2050&lt;_xlfn.PERCENTILE.INC($F$2:$F$10576,1/3), "Tertile 1",
   IF(F2050&lt;_xlfn.PERCENTILE.INC($F$2:$F$10576,2/3), "Tertile 2", "Tertile 3"))</f>
        <v>Tertile 1</v>
      </c>
      <c r="S2050" t="str">
        <f t="shared" ref="S2050:S2113" si="98">IF(F2050&gt;755000, "Eligible", "Risky")</f>
        <v>Risky</v>
      </c>
    </row>
    <row r="2051" spans="1:19" x14ac:dyDescent="0.35">
      <c r="A2051" t="s">
        <v>3454</v>
      </c>
      <c r="B2051" s="1">
        <v>44678</v>
      </c>
      <c r="C2051" s="5" t="str">
        <f t="shared" si="96"/>
        <v>04</v>
      </c>
      <c r="D2051" t="s">
        <v>1342</v>
      </c>
      <c r="E2051" t="s">
        <v>17</v>
      </c>
      <c r="F2051">
        <v>502000</v>
      </c>
      <c r="G2051" t="s">
        <v>103</v>
      </c>
      <c r="H2051" t="s">
        <v>19</v>
      </c>
      <c r="I2051" t="s">
        <v>307</v>
      </c>
      <c r="J2051" t="s">
        <v>39</v>
      </c>
      <c r="K2051" t="s">
        <v>40</v>
      </c>
      <c r="L2051" t="s">
        <v>23</v>
      </c>
      <c r="M2051">
        <v>49001</v>
      </c>
      <c r="N2051" t="s">
        <v>42</v>
      </c>
      <c r="O2051" t="s">
        <v>59</v>
      </c>
      <c r="P2051">
        <v>8681571</v>
      </c>
      <c r="Q2051" t="s">
        <v>44</v>
      </c>
      <c r="R2051" t="str">
        <f t="shared" si="97"/>
        <v>Tertile 1</v>
      </c>
      <c r="S2051" t="str">
        <f t="shared" si="98"/>
        <v>Risky</v>
      </c>
    </row>
    <row r="2052" spans="1:19" x14ac:dyDescent="0.35">
      <c r="A2052" t="s">
        <v>3467</v>
      </c>
      <c r="B2052" s="1">
        <v>44678</v>
      </c>
      <c r="C2052" s="5" t="str">
        <f t="shared" si="96"/>
        <v>04</v>
      </c>
      <c r="D2052" t="s">
        <v>3108</v>
      </c>
      <c r="E2052" t="s">
        <v>17</v>
      </c>
      <c r="F2052">
        <v>525000</v>
      </c>
      <c r="G2052" t="s">
        <v>166</v>
      </c>
      <c r="H2052" t="s">
        <v>64</v>
      </c>
      <c r="I2052" t="s">
        <v>200</v>
      </c>
      <c r="J2052" t="s">
        <v>39</v>
      </c>
      <c r="K2052" t="s">
        <v>40</v>
      </c>
      <c r="L2052" t="s">
        <v>41</v>
      </c>
      <c r="M2052">
        <v>29000</v>
      </c>
      <c r="N2052" t="s">
        <v>24</v>
      </c>
      <c r="O2052" t="s">
        <v>59</v>
      </c>
      <c r="P2052">
        <v>7070235</v>
      </c>
      <c r="Q2052" t="s">
        <v>33</v>
      </c>
      <c r="R2052" t="str">
        <f t="shared" si="97"/>
        <v>Tertile 1</v>
      </c>
      <c r="S2052" t="str">
        <f t="shared" si="98"/>
        <v>Risky</v>
      </c>
    </row>
    <row r="2053" spans="1:19" x14ac:dyDescent="0.35">
      <c r="A2053" t="s">
        <v>3469</v>
      </c>
      <c r="B2053" s="1">
        <v>44678</v>
      </c>
      <c r="C2053" s="5" t="str">
        <f t="shared" si="96"/>
        <v>04</v>
      </c>
      <c r="D2053" t="s">
        <v>758</v>
      </c>
      <c r="E2053" t="s">
        <v>86</v>
      </c>
      <c r="F2053">
        <v>598000</v>
      </c>
      <c r="G2053" t="s">
        <v>103</v>
      </c>
      <c r="H2053" t="s">
        <v>19</v>
      </c>
      <c r="I2053" t="s">
        <v>307</v>
      </c>
      <c r="J2053" t="s">
        <v>39</v>
      </c>
      <c r="K2053" t="s">
        <v>40</v>
      </c>
      <c r="L2053" t="s">
        <v>41</v>
      </c>
      <c r="M2053">
        <v>24000</v>
      </c>
      <c r="N2053" t="s">
        <v>42</v>
      </c>
      <c r="O2053" t="s">
        <v>59</v>
      </c>
      <c r="P2053">
        <v>6062084</v>
      </c>
      <c r="Q2053" t="s">
        <v>52</v>
      </c>
      <c r="R2053" t="str">
        <f t="shared" si="97"/>
        <v>Tertile 2</v>
      </c>
      <c r="S2053" t="str">
        <f t="shared" si="98"/>
        <v>Risky</v>
      </c>
    </row>
    <row r="2054" spans="1:19" x14ac:dyDescent="0.35">
      <c r="A2054" t="s">
        <v>3446</v>
      </c>
      <c r="B2054" s="1">
        <v>44678</v>
      </c>
      <c r="C2054" s="5" t="str">
        <f t="shared" si="96"/>
        <v>04</v>
      </c>
      <c r="D2054" t="s">
        <v>1709</v>
      </c>
      <c r="E2054" t="s">
        <v>17</v>
      </c>
      <c r="F2054">
        <v>630000</v>
      </c>
      <c r="G2054" t="s">
        <v>199</v>
      </c>
      <c r="H2054" t="s">
        <v>108</v>
      </c>
      <c r="I2054" t="s">
        <v>350</v>
      </c>
      <c r="J2054" t="s">
        <v>21</v>
      </c>
      <c r="K2054" t="s">
        <v>22</v>
      </c>
      <c r="L2054" t="s">
        <v>23</v>
      </c>
      <c r="M2054">
        <v>12000</v>
      </c>
      <c r="N2054" t="s">
        <v>51</v>
      </c>
      <c r="O2054" t="s">
        <v>83</v>
      </c>
      <c r="P2054">
        <v>6268755</v>
      </c>
      <c r="Q2054" t="s">
        <v>52</v>
      </c>
      <c r="R2054" t="str">
        <f t="shared" si="97"/>
        <v>Tertile 2</v>
      </c>
      <c r="S2054" t="str">
        <f t="shared" si="98"/>
        <v>Risky</v>
      </c>
    </row>
    <row r="2055" spans="1:19" x14ac:dyDescent="0.35">
      <c r="A2055" t="s">
        <v>3470</v>
      </c>
      <c r="B2055" s="1">
        <v>44678</v>
      </c>
      <c r="C2055" s="5" t="str">
        <f t="shared" si="96"/>
        <v>04</v>
      </c>
      <c r="D2055" t="s">
        <v>3449</v>
      </c>
      <c r="E2055" t="s">
        <v>17</v>
      </c>
      <c r="F2055">
        <v>745000</v>
      </c>
      <c r="G2055" t="s">
        <v>142</v>
      </c>
      <c r="H2055" t="s">
        <v>113</v>
      </c>
      <c r="I2055" t="s">
        <v>395</v>
      </c>
      <c r="J2055" t="s">
        <v>21</v>
      </c>
      <c r="K2055" t="s">
        <v>22</v>
      </c>
      <c r="L2055" t="s">
        <v>41</v>
      </c>
      <c r="M2055">
        <v>57000</v>
      </c>
      <c r="N2055" t="s">
        <v>51</v>
      </c>
      <c r="O2055" t="s">
        <v>25</v>
      </c>
      <c r="P2055">
        <v>6867911</v>
      </c>
      <c r="Q2055" t="s">
        <v>60</v>
      </c>
      <c r="R2055" t="str">
        <f t="shared" si="97"/>
        <v>Tertile 2</v>
      </c>
      <c r="S2055" t="str">
        <f t="shared" si="98"/>
        <v>Risky</v>
      </c>
    </row>
    <row r="2056" spans="1:19" x14ac:dyDescent="0.35">
      <c r="A2056" t="s">
        <v>3468</v>
      </c>
      <c r="B2056" s="1">
        <v>44678</v>
      </c>
      <c r="C2056" s="5" t="str">
        <f t="shared" si="96"/>
        <v>04</v>
      </c>
      <c r="D2056" t="s">
        <v>756</v>
      </c>
      <c r="E2056" t="s">
        <v>17</v>
      </c>
      <c r="F2056">
        <v>840000</v>
      </c>
      <c r="G2056" t="s">
        <v>98</v>
      </c>
      <c r="H2056" t="s">
        <v>303</v>
      </c>
      <c r="I2056" t="s">
        <v>304</v>
      </c>
      <c r="J2056" t="s">
        <v>39</v>
      </c>
      <c r="K2056" t="s">
        <v>40</v>
      </c>
      <c r="L2056" t="s">
        <v>50</v>
      </c>
      <c r="M2056">
        <v>33000</v>
      </c>
      <c r="N2056" t="s">
        <v>32</v>
      </c>
      <c r="O2056" t="s">
        <v>59</v>
      </c>
      <c r="P2056">
        <v>6209223</v>
      </c>
      <c r="Q2056" t="s">
        <v>44</v>
      </c>
      <c r="R2056" t="str">
        <f t="shared" si="97"/>
        <v>Tertile 2</v>
      </c>
      <c r="S2056" t="str">
        <f t="shared" si="98"/>
        <v>Eligible</v>
      </c>
    </row>
    <row r="2057" spans="1:19" x14ac:dyDescent="0.35">
      <c r="A2057" t="s">
        <v>3447</v>
      </c>
      <c r="B2057" s="1">
        <v>44678</v>
      </c>
      <c r="C2057" s="5" t="str">
        <f t="shared" si="96"/>
        <v>04</v>
      </c>
      <c r="D2057" t="s">
        <v>2062</v>
      </c>
      <c r="E2057" t="s">
        <v>17</v>
      </c>
      <c r="F2057">
        <v>852000</v>
      </c>
      <c r="G2057" t="s">
        <v>160</v>
      </c>
      <c r="H2057" t="s">
        <v>19</v>
      </c>
      <c r="I2057" t="s">
        <v>20</v>
      </c>
      <c r="J2057" t="s">
        <v>39</v>
      </c>
      <c r="K2057" t="s">
        <v>40</v>
      </c>
      <c r="L2057" t="s">
        <v>23</v>
      </c>
      <c r="M2057">
        <v>18000</v>
      </c>
      <c r="N2057" t="s">
        <v>58</v>
      </c>
      <c r="O2057" t="s">
        <v>25</v>
      </c>
      <c r="P2057">
        <v>6981696</v>
      </c>
      <c r="Q2057" t="s">
        <v>60</v>
      </c>
      <c r="R2057" t="str">
        <f t="shared" si="97"/>
        <v>Tertile 2</v>
      </c>
      <c r="S2057" t="str">
        <f t="shared" si="98"/>
        <v>Eligible</v>
      </c>
    </row>
    <row r="2058" spans="1:19" x14ac:dyDescent="0.35">
      <c r="A2058" t="s">
        <v>3463</v>
      </c>
      <c r="B2058" s="1">
        <v>44678</v>
      </c>
      <c r="C2058" s="5" t="str">
        <f t="shared" si="96"/>
        <v>04</v>
      </c>
      <c r="D2058" t="s">
        <v>3464</v>
      </c>
      <c r="E2058" t="s">
        <v>17</v>
      </c>
      <c r="F2058">
        <v>1115000</v>
      </c>
      <c r="G2058" t="s">
        <v>288</v>
      </c>
      <c r="H2058" t="s">
        <v>56</v>
      </c>
      <c r="I2058" t="s">
        <v>91</v>
      </c>
      <c r="J2058" t="s">
        <v>39</v>
      </c>
      <c r="K2058" t="s">
        <v>40</v>
      </c>
      <c r="L2058" t="s">
        <v>41</v>
      </c>
      <c r="M2058">
        <v>31500</v>
      </c>
      <c r="N2058" t="s">
        <v>32</v>
      </c>
      <c r="O2058" t="s">
        <v>25</v>
      </c>
      <c r="P2058">
        <v>8863989</v>
      </c>
      <c r="Q2058" t="s">
        <v>33</v>
      </c>
      <c r="R2058" t="str">
        <f t="shared" si="97"/>
        <v>Tertile 3</v>
      </c>
      <c r="S2058" t="str">
        <f t="shared" si="98"/>
        <v>Eligible</v>
      </c>
    </row>
    <row r="2059" spans="1:19" x14ac:dyDescent="0.35">
      <c r="A2059" t="s">
        <v>3439</v>
      </c>
      <c r="B2059" s="1">
        <v>44678</v>
      </c>
      <c r="C2059" s="5" t="str">
        <f t="shared" si="96"/>
        <v>04</v>
      </c>
      <c r="D2059" t="s">
        <v>1297</v>
      </c>
      <c r="E2059" t="s">
        <v>17</v>
      </c>
      <c r="F2059">
        <v>1210000</v>
      </c>
      <c r="G2059" t="s">
        <v>76</v>
      </c>
      <c r="H2059" t="s">
        <v>30</v>
      </c>
      <c r="I2059" t="s">
        <v>920</v>
      </c>
      <c r="J2059" t="s">
        <v>21</v>
      </c>
      <c r="K2059" t="s">
        <v>22</v>
      </c>
      <c r="L2059" t="s">
        <v>41</v>
      </c>
      <c r="M2059">
        <v>19001</v>
      </c>
      <c r="N2059" t="s">
        <v>72</v>
      </c>
      <c r="O2059" t="s">
        <v>25</v>
      </c>
      <c r="P2059">
        <v>6393011</v>
      </c>
      <c r="Q2059" t="s">
        <v>73</v>
      </c>
      <c r="R2059" t="str">
        <f t="shared" si="97"/>
        <v>Tertile 3</v>
      </c>
      <c r="S2059" t="str">
        <f t="shared" si="98"/>
        <v>Eligible</v>
      </c>
    </row>
    <row r="2060" spans="1:19" x14ac:dyDescent="0.35">
      <c r="A2060" t="s">
        <v>3459</v>
      </c>
      <c r="B2060" s="1">
        <v>44678</v>
      </c>
      <c r="C2060" s="5" t="str">
        <f t="shared" si="96"/>
        <v>04</v>
      </c>
      <c r="D2060" t="s">
        <v>3460</v>
      </c>
      <c r="E2060" t="s">
        <v>17</v>
      </c>
      <c r="F2060">
        <v>1305000</v>
      </c>
      <c r="G2060" t="s">
        <v>252</v>
      </c>
      <c r="H2060" t="s">
        <v>94</v>
      </c>
      <c r="I2060" t="s">
        <v>630</v>
      </c>
      <c r="J2060" t="s">
        <v>39</v>
      </c>
      <c r="K2060" t="s">
        <v>40</v>
      </c>
      <c r="L2060" t="s">
        <v>23</v>
      </c>
      <c r="M2060">
        <v>53500</v>
      </c>
      <c r="N2060" t="s">
        <v>72</v>
      </c>
      <c r="O2060" t="s">
        <v>59</v>
      </c>
      <c r="P2060">
        <v>7533563</v>
      </c>
      <c r="Q2060" t="s">
        <v>73</v>
      </c>
      <c r="R2060" t="str">
        <f t="shared" si="97"/>
        <v>Tertile 3</v>
      </c>
      <c r="S2060" t="str">
        <f t="shared" si="98"/>
        <v>Eligible</v>
      </c>
    </row>
    <row r="2061" spans="1:19" x14ac:dyDescent="0.35">
      <c r="A2061" t="s">
        <v>3451</v>
      </c>
      <c r="B2061" s="1">
        <v>44678</v>
      </c>
      <c r="C2061" s="5" t="str">
        <f t="shared" si="96"/>
        <v>04</v>
      </c>
      <c r="D2061" t="s">
        <v>1161</v>
      </c>
      <c r="E2061" t="s">
        <v>17</v>
      </c>
      <c r="F2061">
        <v>1430000</v>
      </c>
      <c r="G2061" t="s">
        <v>90</v>
      </c>
      <c r="H2061" t="s">
        <v>444</v>
      </c>
      <c r="I2061" t="s">
        <v>929</v>
      </c>
      <c r="J2061" t="s">
        <v>21</v>
      </c>
      <c r="K2061" t="s">
        <v>22</v>
      </c>
      <c r="L2061" t="s">
        <v>23</v>
      </c>
      <c r="M2061">
        <v>9001</v>
      </c>
      <c r="N2061" t="s">
        <v>72</v>
      </c>
      <c r="O2061" t="s">
        <v>25</v>
      </c>
      <c r="P2061">
        <v>7967266</v>
      </c>
      <c r="Q2061" t="s">
        <v>73</v>
      </c>
      <c r="R2061" t="str">
        <f t="shared" si="97"/>
        <v>Tertile 3</v>
      </c>
      <c r="S2061" t="str">
        <f t="shared" si="98"/>
        <v>Eligible</v>
      </c>
    </row>
    <row r="2062" spans="1:19" x14ac:dyDescent="0.35">
      <c r="A2062" t="s">
        <v>3448</v>
      </c>
      <c r="B2062" s="1">
        <v>44678</v>
      </c>
      <c r="C2062" s="5" t="str">
        <f t="shared" si="96"/>
        <v>04</v>
      </c>
      <c r="D2062" t="s">
        <v>3449</v>
      </c>
      <c r="E2062" t="s">
        <v>86</v>
      </c>
      <c r="F2062">
        <v>1435000</v>
      </c>
      <c r="G2062" t="s">
        <v>80</v>
      </c>
      <c r="H2062" t="s">
        <v>319</v>
      </c>
      <c r="I2062" t="s">
        <v>341</v>
      </c>
      <c r="J2062" t="s">
        <v>21</v>
      </c>
      <c r="K2062" t="s">
        <v>22</v>
      </c>
      <c r="L2062" t="s">
        <v>23</v>
      </c>
      <c r="M2062">
        <v>26500</v>
      </c>
      <c r="N2062" t="s">
        <v>66</v>
      </c>
      <c r="O2062" t="s">
        <v>59</v>
      </c>
      <c r="P2062">
        <v>7751734</v>
      </c>
      <c r="Q2062" t="s">
        <v>67</v>
      </c>
      <c r="R2062" t="str">
        <f t="shared" si="97"/>
        <v>Tertile 3</v>
      </c>
      <c r="S2062" t="str">
        <f t="shared" si="98"/>
        <v>Eligible</v>
      </c>
    </row>
    <row r="2063" spans="1:19" x14ac:dyDescent="0.35">
      <c r="A2063" t="s">
        <v>3457</v>
      </c>
      <c r="B2063" s="1">
        <v>44678</v>
      </c>
      <c r="C2063" s="5" t="str">
        <f t="shared" si="96"/>
        <v>04</v>
      </c>
      <c r="D2063" t="s">
        <v>3458</v>
      </c>
      <c r="E2063" t="s">
        <v>17</v>
      </c>
      <c r="F2063">
        <v>1525000</v>
      </c>
      <c r="G2063" t="s">
        <v>248</v>
      </c>
      <c r="H2063" t="s">
        <v>19</v>
      </c>
      <c r="I2063" t="s">
        <v>641</v>
      </c>
      <c r="J2063" t="s">
        <v>39</v>
      </c>
      <c r="K2063" t="s">
        <v>40</v>
      </c>
      <c r="L2063" t="s">
        <v>50</v>
      </c>
      <c r="M2063">
        <v>20500</v>
      </c>
      <c r="N2063" t="s">
        <v>66</v>
      </c>
      <c r="O2063" t="s">
        <v>43</v>
      </c>
      <c r="P2063">
        <v>7269318</v>
      </c>
      <c r="Q2063" t="s">
        <v>67</v>
      </c>
      <c r="R2063" t="str">
        <f t="shared" si="97"/>
        <v>Tertile 3</v>
      </c>
      <c r="S2063" t="str">
        <f t="shared" si="98"/>
        <v>Eligible</v>
      </c>
    </row>
    <row r="2064" spans="1:19" x14ac:dyDescent="0.35">
      <c r="A2064" t="s">
        <v>3453</v>
      </c>
      <c r="B2064" s="1">
        <v>44678</v>
      </c>
      <c r="C2064" s="5" t="str">
        <f t="shared" si="96"/>
        <v>04</v>
      </c>
      <c r="D2064" t="s">
        <v>1324</v>
      </c>
      <c r="E2064" t="s">
        <v>17</v>
      </c>
      <c r="F2064">
        <v>1622000</v>
      </c>
      <c r="G2064" t="s">
        <v>98</v>
      </c>
      <c r="H2064" t="s">
        <v>369</v>
      </c>
      <c r="I2064" t="s">
        <v>370</v>
      </c>
      <c r="J2064" t="s">
        <v>21</v>
      </c>
      <c r="K2064" t="s">
        <v>22</v>
      </c>
      <c r="L2064" t="s">
        <v>50</v>
      </c>
      <c r="M2064">
        <v>27201</v>
      </c>
      <c r="N2064" t="s">
        <v>32</v>
      </c>
      <c r="O2064" t="s">
        <v>59</v>
      </c>
      <c r="P2064">
        <v>7508451</v>
      </c>
      <c r="Q2064" t="s">
        <v>33</v>
      </c>
      <c r="R2064" t="str">
        <f t="shared" si="97"/>
        <v>Tertile 3</v>
      </c>
      <c r="S2064" t="str">
        <f t="shared" si="98"/>
        <v>Eligible</v>
      </c>
    </row>
    <row r="2065" spans="1:19" x14ac:dyDescent="0.35">
      <c r="A2065" t="s">
        <v>3445</v>
      </c>
      <c r="B2065" s="1">
        <v>44678</v>
      </c>
      <c r="C2065" s="5" t="str">
        <f t="shared" si="96"/>
        <v>04</v>
      </c>
      <c r="D2065" t="s">
        <v>93</v>
      </c>
      <c r="E2065" t="s">
        <v>17</v>
      </c>
      <c r="F2065">
        <v>2080000</v>
      </c>
      <c r="G2065" t="s">
        <v>291</v>
      </c>
      <c r="H2065" t="s">
        <v>148</v>
      </c>
      <c r="I2065" t="s">
        <v>614</v>
      </c>
      <c r="J2065" t="s">
        <v>21</v>
      </c>
      <c r="K2065" t="s">
        <v>22</v>
      </c>
      <c r="L2065" t="s">
        <v>23</v>
      </c>
      <c r="M2065">
        <v>21000</v>
      </c>
      <c r="N2065" t="s">
        <v>42</v>
      </c>
      <c r="O2065" t="s">
        <v>59</v>
      </c>
      <c r="P2065">
        <v>8757529</v>
      </c>
      <c r="Q2065" t="s">
        <v>44</v>
      </c>
      <c r="R2065" t="str">
        <f t="shared" si="97"/>
        <v>Tertile 3</v>
      </c>
      <c r="S2065" t="str">
        <f t="shared" si="98"/>
        <v>Eligible</v>
      </c>
    </row>
    <row r="2066" spans="1:19" x14ac:dyDescent="0.35">
      <c r="A2066" t="s">
        <v>3440</v>
      </c>
      <c r="B2066" s="1">
        <v>44678</v>
      </c>
      <c r="C2066" s="5" t="str">
        <f t="shared" si="96"/>
        <v>04</v>
      </c>
      <c r="D2066" t="s">
        <v>3441</v>
      </c>
      <c r="E2066" t="s">
        <v>17</v>
      </c>
      <c r="F2066">
        <v>2801000</v>
      </c>
      <c r="G2066" t="s">
        <v>18</v>
      </c>
      <c r="H2066" t="s">
        <v>174</v>
      </c>
      <c r="I2066" t="s">
        <v>1335</v>
      </c>
      <c r="J2066" t="s">
        <v>21</v>
      </c>
      <c r="K2066" t="s">
        <v>22</v>
      </c>
      <c r="L2066" t="s">
        <v>50</v>
      </c>
      <c r="M2066">
        <v>22101</v>
      </c>
      <c r="N2066" t="s">
        <v>24</v>
      </c>
      <c r="O2066" t="s">
        <v>110</v>
      </c>
      <c r="P2066">
        <v>8677659</v>
      </c>
      <c r="Q2066" t="s">
        <v>26</v>
      </c>
      <c r="R2066" t="str">
        <f t="shared" si="97"/>
        <v>Tertile 3</v>
      </c>
      <c r="S2066" t="str">
        <f t="shared" si="98"/>
        <v>Eligible</v>
      </c>
    </row>
    <row r="2067" spans="1:19" x14ac:dyDescent="0.35">
      <c r="A2067" t="s">
        <v>3472</v>
      </c>
      <c r="B2067" s="1">
        <v>44679</v>
      </c>
      <c r="C2067" s="5" t="str">
        <f t="shared" si="96"/>
        <v>04</v>
      </c>
      <c r="D2067" t="s">
        <v>1163</v>
      </c>
      <c r="E2067" t="s">
        <v>17</v>
      </c>
      <c r="F2067">
        <v>13500</v>
      </c>
      <c r="G2067" t="s">
        <v>63</v>
      </c>
      <c r="H2067" t="s">
        <v>30</v>
      </c>
      <c r="I2067" t="s">
        <v>926</v>
      </c>
      <c r="J2067" t="s">
        <v>21</v>
      </c>
      <c r="K2067" t="s">
        <v>22</v>
      </c>
      <c r="L2067" t="s">
        <v>23</v>
      </c>
      <c r="M2067">
        <v>22001</v>
      </c>
      <c r="N2067" t="s">
        <v>66</v>
      </c>
      <c r="O2067" t="s">
        <v>43</v>
      </c>
      <c r="P2067">
        <v>7336563</v>
      </c>
      <c r="Q2067" t="s">
        <v>67</v>
      </c>
      <c r="R2067" t="str">
        <f t="shared" si="97"/>
        <v>Tertile 1</v>
      </c>
      <c r="S2067" t="str">
        <f t="shared" si="98"/>
        <v>Risky</v>
      </c>
    </row>
    <row r="2068" spans="1:19" x14ac:dyDescent="0.35">
      <c r="A2068" t="s">
        <v>3474</v>
      </c>
      <c r="B2068" s="1">
        <v>44679</v>
      </c>
      <c r="C2068" s="5" t="str">
        <f t="shared" si="96"/>
        <v>04</v>
      </c>
      <c r="D2068" t="s">
        <v>1788</v>
      </c>
      <c r="E2068" t="s">
        <v>86</v>
      </c>
      <c r="F2068">
        <v>13500</v>
      </c>
      <c r="G2068" t="s">
        <v>137</v>
      </c>
      <c r="H2068" t="s">
        <v>37</v>
      </c>
      <c r="I2068" t="s">
        <v>1210</v>
      </c>
      <c r="J2068" t="s">
        <v>21</v>
      </c>
      <c r="K2068" t="s">
        <v>22</v>
      </c>
      <c r="L2068" t="s">
        <v>50</v>
      </c>
      <c r="M2068">
        <v>75001</v>
      </c>
      <c r="N2068" t="s">
        <v>24</v>
      </c>
      <c r="O2068" t="s">
        <v>59</v>
      </c>
      <c r="P2068">
        <v>6687313</v>
      </c>
      <c r="Q2068" t="s">
        <v>26</v>
      </c>
      <c r="R2068" t="str">
        <f t="shared" si="97"/>
        <v>Tertile 1</v>
      </c>
      <c r="S2068" t="str">
        <f t="shared" si="98"/>
        <v>Risky</v>
      </c>
    </row>
    <row r="2069" spans="1:19" x14ac:dyDescent="0.35">
      <c r="A2069" t="s">
        <v>3482</v>
      </c>
      <c r="B2069" s="1">
        <v>44679</v>
      </c>
      <c r="C2069" s="5" t="str">
        <f t="shared" si="96"/>
        <v>04</v>
      </c>
      <c r="D2069" t="s">
        <v>1252</v>
      </c>
      <c r="E2069" t="s">
        <v>17</v>
      </c>
      <c r="F2069">
        <v>13500</v>
      </c>
      <c r="G2069" t="s">
        <v>147</v>
      </c>
      <c r="H2069" t="s">
        <v>48</v>
      </c>
      <c r="I2069" t="s">
        <v>260</v>
      </c>
      <c r="J2069" t="s">
        <v>21</v>
      </c>
      <c r="K2069" t="s">
        <v>22</v>
      </c>
      <c r="L2069" t="s">
        <v>50</v>
      </c>
      <c r="M2069">
        <v>53001</v>
      </c>
      <c r="N2069" t="s">
        <v>58</v>
      </c>
      <c r="O2069" t="s">
        <v>59</v>
      </c>
      <c r="P2069">
        <v>8544241</v>
      </c>
      <c r="Q2069" t="s">
        <v>60</v>
      </c>
      <c r="R2069" t="str">
        <f t="shared" si="97"/>
        <v>Tertile 1</v>
      </c>
      <c r="S2069" t="str">
        <f t="shared" si="98"/>
        <v>Risky</v>
      </c>
    </row>
    <row r="2070" spans="1:19" x14ac:dyDescent="0.35">
      <c r="A2070" t="s">
        <v>3486</v>
      </c>
      <c r="B2070" s="1">
        <v>44679</v>
      </c>
      <c r="C2070" s="5" t="str">
        <f t="shared" si="96"/>
        <v>04</v>
      </c>
      <c r="D2070" t="s">
        <v>1405</v>
      </c>
      <c r="E2070" t="s">
        <v>86</v>
      </c>
      <c r="F2070">
        <v>13500</v>
      </c>
      <c r="G2070" t="s">
        <v>80</v>
      </c>
      <c r="H2070" t="s">
        <v>174</v>
      </c>
      <c r="I2070" t="s">
        <v>597</v>
      </c>
      <c r="J2070" t="s">
        <v>21</v>
      </c>
      <c r="K2070" t="s">
        <v>22</v>
      </c>
      <c r="L2070" t="s">
        <v>50</v>
      </c>
      <c r="M2070">
        <v>31000</v>
      </c>
      <c r="N2070" t="s">
        <v>66</v>
      </c>
      <c r="O2070" t="s">
        <v>110</v>
      </c>
      <c r="P2070">
        <v>7971308</v>
      </c>
      <c r="Q2070" t="s">
        <v>67</v>
      </c>
      <c r="R2070" t="str">
        <f t="shared" si="97"/>
        <v>Tertile 1</v>
      </c>
      <c r="S2070" t="str">
        <f t="shared" si="98"/>
        <v>Risky</v>
      </c>
    </row>
    <row r="2071" spans="1:19" x14ac:dyDescent="0.35">
      <c r="A2071" t="s">
        <v>3491</v>
      </c>
      <c r="B2071" s="1">
        <v>44679</v>
      </c>
      <c r="C2071" s="5" t="str">
        <f t="shared" si="96"/>
        <v>04</v>
      </c>
      <c r="D2071" t="s">
        <v>3492</v>
      </c>
      <c r="E2071" t="s">
        <v>17</v>
      </c>
      <c r="F2071">
        <v>13500</v>
      </c>
      <c r="G2071" t="s">
        <v>80</v>
      </c>
      <c r="H2071" t="s">
        <v>104</v>
      </c>
      <c r="I2071" t="s">
        <v>105</v>
      </c>
      <c r="J2071" t="s">
        <v>21</v>
      </c>
      <c r="K2071" t="s">
        <v>22</v>
      </c>
      <c r="L2071" t="s">
        <v>23</v>
      </c>
      <c r="M2071">
        <v>9000</v>
      </c>
      <c r="N2071" t="s">
        <v>66</v>
      </c>
      <c r="O2071" t="s">
        <v>59</v>
      </c>
      <c r="P2071">
        <v>6399881</v>
      </c>
      <c r="Q2071" t="s">
        <v>67</v>
      </c>
      <c r="R2071" t="str">
        <f t="shared" si="97"/>
        <v>Tertile 1</v>
      </c>
      <c r="S2071" t="str">
        <f t="shared" si="98"/>
        <v>Risky</v>
      </c>
    </row>
    <row r="2072" spans="1:19" x14ac:dyDescent="0.35">
      <c r="A2072" t="s">
        <v>3471</v>
      </c>
      <c r="B2072" s="1">
        <v>44679</v>
      </c>
      <c r="C2072" s="5" t="str">
        <f t="shared" si="96"/>
        <v>04</v>
      </c>
      <c r="D2072" t="s">
        <v>1161</v>
      </c>
      <c r="E2072" t="s">
        <v>17</v>
      </c>
      <c r="F2072">
        <v>390000</v>
      </c>
      <c r="G2072" t="s">
        <v>55</v>
      </c>
      <c r="H2072" t="s">
        <v>64</v>
      </c>
      <c r="I2072" t="s">
        <v>200</v>
      </c>
      <c r="J2072" t="s">
        <v>21</v>
      </c>
      <c r="K2072" t="s">
        <v>22</v>
      </c>
      <c r="L2072" t="s">
        <v>23</v>
      </c>
      <c r="M2072">
        <v>45000</v>
      </c>
      <c r="N2072" t="s">
        <v>58</v>
      </c>
      <c r="O2072" t="s">
        <v>25</v>
      </c>
      <c r="P2072">
        <v>8301913</v>
      </c>
      <c r="Q2072" t="s">
        <v>60</v>
      </c>
      <c r="R2072" t="str">
        <f t="shared" si="97"/>
        <v>Tertile 1</v>
      </c>
      <c r="S2072" t="str">
        <f t="shared" si="98"/>
        <v>Risky</v>
      </c>
    </row>
    <row r="2073" spans="1:19" x14ac:dyDescent="0.35">
      <c r="A2073" t="s">
        <v>3483</v>
      </c>
      <c r="B2073" s="1">
        <v>44679</v>
      </c>
      <c r="C2073" s="5" t="str">
        <f t="shared" si="96"/>
        <v>04</v>
      </c>
      <c r="D2073" t="s">
        <v>1377</v>
      </c>
      <c r="E2073" t="s">
        <v>17</v>
      </c>
      <c r="F2073">
        <v>435000</v>
      </c>
      <c r="G2073" t="s">
        <v>152</v>
      </c>
      <c r="H2073" t="s">
        <v>369</v>
      </c>
      <c r="I2073" t="s">
        <v>492</v>
      </c>
      <c r="J2073" t="s">
        <v>21</v>
      </c>
      <c r="K2073" t="s">
        <v>22</v>
      </c>
      <c r="L2073" t="s">
        <v>50</v>
      </c>
      <c r="M2073">
        <v>18001</v>
      </c>
      <c r="N2073" t="s">
        <v>66</v>
      </c>
      <c r="O2073" t="s">
        <v>110</v>
      </c>
      <c r="P2073">
        <v>7890249</v>
      </c>
      <c r="Q2073" t="s">
        <v>67</v>
      </c>
      <c r="R2073" t="str">
        <f t="shared" si="97"/>
        <v>Tertile 1</v>
      </c>
      <c r="S2073" t="str">
        <f t="shared" si="98"/>
        <v>Risky</v>
      </c>
    </row>
    <row r="2074" spans="1:19" x14ac:dyDescent="0.35">
      <c r="A2074" t="s">
        <v>3481</v>
      </c>
      <c r="B2074" s="1">
        <v>44679</v>
      </c>
      <c r="C2074" s="5" t="str">
        <f t="shared" si="96"/>
        <v>04</v>
      </c>
      <c r="D2074" t="s">
        <v>2092</v>
      </c>
      <c r="E2074" t="s">
        <v>17</v>
      </c>
      <c r="F2074">
        <v>450000</v>
      </c>
      <c r="G2074" t="s">
        <v>98</v>
      </c>
      <c r="H2074" t="s">
        <v>94</v>
      </c>
      <c r="I2074" t="s">
        <v>95</v>
      </c>
      <c r="J2074" t="s">
        <v>21</v>
      </c>
      <c r="K2074" t="s">
        <v>22</v>
      </c>
      <c r="L2074" t="s">
        <v>41</v>
      </c>
      <c r="M2074">
        <v>21000</v>
      </c>
      <c r="N2074" t="s">
        <v>32</v>
      </c>
      <c r="O2074" t="s">
        <v>83</v>
      </c>
      <c r="P2074">
        <v>6472405</v>
      </c>
      <c r="Q2074" t="s">
        <v>33</v>
      </c>
      <c r="R2074" t="str">
        <f t="shared" si="97"/>
        <v>Tertile 1</v>
      </c>
      <c r="S2074" t="str">
        <f t="shared" si="98"/>
        <v>Risky</v>
      </c>
    </row>
    <row r="2075" spans="1:19" x14ac:dyDescent="0.35">
      <c r="A2075" t="s">
        <v>3477</v>
      </c>
      <c r="B2075" s="1">
        <v>44679</v>
      </c>
      <c r="C2075" s="5" t="str">
        <f t="shared" si="96"/>
        <v>04</v>
      </c>
      <c r="D2075" t="s">
        <v>2011</v>
      </c>
      <c r="E2075" t="s">
        <v>17</v>
      </c>
      <c r="F2075">
        <v>468000</v>
      </c>
      <c r="G2075" t="s">
        <v>195</v>
      </c>
      <c r="H2075" t="s">
        <v>81</v>
      </c>
      <c r="I2075" t="s">
        <v>82</v>
      </c>
      <c r="J2075" t="s">
        <v>39</v>
      </c>
      <c r="K2075" t="s">
        <v>40</v>
      </c>
      <c r="L2075" t="s">
        <v>41</v>
      </c>
      <c r="M2075">
        <v>82000</v>
      </c>
      <c r="N2075" t="s">
        <v>42</v>
      </c>
      <c r="O2075" t="s">
        <v>83</v>
      </c>
      <c r="P2075">
        <v>7772973</v>
      </c>
      <c r="Q2075" t="s">
        <v>44</v>
      </c>
      <c r="R2075" t="str">
        <f t="shared" si="97"/>
        <v>Tertile 1</v>
      </c>
      <c r="S2075" t="str">
        <f t="shared" si="98"/>
        <v>Risky</v>
      </c>
    </row>
    <row r="2076" spans="1:19" x14ac:dyDescent="0.35">
      <c r="A2076" t="s">
        <v>3487</v>
      </c>
      <c r="B2076" s="1">
        <v>44679</v>
      </c>
      <c r="C2076" s="5" t="str">
        <f t="shared" si="96"/>
        <v>04</v>
      </c>
      <c r="D2076" t="s">
        <v>779</v>
      </c>
      <c r="E2076" t="s">
        <v>17</v>
      </c>
      <c r="F2076">
        <v>485000</v>
      </c>
      <c r="G2076" t="s">
        <v>103</v>
      </c>
      <c r="H2076" t="s">
        <v>48</v>
      </c>
      <c r="I2076" t="s">
        <v>260</v>
      </c>
      <c r="J2076" t="s">
        <v>21</v>
      </c>
      <c r="K2076" t="s">
        <v>22</v>
      </c>
      <c r="L2076" t="s">
        <v>50</v>
      </c>
      <c r="M2076">
        <v>53001</v>
      </c>
      <c r="N2076" t="s">
        <v>42</v>
      </c>
      <c r="O2076" t="s">
        <v>83</v>
      </c>
      <c r="P2076">
        <v>7372312</v>
      </c>
      <c r="Q2076" t="s">
        <v>44</v>
      </c>
      <c r="R2076" t="str">
        <f t="shared" si="97"/>
        <v>Tertile 1</v>
      </c>
      <c r="S2076" t="str">
        <f t="shared" si="98"/>
        <v>Risky</v>
      </c>
    </row>
    <row r="2077" spans="1:19" x14ac:dyDescent="0.35">
      <c r="A2077" t="s">
        <v>3476</v>
      </c>
      <c r="B2077" s="1">
        <v>44679</v>
      </c>
      <c r="C2077" s="5" t="str">
        <f t="shared" si="96"/>
        <v>04</v>
      </c>
      <c r="D2077" t="s">
        <v>760</v>
      </c>
      <c r="E2077" t="s">
        <v>17</v>
      </c>
      <c r="F2077">
        <v>505000</v>
      </c>
      <c r="G2077" t="s">
        <v>166</v>
      </c>
      <c r="H2077" t="s">
        <v>174</v>
      </c>
      <c r="I2077" t="s">
        <v>257</v>
      </c>
      <c r="J2077" t="s">
        <v>39</v>
      </c>
      <c r="K2077" t="s">
        <v>40</v>
      </c>
      <c r="L2077" t="s">
        <v>50</v>
      </c>
      <c r="M2077">
        <v>17000</v>
      </c>
      <c r="N2077" t="s">
        <v>24</v>
      </c>
      <c r="O2077" t="s">
        <v>43</v>
      </c>
      <c r="P2077">
        <v>7577923</v>
      </c>
      <c r="Q2077" t="s">
        <v>26</v>
      </c>
      <c r="R2077" t="str">
        <f t="shared" si="97"/>
        <v>Tertile 1</v>
      </c>
      <c r="S2077" t="str">
        <f t="shared" si="98"/>
        <v>Risky</v>
      </c>
    </row>
    <row r="2078" spans="1:19" x14ac:dyDescent="0.35">
      <c r="A2078" t="s">
        <v>3479</v>
      </c>
      <c r="B2078" s="1">
        <v>44679</v>
      </c>
      <c r="C2078" s="5" t="str">
        <f t="shared" si="96"/>
        <v>04</v>
      </c>
      <c r="D2078" t="s">
        <v>3480</v>
      </c>
      <c r="E2078" t="s">
        <v>17</v>
      </c>
      <c r="F2078">
        <v>650000</v>
      </c>
      <c r="G2078" t="s">
        <v>142</v>
      </c>
      <c r="H2078" t="s">
        <v>104</v>
      </c>
      <c r="I2078" t="s">
        <v>487</v>
      </c>
      <c r="J2078" t="s">
        <v>39</v>
      </c>
      <c r="K2078" t="s">
        <v>40</v>
      </c>
      <c r="L2078" t="s">
        <v>50</v>
      </c>
      <c r="M2078">
        <v>14000</v>
      </c>
      <c r="N2078" t="s">
        <v>51</v>
      </c>
      <c r="O2078" t="s">
        <v>25</v>
      </c>
      <c r="P2078">
        <v>6559969</v>
      </c>
      <c r="Q2078" t="s">
        <v>52</v>
      </c>
      <c r="R2078" t="str">
        <f t="shared" si="97"/>
        <v>Tertile 2</v>
      </c>
      <c r="S2078" t="str">
        <f t="shared" si="98"/>
        <v>Risky</v>
      </c>
    </row>
    <row r="2079" spans="1:19" x14ac:dyDescent="0.35">
      <c r="A2079" t="s">
        <v>3494</v>
      </c>
      <c r="B2079" s="1">
        <v>44679</v>
      </c>
      <c r="C2079" s="5" t="str">
        <f t="shared" si="96"/>
        <v>04</v>
      </c>
      <c r="D2079" t="s">
        <v>3495</v>
      </c>
      <c r="E2079" t="s">
        <v>86</v>
      </c>
      <c r="F2079">
        <v>740000</v>
      </c>
      <c r="G2079" t="s">
        <v>147</v>
      </c>
      <c r="H2079" t="s">
        <v>187</v>
      </c>
      <c r="I2079" t="s">
        <v>188</v>
      </c>
      <c r="J2079" t="s">
        <v>21</v>
      </c>
      <c r="K2079" t="s">
        <v>22</v>
      </c>
      <c r="L2079" t="s">
        <v>50</v>
      </c>
      <c r="M2079">
        <v>42000</v>
      </c>
      <c r="N2079" t="s">
        <v>58</v>
      </c>
      <c r="O2079" t="s">
        <v>110</v>
      </c>
      <c r="P2079">
        <v>8685730</v>
      </c>
      <c r="Q2079" t="s">
        <v>67</v>
      </c>
      <c r="R2079" t="str">
        <f t="shared" si="97"/>
        <v>Tertile 2</v>
      </c>
      <c r="S2079" t="str">
        <f t="shared" si="98"/>
        <v>Risky</v>
      </c>
    </row>
    <row r="2080" spans="1:19" x14ac:dyDescent="0.35">
      <c r="A2080" t="s">
        <v>3493</v>
      </c>
      <c r="B2080" s="1">
        <v>44679</v>
      </c>
      <c r="C2080" s="5" t="str">
        <f t="shared" si="96"/>
        <v>04</v>
      </c>
      <c r="D2080" t="s">
        <v>2268</v>
      </c>
      <c r="E2080" t="s">
        <v>17</v>
      </c>
      <c r="F2080">
        <v>760000</v>
      </c>
      <c r="G2080" t="s">
        <v>90</v>
      </c>
      <c r="H2080" t="s">
        <v>99</v>
      </c>
      <c r="I2080" t="s">
        <v>100</v>
      </c>
      <c r="J2080" t="s">
        <v>39</v>
      </c>
      <c r="K2080" t="s">
        <v>40</v>
      </c>
      <c r="L2080" t="s">
        <v>50</v>
      </c>
      <c r="M2080">
        <v>16000</v>
      </c>
      <c r="N2080" t="s">
        <v>72</v>
      </c>
      <c r="O2080" t="s">
        <v>25</v>
      </c>
      <c r="P2080">
        <v>6165681</v>
      </c>
      <c r="Q2080" t="s">
        <v>73</v>
      </c>
      <c r="R2080" t="str">
        <f t="shared" si="97"/>
        <v>Tertile 2</v>
      </c>
      <c r="S2080" t="str">
        <f t="shared" si="98"/>
        <v>Eligible</v>
      </c>
    </row>
    <row r="2081" spans="1:19" x14ac:dyDescent="0.35">
      <c r="A2081" t="s">
        <v>3489</v>
      </c>
      <c r="B2081" s="1">
        <v>44679</v>
      </c>
      <c r="C2081" s="5" t="str">
        <f t="shared" si="96"/>
        <v>04</v>
      </c>
      <c r="D2081" t="s">
        <v>3490</v>
      </c>
      <c r="E2081" t="s">
        <v>17</v>
      </c>
      <c r="F2081">
        <v>794500</v>
      </c>
      <c r="G2081" t="s">
        <v>160</v>
      </c>
      <c r="H2081" t="s">
        <v>174</v>
      </c>
      <c r="I2081" t="s">
        <v>579</v>
      </c>
      <c r="J2081" t="s">
        <v>39</v>
      </c>
      <c r="K2081" t="s">
        <v>40</v>
      </c>
      <c r="L2081" t="s">
        <v>41</v>
      </c>
      <c r="M2081">
        <v>21500</v>
      </c>
      <c r="N2081" t="s">
        <v>58</v>
      </c>
      <c r="O2081" t="s">
        <v>25</v>
      </c>
      <c r="P2081">
        <v>8162690</v>
      </c>
      <c r="Q2081" t="s">
        <v>60</v>
      </c>
      <c r="R2081" t="str">
        <f t="shared" si="97"/>
        <v>Tertile 2</v>
      </c>
      <c r="S2081" t="str">
        <f t="shared" si="98"/>
        <v>Eligible</v>
      </c>
    </row>
    <row r="2082" spans="1:19" x14ac:dyDescent="0.35">
      <c r="A2082" t="s">
        <v>3499</v>
      </c>
      <c r="B2082" s="1">
        <v>44679</v>
      </c>
      <c r="C2082" s="5" t="str">
        <f t="shared" si="96"/>
        <v>04</v>
      </c>
      <c r="D2082" t="s">
        <v>760</v>
      </c>
      <c r="E2082" t="s">
        <v>17</v>
      </c>
      <c r="F2082">
        <v>850000</v>
      </c>
      <c r="G2082" t="s">
        <v>160</v>
      </c>
      <c r="H2082" t="s">
        <v>216</v>
      </c>
      <c r="I2082" t="s">
        <v>217</v>
      </c>
      <c r="J2082" t="s">
        <v>21</v>
      </c>
      <c r="K2082" t="s">
        <v>22</v>
      </c>
      <c r="L2082" t="s">
        <v>41</v>
      </c>
      <c r="M2082">
        <v>19000</v>
      </c>
      <c r="N2082" t="s">
        <v>58</v>
      </c>
      <c r="O2082" t="s">
        <v>59</v>
      </c>
      <c r="P2082">
        <v>8764943</v>
      </c>
      <c r="Q2082" t="s">
        <v>33</v>
      </c>
      <c r="R2082" t="str">
        <f t="shared" si="97"/>
        <v>Tertile 2</v>
      </c>
      <c r="S2082" t="str">
        <f t="shared" si="98"/>
        <v>Eligible</v>
      </c>
    </row>
    <row r="2083" spans="1:19" x14ac:dyDescent="0.35">
      <c r="A2083" t="s">
        <v>3497</v>
      </c>
      <c r="B2083" s="1">
        <v>44679</v>
      </c>
      <c r="C2083" s="5" t="str">
        <f t="shared" si="96"/>
        <v>04</v>
      </c>
      <c r="D2083" t="s">
        <v>3498</v>
      </c>
      <c r="E2083" t="s">
        <v>17</v>
      </c>
      <c r="F2083">
        <v>1240000</v>
      </c>
      <c r="G2083" t="s">
        <v>76</v>
      </c>
      <c r="H2083" t="s">
        <v>56</v>
      </c>
      <c r="I2083" t="s">
        <v>91</v>
      </c>
      <c r="J2083" t="s">
        <v>39</v>
      </c>
      <c r="K2083" t="s">
        <v>40</v>
      </c>
      <c r="L2083" t="s">
        <v>41</v>
      </c>
      <c r="M2083">
        <v>34000</v>
      </c>
      <c r="N2083" t="s">
        <v>72</v>
      </c>
      <c r="O2083" t="s">
        <v>25</v>
      </c>
      <c r="P2083">
        <v>6854908</v>
      </c>
      <c r="Q2083" t="s">
        <v>26</v>
      </c>
      <c r="R2083" t="str">
        <f t="shared" si="97"/>
        <v>Tertile 3</v>
      </c>
      <c r="S2083" t="str">
        <f t="shared" si="98"/>
        <v>Eligible</v>
      </c>
    </row>
    <row r="2084" spans="1:19" x14ac:dyDescent="0.35">
      <c r="A2084" t="s">
        <v>3500</v>
      </c>
      <c r="B2084" s="1">
        <v>44679</v>
      </c>
      <c r="C2084" s="5" t="str">
        <f t="shared" si="96"/>
        <v>04</v>
      </c>
      <c r="D2084" t="s">
        <v>771</v>
      </c>
      <c r="E2084" t="s">
        <v>17</v>
      </c>
      <c r="F2084">
        <v>1300000</v>
      </c>
      <c r="G2084" t="s">
        <v>80</v>
      </c>
      <c r="H2084" t="s">
        <v>369</v>
      </c>
      <c r="I2084" t="s">
        <v>492</v>
      </c>
      <c r="J2084" t="s">
        <v>21</v>
      </c>
      <c r="K2084" t="s">
        <v>22</v>
      </c>
      <c r="L2084" t="s">
        <v>23</v>
      </c>
      <c r="M2084">
        <v>22000</v>
      </c>
      <c r="N2084" t="s">
        <v>66</v>
      </c>
      <c r="O2084" t="s">
        <v>110</v>
      </c>
      <c r="P2084">
        <v>7540976</v>
      </c>
      <c r="Q2084" t="s">
        <v>44</v>
      </c>
      <c r="R2084" t="str">
        <f t="shared" si="97"/>
        <v>Tertile 3</v>
      </c>
      <c r="S2084" t="str">
        <f t="shared" si="98"/>
        <v>Eligible</v>
      </c>
    </row>
    <row r="2085" spans="1:19" x14ac:dyDescent="0.35">
      <c r="A2085" t="s">
        <v>3496</v>
      </c>
      <c r="B2085" s="1">
        <v>44679</v>
      </c>
      <c r="C2085" s="5" t="str">
        <f t="shared" si="96"/>
        <v>04</v>
      </c>
      <c r="D2085" t="s">
        <v>1590</v>
      </c>
      <c r="E2085" t="s">
        <v>86</v>
      </c>
      <c r="F2085">
        <v>1480000</v>
      </c>
      <c r="G2085" t="s">
        <v>152</v>
      </c>
      <c r="H2085" t="s">
        <v>99</v>
      </c>
      <c r="I2085" t="s">
        <v>1096</v>
      </c>
      <c r="J2085" t="s">
        <v>21</v>
      </c>
      <c r="K2085" t="s">
        <v>22</v>
      </c>
      <c r="L2085" t="s">
        <v>23</v>
      </c>
      <c r="M2085">
        <v>9000</v>
      </c>
      <c r="N2085" t="s">
        <v>66</v>
      </c>
      <c r="O2085" t="s">
        <v>43</v>
      </c>
      <c r="P2085">
        <v>7806999</v>
      </c>
      <c r="Q2085" t="s">
        <v>73</v>
      </c>
      <c r="R2085" t="str">
        <f t="shared" si="97"/>
        <v>Tertile 3</v>
      </c>
      <c r="S2085" t="str">
        <f t="shared" si="98"/>
        <v>Eligible</v>
      </c>
    </row>
    <row r="2086" spans="1:19" x14ac:dyDescent="0.35">
      <c r="A2086" t="s">
        <v>3484</v>
      </c>
      <c r="B2086" s="1">
        <v>44679</v>
      </c>
      <c r="C2086" s="5" t="str">
        <f t="shared" si="96"/>
        <v>04</v>
      </c>
      <c r="D2086" t="s">
        <v>1379</v>
      </c>
      <c r="E2086" t="s">
        <v>86</v>
      </c>
      <c r="F2086">
        <v>1500000</v>
      </c>
      <c r="G2086" t="s">
        <v>76</v>
      </c>
      <c r="H2086" t="s">
        <v>104</v>
      </c>
      <c r="I2086" t="s">
        <v>487</v>
      </c>
      <c r="J2086" t="s">
        <v>21</v>
      </c>
      <c r="K2086" t="s">
        <v>22</v>
      </c>
      <c r="L2086" t="s">
        <v>50</v>
      </c>
      <c r="M2086">
        <v>62000</v>
      </c>
      <c r="N2086" t="s">
        <v>72</v>
      </c>
      <c r="O2086" t="s">
        <v>25</v>
      </c>
      <c r="P2086">
        <v>7995704</v>
      </c>
      <c r="Q2086" t="s">
        <v>73</v>
      </c>
      <c r="R2086" t="str">
        <f t="shared" si="97"/>
        <v>Tertile 3</v>
      </c>
      <c r="S2086" t="str">
        <f t="shared" si="98"/>
        <v>Eligible</v>
      </c>
    </row>
    <row r="2087" spans="1:19" x14ac:dyDescent="0.35">
      <c r="A2087" t="s">
        <v>3473</v>
      </c>
      <c r="B2087" s="1">
        <v>44679</v>
      </c>
      <c r="C2087" s="5" t="str">
        <f t="shared" si="96"/>
        <v>04</v>
      </c>
      <c r="D2087" t="s">
        <v>1584</v>
      </c>
      <c r="E2087" t="s">
        <v>17</v>
      </c>
      <c r="F2087">
        <v>1800000</v>
      </c>
      <c r="G2087" t="s">
        <v>70</v>
      </c>
      <c r="H2087" t="s">
        <v>104</v>
      </c>
      <c r="I2087" t="s">
        <v>338</v>
      </c>
      <c r="J2087" t="s">
        <v>21</v>
      </c>
      <c r="K2087" t="s">
        <v>22</v>
      </c>
      <c r="L2087" t="s">
        <v>23</v>
      </c>
      <c r="M2087">
        <v>41001</v>
      </c>
      <c r="N2087" t="s">
        <v>72</v>
      </c>
      <c r="O2087" t="s">
        <v>110</v>
      </c>
      <c r="P2087">
        <v>8555894</v>
      </c>
      <c r="Q2087" t="s">
        <v>73</v>
      </c>
      <c r="R2087" t="str">
        <f t="shared" si="97"/>
        <v>Tertile 3</v>
      </c>
      <c r="S2087" t="str">
        <f t="shared" si="98"/>
        <v>Eligible</v>
      </c>
    </row>
    <row r="2088" spans="1:19" x14ac:dyDescent="0.35">
      <c r="A2088" t="s">
        <v>3488</v>
      </c>
      <c r="B2088" s="1">
        <v>44679</v>
      </c>
      <c r="C2088" s="5" t="str">
        <f t="shared" si="96"/>
        <v>04</v>
      </c>
      <c r="D2088" t="s">
        <v>1925</v>
      </c>
      <c r="E2088" t="s">
        <v>17</v>
      </c>
      <c r="F2088">
        <v>1810000</v>
      </c>
      <c r="G2088" t="s">
        <v>199</v>
      </c>
      <c r="H2088" t="s">
        <v>64</v>
      </c>
      <c r="I2088" t="s">
        <v>200</v>
      </c>
      <c r="J2088" t="s">
        <v>39</v>
      </c>
      <c r="K2088" t="s">
        <v>40</v>
      </c>
      <c r="L2088" t="s">
        <v>23</v>
      </c>
      <c r="M2088">
        <v>42001</v>
      </c>
      <c r="N2088" t="s">
        <v>51</v>
      </c>
      <c r="O2088" t="s">
        <v>83</v>
      </c>
      <c r="P2088">
        <v>6638424</v>
      </c>
      <c r="Q2088" t="s">
        <v>52</v>
      </c>
      <c r="R2088" t="str">
        <f t="shared" si="97"/>
        <v>Tertile 3</v>
      </c>
      <c r="S2088" t="str">
        <f t="shared" si="98"/>
        <v>Eligible</v>
      </c>
    </row>
    <row r="2089" spans="1:19" x14ac:dyDescent="0.35">
      <c r="A2089" t="s">
        <v>3475</v>
      </c>
      <c r="B2089" s="1">
        <v>44679</v>
      </c>
      <c r="C2089" s="5" t="str">
        <f t="shared" si="96"/>
        <v>04</v>
      </c>
      <c r="D2089" t="s">
        <v>1342</v>
      </c>
      <c r="E2089" t="s">
        <v>17</v>
      </c>
      <c r="F2089">
        <v>2200000</v>
      </c>
      <c r="G2089" t="s">
        <v>191</v>
      </c>
      <c r="H2089" t="s">
        <v>48</v>
      </c>
      <c r="I2089" t="s">
        <v>71</v>
      </c>
      <c r="J2089" t="s">
        <v>39</v>
      </c>
      <c r="K2089" t="s">
        <v>40</v>
      </c>
      <c r="L2089" t="s">
        <v>41</v>
      </c>
      <c r="M2089">
        <v>54001</v>
      </c>
      <c r="N2089" t="s">
        <v>32</v>
      </c>
      <c r="O2089" t="s">
        <v>43</v>
      </c>
      <c r="P2089">
        <v>8565340</v>
      </c>
      <c r="Q2089" t="s">
        <v>33</v>
      </c>
      <c r="R2089" t="str">
        <f t="shared" si="97"/>
        <v>Tertile 3</v>
      </c>
      <c r="S2089" t="str">
        <f t="shared" si="98"/>
        <v>Eligible</v>
      </c>
    </row>
    <row r="2090" spans="1:19" x14ac:dyDescent="0.35">
      <c r="A2090" t="s">
        <v>3478</v>
      </c>
      <c r="B2090" s="1">
        <v>44679</v>
      </c>
      <c r="C2090" s="5" t="str">
        <f t="shared" si="96"/>
        <v>04</v>
      </c>
      <c r="D2090" t="s">
        <v>2119</v>
      </c>
      <c r="E2090" t="s">
        <v>17</v>
      </c>
      <c r="F2090">
        <v>2905000</v>
      </c>
      <c r="G2090" t="s">
        <v>103</v>
      </c>
      <c r="H2090" t="s">
        <v>319</v>
      </c>
      <c r="I2090" t="s">
        <v>320</v>
      </c>
      <c r="J2090" t="s">
        <v>39</v>
      </c>
      <c r="K2090" t="s">
        <v>40</v>
      </c>
      <c r="L2090" t="s">
        <v>50</v>
      </c>
      <c r="M2090">
        <v>41500</v>
      </c>
      <c r="N2090" t="s">
        <v>42</v>
      </c>
      <c r="O2090" t="s">
        <v>110</v>
      </c>
      <c r="P2090">
        <v>6215568</v>
      </c>
      <c r="Q2090" t="s">
        <v>44</v>
      </c>
      <c r="R2090" t="str">
        <f t="shared" si="97"/>
        <v>Tertile 3</v>
      </c>
      <c r="S2090" t="str">
        <f t="shared" si="98"/>
        <v>Eligible</v>
      </c>
    </row>
    <row r="2091" spans="1:19" x14ac:dyDescent="0.35">
      <c r="A2091" t="s">
        <v>3485</v>
      </c>
      <c r="B2091" s="1">
        <v>44679</v>
      </c>
      <c r="C2091" s="5" t="str">
        <f t="shared" si="96"/>
        <v>04</v>
      </c>
      <c r="D2091" t="s">
        <v>1276</v>
      </c>
      <c r="E2091" t="s">
        <v>86</v>
      </c>
      <c r="F2091">
        <v>4440000</v>
      </c>
      <c r="G2091" t="s">
        <v>160</v>
      </c>
      <c r="H2091" t="s">
        <v>143</v>
      </c>
      <c r="I2091" t="s">
        <v>144</v>
      </c>
      <c r="J2091" t="s">
        <v>39</v>
      </c>
      <c r="K2091" t="s">
        <v>40</v>
      </c>
      <c r="L2091" t="s">
        <v>23</v>
      </c>
      <c r="M2091">
        <v>22000</v>
      </c>
      <c r="N2091" t="s">
        <v>58</v>
      </c>
      <c r="O2091" t="s">
        <v>43</v>
      </c>
      <c r="P2091">
        <v>6489230</v>
      </c>
      <c r="Q2091" t="s">
        <v>60</v>
      </c>
      <c r="R2091" t="str">
        <f t="shared" si="97"/>
        <v>Tertile 3</v>
      </c>
      <c r="S2091" t="str">
        <f t="shared" si="98"/>
        <v>Eligible</v>
      </c>
    </row>
    <row r="2092" spans="1:19" x14ac:dyDescent="0.35">
      <c r="A2092" t="s">
        <v>3501</v>
      </c>
      <c r="B2092" s="1">
        <v>44680</v>
      </c>
      <c r="C2092" s="5" t="str">
        <f t="shared" si="96"/>
        <v>04</v>
      </c>
      <c r="D2092" t="s">
        <v>2744</v>
      </c>
      <c r="E2092" t="s">
        <v>86</v>
      </c>
      <c r="F2092">
        <v>13500</v>
      </c>
      <c r="G2092" t="s">
        <v>195</v>
      </c>
      <c r="H2092" t="s">
        <v>64</v>
      </c>
      <c r="I2092" t="s">
        <v>65</v>
      </c>
      <c r="J2092" t="s">
        <v>39</v>
      </c>
      <c r="K2092" t="s">
        <v>40</v>
      </c>
      <c r="L2092" t="s">
        <v>23</v>
      </c>
      <c r="M2092">
        <v>22000</v>
      </c>
      <c r="N2092" t="s">
        <v>42</v>
      </c>
      <c r="O2092" t="s">
        <v>59</v>
      </c>
      <c r="P2092">
        <v>7003975</v>
      </c>
      <c r="Q2092" t="s">
        <v>44</v>
      </c>
      <c r="R2092" t="str">
        <f t="shared" si="97"/>
        <v>Tertile 1</v>
      </c>
      <c r="S2092" t="str">
        <f t="shared" si="98"/>
        <v>Risky</v>
      </c>
    </row>
    <row r="2093" spans="1:19" x14ac:dyDescent="0.35">
      <c r="A2093" t="s">
        <v>3503</v>
      </c>
      <c r="B2093" s="1">
        <v>44680</v>
      </c>
      <c r="C2093" s="5" t="str">
        <f t="shared" si="96"/>
        <v>04</v>
      </c>
      <c r="D2093" t="s">
        <v>1438</v>
      </c>
      <c r="E2093" t="s">
        <v>17</v>
      </c>
      <c r="F2093">
        <v>13500</v>
      </c>
      <c r="G2093" t="s">
        <v>90</v>
      </c>
      <c r="H2093" t="s">
        <v>19</v>
      </c>
      <c r="I2093" t="s">
        <v>20</v>
      </c>
      <c r="J2093" t="s">
        <v>39</v>
      </c>
      <c r="K2093" t="s">
        <v>40</v>
      </c>
      <c r="L2093" t="s">
        <v>41</v>
      </c>
      <c r="M2093">
        <v>22000</v>
      </c>
      <c r="N2093" t="s">
        <v>72</v>
      </c>
      <c r="O2093" t="s">
        <v>25</v>
      </c>
      <c r="P2093">
        <v>6755233</v>
      </c>
      <c r="Q2093" t="s">
        <v>73</v>
      </c>
      <c r="R2093" t="str">
        <f t="shared" si="97"/>
        <v>Tertile 1</v>
      </c>
      <c r="S2093" t="str">
        <f t="shared" si="98"/>
        <v>Risky</v>
      </c>
    </row>
    <row r="2094" spans="1:19" x14ac:dyDescent="0.35">
      <c r="A2094" t="s">
        <v>3505</v>
      </c>
      <c r="B2094" s="1">
        <v>44680</v>
      </c>
      <c r="C2094" s="5" t="str">
        <f t="shared" si="96"/>
        <v>04</v>
      </c>
      <c r="D2094" t="s">
        <v>2116</v>
      </c>
      <c r="E2094" t="s">
        <v>86</v>
      </c>
      <c r="F2094">
        <v>840000</v>
      </c>
      <c r="G2094" t="s">
        <v>90</v>
      </c>
      <c r="H2094" t="s">
        <v>113</v>
      </c>
      <c r="I2094" t="s">
        <v>114</v>
      </c>
      <c r="J2094" t="s">
        <v>21</v>
      </c>
      <c r="K2094" t="s">
        <v>22</v>
      </c>
      <c r="L2094" t="s">
        <v>23</v>
      </c>
      <c r="M2094">
        <v>22000</v>
      </c>
      <c r="N2094" t="s">
        <v>72</v>
      </c>
      <c r="O2094" t="s">
        <v>59</v>
      </c>
      <c r="P2094">
        <v>6691909</v>
      </c>
      <c r="Q2094" t="s">
        <v>52</v>
      </c>
      <c r="R2094" t="str">
        <f t="shared" si="97"/>
        <v>Tertile 2</v>
      </c>
      <c r="S2094" t="str">
        <f t="shared" si="98"/>
        <v>Eligible</v>
      </c>
    </row>
    <row r="2095" spans="1:19" x14ac:dyDescent="0.35">
      <c r="A2095" t="s">
        <v>3504</v>
      </c>
      <c r="B2095" s="1">
        <v>44680</v>
      </c>
      <c r="C2095" s="5" t="str">
        <f t="shared" si="96"/>
        <v>04</v>
      </c>
      <c r="D2095" t="s">
        <v>1595</v>
      </c>
      <c r="E2095" t="s">
        <v>17</v>
      </c>
      <c r="F2095">
        <v>1500000</v>
      </c>
      <c r="G2095" t="s">
        <v>166</v>
      </c>
      <c r="H2095" t="s">
        <v>104</v>
      </c>
      <c r="I2095" t="s">
        <v>487</v>
      </c>
      <c r="J2095" t="s">
        <v>39</v>
      </c>
      <c r="K2095" t="s">
        <v>40</v>
      </c>
      <c r="L2095" t="s">
        <v>41</v>
      </c>
      <c r="M2095">
        <v>29000</v>
      </c>
      <c r="N2095" t="s">
        <v>24</v>
      </c>
      <c r="O2095" t="s">
        <v>25</v>
      </c>
      <c r="P2095">
        <v>8760205</v>
      </c>
      <c r="Q2095" t="s">
        <v>26</v>
      </c>
      <c r="R2095" t="str">
        <f t="shared" si="97"/>
        <v>Tertile 3</v>
      </c>
      <c r="S2095" t="str">
        <f t="shared" si="98"/>
        <v>Eligible</v>
      </c>
    </row>
    <row r="2096" spans="1:19" x14ac:dyDescent="0.35">
      <c r="A2096" t="s">
        <v>3502</v>
      </c>
      <c r="B2096" s="1">
        <v>44680</v>
      </c>
      <c r="C2096" s="5" t="str">
        <f t="shared" si="96"/>
        <v>04</v>
      </c>
      <c r="D2096" t="s">
        <v>73</v>
      </c>
      <c r="E2096" t="s">
        <v>17</v>
      </c>
      <c r="F2096">
        <v>1505000</v>
      </c>
      <c r="G2096" t="s">
        <v>152</v>
      </c>
      <c r="H2096" t="s">
        <v>303</v>
      </c>
      <c r="I2096" t="s">
        <v>532</v>
      </c>
      <c r="J2096" t="s">
        <v>39</v>
      </c>
      <c r="K2096" t="s">
        <v>40</v>
      </c>
      <c r="L2096" t="s">
        <v>23</v>
      </c>
      <c r="M2096">
        <v>42500</v>
      </c>
      <c r="N2096" t="s">
        <v>66</v>
      </c>
      <c r="O2096" t="s">
        <v>43</v>
      </c>
      <c r="P2096">
        <v>6028569</v>
      </c>
      <c r="Q2096" t="s">
        <v>67</v>
      </c>
      <c r="R2096" t="str">
        <f t="shared" si="97"/>
        <v>Tertile 3</v>
      </c>
      <c r="S2096" t="str">
        <f t="shared" si="98"/>
        <v>Eligible</v>
      </c>
    </row>
    <row r="2097" spans="1:19" x14ac:dyDescent="0.35">
      <c r="A2097" t="s">
        <v>3507</v>
      </c>
      <c r="B2097" s="1">
        <v>44681</v>
      </c>
      <c r="C2097" s="5" t="str">
        <f t="shared" si="96"/>
        <v>04</v>
      </c>
      <c r="D2097" t="s">
        <v>1248</v>
      </c>
      <c r="E2097" t="s">
        <v>17</v>
      </c>
      <c r="F2097">
        <v>13500</v>
      </c>
      <c r="G2097" t="s">
        <v>244</v>
      </c>
      <c r="H2097" t="s">
        <v>138</v>
      </c>
      <c r="I2097" t="s">
        <v>269</v>
      </c>
      <c r="J2097" t="s">
        <v>39</v>
      </c>
      <c r="K2097" t="s">
        <v>40</v>
      </c>
      <c r="L2097" t="s">
        <v>50</v>
      </c>
      <c r="M2097">
        <v>24000</v>
      </c>
      <c r="N2097" t="s">
        <v>58</v>
      </c>
      <c r="O2097" t="s">
        <v>25</v>
      </c>
      <c r="P2097">
        <v>6439505</v>
      </c>
      <c r="Q2097" t="s">
        <v>60</v>
      </c>
      <c r="R2097" t="str">
        <f t="shared" si="97"/>
        <v>Tertile 1</v>
      </c>
      <c r="S2097" t="str">
        <f t="shared" si="98"/>
        <v>Risky</v>
      </c>
    </row>
    <row r="2098" spans="1:19" x14ac:dyDescent="0.35">
      <c r="A2098" t="s">
        <v>3508</v>
      </c>
      <c r="B2098" s="1">
        <v>44681</v>
      </c>
      <c r="C2098" s="5" t="str">
        <f t="shared" si="96"/>
        <v>04</v>
      </c>
      <c r="D2098" t="s">
        <v>1250</v>
      </c>
      <c r="E2098" t="s">
        <v>17</v>
      </c>
      <c r="F2098">
        <v>13500</v>
      </c>
      <c r="G2098" t="s">
        <v>248</v>
      </c>
      <c r="H2098" t="s">
        <v>187</v>
      </c>
      <c r="I2098" t="s">
        <v>188</v>
      </c>
      <c r="J2098" t="s">
        <v>39</v>
      </c>
      <c r="K2098" t="s">
        <v>40</v>
      </c>
      <c r="L2098" t="s">
        <v>50</v>
      </c>
      <c r="M2098">
        <v>17000</v>
      </c>
      <c r="N2098" t="s">
        <v>66</v>
      </c>
      <c r="O2098" t="s">
        <v>110</v>
      </c>
      <c r="P2098">
        <v>8175974</v>
      </c>
      <c r="Q2098" t="s">
        <v>67</v>
      </c>
      <c r="R2098" t="str">
        <f t="shared" si="97"/>
        <v>Tertile 1</v>
      </c>
      <c r="S2098" t="str">
        <f t="shared" si="98"/>
        <v>Risky</v>
      </c>
    </row>
    <row r="2099" spans="1:19" x14ac:dyDescent="0.35">
      <c r="A2099" t="s">
        <v>3509</v>
      </c>
      <c r="B2099" s="1">
        <v>44681</v>
      </c>
      <c r="C2099" s="5" t="str">
        <f t="shared" si="96"/>
        <v>04</v>
      </c>
      <c r="D2099" t="s">
        <v>3510</v>
      </c>
      <c r="E2099" t="s">
        <v>86</v>
      </c>
      <c r="F2099">
        <v>13500</v>
      </c>
      <c r="G2099" t="s">
        <v>252</v>
      </c>
      <c r="H2099" t="s">
        <v>133</v>
      </c>
      <c r="I2099" t="s">
        <v>134</v>
      </c>
      <c r="J2099" t="s">
        <v>21</v>
      </c>
      <c r="K2099" t="s">
        <v>22</v>
      </c>
      <c r="L2099" t="s">
        <v>23</v>
      </c>
      <c r="M2099">
        <v>21000</v>
      </c>
      <c r="N2099" t="s">
        <v>72</v>
      </c>
      <c r="O2099" t="s">
        <v>25</v>
      </c>
      <c r="P2099">
        <v>6160535</v>
      </c>
      <c r="Q2099" t="s">
        <v>73</v>
      </c>
      <c r="R2099" t="str">
        <f t="shared" si="97"/>
        <v>Tertile 1</v>
      </c>
      <c r="S2099" t="str">
        <f t="shared" si="98"/>
        <v>Risky</v>
      </c>
    </row>
    <row r="2100" spans="1:19" x14ac:dyDescent="0.35">
      <c r="A2100" t="s">
        <v>3511</v>
      </c>
      <c r="B2100" s="1">
        <v>44681</v>
      </c>
      <c r="C2100" s="5" t="str">
        <f t="shared" si="96"/>
        <v>04</v>
      </c>
      <c r="D2100" t="s">
        <v>1252</v>
      </c>
      <c r="E2100" t="s">
        <v>17</v>
      </c>
      <c r="F2100">
        <v>13500</v>
      </c>
      <c r="G2100" t="s">
        <v>268</v>
      </c>
      <c r="H2100" t="s">
        <v>30</v>
      </c>
      <c r="I2100" t="s">
        <v>570</v>
      </c>
      <c r="J2100" t="s">
        <v>21</v>
      </c>
      <c r="K2100" t="s">
        <v>22</v>
      </c>
      <c r="L2100" t="s">
        <v>23</v>
      </c>
      <c r="M2100">
        <v>60000</v>
      </c>
      <c r="N2100" t="s">
        <v>24</v>
      </c>
      <c r="O2100" t="s">
        <v>59</v>
      </c>
      <c r="P2100">
        <v>8514994</v>
      </c>
      <c r="Q2100" t="s">
        <v>26</v>
      </c>
      <c r="R2100" t="str">
        <f t="shared" si="97"/>
        <v>Tertile 1</v>
      </c>
      <c r="S2100" t="str">
        <f t="shared" si="98"/>
        <v>Risky</v>
      </c>
    </row>
    <row r="2101" spans="1:19" x14ac:dyDescent="0.35">
      <c r="A2101" t="s">
        <v>3512</v>
      </c>
      <c r="B2101" s="1">
        <v>44681</v>
      </c>
      <c r="C2101" s="5" t="str">
        <f t="shared" si="96"/>
        <v>04</v>
      </c>
      <c r="D2101" t="s">
        <v>3513</v>
      </c>
      <c r="E2101" t="s">
        <v>17</v>
      </c>
      <c r="F2101">
        <v>13500</v>
      </c>
      <c r="G2101" t="s">
        <v>288</v>
      </c>
      <c r="H2101" t="s">
        <v>148</v>
      </c>
      <c r="I2101" t="s">
        <v>329</v>
      </c>
      <c r="J2101" t="s">
        <v>21</v>
      </c>
      <c r="K2101" t="s">
        <v>22</v>
      </c>
      <c r="L2101" t="s">
        <v>23</v>
      </c>
      <c r="M2101">
        <v>16000</v>
      </c>
      <c r="N2101" t="s">
        <v>32</v>
      </c>
      <c r="O2101" t="s">
        <v>110</v>
      </c>
      <c r="P2101">
        <v>7569658</v>
      </c>
      <c r="Q2101" t="s">
        <v>33</v>
      </c>
      <c r="R2101" t="str">
        <f t="shared" si="97"/>
        <v>Tertile 1</v>
      </c>
      <c r="S2101" t="str">
        <f t="shared" si="98"/>
        <v>Risky</v>
      </c>
    </row>
    <row r="2102" spans="1:19" x14ac:dyDescent="0.35">
      <c r="A2102" t="s">
        <v>3516</v>
      </c>
      <c r="B2102" s="1">
        <v>44681</v>
      </c>
      <c r="C2102" s="5" t="str">
        <f t="shared" si="96"/>
        <v>04</v>
      </c>
      <c r="D2102" t="s">
        <v>3517</v>
      </c>
      <c r="E2102" t="s">
        <v>17</v>
      </c>
      <c r="F2102">
        <v>13500</v>
      </c>
      <c r="G2102" t="s">
        <v>295</v>
      </c>
      <c r="H2102" t="s">
        <v>64</v>
      </c>
      <c r="I2102" t="s">
        <v>1538</v>
      </c>
      <c r="J2102" t="s">
        <v>39</v>
      </c>
      <c r="K2102" t="s">
        <v>40</v>
      </c>
      <c r="L2102" t="s">
        <v>23</v>
      </c>
      <c r="M2102">
        <v>16000</v>
      </c>
      <c r="N2102" t="s">
        <v>51</v>
      </c>
      <c r="O2102" t="s">
        <v>25</v>
      </c>
      <c r="P2102">
        <v>8819549</v>
      </c>
      <c r="Q2102" t="s">
        <v>52</v>
      </c>
      <c r="R2102" t="str">
        <f t="shared" si="97"/>
        <v>Tertile 1</v>
      </c>
      <c r="S2102" t="str">
        <f t="shared" si="98"/>
        <v>Risky</v>
      </c>
    </row>
    <row r="2103" spans="1:19" x14ac:dyDescent="0.35">
      <c r="A2103" t="s">
        <v>3526</v>
      </c>
      <c r="B2103" s="1">
        <v>44681</v>
      </c>
      <c r="C2103" s="5" t="str">
        <f t="shared" si="96"/>
        <v>04</v>
      </c>
      <c r="D2103" t="s">
        <v>3527</v>
      </c>
      <c r="E2103" t="s">
        <v>17</v>
      </c>
      <c r="F2103">
        <v>13500</v>
      </c>
      <c r="G2103" t="s">
        <v>98</v>
      </c>
      <c r="H2103" t="s">
        <v>108</v>
      </c>
      <c r="I2103" t="s">
        <v>109</v>
      </c>
      <c r="J2103" t="s">
        <v>39</v>
      </c>
      <c r="K2103" t="s">
        <v>40</v>
      </c>
      <c r="L2103" t="s">
        <v>41</v>
      </c>
      <c r="M2103">
        <v>21000</v>
      </c>
      <c r="N2103" t="s">
        <v>32</v>
      </c>
      <c r="O2103" t="s">
        <v>110</v>
      </c>
      <c r="P2103">
        <v>8457083</v>
      </c>
      <c r="Q2103" t="s">
        <v>33</v>
      </c>
      <c r="R2103" t="str">
        <f t="shared" si="97"/>
        <v>Tertile 1</v>
      </c>
      <c r="S2103" t="str">
        <f t="shared" si="98"/>
        <v>Risky</v>
      </c>
    </row>
    <row r="2104" spans="1:19" x14ac:dyDescent="0.35">
      <c r="A2104" t="s">
        <v>3531</v>
      </c>
      <c r="B2104" s="1">
        <v>44681</v>
      </c>
      <c r="C2104" s="5" t="str">
        <f t="shared" si="96"/>
        <v>04</v>
      </c>
      <c r="D2104" t="s">
        <v>1440</v>
      </c>
      <c r="E2104" t="s">
        <v>17</v>
      </c>
      <c r="F2104">
        <v>13500</v>
      </c>
      <c r="G2104" t="s">
        <v>166</v>
      </c>
      <c r="H2104" t="s">
        <v>174</v>
      </c>
      <c r="I2104" t="s">
        <v>579</v>
      </c>
      <c r="J2104" t="s">
        <v>21</v>
      </c>
      <c r="K2104" t="s">
        <v>22</v>
      </c>
      <c r="L2104" t="s">
        <v>50</v>
      </c>
      <c r="M2104">
        <v>10000</v>
      </c>
      <c r="N2104" t="s">
        <v>24</v>
      </c>
      <c r="O2104" t="s">
        <v>25</v>
      </c>
      <c r="P2104">
        <v>6068585</v>
      </c>
      <c r="Q2104" t="s">
        <v>26</v>
      </c>
      <c r="R2104" t="str">
        <f t="shared" si="97"/>
        <v>Tertile 1</v>
      </c>
      <c r="S2104" t="str">
        <f t="shared" si="98"/>
        <v>Risky</v>
      </c>
    </row>
    <row r="2105" spans="1:19" x14ac:dyDescent="0.35">
      <c r="A2105" t="s">
        <v>3534</v>
      </c>
      <c r="B2105" s="1">
        <v>44681</v>
      </c>
      <c r="C2105" s="5" t="str">
        <f t="shared" si="96"/>
        <v>04</v>
      </c>
      <c r="D2105" t="s">
        <v>1332</v>
      </c>
      <c r="E2105" t="s">
        <v>17</v>
      </c>
      <c r="F2105">
        <v>13500</v>
      </c>
      <c r="G2105" t="s">
        <v>142</v>
      </c>
      <c r="H2105" t="s">
        <v>37</v>
      </c>
      <c r="I2105" t="s">
        <v>682</v>
      </c>
      <c r="J2105" t="s">
        <v>21</v>
      </c>
      <c r="K2105" t="s">
        <v>22</v>
      </c>
      <c r="L2105" t="s">
        <v>50</v>
      </c>
      <c r="M2105">
        <v>38000</v>
      </c>
      <c r="N2105" t="s">
        <v>51</v>
      </c>
      <c r="O2105" t="s">
        <v>110</v>
      </c>
      <c r="P2105">
        <v>6336569</v>
      </c>
      <c r="Q2105" t="s">
        <v>52</v>
      </c>
      <c r="R2105" t="str">
        <f t="shared" si="97"/>
        <v>Tertile 1</v>
      </c>
      <c r="S2105" t="str">
        <f t="shared" si="98"/>
        <v>Risky</v>
      </c>
    </row>
    <row r="2106" spans="1:19" x14ac:dyDescent="0.35">
      <c r="A2106" t="s">
        <v>3537</v>
      </c>
      <c r="B2106" s="1">
        <v>44681</v>
      </c>
      <c r="C2106" s="5" t="str">
        <f t="shared" si="96"/>
        <v>04</v>
      </c>
      <c r="D2106" t="s">
        <v>1398</v>
      </c>
      <c r="E2106" t="s">
        <v>17</v>
      </c>
      <c r="F2106">
        <v>13500</v>
      </c>
      <c r="G2106" t="s">
        <v>76</v>
      </c>
      <c r="H2106" t="s">
        <v>216</v>
      </c>
      <c r="I2106" t="s">
        <v>217</v>
      </c>
      <c r="J2106" t="s">
        <v>21</v>
      </c>
      <c r="K2106" t="s">
        <v>22</v>
      </c>
      <c r="L2106" t="s">
        <v>50</v>
      </c>
      <c r="M2106">
        <v>20000</v>
      </c>
      <c r="N2106" t="s">
        <v>72</v>
      </c>
      <c r="O2106" t="s">
        <v>59</v>
      </c>
      <c r="P2106">
        <v>6611780</v>
      </c>
      <c r="Q2106" t="s">
        <v>73</v>
      </c>
      <c r="R2106" t="str">
        <f t="shared" si="97"/>
        <v>Tertile 1</v>
      </c>
      <c r="S2106" t="str">
        <f t="shared" si="98"/>
        <v>Risky</v>
      </c>
    </row>
    <row r="2107" spans="1:19" x14ac:dyDescent="0.35">
      <c r="A2107" t="s">
        <v>3538</v>
      </c>
      <c r="B2107" s="1">
        <v>44681</v>
      </c>
      <c r="C2107" s="5" t="str">
        <f t="shared" si="96"/>
        <v>04</v>
      </c>
      <c r="D2107" t="s">
        <v>1484</v>
      </c>
      <c r="E2107" t="s">
        <v>17</v>
      </c>
      <c r="F2107">
        <v>13500</v>
      </c>
      <c r="G2107" t="s">
        <v>18</v>
      </c>
      <c r="H2107" t="s">
        <v>99</v>
      </c>
      <c r="I2107" t="s">
        <v>100</v>
      </c>
      <c r="J2107" t="s">
        <v>39</v>
      </c>
      <c r="K2107" t="s">
        <v>40</v>
      </c>
      <c r="L2107" t="s">
        <v>50</v>
      </c>
      <c r="M2107">
        <v>16001</v>
      </c>
      <c r="N2107" t="s">
        <v>24</v>
      </c>
      <c r="O2107" t="s">
        <v>25</v>
      </c>
      <c r="P2107">
        <v>6878814</v>
      </c>
      <c r="Q2107" t="s">
        <v>26</v>
      </c>
      <c r="R2107" t="str">
        <f t="shared" si="97"/>
        <v>Tertile 1</v>
      </c>
      <c r="S2107" t="str">
        <f t="shared" si="98"/>
        <v>Risky</v>
      </c>
    </row>
    <row r="2108" spans="1:19" x14ac:dyDescent="0.35">
      <c r="A2108" t="s">
        <v>3550</v>
      </c>
      <c r="B2108" s="1">
        <v>44681</v>
      </c>
      <c r="C2108" s="5" t="str">
        <f t="shared" si="96"/>
        <v>04</v>
      </c>
      <c r="D2108" t="s">
        <v>500</v>
      </c>
      <c r="E2108" t="s">
        <v>86</v>
      </c>
      <c r="F2108">
        <v>13500</v>
      </c>
      <c r="G2108" t="s">
        <v>80</v>
      </c>
      <c r="H2108" t="s">
        <v>30</v>
      </c>
      <c r="I2108" t="s">
        <v>570</v>
      </c>
      <c r="J2108" t="s">
        <v>21</v>
      </c>
      <c r="K2108" t="s">
        <v>22</v>
      </c>
      <c r="L2108" t="s">
        <v>50</v>
      </c>
      <c r="M2108">
        <v>15000</v>
      </c>
      <c r="N2108" t="s">
        <v>66</v>
      </c>
      <c r="O2108" t="s">
        <v>59</v>
      </c>
      <c r="P2108">
        <v>6952328</v>
      </c>
      <c r="Q2108" t="s">
        <v>67</v>
      </c>
      <c r="R2108" t="str">
        <f t="shared" si="97"/>
        <v>Tertile 1</v>
      </c>
      <c r="S2108" t="str">
        <f t="shared" si="98"/>
        <v>Risky</v>
      </c>
    </row>
    <row r="2109" spans="1:19" x14ac:dyDescent="0.35">
      <c r="A2109" t="s">
        <v>3552</v>
      </c>
      <c r="B2109" s="1">
        <v>44681</v>
      </c>
      <c r="C2109" s="5" t="str">
        <f t="shared" si="96"/>
        <v>04</v>
      </c>
      <c r="D2109" t="s">
        <v>3553</v>
      </c>
      <c r="E2109" t="s">
        <v>86</v>
      </c>
      <c r="F2109">
        <v>13500</v>
      </c>
      <c r="G2109" t="s">
        <v>166</v>
      </c>
      <c r="H2109" t="s">
        <v>99</v>
      </c>
      <c r="I2109" t="s">
        <v>541</v>
      </c>
      <c r="J2109" t="s">
        <v>39</v>
      </c>
      <c r="K2109" t="s">
        <v>40</v>
      </c>
      <c r="L2109" t="s">
        <v>50</v>
      </c>
      <c r="M2109">
        <v>14000</v>
      </c>
      <c r="N2109" t="s">
        <v>24</v>
      </c>
      <c r="O2109" t="s">
        <v>43</v>
      </c>
      <c r="P2109">
        <v>6829555</v>
      </c>
      <c r="Q2109" t="s">
        <v>60</v>
      </c>
      <c r="R2109" t="str">
        <f t="shared" si="97"/>
        <v>Tertile 1</v>
      </c>
      <c r="S2109" t="str">
        <f t="shared" si="98"/>
        <v>Risky</v>
      </c>
    </row>
    <row r="2110" spans="1:19" x14ac:dyDescent="0.35">
      <c r="A2110" t="s">
        <v>3554</v>
      </c>
      <c r="B2110" s="1">
        <v>44681</v>
      </c>
      <c r="C2110" s="5" t="str">
        <f t="shared" si="96"/>
        <v>04</v>
      </c>
      <c r="D2110" t="s">
        <v>799</v>
      </c>
      <c r="E2110" t="s">
        <v>17</v>
      </c>
      <c r="F2110">
        <v>13500</v>
      </c>
      <c r="G2110" t="s">
        <v>98</v>
      </c>
      <c r="H2110" t="s">
        <v>216</v>
      </c>
      <c r="I2110" t="s">
        <v>599</v>
      </c>
      <c r="J2110" t="s">
        <v>21</v>
      </c>
      <c r="K2110" t="s">
        <v>22</v>
      </c>
      <c r="L2110" t="s">
        <v>50</v>
      </c>
      <c r="M2110">
        <v>26000</v>
      </c>
      <c r="N2110" t="s">
        <v>32</v>
      </c>
      <c r="O2110" t="s">
        <v>25</v>
      </c>
      <c r="P2110">
        <v>7073897</v>
      </c>
      <c r="Q2110" t="s">
        <v>67</v>
      </c>
      <c r="R2110" t="str">
        <f t="shared" si="97"/>
        <v>Tertile 1</v>
      </c>
      <c r="S2110" t="str">
        <f t="shared" si="98"/>
        <v>Risky</v>
      </c>
    </row>
    <row r="2111" spans="1:19" x14ac:dyDescent="0.35">
      <c r="A2111" t="s">
        <v>3556</v>
      </c>
      <c r="B2111" s="1">
        <v>44681</v>
      </c>
      <c r="C2111" s="5" t="str">
        <f t="shared" si="96"/>
        <v>04</v>
      </c>
      <c r="D2111" t="s">
        <v>491</v>
      </c>
      <c r="E2111" t="s">
        <v>17</v>
      </c>
      <c r="F2111">
        <v>13500</v>
      </c>
      <c r="G2111" t="s">
        <v>142</v>
      </c>
      <c r="H2111" t="s">
        <v>187</v>
      </c>
      <c r="I2111" t="s">
        <v>554</v>
      </c>
      <c r="J2111" t="s">
        <v>21</v>
      </c>
      <c r="K2111" t="s">
        <v>22</v>
      </c>
      <c r="L2111" t="s">
        <v>23</v>
      </c>
      <c r="M2111">
        <v>26000</v>
      </c>
      <c r="N2111" t="s">
        <v>51</v>
      </c>
      <c r="O2111" t="s">
        <v>59</v>
      </c>
      <c r="P2111">
        <v>8469881</v>
      </c>
      <c r="Q2111" t="s">
        <v>26</v>
      </c>
      <c r="R2111" t="str">
        <f t="shared" si="97"/>
        <v>Tertile 1</v>
      </c>
      <c r="S2111" t="str">
        <f t="shared" si="98"/>
        <v>Risky</v>
      </c>
    </row>
    <row r="2112" spans="1:19" x14ac:dyDescent="0.35">
      <c r="A2112" t="s">
        <v>3560</v>
      </c>
      <c r="B2112" s="1">
        <v>44681</v>
      </c>
      <c r="C2112" s="5" t="str">
        <f t="shared" si="96"/>
        <v>04</v>
      </c>
      <c r="D2112" t="s">
        <v>3561</v>
      </c>
      <c r="E2112" t="s">
        <v>17</v>
      </c>
      <c r="F2112">
        <v>13500</v>
      </c>
      <c r="G2112" t="s">
        <v>76</v>
      </c>
      <c r="H2112" t="s">
        <v>126</v>
      </c>
      <c r="I2112" t="s">
        <v>127</v>
      </c>
      <c r="J2112" t="s">
        <v>21</v>
      </c>
      <c r="K2112" t="s">
        <v>22</v>
      </c>
      <c r="L2112" t="s">
        <v>50</v>
      </c>
      <c r="M2112">
        <v>19000</v>
      </c>
      <c r="N2112" t="s">
        <v>72</v>
      </c>
      <c r="O2112" t="s">
        <v>110</v>
      </c>
      <c r="P2112">
        <v>8495853</v>
      </c>
      <c r="Q2112" t="s">
        <v>52</v>
      </c>
      <c r="R2112" t="str">
        <f t="shared" si="97"/>
        <v>Tertile 1</v>
      </c>
      <c r="S2112" t="str">
        <f t="shared" si="98"/>
        <v>Risky</v>
      </c>
    </row>
    <row r="2113" spans="1:19" x14ac:dyDescent="0.35">
      <c r="A2113" t="s">
        <v>3506</v>
      </c>
      <c r="B2113" s="1">
        <v>44681</v>
      </c>
      <c r="C2113" s="5" t="str">
        <f t="shared" si="96"/>
        <v>04</v>
      </c>
      <c r="D2113" t="s">
        <v>1227</v>
      </c>
      <c r="E2113" t="s">
        <v>17</v>
      </c>
      <c r="F2113">
        <v>324000</v>
      </c>
      <c r="G2113" t="s">
        <v>199</v>
      </c>
      <c r="H2113" t="s">
        <v>174</v>
      </c>
      <c r="I2113" t="s">
        <v>257</v>
      </c>
      <c r="J2113" t="s">
        <v>21</v>
      </c>
      <c r="K2113" t="s">
        <v>22</v>
      </c>
      <c r="L2113" t="s">
        <v>41</v>
      </c>
      <c r="M2113">
        <v>19000</v>
      </c>
      <c r="N2113" t="s">
        <v>51</v>
      </c>
      <c r="O2113" t="s">
        <v>43</v>
      </c>
      <c r="P2113">
        <v>6506928</v>
      </c>
      <c r="Q2113" t="s">
        <v>52</v>
      </c>
      <c r="R2113" t="str">
        <f t="shared" si="97"/>
        <v>Tertile 1</v>
      </c>
      <c r="S2113" t="str">
        <f t="shared" si="98"/>
        <v>Risky</v>
      </c>
    </row>
    <row r="2114" spans="1:19" x14ac:dyDescent="0.35">
      <c r="A2114" t="s">
        <v>3528</v>
      </c>
      <c r="B2114" s="1">
        <v>44681</v>
      </c>
      <c r="C2114" s="5" t="str">
        <f t="shared" ref="C2114:C2177" si="99">TEXT(B2114,$V$22)</f>
        <v>04</v>
      </c>
      <c r="D2114" t="s">
        <v>886</v>
      </c>
      <c r="E2114" t="s">
        <v>17</v>
      </c>
      <c r="F2114">
        <v>410000</v>
      </c>
      <c r="G2114" t="s">
        <v>103</v>
      </c>
      <c r="H2114" t="s">
        <v>19</v>
      </c>
      <c r="I2114" t="s">
        <v>316</v>
      </c>
      <c r="J2114" t="s">
        <v>21</v>
      </c>
      <c r="K2114" t="s">
        <v>22</v>
      </c>
      <c r="L2114" t="s">
        <v>41</v>
      </c>
      <c r="M2114">
        <v>31000</v>
      </c>
      <c r="N2114" t="s">
        <v>42</v>
      </c>
      <c r="O2114" t="s">
        <v>59</v>
      </c>
      <c r="P2114">
        <v>8625326</v>
      </c>
      <c r="Q2114" t="s">
        <v>44</v>
      </c>
      <c r="R2114" t="str">
        <f t="shared" ref="R2114:R2177" si="100">IF(F2114&lt;_xlfn.PERCENTILE.INC($F$2:$F$10576,1/3), "Tertile 1",
   IF(F2114&lt;_xlfn.PERCENTILE.INC($F$2:$F$10576,2/3), "Tertile 2", "Tertile 3"))</f>
        <v>Tertile 1</v>
      </c>
      <c r="S2114" t="str">
        <f t="shared" ref="S2114:S2177" si="101">IF(F2114&gt;755000, "Eligible", "Risky")</f>
        <v>Risky</v>
      </c>
    </row>
    <row r="2115" spans="1:19" x14ac:dyDescent="0.35">
      <c r="A2115" t="s">
        <v>3539</v>
      </c>
      <c r="B2115" s="1">
        <v>44681</v>
      </c>
      <c r="C2115" s="5" t="str">
        <f t="shared" si="99"/>
        <v>04</v>
      </c>
      <c r="D2115" t="s">
        <v>1560</v>
      </c>
      <c r="E2115" t="s">
        <v>86</v>
      </c>
      <c r="F2115">
        <v>550000</v>
      </c>
      <c r="G2115" t="s">
        <v>29</v>
      </c>
      <c r="H2115" t="s">
        <v>167</v>
      </c>
      <c r="I2115" t="s">
        <v>168</v>
      </c>
      <c r="J2115" t="s">
        <v>39</v>
      </c>
      <c r="K2115" t="s">
        <v>40</v>
      </c>
      <c r="L2115" t="s">
        <v>41</v>
      </c>
      <c r="M2115">
        <v>49001</v>
      </c>
      <c r="N2115" t="s">
        <v>32</v>
      </c>
      <c r="O2115" t="s">
        <v>59</v>
      </c>
      <c r="P2115">
        <v>8448240</v>
      </c>
      <c r="Q2115" t="s">
        <v>33</v>
      </c>
      <c r="R2115" t="str">
        <f t="shared" si="100"/>
        <v>Tertile 2</v>
      </c>
      <c r="S2115" t="str">
        <f t="shared" si="101"/>
        <v>Risky</v>
      </c>
    </row>
    <row r="2116" spans="1:19" x14ac:dyDescent="0.35">
      <c r="A2116" t="s">
        <v>3521</v>
      </c>
      <c r="B2116" s="1">
        <v>44681</v>
      </c>
      <c r="C2116" s="5" t="str">
        <f t="shared" si="99"/>
        <v>04</v>
      </c>
      <c r="D2116" t="s">
        <v>2125</v>
      </c>
      <c r="E2116" t="s">
        <v>86</v>
      </c>
      <c r="F2116">
        <v>575000</v>
      </c>
      <c r="G2116" t="s">
        <v>160</v>
      </c>
      <c r="H2116" t="s">
        <v>117</v>
      </c>
      <c r="I2116" t="s">
        <v>427</v>
      </c>
      <c r="J2116" t="s">
        <v>39</v>
      </c>
      <c r="K2116" t="s">
        <v>40</v>
      </c>
      <c r="L2116" t="s">
        <v>41</v>
      </c>
      <c r="M2116">
        <v>21000</v>
      </c>
      <c r="N2116" t="s">
        <v>58</v>
      </c>
      <c r="O2116" t="s">
        <v>25</v>
      </c>
      <c r="P2116">
        <v>8777623</v>
      </c>
      <c r="Q2116" t="s">
        <v>60</v>
      </c>
      <c r="R2116" t="str">
        <f t="shared" si="100"/>
        <v>Tertile 2</v>
      </c>
      <c r="S2116" t="str">
        <f t="shared" si="101"/>
        <v>Risky</v>
      </c>
    </row>
    <row r="2117" spans="1:19" x14ac:dyDescent="0.35">
      <c r="A2117" t="s">
        <v>3530</v>
      </c>
      <c r="B2117" s="1">
        <v>44681</v>
      </c>
      <c r="C2117" s="5" t="str">
        <f t="shared" si="99"/>
        <v>04</v>
      </c>
      <c r="D2117" t="s">
        <v>959</v>
      </c>
      <c r="E2117" t="s">
        <v>17</v>
      </c>
      <c r="F2117">
        <v>590000</v>
      </c>
      <c r="G2117" t="s">
        <v>147</v>
      </c>
      <c r="H2117" t="s">
        <v>108</v>
      </c>
      <c r="I2117" t="s">
        <v>161</v>
      </c>
      <c r="J2117" t="s">
        <v>21</v>
      </c>
      <c r="K2117" t="s">
        <v>22</v>
      </c>
      <c r="L2117" t="s">
        <v>23</v>
      </c>
      <c r="M2117">
        <v>26000</v>
      </c>
      <c r="N2117" t="s">
        <v>58</v>
      </c>
      <c r="O2117" t="s">
        <v>59</v>
      </c>
      <c r="P2117">
        <v>8175269</v>
      </c>
      <c r="Q2117" t="s">
        <v>60</v>
      </c>
      <c r="R2117" t="str">
        <f t="shared" si="100"/>
        <v>Tertile 2</v>
      </c>
      <c r="S2117" t="str">
        <f t="shared" si="101"/>
        <v>Risky</v>
      </c>
    </row>
    <row r="2118" spans="1:19" x14ac:dyDescent="0.35">
      <c r="A2118" t="s">
        <v>3535</v>
      </c>
      <c r="B2118" s="1">
        <v>44681</v>
      </c>
      <c r="C2118" s="5" t="str">
        <f t="shared" si="99"/>
        <v>04</v>
      </c>
      <c r="D2118" t="s">
        <v>1357</v>
      </c>
      <c r="E2118" t="s">
        <v>17</v>
      </c>
      <c r="F2118">
        <v>591000</v>
      </c>
      <c r="G2118" t="s">
        <v>147</v>
      </c>
      <c r="H2118" t="s">
        <v>148</v>
      </c>
      <c r="I2118" t="s">
        <v>614</v>
      </c>
      <c r="J2118" t="s">
        <v>39</v>
      </c>
      <c r="K2118" t="s">
        <v>40</v>
      </c>
      <c r="L2118" t="s">
        <v>41</v>
      </c>
      <c r="M2118">
        <v>20000</v>
      </c>
      <c r="N2118" t="s">
        <v>58</v>
      </c>
      <c r="O2118" t="s">
        <v>59</v>
      </c>
      <c r="P2118">
        <v>8718103</v>
      </c>
      <c r="Q2118" t="s">
        <v>60</v>
      </c>
      <c r="R2118" t="str">
        <f t="shared" si="100"/>
        <v>Tertile 2</v>
      </c>
      <c r="S2118" t="str">
        <f t="shared" si="101"/>
        <v>Risky</v>
      </c>
    </row>
    <row r="2119" spans="1:19" x14ac:dyDescent="0.35">
      <c r="A2119" t="s">
        <v>3522</v>
      </c>
      <c r="B2119" s="1">
        <v>44681</v>
      </c>
      <c r="C2119" s="5" t="str">
        <f t="shared" si="99"/>
        <v>04</v>
      </c>
      <c r="D2119" t="s">
        <v>882</v>
      </c>
      <c r="E2119" t="s">
        <v>17</v>
      </c>
      <c r="F2119">
        <v>600000</v>
      </c>
      <c r="G2119" t="s">
        <v>80</v>
      </c>
      <c r="H2119" t="s">
        <v>319</v>
      </c>
      <c r="I2119" t="s">
        <v>320</v>
      </c>
      <c r="J2119" t="s">
        <v>21</v>
      </c>
      <c r="K2119" t="s">
        <v>22</v>
      </c>
      <c r="L2119" t="s">
        <v>50</v>
      </c>
      <c r="M2119">
        <v>46000</v>
      </c>
      <c r="N2119" t="s">
        <v>66</v>
      </c>
      <c r="O2119" t="s">
        <v>110</v>
      </c>
      <c r="P2119">
        <v>6241892</v>
      </c>
      <c r="Q2119" t="s">
        <v>67</v>
      </c>
      <c r="R2119" t="str">
        <f t="shared" si="100"/>
        <v>Tertile 2</v>
      </c>
      <c r="S2119" t="str">
        <f t="shared" si="101"/>
        <v>Risky</v>
      </c>
    </row>
    <row r="2120" spans="1:19" x14ac:dyDescent="0.35">
      <c r="A2120" t="s">
        <v>3532</v>
      </c>
      <c r="B2120" s="1">
        <v>44681</v>
      </c>
      <c r="C2120" s="5" t="str">
        <f t="shared" si="99"/>
        <v>04</v>
      </c>
      <c r="D2120" t="s">
        <v>1315</v>
      </c>
      <c r="E2120" t="s">
        <v>17</v>
      </c>
      <c r="F2120">
        <v>620000</v>
      </c>
      <c r="G2120" t="s">
        <v>98</v>
      </c>
      <c r="H2120" t="s">
        <v>167</v>
      </c>
      <c r="I2120" t="s">
        <v>245</v>
      </c>
      <c r="J2120" t="s">
        <v>21</v>
      </c>
      <c r="K2120" t="s">
        <v>22</v>
      </c>
      <c r="L2120" t="s">
        <v>41</v>
      </c>
      <c r="M2120">
        <v>25000</v>
      </c>
      <c r="N2120" t="s">
        <v>32</v>
      </c>
      <c r="O2120" t="s">
        <v>43</v>
      </c>
      <c r="P2120">
        <v>8257110</v>
      </c>
      <c r="Q2120" t="s">
        <v>33</v>
      </c>
      <c r="R2120" t="str">
        <f t="shared" si="100"/>
        <v>Tertile 2</v>
      </c>
      <c r="S2120" t="str">
        <f t="shared" si="101"/>
        <v>Risky</v>
      </c>
    </row>
    <row r="2121" spans="1:19" x14ac:dyDescent="0.35">
      <c r="A2121" t="s">
        <v>3562</v>
      </c>
      <c r="B2121" s="1">
        <v>44681</v>
      </c>
      <c r="C2121" s="5" t="str">
        <f t="shared" si="99"/>
        <v>04</v>
      </c>
      <c r="D2121" t="s">
        <v>2121</v>
      </c>
      <c r="E2121" t="s">
        <v>17</v>
      </c>
      <c r="F2121">
        <v>690000</v>
      </c>
      <c r="G2121" t="s">
        <v>18</v>
      </c>
      <c r="H2121" t="s">
        <v>99</v>
      </c>
      <c r="I2121" t="s">
        <v>100</v>
      </c>
      <c r="J2121" t="s">
        <v>39</v>
      </c>
      <c r="K2121" t="s">
        <v>40</v>
      </c>
      <c r="L2121" t="s">
        <v>41</v>
      </c>
      <c r="M2121">
        <v>71000</v>
      </c>
      <c r="N2121" t="s">
        <v>24</v>
      </c>
      <c r="O2121" t="s">
        <v>25</v>
      </c>
      <c r="P2121">
        <v>6196935</v>
      </c>
      <c r="Q2121" t="s">
        <v>60</v>
      </c>
      <c r="R2121" t="str">
        <f t="shared" si="100"/>
        <v>Tertile 2</v>
      </c>
      <c r="S2121" t="str">
        <f t="shared" si="101"/>
        <v>Risky</v>
      </c>
    </row>
    <row r="2122" spans="1:19" x14ac:dyDescent="0.35">
      <c r="A2122" t="s">
        <v>3555</v>
      </c>
      <c r="B2122" s="1">
        <v>44681</v>
      </c>
      <c r="C2122" s="5" t="str">
        <f t="shared" si="99"/>
        <v>04</v>
      </c>
      <c r="D2122" t="s">
        <v>2119</v>
      </c>
      <c r="E2122" t="s">
        <v>17</v>
      </c>
      <c r="F2122">
        <v>700000</v>
      </c>
      <c r="G2122" t="s">
        <v>103</v>
      </c>
      <c r="H2122" t="s">
        <v>369</v>
      </c>
      <c r="I2122" t="s">
        <v>492</v>
      </c>
      <c r="J2122" t="s">
        <v>39</v>
      </c>
      <c r="K2122" t="s">
        <v>40</v>
      </c>
      <c r="L2122" t="s">
        <v>41</v>
      </c>
      <c r="M2122">
        <v>13000</v>
      </c>
      <c r="N2122" t="s">
        <v>42</v>
      </c>
      <c r="O2122" t="s">
        <v>110</v>
      </c>
      <c r="P2122">
        <v>6574131</v>
      </c>
      <c r="Q2122" t="s">
        <v>73</v>
      </c>
      <c r="R2122" t="str">
        <f t="shared" si="100"/>
        <v>Tertile 2</v>
      </c>
      <c r="S2122" t="str">
        <f t="shared" si="101"/>
        <v>Risky</v>
      </c>
    </row>
    <row r="2123" spans="1:19" x14ac:dyDescent="0.35">
      <c r="A2123" t="s">
        <v>3541</v>
      </c>
      <c r="B2123" s="1">
        <v>44681</v>
      </c>
      <c r="C2123" s="5" t="str">
        <f t="shared" si="99"/>
        <v>04</v>
      </c>
      <c r="D2123" t="s">
        <v>2371</v>
      </c>
      <c r="E2123" t="s">
        <v>17</v>
      </c>
      <c r="F2123">
        <v>755000</v>
      </c>
      <c r="G2123" t="s">
        <v>103</v>
      </c>
      <c r="H2123" t="s">
        <v>104</v>
      </c>
      <c r="I2123" t="s">
        <v>487</v>
      </c>
      <c r="J2123" t="s">
        <v>21</v>
      </c>
      <c r="K2123" t="s">
        <v>22</v>
      </c>
      <c r="L2123" t="s">
        <v>50</v>
      </c>
      <c r="M2123">
        <v>62000</v>
      </c>
      <c r="N2123" t="s">
        <v>42</v>
      </c>
      <c r="O2123" t="s">
        <v>25</v>
      </c>
      <c r="P2123">
        <v>8256152</v>
      </c>
      <c r="Q2123" t="s">
        <v>44</v>
      </c>
      <c r="R2123" t="str">
        <f t="shared" si="100"/>
        <v>Tertile 2</v>
      </c>
      <c r="S2123" t="str">
        <f t="shared" si="101"/>
        <v>Risky</v>
      </c>
    </row>
    <row r="2124" spans="1:19" x14ac:dyDescent="0.35">
      <c r="A2124" t="s">
        <v>3557</v>
      </c>
      <c r="B2124" s="1">
        <v>44681</v>
      </c>
      <c r="C2124" s="5" t="str">
        <f t="shared" si="99"/>
        <v>04</v>
      </c>
      <c r="D2124" t="s">
        <v>3558</v>
      </c>
      <c r="E2124" t="s">
        <v>17</v>
      </c>
      <c r="F2124">
        <v>880000</v>
      </c>
      <c r="G2124" t="s">
        <v>147</v>
      </c>
      <c r="H2124" t="s">
        <v>30</v>
      </c>
      <c r="I2124" t="s">
        <v>926</v>
      </c>
      <c r="J2124" t="s">
        <v>21</v>
      </c>
      <c r="K2124" t="s">
        <v>22</v>
      </c>
      <c r="L2124" t="s">
        <v>23</v>
      </c>
      <c r="M2124">
        <v>22000</v>
      </c>
      <c r="N2124" t="s">
        <v>58</v>
      </c>
      <c r="O2124" t="s">
        <v>43</v>
      </c>
      <c r="P2124">
        <v>8360269</v>
      </c>
      <c r="Q2124" t="s">
        <v>33</v>
      </c>
      <c r="R2124" t="str">
        <f t="shared" si="100"/>
        <v>Tertile 2</v>
      </c>
      <c r="S2124" t="str">
        <f t="shared" si="101"/>
        <v>Eligible</v>
      </c>
    </row>
    <row r="2125" spans="1:19" x14ac:dyDescent="0.35">
      <c r="A2125" t="s">
        <v>3563</v>
      </c>
      <c r="B2125" s="1">
        <v>44681</v>
      </c>
      <c r="C2125" s="5" t="str">
        <f t="shared" si="99"/>
        <v>04</v>
      </c>
      <c r="D2125" t="s">
        <v>73</v>
      </c>
      <c r="E2125" t="s">
        <v>17</v>
      </c>
      <c r="F2125">
        <v>960000</v>
      </c>
      <c r="G2125" t="s">
        <v>29</v>
      </c>
      <c r="H2125" t="s">
        <v>156</v>
      </c>
      <c r="I2125" t="s">
        <v>196</v>
      </c>
      <c r="J2125" t="s">
        <v>39</v>
      </c>
      <c r="K2125" t="s">
        <v>40</v>
      </c>
      <c r="L2125" t="s">
        <v>23</v>
      </c>
      <c r="M2125">
        <v>29000</v>
      </c>
      <c r="N2125" t="s">
        <v>32</v>
      </c>
      <c r="O2125" t="s">
        <v>59</v>
      </c>
      <c r="P2125">
        <v>8836627</v>
      </c>
      <c r="Q2125" t="s">
        <v>67</v>
      </c>
      <c r="R2125" t="str">
        <f t="shared" si="100"/>
        <v>Tertile 2</v>
      </c>
      <c r="S2125" t="str">
        <f t="shared" si="101"/>
        <v>Eligible</v>
      </c>
    </row>
    <row r="2126" spans="1:19" x14ac:dyDescent="0.35">
      <c r="A2126" t="s">
        <v>3524</v>
      </c>
      <c r="B2126" s="1">
        <v>44681</v>
      </c>
      <c r="C2126" s="5" t="str">
        <f t="shared" si="99"/>
        <v>04</v>
      </c>
      <c r="D2126" t="s">
        <v>3525</v>
      </c>
      <c r="E2126" t="s">
        <v>17</v>
      </c>
      <c r="F2126">
        <v>1005000</v>
      </c>
      <c r="G2126" t="s">
        <v>166</v>
      </c>
      <c r="H2126" t="s">
        <v>138</v>
      </c>
      <c r="I2126" t="s">
        <v>269</v>
      </c>
      <c r="J2126" t="s">
        <v>39</v>
      </c>
      <c r="K2126" t="s">
        <v>40</v>
      </c>
      <c r="L2126" t="s">
        <v>50</v>
      </c>
      <c r="M2126">
        <v>13500</v>
      </c>
      <c r="N2126" t="s">
        <v>24</v>
      </c>
      <c r="O2126" t="s">
        <v>25</v>
      </c>
      <c r="P2126">
        <v>8978061</v>
      </c>
      <c r="Q2126" t="s">
        <v>26</v>
      </c>
      <c r="R2126" t="str">
        <f t="shared" si="100"/>
        <v>Tertile 2</v>
      </c>
      <c r="S2126" t="str">
        <f t="shared" si="101"/>
        <v>Eligible</v>
      </c>
    </row>
    <row r="2127" spans="1:19" x14ac:dyDescent="0.35">
      <c r="A2127" t="s">
        <v>3542</v>
      </c>
      <c r="B2127" s="1">
        <v>44681</v>
      </c>
      <c r="C2127" s="5" t="str">
        <f t="shared" si="99"/>
        <v>04</v>
      </c>
      <c r="D2127" t="s">
        <v>955</v>
      </c>
      <c r="E2127" t="s">
        <v>17</v>
      </c>
      <c r="F2127">
        <v>1028800</v>
      </c>
      <c r="G2127" t="s">
        <v>142</v>
      </c>
      <c r="H2127" t="s">
        <v>319</v>
      </c>
      <c r="I2127" t="s">
        <v>320</v>
      </c>
      <c r="J2127" t="s">
        <v>21</v>
      </c>
      <c r="K2127" t="s">
        <v>22</v>
      </c>
      <c r="L2127" t="s">
        <v>41</v>
      </c>
      <c r="M2127">
        <v>15880</v>
      </c>
      <c r="N2127" t="s">
        <v>51</v>
      </c>
      <c r="O2127" t="s">
        <v>110</v>
      </c>
      <c r="P2127">
        <v>8287872</v>
      </c>
      <c r="Q2127" t="s">
        <v>52</v>
      </c>
      <c r="R2127" t="str">
        <f t="shared" si="100"/>
        <v>Tertile 3</v>
      </c>
      <c r="S2127" t="str">
        <f t="shared" si="101"/>
        <v>Eligible</v>
      </c>
    </row>
    <row r="2128" spans="1:19" x14ac:dyDescent="0.35">
      <c r="A2128" t="s">
        <v>3523</v>
      </c>
      <c r="B2128" s="1">
        <v>44681</v>
      </c>
      <c r="C2128" s="5" t="str">
        <f t="shared" si="99"/>
        <v>04</v>
      </c>
      <c r="D2128" t="s">
        <v>2128</v>
      </c>
      <c r="E2128" t="s">
        <v>17</v>
      </c>
      <c r="F2128">
        <v>1030000</v>
      </c>
      <c r="G2128" t="s">
        <v>90</v>
      </c>
      <c r="H2128" t="s">
        <v>108</v>
      </c>
      <c r="I2128" t="s">
        <v>161</v>
      </c>
      <c r="J2128" t="s">
        <v>39</v>
      </c>
      <c r="K2128" t="s">
        <v>40</v>
      </c>
      <c r="L2128" t="s">
        <v>23</v>
      </c>
      <c r="M2128">
        <v>51000</v>
      </c>
      <c r="N2128" t="s">
        <v>72</v>
      </c>
      <c r="O2128" t="s">
        <v>59</v>
      </c>
      <c r="P2128">
        <v>6011460</v>
      </c>
      <c r="Q2128" t="s">
        <v>73</v>
      </c>
      <c r="R2128" t="str">
        <f t="shared" si="100"/>
        <v>Tertile 3</v>
      </c>
      <c r="S2128" t="str">
        <f t="shared" si="101"/>
        <v>Eligible</v>
      </c>
    </row>
    <row r="2129" spans="1:19" x14ac:dyDescent="0.35">
      <c r="A2129" t="s">
        <v>3548</v>
      </c>
      <c r="B2129" s="1">
        <v>44681</v>
      </c>
      <c r="C2129" s="5" t="str">
        <f t="shared" si="99"/>
        <v>04</v>
      </c>
      <c r="D2129" t="s">
        <v>3549</v>
      </c>
      <c r="E2129" t="s">
        <v>86</v>
      </c>
      <c r="F2129">
        <v>1100000</v>
      </c>
      <c r="G2129" t="s">
        <v>248</v>
      </c>
      <c r="H2129" t="s">
        <v>64</v>
      </c>
      <c r="I2129" t="s">
        <v>200</v>
      </c>
      <c r="J2129" t="s">
        <v>39</v>
      </c>
      <c r="K2129" t="s">
        <v>40</v>
      </c>
      <c r="L2129" t="s">
        <v>41</v>
      </c>
      <c r="M2129">
        <v>29001</v>
      </c>
      <c r="N2129" t="s">
        <v>66</v>
      </c>
      <c r="O2129" t="s">
        <v>83</v>
      </c>
      <c r="P2129">
        <v>8718843</v>
      </c>
      <c r="Q2129" t="s">
        <v>73</v>
      </c>
      <c r="R2129" t="str">
        <f t="shared" si="100"/>
        <v>Tertile 3</v>
      </c>
      <c r="S2129" t="str">
        <f t="shared" si="101"/>
        <v>Eligible</v>
      </c>
    </row>
    <row r="2130" spans="1:19" x14ac:dyDescent="0.35">
      <c r="A2130" t="s">
        <v>3518</v>
      </c>
      <c r="B2130" s="1">
        <v>44681</v>
      </c>
      <c r="C2130" s="5" t="str">
        <f t="shared" si="99"/>
        <v>04</v>
      </c>
      <c r="D2130" t="s">
        <v>3519</v>
      </c>
      <c r="E2130" t="s">
        <v>17</v>
      </c>
      <c r="F2130">
        <v>1125000</v>
      </c>
      <c r="G2130" t="s">
        <v>160</v>
      </c>
      <c r="H2130" t="s">
        <v>108</v>
      </c>
      <c r="I2130" t="s">
        <v>109</v>
      </c>
      <c r="J2130" t="s">
        <v>39</v>
      </c>
      <c r="K2130" t="s">
        <v>40</v>
      </c>
      <c r="L2130" t="s">
        <v>41</v>
      </c>
      <c r="M2130">
        <v>21500</v>
      </c>
      <c r="N2130" t="s">
        <v>58</v>
      </c>
      <c r="O2130" t="s">
        <v>110</v>
      </c>
      <c r="P2130">
        <v>6427845</v>
      </c>
      <c r="Q2130" t="s">
        <v>60</v>
      </c>
      <c r="R2130" t="str">
        <f t="shared" si="100"/>
        <v>Tertile 3</v>
      </c>
      <c r="S2130" t="str">
        <f t="shared" si="101"/>
        <v>Eligible</v>
      </c>
    </row>
    <row r="2131" spans="1:19" x14ac:dyDescent="0.35">
      <c r="A2131" t="s">
        <v>3546</v>
      </c>
      <c r="B2131" s="1">
        <v>44681</v>
      </c>
      <c r="C2131" s="5" t="str">
        <f t="shared" si="99"/>
        <v>04</v>
      </c>
      <c r="D2131" t="s">
        <v>3547</v>
      </c>
      <c r="E2131" t="s">
        <v>17</v>
      </c>
      <c r="F2131">
        <v>1430000</v>
      </c>
      <c r="G2131" t="s">
        <v>76</v>
      </c>
      <c r="H2131" t="s">
        <v>48</v>
      </c>
      <c r="I2131" t="s">
        <v>49</v>
      </c>
      <c r="J2131" t="s">
        <v>39</v>
      </c>
      <c r="K2131" t="s">
        <v>40</v>
      </c>
      <c r="L2131" t="s">
        <v>50</v>
      </c>
      <c r="M2131">
        <v>14000</v>
      </c>
      <c r="N2131" t="s">
        <v>72</v>
      </c>
      <c r="O2131" t="s">
        <v>25</v>
      </c>
      <c r="P2131">
        <v>6723091</v>
      </c>
      <c r="Q2131" t="s">
        <v>73</v>
      </c>
      <c r="R2131" t="str">
        <f t="shared" si="100"/>
        <v>Tertile 3</v>
      </c>
      <c r="S2131" t="str">
        <f t="shared" si="101"/>
        <v>Eligible</v>
      </c>
    </row>
    <row r="2132" spans="1:19" x14ac:dyDescent="0.35">
      <c r="A2132" t="s">
        <v>3544</v>
      </c>
      <c r="B2132" s="1">
        <v>44681</v>
      </c>
      <c r="C2132" s="5" t="str">
        <f t="shared" si="99"/>
        <v>04</v>
      </c>
      <c r="D2132" t="s">
        <v>3545</v>
      </c>
      <c r="E2132" t="s">
        <v>17</v>
      </c>
      <c r="F2132">
        <v>1470000</v>
      </c>
      <c r="G2132" t="s">
        <v>152</v>
      </c>
      <c r="H2132" t="s">
        <v>216</v>
      </c>
      <c r="I2132" t="s">
        <v>1012</v>
      </c>
      <c r="J2132" t="s">
        <v>21</v>
      </c>
      <c r="K2132" t="s">
        <v>22</v>
      </c>
      <c r="L2132" t="s">
        <v>41</v>
      </c>
      <c r="M2132">
        <v>19000</v>
      </c>
      <c r="N2132" t="s">
        <v>66</v>
      </c>
      <c r="O2132" t="s">
        <v>43</v>
      </c>
      <c r="P2132">
        <v>6047176</v>
      </c>
      <c r="Q2132" t="s">
        <v>67</v>
      </c>
      <c r="R2132" t="str">
        <f t="shared" si="100"/>
        <v>Tertile 3</v>
      </c>
      <c r="S2132" t="str">
        <f t="shared" si="101"/>
        <v>Eligible</v>
      </c>
    </row>
    <row r="2133" spans="1:19" x14ac:dyDescent="0.35">
      <c r="A2133" t="s">
        <v>3551</v>
      </c>
      <c r="B2133" s="1">
        <v>44681</v>
      </c>
      <c r="C2133" s="5" t="str">
        <f t="shared" si="99"/>
        <v>04</v>
      </c>
      <c r="D2133" t="s">
        <v>1077</v>
      </c>
      <c r="E2133" t="s">
        <v>17</v>
      </c>
      <c r="F2133">
        <v>1500000</v>
      </c>
      <c r="G2133" t="s">
        <v>90</v>
      </c>
      <c r="H2133" t="s">
        <v>183</v>
      </c>
      <c r="I2133" t="s">
        <v>184</v>
      </c>
      <c r="J2133" t="s">
        <v>21</v>
      </c>
      <c r="K2133" t="s">
        <v>22</v>
      </c>
      <c r="L2133" t="s">
        <v>23</v>
      </c>
      <c r="M2133">
        <v>27000</v>
      </c>
      <c r="N2133" t="s">
        <v>72</v>
      </c>
      <c r="O2133" t="s">
        <v>43</v>
      </c>
      <c r="P2133">
        <v>8190415</v>
      </c>
      <c r="Q2133" t="s">
        <v>73</v>
      </c>
      <c r="R2133" t="str">
        <f t="shared" si="100"/>
        <v>Tertile 3</v>
      </c>
      <c r="S2133" t="str">
        <f t="shared" si="101"/>
        <v>Eligible</v>
      </c>
    </row>
    <row r="2134" spans="1:19" x14ac:dyDescent="0.35">
      <c r="A2134" t="s">
        <v>3559</v>
      </c>
      <c r="B2134" s="1">
        <v>44681</v>
      </c>
      <c r="C2134" s="5" t="str">
        <f t="shared" si="99"/>
        <v>04</v>
      </c>
      <c r="D2134" t="s">
        <v>3480</v>
      </c>
      <c r="E2134" t="s">
        <v>17</v>
      </c>
      <c r="F2134">
        <v>1525000</v>
      </c>
      <c r="G2134" t="s">
        <v>152</v>
      </c>
      <c r="H2134" t="s">
        <v>174</v>
      </c>
      <c r="I2134" t="s">
        <v>672</v>
      </c>
      <c r="J2134" t="s">
        <v>39</v>
      </c>
      <c r="K2134" t="s">
        <v>40</v>
      </c>
      <c r="L2134" t="s">
        <v>41</v>
      </c>
      <c r="M2134">
        <v>29500</v>
      </c>
      <c r="N2134" t="s">
        <v>66</v>
      </c>
      <c r="O2134" t="s">
        <v>25</v>
      </c>
      <c r="P2134">
        <v>6515557</v>
      </c>
      <c r="Q2134" t="s">
        <v>44</v>
      </c>
      <c r="R2134" t="str">
        <f t="shared" si="100"/>
        <v>Tertile 3</v>
      </c>
      <c r="S2134" t="str">
        <f t="shared" si="101"/>
        <v>Eligible</v>
      </c>
    </row>
    <row r="2135" spans="1:19" x14ac:dyDescent="0.35">
      <c r="A2135" t="s">
        <v>3540</v>
      </c>
      <c r="B2135" s="1">
        <v>44681</v>
      </c>
      <c r="C2135" s="5" t="str">
        <f t="shared" si="99"/>
        <v>04</v>
      </c>
      <c r="D2135" t="s">
        <v>1145</v>
      </c>
      <c r="E2135" t="s">
        <v>17</v>
      </c>
      <c r="F2135">
        <v>1617000</v>
      </c>
      <c r="G2135" t="s">
        <v>98</v>
      </c>
      <c r="H2135" t="s">
        <v>64</v>
      </c>
      <c r="I2135" t="s">
        <v>77</v>
      </c>
      <c r="J2135" t="s">
        <v>21</v>
      </c>
      <c r="K2135" t="s">
        <v>22</v>
      </c>
      <c r="L2135" t="s">
        <v>50</v>
      </c>
      <c r="M2135">
        <v>36700</v>
      </c>
      <c r="N2135" t="s">
        <v>32</v>
      </c>
      <c r="O2135" t="s">
        <v>43</v>
      </c>
      <c r="P2135">
        <v>6032566</v>
      </c>
      <c r="Q2135" t="s">
        <v>33</v>
      </c>
      <c r="R2135" t="str">
        <f t="shared" si="100"/>
        <v>Tertile 3</v>
      </c>
      <c r="S2135" t="str">
        <f t="shared" si="101"/>
        <v>Eligible</v>
      </c>
    </row>
    <row r="2136" spans="1:19" x14ac:dyDescent="0.35">
      <c r="A2136" t="s">
        <v>3543</v>
      </c>
      <c r="B2136" s="1">
        <v>44681</v>
      </c>
      <c r="C2136" s="5" t="str">
        <f t="shared" si="99"/>
        <v>04</v>
      </c>
      <c r="D2136" t="s">
        <v>2015</v>
      </c>
      <c r="E2136" t="s">
        <v>17</v>
      </c>
      <c r="F2136">
        <v>1761000</v>
      </c>
      <c r="G2136" t="s">
        <v>147</v>
      </c>
      <c r="H2136" t="s">
        <v>444</v>
      </c>
      <c r="I2136" t="s">
        <v>445</v>
      </c>
      <c r="J2136" t="s">
        <v>39</v>
      </c>
      <c r="K2136" t="s">
        <v>40</v>
      </c>
      <c r="L2136" t="s">
        <v>41</v>
      </c>
      <c r="M2136">
        <v>20100</v>
      </c>
      <c r="N2136" t="s">
        <v>58</v>
      </c>
      <c r="O2136" t="s">
        <v>43</v>
      </c>
      <c r="P2136">
        <v>8990292</v>
      </c>
      <c r="Q2136" t="s">
        <v>60</v>
      </c>
      <c r="R2136" t="str">
        <f t="shared" si="100"/>
        <v>Tertile 3</v>
      </c>
      <c r="S2136" t="str">
        <f t="shared" si="101"/>
        <v>Eligible</v>
      </c>
    </row>
    <row r="2137" spans="1:19" x14ac:dyDescent="0.35">
      <c r="A2137" t="s">
        <v>3536</v>
      </c>
      <c r="B2137" s="1">
        <v>44681</v>
      </c>
      <c r="C2137" s="5" t="str">
        <f t="shared" si="99"/>
        <v>04</v>
      </c>
      <c r="D2137" t="s">
        <v>1361</v>
      </c>
      <c r="E2137" t="s">
        <v>86</v>
      </c>
      <c r="F2137">
        <v>1800000</v>
      </c>
      <c r="G2137" t="s">
        <v>152</v>
      </c>
      <c r="H2137" t="s">
        <v>56</v>
      </c>
      <c r="I2137" t="s">
        <v>91</v>
      </c>
      <c r="J2137" t="s">
        <v>21</v>
      </c>
      <c r="K2137" t="s">
        <v>22</v>
      </c>
      <c r="L2137" t="s">
        <v>23</v>
      </c>
      <c r="M2137">
        <v>24000</v>
      </c>
      <c r="N2137" t="s">
        <v>66</v>
      </c>
      <c r="O2137" t="s">
        <v>25</v>
      </c>
      <c r="P2137">
        <v>8745545</v>
      </c>
      <c r="Q2137" t="s">
        <v>67</v>
      </c>
      <c r="R2137" t="str">
        <f t="shared" si="100"/>
        <v>Tertile 3</v>
      </c>
      <c r="S2137" t="str">
        <f t="shared" si="101"/>
        <v>Eligible</v>
      </c>
    </row>
    <row r="2138" spans="1:19" x14ac:dyDescent="0.35">
      <c r="A2138" t="s">
        <v>3520</v>
      </c>
      <c r="B2138" s="1">
        <v>44681</v>
      </c>
      <c r="C2138" s="5" t="str">
        <f t="shared" si="99"/>
        <v>04</v>
      </c>
      <c r="D2138" t="s">
        <v>583</v>
      </c>
      <c r="E2138" t="s">
        <v>17</v>
      </c>
      <c r="F2138">
        <v>1900000</v>
      </c>
      <c r="G2138" t="s">
        <v>76</v>
      </c>
      <c r="H2138" t="s">
        <v>444</v>
      </c>
      <c r="I2138" t="s">
        <v>445</v>
      </c>
      <c r="J2138" t="s">
        <v>39</v>
      </c>
      <c r="K2138" t="s">
        <v>40</v>
      </c>
      <c r="L2138" t="s">
        <v>41</v>
      </c>
      <c r="M2138">
        <v>20000</v>
      </c>
      <c r="N2138" t="s">
        <v>72</v>
      </c>
      <c r="O2138" t="s">
        <v>43</v>
      </c>
      <c r="P2138">
        <v>6824620</v>
      </c>
      <c r="Q2138" t="s">
        <v>73</v>
      </c>
      <c r="R2138" t="str">
        <f t="shared" si="100"/>
        <v>Tertile 3</v>
      </c>
      <c r="S2138" t="str">
        <f t="shared" si="101"/>
        <v>Eligible</v>
      </c>
    </row>
    <row r="2139" spans="1:19" x14ac:dyDescent="0.35">
      <c r="A2139" t="s">
        <v>3533</v>
      </c>
      <c r="B2139" s="1">
        <v>44681</v>
      </c>
      <c r="C2139" s="5" t="str">
        <f t="shared" si="99"/>
        <v>04</v>
      </c>
      <c r="D2139" t="s">
        <v>1443</v>
      </c>
      <c r="E2139" t="s">
        <v>17</v>
      </c>
      <c r="F2139">
        <v>2000000</v>
      </c>
      <c r="G2139" t="s">
        <v>103</v>
      </c>
      <c r="H2139" t="s">
        <v>81</v>
      </c>
      <c r="I2139" t="s">
        <v>403</v>
      </c>
      <c r="J2139" t="s">
        <v>39</v>
      </c>
      <c r="K2139" t="s">
        <v>40</v>
      </c>
      <c r="L2139" t="s">
        <v>50</v>
      </c>
      <c r="M2139">
        <v>20000</v>
      </c>
      <c r="N2139" t="s">
        <v>42</v>
      </c>
      <c r="O2139" t="s">
        <v>25</v>
      </c>
      <c r="P2139">
        <v>7961036</v>
      </c>
      <c r="Q2139" t="s">
        <v>44</v>
      </c>
      <c r="R2139" t="str">
        <f t="shared" si="100"/>
        <v>Tertile 3</v>
      </c>
      <c r="S2139" t="str">
        <f t="shared" si="101"/>
        <v>Eligible</v>
      </c>
    </row>
    <row r="2140" spans="1:19" x14ac:dyDescent="0.35">
      <c r="A2140" t="s">
        <v>3529</v>
      </c>
      <c r="B2140" s="1">
        <v>44681</v>
      </c>
      <c r="C2140" s="5" t="str">
        <f t="shared" si="99"/>
        <v>04</v>
      </c>
      <c r="D2140" t="s">
        <v>889</v>
      </c>
      <c r="E2140" t="s">
        <v>86</v>
      </c>
      <c r="F2140">
        <v>3650000</v>
      </c>
      <c r="G2140" t="s">
        <v>142</v>
      </c>
      <c r="H2140" t="s">
        <v>148</v>
      </c>
      <c r="I2140" t="s">
        <v>614</v>
      </c>
      <c r="J2140" t="s">
        <v>39</v>
      </c>
      <c r="K2140" t="s">
        <v>40</v>
      </c>
      <c r="L2140" t="s">
        <v>50</v>
      </c>
      <c r="M2140">
        <v>12000</v>
      </c>
      <c r="N2140" t="s">
        <v>51</v>
      </c>
      <c r="O2140" t="s">
        <v>59</v>
      </c>
      <c r="P2140">
        <v>7635129</v>
      </c>
      <c r="Q2140" t="s">
        <v>52</v>
      </c>
      <c r="R2140" t="str">
        <f t="shared" si="100"/>
        <v>Tertile 3</v>
      </c>
      <c r="S2140" t="str">
        <f t="shared" si="101"/>
        <v>Eligible</v>
      </c>
    </row>
    <row r="2141" spans="1:19" x14ac:dyDescent="0.35">
      <c r="A2141" t="s">
        <v>3514</v>
      </c>
      <c r="B2141" s="1">
        <v>44681</v>
      </c>
      <c r="C2141" s="5" t="str">
        <f t="shared" si="99"/>
        <v>04</v>
      </c>
      <c r="D2141" t="s">
        <v>3515</v>
      </c>
      <c r="E2141" t="s">
        <v>17</v>
      </c>
      <c r="F2141">
        <v>5525000</v>
      </c>
      <c r="G2141" t="s">
        <v>291</v>
      </c>
      <c r="H2141" t="s">
        <v>187</v>
      </c>
      <c r="I2141" t="s">
        <v>188</v>
      </c>
      <c r="J2141" t="s">
        <v>39</v>
      </c>
      <c r="K2141" t="s">
        <v>40</v>
      </c>
      <c r="L2141" t="s">
        <v>41</v>
      </c>
      <c r="M2141">
        <v>17500</v>
      </c>
      <c r="N2141" t="s">
        <v>42</v>
      </c>
      <c r="O2141" t="s">
        <v>110</v>
      </c>
      <c r="P2141">
        <v>7530280</v>
      </c>
      <c r="Q2141" t="s">
        <v>44</v>
      </c>
      <c r="R2141" t="str">
        <f t="shared" si="100"/>
        <v>Tertile 3</v>
      </c>
      <c r="S2141" t="str">
        <f t="shared" si="101"/>
        <v>Eligible</v>
      </c>
    </row>
    <row r="2142" spans="1:19" x14ac:dyDescent="0.35">
      <c r="A2142" t="s">
        <v>3569</v>
      </c>
      <c r="B2142" s="1">
        <v>44682</v>
      </c>
      <c r="C2142" s="5" t="str">
        <f t="shared" si="99"/>
        <v>05</v>
      </c>
      <c r="D2142" t="s">
        <v>1315</v>
      </c>
      <c r="E2142" t="s">
        <v>86</v>
      </c>
      <c r="F2142">
        <v>13500</v>
      </c>
      <c r="G2142" t="s">
        <v>103</v>
      </c>
      <c r="H2142" t="s">
        <v>48</v>
      </c>
      <c r="I2142" t="s">
        <v>123</v>
      </c>
      <c r="J2142" t="s">
        <v>21</v>
      </c>
      <c r="K2142" t="s">
        <v>22</v>
      </c>
      <c r="L2142" t="s">
        <v>23</v>
      </c>
      <c r="M2142">
        <v>21000</v>
      </c>
      <c r="N2142" t="s">
        <v>42</v>
      </c>
      <c r="O2142" t="s">
        <v>25</v>
      </c>
      <c r="P2142">
        <v>6432373</v>
      </c>
      <c r="Q2142" t="s">
        <v>44</v>
      </c>
      <c r="R2142" t="str">
        <f t="shared" si="100"/>
        <v>Tertile 1</v>
      </c>
      <c r="S2142" t="str">
        <f t="shared" si="101"/>
        <v>Risky</v>
      </c>
    </row>
    <row r="2143" spans="1:19" x14ac:dyDescent="0.35">
      <c r="A2143" t="s">
        <v>3570</v>
      </c>
      <c r="B2143" s="1">
        <v>44682</v>
      </c>
      <c r="C2143" s="5" t="str">
        <f t="shared" si="99"/>
        <v>05</v>
      </c>
      <c r="D2143" t="s">
        <v>1332</v>
      </c>
      <c r="E2143" t="s">
        <v>17</v>
      </c>
      <c r="F2143">
        <v>13500</v>
      </c>
      <c r="G2143" t="s">
        <v>142</v>
      </c>
      <c r="H2143" t="s">
        <v>113</v>
      </c>
      <c r="I2143" t="s">
        <v>114</v>
      </c>
      <c r="J2143" t="s">
        <v>39</v>
      </c>
      <c r="K2143" t="s">
        <v>40</v>
      </c>
      <c r="L2143" t="s">
        <v>41</v>
      </c>
      <c r="M2143">
        <v>17000</v>
      </c>
      <c r="N2143" t="s">
        <v>51</v>
      </c>
      <c r="O2143" t="s">
        <v>25</v>
      </c>
      <c r="P2143">
        <v>8184505</v>
      </c>
      <c r="Q2143" t="s">
        <v>52</v>
      </c>
      <c r="R2143" t="str">
        <f t="shared" si="100"/>
        <v>Tertile 1</v>
      </c>
      <c r="S2143" t="str">
        <f t="shared" si="101"/>
        <v>Risky</v>
      </c>
    </row>
    <row r="2144" spans="1:19" x14ac:dyDescent="0.35">
      <c r="A2144" t="s">
        <v>3582</v>
      </c>
      <c r="B2144" s="1">
        <v>44682</v>
      </c>
      <c r="C2144" s="5" t="str">
        <f t="shared" si="99"/>
        <v>05</v>
      </c>
      <c r="D2144" t="s">
        <v>1421</v>
      </c>
      <c r="E2144" t="s">
        <v>86</v>
      </c>
      <c r="F2144">
        <v>13500</v>
      </c>
      <c r="G2144" t="s">
        <v>47</v>
      </c>
      <c r="H2144" t="s">
        <v>216</v>
      </c>
      <c r="I2144" t="s">
        <v>887</v>
      </c>
      <c r="J2144" t="s">
        <v>39</v>
      </c>
      <c r="K2144" t="s">
        <v>40</v>
      </c>
      <c r="L2144" t="s">
        <v>41</v>
      </c>
      <c r="M2144">
        <v>43001</v>
      </c>
      <c r="N2144" t="s">
        <v>51</v>
      </c>
      <c r="O2144" t="s">
        <v>110</v>
      </c>
      <c r="P2144">
        <v>7936772</v>
      </c>
      <c r="Q2144" t="s">
        <v>52</v>
      </c>
      <c r="R2144" t="str">
        <f t="shared" si="100"/>
        <v>Tertile 1</v>
      </c>
      <c r="S2144" t="str">
        <f t="shared" si="101"/>
        <v>Risky</v>
      </c>
    </row>
    <row r="2145" spans="1:19" x14ac:dyDescent="0.35">
      <c r="A2145" t="s">
        <v>3583</v>
      </c>
      <c r="B2145" s="1">
        <v>44682</v>
      </c>
      <c r="C2145" s="5" t="str">
        <f t="shared" si="99"/>
        <v>05</v>
      </c>
      <c r="D2145" t="s">
        <v>1563</v>
      </c>
      <c r="E2145" t="s">
        <v>17</v>
      </c>
      <c r="F2145">
        <v>13500</v>
      </c>
      <c r="G2145" t="s">
        <v>55</v>
      </c>
      <c r="H2145" t="s">
        <v>64</v>
      </c>
      <c r="I2145" t="s">
        <v>200</v>
      </c>
      <c r="J2145" t="s">
        <v>39</v>
      </c>
      <c r="K2145" t="s">
        <v>40</v>
      </c>
      <c r="L2145" t="s">
        <v>41</v>
      </c>
      <c r="M2145">
        <v>29001</v>
      </c>
      <c r="N2145" t="s">
        <v>58</v>
      </c>
      <c r="O2145" t="s">
        <v>59</v>
      </c>
      <c r="P2145">
        <v>8567708</v>
      </c>
      <c r="Q2145" t="s">
        <v>60</v>
      </c>
      <c r="R2145" t="str">
        <f t="shared" si="100"/>
        <v>Tertile 1</v>
      </c>
      <c r="S2145" t="str">
        <f t="shared" si="101"/>
        <v>Risky</v>
      </c>
    </row>
    <row r="2146" spans="1:19" x14ac:dyDescent="0.35">
      <c r="A2146" t="s">
        <v>3586</v>
      </c>
      <c r="B2146" s="1">
        <v>44682</v>
      </c>
      <c r="C2146" s="5" t="str">
        <f t="shared" si="99"/>
        <v>05</v>
      </c>
      <c r="D2146" t="s">
        <v>1469</v>
      </c>
      <c r="E2146" t="s">
        <v>17</v>
      </c>
      <c r="F2146">
        <v>13500</v>
      </c>
      <c r="G2146" t="s">
        <v>137</v>
      </c>
      <c r="H2146" t="s">
        <v>56</v>
      </c>
      <c r="I2146" t="s">
        <v>57</v>
      </c>
      <c r="J2146" t="s">
        <v>21</v>
      </c>
      <c r="K2146" t="s">
        <v>22</v>
      </c>
      <c r="L2146" t="s">
        <v>41</v>
      </c>
      <c r="M2146">
        <v>29001</v>
      </c>
      <c r="N2146" t="s">
        <v>24</v>
      </c>
      <c r="O2146" t="s">
        <v>59</v>
      </c>
      <c r="P2146">
        <v>7288213</v>
      </c>
      <c r="Q2146" t="s">
        <v>26</v>
      </c>
      <c r="R2146" t="str">
        <f t="shared" si="100"/>
        <v>Tertile 1</v>
      </c>
      <c r="S2146" t="str">
        <f t="shared" si="101"/>
        <v>Risky</v>
      </c>
    </row>
    <row r="2147" spans="1:19" x14ac:dyDescent="0.35">
      <c r="A2147" t="s">
        <v>3587</v>
      </c>
      <c r="B2147" s="1">
        <v>44682</v>
      </c>
      <c r="C2147" s="5" t="str">
        <f t="shared" si="99"/>
        <v>05</v>
      </c>
      <c r="D2147" t="s">
        <v>1471</v>
      </c>
      <c r="E2147" t="s">
        <v>17</v>
      </c>
      <c r="F2147">
        <v>13500</v>
      </c>
      <c r="G2147" t="s">
        <v>191</v>
      </c>
      <c r="H2147" t="s">
        <v>99</v>
      </c>
      <c r="I2147" t="s">
        <v>100</v>
      </c>
      <c r="J2147" t="s">
        <v>39</v>
      </c>
      <c r="K2147" t="s">
        <v>40</v>
      </c>
      <c r="L2147" t="s">
        <v>41</v>
      </c>
      <c r="M2147">
        <v>71001</v>
      </c>
      <c r="N2147" t="s">
        <v>32</v>
      </c>
      <c r="O2147" t="s">
        <v>25</v>
      </c>
      <c r="P2147">
        <v>7533683</v>
      </c>
      <c r="Q2147" t="s">
        <v>33</v>
      </c>
      <c r="R2147" t="str">
        <f t="shared" si="100"/>
        <v>Tertile 1</v>
      </c>
      <c r="S2147" t="str">
        <f t="shared" si="101"/>
        <v>Risky</v>
      </c>
    </row>
    <row r="2148" spans="1:19" x14ac:dyDescent="0.35">
      <c r="A2148" t="s">
        <v>3596</v>
      </c>
      <c r="B2148" s="1">
        <v>44682</v>
      </c>
      <c r="C2148" s="5" t="str">
        <f t="shared" si="99"/>
        <v>05</v>
      </c>
      <c r="D2148" t="s">
        <v>618</v>
      </c>
      <c r="E2148" t="s">
        <v>17</v>
      </c>
      <c r="F2148">
        <v>13500</v>
      </c>
      <c r="G2148" t="s">
        <v>76</v>
      </c>
      <c r="H2148" t="s">
        <v>216</v>
      </c>
      <c r="I2148" t="s">
        <v>599</v>
      </c>
      <c r="J2148" t="s">
        <v>21</v>
      </c>
      <c r="K2148" t="s">
        <v>22</v>
      </c>
      <c r="L2148" t="s">
        <v>50</v>
      </c>
      <c r="M2148">
        <v>12000</v>
      </c>
      <c r="N2148" t="s">
        <v>72</v>
      </c>
      <c r="O2148" t="s">
        <v>25</v>
      </c>
      <c r="P2148">
        <v>8049063</v>
      </c>
      <c r="Q2148" t="s">
        <v>73</v>
      </c>
      <c r="R2148" t="str">
        <f t="shared" si="100"/>
        <v>Tertile 1</v>
      </c>
      <c r="S2148" t="str">
        <f t="shared" si="101"/>
        <v>Risky</v>
      </c>
    </row>
    <row r="2149" spans="1:19" x14ac:dyDescent="0.35">
      <c r="A2149" t="s">
        <v>3601</v>
      </c>
      <c r="B2149" s="1">
        <v>44682</v>
      </c>
      <c r="C2149" s="5" t="str">
        <f t="shared" si="99"/>
        <v>05</v>
      </c>
      <c r="D2149" t="s">
        <v>3527</v>
      </c>
      <c r="E2149" t="s">
        <v>17</v>
      </c>
      <c r="F2149">
        <v>13500</v>
      </c>
      <c r="G2149" t="s">
        <v>70</v>
      </c>
      <c r="H2149" t="s">
        <v>148</v>
      </c>
      <c r="I2149" t="s">
        <v>149</v>
      </c>
      <c r="J2149" t="s">
        <v>39</v>
      </c>
      <c r="K2149" t="s">
        <v>40</v>
      </c>
      <c r="L2149" t="s">
        <v>41</v>
      </c>
      <c r="M2149">
        <v>24000</v>
      </c>
      <c r="N2149" t="s">
        <v>72</v>
      </c>
      <c r="O2149" t="s">
        <v>43</v>
      </c>
      <c r="P2149">
        <v>7992749</v>
      </c>
      <c r="Q2149" t="s">
        <v>52</v>
      </c>
      <c r="R2149" t="str">
        <f t="shared" si="100"/>
        <v>Tertile 1</v>
      </c>
      <c r="S2149" t="str">
        <f t="shared" si="101"/>
        <v>Risky</v>
      </c>
    </row>
    <row r="2150" spans="1:19" x14ac:dyDescent="0.35">
      <c r="A2150" t="s">
        <v>3567</v>
      </c>
      <c r="B2150" s="1">
        <v>44682</v>
      </c>
      <c r="C2150" s="5" t="str">
        <f t="shared" si="99"/>
        <v>05</v>
      </c>
      <c r="D2150" t="s">
        <v>3568</v>
      </c>
      <c r="E2150" t="s">
        <v>17</v>
      </c>
      <c r="F2150">
        <v>440000</v>
      </c>
      <c r="G2150" t="s">
        <v>98</v>
      </c>
      <c r="H2150" t="s">
        <v>19</v>
      </c>
      <c r="I2150" t="s">
        <v>20</v>
      </c>
      <c r="J2150" t="s">
        <v>39</v>
      </c>
      <c r="K2150" t="s">
        <v>40</v>
      </c>
      <c r="L2150" t="s">
        <v>23</v>
      </c>
      <c r="M2150">
        <v>10000</v>
      </c>
      <c r="N2150" t="s">
        <v>32</v>
      </c>
      <c r="O2150" t="s">
        <v>25</v>
      </c>
      <c r="P2150">
        <v>8158857</v>
      </c>
      <c r="Q2150" t="s">
        <v>33</v>
      </c>
      <c r="R2150" t="str">
        <f t="shared" si="100"/>
        <v>Tertile 1</v>
      </c>
      <c r="S2150" t="str">
        <f t="shared" si="101"/>
        <v>Risky</v>
      </c>
    </row>
    <row r="2151" spans="1:19" x14ac:dyDescent="0.35">
      <c r="A2151" t="s">
        <v>3571</v>
      </c>
      <c r="B2151" s="1">
        <v>44682</v>
      </c>
      <c r="C2151" s="5" t="str">
        <f t="shared" si="99"/>
        <v>05</v>
      </c>
      <c r="D2151" t="s">
        <v>1357</v>
      </c>
      <c r="E2151" t="s">
        <v>17</v>
      </c>
      <c r="F2151">
        <v>490000</v>
      </c>
      <c r="G2151" t="s">
        <v>147</v>
      </c>
      <c r="H2151" t="s">
        <v>19</v>
      </c>
      <c r="I2151" t="s">
        <v>1023</v>
      </c>
      <c r="J2151" t="s">
        <v>39</v>
      </c>
      <c r="K2151" t="s">
        <v>40</v>
      </c>
      <c r="L2151" t="s">
        <v>41</v>
      </c>
      <c r="M2151">
        <v>13000</v>
      </c>
      <c r="N2151" t="s">
        <v>58</v>
      </c>
      <c r="O2151" t="s">
        <v>43</v>
      </c>
      <c r="P2151">
        <v>7375261</v>
      </c>
      <c r="Q2151" t="s">
        <v>60</v>
      </c>
      <c r="R2151" t="str">
        <f t="shared" si="100"/>
        <v>Tertile 1</v>
      </c>
      <c r="S2151" t="str">
        <f t="shared" si="101"/>
        <v>Risky</v>
      </c>
    </row>
    <row r="2152" spans="1:19" x14ac:dyDescent="0.35">
      <c r="A2152" t="s">
        <v>3600</v>
      </c>
      <c r="B2152" s="1">
        <v>44682</v>
      </c>
      <c r="C2152" s="5" t="str">
        <f t="shared" si="99"/>
        <v>05</v>
      </c>
      <c r="D2152" t="s">
        <v>882</v>
      </c>
      <c r="E2152" t="s">
        <v>17</v>
      </c>
      <c r="F2152">
        <v>690000</v>
      </c>
      <c r="G2152" t="s">
        <v>63</v>
      </c>
      <c r="H2152" t="s">
        <v>216</v>
      </c>
      <c r="I2152" t="s">
        <v>887</v>
      </c>
      <c r="J2152" t="s">
        <v>21</v>
      </c>
      <c r="K2152" t="s">
        <v>22</v>
      </c>
      <c r="L2152" t="s">
        <v>23</v>
      </c>
      <c r="M2152">
        <v>18000</v>
      </c>
      <c r="N2152" t="s">
        <v>66</v>
      </c>
      <c r="O2152" t="s">
        <v>110</v>
      </c>
      <c r="P2152">
        <v>6850165</v>
      </c>
      <c r="Q2152" t="s">
        <v>44</v>
      </c>
      <c r="R2152" t="str">
        <f t="shared" si="100"/>
        <v>Tertile 2</v>
      </c>
      <c r="S2152" t="str">
        <f t="shared" si="101"/>
        <v>Risky</v>
      </c>
    </row>
    <row r="2153" spans="1:19" x14ac:dyDescent="0.35">
      <c r="A2153" t="s">
        <v>3603</v>
      </c>
      <c r="B2153" s="1">
        <v>44682</v>
      </c>
      <c r="C2153" s="5" t="str">
        <f t="shared" si="99"/>
        <v>05</v>
      </c>
      <c r="D2153" t="s">
        <v>3604</v>
      </c>
      <c r="E2153" t="s">
        <v>17</v>
      </c>
      <c r="F2153">
        <v>700000</v>
      </c>
      <c r="G2153" t="s">
        <v>191</v>
      </c>
      <c r="H2153" t="s">
        <v>81</v>
      </c>
      <c r="I2153" t="s">
        <v>211</v>
      </c>
      <c r="J2153" t="s">
        <v>39</v>
      </c>
      <c r="K2153" t="s">
        <v>40</v>
      </c>
      <c r="L2153" t="s">
        <v>23</v>
      </c>
      <c r="M2153">
        <v>10000</v>
      </c>
      <c r="N2153" t="s">
        <v>32</v>
      </c>
      <c r="O2153" t="s">
        <v>43</v>
      </c>
      <c r="P2153">
        <v>7486301</v>
      </c>
      <c r="Q2153" t="s">
        <v>67</v>
      </c>
      <c r="R2153" t="str">
        <f t="shared" si="100"/>
        <v>Tertile 2</v>
      </c>
      <c r="S2153" t="str">
        <f t="shared" si="101"/>
        <v>Risky</v>
      </c>
    </row>
    <row r="2154" spans="1:19" x14ac:dyDescent="0.35">
      <c r="A2154" t="s">
        <v>3590</v>
      </c>
      <c r="B2154" s="1">
        <v>44682</v>
      </c>
      <c r="C2154" s="5" t="str">
        <f t="shared" si="99"/>
        <v>05</v>
      </c>
      <c r="D2154" t="s">
        <v>669</v>
      </c>
      <c r="E2154" t="s">
        <v>86</v>
      </c>
      <c r="F2154">
        <v>826000</v>
      </c>
      <c r="G2154" t="s">
        <v>103</v>
      </c>
      <c r="H2154" t="s">
        <v>108</v>
      </c>
      <c r="I2154" t="s">
        <v>109</v>
      </c>
      <c r="J2154" t="s">
        <v>39</v>
      </c>
      <c r="K2154" t="s">
        <v>40</v>
      </c>
      <c r="L2154" t="s">
        <v>23</v>
      </c>
      <c r="M2154">
        <v>12000</v>
      </c>
      <c r="N2154" t="s">
        <v>42</v>
      </c>
      <c r="O2154" t="s">
        <v>110</v>
      </c>
      <c r="P2154">
        <v>6368891</v>
      </c>
      <c r="Q2154" t="s">
        <v>44</v>
      </c>
      <c r="R2154" t="str">
        <f t="shared" si="100"/>
        <v>Tertile 2</v>
      </c>
      <c r="S2154" t="str">
        <f t="shared" si="101"/>
        <v>Eligible</v>
      </c>
    </row>
    <row r="2155" spans="1:19" x14ac:dyDescent="0.35">
      <c r="A2155" t="s">
        <v>3602</v>
      </c>
      <c r="B2155" s="1">
        <v>44682</v>
      </c>
      <c r="C2155" s="5" t="str">
        <f t="shared" si="99"/>
        <v>05</v>
      </c>
      <c r="D2155" t="s">
        <v>886</v>
      </c>
      <c r="E2155" t="s">
        <v>17</v>
      </c>
      <c r="F2155">
        <v>850000</v>
      </c>
      <c r="G2155" t="s">
        <v>137</v>
      </c>
      <c r="H2155" t="s">
        <v>187</v>
      </c>
      <c r="I2155" t="s">
        <v>188</v>
      </c>
      <c r="J2155" t="s">
        <v>39</v>
      </c>
      <c r="K2155" t="s">
        <v>40</v>
      </c>
      <c r="L2155" t="s">
        <v>23</v>
      </c>
      <c r="M2155">
        <v>36000</v>
      </c>
      <c r="N2155" t="s">
        <v>24</v>
      </c>
      <c r="O2155" t="s">
        <v>110</v>
      </c>
      <c r="P2155">
        <v>6039527</v>
      </c>
      <c r="Q2155" t="s">
        <v>60</v>
      </c>
      <c r="R2155" t="str">
        <f t="shared" si="100"/>
        <v>Tertile 2</v>
      </c>
      <c r="S2155" t="str">
        <f t="shared" si="101"/>
        <v>Eligible</v>
      </c>
    </row>
    <row r="2156" spans="1:19" x14ac:dyDescent="0.35">
      <c r="A2156" t="s">
        <v>3576</v>
      </c>
      <c r="B2156" s="1">
        <v>44682</v>
      </c>
      <c r="C2156" s="5" t="str">
        <f t="shared" si="99"/>
        <v>05</v>
      </c>
      <c r="D2156" t="s">
        <v>2215</v>
      </c>
      <c r="E2156" t="s">
        <v>17</v>
      </c>
      <c r="F2156">
        <v>865000</v>
      </c>
      <c r="G2156" t="s">
        <v>29</v>
      </c>
      <c r="H2156" t="s">
        <v>108</v>
      </c>
      <c r="I2156" t="s">
        <v>335</v>
      </c>
      <c r="J2156" t="s">
        <v>21</v>
      </c>
      <c r="K2156" t="s">
        <v>22</v>
      </c>
      <c r="L2156" t="s">
        <v>41</v>
      </c>
      <c r="M2156">
        <v>16000</v>
      </c>
      <c r="N2156" t="s">
        <v>32</v>
      </c>
      <c r="O2156" t="s">
        <v>25</v>
      </c>
      <c r="P2156">
        <v>6044126</v>
      </c>
      <c r="Q2156" t="s">
        <v>33</v>
      </c>
      <c r="R2156" t="str">
        <f t="shared" si="100"/>
        <v>Tertile 2</v>
      </c>
      <c r="S2156" t="str">
        <f t="shared" si="101"/>
        <v>Eligible</v>
      </c>
    </row>
    <row r="2157" spans="1:19" x14ac:dyDescent="0.35">
      <c r="A2157" t="s">
        <v>3599</v>
      </c>
      <c r="B2157" s="1">
        <v>44682</v>
      </c>
      <c r="C2157" s="5" t="str">
        <f t="shared" si="99"/>
        <v>05</v>
      </c>
      <c r="D2157" t="s">
        <v>2125</v>
      </c>
      <c r="E2157" t="s">
        <v>17</v>
      </c>
      <c r="F2157">
        <v>867000</v>
      </c>
      <c r="G2157" t="s">
        <v>55</v>
      </c>
      <c r="H2157" t="s">
        <v>99</v>
      </c>
      <c r="I2157" t="s">
        <v>238</v>
      </c>
      <c r="J2157" t="s">
        <v>21</v>
      </c>
      <c r="K2157" t="s">
        <v>22</v>
      </c>
      <c r="L2157" t="s">
        <v>23</v>
      </c>
      <c r="M2157">
        <v>33000</v>
      </c>
      <c r="N2157" t="s">
        <v>58</v>
      </c>
      <c r="O2157" t="s">
        <v>59</v>
      </c>
      <c r="P2157">
        <v>8960057</v>
      </c>
      <c r="Q2157" t="s">
        <v>33</v>
      </c>
      <c r="R2157" t="str">
        <f t="shared" si="100"/>
        <v>Tertile 2</v>
      </c>
      <c r="S2157" t="str">
        <f t="shared" si="101"/>
        <v>Eligible</v>
      </c>
    </row>
    <row r="2158" spans="1:19" x14ac:dyDescent="0.35">
      <c r="A2158" t="s">
        <v>3591</v>
      </c>
      <c r="B2158" s="1">
        <v>44682</v>
      </c>
      <c r="C2158" s="5" t="str">
        <f t="shared" si="99"/>
        <v>05</v>
      </c>
      <c r="D2158" t="s">
        <v>1457</v>
      </c>
      <c r="E2158" t="s">
        <v>17</v>
      </c>
      <c r="F2158">
        <v>940000</v>
      </c>
      <c r="G2158" t="s">
        <v>142</v>
      </c>
      <c r="H2158" t="s">
        <v>30</v>
      </c>
      <c r="I2158" t="s">
        <v>31</v>
      </c>
      <c r="J2158" t="s">
        <v>21</v>
      </c>
      <c r="K2158" t="s">
        <v>22</v>
      </c>
      <c r="L2158" t="s">
        <v>23</v>
      </c>
      <c r="M2158">
        <v>19000</v>
      </c>
      <c r="N2158" t="s">
        <v>51</v>
      </c>
      <c r="O2158" t="s">
        <v>25</v>
      </c>
      <c r="P2158">
        <v>6826559</v>
      </c>
      <c r="Q2158" t="s">
        <v>52</v>
      </c>
      <c r="R2158" t="str">
        <f t="shared" si="100"/>
        <v>Tertile 2</v>
      </c>
      <c r="S2158" t="str">
        <f t="shared" si="101"/>
        <v>Eligible</v>
      </c>
    </row>
    <row r="2159" spans="1:19" x14ac:dyDescent="0.35">
      <c r="A2159" t="s">
        <v>3589</v>
      </c>
      <c r="B2159" s="1">
        <v>44682</v>
      </c>
      <c r="C2159" s="5" t="str">
        <f t="shared" si="99"/>
        <v>05</v>
      </c>
      <c r="D2159" t="s">
        <v>1270</v>
      </c>
      <c r="E2159" t="s">
        <v>17</v>
      </c>
      <c r="F2159">
        <v>1035000</v>
      </c>
      <c r="G2159" t="s">
        <v>98</v>
      </c>
      <c r="H2159" t="s">
        <v>303</v>
      </c>
      <c r="I2159" t="s">
        <v>657</v>
      </c>
      <c r="J2159" t="s">
        <v>39</v>
      </c>
      <c r="K2159" t="s">
        <v>40</v>
      </c>
      <c r="L2159" t="s">
        <v>50</v>
      </c>
      <c r="M2159">
        <v>33500</v>
      </c>
      <c r="N2159" t="s">
        <v>32</v>
      </c>
      <c r="O2159" t="s">
        <v>110</v>
      </c>
      <c r="P2159">
        <v>6965352</v>
      </c>
      <c r="Q2159" t="s">
        <v>33</v>
      </c>
      <c r="R2159" t="str">
        <f t="shared" si="100"/>
        <v>Tertile 3</v>
      </c>
      <c r="S2159" t="str">
        <f t="shared" si="101"/>
        <v>Eligible</v>
      </c>
    </row>
    <row r="2160" spans="1:19" x14ac:dyDescent="0.35">
      <c r="A2160" t="s">
        <v>3578</v>
      </c>
      <c r="B2160" s="1">
        <v>44682</v>
      </c>
      <c r="C2160" s="5" t="str">
        <f t="shared" si="99"/>
        <v>05</v>
      </c>
      <c r="D2160" t="s">
        <v>3579</v>
      </c>
      <c r="E2160" t="s">
        <v>17</v>
      </c>
      <c r="F2160">
        <v>1082000</v>
      </c>
      <c r="G2160" t="s">
        <v>47</v>
      </c>
      <c r="H2160" t="s">
        <v>167</v>
      </c>
      <c r="I2160" t="s">
        <v>245</v>
      </c>
      <c r="J2160" t="s">
        <v>21</v>
      </c>
      <c r="K2160" t="s">
        <v>22</v>
      </c>
      <c r="L2160" t="s">
        <v>41</v>
      </c>
      <c r="M2160">
        <v>25200</v>
      </c>
      <c r="N2160" t="s">
        <v>51</v>
      </c>
      <c r="O2160" t="s">
        <v>43</v>
      </c>
      <c r="P2160">
        <v>6284174</v>
      </c>
      <c r="Q2160" t="s">
        <v>52</v>
      </c>
      <c r="R2160" t="str">
        <f t="shared" si="100"/>
        <v>Tertile 3</v>
      </c>
      <c r="S2160" t="str">
        <f t="shared" si="101"/>
        <v>Eligible</v>
      </c>
    </row>
    <row r="2161" spans="1:19" x14ac:dyDescent="0.35">
      <c r="A2161" t="s">
        <v>3573</v>
      </c>
      <c r="B2161" s="1">
        <v>44682</v>
      </c>
      <c r="C2161" s="5" t="str">
        <f t="shared" si="99"/>
        <v>05</v>
      </c>
      <c r="D2161" t="s">
        <v>2213</v>
      </c>
      <c r="E2161" t="s">
        <v>86</v>
      </c>
      <c r="F2161">
        <v>1105000</v>
      </c>
      <c r="G2161" t="s">
        <v>76</v>
      </c>
      <c r="H2161" t="s">
        <v>64</v>
      </c>
      <c r="I2161" t="s">
        <v>171</v>
      </c>
      <c r="J2161" t="s">
        <v>21</v>
      </c>
      <c r="K2161" t="s">
        <v>22</v>
      </c>
      <c r="L2161" t="s">
        <v>41</v>
      </c>
      <c r="M2161">
        <v>19500</v>
      </c>
      <c r="N2161" t="s">
        <v>72</v>
      </c>
      <c r="O2161" t="s">
        <v>110</v>
      </c>
      <c r="P2161">
        <v>7961907</v>
      </c>
      <c r="Q2161" t="s">
        <v>73</v>
      </c>
      <c r="R2161" t="str">
        <f t="shared" si="100"/>
        <v>Tertile 3</v>
      </c>
      <c r="S2161" t="str">
        <f t="shared" si="101"/>
        <v>Eligible</v>
      </c>
    </row>
    <row r="2162" spans="1:19" x14ac:dyDescent="0.35">
      <c r="A2162" t="s">
        <v>3577</v>
      </c>
      <c r="B2162" s="1">
        <v>44682</v>
      </c>
      <c r="C2162" s="5" t="str">
        <f t="shared" si="99"/>
        <v>05</v>
      </c>
      <c r="D2162" t="s">
        <v>2145</v>
      </c>
      <c r="E2162" t="s">
        <v>17</v>
      </c>
      <c r="F2162">
        <v>1138000</v>
      </c>
      <c r="G2162" t="s">
        <v>98</v>
      </c>
      <c r="H2162" t="s">
        <v>81</v>
      </c>
      <c r="I2162" t="s">
        <v>387</v>
      </c>
      <c r="J2162" t="s">
        <v>39</v>
      </c>
      <c r="K2162" t="s">
        <v>40</v>
      </c>
      <c r="L2162" t="s">
        <v>41</v>
      </c>
      <c r="M2162">
        <v>22800</v>
      </c>
      <c r="N2162" t="s">
        <v>32</v>
      </c>
      <c r="O2162" t="s">
        <v>83</v>
      </c>
      <c r="P2162">
        <v>7939687</v>
      </c>
      <c r="Q2162" t="s">
        <v>33</v>
      </c>
      <c r="R2162" t="str">
        <f t="shared" si="100"/>
        <v>Tertile 3</v>
      </c>
      <c r="S2162" t="str">
        <f t="shared" si="101"/>
        <v>Eligible</v>
      </c>
    </row>
    <row r="2163" spans="1:19" x14ac:dyDescent="0.35">
      <c r="A2163" t="s">
        <v>3594</v>
      </c>
      <c r="B2163" s="1">
        <v>44682</v>
      </c>
      <c r="C2163" s="5" t="str">
        <f t="shared" si="99"/>
        <v>05</v>
      </c>
      <c r="D2163" t="s">
        <v>3595</v>
      </c>
      <c r="E2163" t="s">
        <v>17</v>
      </c>
      <c r="F2163">
        <v>1150000</v>
      </c>
      <c r="G2163" t="s">
        <v>152</v>
      </c>
      <c r="H2163" t="s">
        <v>81</v>
      </c>
      <c r="I2163" t="s">
        <v>323</v>
      </c>
      <c r="J2163" t="s">
        <v>21</v>
      </c>
      <c r="K2163" t="s">
        <v>22</v>
      </c>
      <c r="L2163" t="s">
        <v>41</v>
      </c>
      <c r="M2163">
        <v>45000</v>
      </c>
      <c r="N2163" t="s">
        <v>66</v>
      </c>
      <c r="O2163" t="s">
        <v>25</v>
      </c>
      <c r="P2163">
        <v>6067631</v>
      </c>
      <c r="Q2163" t="s">
        <v>67</v>
      </c>
      <c r="R2163" t="str">
        <f t="shared" si="100"/>
        <v>Tertile 3</v>
      </c>
      <c r="S2163" t="str">
        <f t="shared" si="101"/>
        <v>Eligible</v>
      </c>
    </row>
    <row r="2164" spans="1:19" x14ac:dyDescent="0.35">
      <c r="A2164" t="s">
        <v>3598</v>
      </c>
      <c r="B2164" s="1">
        <v>44682</v>
      </c>
      <c r="C2164" s="5" t="str">
        <f t="shared" si="99"/>
        <v>05</v>
      </c>
      <c r="D2164" t="s">
        <v>2371</v>
      </c>
      <c r="E2164" t="s">
        <v>17</v>
      </c>
      <c r="F2164">
        <v>1157000</v>
      </c>
      <c r="G2164" t="s">
        <v>47</v>
      </c>
      <c r="H2164" t="s">
        <v>113</v>
      </c>
      <c r="I2164" t="s">
        <v>395</v>
      </c>
      <c r="J2164" t="s">
        <v>21</v>
      </c>
      <c r="K2164" t="s">
        <v>22</v>
      </c>
      <c r="L2164" t="s">
        <v>50</v>
      </c>
      <c r="M2164">
        <v>19700</v>
      </c>
      <c r="N2164" t="s">
        <v>51</v>
      </c>
      <c r="O2164" t="s">
        <v>25</v>
      </c>
      <c r="P2164">
        <v>6211932</v>
      </c>
      <c r="Q2164" t="s">
        <v>26</v>
      </c>
      <c r="R2164" t="str">
        <f t="shared" si="100"/>
        <v>Tertile 3</v>
      </c>
      <c r="S2164" t="str">
        <f t="shared" si="101"/>
        <v>Eligible</v>
      </c>
    </row>
    <row r="2165" spans="1:19" x14ac:dyDescent="0.35">
      <c r="A2165" t="s">
        <v>3584</v>
      </c>
      <c r="B2165" s="1">
        <v>44682</v>
      </c>
      <c r="C2165" s="5" t="str">
        <f t="shared" si="99"/>
        <v>05</v>
      </c>
      <c r="D2165" t="s">
        <v>3057</v>
      </c>
      <c r="E2165" t="s">
        <v>86</v>
      </c>
      <c r="F2165">
        <v>1410000</v>
      </c>
      <c r="G2165" t="s">
        <v>63</v>
      </c>
      <c r="H2165" t="s">
        <v>30</v>
      </c>
      <c r="I2165" t="s">
        <v>347</v>
      </c>
      <c r="J2165" t="s">
        <v>39</v>
      </c>
      <c r="K2165" t="s">
        <v>40</v>
      </c>
      <c r="L2165" t="s">
        <v>50</v>
      </c>
      <c r="M2165">
        <v>21001</v>
      </c>
      <c r="N2165" t="s">
        <v>66</v>
      </c>
      <c r="O2165" t="s">
        <v>59</v>
      </c>
      <c r="P2165">
        <v>6335596</v>
      </c>
      <c r="Q2165" t="s">
        <v>73</v>
      </c>
      <c r="R2165" t="str">
        <f t="shared" si="100"/>
        <v>Tertile 3</v>
      </c>
      <c r="S2165" t="str">
        <f t="shared" si="101"/>
        <v>Eligible</v>
      </c>
    </row>
    <row r="2166" spans="1:19" x14ac:dyDescent="0.35">
      <c r="A2166" t="s">
        <v>3592</v>
      </c>
      <c r="B2166" s="1">
        <v>44682</v>
      </c>
      <c r="C2166" s="5" t="str">
        <f t="shared" si="99"/>
        <v>05</v>
      </c>
      <c r="D2166" t="s">
        <v>3593</v>
      </c>
      <c r="E2166" t="s">
        <v>17</v>
      </c>
      <c r="F2166">
        <v>1427000</v>
      </c>
      <c r="G2166" t="s">
        <v>252</v>
      </c>
      <c r="H2166" t="s">
        <v>30</v>
      </c>
      <c r="I2166" t="s">
        <v>347</v>
      </c>
      <c r="J2166" t="s">
        <v>39</v>
      </c>
      <c r="K2166" t="s">
        <v>40</v>
      </c>
      <c r="L2166" t="s">
        <v>50</v>
      </c>
      <c r="M2166">
        <v>21701</v>
      </c>
      <c r="N2166" t="s">
        <v>72</v>
      </c>
      <c r="O2166" t="s">
        <v>83</v>
      </c>
      <c r="P2166">
        <v>8686810</v>
      </c>
      <c r="Q2166" t="s">
        <v>73</v>
      </c>
      <c r="R2166" t="str">
        <f t="shared" si="100"/>
        <v>Tertile 3</v>
      </c>
      <c r="S2166" t="str">
        <f t="shared" si="101"/>
        <v>Eligible</v>
      </c>
    </row>
    <row r="2167" spans="1:19" x14ac:dyDescent="0.35">
      <c r="A2167" t="s">
        <v>3574</v>
      </c>
      <c r="B2167" s="1">
        <v>44682</v>
      </c>
      <c r="C2167" s="5" t="str">
        <f t="shared" si="99"/>
        <v>05</v>
      </c>
      <c r="D2167" t="s">
        <v>3575</v>
      </c>
      <c r="E2167" t="s">
        <v>17</v>
      </c>
      <c r="F2167">
        <v>1530000</v>
      </c>
      <c r="G2167" t="s">
        <v>18</v>
      </c>
      <c r="H2167" t="s">
        <v>19</v>
      </c>
      <c r="I2167" t="s">
        <v>400</v>
      </c>
      <c r="J2167" t="s">
        <v>39</v>
      </c>
      <c r="K2167" t="s">
        <v>40</v>
      </c>
      <c r="L2167" t="s">
        <v>23</v>
      </c>
      <c r="M2167">
        <v>43000</v>
      </c>
      <c r="N2167" t="s">
        <v>24</v>
      </c>
      <c r="O2167" t="s">
        <v>25</v>
      </c>
      <c r="P2167">
        <v>6035917</v>
      </c>
      <c r="Q2167" t="s">
        <v>26</v>
      </c>
      <c r="R2167" t="str">
        <f t="shared" si="100"/>
        <v>Tertile 3</v>
      </c>
      <c r="S2167" t="str">
        <f t="shared" si="101"/>
        <v>Eligible</v>
      </c>
    </row>
    <row r="2168" spans="1:19" x14ac:dyDescent="0.35">
      <c r="A2168" t="s">
        <v>3597</v>
      </c>
      <c r="B2168" s="1">
        <v>44682</v>
      </c>
      <c r="C2168" s="5" t="str">
        <f t="shared" si="99"/>
        <v>05</v>
      </c>
      <c r="D2168" t="s">
        <v>583</v>
      </c>
      <c r="E2168" t="s">
        <v>17</v>
      </c>
      <c r="F2168">
        <v>1600000</v>
      </c>
      <c r="G2168" t="s">
        <v>36</v>
      </c>
      <c r="H2168" t="s">
        <v>99</v>
      </c>
      <c r="I2168" t="s">
        <v>429</v>
      </c>
      <c r="J2168" t="s">
        <v>21</v>
      </c>
      <c r="K2168" t="s">
        <v>22</v>
      </c>
      <c r="L2168" t="s">
        <v>41</v>
      </c>
      <c r="M2168">
        <v>39000</v>
      </c>
      <c r="N2168" t="s">
        <v>42</v>
      </c>
      <c r="O2168" t="s">
        <v>110</v>
      </c>
      <c r="P2168">
        <v>6955898</v>
      </c>
      <c r="Q2168" t="s">
        <v>73</v>
      </c>
      <c r="R2168" t="str">
        <f t="shared" si="100"/>
        <v>Tertile 3</v>
      </c>
      <c r="S2168" t="str">
        <f t="shared" si="101"/>
        <v>Eligible</v>
      </c>
    </row>
    <row r="2169" spans="1:19" x14ac:dyDescent="0.35">
      <c r="A2169" t="s">
        <v>3588</v>
      </c>
      <c r="B2169" s="1">
        <v>44682</v>
      </c>
      <c r="C2169" s="5" t="str">
        <f t="shared" si="99"/>
        <v>05</v>
      </c>
      <c r="D2169" t="s">
        <v>1614</v>
      </c>
      <c r="E2169" t="s">
        <v>17</v>
      </c>
      <c r="F2169">
        <v>1700000</v>
      </c>
      <c r="G2169" t="s">
        <v>166</v>
      </c>
      <c r="H2169" t="s">
        <v>37</v>
      </c>
      <c r="I2169" t="s">
        <v>230</v>
      </c>
      <c r="J2169" t="s">
        <v>21</v>
      </c>
      <c r="K2169" t="s">
        <v>22</v>
      </c>
      <c r="L2169" t="s">
        <v>41</v>
      </c>
      <c r="M2169">
        <v>22000</v>
      </c>
      <c r="N2169" t="s">
        <v>24</v>
      </c>
      <c r="O2169" t="s">
        <v>25</v>
      </c>
      <c r="P2169">
        <v>8384483</v>
      </c>
      <c r="Q2169" t="s">
        <v>26</v>
      </c>
      <c r="R2169" t="str">
        <f t="shared" si="100"/>
        <v>Tertile 3</v>
      </c>
      <c r="S2169" t="str">
        <f t="shared" si="101"/>
        <v>Eligible</v>
      </c>
    </row>
    <row r="2170" spans="1:19" x14ac:dyDescent="0.35">
      <c r="A2170" t="s">
        <v>3585</v>
      </c>
      <c r="B2170" s="1">
        <v>44682</v>
      </c>
      <c r="C2170" s="5" t="str">
        <f t="shared" si="99"/>
        <v>05</v>
      </c>
      <c r="D2170" t="s">
        <v>79</v>
      </c>
      <c r="E2170" t="s">
        <v>17</v>
      </c>
      <c r="F2170">
        <v>1780000</v>
      </c>
      <c r="G2170" t="s">
        <v>70</v>
      </c>
      <c r="H2170" t="s">
        <v>319</v>
      </c>
      <c r="I2170" t="s">
        <v>478</v>
      </c>
      <c r="J2170" t="s">
        <v>39</v>
      </c>
      <c r="K2170" t="s">
        <v>40</v>
      </c>
      <c r="L2170" t="s">
        <v>50</v>
      </c>
      <c r="M2170">
        <v>14001</v>
      </c>
      <c r="N2170" t="s">
        <v>72</v>
      </c>
      <c r="O2170" t="s">
        <v>110</v>
      </c>
      <c r="P2170">
        <v>8341055</v>
      </c>
      <c r="Q2170" t="s">
        <v>73</v>
      </c>
      <c r="R2170" t="str">
        <f t="shared" si="100"/>
        <v>Tertile 3</v>
      </c>
      <c r="S2170" t="str">
        <f t="shared" si="101"/>
        <v>Eligible</v>
      </c>
    </row>
    <row r="2171" spans="1:19" x14ac:dyDescent="0.35">
      <c r="A2171" t="s">
        <v>3572</v>
      </c>
      <c r="B2171" s="1">
        <v>44682</v>
      </c>
      <c r="C2171" s="5" t="str">
        <f t="shared" si="99"/>
        <v>05</v>
      </c>
      <c r="D2171" t="s">
        <v>2156</v>
      </c>
      <c r="E2171" t="s">
        <v>17</v>
      </c>
      <c r="F2171">
        <v>1850000</v>
      </c>
      <c r="G2171" t="s">
        <v>152</v>
      </c>
      <c r="H2171" t="s">
        <v>369</v>
      </c>
      <c r="I2171" t="s">
        <v>810</v>
      </c>
      <c r="J2171" t="s">
        <v>21</v>
      </c>
      <c r="K2171" t="s">
        <v>22</v>
      </c>
      <c r="L2171" t="s">
        <v>23</v>
      </c>
      <c r="M2171">
        <v>22000</v>
      </c>
      <c r="N2171" t="s">
        <v>66</v>
      </c>
      <c r="O2171" t="s">
        <v>25</v>
      </c>
      <c r="P2171">
        <v>7272494</v>
      </c>
      <c r="Q2171" t="s">
        <v>67</v>
      </c>
      <c r="R2171" t="str">
        <f t="shared" si="100"/>
        <v>Tertile 3</v>
      </c>
      <c r="S2171" t="str">
        <f t="shared" si="101"/>
        <v>Eligible</v>
      </c>
    </row>
    <row r="2172" spans="1:19" x14ac:dyDescent="0.35">
      <c r="A2172" t="s">
        <v>3566</v>
      </c>
      <c r="B2172" s="1">
        <v>44682</v>
      </c>
      <c r="C2172" s="5" t="str">
        <f t="shared" si="99"/>
        <v>05</v>
      </c>
      <c r="D2172" t="s">
        <v>697</v>
      </c>
      <c r="E2172" t="s">
        <v>17</v>
      </c>
      <c r="F2172">
        <v>1900000</v>
      </c>
      <c r="G2172" t="s">
        <v>166</v>
      </c>
      <c r="H2172" t="s">
        <v>94</v>
      </c>
      <c r="I2172" t="s">
        <v>630</v>
      </c>
      <c r="J2172" t="s">
        <v>39</v>
      </c>
      <c r="K2172" t="s">
        <v>40</v>
      </c>
      <c r="L2172" t="s">
        <v>50</v>
      </c>
      <c r="M2172">
        <v>20000</v>
      </c>
      <c r="N2172" t="s">
        <v>24</v>
      </c>
      <c r="O2172" t="s">
        <v>59</v>
      </c>
      <c r="P2172">
        <v>6964092</v>
      </c>
      <c r="Q2172" t="s">
        <v>26</v>
      </c>
      <c r="R2172" t="str">
        <f t="shared" si="100"/>
        <v>Tertile 3</v>
      </c>
      <c r="S2172" t="str">
        <f t="shared" si="101"/>
        <v>Eligible</v>
      </c>
    </row>
    <row r="2173" spans="1:19" x14ac:dyDescent="0.35">
      <c r="A2173" t="s">
        <v>3580</v>
      </c>
      <c r="B2173" s="1">
        <v>44682</v>
      </c>
      <c r="C2173" s="5" t="str">
        <f t="shared" si="99"/>
        <v>05</v>
      </c>
      <c r="D2173" t="s">
        <v>2219</v>
      </c>
      <c r="E2173" t="s">
        <v>17</v>
      </c>
      <c r="F2173">
        <v>1972500</v>
      </c>
      <c r="G2173" t="s">
        <v>55</v>
      </c>
      <c r="H2173" t="s">
        <v>81</v>
      </c>
      <c r="I2173" t="s">
        <v>403</v>
      </c>
      <c r="J2173" t="s">
        <v>39</v>
      </c>
      <c r="K2173" t="s">
        <v>40</v>
      </c>
      <c r="L2173" t="s">
        <v>50</v>
      </c>
      <c r="M2173">
        <v>20250</v>
      </c>
      <c r="N2173" t="s">
        <v>58</v>
      </c>
      <c r="O2173" t="s">
        <v>25</v>
      </c>
      <c r="P2173">
        <v>7674962</v>
      </c>
      <c r="Q2173" t="s">
        <v>60</v>
      </c>
      <c r="R2173" t="str">
        <f t="shared" si="100"/>
        <v>Tertile 3</v>
      </c>
      <c r="S2173" t="str">
        <f t="shared" si="101"/>
        <v>Eligible</v>
      </c>
    </row>
    <row r="2174" spans="1:19" x14ac:dyDescent="0.35">
      <c r="A2174" t="s">
        <v>3564</v>
      </c>
      <c r="B2174" s="1">
        <v>44682</v>
      </c>
      <c r="C2174" s="5" t="str">
        <f t="shared" si="99"/>
        <v>05</v>
      </c>
      <c r="D2174" t="s">
        <v>1274</v>
      </c>
      <c r="E2174" t="s">
        <v>17</v>
      </c>
      <c r="F2174">
        <v>2250000</v>
      </c>
      <c r="G2174" t="s">
        <v>80</v>
      </c>
      <c r="H2174" t="s">
        <v>104</v>
      </c>
      <c r="I2174" t="s">
        <v>338</v>
      </c>
      <c r="J2174" t="s">
        <v>39</v>
      </c>
      <c r="K2174" t="s">
        <v>40</v>
      </c>
      <c r="L2174" t="s">
        <v>41</v>
      </c>
      <c r="M2174">
        <v>21000</v>
      </c>
      <c r="N2174" t="s">
        <v>66</v>
      </c>
      <c r="O2174" t="s">
        <v>110</v>
      </c>
      <c r="P2174">
        <v>6295683</v>
      </c>
      <c r="Q2174" t="s">
        <v>67</v>
      </c>
      <c r="R2174" t="str">
        <f t="shared" si="100"/>
        <v>Tertile 3</v>
      </c>
      <c r="S2174" t="str">
        <f t="shared" si="101"/>
        <v>Eligible</v>
      </c>
    </row>
    <row r="2175" spans="1:19" x14ac:dyDescent="0.35">
      <c r="A2175" t="s">
        <v>3565</v>
      </c>
      <c r="B2175" s="1">
        <v>44682</v>
      </c>
      <c r="C2175" s="5" t="str">
        <f t="shared" si="99"/>
        <v>05</v>
      </c>
      <c r="D2175" t="s">
        <v>1405</v>
      </c>
      <c r="E2175" t="s">
        <v>17</v>
      </c>
      <c r="F2175">
        <v>2360000</v>
      </c>
      <c r="G2175" t="s">
        <v>90</v>
      </c>
      <c r="H2175" t="s">
        <v>81</v>
      </c>
      <c r="I2175" t="s">
        <v>435</v>
      </c>
      <c r="J2175" t="s">
        <v>39</v>
      </c>
      <c r="K2175" t="s">
        <v>40</v>
      </c>
      <c r="L2175" t="s">
        <v>41</v>
      </c>
      <c r="M2175">
        <v>37000</v>
      </c>
      <c r="N2175" t="s">
        <v>72</v>
      </c>
      <c r="O2175" t="s">
        <v>43</v>
      </c>
      <c r="P2175">
        <v>7265838</v>
      </c>
      <c r="Q2175" t="s">
        <v>73</v>
      </c>
      <c r="R2175" t="str">
        <f t="shared" si="100"/>
        <v>Tertile 3</v>
      </c>
      <c r="S2175" t="str">
        <f t="shared" si="101"/>
        <v>Eligible</v>
      </c>
    </row>
    <row r="2176" spans="1:19" x14ac:dyDescent="0.35">
      <c r="A2176" t="s">
        <v>3581</v>
      </c>
      <c r="B2176" s="1">
        <v>44682</v>
      </c>
      <c r="C2176" s="5" t="str">
        <f t="shared" si="99"/>
        <v>05</v>
      </c>
      <c r="D2176" t="s">
        <v>1419</v>
      </c>
      <c r="E2176" t="s">
        <v>17</v>
      </c>
      <c r="F2176">
        <v>2608000</v>
      </c>
      <c r="G2176" t="s">
        <v>36</v>
      </c>
      <c r="H2176" t="s">
        <v>64</v>
      </c>
      <c r="I2176" t="s">
        <v>200</v>
      </c>
      <c r="J2176" t="s">
        <v>39</v>
      </c>
      <c r="K2176" t="s">
        <v>40</v>
      </c>
      <c r="L2176" t="s">
        <v>23</v>
      </c>
      <c r="M2176">
        <v>42801</v>
      </c>
      <c r="N2176" t="s">
        <v>42</v>
      </c>
      <c r="O2176" t="s">
        <v>59</v>
      </c>
      <c r="P2176">
        <v>8567809</v>
      </c>
      <c r="Q2176" t="s">
        <v>44</v>
      </c>
      <c r="R2176" t="str">
        <f t="shared" si="100"/>
        <v>Tertile 3</v>
      </c>
      <c r="S2176" t="str">
        <f t="shared" si="101"/>
        <v>Eligible</v>
      </c>
    </row>
    <row r="2177" spans="1:19" x14ac:dyDescent="0.35">
      <c r="A2177" t="s">
        <v>3605</v>
      </c>
      <c r="B2177" s="1">
        <v>44683</v>
      </c>
      <c r="C2177" s="5" t="str">
        <f t="shared" si="99"/>
        <v>05</v>
      </c>
      <c r="D2177" t="s">
        <v>3606</v>
      </c>
      <c r="E2177" t="s">
        <v>17</v>
      </c>
      <c r="F2177">
        <v>13500</v>
      </c>
      <c r="G2177" t="s">
        <v>152</v>
      </c>
      <c r="H2177" t="s">
        <v>56</v>
      </c>
      <c r="I2177" t="s">
        <v>91</v>
      </c>
      <c r="J2177" t="s">
        <v>39</v>
      </c>
      <c r="K2177" t="s">
        <v>40</v>
      </c>
      <c r="L2177" t="s">
        <v>23</v>
      </c>
      <c r="M2177">
        <v>18000</v>
      </c>
      <c r="N2177" t="s">
        <v>66</v>
      </c>
      <c r="O2177" t="s">
        <v>25</v>
      </c>
      <c r="P2177">
        <v>7490768</v>
      </c>
      <c r="Q2177" t="s">
        <v>67</v>
      </c>
      <c r="R2177" t="str">
        <f t="shared" si="100"/>
        <v>Tertile 1</v>
      </c>
      <c r="S2177" t="str">
        <f t="shared" si="101"/>
        <v>Risky</v>
      </c>
    </row>
    <row r="2178" spans="1:19" x14ac:dyDescent="0.35">
      <c r="A2178" t="s">
        <v>3609</v>
      </c>
      <c r="B2178" s="1">
        <v>44683</v>
      </c>
      <c r="C2178" s="5" t="str">
        <f t="shared" ref="C2178:C2241" si="102">TEXT(B2178,$V$22)</f>
        <v>05</v>
      </c>
      <c r="D2178" t="s">
        <v>2221</v>
      </c>
      <c r="E2178" t="s">
        <v>17</v>
      </c>
      <c r="F2178">
        <v>13500</v>
      </c>
      <c r="G2178" t="s">
        <v>63</v>
      </c>
      <c r="H2178" t="s">
        <v>56</v>
      </c>
      <c r="I2178" t="s">
        <v>57</v>
      </c>
      <c r="J2178" t="s">
        <v>21</v>
      </c>
      <c r="K2178" t="s">
        <v>22</v>
      </c>
      <c r="L2178" t="s">
        <v>41</v>
      </c>
      <c r="M2178">
        <v>24000</v>
      </c>
      <c r="N2178" t="s">
        <v>66</v>
      </c>
      <c r="O2178" t="s">
        <v>59</v>
      </c>
      <c r="P2178">
        <v>8900739</v>
      </c>
      <c r="Q2178" t="s">
        <v>67</v>
      </c>
      <c r="R2178" t="str">
        <f t="shared" ref="R2178:R2241" si="103">IF(F2178&lt;_xlfn.PERCENTILE.INC($F$2:$F$10576,1/3), "Tertile 1",
   IF(F2178&lt;_xlfn.PERCENTILE.INC($F$2:$F$10576,2/3), "Tertile 2", "Tertile 3"))</f>
        <v>Tertile 1</v>
      </c>
      <c r="S2178" t="str">
        <f t="shared" ref="S2178:S2241" si="104">IF(F2178&gt;755000, "Eligible", "Risky")</f>
        <v>Risky</v>
      </c>
    </row>
    <row r="2179" spans="1:19" x14ac:dyDescent="0.35">
      <c r="A2179" t="s">
        <v>3612</v>
      </c>
      <c r="B2179" s="1">
        <v>44683</v>
      </c>
      <c r="C2179" s="5" t="str">
        <f t="shared" si="102"/>
        <v>05</v>
      </c>
      <c r="D2179" t="s">
        <v>1567</v>
      </c>
      <c r="E2179" t="s">
        <v>86</v>
      </c>
      <c r="F2179">
        <v>13500</v>
      </c>
      <c r="G2179" t="s">
        <v>199</v>
      </c>
      <c r="H2179" t="s">
        <v>108</v>
      </c>
      <c r="I2179" t="s">
        <v>335</v>
      </c>
      <c r="J2179" t="s">
        <v>21</v>
      </c>
      <c r="K2179" t="s">
        <v>22</v>
      </c>
      <c r="L2179" t="s">
        <v>50</v>
      </c>
      <c r="M2179">
        <v>22000</v>
      </c>
      <c r="N2179" t="s">
        <v>51</v>
      </c>
      <c r="O2179" t="s">
        <v>25</v>
      </c>
      <c r="P2179">
        <v>8943446</v>
      </c>
      <c r="Q2179" t="s">
        <v>52</v>
      </c>
      <c r="R2179" t="str">
        <f t="shared" si="103"/>
        <v>Tertile 1</v>
      </c>
      <c r="S2179" t="str">
        <f t="shared" si="104"/>
        <v>Risky</v>
      </c>
    </row>
    <row r="2180" spans="1:19" x14ac:dyDescent="0.35">
      <c r="A2180" t="s">
        <v>3613</v>
      </c>
      <c r="B2180" s="1">
        <v>44683</v>
      </c>
      <c r="C2180" s="5" t="str">
        <f t="shared" si="102"/>
        <v>05</v>
      </c>
      <c r="D2180" t="s">
        <v>3614</v>
      </c>
      <c r="E2180" t="s">
        <v>17</v>
      </c>
      <c r="F2180">
        <v>13500</v>
      </c>
      <c r="G2180" t="s">
        <v>18</v>
      </c>
      <c r="H2180" t="s">
        <v>156</v>
      </c>
      <c r="I2180" t="s">
        <v>1340</v>
      </c>
      <c r="J2180" t="s">
        <v>39</v>
      </c>
      <c r="K2180" t="s">
        <v>40</v>
      </c>
      <c r="L2180" t="s">
        <v>23</v>
      </c>
      <c r="M2180">
        <v>20000</v>
      </c>
      <c r="N2180" t="s">
        <v>24</v>
      </c>
      <c r="O2180" t="s">
        <v>110</v>
      </c>
      <c r="P2180">
        <v>8651819</v>
      </c>
      <c r="Q2180" t="s">
        <v>26</v>
      </c>
      <c r="R2180" t="str">
        <f t="shared" si="103"/>
        <v>Tertile 1</v>
      </c>
      <c r="S2180" t="str">
        <f t="shared" si="104"/>
        <v>Risky</v>
      </c>
    </row>
    <row r="2181" spans="1:19" x14ac:dyDescent="0.35">
      <c r="A2181" t="s">
        <v>3618</v>
      </c>
      <c r="B2181" s="1">
        <v>44683</v>
      </c>
      <c r="C2181" s="5" t="str">
        <f t="shared" si="102"/>
        <v>05</v>
      </c>
      <c r="D2181" t="s">
        <v>889</v>
      </c>
      <c r="E2181" t="s">
        <v>86</v>
      </c>
      <c r="F2181">
        <v>13500</v>
      </c>
      <c r="G2181" t="s">
        <v>199</v>
      </c>
      <c r="H2181" t="s">
        <v>319</v>
      </c>
      <c r="I2181" t="s">
        <v>320</v>
      </c>
      <c r="J2181" t="s">
        <v>21</v>
      </c>
      <c r="K2181" t="s">
        <v>22</v>
      </c>
      <c r="L2181" t="s">
        <v>41</v>
      </c>
      <c r="M2181">
        <v>41000</v>
      </c>
      <c r="N2181" t="s">
        <v>51</v>
      </c>
      <c r="O2181" t="s">
        <v>110</v>
      </c>
      <c r="P2181">
        <v>6259419</v>
      </c>
      <c r="Q2181" t="s">
        <v>60</v>
      </c>
      <c r="R2181" t="str">
        <f t="shared" si="103"/>
        <v>Tertile 1</v>
      </c>
      <c r="S2181" t="str">
        <f t="shared" si="104"/>
        <v>Risky</v>
      </c>
    </row>
    <row r="2182" spans="1:19" x14ac:dyDescent="0.35">
      <c r="A2182" t="s">
        <v>3616</v>
      </c>
      <c r="B2182" s="1">
        <v>44683</v>
      </c>
      <c r="C2182" s="5" t="str">
        <f t="shared" si="102"/>
        <v>05</v>
      </c>
      <c r="D2182" t="s">
        <v>3617</v>
      </c>
      <c r="E2182" t="s">
        <v>17</v>
      </c>
      <c r="F2182">
        <v>561000</v>
      </c>
      <c r="G2182" t="s">
        <v>195</v>
      </c>
      <c r="H2182" t="s">
        <v>174</v>
      </c>
      <c r="I2182" t="s">
        <v>672</v>
      </c>
      <c r="J2182" t="s">
        <v>39</v>
      </c>
      <c r="K2182" t="s">
        <v>40</v>
      </c>
      <c r="L2182" t="s">
        <v>41</v>
      </c>
      <c r="M2182">
        <v>29000</v>
      </c>
      <c r="N2182" t="s">
        <v>42</v>
      </c>
      <c r="O2182" t="s">
        <v>25</v>
      </c>
      <c r="P2182">
        <v>8915182</v>
      </c>
      <c r="Q2182" t="s">
        <v>73</v>
      </c>
      <c r="R2182" t="str">
        <f t="shared" si="103"/>
        <v>Tertile 2</v>
      </c>
      <c r="S2182" t="str">
        <f t="shared" si="104"/>
        <v>Risky</v>
      </c>
    </row>
    <row r="2183" spans="1:19" x14ac:dyDescent="0.35">
      <c r="A2183" t="s">
        <v>3615</v>
      </c>
      <c r="B2183" s="1">
        <v>44683</v>
      </c>
      <c r="C2183" s="5" t="str">
        <f t="shared" si="102"/>
        <v>05</v>
      </c>
      <c r="D2183" t="s">
        <v>1077</v>
      </c>
      <c r="E2183" t="s">
        <v>17</v>
      </c>
      <c r="F2183">
        <v>1521000</v>
      </c>
      <c r="G2183" t="s">
        <v>29</v>
      </c>
      <c r="H2183" t="s">
        <v>481</v>
      </c>
      <c r="I2183" t="s">
        <v>482</v>
      </c>
      <c r="J2183" t="s">
        <v>39</v>
      </c>
      <c r="K2183" t="s">
        <v>40</v>
      </c>
      <c r="L2183" t="s">
        <v>50</v>
      </c>
      <c r="M2183">
        <v>28100</v>
      </c>
      <c r="N2183" t="s">
        <v>32</v>
      </c>
      <c r="O2183" t="s">
        <v>59</v>
      </c>
      <c r="P2183">
        <v>6447777</v>
      </c>
      <c r="Q2183" t="s">
        <v>33</v>
      </c>
      <c r="R2183" t="str">
        <f t="shared" si="103"/>
        <v>Tertile 3</v>
      </c>
      <c r="S2183" t="str">
        <f t="shared" si="104"/>
        <v>Eligible</v>
      </c>
    </row>
    <row r="2184" spans="1:19" x14ac:dyDescent="0.35">
      <c r="A2184" t="s">
        <v>3610</v>
      </c>
      <c r="B2184" s="1">
        <v>44683</v>
      </c>
      <c r="C2184" s="5" t="str">
        <f t="shared" si="102"/>
        <v>05</v>
      </c>
      <c r="D2184" t="s">
        <v>2223</v>
      </c>
      <c r="E2184" t="s">
        <v>17</v>
      </c>
      <c r="F2184">
        <v>1775000</v>
      </c>
      <c r="G2184" t="s">
        <v>70</v>
      </c>
      <c r="H2184" t="s">
        <v>64</v>
      </c>
      <c r="I2184" t="s">
        <v>65</v>
      </c>
      <c r="J2184" t="s">
        <v>39</v>
      </c>
      <c r="K2184" t="s">
        <v>40</v>
      </c>
      <c r="L2184" t="s">
        <v>23</v>
      </c>
      <c r="M2184">
        <v>22500</v>
      </c>
      <c r="N2184" t="s">
        <v>72</v>
      </c>
      <c r="O2184" t="s">
        <v>59</v>
      </c>
      <c r="P2184">
        <v>7171721</v>
      </c>
      <c r="Q2184" t="s">
        <v>73</v>
      </c>
      <c r="R2184" t="str">
        <f t="shared" si="103"/>
        <v>Tertile 3</v>
      </c>
      <c r="S2184" t="str">
        <f t="shared" si="104"/>
        <v>Eligible</v>
      </c>
    </row>
    <row r="2185" spans="1:19" x14ac:dyDescent="0.35">
      <c r="A2185" t="s">
        <v>3611</v>
      </c>
      <c r="B2185" s="1">
        <v>44683</v>
      </c>
      <c r="C2185" s="5" t="str">
        <f t="shared" si="102"/>
        <v>05</v>
      </c>
      <c r="D2185" t="s">
        <v>1504</v>
      </c>
      <c r="E2185" t="s">
        <v>17</v>
      </c>
      <c r="F2185">
        <v>2250000</v>
      </c>
      <c r="G2185" t="s">
        <v>195</v>
      </c>
      <c r="H2185" t="s">
        <v>369</v>
      </c>
      <c r="I2185" t="s">
        <v>1446</v>
      </c>
      <c r="J2185" t="s">
        <v>39</v>
      </c>
      <c r="K2185" t="s">
        <v>40</v>
      </c>
      <c r="L2185" t="s">
        <v>41</v>
      </c>
      <c r="M2185">
        <v>17000</v>
      </c>
      <c r="N2185" t="s">
        <v>42</v>
      </c>
      <c r="O2185" t="s">
        <v>43</v>
      </c>
      <c r="P2185">
        <v>8605998</v>
      </c>
      <c r="Q2185" t="s">
        <v>44</v>
      </c>
      <c r="R2185" t="str">
        <f t="shared" si="103"/>
        <v>Tertile 3</v>
      </c>
      <c r="S2185" t="str">
        <f t="shared" si="104"/>
        <v>Eligible</v>
      </c>
    </row>
    <row r="2186" spans="1:19" x14ac:dyDescent="0.35">
      <c r="A2186" t="s">
        <v>3607</v>
      </c>
      <c r="B2186" s="1">
        <v>44683</v>
      </c>
      <c r="C2186" s="5" t="str">
        <f t="shared" si="102"/>
        <v>05</v>
      </c>
      <c r="D2186" t="s">
        <v>3608</v>
      </c>
      <c r="E2186" t="s">
        <v>17</v>
      </c>
      <c r="F2186">
        <v>2365000</v>
      </c>
      <c r="G2186" t="s">
        <v>76</v>
      </c>
      <c r="H2186" t="s">
        <v>99</v>
      </c>
      <c r="I2186" t="s">
        <v>541</v>
      </c>
      <c r="J2186" t="s">
        <v>39</v>
      </c>
      <c r="K2186" t="s">
        <v>40</v>
      </c>
      <c r="L2186" t="s">
        <v>50</v>
      </c>
      <c r="M2186">
        <v>14500</v>
      </c>
      <c r="N2186" t="s">
        <v>72</v>
      </c>
      <c r="O2186" t="s">
        <v>43</v>
      </c>
      <c r="P2186">
        <v>6642661</v>
      </c>
      <c r="Q2186" t="s">
        <v>73</v>
      </c>
      <c r="R2186" t="str">
        <f t="shared" si="103"/>
        <v>Tertile 3</v>
      </c>
      <c r="S2186" t="str">
        <f t="shared" si="104"/>
        <v>Eligible</v>
      </c>
    </row>
    <row r="2187" spans="1:19" x14ac:dyDescent="0.35">
      <c r="A2187" t="s">
        <v>3620</v>
      </c>
      <c r="B2187" s="1">
        <v>44684</v>
      </c>
      <c r="C2187" s="5" t="str">
        <f t="shared" si="102"/>
        <v>05</v>
      </c>
      <c r="D2187" t="s">
        <v>1398</v>
      </c>
      <c r="E2187" t="s">
        <v>17</v>
      </c>
      <c r="F2187">
        <v>13500</v>
      </c>
      <c r="G2187" t="s">
        <v>80</v>
      </c>
      <c r="H2187" t="s">
        <v>81</v>
      </c>
      <c r="I2187" t="s">
        <v>435</v>
      </c>
      <c r="J2187" t="s">
        <v>39</v>
      </c>
      <c r="K2187" t="s">
        <v>40</v>
      </c>
      <c r="L2187" t="s">
        <v>50</v>
      </c>
      <c r="M2187">
        <v>13000</v>
      </c>
      <c r="N2187" t="s">
        <v>66</v>
      </c>
      <c r="O2187" t="s">
        <v>43</v>
      </c>
      <c r="P2187">
        <v>7234674</v>
      </c>
      <c r="Q2187" t="s">
        <v>67</v>
      </c>
      <c r="R2187" t="str">
        <f t="shared" si="103"/>
        <v>Tertile 1</v>
      </c>
      <c r="S2187" t="str">
        <f t="shared" si="104"/>
        <v>Risky</v>
      </c>
    </row>
    <row r="2188" spans="1:19" x14ac:dyDescent="0.35">
      <c r="A2188" t="s">
        <v>3624</v>
      </c>
      <c r="B2188" s="1">
        <v>44684</v>
      </c>
      <c r="C2188" s="5" t="str">
        <f t="shared" si="102"/>
        <v>05</v>
      </c>
      <c r="D2188" t="s">
        <v>3625</v>
      </c>
      <c r="E2188" t="s">
        <v>86</v>
      </c>
      <c r="F2188">
        <v>13500</v>
      </c>
      <c r="G2188" t="s">
        <v>98</v>
      </c>
      <c r="H2188" t="s">
        <v>319</v>
      </c>
      <c r="I2188" t="s">
        <v>478</v>
      </c>
      <c r="J2188" t="s">
        <v>39</v>
      </c>
      <c r="K2188" t="s">
        <v>40</v>
      </c>
      <c r="L2188" t="s">
        <v>50</v>
      </c>
      <c r="M2188">
        <v>14001</v>
      </c>
      <c r="N2188" t="s">
        <v>32</v>
      </c>
      <c r="O2188" t="s">
        <v>110</v>
      </c>
      <c r="P2188">
        <v>6905705</v>
      </c>
      <c r="Q2188" t="s">
        <v>33</v>
      </c>
      <c r="R2188" t="str">
        <f t="shared" si="103"/>
        <v>Tertile 1</v>
      </c>
      <c r="S2188" t="str">
        <f t="shared" si="104"/>
        <v>Risky</v>
      </c>
    </row>
    <row r="2189" spans="1:19" x14ac:dyDescent="0.35">
      <c r="A2189" t="s">
        <v>3626</v>
      </c>
      <c r="B2189" s="1">
        <v>44684</v>
      </c>
      <c r="C2189" s="5" t="str">
        <f t="shared" si="102"/>
        <v>05</v>
      </c>
      <c r="D2189" t="s">
        <v>3627</v>
      </c>
      <c r="E2189" t="s">
        <v>86</v>
      </c>
      <c r="F2189">
        <v>13500</v>
      </c>
      <c r="G2189" t="s">
        <v>103</v>
      </c>
      <c r="H2189" t="s">
        <v>174</v>
      </c>
      <c r="I2189" t="s">
        <v>257</v>
      </c>
      <c r="J2189" t="s">
        <v>39</v>
      </c>
      <c r="K2189" t="s">
        <v>40</v>
      </c>
      <c r="L2189" t="s">
        <v>50</v>
      </c>
      <c r="M2189">
        <v>57001</v>
      </c>
      <c r="N2189" t="s">
        <v>42</v>
      </c>
      <c r="O2189" t="s">
        <v>43</v>
      </c>
      <c r="P2189">
        <v>7453568</v>
      </c>
      <c r="Q2189" t="s">
        <v>44</v>
      </c>
      <c r="R2189" t="str">
        <f t="shared" si="103"/>
        <v>Tertile 1</v>
      </c>
      <c r="S2189" t="str">
        <f t="shared" si="104"/>
        <v>Risky</v>
      </c>
    </row>
    <row r="2190" spans="1:19" x14ac:dyDescent="0.35">
      <c r="A2190" t="s">
        <v>3631</v>
      </c>
      <c r="B2190" s="1">
        <v>44684</v>
      </c>
      <c r="C2190" s="5" t="str">
        <f t="shared" si="102"/>
        <v>05</v>
      </c>
      <c r="D2190" t="s">
        <v>1560</v>
      </c>
      <c r="E2190" t="s">
        <v>17</v>
      </c>
      <c r="F2190">
        <v>13500</v>
      </c>
      <c r="G2190" t="s">
        <v>152</v>
      </c>
      <c r="H2190" t="s">
        <v>104</v>
      </c>
      <c r="I2190" t="s">
        <v>487</v>
      </c>
      <c r="J2190" t="s">
        <v>39</v>
      </c>
      <c r="K2190" t="s">
        <v>40</v>
      </c>
      <c r="L2190" t="s">
        <v>41</v>
      </c>
      <c r="M2190">
        <v>25000</v>
      </c>
      <c r="N2190" t="s">
        <v>66</v>
      </c>
      <c r="O2190" t="s">
        <v>25</v>
      </c>
      <c r="P2190">
        <v>8971765</v>
      </c>
      <c r="Q2190" t="s">
        <v>67</v>
      </c>
      <c r="R2190" t="str">
        <f t="shared" si="103"/>
        <v>Tertile 1</v>
      </c>
      <c r="S2190" t="str">
        <f t="shared" si="104"/>
        <v>Risky</v>
      </c>
    </row>
    <row r="2191" spans="1:19" x14ac:dyDescent="0.35">
      <c r="A2191" t="s">
        <v>3632</v>
      </c>
      <c r="B2191" s="1">
        <v>44684</v>
      </c>
      <c r="C2191" s="5" t="str">
        <f t="shared" si="102"/>
        <v>05</v>
      </c>
      <c r="D2191" t="s">
        <v>79</v>
      </c>
      <c r="E2191" t="s">
        <v>17</v>
      </c>
      <c r="F2191">
        <v>13500</v>
      </c>
      <c r="G2191" t="s">
        <v>76</v>
      </c>
      <c r="H2191" t="s">
        <v>148</v>
      </c>
      <c r="I2191" t="s">
        <v>614</v>
      </c>
      <c r="J2191" t="s">
        <v>21</v>
      </c>
      <c r="K2191" t="s">
        <v>22</v>
      </c>
      <c r="L2191" t="s">
        <v>23</v>
      </c>
      <c r="M2191">
        <v>21000</v>
      </c>
      <c r="N2191" t="s">
        <v>72</v>
      </c>
      <c r="O2191" t="s">
        <v>59</v>
      </c>
      <c r="P2191">
        <v>8338830</v>
      </c>
      <c r="Q2191" t="s">
        <v>73</v>
      </c>
      <c r="R2191" t="str">
        <f t="shared" si="103"/>
        <v>Tertile 1</v>
      </c>
      <c r="S2191" t="str">
        <f t="shared" si="104"/>
        <v>Risky</v>
      </c>
    </row>
    <row r="2192" spans="1:19" x14ac:dyDescent="0.35">
      <c r="A2192" t="s">
        <v>3633</v>
      </c>
      <c r="B2192" s="1">
        <v>44684</v>
      </c>
      <c r="C2192" s="5" t="str">
        <f t="shared" si="102"/>
        <v>05</v>
      </c>
      <c r="D2192" t="s">
        <v>1469</v>
      </c>
      <c r="E2192" t="s">
        <v>17</v>
      </c>
      <c r="F2192">
        <v>13500</v>
      </c>
      <c r="G2192" t="s">
        <v>18</v>
      </c>
      <c r="H2192" t="s">
        <v>148</v>
      </c>
      <c r="I2192" t="s">
        <v>765</v>
      </c>
      <c r="J2192" t="s">
        <v>39</v>
      </c>
      <c r="K2192" t="s">
        <v>40</v>
      </c>
      <c r="L2192" t="s">
        <v>50</v>
      </c>
      <c r="M2192">
        <v>28000</v>
      </c>
      <c r="N2192" t="s">
        <v>24</v>
      </c>
      <c r="O2192" t="s">
        <v>25</v>
      </c>
      <c r="P2192">
        <v>7293950</v>
      </c>
      <c r="Q2192" t="s">
        <v>26</v>
      </c>
      <c r="R2192" t="str">
        <f t="shared" si="103"/>
        <v>Tertile 1</v>
      </c>
      <c r="S2192" t="str">
        <f t="shared" si="104"/>
        <v>Risky</v>
      </c>
    </row>
    <row r="2193" spans="1:19" x14ac:dyDescent="0.35">
      <c r="A2193" t="s">
        <v>3635</v>
      </c>
      <c r="B2193" s="1">
        <v>44684</v>
      </c>
      <c r="C2193" s="5" t="str">
        <f t="shared" si="102"/>
        <v>05</v>
      </c>
      <c r="D2193" t="s">
        <v>3636</v>
      </c>
      <c r="E2193" t="s">
        <v>17</v>
      </c>
      <c r="F2193">
        <v>13500</v>
      </c>
      <c r="G2193" t="s">
        <v>36</v>
      </c>
      <c r="H2193" t="s">
        <v>81</v>
      </c>
      <c r="I2193" t="s">
        <v>326</v>
      </c>
      <c r="J2193" t="s">
        <v>39</v>
      </c>
      <c r="K2193" t="s">
        <v>40</v>
      </c>
      <c r="L2193" t="s">
        <v>50</v>
      </c>
      <c r="M2193">
        <v>14000</v>
      </c>
      <c r="N2193" t="s">
        <v>42</v>
      </c>
      <c r="O2193" t="s">
        <v>59</v>
      </c>
      <c r="P2193">
        <v>6277021</v>
      </c>
      <c r="Q2193" t="s">
        <v>44</v>
      </c>
      <c r="R2193" t="str">
        <f t="shared" si="103"/>
        <v>Tertile 1</v>
      </c>
      <c r="S2193" t="str">
        <f t="shared" si="104"/>
        <v>Risky</v>
      </c>
    </row>
    <row r="2194" spans="1:19" x14ac:dyDescent="0.35">
      <c r="A2194" t="s">
        <v>3637</v>
      </c>
      <c r="B2194" s="1">
        <v>44684</v>
      </c>
      <c r="C2194" s="5" t="str">
        <f t="shared" si="102"/>
        <v>05</v>
      </c>
      <c r="D2194" t="s">
        <v>2225</v>
      </c>
      <c r="E2194" t="s">
        <v>17</v>
      </c>
      <c r="F2194">
        <v>13500</v>
      </c>
      <c r="G2194" t="s">
        <v>137</v>
      </c>
      <c r="H2194" t="s">
        <v>931</v>
      </c>
      <c r="I2194" t="s">
        <v>1181</v>
      </c>
      <c r="J2194" t="s">
        <v>21</v>
      </c>
      <c r="K2194" t="s">
        <v>22</v>
      </c>
      <c r="L2194" t="s">
        <v>41</v>
      </c>
      <c r="M2194">
        <v>14000</v>
      </c>
      <c r="N2194" t="s">
        <v>24</v>
      </c>
      <c r="O2194" t="s">
        <v>110</v>
      </c>
      <c r="P2194">
        <v>6592556</v>
      </c>
      <c r="Q2194" t="s">
        <v>26</v>
      </c>
      <c r="R2194" t="str">
        <f t="shared" si="103"/>
        <v>Tertile 1</v>
      </c>
      <c r="S2194" t="str">
        <f t="shared" si="104"/>
        <v>Risky</v>
      </c>
    </row>
    <row r="2195" spans="1:19" x14ac:dyDescent="0.35">
      <c r="A2195" t="s">
        <v>3638</v>
      </c>
      <c r="B2195" s="1">
        <v>44684</v>
      </c>
      <c r="C2195" s="5" t="str">
        <f t="shared" si="102"/>
        <v>05</v>
      </c>
      <c r="D2195" t="s">
        <v>2227</v>
      </c>
      <c r="E2195" t="s">
        <v>86</v>
      </c>
      <c r="F2195">
        <v>13500</v>
      </c>
      <c r="G2195" t="s">
        <v>191</v>
      </c>
      <c r="H2195" t="s">
        <v>19</v>
      </c>
      <c r="I2195" t="s">
        <v>380</v>
      </c>
      <c r="J2195" t="s">
        <v>21</v>
      </c>
      <c r="K2195" t="s">
        <v>22</v>
      </c>
      <c r="L2195" t="s">
        <v>41</v>
      </c>
      <c r="M2195">
        <v>41000</v>
      </c>
      <c r="N2195" t="s">
        <v>32</v>
      </c>
      <c r="O2195" t="s">
        <v>59</v>
      </c>
      <c r="P2195">
        <v>8773607</v>
      </c>
      <c r="Q2195" t="s">
        <v>33</v>
      </c>
      <c r="R2195" t="str">
        <f t="shared" si="103"/>
        <v>Tertile 1</v>
      </c>
      <c r="S2195" t="str">
        <f t="shared" si="104"/>
        <v>Risky</v>
      </c>
    </row>
    <row r="2196" spans="1:19" x14ac:dyDescent="0.35">
      <c r="A2196" t="s">
        <v>3644</v>
      </c>
      <c r="B2196" s="1">
        <v>44684</v>
      </c>
      <c r="C2196" s="5" t="str">
        <f t="shared" si="102"/>
        <v>05</v>
      </c>
      <c r="D2196" t="s">
        <v>1140</v>
      </c>
      <c r="E2196" t="s">
        <v>86</v>
      </c>
      <c r="F2196">
        <v>13500</v>
      </c>
      <c r="G2196" t="s">
        <v>160</v>
      </c>
      <c r="H2196" t="s">
        <v>81</v>
      </c>
      <c r="I2196" t="s">
        <v>387</v>
      </c>
      <c r="J2196" t="s">
        <v>39</v>
      </c>
      <c r="K2196" t="s">
        <v>40</v>
      </c>
      <c r="L2196" t="s">
        <v>23</v>
      </c>
      <c r="M2196">
        <v>16001</v>
      </c>
      <c r="N2196" t="s">
        <v>58</v>
      </c>
      <c r="O2196" t="s">
        <v>83</v>
      </c>
      <c r="P2196">
        <v>8861083</v>
      </c>
      <c r="Q2196" t="s">
        <v>60</v>
      </c>
      <c r="R2196" t="str">
        <f t="shared" si="103"/>
        <v>Tertile 1</v>
      </c>
      <c r="S2196" t="str">
        <f t="shared" si="104"/>
        <v>Risky</v>
      </c>
    </row>
    <row r="2197" spans="1:19" x14ac:dyDescent="0.35">
      <c r="A2197" t="s">
        <v>3653</v>
      </c>
      <c r="B2197" s="1">
        <v>44684</v>
      </c>
      <c r="C2197" s="5" t="str">
        <f t="shared" si="102"/>
        <v>05</v>
      </c>
      <c r="D2197" t="s">
        <v>1513</v>
      </c>
      <c r="E2197" t="s">
        <v>86</v>
      </c>
      <c r="F2197">
        <v>13500</v>
      </c>
      <c r="G2197" t="s">
        <v>252</v>
      </c>
      <c r="H2197" t="s">
        <v>48</v>
      </c>
      <c r="I2197" t="s">
        <v>538</v>
      </c>
      <c r="J2197" t="s">
        <v>21</v>
      </c>
      <c r="K2197" t="s">
        <v>22</v>
      </c>
      <c r="L2197" t="s">
        <v>50</v>
      </c>
      <c r="M2197">
        <v>27000</v>
      </c>
      <c r="N2197" t="s">
        <v>72</v>
      </c>
      <c r="O2197" t="s">
        <v>59</v>
      </c>
      <c r="P2197">
        <v>8185051</v>
      </c>
      <c r="Q2197" t="s">
        <v>73</v>
      </c>
      <c r="R2197" t="str">
        <f t="shared" si="103"/>
        <v>Tertile 1</v>
      </c>
      <c r="S2197" t="str">
        <f t="shared" si="104"/>
        <v>Risky</v>
      </c>
    </row>
    <row r="2198" spans="1:19" x14ac:dyDescent="0.35">
      <c r="A2198" t="s">
        <v>3660</v>
      </c>
      <c r="B2198" s="1">
        <v>44684</v>
      </c>
      <c r="C2198" s="5" t="str">
        <f t="shared" si="102"/>
        <v>05</v>
      </c>
      <c r="D2198" t="s">
        <v>1629</v>
      </c>
      <c r="E2198" t="s">
        <v>17</v>
      </c>
      <c r="F2198">
        <v>13500</v>
      </c>
      <c r="G2198" t="s">
        <v>80</v>
      </c>
      <c r="H2198" t="s">
        <v>174</v>
      </c>
      <c r="I2198" t="s">
        <v>265</v>
      </c>
      <c r="J2198" t="s">
        <v>39</v>
      </c>
      <c r="K2198" t="s">
        <v>40</v>
      </c>
      <c r="L2198" t="s">
        <v>50</v>
      </c>
      <c r="M2198">
        <v>41000</v>
      </c>
      <c r="N2198" t="s">
        <v>66</v>
      </c>
      <c r="O2198" t="s">
        <v>59</v>
      </c>
      <c r="P2198">
        <v>8623173</v>
      </c>
      <c r="Q2198" t="s">
        <v>73</v>
      </c>
      <c r="R2198" t="str">
        <f t="shared" si="103"/>
        <v>Tertile 1</v>
      </c>
      <c r="S2198" t="str">
        <f t="shared" si="104"/>
        <v>Risky</v>
      </c>
    </row>
    <row r="2199" spans="1:19" x14ac:dyDescent="0.35">
      <c r="A2199" t="s">
        <v>3661</v>
      </c>
      <c r="B2199" s="1">
        <v>44684</v>
      </c>
      <c r="C2199" s="5" t="str">
        <f t="shared" si="102"/>
        <v>05</v>
      </c>
      <c r="D2199" t="s">
        <v>1426</v>
      </c>
      <c r="E2199" t="s">
        <v>17</v>
      </c>
      <c r="F2199">
        <v>13500</v>
      </c>
      <c r="G2199" t="s">
        <v>90</v>
      </c>
      <c r="H2199" t="s">
        <v>99</v>
      </c>
      <c r="I2199" t="s">
        <v>100</v>
      </c>
      <c r="J2199" t="s">
        <v>21</v>
      </c>
      <c r="K2199" t="s">
        <v>22</v>
      </c>
      <c r="L2199" t="s">
        <v>23</v>
      </c>
      <c r="M2199">
        <v>19000</v>
      </c>
      <c r="N2199" t="s">
        <v>72</v>
      </c>
      <c r="O2199" t="s">
        <v>25</v>
      </c>
      <c r="P2199">
        <v>8959829</v>
      </c>
      <c r="Q2199" t="s">
        <v>73</v>
      </c>
      <c r="R2199" t="str">
        <f t="shared" si="103"/>
        <v>Tertile 1</v>
      </c>
      <c r="S2199" t="str">
        <f t="shared" si="104"/>
        <v>Risky</v>
      </c>
    </row>
    <row r="2200" spans="1:19" x14ac:dyDescent="0.35">
      <c r="A2200" t="s">
        <v>3665</v>
      </c>
      <c r="B2200" s="1">
        <v>44684</v>
      </c>
      <c r="C2200" s="5" t="str">
        <f t="shared" si="102"/>
        <v>05</v>
      </c>
      <c r="D2200" t="s">
        <v>1686</v>
      </c>
      <c r="E2200" t="s">
        <v>17</v>
      </c>
      <c r="F2200">
        <v>13500</v>
      </c>
      <c r="G2200" t="s">
        <v>103</v>
      </c>
      <c r="H2200" t="s">
        <v>108</v>
      </c>
      <c r="I2200" t="s">
        <v>350</v>
      </c>
      <c r="J2200" t="s">
        <v>21</v>
      </c>
      <c r="K2200" t="s">
        <v>22</v>
      </c>
      <c r="L2200" t="s">
        <v>50</v>
      </c>
      <c r="M2200">
        <v>46000</v>
      </c>
      <c r="N2200" t="s">
        <v>42</v>
      </c>
      <c r="O2200" t="s">
        <v>59</v>
      </c>
      <c r="P2200">
        <v>8804433</v>
      </c>
      <c r="Q2200" t="s">
        <v>44</v>
      </c>
      <c r="R2200" t="str">
        <f t="shared" si="103"/>
        <v>Tertile 1</v>
      </c>
      <c r="S2200" t="str">
        <f t="shared" si="104"/>
        <v>Risky</v>
      </c>
    </row>
    <row r="2201" spans="1:19" x14ac:dyDescent="0.35">
      <c r="A2201" t="s">
        <v>3670</v>
      </c>
      <c r="B2201" s="1">
        <v>44684</v>
      </c>
      <c r="C2201" s="5" t="str">
        <f t="shared" si="102"/>
        <v>05</v>
      </c>
      <c r="D2201" t="s">
        <v>3671</v>
      </c>
      <c r="E2201" t="s">
        <v>17</v>
      </c>
      <c r="F2201">
        <v>13500</v>
      </c>
      <c r="G2201" t="s">
        <v>63</v>
      </c>
      <c r="H2201" t="s">
        <v>30</v>
      </c>
      <c r="I2201" t="s">
        <v>233</v>
      </c>
      <c r="J2201" t="s">
        <v>21</v>
      </c>
      <c r="K2201" t="s">
        <v>22</v>
      </c>
      <c r="L2201" t="s">
        <v>41</v>
      </c>
      <c r="M2201">
        <v>31000</v>
      </c>
      <c r="N2201" t="s">
        <v>66</v>
      </c>
      <c r="O2201" t="s">
        <v>59</v>
      </c>
      <c r="P2201">
        <v>7170083</v>
      </c>
      <c r="Q2201" t="s">
        <v>67</v>
      </c>
      <c r="R2201" t="str">
        <f t="shared" si="103"/>
        <v>Tertile 1</v>
      </c>
      <c r="S2201" t="str">
        <f t="shared" si="104"/>
        <v>Risky</v>
      </c>
    </row>
    <row r="2202" spans="1:19" x14ac:dyDescent="0.35">
      <c r="A2202" t="s">
        <v>3680</v>
      </c>
      <c r="B2202" s="1">
        <v>44684</v>
      </c>
      <c r="C2202" s="5" t="str">
        <f t="shared" si="102"/>
        <v>05</v>
      </c>
      <c r="D2202" t="s">
        <v>3681</v>
      </c>
      <c r="E2202" t="s">
        <v>17</v>
      </c>
      <c r="F2202">
        <v>13500</v>
      </c>
      <c r="G2202" t="s">
        <v>80</v>
      </c>
      <c r="H2202" t="s">
        <v>37</v>
      </c>
      <c r="I2202" t="s">
        <v>1298</v>
      </c>
      <c r="J2202" t="s">
        <v>39</v>
      </c>
      <c r="K2202" t="s">
        <v>40</v>
      </c>
      <c r="L2202" t="s">
        <v>23</v>
      </c>
      <c r="M2202">
        <v>44001</v>
      </c>
      <c r="N2202" t="s">
        <v>66</v>
      </c>
      <c r="O2202" t="s">
        <v>83</v>
      </c>
      <c r="P2202">
        <v>6197409</v>
      </c>
      <c r="Q2202" t="s">
        <v>73</v>
      </c>
      <c r="R2202" t="str">
        <f t="shared" si="103"/>
        <v>Tertile 1</v>
      </c>
      <c r="S2202" t="str">
        <f t="shared" si="104"/>
        <v>Risky</v>
      </c>
    </row>
    <row r="2203" spans="1:19" x14ac:dyDescent="0.35">
      <c r="A2203" t="s">
        <v>3682</v>
      </c>
      <c r="B2203" s="1">
        <v>44684</v>
      </c>
      <c r="C2203" s="5" t="str">
        <f t="shared" si="102"/>
        <v>05</v>
      </c>
      <c r="D2203" t="s">
        <v>3683</v>
      </c>
      <c r="E2203" t="s">
        <v>17</v>
      </c>
      <c r="F2203">
        <v>13500</v>
      </c>
      <c r="G2203" t="s">
        <v>244</v>
      </c>
      <c r="H2203" t="s">
        <v>64</v>
      </c>
      <c r="I2203" t="s">
        <v>171</v>
      </c>
      <c r="J2203" t="s">
        <v>21</v>
      </c>
      <c r="K2203" t="s">
        <v>22</v>
      </c>
      <c r="L2203" t="s">
        <v>41</v>
      </c>
      <c r="M2203">
        <v>19000</v>
      </c>
      <c r="N2203" t="s">
        <v>58</v>
      </c>
      <c r="O2203" t="s">
        <v>110</v>
      </c>
      <c r="P2203">
        <v>8871091</v>
      </c>
      <c r="Q2203" t="s">
        <v>60</v>
      </c>
      <c r="R2203" t="str">
        <f t="shared" si="103"/>
        <v>Tertile 1</v>
      </c>
      <c r="S2203" t="str">
        <f t="shared" si="104"/>
        <v>Risky</v>
      </c>
    </row>
    <row r="2204" spans="1:19" x14ac:dyDescent="0.35">
      <c r="A2204" t="s">
        <v>3692</v>
      </c>
      <c r="B2204" s="1">
        <v>44684</v>
      </c>
      <c r="C2204" s="5" t="str">
        <f t="shared" si="102"/>
        <v>05</v>
      </c>
      <c r="D2204" t="s">
        <v>2156</v>
      </c>
      <c r="E2204" t="s">
        <v>86</v>
      </c>
      <c r="F2204">
        <v>13500</v>
      </c>
      <c r="G2204" t="s">
        <v>252</v>
      </c>
      <c r="H2204" t="s">
        <v>303</v>
      </c>
      <c r="I2204" t="s">
        <v>532</v>
      </c>
      <c r="J2204" t="s">
        <v>39</v>
      </c>
      <c r="K2204" t="s">
        <v>40</v>
      </c>
      <c r="L2204" t="s">
        <v>41</v>
      </c>
      <c r="M2204">
        <v>82000</v>
      </c>
      <c r="N2204" t="s">
        <v>72</v>
      </c>
      <c r="O2204" t="s">
        <v>43</v>
      </c>
      <c r="P2204">
        <v>7019266</v>
      </c>
      <c r="Q2204" t="s">
        <v>26</v>
      </c>
      <c r="R2204" t="str">
        <f t="shared" si="103"/>
        <v>Tertile 1</v>
      </c>
      <c r="S2204" t="str">
        <f t="shared" si="104"/>
        <v>Risky</v>
      </c>
    </row>
    <row r="2205" spans="1:19" x14ac:dyDescent="0.35">
      <c r="A2205" t="s">
        <v>3696</v>
      </c>
      <c r="B2205" s="1">
        <v>44684</v>
      </c>
      <c r="C2205" s="5" t="str">
        <f t="shared" si="102"/>
        <v>05</v>
      </c>
      <c r="D2205" t="s">
        <v>2217</v>
      </c>
      <c r="E2205" t="s">
        <v>86</v>
      </c>
      <c r="F2205">
        <v>13500</v>
      </c>
      <c r="G2205" t="s">
        <v>291</v>
      </c>
      <c r="H2205" t="s">
        <v>319</v>
      </c>
      <c r="I2205" t="s">
        <v>478</v>
      </c>
      <c r="J2205" t="s">
        <v>39</v>
      </c>
      <c r="K2205" t="s">
        <v>40</v>
      </c>
      <c r="L2205" t="s">
        <v>41</v>
      </c>
      <c r="M2205">
        <v>34000</v>
      </c>
      <c r="N2205" t="s">
        <v>42</v>
      </c>
      <c r="O2205" t="s">
        <v>110</v>
      </c>
      <c r="P2205">
        <v>6951064</v>
      </c>
      <c r="Q2205" t="s">
        <v>52</v>
      </c>
      <c r="R2205" t="str">
        <f t="shared" si="103"/>
        <v>Tertile 1</v>
      </c>
      <c r="S2205" t="str">
        <f t="shared" si="104"/>
        <v>Risky</v>
      </c>
    </row>
    <row r="2206" spans="1:19" x14ac:dyDescent="0.35">
      <c r="A2206" t="s">
        <v>3697</v>
      </c>
      <c r="B2206" s="1">
        <v>44684</v>
      </c>
      <c r="C2206" s="5" t="str">
        <f t="shared" si="102"/>
        <v>05</v>
      </c>
      <c r="D2206" t="s">
        <v>3698</v>
      </c>
      <c r="E2206" t="s">
        <v>17</v>
      </c>
      <c r="F2206">
        <v>13500</v>
      </c>
      <c r="G2206" t="s">
        <v>295</v>
      </c>
      <c r="H2206" t="s">
        <v>64</v>
      </c>
      <c r="I2206" t="s">
        <v>65</v>
      </c>
      <c r="J2206" t="s">
        <v>21</v>
      </c>
      <c r="K2206" t="s">
        <v>22</v>
      </c>
      <c r="L2206" t="s">
        <v>23</v>
      </c>
      <c r="M2206">
        <v>17000</v>
      </c>
      <c r="N2206" t="s">
        <v>51</v>
      </c>
      <c r="O2206" t="s">
        <v>59</v>
      </c>
      <c r="P2206">
        <v>6027034</v>
      </c>
      <c r="Q2206" t="s">
        <v>60</v>
      </c>
      <c r="R2206" t="str">
        <f t="shared" si="103"/>
        <v>Tertile 1</v>
      </c>
      <c r="S2206" t="str">
        <f t="shared" si="104"/>
        <v>Risky</v>
      </c>
    </row>
    <row r="2207" spans="1:19" x14ac:dyDescent="0.35">
      <c r="A2207" t="s">
        <v>3700</v>
      </c>
      <c r="B2207" s="1">
        <v>44684</v>
      </c>
      <c r="C2207" s="5" t="str">
        <f t="shared" si="102"/>
        <v>05</v>
      </c>
      <c r="D2207" t="s">
        <v>3701</v>
      </c>
      <c r="E2207" t="s">
        <v>17</v>
      </c>
      <c r="F2207">
        <v>13500</v>
      </c>
      <c r="G2207" t="s">
        <v>80</v>
      </c>
      <c r="H2207" t="s">
        <v>174</v>
      </c>
      <c r="I2207" t="s">
        <v>175</v>
      </c>
      <c r="J2207" t="s">
        <v>39</v>
      </c>
      <c r="K2207" t="s">
        <v>40</v>
      </c>
      <c r="L2207" t="s">
        <v>50</v>
      </c>
      <c r="M2207">
        <v>14000</v>
      </c>
      <c r="N2207" t="s">
        <v>66</v>
      </c>
      <c r="O2207" t="s">
        <v>59</v>
      </c>
      <c r="P2207">
        <v>6131463</v>
      </c>
      <c r="Q2207" t="s">
        <v>73</v>
      </c>
      <c r="R2207" t="str">
        <f t="shared" si="103"/>
        <v>Tertile 1</v>
      </c>
      <c r="S2207" t="str">
        <f t="shared" si="104"/>
        <v>Risky</v>
      </c>
    </row>
    <row r="2208" spans="1:19" x14ac:dyDescent="0.35">
      <c r="A2208" t="s">
        <v>3705</v>
      </c>
      <c r="B2208" s="1">
        <v>44684</v>
      </c>
      <c r="C2208" s="5" t="str">
        <f t="shared" si="102"/>
        <v>05</v>
      </c>
      <c r="D2208" t="s">
        <v>215</v>
      </c>
      <c r="E2208" t="s">
        <v>17</v>
      </c>
      <c r="F2208">
        <v>13500</v>
      </c>
      <c r="G2208" t="s">
        <v>98</v>
      </c>
      <c r="H2208" t="s">
        <v>81</v>
      </c>
      <c r="I2208" t="s">
        <v>211</v>
      </c>
      <c r="J2208" t="s">
        <v>39</v>
      </c>
      <c r="K2208" t="s">
        <v>40</v>
      </c>
      <c r="L2208" t="s">
        <v>23</v>
      </c>
      <c r="M2208">
        <v>10000</v>
      </c>
      <c r="N2208" t="s">
        <v>32</v>
      </c>
      <c r="O2208" t="s">
        <v>43</v>
      </c>
      <c r="P2208">
        <v>8138335</v>
      </c>
      <c r="Q2208" t="s">
        <v>44</v>
      </c>
      <c r="R2208" t="str">
        <f t="shared" si="103"/>
        <v>Tertile 1</v>
      </c>
      <c r="S2208" t="str">
        <f t="shared" si="104"/>
        <v>Risky</v>
      </c>
    </row>
    <row r="2209" spans="1:19" x14ac:dyDescent="0.35">
      <c r="A2209" t="s">
        <v>3706</v>
      </c>
      <c r="B2209" s="1">
        <v>44684</v>
      </c>
      <c r="C2209" s="5" t="str">
        <f t="shared" si="102"/>
        <v>05</v>
      </c>
      <c r="D2209" t="s">
        <v>3707</v>
      </c>
      <c r="E2209" t="s">
        <v>17</v>
      </c>
      <c r="F2209">
        <v>13500</v>
      </c>
      <c r="G2209" t="s">
        <v>103</v>
      </c>
      <c r="H2209" t="s">
        <v>94</v>
      </c>
      <c r="I2209" t="s">
        <v>95</v>
      </c>
      <c r="J2209" t="s">
        <v>21</v>
      </c>
      <c r="K2209" t="s">
        <v>22</v>
      </c>
      <c r="L2209" t="s">
        <v>50</v>
      </c>
      <c r="M2209">
        <v>75000</v>
      </c>
      <c r="N2209" t="s">
        <v>42</v>
      </c>
      <c r="O2209" t="s">
        <v>59</v>
      </c>
      <c r="P2209">
        <v>7597314</v>
      </c>
      <c r="Q2209" t="s">
        <v>52</v>
      </c>
      <c r="R2209" t="str">
        <f t="shared" si="103"/>
        <v>Tertile 1</v>
      </c>
      <c r="S2209" t="str">
        <f t="shared" si="104"/>
        <v>Risky</v>
      </c>
    </row>
    <row r="2210" spans="1:19" x14ac:dyDescent="0.35">
      <c r="A2210" t="s">
        <v>3634</v>
      </c>
      <c r="B2210" s="1">
        <v>44684</v>
      </c>
      <c r="C2210" s="5" t="str">
        <f t="shared" si="102"/>
        <v>05</v>
      </c>
      <c r="D2210" t="s">
        <v>1471</v>
      </c>
      <c r="E2210" t="s">
        <v>17</v>
      </c>
      <c r="F2210">
        <v>315000</v>
      </c>
      <c r="G2210" t="s">
        <v>29</v>
      </c>
      <c r="H2210" t="s">
        <v>444</v>
      </c>
      <c r="I2210" t="s">
        <v>929</v>
      </c>
      <c r="J2210" t="s">
        <v>21</v>
      </c>
      <c r="K2210" t="s">
        <v>22</v>
      </c>
      <c r="L2210" t="s">
        <v>23</v>
      </c>
      <c r="M2210">
        <v>9000</v>
      </c>
      <c r="N2210" t="s">
        <v>32</v>
      </c>
      <c r="O2210" t="s">
        <v>25</v>
      </c>
      <c r="P2210">
        <v>8155767</v>
      </c>
      <c r="Q2210" t="s">
        <v>33</v>
      </c>
      <c r="R2210" t="str">
        <f t="shared" si="103"/>
        <v>Tertile 1</v>
      </c>
      <c r="S2210" t="str">
        <f t="shared" si="104"/>
        <v>Risky</v>
      </c>
    </row>
    <row r="2211" spans="1:19" x14ac:dyDescent="0.35">
      <c r="A2211" t="s">
        <v>3643</v>
      </c>
      <c r="B2211" s="1">
        <v>44684</v>
      </c>
      <c r="C2211" s="5" t="str">
        <f t="shared" si="102"/>
        <v>05</v>
      </c>
      <c r="D2211" t="s">
        <v>974</v>
      </c>
      <c r="E2211" t="s">
        <v>17</v>
      </c>
      <c r="F2211">
        <v>460000</v>
      </c>
      <c r="G2211" t="s">
        <v>252</v>
      </c>
      <c r="H2211" t="s">
        <v>369</v>
      </c>
      <c r="I2211" t="s">
        <v>492</v>
      </c>
      <c r="J2211" t="s">
        <v>21</v>
      </c>
      <c r="K2211" t="s">
        <v>22</v>
      </c>
      <c r="L2211" t="s">
        <v>50</v>
      </c>
      <c r="M2211">
        <v>46000</v>
      </c>
      <c r="N2211" t="s">
        <v>72</v>
      </c>
      <c r="O2211" t="s">
        <v>110</v>
      </c>
      <c r="P2211">
        <v>6266938</v>
      </c>
      <c r="Q2211" t="s">
        <v>73</v>
      </c>
      <c r="R2211" t="str">
        <f t="shared" si="103"/>
        <v>Tertile 1</v>
      </c>
      <c r="S2211" t="str">
        <f t="shared" si="104"/>
        <v>Risky</v>
      </c>
    </row>
    <row r="2212" spans="1:19" x14ac:dyDescent="0.35">
      <c r="A2212" t="s">
        <v>3695</v>
      </c>
      <c r="B2212" s="1">
        <v>44684</v>
      </c>
      <c r="C2212" s="5" t="str">
        <f t="shared" si="102"/>
        <v>05</v>
      </c>
      <c r="D2212" t="s">
        <v>2215</v>
      </c>
      <c r="E2212" t="s">
        <v>86</v>
      </c>
      <c r="F2212">
        <v>465000</v>
      </c>
      <c r="G2212" t="s">
        <v>288</v>
      </c>
      <c r="H2212" t="s">
        <v>444</v>
      </c>
      <c r="I2212" t="s">
        <v>929</v>
      </c>
      <c r="J2212" t="s">
        <v>21</v>
      </c>
      <c r="K2212" t="s">
        <v>22</v>
      </c>
      <c r="L2212" t="s">
        <v>50</v>
      </c>
      <c r="M2212">
        <v>27000</v>
      </c>
      <c r="N2212" t="s">
        <v>32</v>
      </c>
      <c r="O2212" t="s">
        <v>25</v>
      </c>
      <c r="P2212">
        <v>8360555</v>
      </c>
      <c r="Q2212" t="s">
        <v>44</v>
      </c>
      <c r="R2212" t="str">
        <f t="shared" si="103"/>
        <v>Tertile 1</v>
      </c>
      <c r="S2212" t="str">
        <f t="shared" si="104"/>
        <v>Risky</v>
      </c>
    </row>
    <row r="2213" spans="1:19" x14ac:dyDescent="0.35">
      <c r="A2213" t="s">
        <v>3662</v>
      </c>
      <c r="B2213" s="1">
        <v>44684</v>
      </c>
      <c r="C2213" s="5" t="str">
        <f t="shared" si="102"/>
        <v>05</v>
      </c>
      <c r="D2213" t="s">
        <v>3663</v>
      </c>
      <c r="E2213" t="s">
        <v>17</v>
      </c>
      <c r="F2213">
        <v>530000</v>
      </c>
      <c r="G2213" t="s">
        <v>166</v>
      </c>
      <c r="H2213" t="s">
        <v>19</v>
      </c>
      <c r="I2213" t="s">
        <v>641</v>
      </c>
      <c r="J2213" t="s">
        <v>21</v>
      </c>
      <c r="K2213" t="s">
        <v>22</v>
      </c>
      <c r="L2213" t="s">
        <v>41</v>
      </c>
      <c r="M2213">
        <v>29000</v>
      </c>
      <c r="N2213" t="s">
        <v>24</v>
      </c>
      <c r="O2213" t="s">
        <v>43</v>
      </c>
      <c r="P2213">
        <v>7480780</v>
      </c>
      <c r="Q2213" t="s">
        <v>26</v>
      </c>
      <c r="R2213" t="str">
        <f t="shared" si="103"/>
        <v>Tertile 1</v>
      </c>
      <c r="S2213" t="str">
        <f t="shared" si="104"/>
        <v>Risky</v>
      </c>
    </row>
    <row r="2214" spans="1:19" x14ac:dyDescent="0.35">
      <c r="A2214" t="s">
        <v>3668</v>
      </c>
      <c r="B2214" s="1">
        <v>44684</v>
      </c>
      <c r="C2214" s="5" t="str">
        <f t="shared" si="102"/>
        <v>05</v>
      </c>
      <c r="D2214" t="s">
        <v>3669</v>
      </c>
      <c r="E2214" t="s">
        <v>17</v>
      </c>
      <c r="F2214">
        <v>565000</v>
      </c>
      <c r="G2214" t="s">
        <v>55</v>
      </c>
      <c r="H2214" t="s">
        <v>104</v>
      </c>
      <c r="I2214" t="s">
        <v>105</v>
      </c>
      <c r="J2214" t="s">
        <v>21</v>
      </c>
      <c r="K2214" t="s">
        <v>22</v>
      </c>
      <c r="L2214" t="s">
        <v>41</v>
      </c>
      <c r="M2214">
        <v>19000</v>
      </c>
      <c r="N2214" t="s">
        <v>58</v>
      </c>
      <c r="O2214" t="s">
        <v>59</v>
      </c>
      <c r="P2214">
        <v>6031791</v>
      </c>
      <c r="Q2214" t="s">
        <v>60</v>
      </c>
      <c r="R2214" t="str">
        <f t="shared" si="103"/>
        <v>Tertile 2</v>
      </c>
      <c r="S2214" t="str">
        <f t="shared" si="104"/>
        <v>Risky</v>
      </c>
    </row>
    <row r="2215" spans="1:19" x14ac:dyDescent="0.35">
      <c r="A2215" t="s">
        <v>3684</v>
      </c>
      <c r="B2215" s="1">
        <v>44684</v>
      </c>
      <c r="C2215" s="5" t="str">
        <f t="shared" si="102"/>
        <v>05</v>
      </c>
      <c r="D2215" t="s">
        <v>3685</v>
      </c>
      <c r="E2215" t="s">
        <v>17</v>
      </c>
      <c r="F2215">
        <v>570500</v>
      </c>
      <c r="G2215" t="s">
        <v>248</v>
      </c>
      <c r="H2215" t="s">
        <v>56</v>
      </c>
      <c r="I2215" t="s">
        <v>91</v>
      </c>
      <c r="J2215" t="s">
        <v>39</v>
      </c>
      <c r="K2215" t="s">
        <v>40</v>
      </c>
      <c r="L2215" t="s">
        <v>41</v>
      </c>
      <c r="M2215">
        <v>34500</v>
      </c>
      <c r="N2215" t="s">
        <v>66</v>
      </c>
      <c r="O2215" t="s">
        <v>25</v>
      </c>
      <c r="P2215">
        <v>7969161</v>
      </c>
      <c r="Q2215" t="s">
        <v>67</v>
      </c>
      <c r="R2215" t="str">
        <f t="shared" si="103"/>
        <v>Tertile 2</v>
      </c>
      <c r="S2215" t="str">
        <f t="shared" si="104"/>
        <v>Risky</v>
      </c>
    </row>
    <row r="2216" spans="1:19" x14ac:dyDescent="0.35">
      <c r="A2216" t="s">
        <v>3649</v>
      </c>
      <c r="B2216" s="1">
        <v>44684</v>
      </c>
      <c r="C2216" s="5" t="str">
        <f t="shared" si="102"/>
        <v>05</v>
      </c>
      <c r="D2216" t="s">
        <v>1315</v>
      </c>
      <c r="E2216" t="s">
        <v>86</v>
      </c>
      <c r="F2216">
        <v>587000</v>
      </c>
      <c r="G2216" t="s">
        <v>70</v>
      </c>
      <c r="H2216" t="s">
        <v>156</v>
      </c>
      <c r="I2216" t="s">
        <v>2239</v>
      </c>
      <c r="J2216" t="s">
        <v>21</v>
      </c>
      <c r="K2216" t="s">
        <v>22</v>
      </c>
      <c r="L2216" t="s">
        <v>50</v>
      </c>
      <c r="M2216">
        <v>17000</v>
      </c>
      <c r="N2216" t="s">
        <v>72</v>
      </c>
      <c r="O2216" t="s">
        <v>83</v>
      </c>
      <c r="P2216">
        <v>6812968</v>
      </c>
      <c r="Q2216" t="s">
        <v>73</v>
      </c>
      <c r="R2216" t="str">
        <f t="shared" si="103"/>
        <v>Tertile 2</v>
      </c>
      <c r="S2216" t="str">
        <f t="shared" si="104"/>
        <v>Risky</v>
      </c>
    </row>
    <row r="2217" spans="1:19" x14ac:dyDescent="0.35">
      <c r="A2217" t="s">
        <v>3645</v>
      </c>
      <c r="B2217" s="1">
        <v>44684</v>
      </c>
      <c r="C2217" s="5" t="str">
        <f t="shared" si="102"/>
        <v>05</v>
      </c>
      <c r="D2217" t="s">
        <v>3646</v>
      </c>
      <c r="E2217" t="s">
        <v>17</v>
      </c>
      <c r="F2217">
        <v>614000</v>
      </c>
      <c r="G2217" t="s">
        <v>80</v>
      </c>
      <c r="H2217" t="s">
        <v>108</v>
      </c>
      <c r="I2217" t="s">
        <v>350</v>
      </c>
      <c r="J2217" t="s">
        <v>21</v>
      </c>
      <c r="K2217" t="s">
        <v>22</v>
      </c>
      <c r="L2217" t="s">
        <v>50</v>
      </c>
      <c r="M2217">
        <v>42001</v>
      </c>
      <c r="N2217" t="s">
        <v>66</v>
      </c>
      <c r="O2217" t="s">
        <v>83</v>
      </c>
      <c r="P2217">
        <v>8814165</v>
      </c>
      <c r="Q2217" t="s">
        <v>73</v>
      </c>
      <c r="R2217" t="str">
        <f t="shared" si="103"/>
        <v>Tertile 2</v>
      </c>
      <c r="S2217" t="str">
        <f t="shared" si="104"/>
        <v>Risky</v>
      </c>
    </row>
    <row r="2218" spans="1:19" x14ac:dyDescent="0.35">
      <c r="A2218" t="s">
        <v>3628</v>
      </c>
      <c r="B2218" s="1">
        <v>44684</v>
      </c>
      <c r="C2218" s="5" t="str">
        <f t="shared" si="102"/>
        <v>05</v>
      </c>
      <c r="D2218" t="s">
        <v>1417</v>
      </c>
      <c r="E2218" t="s">
        <v>17</v>
      </c>
      <c r="F2218">
        <v>620000</v>
      </c>
      <c r="G2218" t="s">
        <v>142</v>
      </c>
      <c r="H2218" t="s">
        <v>138</v>
      </c>
      <c r="I2218" t="s">
        <v>269</v>
      </c>
      <c r="J2218" t="s">
        <v>39</v>
      </c>
      <c r="K2218" t="s">
        <v>40</v>
      </c>
      <c r="L2218" t="s">
        <v>50</v>
      </c>
      <c r="M2218">
        <v>13001</v>
      </c>
      <c r="N2218" t="s">
        <v>51</v>
      </c>
      <c r="O2218" t="s">
        <v>25</v>
      </c>
      <c r="P2218">
        <v>6311307</v>
      </c>
      <c r="Q2218" t="s">
        <v>52</v>
      </c>
      <c r="R2218" t="str">
        <f t="shared" si="103"/>
        <v>Tertile 2</v>
      </c>
      <c r="S2218" t="str">
        <f t="shared" si="104"/>
        <v>Risky</v>
      </c>
    </row>
    <row r="2219" spans="1:19" x14ac:dyDescent="0.35">
      <c r="A2219" t="s">
        <v>3702</v>
      </c>
      <c r="B2219" s="1">
        <v>44684</v>
      </c>
      <c r="C2219" s="5" t="str">
        <f t="shared" si="102"/>
        <v>05</v>
      </c>
      <c r="D2219" t="s">
        <v>125</v>
      </c>
      <c r="E2219" t="s">
        <v>86</v>
      </c>
      <c r="F2219">
        <v>622000</v>
      </c>
      <c r="G2219" t="s">
        <v>90</v>
      </c>
      <c r="H2219" t="s">
        <v>174</v>
      </c>
      <c r="I2219" t="s">
        <v>579</v>
      </c>
      <c r="J2219" t="s">
        <v>39</v>
      </c>
      <c r="K2219" t="s">
        <v>40</v>
      </c>
      <c r="L2219" t="s">
        <v>41</v>
      </c>
      <c r="M2219">
        <v>21000</v>
      </c>
      <c r="N2219" t="s">
        <v>72</v>
      </c>
      <c r="O2219" t="s">
        <v>25</v>
      </c>
      <c r="P2219">
        <v>7348833</v>
      </c>
      <c r="Q2219" t="s">
        <v>26</v>
      </c>
      <c r="R2219" t="str">
        <f t="shared" si="103"/>
        <v>Tertile 2</v>
      </c>
      <c r="S2219" t="str">
        <f t="shared" si="104"/>
        <v>Risky</v>
      </c>
    </row>
    <row r="2220" spans="1:19" x14ac:dyDescent="0.35">
      <c r="A2220" t="s">
        <v>3699</v>
      </c>
      <c r="B2220" s="1">
        <v>44684</v>
      </c>
      <c r="C2220" s="5" t="str">
        <f t="shared" si="102"/>
        <v>05</v>
      </c>
      <c r="D2220" t="s">
        <v>2219</v>
      </c>
      <c r="E2220" t="s">
        <v>17</v>
      </c>
      <c r="F2220">
        <v>667000</v>
      </c>
      <c r="G2220" t="s">
        <v>160</v>
      </c>
      <c r="H2220" t="s">
        <v>303</v>
      </c>
      <c r="I2220" t="s">
        <v>532</v>
      </c>
      <c r="J2220" t="s">
        <v>39</v>
      </c>
      <c r="K2220" t="s">
        <v>40</v>
      </c>
      <c r="L2220" t="s">
        <v>23</v>
      </c>
      <c r="M2220">
        <v>42000</v>
      </c>
      <c r="N2220" t="s">
        <v>58</v>
      </c>
      <c r="O2220" t="s">
        <v>43</v>
      </c>
      <c r="P2220">
        <v>6684822</v>
      </c>
      <c r="Q2220" t="s">
        <v>67</v>
      </c>
      <c r="R2220" t="str">
        <f t="shared" si="103"/>
        <v>Tertile 2</v>
      </c>
      <c r="S2220" t="str">
        <f t="shared" si="104"/>
        <v>Risky</v>
      </c>
    </row>
    <row r="2221" spans="1:19" x14ac:dyDescent="0.35">
      <c r="A2221" t="s">
        <v>3693</v>
      </c>
      <c r="B2221" s="1">
        <v>44684</v>
      </c>
      <c r="C2221" s="5" t="str">
        <f t="shared" si="102"/>
        <v>05</v>
      </c>
      <c r="D2221" t="s">
        <v>3694</v>
      </c>
      <c r="E2221" t="s">
        <v>86</v>
      </c>
      <c r="F2221">
        <v>675500</v>
      </c>
      <c r="G2221" t="s">
        <v>268</v>
      </c>
      <c r="H2221" t="s">
        <v>64</v>
      </c>
      <c r="I2221" t="s">
        <v>65</v>
      </c>
      <c r="J2221" t="s">
        <v>21</v>
      </c>
      <c r="K2221" t="s">
        <v>22</v>
      </c>
      <c r="L2221" t="s">
        <v>23</v>
      </c>
      <c r="M2221">
        <v>17500</v>
      </c>
      <c r="N2221" t="s">
        <v>24</v>
      </c>
      <c r="O2221" t="s">
        <v>59</v>
      </c>
      <c r="P2221">
        <v>6185922</v>
      </c>
      <c r="Q2221" t="s">
        <v>33</v>
      </c>
      <c r="R2221" t="str">
        <f t="shared" si="103"/>
        <v>Tertile 2</v>
      </c>
      <c r="S2221" t="str">
        <f t="shared" si="104"/>
        <v>Risky</v>
      </c>
    </row>
    <row r="2222" spans="1:19" x14ac:dyDescent="0.35">
      <c r="A2222" t="s">
        <v>3639</v>
      </c>
      <c r="B2222" s="1">
        <v>44684</v>
      </c>
      <c r="C2222" s="5" t="str">
        <f t="shared" si="102"/>
        <v>05</v>
      </c>
      <c r="D2222" t="s">
        <v>966</v>
      </c>
      <c r="E2222" t="s">
        <v>86</v>
      </c>
      <c r="F2222">
        <v>680000</v>
      </c>
      <c r="G2222" t="s">
        <v>195</v>
      </c>
      <c r="H2222" t="s">
        <v>81</v>
      </c>
      <c r="I2222" t="s">
        <v>403</v>
      </c>
      <c r="J2222" t="s">
        <v>39</v>
      </c>
      <c r="K2222" t="s">
        <v>40</v>
      </c>
      <c r="L2222" t="s">
        <v>41</v>
      </c>
      <c r="M2222">
        <v>20000</v>
      </c>
      <c r="N2222" t="s">
        <v>42</v>
      </c>
      <c r="O2222" t="s">
        <v>25</v>
      </c>
      <c r="P2222">
        <v>8622631</v>
      </c>
      <c r="Q2222" t="s">
        <v>44</v>
      </c>
      <c r="R2222" t="str">
        <f t="shared" si="103"/>
        <v>Tertile 2</v>
      </c>
      <c r="S2222" t="str">
        <f t="shared" si="104"/>
        <v>Risky</v>
      </c>
    </row>
    <row r="2223" spans="1:19" x14ac:dyDescent="0.35">
      <c r="A2223" t="s">
        <v>3656</v>
      </c>
      <c r="B2223" s="1">
        <v>44684</v>
      </c>
      <c r="C2223" s="5" t="str">
        <f t="shared" si="102"/>
        <v>05</v>
      </c>
      <c r="D2223" t="s">
        <v>1582</v>
      </c>
      <c r="E2223" t="s">
        <v>17</v>
      </c>
      <c r="F2223">
        <v>693000</v>
      </c>
      <c r="G2223" t="s">
        <v>291</v>
      </c>
      <c r="H2223" t="s">
        <v>931</v>
      </c>
      <c r="I2223" t="s">
        <v>1181</v>
      </c>
      <c r="J2223" t="s">
        <v>21</v>
      </c>
      <c r="K2223" t="s">
        <v>22</v>
      </c>
      <c r="L2223" t="s">
        <v>50</v>
      </c>
      <c r="M2223">
        <v>36000</v>
      </c>
      <c r="N2223" t="s">
        <v>42</v>
      </c>
      <c r="O2223" t="s">
        <v>110</v>
      </c>
      <c r="P2223">
        <v>6082352</v>
      </c>
      <c r="Q2223" t="s">
        <v>44</v>
      </c>
      <c r="R2223" t="str">
        <f t="shared" si="103"/>
        <v>Tertile 2</v>
      </c>
      <c r="S2223" t="str">
        <f t="shared" si="104"/>
        <v>Risky</v>
      </c>
    </row>
    <row r="2224" spans="1:19" x14ac:dyDescent="0.35">
      <c r="A2224" t="s">
        <v>3648</v>
      </c>
      <c r="B2224" s="1">
        <v>44684</v>
      </c>
      <c r="C2224" s="5" t="str">
        <f t="shared" si="102"/>
        <v>05</v>
      </c>
      <c r="D2224" t="s">
        <v>1142</v>
      </c>
      <c r="E2224" t="s">
        <v>86</v>
      </c>
      <c r="F2224">
        <v>700000</v>
      </c>
      <c r="G2224" t="s">
        <v>252</v>
      </c>
      <c r="H2224" t="s">
        <v>133</v>
      </c>
      <c r="I2224" t="s">
        <v>134</v>
      </c>
      <c r="J2224" t="s">
        <v>39</v>
      </c>
      <c r="K2224" t="s">
        <v>40</v>
      </c>
      <c r="L2224" t="s">
        <v>41</v>
      </c>
      <c r="M2224">
        <v>22000</v>
      </c>
      <c r="N2224" t="s">
        <v>72</v>
      </c>
      <c r="O2224" t="s">
        <v>83</v>
      </c>
      <c r="P2224">
        <v>7107660</v>
      </c>
      <c r="Q2224" t="s">
        <v>73</v>
      </c>
      <c r="R2224" t="str">
        <f t="shared" si="103"/>
        <v>Tertile 2</v>
      </c>
      <c r="S2224" t="str">
        <f t="shared" si="104"/>
        <v>Risky</v>
      </c>
    </row>
    <row r="2225" spans="1:19" x14ac:dyDescent="0.35">
      <c r="A2225" t="s">
        <v>3622</v>
      </c>
      <c r="B2225" s="1">
        <v>44684</v>
      </c>
      <c r="C2225" s="5" t="str">
        <f t="shared" si="102"/>
        <v>05</v>
      </c>
      <c r="D2225" t="s">
        <v>3623</v>
      </c>
      <c r="E2225" t="s">
        <v>17</v>
      </c>
      <c r="F2225">
        <v>704000</v>
      </c>
      <c r="G2225" t="s">
        <v>166</v>
      </c>
      <c r="H2225" t="s">
        <v>369</v>
      </c>
      <c r="I2225" t="s">
        <v>492</v>
      </c>
      <c r="J2225" t="s">
        <v>39</v>
      </c>
      <c r="K2225" t="s">
        <v>40</v>
      </c>
      <c r="L2225" t="s">
        <v>23</v>
      </c>
      <c r="M2225">
        <v>69001</v>
      </c>
      <c r="N2225" t="s">
        <v>24</v>
      </c>
      <c r="O2225" t="s">
        <v>110</v>
      </c>
      <c r="P2225">
        <v>8365307</v>
      </c>
      <c r="Q2225" t="s">
        <v>26</v>
      </c>
      <c r="R2225" t="str">
        <f t="shared" si="103"/>
        <v>Tertile 2</v>
      </c>
      <c r="S2225" t="str">
        <f t="shared" si="104"/>
        <v>Risky</v>
      </c>
    </row>
    <row r="2226" spans="1:19" x14ac:dyDescent="0.35">
      <c r="A2226" t="s">
        <v>3688</v>
      </c>
      <c r="B2226" s="1">
        <v>44684</v>
      </c>
      <c r="C2226" s="5" t="str">
        <f t="shared" si="102"/>
        <v>05</v>
      </c>
      <c r="D2226" t="s">
        <v>3689</v>
      </c>
      <c r="E2226" t="s">
        <v>17</v>
      </c>
      <c r="F2226">
        <v>720000</v>
      </c>
      <c r="G2226" t="s">
        <v>76</v>
      </c>
      <c r="H2226" t="s">
        <v>174</v>
      </c>
      <c r="I2226" t="s">
        <v>265</v>
      </c>
      <c r="J2226" t="s">
        <v>39</v>
      </c>
      <c r="K2226" t="s">
        <v>40</v>
      </c>
      <c r="L2226" t="s">
        <v>50</v>
      </c>
      <c r="M2226">
        <v>41001</v>
      </c>
      <c r="N2226" t="s">
        <v>72</v>
      </c>
      <c r="O2226" t="s">
        <v>83</v>
      </c>
      <c r="P2226">
        <v>7893920</v>
      </c>
      <c r="Q2226" t="s">
        <v>73</v>
      </c>
      <c r="R2226" t="str">
        <f t="shared" si="103"/>
        <v>Tertile 2</v>
      </c>
      <c r="S2226" t="str">
        <f t="shared" si="104"/>
        <v>Risky</v>
      </c>
    </row>
    <row r="2227" spans="1:19" x14ac:dyDescent="0.35">
      <c r="A2227" t="s">
        <v>3691</v>
      </c>
      <c r="B2227" s="1">
        <v>44684</v>
      </c>
      <c r="C2227" s="5" t="str">
        <f t="shared" si="102"/>
        <v>05</v>
      </c>
      <c r="D2227" t="s">
        <v>1902</v>
      </c>
      <c r="E2227" t="s">
        <v>17</v>
      </c>
      <c r="F2227">
        <v>725000</v>
      </c>
      <c r="G2227" t="s">
        <v>248</v>
      </c>
      <c r="H2227" t="s">
        <v>19</v>
      </c>
      <c r="I2227" t="s">
        <v>641</v>
      </c>
      <c r="J2227" t="s">
        <v>39</v>
      </c>
      <c r="K2227" t="s">
        <v>40</v>
      </c>
      <c r="L2227" t="s">
        <v>50</v>
      </c>
      <c r="M2227">
        <v>20000</v>
      </c>
      <c r="N2227" t="s">
        <v>66</v>
      </c>
      <c r="O2227" t="s">
        <v>43</v>
      </c>
      <c r="P2227">
        <v>7061016</v>
      </c>
      <c r="Q2227" t="s">
        <v>73</v>
      </c>
      <c r="R2227" t="str">
        <f t="shared" si="103"/>
        <v>Tertile 2</v>
      </c>
      <c r="S2227" t="str">
        <f t="shared" si="104"/>
        <v>Risky</v>
      </c>
    </row>
    <row r="2228" spans="1:19" x14ac:dyDescent="0.35">
      <c r="A2228" t="s">
        <v>3621</v>
      </c>
      <c r="B2228" s="1">
        <v>44684</v>
      </c>
      <c r="C2228" s="5" t="str">
        <f t="shared" si="102"/>
        <v>05</v>
      </c>
      <c r="D2228" t="s">
        <v>1411</v>
      </c>
      <c r="E2228" t="s">
        <v>17</v>
      </c>
      <c r="F2228">
        <v>732000</v>
      </c>
      <c r="G2228" t="s">
        <v>90</v>
      </c>
      <c r="H2228" t="s">
        <v>81</v>
      </c>
      <c r="I2228" t="s">
        <v>211</v>
      </c>
      <c r="J2228" t="s">
        <v>39</v>
      </c>
      <c r="K2228" t="s">
        <v>40</v>
      </c>
      <c r="L2228" t="s">
        <v>23</v>
      </c>
      <c r="M2228">
        <v>42000</v>
      </c>
      <c r="N2228" t="s">
        <v>72</v>
      </c>
      <c r="O2228" t="s">
        <v>43</v>
      </c>
      <c r="P2228">
        <v>8728417</v>
      </c>
      <c r="Q2228" t="s">
        <v>73</v>
      </c>
      <c r="R2228" t="str">
        <f t="shared" si="103"/>
        <v>Tertile 2</v>
      </c>
      <c r="S2228" t="str">
        <f t="shared" si="104"/>
        <v>Risky</v>
      </c>
    </row>
    <row r="2229" spans="1:19" x14ac:dyDescent="0.35">
      <c r="A2229" t="s">
        <v>3686</v>
      </c>
      <c r="B2229" s="1">
        <v>44684</v>
      </c>
      <c r="C2229" s="5" t="str">
        <f t="shared" si="102"/>
        <v>05</v>
      </c>
      <c r="D2229" t="s">
        <v>3687</v>
      </c>
      <c r="E2229" t="s">
        <v>17</v>
      </c>
      <c r="F2229">
        <v>750000</v>
      </c>
      <c r="G2229" t="s">
        <v>147</v>
      </c>
      <c r="H2229" t="s">
        <v>174</v>
      </c>
      <c r="I2229" t="s">
        <v>265</v>
      </c>
      <c r="J2229" t="s">
        <v>39</v>
      </c>
      <c r="K2229" t="s">
        <v>40</v>
      </c>
      <c r="L2229" t="s">
        <v>50</v>
      </c>
      <c r="M2229">
        <v>41001</v>
      </c>
      <c r="N2229" t="s">
        <v>58</v>
      </c>
      <c r="O2229" t="s">
        <v>83</v>
      </c>
      <c r="P2229">
        <v>7597864</v>
      </c>
      <c r="Q2229" t="s">
        <v>60</v>
      </c>
      <c r="R2229" t="str">
        <f t="shared" si="103"/>
        <v>Tertile 2</v>
      </c>
      <c r="S2229" t="str">
        <f t="shared" si="104"/>
        <v>Risky</v>
      </c>
    </row>
    <row r="2230" spans="1:19" x14ac:dyDescent="0.35">
      <c r="A2230" t="s">
        <v>3672</v>
      </c>
      <c r="B2230" s="1">
        <v>44684</v>
      </c>
      <c r="C2230" s="5" t="str">
        <f t="shared" si="102"/>
        <v>05</v>
      </c>
      <c r="D2230" t="s">
        <v>3673</v>
      </c>
      <c r="E2230" t="s">
        <v>17</v>
      </c>
      <c r="F2230">
        <v>770000</v>
      </c>
      <c r="G2230" t="s">
        <v>70</v>
      </c>
      <c r="H2230" t="s">
        <v>369</v>
      </c>
      <c r="I2230" t="s">
        <v>492</v>
      </c>
      <c r="J2230" t="s">
        <v>21</v>
      </c>
      <c r="K2230" t="s">
        <v>22</v>
      </c>
      <c r="L2230" t="s">
        <v>50</v>
      </c>
      <c r="M2230">
        <v>27000</v>
      </c>
      <c r="N2230" t="s">
        <v>72</v>
      </c>
      <c r="O2230" t="s">
        <v>110</v>
      </c>
      <c r="P2230">
        <v>6332256</v>
      </c>
      <c r="Q2230" t="s">
        <v>73</v>
      </c>
      <c r="R2230" t="str">
        <f t="shared" si="103"/>
        <v>Tertile 2</v>
      </c>
      <c r="S2230" t="str">
        <f t="shared" si="104"/>
        <v>Eligible</v>
      </c>
    </row>
    <row r="2231" spans="1:19" x14ac:dyDescent="0.35">
      <c r="A2231" t="s">
        <v>3642</v>
      </c>
      <c r="B2231" s="1">
        <v>44684</v>
      </c>
      <c r="C2231" s="5" t="str">
        <f t="shared" si="102"/>
        <v>05</v>
      </c>
      <c r="D2231" t="s">
        <v>970</v>
      </c>
      <c r="E2231" t="s">
        <v>17</v>
      </c>
      <c r="F2231">
        <v>835000</v>
      </c>
      <c r="G2231" t="s">
        <v>248</v>
      </c>
      <c r="H2231" t="s">
        <v>64</v>
      </c>
      <c r="I2231" t="s">
        <v>65</v>
      </c>
      <c r="J2231" t="s">
        <v>39</v>
      </c>
      <c r="K2231" t="s">
        <v>40</v>
      </c>
      <c r="L2231" t="s">
        <v>41</v>
      </c>
      <c r="M2231">
        <v>19000</v>
      </c>
      <c r="N2231" t="s">
        <v>66</v>
      </c>
      <c r="O2231" t="s">
        <v>59</v>
      </c>
      <c r="P2231">
        <v>6305652</v>
      </c>
      <c r="Q2231" t="s">
        <v>67</v>
      </c>
      <c r="R2231" t="str">
        <f t="shared" si="103"/>
        <v>Tertile 2</v>
      </c>
      <c r="S2231" t="str">
        <f t="shared" si="104"/>
        <v>Eligible</v>
      </c>
    </row>
    <row r="2232" spans="1:19" x14ac:dyDescent="0.35">
      <c r="A2232" t="s">
        <v>3666</v>
      </c>
      <c r="B2232" s="1">
        <v>44684</v>
      </c>
      <c r="C2232" s="5" t="str">
        <f t="shared" si="102"/>
        <v>05</v>
      </c>
      <c r="D2232" t="s">
        <v>874</v>
      </c>
      <c r="E2232" t="s">
        <v>17</v>
      </c>
      <c r="F2232">
        <v>845000</v>
      </c>
      <c r="G2232" t="s">
        <v>36</v>
      </c>
      <c r="H2232" t="s">
        <v>56</v>
      </c>
      <c r="I2232" t="s">
        <v>91</v>
      </c>
      <c r="J2232" t="s">
        <v>39</v>
      </c>
      <c r="K2232" t="s">
        <v>40</v>
      </c>
      <c r="L2232" t="s">
        <v>23</v>
      </c>
      <c r="M2232">
        <v>18000</v>
      </c>
      <c r="N2232" t="s">
        <v>42</v>
      </c>
      <c r="O2232" t="s">
        <v>25</v>
      </c>
      <c r="P2232">
        <v>7294954</v>
      </c>
      <c r="Q2232" t="s">
        <v>44</v>
      </c>
      <c r="R2232" t="str">
        <f t="shared" si="103"/>
        <v>Tertile 2</v>
      </c>
      <c r="S2232" t="str">
        <f t="shared" si="104"/>
        <v>Eligible</v>
      </c>
    </row>
    <row r="2233" spans="1:19" x14ac:dyDescent="0.35">
      <c r="A2233" t="s">
        <v>3703</v>
      </c>
      <c r="B2233" s="1">
        <v>44684</v>
      </c>
      <c r="C2233" s="5" t="str">
        <f t="shared" si="102"/>
        <v>05</v>
      </c>
      <c r="D2233" t="s">
        <v>3704</v>
      </c>
      <c r="E2233" t="s">
        <v>17</v>
      </c>
      <c r="F2233">
        <v>877500</v>
      </c>
      <c r="G2233" t="s">
        <v>166</v>
      </c>
      <c r="H2233" t="s">
        <v>319</v>
      </c>
      <c r="I2233" t="s">
        <v>471</v>
      </c>
      <c r="J2233" t="s">
        <v>21</v>
      </c>
      <c r="K2233" t="s">
        <v>22</v>
      </c>
      <c r="L2233" t="s">
        <v>23</v>
      </c>
      <c r="M2233">
        <v>18500</v>
      </c>
      <c r="N2233" t="s">
        <v>24</v>
      </c>
      <c r="O2233" t="s">
        <v>25</v>
      </c>
      <c r="P2233">
        <v>6820777</v>
      </c>
      <c r="Q2233" t="s">
        <v>33</v>
      </c>
      <c r="R2233" t="str">
        <f t="shared" si="103"/>
        <v>Tertile 2</v>
      </c>
      <c r="S2233" t="str">
        <f t="shared" si="104"/>
        <v>Eligible</v>
      </c>
    </row>
    <row r="2234" spans="1:19" x14ac:dyDescent="0.35">
      <c r="A2234" t="s">
        <v>3651</v>
      </c>
      <c r="B2234" s="1">
        <v>44684</v>
      </c>
      <c r="C2234" s="5" t="str">
        <f t="shared" si="102"/>
        <v>05</v>
      </c>
      <c r="D2234" t="s">
        <v>1511</v>
      </c>
      <c r="E2234" t="s">
        <v>17</v>
      </c>
      <c r="F2234">
        <v>895000</v>
      </c>
      <c r="G2234" t="s">
        <v>244</v>
      </c>
      <c r="H2234" t="s">
        <v>37</v>
      </c>
      <c r="I2234" t="s">
        <v>1298</v>
      </c>
      <c r="J2234" t="s">
        <v>39</v>
      </c>
      <c r="K2234" t="s">
        <v>40</v>
      </c>
      <c r="L2234" t="s">
        <v>23</v>
      </c>
      <c r="M2234">
        <v>44000</v>
      </c>
      <c r="N2234" t="s">
        <v>58</v>
      </c>
      <c r="O2234" t="s">
        <v>59</v>
      </c>
      <c r="P2234">
        <v>7245542</v>
      </c>
      <c r="Q2234" t="s">
        <v>60</v>
      </c>
      <c r="R2234" t="str">
        <f t="shared" si="103"/>
        <v>Tertile 2</v>
      </c>
      <c r="S2234" t="str">
        <f t="shared" si="104"/>
        <v>Eligible</v>
      </c>
    </row>
    <row r="2235" spans="1:19" x14ac:dyDescent="0.35">
      <c r="A2235" t="s">
        <v>3657</v>
      </c>
      <c r="B2235" s="1">
        <v>44684</v>
      </c>
      <c r="C2235" s="5" t="str">
        <f t="shared" si="102"/>
        <v>05</v>
      </c>
      <c r="D2235" t="s">
        <v>3658</v>
      </c>
      <c r="E2235" t="s">
        <v>17</v>
      </c>
      <c r="F2235">
        <v>900000</v>
      </c>
      <c r="G2235" t="s">
        <v>295</v>
      </c>
      <c r="H2235" t="s">
        <v>174</v>
      </c>
      <c r="I2235" t="s">
        <v>265</v>
      </c>
      <c r="J2235" t="s">
        <v>39</v>
      </c>
      <c r="K2235" t="s">
        <v>40</v>
      </c>
      <c r="L2235" t="s">
        <v>50</v>
      </c>
      <c r="M2235">
        <v>41000</v>
      </c>
      <c r="N2235" t="s">
        <v>51</v>
      </c>
      <c r="O2235" t="s">
        <v>59</v>
      </c>
      <c r="P2235">
        <v>6000740</v>
      </c>
      <c r="Q2235" t="s">
        <v>52</v>
      </c>
      <c r="R2235" t="str">
        <f t="shared" si="103"/>
        <v>Tertile 2</v>
      </c>
      <c r="S2235" t="str">
        <f t="shared" si="104"/>
        <v>Eligible</v>
      </c>
    </row>
    <row r="2236" spans="1:19" x14ac:dyDescent="0.35">
      <c r="A2236" t="s">
        <v>3690</v>
      </c>
      <c r="B2236" s="1">
        <v>44684</v>
      </c>
      <c r="C2236" s="5" t="str">
        <f t="shared" si="102"/>
        <v>05</v>
      </c>
      <c r="D2236" t="s">
        <v>959</v>
      </c>
      <c r="E2236" t="s">
        <v>17</v>
      </c>
      <c r="F2236">
        <v>1025000</v>
      </c>
      <c r="G2236" t="s">
        <v>244</v>
      </c>
      <c r="H2236" t="s">
        <v>64</v>
      </c>
      <c r="I2236" t="s">
        <v>77</v>
      </c>
      <c r="J2236" t="s">
        <v>21</v>
      </c>
      <c r="K2236" t="s">
        <v>22</v>
      </c>
      <c r="L2236" t="s">
        <v>50</v>
      </c>
      <c r="M2236">
        <v>42500</v>
      </c>
      <c r="N2236" t="s">
        <v>58</v>
      </c>
      <c r="O2236" t="s">
        <v>43</v>
      </c>
      <c r="P2236">
        <v>7141649</v>
      </c>
      <c r="Q2236" t="s">
        <v>67</v>
      </c>
      <c r="R2236" t="str">
        <f t="shared" si="103"/>
        <v>Tertile 3</v>
      </c>
      <c r="S2236" t="str">
        <f t="shared" si="104"/>
        <v>Eligible</v>
      </c>
    </row>
    <row r="2237" spans="1:19" x14ac:dyDescent="0.35">
      <c r="A2237" t="s">
        <v>3674</v>
      </c>
      <c r="B2237" s="1">
        <v>44684</v>
      </c>
      <c r="C2237" s="5" t="str">
        <f t="shared" si="102"/>
        <v>05</v>
      </c>
      <c r="D2237" t="s">
        <v>3675</v>
      </c>
      <c r="E2237" t="s">
        <v>17</v>
      </c>
      <c r="F2237">
        <v>1080000</v>
      </c>
      <c r="G2237" t="s">
        <v>137</v>
      </c>
      <c r="H2237" t="s">
        <v>56</v>
      </c>
      <c r="I2237" t="s">
        <v>91</v>
      </c>
      <c r="J2237" t="s">
        <v>39</v>
      </c>
      <c r="K2237" t="s">
        <v>40</v>
      </c>
      <c r="L2237" t="s">
        <v>50</v>
      </c>
      <c r="M2237">
        <v>17000</v>
      </c>
      <c r="N2237" t="s">
        <v>24</v>
      </c>
      <c r="O2237" t="s">
        <v>25</v>
      </c>
      <c r="P2237">
        <v>8159283</v>
      </c>
      <c r="Q2237" t="s">
        <v>26</v>
      </c>
      <c r="R2237" t="str">
        <f t="shared" si="103"/>
        <v>Tertile 3</v>
      </c>
      <c r="S2237" t="str">
        <f t="shared" si="104"/>
        <v>Eligible</v>
      </c>
    </row>
    <row r="2238" spans="1:19" x14ac:dyDescent="0.35">
      <c r="A2238" t="s">
        <v>3678</v>
      </c>
      <c r="B2238" s="1">
        <v>44684</v>
      </c>
      <c r="C2238" s="5" t="str">
        <f t="shared" si="102"/>
        <v>05</v>
      </c>
      <c r="D2238" t="s">
        <v>3679</v>
      </c>
      <c r="E2238" t="s">
        <v>17</v>
      </c>
      <c r="F2238">
        <v>1118000</v>
      </c>
      <c r="G2238" t="s">
        <v>195</v>
      </c>
      <c r="H2238" t="s">
        <v>48</v>
      </c>
      <c r="I2238" t="s">
        <v>49</v>
      </c>
      <c r="J2238" t="s">
        <v>39</v>
      </c>
      <c r="K2238" t="s">
        <v>40</v>
      </c>
      <c r="L2238" t="s">
        <v>50</v>
      </c>
      <c r="M2238">
        <v>14800</v>
      </c>
      <c r="N2238" t="s">
        <v>42</v>
      </c>
      <c r="O2238" t="s">
        <v>25</v>
      </c>
      <c r="P2238">
        <v>6610219</v>
      </c>
      <c r="Q2238" t="s">
        <v>44</v>
      </c>
      <c r="R2238" t="str">
        <f t="shared" si="103"/>
        <v>Tertile 3</v>
      </c>
      <c r="S2238" t="str">
        <f t="shared" si="104"/>
        <v>Eligible</v>
      </c>
    </row>
    <row r="2239" spans="1:19" x14ac:dyDescent="0.35">
      <c r="A2239" t="s">
        <v>3640</v>
      </c>
      <c r="B2239" s="1">
        <v>44684</v>
      </c>
      <c r="C2239" s="5" t="str">
        <f t="shared" si="102"/>
        <v>05</v>
      </c>
      <c r="D2239" t="s">
        <v>2230</v>
      </c>
      <c r="E2239" t="s">
        <v>17</v>
      </c>
      <c r="F2239">
        <v>1150000</v>
      </c>
      <c r="G2239" t="s">
        <v>199</v>
      </c>
      <c r="H2239" t="s">
        <v>19</v>
      </c>
      <c r="I2239" t="s">
        <v>752</v>
      </c>
      <c r="J2239" t="s">
        <v>21</v>
      </c>
      <c r="K2239" t="s">
        <v>22</v>
      </c>
      <c r="L2239" t="s">
        <v>50</v>
      </c>
      <c r="M2239">
        <v>19000</v>
      </c>
      <c r="N2239" t="s">
        <v>51</v>
      </c>
      <c r="O2239" t="s">
        <v>110</v>
      </c>
      <c r="P2239">
        <v>8598905</v>
      </c>
      <c r="Q2239" t="s">
        <v>52</v>
      </c>
      <c r="R2239" t="str">
        <f t="shared" si="103"/>
        <v>Tertile 3</v>
      </c>
      <c r="S2239" t="str">
        <f t="shared" si="104"/>
        <v>Eligible</v>
      </c>
    </row>
    <row r="2240" spans="1:19" x14ac:dyDescent="0.35">
      <c r="A2240" t="s">
        <v>3619</v>
      </c>
      <c r="B2240" s="1">
        <v>44684</v>
      </c>
      <c r="C2240" s="5" t="str">
        <f t="shared" si="102"/>
        <v>05</v>
      </c>
      <c r="D2240" t="s">
        <v>1361</v>
      </c>
      <c r="E2240" t="s">
        <v>17</v>
      </c>
      <c r="F2240">
        <v>1300000</v>
      </c>
      <c r="G2240" t="s">
        <v>160</v>
      </c>
      <c r="H2240" t="s">
        <v>174</v>
      </c>
      <c r="I2240" t="s">
        <v>672</v>
      </c>
      <c r="J2240" t="s">
        <v>39</v>
      </c>
      <c r="K2240" t="s">
        <v>40</v>
      </c>
      <c r="L2240" t="s">
        <v>41</v>
      </c>
      <c r="M2240">
        <v>29000</v>
      </c>
      <c r="N2240" t="s">
        <v>58</v>
      </c>
      <c r="O2240" t="s">
        <v>25</v>
      </c>
      <c r="P2240">
        <v>7268403</v>
      </c>
      <c r="Q2240" t="s">
        <v>60</v>
      </c>
      <c r="R2240" t="str">
        <f t="shared" si="103"/>
        <v>Tertile 3</v>
      </c>
      <c r="S2240" t="str">
        <f t="shared" si="104"/>
        <v>Eligible</v>
      </c>
    </row>
    <row r="2241" spans="1:19" x14ac:dyDescent="0.35">
      <c r="A2241" t="s">
        <v>3667</v>
      </c>
      <c r="B2241" s="1">
        <v>44684</v>
      </c>
      <c r="C2241" s="5" t="str">
        <f t="shared" si="102"/>
        <v>05</v>
      </c>
      <c r="D2241" t="s">
        <v>919</v>
      </c>
      <c r="E2241" t="s">
        <v>17</v>
      </c>
      <c r="F2241">
        <v>1305000</v>
      </c>
      <c r="G2241" t="s">
        <v>47</v>
      </c>
      <c r="H2241" t="s">
        <v>108</v>
      </c>
      <c r="I2241" t="s">
        <v>161</v>
      </c>
      <c r="J2241" t="s">
        <v>21</v>
      </c>
      <c r="K2241" t="s">
        <v>22</v>
      </c>
      <c r="L2241" t="s">
        <v>50</v>
      </c>
      <c r="M2241">
        <v>21500</v>
      </c>
      <c r="N2241" t="s">
        <v>51</v>
      </c>
      <c r="O2241" t="s">
        <v>59</v>
      </c>
      <c r="P2241">
        <v>6309995</v>
      </c>
      <c r="Q2241" t="s">
        <v>52</v>
      </c>
      <c r="R2241" t="str">
        <f t="shared" si="103"/>
        <v>Tertile 3</v>
      </c>
      <c r="S2241" t="str">
        <f t="shared" si="104"/>
        <v>Eligible</v>
      </c>
    </row>
    <row r="2242" spans="1:19" x14ac:dyDescent="0.35">
      <c r="A2242" t="s">
        <v>3654</v>
      </c>
      <c r="B2242" s="1">
        <v>44684</v>
      </c>
      <c r="C2242" s="5" t="str">
        <f t="shared" ref="C2242:C2305" si="105">TEXT(B2242,$V$22)</f>
        <v>05</v>
      </c>
      <c r="D2242" t="s">
        <v>1577</v>
      </c>
      <c r="E2242" t="s">
        <v>86</v>
      </c>
      <c r="F2242">
        <v>1400000</v>
      </c>
      <c r="G2242" t="s">
        <v>268</v>
      </c>
      <c r="H2242" t="s">
        <v>81</v>
      </c>
      <c r="I2242" t="s">
        <v>392</v>
      </c>
      <c r="J2242" t="s">
        <v>21</v>
      </c>
      <c r="K2242" t="s">
        <v>22</v>
      </c>
      <c r="L2242" t="s">
        <v>41</v>
      </c>
      <c r="M2242">
        <v>24000</v>
      </c>
      <c r="N2242" t="s">
        <v>24</v>
      </c>
      <c r="O2242" t="s">
        <v>110</v>
      </c>
      <c r="P2242">
        <v>7175846</v>
      </c>
      <c r="Q2242" t="s">
        <v>26</v>
      </c>
      <c r="R2242" t="str">
        <f t="shared" ref="R2242:R2305" si="106">IF(F2242&lt;_xlfn.PERCENTILE.INC($F$2:$F$10576,1/3), "Tertile 1",
   IF(F2242&lt;_xlfn.PERCENTILE.INC($F$2:$F$10576,2/3), "Tertile 2", "Tertile 3"))</f>
        <v>Tertile 3</v>
      </c>
      <c r="S2242" t="str">
        <f t="shared" ref="S2242:S2305" si="107">IF(F2242&gt;755000, "Eligible", "Risky")</f>
        <v>Eligible</v>
      </c>
    </row>
    <row r="2243" spans="1:19" x14ac:dyDescent="0.35">
      <c r="A2243" t="s">
        <v>3676</v>
      </c>
      <c r="B2243" s="1">
        <v>44684</v>
      </c>
      <c r="C2243" s="5" t="str">
        <f t="shared" si="105"/>
        <v>05</v>
      </c>
      <c r="D2243" t="s">
        <v>3677</v>
      </c>
      <c r="E2243" t="s">
        <v>17</v>
      </c>
      <c r="F2243">
        <v>1425000</v>
      </c>
      <c r="G2243" t="s">
        <v>191</v>
      </c>
      <c r="H2243" t="s">
        <v>126</v>
      </c>
      <c r="I2243" t="s">
        <v>127</v>
      </c>
      <c r="J2243" t="s">
        <v>39</v>
      </c>
      <c r="K2243" t="s">
        <v>40</v>
      </c>
      <c r="L2243" t="s">
        <v>41</v>
      </c>
      <c r="M2243">
        <v>14500</v>
      </c>
      <c r="N2243" t="s">
        <v>32</v>
      </c>
      <c r="O2243" t="s">
        <v>110</v>
      </c>
      <c r="P2243">
        <v>7994137</v>
      </c>
      <c r="Q2243" t="s">
        <v>33</v>
      </c>
      <c r="R2243" t="str">
        <f t="shared" si="106"/>
        <v>Tertile 3</v>
      </c>
      <c r="S2243" t="str">
        <f t="shared" si="107"/>
        <v>Eligible</v>
      </c>
    </row>
    <row r="2244" spans="1:19" x14ac:dyDescent="0.35">
      <c r="A2244" t="s">
        <v>3652</v>
      </c>
      <c r="B2244" s="1">
        <v>44684</v>
      </c>
      <c r="C2244" s="5" t="str">
        <f t="shared" si="105"/>
        <v>05</v>
      </c>
      <c r="D2244" t="s">
        <v>1572</v>
      </c>
      <c r="E2244" t="s">
        <v>17</v>
      </c>
      <c r="F2244">
        <v>1800000</v>
      </c>
      <c r="G2244" t="s">
        <v>248</v>
      </c>
      <c r="H2244" t="s">
        <v>319</v>
      </c>
      <c r="I2244" t="s">
        <v>341</v>
      </c>
      <c r="J2244" t="s">
        <v>21</v>
      </c>
      <c r="K2244" t="s">
        <v>22</v>
      </c>
      <c r="L2244" t="s">
        <v>41</v>
      </c>
      <c r="M2244">
        <v>19000</v>
      </c>
      <c r="N2244" t="s">
        <v>66</v>
      </c>
      <c r="O2244" t="s">
        <v>59</v>
      </c>
      <c r="P2244">
        <v>6909989</v>
      </c>
      <c r="Q2244" t="s">
        <v>67</v>
      </c>
      <c r="R2244" t="str">
        <f t="shared" si="106"/>
        <v>Tertile 3</v>
      </c>
      <c r="S2244" t="str">
        <f t="shared" si="107"/>
        <v>Eligible</v>
      </c>
    </row>
    <row r="2245" spans="1:19" x14ac:dyDescent="0.35">
      <c r="A2245" t="s">
        <v>3629</v>
      </c>
      <c r="B2245" s="1">
        <v>44684</v>
      </c>
      <c r="C2245" s="5" t="str">
        <f t="shared" si="105"/>
        <v>05</v>
      </c>
      <c r="D2245" t="s">
        <v>3630</v>
      </c>
      <c r="E2245" t="s">
        <v>17</v>
      </c>
      <c r="F2245">
        <v>1900000</v>
      </c>
      <c r="G2245" t="s">
        <v>147</v>
      </c>
      <c r="H2245" t="s">
        <v>108</v>
      </c>
      <c r="I2245" t="s">
        <v>161</v>
      </c>
      <c r="J2245" t="s">
        <v>21</v>
      </c>
      <c r="K2245" t="s">
        <v>22</v>
      </c>
      <c r="L2245" t="s">
        <v>41</v>
      </c>
      <c r="M2245">
        <v>16000</v>
      </c>
      <c r="N2245" t="s">
        <v>58</v>
      </c>
      <c r="O2245" t="s">
        <v>59</v>
      </c>
      <c r="P2245">
        <v>8039913</v>
      </c>
      <c r="Q2245" t="s">
        <v>60</v>
      </c>
      <c r="R2245" t="str">
        <f t="shared" si="106"/>
        <v>Tertile 3</v>
      </c>
      <c r="S2245" t="str">
        <f t="shared" si="107"/>
        <v>Eligible</v>
      </c>
    </row>
    <row r="2246" spans="1:19" x14ac:dyDescent="0.35">
      <c r="A2246" t="s">
        <v>3664</v>
      </c>
      <c r="B2246" s="1">
        <v>44684</v>
      </c>
      <c r="C2246" s="5" t="str">
        <f t="shared" si="105"/>
        <v>05</v>
      </c>
      <c r="D2246" t="s">
        <v>1661</v>
      </c>
      <c r="E2246" t="s">
        <v>86</v>
      </c>
      <c r="F2246">
        <v>1946000</v>
      </c>
      <c r="G2246" t="s">
        <v>98</v>
      </c>
      <c r="H2246" t="s">
        <v>319</v>
      </c>
      <c r="I2246" t="s">
        <v>320</v>
      </c>
      <c r="J2246" t="s">
        <v>21</v>
      </c>
      <c r="K2246" t="s">
        <v>22</v>
      </c>
      <c r="L2246" t="s">
        <v>50</v>
      </c>
      <c r="M2246">
        <v>46600</v>
      </c>
      <c r="N2246" t="s">
        <v>32</v>
      </c>
      <c r="O2246" t="s">
        <v>110</v>
      </c>
      <c r="P2246">
        <v>7854378</v>
      </c>
      <c r="Q2246" t="s">
        <v>33</v>
      </c>
      <c r="R2246" t="str">
        <f t="shared" si="106"/>
        <v>Tertile 3</v>
      </c>
      <c r="S2246" t="str">
        <f t="shared" si="107"/>
        <v>Eligible</v>
      </c>
    </row>
    <row r="2247" spans="1:19" x14ac:dyDescent="0.35">
      <c r="A2247" t="s">
        <v>3650</v>
      </c>
      <c r="B2247" s="1">
        <v>44684</v>
      </c>
      <c r="C2247" s="5" t="str">
        <f t="shared" si="105"/>
        <v>05</v>
      </c>
      <c r="D2247" t="s">
        <v>2328</v>
      </c>
      <c r="E2247" t="s">
        <v>17</v>
      </c>
      <c r="F2247">
        <v>2050000</v>
      </c>
      <c r="G2247" t="s">
        <v>80</v>
      </c>
      <c r="H2247" t="s">
        <v>99</v>
      </c>
      <c r="I2247" t="s">
        <v>429</v>
      </c>
      <c r="J2247" t="s">
        <v>21</v>
      </c>
      <c r="K2247" t="s">
        <v>22</v>
      </c>
      <c r="L2247" t="s">
        <v>50</v>
      </c>
      <c r="M2247">
        <v>26000</v>
      </c>
      <c r="N2247" t="s">
        <v>66</v>
      </c>
      <c r="O2247" t="s">
        <v>110</v>
      </c>
      <c r="P2247">
        <v>8544969</v>
      </c>
      <c r="Q2247" t="s">
        <v>67</v>
      </c>
      <c r="R2247" t="str">
        <f t="shared" si="106"/>
        <v>Tertile 3</v>
      </c>
      <c r="S2247" t="str">
        <f t="shared" si="107"/>
        <v>Eligible</v>
      </c>
    </row>
    <row r="2248" spans="1:19" x14ac:dyDescent="0.35">
      <c r="A2248" t="s">
        <v>3647</v>
      </c>
      <c r="B2248" s="1">
        <v>44684</v>
      </c>
      <c r="C2248" s="5" t="str">
        <f t="shared" si="105"/>
        <v>05</v>
      </c>
      <c r="D2248" t="s">
        <v>947</v>
      </c>
      <c r="E2248" t="s">
        <v>17</v>
      </c>
      <c r="F2248">
        <v>2165000</v>
      </c>
      <c r="G2248" t="s">
        <v>90</v>
      </c>
      <c r="H2248" t="s">
        <v>19</v>
      </c>
      <c r="I2248" t="s">
        <v>307</v>
      </c>
      <c r="J2248" t="s">
        <v>39</v>
      </c>
      <c r="K2248" t="s">
        <v>40</v>
      </c>
      <c r="L2248" t="s">
        <v>41</v>
      </c>
      <c r="M2248">
        <v>24501</v>
      </c>
      <c r="N2248" t="s">
        <v>72</v>
      </c>
      <c r="O2248" t="s">
        <v>83</v>
      </c>
      <c r="P2248">
        <v>6045905</v>
      </c>
      <c r="Q2248" t="s">
        <v>73</v>
      </c>
      <c r="R2248" t="str">
        <f t="shared" si="106"/>
        <v>Tertile 3</v>
      </c>
      <c r="S2248" t="str">
        <f t="shared" si="107"/>
        <v>Eligible</v>
      </c>
    </row>
    <row r="2249" spans="1:19" x14ac:dyDescent="0.35">
      <c r="A2249" t="s">
        <v>3655</v>
      </c>
      <c r="B2249" s="1">
        <v>44684</v>
      </c>
      <c r="C2249" s="5" t="str">
        <f t="shared" si="105"/>
        <v>05</v>
      </c>
      <c r="D2249" t="s">
        <v>1579</v>
      </c>
      <c r="E2249" t="s">
        <v>86</v>
      </c>
      <c r="F2249">
        <v>2200000</v>
      </c>
      <c r="G2249" t="s">
        <v>288</v>
      </c>
      <c r="H2249" t="s">
        <v>143</v>
      </c>
      <c r="I2249" t="s">
        <v>144</v>
      </c>
      <c r="J2249" t="s">
        <v>21</v>
      </c>
      <c r="K2249" t="s">
        <v>22</v>
      </c>
      <c r="L2249" t="s">
        <v>50</v>
      </c>
      <c r="M2249">
        <v>32000</v>
      </c>
      <c r="N2249" t="s">
        <v>32</v>
      </c>
      <c r="O2249" t="s">
        <v>43</v>
      </c>
      <c r="P2249">
        <v>7818063</v>
      </c>
      <c r="Q2249" t="s">
        <v>33</v>
      </c>
      <c r="R2249" t="str">
        <f t="shared" si="106"/>
        <v>Tertile 3</v>
      </c>
      <c r="S2249" t="str">
        <f t="shared" si="107"/>
        <v>Eligible</v>
      </c>
    </row>
    <row r="2250" spans="1:19" x14ac:dyDescent="0.35">
      <c r="A2250" t="s">
        <v>3659</v>
      </c>
      <c r="B2250" s="1">
        <v>44684</v>
      </c>
      <c r="C2250" s="5" t="str">
        <f t="shared" si="105"/>
        <v>05</v>
      </c>
      <c r="D2250" t="s">
        <v>1521</v>
      </c>
      <c r="E2250" t="s">
        <v>17</v>
      </c>
      <c r="F2250">
        <v>2700000</v>
      </c>
      <c r="G2250" t="s">
        <v>160</v>
      </c>
      <c r="H2250" t="s">
        <v>156</v>
      </c>
      <c r="I2250" t="s">
        <v>157</v>
      </c>
      <c r="J2250" t="s">
        <v>21</v>
      </c>
      <c r="K2250" t="s">
        <v>22</v>
      </c>
      <c r="L2250" t="s">
        <v>23</v>
      </c>
      <c r="M2250">
        <v>19000</v>
      </c>
      <c r="N2250" t="s">
        <v>58</v>
      </c>
      <c r="O2250" t="s">
        <v>43</v>
      </c>
      <c r="P2250">
        <v>7800017</v>
      </c>
      <c r="Q2250" t="s">
        <v>60</v>
      </c>
      <c r="R2250" t="str">
        <f t="shared" si="106"/>
        <v>Tertile 3</v>
      </c>
      <c r="S2250" t="str">
        <f t="shared" si="107"/>
        <v>Eligible</v>
      </c>
    </row>
    <row r="2251" spans="1:19" x14ac:dyDescent="0.35">
      <c r="A2251" t="s">
        <v>3641</v>
      </c>
      <c r="B2251" s="1">
        <v>44684</v>
      </c>
      <c r="C2251" s="5" t="str">
        <f t="shared" si="105"/>
        <v>05</v>
      </c>
      <c r="D2251" t="s">
        <v>968</v>
      </c>
      <c r="E2251" t="s">
        <v>86</v>
      </c>
      <c r="F2251">
        <v>3000000</v>
      </c>
      <c r="G2251" t="s">
        <v>244</v>
      </c>
      <c r="H2251" t="s">
        <v>37</v>
      </c>
      <c r="I2251" t="s">
        <v>230</v>
      </c>
      <c r="J2251" t="s">
        <v>21</v>
      </c>
      <c r="K2251" t="s">
        <v>22</v>
      </c>
      <c r="L2251" t="s">
        <v>41</v>
      </c>
      <c r="M2251">
        <v>69000</v>
      </c>
      <c r="N2251" t="s">
        <v>58</v>
      </c>
      <c r="O2251" t="s">
        <v>25</v>
      </c>
      <c r="P2251">
        <v>8898235</v>
      </c>
      <c r="Q2251" t="s">
        <v>60</v>
      </c>
      <c r="R2251" t="str">
        <f t="shared" si="106"/>
        <v>Tertile 3</v>
      </c>
      <c r="S2251" t="str">
        <f t="shared" si="107"/>
        <v>Eligible</v>
      </c>
    </row>
    <row r="2252" spans="1:19" x14ac:dyDescent="0.35">
      <c r="A2252" t="s">
        <v>3721</v>
      </c>
      <c r="B2252" s="1">
        <v>44685</v>
      </c>
      <c r="C2252" s="5" t="str">
        <f t="shared" si="105"/>
        <v>05</v>
      </c>
      <c r="D2252" t="s">
        <v>1663</v>
      </c>
      <c r="E2252" t="s">
        <v>86</v>
      </c>
      <c r="F2252">
        <v>13500</v>
      </c>
      <c r="G2252" t="s">
        <v>152</v>
      </c>
      <c r="H2252" t="s">
        <v>931</v>
      </c>
      <c r="I2252" t="s">
        <v>1014</v>
      </c>
      <c r="J2252" t="s">
        <v>39</v>
      </c>
      <c r="K2252" t="s">
        <v>40</v>
      </c>
      <c r="L2252" t="s">
        <v>50</v>
      </c>
      <c r="M2252">
        <v>15000</v>
      </c>
      <c r="N2252" t="s">
        <v>66</v>
      </c>
      <c r="O2252" t="s">
        <v>25</v>
      </c>
      <c r="P2252">
        <v>6602533</v>
      </c>
      <c r="Q2252" t="s">
        <v>67</v>
      </c>
      <c r="R2252" t="str">
        <f t="shared" si="106"/>
        <v>Tertile 1</v>
      </c>
      <c r="S2252" t="str">
        <f t="shared" si="107"/>
        <v>Risky</v>
      </c>
    </row>
    <row r="2253" spans="1:19" x14ac:dyDescent="0.35">
      <c r="A2253" t="s">
        <v>3729</v>
      </c>
      <c r="B2253" s="1">
        <v>44685</v>
      </c>
      <c r="C2253" s="5" t="str">
        <f t="shared" si="105"/>
        <v>05</v>
      </c>
      <c r="D2253" t="s">
        <v>2015</v>
      </c>
      <c r="E2253" t="s">
        <v>17</v>
      </c>
      <c r="F2253">
        <v>13500</v>
      </c>
      <c r="G2253" t="s">
        <v>147</v>
      </c>
      <c r="H2253" t="s">
        <v>99</v>
      </c>
      <c r="I2253" t="s">
        <v>429</v>
      </c>
      <c r="J2253" t="s">
        <v>21</v>
      </c>
      <c r="K2253" t="s">
        <v>22</v>
      </c>
      <c r="L2253" t="s">
        <v>41</v>
      </c>
      <c r="M2253">
        <v>39000</v>
      </c>
      <c r="N2253" t="s">
        <v>58</v>
      </c>
      <c r="O2253" t="s">
        <v>110</v>
      </c>
      <c r="P2253">
        <v>8546038</v>
      </c>
      <c r="Q2253" t="s">
        <v>67</v>
      </c>
      <c r="R2253" t="str">
        <f t="shared" si="106"/>
        <v>Tertile 1</v>
      </c>
      <c r="S2253" t="str">
        <f t="shared" si="107"/>
        <v>Risky</v>
      </c>
    </row>
    <row r="2254" spans="1:19" x14ac:dyDescent="0.35">
      <c r="A2254" t="s">
        <v>3730</v>
      </c>
      <c r="B2254" s="1">
        <v>44685</v>
      </c>
      <c r="C2254" s="5" t="str">
        <f t="shared" si="105"/>
        <v>05</v>
      </c>
      <c r="D2254" t="s">
        <v>909</v>
      </c>
      <c r="E2254" t="s">
        <v>17</v>
      </c>
      <c r="F2254">
        <v>13500</v>
      </c>
      <c r="G2254" t="s">
        <v>152</v>
      </c>
      <c r="H2254" t="s">
        <v>126</v>
      </c>
      <c r="I2254" t="s">
        <v>856</v>
      </c>
      <c r="J2254" t="s">
        <v>21</v>
      </c>
      <c r="K2254" t="s">
        <v>22</v>
      </c>
      <c r="L2254" t="s">
        <v>50</v>
      </c>
      <c r="M2254">
        <v>22000</v>
      </c>
      <c r="N2254" t="s">
        <v>66</v>
      </c>
      <c r="O2254" t="s">
        <v>25</v>
      </c>
      <c r="P2254">
        <v>8811081</v>
      </c>
      <c r="Q2254" t="s">
        <v>73</v>
      </c>
      <c r="R2254" t="str">
        <f t="shared" si="106"/>
        <v>Tertile 1</v>
      </c>
      <c r="S2254" t="str">
        <f t="shared" si="107"/>
        <v>Risky</v>
      </c>
    </row>
    <row r="2255" spans="1:19" x14ac:dyDescent="0.35">
      <c r="A2255" t="s">
        <v>3709</v>
      </c>
      <c r="B2255" s="1">
        <v>44685</v>
      </c>
      <c r="C2255" s="5" t="str">
        <f t="shared" si="105"/>
        <v>05</v>
      </c>
      <c r="D2255" t="s">
        <v>3710</v>
      </c>
      <c r="E2255" t="s">
        <v>17</v>
      </c>
      <c r="F2255">
        <v>450000</v>
      </c>
      <c r="G2255" t="s">
        <v>55</v>
      </c>
      <c r="H2255" t="s">
        <v>319</v>
      </c>
      <c r="I2255" t="s">
        <v>341</v>
      </c>
      <c r="J2255" t="s">
        <v>39</v>
      </c>
      <c r="K2255" t="s">
        <v>40</v>
      </c>
      <c r="L2255" t="s">
        <v>23</v>
      </c>
      <c r="M2255">
        <v>17000</v>
      </c>
      <c r="N2255" t="s">
        <v>58</v>
      </c>
      <c r="O2255" t="s">
        <v>59</v>
      </c>
      <c r="P2255">
        <v>7136568</v>
      </c>
      <c r="Q2255" t="s">
        <v>60</v>
      </c>
      <c r="R2255" t="str">
        <f t="shared" si="106"/>
        <v>Tertile 1</v>
      </c>
      <c r="S2255" t="str">
        <f t="shared" si="107"/>
        <v>Risky</v>
      </c>
    </row>
    <row r="2256" spans="1:19" x14ac:dyDescent="0.35">
      <c r="A2256" t="s">
        <v>3731</v>
      </c>
      <c r="B2256" s="1">
        <v>44685</v>
      </c>
      <c r="C2256" s="5" t="str">
        <f t="shared" si="105"/>
        <v>05</v>
      </c>
      <c r="D2256" t="s">
        <v>2021</v>
      </c>
      <c r="E2256" t="s">
        <v>86</v>
      </c>
      <c r="F2256">
        <v>535000</v>
      </c>
      <c r="G2256" t="s">
        <v>76</v>
      </c>
      <c r="H2256" t="s">
        <v>174</v>
      </c>
      <c r="I2256" t="s">
        <v>377</v>
      </c>
      <c r="J2256" t="s">
        <v>39</v>
      </c>
      <c r="K2256" t="s">
        <v>40</v>
      </c>
      <c r="L2256" t="s">
        <v>50</v>
      </c>
      <c r="M2256">
        <v>26000</v>
      </c>
      <c r="N2256" t="s">
        <v>72</v>
      </c>
      <c r="O2256" t="s">
        <v>59</v>
      </c>
      <c r="P2256">
        <v>7572593</v>
      </c>
      <c r="Q2256" t="s">
        <v>26</v>
      </c>
      <c r="R2256" t="str">
        <f t="shared" si="106"/>
        <v>Tertile 1</v>
      </c>
      <c r="S2256" t="str">
        <f t="shared" si="107"/>
        <v>Risky</v>
      </c>
    </row>
    <row r="2257" spans="1:19" x14ac:dyDescent="0.35">
      <c r="A2257" t="s">
        <v>3711</v>
      </c>
      <c r="B2257" s="1">
        <v>44685</v>
      </c>
      <c r="C2257" s="5" t="str">
        <f t="shared" si="105"/>
        <v>05</v>
      </c>
      <c r="D2257" t="s">
        <v>498</v>
      </c>
      <c r="E2257" t="s">
        <v>17</v>
      </c>
      <c r="F2257">
        <v>710000</v>
      </c>
      <c r="G2257" t="s">
        <v>63</v>
      </c>
      <c r="H2257" t="s">
        <v>99</v>
      </c>
      <c r="I2257" t="s">
        <v>238</v>
      </c>
      <c r="J2257" t="s">
        <v>21</v>
      </c>
      <c r="K2257" t="s">
        <v>22</v>
      </c>
      <c r="L2257" t="s">
        <v>23</v>
      </c>
      <c r="M2257">
        <v>26000</v>
      </c>
      <c r="N2257" t="s">
        <v>66</v>
      </c>
      <c r="O2257" t="s">
        <v>59</v>
      </c>
      <c r="P2257">
        <v>8137349</v>
      </c>
      <c r="Q2257" t="s">
        <v>67</v>
      </c>
      <c r="R2257" t="str">
        <f t="shared" si="106"/>
        <v>Tertile 2</v>
      </c>
      <c r="S2257" t="str">
        <f t="shared" si="107"/>
        <v>Risky</v>
      </c>
    </row>
    <row r="2258" spans="1:19" x14ac:dyDescent="0.35">
      <c r="A2258" t="s">
        <v>3723</v>
      </c>
      <c r="B2258" s="1">
        <v>44685</v>
      </c>
      <c r="C2258" s="5" t="str">
        <f t="shared" si="105"/>
        <v>05</v>
      </c>
      <c r="D2258" t="s">
        <v>953</v>
      </c>
      <c r="E2258" t="s">
        <v>17</v>
      </c>
      <c r="F2258">
        <v>710000</v>
      </c>
      <c r="G2258" t="s">
        <v>288</v>
      </c>
      <c r="H2258" t="s">
        <v>113</v>
      </c>
      <c r="I2258" t="s">
        <v>395</v>
      </c>
      <c r="J2258" t="s">
        <v>39</v>
      </c>
      <c r="K2258" t="s">
        <v>40</v>
      </c>
      <c r="L2258" t="s">
        <v>41</v>
      </c>
      <c r="M2258">
        <v>49000</v>
      </c>
      <c r="N2258" t="s">
        <v>32</v>
      </c>
      <c r="O2258" t="s">
        <v>25</v>
      </c>
      <c r="P2258">
        <v>7729689</v>
      </c>
      <c r="Q2258" t="s">
        <v>33</v>
      </c>
      <c r="R2258" t="str">
        <f t="shared" si="106"/>
        <v>Tertile 2</v>
      </c>
      <c r="S2258" t="str">
        <f t="shared" si="107"/>
        <v>Risky</v>
      </c>
    </row>
    <row r="2259" spans="1:19" x14ac:dyDescent="0.35">
      <c r="A2259" t="s">
        <v>3715</v>
      </c>
      <c r="B2259" s="1">
        <v>44685</v>
      </c>
      <c r="C2259" s="5" t="str">
        <f t="shared" si="105"/>
        <v>05</v>
      </c>
      <c r="D2259" t="s">
        <v>1067</v>
      </c>
      <c r="E2259" t="s">
        <v>17</v>
      </c>
      <c r="F2259">
        <v>725000</v>
      </c>
      <c r="G2259" t="s">
        <v>98</v>
      </c>
      <c r="H2259" t="s">
        <v>113</v>
      </c>
      <c r="I2259" t="s">
        <v>395</v>
      </c>
      <c r="J2259" t="s">
        <v>21</v>
      </c>
      <c r="K2259" t="s">
        <v>22</v>
      </c>
      <c r="L2259" t="s">
        <v>50</v>
      </c>
      <c r="M2259">
        <v>19000</v>
      </c>
      <c r="N2259" t="s">
        <v>32</v>
      </c>
      <c r="O2259" t="s">
        <v>25</v>
      </c>
      <c r="P2259">
        <v>6982172</v>
      </c>
      <c r="Q2259" t="s">
        <v>33</v>
      </c>
      <c r="R2259" t="str">
        <f t="shared" si="106"/>
        <v>Tertile 2</v>
      </c>
      <c r="S2259" t="str">
        <f t="shared" si="107"/>
        <v>Risky</v>
      </c>
    </row>
    <row r="2260" spans="1:19" x14ac:dyDescent="0.35">
      <c r="A2260" t="s">
        <v>3727</v>
      </c>
      <c r="B2260" s="1">
        <v>44685</v>
      </c>
      <c r="C2260" s="5" t="str">
        <f t="shared" si="105"/>
        <v>05</v>
      </c>
      <c r="D2260" t="s">
        <v>3728</v>
      </c>
      <c r="E2260" t="s">
        <v>86</v>
      </c>
      <c r="F2260">
        <v>730000</v>
      </c>
      <c r="G2260" t="s">
        <v>142</v>
      </c>
      <c r="H2260" t="s">
        <v>108</v>
      </c>
      <c r="I2260" t="s">
        <v>450</v>
      </c>
      <c r="J2260" t="s">
        <v>21</v>
      </c>
      <c r="K2260" t="s">
        <v>22</v>
      </c>
      <c r="L2260" t="s">
        <v>41</v>
      </c>
      <c r="M2260">
        <v>12000</v>
      </c>
      <c r="N2260" t="s">
        <v>51</v>
      </c>
      <c r="O2260" t="s">
        <v>43</v>
      </c>
      <c r="P2260">
        <v>7248595</v>
      </c>
      <c r="Q2260" t="s">
        <v>60</v>
      </c>
      <c r="R2260" t="str">
        <f t="shared" si="106"/>
        <v>Tertile 2</v>
      </c>
      <c r="S2260" t="str">
        <f t="shared" si="107"/>
        <v>Risky</v>
      </c>
    </row>
    <row r="2261" spans="1:19" x14ac:dyDescent="0.35">
      <c r="A2261" t="s">
        <v>3717</v>
      </c>
      <c r="B2261" s="1">
        <v>44685</v>
      </c>
      <c r="C2261" s="5" t="str">
        <f t="shared" si="105"/>
        <v>05</v>
      </c>
      <c r="D2261" t="s">
        <v>3718</v>
      </c>
      <c r="E2261" t="s">
        <v>17</v>
      </c>
      <c r="F2261">
        <v>805000</v>
      </c>
      <c r="G2261" t="s">
        <v>142</v>
      </c>
      <c r="H2261" t="s">
        <v>156</v>
      </c>
      <c r="I2261" t="s">
        <v>1340</v>
      </c>
      <c r="J2261" t="s">
        <v>39</v>
      </c>
      <c r="K2261" t="s">
        <v>40</v>
      </c>
      <c r="L2261" t="s">
        <v>23</v>
      </c>
      <c r="M2261">
        <v>20000</v>
      </c>
      <c r="N2261" t="s">
        <v>51</v>
      </c>
      <c r="O2261" t="s">
        <v>110</v>
      </c>
      <c r="P2261">
        <v>8771310</v>
      </c>
      <c r="Q2261" t="s">
        <v>52</v>
      </c>
      <c r="R2261" t="str">
        <f t="shared" si="106"/>
        <v>Tertile 2</v>
      </c>
      <c r="S2261" t="str">
        <f t="shared" si="107"/>
        <v>Eligible</v>
      </c>
    </row>
    <row r="2262" spans="1:19" x14ac:dyDescent="0.35">
      <c r="A2262" t="s">
        <v>3712</v>
      </c>
      <c r="B2262" s="1">
        <v>44685</v>
      </c>
      <c r="C2262" s="5" t="str">
        <f t="shared" si="105"/>
        <v>05</v>
      </c>
      <c r="D2262" t="s">
        <v>829</v>
      </c>
      <c r="E2262" t="s">
        <v>17</v>
      </c>
      <c r="F2262">
        <v>872000</v>
      </c>
      <c r="G2262" t="s">
        <v>70</v>
      </c>
      <c r="H2262" t="s">
        <v>931</v>
      </c>
      <c r="I2262" t="s">
        <v>1014</v>
      </c>
      <c r="J2262" t="s">
        <v>39</v>
      </c>
      <c r="K2262" t="s">
        <v>40</v>
      </c>
      <c r="L2262" t="s">
        <v>50</v>
      </c>
      <c r="M2262">
        <v>15000</v>
      </c>
      <c r="N2262" t="s">
        <v>72</v>
      </c>
      <c r="O2262" t="s">
        <v>25</v>
      </c>
      <c r="P2262">
        <v>7704028</v>
      </c>
      <c r="Q2262" t="s">
        <v>73</v>
      </c>
      <c r="R2262" t="str">
        <f t="shared" si="106"/>
        <v>Tertile 2</v>
      </c>
      <c r="S2262" t="str">
        <f t="shared" si="107"/>
        <v>Eligible</v>
      </c>
    </row>
    <row r="2263" spans="1:19" x14ac:dyDescent="0.35">
      <c r="A2263" t="s">
        <v>3725</v>
      </c>
      <c r="B2263" s="1">
        <v>44685</v>
      </c>
      <c r="C2263" s="5" t="str">
        <f t="shared" si="105"/>
        <v>05</v>
      </c>
      <c r="D2263" t="s">
        <v>1131</v>
      </c>
      <c r="E2263" t="s">
        <v>17</v>
      </c>
      <c r="F2263">
        <v>875000</v>
      </c>
      <c r="G2263" t="s">
        <v>295</v>
      </c>
      <c r="H2263" t="s">
        <v>444</v>
      </c>
      <c r="I2263" t="s">
        <v>929</v>
      </c>
      <c r="J2263" t="s">
        <v>21</v>
      </c>
      <c r="K2263" t="s">
        <v>22</v>
      </c>
      <c r="L2263" t="s">
        <v>50</v>
      </c>
      <c r="M2263">
        <v>27000</v>
      </c>
      <c r="N2263" t="s">
        <v>51</v>
      </c>
      <c r="O2263" t="s">
        <v>25</v>
      </c>
      <c r="P2263">
        <v>8088601</v>
      </c>
      <c r="Q2263" t="s">
        <v>52</v>
      </c>
      <c r="R2263" t="str">
        <f t="shared" si="106"/>
        <v>Tertile 2</v>
      </c>
      <c r="S2263" t="str">
        <f t="shared" si="107"/>
        <v>Eligible</v>
      </c>
    </row>
    <row r="2264" spans="1:19" x14ac:dyDescent="0.35">
      <c r="A2264" t="s">
        <v>3722</v>
      </c>
      <c r="B2264" s="1">
        <v>44685</v>
      </c>
      <c r="C2264" s="5" t="str">
        <f t="shared" si="105"/>
        <v>05</v>
      </c>
      <c r="D2264" t="s">
        <v>1665</v>
      </c>
      <c r="E2264" t="s">
        <v>17</v>
      </c>
      <c r="F2264">
        <v>930000</v>
      </c>
      <c r="G2264" t="s">
        <v>76</v>
      </c>
      <c r="H2264" t="s">
        <v>64</v>
      </c>
      <c r="I2264" t="s">
        <v>65</v>
      </c>
      <c r="J2264" t="s">
        <v>39</v>
      </c>
      <c r="K2264" t="s">
        <v>40</v>
      </c>
      <c r="L2264" t="s">
        <v>41</v>
      </c>
      <c r="M2264">
        <v>19000</v>
      </c>
      <c r="N2264" t="s">
        <v>72</v>
      </c>
      <c r="O2264" t="s">
        <v>59</v>
      </c>
      <c r="P2264">
        <v>7834892</v>
      </c>
      <c r="Q2264" t="s">
        <v>73</v>
      </c>
      <c r="R2264" t="str">
        <f t="shared" si="106"/>
        <v>Tertile 2</v>
      </c>
      <c r="S2264" t="str">
        <f t="shared" si="107"/>
        <v>Eligible</v>
      </c>
    </row>
    <row r="2265" spans="1:19" x14ac:dyDescent="0.35">
      <c r="A2265" t="s">
        <v>3724</v>
      </c>
      <c r="B2265" s="1">
        <v>44685</v>
      </c>
      <c r="C2265" s="5" t="str">
        <f t="shared" si="105"/>
        <v>05</v>
      </c>
      <c r="D2265" t="s">
        <v>1022</v>
      </c>
      <c r="E2265" t="s">
        <v>17</v>
      </c>
      <c r="F2265">
        <v>1006000</v>
      </c>
      <c r="G2265" t="s">
        <v>291</v>
      </c>
      <c r="H2265" t="s">
        <v>104</v>
      </c>
      <c r="I2265" t="s">
        <v>487</v>
      </c>
      <c r="J2265" t="s">
        <v>21</v>
      </c>
      <c r="K2265" t="s">
        <v>22</v>
      </c>
      <c r="L2265" t="s">
        <v>23</v>
      </c>
      <c r="M2265">
        <v>31600</v>
      </c>
      <c r="N2265" t="s">
        <v>42</v>
      </c>
      <c r="O2265" t="s">
        <v>25</v>
      </c>
      <c r="P2265">
        <v>6917375</v>
      </c>
      <c r="Q2265" t="s">
        <v>44</v>
      </c>
      <c r="R2265" t="str">
        <f t="shared" si="106"/>
        <v>Tertile 2</v>
      </c>
      <c r="S2265" t="str">
        <f t="shared" si="107"/>
        <v>Eligible</v>
      </c>
    </row>
    <row r="2266" spans="1:19" x14ac:dyDescent="0.35">
      <c r="A2266" t="s">
        <v>3726</v>
      </c>
      <c r="B2266" s="1">
        <v>44685</v>
      </c>
      <c r="C2266" s="5" t="str">
        <f t="shared" si="105"/>
        <v>05</v>
      </c>
      <c r="D2266" t="s">
        <v>3683</v>
      </c>
      <c r="E2266" t="s">
        <v>17</v>
      </c>
      <c r="F2266">
        <v>1360000</v>
      </c>
      <c r="G2266" t="s">
        <v>160</v>
      </c>
      <c r="H2266" t="s">
        <v>81</v>
      </c>
      <c r="I2266" t="s">
        <v>211</v>
      </c>
      <c r="J2266" t="s">
        <v>39</v>
      </c>
      <c r="K2266" t="s">
        <v>40</v>
      </c>
      <c r="L2266" t="s">
        <v>41</v>
      </c>
      <c r="M2266">
        <v>12000</v>
      </c>
      <c r="N2266" t="s">
        <v>58</v>
      </c>
      <c r="O2266" t="s">
        <v>43</v>
      </c>
      <c r="P2266">
        <v>6241685</v>
      </c>
      <c r="Q2266" t="s">
        <v>60</v>
      </c>
      <c r="R2266" t="str">
        <f t="shared" si="106"/>
        <v>Tertile 3</v>
      </c>
      <c r="S2266" t="str">
        <f t="shared" si="107"/>
        <v>Eligible</v>
      </c>
    </row>
    <row r="2267" spans="1:19" x14ac:dyDescent="0.35">
      <c r="A2267" t="s">
        <v>3714</v>
      </c>
      <c r="B2267" s="1">
        <v>44685</v>
      </c>
      <c r="C2267" s="5" t="str">
        <f t="shared" si="105"/>
        <v>05</v>
      </c>
      <c r="D2267" t="s">
        <v>2333</v>
      </c>
      <c r="E2267" t="s">
        <v>17</v>
      </c>
      <c r="F2267">
        <v>1590000</v>
      </c>
      <c r="G2267" t="s">
        <v>166</v>
      </c>
      <c r="H2267" t="s">
        <v>216</v>
      </c>
      <c r="I2267" t="s">
        <v>217</v>
      </c>
      <c r="J2267" t="s">
        <v>21</v>
      </c>
      <c r="K2267" t="s">
        <v>22</v>
      </c>
      <c r="L2267" t="s">
        <v>41</v>
      </c>
      <c r="M2267">
        <v>19000</v>
      </c>
      <c r="N2267" t="s">
        <v>24</v>
      </c>
      <c r="O2267" t="s">
        <v>59</v>
      </c>
      <c r="P2267">
        <v>7162453</v>
      </c>
      <c r="Q2267" t="s">
        <v>26</v>
      </c>
      <c r="R2267" t="str">
        <f t="shared" si="106"/>
        <v>Tertile 3</v>
      </c>
      <c r="S2267" t="str">
        <f t="shared" si="107"/>
        <v>Eligible</v>
      </c>
    </row>
    <row r="2268" spans="1:19" x14ac:dyDescent="0.35">
      <c r="A2268" t="s">
        <v>3713</v>
      </c>
      <c r="B2268" s="1">
        <v>44685</v>
      </c>
      <c r="C2268" s="5" t="str">
        <f t="shared" si="105"/>
        <v>05</v>
      </c>
      <c r="D2268" t="s">
        <v>1031</v>
      </c>
      <c r="E2268" t="s">
        <v>17</v>
      </c>
      <c r="F2268">
        <v>1940000</v>
      </c>
      <c r="G2268" t="s">
        <v>90</v>
      </c>
      <c r="H2268" t="s">
        <v>37</v>
      </c>
      <c r="I2268" t="s">
        <v>682</v>
      </c>
      <c r="J2268" t="s">
        <v>39</v>
      </c>
      <c r="K2268" t="s">
        <v>40</v>
      </c>
      <c r="L2268" t="s">
        <v>23</v>
      </c>
      <c r="M2268">
        <v>34000</v>
      </c>
      <c r="N2268" t="s">
        <v>72</v>
      </c>
      <c r="O2268" t="s">
        <v>110</v>
      </c>
      <c r="P2268">
        <v>7855374</v>
      </c>
      <c r="Q2268" t="s">
        <v>73</v>
      </c>
      <c r="R2268" t="str">
        <f t="shared" si="106"/>
        <v>Tertile 3</v>
      </c>
      <c r="S2268" t="str">
        <f t="shared" si="107"/>
        <v>Eligible</v>
      </c>
    </row>
    <row r="2269" spans="1:19" x14ac:dyDescent="0.35">
      <c r="A2269" t="s">
        <v>3708</v>
      </c>
      <c r="B2269" s="1">
        <v>44685</v>
      </c>
      <c r="C2269" s="5" t="str">
        <f t="shared" si="105"/>
        <v>05</v>
      </c>
      <c r="D2269" t="s">
        <v>1506</v>
      </c>
      <c r="E2269" t="s">
        <v>86</v>
      </c>
      <c r="F2269">
        <v>1992000</v>
      </c>
      <c r="G2269" t="s">
        <v>47</v>
      </c>
      <c r="H2269" t="s">
        <v>30</v>
      </c>
      <c r="I2269" t="s">
        <v>31</v>
      </c>
      <c r="J2269" t="s">
        <v>21</v>
      </c>
      <c r="K2269" t="s">
        <v>22</v>
      </c>
      <c r="L2269" t="s">
        <v>23</v>
      </c>
      <c r="M2269">
        <v>19200</v>
      </c>
      <c r="N2269" t="s">
        <v>51</v>
      </c>
      <c r="O2269" t="s">
        <v>25</v>
      </c>
      <c r="P2269">
        <v>8840838</v>
      </c>
      <c r="Q2269" t="s">
        <v>52</v>
      </c>
      <c r="R2269" t="str">
        <f t="shared" si="106"/>
        <v>Tertile 3</v>
      </c>
      <c r="S2269" t="str">
        <f t="shared" si="107"/>
        <v>Eligible</v>
      </c>
    </row>
    <row r="2270" spans="1:19" x14ac:dyDescent="0.35">
      <c r="A2270" t="s">
        <v>3719</v>
      </c>
      <c r="B2270" s="1">
        <v>44685</v>
      </c>
      <c r="C2270" s="5" t="str">
        <f t="shared" si="105"/>
        <v>05</v>
      </c>
      <c r="D2270" t="s">
        <v>3720</v>
      </c>
      <c r="E2270" t="s">
        <v>17</v>
      </c>
      <c r="F2270">
        <v>2228000</v>
      </c>
      <c r="G2270" t="s">
        <v>147</v>
      </c>
      <c r="H2270" t="s">
        <v>99</v>
      </c>
      <c r="I2270" t="s">
        <v>100</v>
      </c>
      <c r="J2270" t="s">
        <v>21</v>
      </c>
      <c r="K2270" t="s">
        <v>22</v>
      </c>
      <c r="L2270" t="s">
        <v>23</v>
      </c>
      <c r="M2270">
        <v>9800</v>
      </c>
      <c r="N2270" t="s">
        <v>58</v>
      </c>
      <c r="O2270" t="s">
        <v>25</v>
      </c>
      <c r="P2270">
        <v>6291492</v>
      </c>
      <c r="Q2270" t="s">
        <v>60</v>
      </c>
      <c r="R2270" t="str">
        <f t="shared" si="106"/>
        <v>Tertile 3</v>
      </c>
      <c r="S2270" t="str">
        <f t="shared" si="107"/>
        <v>Eligible</v>
      </c>
    </row>
    <row r="2271" spans="1:19" x14ac:dyDescent="0.35">
      <c r="A2271" t="s">
        <v>3716</v>
      </c>
      <c r="B2271" s="1">
        <v>44685</v>
      </c>
      <c r="C2271" s="5" t="str">
        <f t="shared" si="105"/>
        <v>05</v>
      </c>
      <c r="D2271" t="s">
        <v>2378</v>
      </c>
      <c r="E2271" t="s">
        <v>17</v>
      </c>
      <c r="F2271">
        <v>2367000</v>
      </c>
      <c r="G2271" t="s">
        <v>142</v>
      </c>
      <c r="H2271" t="s">
        <v>444</v>
      </c>
      <c r="I2271" t="s">
        <v>741</v>
      </c>
      <c r="J2271" t="s">
        <v>39</v>
      </c>
      <c r="K2271" t="s">
        <v>40</v>
      </c>
      <c r="L2271" t="s">
        <v>41</v>
      </c>
      <c r="M2271">
        <v>71700</v>
      </c>
      <c r="N2271" t="s">
        <v>51</v>
      </c>
      <c r="O2271" t="s">
        <v>59</v>
      </c>
      <c r="P2271">
        <v>7461058</v>
      </c>
      <c r="Q2271" t="s">
        <v>52</v>
      </c>
      <c r="R2271" t="str">
        <f t="shared" si="106"/>
        <v>Tertile 3</v>
      </c>
      <c r="S2271" t="str">
        <f t="shared" si="107"/>
        <v>Eligible</v>
      </c>
    </row>
    <row r="2272" spans="1:19" x14ac:dyDescent="0.35">
      <c r="A2272" t="s">
        <v>3733</v>
      </c>
      <c r="B2272" s="1">
        <v>44688</v>
      </c>
      <c r="C2272" s="5" t="str">
        <f t="shared" si="105"/>
        <v>05</v>
      </c>
      <c r="D2272" t="s">
        <v>1513</v>
      </c>
      <c r="E2272" t="s">
        <v>17</v>
      </c>
      <c r="F2272">
        <v>13500</v>
      </c>
      <c r="G2272" t="s">
        <v>191</v>
      </c>
      <c r="H2272" t="s">
        <v>81</v>
      </c>
      <c r="I2272" t="s">
        <v>387</v>
      </c>
      <c r="J2272" t="s">
        <v>39</v>
      </c>
      <c r="K2272" t="s">
        <v>40</v>
      </c>
      <c r="L2272" t="s">
        <v>23</v>
      </c>
      <c r="M2272">
        <v>27000</v>
      </c>
      <c r="N2272" t="s">
        <v>32</v>
      </c>
      <c r="O2272" t="s">
        <v>25</v>
      </c>
      <c r="P2272">
        <v>7471975</v>
      </c>
      <c r="Q2272" t="s">
        <v>33</v>
      </c>
      <c r="R2272" t="str">
        <f t="shared" si="106"/>
        <v>Tertile 1</v>
      </c>
      <c r="S2272" t="str">
        <f t="shared" si="107"/>
        <v>Risky</v>
      </c>
    </row>
    <row r="2273" spans="1:19" x14ac:dyDescent="0.35">
      <c r="A2273" t="s">
        <v>3736</v>
      </c>
      <c r="B2273" s="1">
        <v>44688</v>
      </c>
      <c r="C2273" s="5" t="str">
        <f t="shared" si="105"/>
        <v>05</v>
      </c>
      <c r="D2273" t="s">
        <v>3737</v>
      </c>
      <c r="E2273" t="s">
        <v>17</v>
      </c>
      <c r="F2273">
        <v>13500</v>
      </c>
      <c r="G2273" t="s">
        <v>244</v>
      </c>
      <c r="H2273" t="s">
        <v>216</v>
      </c>
      <c r="I2273" t="s">
        <v>217</v>
      </c>
      <c r="J2273" t="s">
        <v>39</v>
      </c>
      <c r="K2273" t="s">
        <v>40</v>
      </c>
      <c r="L2273" t="s">
        <v>23</v>
      </c>
      <c r="M2273">
        <v>36000</v>
      </c>
      <c r="N2273" t="s">
        <v>58</v>
      </c>
      <c r="O2273" t="s">
        <v>59</v>
      </c>
      <c r="P2273">
        <v>6821579</v>
      </c>
      <c r="Q2273" t="s">
        <v>60</v>
      </c>
      <c r="R2273" t="str">
        <f t="shared" si="106"/>
        <v>Tertile 1</v>
      </c>
      <c r="S2273" t="str">
        <f t="shared" si="107"/>
        <v>Risky</v>
      </c>
    </row>
    <row r="2274" spans="1:19" x14ac:dyDescent="0.35">
      <c r="A2274" t="s">
        <v>3738</v>
      </c>
      <c r="B2274" s="1">
        <v>44688</v>
      </c>
      <c r="C2274" s="5" t="str">
        <f t="shared" si="105"/>
        <v>05</v>
      </c>
      <c r="D2274" t="s">
        <v>1517</v>
      </c>
      <c r="E2274" t="s">
        <v>17</v>
      </c>
      <c r="F2274">
        <v>13500</v>
      </c>
      <c r="G2274" t="s">
        <v>248</v>
      </c>
      <c r="H2274" t="s">
        <v>216</v>
      </c>
      <c r="I2274" t="s">
        <v>887</v>
      </c>
      <c r="J2274" t="s">
        <v>21</v>
      </c>
      <c r="K2274" t="s">
        <v>22</v>
      </c>
      <c r="L2274" t="s">
        <v>23</v>
      </c>
      <c r="M2274">
        <v>18000</v>
      </c>
      <c r="N2274" t="s">
        <v>66</v>
      </c>
      <c r="O2274" t="s">
        <v>110</v>
      </c>
      <c r="P2274">
        <v>7386643</v>
      </c>
      <c r="Q2274" t="s">
        <v>67</v>
      </c>
      <c r="R2274" t="str">
        <f t="shared" si="106"/>
        <v>Tertile 1</v>
      </c>
      <c r="S2274" t="str">
        <f t="shared" si="107"/>
        <v>Risky</v>
      </c>
    </row>
    <row r="2275" spans="1:19" x14ac:dyDescent="0.35">
      <c r="A2275" t="s">
        <v>3741</v>
      </c>
      <c r="B2275" s="1">
        <v>44688</v>
      </c>
      <c r="C2275" s="5" t="str">
        <f t="shared" si="105"/>
        <v>05</v>
      </c>
      <c r="D2275" t="s">
        <v>1075</v>
      </c>
      <c r="E2275" t="s">
        <v>17</v>
      </c>
      <c r="F2275">
        <v>13500</v>
      </c>
      <c r="G2275" t="s">
        <v>147</v>
      </c>
      <c r="H2275" t="s">
        <v>104</v>
      </c>
      <c r="I2275" t="s">
        <v>105</v>
      </c>
      <c r="J2275" t="s">
        <v>21</v>
      </c>
      <c r="K2275" t="s">
        <v>22</v>
      </c>
      <c r="L2275" t="s">
        <v>41</v>
      </c>
      <c r="M2275">
        <v>19000</v>
      </c>
      <c r="N2275" t="s">
        <v>58</v>
      </c>
      <c r="O2275" t="s">
        <v>59</v>
      </c>
      <c r="P2275">
        <v>6686647</v>
      </c>
      <c r="Q2275" t="s">
        <v>60</v>
      </c>
      <c r="R2275" t="str">
        <f t="shared" si="106"/>
        <v>Tertile 1</v>
      </c>
      <c r="S2275" t="str">
        <f t="shared" si="107"/>
        <v>Risky</v>
      </c>
    </row>
    <row r="2276" spans="1:19" x14ac:dyDescent="0.35">
      <c r="A2276" t="s">
        <v>3742</v>
      </c>
      <c r="B2276" s="1">
        <v>44688</v>
      </c>
      <c r="C2276" s="5" t="str">
        <f t="shared" si="105"/>
        <v>05</v>
      </c>
      <c r="D2276" t="s">
        <v>237</v>
      </c>
      <c r="E2276" t="s">
        <v>17</v>
      </c>
      <c r="F2276">
        <v>13500</v>
      </c>
      <c r="G2276" t="s">
        <v>199</v>
      </c>
      <c r="H2276" t="s">
        <v>138</v>
      </c>
      <c r="I2276" t="s">
        <v>139</v>
      </c>
      <c r="J2276" t="s">
        <v>21</v>
      </c>
      <c r="K2276" t="s">
        <v>22</v>
      </c>
      <c r="L2276" t="s">
        <v>23</v>
      </c>
      <c r="M2276">
        <v>27000</v>
      </c>
      <c r="N2276" t="s">
        <v>51</v>
      </c>
      <c r="O2276" t="s">
        <v>83</v>
      </c>
      <c r="P2276">
        <v>8020805</v>
      </c>
      <c r="Q2276" t="s">
        <v>52</v>
      </c>
      <c r="R2276" t="str">
        <f t="shared" si="106"/>
        <v>Tertile 1</v>
      </c>
      <c r="S2276" t="str">
        <f t="shared" si="107"/>
        <v>Risky</v>
      </c>
    </row>
    <row r="2277" spans="1:19" x14ac:dyDescent="0.35">
      <c r="A2277" t="s">
        <v>3746</v>
      </c>
      <c r="B2277" s="1">
        <v>44688</v>
      </c>
      <c r="C2277" s="5" t="str">
        <f t="shared" si="105"/>
        <v>05</v>
      </c>
      <c r="D2277" t="s">
        <v>1145</v>
      </c>
      <c r="E2277" t="s">
        <v>17</v>
      </c>
      <c r="F2277">
        <v>13500</v>
      </c>
      <c r="G2277" t="s">
        <v>90</v>
      </c>
      <c r="H2277" t="s">
        <v>444</v>
      </c>
      <c r="I2277" t="s">
        <v>929</v>
      </c>
      <c r="J2277" t="s">
        <v>21</v>
      </c>
      <c r="K2277" t="s">
        <v>22</v>
      </c>
      <c r="L2277" t="s">
        <v>23</v>
      </c>
      <c r="M2277">
        <v>9000</v>
      </c>
      <c r="N2277" t="s">
        <v>72</v>
      </c>
      <c r="O2277" t="s">
        <v>25</v>
      </c>
      <c r="P2277">
        <v>8042015</v>
      </c>
      <c r="Q2277" t="s">
        <v>73</v>
      </c>
      <c r="R2277" t="str">
        <f t="shared" si="106"/>
        <v>Tertile 1</v>
      </c>
      <c r="S2277" t="str">
        <f t="shared" si="107"/>
        <v>Risky</v>
      </c>
    </row>
    <row r="2278" spans="1:19" x14ac:dyDescent="0.35">
      <c r="A2278" t="s">
        <v>3752</v>
      </c>
      <c r="B2278" s="1">
        <v>44688</v>
      </c>
      <c r="C2278" s="5" t="str">
        <f t="shared" si="105"/>
        <v>05</v>
      </c>
      <c r="D2278" t="s">
        <v>1691</v>
      </c>
      <c r="E2278" t="s">
        <v>17</v>
      </c>
      <c r="F2278">
        <v>13500</v>
      </c>
      <c r="G2278" t="s">
        <v>166</v>
      </c>
      <c r="H2278" t="s">
        <v>37</v>
      </c>
      <c r="I2278" t="s">
        <v>38</v>
      </c>
      <c r="J2278" t="s">
        <v>21</v>
      </c>
      <c r="K2278" t="s">
        <v>22</v>
      </c>
      <c r="L2278" t="s">
        <v>23</v>
      </c>
      <c r="M2278">
        <v>60000</v>
      </c>
      <c r="N2278" t="s">
        <v>24</v>
      </c>
      <c r="O2278" t="s">
        <v>43</v>
      </c>
      <c r="P2278">
        <v>7270608</v>
      </c>
      <c r="Q2278" t="s">
        <v>26</v>
      </c>
      <c r="R2278" t="str">
        <f t="shared" si="106"/>
        <v>Tertile 1</v>
      </c>
      <c r="S2278" t="str">
        <f t="shared" si="107"/>
        <v>Risky</v>
      </c>
    </row>
    <row r="2279" spans="1:19" x14ac:dyDescent="0.35">
      <c r="A2279" t="s">
        <v>3758</v>
      </c>
      <c r="B2279" s="1">
        <v>44688</v>
      </c>
      <c r="C2279" s="5" t="str">
        <f t="shared" si="105"/>
        <v>05</v>
      </c>
      <c r="D2279" t="s">
        <v>2034</v>
      </c>
      <c r="E2279" t="s">
        <v>17</v>
      </c>
      <c r="F2279">
        <v>13500</v>
      </c>
      <c r="G2279" t="s">
        <v>90</v>
      </c>
      <c r="H2279" t="s">
        <v>148</v>
      </c>
      <c r="I2279" t="s">
        <v>149</v>
      </c>
      <c r="J2279" t="s">
        <v>21</v>
      </c>
      <c r="K2279" t="s">
        <v>22</v>
      </c>
      <c r="L2279" t="s">
        <v>41</v>
      </c>
      <c r="M2279">
        <v>33000</v>
      </c>
      <c r="N2279" t="s">
        <v>72</v>
      </c>
      <c r="O2279" t="s">
        <v>43</v>
      </c>
      <c r="P2279">
        <v>8066259</v>
      </c>
      <c r="Q2279" t="s">
        <v>73</v>
      </c>
      <c r="R2279" t="str">
        <f t="shared" si="106"/>
        <v>Tertile 1</v>
      </c>
      <c r="S2279" t="str">
        <f t="shared" si="107"/>
        <v>Risky</v>
      </c>
    </row>
    <row r="2280" spans="1:19" x14ac:dyDescent="0.35">
      <c r="A2280" t="s">
        <v>3759</v>
      </c>
      <c r="B2280" s="1">
        <v>44688</v>
      </c>
      <c r="C2280" s="5" t="str">
        <f t="shared" si="105"/>
        <v>05</v>
      </c>
      <c r="D2280" t="s">
        <v>456</v>
      </c>
      <c r="E2280" t="s">
        <v>86</v>
      </c>
      <c r="F2280">
        <v>13500</v>
      </c>
      <c r="G2280" t="s">
        <v>166</v>
      </c>
      <c r="H2280" t="s">
        <v>30</v>
      </c>
      <c r="I2280" t="s">
        <v>31</v>
      </c>
      <c r="J2280" t="s">
        <v>21</v>
      </c>
      <c r="K2280" t="s">
        <v>22</v>
      </c>
      <c r="L2280" t="s">
        <v>23</v>
      </c>
      <c r="M2280">
        <v>19000</v>
      </c>
      <c r="N2280" t="s">
        <v>24</v>
      </c>
      <c r="O2280" t="s">
        <v>25</v>
      </c>
      <c r="P2280">
        <v>7884019</v>
      </c>
      <c r="Q2280" t="s">
        <v>26</v>
      </c>
      <c r="R2280" t="str">
        <f t="shared" si="106"/>
        <v>Tertile 1</v>
      </c>
      <c r="S2280" t="str">
        <f t="shared" si="107"/>
        <v>Risky</v>
      </c>
    </row>
    <row r="2281" spans="1:19" x14ac:dyDescent="0.35">
      <c r="A2281" t="s">
        <v>3770</v>
      </c>
      <c r="B2281" s="1">
        <v>44688</v>
      </c>
      <c r="C2281" s="5" t="str">
        <f t="shared" si="105"/>
        <v>05</v>
      </c>
      <c r="D2281" t="s">
        <v>535</v>
      </c>
      <c r="E2281" t="s">
        <v>17</v>
      </c>
      <c r="F2281">
        <v>13500</v>
      </c>
      <c r="G2281" t="s">
        <v>166</v>
      </c>
      <c r="H2281" t="s">
        <v>143</v>
      </c>
      <c r="I2281" t="s">
        <v>1185</v>
      </c>
      <c r="J2281" t="s">
        <v>21</v>
      </c>
      <c r="K2281" t="s">
        <v>22</v>
      </c>
      <c r="L2281" t="s">
        <v>41</v>
      </c>
      <c r="M2281">
        <v>22000</v>
      </c>
      <c r="N2281" t="s">
        <v>24</v>
      </c>
      <c r="O2281" t="s">
        <v>59</v>
      </c>
      <c r="P2281">
        <v>7166651</v>
      </c>
      <c r="Q2281" t="s">
        <v>60</v>
      </c>
      <c r="R2281" t="str">
        <f t="shared" si="106"/>
        <v>Tertile 1</v>
      </c>
      <c r="S2281" t="str">
        <f t="shared" si="107"/>
        <v>Risky</v>
      </c>
    </row>
    <row r="2282" spans="1:19" x14ac:dyDescent="0.35">
      <c r="A2282" t="s">
        <v>3773</v>
      </c>
      <c r="B2282" s="1">
        <v>44688</v>
      </c>
      <c r="C2282" s="5" t="str">
        <f t="shared" si="105"/>
        <v>05</v>
      </c>
      <c r="D2282" t="s">
        <v>2102</v>
      </c>
      <c r="E2282" t="s">
        <v>17</v>
      </c>
      <c r="F2282">
        <v>13500</v>
      </c>
      <c r="G2282" t="s">
        <v>142</v>
      </c>
      <c r="H2282" t="s">
        <v>64</v>
      </c>
      <c r="I2282" t="s">
        <v>171</v>
      </c>
      <c r="J2282" t="s">
        <v>21</v>
      </c>
      <c r="K2282" t="s">
        <v>22</v>
      </c>
      <c r="L2282" t="s">
        <v>41</v>
      </c>
      <c r="M2282">
        <v>19000</v>
      </c>
      <c r="N2282" t="s">
        <v>51</v>
      </c>
      <c r="O2282" t="s">
        <v>110</v>
      </c>
      <c r="P2282">
        <v>7047142</v>
      </c>
      <c r="Q2282" t="s">
        <v>26</v>
      </c>
      <c r="R2282" t="str">
        <f t="shared" si="106"/>
        <v>Tertile 1</v>
      </c>
      <c r="S2282" t="str">
        <f t="shared" si="107"/>
        <v>Risky</v>
      </c>
    </row>
    <row r="2283" spans="1:19" x14ac:dyDescent="0.35">
      <c r="A2283" t="s">
        <v>3769</v>
      </c>
      <c r="B2283" s="1">
        <v>44688</v>
      </c>
      <c r="C2283" s="5" t="str">
        <f t="shared" si="105"/>
        <v>05</v>
      </c>
      <c r="D2283" t="s">
        <v>2030</v>
      </c>
      <c r="E2283" t="s">
        <v>17</v>
      </c>
      <c r="F2283">
        <v>305000</v>
      </c>
      <c r="G2283" t="s">
        <v>90</v>
      </c>
      <c r="H2283" t="s">
        <v>174</v>
      </c>
      <c r="I2283" t="s">
        <v>220</v>
      </c>
      <c r="J2283" t="s">
        <v>39</v>
      </c>
      <c r="K2283" t="s">
        <v>40</v>
      </c>
      <c r="L2283" t="s">
        <v>50</v>
      </c>
      <c r="M2283">
        <v>17000</v>
      </c>
      <c r="N2283" t="s">
        <v>72</v>
      </c>
      <c r="O2283" t="s">
        <v>59</v>
      </c>
      <c r="P2283">
        <v>6448773</v>
      </c>
      <c r="Q2283" t="s">
        <v>52</v>
      </c>
      <c r="R2283" t="str">
        <f t="shared" si="106"/>
        <v>Tertile 1</v>
      </c>
      <c r="S2283" t="str">
        <f t="shared" si="107"/>
        <v>Risky</v>
      </c>
    </row>
    <row r="2284" spans="1:19" x14ac:dyDescent="0.35">
      <c r="A2284" t="s">
        <v>3771</v>
      </c>
      <c r="B2284" s="1">
        <v>44688</v>
      </c>
      <c r="C2284" s="5" t="str">
        <f t="shared" si="105"/>
        <v>05</v>
      </c>
      <c r="D2284" t="s">
        <v>267</v>
      </c>
      <c r="E2284" t="s">
        <v>86</v>
      </c>
      <c r="F2284">
        <v>505000</v>
      </c>
      <c r="G2284" t="s">
        <v>98</v>
      </c>
      <c r="H2284" t="s">
        <v>30</v>
      </c>
      <c r="I2284" t="s">
        <v>332</v>
      </c>
      <c r="J2284" t="s">
        <v>21</v>
      </c>
      <c r="K2284" t="s">
        <v>22</v>
      </c>
      <c r="L2284" t="s">
        <v>50</v>
      </c>
      <c r="M2284">
        <v>21000</v>
      </c>
      <c r="N2284" t="s">
        <v>32</v>
      </c>
      <c r="O2284" t="s">
        <v>110</v>
      </c>
      <c r="P2284">
        <v>8774079</v>
      </c>
      <c r="Q2284" t="s">
        <v>67</v>
      </c>
      <c r="R2284" t="str">
        <f t="shared" si="106"/>
        <v>Tertile 1</v>
      </c>
      <c r="S2284" t="str">
        <f t="shared" si="107"/>
        <v>Risky</v>
      </c>
    </row>
    <row r="2285" spans="1:19" x14ac:dyDescent="0.35">
      <c r="A2285" t="s">
        <v>3739</v>
      </c>
      <c r="B2285" s="1">
        <v>44688</v>
      </c>
      <c r="C2285" s="5" t="str">
        <f t="shared" si="105"/>
        <v>05</v>
      </c>
      <c r="D2285" t="s">
        <v>3740</v>
      </c>
      <c r="E2285" t="s">
        <v>17</v>
      </c>
      <c r="F2285">
        <v>520000</v>
      </c>
      <c r="G2285" t="s">
        <v>252</v>
      </c>
      <c r="H2285" t="s">
        <v>303</v>
      </c>
      <c r="I2285" t="s">
        <v>532</v>
      </c>
      <c r="J2285" t="s">
        <v>39</v>
      </c>
      <c r="K2285" t="s">
        <v>40</v>
      </c>
      <c r="L2285" t="s">
        <v>23</v>
      </c>
      <c r="M2285">
        <v>18000</v>
      </c>
      <c r="N2285" t="s">
        <v>72</v>
      </c>
      <c r="O2285" t="s">
        <v>43</v>
      </c>
      <c r="P2285">
        <v>7788047</v>
      </c>
      <c r="Q2285" t="s">
        <v>73</v>
      </c>
      <c r="R2285" t="str">
        <f t="shared" si="106"/>
        <v>Tertile 1</v>
      </c>
      <c r="S2285" t="str">
        <f t="shared" si="107"/>
        <v>Risky</v>
      </c>
    </row>
    <row r="2286" spans="1:19" x14ac:dyDescent="0.35">
      <c r="A2286" t="s">
        <v>3748</v>
      </c>
      <c r="B2286" s="1">
        <v>44688</v>
      </c>
      <c r="C2286" s="5" t="str">
        <f t="shared" si="105"/>
        <v>05</v>
      </c>
      <c r="D2286" t="s">
        <v>3749</v>
      </c>
      <c r="E2286" t="s">
        <v>17</v>
      </c>
      <c r="F2286">
        <v>590000</v>
      </c>
      <c r="G2286" t="s">
        <v>160</v>
      </c>
      <c r="H2286" t="s">
        <v>156</v>
      </c>
      <c r="I2286" t="s">
        <v>157</v>
      </c>
      <c r="J2286" t="s">
        <v>21</v>
      </c>
      <c r="K2286" t="s">
        <v>22</v>
      </c>
      <c r="L2286" t="s">
        <v>23</v>
      </c>
      <c r="M2286">
        <v>19000</v>
      </c>
      <c r="N2286" t="s">
        <v>58</v>
      </c>
      <c r="O2286" t="s">
        <v>43</v>
      </c>
      <c r="P2286">
        <v>7221740</v>
      </c>
      <c r="Q2286" t="s">
        <v>60</v>
      </c>
      <c r="R2286" t="str">
        <f t="shared" si="106"/>
        <v>Tertile 2</v>
      </c>
      <c r="S2286" t="str">
        <f t="shared" si="107"/>
        <v>Risky</v>
      </c>
    </row>
    <row r="2287" spans="1:19" x14ac:dyDescent="0.35">
      <c r="A2287" t="s">
        <v>3767</v>
      </c>
      <c r="B2287" s="1">
        <v>44688</v>
      </c>
      <c r="C2287" s="5" t="str">
        <f t="shared" si="105"/>
        <v>05</v>
      </c>
      <c r="D2287" t="s">
        <v>3768</v>
      </c>
      <c r="E2287" t="s">
        <v>17</v>
      </c>
      <c r="F2287">
        <v>595000</v>
      </c>
      <c r="G2287" t="s">
        <v>80</v>
      </c>
      <c r="H2287" t="s">
        <v>19</v>
      </c>
      <c r="I2287" t="s">
        <v>705</v>
      </c>
      <c r="J2287" t="s">
        <v>39</v>
      </c>
      <c r="K2287" t="s">
        <v>40</v>
      </c>
      <c r="L2287" t="s">
        <v>23</v>
      </c>
      <c r="M2287">
        <v>18000</v>
      </c>
      <c r="N2287" t="s">
        <v>66</v>
      </c>
      <c r="O2287" t="s">
        <v>59</v>
      </c>
      <c r="P2287">
        <v>8250954</v>
      </c>
      <c r="Q2287" t="s">
        <v>44</v>
      </c>
      <c r="R2287" t="str">
        <f t="shared" si="106"/>
        <v>Tertile 2</v>
      </c>
      <c r="S2287" t="str">
        <f t="shared" si="107"/>
        <v>Risky</v>
      </c>
    </row>
    <row r="2288" spans="1:19" x14ac:dyDescent="0.35">
      <c r="A2288" t="s">
        <v>3732</v>
      </c>
      <c r="B2288" s="1">
        <v>44688</v>
      </c>
      <c r="C2288" s="5" t="str">
        <f t="shared" si="105"/>
        <v>05</v>
      </c>
      <c r="D2288" t="s">
        <v>1791</v>
      </c>
      <c r="E2288" t="s">
        <v>17</v>
      </c>
      <c r="F2288">
        <v>598000</v>
      </c>
      <c r="G2288" t="s">
        <v>137</v>
      </c>
      <c r="H2288" t="s">
        <v>133</v>
      </c>
      <c r="I2288" t="s">
        <v>134</v>
      </c>
      <c r="J2288" t="s">
        <v>39</v>
      </c>
      <c r="K2288" t="s">
        <v>40</v>
      </c>
      <c r="L2288" t="s">
        <v>41</v>
      </c>
      <c r="M2288">
        <v>22000</v>
      </c>
      <c r="N2288" t="s">
        <v>24</v>
      </c>
      <c r="O2288" t="s">
        <v>25</v>
      </c>
      <c r="P2288">
        <v>8305186</v>
      </c>
      <c r="Q2288" t="s">
        <v>26</v>
      </c>
      <c r="R2288" t="str">
        <f t="shared" si="106"/>
        <v>Tertile 2</v>
      </c>
      <c r="S2288" t="str">
        <f t="shared" si="107"/>
        <v>Risky</v>
      </c>
    </row>
    <row r="2289" spans="1:19" x14ac:dyDescent="0.35">
      <c r="A2289" t="s">
        <v>3744</v>
      </c>
      <c r="B2289" s="1">
        <v>44688</v>
      </c>
      <c r="C2289" s="5" t="str">
        <f t="shared" si="105"/>
        <v>05</v>
      </c>
      <c r="D2289" t="s">
        <v>2432</v>
      </c>
      <c r="E2289" t="s">
        <v>86</v>
      </c>
      <c r="F2289">
        <v>610000</v>
      </c>
      <c r="G2289" t="s">
        <v>160</v>
      </c>
      <c r="H2289" t="s">
        <v>81</v>
      </c>
      <c r="I2289" t="s">
        <v>420</v>
      </c>
      <c r="J2289" t="s">
        <v>39</v>
      </c>
      <c r="K2289" t="s">
        <v>40</v>
      </c>
      <c r="L2289" t="s">
        <v>41</v>
      </c>
      <c r="M2289">
        <v>17000</v>
      </c>
      <c r="N2289" t="s">
        <v>58</v>
      </c>
      <c r="O2289" t="s">
        <v>59</v>
      </c>
      <c r="P2289">
        <v>6621412</v>
      </c>
      <c r="Q2289" t="s">
        <v>60</v>
      </c>
      <c r="R2289" t="str">
        <f t="shared" si="106"/>
        <v>Tertile 2</v>
      </c>
      <c r="S2289" t="str">
        <f t="shared" si="107"/>
        <v>Risky</v>
      </c>
    </row>
    <row r="2290" spans="1:19" x14ac:dyDescent="0.35">
      <c r="A2290" t="s">
        <v>3766</v>
      </c>
      <c r="B2290" s="1">
        <v>44688</v>
      </c>
      <c r="C2290" s="5" t="str">
        <f t="shared" si="105"/>
        <v>05</v>
      </c>
      <c r="D2290" t="s">
        <v>981</v>
      </c>
      <c r="E2290" t="s">
        <v>17</v>
      </c>
      <c r="F2290">
        <v>678000</v>
      </c>
      <c r="G2290" t="s">
        <v>160</v>
      </c>
      <c r="H2290" t="s">
        <v>143</v>
      </c>
      <c r="I2290" t="s">
        <v>1185</v>
      </c>
      <c r="J2290" t="s">
        <v>21</v>
      </c>
      <c r="K2290" t="s">
        <v>22</v>
      </c>
      <c r="L2290" t="s">
        <v>41</v>
      </c>
      <c r="M2290">
        <v>22000</v>
      </c>
      <c r="N2290" t="s">
        <v>58</v>
      </c>
      <c r="O2290" t="s">
        <v>59</v>
      </c>
      <c r="P2290">
        <v>6048602</v>
      </c>
      <c r="Q2290" t="s">
        <v>33</v>
      </c>
      <c r="R2290" t="str">
        <f t="shared" si="106"/>
        <v>Tertile 2</v>
      </c>
      <c r="S2290" t="str">
        <f t="shared" si="107"/>
        <v>Risky</v>
      </c>
    </row>
    <row r="2291" spans="1:19" x14ac:dyDescent="0.35">
      <c r="A2291" t="s">
        <v>3765</v>
      </c>
      <c r="B2291" s="1">
        <v>44688</v>
      </c>
      <c r="C2291" s="5" t="str">
        <f t="shared" si="105"/>
        <v>05</v>
      </c>
      <c r="D2291" t="s">
        <v>955</v>
      </c>
      <c r="E2291" t="s">
        <v>17</v>
      </c>
      <c r="F2291">
        <v>690000</v>
      </c>
      <c r="G2291" t="s">
        <v>147</v>
      </c>
      <c r="H2291" t="s">
        <v>99</v>
      </c>
      <c r="I2291" t="s">
        <v>429</v>
      </c>
      <c r="J2291" t="s">
        <v>21</v>
      </c>
      <c r="K2291" t="s">
        <v>22</v>
      </c>
      <c r="L2291" t="s">
        <v>41</v>
      </c>
      <c r="M2291">
        <v>39000</v>
      </c>
      <c r="N2291" t="s">
        <v>58</v>
      </c>
      <c r="O2291" t="s">
        <v>110</v>
      </c>
      <c r="P2291">
        <v>6505924</v>
      </c>
      <c r="Q2291" t="s">
        <v>60</v>
      </c>
      <c r="R2291" t="str">
        <f t="shared" si="106"/>
        <v>Tertile 2</v>
      </c>
      <c r="S2291" t="str">
        <f t="shared" si="107"/>
        <v>Risky</v>
      </c>
    </row>
    <row r="2292" spans="1:19" x14ac:dyDescent="0.35">
      <c r="A2292" t="s">
        <v>3743</v>
      </c>
      <c r="B2292" s="1">
        <v>44688</v>
      </c>
      <c r="C2292" s="5" t="str">
        <f t="shared" si="105"/>
        <v>05</v>
      </c>
      <c r="D2292" t="s">
        <v>1137</v>
      </c>
      <c r="E2292" t="s">
        <v>17</v>
      </c>
      <c r="F2292">
        <v>705000</v>
      </c>
      <c r="G2292" t="s">
        <v>76</v>
      </c>
      <c r="H2292" t="s">
        <v>117</v>
      </c>
      <c r="I2292" t="s">
        <v>527</v>
      </c>
      <c r="J2292" t="s">
        <v>39</v>
      </c>
      <c r="K2292" t="s">
        <v>40</v>
      </c>
      <c r="L2292" t="s">
        <v>41</v>
      </c>
      <c r="M2292">
        <v>22000</v>
      </c>
      <c r="N2292" t="s">
        <v>72</v>
      </c>
      <c r="O2292" t="s">
        <v>110</v>
      </c>
      <c r="P2292">
        <v>8422754</v>
      </c>
      <c r="Q2292" t="s">
        <v>73</v>
      </c>
      <c r="R2292" t="str">
        <f t="shared" si="106"/>
        <v>Tertile 2</v>
      </c>
      <c r="S2292" t="str">
        <f t="shared" si="107"/>
        <v>Risky</v>
      </c>
    </row>
    <row r="2293" spans="1:19" x14ac:dyDescent="0.35">
      <c r="A2293" t="s">
        <v>3747</v>
      </c>
      <c r="B2293" s="1">
        <v>44688</v>
      </c>
      <c r="C2293" s="5" t="str">
        <f t="shared" si="105"/>
        <v>05</v>
      </c>
      <c r="D2293" t="s">
        <v>1147</v>
      </c>
      <c r="E2293" t="s">
        <v>17</v>
      </c>
      <c r="F2293">
        <v>736500</v>
      </c>
      <c r="G2293" t="s">
        <v>166</v>
      </c>
      <c r="H2293" t="s">
        <v>369</v>
      </c>
      <c r="I2293" t="s">
        <v>492</v>
      </c>
      <c r="J2293" t="s">
        <v>21</v>
      </c>
      <c r="K2293" t="s">
        <v>22</v>
      </c>
      <c r="L2293" t="s">
        <v>50</v>
      </c>
      <c r="M2293">
        <v>27500</v>
      </c>
      <c r="N2293" t="s">
        <v>24</v>
      </c>
      <c r="O2293" t="s">
        <v>110</v>
      </c>
      <c r="P2293">
        <v>7952613</v>
      </c>
      <c r="Q2293" t="s">
        <v>26</v>
      </c>
      <c r="R2293" t="str">
        <f t="shared" si="106"/>
        <v>Tertile 2</v>
      </c>
      <c r="S2293" t="str">
        <f t="shared" si="107"/>
        <v>Risky</v>
      </c>
    </row>
    <row r="2294" spans="1:19" x14ac:dyDescent="0.35">
      <c r="A2294" t="s">
        <v>3772</v>
      </c>
      <c r="B2294" s="1">
        <v>44688</v>
      </c>
      <c r="C2294" s="5" t="str">
        <f t="shared" si="105"/>
        <v>05</v>
      </c>
      <c r="D2294" t="s">
        <v>2099</v>
      </c>
      <c r="E2294" t="s">
        <v>17</v>
      </c>
      <c r="F2294">
        <v>816000</v>
      </c>
      <c r="G2294" t="s">
        <v>103</v>
      </c>
      <c r="H2294" t="s">
        <v>174</v>
      </c>
      <c r="I2294" t="s">
        <v>175</v>
      </c>
      <c r="J2294" t="s">
        <v>39</v>
      </c>
      <c r="K2294" t="s">
        <v>40</v>
      </c>
      <c r="L2294" t="s">
        <v>50</v>
      </c>
      <c r="M2294">
        <v>14000</v>
      </c>
      <c r="N2294" t="s">
        <v>42</v>
      </c>
      <c r="O2294" t="s">
        <v>59</v>
      </c>
      <c r="P2294">
        <v>7070315</v>
      </c>
      <c r="Q2294" t="s">
        <v>73</v>
      </c>
      <c r="R2294" t="str">
        <f t="shared" si="106"/>
        <v>Tertile 2</v>
      </c>
      <c r="S2294" t="str">
        <f t="shared" si="107"/>
        <v>Eligible</v>
      </c>
    </row>
    <row r="2295" spans="1:19" x14ac:dyDescent="0.35">
      <c r="A2295" t="s">
        <v>3756</v>
      </c>
      <c r="B2295" s="1">
        <v>44688</v>
      </c>
      <c r="C2295" s="5" t="str">
        <f t="shared" si="105"/>
        <v>05</v>
      </c>
      <c r="D2295" t="s">
        <v>3757</v>
      </c>
      <c r="E2295" t="s">
        <v>17</v>
      </c>
      <c r="F2295">
        <v>985000</v>
      </c>
      <c r="G2295" t="s">
        <v>80</v>
      </c>
      <c r="H2295" t="s">
        <v>81</v>
      </c>
      <c r="I2295" t="s">
        <v>323</v>
      </c>
      <c r="J2295" t="s">
        <v>39</v>
      </c>
      <c r="K2295" t="s">
        <v>40</v>
      </c>
      <c r="L2295" t="s">
        <v>23</v>
      </c>
      <c r="M2295">
        <v>26000</v>
      </c>
      <c r="N2295" t="s">
        <v>66</v>
      </c>
      <c r="O2295" t="s">
        <v>25</v>
      </c>
      <c r="P2295">
        <v>6373539</v>
      </c>
      <c r="Q2295" t="s">
        <v>67</v>
      </c>
      <c r="R2295" t="str">
        <f t="shared" si="106"/>
        <v>Tertile 2</v>
      </c>
      <c r="S2295" t="str">
        <f t="shared" si="107"/>
        <v>Eligible</v>
      </c>
    </row>
    <row r="2296" spans="1:19" x14ac:dyDescent="0.35">
      <c r="A2296" t="s">
        <v>3734</v>
      </c>
      <c r="B2296" s="1">
        <v>44688</v>
      </c>
      <c r="C2296" s="5" t="str">
        <f t="shared" si="105"/>
        <v>05</v>
      </c>
      <c r="D2296" t="s">
        <v>1577</v>
      </c>
      <c r="E2296" t="s">
        <v>17</v>
      </c>
      <c r="F2296">
        <v>1285000</v>
      </c>
      <c r="G2296" t="s">
        <v>195</v>
      </c>
      <c r="H2296" t="s">
        <v>108</v>
      </c>
      <c r="I2296" t="s">
        <v>335</v>
      </c>
      <c r="J2296" t="s">
        <v>21</v>
      </c>
      <c r="K2296" t="s">
        <v>22</v>
      </c>
      <c r="L2296" t="s">
        <v>50</v>
      </c>
      <c r="M2296">
        <v>22500</v>
      </c>
      <c r="N2296" t="s">
        <v>42</v>
      </c>
      <c r="O2296" t="s">
        <v>25</v>
      </c>
      <c r="P2296">
        <v>6456221</v>
      </c>
      <c r="Q2296" t="s">
        <v>44</v>
      </c>
      <c r="R2296" t="str">
        <f t="shared" si="106"/>
        <v>Tertile 3</v>
      </c>
      <c r="S2296" t="str">
        <f t="shared" si="107"/>
        <v>Eligible</v>
      </c>
    </row>
    <row r="2297" spans="1:19" x14ac:dyDescent="0.35">
      <c r="A2297" t="s">
        <v>3760</v>
      </c>
      <c r="B2297" s="1">
        <v>44688</v>
      </c>
      <c r="C2297" s="5" t="str">
        <f t="shared" si="105"/>
        <v>05</v>
      </c>
      <c r="D2297" t="s">
        <v>3761</v>
      </c>
      <c r="E2297" t="s">
        <v>17</v>
      </c>
      <c r="F2297">
        <v>1510000</v>
      </c>
      <c r="G2297" t="s">
        <v>98</v>
      </c>
      <c r="H2297" t="s">
        <v>187</v>
      </c>
      <c r="I2297" t="s">
        <v>1533</v>
      </c>
      <c r="J2297" t="s">
        <v>21</v>
      </c>
      <c r="K2297" t="s">
        <v>22</v>
      </c>
      <c r="L2297" t="s">
        <v>50</v>
      </c>
      <c r="M2297">
        <v>18000</v>
      </c>
      <c r="N2297" t="s">
        <v>32</v>
      </c>
      <c r="O2297" t="s">
        <v>25</v>
      </c>
      <c r="P2297">
        <v>7948488</v>
      </c>
      <c r="Q2297" t="s">
        <v>33</v>
      </c>
      <c r="R2297" t="str">
        <f t="shared" si="106"/>
        <v>Tertile 3</v>
      </c>
      <c r="S2297" t="str">
        <f t="shared" si="107"/>
        <v>Eligible</v>
      </c>
    </row>
    <row r="2298" spans="1:19" x14ac:dyDescent="0.35">
      <c r="A2298" t="s">
        <v>3754</v>
      </c>
      <c r="B2298" s="1">
        <v>44688</v>
      </c>
      <c r="C2298" s="5" t="str">
        <f t="shared" si="105"/>
        <v>05</v>
      </c>
      <c r="D2298" t="s">
        <v>1701</v>
      </c>
      <c r="E2298" t="s">
        <v>17</v>
      </c>
      <c r="F2298">
        <v>1515000</v>
      </c>
      <c r="G2298" t="s">
        <v>103</v>
      </c>
      <c r="H2298" t="s">
        <v>64</v>
      </c>
      <c r="I2298" t="s">
        <v>65</v>
      </c>
      <c r="J2298" t="s">
        <v>21</v>
      </c>
      <c r="K2298" t="s">
        <v>22</v>
      </c>
      <c r="L2298" t="s">
        <v>50</v>
      </c>
      <c r="M2298">
        <v>21500</v>
      </c>
      <c r="N2298" t="s">
        <v>42</v>
      </c>
      <c r="O2298" t="s">
        <v>59</v>
      </c>
      <c r="P2298">
        <v>6536261</v>
      </c>
      <c r="Q2298" t="s">
        <v>44</v>
      </c>
      <c r="R2298" t="str">
        <f t="shared" si="106"/>
        <v>Tertile 3</v>
      </c>
      <c r="S2298" t="str">
        <f t="shared" si="107"/>
        <v>Eligible</v>
      </c>
    </row>
    <row r="2299" spans="1:19" x14ac:dyDescent="0.35">
      <c r="A2299" t="s">
        <v>3751</v>
      </c>
      <c r="B2299" s="1">
        <v>44688</v>
      </c>
      <c r="C2299" s="5" t="str">
        <f t="shared" si="105"/>
        <v>05</v>
      </c>
      <c r="D2299" t="s">
        <v>871</v>
      </c>
      <c r="E2299" t="s">
        <v>17</v>
      </c>
      <c r="F2299">
        <v>1602500</v>
      </c>
      <c r="G2299" t="s">
        <v>90</v>
      </c>
      <c r="H2299" t="s">
        <v>108</v>
      </c>
      <c r="I2299" t="s">
        <v>350</v>
      </c>
      <c r="J2299" t="s">
        <v>21</v>
      </c>
      <c r="K2299" t="s">
        <v>22</v>
      </c>
      <c r="L2299" t="s">
        <v>41</v>
      </c>
      <c r="M2299">
        <v>19250</v>
      </c>
      <c r="N2299" t="s">
        <v>72</v>
      </c>
      <c r="O2299" t="s">
        <v>59</v>
      </c>
      <c r="P2299">
        <v>6366796</v>
      </c>
      <c r="Q2299" t="s">
        <v>73</v>
      </c>
      <c r="R2299" t="str">
        <f t="shared" si="106"/>
        <v>Tertile 3</v>
      </c>
      <c r="S2299" t="str">
        <f t="shared" si="107"/>
        <v>Eligible</v>
      </c>
    </row>
    <row r="2300" spans="1:19" x14ac:dyDescent="0.35">
      <c r="A2300" t="s">
        <v>3753</v>
      </c>
      <c r="B2300" s="1">
        <v>44688</v>
      </c>
      <c r="C2300" s="5" t="str">
        <f t="shared" si="105"/>
        <v>05</v>
      </c>
      <c r="D2300" t="s">
        <v>1709</v>
      </c>
      <c r="E2300" t="s">
        <v>86</v>
      </c>
      <c r="F2300">
        <v>1650000</v>
      </c>
      <c r="G2300" t="s">
        <v>98</v>
      </c>
      <c r="H2300" t="s">
        <v>19</v>
      </c>
      <c r="I2300" t="s">
        <v>752</v>
      </c>
      <c r="J2300" t="s">
        <v>21</v>
      </c>
      <c r="K2300" t="s">
        <v>22</v>
      </c>
      <c r="L2300" t="s">
        <v>50</v>
      </c>
      <c r="M2300">
        <v>19000</v>
      </c>
      <c r="N2300" t="s">
        <v>32</v>
      </c>
      <c r="O2300" t="s">
        <v>110</v>
      </c>
      <c r="P2300">
        <v>8138829</v>
      </c>
      <c r="Q2300" t="s">
        <v>33</v>
      </c>
      <c r="R2300" t="str">
        <f t="shared" si="106"/>
        <v>Tertile 3</v>
      </c>
      <c r="S2300" t="str">
        <f t="shared" si="107"/>
        <v>Eligible</v>
      </c>
    </row>
    <row r="2301" spans="1:19" x14ac:dyDescent="0.35">
      <c r="A2301" t="s">
        <v>3763</v>
      </c>
      <c r="B2301" s="1">
        <v>44688</v>
      </c>
      <c r="C2301" s="5" t="str">
        <f t="shared" si="105"/>
        <v>05</v>
      </c>
      <c r="D2301" t="s">
        <v>3764</v>
      </c>
      <c r="E2301" t="s">
        <v>17</v>
      </c>
      <c r="F2301">
        <v>1700000</v>
      </c>
      <c r="G2301" t="s">
        <v>142</v>
      </c>
      <c r="H2301" t="s">
        <v>64</v>
      </c>
      <c r="I2301" t="s">
        <v>1538</v>
      </c>
      <c r="J2301" t="s">
        <v>39</v>
      </c>
      <c r="K2301" t="s">
        <v>40</v>
      </c>
      <c r="L2301" t="s">
        <v>23</v>
      </c>
      <c r="M2301">
        <v>16000</v>
      </c>
      <c r="N2301" t="s">
        <v>51</v>
      </c>
      <c r="O2301" t="s">
        <v>25</v>
      </c>
      <c r="P2301">
        <v>8465941</v>
      </c>
      <c r="Q2301" t="s">
        <v>52</v>
      </c>
      <c r="R2301" t="str">
        <f t="shared" si="106"/>
        <v>Tertile 3</v>
      </c>
      <c r="S2301" t="str">
        <f t="shared" si="107"/>
        <v>Eligible</v>
      </c>
    </row>
    <row r="2302" spans="1:19" x14ac:dyDescent="0.35">
      <c r="A2302" t="s">
        <v>3762</v>
      </c>
      <c r="B2302" s="1">
        <v>44688</v>
      </c>
      <c r="C2302" s="5" t="str">
        <f t="shared" si="105"/>
        <v>05</v>
      </c>
      <c r="D2302" t="s">
        <v>3462</v>
      </c>
      <c r="E2302" t="s">
        <v>17</v>
      </c>
      <c r="F2302">
        <v>1870000</v>
      </c>
      <c r="G2302" t="s">
        <v>103</v>
      </c>
      <c r="H2302" t="s">
        <v>216</v>
      </c>
      <c r="I2302" t="s">
        <v>887</v>
      </c>
      <c r="J2302" t="s">
        <v>39</v>
      </c>
      <c r="K2302" t="s">
        <v>40</v>
      </c>
      <c r="L2302" t="s">
        <v>41</v>
      </c>
      <c r="M2302">
        <v>43000</v>
      </c>
      <c r="N2302" t="s">
        <v>42</v>
      </c>
      <c r="O2302" t="s">
        <v>110</v>
      </c>
      <c r="P2302">
        <v>8710484</v>
      </c>
      <c r="Q2302" t="s">
        <v>44</v>
      </c>
      <c r="R2302" t="str">
        <f t="shared" si="106"/>
        <v>Tertile 3</v>
      </c>
      <c r="S2302" t="str">
        <f t="shared" si="107"/>
        <v>Eligible</v>
      </c>
    </row>
    <row r="2303" spans="1:19" x14ac:dyDescent="0.35">
      <c r="A2303" t="s">
        <v>3755</v>
      </c>
      <c r="B2303" s="1">
        <v>44688</v>
      </c>
      <c r="C2303" s="5" t="str">
        <f t="shared" si="105"/>
        <v>05</v>
      </c>
      <c r="D2303" t="s">
        <v>1703</v>
      </c>
      <c r="E2303" t="s">
        <v>86</v>
      </c>
      <c r="F2303">
        <v>2132500</v>
      </c>
      <c r="G2303" t="s">
        <v>142</v>
      </c>
      <c r="H2303" t="s">
        <v>126</v>
      </c>
      <c r="I2303" t="s">
        <v>856</v>
      </c>
      <c r="J2303" t="s">
        <v>21</v>
      </c>
      <c r="K2303" t="s">
        <v>22</v>
      </c>
      <c r="L2303" t="s">
        <v>41</v>
      </c>
      <c r="M2303">
        <v>12250</v>
      </c>
      <c r="N2303" t="s">
        <v>51</v>
      </c>
      <c r="O2303" t="s">
        <v>25</v>
      </c>
      <c r="P2303">
        <v>7695857</v>
      </c>
      <c r="Q2303" t="s">
        <v>52</v>
      </c>
      <c r="R2303" t="str">
        <f t="shared" si="106"/>
        <v>Tertile 3</v>
      </c>
      <c r="S2303" t="str">
        <f t="shared" si="107"/>
        <v>Eligible</v>
      </c>
    </row>
    <row r="2304" spans="1:19" x14ac:dyDescent="0.35">
      <c r="A2304" t="s">
        <v>3745</v>
      </c>
      <c r="B2304" s="1">
        <v>44688</v>
      </c>
      <c r="C2304" s="5" t="str">
        <f t="shared" si="105"/>
        <v>05</v>
      </c>
      <c r="D2304" t="s">
        <v>1140</v>
      </c>
      <c r="E2304" t="s">
        <v>17</v>
      </c>
      <c r="F2304">
        <v>2200000</v>
      </c>
      <c r="G2304" t="s">
        <v>80</v>
      </c>
      <c r="H2304" t="s">
        <v>369</v>
      </c>
      <c r="I2304" t="s">
        <v>492</v>
      </c>
      <c r="J2304" t="s">
        <v>21</v>
      </c>
      <c r="K2304" t="s">
        <v>22</v>
      </c>
      <c r="L2304" t="s">
        <v>23</v>
      </c>
      <c r="M2304">
        <v>39000</v>
      </c>
      <c r="N2304" t="s">
        <v>66</v>
      </c>
      <c r="O2304" t="s">
        <v>110</v>
      </c>
      <c r="P2304">
        <v>7921372</v>
      </c>
      <c r="Q2304" t="s">
        <v>67</v>
      </c>
      <c r="R2304" t="str">
        <f t="shared" si="106"/>
        <v>Tertile 3</v>
      </c>
      <c r="S2304" t="str">
        <f t="shared" si="107"/>
        <v>Eligible</v>
      </c>
    </row>
    <row r="2305" spans="1:19" x14ac:dyDescent="0.35">
      <c r="A2305" t="s">
        <v>3735</v>
      </c>
      <c r="B2305" s="1">
        <v>44688</v>
      </c>
      <c r="C2305" s="5" t="str">
        <f t="shared" si="105"/>
        <v>05</v>
      </c>
      <c r="D2305" t="s">
        <v>1293</v>
      </c>
      <c r="E2305" t="s">
        <v>17</v>
      </c>
      <c r="F2305">
        <v>3660000</v>
      </c>
      <c r="G2305" t="s">
        <v>199</v>
      </c>
      <c r="H2305" t="s">
        <v>187</v>
      </c>
      <c r="I2305" t="s">
        <v>188</v>
      </c>
      <c r="J2305" t="s">
        <v>39</v>
      </c>
      <c r="K2305" t="s">
        <v>40</v>
      </c>
      <c r="L2305" t="s">
        <v>41</v>
      </c>
      <c r="M2305">
        <v>17000</v>
      </c>
      <c r="N2305" t="s">
        <v>51</v>
      </c>
      <c r="O2305" t="s">
        <v>110</v>
      </c>
      <c r="P2305">
        <v>6210575</v>
      </c>
      <c r="Q2305" t="s">
        <v>52</v>
      </c>
      <c r="R2305" t="str">
        <f t="shared" si="106"/>
        <v>Tertile 3</v>
      </c>
      <c r="S2305" t="str">
        <f t="shared" si="107"/>
        <v>Eligible</v>
      </c>
    </row>
    <row r="2306" spans="1:19" x14ac:dyDescent="0.35">
      <c r="A2306" t="s">
        <v>3750</v>
      </c>
      <c r="B2306" s="1">
        <v>44688</v>
      </c>
      <c r="C2306" s="5" t="str">
        <f t="shared" ref="C2306:C2369" si="108">TEXT(B2306,$V$22)</f>
        <v>05</v>
      </c>
      <c r="D2306" t="s">
        <v>1667</v>
      </c>
      <c r="E2306" t="s">
        <v>17</v>
      </c>
      <c r="F2306">
        <v>4760000</v>
      </c>
      <c r="G2306" t="s">
        <v>80</v>
      </c>
      <c r="H2306" t="s">
        <v>133</v>
      </c>
      <c r="I2306" t="s">
        <v>134</v>
      </c>
      <c r="J2306" t="s">
        <v>21</v>
      </c>
      <c r="K2306" t="s">
        <v>22</v>
      </c>
      <c r="L2306" t="s">
        <v>23</v>
      </c>
      <c r="M2306">
        <v>21000</v>
      </c>
      <c r="N2306" t="s">
        <v>66</v>
      </c>
      <c r="O2306" t="s">
        <v>59</v>
      </c>
      <c r="P2306">
        <v>7688344</v>
      </c>
      <c r="Q2306" t="s">
        <v>73</v>
      </c>
      <c r="R2306" t="str">
        <f t="shared" ref="R2306:R2369" si="109">IF(F2306&lt;_xlfn.PERCENTILE.INC($F$2:$F$10576,1/3), "Tertile 1",
   IF(F2306&lt;_xlfn.PERCENTILE.INC($F$2:$F$10576,2/3), "Tertile 2", "Tertile 3"))</f>
        <v>Tertile 3</v>
      </c>
      <c r="S2306" t="str">
        <f t="shared" ref="S2306:S2369" si="110">IF(F2306&gt;755000, "Eligible", "Risky")</f>
        <v>Eligible</v>
      </c>
    </row>
    <row r="2307" spans="1:19" x14ac:dyDescent="0.35">
      <c r="A2307" t="s">
        <v>3776</v>
      </c>
      <c r="B2307" s="1">
        <v>44689</v>
      </c>
      <c r="C2307" s="5" t="str">
        <f t="shared" si="108"/>
        <v>05</v>
      </c>
      <c r="D2307" t="s">
        <v>3777</v>
      </c>
      <c r="E2307" t="s">
        <v>86</v>
      </c>
      <c r="F2307">
        <v>13500</v>
      </c>
      <c r="G2307" t="s">
        <v>288</v>
      </c>
      <c r="H2307" t="s">
        <v>138</v>
      </c>
      <c r="I2307" t="s">
        <v>139</v>
      </c>
      <c r="J2307" t="s">
        <v>39</v>
      </c>
      <c r="K2307" t="s">
        <v>40</v>
      </c>
      <c r="L2307" t="s">
        <v>50</v>
      </c>
      <c r="M2307">
        <v>12001</v>
      </c>
      <c r="N2307" t="s">
        <v>32</v>
      </c>
      <c r="O2307" t="s">
        <v>25</v>
      </c>
      <c r="P2307">
        <v>8979988</v>
      </c>
      <c r="Q2307" t="s">
        <v>33</v>
      </c>
      <c r="R2307" t="str">
        <f t="shared" si="109"/>
        <v>Tertile 1</v>
      </c>
      <c r="S2307" t="str">
        <f t="shared" si="110"/>
        <v>Risky</v>
      </c>
    </row>
    <row r="2308" spans="1:19" x14ac:dyDescent="0.35">
      <c r="A2308" t="s">
        <v>3786</v>
      </c>
      <c r="B2308" s="1">
        <v>44689</v>
      </c>
      <c r="C2308" s="5" t="str">
        <f t="shared" si="108"/>
        <v>05</v>
      </c>
      <c r="D2308" t="s">
        <v>1629</v>
      </c>
      <c r="E2308" t="s">
        <v>17</v>
      </c>
      <c r="F2308">
        <v>13500</v>
      </c>
      <c r="G2308" t="s">
        <v>166</v>
      </c>
      <c r="H2308" t="s">
        <v>167</v>
      </c>
      <c r="I2308" t="s">
        <v>168</v>
      </c>
      <c r="J2308" t="s">
        <v>39</v>
      </c>
      <c r="K2308" t="s">
        <v>40</v>
      </c>
      <c r="L2308" t="s">
        <v>50</v>
      </c>
      <c r="M2308">
        <v>13001</v>
      </c>
      <c r="N2308" t="s">
        <v>24</v>
      </c>
      <c r="O2308" t="s">
        <v>59</v>
      </c>
      <c r="P2308">
        <v>6305764</v>
      </c>
      <c r="Q2308" t="s">
        <v>26</v>
      </c>
      <c r="R2308" t="str">
        <f t="shared" si="109"/>
        <v>Tertile 1</v>
      </c>
      <c r="S2308" t="str">
        <f t="shared" si="110"/>
        <v>Risky</v>
      </c>
    </row>
    <row r="2309" spans="1:19" x14ac:dyDescent="0.35">
      <c r="A2309" t="s">
        <v>3787</v>
      </c>
      <c r="B2309" s="1">
        <v>44689</v>
      </c>
      <c r="C2309" s="5" t="str">
        <f t="shared" si="108"/>
        <v>05</v>
      </c>
      <c r="D2309" t="s">
        <v>3788</v>
      </c>
      <c r="E2309" t="s">
        <v>17</v>
      </c>
      <c r="F2309">
        <v>13500</v>
      </c>
      <c r="G2309" t="s">
        <v>98</v>
      </c>
      <c r="H2309" t="s">
        <v>64</v>
      </c>
      <c r="I2309" t="s">
        <v>171</v>
      </c>
      <c r="J2309" t="s">
        <v>39</v>
      </c>
      <c r="K2309" t="s">
        <v>40</v>
      </c>
      <c r="L2309" t="s">
        <v>41</v>
      </c>
      <c r="M2309">
        <v>20001</v>
      </c>
      <c r="N2309" t="s">
        <v>32</v>
      </c>
      <c r="O2309" t="s">
        <v>110</v>
      </c>
      <c r="P2309">
        <v>7367669</v>
      </c>
      <c r="Q2309" t="s">
        <v>33</v>
      </c>
      <c r="R2309" t="str">
        <f t="shared" si="109"/>
        <v>Tertile 1</v>
      </c>
      <c r="S2309" t="str">
        <f t="shared" si="110"/>
        <v>Risky</v>
      </c>
    </row>
    <row r="2310" spans="1:19" x14ac:dyDescent="0.35">
      <c r="A2310" t="s">
        <v>3791</v>
      </c>
      <c r="B2310" s="1">
        <v>44689</v>
      </c>
      <c r="C2310" s="5" t="str">
        <f t="shared" si="108"/>
        <v>05</v>
      </c>
      <c r="D2310" t="s">
        <v>3792</v>
      </c>
      <c r="E2310" t="s">
        <v>17</v>
      </c>
      <c r="F2310">
        <v>13500</v>
      </c>
      <c r="G2310" t="s">
        <v>142</v>
      </c>
      <c r="H2310" t="s">
        <v>126</v>
      </c>
      <c r="I2310" t="s">
        <v>127</v>
      </c>
      <c r="J2310" t="s">
        <v>21</v>
      </c>
      <c r="K2310" t="s">
        <v>22</v>
      </c>
      <c r="L2310" t="s">
        <v>50</v>
      </c>
      <c r="M2310">
        <v>19000</v>
      </c>
      <c r="N2310" t="s">
        <v>51</v>
      </c>
      <c r="O2310" t="s">
        <v>110</v>
      </c>
      <c r="P2310">
        <v>8882445</v>
      </c>
      <c r="Q2310" t="s">
        <v>52</v>
      </c>
      <c r="R2310" t="str">
        <f t="shared" si="109"/>
        <v>Tertile 1</v>
      </c>
      <c r="S2310" t="str">
        <f t="shared" si="110"/>
        <v>Risky</v>
      </c>
    </row>
    <row r="2311" spans="1:19" x14ac:dyDescent="0.35">
      <c r="A2311" t="s">
        <v>3798</v>
      </c>
      <c r="B2311" s="1">
        <v>44689</v>
      </c>
      <c r="C2311" s="5" t="str">
        <f t="shared" si="108"/>
        <v>05</v>
      </c>
      <c r="D2311" t="s">
        <v>2482</v>
      </c>
      <c r="E2311" t="s">
        <v>17</v>
      </c>
      <c r="F2311">
        <v>13500</v>
      </c>
      <c r="G2311" t="s">
        <v>152</v>
      </c>
      <c r="H2311" t="s">
        <v>369</v>
      </c>
      <c r="I2311" t="s">
        <v>492</v>
      </c>
      <c r="J2311" t="s">
        <v>21</v>
      </c>
      <c r="K2311" t="s">
        <v>22</v>
      </c>
      <c r="L2311" t="s">
        <v>50</v>
      </c>
      <c r="M2311">
        <v>18000</v>
      </c>
      <c r="N2311" t="s">
        <v>66</v>
      </c>
      <c r="O2311" t="s">
        <v>110</v>
      </c>
      <c r="P2311">
        <v>7962086</v>
      </c>
      <c r="Q2311" t="s">
        <v>67</v>
      </c>
      <c r="R2311" t="str">
        <f t="shared" si="109"/>
        <v>Tertile 1</v>
      </c>
      <c r="S2311" t="str">
        <f t="shared" si="110"/>
        <v>Risky</v>
      </c>
    </row>
    <row r="2312" spans="1:19" x14ac:dyDescent="0.35">
      <c r="A2312" t="s">
        <v>3802</v>
      </c>
      <c r="B2312" s="1">
        <v>44689</v>
      </c>
      <c r="C2312" s="5" t="str">
        <f t="shared" si="108"/>
        <v>05</v>
      </c>
      <c r="D2312" t="s">
        <v>2526</v>
      </c>
      <c r="E2312" t="s">
        <v>17</v>
      </c>
      <c r="F2312">
        <v>13500</v>
      </c>
      <c r="G2312" t="s">
        <v>36</v>
      </c>
      <c r="H2312" t="s">
        <v>19</v>
      </c>
      <c r="I2312" t="s">
        <v>20</v>
      </c>
      <c r="J2312" t="s">
        <v>39</v>
      </c>
      <c r="K2312" t="s">
        <v>40</v>
      </c>
      <c r="L2312" t="s">
        <v>41</v>
      </c>
      <c r="M2312">
        <v>22000</v>
      </c>
      <c r="N2312" t="s">
        <v>42</v>
      </c>
      <c r="O2312" t="s">
        <v>25</v>
      </c>
      <c r="P2312">
        <v>7633271</v>
      </c>
      <c r="Q2312" t="s">
        <v>44</v>
      </c>
      <c r="R2312" t="str">
        <f t="shared" si="109"/>
        <v>Tertile 1</v>
      </c>
      <c r="S2312" t="str">
        <f t="shared" si="110"/>
        <v>Risky</v>
      </c>
    </row>
    <row r="2313" spans="1:19" x14ac:dyDescent="0.35">
      <c r="A2313" t="s">
        <v>3806</v>
      </c>
      <c r="B2313" s="1">
        <v>44689</v>
      </c>
      <c r="C2313" s="5" t="str">
        <f t="shared" si="108"/>
        <v>05</v>
      </c>
      <c r="D2313" t="s">
        <v>3807</v>
      </c>
      <c r="E2313" t="s">
        <v>86</v>
      </c>
      <c r="F2313">
        <v>13500</v>
      </c>
      <c r="G2313" t="s">
        <v>152</v>
      </c>
      <c r="H2313" t="s">
        <v>99</v>
      </c>
      <c r="I2313" t="s">
        <v>238</v>
      </c>
      <c r="J2313" t="s">
        <v>21</v>
      </c>
      <c r="K2313" t="s">
        <v>22</v>
      </c>
      <c r="L2313" t="s">
        <v>23</v>
      </c>
      <c r="M2313">
        <v>33001</v>
      </c>
      <c r="N2313" t="s">
        <v>66</v>
      </c>
      <c r="O2313" t="s">
        <v>59</v>
      </c>
      <c r="P2313">
        <v>6508324</v>
      </c>
      <c r="Q2313" t="s">
        <v>67</v>
      </c>
      <c r="R2313" t="str">
        <f t="shared" si="109"/>
        <v>Tertile 1</v>
      </c>
      <c r="S2313" t="str">
        <f t="shared" si="110"/>
        <v>Risky</v>
      </c>
    </row>
    <row r="2314" spans="1:19" x14ac:dyDescent="0.35">
      <c r="A2314" t="s">
        <v>3810</v>
      </c>
      <c r="B2314" s="1">
        <v>44689</v>
      </c>
      <c r="C2314" s="5" t="str">
        <f t="shared" si="108"/>
        <v>05</v>
      </c>
      <c r="D2314" t="s">
        <v>1714</v>
      </c>
      <c r="E2314" t="s">
        <v>86</v>
      </c>
      <c r="F2314">
        <v>13500</v>
      </c>
      <c r="G2314" t="s">
        <v>18</v>
      </c>
      <c r="H2314" t="s">
        <v>319</v>
      </c>
      <c r="I2314" t="s">
        <v>478</v>
      </c>
      <c r="J2314" t="s">
        <v>21</v>
      </c>
      <c r="K2314" t="s">
        <v>22</v>
      </c>
      <c r="L2314" t="s">
        <v>23</v>
      </c>
      <c r="M2314">
        <v>60001</v>
      </c>
      <c r="N2314" t="s">
        <v>24</v>
      </c>
      <c r="O2314" t="s">
        <v>110</v>
      </c>
      <c r="P2314">
        <v>7960876</v>
      </c>
      <c r="Q2314" t="s">
        <v>26</v>
      </c>
      <c r="R2314" t="str">
        <f t="shared" si="109"/>
        <v>Tertile 1</v>
      </c>
      <c r="S2314" t="str">
        <f t="shared" si="110"/>
        <v>Risky</v>
      </c>
    </row>
    <row r="2315" spans="1:19" x14ac:dyDescent="0.35">
      <c r="A2315" t="s">
        <v>3811</v>
      </c>
      <c r="B2315" s="1">
        <v>44689</v>
      </c>
      <c r="C2315" s="5" t="str">
        <f t="shared" si="108"/>
        <v>05</v>
      </c>
      <c r="D2315" t="s">
        <v>1716</v>
      </c>
      <c r="E2315" t="s">
        <v>86</v>
      </c>
      <c r="F2315">
        <v>13500</v>
      </c>
      <c r="G2315" t="s">
        <v>29</v>
      </c>
      <c r="H2315" t="s">
        <v>19</v>
      </c>
      <c r="I2315" t="s">
        <v>20</v>
      </c>
      <c r="J2315" t="s">
        <v>39</v>
      </c>
      <c r="K2315" t="s">
        <v>40</v>
      </c>
      <c r="L2315" t="s">
        <v>23</v>
      </c>
      <c r="M2315">
        <v>10001</v>
      </c>
      <c r="N2315" t="s">
        <v>32</v>
      </c>
      <c r="O2315" t="s">
        <v>25</v>
      </c>
      <c r="P2315">
        <v>7649184</v>
      </c>
      <c r="Q2315" t="s">
        <v>33</v>
      </c>
      <c r="R2315" t="str">
        <f t="shared" si="109"/>
        <v>Tertile 1</v>
      </c>
      <c r="S2315" t="str">
        <f t="shared" si="110"/>
        <v>Risky</v>
      </c>
    </row>
    <row r="2316" spans="1:19" x14ac:dyDescent="0.35">
      <c r="A2316" t="s">
        <v>3813</v>
      </c>
      <c r="B2316" s="1">
        <v>44689</v>
      </c>
      <c r="C2316" s="5" t="str">
        <f t="shared" si="108"/>
        <v>05</v>
      </c>
      <c r="D2316" t="s">
        <v>1756</v>
      </c>
      <c r="E2316" t="s">
        <v>86</v>
      </c>
      <c r="F2316">
        <v>13500</v>
      </c>
      <c r="G2316" t="s">
        <v>47</v>
      </c>
      <c r="H2316" t="s">
        <v>37</v>
      </c>
      <c r="I2316" t="s">
        <v>38</v>
      </c>
      <c r="J2316" t="s">
        <v>21</v>
      </c>
      <c r="K2316" t="s">
        <v>22</v>
      </c>
      <c r="L2316" t="s">
        <v>41</v>
      </c>
      <c r="M2316">
        <v>31000</v>
      </c>
      <c r="N2316" t="s">
        <v>51</v>
      </c>
      <c r="O2316" t="s">
        <v>43</v>
      </c>
      <c r="P2316">
        <v>8501865</v>
      </c>
      <c r="Q2316" t="s">
        <v>52</v>
      </c>
      <c r="R2316" t="str">
        <f t="shared" si="109"/>
        <v>Tertile 1</v>
      </c>
      <c r="S2316" t="str">
        <f t="shared" si="110"/>
        <v>Risky</v>
      </c>
    </row>
    <row r="2317" spans="1:19" x14ac:dyDescent="0.35">
      <c r="A2317" t="s">
        <v>3814</v>
      </c>
      <c r="B2317" s="1">
        <v>44689</v>
      </c>
      <c r="C2317" s="5" t="str">
        <f t="shared" si="108"/>
        <v>05</v>
      </c>
      <c r="D2317" t="s">
        <v>170</v>
      </c>
      <c r="E2317" t="s">
        <v>86</v>
      </c>
      <c r="F2317">
        <v>13500</v>
      </c>
      <c r="G2317" t="s">
        <v>55</v>
      </c>
      <c r="H2317" t="s">
        <v>126</v>
      </c>
      <c r="I2317" t="s">
        <v>180</v>
      </c>
      <c r="J2317" t="s">
        <v>39</v>
      </c>
      <c r="K2317" t="s">
        <v>40</v>
      </c>
      <c r="L2317" t="s">
        <v>50</v>
      </c>
      <c r="M2317">
        <v>45000</v>
      </c>
      <c r="N2317" t="s">
        <v>58</v>
      </c>
      <c r="O2317" t="s">
        <v>59</v>
      </c>
      <c r="P2317">
        <v>7552025</v>
      </c>
      <c r="Q2317" t="s">
        <v>60</v>
      </c>
      <c r="R2317" t="str">
        <f t="shared" si="109"/>
        <v>Tertile 1</v>
      </c>
      <c r="S2317" t="str">
        <f t="shared" si="110"/>
        <v>Risky</v>
      </c>
    </row>
    <row r="2318" spans="1:19" x14ac:dyDescent="0.35">
      <c r="A2318" t="s">
        <v>3815</v>
      </c>
      <c r="B2318" s="1">
        <v>44689</v>
      </c>
      <c r="C2318" s="5" t="str">
        <f t="shared" si="108"/>
        <v>05</v>
      </c>
      <c r="D2318" t="s">
        <v>3816</v>
      </c>
      <c r="E2318" t="s">
        <v>86</v>
      </c>
      <c r="F2318">
        <v>13500</v>
      </c>
      <c r="G2318" t="s">
        <v>63</v>
      </c>
      <c r="H2318" t="s">
        <v>108</v>
      </c>
      <c r="I2318" t="s">
        <v>109</v>
      </c>
      <c r="J2318" t="s">
        <v>21</v>
      </c>
      <c r="K2318" t="s">
        <v>22</v>
      </c>
      <c r="L2318" t="s">
        <v>50</v>
      </c>
      <c r="M2318">
        <v>46000</v>
      </c>
      <c r="N2318" t="s">
        <v>66</v>
      </c>
      <c r="O2318" t="s">
        <v>110</v>
      </c>
      <c r="P2318">
        <v>8900784</v>
      </c>
      <c r="Q2318" t="s">
        <v>67</v>
      </c>
      <c r="R2318" t="str">
        <f t="shared" si="109"/>
        <v>Tertile 1</v>
      </c>
      <c r="S2318" t="str">
        <f t="shared" si="110"/>
        <v>Risky</v>
      </c>
    </row>
    <row r="2319" spans="1:19" x14ac:dyDescent="0.35">
      <c r="A2319" t="s">
        <v>3817</v>
      </c>
      <c r="B2319" s="1">
        <v>44689</v>
      </c>
      <c r="C2319" s="5" t="str">
        <f t="shared" si="108"/>
        <v>05</v>
      </c>
      <c r="D2319" t="s">
        <v>1795</v>
      </c>
      <c r="E2319" t="s">
        <v>17</v>
      </c>
      <c r="F2319">
        <v>13500</v>
      </c>
      <c r="G2319" t="s">
        <v>70</v>
      </c>
      <c r="H2319" t="s">
        <v>48</v>
      </c>
      <c r="I2319" t="s">
        <v>49</v>
      </c>
      <c r="J2319" t="s">
        <v>21</v>
      </c>
      <c r="K2319" t="s">
        <v>22</v>
      </c>
      <c r="L2319" t="s">
        <v>50</v>
      </c>
      <c r="M2319">
        <v>31000</v>
      </c>
      <c r="N2319" t="s">
        <v>72</v>
      </c>
      <c r="O2319" t="s">
        <v>25</v>
      </c>
      <c r="P2319">
        <v>6254990</v>
      </c>
      <c r="Q2319" t="s">
        <v>73</v>
      </c>
      <c r="R2319" t="str">
        <f t="shared" si="109"/>
        <v>Tertile 1</v>
      </c>
      <c r="S2319" t="str">
        <f t="shared" si="110"/>
        <v>Risky</v>
      </c>
    </row>
    <row r="2320" spans="1:19" x14ac:dyDescent="0.35">
      <c r="A2320" t="s">
        <v>3821</v>
      </c>
      <c r="B2320" s="1">
        <v>44689</v>
      </c>
      <c r="C2320" s="5" t="str">
        <f t="shared" si="108"/>
        <v>05</v>
      </c>
      <c r="D2320" t="s">
        <v>3822</v>
      </c>
      <c r="E2320" t="s">
        <v>17</v>
      </c>
      <c r="F2320">
        <v>13500</v>
      </c>
      <c r="G2320" t="s">
        <v>160</v>
      </c>
      <c r="H2320" t="s">
        <v>56</v>
      </c>
      <c r="I2320" t="s">
        <v>91</v>
      </c>
      <c r="J2320" t="s">
        <v>39</v>
      </c>
      <c r="K2320" t="s">
        <v>40</v>
      </c>
      <c r="L2320" t="s">
        <v>50</v>
      </c>
      <c r="M2320">
        <v>17000</v>
      </c>
      <c r="N2320" t="s">
        <v>58</v>
      </c>
      <c r="O2320" t="s">
        <v>25</v>
      </c>
      <c r="P2320">
        <v>6143307</v>
      </c>
      <c r="Q2320" t="s">
        <v>60</v>
      </c>
      <c r="R2320" t="str">
        <f t="shared" si="109"/>
        <v>Tertile 1</v>
      </c>
      <c r="S2320" t="str">
        <f t="shared" si="110"/>
        <v>Risky</v>
      </c>
    </row>
    <row r="2321" spans="1:19" x14ac:dyDescent="0.35">
      <c r="A2321" t="s">
        <v>3844</v>
      </c>
      <c r="B2321" s="1">
        <v>44689</v>
      </c>
      <c r="C2321" s="5" t="str">
        <f t="shared" si="108"/>
        <v>05</v>
      </c>
      <c r="D2321" t="s">
        <v>480</v>
      </c>
      <c r="E2321" t="s">
        <v>86</v>
      </c>
      <c r="F2321">
        <v>13500</v>
      </c>
      <c r="G2321" t="s">
        <v>63</v>
      </c>
      <c r="H2321" t="s">
        <v>56</v>
      </c>
      <c r="I2321" t="s">
        <v>91</v>
      </c>
      <c r="J2321" t="s">
        <v>39</v>
      </c>
      <c r="K2321" t="s">
        <v>40</v>
      </c>
      <c r="L2321" t="s">
        <v>41</v>
      </c>
      <c r="M2321">
        <v>31000</v>
      </c>
      <c r="N2321" t="s">
        <v>66</v>
      </c>
      <c r="O2321" t="s">
        <v>25</v>
      </c>
      <c r="P2321">
        <v>8054810</v>
      </c>
      <c r="Q2321" t="s">
        <v>44</v>
      </c>
      <c r="R2321" t="str">
        <f t="shared" si="109"/>
        <v>Tertile 1</v>
      </c>
      <c r="S2321" t="str">
        <f t="shared" si="110"/>
        <v>Risky</v>
      </c>
    </row>
    <row r="2322" spans="1:19" x14ac:dyDescent="0.35">
      <c r="A2322" t="s">
        <v>3847</v>
      </c>
      <c r="B2322" s="1">
        <v>44689</v>
      </c>
      <c r="C2322" s="5" t="str">
        <f t="shared" si="108"/>
        <v>05</v>
      </c>
      <c r="D2322" t="s">
        <v>484</v>
      </c>
      <c r="E2322" t="s">
        <v>17</v>
      </c>
      <c r="F2322">
        <v>13500</v>
      </c>
      <c r="G2322" t="s">
        <v>137</v>
      </c>
      <c r="H2322" t="s">
        <v>126</v>
      </c>
      <c r="I2322" t="s">
        <v>790</v>
      </c>
      <c r="J2322" t="s">
        <v>39</v>
      </c>
      <c r="K2322" t="s">
        <v>40</v>
      </c>
      <c r="L2322" t="s">
        <v>50</v>
      </c>
      <c r="M2322">
        <v>13000</v>
      </c>
      <c r="N2322" t="s">
        <v>24</v>
      </c>
      <c r="O2322" t="s">
        <v>59</v>
      </c>
      <c r="P2322">
        <v>8746492</v>
      </c>
      <c r="Q2322" t="s">
        <v>60</v>
      </c>
      <c r="R2322" t="str">
        <f t="shared" si="109"/>
        <v>Tertile 1</v>
      </c>
      <c r="S2322" t="str">
        <f t="shared" si="110"/>
        <v>Risky</v>
      </c>
    </row>
    <row r="2323" spans="1:19" x14ac:dyDescent="0.35">
      <c r="A2323" t="s">
        <v>3793</v>
      </c>
      <c r="B2323" s="1">
        <v>44689</v>
      </c>
      <c r="C2323" s="5" t="str">
        <f t="shared" si="108"/>
        <v>05</v>
      </c>
      <c r="D2323" t="s">
        <v>3379</v>
      </c>
      <c r="E2323" t="s">
        <v>17</v>
      </c>
      <c r="F2323">
        <v>500000</v>
      </c>
      <c r="G2323" t="s">
        <v>36</v>
      </c>
      <c r="H2323" t="s">
        <v>369</v>
      </c>
      <c r="I2323" t="s">
        <v>3794</v>
      </c>
      <c r="J2323" t="s">
        <v>39</v>
      </c>
      <c r="K2323" t="s">
        <v>40</v>
      </c>
      <c r="L2323" t="s">
        <v>23</v>
      </c>
      <c r="M2323">
        <v>18000</v>
      </c>
      <c r="N2323" t="s">
        <v>42</v>
      </c>
      <c r="O2323" t="s">
        <v>83</v>
      </c>
      <c r="P2323">
        <v>7453665</v>
      </c>
      <c r="Q2323" t="s">
        <v>44</v>
      </c>
      <c r="R2323" t="str">
        <f t="shared" si="109"/>
        <v>Tertile 1</v>
      </c>
      <c r="S2323" t="str">
        <f t="shared" si="110"/>
        <v>Risky</v>
      </c>
    </row>
    <row r="2324" spans="1:19" x14ac:dyDescent="0.35">
      <c r="A2324" t="s">
        <v>3823</v>
      </c>
      <c r="B2324" s="1">
        <v>44689</v>
      </c>
      <c r="C2324" s="5" t="str">
        <f t="shared" si="108"/>
        <v>05</v>
      </c>
      <c r="D2324" t="s">
        <v>3824</v>
      </c>
      <c r="E2324" t="s">
        <v>86</v>
      </c>
      <c r="F2324">
        <v>525000</v>
      </c>
      <c r="G2324" t="s">
        <v>166</v>
      </c>
      <c r="H2324" t="s">
        <v>108</v>
      </c>
      <c r="I2324" t="s">
        <v>350</v>
      </c>
      <c r="J2324" t="s">
        <v>21</v>
      </c>
      <c r="K2324" t="s">
        <v>22</v>
      </c>
      <c r="L2324" t="s">
        <v>50</v>
      </c>
      <c r="M2324">
        <v>46001</v>
      </c>
      <c r="N2324" t="s">
        <v>24</v>
      </c>
      <c r="O2324" t="s">
        <v>83</v>
      </c>
      <c r="P2324">
        <v>6015511</v>
      </c>
      <c r="Q2324" t="s">
        <v>26</v>
      </c>
      <c r="R2324" t="str">
        <f t="shared" si="109"/>
        <v>Tertile 1</v>
      </c>
      <c r="S2324" t="str">
        <f t="shared" si="110"/>
        <v>Risky</v>
      </c>
    </row>
    <row r="2325" spans="1:19" x14ac:dyDescent="0.35">
      <c r="A2325" t="s">
        <v>3833</v>
      </c>
      <c r="B2325" s="1">
        <v>44689</v>
      </c>
      <c r="C2325" s="5" t="str">
        <f t="shared" si="108"/>
        <v>05</v>
      </c>
      <c r="D2325" t="s">
        <v>1386</v>
      </c>
      <c r="E2325" t="s">
        <v>17</v>
      </c>
      <c r="F2325">
        <v>527000</v>
      </c>
      <c r="G2325" t="s">
        <v>147</v>
      </c>
      <c r="H2325" t="s">
        <v>319</v>
      </c>
      <c r="I2325" t="s">
        <v>478</v>
      </c>
      <c r="J2325" t="s">
        <v>39</v>
      </c>
      <c r="K2325" t="s">
        <v>40</v>
      </c>
      <c r="L2325" t="s">
        <v>41</v>
      </c>
      <c r="M2325">
        <v>34000</v>
      </c>
      <c r="N2325" t="s">
        <v>58</v>
      </c>
      <c r="O2325" t="s">
        <v>110</v>
      </c>
      <c r="P2325">
        <v>7882979</v>
      </c>
      <c r="Q2325" t="s">
        <v>60</v>
      </c>
      <c r="R2325" t="str">
        <f t="shared" si="109"/>
        <v>Tertile 1</v>
      </c>
      <c r="S2325" t="str">
        <f t="shared" si="110"/>
        <v>Risky</v>
      </c>
    </row>
    <row r="2326" spans="1:19" x14ac:dyDescent="0.35">
      <c r="A2326" t="s">
        <v>3818</v>
      </c>
      <c r="B2326" s="1">
        <v>44689</v>
      </c>
      <c r="C2326" s="5" t="str">
        <f t="shared" si="108"/>
        <v>05</v>
      </c>
      <c r="D2326" t="s">
        <v>1797</v>
      </c>
      <c r="E2326" t="s">
        <v>17</v>
      </c>
      <c r="F2326">
        <v>530000</v>
      </c>
      <c r="G2326" t="s">
        <v>137</v>
      </c>
      <c r="H2326" t="s">
        <v>148</v>
      </c>
      <c r="I2326" t="s">
        <v>698</v>
      </c>
      <c r="J2326" t="s">
        <v>21</v>
      </c>
      <c r="K2326" t="s">
        <v>22</v>
      </c>
      <c r="L2326" t="s">
        <v>41</v>
      </c>
      <c r="M2326">
        <v>35000</v>
      </c>
      <c r="N2326" t="s">
        <v>24</v>
      </c>
      <c r="O2326" t="s">
        <v>59</v>
      </c>
      <c r="P2326">
        <v>8749296</v>
      </c>
      <c r="Q2326" t="s">
        <v>26</v>
      </c>
      <c r="R2326" t="str">
        <f t="shared" si="109"/>
        <v>Tertile 1</v>
      </c>
      <c r="S2326" t="str">
        <f t="shared" si="110"/>
        <v>Risky</v>
      </c>
    </row>
    <row r="2327" spans="1:19" x14ac:dyDescent="0.35">
      <c r="A2327" t="s">
        <v>3825</v>
      </c>
      <c r="B2327" s="1">
        <v>44689</v>
      </c>
      <c r="C2327" s="5" t="str">
        <f t="shared" si="108"/>
        <v>05</v>
      </c>
      <c r="D2327" t="s">
        <v>3826</v>
      </c>
      <c r="E2327" t="s">
        <v>17</v>
      </c>
      <c r="F2327">
        <v>636500</v>
      </c>
      <c r="G2327" t="s">
        <v>90</v>
      </c>
      <c r="H2327" t="s">
        <v>481</v>
      </c>
      <c r="I2327" t="s">
        <v>1154</v>
      </c>
      <c r="J2327" t="s">
        <v>21</v>
      </c>
      <c r="K2327" t="s">
        <v>22</v>
      </c>
      <c r="L2327" t="s">
        <v>23</v>
      </c>
      <c r="M2327">
        <v>26500</v>
      </c>
      <c r="N2327" t="s">
        <v>72</v>
      </c>
      <c r="O2327" t="s">
        <v>110</v>
      </c>
      <c r="P2327">
        <v>7299698</v>
      </c>
      <c r="Q2327" t="s">
        <v>73</v>
      </c>
      <c r="R2327" t="str">
        <f t="shared" si="109"/>
        <v>Tertile 2</v>
      </c>
      <c r="S2327" t="str">
        <f t="shared" si="110"/>
        <v>Risky</v>
      </c>
    </row>
    <row r="2328" spans="1:19" x14ac:dyDescent="0.35">
      <c r="A2328" t="s">
        <v>3831</v>
      </c>
      <c r="B2328" s="1">
        <v>44689</v>
      </c>
      <c r="C2328" s="5" t="str">
        <f t="shared" si="108"/>
        <v>05</v>
      </c>
      <c r="D2328" t="s">
        <v>3832</v>
      </c>
      <c r="E2328" t="s">
        <v>17</v>
      </c>
      <c r="F2328">
        <v>651000</v>
      </c>
      <c r="G2328" t="s">
        <v>142</v>
      </c>
      <c r="H2328" t="s">
        <v>187</v>
      </c>
      <c r="I2328" t="s">
        <v>188</v>
      </c>
      <c r="J2328" t="s">
        <v>39</v>
      </c>
      <c r="K2328" t="s">
        <v>40</v>
      </c>
      <c r="L2328" t="s">
        <v>41</v>
      </c>
      <c r="M2328">
        <v>17000</v>
      </c>
      <c r="N2328" t="s">
        <v>51</v>
      </c>
      <c r="O2328" t="s">
        <v>110</v>
      </c>
      <c r="P2328">
        <v>8760672</v>
      </c>
      <c r="Q2328" t="s">
        <v>52</v>
      </c>
      <c r="R2328" t="str">
        <f t="shared" si="109"/>
        <v>Tertile 2</v>
      </c>
      <c r="S2328" t="str">
        <f t="shared" si="110"/>
        <v>Risky</v>
      </c>
    </row>
    <row r="2329" spans="1:19" x14ac:dyDescent="0.35">
      <c r="A2329" t="s">
        <v>3830</v>
      </c>
      <c r="B2329" s="1">
        <v>44689</v>
      </c>
      <c r="C2329" s="5" t="str">
        <f t="shared" si="108"/>
        <v>05</v>
      </c>
      <c r="D2329" t="s">
        <v>2034</v>
      </c>
      <c r="E2329" t="s">
        <v>17</v>
      </c>
      <c r="F2329">
        <v>670000</v>
      </c>
      <c r="G2329" t="s">
        <v>103</v>
      </c>
      <c r="H2329" t="s">
        <v>99</v>
      </c>
      <c r="I2329" t="s">
        <v>100</v>
      </c>
      <c r="J2329" t="s">
        <v>39</v>
      </c>
      <c r="K2329" t="s">
        <v>40</v>
      </c>
      <c r="L2329" t="s">
        <v>50</v>
      </c>
      <c r="M2329">
        <v>16000</v>
      </c>
      <c r="N2329" t="s">
        <v>42</v>
      </c>
      <c r="O2329" t="s">
        <v>25</v>
      </c>
      <c r="P2329">
        <v>7491716</v>
      </c>
      <c r="Q2329" t="s">
        <v>44</v>
      </c>
      <c r="R2329" t="str">
        <f t="shared" si="109"/>
        <v>Tertile 2</v>
      </c>
      <c r="S2329" t="str">
        <f t="shared" si="110"/>
        <v>Risky</v>
      </c>
    </row>
    <row r="2330" spans="1:19" x14ac:dyDescent="0.35">
      <c r="A2330" t="s">
        <v>3778</v>
      </c>
      <c r="B2330" s="1">
        <v>44689</v>
      </c>
      <c r="C2330" s="5" t="str">
        <f t="shared" si="108"/>
        <v>05</v>
      </c>
      <c r="D2330" t="s">
        <v>3779</v>
      </c>
      <c r="E2330" t="s">
        <v>86</v>
      </c>
      <c r="F2330">
        <v>690000</v>
      </c>
      <c r="G2330" t="s">
        <v>291</v>
      </c>
      <c r="H2330" t="s">
        <v>99</v>
      </c>
      <c r="I2330" t="s">
        <v>429</v>
      </c>
      <c r="J2330" t="s">
        <v>39</v>
      </c>
      <c r="K2330" t="s">
        <v>40</v>
      </c>
      <c r="L2330" t="s">
        <v>41</v>
      </c>
      <c r="M2330">
        <v>61001</v>
      </c>
      <c r="N2330" t="s">
        <v>42</v>
      </c>
      <c r="O2330" t="s">
        <v>110</v>
      </c>
      <c r="P2330">
        <v>8397461</v>
      </c>
      <c r="Q2330" t="s">
        <v>44</v>
      </c>
      <c r="R2330" t="str">
        <f t="shared" si="109"/>
        <v>Tertile 2</v>
      </c>
      <c r="S2330" t="str">
        <f t="shared" si="110"/>
        <v>Risky</v>
      </c>
    </row>
    <row r="2331" spans="1:19" x14ac:dyDescent="0.35">
      <c r="A2331" t="s">
        <v>3795</v>
      </c>
      <c r="B2331" s="1">
        <v>44689</v>
      </c>
      <c r="C2331" s="5" t="str">
        <f t="shared" si="108"/>
        <v>05</v>
      </c>
      <c r="D2331" t="s">
        <v>871</v>
      </c>
      <c r="E2331" t="s">
        <v>17</v>
      </c>
      <c r="F2331">
        <v>731000</v>
      </c>
      <c r="G2331" t="s">
        <v>160</v>
      </c>
      <c r="H2331" t="s">
        <v>148</v>
      </c>
      <c r="I2331" t="s">
        <v>698</v>
      </c>
      <c r="J2331" t="s">
        <v>21</v>
      </c>
      <c r="K2331" t="s">
        <v>22</v>
      </c>
      <c r="L2331" t="s">
        <v>41</v>
      </c>
      <c r="M2331">
        <v>35000</v>
      </c>
      <c r="N2331" t="s">
        <v>58</v>
      </c>
      <c r="O2331" t="s">
        <v>83</v>
      </c>
      <c r="P2331">
        <v>7093186</v>
      </c>
      <c r="Q2331" t="s">
        <v>60</v>
      </c>
      <c r="R2331" t="str">
        <f t="shared" si="109"/>
        <v>Tertile 2</v>
      </c>
      <c r="S2331" t="str">
        <f t="shared" si="110"/>
        <v>Risky</v>
      </c>
    </row>
    <row r="2332" spans="1:19" x14ac:dyDescent="0.35">
      <c r="A2332" t="s">
        <v>3829</v>
      </c>
      <c r="B2332" s="1">
        <v>44689</v>
      </c>
      <c r="C2332" s="5" t="str">
        <f t="shared" si="108"/>
        <v>05</v>
      </c>
      <c r="D2332" t="s">
        <v>426</v>
      </c>
      <c r="E2332" t="s">
        <v>17</v>
      </c>
      <c r="F2332">
        <v>745000</v>
      </c>
      <c r="G2332" t="s">
        <v>98</v>
      </c>
      <c r="H2332" t="s">
        <v>108</v>
      </c>
      <c r="I2332" t="s">
        <v>335</v>
      </c>
      <c r="J2332" t="s">
        <v>21</v>
      </c>
      <c r="K2332" t="s">
        <v>22</v>
      </c>
      <c r="L2332" t="s">
        <v>41</v>
      </c>
      <c r="M2332">
        <v>16000</v>
      </c>
      <c r="N2332" t="s">
        <v>32</v>
      </c>
      <c r="O2332" t="s">
        <v>25</v>
      </c>
      <c r="P2332">
        <v>6675610</v>
      </c>
      <c r="Q2332" t="s">
        <v>33</v>
      </c>
      <c r="R2332" t="str">
        <f t="shared" si="109"/>
        <v>Tertile 2</v>
      </c>
      <c r="S2332" t="str">
        <f t="shared" si="110"/>
        <v>Risky</v>
      </c>
    </row>
    <row r="2333" spans="1:19" x14ac:dyDescent="0.35">
      <c r="A2333" t="s">
        <v>3827</v>
      </c>
      <c r="B2333" s="1">
        <v>44689</v>
      </c>
      <c r="C2333" s="5" t="str">
        <f t="shared" si="108"/>
        <v>05</v>
      </c>
      <c r="D2333" t="s">
        <v>3828</v>
      </c>
      <c r="E2333" t="s">
        <v>17</v>
      </c>
      <c r="F2333">
        <v>825000</v>
      </c>
      <c r="G2333" t="s">
        <v>76</v>
      </c>
      <c r="H2333" t="s">
        <v>133</v>
      </c>
      <c r="I2333" t="s">
        <v>134</v>
      </c>
      <c r="J2333" t="s">
        <v>21</v>
      </c>
      <c r="K2333" t="s">
        <v>22</v>
      </c>
      <c r="L2333" t="s">
        <v>23</v>
      </c>
      <c r="M2333">
        <v>21001</v>
      </c>
      <c r="N2333" t="s">
        <v>72</v>
      </c>
      <c r="O2333" t="s">
        <v>83</v>
      </c>
      <c r="P2333">
        <v>7801351</v>
      </c>
      <c r="Q2333" t="s">
        <v>73</v>
      </c>
      <c r="R2333" t="str">
        <f t="shared" si="109"/>
        <v>Tertile 2</v>
      </c>
      <c r="S2333" t="str">
        <f t="shared" si="110"/>
        <v>Eligible</v>
      </c>
    </row>
    <row r="2334" spans="1:19" x14ac:dyDescent="0.35">
      <c r="A2334" t="s">
        <v>3840</v>
      </c>
      <c r="B2334" s="1">
        <v>44689</v>
      </c>
      <c r="C2334" s="5" t="str">
        <f t="shared" si="108"/>
        <v>05</v>
      </c>
      <c r="D2334" t="s">
        <v>2194</v>
      </c>
      <c r="E2334" t="s">
        <v>86</v>
      </c>
      <c r="F2334">
        <v>882000</v>
      </c>
      <c r="G2334" t="s">
        <v>36</v>
      </c>
      <c r="H2334" t="s">
        <v>143</v>
      </c>
      <c r="I2334" t="s">
        <v>144</v>
      </c>
      <c r="J2334" t="s">
        <v>21</v>
      </c>
      <c r="K2334" t="s">
        <v>22</v>
      </c>
      <c r="L2334" t="s">
        <v>50</v>
      </c>
      <c r="M2334">
        <v>32000</v>
      </c>
      <c r="N2334" t="s">
        <v>42</v>
      </c>
      <c r="O2334" t="s">
        <v>43</v>
      </c>
      <c r="P2334">
        <v>8129140</v>
      </c>
      <c r="Q2334" t="s">
        <v>73</v>
      </c>
      <c r="R2334" t="str">
        <f t="shared" si="109"/>
        <v>Tertile 2</v>
      </c>
      <c r="S2334" t="str">
        <f t="shared" si="110"/>
        <v>Eligible</v>
      </c>
    </row>
    <row r="2335" spans="1:19" x14ac:dyDescent="0.35">
      <c r="A2335" t="s">
        <v>3803</v>
      </c>
      <c r="B2335" s="1">
        <v>44689</v>
      </c>
      <c r="C2335" s="5" t="str">
        <f t="shared" si="108"/>
        <v>05</v>
      </c>
      <c r="D2335" t="s">
        <v>1270</v>
      </c>
      <c r="E2335" t="s">
        <v>17</v>
      </c>
      <c r="F2335">
        <v>890000</v>
      </c>
      <c r="G2335" t="s">
        <v>47</v>
      </c>
      <c r="H2335" t="s">
        <v>174</v>
      </c>
      <c r="I2335" t="s">
        <v>579</v>
      </c>
      <c r="J2335" t="s">
        <v>21</v>
      </c>
      <c r="K2335" t="s">
        <v>22</v>
      </c>
      <c r="L2335" t="s">
        <v>50</v>
      </c>
      <c r="M2335">
        <v>10000</v>
      </c>
      <c r="N2335" t="s">
        <v>51</v>
      </c>
      <c r="O2335" t="s">
        <v>25</v>
      </c>
      <c r="P2335">
        <v>8388992</v>
      </c>
      <c r="Q2335" t="s">
        <v>52</v>
      </c>
      <c r="R2335" t="str">
        <f t="shared" si="109"/>
        <v>Tertile 2</v>
      </c>
      <c r="S2335" t="str">
        <f t="shared" si="110"/>
        <v>Eligible</v>
      </c>
    </row>
    <row r="2336" spans="1:19" x14ac:dyDescent="0.35">
      <c r="A2336" t="s">
        <v>3845</v>
      </c>
      <c r="B2336" s="1">
        <v>44689</v>
      </c>
      <c r="C2336" s="5" t="str">
        <f t="shared" si="108"/>
        <v>05</v>
      </c>
      <c r="D2336" t="s">
        <v>3846</v>
      </c>
      <c r="E2336" t="s">
        <v>86</v>
      </c>
      <c r="F2336">
        <v>955000</v>
      </c>
      <c r="G2336" t="s">
        <v>70</v>
      </c>
      <c r="H2336" t="s">
        <v>81</v>
      </c>
      <c r="I2336" t="s">
        <v>420</v>
      </c>
      <c r="J2336" t="s">
        <v>21</v>
      </c>
      <c r="K2336" t="s">
        <v>22</v>
      </c>
      <c r="L2336" t="s">
        <v>41</v>
      </c>
      <c r="M2336">
        <v>21000</v>
      </c>
      <c r="N2336" t="s">
        <v>72</v>
      </c>
      <c r="O2336" t="s">
        <v>59</v>
      </c>
      <c r="P2336">
        <v>7159912</v>
      </c>
      <c r="Q2336" t="s">
        <v>52</v>
      </c>
      <c r="R2336" t="str">
        <f t="shared" si="109"/>
        <v>Tertile 2</v>
      </c>
      <c r="S2336" t="str">
        <f t="shared" si="110"/>
        <v>Eligible</v>
      </c>
    </row>
    <row r="2337" spans="1:19" x14ac:dyDescent="0.35">
      <c r="A2337" t="s">
        <v>3819</v>
      </c>
      <c r="B2337" s="1">
        <v>44689</v>
      </c>
      <c r="C2337" s="5" t="str">
        <f t="shared" si="108"/>
        <v>05</v>
      </c>
      <c r="D2337" t="s">
        <v>352</v>
      </c>
      <c r="E2337" t="s">
        <v>17</v>
      </c>
      <c r="F2337">
        <v>1060000</v>
      </c>
      <c r="G2337" t="s">
        <v>152</v>
      </c>
      <c r="H2337" t="s">
        <v>64</v>
      </c>
      <c r="I2337" t="s">
        <v>171</v>
      </c>
      <c r="J2337" t="s">
        <v>39</v>
      </c>
      <c r="K2337" t="s">
        <v>40</v>
      </c>
      <c r="L2337" t="s">
        <v>50</v>
      </c>
      <c r="M2337">
        <v>21000</v>
      </c>
      <c r="N2337" t="s">
        <v>66</v>
      </c>
      <c r="O2337" t="s">
        <v>110</v>
      </c>
      <c r="P2337">
        <v>6803416</v>
      </c>
      <c r="Q2337" t="s">
        <v>67</v>
      </c>
      <c r="R2337" t="str">
        <f t="shared" si="109"/>
        <v>Tertile 3</v>
      </c>
      <c r="S2337" t="str">
        <f t="shared" si="110"/>
        <v>Eligible</v>
      </c>
    </row>
    <row r="2338" spans="1:19" x14ac:dyDescent="0.35">
      <c r="A2338" t="s">
        <v>3797</v>
      </c>
      <c r="B2338" s="1">
        <v>44689</v>
      </c>
      <c r="C2338" s="5" t="str">
        <f t="shared" si="108"/>
        <v>05</v>
      </c>
      <c r="D2338" t="s">
        <v>2432</v>
      </c>
      <c r="E2338" t="s">
        <v>17</v>
      </c>
      <c r="F2338">
        <v>1081000</v>
      </c>
      <c r="G2338" t="s">
        <v>142</v>
      </c>
      <c r="H2338" t="s">
        <v>174</v>
      </c>
      <c r="I2338" t="s">
        <v>265</v>
      </c>
      <c r="J2338" t="s">
        <v>21</v>
      </c>
      <c r="K2338" t="s">
        <v>22</v>
      </c>
      <c r="L2338" t="s">
        <v>23</v>
      </c>
      <c r="M2338">
        <v>18100</v>
      </c>
      <c r="N2338" t="s">
        <v>51</v>
      </c>
      <c r="O2338" t="s">
        <v>83</v>
      </c>
      <c r="P2338">
        <v>8455193</v>
      </c>
      <c r="Q2338" t="s">
        <v>52</v>
      </c>
      <c r="R2338" t="str">
        <f t="shared" si="109"/>
        <v>Tertile 3</v>
      </c>
      <c r="S2338" t="str">
        <f t="shared" si="110"/>
        <v>Eligible</v>
      </c>
    </row>
    <row r="2339" spans="1:19" x14ac:dyDescent="0.35">
      <c r="A2339" t="s">
        <v>3782</v>
      </c>
      <c r="B2339" s="1">
        <v>44689</v>
      </c>
      <c r="C2339" s="5" t="str">
        <f t="shared" si="108"/>
        <v>05</v>
      </c>
      <c r="D2339" t="s">
        <v>3783</v>
      </c>
      <c r="E2339" t="s">
        <v>17</v>
      </c>
      <c r="F2339">
        <v>1101000</v>
      </c>
      <c r="G2339" t="s">
        <v>80</v>
      </c>
      <c r="H2339" t="s">
        <v>187</v>
      </c>
      <c r="I2339" t="s">
        <v>249</v>
      </c>
      <c r="J2339" t="s">
        <v>39</v>
      </c>
      <c r="K2339" t="s">
        <v>40</v>
      </c>
      <c r="L2339" t="s">
        <v>50</v>
      </c>
      <c r="M2339">
        <v>24101</v>
      </c>
      <c r="N2339" t="s">
        <v>66</v>
      </c>
      <c r="O2339" t="s">
        <v>59</v>
      </c>
      <c r="P2339">
        <v>6216533</v>
      </c>
      <c r="Q2339" t="s">
        <v>67</v>
      </c>
      <c r="R2339" t="str">
        <f t="shared" si="109"/>
        <v>Tertile 3</v>
      </c>
      <c r="S2339" t="str">
        <f t="shared" si="110"/>
        <v>Eligible</v>
      </c>
    </row>
    <row r="2340" spans="1:19" x14ac:dyDescent="0.35">
      <c r="A2340" t="s">
        <v>3836</v>
      </c>
      <c r="B2340" s="1">
        <v>44689</v>
      </c>
      <c r="C2340" s="5" t="str">
        <f t="shared" si="108"/>
        <v>05</v>
      </c>
      <c r="D2340" t="s">
        <v>2141</v>
      </c>
      <c r="E2340" t="s">
        <v>17</v>
      </c>
      <c r="F2340">
        <v>1285000</v>
      </c>
      <c r="G2340" t="s">
        <v>152</v>
      </c>
      <c r="H2340" t="s">
        <v>481</v>
      </c>
      <c r="I2340" t="s">
        <v>1154</v>
      </c>
      <c r="J2340" t="s">
        <v>21</v>
      </c>
      <c r="K2340" t="s">
        <v>22</v>
      </c>
      <c r="L2340" t="s">
        <v>41</v>
      </c>
      <c r="M2340">
        <v>69500</v>
      </c>
      <c r="N2340" t="s">
        <v>66</v>
      </c>
      <c r="O2340" t="s">
        <v>110</v>
      </c>
      <c r="P2340">
        <v>8979036</v>
      </c>
      <c r="Q2340" t="s">
        <v>44</v>
      </c>
      <c r="R2340" t="str">
        <f t="shared" si="109"/>
        <v>Tertile 3</v>
      </c>
      <c r="S2340" t="str">
        <f t="shared" si="110"/>
        <v>Eligible</v>
      </c>
    </row>
    <row r="2341" spans="1:19" x14ac:dyDescent="0.35">
      <c r="A2341" t="s">
        <v>3799</v>
      </c>
      <c r="B2341" s="1">
        <v>44689</v>
      </c>
      <c r="C2341" s="5" t="str">
        <f t="shared" si="108"/>
        <v>05</v>
      </c>
      <c r="D2341" t="s">
        <v>311</v>
      </c>
      <c r="E2341" t="s">
        <v>17</v>
      </c>
      <c r="F2341">
        <v>1350000</v>
      </c>
      <c r="G2341" t="s">
        <v>76</v>
      </c>
      <c r="H2341" t="s">
        <v>104</v>
      </c>
      <c r="I2341" t="s">
        <v>487</v>
      </c>
      <c r="J2341" t="s">
        <v>21</v>
      </c>
      <c r="K2341" t="s">
        <v>22</v>
      </c>
      <c r="L2341" t="s">
        <v>50</v>
      </c>
      <c r="M2341">
        <v>62000</v>
      </c>
      <c r="N2341" t="s">
        <v>72</v>
      </c>
      <c r="O2341" t="s">
        <v>25</v>
      </c>
      <c r="P2341">
        <v>6856011</v>
      </c>
      <c r="Q2341" t="s">
        <v>73</v>
      </c>
      <c r="R2341" t="str">
        <f t="shared" si="109"/>
        <v>Tertile 3</v>
      </c>
      <c r="S2341" t="str">
        <f t="shared" si="110"/>
        <v>Eligible</v>
      </c>
    </row>
    <row r="2342" spans="1:19" x14ac:dyDescent="0.35">
      <c r="A2342" t="s">
        <v>3801</v>
      </c>
      <c r="B2342" s="1">
        <v>44689</v>
      </c>
      <c r="C2342" s="5" t="str">
        <f t="shared" si="108"/>
        <v>05</v>
      </c>
      <c r="D2342" t="s">
        <v>315</v>
      </c>
      <c r="E2342" t="s">
        <v>86</v>
      </c>
      <c r="F2342">
        <v>1350000</v>
      </c>
      <c r="G2342" t="s">
        <v>29</v>
      </c>
      <c r="H2342" t="s">
        <v>174</v>
      </c>
      <c r="I2342" t="s">
        <v>597</v>
      </c>
      <c r="J2342" t="s">
        <v>21</v>
      </c>
      <c r="K2342" t="s">
        <v>22</v>
      </c>
      <c r="L2342" t="s">
        <v>50</v>
      </c>
      <c r="M2342">
        <v>31000</v>
      </c>
      <c r="N2342" t="s">
        <v>32</v>
      </c>
      <c r="O2342" t="s">
        <v>110</v>
      </c>
      <c r="P2342">
        <v>8299510</v>
      </c>
      <c r="Q2342" t="s">
        <v>33</v>
      </c>
      <c r="R2342" t="str">
        <f t="shared" si="109"/>
        <v>Tertile 3</v>
      </c>
      <c r="S2342" t="str">
        <f t="shared" si="110"/>
        <v>Eligible</v>
      </c>
    </row>
    <row r="2343" spans="1:19" x14ac:dyDescent="0.35">
      <c r="A2343" t="s">
        <v>3837</v>
      </c>
      <c r="B2343" s="1">
        <v>44689</v>
      </c>
      <c r="C2343" s="5" t="str">
        <f t="shared" si="108"/>
        <v>05</v>
      </c>
      <c r="D2343" t="s">
        <v>2116</v>
      </c>
      <c r="E2343" t="s">
        <v>17</v>
      </c>
      <c r="F2343">
        <v>1360000</v>
      </c>
      <c r="G2343" t="s">
        <v>76</v>
      </c>
      <c r="H2343" t="s">
        <v>108</v>
      </c>
      <c r="I2343" t="s">
        <v>161</v>
      </c>
      <c r="J2343" t="s">
        <v>21</v>
      </c>
      <c r="K2343" t="s">
        <v>22</v>
      </c>
      <c r="L2343" t="s">
        <v>50</v>
      </c>
      <c r="M2343">
        <v>21000</v>
      </c>
      <c r="N2343" t="s">
        <v>72</v>
      </c>
      <c r="O2343" t="s">
        <v>59</v>
      </c>
      <c r="P2343">
        <v>8191533</v>
      </c>
      <c r="Q2343" t="s">
        <v>52</v>
      </c>
      <c r="R2343" t="str">
        <f t="shared" si="109"/>
        <v>Tertile 3</v>
      </c>
      <c r="S2343" t="str">
        <f t="shared" si="110"/>
        <v>Eligible</v>
      </c>
    </row>
    <row r="2344" spans="1:19" x14ac:dyDescent="0.35">
      <c r="A2344" t="s">
        <v>3839</v>
      </c>
      <c r="B2344" s="1">
        <v>44689</v>
      </c>
      <c r="C2344" s="5" t="str">
        <f t="shared" si="108"/>
        <v>05</v>
      </c>
      <c r="D2344" t="s">
        <v>417</v>
      </c>
      <c r="E2344" t="s">
        <v>17</v>
      </c>
      <c r="F2344">
        <v>1370000</v>
      </c>
      <c r="G2344" t="s">
        <v>29</v>
      </c>
      <c r="H2344" t="s">
        <v>148</v>
      </c>
      <c r="I2344" t="s">
        <v>149</v>
      </c>
      <c r="J2344" t="s">
        <v>21</v>
      </c>
      <c r="K2344" t="s">
        <v>22</v>
      </c>
      <c r="L2344" t="s">
        <v>50</v>
      </c>
      <c r="M2344">
        <v>38000</v>
      </c>
      <c r="N2344" t="s">
        <v>32</v>
      </c>
      <c r="O2344" t="s">
        <v>43</v>
      </c>
      <c r="P2344">
        <v>8474103</v>
      </c>
      <c r="Q2344" t="s">
        <v>67</v>
      </c>
      <c r="R2344" t="str">
        <f t="shared" si="109"/>
        <v>Tertile 3</v>
      </c>
      <c r="S2344" t="str">
        <f t="shared" si="110"/>
        <v>Eligible</v>
      </c>
    </row>
    <row r="2345" spans="1:19" x14ac:dyDescent="0.35">
      <c r="A2345" t="s">
        <v>3796</v>
      </c>
      <c r="B2345" s="1">
        <v>44689</v>
      </c>
      <c r="C2345" s="5" t="str">
        <f t="shared" si="108"/>
        <v>05</v>
      </c>
      <c r="D2345" t="s">
        <v>1216</v>
      </c>
      <c r="E2345" t="s">
        <v>17</v>
      </c>
      <c r="F2345">
        <v>1479000</v>
      </c>
      <c r="G2345" t="s">
        <v>142</v>
      </c>
      <c r="H2345" t="s">
        <v>99</v>
      </c>
      <c r="I2345" t="s">
        <v>100</v>
      </c>
      <c r="J2345" t="s">
        <v>39</v>
      </c>
      <c r="K2345" t="s">
        <v>40</v>
      </c>
      <c r="L2345" t="s">
        <v>50</v>
      </c>
      <c r="M2345">
        <v>16900</v>
      </c>
      <c r="N2345" t="s">
        <v>51</v>
      </c>
      <c r="O2345" t="s">
        <v>25</v>
      </c>
      <c r="P2345">
        <v>6432768</v>
      </c>
      <c r="Q2345" t="s">
        <v>52</v>
      </c>
      <c r="R2345" t="str">
        <f t="shared" si="109"/>
        <v>Tertile 3</v>
      </c>
      <c r="S2345" t="str">
        <f t="shared" si="110"/>
        <v>Eligible</v>
      </c>
    </row>
    <row r="2346" spans="1:19" x14ac:dyDescent="0.35">
      <c r="A2346" t="s">
        <v>3838</v>
      </c>
      <c r="B2346" s="1">
        <v>44689</v>
      </c>
      <c r="C2346" s="5" t="str">
        <f t="shared" si="108"/>
        <v>05</v>
      </c>
      <c r="D2346" t="s">
        <v>2186</v>
      </c>
      <c r="E2346" t="s">
        <v>17</v>
      </c>
      <c r="F2346">
        <v>1600000</v>
      </c>
      <c r="G2346" t="s">
        <v>18</v>
      </c>
      <c r="H2346" t="s">
        <v>319</v>
      </c>
      <c r="I2346" t="s">
        <v>478</v>
      </c>
      <c r="J2346" t="s">
        <v>39</v>
      </c>
      <c r="K2346" t="s">
        <v>40</v>
      </c>
      <c r="L2346" t="s">
        <v>50</v>
      </c>
      <c r="M2346">
        <v>14000</v>
      </c>
      <c r="N2346" t="s">
        <v>24</v>
      </c>
      <c r="O2346" t="s">
        <v>110</v>
      </c>
      <c r="P2346">
        <v>8605202</v>
      </c>
      <c r="Q2346" t="s">
        <v>60</v>
      </c>
      <c r="R2346" t="str">
        <f t="shared" si="109"/>
        <v>Tertile 3</v>
      </c>
      <c r="S2346" t="str">
        <f t="shared" si="110"/>
        <v>Eligible</v>
      </c>
    </row>
    <row r="2347" spans="1:19" x14ac:dyDescent="0.35">
      <c r="A2347" t="s">
        <v>3804</v>
      </c>
      <c r="B2347" s="1">
        <v>44689</v>
      </c>
      <c r="C2347" s="5" t="str">
        <f t="shared" si="108"/>
        <v>05</v>
      </c>
      <c r="D2347" t="s">
        <v>1272</v>
      </c>
      <c r="E2347" t="s">
        <v>17</v>
      </c>
      <c r="F2347">
        <v>1655000</v>
      </c>
      <c r="G2347" t="s">
        <v>55</v>
      </c>
      <c r="H2347" t="s">
        <v>167</v>
      </c>
      <c r="I2347" t="s">
        <v>245</v>
      </c>
      <c r="J2347" t="s">
        <v>21</v>
      </c>
      <c r="K2347" t="s">
        <v>22</v>
      </c>
      <c r="L2347" t="s">
        <v>41</v>
      </c>
      <c r="M2347">
        <v>25500</v>
      </c>
      <c r="N2347" t="s">
        <v>58</v>
      </c>
      <c r="O2347" t="s">
        <v>43</v>
      </c>
      <c r="P2347">
        <v>6273858</v>
      </c>
      <c r="Q2347" t="s">
        <v>60</v>
      </c>
      <c r="R2347" t="str">
        <f t="shared" si="109"/>
        <v>Tertile 3</v>
      </c>
      <c r="S2347" t="str">
        <f t="shared" si="110"/>
        <v>Eligible</v>
      </c>
    </row>
    <row r="2348" spans="1:19" x14ac:dyDescent="0.35">
      <c r="A2348" t="s">
        <v>3843</v>
      </c>
      <c r="B2348" s="1">
        <v>44689</v>
      </c>
      <c r="C2348" s="5" t="str">
        <f t="shared" si="108"/>
        <v>05</v>
      </c>
      <c r="D2348" t="s">
        <v>1017</v>
      </c>
      <c r="E2348" t="s">
        <v>17</v>
      </c>
      <c r="F2348">
        <v>1662000</v>
      </c>
      <c r="G2348" t="s">
        <v>55</v>
      </c>
      <c r="H2348" t="s">
        <v>19</v>
      </c>
      <c r="I2348" t="s">
        <v>296</v>
      </c>
      <c r="J2348" t="s">
        <v>21</v>
      </c>
      <c r="K2348" t="s">
        <v>22</v>
      </c>
      <c r="L2348" t="s">
        <v>41</v>
      </c>
      <c r="M2348">
        <v>19200</v>
      </c>
      <c r="N2348" t="s">
        <v>58</v>
      </c>
      <c r="O2348" t="s">
        <v>110</v>
      </c>
      <c r="P2348">
        <v>6856340</v>
      </c>
      <c r="Q2348" t="s">
        <v>33</v>
      </c>
      <c r="R2348" t="str">
        <f t="shared" si="109"/>
        <v>Tertile 3</v>
      </c>
      <c r="S2348" t="str">
        <f t="shared" si="110"/>
        <v>Eligible</v>
      </c>
    </row>
    <row r="2349" spans="1:19" x14ac:dyDescent="0.35">
      <c r="A2349" t="s">
        <v>3841</v>
      </c>
      <c r="B2349" s="1">
        <v>44689</v>
      </c>
      <c r="C2349" s="5" t="str">
        <f t="shared" si="108"/>
        <v>05</v>
      </c>
      <c r="D2349" t="s">
        <v>3842</v>
      </c>
      <c r="E2349" t="s">
        <v>17</v>
      </c>
      <c r="F2349">
        <v>1760000</v>
      </c>
      <c r="G2349" t="s">
        <v>47</v>
      </c>
      <c r="H2349" t="s">
        <v>174</v>
      </c>
      <c r="I2349" t="s">
        <v>672</v>
      </c>
      <c r="J2349" t="s">
        <v>39</v>
      </c>
      <c r="K2349" t="s">
        <v>40</v>
      </c>
      <c r="L2349" t="s">
        <v>23</v>
      </c>
      <c r="M2349">
        <v>22000</v>
      </c>
      <c r="N2349" t="s">
        <v>51</v>
      </c>
      <c r="O2349" t="s">
        <v>25</v>
      </c>
      <c r="P2349">
        <v>7070395</v>
      </c>
      <c r="Q2349" t="s">
        <v>26</v>
      </c>
      <c r="R2349" t="str">
        <f t="shared" si="109"/>
        <v>Tertile 3</v>
      </c>
      <c r="S2349" t="str">
        <f t="shared" si="110"/>
        <v>Eligible</v>
      </c>
    </row>
    <row r="2350" spans="1:19" x14ac:dyDescent="0.35">
      <c r="A2350" t="s">
        <v>3800</v>
      </c>
      <c r="B2350" s="1">
        <v>44689</v>
      </c>
      <c r="C2350" s="5" t="str">
        <f t="shared" si="108"/>
        <v>05</v>
      </c>
      <c r="D2350" t="s">
        <v>2520</v>
      </c>
      <c r="E2350" t="s">
        <v>86</v>
      </c>
      <c r="F2350">
        <v>1767000</v>
      </c>
      <c r="G2350" t="s">
        <v>18</v>
      </c>
      <c r="H2350" t="s">
        <v>143</v>
      </c>
      <c r="I2350" t="s">
        <v>144</v>
      </c>
      <c r="J2350" t="s">
        <v>39</v>
      </c>
      <c r="K2350" t="s">
        <v>40</v>
      </c>
      <c r="L2350" t="s">
        <v>23</v>
      </c>
      <c r="M2350">
        <v>22700</v>
      </c>
      <c r="N2350" t="s">
        <v>24</v>
      </c>
      <c r="O2350" t="s">
        <v>43</v>
      </c>
      <c r="P2350">
        <v>6807859</v>
      </c>
      <c r="Q2350" t="s">
        <v>26</v>
      </c>
      <c r="R2350" t="str">
        <f t="shared" si="109"/>
        <v>Tertile 3</v>
      </c>
      <c r="S2350" t="str">
        <f t="shared" si="110"/>
        <v>Eligible</v>
      </c>
    </row>
    <row r="2351" spans="1:19" x14ac:dyDescent="0.35">
      <c r="A2351" t="s">
        <v>3805</v>
      </c>
      <c r="B2351" s="1">
        <v>44689</v>
      </c>
      <c r="C2351" s="5" t="str">
        <f t="shared" si="108"/>
        <v>05</v>
      </c>
      <c r="D2351" t="s">
        <v>1712</v>
      </c>
      <c r="E2351" t="s">
        <v>17</v>
      </c>
      <c r="F2351">
        <v>1800000</v>
      </c>
      <c r="G2351" t="s">
        <v>147</v>
      </c>
      <c r="H2351" t="s">
        <v>148</v>
      </c>
      <c r="I2351" t="s">
        <v>765</v>
      </c>
      <c r="J2351" t="s">
        <v>21</v>
      </c>
      <c r="K2351" t="s">
        <v>22</v>
      </c>
      <c r="L2351" t="s">
        <v>50</v>
      </c>
      <c r="M2351">
        <v>20000</v>
      </c>
      <c r="N2351" t="s">
        <v>58</v>
      </c>
      <c r="O2351" t="s">
        <v>25</v>
      </c>
      <c r="P2351">
        <v>8011151</v>
      </c>
      <c r="Q2351" t="s">
        <v>60</v>
      </c>
      <c r="R2351" t="str">
        <f t="shared" si="109"/>
        <v>Tertile 3</v>
      </c>
      <c r="S2351" t="str">
        <f t="shared" si="110"/>
        <v>Eligible</v>
      </c>
    </row>
    <row r="2352" spans="1:19" x14ac:dyDescent="0.35">
      <c r="A2352" t="s">
        <v>3789</v>
      </c>
      <c r="B2352" s="1">
        <v>44689</v>
      </c>
      <c r="C2352" s="5" t="str">
        <f t="shared" si="108"/>
        <v>05</v>
      </c>
      <c r="D2352" t="s">
        <v>3790</v>
      </c>
      <c r="E2352" t="s">
        <v>17</v>
      </c>
      <c r="F2352">
        <v>2000000</v>
      </c>
      <c r="G2352" t="s">
        <v>103</v>
      </c>
      <c r="H2352" t="s">
        <v>174</v>
      </c>
      <c r="I2352" t="s">
        <v>175</v>
      </c>
      <c r="J2352" t="s">
        <v>39</v>
      </c>
      <c r="K2352" t="s">
        <v>40</v>
      </c>
      <c r="L2352" t="s">
        <v>50</v>
      </c>
      <c r="M2352">
        <v>14000</v>
      </c>
      <c r="N2352" t="s">
        <v>42</v>
      </c>
      <c r="O2352" t="s">
        <v>59</v>
      </c>
      <c r="P2352">
        <v>7651280</v>
      </c>
      <c r="Q2352" t="s">
        <v>44</v>
      </c>
      <c r="R2352" t="str">
        <f t="shared" si="109"/>
        <v>Tertile 3</v>
      </c>
      <c r="S2352" t="str">
        <f t="shared" si="110"/>
        <v>Eligible</v>
      </c>
    </row>
    <row r="2353" spans="1:19" x14ac:dyDescent="0.35">
      <c r="A2353" t="s">
        <v>3834</v>
      </c>
      <c r="B2353" s="1">
        <v>44689</v>
      </c>
      <c r="C2353" s="5" t="str">
        <f t="shared" si="108"/>
        <v>05</v>
      </c>
      <c r="D2353" t="s">
        <v>1688</v>
      </c>
      <c r="E2353" t="s">
        <v>17</v>
      </c>
      <c r="F2353">
        <v>2455000</v>
      </c>
      <c r="G2353" t="s">
        <v>152</v>
      </c>
      <c r="H2353" t="s">
        <v>216</v>
      </c>
      <c r="I2353" t="s">
        <v>887</v>
      </c>
      <c r="J2353" t="s">
        <v>39</v>
      </c>
      <c r="K2353" t="s">
        <v>40</v>
      </c>
      <c r="L2353" t="s">
        <v>41</v>
      </c>
      <c r="M2353">
        <v>43500</v>
      </c>
      <c r="N2353" t="s">
        <v>66</v>
      </c>
      <c r="O2353" t="s">
        <v>110</v>
      </c>
      <c r="P2353">
        <v>7269040</v>
      </c>
      <c r="Q2353" t="s">
        <v>67</v>
      </c>
      <c r="R2353" t="str">
        <f t="shared" si="109"/>
        <v>Tertile 3</v>
      </c>
      <c r="S2353" t="str">
        <f t="shared" si="110"/>
        <v>Eligible</v>
      </c>
    </row>
    <row r="2354" spans="1:19" x14ac:dyDescent="0.35">
      <c r="A2354" t="s">
        <v>3820</v>
      </c>
      <c r="B2354" s="1">
        <v>44689</v>
      </c>
      <c r="C2354" s="5" t="str">
        <f t="shared" si="108"/>
        <v>05</v>
      </c>
      <c r="D2354" t="s">
        <v>795</v>
      </c>
      <c r="E2354" t="s">
        <v>17</v>
      </c>
      <c r="F2354">
        <v>2475000</v>
      </c>
      <c r="G2354" t="s">
        <v>76</v>
      </c>
      <c r="H2354" t="s">
        <v>369</v>
      </c>
      <c r="I2354" t="s">
        <v>411</v>
      </c>
      <c r="J2354" t="s">
        <v>39</v>
      </c>
      <c r="K2354" t="s">
        <v>40</v>
      </c>
      <c r="L2354" t="s">
        <v>23</v>
      </c>
      <c r="M2354">
        <v>53500</v>
      </c>
      <c r="N2354" t="s">
        <v>72</v>
      </c>
      <c r="O2354" t="s">
        <v>59</v>
      </c>
      <c r="P2354">
        <v>6590738</v>
      </c>
      <c r="Q2354" t="s">
        <v>73</v>
      </c>
      <c r="R2354" t="str">
        <f t="shared" si="109"/>
        <v>Tertile 3</v>
      </c>
      <c r="S2354" t="str">
        <f t="shared" si="110"/>
        <v>Eligible</v>
      </c>
    </row>
    <row r="2355" spans="1:19" x14ac:dyDescent="0.35">
      <c r="A2355" t="s">
        <v>3812</v>
      </c>
      <c r="B2355" s="1">
        <v>44689</v>
      </c>
      <c r="C2355" s="5" t="str">
        <f t="shared" si="108"/>
        <v>05</v>
      </c>
      <c r="D2355" t="s">
        <v>1718</v>
      </c>
      <c r="E2355" t="s">
        <v>86</v>
      </c>
      <c r="F2355">
        <v>2580000</v>
      </c>
      <c r="G2355" t="s">
        <v>36</v>
      </c>
      <c r="H2355" t="s">
        <v>64</v>
      </c>
      <c r="I2355" t="s">
        <v>171</v>
      </c>
      <c r="J2355" t="s">
        <v>21</v>
      </c>
      <c r="K2355" t="s">
        <v>22</v>
      </c>
      <c r="L2355" t="s">
        <v>41</v>
      </c>
      <c r="M2355">
        <v>19000</v>
      </c>
      <c r="N2355" t="s">
        <v>42</v>
      </c>
      <c r="O2355" t="s">
        <v>110</v>
      </c>
      <c r="P2355">
        <v>7265992</v>
      </c>
      <c r="Q2355" t="s">
        <v>44</v>
      </c>
      <c r="R2355" t="str">
        <f t="shared" si="109"/>
        <v>Tertile 3</v>
      </c>
      <c r="S2355" t="str">
        <f t="shared" si="110"/>
        <v>Eligible</v>
      </c>
    </row>
    <row r="2356" spans="1:19" x14ac:dyDescent="0.35">
      <c r="A2356" t="s">
        <v>3835</v>
      </c>
      <c r="B2356" s="1">
        <v>44689</v>
      </c>
      <c r="C2356" s="5" t="str">
        <f t="shared" si="108"/>
        <v>05</v>
      </c>
      <c r="D2356" t="s">
        <v>325</v>
      </c>
      <c r="E2356" t="s">
        <v>17</v>
      </c>
      <c r="F2356">
        <v>2600000</v>
      </c>
      <c r="G2356" t="s">
        <v>147</v>
      </c>
      <c r="H2356" t="s">
        <v>99</v>
      </c>
      <c r="I2356" t="s">
        <v>192</v>
      </c>
      <c r="J2356" t="s">
        <v>21</v>
      </c>
      <c r="K2356" t="s">
        <v>22</v>
      </c>
      <c r="L2356" t="s">
        <v>50</v>
      </c>
      <c r="M2356">
        <v>21000</v>
      </c>
      <c r="N2356" t="s">
        <v>58</v>
      </c>
      <c r="O2356" t="s">
        <v>59</v>
      </c>
      <c r="P2356">
        <v>6146401</v>
      </c>
      <c r="Q2356" t="s">
        <v>33</v>
      </c>
      <c r="R2356" t="str">
        <f t="shared" si="109"/>
        <v>Tertile 3</v>
      </c>
      <c r="S2356" t="str">
        <f t="shared" si="110"/>
        <v>Eligible</v>
      </c>
    </row>
    <row r="2357" spans="1:19" x14ac:dyDescent="0.35">
      <c r="A2357" t="s">
        <v>3808</v>
      </c>
      <c r="B2357" s="1">
        <v>44689</v>
      </c>
      <c r="C2357" s="5" t="str">
        <f t="shared" si="108"/>
        <v>05</v>
      </c>
      <c r="D2357" t="s">
        <v>3809</v>
      </c>
      <c r="E2357" t="s">
        <v>86</v>
      </c>
      <c r="F2357">
        <v>2625000</v>
      </c>
      <c r="G2357" t="s">
        <v>76</v>
      </c>
      <c r="H2357" t="s">
        <v>94</v>
      </c>
      <c r="I2357" t="s">
        <v>95</v>
      </c>
      <c r="J2357" t="s">
        <v>21</v>
      </c>
      <c r="K2357" t="s">
        <v>22</v>
      </c>
      <c r="L2357" t="s">
        <v>50</v>
      </c>
      <c r="M2357">
        <v>75501</v>
      </c>
      <c r="N2357" t="s">
        <v>72</v>
      </c>
      <c r="O2357" t="s">
        <v>59</v>
      </c>
      <c r="P2357">
        <v>7508790</v>
      </c>
      <c r="Q2357" t="s">
        <v>73</v>
      </c>
      <c r="R2357" t="str">
        <f t="shared" si="109"/>
        <v>Tertile 3</v>
      </c>
      <c r="S2357" t="str">
        <f t="shared" si="110"/>
        <v>Eligible</v>
      </c>
    </row>
    <row r="2358" spans="1:19" x14ac:dyDescent="0.35">
      <c r="A2358" t="s">
        <v>3774</v>
      </c>
      <c r="B2358" s="1">
        <v>44689</v>
      </c>
      <c r="C2358" s="5" t="str">
        <f t="shared" si="108"/>
        <v>05</v>
      </c>
      <c r="D2358" t="s">
        <v>3775</v>
      </c>
      <c r="E2358" t="s">
        <v>86</v>
      </c>
      <c r="F2358">
        <v>2760000</v>
      </c>
      <c r="G2358" t="s">
        <v>268</v>
      </c>
      <c r="H2358" t="s">
        <v>104</v>
      </c>
      <c r="I2358" t="s">
        <v>487</v>
      </c>
      <c r="J2358" t="s">
        <v>39</v>
      </c>
      <c r="K2358" t="s">
        <v>40</v>
      </c>
      <c r="L2358" t="s">
        <v>23</v>
      </c>
      <c r="M2358">
        <v>21000</v>
      </c>
      <c r="N2358" t="s">
        <v>24</v>
      </c>
      <c r="O2358" t="s">
        <v>25</v>
      </c>
      <c r="P2358">
        <v>8244757</v>
      </c>
      <c r="Q2358" t="s">
        <v>26</v>
      </c>
      <c r="R2358" t="str">
        <f t="shared" si="109"/>
        <v>Tertile 3</v>
      </c>
      <c r="S2358" t="str">
        <f t="shared" si="110"/>
        <v>Eligible</v>
      </c>
    </row>
    <row r="2359" spans="1:19" x14ac:dyDescent="0.35">
      <c r="A2359" t="s">
        <v>3784</v>
      </c>
      <c r="B2359" s="1">
        <v>44689</v>
      </c>
      <c r="C2359" s="5" t="str">
        <f t="shared" si="108"/>
        <v>05</v>
      </c>
      <c r="D2359" t="s">
        <v>3785</v>
      </c>
      <c r="E2359" t="s">
        <v>17</v>
      </c>
      <c r="F2359">
        <v>3512500</v>
      </c>
      <c r="G2359" t="s">
        <v>90</v>
      </c>
      <c r="H2359" t="s">
        <v>108</v>
      </c>
      <c r="I2359" t="s">
        <v>161</v>
      </c>
      <c r="J2359" t="s">
        <v>39</v>
      </c>
      <c r="K2359" t="s">
        <v>40</v>
      </c>
      <c r="L2359" t="s">
        <v>50</v>
      </c>
      <c r="M2359">
        <v>41251</v>
      </c>
      <c r="N2359" t="s">
        <v>72</v>
      </c>
      <c r="O2359" t="s">
        <v>59</v>
      </c>
      <c r="P2359">
        <v>8104105</v>
      </c>
      <c r="Q2359" t="s">
        <v>73</v>
      </c>
      <c r="R2359" t="str">
        <f t="shared" si="109"/>
        <v>Tertile 3</v>
      </c>
      <c r="S2359" t="str">
        <f t="shared" si="110"/>
        <v>Eligible</v>
      </c>
    </row>
    <row r="2360" spans="1:19" x14ac:dyDescent="0.35">
      <c r="A2360" t="s">
        <v>3780</v>
      </c>
      <c r="B2360" s="1">
        <v>44689</v>
      </c>
      <c r="C2360" s="5" t="str">
        <f t="shared" si="108"/>
        <v>05</v>
      </c>
      <c r="D2360" t="s">
        <v>1363</v>
      </c>
      <c r="E2360" t="s">
        <v>17</v>
      </c>
      <c r="F2360">
        <v>3625000</v>
      </c>
      <c r="G2360" t="s">
        <v>295</v>
      </c>
      <c r="H2360" t="s">
        <v>30</v>
      </c>
      <c r="I2360" t="s">
        <v>153</v>
      </c>
      <c r="J2360" t="s">
        <v>21</v>
      </c>
      <c r="K2360" t="s">
        <v>22</v>
      </c>
      <c r="L2360" t="s">
        <v>41</v>
      </c>
      <c r="M2360">
        <v>41501</v>
      </c>
      <c r="N2360" t="s">
        <v>51</v>
      </c>
      <c r="O2360" t="s">
        <v>25</v>
      </c>
      <c r="P2360">
        <v>7569565</v>
      </c>
      <c r="Q2360" t="s">
        <v>52</v>
      </c>
      <c r="R2360" t="str">
        <f t="shared" si="109"/>
        <v>Tertile 3</v>
      </c>
      <c r="S2360" t="str">
        <f t="shared" si="110"/>
        <v>Eligible</v>
      </c>
    </row>
    <row r="2361" spans="1:19" x14ac:dyDescent="0.35">
      <c r="A2361" t="s">
        <v>3781</v>
      </c>
      <c r="B2361" s="1">
        <v>44689</v>
      </c>
      <c r="C2361" s="5" t="str">
        <f t="shared" si="108"/>
        <v>05</v>
      </c>
      <c r="D2361" t="s">
        <v>1521</v>
      </c>
      <c r="E2361" t="s">
        <v>17</v>
      </c>
      <c r="F2361">
        <v>4200000</v>
      </c>
      <c r="G2361" t="s">
        <v>160</v>
      </c>
      <c r="H2361" t="s">
        <v>174</v>
      </c>
      <c r="I2361" t="s">
        <v>597</v>
      </c>
      <c r="J2361" t="s">
        <v>21</v>
      </c>
      <c r="K2361" t="s">
        <v>22</v>
      </c>
      <c r="L2361" t="s">
        <v>41</v>
      </c>
      <c r="M2361">
        <v>15001</v>
      </c>
      <c r="N2361" t="s">
        <v>58</v>
      </c>
      <c r="O2361" t="s">
        <v>110</v>
      </c>
      <c r="P2361">
        <v>7862362</v>
      </c>
      <c r="Q2361" t="s">
        <v>60</v>
      </c>
      <c r="R2361" t="str">
        <f t="shared" si="109"/>
        <v>Tertile 3</v>
      </c>
      <c r="S2361" t="str">
        <f t="shared" si="110"/>
        <v>Eligible</v>
      </c>
    </row>
    <row r="2362" spans="1:19" x14ac:dyDescent="0.35">
      <c r="A2362" t="s">
        <v>3853</v>
      </c>
      <c r="B2362" s="1">
        <v>44690</v>
      </c>
      <c r="C2362" s="5" t="str">
        <f t="shared" si="108"/>
        <v>05</v>
      </c>
      <c r="D2362" t="s">
        <v>3854</v>
      </c>
      <c r="E2362" t="s">
        <v>17</v>
      </c>
      <c r="F2362">
        <v>13500</v>
      </c>
      <c r="G2362" t="s">
        <v>76</v>
      </c>
      <c r="H2362" t="s">
        <v>174</v>
      </c>
      <c r="I2362" t="s">
        <v>597</v>
      </c>
      <c r="J2362" t="s">
        <v>21</v>
      </c>
      <c r="K2362" t="s">
        <v>22</v>
      </c>
      <c r="L2362" t="s">
        <v>41</v>
      </c>
      <c r="M2362">
        <v>15000</v>
      </c>
      <c r="N2362" t="s">
        <v>72</v>
      </c>
      <c r="O2362" t="s">
        <v>110</v>
      </c>
      <c r="P2362">
        <v>6422666</v>
      </c>
      <c r="Q2362" t="s">
        <v>73</v>
      </c>
      <c r="R2362" t="str">
        <f t="shared" si="109"/>
        <v>Tertile 1</v>
      </c>
      <c r="S2362" t="str">
        <f t="shared" si="110"/>
        <v>Risky</v>
      </c>
    </row>
    <row r="2363" spans="1:19" x14ac:dyDescent="0.35">
      <c r="A2363" t="s">
        <v>3855</v>
      </c>
      <c r="B2363" s="1">
        <v>44690</v>
      </c>
      <c r="C2363" s="5" t="str">
        <f t="shared" si="108"/>
        <v>05</v>
      </c>
      <c r="D2363" t="s">
        <v>486</v>
      </c>
      <c r="E2363" t="s">
        <v>17</v>
      </c>
      <c r="F2363">
        <v>545000</v>
      </c>
      <c r="G2363" t="s">
        <v>191</v>
      </c>
      <c r="H2363" t="s">
        <v>81</v>
      </c>
      <c r="I2363" t="s">
        <v>82</v>
      </c>
      <c r="J2363" t="s">
        <v>39</v>
      </c>
      <c r="K2363" t="s">
        <v>40</v>
      </c>
      <c r="L2363" t="s">
        <v>41</v>
      </c>
      <c r="M2363">
        <v>24000</v>
      </c>
      <c r="N2363" t="s">
        <v>32</v>
      </c>
      <c r="O2363" t="s">
        <v>59</v>
      </c>
      <c r="P2363">
        <v>6658230</v>
      </c>
      <c r="Q2363" t="s">
        <v>73</v>
      </c>
      <c r="R2363" t="str">
        <f t="shared" si="109"/>
        <v>Tertile 1</v>
      </c>
      <c r="S2363" t="str">
        <f t="shared" si="110"/>
        <v>Risky</v>
      </c>
    </row>
    <row r="2364" spans="1:19" x14ac:dyDescent="0.35">
      <c r="A2364" t="s">
        <v>3848</v>
      </c>
      <c r="B2364" s="1">
        <v>44690</v>
      </c>
      <c r="C2364" s="5" t="str">
        <f t="shared" si="108"/>
        <v>05</v>
      </c>
      <c r="D2364" t="s">
        <v>3849</v>
      </c>
      <c r="E2364" t="s">
        <v>86</v>
      </c>
      <c r="F2364">
        <v>577000</v>
      </c>
      <c r="G2364" t="s">
        <v>152</v>
      </c>
      <c r="H2364" t="s">
        <v>126</v>
      </c>
      <c r="I2364" t="s">
        <v>180</v>
      </c>
      <c r="J2364" t="s">
        <v>39</v>
      </c>
      <c r="K2364" t="s">
        <v>40</v>
      </c>
      <c r="L2364" t="s">
        <v>23</v>
      </c>
      <c r="M2364">
        <v>43000</v>
      </c>
      <c r="N2364" t="s">
        <v>66</v>
      </c>
      <c r="O2364" t="s">
        <v>59</v>
      </c>
      <c r="P2364">
        <v>8991296</v>
      </c>
      <c r="Q2364" t="s">
        <v>67</v>
      </c>
      <c r="R2364" t="str">
        <f t="shared" si="109"/>
        <v>Tertile 2</v>
      </c>
      <c r="S2364" t="str">
        <f t="shared" si="110"/>
        <v>Risky</v>
      </c>
    </row>
    <row r="2365" spans="1:19" x14ac:dyDescent="0.35">
      <c r="A2365" t="s">
        <v>3850</v>
      </c>
      <c r="B2365" s="1">
        <v>44690</v>
      </c>
      <c r="C2365" s="5" t="str">
        <f t="shared" si="108"/>
        <v>05</v>
      </c>
      <c r="D2365" t="s">
        <v>2582</v>
      </c>
      <c r="E2365" t="s">
        <v>86</v>
      </c>
      <c r="F2365">
        <v>1160000</v>
      </c>
      <c r="G2365" t="s">
        <v>63</v>
      </c>
      <c r="H2365" t="s">
        <v>81</v>
      </c>
      <c r="I2365" t="s">
        <v>403</v>
      </c>
      <c r="J2365" t="s">
        <v>39</v>
      </c>
      <c r="K2365" t="s">
        <v>40</v>
      </c>
      <c r="L2365" t="s">
        <v>50</v>
      </c>
      <c r="M2365">
        <v>20000</v>
      </c>
      <c r="N2365" t="s">
        <v>66</v>
      </c>
      <c r="O2365" t="s">
        <v>25</v>
      </c>
      <c r="P2365">
        <v>8924509</v>
      </c>
      <c r="Q2365" t="s">
        <v>67</v>
      </c>
      <c r="R2365" t="str">
        <f t="shared" si="109"/>
        <v>Tertile 3</v>
      </c>
      <c r="S2365" t="str">
        <f t="shared" si="110"/>
        <v>Eligible</v>
      </c>
    </row>
    <row r="2366" spans="1:19" x14ac:dyDescent="0.35">
      <c r="A2366" t="s">
        <v>3851</v>
      </c>
      <c r="B2366" s="1">
        <v>44690</v>
      </c>
      <c r="C2366" s="5" t="str">
        <f t="shared" si="108"/>
        <v>05</v>
      </c>
      <c r="D2366" t="s">
        <v>3852</v>
      </c>
      <c r="E2366" t="s">
        <v>86</v>
      </c>
      <c r="F2366">
        <v>3150000</v>
      </c>
      <c r="G2366" t="s">
        <v>191</v>
      </c>
      <c r="H2366" t="s">
        <v>30</v>
      </c>
      <c r="I2366" t="s">
        <v>31</v>
      </c>
      <c r="J2366" t="s">
        <v>39</v>
      </c>
      <c r="K2366" t="s">
        <v>40</v>
      </c>
      <c r="L2366" t="s">
        <v>50</v>
      </c>
      <c r="M2366">
        <v>27000</v>
      </c>
      <c r="N2366" t="s">
        <v>32</v>
      </c>
      <c r="O2366" t="s">
        <v>25</v>
      </c>
      <c r="P2366">
        <v>8374270</v>
      </c>
      <c r="Q2366" t="s">
        <v>33</v>
      </c>
      <c r="R2366" t="str">
        <f t="shared" si="109"/>
        <v>Tertile 3</v>
      </c>
      <c r="S2366" t="str">
        <f t="shared" si="110"/>
        <v>Eligible</v>
      </c>
    </row>
    <row r="2367" spans="1:19" x14ac:dyDescent="0.35">
      <c r="A2367" t="s">
        <v>3856</v>
      </c>
      <c r="B2367" s="1">
        <v>44691</v>
      </c>
      <c r="C2367" s="5" t="str">
        <f t="shared" si="108"/>
        <v>05</v>
      </c>
      <c r="D2367" t="s">
        <v>3857</v>
      </c>
      <c r="E2367" t="s">
        <v>17</v>
      </c>
      <c r="F2367">
        <v>13500</v>
      </c>
      <c r="G2367" t="s">
        <v>76</v>
      </c>
      <c r="H2367" t="s">
        <v>183</v>
      </c>
      <c r="I2367" t="s">
        <v>184</v>
      </c>
      <c r="J2367" t="s">
        <v>21</v>
      </c>
      <c r="K2367" t="s">
        <v>22</v>
      </c>
      <c r="L2367" t="s">
        <v>23</v>
      </c>
      <c r="M2367">
        <v>16000</v>
      </c>
      <c r="N2367" t="s">
        <v>72</v>
      </c>
      <c r="O2367" t="s">
        <v>43</v>
      </c>
      <c r="P2367">
        <v>6906913</v>
      </c>
      <c r="Q2367" t="s">
        <v>73</v>
      </c>
      <c r="R2367" t="str">
        <f t="shared" si="109"/>
        <v>Tertile 1</v>
      </c>
      <c r="S2367" t="str">
        <f t="shared" si="110"/>
        <v>Risky</v>
      </c>
    </row>
    <row r="2368" spans="1:19" x14ac:dyDescent="0.35">
      <c r="A2368" t="s">
        <v>3858</v>
      </c>
      <c r="B2368" s="1">
        <v>44691</v>
      </c>
      <c r="C2368" s="5" t="str">
        <f t="shared" si="108"/>
        <v>05</v>
      </c>
      <c r="D2368" t="s">
        <v>3859</v>
      </c>
      <c r="E2368" t="s">
        <v>17</v>
      </c>
      <c r="F2368">
        <v>13500</v>
      </c>
      <c r="G2368" t="s">
        <v>160</v>
      </c>
      <c r="H2368" t="s">
        <v>30</v>
      </c>
      <c r="I2368" t="s">
        <v>347</v>
      </c>
      <c r="J2368" t="s">
        <v>39</v>
      </c>
      <c r="K2368" t="s">
        <v>40</v>
      </c>
      <c r="L2368" t="s">
        <v>50</v>
      </c>
      <c r="M2368">
        <v>21000</v>
      </c>
      <c r="N2368" t="s">
        <v>58</v>
      </c>
      <c r="O2368" t="s">
        <v>25</v>
      </c>
      <c r="P2368">
        <v>8240754</v>
      </c>
      <c r="Q2368" t="s">
        <v>60</v>
      </c>
      <c r="R2368" t="str">
        <f t="shared" si="109"/>
        <v>Tertile 1</v>
      </c>
      <c r="S2368" t="str">
        <f t="shared" si="110"/>
        <v>Risky</v>
      </c>
    </row>
    <row r="2369" spans="1:19" x14ac:dyDescent="0.35">
      <c r="A2369" t="s">
        <v>3864</v>
      </c>
      <c r="B2369" s="1">
        <v>44691</v>
      </c>
      <c r="C2369" s="5" t="str">
        <f t="shared" si="108"/>
        <v>05</v>
      </c>
      <c r="D2369" t="s">
        <v>3865</v>
      </c>
      <c r="E2369" t="s">
        <v>17</v>
      </c>
      <c r="F2369">
        <v>13500</v>
      </c>
      <c r="G2369" t="s">
        <v>191</v>
      </c>
      <c r="H2369" t="s">
        <v>56</v>
      </c>
      <c r="I2369" t="s">
        <v>91</v>
      </c>
      <c r="J2369" t="s">
        <v>21</v>
      </c>
      <c r="K2369" t="s">
        <v>22</v>
      </c>
      <c r="L2369" t="s">
        <v>23</v>
      </c>
      <c r="M2369">
        <v>24000</v>
      </c>
      <c r="N2369" t="s">
        <v>32</v>
      </c>
      <c r="O2369" t="s">
        <v>25</v>
      </c>
      <c r="P2369">
        <v>6124724</v>
      </c>
      <c r="Q2369" t="s">
        <v>33</v>
      </c>
      <c r="R2369" t="str">
        <f t="shared" si="109"/>
        <v>Tertile 1</v>
      </c>
      <c r="S2369" t="str">
        <f t="shared" si="110"/>
        <v>Risky</v>
      </c>
    </row>
    <row r="2370" spans="1:19" x14ac:dyDescent="0.35">
      <c r="A2370" t="s">
        <v>3873</v>
      </c>
      <c r="B2370" s="1">
        <v>44691</v>
      </c>
      <c r="C2370" s="5" t="str">
        <f t="shared" ref="C2370:C2433" si="111">TEXT(B2370,$V$22)</f>
        <v>05</v>
      </c>
      <c r="D2370" t="s">
        <v>1488</v>
      </c>
      <c r="E2370" t="s">
        <v>17</v>
      </c>
      <c r="F2370">
        <v>13500</v>
      </c>
      <c r="G2370" t="s">
        <v>29</v>
      </c>
      <c r="H2370" t="s">
        <v>167</v>
      </c>
      <c r="I2370" t="s">
        <v>561</v>
      </c>
      <c r="J2370" t="s">
        <v>21</v>
      </c>
      <c r="K2370" t="s">
        <v>22</v>
      </c>
      <c r="L2370" t="s">
        <v>50</v>
      </c>
      <c r="M2370">
        <v>51000</v>
      </c>
      <c r="N2370" t="s">
        <v>32</v>
      </c>
      <c r="O2370" t="s">
        <v>110</v>
      </c>
      <c r="P2370">
        <v>8599650</v>
      </c>
      <c r="Q2370" t="s">
        <v>33</v>
      </c>
      <c r="R2370" t="str">
        <f t="shared" ref="R2370:R2433" si="112">IF(F2370&lt;_xlfn.PERCENTILE.INC($F$2:$F$10576,1/3), "Tertile 1",
   IF(F2370&lt;_xlfn.PERCENTILE.INC($F$2:$F$10576,2/3), "Tertile 2", "Tertile 3"))</f>
        <v>Tertile 1</v>
      </c>
      <c r="S2370" t="str">
        <f t="shared" ref="S2370:S2433" si="113">IF(F2370&gt;755000, "Eligible", "Risky")</f>
        <v>Risky</v>
      </c>
    </row>
    <row r="2371" spans="1:19" x14ac:dyDescent="0.35">
      <c r="A2371" t="s">
        <v>3876</v>
      </c>
      <c r="B2371" s="1">
        <v>44691</v>
      </c>
      <c r="C2371" s="5" t="str">
        <f t="shared" si="111"/>
        <v>05</v>
      </c>
      <c r="D2371" t="s">
        <v>2314</v>
      </c>
      <c r="E2371" t="s">
        <v>17</v>
      </c>
      <c r="F2371">
        <v>13500</v>
      </c>
      <c r="G2371" t="s">
        <v>199</v>
      </c>
      <c r="H2371" t="s">
        <v>64</v>
      </c>
      <c r="I2371" t="s">
        <v>200</v>
      </c>
      <c r="J2371" t="s">
        <v>39</v>
      </c>
      <c r="K2371" t="s">
        <v>40</v>
      </c>
      <c r="L2371" t="s">
        <v>50</v>
      </c>
      <c r="M2371">
        <v>12000</v>
      </c>
      <c r="N2371" t="s">
        <v>51</v>
      </c>
      <c r="O2371" t="s">
        <v>59</v>
      </c>
      <c r="P2371">
        <v>7769522</v>
      </c>
      <c r="Q2371" t="s">
        <v>60</v>
      </c>
      <c r="R2371" t="str">
        <f t="shared" si="112"/>
        <v>Tertile 1</v>
      </c>
      <c r="S2371" t="str">
        <f t="shared" si="113"/>
        <v>Risky</v>
      </c>
    </row>
    <row r="2372" spans="1:19" x14ac:dyDescent="0.35">
      <c r="A2372" t="s">
        <v>3877</v>
      </c>
      <c r="B2372" s="1">
        <v>44691</v>
      </c>
      <c r="C2372" s="5" t="str">
        <f t="shared" si="111"/>
        <v>05</v>
      </c>
      <c r="D2372" t="s">
        <v>537</v>
      </c>
      <c r="E2372" t="s">
        <v>86</v>
      </c>
      <c r="F2372">
        <v>13500</v>
      </c>
      <c r="G2372" t="s">
        <v>244</v>
      </c>
      <c r="H2372" t="s">
        <v>64</v>
      </c>
      <c r="I2372" t="s">
        <v>292</v>
      </c>
      <c r="J2372" t="s">
        <v>21</v>
      </c>
      <c r="K2372" t="s">
        <v>22</v>
      </c>
      <c r="L2372" t="s">
        <v>23</v>
      </c>
      <c r="M2372">
        <v>27000</v>
      </c>
      <c r="N2372" t="s">
        <v>58</v>
      </c>
      <c r="O2372" t="s">
        <v>59</v>
      </c>
      <c r="P2372">
        <v>6811340</v>
      </c>
      <c r="Q2372" t="s">
        <v>73</v>
      </c>
      <c r="R2372" t="str">
        <f t="shared" si="112"/>
        <v>Tertile 1</v>
      </c>
      <c r="S2372" t="str">
        <f t="shared" si="113"/>
        <v>Risky</v>
      </c>
    </row>
    <row r="2373" spans="1:19" x14ac:dyDescent="0.35">
      <c r="A2373" t="s">
        <v>3874</v>
      </c>
      <c r="B2373" s="1">
        <v>44691</v>
      </c>
      <c r="C2373" s="5" t="str">
        <f t="shared" si="111"/>
        <v>05</v>
      </c>
      <c r="D2373" t="s">
        <v>2415</v>
      </c>
      <c r="E2373" t="s">
        <v>86</v>
      </c>
      <c r="F2373">
        <v>650000</v>
      </c>
      <c r="G2373" t="s">
        <v>36</v>
      </c>
      <c r="H2373" t="s">
        <v>56</v>
      </c>
      <c r="I2373" t="s">
        <v>91</v>
      </c>
      <c r="J2373" t="s">
        <v>39</v>
      </c>
      <c r="K2373" t="s">
        <v>40</v>
      </c>
      <c r="L2373" t="s">
        <v>23</v>
      </c>
      <c r="M2373">
        <v>18000</v>
      </c>
      <c r="N2373" t="s">
        <v>42</v>
      </c>
      <c r="O2373" t="s">
        <v>25</v>
      </c>
      <c r="P2373">
        <v>6713644</v>
      </c>
      <c r="Q2373" t="s">
        <v>44</v>
      </c>
      <c r="R2373" t="str">
        <f t="shared" si="112"/>
        <v>Tertile 2</v>
      </c>
      <c r="S2373" t="str">
        <f t="shared" si="113"/>
        <v>Risky</v>
      </c>
    </row>
    <row r="2374" spans="1:19" x14ac:dyDescent="0.35">
      <c r="A2374" t="s">
        <v>3875</v>
      </c>
      <c r="B2374" s="1">
        <v>44691</v>
      </c>
      <c r="C2374" s="5" t="str">
        <f t="shared" si="111"/>
        <v>05</v>
      </c>
      <c r="D2374" t="s">
        <v>489</v>
      </c>
      <c r="E2374" t="s">
        <v>17</v>
      </c>
      <c r="F2374">
        <v>750000</v>
      </c>
      <c r="G2374" t="s">
        <v>195</v>
      </c>
      <c r="H2374" t="s">
        <v>143</v>
      </c>
      <c r="I2374" t="s">
        <v>806</v>
      </c>
      <c r="J2374" t="s">
        <v>21</v>
      </c>
      <c r="K2374" t="s">
        <v>22</v>
      </c>
      <c r="L2374" t="s">
        <v>23</v>
      </c>
      <c r="M2374">
        <v>26000</v>
      </c>
      <c r="N2374" t="s">
        <v>42</v>
      </c>
      <c r="O2374" t="s">
        <v>25</v>
      </c>
      <c r="P2374">
        <v>8985026</v>
      </c>
      <c r="Q2374" t="s">
        <v>73</v>
      </c>
      <c r="R2374" t="str">
        <f t="shared" si="112"/>
        <v>Tertile 2</v>
      </c>
      <c r="S2374" t="str">
        <f t="shared" si="113"/>
        <v>Risky</v>
      </c>
    </row>
    <row r="2375" spans="1:19" x14ac:dyDescent="0.35">
      <c r="A2375" t="s">
        <v>3866</v>
      </c>
      <c r="B2375" s="1">
        <v>44691</v>
      </c>
      <c r="C2375" s="5" t="str">
        <f t="shared" si="111"/>
        <v>05</v>
      </c>
      <c r="D2375" t="s">
        <v>3867</v>
      </c>
      <c r="E2375" t="s">
        <v>86</v>
      </c>
      <c r="F2375">
        <v>1100000</v>
      </c>
      <c r="G2375" t="s">
        <v>195</v>
      </c>
      <c r="H2375" t="s">
        <v>126</v>
      </c>
      <c r="I2375" t="s">
        <v>468</v>
      </c>
      <c r="J2375" t="s">
        <v>39</v>
      </c>
      <c r="K2375" t="s">
        <v>40</v>
      </c>
      <c r="L2375" t="s">
        <v>50</v>
      </c>
      <c r="M2375">
        <v>27000</v>
      </c>
      <c r="N2375" t="s">
        <v>42</v>
      </c>
      <c r="O2375" t="s">
        <v>43</v>
      </c>
      <c r="P2375">
        <v>7926659</v>
      </c>
      <c r="Q2375" t="s">
        <v>44</v>
      </c>
      <c r="R2375" t="str">
        <f t="shared" si="112"/>
        <v>Tertile 3</v>
      </c>
      <c r="S2375" t="str">
        <f t="shared" si="113"/>
        <v>Eligible</v>
      </c>
    </row>
    <row r="2376" spans="1:19" x14ac:dyDescent="0.35">
      <c r="A2376" t="s">
        <v>3863</v>
      </c>
      <c r="B2376" s="1">
        <v>44691</v>
      </c>
      <c r="C2376" s="5" t="str">
        <f t="shared" si="111"/>
        <v>05</v>
      </c>
      <c r="D2376" t="s">
        <v>2586</v>
      </c>
      <c r="E2376" t="s">
        <v>86</v>
      </c>
      <c r="F2376">
        <v>1300000</v>
      </c>
      <c r="G2376" t="s">
        <v>137</v>
      </c>
      <c r="H2376" t="s">
        <v>148</v>
      </c>
      <c r="I2376" t="s">
        <v>614</v>
      </c>
      <c r="J2376" t="s">
        <v>39</v>
      </c>
      <c r="K2376" t="s">
        <v>40</v>
      </c>
      <c r="L2376" t="s">
        <v>41</v>
      </c>
      <c r="M2376">
        <v>20000</v>
      </c>
      <c r="N2376" t="s">
        <v>24</v>
      </c>
      <c r="O2376" t="s">
        <v>59</v>
      </c>
      <c r="P2376">
        <v>8855483</v>
      </c>
      <c r="Q2376" t="s">
        <v>26</v>
      </c>
      <c r="R2376" t="str">
        <f t="shared" si="112"/>
        <v>Tertile 3</v>
      </c>
      <c r="S2376" t="str">
        <f t="shared" si="113"/>
        <v>Eligible</v>
      </c>
    </row>
    <row r="2377" spans="1:19" x14ac:dyDescent="0.35">
      <c r="A2377" t="s">
        <v>3868</v>
      </c>
      <c r="B2377" s="1">
        <v>44691</v>
      </c>
      <c r="C2377" s="5" t="str">
        <f t="shared" si="111"/>
        <v>05</v>
      </c>
      <c r="D2377" t="s">
        <v>3869</v>
      </c>
      <c r="E2377" t="s">
        <v>86</v>
      </c>
      <c r="F2377">
        <v>1333000</v>
      </c>
      <c r="G2377" t="s">
        <v>199</v>
      </c>
      <c r="H2377" t="s">
        <v>126</v>
      </c>
      <c r="I2377" t="s">
        <v>856</v>
      </c>
      <c r="J2377" t="s">
        <v>21</v>
      </c>
      <c r="K2377" t="s">
        <v>22</v>
      </c>
      <c r="L2377" t="s">
        <v>50</v>
      </c>
      <c r="M2377">
        <v>22300</v>
      </c>
      <c r="N2377" t="s">
        <v>51</v>
      </c>
      <c r="O2377" t="s">
        <v>25</v>
      </c>
      <c r="P2377">
        <v>6387457</v>
      </c>
      <c r="Q2377" t="s">
        <v>52</v>
      </c>
      <c r="R2377" t="str">
        <f t="shared" si="112"/>
        <v>Tertile 3</v>
      </c>
      <c r="S2377" t="str">
        <f t="shared" si="113"/>
        <v>Eligible</v>
      </c>
    </row>
    <row r="2378" spans="1:19" x14ac:dyDescent="0.35">
      <c r="A2378" t="s">
        <v>3862</v>
      </c>
      <c r="B2378" s="1">
        <v>44691</v>
      </c>
      <c r="C2378" s="5" t="str">
        <f t="shared" si="111"/>
        <v>05</v>
      </c>
      <c r="D2378" t="s">
        <v>2584</v>
      </c>
      <c r="E2378" t="s">
        <v>17</v>
      </c>
      <c r="F2378">
        <v>1430000</v>
      </c>
      <c r="G2378" t="s">
        <v>70</v>
      </c>
      <c r="H2378" t="s">
        <v>37</v>
      </c>
      <c r="I2378" t="s">
        <v>682</v>
      </c>
      <c r="J2378" t="s">
        <v>21</v>
      </c>
      <c r="K2378" t="s">
        <v>22</v>
      </c>
      <c r="L2378" t="s">
        <v>50</v>
      </c>
      <c r="M2378">
        <v>38000</v>
      </c>
      <c r="N2378" t="s">
        <v>72</v>
      </c>
      <c r="O2378" t="s">
        <v>110</v>
      </c>
      <c r="P2378">
        <v>8869795</v>
      </c>
      <c r="Q2378" t="s">
        <v>73</v>
      </c>
      <c r="R2378" t="str">
        <f t="shared" si="112"/>
        <v>Tertile 3</v>
      </c>
      <c r="S2378" t="str">
        <f t="shared" si="113"/>
        <v>Eligible</v>
      </c>
    </row>
    <row r="2379" spans="1:19" x14ac:dyDescent="0.35">
      <c r="A2379" t="s">
        <v>3872</v>
      </c>
      <c r="B2379" s="1">
        <v>44691</v>
      </c>
      <c r="C2379" s="5" t="str">
        <f t="shared" si="111"/>
        <v>05</v>
      </c>
      <c r="D2379" t="s">
        <v>1309</v>
      </c>
      <c r="E2379" t="s">
        <v>17</v>
      </c>
      <c r="F2379">
        <v>1515000</v>
      </c>
      <c r="G2379" t="s">
        <v>18</v>
      </c>
      <c r="H2379" t="s">
        <v>81</v>
      </c>
      <c r="I2379" t="s">
        <v>435</v>
      </c>
      <c r="J2379" t="s">
        <v>21</v>
      </c>
      <c r="K2379" t="s">
        <v>22</v>
      </c>
      <c r="L2379" t="s">
        <v>50</v>
      </c>
      <c r="M2379">
        <v>12500</v>
      </c>
      <c r="N2379" t="s">
        <v>24</v>
      </c>
      <c r="O2379" t="s">
        <v>43</v>
      </c>
      <c r="P2379">
        <v>7027389</v>
      </c>
      <c r="Q2379" t="s">
        <v>26</v>
      </c>
      <c r="R2379" t="str">
        <f t="shared" si="112"/>
        <v>Tertile 3</v>
      </c>
      <c r="S2379" t="str">
        <f t="shared" si="113"/>
        <v>Eligible</v>
      </c>
    </row>
    <row r="2380" spans="1:19" x14ac:dyDescent="0.35">
      <c r="A2380" t="s">
        <v>3860</v>
      </c>
      <c r="B2380" s="1">
        <v>44691</v>
      </c>
      <c r="C2380" s="5" t="str">
        <f t="shared" si="111"/>
        <v>05</v>
      </c>
      <c r="D2380" t="s">
        <v>3861</v>
      </c>
      <c r="E2380" t="s">
        <v>86</v>
      </c>
      <c r="F2380">
        <v>2865000</v>
      </c>
      <c r="G2380" t="s">
        <v>80</v>
      </c>
      <c r="H2380" t="s">
        <v>99</v>
      </c>
      <c r="I2380" t="s">
        <v>238</v>
      </c>
      <c r="J2380" t="s">
        <v>21</v>
      </c>
      <c r="K2380" t="s">
        <v>22</v>
      </c>
      <c r="L2380" t="s">
        <v>23</v>
      </c>
      <c r="M2380">
        <v>33500</v>
      </c>
      <c r="N2380" t="s">
        <v>66</v>
      </c>
      <c r="O2380" t="s">
        <v>59</v>
      </c>
      <c r="P2380">
        <v>8106280</v>
      </c>
      <c r="Q2380" t="s">
        <v>67</v>
      </c>
      <c r="R2380" t="str">
        <f t="shared" si="112"/>
        <v>Tertile 3</v>
      </c>
      <c r="S2380" t="str">
        <f t="shared" si="113"/>
        <v>Eligible</v>
      </c>
    </row>
    <row r="2381" spans="1:19" x14ac:dyDescent="0.35">
      <c r="A2381" t="s">
        <v>3870</v>
      </c>
      <c r="B2381" s="1">
        <v>44691</v>
      </c>
      <c r="C2381" s="5" t="str">
        <f t="shared" si="111"/>
        <v>05</v>
      </c>
      <c r="D2381" t="s">
        <v>3871</v>
      </c>
      <c r="E2381" t="s">
        <v>86</v>
      </c>
      <c r="F2381">
        <v>3000000</v>
      </c>
      <c r="G2381" t="s">
        <v>244</v>
      </c>
      <c r="H2381" t="s">
        <v>108</v>
      </c>
      <c r="I2381" t="s">
        <v>335</v>
      </c>
      <c r="J2381" t="s">
        <v>21</v>
      </c>
      <c r="K2381" t="s">
        <v>22</v>
      </c>
      <c r="L2381" t="s">
        <v>23</v>
      </c>
      <c r="M2381">
        <v>26000</v>
      </c>
      <c r="N2381" t="s">
        <v>58</v>
      </c>
      <c r="O2381" t="s">
        <v>25</v>
      </c>
      <c r="P2381">
        <v>7214804</v>
      </c>
      <c r="Q2381" t="s">
        <v>60</v>
      </c>
      <c r="R2381" t="str">
        <f t="shared" si="112"/>
        <v>Tertile 3</v>
      </c>
      <c r="S2381" t="str">
        <f t="shared" si="113"/>
        <v>Eligible</v>
      </c>
    </row>
    <row r="2382" spans="1:19" x14ac:dyDescent="0.35">
      <c r="A2382" t="s">
        <v>3883</v>
      </c>
      <c r="B2382" s="1">
        <v>44692</v>
      </c>
      <c r="C2382" s="5" t="str">
        <f t="shared" si="111"/>
        <v>05</v>
      </c>
      <c r="D2382" t="s">
        <v>1802</v>
      </c>
      <c r="E2382" t="s">
        <v>86</v>
      </c>
      <c r="F2382">
        <v>13500</v>
      </c>
      <c r="G2382" t="s">
        <v>248</v>
      </c>
      <c r="H2382" t="s">
        <v>113</v>
      </c>
      <c r="I2382" t="s">
        <v>114</v>
      </c>
      <c r="J2382" t="s">
        <v>39</v>
      </c>
      <c r="K2382" t="s">
        <v>40</v>
      </c>
      <c r="L2382" t="s">
        <v>41</v>
      </c>
      <c r="M2382">
        <v>26000</v>
      </c>
      <c r="N2382" t="s">
        <v>66</v>
      </c>
      <c r="O2382" t="s">
        <v>59</v>
      </c>
      <c r="P2382">
        <v>7715037</v>
      </c>
      <c r="Q2382" t="s">
        <v>73</v>
      </c>
      <c r="R2382" t="str">
        <f t="shared" si="112"/>
        <v>Tertile 1</v>
      </c>
      <c r="S2382" t="str">
        <f t="shared" si="113"/>
        <v>Risky</v>
      </c>
    </row>
    <row r="2383" spans="1:19" x14ac:dyDescent="0.35">
      <c r="A2383" t="s">
        <v>3880</v>
      </c>
      <c r="B2383" s="1">
        <v>44692</v>
      </c>
      <c r="C2383" s="5" t="str">
        <f t="shared" si="111"/>
        <v>05</v>
      </c>
      <c r="D2383" t="s">
        <v>278</v>
      </c>
      <c r="E2383" t="s">
        <v>17</v>
      </c>
      <c r="F2383">
        <v>558000</v>
      </c>
      <c r="G2383" t="s">
        <v>248</v>
      </c>
      <c r="H2383" t="s">
        <v>30</v>
      </c>
      <c r="I2383" t="s">
        <v>926</v>
      </c>
      <c r="J2383" t="s">
        <v>21</v>
      </c>
      <c r="K2383" t="s">
        <v>22</v>
      </c>
      <c r="L2383" t="s">
        <v>23</v>
      </c>
      <c r="M2383">
        <v>22000</v>
      </c>
      <c r="N2383" t="s">
        <v>66</v>
      </c>
      <c r="O2383" t="s">
        <v>43</v>
      </c>
      <c r="P2383">
        <v>8070955</v>
      </c>
      <c r="Q2383" t="s">
        <v>67</v>
      </c>
      <c r="R2383" t="str">
        <f t="shared" si="112"/>
        <v>Tertile 2</v>
      </c>
      <c r="S2383" t="str">
        <f t="shared" si="113"/>
        <v>Risky</v>
      </c>
    </row>
    <row r="2384" spans="1:19" x14ac:dyDescent="0.35">
      <c r="A2384" t="s">
        <v>3881</v>
      </c>
      <c r="B2384" s="1">
        <v>44692</v>
      </c>
      <c r="C2384" s="5" t="str">
        <f t="shared" si="111"/>
        <v>05</v>
      </c>
      <c r="D2384" t="s">
        <v>3882</v>
      </c>
      <c r="E2384" t="s">
        <v>17</v>
      </c>
      <c r="F2384">
        <v>727000</v>
      </c>
      <c r="G2384" t="s">
        <v>18</v>
      </c>
      <c r="H2384" t="s">
        <v>108</v>
      </c>
      <c r="I2384" t="s">
        <v>350</v>
      </c>
      <c r="J2384" t="s">
        <v>21</v>
      </c>
      <c r="K2384" t="s">
        <v>22</v>
      </c>
      <c r="L2384" t="s">
        <v>41</v>
      </c>
      <c r="M2384">
        <v>19001</v>
      </c>
      <c r="N2384" t="s">
        <v>24</v>
      </c>
      <c r="O2384" t="s">
        <v>83</v>
      </c>
      <c r="P2384">
        <v>7004320</v>
      </c>
      <c r="Q2384" t="s">
        <v>26</v>
      </c>
      <c r="R2384" t="str">
        <f t="shared" si="112"/>
        <v>Tertile 2</v>
      </c>
      <c r="S2384" t="str">
        <f t="shared" si="113"/>
        <v>Risky</v>
      </c>
    </row>
    <row r="2385" spans="1:19" x14ac:dyDescent="0.35">
      <c r="A2385" t="s">
        <v>3879</v>
      </c>
      <c r="B2385" s="1">
        <v>44692</v>
      </c>
      <c r="C2385" s="5" t="str">
        <f t="shared" si="111"/>
        <v>05</v>
      </c>
      <c r="D2385" t="s">
        <v>306</v>
      </c>
      <c r="E2385" t="s">
        <v>17</v>
      </c>
      <c r="F2385">
        <v>955000</v>
      </c>
      <c r="G2385" t="s">
        <v>195</v>
      </c>
      <c r="H2385" t="s">
        <v>216</v>
      </c>
      <c r="I2385" t="s">
        <v>217</v>
      </c>
      <c r="J2385" t="s">
        <v>21</v>
      </c>
      <c r="K2385" t="s">
        <v>22</v>
      </c>
      <c r="L2385" t="s">
        <v>50</v>
      </c>
      <c r="M2385">
        <v>20000</v>
      </c>
      <c r="N2385" t="s">
        <v>42</v>
      </c>
      <c r="O2385" t="s">
        <v>59</v>
      </c>
      <c r="P2385">
        <v>8133484</v>
      </c>
      <c r="Q2385" t="s">
        <v>44</v>
      </c>
      <c r="R2385" t="str">
        <f t="shared" si="112"/>
        <v>Tertile 2</v>
      </c>
      <c r="S2385" t="str">
        <f t="shared" si="113"/>
        <v>Eligible</v>
      </c>
    </row>
    <row r="2386" spans="1:19" x14ac:dyDescent="0.35">
      <c r="A2386" t="s">
        <v>3878</v>
      </c>
      <c r="B2386" s="1">
        <v>44692</v>
      </c>
      <c r="C2386" s="5" t="str">
        <f t="shared" si="111"/>
        <v>05</v>
      </c>
      <c r="D2386" t="s">
        <v>1649</v>
      </c>
      <c r="E2386" t="s">
        <v>17</v>
      </c>
      <c r="F2386">
        <v>2810000</v>
      </c>
      <c r="G2386" t="s">
        <v>90</v>
      </c>
      <c r="H2386" t="s">
        <v>108</v>
      </c>
      <c r="I2386" t="s">
        <v>350</v>
      </c>
      <c r="J2386" t="s">
        <v>21</v>
      </c>
      <c r="K2386" t="s">
        <v>22</v>
      </c>
      <c r="L2386" t="s">
        <v>50</v>
      </c>
      <c r="M2386">
        <v>46000</v>
      </c>
      <c r="N2386" t="s">
        <v>72</v>
      </c>
      <c r="O2386" t="s">
        <v>25</v>
      </c>
      <c r="P2386">
        <v>6633408</v>
      </c>
      <c r="Q2386" t="s">
        <v>73</v>
      </c>
      <c r="R2386" t="str">
        <f t="shared" si="112"/>
        <v>Tertile 3</v>
      </c>
      <c r="S2386" t="str">
        <f t="shared" si="113"/>
        <v>Eligible</v>
      </c>
    </row>
    <row r="2387" spans="1:19" x14ac:dyDescent="0.35">
      <c r="A2387" t="s">
        <v>3889</v>
      </c>
      <c r="B2387" s="1">
        <v>44693</v>
      </c>
      <c r="C2387" s="5" t="str">
        <f t="shared" si="111"/>
        <v>05</v>
      </c>
      <c r="D2387" t="s">
        <v>1742</v>
      </c>
      <c r="E2387" t="s">
        <v>17</v>
      </c>
      <c r="F2387">
        <v>13500</v>
      </c>
      <c r="G2387" t="s">
        <v>142</v>
      </c>
      <c r="H2387" t="s">
        <v>64</v>
      </c>
      <c r="I2387" t="s">
        <v>65</v>
      </c>
      <c r="J2387" t="s">
        <v>21</v>
      </c>
      <c r="K2387" t="s">
        <v>22</v>
      </c>
      <c r="L2387" t="s">
        <v>50</v>
      </c>
      <c r="M2387">
        <v>21000</v>
      </c>
      <c r="N2387" t="s">
        <v>51</v>
      </c>
      <c r="O2387" t="s">
        <v>59</v>
      </c>
      <c r="P2387">
        <v>6586998</v>
      </c>
      <c r="Q2387" t="s">
        <v>52</v>
      </c>
      <c r="R2387" t="str">
        <f t="shared" si="112"/>
        <v>Tertile 1</v>
      </c>
      <c r="S2387" t="str">
        <f t="shared" si="113"/>
        <v>Risky</v>
      </c>
    </row>
    <row r="2388" spans="1:19" x14ac:dyDescent="0.35">
      <c r="A2388" t="s">
        <v>3891</v>
      </c>
      <c r="B2388" s="1">
        <v>44693</v>
      </c>
      <c r="C2388" s="5" t="str">
        <f t="shared" si="111"/>
        <v>05</v>
      </c>
      <c r="D2388" t="s">
        <v>1683</v>
      </c>
      <c r="E2388" t="s">
        <v>17</v>
      </c>
      <c r="F2388">
        <v>13500</v>
      </c>
      <c r="G2388" t="s">
        <v>152</v>
      </c>
      <c r="H2388" t="s">
        <v>94</v>
      </c>
      <c r="I2388" t="s">
        <v>358</v>
      </c>
      <c r="J2388" t="s">
        <v>39</v>
      </c>
      <c r="K2388" t="s">
        <v>40</v>
      </c>
      <c r="L2388" t="s">
        <v>23</v>
      </c>
      <c r="M2388">
        <v>19000</v>
      </c>
      <c r="N2388" t="s">
        <v>66</v>
      </c>
      <c r="O2388" t="s">
        <v>25</v>
      </c>
      <c r="P2388">
        <v>7388375</v>
      </c>
      <c r="Q2388" t="s">
        <v>67</v>
      </c>
      <c r="R2388" t="str">
        <f t="shared" si="112"/>
        <v>Tertile 1</v>
      </c>
      <c r="S2388" t="str">
        <f t="shared" si="113"/>
        <v>Risky</v>
      </c>
    </row>
    <row r="2389" spans="1:19" x14ac:dyDescent="0.35">
      <c r="A2389" t="s">
        <v>3896</v>
      </c>
      <c r="B2389" s="1">
        <v>44693</v>
      </c>
      <c r="C2389" s="5" t="str">
        <f t="shared" si="111"/>
        <v>05</v>
      </c>
      <c r="D2389" t="s">
        <v>441</v>
      </c>
      <c r="E2389" t="s">
        <v>17</v>
      </c>
      <c r="F2389">
        <v>13500</v>
      </c>
      <c r="G2389" t="s">
        <v>244</v>
      </c>
      <c r="H2389" t="s">
        <v>167</v>
      </c>
      <c r="I2389" t="s">
        <v>168</v>
      </c>
      <c r="J2389" t="s">
        <v>39</v>
      </c>
      <c r="K2389" t="s">
        <v>40</v>
      </c>
      <c r="L2389" t="s">
        <v>41</v>
      </c>
      <c r="M2389">
        <v>49000</v>
      </c>
      <c r="N2389" t="s">
        <v>58</v>
      </c>
      <c r="O2389" t="s">
        <v>59</v>
      </c>
      <c r="P2389">
        <v>8475532</v>
      </c>
      <c r="Q2389" t="s">
        <v>60</v>
      </c>
      <c r="R2389" t="str">
        <f t="shared" si="112"/>
        <v>Tertile 1</v>
      </c>
      <c r="S2389" t="str">
        <f t="shared" si="113"/>
        <v>Risky</v>
      </c>
    </row>
    <row r="2390" spans="1:19" x14ac:dyDescent="0.35">
      <c r="A2390" t="s">
        <v>3897</v>
      </c>
      <c r="B2390" s="1">
        <v>44693</v>
      </c>
      <c r="C2390" s="5" t="str">
        <f t="shared" si="111"/>
        <v>05</v>
      </c>
      <c r="D2390" t="s">
        <v>1124</v>
      </c>
      <c r="E2390" t="s">
        <v>17</v>
      </c>
      <c r="F2390">
        <v>13500</v>
      </c>
      <c r="G2390" t="s">
        <v>147</v>
      </c>
      <c r="H2390" t="s">
        <v>30</v>
      </c>
      <c r="I2390" t="s">
        <v>347</v>
      </c>
      <c r="J2390" t="s">
        <v>39</v>
      </c>
      <c r="K2390" t="s">
        <v>40</v>
      </c>
      <c r="L2390" t="s">
        <v>50</v>
      </c>
      <c r="M2390">
        <v>16000</v>
      </c>
      <c r="N2390" t="s">
        <v>58</v>
      </c>
      <c r="O2390" t="s">
        <v>83</v>
      </c>
      <c r="P2390">
        <v>8950197</v>
      </c>
      <c r="Q2390" t="s">
        <v>60</v>
      </c>
      <c r="R2390" t="str">
        <f t="shared" si="112"/>
        <v>Tertile 1</v>
      </c>
      <c r="S2390" t="str">
        <f t="shared" si="113"/>
        <v>Risky</v>
      </c>
    </row>
    <row r="2391" spans="1:19" x14ac:dyDescent="0.35">
      <c r="A2391" t="s">
        <v>3902</v>
      </c>
      <c r="B2391" s="1">
        <v>44693</v>
      </c>
      <c r="C2391" s="5" t="str">
        <f t="shared" si="111"/>
        <v>05</v>
      </c>
      <c r="D2391" t="s">
        <v>473</v>
      </c>
      <c r="E2391" t="s">
        <v>86</v>
      </c>
      <c r="F2391">
        <v>13500</v>
      </c>
      <c r="G2391" t="s">
        <v>295</v>
      </c>
      <c r="H2391" t="s">
        <v>56</v>
      </c>
      <c r="I2391" t="s">
        <v>57</v>
      </c>
      <c r="J2391" t="s">
        <v>21</v>
      </c>
      <c r="K2391" t="s">
        <v>22</v>
      </c>
      <c r="L2391" t="s">
        <v>41</v>
      </c>
      <c r="M2391">
        <v>29000</v>
      </c>
      <c r="N2391" t="s">
        <v>51</v>
      </c>
      <c r="O2391" t="s">
        <v>59</v>
      </c>
      <c r="P2391">
        <v>6307028</v>
      </c>
      <c r="Q2391" t="s">
        <v>52</v>
      </c>
      <c r="R2391" t="str">
        <f t="shared" si="112"/>
        <v>Tertile 1</v>
      </c>
      <c r="S2391" t="str">
        <f t="shared" si="113"/>
        <v>Risky</v>
      </c>
    </row>
    <row r="2392" spans="1:19" x14ac:dyDescent="0.35">
      <c r="A2392" t="s">
        <v>3903</v>
      </c>
      <c r="B2392" s="1">
        <v>44693</v>
      </c>
      <c r="C2392" s="5" t="str">
        <f t="shared" si="111"/>
        <v>05</v>
      </c>
      <c r="D2392" t="s">
        <v>1800</v>
      </c>
      <c r="E2392" t="s">
        <v>17</v>
      </c>
      <c r="F2392">
        <v>13500</v>
      </c>
      <c r="G2392" t="s">
        <v>252</v>
      </c>
      <c r="H2392" t="s">
        <v>19</v>
      </c>
      <c r="I2392" t="s">
        <v>20</v>
      </c>
      <c r="J2392" t="s">
        <v>39</v>
      </c>
      <c r="K2392" t="s">
        <v>40</v>
      </c>
      <c r="L2392" t="s">
        <v>23</v>
      </c>
      <c r="M2392">
        <v>10000</v>
      </c>
      <c r="N2392" t="s">
        <v>72</v>
      </c>
      <c r="O2392" t="s">
        <v>25</v>
      </c>
      <c r="P2392">
        <v>6118939</v>
      </c>
      <c r="Q2392" t="s">
        <v>73</v>
      </c>
      <c r="R2392" t="str">
        <f t="shared" si="112"/>
        <v>Tertile 1</v>
      </c>
      <c r="S2392" t="str">
        <f t="shared" si="113"/>
        <v>Risky</v>
      </c>
    </row>
    <row r="2393" spans="1:19" x14ac:dyDescent="0.35">
      <c r="A2393" t="s">
        <v>3906</v>
      </c>
      <c r="B2393" s="1">
        <v>44693</v>
      </c>
      <c r="C2393" s="5" t="str">
        <f t="shared" si="111"/>
        <v>05</v>
      </c>
      <c r="D2393" t="s">
        <v>1833</v>
      </c>
      <c r="E2393" t="s">
        <v>17</v>
      </c>
      <c r="F2393">
        <v>13500</v>
      </c>
      <c r="G2393" t="s">
        <v>291</v>
      </c>
      <c r="H2393" t="s">
        <v>444</v>
      </c>
      <c r="I2393" t="s">
        <v>445</v>
      </c>
      <c r="J2393" t="s">
        <v>39</v>
      </c>
      <c r="K2393" t="s">
        <v>40</v>
      </c>
      <c r="L2393" t="s">
        <v>23</v>
      </c>
      <c r="M2393">
        <v>75000</v>
      </c>
      <c r="N2393" t="s">
        <v>42</v>
      </c>
      <c r="O2393" t="s">
        <v>43</v>
      </c>
      <c r="P2393">
        <v>8940084</v>
      </c>
      <c r="Q2393" t="s">
        <v>44</v>
      </c>
      <c r="R2393" t="str">
        <f t="shared" si="112"/>
        <v>Tertile 1</v>
      </c>
      <c r="S2393" t="str">
        <f t="shared" si="113"/>
        <v>Risky</v>
      </c>
    </row>
    <row r="2394" spans="1:19" x14ac:dyDescent="0.35">
      <c r="A2394" t="s">
        <v>3910</v>
      </c>
      <c r="B2394" s="1">
        <v>44693</v>
      </c>
      <c r="C2394" s="5" t="str">
        <f t="shared" si="111"/>
        <v>05</v>
      </c>
      <c r="D2394" t="s">
        <v>1863</v>
      </c>
      <c r="E2394" t="s">
        <v>17</v>
      </c>
      <c r="F2394">
        <v>13500</v>
      </c>
      <c r="G2394" t="s">
        <v>80</v>
      </c>
      <c r="H2394" t="s">
        <v>167</v>
      </c>
      <c r="I2394" t="s">
        <v>168</v>
      </c>
      <c r="J2394" t="s">
        <v>21</v>
      </c>
      <c r="K2394" t="s">
        <v>22</v>
      </c>
      <c r="L2394" t="s">
        <v>50</v>
      </c>
      <c r="M2394">
        <v>18000</v>
      </c>
      <c r="N2394" t="s">
        <v>66</v>
      </c>
      <c r="O2394" t="s">
        <v>59</v>
      </c>
      <c r="P2394">
        <v>7504474</v>
      </c>
      <c r="Q2394" t="s">
        <v>67</v>
      </c>
      <c r="R2394" t="str">
        <f t="shared" si="112"/>
        <v>Tertile 1</v>
      </c>
      <c r="S2394" t="str">
        <f t="shared" si="113"/>
        <v>Risky</v>
      </c>
    </row>
    <row r="2395" spans="1:19" x14ac:dyDescent="0.35">
      <c r="A2395" t="s">
        <v>3911</v>
      </c>
      <c r="B2395" s="1">
        <v>44693</v>
      </c>
      <c r="C2395" s="5" t="str">
        <f t="shared" si="111"/>
        <v>05</v>
      </c>
      <c r="D2395" t="s">
        <v>112</v>
      </c>
      <c r="E2395" t="s">
        <v>17</v>
      </c>
      <c r="F2395">
        <v>13500</v>
      </c>
      <c r="G2395" t="s">
        <v>90</v>
      </c>
      <c r="H2395" t="s">
        <v>99</v>
      </c>
      <c r="I2395" t="s">
        <v>541</v>
      </c>
      <c r="J2395" t="s">
        <v>39</v>
      </c>
      <c r="K2395" t="s">
        <v>40</v>
      </c>
      <c r="L2395" t="s">
        <v>50</v>
      </c>
      <c r="M2395">
        <v>14000</v>
      </c>
      <c r="N2395" t="s">
        <v>72</v>
      </c>
      <c r="O2395" t="s">
        <v>43</v>
      </c>
      <c r="P2395">
        <v>6101002</v>
      </c>
      <c r="Q2395" t="s">
        <v>73</v>
      </c>
      <c r="R2395" t="str">
        <f t="shared" si="112"/>
        <v>Tertile 1</v>
      </c>
      <c r="S2395" t="str">
        <f t="shared" si="113"/>
        <v>Risky</v>
      </c>
    </row>
    <row r="2396" spans="1:19" x14ac:dyDescent="0.35">
      <c r="A2396" t="s">
        <v>3921</v>
      </c>
      <c r="B2396" s="1">
        <v>44693</v>
      </c>
      <c r="C2396" s="5" t="str">
        <f t="shared" si="111"/>
        <v>05</v>
      </c>
      <c r="D2396" t="s">
        <v>3922</v>
      </c>
      <c r="E2396" t="s">
        <v>17</v>
      </c>
      <c r="F2396">
        <v>13500</v>
      </c>
      <c r="G2396" t="s">
        <v>244</v>
      </c>
      <c r="H2396" t="s">
        <v>187</v>
      </c>
      <c r="I2396" t="s">
        <v>249</v>
      </c>
      <c r="J2396" t="s">
        <v>39</v>
      </c>
      <c r="K2396" t="s">
        <v>40</v>
      </c>
      <c r="L2396" t="s">
        <v>23</v>
      </c>
      <c r="M2396">
        <v>17000</v>
      </c>
      <c r="N2396" t="s">
        <v>58</v>
      </c>
      <c r="O2396" t="s">
        <v>59</v>
      </c>
      <c r="P2396">
        <v>6742742</v>
      </c>
      <c r="Q2396" t="s">
        <v>60</v>
      </c>
      <c r="R2396" t="str">
        <f t="shared" si="112"/>
        <v>Tertile 1</v>
      </c>
      <c r="S2396" t="str">
        <f t="shared" si="113"/>
        <v>Risky</v>
      </c>
    </row>
    <row r="2397" spans="1:19" x14ac:dyDescent="0.35">
      <c r="A2397" t="s">
        <v>3923</v>
      </c>
      <c r="B2397" s="1">
        <v>44693</v>
      </c>
      <c r="C2397" s="5" t="str">
        <f t="shared" si="111"/>
        <v>05</v>
      </c>
      <c r="D2397" t="s">
        <v>581</v>
      </c>
      <c r="E2397" t="s">
        <v>86</v>
      </c>
      <c r="F2397">
        <v>13500</v>
      </c>
      <c r="G2397" t="s">
        <v>252</v>
      </c>
      <c r="H2397" t="s">
        <v>216</v>
      </c>
      <c r="I2397" t="s">
        <v>1012</v>
      </c>
      <c r="J2397" t="s">
        <v>21</v>
      </c>
      <c r="K2397" t="s">
        <v>22</v>
      </c>
      <c r="L2397" t="s">
        <v>50</v>
      </c>
      <c r="M2397">
        <v>42000</v>
      </c>
      <c r="N2397" t="s">
        <v>72</v>
      </c>
      <c r="O2397" t="s">
        <v>43</v>
      </c>
      <c r="P2397">
        <v>6462175</v>
      </c>
      <c r="Q2397" t="s">
        <v>26</v>
      </c>
      <c r="R2397" t="str">
        <f t="shared" si="112"/>
        <v>Tertile 1</v>
      </c>
      <c r="S2397" t="str">
        <f t="shared" si="113"/>
        <v>Risky</v>
      </c>
    </row>
    <row r="2398" spans="1:19" x14ac:dyDescent="0.35">
      <c r="A2398" t="s">
        <v>3930</v>
      </c>
      <c r="B2398" s="1">
        <v>44693</v>
      </c>
      <c r="C2398" s="5" t="str">
        <f t="shared" si="111"/>
        <v>05</v>
      </c>
      <c r="D2398" t="s">
        <v>2532</v>
      </c>
      <c r="E2398" t="s">
        <v>17</v>
      </c>
      <c r="F2398">
        <v>13500</v>
      </c>
      <c r="G2398" t="s">
        <v>160</v>
      </c>
      <c r="H2398" t="s">
        <v>174</v>
      </c>
      <c r="I2398" t="s">
        <v>579</v>
      </c>
      <c r="J2398" t="s">
        <v>21</v>
      </c>
      <c r="K2398" t="s">
        <v>22</v>
      </c>
      <c r="L2398" t="s">
        <v>50</v>
      </c>
      <c r="M2398">
        <v>10000</v>
      </c>
      <c r="N2398" t="s">
        <v>58</v>
      </c>
      <c r="O2398" t="s">
        <v>25</v>
      </c>
      <c r="P2398">
        <v>7635810</v>
      </c>
      <c r="Q2398" t="s">
        <v>67</v>
      </c>
      <c r="R2398" t="str">
        <f t="shared" si="112"/>
        <v>Tertile 1</v>
      </c>
      <c r="S2398" t="str">
        <f t="shared" si="113"/>
        <v>Risky</v>
      </c>
    </row>
    <row r="2399" spans="1:19" x14ac:dyDescent="0.35">
      <c r="A2399" t="s">
        <v>3892</v>
      </c>
      <c r="B2399" s="1">
        <v>44693</v>
      </c>
      <c r="C2399" s="5" t="str">
        <f t="shared" si="111"/>
        <v>05</v>
      </c>
      <c r="D2399" t="s">
        <v>3893</v>
      </c>
      <c r="E2399" t="s">
        <v>17</v>
      </c>
      <c r="F2399">
        <v>455000</v>
      </c>
      <c r="G2399" t="s">
        <v>76</v>
      </c>
      <c r="H2399" t="s">
        <v>108</v>
      </c>
      <c r="I2399" t="s">
        <v>161</v>
      </c>
      <c r="J2399" t="s">
        <v>21</v>
      </c>
      <c r="K2399" t="s">
        <v>22</v>
      </c>
      <c r="L2399" t="s">
        <v>23</v>
      </c>
      <c r="M2399">
        <v>26000</v>
      </c>
      <c r="N2399" t="s">
        <v>72</v>
      </c>
      <c r="O2399" t="s">
        <v>59</v>
      </c>
      <c r="P2399">
        <v>8389757</v>
      </c>
      <c r="Q2399" t="s">
        <v>73</v>
      </c>
      <c r="R2399" t="str">
        <f t="shared" si="112"/>
        <v>Tertile 1</v>
      </c>
      <c r="S2399" t="str">
        <f t="shared" si="113"/>
        <v>Risky</v>
      </c>
    </row>
    <row r="2400" spans="1:19" x14ac:dyDescent="0.35">
      <c r="A2400" t="s">
        <v>3890</v>
      </c>
      <c r="B2400" s="1">
        <v>44693</v>
      </c>
      <c r="C2400" s="5" t="str">
        <f t="shared" si="111"/>
        <v>05</v>
      </c>
      <c r="D2400" t="s">
        <v>1681</v>
      </c>
      <c r="E2400" t="s">
        <v>17</v>
      </c>
      <c r="F2400">
        <v>471500</v>
      </c>
      <c r="G2400" t="s">
        <v>147</v>
      </c>
      <c r="H2400" t="s">
        <v>187</v>
      </c>
      <c r="I2400" t="s">
        <v>355</v>
      </c>
      <c r="J2400" t="s">
        <v>21</v>
      </c>
      <c r="K2400" t="s">
        <v>22</v>
      </c>
      <c r="L2400" t="s">
        <v>23</v>
      </c>
      <c r="M2400">
        <v>39500</v>
      </c>
      <c r="N2400" t="s">
        <v>58</v>
      </c>
      <c r="O2400" t="s">
        <v>43</v>
      </c>
      <c r="P2400">
        <v>6010576</v>
      </c>
      <c r="Q2400" t="s">
        <v>60</v>
      </c>
      <c r="R2400" t="str">
        <f t="shared" si="112"/>
        <v>Tertile 1</v>
      </c>
      <c r="S2400" t="str">
        <f t="shared" si="113"/>
        <v>Risky</v>
      </c>
    </row>
    <row r="2401" spans="1:19" x14ac:dyDescent="0.35">
      <c r="A2401" t="s">
        <v>3913</v>
      </c>
      <c r="B2401" s="1">
        <v>44693</v>
      </c>
      <c r="C2401" s="5" t="str">
        <f t="shared" si="111"/>
        <v>05</v>
      </c>
      <c r="D2401" t="s">
        <v>3914</v>
      </c>
      <c r="E2401" t="s">
        <v>86</v>
      </c>
      <c r="F2401">
        <v>472000</v>
      </c>
      <c r="G2401" t="s">
        <v>137</v>
      </c>
      <c r="H2401" t="s">
        <v>94</v>
      </c>
      <c r="I2401" t="s">
        <v>95</v>
      </c>
      <c r="J2401" t="s">
        <v>21</v>
      </c>
      <c r="K2401" t="s">
        <v>22</v>
      </c>
      <c r="L2401" t="s">
        <v>50</v>
      </c>
      <c r="M2401">
        <v>75001</v>
      </c>
      <c r="N2401" t="s">
        <v>24</v>
      </c>
      <c r="O2401" t="s">
        <v>83</v>
      </c>
      <c r="P2401">
        <v>8186363</v>
      </c>
      <c r="Q2401" t="s">
        <v>26</v>
      </c>
      <c r="R2401" t="str">
        <f t="shared" si="112"/>
        <v>Tertile 1</v>
      </c>
      <c r="S2401" t="str">
        <f t="shared" si="113"/>
        <v>Risky</v>
      </c>
    </row>
    <row r="2402" spans="1:19" x14ac:dyDescent="0.35">
      <c r="A2402" t="s">
        <v>3932</v>
      </c>
      <c r="B2402" s="1">
        <v>44693</v>
      </c>
      <c r="C2402" s="5" t="str">
        <f t="shared" si="111"/>
        <v>05</v>
      </c>
      <c r="D2402" t="s">
        <v>659</v>
      </c>
      <c r="E2402" t="s">
        <v>17</v>
      </c>
      <c r="F2402">
        <v>480000</v>
      </c>
      <c r="G2402" t="s">
        <v>90</v>
      </c>
      <c r="H2402" t="s">
        <v>81</v>
      </c>
      <c r="I2402" t="s">
        <v>435</v>
      </c>
      <c r="J2402" t="s">
        <v>21</v>
      </c>
      <c r="K2402" t="s">
        <v>22</v>
      </c>
      <c r="L2402" t="s">
        <v>23</v>
      </c>
      <c r="M2402">
        <v>31000</v>
      </c>
      <c r="N2402" t="s">
        <v>72</v>
      </c>
      <c r="O2402" t="s">
        <v>43</v>
      </c>
      <c r="P2402">
        <v>8615865</v>
      </c>
      <c r="Q2402" t="s">
        <v>26</v>
      </c>
      <c r="R2402" t="str">
        <f t="shared" si="112"/>
        <v>Tertile 1</v>
      </c>
      <c r="S2402" t="str">
        <f t="shared" si="113"/>
        <v>Risky</v>
      </c>
    </row>
    <row r="2403" spans="1:19" x14ac:dyDescent="0.35">
      <c r="A2403" t="s">
        <v>3887</v>
      </c>
      <c r="B2403" s="1">
        <v>44693</v>
      </c>
      <c r="C2403" s="5" t="str">
        <f t="shared" si="111"/>
        <v>05</v>
      </c>
      <c r="D2403" t="s">
        <v>3888</v>
      </c>
      <c r="E2403" t="s">
        <v>86</v>
      </c>
      <c r="F2403">
        <v>546000</v>
      </c>
      <c r="G2403" t="s">
        <v>103</v>
      </c>
      <c r="H2403" t="s">
        <v>187</v>
      </c>
      <c r="I2403" t="s">
        <v>188</v>
      </c>
      <c r="J2403" t="s">
        <v>21</v>
      </c>
      <c r="K2403" t="s">
        <v>22</v>
      </c>
      <c r="L2403" t="s">
        <v>50</v>
      </c>
      <c r="M2403">
        <v>42000</v>
      </c>
      <c r="N2403" t="s">
        <v>42</v>
      </c>
      <c r="O2403" t="s">
        <v>110</v>
      </c>
      <c r="P2403">
        <v>6343589</v>
      </c>
      <c r="Q2403" t="s">
        <v>44</v>
      </c>
      <c r="R2403" t="str">
        <f t="shared" si="112"/>
        <v>Tertile 1</v>
      </c>
      <c r="S2403" t="str">
        <f t="shared" si="113"/>
        <v>Risky</v>
      </c>
    </row>
    <row r="2404" spans="1:19" x14ac:dyDescent="0.35">
      <c r="A2404" t="s">
        <v>3900</v>
      </c>
      <c r="B2404" s="1">
        <v>44693</v>
      </c>
      <c r="C2404" s="5" t="str">
        <f t="shared" si="111"/>
        <v>05</v>
      </c>
      <c r="D2404" t="s">
        <v>1093</v>
      </c>
      <c r="E2404" t="s">
        <v>17</v>
      </c>
      <c r="F2404">
        <v>561000</v>
      </c>
      <c r="G2404" t="s">
        <v>160</v>
      </c>
      <c r="H2404" t="s">
        <v>108</v>
      </c>
      <c r="I2404" t="s">
        <v>350</v>
      </c>
      <c r="J2404" t="s">
        <v>21</v>
      </c>
      <c r="K2404" t="s">
        <v>22</v>
      </c>
      <c r="L2404" t="s">
        <v>50</v>
      </c>
      <c r="M2404">
        <v>46000</v>
      </c>
      <c r="N2404" t="s">
        <v>58</v>
      </c>
      <c r="O2404" t="s">
        <v>83</v>
      </c>
      <c r="P2404">
        <v>7726186</v>
      </c>
      <c r="Q2404" t="s">
        <v>60</v>
      </c>
      <c r="R2404" t="str">
        <f t="shared" si="112"/>
        <v>Tertile 2</v>
      </c>
      <c r="S2404" t="str">
        <f t="shared" si="113"/>
        <v>Risky</v>
      </c>
    </row>
    <row r="2405" spans="1:19" x14ac:dyDescent="0.35">
      <c r="A2405" t="s">
        <v>3884</v>
      </c>
      <c r="B2405" s="1">
        <v>44693</v>
      </c>
      <c r="C2405" s="5" t="str">
        <f t="shared" si="111"/>
        <v>05</v>
      </c>
      <c r="D2405" t="s">
        <v>1679</v>
      </c>
      <c r="E2405" t="s">
        <v>17</v>
      </c>
      <c r="F2405">
        <v>565000</v>
      </c>
      <c r="G2405" t="s">
        <v>166</v>
      </c>
      <c r="H2405" t="s">
        <v>56</v>
      </c>
      <c r="I2405" t="s">
        <v>91</v>
      </c>
      <c r="J2405" t="s">
        <v>39</v>
      </c>
      <c r="K2405" t="s">
        <v>40</v>
      </c>
      <c r="L2405" t="s">
        <v>41</v>
      </c>
      <c r="M2405">
        <v>17000</v>
      </c>
      <c r="N2405" t="s">
        <v>24</v>
      </c>
      <c r="O2405" t="s">
        <v>25</v>
      </c>
      <c r="P2405">
        <v>6624063</v>
      </c>
      <c r="Q2405" t="s">
        <v>26</v>
      </c>
      <c r="R2405" t="str">
        <f t="shared" si="112"/>
        <v>Tertile 2</v>
      </c>
      <c r="S2405" t="str">
        <f t="shared" si="113"/>
        <v>Risky</v>
      </c>
    </row>
    <row r="2406" spans="1:19" x14ac:dyDescent="0.35">
      <c r="A2406" t="s">
        <v>3885</v>
      </c>
      <c r="B2406" s="1">
        <v>44693</v>
      </c>
      <c r="C2406" s="5" t="str">
        <f t="shared" si="111"/>
        <v>05</v>
      </c>
      <c r="D2406" t="s">
        <v>3886</v>
      </c>
      <c r="E2406" t="s">
        <v>17</v>
      </c>
      <c r="F2406">
        <v>567000</v>
      </c>
      <c r="G2406" t="s">
        <v>98</v>
      </c>
      <c r="H2406" t="s">
        <v>48</v>
      </c>
      <c r="I2406" t="s">
        <v>279</v>
      </c>
      <c r="J2406" t="s">
        <v>39</v>
      </c>
      <c r="K2406" t="s">
        <v>40</v>
      </c>
      <c r="L2406" t="s">
        <v>23</v>
      </c>
      <c r="M2406">
        <v>12000</v>
      </c>
      <c r="N2406" t="s">
        <v>32</v>
      </c>
      <c r="O2406" t="s">
        <v>43</v>
      </c>
      <c r="P2406">
        <v>8417871</v>
      </c>
      <c r="Q2406" t="s">
        <v>33</v>
      </c>
      <c r="R2406" t="str">
        <f t="shared" si="112"/>
        <v>Tertile 2</v>
      </c>
      <c r="S2406" t="str">
        <f t="shared" si="113"/>
        <v>Risky</v>
      </c>
    </row>
    <row r="2407" spans="1:19" x14ac:dyDescent="0.35">
      <c r="A2407" t="s">
        <v>3895</v>
      </c>
      <c r="B2407" s="1">
        <v>44693</v>
      </c>
      <c r="C2407" s="5" t="str">
        <f t="shared" si="111"/>
        <v>05</v>
      </c>
      <c r="D2407" t="s">
        <v>2677</v>
      </c>
      <c r="E2407" t="s">
        <v>17</v>
      </c>
      <c r="F2407">
        <v>667000</v>
      </c>
      <c r="G2407" t="s">
        <v>199</v>
      </c>
      <c r="H2407" t="s">
        <v>99</v>
      </c>
      <c r="I2407" t="s">
        <v>100</v>
      </c>
      <c r="J2407" t="s">
        <v>39</v>
      </c>
      <c r="K2407" t="s">
        <v>40</v>
      </c>
      <c r="L2407" t="s">
        <v>50</v>
      </c>
      <c r="M2407">
        <v>16000</v>
      </c>
      <c r="N2407" t="s">
        <v>51</v>
      </c>
      <c r="O2407" t="s">
        <v>25</v>
      </c>
      <c r="P2407">
        <v>6725598</v>
      </c>
      <c r="Q2407" t="s">
        <v>52</v>
      </c>
      <c r="R2407" t="str">
        <f t="shared" si="112"/>
        <v>Tertile 2</v>
      </c>
      <c r="S2407" t="str">
        <f t="shared" si="113"/>
        <v>Risky</v>
      </c>
    </row>
    <row r="2408" spans="1:19" x14ac:dyDescent="0.35">
      <c r="A2408" t="s">
        <v>3924</v>
      </c>
      <c r="B2408" s="1">
        <v>44693</v>
      </c>
      <c r="C2408" s="5" t="str">
        <f t="shared" si="111"/>
        <v>05</v>
      </c>
      <c r="D2408" t="s">
        <v>3925</v>
      </c>
      <c r="E2408" t="s">
        <v>17</v>
      </c>
      <c r="F2408">
        <v>716000</v>
      </c>
      <c r="G2408" t="s">
        <v>268</v>
      </c>
      <c r="H2408" t="s">
        <v>444</v>
      </c>
      <c r="I2408" t="s">
        <v>929</v>
      </c>
      <c r="J2408" t="s">
        <v>39</v>
      </c>
      <c r="K2408" t="s">
        <v>40</v>
      </c>
      <c r="L2408" t="s">
        <v>23</v>
      </c>
      <c r="M2408">
        <v>29000</v>
      </c>
      <c r="N2408" t="s">
        <v>24</v>
      </c>
      <c r="O2408" t="s">
        <v>25</v>
      </c>
      <c r="P2408">
        <v>6780916</v>
      </c>
      <c r="Q2408" t="s">
        <v>33</v>
      </c>
      <c r="R2408" t="str">
        <f t="shared" si="112"/>
        <v>Tertile 2</v>
      </c>
      <c r="S2408" t="str">
        <f t="shared" si="113"/>
        <v>Risky</v>
      </c>
    </row>
    <row r="2409" spans="1:19" x14ac:dyDescent="0.35">
      <c r="A2409" t="s">
        <v>3920</v>
      </c>
      <c r="B2409" s="1">
        <v>44693</v>
      </c>
      <c r="C2409" s="5" t="str">
        <f t="shared" si="111"/>
        <v>05</v>
      </c>
      <c r="D2409" t="s">
        <v>618</v>
      </c>
      <c r="E2409" t="s">
        <v>17</v>
      </c>
      <c r="F2409">
        <v>761000</v>
      </c>
      <c r="G2409" t="s">
        <v>199</v>
      </c>
      <c r="H2409" t="s">
        <v>19</v>
      </c>
      <c r="I2409" t="s">
        <v>380</v>
      </c>
      <c r="J2409" t="s">
        <v>21</v>
      </c>
      <c r="K2409" t="s">
        <v>22</v>
      </c>
      <c r="L2409" t="s">
        <v>41</v>
      </c>
      <c r="M2409">
        <v>41000</v>
      </c>
      <c r="N2409" t="s">
        <v>51</v>
      </c>
      <c r="O2409" t="s">
        <v>59</v>
      </c>
      <c r="P2409">
        <v>8126194</v>
      </c>
      <c r="Q2409" t="s">
        <v>52</v>
      </c>
      <c r="R2409" t="str">
        <f t="shared" si="112"/>
        <v>Tertile 2</v>
      </c>
      <c r="S2409" t="str">
        <f t="shared" si="113"/>
        <v>Eligible</v>
      </c>
    </row>
    <row r="2410" spans="1:19" x14ac:dyDescent="0.35">
      <c r="A2410" t="s">
        <v>3919</v>
      </c>
      <c r="B2410" s="1">
        <v>44693</v>
      </c>
      <c r="C2410" s="5" t="str">
        <f t="shared" si="111"/>
        <v>05</v>
      </c>
      <c r="D2410" t="s">
        <v>987</v>
      </c>
      <c r="E2410" t="s">
        <v>17</v>
      </c>
      <c r="F2410">
        <v>810000</v>
      </c>
      <c r="G2410" t="s">
        <v>195</v>
      </c>
      <c r="H2410" t="s">
        <v>64</v>
      </c>
      <c r="I2410" t="s">
        <v>65</v>
      </c>
      <c r="J2410" t="s">
        <v>21</v>
      </c>
      <c r="K2410" t="s">
        <v>22</v>
      </c>
      <c r="L2410" t="s">
        <v>50</v>
      </c>
      <c r="M2410">
        <v>21000</v>
      </c>
      <c r="N2410" t="s">
        <v>42</v>
      </c>
      <c r="O2410" t="s">
        <v>59</v>
      </c>
      <c r="P2410">
        <v>6602497</v>
      </c>
      <c r="Q2410" t="s">
        <v>44</v>
      </c>
      <c r="R2410" t="str">
        <f t="shared" si="112"/>
        <v>Tertile 2</v>
      </c>
      <c r="S2410" t="str">
        <f t="shared" si="113"/>
        <v>Eligible</v>
      </c>
    </row>
    <row r="2411" spans="1:19" x14ac:dyDescent="0.35">
      <c r="A2411" t="s">
        <v>3908</v>
      </c>
      <c r="B2411" s="1">
        <v>44693</v>
      </c>
      <c r="C2411" s="5" t="str">
        <f t="shared" si="111"/>
        <v>05</v>
      </c>
      <c r="D2411" t="s">
        <v>3909</v>
      </c>
      <c r="E2411" t="s">
        <v>86</v>
      </c>
      <c r="F2411">
        <v>840000</v>
      </c>
      <c r="G2411" t="s">
        <v>160</v>
      </c>
      <c r="H2411" t="s">
        <v>143</v>
      </c>
      <c r="I2411" t="s">
        <v>1185</v>
      </c>
      <c r="J2411" t="s">
        <v>21</v>
      </c>
      <c r="K2411" t="s">
        <v>22</v>
      </c>
      <c r="L2411" t="s">
        <v>41</v>
      </c>
      <c r="M2411">
        <v>22000</v>
      </c>
      <c r="N2411" t="s">
        <v>58</v>
      </c>
      <c r="O2411" t="s">
        <v>59</v>
      </c>
      <c r="P2411">
        <v>6820579</v>
      </c>
      <c r="Q2411" t="s">
        <v>60</v>
      </c>
      <c r="R2411" t="str">
        <f t="shared" si="112"/>
        <v>Tertile 2</v>
      </c>
      <c r="S2411" t="str">
        <f t="shared" si="113"/>
        <v>Eligible</v>
      </c>
    </row>
    <row r="2412" spans="1:19" x14ac:dyDescent="0.35">
      <c r="A2412" t="s">
        <v>3929</v>
      </c>
      <c r="B2412" s="1">
        <v>44693</v>
      </c>
      <c r="C2412" s="5" t="str">
        <f t="shared" si="111"/>
        <v>05</v>
      </c>
      <c r="D2412" t="s">
        <v>613</v>
      </c>
      <c r="E2412" t="s">
        <v>17</v>
      </c>
      <c r="F2412">
        <v>842000</v>
      </c>
      <c r="G2412" t="s">
        <v>295</v>
      </c>
      <c r="H2412" t="s">
        <v>48</v>
      </c>
      <c r="I2412" t="s">
        <v>648</v>
      </c>
      <c r="J2412" t="s">
        <v>21</v>
      </c>
      <c r="K2412" t="s">
        <v>22</v>
      </c>
      <c r="L2412" t="s">
        <v>41</v>
      </c>
      <c r="M2412">
        <v>31000</v>
      </c>
      <c r="N2412" t="s">
        <v>51</v>
      </c>
      <c r="O2412" t="s">
        <v>59</v>
      </c>
      <c r="P2412">
        <v>8744358</v>
      </c>
      <c r="Q2412" t="s">
        <v>60</v>
      </c>
      <c r="R2412" t="str">
        <f t="shared" si="112"/>
        <v>Tertile 2</v>
      </c>
      <c r="S2412" t="str">
        <f t="shared" si="113"/>
        <v>Eligible</v>
      </c>
    </row>
    <row r="2413" spans="1:19" x14ac:dyDescent="0.35">
      <c r="A2413" t="s">
        <v>3916</v>
      </c>
      <c r="B2413" s="1">
        <v>44693</v>
      </c>
      <c r="C2413" s="5" t="str">
        <f t="shared" si="111"/>
        <v>05</v>
      </c>
      <c r="D2413" t="s">
        <v>3595</v>
      </c>
      <c r="E2413" t="s">
        <v>17</v>
      </c>
      <c r="F2413">
        <v>910000</v>
      </c>
      <c r="G2413" t="s">
        <v>137</v>
      </c>
      <c r="H2413" t="s">
        <v>30</v>
      </c>
      <c r="I2413" t="s">
        <v>461</v>
      </c>
      <c r="J2413" t="s">
        <v>21</v>
      </c>
      <c r="K2413" t="s">
        <v>22</v>
      </c>
      <c r="L2413" t="s">
        <v>41</v>
      </c>
      <c r="M2413">
        <v>39000</v>
      </c>
      <c r="N2413" t="s">
        <v>24</v>
      </c>
      <c r="O2413" t="s">
        <v>43</v>
      </c>
      <c r="P2413">
        <v>8681950</v>
      </c>
      <c r="Q2413" t="s">
        <v>26</v>
      </c>
      <c r="R2413" t="str">
        <f t="shared" si="112"/>
        <v>Tertile 2</v>
      </c>
      <c r="S2413" t="str">
        <f t="shared" si="113"/>
        <v>Eligible</v>
      </c>
    </row>
    <row r="2414" spans="1:19" x14ac:dyDescent="0.35">
      <c r="A2414" t="s">
        <v>3894</v>
      </c>
      <c r="B2414" s="1">
        <v>44693</v>
      </c>
      <c r="C2414" s="5" t="str">
        <f t="shared" si="111"/>
        <v>05</v>
      </c>
      <c r="D2414" t="s">
        <v>1661</v>
      </c>
      <c r="E2414" t="s">
        <v>17</v>
      </c>
      <c r="F2414">
        <v>940000</v>
      </c>
      <c r="G2414" t="s">
        <v>18</v>
      </c>
      <c r="H2414" t="s">
        <v>126</v>
      </c>
      <c r="I2414" t="s">
        <v>127</v>
      </c>
      <c r="J2414" t="s">
        <v>39</v>
      </c>
      <c r="K2414" t="s">
        <v>40</v>
      </c>
      <c r="L2414" t="s">
        <v>23</v>
      </c>
      <c r="M2414">
        <v>43000</v>
      </c>
      <c r="N2414" t="s">
        <v>24</v>
      </c>
      <c r="O2414" t="s">
        <v>110</v>
      </c>
      <c r="P2414">
        <v>8083309</v>
      </c>
      <c r="Q2414" t="s">
        <v>26</v>
      </c>
      <c r="R2414" t="str">
        <f t="shared" si="112"/>
        <v>Tertile 2</v>
      </c>
      <c r="S2414" t="str">
        <f t="shared" si="113"/>
        <v>Eligible</v>
      </c>
    </row>
    <row r="2415" spans="1:19" x14ac:dyDescent="0.35">
      <c r="A2415" t="s">
        <v>3899</v>
      </c>
      <c r="B2415" s="1">
        <v>44693</v>
      </c>
      <c r="C2415" s="5" t="str">
        <f t="shared" si="111"/>
        <v>05</v>
      </c>
      <c r="D2415" t="s">
        <v>3057</v>
      </c>
      <c r="E2415" t="s">
        <v>17</v>
      </c>
      <c r="F2415">
        <v>947500</v>
      </c>
      <c r="G2415" t="s">
        <v>252</v>
      </c>
      <c r="H2415" t="s">
        <v>64</v>
      </c>
      <c r="I2415" t="s">
        <v>200</v>
      </c>
      <c r="J2415" t="s">
        <v>21</v>
      </c>
      <c r="K2415" t="s">
        <v>22</v>
      </c>
      <c r="L2415" t="s">
        <v>50</v>
      </c>
      <c r="M2415">
        <v>53500</v>
      </c>
      <c r="N2415" t="s">
        <v>72</v>
      </c>
      <c r="O2415" t="s">
        <v>83</v>
      </c>
      <c r="P2415">
        <v>6512804</v>
      </c>
      <c r="Q2415" t="s">
        <v>73</v>
      </c>
      <c r="R2415" t="str">
        <f t="shared" si="112"/>
        <v>Tertile 2</v>
      </c>
      <c r="S2415" t="str">
        <f t="shared" si="113"/>
        <v>Eligible</v>
      </c>
    </row>
    <row r="2416" spans="1:19" x14ac:dyDescent="0.35">
      <c r="A2416" t="s">
        <v>3917</v>
      </c>
      <c r="B2416" s="1">
        <v>44693</v>
      </c>
      <c r="C2416" s="5" t="str">
        <f t="shared" si="111"/>
        <v>05</v>
      </c>
      <c r="D2416" t="s">
        <v>3918</v>
      </c>
      <c r="E2416" t="s">
        <v>17</v>
      </c>
      <c r="F2416">
        <v>950000</v>
      </c>
      <c r="G2416" t="s">
        <v>191</v>
      </c>
      <c r="H2416" t="s">
        <v>99</v>
      </c>
      <c r="I2416" t="s">
        <v>541</v>
      </c>
      <c r="J2416" t="s">
        <v>21</v>
      </c>
      <c r="K2416" t="s">
        <v>22</v>
      </c>
      <c r="L2416" t="s">
        <v>23</v>
      </c>
      <c r="M2416">
        <v>28000</v>
      </c>
      <c r="N2416" t="s">
        <v>32</v>
      </c>
      <c r="O2416" t="s">
        <v>43</v>
      </c>
      <c r="P2416">
        <v>8772995</v>
      </c>
      <c r="Q2416" t="s">
        <v>33</v>
      </c>
      <c r="R2416" t="str">
        <f t="shared" si="112"/>
        <v>Tertile 2</v>
      </c>
      <c r="S2416" t="str">
        <f t="shared" si="113"/>
        <v>Eligible</v>
      </c>
    </row>
    <row r="2417" spans="1:19" x14ac:dyDescent="0.35">
      <c r="A2417" t="s">
        <v>3926</v>
      </c>
      <c r="B2417" s="1">
        <v>44693</v>
      </c>
      <c r="C2417" s="5" t="str">
        <f t="shared" si="111"/>
        <v>05</v>
      </c>
      <c r="D2417" t="s">
        <v>585</v>
      </c>
      <c r="E2417" t="s">
        <v>17</v>
      </c>
      <c r="F2417">
        <v>975000</v>
      </c>
      <c r="G2417" t="s">
        <v>288</v>
      </c>
      <c r="H2417" t="s">
        <v>56</v>
      </c>
      <c r="I2417" t="s">
        <v>91</v>
      </c>
      <c r="J2417" t="s">
        <v>39</v>
      </c>
      <c r="K2417" t="s">
        <v>40</v>
      </c>
      <c r="L2417" t="s">
        <v>41</v>
      </c>
      <c r="M2417">
        <v>34000</v>
      </c>
      <c r="N2417" t="s">
        <v>32</v>
      </c>
      <c r="O2417" t="s">
        <v>25</v>
      </c>
      <c r="P2417">
        <v>6497077</v>
      </c>
      <c r="Q2417" t="s">
        <v>44</v>
      </c>
      <c r="R2417" t="str">
        <f t="shared" si="112"/>
        <v>Tertile 2</v>
      </c>
      <c r="S2417" t="str">
        <f t="shared" si="113"/>
        <v>Eligible</v>
      </c>
    </row>
    <row r="2418" spans="1:19" x14ac:dyDescent="0.35">
      <c r="A2418" t="s">
        <v>3927</v>
      </c>
      <c r="B2418" s="1">
        <v>44693</v>
      </c>
      <c r="C2418" s="5" t="str">
        <f t="shared" si="111"/>
        <v>05</v>
      </c>
      <c r="D2418" t="s">
        <v>3928</v>
      </c>
      <c r="E2418" t="s">
        <v>17</v>
      </c>
      <c r="F2418">
        <v>975000</v>
      </c>
      <c r="G2418" t="s">
        <v>291</v>
      </c>
      <c r="H2418" t="s">
        <v>30</v>
      </c>
      <c r="I2418" t="s">
        <v>461</v>
      </c>
      <c r="J2418" t="s">
        <v>21</v>
      </c>
      <c r="K2418" t="s">
        <v>22</v>
      </c>
      <c r="L2418" t="s">
        <v>41</v>
      </c>
      <c r="M2418">
        <v>22000</v>
      </c>
      <c r="N2418" t="s">
        <v>42</v>
      </c>
      <c r="O2418" t="s">
        <v>43</v>
      </c>
      <c r="P2418">
        <v>8872160</v>
      </c>
      <c r="Q2418" t="s">
        <v>52</v>
      </c>
      <c r="R2418" t="str">
        <f t="shared" si="112"/>
        <v>Tertile 2</v>
      </c>
      <c r="S2418" t="str">
        <f t="shared" si="113"/>
        <v>Eligible</v>
      </c>
    </row>
    <row r="2419" spans="1:19" x14ac:dyDescent="0.35">
      <c r="A2419" t="s">
        <v>3931</v>
      </c>
      <c r="B2419" s="1">
        <v>44693</v>
      </c>
      <c r="C2419" s="5" t="str">
        <f t="shared" si="111"/>
        <v>05</v>
      </c>
      <c r="D2419" t="s">
        <v>1993</v>
      </c>
      <c r="E2419" t="s">
        <v>86</v>
      </c>
      <c r="F2419">
        <v>975000</v>
      </c>
      <c r="G2419" t="s">
        <v>80</v>
      </c>
      <c r="H2419" t="s">
        <v>56</v>
      </c>
      <c r="I2419" t="s">
        <v>91</v>
      </c>
      <c r="J2419" t="s">
        <v>39</v>
      </c>
      <c r="K2419" t="s">
        <v>40</v>
      </c>
      <c r="L2419" t="s">
        <v>41</v>
      </c>
      <c r="M2419">
        <v>17000</v>
      </c>
      <c r="N2419" t="s">
        <v>66</v>
      </c>
      <c r="O2419" t="s">
        <v>25</v>
      </c>
      <c r="P2419">
        <v>8530191</v>
      </c>
      <c r="Q2419" t="s">
        <v>73</v>
      </c>
      <c r="R2419" t="str">
        <f t="shared" si="112"/>
        <v>Tertile 2</v>
      </c>
      <c r="S2419" t="str">
        <f t="shared" si="113"/>
        <v>Eligible</v>
      </c>
    </row>
    <row r="2420" spans="1:19" x14ac:dyDescent="0.35">
      <c r="A2420" t="s">
        <v>3898</v>
      </c>
      <c r="B2420" s="1">
        <v>44693</v>
      </c>
      <c r="C2420" s="5" t="str">
        <f t="shared" si="111"/>
        <v>05</v>
      </c>
      <c r="D2420" t="s">
        <v>2681</v>
      </c>
      <c r="E2420" t="s">
        <v>17</v>
      </c>
      <c r="F2420">
        <v>1080000</v>
      </c>
      <c r="G2420" t="s">
        <v>252</v>
      </c>
      <c r="H2420" t="s">
        <v>216</v>
      </c>
      <c r="I2420" t="s">
        <v>887</v>
      </c>
      <c r="J2420" t="s">
        <v>39</v>
      </c>
      <c r="K2420" t="s">
        <v>40</v>
      </c>
      <c r="L2420" t="s">
        <v>41</v>
      </c>
      <c r="M2420">
        <v>43000</v>
      </c>
      <c r="N2420" t="s">
        <v>72</v>
      </c>
      <c r="O2420" t="s">
        <v>110</v>
      </c>
      <c r="P2420">
        <v>6224744</v>
      </c>
      <c r="Q2420" t="s">
        <v>73</v>
      </c>
      <c r="R2420" t="str">
        <f t="shared" si="112"/>
        <v>Tertile 3</v>
      </c>
      <c r="S2420" t="str">
        <f t="shared" si="113"/>
        <v>Eligible</v>
      </c>
    </row>
    <row r="2421" spans="1:19" x14ac:dyDescent="0.35">
      <c r="A2421" t="s">
        <v>3915</v>
      </c>
      <c r="B2421" s="1">
        <v>44693</v>
      </c>
      <c r="C2421" s="5" t="str">
        <f t="shared" si="111"/>
        <v>05</v>
      </c>
      <c r="D2421" t="s">
        <v>1168</v>
      </c>
      <c r="E2421" t="s">
        <v>17</v>
      </c>
      <c r="F2421">
        <v>1100000</v>
      </c>
      <c r="G2421" t="s">
        <v>70</v>
      </c>
      <c r="H2421" t="s">
        <v>174</v>
      </c>
      <c r="I2421" t="s">
        <v>257</v>
      </c>
      <c r="J2421" t="s">
        <v>39</v>
      </c>
      <c r="K2421" t="s">
        <v>40</v>
      </c>
      <c r="L2421" t="s">
        <v>50</v>
      </c>
      <c r="M2421">
        <v>17000</v>
      </c>
      <c r="N2421" t="s">
        <v>72</v>
      </c>
      <c r="O2421" t="s">
        <v>43</v>
      </c>
      <c r="P2421">
        <v>8449537</v>
      </c>
      <c r="Q2421" t="s">
        <v>73</v>
      </c>
      <c r="R2421" t="str">
        <f t="shared" si="112"/>
        <v>Tertile 3</v>
      </c>
      <c r="S2421" t="str">
        <f t="shared" si="113"/>
        <v>Eligible</v>
      </c>
    </row>
    <row r="2422" spans="1:19" x14ac:dyDescent="0.35">
      <c r="A2422" t="s">
        <v>3905</v>
      </c>
      <c r="B2422" s="1">
        <v>44693</v>
      </c>
      <c r="C2422" s="5" t="str">
        <f t="shared" si="111"/>
        <v>05</v>
      </c>
      <c r="D2422" t="s">
        <v>1831</v>
      </c>
      <c r="E2422" t="s">
        <v>17</v>
      </c>
      <c r="F2422">
        <v>1185000</v>
      </c>
      <c r="G2422" t="s">
        <v>288</v>
      </c>
      <c r="H2422" t="s">
        <v>156</v>
      </c>
      <c r="I2422" t="s">
        <v>157</v>
      </c>
      <c r="J2422" t="s">
        <v>21</v>
      </c>
      <c r="K2422" t="s">
        <v>22</v>
      </c>
      <c r="L2422" t="s">
        <v>50</v>
      </c>
      <c r="M2422">
        <v>46500</v>
      </c>
      <c r="N2422" t="s">
        <v>32</v>
      </c>
      <c r="O2422" t="s">
        <v>43</v>
      </c>
      <c r="P2422">
        <v>7492235</v>
      </c>
      <c r="Q2422" t="s">
        <v>33</v>
      </c>
      <c r="R2422" t="str">
        <f t="shared" si="112"/>
        <v>Tertile 3</v>
      </c>
      <c r="S2422" t="str">
        <f t="shared" si="113"/>
        <v>Eligible</v>
      </c>
    </row>
    <row r="2423" spans="1:19" x14ac:dyDescent="0.35">
      <c r="A2423" t="s">
        <v>3901</v>
      </c>
      <c r="B2423" s="1">
        <v>44693</v>
      </c>
      <c r="C2423" s="5" t="str">
        <f t="shared" si="111"/>
        <v>05</v>
      </c>
      <c r="D2423" t="s">
        <v>2690</v>
      </c>
      <c r="E2423" t="s">
        <v>17</v>
      </c>
      <c r="F2423">
        <v>1258000</v>
      </c>
      <c r="G2423" t="s">
        <v>291</v>
      </c>
      <c r="H2423" t="s">
        <v>319</v>
      </c>
      <c r="I2423" t="s">
        <v>478</v>
      </c>
      <c r="J2423" t="s">
        <v>39</v>
      </c>
      <c r="K2423" t="s">
        <v>40</v>
      </c>
      <c r="L2423" t="s">
        <v>50</v>
      </c>
      <c r="M2423">
        <v>14800</v>
      </c>
      <c r="N2423" t="s">
        <v>42</v>
      </c>
      <c r="O2423" t="s">
        <v>110</v>
      </c>
      <c r="P2423">
        <v>6855467</v>
      </c>
      <c r="Q2423" t="s">
        <v>44</v>
      </c>
      <c r="R2423" t="str">
        <f t="shared" si="112"/>
        <v>Tertile 3</v>
      </c>
      <c r="S2423" t="str">
        <f t="shared" si="113"/>
        <v>Eligible</v>
      </c>
    </row>
    <row r="2424" spans="1:19" x14ac:dyDescent="0.35">
      <c r="A2424" t="s">
        <v>3912</v>
      </c>
      <c r="B2424" s="1">
        <v>44693</v>
      </c>
      <c r="C2424" s="5" t="str">
        <f t="shared" si="111"/>
        <v>05</v>
      </c>
      <c r="D2424" t="s">
        <v>989</v>
      </c>
      <c r="E2424" t="s">
        <v>86</v>
      </c>
      <c r="F2424">
        <v>1500000</v>
      </c>
      <c r="G2424" t="s">
        <v>55</v>
      </c>
      <c r="H2424" t="s">
        <v>19</v>
      </c>
      <c r="I2424" t="s">
        <v>20</v>
      </c>
      <c r="J2424" t="s">
        <v>21</v>
      </c>
      <c r="K2424" t="s">
        <v>22</v>
      </c>
      <c r="L2424" t="s">
        <v>23</v>
      </c>
      <c r="M2424">
        <v>41000</v>
      </c>
      <c r="N2424" t="s">
        <v>58</v>
      </c>
      <c r="O2424" t="s">
        <v>25</v>
      </c>
      <c r="P2424">
        <v>7209676</v>
      </c>
      <c r="Q2424" t="s">
        <v>60</v>
      </c>
      <c r="R2424" t="str">
        <f t="shared" si="112"/>
        <v>Tertile 3</v>
      </c>
      <c r="S2424" t="str">
        <f t="shared" si="113"/>
        <v>Eligible</v>
      </c>
    </row>
    <row r="2425" spans="1:19" x14ac:dyDescent="0.35">
      <c r="A2425" t="s">
        <v>3907</v>
      </c>
      <c r="B2425" s="1">
        <v>44693</v>
      </c>
      <c r="C2425" s="5" t="str">
        <f t="shared" si="111"/>
        <v>05</v>
      </c>
      <c r="D2425" t="s">
        <v>434</v>
      </c>
      <c r="E2425" t="s">
        <v>17</v>
      </c>
      <c r="F2425">
        <v>2177000</v>
      </c>
      <c r="G2425" t="s">
        <v>295</v>
      </c>
      <c r="H2425" t="s">
        <v>117</v>
      </c>
      <c r="I2425" t="s">
        <v>527</v>
      </c>
      <c r="J2425" t="s">
        <v>39</v>
      </c>
      <c r="K2425" t="s">
        <v>40</v>
      </c>
      <c r="L2425" t="s">
        <v>41</v>
      </c>
      <c r="M2425">
        <v>22700</v>
      </c>
      <c r="N2425" t="s">
        <v>51</v>
      </c>
      <c r="O2425" t="s">
        <v>110</v>
      </c>
      <c r="P2425">
        <v>6049416</v>
      </c>
      <c r="Q2425" t="s">
        <v>52</v>
      </c>
      <c r="R2425" t="str">
        <f t="shared" si="112"/>
        <v>Tertile 3</v>
      </c>
      <c r="S2425" t="str">
        <f t="shared" si="113"/>
        <v>Eligible</v>
      </c>
    </row>
    <row r="2426" spans="1:19" x14ac:dyDescent="0.35">
      <c r="A2426" t="s">
        <v>3904</v>
      </c>
      <c r="B2426" s="1">
        <v>44693</v>
      </c>
      <c r="C2426" s="5" t="str">
        <f t="shared" si="111"/>
        <v>05</v>
      </c>
      <c r="D2426" t="s">
        <v>1829</v>
      </c>
      <c r="E2426" t="s">
        <v>86</v>
      </c>
      <c r="F2426">
        <v>2800000</v>
      </c>
      <c r="G2426" t="s">
        <v>268</v>
      </c>
      <c r="H2426" t="s">
        <v>148</v>
      </c>
      <c r="I2426" t="s">
        <v>614</v>
      </c>
      <c r="J2426" t="s">
        <v>39</v>
      </c>
      <c r="K2426" t="s">
        <v>40</v>
      </c>
      <c r="L2426" t="s">
        <v>50</v>
      </c>
      <c r="M2426">
        <v>12000</v>
      </c>
      <c r="N2426" t="s">
        <v>24</v>
      </c>
      <c r="O2426" t="s">
        <v>59</v>
      </c>
      <c r="P2426">
        <v>7122239</v>
      </c>
      <c r="Q2426" t="s">
        <v>26</v>
      </c>
      <c r="R2426" t="str">
        <f t="shared" si="112"/>
        <v>Tertile 3</v>
      </c>
      <c r="S2426" t="str">
        <f t="shared" si="113"/>
        <v>Eligible</v>
      </c>
    </row>
    <row r="2427" spans="1:19" x14ac:dyDescent="0.35">
      <c r="A2427" t="s">
        <v>3934</v>
      </c>
      <c r="B2427" s="1">
        <v>44694</v>
      </c>
      <c r="C2427" s="5" t="str">
        <f t="shared" si="111"/>
        <v>05</v>
      </c>
      <c r="D2427" t="s">
        <v>871</v>
      </c>
      <c r="E2427" t="s">
        <v>17</v>
      </c>
      <c r="F2427">
        <v>13500</v>
      </c>
      <c r="G2427" t="s">
        <v>36</v>
      </c>
      <c r="H2427" t="s">
        <v>30</v>
      </c>
      <c r="I2427" t="s">
        <v>31</v>
      </c>
      <c r="J2427" t="s">
        <v>21</v>
      </c>
      <c r="K2427" t="s">
        <v>22</v>
      </c>
      <c r="L2427" t="s">
        <v>41</v>
      </c>
      <c r="M2427">
        <v>22000</v>
      </c>
      <c r="N2427" t="s">
        <v>42</v>
      </c>
      <c r="O2427" t="s">
        <v>25</v>
      </c>
      <c r="P2427">
        <v>8990711</v>
      </c>
      <c r="Q2427" t="s">
        <v>44</v>
      </c>
      <c r="R2427" t="str">
        <f t="shared" si="112"/>
        <v>Tertile 1</v>
      </c>
      <c r="S2427" t="str">
        <f t="shared" si="113"/>
        <v>Risky</v>
      </c>
    </row>
    <row r="2428" spans="1:19" x14ac:dyDescent="0.35">
      <c r="A2428" t="s">
        <v>3936</v>
      </c>
      <c r="B2428" s="1">
        <v>44694</v>
      </c>
      <c r="C2428" s="5" t="str">
        <f t="shared" si="111"/>
        <v>05</v>
      </c>
      <c r="D2428" t="s">
        <v>477</v>
      </c>
      <c r="E2428" t="s">
        <v>17</v>
      </c>
      <c r="F2428">
        <v>13500</v>
      </c>
      <c r="G2428" t="s">
        <v>80</v>
      </c>
      <c r="H2428" t="s">
        <v>369</v>
      </c>
      <c r="I2428" t="s">
        <v>1446</v>
      </c>
      <c r="J2428" t="s">
        <v>39</v>
      </c>
      <c r="K2428" t="s">
        <v>40</v>
      </c>
      <c r="L2428" t="s">
        <v>41</v>
      </c>
      <c r="M2428">
        <v>17000</v>
      </c>
      <c r="N2428" t="s">
        <v>66</v>
      </c>
      <c r="O2428" t="s">
        <v>43</v>
      </c>
      <c r="P2428">
        <v>8710146</v>
      </c>
      <c r="Q2428" t="s">
        <v>67</v>
      </c>
      <c r="R2428" t="str">
        <f t="shared" si="112"/>
        <v>Tertile 1</v>
      </c>
      <c r="S2428" t="str">
        <f t="shared" si="113"/>
        <v>Risky</v>
      </c>
    </row>
    <row r="2429" spans="1:19" x14ac:dyDescent="0.35">
      <c r="A2429" t="s">
        <v>3941</v>
      </c>
      <c r="B2429" s="1">
        <v>44694</v>
      </c>
      <c r="C2429" s="5" t="str">
        <f t="shared" si="111"/>
        <v>05</v>
      </c>
      <c r="D2429" t="s">
        <v>3942</v>
      </c>
      <c r="E2429" t="s">
        <v>17</v>
      </c>
      <c r="F2429">
        <v>415000</v>
      </c>
      <c r="G2429" t="s">
        <v>252</v>
      </c>
      <c r="H2429" t="s">
        <v>319</v>
      </c>
      <c r="I2429" t="s">
        <v>478</v>
      </c>
      <c r="J2429" t="s">
        <v>21</v>
      </c>
      <c r="K2429" t="s">
        <v>22</v>
      </c>
      <c r="L2429" t="s">
        <v>41</v>
      </c>
      <c r="M2429">
        <v>12000</v>
      </c>
      <c r="N2429" t="s">
        <v>72</v>
      </c>
      <c r="O2429" t="s">
        <v>110</v>
      </c>
      <c r="P2429">
        <v>6429296</v>
      </c>
      <c r="Q2429" t="s">
        <v>73</v>
      </c>
      <c r="R2429" t="str">
        <f t="shared" si="112"/>
        <v>Tertile 1</v>
      </c>
      <c r="S2429" t="str">
        <f t="shared" si="113"/>
        <v>Risky</v>
      </c>
    </row>
    <row r="2430" spans="1:19" x14ac:dyDescent="0.35">
      <c r="A2430" t="s">
        <v>3944</v>
      </c>
      <c r="B2430" s="1">
        <v>44694</v>
      </c>
      <c r="C2430" s="5" t="str">
        <f t="shared" si="111"/>
        <v>05</v>
      </c>
      <c r="D2430" t="s">
        <v>704</v>
      </c>
      <c r="E2430" t="s">
        <v>17</v>
      </c>
      <c r="F2430">
        <v>420000</v>
      </c>
      <c r="G2430" t="s">
        <v>98</v>
      </c>
      <c r="H2430" t="s">
        <v>81</v>
      </c>
      <c r="I2430" t="s">
        <v>323</v>
      </c>
      <c r="J2430" t="s">
        <v>39</v>
      </c>
      <c r="K2430" t="s">
        <v>40</v>
      </c>
      <c r="L2430" t="s">
        <v>23</v>
      </c>
      <c r="M2430">
        <v>26000</v>
      </c>
      <c r="N2430" t="s">
        <v>32</v>
      </c>
      <c r="O2430" t="s">
        <v>25</v>
      </c>
      <c r="P2430">
        <v>8064677</v>
      </c>
      <c r="Q2430" t="s">
        <v>44</v>
      </c>
      <c r="R2430" t="str">
        <f t="shared" si="112"/>
        <v>Tertile 1</v>
      </c>
      <c r="S2430" t="str">
        <f t="shared" si="113"/>
        <v>Risky</v>
      </c>
    </row>
    <row r="2431" spans="1:19" x14ac:dyDescent="0.35">
      <c r="A2431" t="s">
        <v>3933</v>
      </c>
      <c r="B2431" s="1">
        <v>44694</v>
      </c>
      <c r="C2431" s="5" t="str">
        <f t="shared" si="111"/>
        <v>05</v>
      </c>
      <c r="D2431" t="s">
        <v>1688</v>
      </c>
      <c r="E2431" t="s">
        <v>17</v>
      </c>
      <c r="F2431">
        <v>467000</v>
      </c>
      <c r="G2431" t="s">
        <v>29</v>
      </c>
      <c r="H2431" t="s">
        <v>94</v>
      </c>
      <c r="I2431" t="s">
        <v>344</v>
      </c>
      <c r="J2431" t="s">
        <v>39</v>
      </c>
      <c r="K2431" t="s">
        <v>40</v>
      </c>
      <c r="L2431" t="s">
        <v>50</v>
      </c>
      <c r="M2431">
        <v>54000</v>
      </c>
      <c r="N2431" t="s">
        <v>32</v>
      </c>
      <c r="O2431" t="s">
        <v>110</v>
      </c>
      <c r="P2431">
        <v>6874736</v>
      </c>
      <c r="Q2431" t="s">
        <v>33</v>
      </c>
      <c r="R2431" t="str">
        <f t="shared" si="112"/>
        <v>Tertile 1</v>
      </c>
      <c r="S2431" t="str">
        <f t="shared" si="113"/>
        <v>Risky</v>
      </c>
    </row>
    <row r="2432" spans="1:19" x14ac:dyDescent="0.35">
      <c r="A2432" t="s">
        <v>3935</v>
      </c>
      <c r="B2432" s="1">
        <v>44694</v>
      </c>
      <c r="C2432" s="5" t="str">
        <f t="shared" si="111"/>
        <v>05</v>
      </c>
      <c r="D2432" t="s">
        <v>475</v>
      </c>
      <c r="E2432" t="s">
        <v>17</v>
      </c>
      <c r="F2432">
        <v>590000</v>
      </c>
      <c r="G2432" t="s">
        <v>160</v>
      </c>
      <c r="H2432" t="s">
        <v>99</v>
      </c>
      <c r="I2432" t="s">
        <v>100</v>
      </c>
      <c r="J2432" t="s">
        <v>39</v>
      </c>
      <c r="K2432" t="s">
        <v>40</v>
      </c>
      <c r="L2432" t="s">
        <v>41</v>
      </c>
      <c r="M2432">
        <v>71000</v>
      </c>
      <c r="N2432" t="s">
        <v>58</v>
      </c>
      <c r="O2432" t="s">
        <v>25</v>
      </c>
      <c r="P2432">
        <v>8570209</v>
      </c>
      <c r="Q2432" t="s">
        <v>60</v>
      </c>
      <c r="R2432" t="str">
        <f t="shared" si="112"/>
        <v>Tertile 2</v>
      </c>
      <c r="S2432" t="str">
        <f t="shared" si="113"/>
        <v>Risky</v>
      </c>
    </row>
    <row r="2433" spans="1:19" x14ac:dyDescent="0.35">
      <c r="A2433" t="s">
        <v>3943</v>
      </c>
      <c r="B2433" s="1">
        <v>44694</v>
      </c>
      <c r="C2433" s="5" t="str">
        <f t="shared" si="111"/>
        <v>05</v>
      </c>
      <c r="D2433" t="s">
        <v>224</v>
      </c>
      <c r="E2433" t="s">
        <v>17</v>
      </c>
      <c r="F2433">
        <v>696750</v>
      </c>
      <c r="G2433" t="s">
        <v>166</v>
      </c>
      <c r="H2433" t="s">
        <v>19</v>
      </c>
      <c r="I2433" t="s">
        <v>307</v>
      </c>
      <c r="J2433" t="s">
        <v>39</v>
      </c>
      <c r="K2433" t="s">
        <v>40</v>
      </c>
      <c r="L2433" t="s">
        <v>23</v>
      </c>
      <c r="M2433">
        <v>49750</v>
      </c>
      <c r="N2433" t="s">
        <v>24</v>
      </c>
      <c r="O2433" t="s">
        <v>59</v>
      </c>
      <c r="P2433">
        <v>7675631</v>
      </c>
      <c r="Q2433" t="s">
        <v>33</v>
      </c>
      <c r="R2433" t="str">
        <f t="shared" si="112"/>
        <v>Tertile 2</v>
      </c>
      <c r="S2433" t="str">
        <f t="shared" si="113"/>
        <v>Risky</v>
      </c>
    </row>
    <row r="2434" spans="1:19" x14ac:dyDescent="0.35">
      <c r="A2434" t="s">
        <v>3940</v>
      </c>
      <c r="B2434" s="1">
        <v>44694</v>
      </c>
      <c r="C2434" s="5" t="str">
        <f t="shared" ref="C2434:C2497" si="114">TEXT(B2434,$V$22)</f>
        <v>05</v>
      </c>
      <c r="D2434" t="s">
        <v>1513</v>
      </c>
      <c r="E2434" t="s">
        <v>17</v>
      </c>
      <c r="F2434">
        <v>829000</v>
      </c>
      <c r="G2434" t="s">
        <v>248</v>
      </c>
      <c r="H2434" t="s">
        <v>167</v>
      </c>
      <c r="I2434" t="s">
        <v>168</v>
      </c>
      <c r="J2434" t="s">
        <v>21</v>
      </c>
      <c r="K2434" t="s">
        <v>22</v>
      </c>
      <c r="L2434" t="s">
        <v>50</v>
      </c>
      <c r="M2434">
        <v>18000</v>
      </c>
      <c r="N2434" t="s">
        <v>66</v>
      </c>
      <c r="O2434" t="s">
        <v>59</v>
      </c>
      <c r="P2434">
        <v>7729077</v>
      </c>
      <c r="Q2434" t="s">
        <v>67</v>
      </c>
      <c r="R2434" t="str">
        <f t="shared" ref="R2434:R2497" si="115">IF(F2434&lt;_xlfn.PERCENTILE.INC($F$2:$F$10576,1/3), "Tertile 1",
   IF(F2434&lt;_xlfn.PERCENTILE.INC($F$2:$F$10576,2/3), "Tertile 2", "Tertile 3"))</f>
        <v>Tertile 2</v>
      </c>
      <c r="S2434" t="str">
        <f t="shared" ref="S2434:S2497" si="116">IF(F2434&gt;755000, "Eligible", "Risky")</f>
        <v>Eligible</v>
      </c>
    </row>
    <row r="2435" spans="1:19" x14ac:dyDescent="0.35">
      <c r="A2435" t="s">
        <v>3939</v>
      </c>
      <c r="B2435" s="1">
        <v>44694</v>
      </c>
      <c r="C2435" s="5" t="str">
        <f t="shared" si="114"/>
        <v>05</v>
      </c>
      <c r="D2435" t="s">
        <v>1910</v>
      </c>
      <c r="E2435" t="s">
        <v>86</v>
      </c>
      <c r="F2435">
        <v>1865000</v>
      </c>
      <c r="G2435" t="s">
        <v>98</v>
      </c>
      <c r="H2435" t="s">
        <v>99</v>
      </c>
      <c r="I2435" t="s">
        <v>192</v>
      </c>
      <c r="J2435" t="s">
        <v>21</v>
      </c>
      <c r="K2435" t="s">
        <v>22</v>
      </c>
      <c r="L2435" t="s">
        <v>50</v>
      </c>
      <c r="M2435">
        <v>21500</v>
      </c>
      <c r="N2435" t="s">
        <v>32</v>
      </c>
      <c r="O2435" t="s">
        <v>59</v>
      </c>
      <c r="P2435">
        <v>7686375</v>
      </c>
      <c r="Q2435" t="s">
        <v>33</v>
      </c>
      <c r="R2435" t="str">
        <f t="shared" si="115"/>
        <v>Tertile 3</v>
      </c>
      <c r="S2435" t="str">
        <f t="shared" si="116"/>
        <v>Eligible</v>
      </c>
    </row>
    <row r="2436" spans="1:19" x14ac:dyDescent="0.35">
      <c r="A2436" t="s">
        <v>3937</v>
      </c>
      <c r="B2436" s="1">
        <v>44694</v>
      </c>
      <c r="C2436" s="5" t="str">
        <f t="shared" si="114"/>
        <v>05</v>
      </c>
      <c r="D2436" t="s">
        <v>3938</v>
      </c>
      <c r="E2436" t="s">
        <v>17</v>
      </c>
      <c r="F2436">
        <v>2155000</v>
      </c>
      <c r="G2436" t="s">
        <v>166</v>
      </c>
      <c r="H2436" t="s">
        <v>108</v>
      </c>
      <c r="I2436" t="s">
        <v>161</v>
      </c>
      <c r="J2436" t="s">
        <v>21</v>
      </c>
      <c r="K2436" t="s">
        <v>22</v>
      </c>
      <c r="L2436" t="s">
        <v>50</v>
      </c>
      <c r="M2436">
        <v>20500</v>
      </c>
      <c r="N2436" t="s">
        <v>24</v>
      </c>
      <c r="O2436" t="s">
        <v>59</v>
      </c>
      <c r="P2436">
        <v>8346595</v>
      </c>
      <c r="Q2436" t="s">
        <v>26</v>
      </c>
      <c r="R2436" t="str">
        <f t="shared" si="115"/>
        <v>Tertile 3</v>
      </c>
      <c r="S2436" t="str">
        <f t="shared" si="116"/>
        <v>Eligible</v>
      </c>
    </row>
    <row r="2437" spans="1:19" x14ac:dyDescent="0.35">
      <c r="A2437" t="s">
        <v>3962</v>
      </c>
      <c r="B2437" s="1">
        <v>44695</v>
      </c>
      <c r="C2437" s="5" t="str">
        <f t="shared" si="114"/>
        <v>05</v>
      </c>
      <c r="D2437" t="s">
        <v>529</v>
      </c>
      <c r="E2437" t="s">
        <v>17</v>
      </c>
      <c r="F2437">
        <v>13500</v>
      </c>
      <c r="G2437" t="s">
        <v>90</v>
      </c>
      <c r="H2437" t="s">
        <v>108</v>
      </c>
      <c r="I2437" t="s">
        <v>335</v>
      </c>
      <c r="J2437" t="s">
        <v>21</v>
      </c>
      <c r="K2437" t="s">
        <v>22</v>
      </c>
      <c r="L2437" t="s">
        <v>50</v>
      </c>
      <c r="M2437">
        <v>22000</v>
      </c>
      <c r="N2437" t="s">
        <v>72</v>
      </c>
      <c r="O2437" t="s">
        <v>25</v>
      </c>
      <c r="P2437">
        <v>6220998</v>
      </c>
      <c r="Q2437" t="s">
        <v>73</v>
      </c>
      <c r="R2437" t="str">
        <f t="shared" si="115"/>
        <v>Tertile 1</v>
      </c>
      <c r="S2437" t="str">
        <f t="shared" si="116"/>
        <v>Risky</v>
      </c>
    </row>
    <row r="2438" spans="1:19" x14ac:dyDescent="0.35">
      <c r="A2438" t="s">
        <v>3963</v>
      </c>
      <c r="B2438" s="1">
        <v>44695</v>
      </c>
      <c r="C2438" s="5" t="str">
        <f t="shared" si="114"/>
        <v>05</v>
      </c>
      <c r="D2438" t="s">
        <v>545</v>
      </c>
      <c r="E2438" t="s">
        <v>17</v>
      </c>
      <c r="F2438">
        <v>13500</v>
      </c>
      <c r="G2438" t="s">
        <v>295</v>
      </c>
      <c r="H2438" t="s">
        <v>108</v>
      </c>
      <c r="I2438" t="s">
        <v>350</v>
      </c>
      <c r="J2438" t="s">
        <v>21</v>
      </c>
      <c r="K2438" t="s">
        <v>22</v>
      </c>
      <c r="L2438" t="s">
        <v>23</v>
      </c>
      <c r="M2438">
        <v>12000</v>
      </c>
      <c r="N2438" t="s">
        <v>51</v>
      </c>
      <c r="O2438" t="s">
        <v>83</v>
      </c>
      <c r="P2438">
        <v>8308171</v>
      </c>
      <c r="Q2438" t="s">
        <v>52</v>
      </c>
      <c r="R2438" t="str">
        <f t="shared" si="115"/>
        <v>Tertile 1</v>
      </c>
      <c r="S2438" t="str">
        <f t="shared" si="116"/>
        <v>Risky</v>
      </c>
    </row>
    <row r="2439" spans="1:19" x14ac:dyDescent="0.35">
      <c r="A2439" t="s">
        <v>3965</v>
      </c>
      <c r="B2439" s="1">
        <v>44695</v>
      </c>
      <c r="C2439" s="5" t="str">
        <f t="shared" si="114"/>
        <v>05</v>
      </c>
      <c r="D2439" t="s">
        <v>132</v>
      </c>
      <c r="E2439" t="s">
        <v>17</v>
      </c>
      <c r="F2439">
        <v>13500</v>
      </c>
      <c r="G2439" t="s">
        <v>103</v>
      </c>
      <c r="H2439" t="s">
        <v>48</v>
      </c>
      <c r="I2439" t="s">
        <v>538</v>
      </c>
      <c r="J2439" t="s">
        <v>21</v>
      </c>
      <c r="K2439" t="s">
        <v>22</v>
      </c>
      <c r="L2439" t="s">
        <v>50</v>
      </c>
      <c r="M2439">
        <v>27000</v>
      </c>
      <c r="N2439" t="s">
        <v>42</v>
      </c>
      <c r="O2439" t="s">
        <v>59</v>
      </c>
      <c r="P2439">
        <v>8358256</v>
      </c>
      <c r="Q2439" t="s">
        <v>44</v>
      </c>
      <c r="R2439" t="str">
        <f t="shared" si="115"/>
        <v>Tertile 1</v>
      </c>
      <c r="S2439" t="str">
        <f t="shared" si="116"/>
        <v>Risky</v>
      </c>
    </row>
    <row r="2440" spans="1:19" x14ac:dyDescent="0.35">
      <c r="A2440" t="s">
        <v>3969</v>
      </c>
      <c r="B2440" s="1">
        <v>44695</v>
      </c>
      <c r="C2440" s="5" t="str">
        <f t="shared" si="114"/>
        <v>05</v>
      </c>
      <c r="D2440" t="s">
        <v>583</v>
      </c>
      <c r="E2440" t="s">
        <v>17</v>
      </c>
      <c r="F2440">
        <v>13500</v>
      </c>
      <c r="G2440" t="s">
        <v>80</v>
      </c>
      <c r="H2440" t="s">
        <v>174</v>
      </c>
      <c r="I2440" t="s">
        <v>265</v>
      </c>
      <c r="J2440" t="s">
        <v>21</v>
      </c>
      <c r="K2440" t="s">
        <v>22</v>
      </c>
      <c r="L2440" t="s">
        <v>23</v>
      </c>
      <c r="M2440">
        <v>18000</v>
      </c>
      <c r="N2440" t="s">
        <v>66</v>
      </c>
      <c r="O2440" t="s">
        <v>83</v>
      </c>
      <c r="P2440">
        <v>6054850</v>
      </c>
      <c r="Q2440" t="s">
        <v>67</v>
      </c>
      <c r="R2440" t="str">
        <f t="shared" si="115"/>
        <v>Tertile 1</v>
      </c>
      <c r="S2440" t="str">
        <f t="shared" si="116"/>
        <v>Risky</v>
      </c>
    </row>
    <row r="2441" spans="1:19" x14ac:dyDescent="0.35">
      <c r="A2441" t="s">
        <v>3970</v>
      </c>
      <c r="B2441" s="1">
        <v>44695</v>
      </c>
      <c r="C2441" s="5" t="str">
        <f t="shared" si="114"/>
        <v>05</v>
      </c>
      <c r="D2441" t="s">
        <v>578</v>
      </c>
      <c r="E2441" t="s">
        <v>17</v>
      </c>
      <c r="F2441">
        <v>13500</v>
      </c>
      <c r="G2441" t="s">
        <v>160</v>
      </c>
      <c r="H2441" t="s">
        <v>156</v>
      </c>
      <c r="I2441" t="s">
        <v>157</v>
      </c>
      <c r="J2441" t="s">
        <v>21</v>
      </c>
      <c r="K2441" t="s">
        <v>22</v>
      </c>
      <c r="L2441" t="s">
        <v>23</v>
      </c>
      <c r="M2441">
        <v>19000</v>
      </c>
      <c r="N2441" t="s">
        <v>58</v>
      </c>
      <c r="O2441" t="s">
        <v>43</v>
      </c>
      <c r="P2441">
        <v>8509188</v>
      </c>
      <c r="Q2441" t="s">
        <v>60</v>
      </c>
      <c r="R2441" t="str">
        <f t="shared" si="115"/>
        <v>Tertile 1</v>
      </c>
      <c r="S2441" t="str">
        <f t="shared" si="116"/>
        <v>Risky</v>
      </c>
    </row>
    <row r="2442" spans="1:19" x14ac:dyDescent="0.35">
      <c r="A2442" t="s">
        <v>3982</v>
      </c>
      <c r="B2442" s="1">
        <v>44695</v>
      </c>
      <c r="C2442" s="5" t="str">
        <f t="shared" si="114"/>
        <v>05</v>
      </c>
      <c r="D2442" t="s">
        <v>129</v>
      </c>
      <c r="E2442" t="s">
        <v>17</v>
      </c>
      <c r="F2442">
        <v>13500</v>
      </c>
      <c r="G2442" t="s">
        <v>160</v>
      </c>
      <c r="H2442" t="s">
        <v>64</v>
      </c>
      <c r="I2442" t="s">
        <v>171</v>
      </c>
      <c r="J2442" t="s">
        <v>39</v>
      </c>
      <c r="K2442" t="s">
        <v>40</v>
      </c>
      <c r="L2442" t="s">
        <v>41</v>
      </c>
      <c r="M2442">
        <v>24000</v>
      </c>
      <c r="N2442" t="s">
        <v>58</v>
      </c>
      <c r="O2442" t="s">
        <v>110</v>
      </c>
      <c r="P2442">
        <v>6824932</v>
      </c>
      <c r="Q2442" t="s">
        <v>60</v>
      </c>
      <c r="R2442" t="str">
        <f t="shared" si="115"/>
        <v>Tertile 1</v>
      </c>
      <c r="S2442" t="str">
        <f t="shared" si="116"/>
        <v>Risky</v>
      </c>
    </row>
    <row r="2443" spans="1:19" x14ac:dyDescent="0.35">
      <c r="A2443" t="s">
        <v>3987</v>
      </c>
      <c r="B2443" s="1">
        <v>44695</v>
      </c>
      <c r="C2443" s="5" t="str">
        <f t="shared" si="114"/>
        <v>05</v>
      </c>
      <c r="D2443" t="s">
        <v>222</v>
      </c>
      <c r="E2443" t="s">
        <v>17</v>
      </c>
      <c r="F2443">
        <v>13500</v>
      </c>
      <c r="G2443" t="s">
        <v>98</v>
      </c>
      <c r="H2443" t="s">
        <v>81</v>
      </c>
      <c r="I2443" t="s">
        <v>435</v>
      </c>
      <c r="J2443" t="s">
        <v>21</v>
      </c>
      <c r="K2443" t="s">
        <v>22</v>
      </c>
      <c r="L2443" t="s">
        <v>50</v>
      </c>
      <c r="M2443">
        <v>12000</v>
      </c>
      <c r="N2443" t="s">
        <v>32</v>
      </c>
      <c r="O2443" t="s">
        <v>43</v>
      </c>
      <c r="P2443">
        <v>8605648</v>
      </c>
      <c r="Q2443" t="s">
        <v>33</v>
      </c>
      <c r="R2443" t="str">
        <f t="shared" si="115"/>
        <v>Tertile 1</v>
      </c>
      <c r="S2443" t="str">
        <f t="shared" si="116"/>
        <v>Risky</v>
      </c>
    </row>
    <row r="2444" spans="1:19" x14ac:dyDescent="0.35">
      <c r="A2444" t="s">
        <v>3990</v>
      </c>
      <c r="B2444" s="1">
        <v>44695</v>
      </c>
      <c r="C2444" s="5" t="str">
        <f t="shared" si="114"/>
        <v>05</v>
      </c>
      <c r="D2444" t="s">
        <v>3991</v>
      </c>
      <c r="E2444" t="s">
        <v>86</v>
      </c>
      <c r="F2444">
        <v>13500</v>
      </c>
      <c r="G2444" t="s">
        <v>288</v>
      </c>
      <c r="H2444" t="s">
        <v>148</v>
      </c>
      <c r="I2444" t="s">
        <v>698</v>
      </c>
      <c r="J2444" t="s">
        <v>21</v>
      </c>
      <c r="K2444" t="s">
        <v>22</v>
      </c>
      <c r="L2444" t="s">
        <v>41</v>
      </c>
      <c r="M2444">
        <v>35001</v>
      </c>
      <c r="N2444" t="s">
        <v>32</v>
      </c>
      <c r="O2444" t="s">
        <v>83</v>
      </c>
      <c r="P2444">
        <v>7945660</v>
      </c>
      <c r="Q2444" t="s">
        <v>33</v>
      </c>
      <c r="R2444" t="str">
        <f t="shared" si="115"/>
        <v>Tertile 1</v>
      </c>
      <c r="S2444" t="str">
        <f t="shared" si="116"/>
        <v>Risky</v>
      </c>
    </row>
    <row r="2445" spans="1:19" x14ac:dyDescent="0.35">
      <c r="A2445" t="s">
        <v>3995</v>
      </c>
      <c r="B2445" s="1">
        <v>44695</v>
      </c>
      <c r="C2445" s="5" t="str">
        <f t="shared" si="114"/>
        <v>05</v>
      </c>
      <c r="D2445" t="s">
        <v>789</v>
      </c>
      <c r="E2445" t="s">
        <v>86</v>
      </c>
      <c r="F2445">
        <v>13500</v>
      </c>
      <c r="G2445" t="s">
        <v>160</v>
      </c>
      <c r="H2445" t="s">
        <v>319</v>
      </c>
      <c r="I2445" t="s">
        <v>471</v>
      </c>
      <c r="J2445" t="s">
        <v>21</v>
      </c>
      <c r="K2445" t="s">
        <v>22</v>
      </c>
      <c r="L2445" t="s">
        <v>50</v>
      </c>
      <c r="M2445">
        <v>45000</v>
      </c>
      <c r="N2445" t="s">
        <v>58</v>
      </c>
      <c r="O2445" t="s">
        <v>25</v>
      </c>
      <c r="P2445">
        <v>8276921</v>
      </c>
      <c r="Q2445" t="s">
        <v>60</v>
      </c>
      <c r="R2445" t="str">
        <f t="shared" si="115"/>
        <v>Tertile 1</v>
      </c>
      <c r="S2445" t="str">
        <f t="shared" si="116"/>
        <v>Risky</v>
      </c>
    </row>
    <row r="2446" spans="1:19" x14ac:dyDescent="0.35">
      <c r="A2446" t="s">
        <v>4007</v>
      </c>
      <c r="B2446" s="1">
        <v>44695</v>
      </c>
      <c r="C2446" s="5" t="str">
        <f t="shared" si="114"/>
        <v>05</v>
      </c>
      <c r="D2446" t="s">
        <v>4008</v>
      </c>
      <c r="E2446" t="s">
        <v>17</v>
      </c>
      <c r="F2446">
        <v>13500</v>
      </c>
      <c r="G2446" t="s">
        <v>103</v>
      </c>
      <c r="H2446" t="s">
        <v>931</v>
      </c>
      <c r="I2446" t="s">
        <v>1181</v>
      </c>
      <c r="J2446" t="s">
        <v>21</v>
      </c>
      <c r="K2446" t="s">
        <v>22</v>
      </c>
      <c r="L2446" t="s">
        <v>50</v>
      </c>
      <c r="M2446">
        <v>36000</v>
      </c>
      <c r="N2446" t="s">
        <v>42</v>
      </c>
      <c r="O2446" t="s">
        <v>110</v>
      </c>
      <c r="P2446">
        <v>7746952</v>
      </c>
      <c r="Q2446" t="s">
        <v>52</v>
      </c>
      <c r="R2446" t="str">
        <f t="shared" si="115"/>
        <v>Tertile 1</v>
      </c>
      <c r="S2446" t="str">
        <f t="shared" si="116"/>
        <v>Risky</v>
      </c>
    </row>
    <row r="2447" spans="1:19" x14ac:dyDescent="0.35">
      <c r="A2447" t="s">
        <v>4016</v>
      </c>
      <c r="B2447" s="1">
        <v>44695</v>
      </c>
      <c r="C2447" s="5" t="str">
        <f t="shared" si="114"/>
        <v>05</v>
      </c>
      <c r="D2447" t="s">
        <v>4017</v>
      </c>
      <c r="E2447" t="s">
        <v>17</v>
      </c>
      <c r="F2447">
        <v>13500</v>
      </c>
      <c r="G2447" t="s">
        <v>80</v>
      </c>
      <c r="H2447" t="s">
        <v>81</v>
      </c>
      <c r="I2447" t="s">
        <v>82</v>
      </c>
      <c r="J2447" t="s">
        <v>21</v>
      </c>
      <c r="K2447" t="s">
        <v>22</v>
      </c>
      <c r="L2447" t="s">
        <v>41</v>
      </c>
      <c r="M2447">
        <v>21000</v>
      </c>
      <c r="N2447" t="s">
        <v>66</v>
      </c>
      <c r="O2447" t="s">
        <v>59</v>
      </c>
      <c r="P2447">
        <v>8391979</v>
      </c>
      <c r="Q2447" t="s">
        <v>44</v>
      </c>
      <c r="R2447" t="str">
        <f t="shared" si="115"/>
        <v>Tertile 1</v>
      </c>
      <c r="S2447" t="str">
        <f t="shared" si="116"/>
        <v>Risky</v>
      </c>
    </row>
    <row r="2448" spans="1:19" x14ac:dyDescent="0.35">
      <c r="A2448" t="s">
        <v>3947</v>
      </c>
      <c r="B2448" s="1">
        <v>44695</v>
      </c>
      <c r="C2448" s="5" t="str">
        <f t="shared" si="114"/>
        <v>05</v>
      </c>
      <c r="D2448" t="s">
        <v>1705</v>
      </c>
      <c r="E2448" t="s">
        <v>17</v>
      </c>
      <c r="F2448">
        <v>490000</v>
      </c>
      <c r="G2448" t="s">
        <v>63</v>
      </c>
      <c r="H2448" t="s">
        <v>64</v>
      </c>
      <c r="I2448" t="s">
        <v>292</v>
      </c>
      <c r="J2448" t="s">
        <v>39</v>
      </c>
      <c r="K2448" t="s">
        <v>40</v>
      </c>
      <c r="L2448" t="s">
        <v>23</v>
      </c>
      <c r="M2448">
        <v>25000</v>
      </c>
      <c r="N2448" t="s">
        <v>66</v>
      </c>
      <c r="O2448" t="s">
        <v>25</v>
      </c>
      <c r="P2448">
        <v>7404503</v>
      </c>
      <c r="Q2448" t="s">
        <v>67</v>
      </c>
      <c r="R2448" t="str">
        <f t="shared" si="115"/>
        <v>Tertile 1</v>
      </c>
      <c r="S2448" t="str">
        <f t="shared" si="116"/>
        <v>Risky</v>
      </c>
    </row>
    <row r="2449" spans="1:19" x14ac:dyDescent="0.35">
      <c r="A2449" t="s">
        <v>4013</v>
      </c>
      <c r="B2449" s="1">
        <v>44695</v>
      </c>
      <c r="C2449" s="5" t="str">
        <f t="shared" si="114"/>
        <v>05</v>
      </c>
      <c r="D2449" t="s">
        <v>2601</v>
      </c>
      <c r="E2449" t="s">
        <v>17</v>
      </c>
      <c r="F2449">
        <v>540000</v>
      </c>
      <c r="G2449" t="s">
        <v>152</v>
      </c>
      <c r="H2449" t="s">
        <v>64</v>
      </c>
      <c r="I2449" t="s">
        <v>292</v>
      </c>
      <c r="J2449" t="s">
        <v>39</v>
      </c>
      <c r="K2449" t="s">
        <v>40</v>
      </c>
      <c r="L2449" t="s">
        <v>50</v>
      </c>
      <c r="M2449">
        <v>12000</v>
      </c>
      <c r="N2449" t="s">
        <v>66</v>
      </c>
      <c r="O2449" t="s">
        <v>59</v>
      </c>
      <c r="P2449">
        <v>7538402</v>
      </c>
      <c r="Q2449" t="s">
        <v>73</v>
      </c>
      <c r="R2449" t="str">
        <f t="shared" si="115"/>
        <v>Tertile 1</v>
      </c>
      <c r="S2449" t="str">
        <f t="shared" si="116"/>
        <v>Risky</v>
      </c>
    </row>
    <row r="2450" spans="1:19" x14ac:dyDescent="0.35">
      <c r="A2450" t="s">
        <v>3971</v>
      </c>
      <c r="B2450" s="1">
        <v>44695</v>
      </c>
      <c r="C2450" s="5" t="str">
        <f t="shared" si="114"/>
        <v>05</v>
      </c>
      <c r="D2450" t="s">
        <v>300</v>
      </c>
      <c r="E2450" t="s">
        <v>17</v>
      </c>
      <c r="F2450">
        <v>555000</v>
      </c>
      <c r="G2450" t="s">
        <v>80</v>
      </c>
      <c r="H2450" t="s">
        <v>148</v>
      </c>
      <c r="I2450" t="s">
        <v>698</v>
      </c>
      <c r="J2450" t="s">
        <v>21</v>
      </c>
      <c r="K2450" t="s">
        <v>22</v>
      </c>
      <c r="L2450" t="s">
        <v>41</v>
      </c>
      <c r="M2450">
        <v>35000</v>
      </c>
      <c r="N2450" t="s">
        <v>66</v>
      </c>
      <c r="O2450" t="s">
        <v>83</v>
      </c>
      <c r="P2450">
        <v>6895008</v>
      </c>
      <c r="Q2450" t="s">
        <v>67</v>
      </c>
      <c r="R2450" t="str">
        <f t="shared" si="115"/>
        <v>Tertile 2</v>
      </c>
      <c r="S2450" t="str">
        <f t="shared" si="116"/>
        <v>Risky</v>
      </c>
    </row>
    <row r="2451" spans="1:19" x14ac:dyDescent="0.35">
      <c r="A2451" t="s">
        <v>4014</v>
      </c>
      <c r="B2451" s="1">
        <v>44695</v>
      </c>
      <c r="C2451" s="5" t="str">
        <f t="shared" si="114"/>
        <v>05</v>
      </c>
      <c r="D2451" t="s">
        <v>2633</v>
      </c>
      <c r="E2451" t="s">
        <v>86</v>
      </c>
      <c r="F2451">
        <v>555000</v>
      </c>
      <c r="G2451" t="s">
        <v>76</v>
      </c>
      <c r="H2451" t="s">
        <v>369</v>
      </c>
      <c r="I2451" t="s">
        <v>1446</v>
      </c>
      <c r="J2451" t="s">
        <v>39</v>
      </c>
      <c r="K2451" t="s">
        <v>40</v>
      </c>
      <c r="L2451" t="s">
        <v>41</v>
      </c>
      <c r="M2451">
        <v>17000</v>
      </c>
      <c r="N2451" t="s">
        <v>72</v>
      </c>
      <c r="O2451" t="s">
        <v>43</v>
      </c>
      <c r="P2451">
        <v>8840261</v>
      </c>
      <c r="Q2451" t="s">
        <v>26</v>
      </c>
      <c r="R2451" t="str">
        <f t="shared" si="115"/>
        <v>Tertile 2</v>
      </c>
      <c r="S2451" t="str">
        <f t="shared" si="116"/>
        <v>Risky</v>
      </c>
    </row>
    <row r="2452" spans="1:19" x14ac:dyDescent="0.35">
      <c r="A2452" t="s">
        <v>4019</v>
      </c>
      <c r="B2452" s="1">
        <v>44695</v>
      </c>
      <c r="C2452" s="5" t="str">
        <f t="shared" si="114"/>
        <v>05</v>
      </c>
      <c r="D2452" t="s">
        <v>4020</v>
      </c>
      <c r="E2452" t="s">
        <v>86</v>
      </c>
      <c r="F2452">
        <v>556000</v>
      </c>
      <c r="G2452" t="s">
        <v>166</v>
      </c>
      <c r="H2452" t="s">
        <v>108</v>
      </c>
      <c r="I2452" t="s">
        <v>161</v>
      </c>
      <c r="J2452" t="s">
        <v>39</v>
      </c>
      <c r="K2452" t="s">
        <v>40</v>
      </c>
      <c r="L2452" t="s">
        <v>23</v>
      </c>
      <c r="M2452">
        <v>51000</v>
      </c>
      <c r="N2452" t="s">
        <v>24</v>
      </c>
      <c r="O2452" t="s">
        <v>59</v>
      </c>
      <c r="P2452">
        <v>6186073</v>
      </c>
      <c r="Q2452" t="s">
        <v>60</v>
      </c>
      <c r="R2452" t="str">
        <f t="shared" si="115"/>
        <v>Tertile 2</v>
      </c>
      <c r="S2452" t="str">
        <f t="shared" si="116"/>
        <v>Risky</v>
      </c>
    </row>
    <row r="2453" spans="1:19" x14ac:dyDescent="0.35">
      <c r="A2453" t="s">
        <v>3992</v>
      </c>
      <c r="B2453" s="1">
        <v>44695</v>
      </c>
      <c r="C2453" s="5" t="str">
        <f t="shared" si="114"/>
        <v>05</v>
      </c>
      <c r="D2453" t="s">
        <v>3993</v>
      </c>
      <c r="E2453" t="s">
        <v>86</v>
      </c>
      <c r="F2453">
        <v>595000</v>
      </c>
      <c r="G2453" t="s">
        <v>152</v>
      </c>
      <c r="H2453" t="s">
        <v>143</v>
      </c>
      <c r="I2453" t="s">
        <v>1185</v>
      </c>
      <c r="J2453" t="s">
        <v>21</v>
      </c>
      <c r="K2453" t="s">
        <v>22</v>
      </c>
      <c r="L2453" t="s">
        <v>41</v>
      </c>
      <c r="M2453">
        <v>22001</v>
      </c>
      <c r="N2453" t="s">
        <v>66</v>
      </c>
      <c r="O2453" t="s">
        <v>83</v>
      </c>
      <c r="P2453">
        <v>8399249</v>
      </c>
      <c r="Q2453" t="s">
        <v>73</v>
      </c>
      <c r="R2453" t="str">
        <f t="shared" si="115"/>
        <v>Tertile 2</v>
      </c>
      <c r="S2453" t="str">
        <f t="shared" si="116"/>
        <v>Risky</v>
      </c>
    </row>
    <row r="2454" spans="1:19" x14ac:dyDescent="0.35">
      <c r="A2454" t="s">
        <v>4018</v>
      </c>
      <c r="B2454" s="1">
        <v>44695</v>
      </c>
      <c r="C2454" s="5" t="str">
        <f t="shared" si="114"/>
        <v>05</v>
      </c>
      <c r="D2454" t="s">
        <v>2649</v>
      </c>
      <c r="E2454" t="s">
        <v>17</v>
      </c>
      <c r="F2454">
        <v>598000</v>
      </c>
      <c r="G2454" t="s">
        <v>90</v>
      </c>
      <c r="H2454" t="s">
        <v>216</v>
      </c>
      <c r="I2454" t="s">
        <v>887</v>
      </c>
      <c r="J2454" t="s">
        <v>39</v>
      </c>
      <c r="K2454" t="s">
        <v>40</v>
      </c>
      <c r="L2454" t="s">
        <v>50</v>
      </c>
      <c r="M2454">
        <v>28000</v>
      </c>
      <c r="N2454" t="s">
        <v>72</v>
      </c>
      <c r="O2454" t="s">
        <v>110</v>
      </c>
      <c r="P2454">
        <v>8820144</v>
      </c>
      <c r="Q2454" t="s">
        <v>52</v>
      </c>
      <c r="R2454" t="str">
        <f t="shared" si="115"/>
        <v>Tertile 2</v>
      </c>
      <c r="S2454" t="str">
        <f t="shared" si="116"/>
        <v>Risky</v>
      </c>
    </row>
    <row r="2455" spans="1:19" x14ac:dyDescent="0.35">
      <c r="A2455" t="s">
        <v>4015</v>
      </c>
      <c r="B2455" s="1">
        <v>44695</v>
      </c>
      <c r="C2455" s="5" t="str">
        <f t="shared" si="114"/>
        <v>05</v>
      </c>
      <c r="D2455" t="s">
        <v>2610</v>
      </c>
      <c r="E2455" t="s">
        <v>17</v>
      </c>
      <c r="F2455">
        <v>620000</v>
      </c>
      <c r="G2455" t="s">
        <v>160</v>
      </c>
      <c r="H2455" t="s">
        <v>108</v>
      </c>
      <c r="I2455" t="s">
        <v>161</v>
      </c>
      <c r="J2455" t="s">
        <v>21</v>
      </c>
      <c r="K2455" t="s">
        <v>22</v>
      </c>
      <c r="L2455" t="s">
        <v>50</v>
      </c>
      <c r="M2455">
        <v>21000</v>
      </c>
      <c r="N2455" t="s">
        <v>58</v>
      </c>
      <c r="O2455" t="s">
        <v>59</v>
      </c>
      <c r="P2455">
        <v>7707290</v>
      </c>
      <c r="Q2455" t="s">
        <v>33</v>
      </c>
      <c r="R2455" t="str">
        <f t="shared" si="115"/>
        <v>Tertile 2</v>
      </c>
      <c r="S2455" t="str">
        <f t="shared" si="116"/>
        <v>Risky</v>
      </c>
    </row>
    <row r="2456" spans="1:19" x14ac:dyDescent="0.35">
      <c r="A2456" t="s">
        <v>4000</v>
      </c>
      <c r="B2456" s="1">
        <v>44695</v>
      </c>
      <c r="C2456" s="5" t="str">
        <f t="shared" si="114"/>
        <v>05</v>
      </c>
      <c r="D2456" t="s">
        <v>4001</v>
      </c>
      <c r="E2456" t="s">
        <v>17</v>
      </c>
      <c r="F2456">
        <v>625500</v>
      </c>
      <c r="G2456" t="s">
        <v>98</v>
      </c>
      <c r="H2456" t="s">
        <v>319</v>
      </c>
      <c r="I2456" t="s">
        <v>341</v>
      </c>
      <c r="J2456" t="s">
        <v>39</v>
      </c>
      <c r="K2456" t="s">
        <v>40</v>
      </c>
      <c r="L2456" t="s">
        <v>23</v>
      </c>
      <c r="M2456">
        <v>36500</v>
      </c>
      <c r="N2456" t="s">
        <v>32</v>
      </c>
      <c r="O2456" t="s">
        <v>59</v>
      </c>
      <c r="P2456">
        <v>6142969</v>
      </c>
      <c r="Q2456" t="s">
        <v>33</v>
      </c>
      <c r="R2456" t="str">
        <f t="shared" si="115"/>
        <v>Tertile 2</v>
      </c>
      <c r="S2456" t="str">
        <f t="shared" si="116"/>
        <v>Risky</v>
      </c>
    </row>
    <row r="2457" spans="1:19" x14ac:dyDescent="0.35">
      <c r="A2457" t="s">
        <v>3988</v>
      </c>
      <c r="B2457" s="1">
        <v>44695</v>
      </c>
      <c r="C2457" s="5" t="str">
        <f t="shared" si="114"/>
        <v>05</v>
      </c>
      <c r="D2457" t="s">
        <v>3989</v>
      </c>
      <c r="E2457" t="s">
        <v>17</v>
      </c>
      <c r="F2457">
        <v>640000</v>
      </c>
      <c r="G2457" t="s">
        <v>268</v>
      </c>
      <c r="H2457" t="s">
        <v>444</v>
      </c>
      <c r="I2457" t="s">
        <v>741</v>
      </c>
      <c r="J2457" t="s">
        <v>21</v>
      </c>
      <c r="K2457" t="s">
        <v>22</v>
      </c>
      <c r="L2457" t="s">
        <v>41</v>
      </c>
      <c r="M2457">
        <v>15000</v>
      </c>
      <c r="N2457" t="s">
        <v>24</v>
      </c>
      <c r="O2457" t="s">
        <v>59</v>
      </c>
      <c r="P2457">
        <v>6877896</v>
      </c>
      <c r="Q2457" t="s">
        <v>26</v>
      </c>
      <c r="R2457" t="str">
        <f t="shared" si="115"/>
        <v>Tertile 2</v>
      </c>
      <c r="S2457" t="str">
        <f t="shared" si="116"/>
        <v>Risky</v>
      </c>
    </row>
    <row r="2458" spans="1:19" x14ac:dyDescent="0.35">
      <c r="A2458" t="s">
        <v>4021</v>
      </c>
      <c r="B2458" s="1">
        <v>44695</v>
      </c>
      <c r="C2458" s="5" t="str">
        <f t="shared" si="114"/>
        <v>05</v>
      </c>
      <c r="D2458" t="s">
        <v>2651</v>
      </c>
      <c r="E2458" t="s">
        <v>17</v>
      </c>
      <c r="F2458">
        <v>650000</v>
      </c>
      <c r="G2458" t="s">
        <v>98</v>
      </c>
      <c r="H2458" t="s">
        <v>481</v>
      </c>
      <c r="I2458" t="s">
        <v>1154</v>
      </c>
      <c r="J2458" t="s">
        <v>21</v>
      </c>
      <c r="K2458" t="s">
        <v>22</v>
      </c>
      <c r="L2458" t="s">
        <v>23</v>
      </c>
      <c r="M2458">
        <v>18000</v>
      </c>
      <c r="N2458" t="s">
        <v>32</v>
      </c>
      <c r="O2458" t="s">
        <v>110</v>
      </c>
      <c r="P2458">
        <v>7767763</v>
      </c>
      <c r="Q2458" t="s">
        <v>67</v>
      </c>
      <c r="R2458" t="str">
        <f t="shared" si="115"/>
        <v>Tertile 2</v>
      </c>
      <c r="S2458" t="str">
        <f t="shared" si="116"/>
        <v>Risky</v>
      </c>
    </row>
    <row r="2459" spans="1:19" x14ac:dyDescent="0.35">
      <c r="A2459" t="s">
        <v>4011</v>
      </c>
      <c r="B2459" s="1">
        <v>44695</v>
      </c>
      <c r="C2459" s="5" t="str">
        <f t="shared" si="114"/>
        <v>05</v>
      </c>
      <c r="D2459" t="s">
        <v>4012</v>
      </c>
      <c r="E2459" t="s">
        <v>86</v>
      </c>
      <c r="F2459">
        <v>652500</v>
      </c>
      <c r="G2459" t="s">
        <v>147</v>
      </c>
      <c r="H2459" t="s">
        <v>64</v>
      </c>
      <c r="I2459" t="s">
        <v>171</v>
      </c>
      <c r="J2459" t="s">
        <v>39</v>
      </c>
      <c r="K2459" t="s">
        <v>40</v>
      </c>
      <c r="L2459" t="s">
        <v>50</v>
      </c>
      <c r="M2459">
        <v>21500</v>
      </c>
      <c r="N2459" t="s">
        <v>58</v>
      </c>
      <c r="O2459" t="s">
        <v>110</v>
      </c>
      <c r="P2459">
        <v>6845785</v>
      </c>
      <c r="Q2459" t="s">
        <v>67</v>
      </c>
      <c r="R2459" t="str">
        <f t="shared" si="115"/>
        <v>Tertile 2</v>
      </c>
      <c r="S2459" t="str">
        <f t="shared" si="116"/>
        <v>Risky</v>
      </c>
    </row>
    <row r="2460" spans="1:19" x14ac:dyDescent="0.35">
      <c r="A2460" t="s">
        <v>4006</v>
      </c>
      <c r="B2460" s="1">
        <v>44695</v>
      </c>
      <c r="C2460" s="5" t="str">
        <f t="shared" si="114"/>
        <v>05</v>
      </c>
      <c r="D2460" t="s">
        <v>1486</v>
      </c>
      <c r="E2460" t="s">
        <v>17</v>
      </c>
      <c r="F2460">
        <v>685000</v>
      </c>
      <c r="G2460" t="s">
        <v>268</v>
      </c>
      <c r="H2460" t="s">
        <v>81</v>
      </c>
      <c r="I2460" t="s">
        <v>387</v>
      </c>
      <c r="J2460" t="s">
        <v>39</v>
      </c>
      <c r="K2460" t="s">
        <v>40</v>
      </c>
      <c r="L2460" t="s">
        <v>23</v>
      </c>
      <c r="M2460">
        <v>16001</v>
      </c>
      <c r="N2460" t="s">
        <v>24</v>
      </c>
      <c r="O2460" t="s">
        <v>83</v>
      </c>
      <c r="P2460">
        <v>7496700</v>
      </c>
      <c r="Q2460" t="s">
        <v>26</v>
      </c>
      <c r="R2460" t="str">
        <f t="shared" si="115"/>
        <v>Tertile 2</v>
      </c>
      <c r="S2460" t="str">
        <f t="shared" si="116"/>
        <v>Risky</v>
      </c>
    </row>
    <row r="2461" spans="1:19" x14ac:dyDescent="0.35">
      <c r="A2461" t="s">
        <v>4009</v>
      </c>
      <c r="B2461" s="1">
        <v>44695</v>
      </c>
      <c r="C2461" s="5" t="str">
        <f t="shared" si="114"/>
        <v>05</v>
      </c>
      <c r="D2461" t="s">
        <v>4010</v>
      </c>
      <c r="E2461" t="s">
        <v>17</v>
      </c>
      <c r="F2461">
        <v>695500</v>
      </c>
      <c r="G2461" t="s">
        <v>142</v>
      </c>
      <c r="H2461" t="s">
        <v>37</v>
      </c>
      <c r="I2461" t="s">
        <v>1298</v>
      </c>
      <c r="J2461" t="s">
        <v>39</v>
      </c>
      <c r="K2461" t="s">
        <v>40</v>
      </c>
      <c r="L2461" t="s">
        <v>23</v>
      </c>
      <c r="M2461">
        <v>44500</v>
      </c>
      <c r="N2461" t="s">
        <v>51</v>
      </c>
      <c r="O2461" t="s">
        <v>59</v>
      </c>
      <c r="P2461">
        <v>8304499</v>
      </c>
      <c r="Q2461" t="s">
        <v>60</v>
      </c>
      <c r="R2461" t="str">
        <f t="shared" si="115"/>
        <v>Tertile 2</v>
      </c>
      <c r="S2461" t="str">
        <f t="shared" si="116"/>
        <v>Risky</v>
      </c>
    </row>
    <row r="2462" spans="1:19" x14ac:dyDescent="0.35">
      <c r="A2462" t="s">
        <v>4002</v>
      </c>
      <c r="B2462" s="1">
        <v>44695</v>
      </c>
      <c r="C2462" s="5" t="str">
        <f t="shared" si="114"/>
        <v>05</v>
      </c>
      <c r="D2462" t="s">
        <v>4003</v>
      </c>
      <c r="E2462" t="s">
        <v>86</v>
      </c>
      <c r="F2462">
        <v>700000</v>
      </c>
      <c r="G2462" t="s">
        <v>191</v>
      </c>
      <c r="H2462" t="s">
        <v>138</v>
      </c>
      <c r="I2462" t="s">
        <v>139</v>
      </c>
      <c r="J2462" t="s">
        <v>21</v>
      </c>
      <c r="K2462" t="s">
        <v>22</v>
      </c>
      <c r="L2462" t="s">
        <v>23</v>
      </c>
      <c r="M2462">
        <v>27001</v>
      </c>
      <c r="N2462" t="s">
        <v>32</v>
      </c>
      <c r="O2462" t="s">
        <v>83</v>
      </c>
      <c r="P2462">
        <v>8888794</v>
      </c>
      <c r="Q2462" t="s">
        <v>33</v>
      </c>
      <c r="R2462" t="str">
        <f t="shared" si="115"/>
        <v>Tertile 2</v>
      </c>
      <c r="S2462" t="str">
        <f t="shared" si="116"/>
        <v>Risky</v>
      </c>
    </row>
    <row r="2463" spans="1:19" x14ac:dyDescent="0.35">
      <c r="A2463" t="s">
        <v>3996</v>
      </c>
      <c r="B2463" s="1">
        <v>44695</v>
      </c>
      <c r="C2463" s="5" t="str">
        <f t="shared" si="114"/>
        <v>05</v>
      </c>
      <c r="D2463" t="s">
        <v>2110</v>
      </c>
      <c r="E2463" t="s">
        <v>17</v>
      </c>
      <c r="F2463">
        <v>707000</v>
      </c>
      <c r="G2463" t="s">
        <v>80</v>
      </c>
      <c r="H2463" t="s">
        <v>216</v>
      </c>
      <c r="I2463" t="s">
        <v>599</v>
      </c>
      <c r="J2463" t="s">
        <v>21</v>
      </c>
      <c r="K2463" t="s">
        <v>22</v>
      </c>
      <c r="L2463" t="s">
        <v>50</v>
      </c>
      <c r="M2463">
        <v>12000</v>
      </c>
      <c r="N2463" t="s">
        <v>66</v>
      </c>
      <c r="O2463" t="s">
        <v>25</v>
      </c>
      <c r="P2463">
        <v>8563210</v>
      </c>
      <c r="Q2463" t="s">
        <v>67</v>
      </c>
      <c r="R2463" t="str">
        <f t="shared" si="115"/>
        <v>Tertile 2</v>
      </c>
      <c r="S2463" t="str">
        <f t="shared" si="116"/>
        <v>Risky</v>
      </c>
    </row>
    <row r="2464" spans="1:19" x14ac:dyDescent="0.35">
      <c r="A2464" t="s">
        <v>3953</v>
      </c>
      <c r="B2464" s="1">
        <v>44695</v>
      </c>
      <c r="C2464" s="5" t="str">
        <f t="shared" si="114"/>
        <v>05</v>
      </c>
      <c r="D2464" t="s">
        <v>1752</v>
      </c>
      <c r="E2464" t="s">
        <v>17</v>
      </c>
      <c r="F2464">
        <v>710000</v>
      </c>
      <c r="G2464" t="s">
        <v>195</v>
      </c>
      <c r="H2464" t="s">
        <v>108</v>
      </c>
      <c r="I2464" t="s">
        <v>450</v>
      </c>
      <c r="J2464" t="s">
        <v>21</v>
      </c>
      <c r="K2464" t="s">
        <v>22</v>
      </c>
      <c r="L2464" t="s">
        <v>41</v>
      </c>
      <c r="M2464">
        <v>12000</v>
      </c>
      <c r="N2464" t="s">
        <v>42</v>
      </c>
      <c r="O2464" t="s">
        <v>43</v>
      </c>
      <c r="P2464">
        <v>6420098</v>
      </c>
      <c r="Q2464" t="s">
        <v>44</v>
      </c>
      <c r="R2464" t="str">
        <f t="shared" si="115"/>
        <v>Tertile 2</v>
      </c>
      <c r="S2464" t="str">
        <f t="shared" si="116"/>
        <v>Risky</v>
      </c>
    </row>
    <row r="2465" spans="1:19" x14ac:dyDescent="0.35">
      <c r="A2465" t="s">
        <v>3956</v>
      </c>
      <c r="B2465" s="1">
        <v>44695</v>
      </c>
      <c r="C2465" s="5" t="str">
        <f t="shared" si="114"/>
        <v>05</v>
      </c>
      <c r="D2465" t="s">
        <v>1769</v>
      </c>
      <c r="E2465" t="s">
        <v>17</v>
      </c>
      <c r="F2465">
        <v>750000</v>
      </c>
      <c r="G2465" t="s">
        <v>244</v>
      </c>
      <c r="H2465" t="s">
        <v>81</v>
      </c>
      <c r="I2465" t="s">
        <v>387</v>
      </c>
      <c r="J2465" t="s">
        <v>39</v>
      </c>
      <c r="K2465" t="s">
        <v>40</v>
      </c>
      <c r="L2465" t="s">
        <v>41</v>
      </c>
      <c r="M2465">
        <v>21000</v>
      </c>
      <c r="N2465" t="s">
        <v>58</v>
      </c>
      <c r="O2465" t="s">
        <v>25</v>
      </c>
      <c r="P2465">
        <v>6767802</v>
      </c>
      <c r="Q2465" t="s">
        <v>60</v>
      </c>
      <c r="R2465" t="str">
        <f t="shared" si="115"/>
        <v>Tertile 2</v>
      </c>
      <c r="S2465" t="str">
        <f t="shared" si="116"/>
        <v>Risky</v>
      </c>
    </row>
    <row r="2466" spans="1:19" x14ac:dyDescent="0.35">
      <c r="A2466" t="s">
        <v>4022</v>
      </c>
      <c r="B2466" s="1">
        <v>44695</v>
      </c>
      <c r="C2466" s="5" t="str">
        <f t="shared" si="114"/>
        <v>05</v>
      </c>
      <c r="D2466" t="s">
        <v>4023</v>
      </c>
      <c r="E2466" t="s">
        <v>17</v>
      </c>
      <c r="F2466">
        <v>762000</v>
      </c>
      <c r="G2466" t="s">
        <v>103</v>
      </c>
      <c r="H2466" t="s">
        <v>30</v>
      </c>
      <c r="I2466" t="s">
        <v>570</v>
      </c>
      <c r="J2466" t="s">
        <v>21</v>
      </c>
      <c r="K2466" t="s">
        <v>22</v>
      </c>
      <c r="L2466" t="s">
        <v>41</v>
      </c>
      <c r="M2466">
        <v>31000</v>
      </c>
      <c r="N2466" t="s">
        <v>42</v>
      </c>
      <c r="O2466" t="s">
        <v>59</v>
      </c>
      <c r="P2466">
        <v>7925253</v>
      </c>
      <c r="Q2466" t="s">
        <v>73</v>
      </c>
      <c r="R2466" t="str">
        <f t="shared" si="115"/>
        <v>Tertile 2</v>
      </c>
      <c r="S2466" t="str">
        <f t="shared" si="116"/>
        <v>Eligible</v>
      </c>
    </row>
    <row r="2467" spans="1:19" x14ac:dyDescent="0.35">
      <c r="A2467" t="s">
        <v>3997</v>
      </c>
      <c r="B2467" s="1">
        <v>44695</v>
      </c>
      <c r="C2467" s="5" t="str">
        <f t="shared" si="114"/>
        <v>05</v>
      </c>
      <c r="D2467" t="s">
        <v>3998</v>
      </c>
      <c r="E2467" t="s">
        <v>17</v>
      </c>
      <c r="F2467">
        <v>774000</v>
      </c>
      <c r="G2467" t="s">
        <v>103</v>
      </c>
      <c r="H2467" t="s">
        <v>64</v>
      </c>
      <c r="I2467" t="s">
        <v>200</v>
      </c>
      <c r="J2467" t="s">
        <v>21</v>
      </c>
      <c r="K2467" t="s">
        <v>22</v>
      </c>
      <c r="L2467" t="s">
        <v>23</v>
      </c>
      <c r="M2467">
        <v>45001</v>
      </c>
      <c r="N2467" t="s">
        <v>42</v>
      </c>
      <c r="O2467" t="s">
        <v>83</v>
      </c>
      <c r="P2467">
        <v>8055287</v>
      </c>
      <c r="Q2467" t="s">
        <v>44</v>
      </c>
      <c r="R2467" t="str">
        <f t="shared" si="115"/>
        <v>Tertile 2</v>
      </c>
      <c r="S2467" t="str">
        <f t="shared" si="116"/>
        <v>Eligible</v>
      </c>
    </row>
    <row r="2468" spans="1:19" x14ac:dyDescent="0.35">
      <c r="A2468" t="s">
        <v>3999</v>
      </c>
      <c r="B2468" s="1">
        <v>44695</v>
      </c>
      <c r="C2468" s="5" t="str">
        <f t="shared" si="114"/>
        <v>05</v>
      </c>
      <c r="D2468" t="s">
        <v>3026</v>
      </c>
      <c r="E2468" t="s">
        <v>17</v>
      </c>
      <c r="F2468">
        <v>800000</v>
      </c>
      <c r="G2468" t="s">
        <v>166</v>
      </c>
      <c r="H2468" t="s">
        <v>216</v>
      </c>
      <c r="I2468" t="s">
        <v>887</v>
      </c>
      <c r="J2468" t="s">
        <v>39</v>
      </c>
      <c r="K2468" t="s">
        <v>40</v>
      </c>
      <c r="L2468" t="s">
        <v>41</v>
      </c>
      <c r="M2468">
        <v>43000</v>
      </c>
      <c r="N2468" t="s">
        <v>24</v>
      </c>
      <c r="O2468" t="s">
        <v>110</v>
      </c>
      <c r="P2468">
        <v>7522850</v>
      </c>
      <c r="Q2468" t="s">
        <v>26</v>
      </c>
      <c r="R2468" t="str">
        <f t="shared" si="115"/>
        <v>Tertile 2</v>
      </c>
      <c r="S2468" t="str">
        <f t="shared" si="116"/>
        <v>Eligible</v>
      </c>
    </row>
    <row r="2469" spans="1:19" x14ac:dyDescent="0.35">
      <c r="A2469" t="s">
        <v>3980</v>
      </c>
      <c r="B2469" s="1">
        <v>44695</v>
      </c>
      <c r="C2469" s="5" t="str">
        <f t="shared" si="114"/>
        <v>05</v>
      </c>
      <c r="D2469" t="s">
        <v>125</v>
      </c>
      <c r="E2469" t="s">
        <v>17</v>
      </c>
      <c r="F2469">
        <v>820000</v>
      </c>
      <c r="G2469" t="s">
        <v>160</v>
      </c>
      <c r="H2469" t="s">
        <v>174</v>
      </c>
      <c r="I2469" t="s">
        <v>672</v>
      </c>
      <c r="J2469" t="s">
        <v>39</v>
      </c>
      <c r="K2469" t="s">
        <v>40</v>
      </c>
      <c r="L2469" t="s">
        <v>41</v>
      </c>
      <c r="M2469">
        <v>29000</v>
      </c>
      <c r="N2469" t="s">
        <v>58</v>
      </c>
      <c r="O2469" t="s">
        <v>25</v>
      </c>
      <c r="P2469">
        <v>6400129</v>
      </c>
      <c r="Q2469" t="s">
        <v>60</v>
      </c>
      <c r="R2469" t="str">
        <f t="shared" si="115"/>
        <v>Tertile 2</v>
      </c>
      <c r="S2469" t="str">
        <f t="shared" si="116"/>
        <v>Eligible</v>
      </c>
    </row>
    <row r="2470" spans="1:19" x14ac:dyDescent="0.35">
      <c r="A2470" t="s">
        <v>3957</v>
      </c>
      <c r="B2470" s="1">
        <v>44695</v>
      </c>
      <c r="C2470" s="5" t="str">
        <f t="shared" si="114"/>
        <v>05</v>
      </c>
      <c r="D2470" t="s">
        <v>1771</v>
      </c>
      <c r="E2470" t="s">
        <v>86</v>
      </c>
      <c r="F2470">
        <v>840000</v>
      </c>
      <c r="G2470" t="s">
        <v>248</v>
      </c>
      <c r="H2470" t="s">
        <v>81</v>
      </c>
      <c r="I2470" t="s">
        <v>387</v>
      </c>
      <c r="J2470" t="s">
        <v>21</v>
      </c>
      <c r="K2470" t="s">
        <v>22</v>
      </c>
      <c r="L2470" t="s">
        <v>41</v>
      </c>
      <c r="M2470">
        <v>15000</v>
      </c>
      <c r="N2470" t="s">
        <v>66</v>
      </c>
      <c r="O2470" t="s">
        <v>25</v>
      </c>
      <c r="P2470">
        <v>6909727</v>
      </c>
      <c r="Q2470" t="s">
        <v>67</v>
      </c>
      <c r="R2470" t="str">
        <f t="shared" si="115"/>
        <v>Tertile 2</v>
      </c>
      <c r="S2470" t="str">
        <f t="shared" si="116"/>
        <v>Eligible</v>
      </c>
    </row>
    <row r="2471" spans="1:19" x14ac:dyDescent="0.35">
      <c r="A2471" t="s">
        <v>3945</v>
      </c>
      <c r="B2471" s="1">
        <v>44695</v>
      </c>
      <c r="C2471" s="5" t="str">
        <f t="shared" si="114"/>
        <v>05</v>
      </c>
      <c r="D2471" t="s">
        <v>1701</v>
      </c>
      <c r="E2471" t="s">
        <v>86</v>
      </c>
      <c r="F2471">
        <v>895000</v>
      </c>
      <c r="G2471" t="s">
        <v>47</v>
      </c>
      <c r="H2471" t="s">
        <v>99</v>
      </c>
      <c r="I2471" t="s">
        <v>100</v>
      </c>
      <c r="J2471" t="s">
        <v>39</v>
      </c>
      <c r="K2471" t="s">
        <v>40</v>
      </c>
      <c r="L2471" t="s">
        <v>41</v>
      </c>
      <c r="M2471">
        <v>71000</v>
      </c>
      <c r="N2471" t="s">
        <v>51</v>
      </c>
      <c r="O2471" t="s">
        <v>25</v>
      </c>
      <c r="P2471">
        <v>7657563</v>
      </c>
      <c r="Q2471" t="s">
        <v>52</v>
      </c>
      <c r="R2471" t="str">
        <f t="shared" si="115"/>
        <v>Tertile 2</v>
      </c>
      <c r="S2471" t="str">
        <f t="shared" si="116"/>
        <v>Eligible</v>
      </c>
    </row>
    <row r="2472" spans="1:19" x14ac:dyDescent="0.35">
      <c r="A2472" t="s">
        <v>3951</v>
      </c>
      <c r="B2472" s="1">
        <v>44695</v>
      </c>
      <c r="C2472" s="5" t="str">
        <f t="shared" si="114"/>
        <v>05</v>
      </c>
      <c r="D2472" t="s">
        <v>3952</v>
      </c>
      <c r="E2472" t="s">
        <v>17</v>
      </c>
      <c r="F2472">
        <v>971000</v>
      </c>
      <c r="G2472" t="s">
        <v>191</v>
      </c>
      <c r="H2472" t="s">
        <v>183</v>
      </c>
      <c r="I2472" t="s">
        <v>184</v>
      </c>
      <c r="J2472" t="s">
        <v>39</v>
      </c>
      <c r="K2472" t="s">
        <v>40</v>
      </c>
      <c r="L2472" t="s">
        <v>50</v>
      </c>
      <c r="M2472">
        <v>20000</v>
      </c>
      <c r="N2472" t="s">
        <v>32</v>
      </c>
      <c r="O2472" t="s">
        <v>43</v>
      </c>
      <c r="P2472">
        <v>6119793</v>
      </c>
      <c r="Q2472" t="s">
        <v>33</v>
      </c>
      <c r="R2472" t="str">
        <f t="shared" si="115"/>
        <v>Tertile 2</v>
      </c>
      <c r="S2472" t="str">
        <f t="shared" si="116"/>
        <v>Eligible</v>
      </c>
    </row>
    <row r="2473" spans="1:19" x14ac:dyDescent="0.35">
      <c r="A2473" t="s">
        <v>4024</v>
      </c>
      <c r="B2473" s="1">
        <v>44695</v>
      </c>
      <c r="C2473" s="5" t="str">
        <f t="shared" si="114"/>
        <v>05</v>
      </c>
      <c r="D2473" t="s">
        <v>767</v>
      </c>
      <c r="E2473" t="s">
        <v>17</v>
      </c>
      <c r="F2473">
        <v>1025000</v>
      </c>
      <c r="G2473" t="s">
        <v>142</v>
      </c>
      <c r="H2473" t="s">
        <v>81</v>
      </c>
      <c r="I2473" t="s">
        <v>326</v>
      </c>
      <c r="J2473" t="s">
        <v>39</v>
      </c>
      <c r="K2473" t="s">
        <v>40</v>
      </c>
      <c r="L2473" t="s">
        <v>50</v>
      </c>
      <c r="M2473">
        <v>14500</v>
      </c>
      <c r="N2473" t="s">
        <v>51</v>
      </c>
      <c r="O2473" t="s">
        <v>59</v>
      </c>
      <c r="P2473">
        <v>6023090</v>
      </c>
      <c r="Q2473" t="s">
        <v>26</v>
      </c>
      <c r="R2473" t="str">
        <f t="shared" si="115"/>
        <v>Tertile 3</v>
      </c>
      <c r="S2473" t="str">
        <f t="shared" si="116"/>
        <v>Eligible</v>
      </c>
    </row>
    <row r="2474" spans="1:19" x14ac:dyDescent="0.35">
      <c r="A2474" t="s">
        <v>3958</v>
      </c>
      <c r="B2474" s="1">
        <v>44695</v>
      </c>
      <c r="C2474" s="5" t="str">
        <f t="shared" si="114"/>
        <v>05</v>
      </c>
      <c r="D2474" t="s">
        <v>3959</v>
      </c>
      <c r="E2474" t="s">
        <v>17</v>
      </c>
      <c r="F2474">
        <v>1053000</v>
      </c>
      <c r="G2474" t="s">
        <v>252</v>
      </c>
      <c r="H2474" t="s">
        <v>148</v>
      </c>
      <c r="I2474" t="s">
        <v>149</v>
      </c>
      <c r="J2474" t="s">
        <v>21</v>
      </c>
      <c r="K2474" t="s">
        <v>22</v>
      </c>
      <c r="L2474" t="s">
        <v>41</v>
      </c>
      <c r="M2474">
        <v>19300</v>
      </c>
      <c r="N2474" t="s">
        <v>72</v>
      </c>
      <c r="O2474" t="s">
        <v>43</v>
      </c>
      <c r="P2474">
        <v>6083504</v>
      </c>
      <c r="Q2474" t="s">
        <v>73</v>
      </c>
      <c r="R2474" t="str">
        <f t="shared" si="115"/>
        <v>Tertile 3</v>
      </c>
      <c r="S2474" t="str">
        <f t="shared" si="116"/>
        <v>Eligible</v>
      </c>
    </row>
    <row r="2475" spans="1:19" x14ac:dyDescent="0.35">
      <c r="A2475" t="s">
        <v>3966</v>
      </c>
      <c r="B2475" s="1">
        <v>44695</v>
      </c>
      <c r="C2475" s="5" t="str">
        <f t="shared" si="114"/>
        <v>05</v>
      </c>
      <c r="D2475" t="s">
        <v>2731</v>
      </c>
      <c r="E2475" t="s">
        <v>17</v>
      </c>
      <c r="F2475">
        <v>1211000</v>
      </c>
      <c r="G2475" t="s">
        <v>142</v>
      </c>
      <c r="H2475" t="s">
        <v>81</v>
      </c>
      <c r="I2475" t="s">
        <v>392</v>
      </c>
      <c r="J2475" t="s">
        <v>21</v>
      </c>
      <c r="K2475" t="s">
        <v>22</v>
      </c>
      <c r="L2475" t="s">
        <v>41</v>
      </c>
      <c r="M2475">
        <v>24100</v>
      </c>
      <c r="N2475" t="s">
        <v>51</v>
      </c>
      <c r="O2475" t="s">
        <v>110</v>
      </c>
      <c r="P2475">
        <v>6601318</v>
      </c>
      <c r="Q2475" t="s">
        <v>52</v>
      </c>
      <c r="R2475" t="str">
        <f t="shared" si="115"/>
        <v>Tertile 3</v>
      </c>
      <c r="S2475" t="str">
        <f t="shared" si="116"/>
        <v>Eligible</v>
      </c>
    </row>
    <row r="2476" spans="1:19" x14ac:dyDescent="0.35">
      <c r="A2476" t="s">
        <v>3950</v>
      </c>
      <c r="B2476" s="1">
        <v>44695</v>
      </c>
      <c r="C2476" s="5" t="str">
        <f t="shared" si="114"/>
        <v>05</v>
      </c>
      <c r="D2476" t="s">
        <v>1750</v>
      </c>
      <c r="E2476" t="s">
        <v>17</v>
      </c>
      <c r="F2476">
        <v>1284000</v>
      </c>
      <c r="G2476" t="s">
        <v>137</v>
      </c>
      <c r="H2476" t="s">
        <v>81</v>
      </c>
      <c r="I2476" t="s">
        <v>435</v>
      </c>
      <c r="J2476" t="s">
        <v>21</v>
      </c>
      <c r="K2476" t="s">
        <v>22</v>
      </c>
      <c r="L2476" t="s">
        <v>50</v>
      </c>
      <c r="M2476">
        <v>19400</v>
      </c>
      <c r="N2476" t="s">
        <v>24</v>
      </c>
      <c r="O2476" t="s">
        <v>43</v>
      </c>
      <c r="P2476">
        <v>7081055</v>
      </c>
      <c r="Q2476" t="s">
        <v>26</v>
      </c>
      <c r="R2476" t="str">
        <f t="shared" si="115"/>
        <v>Tertile 3</v>
      </c>
      <c r="S2476" t="str">
        <f t="shared" si="116"/>
        <v>Eligible</v>
      </c>
    </row>
    <row r="2477" spans="1:19" x14ac:dyDescent="0.35">
      <c r="A2477" t="s">
        <v>3972</v>
      </c>
      <c r="B2477" s="1">
        <v>44695</v>
      </c>
      <c r="C2477" s="5" t="str">
        <f t="shared" si="114"/>
        <v>05</v>
      </c>
      <c r="D2477" t="s">
        <v>611</v>
      </c>
      <c r="E2477" t="s">
        <v>17</v>
      </c>
      <c r="F2477">
        <v>1370000</v>
      </c>
      <c r="G2477" t="s">
        <v>90</v>
      </c>
      <c r="H2477" t="s">
        <v>99</v>
      </c>
      <c r="I2477" t="s">
        <v>100</v>
      </c>
      <c r="J2477" t="s">
        <v>21</v>
      </c>
      <c r="K2477" t="s">
        <v>22</v>
      </c>
      <c r="L2477" t="s">
        <v>23</v>
      </c>
      <c r="M2477">
        <v>19000</v>
      </c>
      <c r="N2477" t="s">
        <v>72</v>
      </c>
      <c r="O2477" t="s">
        <v>25</v>
      </c>
      <c r="P2477">
        <v>6533087</v>
      </c>
      <c r="Q2477" t="s">
        <v>73</v>
      </c>
      <c r="R2477" t="str">
        <f t="shared" si="115"/>
        <v>Tertile 3</v>
      </c>
      <c r="S2477" t="str">
        <f t="shared" si="116"/>
        <v>Eligible</v>
      </c>
    </row>
    <row r="2478" spans="1:19" x14ac:dyDescent="0.35">
      <c r="A2478" t="s">
        <v>3960</v>
      </c>
      <c r="B2478" s="1">
        <v>44695</v>
      </c>
      <c r="C2478" s="5" t="str">
        <f t="shared" si="114"/>
        <v>05</v>
      </c>
      <c r="D2478" t="s">
        <v>3961</v>
      </c>
      <c r="E2478" t="s">
        <v>17</v>
      </c>
      <c r="F2478">
        <v>1377000</v>
      </c>
      <c r="G2478" t="s">
        <v>268</v>
      </c>
      <c r="H2478" t="s">
        <v>104</v>
      </c>
      <c r="I2478" t="s">
        <v>487</v>
      </c>
      <c r="J2478" t="s">
        <v>39</v>
      </c>
      <c r="K2478" t="s">
        <v>40</v>
      </c>
      <c r="L2478" t="s">
        <v>23</v>
      </c>
      <c r="M2478">
        <v>21700</v>
      </c>
      <c r="N2478" t="s">
        <v>24</v>
      </c>
      <c r="O2478" t="s">
        <v>25</v>
      </c>
      <c r="P2478">
        <v>8255931</v>
      </c>
      <c r="Q2478" t="s">
        <v>26</v>
      </c>
      <c r="R2478" t="str">
        <f t="shared" si="115"/>
        <v>Tertile 3</v>
      </c>
      <c r="S2478" t="str">
        <f t="shared" si="116"/>
        <v>Eligible</v>
      </c>
    </row>
    <row r="2479" spans="1:19" x14ac:dyDescent="0.35">
      <c r="A2479" t="s">
        <v>3946</v>
      </c>
      <c r="B2479" s="1">
        <v>44695</v>
      </c>
      <c r="C2479" s="5" t="str">
        <f t="shared" si="114"/>
        <v>05</v>
      </c>
      <c r="D2479" t="s">
        <v>1703</v>
      </c>
      <c r="E2479" t="s">
        <v>17</v>
      </c>
      <c r="F2479">
        <v>1380000</v>
      </c>
      <c r="G2479" t="s">
        <v>55</v>
      </c>
      <c r="H2479" t="s">
        <v>81</v>
      </c>
      <c r="I2479" t="s">
        <v>392</v>
      </c>
      <c r="J2479" t="s">
        <v>21</v>
      </c>
      <c r="K2479" t="s">
        <v>22</v>
      </c>
      <c r="L2479" t="s">
        <v>50</v>
      </c>
      <c r="M2479">
        <v>17000</v>
      </c>
      <c r="N2479" t="s">
        <v>58</v>
      </c>
      <c r="O2479" t="s">
        <v>110</v>
      </c>
      <c r="P2479">
        <v>7974230</v>
      </c>
      <c r="Q2479" t="s">
        <v>60</v>
      </c>
      <c r="R2479" t="str">
        <f t="shared" si="115"/>
        <v>Tertile 3</v>
      </c>
      <c r="S2479" t="str">
        <f t="shared" si="116"/>
        <v>Eligible</v>
      </c>
    </row>
    <row r="2480" spans="1:19" x14ac:dyDescent="0.35">
      <c r="A2480" t="s">
        <v>3975</v>
      </c>
      <c r="B2480" s="1">
        <v>44695</v>
      </c>
      <c r="C2480" s="5" t="str">
        <f t="shared" si="114"/>
        <v>05</v>
      </c>
      <c r="D2480" t="s">
        <v>120</v>
      </c>
      <c r="E2480" t="s">
        <v>17</v>
      </c>
      <c r="F2480">
        <v>1470000</v>
      </c>
      <c r="G2480" t="s">
        <v>142</v>
      </c>
      <c r="H2480" t="s">
        <v>148</v>
      </c>
      <c r="I2480" t="s">
        <v>329</v>
      </c>
      <c r="J2480" t="s">
        <v>21</v>
      </c>
      <c r="K2480" t="s">
        <v>22</v>
      </c>
      <c r="L2480" t="s">
        <v>50</v>
      </c>
      <c r="M2480">
        <v>17000</v>
      </c>
      <c r="N2480" t="s">
        <v>51</v>
      </c>
      <c r="O2480" t="s">
        <v>110</v>
      </c>
      <c r="P2480">
        <v>6253910</v>
      </c>
      <c r="Q2480" t="s">
        <v>52</v>
      </c>
      <c r="R2480" t="str">
        <f t="shared" si="115"/>
        <v>Tertile 3</v>
      </c>
      <c r="S2480" t="str">
        <f t="shared" si="116"/>
        <v>Eligible</v>
      </c>
    </row>
    <row r="2481" spans="1:19" x14ac:dyDescent="0.35">
      <c r="A2481" t="s">
        <v>3964</v>
      </c>
      <c r="B2481" s="1">
        <v>44695</v>
      </c>
      <c r="C2481" s="5" t="str">
        <f t="shared" si="114"/>
        <v>05</v>
      </c>
      <c r="D2481" t="s">
        <v>407</v>
      </c>
      <c r="E2481" t="s">
        <v>17</v>
      </c>
      <c r="F2481">
        <v>1600000</v>
      </c>
      <c r="G2481" t="s">
        <v>98</v>
      </c>
      <c r="H2481" t="s">
        <v>319</v>
      </c>
      <c r="I2481" t="s">
        <v>341</v>
      </c>
      <c r="J2481" t="s">
        <v>21</v>
      </c>
      <c r="K2481" t="s">
        <v>22</v>
      </c>
      <c r="L2481" t="s">
        <v>41</v>
      </c>
      <c r="M2481">
        <v>19000</v>
      </c>
      <c r="N2481" t="s">
        <v>32</v>
      </c>
      <c r="O2481" t="s">
        <v>59</v>
      </c>
      <c r="P2481">
        <v>8696641</v>
      </c>
      <c r="Q2481" t="s">
        <v>33</v>
      </c>
      <c r="R2481" t="str">
        <f t="shared" si="115"/>
        <v>Tertile 3</v>
      </c>
      <c r="S2481" t="str">
        <f t="shared" si="116"/>
        <v>Eligible</v>
      </c>
    </row>
    <row r="2482" spans="1:19" x14ac:dyDescent="0.35">
      <c r="A2482" t="s">
        <v>3983</v>
      </c>
      <c r="B2482" s="1">
        <v>44695</v>
      </c>
      <c r="C2482" s="5" t="str">
        <f t="shared" si="114"/>
        <v>05</v>
      </c>
      <c r="D2482" t="s">
        <v>1960</v>
      </c>
      <c r="E2482" t="s">
        <v>17</v>
      </c>
      <c r="F2482">
        <v>1625000</v>
      </c>
      <c r="G2482" t="s">
        <v>80</v>
      </c>
      <c r="H2482" t="s">
        <v>444</v>
      </c>
      <c r="I2482" t="s">
        <v>445</v>
      </c>
      <c r="J2482" t="s">
        <v>21</v>
      </c>
      <c r="K2482" t="s">
        <v>22</v>
      </c>
      <c r="L2482" t="s">
        <v>50</v>
      </c>
      <c r="M2482">
        <v>22500</v>
      </c>
      <c r="N2482" t="s">
        <v>66</v>
      </c>
      <c r="O2482" t="s">
        <v>43</v>
      </c>
      <c r="P2482">
        <v>6657803</v>
      </c>
      <c r="Q2482" t="s">
        <v>67</v>
      </c>
      <c r="R2482" t="str">
        <f t="shared" si="115"/>
        <v>Tertile 3</v>
      </c>
      <c r="S2482" t="str">
        <f t="shared" si="116"/>
        <v>Eligible</v>
      </c>
    </row>
    <row r="2483" spans="1:19" x14ac:dyDescent="0.35">
      <c r="A2483" t="s">
        <v>3984</v>
      </c>
      <c r="B2483" s="1">
        <v>44695</v>
      </c>
      <c r="C2483" s="5" t="str">
        <f t="shared" si="114"/>
        <v>05</v>
      </c>
      <c r="D2483" t="s">
        <v>3985</v>
      </c>
      <c r="E2483" t="s">
        <v>17</v>
      </c>
      <c r="F2483">
        <v>1750000</v>
      </c>
      <c r="G2483" t="s">
        <v>90</v>
      </c>
      <c r="H2483" t="s">
        <v>216</v>
      </c>
      <c r="I2483" t="s">
        <v>1012</v>
      </c>
      <c r="J2483" t="s">
        <v>21</v>
      </c>
      <c r="K2483" t="s">
        <v>22</v>
      </c>
      <c r="L2483" t="s">
        <v>41</v>
      </c>
      <c r="M2483">
        <v>19000</v>
      </c>
      <c r="N2483" t="s">
        <v>72</v>
      </c>
      <c r="O2483" t="s">
        <v>43</v>
      </c>
      <c r="P2483">
        <v>7166221</v>
      </c>
      <c r="Q2483" t="s">
        <v>73</v>
      </c>
      <c r="R2483" t="str">
        <f t="shared" si="115"/>
        <v>Tertile 3</v>
      </c>
      <c r="S2483" t="str">
        <f t="shared" si="116"/>
        <v>Eligible</v>
      </c>
    </row>
    <row r="2484" spans="1:19" x14ac:dyDescent="0.35">
      <c r="A2484" t="s">
        <v>3973</v>
      </c>
      <c r="B2484" s="1">
        <v>44695</v>
      </c>
      <c r="C2484" s="5" t="str">
        <f t="shared" si="114"/>
        <v>05</v>
      </c>
      <c r="D2484" t="s">
        <v>2766</v>
      </c>
      <c r="E2484" t="s">
        <v>17</v>
      </c>
      <c r="F2484">
        <v>1750800</v>
      </c>
      <c r="G2484" t="s">
        <v>166</v>
      </c>
      <c r="H2484" t="s">
        <v>19</v>
      </c>
      <c r="I2484" t="s">
        <v>641</v>
      </c>
      <c r="J2484" t="s">
        <v>21</v>
      </c>
      <c r="K2484" t="s">
        <v>22</v>
      </c>
      <c r="L2484" t="s">
        <v>41</v>
      </c>
      <c r="M2484">
        <v>29080</v>
      </c>
      <c r="N2484" t="s">
        <v>24</v>
      </c>
      <c r="O2484" t="s">
        <v>43</v>
      </c>
      <c r="P2484">
        <v>7258061</v>
      </c>
      <c r="Q2484" t="s">
        <v>26</v>
      </c>
      <c r="R2484" t="str">
        <f t="shared" si="115"/>
        <v>Tertile 3</v>
      </c>
      <c r="S2484" t="str">
        <f t="shared" si="116"/>
        <v>Eligible</v>
      </c>
    </row>
    <row r="2485" spans="1:19" x14ac:dyDescent="0.35">
      <c r="A2485" t="s">
        <v>4004</v>
      </c>
      <c r="B2485" s="1">
        <v>44695</v>
      </c>
      <c r="C2485" s="5" t="str">
        <f t="shared" si="114"/>
        <v>05</v>
      </c>
      <c r="D2485" t="s">
        <v>4005</v>
      </c>
      <c r="E2485" t="s">
        <v>17</v>
      </c>
      <c r="F2485">
        <v>1800000</v>
      </c>
      <c r="G2485" t="s">
        <v>142</v>
      </c>
      <c r="H2485" t="s">
        <v>56</v>
      </c>
      <c r="I2485" t="s">
        <v>91</v>
      </c>
      <c r="J2485" t="s">
        <v>39</v>
      </c>
      <c r="K2485" t="s">
        <v>40</v>
      </c>
      <c r="L2485" t="s">
        <v>41</v>
      </c>
      <c r="M2485">
        <v>26000</v>
      </c>
      <c r="N2485" t="s">
        <v>51</v>
      </c>
      <c r="O2485" t="s">
        <v>25</v>
      </c>
      <c r="P2485">
        <v>6751539</v>
      </c>
      <c r="Q2485" t="s">
        <v>52</v>
      </c>
      <c r="R2485" t="str">
        <f t="shared" si="115"/>
        <v>Tertile 3</v>
      </c>
      <c r="S2485" t="str">
        <f t="shared" si="116"/>
        <v>Eligible</v>
      </c>
    </row>
    <row r="2486" spans="1:19" x14ac:dyDescent="0.35">
      <c r="A2486" t="s">
        <v>3948</v>
      </c>
      <c r="B2486" s="1">
        <v>44695</v>
      </c>
      <c r="C2486" s="5" t="str">
        <f t="shared" si="114"/>
        <v>05</v>
      </c>
      <c r="D2486" t="s">
        <v>3949</v>
      </c>
      <c r="E2486" t="s">
        <v>17</v>
      </c>
      <c r="F2486">
        <v>1850000</v>
      </c>
      <c r="G2486" t="s">
        <v>70</v>
      </c>
      <c r="H2486" t="s">
        <v>187</v>
      </c>
      <c r="I2486" t="s">
        <v>249</v>
      </c>
      <c r="J2486" t="s">
        <v>39</v>
      </c>
      <c r="K2486" t="s">
        <v>40</v>
      </c>
      <c r="L2486" t="s">
        <v>50</v>
      </c>
      <c r="M2486">
        <v>24000</v>
      </c>
      <c r="N2486" t="s">
        <v>72</v>
      </c>
      <c r="O2486" t="s">
        <v>59</v>
      </c>
      <c r="P2486">
        <v>8477656</v>
      </c>
      <c r="Q2486" t="s">
        <v>73</v>
      </c>
      <c r="R2486" t="str">
        <f t="shared" si="115"/>
        <v>Tertile 3</v>
      </c>
      <c r="S2486" t="str">
        <f t="shared" si="116"/>
        <v>Eligible</v>
      </c>
    </row>
    <row r="2487" spans="1:19" x14ac:dyDescent="0.35">
      <c r="A2487" t="s">
        <v>3978</v>
      </c>
      <c r="B2487" s="1">
        <v>44695</v>
      </c>
      <c r="C2487" s="5" t="str">
        <f t="shared" si="114"/>
        <v>05</v>
      </c>
      <c r="D2487" t="s">
        <v>3979</v>
      </c>
      <c r="E2487" t="s">
        <v>86</v>
      </c>
      <c r="F2487">
        <v>2010000</v>
      </c>
      <c r="G2487" t="s">
        <v>76</v>
      </c>
      <c r="H2487" t="s">
        <v>37</v>
      </c>
      <c r="I2487" t="s">
        <v>38</v>
      </c>
      <c r="J2487" t="s">
        <v>39</v>
      </c>
      <c r="K2487" t="s">
        <v>40</v>
      </c>
      <c r="L2487" t="s">
        <v>23</v>
      </c>
      <c r="M2487">
        <v>29000</v>
      </c>
      <c r="N2487" t="s">
        <v>72</v>
      </c>
      <c r="O2487" t="s">
        <v>43</v>
      </c>
      <c r="P2487">
        <v>7936270</v>
      </c>
      <c r="Q2487" t="s">
        <v>73</v>
      </c>
      <c r="R2487" t="str">
        <f t="shared" si="115"/>
        <v>Tertile 3</v>
      </c>
      <c r="S2487" t="str">
        <f t="shared" si="116"/>
        <v>Eligible</v>
      </c>
    </row>
    <row r="2488" spans="1:19" x14ac:dyDescent="0.35">
      <c r="A2488" t="s">
        <v>3981</v>
      </c>
      <c r="B2488" s="1">
        <v>44695</v>
      </c>
      <c r="C2488" s="5" t="str">
        <f t="shared" si="114"/>
        <v>05</v>
      </c>
      <c r="D2488" t="s">
        <v>1922</v>
      </c>
      <c r="E2488" t="s">
        <v>17</v>
      </c>
      <c r="F2488">
        <v>2105000</v>
      </c>
      <c r="G2488" t="s">
        <v>80</v>
      </c>
      <c r="H2488" t="s">
        <v>48</v>
      </c>
      <c r="I2488" t="s">
        <v>49</v>
      </c>
      <c r="J2488" t="s">
        <v>21</v>
      </c>
      <c r="K2488" t="s">
        <v>22</v>
      </c>
      <c r="L2488" t="s">
        <v>50</v>
      </c>
      <c r="M2488">
        <v>45500</v>
      </c>
      <c r="N2488" t="s">
        <v>66</v>
      </c>
      <c r="O2488" t="s">
        <v>25</v>
      </c>
      <c r="P2488">
        <v>8853630</v>
      </c>
      <c r="Q2488" t="s">
        <v>67</v>
      </c>
      <c r="R2488" t="str">
        <f t="shared" si="115"/>
        <v>Tertile 3</v>
      </c>
      <c r="S2488" t="str">
        <f t="shared" si="116"/>
        <v>Eligible</v>
      </c>
    </row>
    <row r="2489" spans="1:19" x14ac:dyDescent="0.35">
      <c r="A2489" t="s">
        <v>3977</v>
      </c>
      <c r="B2489" s="1">
        <v>44695</v>
      </c>
      <c r="C2489" s="5" t="str">
        <f t="shared" si="114"/>
        <v>05</v>
      </c>
      <c r="D2489" t="s">
        <v>122</v>
      </c>
      <c r="E2489" t="s">
        <v>86</v>
      </c>
      <c r="F2489">
        <v>2300000</v>
      </c>
      <c r="G2489" t="s">
        <v>152</v>
      </c>
      <c r="H2489" t="s">
        <v>444</v>
      </c>
      <c r="I2489" t="s">
        <v>445</v>
      </c>
      <c r="J2489" t="s">
        <v>39</v>
      </c>
      <c r="K2489" t="s">
        <v>40</v>
      </c>
      <c r="L2489" t="s">
        <v>41</v>
      </c>
      <c r="M2489">
        <v>20000</v>
      </c>
      <c r="N2489" t="s">
        <v>66</v>
      </c>
      <c r="O2489" t="s">
        <v>43</v>
      </c>
      <c r="P2489">
        <v>8396981</v>
      </c>
      <c r="Q2489" t="s">
        <v>67</v>
      </c>
      <c r="R2489" t="str">
        <f t="shared" si="115"/>
        <v>Tertile 3</v>
      </c>
      <c r="S2489" t="str">
        <f t="shared" si="116"/>
        <v>Eligible</v>
      </c>
    </row>
    <row r="2490" spans="1:19" x14ac:dyDescent="0.35">
      <c r="A2490" t="s">
        <v>3954</v>
      </c>
      <c r="B2490" s="1">
        <v>44695</v>
      </c>
      <c r="C2490" s="5" t="str">
        <f t="shared" si="114"/>
        <v>05</v>
      </c>
      <c r="D2490" t="s">
        <v>3955</v>
      </c>
      <c r="E2490" t="s">
        <v>17</v>
      </c>
      <c r="F2490">
        <v>2425000</v>
      </c>
      <c r="G2490" t="s">
        <v>199</v>
      </c>
      <c r="H2490" t="s">
        <v>19</v>
      </c>
      <c r="I2490" t="s">
        <v>20</v>
      </c>
      <c r="J2490" t="s">
        <v>39</v>
      </c>
      <c r="K2490" t="s">
        <v>40</v>
      </c>
      <c r="L2490" t="s">
        <v>41</v>
      </c>
      <c r="M2490">
        <v>22500</v>
      </c>
      <c r="N2490" t="s">
        <v>51</v>
      </c>
      <c r="O2490" t="s">
        <v>25</v>
      </c>
      <c r="P2490">
        <v>7347245</v>
      </c>
      <c r="Q2490" t="s">
        <v>52</v>
      </c>
      <c r="R2490" t="str">
        <f t="shared" si="115"/>
        <v>Tertile 3</v>
      </c>
      <c r="S2490" t="str">
        <f t="shared" si="116"/>
        <v>Eligible</v>
      </c>
    </row>
    <row r="2491" spans="1:19" x14ac:dyDescent="0.35">
      <c r="A2491" t="s">
        <v>3986</v>
      </c>
      <c r="B2491" s="1">
        <v>44695</v>
      </c>
      <c r="C2491" s="5" t="str">
        <f t="shared" si="114"/>
        <v>05</v>
      </c>
      <c r="D2491" t="s">
        <v>215</v>
      </c>
      <c r="E2491" t="s">
        <v>86</v>
      </c>
      <c r="F2491">
        <v>2725000</v>
      </c>
      <c r="G2491" t="s">
        <v>166</v>
      </c>
      <c r="H2491" t="s">
        <v>126</v>
      </c>
      <c r="I2491" t="s">
        <v>127</v>
      </c>
      <c r="J2491" t="s">
        <v>39</v>
      </c>
      <c r="K2491" t="s">
        <v>40</v>
      </c>
      <c r="L2491" t="s">
        <v>23</v>
      </c>
      <c r="M2491">
        <v>43500</v>
      </c>
      <c r="N2491" t="s">
        <v>24</v>
      </c>
      <c r="O2491" t="s">
        <v>110</v>
      </c>
      <c r="P2491">
        <v>7970192</v>
      </c>
      <c r="Q2491" t="s">
        <v>26</v>
      </c>
      <c r="R2491" t="str">
        <f t="shared" si="115"/>
        <v>Tertile 3</v>
      </c>
      <c r="S2491" t="str">
        <f t="shared" si="116"/>
        <v>Eligible</v>
      </c>
    </row>
    <row r="2492" spans="1:19" x14ac:dyDescent="0.35">
      <c r="A2492" t="s">
        <v>3976</v>
      </c>
      <c r="B2492" s="1">
        <v>44695</v>
      </c>
      <c r="C2492" s="5" t="str">
        <f t="shared" si="114"/>
        <v>05</v>
      </c>
      <c r="D2492" t="s">
        <v>1916</v>
      </c>
      <c r="E2492" t="s">
        <v>86</v>
      </c>
      <c r="F2492">
        <v>2800000</v>
      </c>
      <c r="G2492" t="s">
        <v>147</v>
      </c>
      <c r="H2492" t="s">
        <v>64</v>
      </c>
      <c r="I2492" t="s">
        <v>200</v>
      </c>
      <c r="J2492" t="s">
        <v>21</v>
      </c>
      <c r="K2492" t="s">
        <v>22</v>
      </c>
      <c r="L2492" t="s">
        <v>23</v>
      </c>
      <c r="M2492">
        <v>45000</v>
      </c>
      <c r="N2492" t="s">
        <v>58</v>
      </c>
      <c r="O2492" t="s">
        <v>59</v>
      </c>
      <c r="P2492">
        <v>8572706</v>
      </c>
      <c r="Q2492" t="s">
        <v>60</v>
      </c>
      <c r="R2492" t="str">
        <f t="shared" si="115"/>
        <v>Tertile 3</v>
      </c>
      <c r="S2492" t="str">
        <f t="shared" si="116"/>
        <v>Eligible</v>
      </c>
    </row>
    <row r="2493" spans="1:19" x14ac:dyDescent="0.35">
      <c r="A2493" t="s">
        <v>3968</v>
      </c>
      <c r="B2493" s="1">
        <v>44695</v>
      </c>
      <c r="C2493" s="5" t="str">
        <f t="shared" si="114"/>
        <v>05</v>
      </c>
      <c r="D2493" t="s">
        <v>576</v>
      </c>
      <c r="E2493" t="s">
        <v>17</v>
      </c>
      <c r="F2493">
        <v>3225000</v>
      </c>
      <c r="G2493" t="s">
        <v>152</v>
      </c>
      <c r="H2493" t="s">
        <v>931</v>
      </c>
      <c r="I2493" t="s">
        <v>1181</v>
      </c>
      <c r="J2493" t="s">
        <v>21</v>
      </c>
      <c r="K2493" t="s">
        <v>22</v>
      </c>
      <c r="L2493" t="s">
        <v>50</v>
      </c>
      <c r="M2493">
        <v>36500</v>
      </c>
      <c r="N2493" t="s">
        <v>66</v>
      </c>
      <c r="O2493" t="s">
        <v>110</v>
      </c>
      <c r="P2493">
        <v>8378301</v>
      </c>
      <c r="Q2493" t="s">
        <v>67</v>
      </c>
      <c r="R2493" t="str">
        <f t="shared" si="115"/>
        <v>Tertile 3</v>
      </c>
      <c r="S2493" t="str">
        <f t="shared" si="116"/>
        <v>Eligible</v>
      </c>
    </row>
    <row r="2494" spans="1:19" x14ac:dyDescent="0.35">
      <c r="A2494" t="s">
        <v>3994</v>
      </c>
      <c r="B2494" s="1">
        <v>44695</v>
      </c>
      <c r="C2494" s="5" t="str">
        <f t="shared" si="114"/>
        <v>05</v>
      </c>
      <c r="D2494" t="s">
        <v>1037</v>
      </c>
      <c r="E2494" t="s">
        <v>17</v>
      </c>
      <c r="F2494">
        <v>3250000</v>
      </c>
      <c r="G2494" t="s">
        <v>90</v>
      </c>
      <c r="H2494" t="s">
        <v>99</v>
      </c>
      <c r="I2494" t="s">
        <v>192</v>
      </c>
      <c r="J2494" t="s">
        <v>21</v>
      </c>
      <c r="K2494" t="s">
        <v>22</v>
      </c>
      <c r="L2494" t="s">
        <v>50</v>
      </c>
      <c r="M2494">
        <v>21001</v>
      </c>
      <c r="N2494" t="s">
        <v>72</v>
      </c>
      <c r="O2494" t="s">
        <v>83</v>
      </c>
      <c r="P2494">
        <v>8770313</v>
      </c>
      <c r="Q2494" t="s">
        <v>73</v>
      </c>
      <c r="R2494" t="str">
        <f t="shared" si="115"/>
        <v>Tertile 3</v>
      </c>
      <c r="S2494" t="str">
        <f t="shared" si="116"/>
        <v>Eligible</v>
      </c>
    </row>
    <row r="2495" spans="1:19" x14ac:dyDescent="0.35">
      <c r="A2495" t="s">
        <v>3974</v>
      </c>
      <c r="B2495" s="1">
        <v>44695</v>
      </c>
      <c r="C2495" s="5" t="str">
        <f t="shared" si="114"/>
        <v>05</v>
      </c>
      <c r="D2495" t="s">
        <v>116</v>
      </c>
      <c r="E2495" t="s">
        <v>17</v>
      </c>
      <c r="F2495">
        <v>3400000</v>
      </c>
      <c r="G2495" t="s">
        <v>103</v>
      </c>
      <c r="H2495" t="s">
        <v>216</v>
      </c>
      <c r="I2495" t="s">
        <v>599</v>
      </c>
      <c r="J2495" t="s">
        <v>21</v>
      </c>
      <c r="K2495" t="s">
        <v>22</v>
      </c>
      <c r="L2495" t="s">
        <v>41</v>
      </c>
      <c r="M2495">
        <v>19000</v>
      </c>
      <c r="N2495" t="s">
        <v>42</v>
      </c>
      <c r="O2495" t="s">
        <v>25</v>
      </c>
      <c r="P2495">
        <v>6198141</v>
      </c>
      <c r="Q2495" t="s">
        <v>44</v>
      </c>
      <c r="R2495" t="str">
        <f t="shared" si="115"/>
        <v>Tertile 3</v>
      </c>
      <c r="S2495" t="str">
        <f t="shared" si="116"/>
        <v>Eligible</v>
      </c>
    </row>
    <row r="2496" spans="1:19" x14ac:dyDescent="0.35">
      <c r="A2496" t="s">
        <v>3967</v>
      </c>
      <c r="B2496" s="1">
        <v>44695</v>
      </c>
      <c r="C2496" s="5" t="str">
        <f t="shared" si="114"/>
        <v>05</v>
      </c>
      <c r="D2496" t="s">
        <v>572</v>
      </c>
      <c r="E2496" t="s">
        <v>86</v>
      </c>
      <c r="F2496">
        <v>5300000</v>
      </c>
      <c r="G2496" t="s">
        <v>147</v>
      </c>
      <c r="H2496" t="s">
        <v>143</v>
      </c>
      <c r="I2496" t="s">
        <v>144</v>
      </c>
      <c r="J2496" t="s">
        <v>21</v>
      </c>
      <c r="K2496" t="s">
        <v>22</v>
      </c>
      <c r="L2496" t="s">
        <v>50</v>
      </c>
      <c r="M2496">
        <v>32000</v>
      </c>
      <c r="N2496" t="s">
        <v>58</v>
      </c>
      <c r="O2496" t="s">
        <v>43</v>
      </c>
      <c r="P2496">
        <v>8440164</v>
      </c>
      <c r="Q2496" t="s">
        <v>60</v>
      </c>
      <c r="R2496" t="str">
        <f t="shared" si="115"/>
        <v>Tertile 3</v>
      </c>
      <c r="S2496" t="str">
        <f t="shared" si="116"/>
        <v>Eligible</v>
      </c>
    </row>
    <row r="2497" spans="1:19" x14ac:dyDescent="0.35">
      <c r="A2497" t="s">
        <v>4027</v>
      </c>
      <c r="B2497" s="1">
        <v>44696</v>
      </c>
      <c r="C2497" s="5" t="str">
        <f t="shared" si="114"/>
        <v>05</v>
      </c>
      <c r="D2497" t="s">
        <v>2784</v>
      </c>
      <c r="E2497" t="s">
        <v>17</v>
      </c>
      <c r="F2497">
        <v>13500</v>
      </c>
      <c r="G2497" t="s">
        <v>98</v>
      </c>
      <c r="H2497" t="s">
        <v>319</v>
      </c>
      <c r="I2497" t="s">
        <v>320</v>
      </c>
      <c r="J2497" t="s">
        <v>21</v>
      </c>
      <c r="K2497" t="s">
        <v>22</v>
      </c>
      <c r="L2497" t="s">
        <v>50</v>
      </c>
      <c r="M2497">
        <v>46000</v>
      </c>
      <c r="N2497" t="s">
        <v>32</v>
      </c>
      <c r="O2497" t="s">
        <v>110</v>
      </c>
      <c r="P2497">
        <v>8862176</v>
      </c>
      <c r="Q2497" t="s">
        <v>33</v>
      </c>
      <c r="R2497" t="str">
        <f t="shared" si="115"/>
        <v>Tertile 1</v>
      </c>
      <c r="S2497" t="str">
        <f t="shared" si="116"/>
        <v>Risky</v>
      </c>
    </row>
    <row r="2498" spans="1:19" x14ac:dyDescent="0.35">
      <c r="A2498" t="s">
        <v>4030</v>
      </c>
      <c r="B2498" s="1">
        <v>44696</v>
      </c>
      <c r="C2498" s="5" t="str">
        <f t="shared" ref="C2498:C2561" si="117">TEXT(B2498,$V$22)</f>
        <v>05</v>
      </c>
      <c r="D2498" t="s">
        <v>2013</v>
      </c>
      <c r="E2498" t="s">
        <v>17</v>
      </c>
      <c r="F2498">
        <v>13500</v>
      </c>
      <c r="G2498" t="s">
        <v>142</v>
      </c>
      <c r="H2498" t="s">
        <v>99</v>
      </c>
      <c r="I2498" t="s">
        <v>429</v>
      </c>
      <c r="J2498" t="s">
        <v>21</v>
      </c>
      <c r="K2498" t="s">
        <v>22</v>
      </c>
      <c r="L2498" t="s">
        <v>50</v>
      </c>
      <c r="M2498">
        <v>26000</v>
      </c>
      <c r="N2498" t="s">
        <v>51</v>
      </c>
      <c r="O2498" t="s">
        <v>110</v>
      </c>
      <c r="P2498">
        <v>7858465</v>
      </c>
      <c r="Q2498" t="s">
        <v>52</v>
      </c>
      <c r="R2498" t="str">
        <f t="shared" ref="R2498:R2561" si="118">IF(F2498&lt;_xlfn.PERCENTILE.INC($F$2:$F$10576,1/3), "Tertile 1",
   IF(F2498&lt;_xlfn.PERCENTILE.INC($F$2:$F$10576,2/3), "Tertile 2", "Tertile 3"))</f>
        <v>Tertile 1</v>
      </c>
      <c r="S2498" t="str">
        <f t="shared" ref="S2498:S2561" si="119">IF(F2498&gt;755000, "Eligible", "Risky")</f>
        <v>Risky</v>
      </c>
    </row>
    <row r="2499" spans="1:19" x14ac:dyDescent="0.35">
      <c r="A2499" t="s">
        <v>4031</v>
      </c>
      <c r="B2499" s="1">
        <v>44696</v>
      </c>
      <c r="C2499" s="5" t="str">
        <f t="shared" si="117"/>
        <v>05</v>
      </c>
      <c r="D2499" t="s">
        <v>2535</v>
      </c>
      <c r="E2499" t="s">
        <v>17</v>
      </c>
      <c r="F2499">
        <v>13500</v>
      </c>
      <c r="G2499" t="s">
        <v>152</v>
      </c>
      <c r="H2499" t="s">
        <v>369</v>
      </c>
      <c r="I2499" t="s">
        <v>1446</v>
      </c>
      <c r="J2499" t="s">
        <v>39</v>
      </c>
      <c r="K2499" t="s">
        <v>40</v>
      </c>
      <c r="L2499" t="s">
        <v>23</v>
      </c>
      <c r="M2499">
        <v>51000</v>
      </c>
      <c r="N2499" t="s">
        <v>66</v>
      </c>
      <c r="O2499" t="s">
        <v>43</v>
      </c>
      <c r="P2499">
        <v>7870007</v>
      </c>
      <c r="Q2499" t="s">
        <v>67</v>
      </c>
      <c r="R2499" t="str">
        <f t="shared" si="118"/>
        <v>Tertile 1</v>
      </c>
      <c r="S2499" t="str">
        <f t="shared" si="119"/>
        <v>Risky</v>
      </c>
    </row>
    <row r="2500" spans="1:19" x14ac:dyDescent="0.35">
      <c r="A2500" t="s">
        <v>4035</v>
      </c>
      <c r="B2500" s="1">
        <v>44696</v>
      </c>
      <c r="C2500" s="5" t="str">
        <f t="shared" si="117"/>
        <v>05</v>
      </c>
      <c r="D2500" t="s">
        <v>789</v>
      </c>
      <c r="E2500" t="s">
        <v>17</v>
      </c>
      <c r="F2500">
        <v>13500</v>
      </c>
      <c r="G2500" t="s">
        <v>76</v>
      </c>
      <c r="H2500" t="s">
        <v>81</v>
      </c>
      <c r="I2500" t="s">
        <v>420</v>
      </c>
      <c r="J2500" t="s">
        <v>39</v>
      </c>
      <c r="K2500" t="s">
        <v>40</v>
      </c>
      <c r="L2500" t="s">
        <v>50</v>
      </c>
      <c r="M2500">
        <v>26000</v>
      </c>
      <c r="N2500" t="s">
        <v>72</v>
      </c>
      <c r="O2500" t="s">
        <v>59</v>
      </c>
      <c r="P2500">
        <v>6194930</v>
      </c>
      <c r="Q2500" t="s">
        <v>44</v>
      </c>
      <c r="R2500" t="str">
        <f t="shared" si="118"/>
        <v>Tertile 1</v>
      </c>
      <c r="S2500" t="str">
        <f t="shared" si="119"/>
        <v>Risky</v>
      </c>
    </row>
    <row r="2501" spans="1:19" x14ac:dyDescent="0.35">
      <c r="A2501" t="s">
        <v>4028</v>
      </c>
      <c r="B2501" s="1">
        <v>44696</v>
      </c>
      <c r="C2501" s="5" t="str">
        <f t="shared" si="117"/>
        <v>05</v>
      </c>
      <c r="D2501" t="s">
        <v>697</v>
      </c>
      <c r="E2501" t="s">
        <v>17</v>
      </c>
      <c r="F2501">
        <v>588000</v>
      </c>
      <c r="G2501" t="s">
        <v>244</v>
      </c>
      <c r="H2501" t="s">
        <v>187</v>
      </c>
      <c r="I2501" t="s">
        <v>554</v>
      </c>
      <c r="J2501" t="s">
        <v>21</v>
      </c>
      <c r="K2501" t="s">
        <v>22</v>
      </c>
      <c r="L2501" t="s">
        <v>50</v>
      </c>
      <c r="M2501">
        <v>32001</v>
      </c>
      <c r="N2501" t="s">
        <v>58</v>
      </c>
      <c r="O2501" t="s">
        <v>83</v>
      </c>
      <c r="P2501">
        <v>6730563</v>
      </c>
      <c r="Q2501" t="s">
        <v>60</v>
      </c>
      <c r="R2501" t="str">
        <f t="shared" si="118"/>
        <v>Tertile 2</v>
      </c>
      <c r="S2501" t="str">
        <f t="shared" si="119"/>
        <v>Risky</v>
      </c>
    </row>
    <row r="2502" spans="1:19" x14ac:dyDescent="0.35">
      <c r="A2502" t="s">
        <v>4026</v>
      </c>
      <c r="B2502" s="1">
        <v>44696</v>
      </c>
      <c r="C2502" s="5" t="str">
        <f t="shared" si="117"/>
        <v>05</v>
      </c>
      <c r="D2502" t="s">
        <v>1793</v>
      </c>
      <c r="E2502" t="s">
        <v>17</v>
      </c>
      <c r="F2502">
        <v>940000</v>
      </c>
      <c r="G2502" t="s">
        <v>291</v>
      </c>
      <c r="H2502" t="s">
        <v>48</v>
      </c>
      <c r="I2502" t="s">
        <v>260</v>
      </c>
      <c r="J2502" t="s">
        <v>39</v>
      </c>
      <c r="K2502" t="s">
        <v>40</v>
      </c>
      <c r="L2502" t="s">
        <v>50</v>
      </c>
      <c r="M2502">
        <v>24000</v>
      </c>
      <c r="N2502" t="s">
        <v>42</v>
      </c>
      <c r="O2502" t="s">
        <v>25</v>
      </c>
      <c r="P2502">
        <v>8373219</v>
      </c>
      <c r="Q2502" t="s">
        <v>44</v>
      </c>
      <c r="R2502" t="str">
        <f t="shared" si="118"/>
        <v>Tertile 2</v>
      </c>
      <c r="S2502" t="str">
        <f t="shared" si="119"/>
        <v>Eligible</v>
      </c>
    </row>
    <row r="2503" spans="1:19" x14ac:dyDescent="0.35">
      <c r="A2503" t="s">
        <v>4025</v>
      </c>
      <c r="B2503" s="1">
        <v>44696</v>
      </c>
      <c r="C2503" s="5" t="str">
        <f t="shared" si="117"/>
        <v>05</v>
      </c>
      <c r="D2503" t="s">
        <v>279</v>
      </c>
      <c r="E2503" t="s">
        <v>17</v>
      </c>
      <c r="F2503">
        <v>970000</v>
      </c>
      <c r="G2503" t="s">
        <v>288</v>
      </c>
      <c r="H2503" t="s">
        <v>48</v>
      </c>
      <c r="I2503" t="s">
        <v>260</v>
      </c>
      <c r="J2503" t="s">
        <v>39</v>
      </c>
      <c r="K2503" t="s">
        <v>40</v>
      </c>
      <c r="L2503" t="s">
        <v>50</v>
      </c>
      <c r="M2503">
        <v>24000</v>
      </c>
      <c r="N2503" t="s">
        <v>32</v>
      </c>
      <c r="O2503" t="s">
        <v>25</v>
      </c>
      <c r="P2503">
        <v>7645195</v>
      </c>
      <c r="Q2503" t="s">
        <v>33</v>
      </c>
      <c r="R2503" t="str">
        <f t="shared" si="118"/>
        <v>Tertile 2</v>
      </c>
      <c r="S2503" t="str">
        <f t="shared" si="119"/>
        <v>Eligible</v>
      </c>
    </row>
    <row r="2504" spans="1:19" x14ac:dyDescent="0.35">
      <c r="A2504" t="s">
        <v>4034</v>
      </c>
      <c r="B2504" s="1">
        <v>44696</v>
      </c>
      <c r="C2504" s="5" t="str">
        <f t="shared" si="117"/>
        <v>05</v>
      </c>
      <c r="D2504" t="s">
        <v>785</v>
      </c>
      <c r="E2504" t="s">
        <v>17</v>
      </c>
      <c r="F2504">
        <v>1360000</v>
      </c>
      <c r="G2504" t="s">
        <v>147</v>
      </c>
      <c r="H2504" t="s">
        <v>167</v>
      </c>
      <c r="I2504" t="s">
        <v>603</v>
      </c>
      <c r="J2504" t="s">
        <v>21</v>
      </c>
      <c r="K2504" t="s">
        <v>22</v>
      </c>
      <c r="L2504" t="s">
        <v>23</v>
      </c>
      <c r="M2504">
        <v>33000</v>
      </c>
      <c r="N2504" t="s">
        <v>58</v>
      </c>
      <c r="O2504" t="s">
        <v>59</v>
      </c>
      <c r="P2504">
        <v>8594385</v>
      </c>
      <c r="Q2504" t="s">
        <v>33</v>
      </c>
      <c r="R2504" t="str">
        <f t="shared" si="118"/>
        <v>Tertile 3</v>
      </c>
      <c r="S2504" t="str">
        <f t="shared" si="119"/>
        <v>Eligible</v>
      </c>
    </row>
    <row r="2505" spans="1:19" x14ac:dyDescent="0.35">
      <c r="A2505" t="s">
        <v>4032</v>
      </c>
      <c r="B2505" s="1">
        <v>44696</v>
      </c>
      <c r="C2505" s="5" t="str">
        <f t="shared" si="117"/>
        <v>05</v>
      </c>
      <c r="D2505" t="s">
        <v>4033</v>
      </c>
      <c r="E2505" t="s">
        <v>17</v>
      </c>
      <c r="F2505">
        <v>2700000</v>
      </c>
      <c r="G2505" t="s">
        <v>76</v>
      </c>
      <c r="H2505" t="s">
        <v>99</v>
      </c>
      <c r="I2505" t="s">
        <v>100</v>
      </c>
      <c r="J2505" t="s">
        <v>39</v>
      </c>
      <c r="K2505" t="s">
        <v>40</v>
      </c>
      <c r="L2505" t="s">
        <v>50</v>
      </c>
      <c r="M2505">
        <v>16000</v>
      </c>
      <c r="N2505" t="s">
        <v>72</v>
      </c>
      <c r="O2505" t="s">
        <v>25</v>
      </c>
      <c r="P2505">
        <v>6823772</v>
      </c>
      <c r="Q2505" t="s">
        <v>73</v>
      </c>
      <c r="R2505" t="str">
        <f t="shared" si="118"/>
        <v>Tertile 3</v>
      </c>
      <c r="S2505" t="str">
        <f t="shared" si="119"/>
        <v>Eligible</v>
      </c>
    </row>
    <row r="2506" spans="1:19" x14ac:dyDescent="0.35">
      <c r="A2506" t="s">
        <v>4029</v>
      </c>
      <c r="B2506" s="1">
        <v>44696</v>
      </c>
      <c r="C2506" s="5" t="str">
        <f t="shared" si="117"/>
        <v>05</v>
      </c>
      <c r="D2506" t="s">
        <v>2011</v>
      </c>
      <c r="E2506" t="s">
        <v>17</v>
      </c>
      <c r="F2506">
        <v>3300000</v>
      </c>
      <c r="G2506" t="s">
        <v>103</v>
      </c>
      <c r="H2506" t="s">
        <v>148</v>
      </c>
      <c r="I2506" t="s">
        <v>329</v>
      </c>
      <c r="J2506" t="s">
        <v>39</v>
      </c>
      <c r="K2506" t="s">
        <v>40</v>
      </c>
      <c r="L2506" t="s">
        <v>41</v>
      </c>
      <c r="M2506">
        <v>25000</v>
      </c>
      <c r="N2506" t="s">
        <v>42</v>
      </c>
      <c r="O2506" t="s">
        <v>110</v>
      </c>
      <c r="P2506">
        <v>8966140</v>
      </c>
      <c r="Q2506" t="s">
        <v>44</v>
      </c>
      <c r="R2506" t="str">
        <f t="shared" si="118"/>
        <v>Tertile 3</v>
      </c>
      <c r="S2506" t="str">
        <f t="shared" si="119"/>
        <v>Eligible</v>
      </c>
    </row>
    <row r="2507" spans="1:19" x14ac:dyDescent="0.35">
      <c r="A2507" t="s">
        <v>4038</v>
      </c>
      <c r="B2507" s="1">
        <v>44697</v>
      </c>
      <c r="C2507" s="5" t="str">
        <f t="shared" si="117"/>
        <v>05</v>
      </c>
      <c r="D2507" t="s">
        <v>4039</v>
      </c>
      <c r="E2507" t="s">
        <v>86</v>
      </c>
      <c r="F2507">
        <v>13500</v>
      </c>
      <c r="G2507" t="s">
        <v>142</v>
      </c>
      <c r="H2507" t="s">
        <v>156</v>
      </c>
      <c r="I2507" t="s">
        <v>1340</v>
      </c>
      <c r="J2507" t="s">
        <v>39</v>
      </c>
      <c r="K2507" t="s">
        <v>40</v>
      </c>
      <c r="L2507" t="s">
        <v>23</v>
      </c>
      <c r="M2507">
        <v>20000</v>
      </c>
      <c r="N2507" t="s">
        <v>51</v>
      </c>
      <c r="O2507" t="s">
        <v>110</v>
      </c>
      <c r="P2507">
        <v>7125391</v>
      </c>
      <c r="Q2507" t="s">
        <v>52</v>
      </c>
      <c r="R2507" t="str">
        <f t="shared" si="118"/>
        <v>Tertile 1</v>
      </c>
      <c r="S2507" t="str">
        <f t="shared" si="119"/>
        <v>Risky</v>
      </c>
    </row>
    <row r="2508" spans="1:19" x14ac:dyDescent="0.35">
      <c r="A2508" t="s">
        <v>4040</v>
      </c>
      <c r="B2508" s="1">
        <v>44697</v>
      </c>
      <c r="C2508" s="5" t="str">
        <f t="shared" si="117"/>
        <v>05</v>
      </c>
      <c r="D2508" t="s">
        <v>2015</v>
      </c>
      <c r="E2508" t="s">
        <v>17</v>
      </c>
      <c r="F2508">
        <v>13500</v>
      </c>
      <c r="G2508" t="s">
        <v>147</v>
      </c>
      <c r="H2508" t="s">
        <v>183</v>
      </c>
      <c r="I2508" t="s">
        <v>184</v>
      </c>
      <c r="J2508" t="s">
        <v>39</v>
      </c>
      <c r="K2508" t="s">
        <v>40</v>
      </c>
      <c r="L2508" t="s">
        <v>41</v>
      </c>
      <c r="M2508">
        <v>21000</v>
      </c>
      <c r="N2508" t="s">
        <v>58</v>
      </c>
      <c r="O2508" t="s">
        <v>43</v>
      </c>
      <c r="P2508">
        <v>6150049</v>
      </c>
      <c r="Q2508" t="s">
        <v>60</v>
      </c>
      <c r="R2508" t="str">
        <f t="shared" si="118"/>
        <v>Tertile 1</v>
      </c>
      <c r="S2508" t="str">
        <f t="shared" si="119"/>
        <v>Risky</v>
      </c>
    </row>
    <row r="2509" spans="1:19" x14ac:dyDescent="0.35">
      <c r="A2509" t="s">
        <v>4041</v>
      </c>
      <c r="B2509" s="1">
        <v>44697</v>
      </c>
      <c r="C2509" s="5" t="str">
        <f t="shared" si="117"/>
        <v>05</v>
      </c>
      <c r="D2509" t="s">
        <v>3206</v>
      </c>
      <c r="E2509" t="s">
        <v>17</v>
      </c>
      <c r="F2509">
        <v>630000</v>
      </c>
      <c r="G2509" t="s">
        <v>288</v>
      </c>
      <c r="H2509" t="s">
        <v>113</v>
      </c>
      <c r="I2509" t="s">
        <v>114</v>
      </c>
      <c r="J2509" t="s">
        <v>21</v>
      </c>
      <c r="K2509" t="s">
        <v>22</v>
      </c>
      <c r="L2509" t="s">
        <v>23</v>
      </c>
      <c r="M2509">
        <v>22001</v>
      </c>
      <c r="N2509" t="s">
        <v>32</v>
      </c>
      <c r="O2509" t="s">
        <v>83</v>
      </c>
      <c r="P2509">
        <v>7435579</v>
      </c>
      <c r="Q2509" t="s">
        <v>33</v>
      </c>
      <c r="R2509" t="str">
        <f t="shared" si="118"/>
        <v>Tertile 2</v>
      </c>
      <c r="S2509" t="str">
        <f t="shared" si="119"/>
        <v>Risky</v>
      </c>
    </row>
    <row r="2510" spans="1:19" x14ac:dyDescent="0.35">
      <c r="A2510" t="s">
        <v>4036</v>
      </c>
      <c r="B2510" s="1">
        <v>44697</v>
      </c>
      <c r="C2510" s="5" t="str">
        <f t="shared" si="117"/>
        <v>05</v>
      </c>
      <c r="D2510" t="s">
        <v>4037</v>
      </c>
      <c r="E2510" t="s">
        <v>17</v>
      </c>
      <c r="F2510">
        <v>751000</v>
      </c>
      <c r="G2510" t="s">
        <v>295</v>
      </c>
      <c r="H2510" t="s">
        <v>94</v>
      </c>
      <c r="I2510" t="s">
        <v>227</v>
      </c>
      <c r="J2510" t="s">
        <v>21</v>
      </c>
      <c r="K2510" t="s">
        <v>22</v>
      </c>
      <c r="L2510" t="s">
        <v>50</v>
      </c>
      <c r="M2510">
        <v>20000</v>
      </c>
      <c r="N2510" t="s">
        <v>51</v>
      </c>
      <c r="O2510" t="s">
        <v>59</v>
      </c>
      <c r="P2510">
        <v>6778202</v>
      </c>
      <c r="Q2510" t="s">
        <v>52</v>
      </c>
      <c r="R2510" t="str">
        <f t="shared" si="118"/>
        <v>Tertile 2</v>
      </c>
      <c r="S2510" t="str">
        <f t="shared" si="119"/>
        <v>Risky</v>
      </c>
    </row>
    <row r="2511" spans="1:19" x14ac:dyDescent="0.35">
      <c r="A2511" t="s">
        <v>4042</v>
      </c>
      <c r="B2511" s="1">
        <v>44697</v>
      </c>
      <c r="C2511" s="5" t="str">
        <f t="shared" si="117"/>
        <v>05</v>
      </c>
      <c r="D2511" t="s">
        <v>4043</v>
      </c>
      <c r="E2511" t="s">
        <v>17</v>
      </c>
      <c r="F2511">
        <v>1320000</v>
      </c>
      <c r="G2511" t="s">
        <v>18</v>
      </c>
      <c r="H2511" t="s">
        <v>174</v>
      </c>
      <c r="I2511" t="s">
        <v>257</v>
      </c>
      <c r="J2511" t="s">
        <v>21</v>
      </c>
      <c r="K2511" t="s">
        <v>22</v>
      </c>
      <c r="L2511" t="s">
        <v>50</v>
      </c>
      <c r="M2511">
        <v>36000</v>
      </c>
      <c r="N2511" t="s">
        <v>24</v>
      </c>
      <c r="O2511" t="s">
        <v>43</v>
      </c>
      <c r="P2511">
        <v>6904167</v>
      </c>
      <c r="Q2511" t="s">
        <v>52</v>
      </c>
      <c r="R2511" t="str">
        <f t="shared" si="118"/>
        <v>Tertile 3</v>
      </c>
      <c r="S2511" t="str">
        <f t="shared" si="119"/>
        <v>Eligible</v>
      </c>
    </row>
    <row r="2512" spans="1:19" x14ac:dyDescent="0.35">
      <c r="A2512" t="s">
        <v>4045</v>
      </c>
      <c r="B2512" s="1">
        <v>44698</v>
      </c>
      <c r="C2512" s="5" t="str">
        <f t="shared" si="117"/>
        <v>05</v>
      </c>
      <c r="D2512" t="s">
        <v>1756</v>
      </c>
      <c r="E2512" t="s">
        <v>17</v>
      </c>
      <c r="F2512">
        <v>13500</v>
      </c>
      <c r="G2512" t="s">
        <v>80</v>
      </c>
      <c r="H2512" t="s">
        <v>167</v>
      </c>
      <c r="I2512" t="s">
        <v>561</v>
      </c>
      <c r="J2512" t="s">
        <v>21</v>
      </c>
      <c r="K2512" t="s">
        <v>22</v>
      </c>
      <c r="L2512" t="s">
        <v>50</v>
      </c>
      <c r="M2512">
        <v>51000</v>
      </c>
      <c r="N2512" t="s">
        <v>66</v>
      </c>
      <c r="O2512" t="s">
        <v>110</v>
      </c>
      <c r="P2512">
        <v>8663981</v>
      </c>
      <c r="Q2512" t="s">
        <v>67</v>
      </c>
      <c r="R2512" t="str">
        <f t="shared" si="118"/>
        <v>Tertile 1</v>
      </c>
      <c r="S2512" t="str">
        <f t="shared" si="119"/>
        <v>Risky</v>
      </c>
    </row>
    <row r="2513" spans="1:19" x14ac:dyDescent="0.35">
      <c r="A2513" t="s">
        <v>4047</v>
      </c>
      <c r="B2513" s="1">
        <v>44698</v>
      </c>
      <c r="C2513" s="5" t="str">
        <f t="shared" si="117"/>
        <v>05</v>
      </c>
      <c r="D2513" t="s">
        <v>165</v>
      </c>
      <c r="E2513" t="s">
        <v>17</v>
      </c>
      <c r="F2513">
        <v>13500</v>
      </c>
      <c r="G2513" t="s">
        <v>166</v>
      </c>
      <c r="H2513" t="s">
        <v>216</v>
      </c>
      <c r="I2513" t="s">
        <v>599</v>
      </c>
      <c r="J2513" t="s">
        <v>21</v>
      </c>
      <c r="K2513" t="s">
        <v>22</v>
      </c>
      <c r="L2513" t="s">
        <v>41</v>
      </c>
      <c r="M2513">
        <v>19000</v>
      </c>
      <c r="N2513" t="s">
        <v>24</v>
      </c>
      <c r="O2513" t="s">
        <v>25</v>
      </c>
      <c r="P2513">
        <v>6842910</v>
      </c>
      <c r="Q2513" t="s">
        <v>26</v>
      </c>
      <c r="R2513" t="str">
        <f t="shared" si="118"/>
        <v>Tertile 1</v>
      </c>
      <c r="S2513" t="str">
        <f t="shared" si="119"/>
        <v>Risky</v>
      </c>
    </row>
    <row r="2514" spans="1:19" x14ac:dyDescent="0.35">
      <c r="A2514" t="s">
        <v>4054</v>
      </c>
      <c r="B2514" s="1">
        <v>44698</v>
      </c>
      <c r="C2514" s="5" t="str">
        <f t="shared" si="117"/>
        <v>05</v>
      </c>
      <c r="D2514" t="s">
        <v>2023</v>
      </c>
      <c r="E2514" t="s">
        <v>17</v>
      </c>
      <c r="F2514">
        <v>13500</v>
      </c>
      <c r="G2514" t="s">
        <v>18</v>
      </c>
      <c r="H2514" t="s">
        <v>56</v>
      </c>
      <c r="I2514" t="s">
        <v>57</v>
      </c>
      <c r="J2514" t="s">
        <v>21</v>
      </c>
      <c r="K2514" t="s">
        <v>22</v>
      </c>
      <c r="L2514" t="s">
        <v>23</v>
      </c>
      <c r="M2514">
        <v>28000</v>
      </c>
      <c r="N2514" t="s">
        <v>24</v>
      </c>
      <c r="O2514" t="s">
        <v>59</v>
      </c>
      <c r="P2514">
        <v>7012111</v>
      </c>
      <c r="Q2514" t="s">
        <v>26</v>
      </c>
      <c r="R2514" t="str">
        <f t="shared" si="118"/>
        <v>Tertile 1</v>
      </c>
      <c r="S2514" t="str">
        <f t="shared" si="119"/>
        <v>Risky</v>
      </c>
    </row>
    <row r="2515" spans="1:19" x14ac:dyDescent="0.35">
      <c r="A2515" t="s">
        <v>4059</v>
      </c>
      <c r="B2515" s="1">
        <v>44698</v>
      </c>
      <c r="C2515" s="5" t="str">
        <f t="shared" si="117"/>
        <v>05</v>
      </c>
      <c r="D2515" t="s">
        <v>4060</v>
      </c>
      <c r="E2515" t="s">
        <v>17</v>
      </c>
      <c r="F2515">
        <v>13500</v>
      </c>
      <c r="G2515" t="s">
        <v>80</v>
      </c>
      <c r="H2515" t="s">
        <v>126</v>
      </c>
      <c r="I2515" t="s">
        <v>180</v>
      </c>
      <c r="J2515" t="s">
        <v>21</v>
      </c>
      <c r="K2515" t="s">
        <v>22</v>
      </c>
      <c r="L2515" t="s">
        <v>50</v>
      </c>
      <c r="M2515">
        <v>25000</v>
      </c>
      <c r="N2515" t="s">
        <v>66</v>
      </c>
      <c r="O2515" t="s">
        <v>59</v>
      </c>
      <c r="P2515">
        <v>7655971</v>
      </c>
      <c r="Q2515" t="s">
        <v>67</v>
      </c>
      <c r="R2515" t="str">
        <f t="shared" si="118"/>
        <v>Tertile 1</v>
      </c>
      <c r="S2515" t="str">
        <f t="shared" si="119"/>
        <v>Risky</v>
      </c>
    </row>
    <row r="2516" spans="1:19" x14ac:dyDescent="0.35">
      <c r="A2516" t="s">
        <v>4062</v>
      </c>
      <c r="B2516" s="1">
        <v>44698</v>
      </c>
      <c r="C2516" s="5" t="str">
        <f t="shared" si="117"/>
        <v>05</v>
      </c>
      <c r="D2516" t="s">
        <v>2748</v>
      </c>
      <c r="E2516" t="s">
        <v>17</v>
      </c>
      <c r="F2516">
        <v>13500</v>
      </c>
      <c r="G2516" t="s">
        <v>29</v>
      </c>
      <c r="H2516" t="s">
        <v>56</v>
      </c>
      <c r="I2516" t="s">
        <v>91</v>
      </c>
      <c r="J2516" t="s">
        <v>39</v>
      </c>
      <c r="K2516" t="s">
        <v>40</v>
      </c>
      <c r="L2516" t="s">
        <v>41</v>
      </c>
      <c r="M2516">
        <v>31000</v>
      </c>
      <c r="N2516" t="s">
        <v>32</v>
      </c>
      <c r="O2516" t="s">
        <v>25</v>
      </c>
      <c r="P2516">
        <v>7920030</v>
      </c>
      <c r="Q2516" t="s">
        <v>60</v>
      </c>
      <c r="R2516" t="str">
        <f t="shared" si="118"/>
        <v>Tertile 1</v>
      </c>
      <c r="S2516" t="str">
        <f t="shared" si="119"/>
        <v>Risky</v>
      </c>
    </row>
    <row r="2517" spans="1:19" x14ac:dyDescent="0.35">
      <c r="A2517" t="s">
        <v>4051</v>
      </c>
      <c r="B2517" s="1">
        <v>44698</v>
      </c>
      <c r="C2517" s="5" t="str">
        <f t="shared" si="117"/>
        <v>05</v>
      </c>
      <c r="D2517" t="s">
        <v>640</v>
      </c>
      <c r="E2517" t="s">
        <v>86</v>
      </c>
      <c r="F2517">
        <v>385000</v>
      </c>
      <c r="G2517" t="s">
        <v>18</v>
      </c>
      <c r="H2517" t="s">
        <v>156</v>
      </c>
      <c r="I2517" t="s">
        <v>157</v>
      </c>
      <c r="J2517" t="s">
        <v>21</v>
      </c>
      <c r="K2517" t="s">
        <v>22</v>
      </c>
      <c r="L2517" t="s">
        <v>23</v>
      </c>
      <c r="M2517">
        <v>19000</v>
      </c>
      <c r="N2517" t="s">
        <v>24</v>
      </c>
      <c r="O2517" t="s">
        <v>43</v>
      </c>
      <c r="P2517">
        <v>6061952</v>
      </c>
      <c r="Q2517" t="s">
        <v>26</v>
      </c>
      <c r="R2517" t="str">
        <f t="shared" si="118"/>
        <v>Tertile 1</v>
      </c>
      <c r="S2517" t="str">
        <f t="shared" si="119"/>
        <v>Risky</v>
      </c>
    </row>
    <row r="2518" spans="1:19" x14ac:dyDescent="0.35">
      <c r="A2518" t="s">
        <v>4050</v>
      </c>
      <c r="B2518" s="1">
        <v>44698</v>
      </c>
      <c r="C2518" s="5" t="str">
        <f t="shared" si="117"/>
        <v>05</v>
      </c>
      <c r="D2518" t="s">
        <v>638</v>
      </c>
      <c r="E2518" t="s">
        <v>17</v>
      </c>
      <c r="F2518">
        <v>505000</v>
      </c>
      <c r="G2518" t="s">
        <v>76</v>
      </c>
      <c r="H2518" t="s">
        <v>64</v>
      </c>
      <c r="I2518" t="s">
        <v>65</v>
      </c>
      <c r="J2518" t="s">
        <v>39</v>
      </c>
      <c r="K2518" t="s">
        <v>40</v>
      </c>
      <c r="L2518" t="s">
        <v>41</v>
      </c>
      <c r="M2518">
        <v>19000</v>
      </c>
      <c r="N2518" t="s">
        <v>72</v>
      </c>
      <c r="O2518" t="s">
        <v>59</v>
      </c>
      <c r="P2518">
        <v>8699810</v>
      </c>
      <c r="Q2518" t="s">
        <v>73</v>
      </c>
      <c r="R2518" t="str">
        <f t="shared" si="118"/>
        <v>Tertile 1</v>
      </c>
      <c r="S2518" t="str">
        <f t="shared" si="119"/>
        <v>Risky</v>
      </c>
    </row>
    <row r="2519" spans="1:19" x14ac:dyDescent="0.35">
      <c r="A2519" t="s">
        <v>4052</v>
      </c>
      <c r="B2519" s="1">
        <v>44698</v>
      </c>
      <c r="C2519" s="5" t="str">
        <f t="shared" si="117"/>
        <v>05</v>
      </c>
      <c r="D2519" t="s">
        <v>909</v>
      </c>
      <c r="E2519" t="s">
        <v>17</v>
      </c>
      <c r="F2519">
        <v>667000</v>
      </c>
      <c r="G2519" t="s">
        <v>152</v>
      </c>
      <c r="H2519" t="s">
        <v>138</v>
      </c>
      <c r="I2519" t="s">
        <v>139</v>
      </c>
      <c r="J2519" t="s">
        <v>21</v>
      </c>
      <c r="K2519" t="s">
        <v>22</v>
      </c>
      <c r="L2519" t="s">
        <v>23</v>
      </c>
      <c r="M2519">
        <v>27000</v>
      </c>
      <c r="N2519" t="s">
        <v>66</v>
      </c>
      <c r="O2519" t="s">
        <v>59</v>
      </c>
      <c r="P2519">
        <v>8765352</v>
      </c>
      <c r="Q2519" t="s">
        <v>73</v>
      </c>
      <c r="R2519" t="str">
        <f t="shared" si="118"/>
        <v>Tertile 2</v>
      </c>
      <c r="S2519" t="str">
        <f t="shared" si="119"/>
        <v>Risky</v>
      </c>
    </row>
    <row r="2520" spans="1:19" x14ac:dyDescent="0.35">
      <c r="A2520" t="s">
        <v>4046</v>
      </c>
      <c r="B2520" s="1">
        <v>44698</v>
      </c>
      <c r="C2520" s="5" t="str">
        <f t="shared" si="117"/>
        <v>05</v>
      </c>
      <c r="D2520" t="s">
        <v>163</v>
      </c>
      <c r="E2520" t="s">
        <v>17</v>
      </c>
      <c r="F2520">
        <v>685000</v>
      </c>
      <c r="G2520" t="s">
        <v>90</v>
      </c>
      <c r="H2520" t="s">
        <v>174</v>
      </c>
      <c r="I2520" t="s">
        <v>597</v>
      </c>
      <c r="J2520" t="s">
        <v>21</v>
      </c>
      <c r="K2520" t="s">
        <v>22</v>
      </c>
      <c r="L2520" t="s">
        <v>50</v>
      </c>
      <c r="M2520">
        <v>31000</v>
      </c>
      <c r="N2520" t="s">
        <v>72</v>
      </c>
      <c r="O2520" t="s">
        <v>110</v>
      </c>
      <c r="P2520">
        <v>6088047</v>
      </c>
      <c r="Q2520" t="s">
        <v>73</v>
      </c>
      <c r="R2520" t="str">
        <f t="shared" si="118"/>
        <v>Tertile 2</v>
      </c>
      <c r="S2520" t="str">
        <f t="shared" si="119"/>
        <v>Risky</v>
      </c>
    </row>
    <row r="2521" spans="1:19" x14ac:dyDescent="0.35">
      <c r="A2521" t="s">
        <v>4058</v>
      </c>
      <c r="B2521" s="1">
        <v>44698</v>
      </c>
      <c r="C2521" s="5" t="str">
        <f t="shared" si="117"/>
        <v>05</v>
      </c>
      <c r="D2521" t="s">
        <v>267</v>
      </c>
      <c r="E2521" t="s">
        <v>17</v>
      </c>
      <c r="F2521">
        <v>700000</v>
      </c>
      <c r="G2521" t="s">
        <v>160</v>
      </c>
      <c r="H2521" t="s">
        <v>174</v>
      </c>
      <c r="I2521" t="s">
        <v>1335</v>
      </c>
      <c r="J2521" t="s">
        <v>21</v>
      </c>
      <c r="K2521" t="s">
        <v>22</v>
      </c>
      <c r="L2521" t="s">
        <v>50</v>
      </c>
      <c r="M2521">
        <v>22000</v>
      </c>
      <c r="N2521" t="s">
        <v>58</v>
      </c>
      <c r="O2521" t="s">
        <v>110</v>
      </c>
      <c r="P2521">
        <v>8522699</v>
      </c>
      <c r="Q2521" t="s">
        <v>60</v>
      </c>
      <c r="R2521" t="str">
        <f t="shared" si="118"/>
        <v>Tertile 2</v>
      </c>
      <c r="S2521" t="str">
        <f t="shared" si="119"/>
        <v>Risky</v>
      </c>
    </row>
    <row r="2522" spans="1:19" x14ac:dyDescent="0.35">
      <c r="A2522" t="s">
        <v>4056</v>
      </c>
      <c r="B2522" s="1">
        <v>44698</v>
      </c>
      <c r="C2522" s="5" t="str">
        <f t="shared" si="117"/>
        <v>05</v>
      </c>
      <c r="D2522" t="s">
        <v>4057</v>
      </c>
      <c r="E2522" t="s">
        <v>86</v>
      </c>
      <c r="F2522">
        <v>750000</v>
      </c>
      <c r="G2522" t="s">
        <v>90</v>
      </c>
      <c r="H2522" t="s">
        <v>30</v>
      </c>
      <c r="I2522" t="s">
        <v>347</v>
      </c>
      <c r="J2522" t="s">
        <v>39</v>
      </c>
      <c r="K2522" t="s">
        <v>40</v>
      </c>
      <c r="L2522" t="s">
        <v>23</v>
      </c>
      <c r="M2522">
        <v>19001</v>
      </c>
      <c r="N2522" t="s">
        <v>72</v>
      </c>
      <c r="O2522" t="s">
        <v>83</v>
      </c>
      <c r="P2522">
        <v>8594275</v>
      </c>
      <c r="Q2522" t="s">
        <v>73</v>
      </c>
      <c r="R2522" t="str">
        <f t="shared" si="118"/>
        <v>Tertile 2</v>
      </c>
      <c r="S2522" t="str">
        <f t="shared" si="119"/>
        <v>Risky</v>
      </c>
    </row>
    <row r="2523" spans="1:19" x14ac:dyDescent="0.35">
      <c r="A2523" t="s">
        <v>4063</v>
      </c>
      <c r="B2523" s="1">
        <v>44698</v>
      </c>
      <c r="C2523" s="5" t="str">
        <f t="shared" si="117"/>
        <v>05</v>
      </c>
      <c r="D2523" t="s">
        <v>2820</v>
      </c>
      <c r="E2523" t="s">
        <v>17</v>
      </c>
      <c r="F2523">
        <v>786000</v>
      </c>
      <c r="G2523" t="s">
        <v>36</v>
      </c>
      <c r="H2523" t="s">
        <v>444</v>
      </c>
      <c r="I2523" t="s">
        <v>741</v>
      </c>
      <c r="J2523" t="s">
        <v>21</v>
      </c>
      <c r="K2523" t="s">
        <v>22</v>
      </c>
      <c r="L2523" t="s">
        <v>41</v>
      </c>
      <c r="M2523">
        <v>15000</v>
      </c>
      <c r="N2523" t="s">
        <v>42</v>
      </c>
      <c r="O2523" t="s">
        <v>59</v>
      </c>
      <c r="P2523">
        <v>8123256</v>
      </c>
      <c r="Q2523" t="s">
        <v>67</v>
      </c>
      <c r="R2523" t="str">
        <f t="shared" si="118"/>
        <v>Tertile 2</v>
      </c>
      <c r="S2523" t="str">
        <f t="shared" si="119"/>
        <v>Eligible</v>
      </c>
    </row>
    <row r="2524" spans="1:19" x14ac:dyDescent="0.35">
      <c r="A2524" t="s">
        <v>4061</v>
      </c>
      <c r="B2524" s="1">
        <v>44698</v>
      </c>
      <c r="C2524" s="5" t="str">
        <f t="shared" si="117"/>
        <v>05</v>
      </c>
      <c r="D2524" t="s">
        <v>1701</v>
      </c>
      <c r="E2524" t="s">
        <v>86</v>
      </c>
      <c r="F2524">
        <v>880000</v>
      </c>
      <c r="G2524" t="s">
        <v>98</v>
      </c>
      <c r="H2524" t="s">
        <v>187</v>
      </c>
      <c r="I2524" t="s">
        <v>554</v>
      </c>
      <c r="J2524" t="s">
        <v>21</v>
      </c>
      <c r="K2524" t="s">
        <v>22</v>
      </c>
      <c r="L2524" t="s">
        <v>23</v>
      </c>
      <c r="M2524">
        <v>26001</v>
      </c>
      <c r="N2524" t="s">
        <v>32</v>
      </c>
      <c r="O2524" t="s">
        <v>83</v>
      </c>
      <c r="P2524">
        <v>6940411</v>
      </c>
      <c r="Q2524" t="s">
        <v>33</v>
      </c>
      <c r="R2524" t="str">
        <f t="shared" si="118"/>
        <v>Tertile 2</v>
      </c>
      <c r="S2524" t="str">
        <f t="shared" si="119"/>
        <v>Eligible</v>
      </c>
    </row>
    <row r="2525" spans="1:19" x14ac:dyDescent="0.35">
      <c r="A2525" t="s">
        <v>4044</v>
      </c>
      <c r="B2525" s="1">
        <v>44698</v>
      </c>
      <c r="C2525" s="5" t="str">
        <f t="shared" si="117"/>
        <v>05</v>
      </c>
      <c r="D2525" t="s">
        <v>1823</v>
      </c>
      <c r="E2525" t="s">
        <v>17</v>
      </c>
      <c r="F2525">
        <v>950000</v>
      </c>
      <c r="G2525" t="s">
        <v>160</v>
      </c>
      <c r="H2525" t="s">
        <v>48</v>
      </c>
      <c r="I2525" t="s">
        <v>49</v>
      </c>
      <c r="J2525" t="s">
        <v>39</v>
      </c>
      <c r="K2525" t="s">
        <v>40</v>
      </c>
      <c r="L2525" t="s">
        <v>50</v>
      </c>
      <c r="M2525">
        <v>14000</v>
      </c>
      <c r="N2525" t="s">
        <v>58</v>
      </c>
      <c r="O2525" t="s">
        <v>25</v>
      </c>
      <c r="P2525">
        <v>7333164</v>
      </c>
      <c r="Q2525" t="s">
        <v>60</v>
      </c>
      <c r="R2525" t="str">
        <f t="shared" si="118"/>
        <v>Tertile 2</v>
      </c>
      <c r="S2525" t="str">
        <f t="shared" si="119"/>
        <v>Eligible</v>
      </c>
    </row>
    <row r="2526" spans="1:19" x14ac:dyDescent="0.35">
      <c r="A2526" t="s">
        <v>4049</v>
      </c>
      <c r="B2526" s="1">
        <v>44698</v>
      </c>
      <c r="C2526" s="5" t="str">
        <f t="shared" si="117"/>
        <v>05</v>
      </c>
      <c r="D2526" t="s">
        <v>2808</v>
      </c>
      <c r="E2526" t="s">
        <v>17</v>
      </c>
      <c r="F2526">
        <v>1035000</v>
      </c>
      <c r="G2526" t="s">
        <v>152</v>
      </c>
      <c r="H2526" t="s">
        <v>931</v>
      </c>
      <c r="I2526" t="s">
        <v>1014</v>
      </c>
      <c r="J2526" t="s">
        <v>39</v>
      </c>
      <c r="K2526" t="s">
        <v>40</v>
      </c>
      <c r="L2526" t="s">
        <v>50</v>
      </c>
      <c r="M2526">
        <v>15500</v>
      </c>
      <c r="N2526" t="s">
        <v>66</v>
      </c>
      <c r="O2526" t="s">
        <v>25</v>
      </c>
      <c r="P2526">
        <v>7522626</v>
      </c>
      <c r="Q2526" t="s">
        <v>67</v>
      </c>
      <c r="R2526" t="str">
        <f t="shared" si="118"/>
        <v>Tertile 3</v>
      </c>
      <c r="S2526" t="str">
        <f t="shared" si="119"/>
        <v>Eligible</v>
      </c>
    </row>
    <row r="2527" spans="1:19" x14ac:dyDescent="0.35">
      <c r="A2527" t="s">
        <v>4055</v>
      </c>
      <c r="B2527" s="1">
        <v>44698</v>
      </c>
      <c r="C2527" s="5" t="str">
        <f t="shared" si="117"/>
        <v>05</v>
      </c>
      <c r="D2527" t="s">
        <v>2026</v>
      </c>
      <c r="E2527" t="s">
        <v>17</v>
      </c>
      <c r="F2527">
        <v>1175000</v>
      </c>
      <c r="G2527" t="s">
        <v>29</v>
      </c>
      <c r="H2527" t="s">
        <v>99</v>
      </c>
      <c r="I2527" t="s">
        <v>238</v>
      </c>
      <c r="J2527" t="s">
        <v>39</v>
      </c>
      <c r="K2527" t="s">
        <v>40</v>
      </c>
      <c r="L2527" t="s">
        <v>50</v>
      </c>
      <c r="M2527">
        <v>28501</v>
      </c>
      <c r="N2527" t="s">
        <v>32</v>
      </c>
      <c r="O2527" t="s">
        <v>59</v>
      </c>
      <c r="P2527">
        <v>7092567</v>
      </c>
      <c r="Q2527" t="s">
        <v>33</v>
      </c>
      <c r="R2527" t="str">
        <f t="shared" si="118"/>
        <v>Tertile 3</v>
      </c>
      <c r="S2527" t="str">
        <f t="shared" si="119"/>
        <v>Eligible</v>
      </c>
    </row>
    <row r="2528" spans="1:19" x14ac:dyDescent="0.35">
      <c r="A2528" t="s">
        <v>4066</v>
      </c>
      <c r="B2528" s="1">
        <v>44698</v>
      </c>
      <c r="C2528" s="5" t="str">
        <f t="shared" si="117"/>
        <v>05</v>
      </c>
      <c r="D2528" t="s">
        <v>816</v>
      </c>
      <c r="E2528" t="s">
        <v>17</v>
      </c>
      <c r="F2528">
        <v>1520000</v>
      </c>
      <c r="G2528" t="s">
        <v>55</v>
      </c>
      <c r="H2528" t="s">
        <v>319</v>
      </c>
      <c r="I2528" t="s">
        <v>320</v>
      </c>
      <c r="J2528" t="s">
        <v>21</v>
      </c>
      <c r="K2528" t="s">
        <v>22</v>
      </c>
      <c r="L2528" t="s">
        <v>41</v>
      </c>
      <c r="M2528">
        <v>41000</v>
      </c>
      <c r="N2528" t="s">
        <v>58</v>
      </c>
      <c r="O2528" t="s">
        <v>110</v>
      </c>
      <c r="P2528">
        <v>6233906</v>
      </c>
      <c r="Q2528" t="s">
        <v>26</v>
      </c>
      <c r="R2528" t="str">
        <f t="shared" si="118"/>
        <v>Tertile 3</v>
      </c>
      <c r="S2528" t="str">
        <f t="shared" si="119"/>
        <v>Eligible</v>
      </c>
    </row>
    <row r="2529" spans="1:19" x14ac:dyDescent="0.35">
      <c r="A2529" t="s">
        <v>4048</v>
      </c>
      <c r="B2529" s="1">
        <v>44698</v>
      </c>
      <c r="C2529" s="5" t="str">
        <f t="shared" si="117"/>
        <v>05</v>
      </c>
      <c r="D2529" t="s">
        <v>1724</v>
      </c>
      <c r="E2529" t="s">
        <v>17</v>
      </c>
      <c r="F2529">
        <v>1605000</v>
      </c>
      <c r="G2529" t="s">
        <v>147</v>
      </c>
      <c r="H2529" t="s">
        <v>99</v>
      </c>
      <c r="I2529" t="s">
        <v>100</v>
      </c>
      <c r="J2529" t="s">
        <v>21</v>
      </c>
      <c r="K2529" t="s">
        <v>22</v>
      </c>
      <c r="L2529" t="s">
        <v>23</v>
      </c>
      <c r="M2529">
        <v>9500</v>
      </c>
      <c r="N2529" t="s">
        <v>58</v>
      </c>
      <c r="O2529" t="s">
        <v>25</v>
      </c>
      <c r="P2529">
        <v>8267580</v>
      </c>
      <c r="Q2529" t="s">
        <v>60</v>
      </c>
      <c r="R2529" t="str">
        <f t="shared" si="118"/>
        <v>Tertile 3</v>
      </c>
      <c r="S2529" t="str">
        <f t="shared" si="119"/>
        <v>Eligible</v>
      </c>
    </row>
    <row r="2530" spans="1:19" x14ac:dyDescent="0.35">
      <c r="A2530" t="s">
        <v>4064</v>
      </c>
      <c r="B2530" s="1">
        <v>44698</v>
      </c>
      <c r="C2530" s="5" t="str">
        <f t="shared" si="117"/>
        <v>05</v>
      </c>
      <c r="D2530" t="s">
        <v>4065</v>
      </c>
      <c r="E2530" t="s">
        <v>17</v>
      </c>
      <c r="F2530">
        <v>2210000</v>
      </c>
      <c r="G2530" t="s">
        <v>47</v>
      </c>
      <c r="H2530" t="s">
        <v>30</v>
      </c>
      <c r="I2530" t="s">
        <v>570</v>
      </c>
      <c r="J2530" t="s">
        <v>21</v>
      </c>
      <c r="K2530" t="s">
        <v>22</v>
      </c>
      <c r="L2530" t="s">
        <v>23</v>
      </c>
      <c r="M2530">
        <v>60000</v>
      </c>
      <c r="N2530" t="s">
        <v>51</v>
      </c>
      <c r="O2530" t="s">
        <v>59</v>
      </c>
      <c r="P2530">
        <v>8895161</v>
      </c>
      <c r="Q2530" t="s">
        <v>73</v>
      </c>
      <c r="R2530" t="str">
        <f t="shared" si="118"/>
        <v>Tertile 3</v>
      </c>
      <c r="S2530" t="str">
        <f t="shared" si="119"/>
        <v>Eligible</v>
      </c>
    </row>
    <row r="2531" spans="1:19" x14ac:dyDescent="0.35">
      <c r="A2531" t="s">
        <v>4053</v>
      </c>
      <c r="B2531" s="1">
        <v>44698</v>
      </c>
      <c r="C2531" s="5" t="str">
        <f t="shared" si="117"/>
        <v>05</v>
      </c>
      <c r="D2531" t="s">
        <v>2021</v>
      </c>
      <c r="E2531" t="s">
        <v>17</v>
      </c>
      <c r="F2531">
        <v>2800000</v>
      </c>
      <c r="G2531" t="s">
        <v>76</v>
      </c>
      <c r="H2531" t="s">
        <v>148</v>
      </c>
      <c r="I2531" t="s">
        <v>614</v>
      </c>
      <c r="J2531" t="s">
        <v>39</v>
      </c>
      <c r="K2531" t="s">
        <v>40</v>
      </c>
      <c r="L2531" t="s">
        <v>41</v>
      </c>
      <c r="M2531">
        <v>20000</v>
      </c>
      <c r="N2531" t="s">
        <v>72</v>
      </c>
      <c r="O2531" t="s">
        <v>59</v>
      </c>
      <c r="P2531">
        <v>7281699</v>
      </c>
      <c r="Q2531" t="s">
        <v>73</v>
      </c>
      <c r="R2531" t="str">
        <f t="shared" si="118"/>
        <v>Tertile 3</v>
      </c>
      <c r="S2531" t="str">
        <f t="shared" si="119"/>
        <v>Eligible</v>
      </c>
    </row>
    <row r="2532" spans="1:19" x14ac:dyDescent="0.35">
      <c r="A2532" t="s">
        <v>4068</v>
      </c>
      <c r="B2532" s="1">
        <v>44699</v>
      </c>
      <c r="C2532" s="5" t="str">
        <f t="shared" si="117"/>
        <v>05</v>
      </c>
      <c r="D2532" t="s">
        <v>3606</v>
      </c>
      <c r="E2532" t="s">
        <v>86</v>
      </c>
      <c r="F2532">
        <v>13500</v>
      </c>
      <c r="G2532" t="s">
        <v>291</v>
      </c>
      <c r="H2532" t="s">
        <v>126</v>
      </c>
      <c r="I2532" t="s">
        <v>790</v>
      </c>
      <c r="J2532" t="s">
        <v>39</v>
      </c>
      <c r="K2532" t="s">
        <v>40</v>
      </c>
      <c r="L2532" t="s">
        <v>50</v>
      </c>
      <c r="M2532">
        <v>27001</v>
      </c>
      <c r="N2532" t="s">
        <v>42</v>
      </c>
      <c r="O2532" t="s">
        <v>83</v>
      </c>
      <c r="P2532">
        <v>6013200</v>
      </c>
      <c r="Q2532" t="s">
        <v>44</v>
      </c>
      <c r="R2532" t="str">
        <f t="shared" si="118"/>
        <v>Tertile 1</v>
      </c>
      <c r="S2532" t="str">
        <f t="shared" si="119"/>
        <v>Risky</v>
      </c>
    </row>
    <row r="2533" spans="1:19" x14ac:dyDescent="0.35">
      <c r="A2533" t="s">
        <v>4069</v>
      </c>
      <c r="B2533" s="1">
        <v>44699</v>
      </c>
      <c r="C2533" s="5" t="str">
        <f t="shared" si="117"/>
        <v>05</v>
      </c>
      <c r="D2533" t="s">
        <v>4070</v>
      </c>
      <c r="E2533" t="s">
        <v>17</v>
      </c>
      <c r="F2533">
        <v>775000</v>
      </c>
      <c r="G2533" t="s">
        <v>36</v>
      </c>
      <c r="H2533" t="s">
        <v>104</v>
      </c>
      <c r="I2533" t="s">
        <v>105</v>
      </c>
      <c r="J2533" t="s">
        <v>21</v>
      </c>
      <c r="K2533" t="s">
        <v>22</v>
      </c>
      <c r="L2533" t="s">
        <v>41</v>
      </c>
      <c r="M2533">
        <v>19001</v>
      </c>
      <c r="N2533" t="s">
        <v>42</v>
      </c>
      <c r="O2533" t="s">
        <v>59</v>
      </c>
      <c r="P2533">
        <v>7283040</v>
      </c>
      <c r="Q2533" t="s">
        <v>44</v>
      </c>
      <c r="R2533" t="str">
        <f t="shared" si="118"/>
        <v>Tertile 2</v>
      </c>
      <c r="S2533" t="str">
        <f t="shared" si="119"/>
        <v>Eligible</v>
      </c>
    </row>
    <row r="2534" spans="1:19" x14ac:dyDescent="0.35">
      <c r="A2534" t="s">
        <v>4072</v>
      </c>
      <c r="B2534" s="1">
        <v>44699</v>
      </c>
      <c r="C2534" s="5" t="str">
        <f t="shared" si="117"/>
        <v>05</v>
      </c>
      <c r="D2534" t="s">
        <v>2778</v>
      </c>
      <c r="E2534" t="s">
        <v>86</v>
      </c>
      <c r="F2534">
        <v>806000</v>
      </c>
      <c r="G2534" t="s">
        <v>63</v>
      </c>
      <c r="H2534" t="s">
        <v>148</v>
      </c>
      <c r="I2534" t="s">
        <v>149</v>
      </c>
      <c r="J2534" t="s">
        <v>21</v>
      </c>
      <c r="K2534" t="s">
        <v>22</v>
      </c>
      <c r="L2534" t="s">
        <v>41</v>
      </c>
      <c r="M2534">
        <v>69000</v>
      </c>
      <c r="N2534" t="s">
        <v>66</v>
      </c>
      <c r="O2534" t="s">
        <v>43</v>
      </c>
      <c r="P2534">
        <v>7488121</v>
      </c>
      <c r="Q2534" t="s">
        <v>33</v>
      </c>
      <c r="R2534" t="str">
        <f t="shared" si="118"/>
        <v>Tertile 2</v>
      </c>
      <c r="S2534" t="str">
        <f t="shared" si="119"/>
        <v>Eligible</v>
      </c>
    </row>
    <row r="2535" spans="1:19" x14ac:dyDescent="0.35">
      <c r="A2535" t="s">
        <v>4071</v>
      </c>
      <c r="B2535" s="1">
        <v>44699</v>
      </c>
      <c r="C2535" s="5" t="str">
        <f t="shared" si="117"/>
        <v>05</v>
      </c>
      <c r="D2535" t="s">
        <v>456</v>
      </c>
      <c r="E2535" t="s">
        <v>17</v>
      </c>
      <c r="F2535">
        <v>937000</v>
      </c>
      <c r="G2535" t="s">
        <v>166</v>
      </c>
      <c r="H2535" t="s">
        <v>64</v>
      </c>
      <c r="I2535" t="s">
        <v>1904</v>
      </c>
      <c r="J2535" t="s">
        <v>21</v>
      </c>
      <c r="K2535" t="s">
        <v>22</v>
      </c>
      <c r="L2535" t="s">
        <v>23</v>
      </c>
      <c r="M2535">
        <v>9000</v>
      </c>
      <c r="N2535" t="s">
        <v>24</v>
      </c>
      <c r="O2535" t="s">
        <v>25</v>
      </c>
      <c r="P2535">
        <v>6193629</v>
      </c>
      <c r="Q2535" t="s">
        <v>26</v>
      </c>
      <c r="R2535" t="str">
        <f t="shared" si="118"/>
        <v>Tertile 2</v>
      </c>
      <c r="S2535" t="str">
        <f t="shared" si="119"/>
        <v>Eligible</v>
      </c>
    </row>
    <row r="2536" spans="1:19" x14ac:dyDescent="0.35">
      <c r="A2536" t="s">
        <v>4067</v>
      </c>
      <c r="B2536" s="1">
        <v>44699</v>
      </c>
      <c r="C2536" s="5" t="str">
        <f t="shared" si="117"/>
        <v>05</v>
      </c>
      <c r="D2536" t="s">
        <v>170</v>
      </c>
      <c r="E2536" t="s">
        <v>17</v>
      </c>
      <c r="F2536">
        <v>1230000</v>
      </c>
      <c r="G2536" t="s">
        <v>98</v>
      </c>
      <c r="H2536" t="s">
        <v>167</v>
      </c>
      <c r="I2536" t="s">
        <v>168</v>
      </c>
      <c r="J2536" t="s">
        <v>39</v>
      </c>
      <c r="K2536" t="s">
        <v>40</v>
      </c>
      <c r="L2536" t="s">
        <v>50</v>
      </c>
      <c r="M2536">
        <v>13000</v>
      </c>
      <c r="N2536" t="s">
        <v>32</v>
      </c>
      <c r="O2536" t="s">
        <v>59</v>
      </c>
      <c r="P2536">
        <v>8945445</v>
      </c>
      <c r="Q2536" t="s">
        <v>33</v>
      </c>
      <c r="R2536" t="str">
        <f t="shared" si="118"/>
        <v>Tertile 3</v>
      </c>
      <c r="S2536" t="str">
        <f t="shared" si="119"/>
        <v>Eligible</v>
      </c>
    </row>
    <row r="2537" spans="1:19" x14ac:dyDescent="0.35">
      <c r="A2537" t="s">
        <v>4078</v>
      </c>
      <c r="B2537" s="1">
        <v>44701</v>
      </c>
      <c r="C2537" s="5" t="str">
        <f t="shared" si="117"/>
        <v>05</v>
      </c>
      <c r="D2537" t="s">
        <v>535</v>
      </c>
      <c r="E2537" t="s">
        <v>86</v>
      </c>
      <c r="F2537">
        <v>13500</v>
      </c>
      <c r="G2537" t="s">
        <v>55</v>
      </c>
      <c r="H2537" t="s">
        <v>81</v>
      </c>
      <c r="I2537" t="s">
        <v>387</v>
      </c>
      <c r="J2537" t="s">
        <v>39</v>
      </c>
      <c r="K2537" t="s">
        <v>40</v>
      </c>
      <c r="L2537" t="s">
        <v>23</v>
      </c>
      <c r="M2537">
        <v>16001</v>
      </c>
      <c r="N2537" t="s">
        <v>58</v>
      </c>
      <c r="O2537" t="s">
        <v>59</v>
      </c>
      <c r="P2537">
        <v>7242460</v>
      </c>
      <c r="Q2537" t="s">
        <v>60</v>
      </c>
      <c r="R2537" t="str">
        <f t="shared" si="118"/>
        <v>Tertile 1</v>
      </c>
      <c r="S2537" t="str">
        <f t="shared" si="119"/>
        <v>Risky</v>
      </c>
    </row>
    <row r="2538" spans="1:19" x14ac:dyDescent="0.35">
      <c r="A2538" t="s">
        <v>4075</v>
      </c>
      <c r="B2538" s="1">
        <v>44701</v>
      </c>
      <c r="C2538" s="5" t="str">
        <f t="shared" si="117"/>
        <v>05</v>
      </c>
      <c r="D2538" t="s">
        <v>3608</v>
      </c>
      <c r="E2538" t="s">
        <v>17</v>
      </c>
      <c r="F2538">
        <v>410000</v>
      </c>
      <c r="G2538" t="s">
        <v>295</v>
      </c>
      <c r="H2538" t="s">
        <v>148</v>
      </c>
      <c r="I2538" t="s">
        <v>698</v>
      </c>
      <c r="J2538" t="s">
        <v>39</v>
      </c>
      <c r="K2538" t="s">
        <v>40</v>
      </c>
      <c r="L2538" t="s">
        <v>50</v>
      </c>
      <c r="M2538">
        <v>17001</v>
      </c>
      <c r="N2538" t="s">
        <v>51</v>
      </c>
      <c r="O2538" t="s">
        <v>83</v>
      </c>
      <c r="P2538">
        <v>7790819</v>
      </c>
      <c r="Q2538" t="s">
        <v>52</v>
      </c>
      <c r="R2538" t="str">
        <f t="shared" si="118"/>
        <v>Tertile 1</v>
      </c>
      <c r="S2538" t="str">
        <f t="shared" si="119"/>
        <v>Risky</v>
      </c>
    </row>
    <row r="2539" spans="1:19" x14ac:dyDescent="0.35">
      <c r="A2539" t="s">
        <v>4073</v>
      </c>
      <c r="B2539" s="1">
        <v>44701</v>
      </c>
      <c r="C2539" s="5" t="str">
        <f t="shared" si="117"/>
        <v>05</v>
      </c>
      <c r="D2539" t="s">
        <v>173</v>
      </c>
      <c r="E2539" t="s">
        <v>17</v>
      </c>
      <c r="F2539">
        <v>636500</v>
      </c>
      <c r="G2539" t="s">
        <v>103</v>
      </c>
      <c r="H2539" t="s">
        <v>126</v>
      </c>
      <c r="I2539" t="s">
        <v>790</v>
      </c>
      <c r="J2539" t="s">
        <v>39</v>
      </c>
      <c r="K2539" t="s">
        <v>40</v>
      </c>
      <c r="L2539" t="s">
        <v>50</v>
      </c>
      <c r="M2539">
        <v>27500</v>
      </c>
      <c r="N2539" t="s">
        <v>42</v>
      </c>
      <c r="O2539" t="s">
        <v>25</v>
      </c>
      <c r="P2539">
        <v>7616194</v>
      </c>
      <c r="Q2539" t="s">
        <v>44</v>
      </c>
      <c r="R2539" t="str">
        <f t="shared" si="118"/>
        <v>Tertile 2</v>
      </c>
      <c r="S2539" t="str">
        <f t="shared" si="119"/>
        <v>Risky</v>
      </c>
    </row>
    <row r="2540" spans="1:19" x14ac:dyDescent="0.35">
      <c r="A2540" t="s">
        <v>4079</v>
      </c>
      <c r="B2540" s="1">
        <v>44701</v>
      </c>
      <c r="C2540" s="5" t="str">
        <f t="shared" si="117"/>
        <v>05</v>
      </c>
      <c r="D2540" t="s">
        <v>4080</v>
      </c>
      <c r="E2540" t="s">
        <v>86</v>
      </c>
      <c r="F2540">
        <v>650000</v>
      </c>
      <c r="G2540" t="s">
        <v>80</v>
      </c>
      <c r="H2540" t="s">
        <v>64</v>
      </c>
      <c r="I2540" t="s">
        <v>200</v>
      </c>
      <c r="J2540" t="s">
        <v>21</v>
      </c>
      <c r="K2540" t="s">
        <v>22</v>
      </c>
      <c r="L2540" t="s">
        <v>41</v>
      </c>
      <c r="M2540">
        <v>39001</v>
      </c>
      <c r="N2540" t="s">
        <v>66</v>
      </c>
      <c r="O2540" t="s">
        <v>83</v>
      </c>
      <c r="P2540">
        <v>6248551</v>
      </c>
      <c r="Q2540" t="s">
        <v>73</v>
      </c>
      <c r="R2540" t="str">
        <f t="shared" si="118"/>
        <v>Tertile 2</v>
      </c>
      <c r="S2540" t="str">
        <f t="shared" si="119"/>
        <v>Risky</v>
      </c>
    </row>
    <row r="2541" spans="1:19" x14ac:dyDescent="0.35">
      <c r="A2541" t="s">
        <v>4083</v>
      </c>
      <c r="B2541" s="1">
        <v>44701</v>
      </c>
      <c r="C2541" s="5" t="str">
        <f t="shared" si="117"/>
        <v>05</v>
      </c>
      <c r="D2541" t="s">
        <v>2457</v>
      </c>
      <c r="E2541" t="s">
        <v>17</v>
      </c>
      <c r="F2541">
        <v>700000</v>
      </c>
      <c r="G2541" t="s">
        <v>137</v>
      </c>
      <c r="H2541" t="s">
        <v>319</v>
      </c>
      <c r="I2541" t="s">
        <v>320</v>
      </c>
      <c r="J2541" t="s">
        <v>21</v>
      </c>
      <c r="K2541" t="s">
        <v>22</v>
      </c>
      <c r="L2541" t="s">
        <v>50</v>
      </c>
      <c r="M2541">
        <v>46000</v>
      </c>
      <c r="N2541" t="s">
        <v>24</v>
      </c>
      <c r="O2541" t="s">
        <v>110</v>
      </c>
      <c r="P2541">
        <v>6382128</v>
      </c>
      <c r="Q2541" t="s">
        <v>52</v>
      </c>
      <c r="R2541" t="str">
        <f t="shared" si="118"/>
        <v>Tertile 2</v>
      </c>
      <c r="S2541" t="str">
        <f t="shared" si="119"/>
        <v>Risky</v>
      </c>
    </row>
    <row r="2542" spans="1:19" x14ac:dyDescent="0.35">
      <c r="A2542" t="s">
        <v>4076</v>
      </c>
      <c r="B2542" s="1">
        <v>44701</v>
      </c>
      <c r="C2542" s="5" t="str">
        <f t="shared" si="117"/>
        <v>05</v>
      </c>
      <c r="D2542" t="s">
        <v>2853</v>
      </c>
      <c r="E2542" t="s">
        <v>17</v>
      </c>
      <c r="F2542">
        <v>860000</v>
      </c>
      <c r="G2542" t="s">
        <v>47</v>
      </c>
      <c r="H2542" t="s">
        <v>37</v>
      </c>
      <c r="I2542" t="s">
        <v>38</v>
      </c>
      <c r="J2542" t="s">
        <v>21</v>
      </c>
      <c r="K2542" t="s">
        <v>22</v>
      </c>
      <c r="L2542" t="s">
        <v>23</v>
      </c>
      <c r="M2542">
        <v>60000</v>
      </c>
      <c r="N2542" t="s">
        <v>51</v>
      </c>
      <c r="O2542" t="s">
        <v>43</v>
      </c>
      <c r="P2542">
        <v>6272737</v>
      </c>
      <c r="Q2542" t="s">
        <v>52</v>
      </c>
      <c r="R2542" t="str">
        <f t="shared" si="118"/>
        <v>Tertile 2</v>
      </c>
      <c r="S2542" t="str">
        <f t="shared" si="119"/>
        <v>Eligible</v>
      </c>
    </row>
    <row r="2543" spans="1:19" x14ac:dyDescent="0.35">
      <c r="A2543" t="s">
        <v>4074</v>
      </c>
      <c r="B2543" s="1">
        <v>44701</v>
      </c>
      <c r="C2543" s="5" t="str">
        <f t="shared" si="117"/>
        <v>05</v>
      </c>
      <c r="D2543" t="s">
        <v>177</v>
      </c>
      <c r="E2543" t="s">
        <v>17</v>
      </c>
      <c r="F2543">
        <v>910000</v>
      </c>
      <c r="G2543" t="s">
        <v>142</v>
      </c>
      <c r="H2543" t="s">
        <v>148</v>
      </c>
      <c r="I2543" t="s">
        <v>614</v>
      </c>
      <c r="J2543" t="s">
        <v>21</v>
      </c>
      <c r="K2543" t="s">
        <v>22</v>
      </c>
      <c r="L2543" t="s">
        <v>50</v>
      </c>
      <c r="M2543">
        <v>32000</v>
      </c>
      <c r="N2543" t="s">
        <v>51</v>
      </c>
      <c r="O2543" t="s">
        <v>59</v>
      </c>
      <c r="P2543">
        <v>8260280</v>
      </c>
      <c r="Q2543" t="s">
        <v>52</v>
      </c>
      <c r="R2543" t="str">
        <f t="shared" si="118"/>
        <v>Tertile 2</v>
      </c>
      <c r="S2543" t="str">
        <f t="shared" si="119"/>
        <v>Eligible</v>
      </c>
    </row>
    <row r="2544" spans="1:19" x14ac:dyDescent="0.35">
      <c r="A2544" t="s">
        <v>4081</v>
      </c>
      <c r="B2544" s="1">
        <v>44701</v>
      </c>
      <c r="C2544" s="5" t="str">
        <f t="shared" si="117"/>
        <v>05</v>
      </c>
      <c r="D2544" t="s">
        <v>132</v>
      </c>
      <c r="E2544" t="s">
        <v>17</v>
      </c>
      <c r="F2544">
        <v>1075000</v>
      </c>
      <c r="G2544" t="s">
        <v>103</v>
      </c>
      <c r="H2544" t="s">
        <v>30</v>
      </c>
      <c r="I2544" t="s">
        <v>926</v>
      </c>
      <c r="J2544" t="s">
        <v>21</v>
      </c>
      <c r="K2544" t="s">
        <v>22</v>
      </c>
      <c r="L2544" t="s">
        <v>23</v>
      </c>
      <c r="M2544">
        <v>22500</v>
      </c>
      <c r="N2544" t="s">
        <v>42</v>
      </c>
      <c r="O2544" t="s">
        <v>43</v>
      </c>
      <c r="P2544">
        <v>7722614</v>
      </c>
      <c r="Q2544" t="s">
        <v>44</v>
      </c>
      <c r="R2544" t="str">
        <f t="shared" si="118"/>
        <v>Tertile 3</v>
      </c>
      <c r="S2544" t="str">
        <f t="shared" si="119"/>
        <v>Eligible</v>
      </c>
    </row>
    <row r="2545" spans="1:19" x14ac:dyDescent="0.35">
      <c r="A2545" t="s">
        <v>4082</v>
      </c>
      <c r="B2545" s="1">
        <v>44701</v>
      </c>
      <c r="C2545" s="5" t="str">
        <f t="shared" si="117"/>
        <v>05</v>
      </c>
      <c r="D2545" t="s">
        <v>855</v>
      </c>
      <c r="E2545" t="s">
        <v>17</v>
      </c>
      <c r="F2545">
        <v>1200000</v>
      </c>
      <c r="G2545" t="s">
        <v>70</v>
      </c>
      <c r="H2545" t="s">
        <v>138</v>
      </c>
      <c r="I2545" t="s">
        <v>269</v>
      </c>
      <c r="J2545" t="s">
        <v>21</v>
      </c>
      <c r="K2545" t="s">
        <v>22</v>
      </c>
      <c r="L2545" t="s">
        <v>23</v>
      </c>
      <c r="M2545">
        <v>14000</v>
      </c>
      <c r="N2545" t="s">
        <v>72</v>
      </c>
      <c r="O2545" t="s">
        <v>25</v>
      </c>
      <c r="P2545">
        <v>8419007</v>
      </c>
      <c r="Q2545" t="s">
        <v>44</v>
      </c>
      <c r="R2545" t="str">
        <f t="shared" si="118"/>
        <v>Tertile 3</v>
      </c>
      <c r="S2545" t="str">
        <f t="shared" si="119"/>
        <v>Eligible</v>
      </c>
    </row>
    <row r="2546" spans="1:19" x14ac:dyDescent="0.35">
      <c r="A2546" t="s">
        <v>4077</v>
      </c>
      <c r="B2546" s="1">
        <v>44701</v>
      </c>
      <c r="C2546" s="5" t="str">
        <f t="shared" si="117"/>
        <v>05</v>
      </c>
      <c r="D2546" t="s">
        <v>2030</v>
      </c>
      <c r="E2546" t="s">
        <v>17</v>
      </c>
      <c r="F2546">
        <v>2220000</v>
      </c>
      <c r="G2546" t="s">
        <v>47</v>
      </c>
      <c r="H2546" t="s">
        <v>216</v>
      </c>
      <c r="I2546" t="s">
        <v>1012</v>
      </c>
      <c r="J2546" t="s">
        <v>21</v>
      </c>
      <c r="K2546" t="s">
        <v>22</v>
      </c>
      <c r="L2546" t="s">
        <v>41</v>
      </c>
      <c r="M2546">
        <v>69001</v>
      </c>
      <c r="N2546" t="s">
        <v>51</v>
      </c>
      <c r="O2546" t="s">
        <v>43</v>
      </c>
      <c r="P2546">
        <v>7654230</v>
      </c>
      <c r="Q2546" t="s">
        <v>52</v>
      </c>
      <c r="R2546" t="str">
        <f t="shared" si="118"/>
        <v>Tertile 3</v>
      </c>
      <c r="S2546" t="str">
        <f t="shared" si="119"/>
        <v>Eligible</v>
      </c>
    </row>
    <row r="2547" spans="1:19" x14ac:dyDescent="0.35">
      <c r="A2547" t="s">
        <v>4091</v>
      </c>
      <c r="B2547" s="1">
        <v>44702</v>
      </c>
      <c r="C2547" s="5" t="str">
        <f t="shared" si="117"/>
        <v>05</v>
      </c>
      <c r="D2547" t="s">
        <v>2090</v>
      </c>
      <c r="E2547" t="s">
        <v>17</v>
      </c>
      <c r="F2547">
        <v>13500</v>
      </c>
      <c r="G2547" t="s">
        <v>63</v>
      </c>
      <c r="H2547" t="s">
        <v>113</v>
      </c>
      <c r="I2547" t="s">
        <v>114</v>
      </c>
      <c r="J2547" t="s">
        <v>21</v>
      </c>
      <c r="K2547" t="s">
        <v>22</v>
      </c>
      <c r="L2547" t="s">
        <v>23</v>
      </c>
      <c r="M2547">
        <v>22001</v>
      </c>
      <c r="N2547" t="s">
        <v>66</v>
      </c>
      <c r="O2547" t="s">
        <v>59</v>
      </c>
      <c r="P2547">
        <v>7065662</v>
      </c>
      <c r="Q2547" t="s">
        <v>73</v>
      </c>
      <c r="R2547" t="str">
        <f t="shared" si="118"/>
        <v>Tertile 1</v>
      </c>
      <c r="S2547" t="str">
        <f t="shared" si="119"/>
        <v>Risky</v>
      </c>
    </row>
    <row r="2548" spans="1:19" x14ac:dyDescent="0.35">
      <c r="A2548" t="s">
        <v>4086</v>
      </c>
      <c r="B2548" s="1">
        <v>44702</v>
      </c>
      <c r="C2548" s="5" t="str">
        <f t="shared" si="117"/>
        <v>05</v>
      </c>
      <c r="D2548" t="s">
        <v>182</v>
      </c>
      <c r="E2548" t="s">
        <v>86</v>
      </c>
      <c r="F2548">
        <v>490000</v>
      </c>
      <c r="G2548" t="s">
        <v>76</v>
      </c>
      <c r="H2548" t="s">
        <v>30</v>
      </c>
      <c r="I2548" t="s">
        <v>153</v>
      </c>
      <c r="J2548" t="s">
        <v>21</v>
      </c>
      <c r="K2548" t="s">
        <v>22</v>
      </c>
      <c r="L2548" t="s">
        <v>41</v>
      </c>
      <c r="M2548">
        <v>23001</v>
      </c>
      <c r="N2548" t="s">
        <v>72</v>
      </c>
      <c r="O2548" t="s">
        <v>25</v>
      </c>
      <c r="P2548">
        <v>8883430</v>
      </c>
      <c r="Q2548" t="s">
        <v>73</v>
      </c>
      <c r="R2548" t="str">
        <f t="shared" si="118"/>
        <v>Tertile 1</v>
      </c>
      <c r="S2548" t="str">
        <f t="shared" si="119"/>
        <v>Risky</v>
      </c>
    </row>
    <row r="2549" spans="1:19" x14ac:dyDescent="0.35">
      <c r="A2549" t="s">
        <v>4093</v>
      </c>
      <c r="B2549" s="1">
        <v>44702</v>
      </c>
      <c r="C2549" s="5" t="str">
        <f t="shared" si="117"/>
        <v>05</v>
      </c>
      <c r="D2549" t="s">
        <v>4094</v>
      </c>
      <c r="E2549" t="s">
        <v>17</v>
      </c>
      <c r="F2549">
        <v>700000</v>
      </c>
      <c r="G2549" t="s">
        <v>137</v>
      </c>
      <c r="H2549" t="s">
        <v>37</v>
      </c>
      <c r="I2549" t="s">
        <v>682</v>
      </c>
      <c r="J2549" t="s">
        <v>39</v>
      </c>
      <c r="K2549" t="s">
        <v>40</v>
      </c>
      <c r="L2549" t="s">
        <v>23</v>
      </c>
      <c r="M2549">
        <v>34001</v>
      </c>
      <c r="N2549" t="s">
        <v>24</v>
      </c>
      <c r="O2549" t="s">
        <v>110</v>
      </c>
      <c r="P2549">
        <v>7845772</v>
      </c>
      <c r="Q2549" t="s">
        <v>26</v>
      </c>
      <c r="R2549" t="str">
        <f t="shared" si="118"/>
        <v>Tertile 2</v>
      </c>
      <c r="S2549" t="str">
        <f t="shared" si="119"/>
        <v>Risky</v>
      </c>
    </row>
    <row r="2550" spans="1:19" x14ac:dyDescent="0.35">
      <c r="A2550" t="s">
        <v>4099</v>
      </c>
      <c r="B2550" s="1">
        <v>44702</v>
      </c>
      <c r="C2550" s="5" t="str">
        <f t="shared" si="117"/>
        <v>05</v>
      </c>
      <c r="D2550" t="s">
        <v>35</v>
      </c>
      <c r="E2550" t="s">
        <v>17</v>
      </c>
      <c r="F2550">
        <v>712000</v>
      </c>
      <c r="G2550" t="s">
        <v>191</v>
      </c>
      <c r="H2550" t="s">
        <v>64</v>
      </c>
      <c r="I2550" t="s">
        <v>171</v>
      </c>
      <c r="J2550" t="s">
        <v>21</v>
      </c>
      <c r="K2550" t="s">
        <v>22</v>
      </c>
      <c r="L2550" t="s">
        <v>41</v>
      </c>
      <c r="M2550">
        <v>19000</v>
      </c>
      <c r="N2550" t="s">
        <v>32</v>
      </c>
      <c r="O2550" t="s">
        <v>110</v>
      </c>
      <c r="P2550">
        <v>6216055</v>
      </c>
      <c r="Q2550" t="s">
        <v>60</v>
      </c>
      <c r="R2550" t="str">
        <f t="shared" si="118"/>
        <v>Tertile 2</v>
      </c>
      <c r="S2550" t="str">
        <f t="shared" si="119"/>
        <v>Risky</v>
      </c>
    </row>
    <row r="2551" spans="1:19" x14ac:dyDescent="0.35">
      <c r="A2551" t="s">
        <v>4085</v>
      </c>
      <c r="B2551" s="1">
        <v>44702</v>
      </c>
      <c r="C2551" s="5" t="str">
        <f t="shared" si="117"/>
        <v>05</v>
      </c>
      <c r="D2551" t="s">
        <v>179</v>
      </c>
      <c r="E2551" t="s">
        <v>17</v>
      </c>
      <c r="F2551">
        <v>770000</v>
      </c>
      <c r="G2551" t="s">
        <v>152</v>
      </c>
      <c r="H2551" t="s">
        <v>174</v>
      </c>
      <c r="I2551" t="s">
        <v>672</v>
      </c>
      <c r="J2551" t="s">
        <v>39</v>
      </c>
      <c r="K2551" t="s">
        <v>40</v>
      </c>
      <c r="L2551" t="s">
        <v>23</v>
      </c>
      <c r="M2551">
        <v>22001</v>
      </c>
      <c r="N2551" t="s">
        <v>66</v>
      </c>
      <c r="O2551" t="s">
        <v>25</v>
      </c>
      <c r="P2551">
        <v>8640456</v>
      </c>
      <c r="Q2551" t="s">
        <v>67</v>
      </c>
      <c r="R2551" t="str">
        <f t="shared" si="118"/>
        <v>Tertile 2</v>
      </c>
      <c r="S2551" t="str">
        <f t="shared" si="119"/>
        <v>Eligible</v>
      </c>
    </row>
    <row r="2552" spans="1:19" x14ac:dyDescent="0.35">
      <c r="A2552" t="s">
        <v>4100</v>
      </c>
      <c r="B2552" s="1">
        <v>44702</v>
      </c>
      <c r="C2552" s="5" t="str">
        <f t="shared" si="117"/>
        <v>05</v>
      </c>
      <c r="D2552" t="s">
        <v>54</v>
      </c>
      <c r="E2552" t="s">
        <v>17</v>
      </c>
      <c r="F2552">
        <v>775000</v>
      </c>
      <c r="G2552" t="s">
        <v>195</v>
      </c>
      <c r="H2552" t="s">
        <v>94</v>
      </c>
      <c r="I2552" t="s">
        <v>227</v>
      </c>
      <c r="J2552" t="s">
        <v>21</v>
      </c>
      <c r="K2552" t="s">
        <v>22</v>
      </c>
      <c r="L2552" t="s">
        <v>50</v>
      </c>
      <c r="M2552">
        <v>20000</v>
      </c>
      <c r="N2552" t="s">
        <v>42</v>
      </c>
      <c r="O2552" t="s">
        <v>59</v>
      </c>
      <c r="P2552">
        <v>7344825</v>
      </c>
      <c r="Q2552" t="s">
        <v>67</v>
      </c>
      <c r="R2552" t="str">
        <f t="shared" si="118"/>
        <v>Tertile 2</v>
      </c>
      <c r="S2552" t="str">
        <f t="shared" si="119"/>
        <v>Eligible</v>
      </c>
    </row>
    <row r="2553" spans="1:19" x14ac:dyDescent="0.35">
      <c r="A2553" t="s">
        <v>4101</v>
      </c>
      <c r="B2553" s="1">
        <v>44702</v>
      </c>
      <c r="C2553" s="5" t="str">
        <f t="shared" si="117"/>
        <v>05</v>
      </c>
      <c r="D2553" t="s">
        <v>69</v>
      </c>
      <c r="E2553" t="s">
        <v>17</v>
      </c>
      <c r="F2553">
        <v>821000</v>
      </c>
      <c r="G2553" t="s">
        <v>199</v>
      </c>
      <c r="H2553" t="s">
        <v>104</v>
      </c>
      <c r="I2553" t="s">
        <v>487</v>
      </c>
      <c r="J2553" t="s">
        <v>39</v>
      </c>
      <c r="K2553" t="s">
        <v>40</v>
      </c>
      <c r="L2553" t="s">
        <v>41</v>
      </c>
      <c r="M2553">
        <v>29000</v>
      </c>
      <c r="N2553" t="s">
        <v>51</v>
      </c>
      <c r="O2553" t="s">
        <v>25</v>
      </c>
      <c r="P2553">
        <v>8636594</v>
      </c>
      <c r="Q2553" t="s">
        <v>73</v>
      </c>
      <c r="R2553" t="str">
        <f t="shared" si="118"/>
        <v>Tertile 2</v>
      </c>
      <c r="S2553" t="str">
        <f t="shared" si="119"/>
        <v>Eligible</v>
      </c>
    </row>
    <row r="2554" spans="1:19" x14ac:dyDescent="0.35">
      <c r="A2554" t="s">
        <v>4084</v>
      </c>
      <c r="B2554" s="1">
        <v>44702</v>
      </c>
      <c r="C2554" s="5" t="str">
        <f t="shared" si="117"/>
        <v>05</v>
      </c>
      <c r="D2554" t="s">
        <v>1795</v>
      </c>
      <c r="E2554" t="s">
        <v>86</v>
      </c>
      <c r="F2554">
        <v>872500</v>
      </c>
      <c r="G2554" t="s">
        <v>147</v>
      </c>
      <c r="H2554" t="s">
        <v>187</v>
      </c>
      <c r="I2554" t="s">
        <v>188</v>
      </c>
      <c r="J2554" t="s">
        <v>21</v>
      </c>
      <c r="K2554" t="s">
        <v>22</v>
      </c>
      <c r="L2554" t="s">
        <v>41</v>
      </c>
      <c r="M2554">
        <v>29500</v>
      </c>
      <c r="N2554" t="s">
        <v>58</v>
      </c>
      <c r="O2554" t="s">
        <v>110</v>
      </c>
      <c r="P2554">
        <v>8808431</v>
      </c>
      <c r="Q2554" t="s">
        <v>60</v>
      </c>
      <c r="R2554" t="str">
        <f t="shared" si="118"/>
        <v>Tertile 2</v>
      </c>
      <c r="S2554" t="str">
        <f t="shared" si="119"/>
        <v>Eligible</v>
      </c>
    </row>
    <row r="2555" spans="1:19" x14ac:dyDescent="0.35">
      <c r="A2555" t="s">
        <v>4097</v>
      </c>
      <c r="B2555" s="1">
        <v>44702</v>
      </c>
      <c r="C2555" s="5" t="str">
        <f t="shared" si="117"/>
        <v>05</v>
      </c>
      <c r="D2555" t="s">
        <v>4098</v>
      </c>
      <c r="E2555" t="s">
        <v>86</v>
      </c>
      <c r="F2555">
        <v>905000</v>
      </c>
      <c r="G2555" t="s">
        <v>152</v>
      </c>
      <c r="H2555" t="s">
        <v>48</v>
      </c>
      <c r="I2555" t="s">
        <v>71</v>
      </c>
      <c r="J2555" t="s">
        <v>39</v>
      </c>
      <c r="K2555" t="s">
        <v>40</v>
      </c>
      <c r="L2555" t="s">
        <v>41</v>
      </c>
      <c r="M2555">
        <v>14000</v>
      </c>
      <c r="N2555" t="s">
        <v>66</v>
      </c>
      <c r="O2555" t="s">
        <v>43</v>
      </c>
      <c r="P2555">
        <v>7953650</v>
      </c>
      <c r="Q2555" t="s">
        <v>67</v>
      </c>
      <c r="R2555" t="str">
        <f t="shared" si="118"/>
        <v>Tertile 2</v>
      </c>
      <c r="S2555" t="str">
        <f t="shared" si="119"/>
        <v>Eligible</v>
      </c>
    </row>
    <row r="2556" spans="1:19" x14ac:dyDescent="0.35">
      <c r="A2556" t="s">
        <v>4095</v>
      </c>
      <c r="B2556" s="1">
        <v>44702</v>
      </c>
      <c r="C2556" s="5" t="str">
        <f t="shared" si="117"/>
        <v>05</v>
      </c>
      <c r="D2556" t="s">
        <v>789</v>
      </c>
      <c r="E2556" t="s">
        <v>17</v>
      </c>
      <c r="F2556">
        <v>1224000</v>
      </c>
      <c r="G2556" t="s">
        <v>142</v>
      </c>
      <c r="H2556" t="s">
        <v>104</v>
      </c>
      <c r="I2556" t="s">
        <v>338</v>
      </c>
      <c r="J2556" t="s">
        <v>21</v>
      </c>
      <c r="K2556" t="s">
        <v>22</v>
      </c>
      <c r="L2556" t="s">
        <v>23</v>
      </c>
      <c r="M2556">
        <v>41400</v>
      </c>
      <c r="N2556" t="s">
        <v>51</v>
      </c>
      <c r="O2556" t="s">
        <v>110</v>
      </c>
      <c r="P2556">
        <v>7165252</v>
      </c>
      <c r="Q2556" t="s">
        <v>52</v>
      </c>
      <c r="R2556" t="str">
        <f t="shared" si="118"/>
        <v>Tertile 3</v>
      </c>
      <c r="S2556" t="str">
        <f t="shared" si="119"/>
        <v>Eligible</v>
      </c>
    </row>
    <row r="2557" spans="1:19" x14ac:dyDescent="0.35">
      <c r="A2557" t="s">
        <v>4090</v>
      </c>
      <c r="B2557" s="1">
        <v>44702</v>
      </c>
      <c r="C2557" s="5" t="str">
        <f t="shared" si="117"/>
        <v>05</v>
      </c>
      <c r="D2557" t="s">
        <v>2856</v>
      </c>
      <c r="E2557" t="s">
        <v>17</v>
      </c>
      <c r="F2557">
        <v>1280000</v>
      </c>
      <c r="G2557" t="s">
        <v>70</v>
      </c>
      <c r="H2557" t="s">
        <v>126</v>
      </c>
      <c r="I2557" t="s">
        <v>856</v>
      </c>
      <c r="J2557" t="s">
        <v>21</v>
      </c>
      <c r="K2557" t="s">
        <v>22</v>
      </c>
      <c r="L2557" t="s">
        <v>41</v>
      </c>
      <c r="M2557">
        <v>12000</v>
      </c>
      <c r="N2557" t="s">
        <v>72</v>
      </c>
      <c r="O2557" t="s">
        <v>25</v>
      </c>
      <c r="P2557">
        <v>6577564</v>
      </c>
      <c r="Q2557" t="s">
        <v>73</v>
      </c>
      <c r="R2557" t="str">
        <f t="shared" si="118"/>
        <v>Tertile 3</v>
      </c>
      <c r="S2557" t="str">
        <f t="shared" si="119"/>
        <v>Eligible</v>
      </c>
    </row>
    <row r="2558" spans="1:19" x14ac:dyDescent="0.35">
      <c r="A2558" t="s">
        <v>4096</v>
      </c>
      <c r="B2558" s="1">
        <v>44702</v>
      </c>
      <c r="C2558" s="5" t="str">
        <f t="shared" si="117"/>
        <v>05</v>
      </c>
      <c r="D2558" t="s">
        <v>2023</v>
      </c>
      <c r="E2558" t="s">
        <v>17</v>
      </c>
      <c r="F2558">
        <v>1426000</v>
      </c>
      <c r="G2558" t="s">
        <v>147</v>
      </c>
      <c r="H2558" t="s">
        <v>37</v>
      </c>
      <c r="I2558" t="s">
        <v>1210</v>
      </c>
      <c r="J2558" t="s">
        <v>21</v>
      </c>
      <c r="K2558" t="s">
        <v>22</v>
      </c>
      <c r="L2558" t="s">
        <v>50</v>
      </c>
      <c r="M2558">
        <v>75600</v>
      </c>
      <c r="N2558" t="s">
        <v>58</v>
      </c>
      <c r="O2558" t="s">
        <v>59</v>
      </c>
      <c r="P2558">
        <v>8764510</v>
      </c>
      <c r="Q2558" t="s">
        <v>60</v>
      </c>
      <c r="R2558" t="str">
        <f t="shared" si="118"/>
        <v>Tertile 3</v>
      </c>
      <c r="S2558" t="str">
        <f t="shared" si="119"/>
        <v>Eligible</v>
      </c>
    </row>
    <row r="2559" spans="1:19" x14ac:dyDescent="0.35">
      <c r="A2559" t="s">
        <v>4087</v>
      </c>
      <c r="B2559" s="1">
        <v>44702</v>
      </c>
      <c r="C2559" s="5" t="str">
        <f t="shared" si="117"/>
        <v>05</v>
      </c>
      <c r="D2559" t="s">
        <v>4088</v>
      </c>
      <c r="E2559" t="s">
        <v>17</v>
      </c>
      <c r="F2559">
        <v>1505000</v>
      </c>
      <c r="G2559" t="s">
        <v>55</v>
      </c>
      <c r="H2559" t="s">
        <v>19</v>
      </c>
      <c r="I2559" t="s">
        <v>752</v>
      </c>
      <c r="J2559" t="s">
        <v>21</v>
      </c>
      <c r="K2559" t="s">
        <v>22</v>
      </c>
      <c r="L2559" t="s">
        <v>50</v>
      </c>
      <c r="M2559">
        <v>19500</v>
      </c>
      <c r="N2559" t="s">
        <v>58</v>
      </c>
      <c r="O2559" t="s">
        <v>110</v>
      </c>
      <c r="P2559">
        <v>7116182</v>
      </c>
      <c r="Q2559" t="s">
        <v>60</v>
      </c>
      <c r="R2559" t="str">
        <f t="shared" si="118"/>
        <v>Tertile 3</v>
      </c>
      <c r="S2559" t="str">
        <f t="shared" si="119"/>
        <v>Eligible</v>
      </c>
    </row>
    <row r="2560" spans="1:19" x14ac:dyDescent="0.35">
      <c r="A2560" t="s">
        <v>4089</v>
      </c>
      <c r="B2560" s="1">
        <v>44702</v>
      </c>
      <c r="C2560" s="5" t="str">
        <f t="shared" si="117"/>
        <v>05</v>
      </c>
      <c r="D2560" t="s">
        <v>645</v>
      </c>
      <c r="E2560" t="s">
        <v>17</v>
      </c>
      <c r="F2560">
        <v>1700000</v>
      </c>
      <c r="G2560" t="s">
        <v>63</v>
      </c>
      <c r="H2560" t="s">
        <v>64</v>
      </c>
      <c r="I2560" t="s">
        <v>65</v>
      </c>
      <c r="J2560" t="s">
        <v>21</v>
      </c>
      <c r="K2560" t="s">
        <v>22</v>
      </c>
      <c r="L2560" t="s">
        <v>50</v>
      </c>
      <c r="M2560">
        <v>21000</v>
      </c>
      <c r="N2560" t="s">
        <v>66</v>
      </c>
      <c r="O2560" t="s">
        <v>59</v>
      </c>
      <c r="P2560">
        <v>7022725</v>
      </c>
      <c r="Q2560" t="s">
        <v>67</v>
      </c>
      <c r="R2560" t="str">
        <f t="shared" si="118"/>
        <v>Tertile 3</v>
      </c>
      <c r="S2560" t="str">
        <f t="shared" si="119"/>
        <v>Eligible</v>
      </c>
    </row>
    <row r="2561" spans="1:19" x14ac:dyDescent="0.35">
      <c r="A2561" t="s">
        <v>4092</v>
      </c>
      <c r="B2561" s="1">
        <v>44702</v>
      </c>
      <c r="C2561" s="5" t="str">
        <f t="shared" si="117"/>
        <v>05</v>
      </c>
      <c r="D2561" t="s">
        <v>2094</v>
      </c>
      <c r="E2561" t="s">
        <v>17</v>
      </c>
      <c r="F2561">
        <v>2015000</v>
      </c>
      <c r="G2561" t="s">
        <v>70</v>
      </c>
      <c r="H2561" t="s">
        <v>99</v>
      </c>
      <c r="I2561" t="s">
        <v>238</v>
      </c>
      <c r="J2561" t="s">
        <v>21</v>
      </c>
      <c r="K2561" t="s">
        <v>22</v>
      </c>
      <c r="L2561" t="s">
        <v>23</v>
      </c>
      <c r="M2561">
        <v>26501</v>
      </c>
      <c r="N2561" t="s">
        <v>72</v>
      </c>
      <c r="O2561" t="s">
        <v>59</v>
      </c>
      <c r="P2561">
        <v>8061042</v>
      </c>
      <c r="Q2561" t="s">
        <v>73</v>
      </c>
      <c r="R2561" t="str">
        <f t="shared" si="118"/>
        <v>Tertile 3</v>
      </c>
      <c r="S2561" t="str">
        <f t="shared" si="119"/>
        <v>Eligible</v>
      </c>
    </row>
    <row r="2562" spans="1:19" x14ac:dyDescent="0.35">
      <c r="A2562" t="s">
        <v>4105</v>
      </c>
      <c r="B2562" s="1">
        <v>44703</v>
      </c>
      <c r="C2562" s="5" t="str">
        <f t="shared" ref="C2562:C2625" si="120">TEXT(B2562,$V$22)</f>
        <v>05</v>
      </c>
      <c r="D2562" t="s">
        <v>241</v>
      </c>
      <c r="E2562" t="s">
        <v>17</v>
      </c>
      <c r="F2562">
        <v>13500</v>
      </c>
      <c r="G2562" t="s">
        <v>166</v>
      </c>
      <c r="H2562" t="s">
        <v>94</v>
      </c>
      <c r="I2562" t="s">
        <v>358</v>
      </c>
      <c r="J2562" t="s">
        <v>39</v>
      </c>
      <c r="K2562" t="s">
        <v>40</v>
      </c>
      <c r="L2562" t="s">
        <v>23</v>
      </c>
      <c r="M2562">
        <v>19001</v>
      </c>
      <c r="N2562" t="s">
        <v>24</v>
      </c>
      <c r="O2562" t="s">
        <v>25</v>
      </c>
      <c r="P2562">
        <v>8589398</v>
      </c>
      <c r="Q2562" t="s">
        <v>26</v>
      </c>
      <c r="R2562" t="str">
        <f t="shared" ref="R2562:R2625" si="121">IF(F2562&lt;_xlfn.PERCENTILE.INC($F$2:$F$10576,1/3), "Tertile 1",
   IF(F2562&lt;_xlfn.PERCENTILE.INC($F$2:$F$10576,2/3), "Tertile 2", "Tertile 3"))</f>
        <v>Tertile 1</v>
      </c>
      <c r="S2562" t="str">
        <f t="shared" ref="S2562:S2625" si="122">IF(F2562&gt;755000, "Eligible", "Risky")</f>
        <v>Risky</v>
      </c>
    </row>
    <row r="2563" spans="1:19" x14ac:dyDescent="0.35">
      <c r="A2563" t="s">
        <v>4122</v>
      </c>
      <c r="B2563" s="1">
        <v>44703</v>
      </c>
      <c r="C2563" s="5" t="str">
        <f t="shared" si="120"/>
        <v>05</v>
      </c>
      <c r="D2563" t="s">
        <v>298</v>
      </c>
      <c r="E2563" t="s">
        <v>17</v>
      </c>
      <c r="F2563">
        <v>13500</v>
      </c>
      <c r="G2563" t="s">
        <v>252</v>
      </c>
      <c r="H2563" t="s">
        <v>19</v>
      </c>
      <c r="I2563" t="s">
        <v>400</v>
      </c>
      <c r="J2563" t="s">
        <v>39</v>
      </c>
      <c r="K2563" t="s">
        <v>40</v>
      </c>
      <c r="L2563" t="s">
        <v>23</v>
      </c>
      <c r="M2563">
        <v>69000</v>
      </c>
      <c r="N2563" t="s">
        <v>72</v>
      </c>
      <c r="O2563" t="s">
        <v>25</v>
      </c>
      <c r="P2563">
        <v>7904133</v>
      </c>
      <c r="Q2563" t="s">
        <v>60</v>
      </c>
      <c r="R2563" t="str">
        <f t="shared" si="121"/>
        <v>Tertile 1</v>
      </c>
      <c r="S2563" t="str">
        <f t="shared" si="122"/>
        <v>Risky</v>
      </c>
    </row>
    <row r="2564" spans="1:19" x14ac:dyDescent="0.35">
      <c r="A2564" t="s">
        <v>4123</v>
      </c>
      <c r="B2564" s="1">
        <v>44703</v>
      </c>
      <c r="C2564" s="5" t="str">
        <f t="shared" si="120"/>
        <v>05</v>
      </c>
      <c r="D2564" t="s">
        <v>300</v>
      </c>
      <c r="E2564" t="s">
        <v>17</v>
      </c>
      <c r="F2564">
        <v>13500</v>
      </c>
      <c r="G2564" t="s">
        <v>268</v>
      </c>
      <c r="H2564" t="s">
        <v>183</v>
      </c>
      <c r="I2564" t="s">
        <v>184</v>
      </c>
      <c r="J2564" t="s">
        <v>21</v>
      </c>
      <c r="K2564" t="s">
        <v>22</v>
      </c>
      <c r="L2564" t="s">
        <v>23</v>
      </c>
      <c r="M2564">
        <v>16000</v>
      </c>
      <c r="N2564" t="s">
        <v>24</v>
      </c>
      <c r="O2564" t="s">
        <v>43</v>
      </c>
      <c r="P2564">
        <v>6707000</v>
      </c>
      <c r="Q2564" t="s">
        <v>67</v>
      </c>
      <c r="R2564" t="str">
        <f t="shared" si="121"/>
        <v>Tertile 1</v>
      </c>
      <c r="S2564" t="str">
        <f t="shared" si="122"/>
        <v>Risky</v>
      </c>
    </row>
    <row r="2565" spans="1:19" x14ac:dyDescent="0.35">
      <c r="A2565" t="s">
        <v>4109</v>
      </c>
      <c r="B2565" s="1">
        <v>44703</v>
      </c>
      <c r="C2565" s="5" t="str">
        <f t="shared" si="120"/>
        <v>05</v>
      </c>
      <c r="D2565" t="s">
        <v>764</v>
      </c>
      <c r="E2565" t="s">
        <v>17</v>
      </c>
      <c r="F2565">
        <v>460000</v>
      </c>
      <c r="G2565" t="s">
        <v>199</v>
      </c>
      <c r="H2565" t="s">
        <v>319</v>
      </c>
      <c r="I2565" t="s">
        <v>478</v>
      </c>
      <c r="J2565" t="s">
        <v>21</v>
      </c>
      <c r="K2565" t="s">
        <v>22</v>
      </c>
      <c r="L2565" t="s">
        <v>23</v>
      </c>
      <c r="M2565">
        <v>60000</v>
      </c>
      <c r="N2565" t="s">
        <v>51</v>
      </c>
      <c r="O2565" t="s">
        <v>110</v>
      </c>
      <c r="P2565">
        <v>7171325</v>
      </c>
      <c r="Q2565" t="s">
        <v>52</v>
      </c>
      <c r="R2565" t="str">
        <f t="shared" si="121"/>
        <v>Tertile 1</v>
      </c>
      <c r="S2565" t="str">
        <f t="shared" si="122"/>
        <v>Risky</v>
      </c>
    </row>
    <row r="2566" spans="1:19" x14ac:dyDescent="0.35">
      <c r="A2566" t="s">
        <v>4116</v>
      </c>
      <c r="B2566" s="1">
        <v>44703</v>
      </c>
      <c r="C2566" s="5" t="str">
        <f t="shared" si="120"/>
        <v>05</v>
      </c>
      <c r="D2566" t="s">
        <v>945</v>
      </c>
      <c r="E2566" t="s">
        <v>17</v>
      </c>
      <c r="F2566">
        <v>465000</v>
      </c>
      <c r="G2566" t="s">
        <v>18</v>
      </c>
      <c r="H2566" t="s">
        <v>174</v>
      </c>
      <c r="I2566" t="s">
        <v>257</v>
      </c>
      <c r="J2566" t="s">
        <v>21</v>
      </c>
      <c r="K2566" t="s">
        <v>22</v>
      </c>
      <c r="L2566" t="s">
        <v>41</v>
      </c>
      <c r="M2566">
        <v>19000</v>
      </c>
      <c r="N2566" t="s">
        <v>24</v>
      </c>
      <c r="O2566" t="s">
        <v>43</v>
      </c>
      <c r="P2566">
        <v>6562558</v>
      </c>
      <c r="Q2566" t="s">
        <v>26</v>
      </c>
      <c r="R2566" t="str">
        <f t="shared" si="121"/>
        <v>Tertile 1</v>
      </c>
      <c r="S2566" t="str">
        <f t="shared" si="122"/>
        <v>Risky</v>
      </c>
    </row>
    <row r="2567" spans="1:19" x14ac:dyDescent="0.35">
      <c r="A2567" t="s">
        <v>4117</v>
      </c>
      <c r="B2567" s="1">
        <v>44703</v>
      </c>
      <c r="C2567" s="5" t="str">
        <f t="shared" si="120"/>
        <v>05</v>
      </c>
      <c r="D2567" t="s">
        <v>1067</v>
      </c>
      <c r="E2567" t="s">
        <v>17</v>
      </c>
      <c r="F2567">
        <v>555000</v>
      </c>
      <c r="G2567" t="s">
        <v>29</v>
      </c>
      <c r="H2567" t="s">
        <v>138</v>
      </c>
      <c r="I2567" t="s">
        <v>269</v>
      </c>
      <c r="J2567" t="s">
        <v>39</v>
      </c>
      <c r="K2567" t="s">
        <v>40</v>
      </c>
      <c r="L2567" t="s">
        <v>50</v>
      </c>
      <c r="M2567">
        <v>24000</v>
      </c>
      <c r="N2567" t="s">
        <v>32</v>
      </c>
      <c r="O2567" t="s">
        <v>25</v>
      </c>
      <c r="P2567">
        <v>8435576</v>
      </c>
      <c r="Q2567" t="s">
        <v>33</v>
      </c>
      <c r="R2567" t="str">
        <f t="shared" si="121"/>
        <v>Tertile 2</v>
      </c>
      <c r="S2567" t="str">
        <f t="shared" si="122"/>
        <v>Risky</v>
      </c>
    </row>
    <row r="2568" spans="1:19" x14ac:dyDescent="0.35">
      <c r="A2568" t="s">
        <v>4114</v>
      </c>
      <c r="B2568" s="1">
        <v>44703</v>
      </c>
      <c r="C2568" s="5" t="str">
        <f t="shared" si="120"/>
        <v>05</v>
      </c>
      <c r="D2568" t="s">
        <v>4115</v>
      </c>
      <c r="E2568" t="s">
        <v>17</v>
      </c>
      <c r="F2568">
        <v>621000</v>
      </c>
      <c r="G2568" t="s">
        <v>76</v>
      </c>
      <c r="H2568" t="s">
        <v>64</v>
      </c>
      <c r="I2568" t="s">
        <v>65</v>
      </c>
      <c r="J2568" t="s">
        <v>39</v>
      </c>
      <c r="K2568" t="s">
        <v>40</v>
      </c>
      <c r="L2568" t="s">
        <v>23</v>
      </c>
      <c r="M2568">
        <v>22000</v>
      </c>
      <c r="N2568" t="s">
        <v>72</v>
      </c>
      <c r="O2568" t="s">
        <v>59</v>
      </c>
      <c r="P2568">
        <v>6760537</v>
      </c>
      <c r="Q2568" t="s">
        <v>73</v>
      </c>
      <c r="R2568" t="str">
        <f t="shared" si="121"/>
        <v>Tertile 2</v>
      </c>
      <c r="S2568" t="str">
        <f t="shared" si="122"/>
        <v>Risky</v>
      </c>
    </row>
    <row r="2569" spans="1:19" x14ac:dyDescent="0.35">
      <c r="A2569" t="s">
        <v>4120</v>
      </c>
      <c r="B2569" s="1">
        <v>44703</v>
      </c>
      <c r="C2569" s="5" t="str">
        <f t="shared" si="120"/>
        <v>05</v>
      </c>
      <c r="D2569" t="s">
        <v>190</v>
      </c>
      <c r="E2569" t="s">
        <v>17</v>
      </c>
      <c r="F2569">
        <v>663500</v>
      </c>
      <c r="G2569" t="s">
        <v>244</v>
      </c>
      <c r="H2569" t="s">
        <v>126</v>
      </c>
      <c r="I2569" t="s">
        <v>127</v>
      </c>
      <c r="J2569" t="s">
        <v>39</v>
      </c>
      <c r="K2569" t="s">
        <v>40</v>
      </c>
      <c r="L2569" t="s">
        <v>23</v>
      </c>
      <c r="M2569">
        <v>43500</v>
      </c>
      <c r="N2569" t="s">
        <v>58</v>
      </c>
      <c r="O2569" t="s">
        <v>110</v>
      </c>
      <c r="P2569">
        <v>8062387</v>
      </c>
      <c r="Q2569" t="s">
        <v>60</v>
      </c>
      <c r="R2569" t="str">
        <f t="shared" si="121"/>
        <v>Tertile 2</v>
      </c>
      <c r="S2569" t="str">
        <f t="shared" si="122"/>
        <v>Risky</v>
      </c>
    </row>
    <row r="2570" spans="1:19" x14ac:dyDescent="0.35">
      <c r="A2570" t="s">
        <v>4106</v>
      </c>
      <c r="B2570" s="1">
        <v>44703</v>
      </c>
      <c r="C2570" s="5" t="str">
        <f t="shared" si="120"/>
        <v>05</v>
      </c>
      <c r="D2570" t="s">
        <v>702</v>
      </c>
      <c r="E2570" t="s">
        <v>17</v>
      </c>
      <c r="F2570">
        <v>755000</v>
      </c>
      <c r="G2570" t="s">
        <v>137</v>
      </c>
      <c r="H2570" t="s">
        <v>148</v>
      </c>
      <c r="I2570" t="s">
        <v>765</v>
      </c>
      <c r="J2570" t="s">
        <v>21</v>
      </c>
      <c r="K2570" t="s">
        <v>22</v>
      </c>
      <c r="L2570" t="s">
        <v>50</v>
      </c>
      <c r="M2570">
        <v>20000</v>
      </c>
      <c r="N2570" t="s">
        <v>24</v>
      </c>
      <c r="O2570" t="s">
        <v>25</v>
      </c>
      <c r="P2570">
        <v>8076115</v>
      </c>
      <c r="Q2570" t="s">
        <v>26</v>
      </c>
      <c r="R2570" t="str">
        <f t="shared" si="121"/>
        <v>Tertile 2</v>
      </c>
      <c r="S2570" t="str">
        <f t="shared" si="122"/>
        <v>Risky</v>
      </c>
    </row>
    <row r="2571" spans="1:19" x14ac:dyDescent="0.35">
      <c r="A2571" t="s">
        <v>4121</v>
      </c>
      <c r="B2571" s="1">
        <v>44703</v>
      </c>
      <c r="C2571" s="5" t="str">
        <f t="shared" si="120"/>
        <v>05</v>
      </c>
      <c r="D2571" t="s">
        <v>287</v>
      </c>
      <c r="E2571" t="s">
        <v>17</v>
      </c>
      <c r="F2571">
        <v>805000</v>
      </c>
      <c r="G2571" t="s">
        <v>248</v>
      </c>
      <c r="H2571" t="s">
        <v>187</v>
      </c>
      <c r="I2571" t="s">
        <v>355</v>
      </c>
      <c r="J2571" t="s">
        <v>21</v>
      </c>
      <c r="K2571" t="s">
        <v>22</v>
      </c>
      <c r="L2571" t="s">
        <v>23</v>
      </c>
      <c r="M2571">
        <v>39000</v>
      </c>
      <c r="N2571" t="s">
        <v>66</v>
      </c>
      <c r="O2571" t="s">
        <v>43</v>
      </c>
      <c r="P2571">
        <v>7769147</v>
      </c>
      <c r="Q2571" t="s">
        <v>67</v>
      </c>
      <c r="R2571" t="str">
        <f t="shared" si="121"/>
        <v>Tertile 2</v>
      </c>
      <c r="S2571" t="str">
        <f t="shared" si="122"/>
        <v>Eligible</v>
      </c>
    </row>
    <row r="2572" spans="1:19" x14ac:dyDescent="0.35">
      <c r="A2572" t="s">
        <v>4112</v>
      </c>
      <c r="B2572" s="1">
        <v>44703</v>
      </c>
      <c r="C2572" s="5" t="str">
        <f t="shared" si="120"/>
        <v>05</v>
      </c>
      <c r="D2572" t="s">
        <v>322</v>
      </c>
      <c r="E2572" t="s">
        <v>17</v>
      </c>
      <c r="F2572">
        <v>810000</v>
      </c>
      <c r="G2572" t="s">
        <v>199</v>
      </c>
      <c r="H2572" t="s">
        <v>30</v>
      </c>
      <c r="I2572" t="s">
        <v>347</v>
      </c>
      <c r="J2572" t="s">
        <v>39</v>
      </c>
      <c r="K2572" t="s">
        <v>40</v>
      </c>
      <c r="L2572" t="s">
        <v>23</v>
      </c>
      <c r="M2572">
        <v>19001</v>
      </c>
      <c r="N2572" t="s">
        <v>51</v>
      </c>
      <c r="O2572" t="s">
        <v>59</v>
      </c>
      <c r="P2572">
        <v>6750035</v>
      </c>
      <c r="Q2572" t="s">
        <v>52</v>
      </c>
      <c r="R2572" t="str">
        <f t="shared" si="121"/>
        <v>Tertile 2</v>
      </c>
      <c r="S2572" t="str">
        <f t="shared" si="122"/>
        <v>Eligible</v>
      </c>
    </row>
    <row r="2573" spans="1:19" x14ac:dyDescent="0.35">
      <c r="A2573" t="s">
        <v>4103</v>
      </c>
      <c r="B2573" s="1">
        <v>44703</v>
      </c>
      <c r="C2573" s="5" t="str">
        <f t="shared" si="120"/>
        <v>05</v>
      </c>
      <c r="D2573" t="s">
        <v>237</v>
      </c>
      <c r="E2573" t="s">
        <v>17</v>
      </c>
      <c r="F2573">
        <v>890000</v>
      </c>
      <c r="G2573" t="s">
        <v>80</v>
      </c>
      <c r="H2573" t="s">
        <v>216</v>
      </c>
      <c r="I2573" t="s">
        <v>217</v>
      </c>
      <c r="J2573" t="s">
        <v>21</v>
      </c>
      <c r="K2573" t="s">
        <v>22</v>
      </c>
      <c r="L2573" t="s">
        <v>41</v>
      </c>
      <c r="M2573">
        <v>19001</v>
      </c>
      <c r="N2573" t="s">
        <v>66</v>
      </c>
      <c r="O2573" t="s">
        <v>59</v>
      </c>
      <c r="P2573">
        <v>8781906</v>
      </c>
      <c r="Q2573" t="s">
        <v>67</v>
      </c>
      <c r="R2573" t="str">
        <f t="shared" si="121"/>
        <v>Tertile 2</v>
      </c>
      <c r="S2573" t="str">
        <f t="shared" si="122"/>
        <v>Eligible</v>
      </c>
    </row>
    <row r="2574" spans="1:19" x14ac:dyDescent="0.35">
      <c r="A2574" t="s">
        <v>4102</v>
      </c>
      <c r="B2574" s="1">
        <v>44703</v>
      </c>
      <c r="C2574" s="5" t="str">
        <f t="shared" si="120"/>
        <v>05</v>
      </c>
      <c r="D2574" t="s">
        <v>1797</v>
      </c>
      <c r="E2574" t="s">
        <v>17</v>
      </c>
      <c r="F2574">
        <v>960000</v>
      </c>
      <c r="G2574" t="s">
        <v>160</v>
      </c>
      <c r="H2574" t="s">
        <v>64</v>
      </c>
      <c r="I2574" t="s">
        <v>77</v>
      </c>
      <c r="J2574" t="s">
        <v>21</v>
      </c>
      <c r="K2574" t="s">
        <v>22</v>
      </c>
      <c r="L2574" t="s">
        <v>50</v>
      </c>
      <c r="M2574">
        <v>36001</v>
      </c>
      <c r="N2574" t="s">
        <v>58</v>
      </c>
      <c r="O2574" t="s">
        <v>43</v>
      </c>
      <c r="P2574">
        <v>7428271</v>
      </c>
      <c r="Q2574" t="s">
        <v>60</v>
      </c>
      <c r="R2574" t="str">
        <f t="shared" si="121"/>
        <v>Tertile 2</v>
      </c>
      <c r="S2574" t="str">
        <f t="shared" si="122"/>
        <v>Eligible</v>
      </c>
    </row>
    <row r="2575" spans="1:19" x14ac:dyDescent="0.35">
      <c r="A2575" t="s">
        <v>4104</v>
      </c>
      <c r="B2575" s="1">
        <v>44703</v>
      </c>
      <c r="C2575" s="5" t="str">
        <f t="shared" si="120"/>
        <v>05</v>
      </c>
      <c r="D2575" t="s">
        <v>1900</v>
      </c>
      <c r="E2575" t="s">
        <v>17</v>
      </c>
      <c r="F2575">
        <v>965000</v>
      </c>
      <c r="G2575" t="s">
        <v>90</v>
      </c>
      <c r="H2575" t="s">
        <v>174</v>
      </c>
      <c r="I2575" t="s">
        <v>377</v>
      </c>
      <c r="J2575" t="s">
        <v>39</v>
      </c>
      <c r="K2575" t="s">
        <v>40</v>
      </c>
      <c r="L2575" t="s">
        <v>23</v>
      </c>
      <c r="M2575">
        <v>38001</v>
      </c>
      <c r="N2575" t="s">
        <v>72</v>
      </c>
      <c r="O2575" t="s">
        <v>25</v>
      </c>
      <c r="P2575">
        <v>8355416</v>
      </c>
      <c r="Q2575" t="s">
        <v>73</v>
      </c>
      <c r="R2575" t="str">
        <f t="shared" si="121"/>
        <v>Tertile 2</v>
      </c>
      <c r="S2575" t="str">
        <f t="shared" si="122"/>
        <v>Eligible</v>
      </c>
    </row>
    <row r="2576" spans="1:19" x14ac:dyDescent="0.35">
      <c r="A2576" t="s">
        <v>4108</v>
      </c>
      <c r="B2576" s="1">
        <v>44703</v>
      </c>
      <c r="C2576" s="5" t="str">
        <f t="shared" si="120"/>
        <v>05</v>
      </c>
      <c r="D2576" t="s">
        <v>1740</v>
      </c>
      <c r="E2576" t="s">
        <v>17</v>
      </c>
      <c r="F2576">
        <v>1050000</v>
      </c>
      <c r="G2576" t="s">
        <v>98</v>
      </c>
      <c r="H2576" t="s">
        <v>113</v>
      </c>
      <c r="I2576" t="s">
        <v>114</v>
      </c>
      <c r="J2576" t="s">
        <v>21</v>
      </c>
      <c r="K2576" t="s">
        <v>22</v>
      </c>
      <c r="L2576" t="s">
        <v>23</v>
      </c>
      <c r="M2576">
        <v>22001</v>
      </c>
      <c r="N2576" t="s">
        <v>32</v>
      </c>
      <c r="O2576" t="s">
        <v>83</v>
      </c>
      <c r="P2576">
        <v>7124383</v>
      </c>
      <c r="Q2576" t="s">
        <v>33</v>
      </c>
      <c r="R2576" t="str">
        <f t="shared" si="121"/>
        <v>Tertile 3</v>
      </c>
      <c r="S2576" t="str">
        <f t="shared" si="122"/>
        <v>Eligible</v>
      </c>
    </row>
    <row r="2577" spans="1:19" x14ac:dyDescent="0.35">
      <c r="A2577" t="s">
        <v>4118</v>
      </c>
      <c r="B2577" s="1">
        <v>44703</v>
      </c>
      <c r="C2577" s="5" t="str">
        <f t="shared" si="120"/>
        <v>05</v>
      </c>
      <c r="D2577" t="s">
        <v>4119</v>
      </c>
      <c r="E2577" t="s">
        <v>17</v>
      </c>
      <c r="F2577">
        <v>1490000</v>
      </c>
      <c r="G2577" t="s">
        <v>36</v>
      </c>
      <c r="H2577" t="s">
        <v>187</v>
      </c>
      <c r="I2577" t="s">
        <v>188</v>
      </c>
      <c r="J2577" t="s">
        <v>39</v>
      </c>
      <c r="K2577" t="s">
        <v>40</v>
      </c>
      <c r="L2577" t="s">
        <v>50</v>
      </c>
      <c r="M2577">
        <v>17000</v>
      </c>
      <c r="N2577" t="s">
        <v>42</v>
      </c>
      <c r="O2577" t="s">
        <v>110</v>
      </c>
      <c r="P2577">
        <v>8484921</v>
      </c>
      <c r="Q2577" t="s">
        <v>44</v>
      </c>
      <c r="R2577" t="str">
        <f t="shared" si="121"/>
        <v>Tertile 3</v>
      </c>
      <c r="S2577" t="str">
        <f t="shared" si="122"/>
        <v>Eligible</v>
      </c>
    </row>
    <row r="2578" spans="1:19" x14ac:dyDescent="0.35">
      <c r="A2578" t="s">
        <v>4110</v>
      </c>
      <c r="B2578" s="1">
        <v>44703</v>
      </c>
      <c r="C2578" s="5" t="str">
        <f t="shared" si="120"/>
        <v>05</v>
      </c>
      <c r="D2578" t="s">
        <v>267</v>
      </c>
      <c r="E2578" t="s">
        <v>17</v>
      </c>
      <c r="F2578">
        <v>1700000</v>
      </c>
      <c r="G2578" t="s">
        <v>191</v>
      </c>
      <c r="H2578" t="s">
        <v>319</v>
      </c>
      <c r="I2578" t="s">
        <v>471</v>
      </c>
      <c r="J2578" t="s">
        <v>21</v>
      </c>
      <c r="K2578" t="s">
        <v>22</v>
      </c>
      <c r="L2578" t="s">
        <v>41</v>
      </c>
      <c r="M2578">
        <v>39001</v>
      </c>
      <c r="N2578" t="s">
        <v>32</v>
      </c>
      <c r="O2578" t="s">
        <v>25</v>
      </c>
      <c r="P2578">
        <v>8404059</v>
      </c>
      <c r="Q2578" t="s">
        <v>33</v>
      </c>
      <c r="R2578" t="str">
        <f t="shared" si="121"/>
        <v>Tertile 3</v>
      </c>
      <c r="S2578" t="str">
        <f t="shared" si="122"/>
        <v>Eligible</v>
      </c>
    </row>
    <row r="2579" spans="1:19" x14ac:dyDescent="0.35">
      <c r="A2579" t="s">
        <v>4107</v>
      </c>
      <c r="B2579" s="1">
        <v>44703</v>
      </c>
      <c r="C2579" s="5" t="str">
        <f t="shared" si="120"/>
        <v>05</v>
      </c>
      <c r="D2579" t="s">
        <v>730</v>
      </c>
      <c r="E2579" t="s">
        <v>17</v>
      </c>
      <c r="F2579">
        <v>2545000</v>
      </c>
      <c r="G2579" t="s">
        <v>191</v>
      </c>
      <c r="H2579" t="s">
        <v>99</v>
      </c>
      <c r="I2579" t="s">
        <v>238</v>
      </c>
      <c r="J2579" t="s">
        <v>21</v>
      </c>
      <c r="K2579" t="s">
        <v>22</v>
      </c>
      <c r="L2579" t="s">
        <v>23</v>
      </c>
      <c r="M2579">
        <v>33500</v>
      </c>
      <c r="N2579" t="s">
        <v>32</v>
      </c>
      <c r="O2579" t="s">
        <v>59</v>
      </c>
      <c r="P2579">
        <v>8965897</v>
      </c>
      <c r="Q2579" t="s">
        <v>33</v>
      </c>
      <c r="R2579" t="str">
        <f t="shared" si="121"/>
        <v>Tertile 3</v>
      </c>
      <c r="S2579" t="str">
        <f t="shared" si="122"/>
        <v>Eligible</v>
      </c>
    </row>
    <row r="2580" spans="1:19" x14ac:dyDescent="0.35">
      <c r="A2580" t="s">
        <v>4111</v>
      </c>
      <c r="B2580" s="1">
        <v>44703</v>
      </c>
      <c r="C2580" s="5" t="str">
        <f t="shared" si="120"/>
        <v>05</v>
      </c>
      <c r="D2580" t="s">
        <v>2099</v>
      </c>
      <c r="E2580" t="s">
        <v>17</v>
      </c>
      <c r="F2580">
        <v>3225000</v>
      </c>
      <c r="G2580" t="s">
        <v>195</v>
      </c>
      <c r="H2580" t="s">
        <v>216</v>
      </c>
      <c r="I2580" t="s">
        <v>887</v>
      </c>
      <c r="J2580" t="s">
        <v>21</v>
      </c>
      <c r="K2580" t="s">
        <v>22</v>
      </c>
      <c r="L2580" t="s">
        <v>23</v>
      </c>
      <c r="M2580">
        <v>18501</v>
      </c>
      <c r="N2580" t="s">
        <v>42</v>
      </c>
      <c r="O2580" t="s">
        <v>110</v>
      </c>
      <c r="P2580">
        <v>7648049</v>
      </c>
      <c r="Q2580" t="s">
        <v>44</v>
      </c>
      <c r="R2580" t="str">
        <f t="shared" si="121"/>
        <v>Tertile 3</v>
      </c>
      <c r="S2580" t="str">
        <f t="shared" si="122"/>
        <v>Eligible</v>
      </c>
    </row>
    <row r="2581" spans="1:19" x14ac:dyDescent="0.35">
      <c r="A2581" t="s">
        <v>4113</v>
      </c>
      <c r="B2581" s="1">
        <v>44703</v>
      </c>
      <c r="C2581" s="5" t="str">
        <f t="shared" si="120"/>
        <v>05</v>
      </c>
      <c r="D2581" t="s">
        <v>2102</v>
      </c>
      <c r="E2581" t="s">
        <v>17</v>
      </c>
      <c r="F2581">
        <v>3320000</v>
      </c>
      <c r="G2581" t="s">
        <v>244</v>
      </c>
      <c r="H2581" t="s">
        <v>143</v>
      </c>
      <c r="I2581" t="s">
        <v>806</v>
      </c>
      <c r="J2581" t="s">
        <v>39</v>
      </c>
      <c r="K2581" t="s">
        <v>40</v>
      </c>
      <c r="L2581" t="s">
        <v>41</v>
      </c>
      <c r="M2581">
        <v>24000</v>
      </c>
      <c r="N2581" t="s">
        <v>58</v>
      </c>
      <c r="O2581" t="s">
        <v>25</v>
      </c>
      <c r="P2581">
        <v>7800163</v>
      </c>
      <c r="Q2581" t="s">
        <v>60</v>
      </c>
      <c r="R2581" t="str">
        <f t="shared" si="121"/>
        <v>Tertile 3</v>
      </c>
      <c r="S2581" t="str">
        <f t="shared" si="122"/>
        <v>Eligible</v>
      </c>
    </row>
    <row r="2582" spans="1:19" x14ac:dyDescent="0.35">
      <c r="A2582" t="s">
        <v>4129</v>
      </c>
      <c r="B2582" s="1">
        <v>44704</v>
      </c>
      <c r="C2582" s="5" t="str">
        <f t="shared" si="120"/>
        <v>05</v>
      </c>
      <c r="D2582" t="s">
        <v>360</v>
      </c>
      <c r="E2582" t="s">
        <v>17</v>
      </c>
      <c r="F2582">
        <v>13500</v>
      </c>
      <c r="G2582" t="s">
        <v>76</v>
      </c>
      <c r="H2582" t="s">
        <v>64</v>
      </c>
      <c r="I2582" t="s">
        <v>65</v>
      </c>
      <c r="J2582" t="s">
        <v>21</v>
      </c>
      <c r="K2582" t="s">
        <v>22</v>
      </c>
      <c r="L2582" t="s">
        <v>23</v>
      </c>
      <c r="M2582">
        <v>18001</v>
      </c>
      <c r="N2582" t="s">
        <v>72</v>
      </c>
      <c r="O2582" t="s">
        <v>59</v>
      </c>
      <c r="P2582">
        <v>7671295</v>
      </c>
      <c r="Q2582" t="s">
        <v>73</v>
      </c>
      <c r="R2582" t="str">
        <f t="shared" si="121"/>
        <v>Tertile 1</v>
      </c>
      <c r="S2582" t="str">
        <f t="shared" si="122"/>
        <v>Risky</v>
      </c>
    </row>
    <row r="2583" spans="1:19" x14ac:dyDescent="0.35">
      <c r="A2583" t="s">
        <v>4139</v>
      </c>
      <c r="B2583" s="1">
        <v>44704</v>
      </c>
      <c r="C2583" s="5" t="str">
        <f t="shared" si="120"/>
        <v>05</v>
      </c>
      <c r="D2583" t="s">
        <v>2141</v>
      </c>
      <c r="E2583" t="s">
        <v>17</v>
      </c>
      <c r="F2583">
        <v>13500</v>
      </c>
      <c r="G2583" t="s">
        <v>252</v>
      </c>
      <c r="H2583" t="s">
        <v>126</v>
      </c>
      <c r="I2583" t="s">
        <v>856</v>
      </c>
      <c r="J2583" t="s">
        <v>21</v>
      </c>
      <c r="K2583" t="s">
        <v>22</v>
      </c>
      <c r="L2583" t="s">
        <v>23</v>
      </c>
      <c r="M2583">
        <v>31000</v>
      </c>
      <c r="N2583" t="s">
        <v>72</v>
      </c>
      <c r="O2583" t="s">
        <v>25</v>
      </c>
      <c r="P2583">
        <v>6772946</v>
      </c>
      <c r="Q2583" t="s">
        <v>73</v>
      </c>
      <c r="R2583" t="str">
        <f t="shared" si="121"/>
        <v>Tertile 1</v>
      </c>
      <c r="S2583" t="str">
        <f t="shared" si="122"/>
        <v>Risky</v>
      </c>
    </row>
    <row r="2584" spans="1:19" x14ac:dyDescent="0.35">
      <c r="A2584" t="s">
        <v>4141</v>
      </c>
      <c r="B2584" s="1">
        <v>44704</v>
      </c>
      <c r="C2584" s="5" t="str">
        <f t="shared" si="120"/>
        <v>05</v>
      </c>
      <c r="D2584" t="s">
        <v>4142</v>
      </c>
      <c r="E2584" t="s">
        <v>17</v>
      </c>
      <c r="F2584">
        <v>13500</v>
      </c>
      <c r="G2584" t="s">
        <v>288</v>
      </c>
      <c r="H2584" t="s">
        <v>108</v>
      </c>
      <c r="I2584" t="s">
        <v>161</v>
      </c>
      <c r="J2584" t="s">
        <v>21</v>
      </c>
      <c r="K2584" t="s">
        <v>22</v>
      </c>
      <c r="L2584" t="s">
        <v>23</v>
      </c>
      <c r="M2584">
        <v>17000</v>
      </c>
      <c r="N2584" t="s">
        <v>32</v>
      </c>
      <c r="O2584" t="s">
        <v>59</v>
      </c>
      <c r="P2584">
        <v>7901027</v>
      </c>
      <c r="Q2584" t="s">
        <v>33</v>
      </c>
      <c r="R2584" t="str">
        <f t="shared" si="121"/>
        <v>Tertile 1</v>
      </c>
      <c r="S2584" t="str">
        <f t="shared" si="122"/>
        <v>Risky</v>
      </c>
    </row>
    <row r="2585" spans="1:19" x14ac:dyDescent="0.35">
      <c r="A2585" t="s">
        <v>4147</v>
      </c>
      <c r="B2585" s="1">
        <v>44704</v>
      </c>
      <c r="C2585" s="5" t="str">
        <f t="shared" si="120"/>
        <v>05</v>
      </c>
      <c r="D2585" t="s">
        <v>4148</v>
      </c>
      <c r="E2585" t="s">
        <v>86</v>
      </c>
      <c r="F2585">
        <v>13500</v>
      </c>
      <c r="G2585" t="s">
        <v>55</v>
      </c>
      <c r="H2585" t="s">
        <v>30</v>
      </c>
      <c r="I2585" t="s">
        <v>570</v>
      </c>
      <c r="J2585" t="s">
        <v>21</v>
      </c>
      <c r="K2585" t="s">
        <v>22</v>
      </c>
      <c r="L2585" t="s">
        <v>23</v>
      </c>
      <c r="M2585">
        <v>60000</v>
      </c>
      <c r="N2585" t="s">
        <v>58</v>
      </c>
      <c r="O2585" t="s">
        <v>59</v>
      </c>
      <c r="P2585">
        <v>7404999</v>
      </c>
      <c r="Q2585" t="s">
        <v>60</v>
      </c>
      <c r="R2585" t="str">
        <f t="shared" si="121"/>
        <v>Tertile 1</v>
      </c>
      <c r="S2585" t="str">
        <f t="shared" si="122"/>
        <v>Risky</v>
      </c>
    </row>
    <row r="2586" spans="1:19" x14ac:dyDescent="0.35">
      <c r="A2586" t="s">
        <v>4155</v>
      </c>
      <c r="B2586" s="1">
        <v>44704</v>
      </c>
      <c r="C2586" s="5" t="str">
        <f t="shared" si="120"/>
        <v>05</v>
      </c>
      <c r="D2586" t="s">
        <v>368</v>
      </c>
      <c r="E2586" t="s">
        <v>17</v>
      </c>
      <c r="F2586">
        <v>13500</v>
      </c>
      <c r="G2586" t="s">
        <v>288</v>
      </c>
      <c r="H2586" t="s">
        <v>303</v>
      </c>
      <c r="I2586" t="s">
        <v>304</v>
      </c>
      <c r="J2586" t="s">
        <v>39</v>
      </c>
      <c r="K2586" t="s">
        <v>40</v>
      </c>
      <c r="L2586" t="s">
        <v>23</v>
      </c>
      <c r="M2586">
        <v>17000</v>
      </c>
      <c r="N2586" t="s">
        <v>32</v>
      </c>
      <c r="O2586" t="s">
        <v>59</v>
      </c>
      <c r="P2586">
        <v>7960164</v>
      </c>
      <c r="Q2586" t="s">
        <v>73</v>
      </c>
      <c r="R2586" t="str">
        <f t="shared" si="121"/>
        <v>Tertile 1</v>
      </c>
      <c r="S2586" t="str">
        <f t="shared" si="122"/>
        <v>Risky</v>
      </c>
    </row>
    <row r="2587" spans="1:19" x14ac:dyDescent="0.35">
      <c r="A2587" t="s">
        <v>4156</v>
      </c>
      <c r="B2587" s="1">
        <v>44704</v>
      </c>
      <c r="C2587" s="5" t="str">
        <f t="shared" si="120"/>
        <v>05</v>
      </c>
      <c r="D2587" t="s">
        <v>394</v>
      </c>
      <c r="E2587" t="s">
        <v>17</v>
      </c>
      <c r="F2587">
        <v>13500</v>
      </c>
      <c r="G2587" t="s">
        <v>291</v>
      </c>
      <c r="H2587" t="s">
        <v>167</v>
      </c>
      <c r="I2587" t="s">
        <v>603</v>
      </c>
      <c r="J2587" t="s">
        <v>21</v>
      </c>
      <c r="K2587" t="s">
        <v>22</v>
      </c>
      <c r="L2587" t="s">
        <v>41</v>
      </c>
      <c r="M2587">
        <v>12000</v>
      </c>
      <c r="N2587" t="s">
        <v>42</v>
      </c>
      <c r="O2587" t="s">
        <v>59</v>
      </c>
      <c r="P2587">
        <v>6244187</v>
      </c>
      <c r="Q2587" t="s">
        <v>26</v>
      </c>
      <c r="R2587" t="str">
        <f t="shared" si="121"/>
        <v>Tertile 1</v>
      </c>
      <c r="S2587" t="str">
        <f t="shared" si="122"/>
        <v>Risky</v>
      </c>
    </row>
    <row r="2588" spans="1:19" x14ac:dyDescent="0.35">
      <c r="A2588" t="s">
        <v>4157</v>
      </c>
      <c r="B2588" s="1">
        <v>44704</v>
      </c>
      <c r="C2588" s="5" t="str">
        <f t="shared" si="120"/>
        <v>05</v>
      </c>
      <c r="D2588" t="s">
        <v>397</v>
      </c>
      <c r="E2588" t="s">
        <v>17</v>
      </c>
      <c r="F2588">
        <v>13500</v>
      </c>
      <c r="G2588" t="s">
        <v>295</v>
      </c>
      <c r="H2588" t="s">
        <v>138</v>
      </c>
      <c r="I2588" t="s">
        <v>269</v>
      </c>
      <c r="J2588" t="s">
        <v>21</v>
      </c>
      <c r="K2588" t="s">
        <v>22</v>
      </c>
      <c r="L2588" t="s">
        <v>23</v>
      </c>
      <c r="M2588">
        <v>27000</v>
      </c>
      <c r="N2588" t="s">
        <v>51</v>
      </c>
      <c r="O2588" t="s">
        <v>25</v>
      </c>
      <c r="P2588">
        <v>6055938</v>
      </c>
      <c r="Q2588" t="s">
        <v>33</v>
      </c>
      <c r="R2588" t="str">
        <f t="shared" si="121"/>
        <v>Tertile 1</v>
      </c>
      <c r="S2588" t="str">
        <f t="shared" si="122"/>
        <v>Risky</v>
      </c>
    </row>
    <row r="2589" spans="1:19" x14ac:dyDescent="0.35">
      <c r="A2589" t="s">
        <v>4135</v>
      </c>
      <c r="B2589" s="1">
        <v>44704</v>
      </c>
      <c r="C2589" s="5" t="str">
        <f t="shared" si="120"/>
        <v>05</v>
      </c>
      <c r="D2589" t="s">
        <v>4136</v>
      </c>
      <c r="E2589" t="s">
        <v>17</v>
      </c>
      <c r="F2589">
        <v>263100</v>
      </c>
      <c r="G2589" t="s">
        <v>288</v>
      </c>
      <c r="H2589" t="s">
        <v>108</v>
      </c>
      <c r="I2589" t="s">
        <v>109</v>
      </c>
      <c r="J2589" t="s">
        <v>21</v>
      </c>
      <c r="K2589" t="s">
        <v>22</v>
      </c>
      <c r="L2589" t="s">
        <v>50</v>
      </c>
      <c r="M2589">
        <v>46100</v>
      </c>
      <c r="N2589" t="s">
        <v>32</v>
      </c>
      <c r="O2589" t="s">
        <v>110</v>
      </c>
      <c r="P2589">
        <v>8318418</v>
      </c>
      <c r="Q2589" t="s">
        <v>33</v>
      </c>
      <c r="R2589" t="str">
        <f t="shared" si="121"/>
        <v>Tertile 1</v>
      </c>
      <c r="S2589" t="str">
        <f t="shared" si="122"/>
        <v>Risky</v>
      </c>
    </row>
    <row r="2590" spans="1:19" x14ac:dyDescent="0.35">
      <c r="A2590" t="s">
        <v>4161</v>
      </c>
      <c r="B2590" s="1">
        <v>44704</v>
      </c>
      <c r="C2590" s="5" t="str">
        <f t="shared" si="120"/>
        <v>05</v>
      </c>
      <c r="D2590" t="s">
        <v>4162</v>
      </c>
      <c r="E2590" t="s">
        <v>17</v>
      </c>
      <c r="F2590">
        <v>270000</v>
      </c>
      <c r="G2590" t="s">
        <v>90</v>
      </c>
      <c r="H2590" t="s">
        <v>174</v>
      </c>
      <c r="I2590" t="s">
        <v>377</v>
      </c>
      <c r="J2590" t="s">
        <v>39</v>
      </c>
      <c r="K2590" t="s">
        <v>40</v>
      </c>
      <c r="L2590" t="s">
        <v>23</v>
      </c>
      <c r="M2590">
        <v>38000</v>
      </c>
      <c r="N2590" t="s">
        <v>72</v>
      </c>
      <c r="O2590" t="s">
        <v>59</v>
      </c>
      <c r="P2590">
        <v>7750141</v>
      </c>
      <c r="Q2590" t="s">
        <v>60</v>
      </c>
      <c r="R2590" t="str">
        <f t="shared" si="121"/>
        <v>Tertile 1</v>
      </c>
      <c r="S2590" t="str">
        <f t="shared" si="122"/>
        <v>Risky</v>
      </c>
    </row>
    <row r="2591" spans="1:19" x14ac:dyDescent="0.35">
      <c r="A2591" t="s">
        <v>4127</v>
      </c>
      <c r="B2591" s="1">
        <v>44704</v>
      </c>
      <c r="C2591" s="5" t="str">
        <f t="shared" si="120"/>
        <v>05</v>
      </c>
      <c r="D2591" t="s">
        <v>354</v>
      </c>
      <c r="E2591" t="s">
        <v>17</v>
      </c>
      <c r="F2591">
        <v>450000</v>
      </c>
      <c r="G2591" t="s">
        <v>147</v>
      </c>
      <c r="H2591" t="s">
        <v>30</v>
      </c>
      <c r="I2591" t="s">
        <v>31</v>
      </c>
      <c r="J2591" t="s">
        <v>21</v>
      </c>
      <c r="K2591" t="s">
        <v>22</v>
      </c>
      <c r="L2591" t="s">
        <v>50</v>
      </c>
      <c r="M2591">
        <v>10001</v>
      </c>
      <c r="N2591" t="s">
        <v>58</v>
      </c>
      <c r="O2591" t="s">
        <v>25</v>
      </c>
      <c r="P2591">
        <v>8072296</v>
      </c>
      <c r="Q2591" t="s">
        <v>60</v>
      </c>
      <c r="R2591" t="str">
        <f t="shared" si="121"/>
        <v>Tertile 1</v>
      </c>
      <c r="S2591" t="str">
        <f t="shared" si="122"/>
        <v>Risky</v>
      </c>
    </row>
    <row r="2592" spans="1:19" x14ac:dyDescent="0.35">
      <c r="A2592" t="s">
        <v>4134</v>
      </c>
      <c r="B2592" s="1">
        <v>44704</v>
      </c>
      <c r="C2592" s="5" t="str">
        <f t="shared" si="120"/>
        <v>05</v>
      </c>
      <c r="D2592" t="s">
        <v>2949</v>
      </c>
      <c r="E2592" t="s">
        <v>17</v>
      </c>
      <c r="F2592">
        <v>460000</v>
      </c>
      <c r="G2592" t="s">
        <v>268</v>
      </c>
      <c r="H2592" t="s">
        <v>126</v>
      </c>
      <c r="I2592" t="s">
        <v>180</v>
      </c>
      <c r="J2592" t="s">
        <v>39</v>
      </c>
      <c r="K2592" t="s">
        <v>40</v>
      </c>
      <c r="L2592" t="s">
        <v>50</v>
      </c>
      <c r="M2592">
        <v>45000</v>
      </c>
      <c r="N2592" t="s">
        <v>24</v>
      </c>
      <c r="O2592" t="s">
        <v>59</v>
      </c>
      <c r="P2592">
        <v>8225660</v>
      </c>
      <c r="Q2592" t="s">
        <v>26</v>
      </c>
      <c r="R2592" t="str">
        <f t="shared" si="121"/>
        <v>Tertile 1</v>
      </c>
      <c r="S2592" t="str">
        <f t="shared" si="122"/>
        <v>Risky</v>
      </c>
    </row>
    <row r="2593" spans="1:19" x14ac:dyDescent="0.35">
      <c r="A2593" t="s">
        <v>4152</v>
      </c>
      <c r="B2593" s="1">
        <v>44704</v>
      </c>
      <c r="C2593" s="5" t="str">
        <f t="shared" si="120"/>
        <v>05</v>
      </c>
      <c r="D2593" t="s">
        <v>4153</v>
      </c>
      <c r="E2593" t="s">
        <v>17</v>
      </c>
      <c r="F2593">
        <v>512000</v>
      </c>
      <c r="G2593" t="s">
        <v>137</v>
      </c>
      <c r="H2593" t="s">
        <v>64</v>
      </c>
      <c r="I2593" t="s">
        <v>1538</v>
      </c>
      <c r="J2593" t="s">
        <v>39</v>
      </c>
      <c r="K2593" t="s">
        <v>40</v>
      </c>
      <c r="L2593" t="s">
        <v>23</v>
      </c>
      <c r="M2593">
        <v>16000</v>
      </c>
      <c r="N2593" t="s">
        <v>24</v>
      </c>
      <c r="O2593" t="s">
        <v>25</v>
      </c>
      <c r="P2593">
        <v>7652809</v>
      </c>
      <c r="Q2593" t="s">
        <v>26</v>
      </c>
      <c r="R2593" t="str">
        <f t="shared" si="121"/>
        <v>Tertile 1</v>
      </c>
      <c r="S2593" t="str">
        <f t="shared" si="122"/>
        <v>Risky</v>
      </c>
    </row>
    <row r="2594" spans="1:19" x14ac:dyDescent="0.35">
      <c r="A2594" t="s">
        <v>4150</v>
      </c>
      <c r="B2594" s="1">
        <v>44704</v>
      </c>
      <c r="C2594" s="5" t="str">
        <f t="shared" si="120"/>
        <v>05</v>
      </c>
      <c r="D2594" t="s">
        <v>4151</v>
      </c>
      <c r="E2594" t="s">
        <v>17</v>
      </c>
      <c r="F2594">
        <v>540000</v>
      </c>
      <c r="G2594" t="s">
        <v>70</v>
      </c>
      <c r="H2594" t="s">
        <v>187</v>
      </c>
      <c r="I2594" t="s">
        <v>188</v>
      </c>
      <c r="J2594" t="s">
        <v>39</v>
      </c>
      <c r="K2594" t="s">
        <v>40</v>
      </c>
      <c r="L2594" t="s">
        <v>41</v>
      </c>
      <c r="M2594">
        <v>17000</v>
      </c>
      <c r="N2594" t="s">
        <v>72</v>
      </c>
      <c r="O2594" t="s">
        <v>110</v>
      </c>
      <c r="P2594">
        <v>8291183</v>
      </c>
      <c r="Q2594" t="s">
        <v>73</v>
      </c>
      <c r="R2594" t="str">
        <f t="shared" si="121"/>
        <v>Tertile 1</v>
      </c>
      <c r="S2594" t="str">
        <f t="shared" si="122"/>
        <v>Risky</v>
      </c>
    </row>
    <row r="2595" spans="1:19" x14ac:dyDescent="0.35">
      <c r="A2595" t="s">
        <v>4154</v>
      </c>
      <c r="B2595" s="1">
        <v>44704</v>
      </c>
      <c r="C2595" s="5" t="str">
        <f t="shared" si="120"/>
        <v>05</v>
      </c>
      <c r="D2595" t="s">
        <v>500</v>
      </c>
      <c r="E2595" t="s">
        <v>17</v>
      </c>
      <c r="F2595">
        <v>675000</v>
      </c>
      <c r="G2595" t="s">
        <v>191</v>
      </c>
      <c r="H2595" t="s">
        <v>108</v>
      </c>
      <c r="I2595" t="s">
        <v>109</v>
      </c>
      <c r="J2595" t="s">
        <v>39</v>
      </c>
      <c r="K2595" t="s">
        <v>40</v>
      </c>
      <c r="L2595" t="s">
        <v>41</v>
      </c>
      <c r="M2595">
        <v>21000</v>
      </c>
      <c r="N2595" t="s">
        <v>32</v>
      </c>
      <c r="O2595" t="s">
        <v>110</v>
      </c>
      <c r="P2595">
        <v>8605396</v>
      </c>
      <c r="Q2595" t="s">
        <v>33</v>
      </c>
      <c r="R2595" t="str">
        <f t="shared" si="121"/>
        <v>Tertile 2</v>
      </c>
      <c r="S2595" t="str">
        <f t="shared" si="122"/>
        <v>Risky</v>
      </c>
    </row>
    <row r="2596" spans="1:19" x14ac:dyDescent="0.35">
      <c r="A2596" t="s">
        <v>4145</v>
      </c>
      <c r="B2596" s="1">
        <v>44704</v>
      </c>
      <c r="C2596" s="5" t="str">
        <f t="shared" si="120"/>
        <v>05</v>
      </c>
      <c r="D2596" t="s">
        <v>4146</v>
      </c>
      <c r="E2596" t="s">
        <v>17</v>
      </c>
      <c r="F2596">
        <v>680000</v>
      </c>
      <c r="G2596" t="s">
        <v>137</v>
      </c>
      <c r="H2596" t="s">
        <v>187</v>
      </c>
      <c r="I2596" t="s">
        <v>554</v>
      </c>
      <c r="J2596" t="s">
        <v>21</v>
      </c>
      <c r="K2596" t="s">
        <v>22</v>
      </c>
      <c r="L2596" t="s">
        <v>50</v>
      </c>
      <c r="M2596">
        <v>32001</v>
      </c>
      <c r="N2596" t="s">
        <v>24</v>
      </c>
      <c r="O2596" t="s">
        <v>83</v>
      </c>
      <c r="P2596">
        <v>8996149</v>
      </c>
      <c r="Q2596" t="s">
        <v>26</v>
      </c>
      <c r="R2596" t="str">
        <f t="shared" si="121"/>
        <v>Tertile 2</v>
      </c>
      <c r="S2596" t="str">
        <f t="shared" si="122"/>
        <v>Risky</v>
      </c>
    </row>
    <row r="2597" spans="1:19" x14ac:dyDescent="0.35">
      <c r="A2597" t="s">
        <v>4128</v>
      </c>
      <c r="B2597" s="1">
        <v>44704</v>
      </c>
      <c r="C2597" s="5" t="str">
        <f t="shared" si="120"/>
        <v>05</v>
      </c>
      <c r="D2597" t="s">
        <v>357</v>
      </c>
      <c r="E2597" t="s">
        <v>17</v>
      </c>
      <c r="F2597">
        <v>801000</v>
      </c>
      <c r="G2597" t="s">
        <v>152</v>
      </c>
      <c r="H2597" t="s">
        <v>303</v>
      </c>
      <c r="I2597" t="s">
        <v>532</v>
      </c>
      <c r="J2597" t="s">
        <v>39</v>
      </c>
      <c r="K2597" t="s">
        <v>40</v>
      </c>
      <c r="L2597" t="s">
        <v>23</v>
      </c>
      <c r="M2597">
        <v>42001</v>
      </c>
      <c r="N2597" t="s">
        <v>66</v>
      </c>
      <c r="O2597" t="s">
        <v>43</v>
      </c>
      <c r="P2597">
        <v>6400495</v>
      </c>
      <c r="Q2597" t="s">
        <v>67</v>
      </c>
      <c r="R2597" t="str">
        <f t="shared" si="121"/>
        <v>Tertile 2</v>
      </c>
      <c r="S2597" t="str">
        <f t="shared" si="122"/>
        <v>Eligible</v>
      </c>
    </row>
    <row r="2598" spans="1:19" x14ac:dyDescent="0.35">
      <c r="A2598" t="s">
        <v>4149</v>
      </c>
      <c r="B2598" s="1">
        <v>44704</v>
      </c>
      <c r="C2598" s="5" t="str">
        <f t="shared" si="120"/>
        <v>05</v>
      </c>
      <c r="D2598" t="s">
        <v>2836</v>
      </c>
      <c r="E2598" t="s">
        <v>17</v>
      </c>
      <c r="F2598">
        <v>890000</v>
      </c>
      <c r="G2598" t="s">
        <v>63</v>
      </c>
      <c r="H2598" t="s">
        <v>148</v>
      </c>
      <c r="I2598" t="s">
        <v>329</v>
      </c>
      <c r="J2598" t="s">
        <v>21</v>
      </c>
      <c r="K2598" t="s">
        <v>22</v>
      </c>
      <c r="L2598" t="s">
        <v>23</v>
      </c>
      <c r="M2598">
        <v>16000</v>
      </c>
      <c r="N2598" t="s">
        <v>66</v>
      </c>
      <c r="O2598" t="s">
        <v>110</v>
      </c>
      <c r="P2598">
        <v>8019314</v>
      </c>
      <c r="Q2598" t="s">
        <v>67</v>
      </c>
      <c r="R2598" t="str">
        <f t="shared" si="121"/>
        <v>Tertile 2</v>
      </c>
      <c r="S2598" t="str">
        <f t="shared" si="122"/>
        <v>Eligible</v>
      </c>
    </row>
    <row r="2599" spans="1:19" x14ac:dyDescent="0.35">
      <c r="A2599" t="s">
        <v>4126</v>
      </c>
      <c r="B2599" s="1">
        <v>44704</v>
      </c>
      <c r="C2599" s="5" t="str">
        <f t="shared" si="120"/>
        <v>05</v>
      </c>
      <c r="D2599" t="s">
        <v>283</v>
      </c>
      <c r="E2599" t="s">
        <v>17</v>
      </c>
      <c r="F2599">
        <v>955000</v>
      </c>
      <c r="G2599" t="s">
        <v>142</v>
      </c>
      <c r="H2599" t="s">
        <v>48</v>
      </c>
      <c r="I2599" t="s">
        <v>538</v>
      </c>
      <c r="J2599" t="s">
        <v>39</v>
      </c>
      <c r="K2599" t="s">
        <v>40</v>
      </c>
      <c r="L2599" t="s">
        <v>50</v>
      </c>
      <c r="M2599">
        <v>22001</v>
      </c>
      <c r="N2599" t="s">
        <v>51</v>
      </c>
      <c r="O2599" t="s">
        <v>59</v>
      </c>
      <c r="P2599">
        <v>7050749</v>
      </c>
      <c r="Q2599" t="s">
        <v>52</v>
      </c>
      <c r="R2599" t="str">
        <f t="shared" si="121"/>
        <v>Tertile 2</v>
      </c>
      <c r="S2599" t="str">
        <f t="shared" si="122"/>
        <v>Eligible</v>
      </c>
    </row>
    <row r="2600" spans="1:19" x14ac:dyDescent="0.35">
      <c r="A2600" t="s">
        <v>4137</v>
      </c>
      <c r="B2600" s="1">
        <v>44704</v>
      </c>
      <c r="C2600" s="5" t="str">
        <f t="shared" si="120"/>
        <v>05</v>
      </c>
      <c r="D2600" t="s">
        <v>2951</v>
      </c>
      <c r="E2600" t="s">
        <v>17</v>
      </c>
      <c r="F2600">
        <v>1075000</v>
      </c>
      <c r="G2600" t="s">
        <v>291</v>
      </c>
      <c r="H2600" t="s">
        <v>48</v>
      </c>
      <c r="I2600" t="s">
        <v>49</v>
      </c>
      <c r="J2600" t="s">
        <v>21</v>
      </c>
      <c r="K2600" t="s">
        <v>22</v>
      </c>
      <c r="L2600" t="s">
        <v>50</v>
      </c>
      <c r="M2600">
        <v>31500</v>
      </c>
      <c r="N2600" t="s">
        <v>42</v>
      </c>
      <c r="O2600" t="s">
        <v>25</v>
      </c>
      <c r="P2600">
        <v>7780121</v>
      </c>
      <c r="Q2600" t="s">
        <v>44</v>
      </c>
      <c r="R2600" t="str">
        <f t="shared" si="121"/>
        <v>Tertile 3</v>
      </c>
      <c r="S2600" t="str">
        <f t="shared" si="122"/>
        <v>Eligible</v>
      </c>
    </row>
    <row r="2601" spans="1:19" x14ac:dyDescent="0.35">
      <c r="A2601" t="s">
        <v>4124</v>
      </c>
      <c r="B2601" s="1">
        <v>44704</v>
      </c>
      <c r="C2601" s="5" t="str">
        <f t="shared" si="120"/>
        <v>05</v>
      </c>
      <c r="D2601" t="s">
        <v>278</v>
      </c>
      <c r="E2601" t="s">
        <v>86</v>
      </c>
      <c r="F2601">
        <v>1200000</v>
      </c>
      <c r="G2601" t="s">
        <v>98</v>
      </c>
      <c r="H2601" t="s">
        <v>138</v>
      </c>
      <c r="I2601" t="s">
        <v>139</v>
      </c>
      <c r="J2601" t="s">
        <v>21</v>
      </c>
      <c r="K2601" t="s">
        <v>22</v>
      </c>
      <c r="L2601" t="s">
        <v>23</v>
      </c>
      <c r="M2601">
        <v>27001</v>
      </c>
      <c r="N2601" t="s">
        <v>32</v>
      </c>
      <c r="O2601" t="s">
        <v>25</v>
      </c>
      <c r="P2601">
        <v>6435943</v>
      </c>
      <c r="Q2601" t="s">
        <v>33</v>
      </c>
      <c r="R2601" t="str">
        <f t="shared" si="121"/>
        <v>Tertile 3</v>
      </c>
      <c r="S2601" t="str">
        <f t="shared" si="122"/>
        <v>Eligible</v>
      </c>
    </row>
    <row r="2602" spans="1:19" x14ac:dyDescent="0.35">
      <c r="A2602" t="s">
        <v>4130</v>
      </c>
      <c r="B2602" s="1">
        <v>44704</v>
      </c>
      <c r="C2602" s="5" t="str">
        <f t="shared" si="120"/>
        <v>05</v>
      </c>
      <c r="D2602" t="s">
        <v>424</v>
      </c>
      <c r="E2602" t="s">
        <v>17</v>
      </c>
      <c r="F2602">
        <v>1210000</v>
      </c>
      <c r="G2602" t="s">
        <v>244</v>
      </c>
      <c r="H2602" t="s">
        <v>19</v>
      </c>
      <c r="I2602" t="s">
        <v>20</v>
      </c>
      <c r="J2602" t="s">
        <v>39</v>
      </c>
      <c r="K2602" t="s">
        <v>40</v>
      </c>
      <c r="L2602" t="s">
        <v>23</v>
      </c>
      <c r="M2602">
        <v>10000</v>
      </c>
      <c r="N2602" t="s">
        <v>58</v>
      </c>
      <c r="O2602" t="s">
        <v>25</v>
      </c>
      <c r="P2602">
        <v>7245092</v>
      </c>
      <c r="Q2602" t="s">
        <v>60</v>
      </c>
      <c r="R2602" t="str">
        <f t="shared" si="121"/>
        <v>Tertile 3</v>
      </c>
      <c r="S2602" t="str">
        <f t="shared" si="122"/>
        <v>Eligible</v>
      </c>
    </row>
    <row r="2603" spans="1:19" x14ac:dyDescent="0.35">
      <c r="A2603" t="s">
        <v>4131</v>
      </c>
      <c r="B2603" s="1">
        <v>44704</v>
      </c>
      <c r="C2603" s="5" t="str">
        <f t="shared" si="120"/>
        <v>05</v>
      </c>
      <c r="D2603" t="s">
        <v>844</v>
      </c>
      <c r="E2603" t="s">
        <v>17</v>
      </c>
      <c r="F2603">
        <v>1265000</v>
      </c>
      <c r="G2603" t="s">
        <v>248</v>
      </c>
      <c r="H2603" t="s">
        <v>64</v>
      </c>
      <c r="I2603" t="s">
        <v>171</v>
      </c>
      <c r="J2603" t="s">
        <v>21</v>
      </c>
      <c r="K2603" t="s">
        <v>22</v>
      </c>
      <c r="L2603" t="s">
        <v>41</v>
      </c>
      <c r="M2603">
        <v>19500</v>
      </c>
      <c r="N2603" t="s">
        <v>66</v>
      </c>
      <c r="O2603" t="s">
        <v>110</v>
      </c>
      <c r="P2603">
        <v>8043351</v>
      </c>
      <c r="Q2603" t="s">
        <v>67</v>
      </c>
      <c r="R2603" t="str">
        <f t="shared" si="121"/>
        <v>Tertile 3</v>
      </c>
      <c r="S2603" t="str">
        <f t="shared" si="122"/>
        <v>Eligible</v>
      </c>
    </row>
    <row r="2604" spans="1:19" x14ac:dyDescent="0.35">
      <c r="A2604" t="s">
        <v>4158</v>
      </c>
      <c r="B2604" s="1">
        <v>44704</v>
      </c>
      <c r="C2604" s="5" t="str">
        <f t="shared" si="120"/>
        <v>05</v>
      </c>
      <c r="D2604" t="s">
        <v>3133</v>
      </c>
      <c r="E2604" t="s">
        <v>17</v>
      </c>
      <c r="F2604">
        <v>1290000</v>
      </c>
      <c r="G2604" t="s">
        <v>160</v>
      </c>
      <c r="H2604" t="s">
        <v>19</v>
      </c>
      <c r="I2604" t="s">
        <v>20</v>
      </c>
      <c r="J2604" t="s">
        <v>39</v>
      </c>
      <c r="K2604" t="s">
        <v>40</v>
      </c>
      <c r="L2604" t="s">
        <v>23</v>
      </c>
      <c r="M2604">
        <v>10000</v>
      </c>
      <c r="N2604" t="s">
        <v>58</v>
      </c>
      <c r="O2604" t="s">
        <v>25</v>
      </c>
      <c r="P2604">
        <v>7974812</v>
      </c>
      <c r="Q2604" t="s">
        <v>44</v>
      </c>
      <c r="R2604" t="str">
        <f t="shared" si="121"/>
        <v>Tertile 3</v>
      </c>
      <c r="S2604" t="str">
        <f t="shared" si="122"/>
        <v>Eligible</v>
      </c>
    </row>
    <row r="2605" spans="1:19" x14ac:dyDescent="0.35">
      <c r="A2605" t="s">
        <v>4132</v>
      </c>
      <c r="B2605" s="1">
        <v>44704</v>
      </c>
      <c r="C2605" s="5" t="str">
        <f t="shared" si="120"/>
        <v>05</v>
      </c>
      <c r="D2605" t="s">
        <v>4133</v>
      </c>
      <c r="E2605" t="s">
        <v>17</v>
      </c>
      <c r="F2605">
        <v>1300000</v>
      </c>
      <c r="G2605" t="s">
        <v>252</v>
      </c>
      <c r="H2605" t="s">
        <v>37</v>
      </c>
      <c r="I2605" t="s">
        <v>38</v>
      </c>
      <c r="J2605" t="s">
        <v>21</v>
      </c>
      <c r="K2605" t="s">
        <v>22</v>
      </c>
      <c r="L2605" t="s">
        <v>41</v>
      </c>
      <c r="M2605">
        <v>31000</v>
      </c>
      <c r="N2605" t="s">
        <v>72</v>
      </c>
      <c r="O2605" t="s">
        <v>43</v>
      </c>
      <c r="P2605">
        <v>6847238</v>
      </c>
      <c r="Q2605" t="s">
        <v>73</v>
      </c>
      <c r="R2605" t="str">
        <f t="shared" si="121"/>
        <v>Tertile 3</v>
      </c>
      <c r="S2605" t="str">
        <f t="shared" si="122"/>
        <v>Eligible</v>
      </c>
    </row>
    <row r="2606" spans="1:19" x14ac:dyDescent="0.35">
      <c r="A2606" t="s">
        <v>4125</v>
      </c>
      <c r="B2606" s="1">
        <v>44704</v>
      </c>
      <c r="C2606" s="5" t="str">
        <f t="shared" si="120"/>
        <v>05</v>
      </c>
      <c r="D2606" t="s">
        <v>281</v>
      </c>
      <c r="E2606" t="s">
        <v>17</v>
      </c>
      <c r="F2606">
        <v>1440000</v>
      </c>
      <c r="G2606" t="s">
        <v>103</v>
      </c>
      <c r="H2606" t="s">
        <v>319</v>
      </c>
      <c r="I2606" t="s">
        <v>478</v>
      </c>
      <c r="J2606" t="s">
        <v>21</v>
      </c>
      <c r="K2606" t="s">
        <v>22</v>
      </c>
      <c r="L2606" t="s">
        <v>41</v>
      </c>
      <c r="M2606">
        <v>12001</v>
      </c>
      <c r="N2606" t="s">
        <v>42</v>
      </c>
      <c r="O2606" t="s">
        <v>110</v>
      </c>
      <c r="P2606">
        <v>7098714</v>
      </c>
      <c r="Q2606" t="s">
        <v>44</v>
      </c>
      <c r="R2606" t="str">
        <f t="shared" si="121"/>
        <v>Tertile 3</v>
      </c>
      <c r="S2606" t="str">
        <f t="shared" si="122"/>
        <v>Eligible</v>
      </c>
    </row>
    <row r="2607" spans="1:19" x14ac:dyDescent="0.35">
      <c r="A2607" t="s">
        <v>4144</v>
      </c>
      <c r="B2607" s="1">
        <v>44704</v>
      </c>
      <c r="C2607" s="5" t="str">
        <f t="shared" si="120"/>
        <v>05</v>
      </c>
      <c r="D2607" t="s">
        <v>2034</v>
      </c>
      <c r="E2607" t="s">
        <v>17</v>
      </c>
      <c r="F2607">
        <v>2030000</v>
      </c>
      <c r="G2607" t="s">
        <v>295</v>
      </c>
      <c r="H2607" t="s">
        <v>81</v>
      </c>
      <c r="I2607" t="s">
        <v>435</v>
      </c>
      <c r="J2607" t="s">
        <v>21</v>
      </c>
      <c r="K2607" t="s">
        <v>22</v>
      </c>
      <c r="L2607" t="s">
        <v>23</v>
      </c>
      <c r="M2607">
        <v>31000</v>
      </c>
      <c r="N2607" t="s">
        <v>51</v>
      </c>
      <c r="O2607" t="s">
        <v>43</v>
      </c>
      <c r="P2607">
        <v>6531709</v>
      </c>
      <c r="Q2607" t="s">
        <v>52</v>
      </c>
      <c r="R2607" t="str">
        <f t="shared" si="121"/>
        <v>Tertile 3</v>
      </c>
      <c r="S2607" t="str">
        <f t="shared" si="122"/>
        <v>Eligible</v>
      </c>
    </row>
    <row r="2608" spans="1:19" x14ac:dyDescent="0.35">
      <c r="A2608" t="s">
        <v>4140</v>
      </c>
      <c r="B2608" s="1">
        <v>44704</v>
      </c>
      <c r="C2608" s="5" t="str">
        <f t="shared" si="120"/>
        <v>05</v>
      </c>
      <c r="D2608" t="s">
        <v>2143</v>
      </c>
      <c r="E2608" t="s">
        <v>17</v>
      </c>
      <c r="F2608">
        <v>2125000</v>
      </c>
      <c r="G2608" t="s">
        <v>268</v>
      </c>
      <c r="H2608" t="s">
        <v>138</v>
      </c>
      <c r="I2608" t="s">
        <v>269</v>
      </c>
      <c r="J2608" t="s">
        <v>39</v>
      </c>
      <c r="K2608" t="s">
        <v>40</v>
      </c>
      <c r="L2608" t="s">
        <v>50</v>
      </c>
      <c r="M2608">
        <v>13500</v>
      </c>
      <c r="N2608" t="s">
        <v>24</v>
      </c>
      <c r="O2608" t="s">
        <v>25</v>
      </c>
      <c r="P2608">
        <v>7270133</v>
      </c>
      <c r="Q2608" t="s">
        <v>26</v>
      </c>
      <c r="R2608" t="str">
        <f t="shared" si="121"/>
        <v>Tertile 3</v>
      </c>
      <c r="S2608" t="str">
        <f t="shared" si="122"/>
        <v>Eligible</v>
      </c>
    </row>
    <row r="2609" spans="1:19" x14ac:dyDescent="0.35">
      <c r="A2609" t="s">
        <v>4159</v>
      </c>
      <c r="B2609" s="1">
        <v>44704</v>
      </c>
      <c r="C2609" s="5" t="str">
        <f t="shared" si="120"/>
        <v>05</v>
      </c>
      <c r="D2609" t="s">
        <v>4160</v>
      </c>
      <c r="E2609" t="s">
        <v>17</v>
      </c>
      <c r="F2609">
        <v>2268000</v>
      </c>
      <c r="G2609" t="s">
        <v>80</v>
      </c>
      <c r="H2609" t="s">
        <v>48</v>
      </c>
      <c r="I2609" t="s">
        <v>49</v>
      </c>
      <c r="J2609" t="s">
        <v>21</v>
      </c>
      <c r="K2609" t="s">
        <v>22</v>
      </c>
      <c r="L2609" t="s">
        <v>50</v>
      </c>
      <c r="M2609">
        <v>45800</v>
      </c>
      <c r="N2609" t="s">
        <v>66</v>
      </c>
      <c r="O2609" t="s">
        <v>25</v>
      </c>
      <c r="P2609">
        <v>7410063</v>
      </c>
      <c r="Q2609" t="s">
        <v>52</v>
      </c>
      <c r="R2609" t="str">
        <f t="shared" si="121"/>
        <v>Tertile 3</v>
      </c>
      <c r="S2609" t="str">
        <f t="shared" si="122"/>
        <v>Eligible</v>
      </c>
    </row>
    <row r="2610" spans="1:19" x14ac:dyDescent="0.35">
      <c r="A2610" t="s">
        <v>4143</v>
      </c>
      <c r="B2610" s="1">
        <v>44704</v>
      </c>
      <c r="C2610" s="5" t="str">
        <f t="shared" si="120"/>
        <v>05</v>
      </c>
      <c r="D2610" t="s">
        <v>2183</v>
      </c>
      <c r="E2610" t="s">
        <v>86</v>
      </c>
      <c r="F2610">
        <v>3250000</v>
      </c>
      <c r="G2610" t="s">
        <v>291</v>
      </c>
      <c r="H2610" t="s">
        <v>319</v>
      </c>
      <c r="I2610" t="s">
        <v>320</v>
      </c>
      <c r="J2610" t="s">
        <v>21</v>
      </c>
      <c r="K2610" t="s">
        <v>22</v>
      </c>
      <c r="L2610" t="s">
        <v>41</v>
      </c>
      <c r="M2610">
        <v>15000</v>
      </c>
      <c r="N2610" t="s">
        <v>42</v>
      </c>
      <c r="O2610" t="s">
        <v>110</v>
      </c>
      <c r="P2610">
        <v>8190475</v>
      </c>
      <c r="Q2610" t="s">
        <v>44</v>
      </c>
      <c r="R2610" t="str">
        <f t="shared" si="121"/>
        <v>Tertile 3</v>
      </c>
      <c r="S2610" t="str">
        <f t="shared" si="122"/>
        <v>Eligible</v>
      </c>
    </row>
    <row r="2611" spans="1:19" x14ac:dyDescent="0.35">
      <c r="A2611" t="s">
        <v>4138</v>
      </c>
      <c r="B2611" s="1">
        <v>44704</v>
      </c>
      <c r="C2611" s="5" t="str">
        <f t="shared" si="120"/>
        <v>05</v>
      </c>
      <c r="D2611" t="s">
        <v>325</v>
      </c>
      <c r="E2611" t="s">
        <v>86</v>
      </c>
      <c r="F2611">
        <v>3710000</v>
      </c>
      <c r="G2611" t="s">
        <v>248</v>
      </c>
      <c r="H2611" t="s">
        <v>187</v>
      </c>
      <c r="I2611" t="s">
        <v>554</v>
      </c>
      <c r="J2611" t="s">
        <v>21</v>
      </c>
      <c r="K2611" t="s">
        <v>22</v>
      </c>
      <c r="L2611" t="s">
        <v>23</v>
      </c>
      <c r="M2611">
        <v>26000</v>
      </c>
      <c r="N2611" t="s">
        <v>66</v>
      </c>
      <c r="O2611" t="s">
        <v>59</v>
      </c>
      <c r="P2611">
        <v>6008819</v>
      </c>
      <c r="Q2611" t="s">
        <v>73</v>
      </c>
      <c r="R2611" t="str">
        <f t="shared" si="121"/>
        <v>Tertile 3</v>
      </c>
      <c r="S2611" t="str">
        <f t="shared" si="122"/>
        <v>Eligible</v>
      </c>
    </row>
    <row r="2612" spans="1:19" x14ac:dyDescent="0.35">
      <c r="A2612" t="s">
        <v>4166</v>
      </c>
      <c r="B2612" s="1">
        <v>44705</v>
      </c>
      <c r="C2612" s="5" t="str">
        <f t="shared" si="120"/>
        <v>05</v>
      </c>
      <c r="D2612" t="s">
        <v>1727</v>
      </c>
      <c r="E2612" t="s">
        <v>17</v>
      </c>
      <c r="F2612">
        <v>13500</v>
      </c>
      <c r="G2612" t="s">
        <v>160</v>
      </c>
      <c r="H2612" t="s">
        <v>30</v>
      </c>
      <c r="I2612" t="s">
        <v>31</v>
      </c>
      <c r="J2612" t="s">
        <v>39</v>
      </c>
      <c r="K2612" t="s">
        <v>40</v>
      </c>
      <c r="L2612" t="s">
        <v>50</v>
      </c>
      <c r="M2612">
        <v>27000</v>
      </c>
      <c r="N2612" t="s">
        <v>58</v>
      </c>
      <c r="O2612" t="s">
        <v>25</v>
      </c>
      <c r="P2612">
        <v>7578548</v>
      </c>
      <c r="Q2612" t="s">
        <v>60</v>
      </c>
      <c r="R2612" t="str">
        <f t="shared" si="121"/>
        <v>Tertile 1</v>
      </c>
      <c r="S2612" t="str">
        <f t="shared" si="122"/>
        <v>Risky</v>
      </c>
    </row>
    <row r="2613" spans="1:19" x14ac:dyDescent="0.35">
      <c r="A2613" t="s">
        <v>4168</v>
      </c>
      <c r="B2613" s="1">
        <v>44705</v>
      </c>
      <c r="C2613" s="5" t="str">
        <f t="shared" si="120"/>
        <v>05</v>
      </c>
      <c r="D2613" t="s">
        <v>2168</v>
      </c>
      <c r="E2613" t="s">
        <v>17</v>
      </c>
      <c r="F2613">
        <v>13500</v>
      </c>
      <c r="G2613" t="s">
        <v>80</v>
      </c>
      <c r="H2613" t="s">
        <v>64</v>
      </c>
      <c r="I2613" t="s">
        <v>200</v>
      </c>
      <c r="J2613" t="s">
        <v>21</v>
      </c>
      <c r="K2613" t="s">
        <v>22</v>
      </c>
      <c r="L2613" t="s">
        <v>41</v>
      </c>
      <c r="M2613">
        <v>39000</v>
      </c>
      <c r="N2613" t="s">
        <v>66</v>
      </c>
      <c r="O2613" t="s">
        <v>59</v>
      </c>
      <c r="P2613">
        <v>7613685</v>
      </c>
      <c r="Q2613" t="s">
        <v>73</v>
      </c>
      <c r="R2613" t="str">
        <f t="shared" si="121"/>
        <v>Tertile 1</v>
      </c>
      <c r="S2613" t="str">
        <f t="shared" si="122"/>
        <v>Risky</v>
      </c>
    </row>
    <row r="2614" spans="1:19" x14ac:dyDescent="0.35">
      <c r="A2614" t="s">
        <v>4173</v>
      </c>
      <c r="B2614" s="1">
        <v>44705</v>
      </c>
      <c r="C2614" s="5" t="str">
        <f t="shared" si="120"/>
        <v>05</v>
      </c>
      <c r="D2614" t="s">
        <v>634</v>
      </c>
      <c r="E2614" t="s">
        <v>17</v>
      </c>
      <c r="F2614">
        <v>13500</v>
      </c>
      <c r="G2614" t="s">
        <v>98</v>
      </c>
      <c r="H2614" t="s">
        <v>319</v>
      </c>
      <c r="I2614" t="s">
        <v>341</v>
      </c>
      <c r="J2614" t="s">
        <v>39</v>
      </c>
      <c r="K2614" t="s">
        <v>40</v>
      </c>
      <c r="L2614" t="s">
        <v>23</v>
      </c>
      <c r="M2614">
        <v>17000</v>
      </c>
      <c r="N2614" t="s">
        <v>32</v>
      </c>
      <c r="O2614" t="s">
        <v>59</v>
      </c>
      <c r="P2614">
        <v>6684084</v>
      </c>
      <c r="Q2614" t="s">
        <v>73</v>
      </c>
      <c r="R2614" t="str">
        <f t="shared" si="121"/>
        <v>Tertile 1</v>
      </c>
      <c r="S2614" t="str">
        <f t="shared" si="122"/>
        <v>Risky</v>
      </c>
    </row>
    <row r="2615" spans="1:19" x14ac:dyDescent="0.35">
      <c r="A2615" t="s">
        <v>4165</v>
      </c>
      <c r="B2615" s="1">
        <v>44705</v>
      </c>
      <c r="C2615" s="5" t="str">
        <f t="shared" si="120"/>
        <v>05</v>
      </c>
      <c r="D2615" t="s">
        <v>2524</v>
      </c>
      <c r="E2615" t="s">
        <v>17</v>
      </c>
      <c r="F2615">
        <v>472000</v>
      </c>
      <c r="G2615" t="s">
        <v>268</v>
      </c>
      <c r="H2615" t="s">
        <v>64</v>
      </c>
      <c r="I2615" t="s">
        <v>200</v>
      </c>
      <c r="J2615" t="s">
        <v>21</v>
      </c>
      <c r="K2615" t="s">
        <v>22</v>
      </c>
      <c r="L2615" t="s">
        <v>50</v>
      </c>
      <c r="M2615">
        <v>53000</v>
      </c>
      <c r="N2615" t="s">
        <v>24</v>
      </c>
      <c r="O2615" t="s">
        <v>83</v>
      </c>
      <c r="P2615">
        <v>8861803</v>
      </c>
      <c r="Q2615" t="s">
        <v>26</v>
      </c>
      <c r="R2615" t="str">
        <f t="shared" si="121"/>
        <v>Tertile 1</v>
      </c>
      <c r="S2615" t="str">
        <f t="shared" si="122"/>
        <v>Risky</v>
      </c>
    </row>
    <row r="2616" spans="1:19" x14ac:dyDescent="0.35">
      <c r="A2616" t="s">
        <v>4172</v>
      </c>
      <c r="B2616" s="1">
        <v>44705</v>
      </c>
      <c r="C2616" s="5" t="str">
        <f t="shared" si="120"/>
        <v>05</v>
      </c>
      <c r="D2616" t="s">
        <v>524</v>
      </c>
      <c r="E2616" t="s">
        <v>17</v>
      </c>
      <c r="F2616">
        <v>605000</v>
      </c>
      <c r="G2616" t="s">
        <v>166</v>
      </c>
      <c r="H2616" t="s">
        <v>444</v>
      </c>
      <c r="I2616" t="s">
        <v>519</v>
      </c>
      <c r="J2616" t="s">
        <v>21</v>
      </c>
      <c r="K2616" t="s">
        <v>22</v>
      </c>
      <c r="L2616" t="s">
        <v>50</v>
      </c>
      <c r="M2616">
        <v>22000</v>
      </c>
      <c r="N2616" t="s">
        <v>24</v>
      </c>
      <c r="O2616" t="s">
        <v>59</v>
      </c>
      <c r="P2616">
        <v>8383198</v>
      </c>
      <c r="Q2616" t="s">
        <v>73</v>
      </c>
      <c r="R2616" t="str">
        <f t="shared" si="121"/>
        <v>Tertile 2</v>
      </c>
      <c r="S2616" t="str">
        <f t="shared" si="122"/>
        <v>Risky</v>
      </c>
    </row>
    <row r="2617" spans="1:19" x14ac:dyDescent="0.35">
      <c r="A2617" t="s">
        <v>4163</v>
      </c>
      <c r="B2617" s="1">
        <v>44705</v>
      </c>
      <c r="C2617" s="5" t="str">
        <f t="shared" si="120"/>
        <v>05</v>
      </c>
      <c r="D2617" t="s">
        <v>362</v>
      </c>
      <c r="E2617" t="s">
        <v>86</v>
      </c>
      <c r="F2617">
        <v>770000</v>
      </c>
      <c r="G2617" t="s">
        <v>18</v>
      </c>
      <c r="H2617" t="s">
        <v>48</v>
      </c>
      <c r="I2617" t="s">
        <v>49</v>
      </c>
      <c r="J2617" t="s">
        <v>21</v>
      </c>
      <c r="K2617" t="s">
        <v>22</v>
      </c>
      <c r="L2617" t="s">
        <v>50</v>
      </c>
      <c r="M2617">
        <v>25001</v>
      </c>
      <c r="N2617" t="s">
        <v>24</v>
      </c>
      <c r="O2617" t="s">
        <v>25</v>
      </c>
      <c r="P2617">
        <v>7594006</v>
      </c>
      <c r="Q2617" t="s">
        <v>26</v>
      </c>
      <c r="R2617" t="str">
        <f t="shared" si="121"/>
        <v>Tertile 2</v>
      </c>
      <c r="S2617" t="str">
        <f t="shared" si="122"/>
        <v>Eligible</v>
      </c>
    </row>
    <row r="2618" spans="1:19" x14ac:dyDescent="0.35">
      <c r="A2618" t="s">
        <v>4171</v>
      </c>
      <c r="B2618" s="1">
        <v>44705</v>
      </c>
      <c r="C2618" s="5" t="str">
        <f t="shared" si="120"/>
        <v>05</v>
      </c>
      <c r="D2618" t="s">
        <v>1560</v>
      </c>
      <c r="E2618" t="s">
        <v>17</v>
      </c>
      <c r="F2618">
        <v>854000</v>
      </c>
      <c r="G2618" t="s">
        <v>199</v>
      </c>
      <c r="H2618" t="s">
        <v>81</v>
      </c>
      <c r="I2618" t="s">
        <v>435</v>
      </c>
      <c r="J2618" t="s">
        <v>39</v>
      </c>
      <c r="K2618" t="s">
        <v>40</v>
      </c>
      <c r="L2618" t="s">
        <v>41</v>
      </c>
      <c r="M2618">
        <v>37000</v>
      </c>
      <c r="N2618" t="s">
        <v>51</v>
      </c>
      <c r="O2618" t="s">
        <v>43</v>
      </c>
      <c r="P2618">
        <v>7418945</v>
      </c>
      <c r="Q2618" t="s">
        <v>52</v>
      </c>
      <c r="R2618" t="str">
        <f t="shared" si="121"/>
        <v>Tertile 2</v>
      </c>
      <c r="S2618" t="str">
        <f t="shared" si="122"/>
        <v>Eligible</v>
      </c>
    </row>
    <row r="2619" spans="1:19" x14ac:dyDescent="0.35">
      <c r="A2619" t="s">
        <v>4164</v>
      </c>
      <c r="B2619" s="1">
        <v>44705</v>
      </c>
      <c r="C2619" s="5" t="str">
        <f t="shared" si="120"/>
        <v>05</v>
      </c>
      <c r="D2619" t="s">
        <v>364</v>
      </c>
      <c r="E2619" t="s">
        <v>17</v>
      </c>
      <c r="F2619">
        <v>1000000</v>
      </c>
      <c r="G2619" t="s">
        <v>29</v>
      </c>
      <c r="H2619" t="s">
        <v>319</v>
      </c>
      <c r="I2619" t="s">
        <v>478</v>
      </c>
      <c r="J2619" t="s">
        <v>39</v>
      </c>
      <c r="K2619" t="s">
        <v>40</v>
      </c>
      <c r="L2619" t="s">
        <v>41</v>
      </c>
      <c r="M2619">
        <v>25001</v>
      </c>
      <c r="N2619" t="s">
        <v>32</v>
      </c>
      <c r="O2619" t="s">
        <v>110</v>
      </c>
      <c r="P2619">
        <v>8216609</v>
      </c>
      <c r="Q2619" t="s">
        <v>33</v>
      </c>
      <c r="R2619" t="str">
        <f t="shared" si="121"/>
        <v>Tertile 2</v>
      </c>
      <c r="S2619" t="str">
        <f t="shared" si="122"/>
        <v>Eligible</v>
      </c>
    </row>
    <row r="2620" spans="1:19" x14ac:dyDescent="0.35">
      <c r="A2620" t="s">
        <v>4169</v>
      </c>
      <c r="B2620" s="1">
        <v>44705</v>
      </c>
      <c r="C2620" s="5" t="str">
        <f t="shared" si="120"/>
        <v>05</v>
      </c>
      <c r="D2620" t="s">
        <v>4170</v>
      </c>
      <c r="E2620" t="s">
        <v>17</v>
      </c>
      <c r="F2620">
        <v>1720000</v>
      </c>
      <c r="G2620" t="s">
        <v>195</v>
      </c>
      <c r="H2620" t="s">
        <v>104</v>
      </c>
      <c r="I2620" t="s">
        <v>338</v>
      </c>
      <c r="J2620" t="s">
        <v>39</v>
      </c>
      <c r="K2620" t="s">
        <v>40</v>
      </c>
      <c r="L2620" t="s">
        <v>41</v>
      </c>
      <c r="M2620">
        <v>21000</v>
      </c>
      <c r="N2620" t="s">
        <v>42</v>
      </c>
      <c r="O2620" t="s">
        <v>110</v>
      </c>
      <c r="P2620">
        <v>8338297</v>
      </c>
      <c r="Q2620" t="s">
        <v>44</v>
      </c>
      <c r="R2620" t="str">
        <f t="shared" si="121"/>
        <v>Tertile 3</v>
      </c>
      <c r="S2620" t="str">
        <f t="shared" si="122"/>
        <v>Eligible</v>
      </c>
    </row>
    <row r="2621" spans="1:19" x14ac:dyDescent="0.35">
      <c r="A2621" t="s">
        <v>4167</v>
      </c>
      <c r="B2621" s="1">
        <v>44705</v>
      </c>
      <c r="C2621" s="5" t="str">
        <f t="shared" si="120"/>
        <v>05</v>
      </c>
      <c r="D2621" t="s">
        <v>2186</v>
      </c>
      <c r="E2621" t="s">
        <v>17</v>
      </c>
      <c r="F2621">
        <v>2750000</v>
      </c>
      <c r="G2621" t="s">
        <v>160</v>
      </c>
      <c r="H2621" t="s">
        <v>56</v>
      </c>
      <c r="I2621" t="s">
        <v>91</v>
      </c>
      <c r="J2621" t="s">
        <v>39</v>
      </c>
      <c r="K2621" t="s">
        <v>40</v>
      </c>
      <c r="L2621" t="s">
        <v>41</v>
      </c>
      <c r="M2621">
        <v>34000</v>
      </c>
      <c r="N2621" t="s">
        <v>58</v>
      </c>
      <c r="O2621" t="s">
        <v>25</v>
      </c>
      <c r="P2621">
        <v>6942908</v>
      </c>
      <c r="Q2621" t="s">
        <v>60</v>
      </c>
      <c r="R2621" t="str">
        <f t="shared" si="121"/>
        <v>Tertile 3</v>
      </c>
      <c r="S2621" t="str">
        <f t="shared" si="122"/>
        <v>Eligible</v>
      </c>
    </row>
    <row r="2622" spans="1:19" x14ac:dyDescent="0.35">
      <c r="A2622" t="s">
        <v>4195</v>
      </c>
      <c r="B2622" s="1">
        <v>44706</v>
      </c>
      <c r="C2622" s="5" t="str">
        <f t="shared" si="120"/>
        <v>05</v>
      </c>
      <c r="D2622" t="s">
        <v>443</v>
      </c>
      <c r="E2622" t="s">
        <v>17</v>
      </c>
      <c r="F2622">
        <v>13500</v>
      </c>
      <c r="G2622" t="s">
        <v>142</v>
      </c>
      <c r="H2622" t="s">
        <v>148</v>
      </c>
      <c r="I2622" t="s">
        <v>765</v>
      </c>
      <c r="J2622" t="s">
        <v>21</v>
      </c>
      <c r="K2622" t="s">
        <v>22</v>
      </c>
      <c r="L2622" t="s">
        <v>41</v>
      </c>
      <c r="M2622">
        <v>25000</v>
      </c>
      <c r="N2622" t="s">
        <v>51</v>
      </c>
      <c r="O2622" t="s">
        <v>25</v>
      </c>
      <c r="P2622">
        <v>6905438</v>
      </c>
      <c r="Q2622" t="s">
        <v>52</v>
      </c>
      <c r="R2622" t="str">
        <f t="shared" si="121"/>
        <v>Tertile 1</v>
      </c>
      <c r="S2622" t="str">
        <f t="shared" si="122"/>
        <v>Risky</v>
      </c>
    </row>
    <row r="2623" spans="1:19" x14ac:dyDescent="0.35">
      <c r="A2623" t="s">
        <v>4196</v>
      </c>
      <c r="B2623" s="1">
        <v>44706</v>
      </c>
      <c r="C2623" s="5" t="str">
        <f t="shared" si="120"/>
        <v>05</v>
      </c>
      <c r="D2623" t="s">
        <v>1017</v>
      </c>
      <c r="E2623" t="s">
        <v>17</v>
      </c>
      <c r="F2623">
        <v>13500</v>
      </c>
      <c r="G2623" t="s">
        <v>147</v>
      </c>
      <c r="H2623" t="s">
        <v>216</v>
      </c>
      <c r="I2623" t="s">
        <v>1012</v>
      </c>
      <c r="J2623" t="s">
        <v>21</v>
      </c>
      <c r="K2623" t="s">
        <v>22</v>
      </c>
      <c r="L2623" t="s">
        <v>41</v>
      </c>
      <c r="M2623">
        <v>69000</v>
      </c>
      <c r="N2623" t="s">
        <v>58</v>
      </c>
      <c r="O2623" t="s">
        <v>43</v>
      </c>
      <c r="P2623">
        <v>8699607</v>
      </c>
      <c r="Q2623" t="s">
        <v>60</v>
      </c>
      <c r="R2623" t="str">
        <f t="shared" si="121"/>
        <v>Tertile 1</v>
      </c>
      <c r="S2623" t="str">
        <f t="shared" si="122"/>
        <v>Risky</v>
      </c>
    </row>
    <row r="2624" spans="1:19" x14ac:dyDescent="0.35">
      <c r="A2624" t="s">
        <v>4197</v>
      </c>
      <c r="B2624" s="1">
        <v>44706</v>
      </c>
      <c r="C2624" s="5" t="str">
        <f t="shared" si="120"/>
        <v>05</v>
      </c>
      <c r="D2624" t="s">
        <v>480</v>
      </c>
      <c r="E2624" t="s">
        <v>86</v>
      </c>
      <c r="F2624">
        <v>13500</v>
      </c>
      <c r="G2624" t="s">
        <v>152</v>
      </c>
      <c r="H2624" t="s">
        <v>94</v>
      </c>
      <c r="I2624" t="s">
        <v>630</v>
      </c>
      <c r="J2624" t="s">
        <v>39</v>
      </c>
      <c r="K2624" t="s">
        <v>40</v>
      </c>
      <c r="L2624" t="s">
        <v>23</v>
      </c>
      <c r="M2624">
        <v>53000</v>
      </c>
      <c r="N2624" t="s">
        <v>66</v>
      </c>
      <c r="O2624" t="s">
        <v>59</v>
      </c>
      <c r="P2624">
        <v>7602954</v>
      </c>
      <c r="Q2624" t="s">
        <v>67</v>
      </c>
      <c r="R2624" t="str">
        <f t="shared" si="121"/>
        <v>Tertile 1</v>
      </c>
      <c r="S2624" t="str">
        <f t="shared" si="122"/>
        <v>Risky</v>
      </c>
    </row>
    <row r="2625" spans="1:19" x14ac:dyDescent="0.35">
      <c r="A2625" t="s">
        <v>4198</v>
      </c>
      <c r="B2625" s="1">
        <v>44706</v>
      </c>
      <c r="C2625" s="5" t="str">
        <f t="shared" si="120"/>
        <v>05</v>
      </c>
      <c r="D2625" t="s">
        <v>2252</v>
      </c>
      <c r="E2625" t="s">
        <v>86</v>
      </c>
      <c r="F2625">
        <v>13500</v>
      </c>
      <c r="G2625" t="s">
        <v>76</v>
      </c>
      <c r="H2625" t="s">
        <v>81</v>
      </c>
      <c r="I2625" t="s">
        <v>326</v>
      </c>
      <c r="J2625" t="s">
        <v>39</v>
      </c>
      <c r="K2625" t="s">
        <v>40</v>
      </c>
      <c r="L2625" t="s">
        <v>41</v>
      </c>
      <c r="M2625">
        <v>22000</v>
      </c>
      <c r="N2625" t="s">
        <v>72</v>
      </c>
      <c r="O2625" t="s">
        <v>59</v>
      </c>
      <c r="P2625">
        <v>6027240</v>
      </c>
      <c r="Q2625" t="s">
        <v>73</v>
      </c>
      <c r="R2625" t="str">
        <f t="shared" si="121"/>
        <v>Tertile 1</v>
      </c>
      <c r="S2625" t="str">
        <f t="shared" si="122"/>
        <v>Risky</v>
      </c>
    </row>
    <row r="2626" spans="1:19" x14ac:dyDescent="0.35">
      <c r="A2626" t="s">
        <v>4205</v>
      </c>
      <c r="B2626" s="1">
        <v>44706</v>
      </c>
      <c r="C2626" s="5" t="str">
        <f t="shared" ref="C2626:C2689" si="123">TEXT(B2626,$V$22)</f>
        <v>05</v>
      </c>
      <c r="D2626" t="s">
        <v>4206</v>
      </c>
      <c r="E2626" t="s">
        <v>17</v>
      </c>
      <c r="F2626">
        <v>13500</v>
      </c>
      <c r="G2626" t="s">
        <v>291</v>
      </c>
      <c r="H2626" t="s">
        <v>56</v>
      </c>
      <c r="I2626" t="s">
        <v>91</v>
      </c>
      <c r="J2626" t="s">
        <v>39</v>
      </c>
      <c r="K2626" t="s">
        <v>40</v>
      </c>
      <c r="L2626" t="s">
        <v>23</v>
      </c>
      <c r="M2626">
        <v>18000</v>
      </c>
      <c r="N2626" t="s">
        <v>42</v>
      </c>
      <c r="O2626" t="s">
        <v>25</v>
      </c>
      <c r="P2626">
        <v>8784694</v>
      </c>
      <c r="Q2626" t="s">
        <v>44</v>
      </c>
      <c r="R2626" t="str">
        <f t="shared" ref="R2626:R2689" si="124">IF(F2626&lt;_xlfn.PERCENTILE.INC($F$2:$F$10576,1/3), "Tertile 1",
   IF(F2626&lt;_xlfn.PERCENTILE.INC($F$2:$F$10576,2/3), "Tertile 2", "Tertile 3"))</f>
        <v>Tertile 1</v>
      </c>
      <c r="S2626" t="str">
        <f t="shared" ref="S2626:S2689" si="125">IF(F2626&gt;755000, "Eligible", "Risky")</f>
        <v>Risky</v>
      </c>
    </row>
    <row r="2627" spans="1:19" x14ac:dyDescent="0.35">
      <c r="A2627" t="s">
        <v>4218</v>
      </c>
      <c r="B2627" s="1">
        <v>44706</v>
      </c>
      <c r="C2627" s="5" t="str">
        <f t="shared" si="123"/>
        <v>05</v>
      </c>
      <c r="D2627" t="s">
        <v>684</v>
      </c>
      <c r="E2627" t="s">
        <v>17</v>
      </c>
      <c r="F2627">
        <v>13500</v>
      </c>
      <c r="G2627" t="s">
        <v>160</v>
      </c>
      <c r="H2627" t="s">
        <v>174</v>
      </c>
      <c r="I2627" t="s">
        <v>220</v>
      </c>
      <c r="J2627" t="s">
        <v>21</v>
      </c>
      <c r="K2627" t="s">
        <v>22</v>
      </c>
      <c r="L2627" t="s">
        <v>23</v>
      </c>
      <c r="M2627">
        <v>14000</v>
      </c>
      <c r="N2627" t="s">
        <v>58</v>
      </c>
      <c r="O2627" t="s">
        <v>59</v>
      </c>
      <c r="P2627">
        <v>8908508</v>
      </c>
      <c r="Q2627" t="s">
        <v>67</v>
      </c>
      <c r="R2627" t="str">
        <f t="shared" si="124"/>
        <v>Tertile 1</v>
      </c>
      <c r="S2627" t="str">
        <f t="shared" si="125"/>
        <v>Risky</v>
      </c>
    </row>
    <row r="2628" spans="1:19" x14ac:dyDescent="0.35">
      <c r="A2628" t="s">
        <v>4219</v>
      </c>
      <c r="B2628" s="1">
        <v>44706</v>
      </c>
      <c r="C2628" s="5" t="str">
        <f t="shared" si="123"/>
        <v>05</v>
      </c>
      <c r="D2628" t="s">
        <v>1113</v>
      </c>
      <c r="E2628" t="s">
        <v>17</v>
      </c>
      <c r="F2628">
        <v>13500</v>
      </c>
      <c r="G2628" t="s">
        <v>80</v>
      </c>
      <c r="H2628" t="s">
        <v>19</v>
      </c>
      <c r="I2628" t="s">
        <v>296</v>
      </c>
      <c r="J2628" t="s">
        <v>21</v>
      </c>
      <c r="K2628" t="s">
        <v>22</v>
      </c>
      <c r="L2628" t="s">
        <v>41</v>
      </c>
      <c r="M2628">
        <v>19000</v>
      </c>
      <c r="N2628" t="s">
        <v>66</v>
      </c>
      <c r="O2628" t="s">
        <v>110</v>
      </c>
      <c r="P2628">
        <v>6027509</v>
      </c>
      <c r="Q2628" t="s">
        <v>73</v>
      </c>
      <c r="R2628" t="str">
        <f t="shared" si="124"/>
        <v>Tertile 1</v>
      </c>
      <c r="S2628" t="str">
        <f t="shared" si="125"/>
        <v>Risky</v>
      </c>
    </row>
    <row r="2629" spans="1:19" x14ac:dyDescent="0.35">
      <c r="A2629" t="s">
        <v>4207</v>
      </c>
      <c r="B2629" s="1">
        <v>44706</v>
      </c>
      <c r="C2629" s="5" t="str">
        <f t="shared" si="123"/>
        <v>05</v>
      </c>
      <c r="D2629" t="s">
        <v>4208</v>
      </c>
      <c r="E2629" t="s">
        <v>86</v>
      </c>
      <c r="F2629">
        <v>310000</v>
      </c>
      <c r="G2629" t="s">
        <v>295</v>
      </c>
      <c r="H2629" t="s">
        <v>99</v>
      </c>
      <c r="I2629" t="s">
        <v>541</v>
      </c>
      <c r="J2629" t="s">
        <v>39</v>
      </c>
      <c r="K2629" t="s">
        <v>40</v>
      </c>
      <c r="L2629" t="s">
        <v>50</v>
      </c>
      <c r="M2629">
        <v>14000</v>
      </c>
      <c r="N2629" t="s">
        <v>51</v>
      </c>
      <c r="O2629" t="s">
        <v>43</v>
      </c>
      <c r="P2629">
        <v>6500558</v>
      </c>
      <c r="Q2629" t="s">
        <v>52</v>
      </c>
      <c r="R2629" t="str">
        <f t="shared" si="124"/>
        <v>Tertile 1</v>
      </c>
      <c r="S2629" t="str">
        <f t="shared" si="125"/>
        <v>Risky</v>
      </c>
    </row>
    <row r="2630" spans="1:19" x14ac:dyDescent="0.35">
      <c r="A2630" t="s">
        <v>4202</v>
      </c>
      <c r="B2630" s="1">
        <v>44706</v>
      </c>
      <c r="C2630" s="5" t="str">
        <f t="shared" si="123"/>
        <v>05</v>
      </c>
      <c r="D2630" t="s">
        <v>4146</v>
      </c>
      <c r="E2630" t="s">
        <v>17</v>
      </c>
      <c r="F2630">
        <v>355000</v>
      </c>
      <c r="G2630" t="s">
        <v>248</v>
      </c>
      <c r="H2630" t="s">
        <v>126</v>
      </c>
      <c r="I2630" t="s">
        <v>790</v>
      </c>
      <c r="J2630" t="s">
        <v>39</v>
      </c>
      <c r="K2630" t="s">
        <v>40</v>
      </c>
      <c r="L2630" t="s">
        <v>50</v>
      </c>
      <c r="M2630">
        <v>27001</v>
      </c>
      <c r="N2630" t="s">
        <v>66</v>
      </c>
      <c r="O2630" t="s">
        <v>83</v>
      </c>
      <c r="P2630">
        <v>8057150</v>
      </c>
      <c r="Q2630" t="s">
        <v>73</v>
      </c>
      <c r="R2630" t="str">
        <f t="shared" si="124"/>
        <v>Tertile 1</v>
      </c>
      <c r="S2630" t="str">
        <f t="shared" si="125"/>
        <v>Risky</v>
      </c>
    </row>
    <row r="2631" spans="1:19" x14ac:dyDescent="0.35">
      <c r="A2631" t="s">
        <v>4175</v>
      </c>
      <c r="B2631" s="1">
        <v>44706</v>
      </c>
      <c r="C2631" s="5" t="str">
        <f t="shared" si="123"/>
        <v>05</v>
      </c>
      <c r="D2631" t="s">
        <v>389</v>
      </c>
      <c r="E2631" t="s">
        <v>17</v>
      </c>
      <c r="F2631">
        <v>390000</v>
      </c>
      <c r="G2631" t="s">
        <v>47</v>
      </c>
      <c r="H2631" t="s">
        <v>81</v>
      </c>
      <c r="I2631" t="s">
        <v>392</v>
      </c>
      <c r="J2631" t="s">
        <v>21</v>
      </c>
      <c r="K2631" t="s">
        <v>22</v>
      </c>
      <c r="L2631" t="s">
        <v>23</v>
      </c>
      <c r="M2631">
        <v>41001</v>
      </c>
      <c r="N2631" t="s">
        <v>51</v>
      </c>
      <c r="O2631" t="s">
        <v>110</v>
      </c>
      <c r="P2631">
        <v>7445037</v>
      </c>
      <c r="Q2631" t="s">
        <v>52</v>
      </c>
      <c r="R2631" t="str">
        <f t="shared" si="124"/>
        <v>Tertile 1</v>
      </c>
      <c r="S2631" t="str">
        <f t="shared" si="125"/>
        <v>Risky</v>
      </c>
    </row>
    <row r="2632" spans="1:19" x14ac:dyDescent="0.35">
      <c r="A2632" t="s">
        <v>4216</v>
      </c>
      <c r="B2632" s="1">
        <v>44706</v>
      </c>
      <c r="C2632" s="5" t="str">
        <f t="shared" si="123"/>
        <v>05</v>
      </c>
      <c r="D2632" t="s">
        <v>4217</v>
      </c>
      <c r="E2632" t="s">
        <v>17</v>
      </c>
      <c r="F2632">
        <v>452000</v>
      </c>
      <c r="G2632" t="s">
        <v>76</v>
      </c>
      <c r="H2632" t="s">
        <v>216</v>
      </c>
      <c r="I2632" t="s">
        <v>1012</v>
      </c>
      <c r="J2632" t="s">
        <v>21</v>
      </c>
      <c r="K2632" t="s">
        <v>22</v>
      </c>
      <c r="L2632" t="s">
        <v>41</v>
      </c>
      <c r="M2632">
        <v>19000</v>
      </c>
      <c r="N2632" t="s">
        <v>72</v>
      </c>
      <c r="O2632" t="s">
        <v>43</v>
      </c>
      <c r="P2632">
        <v>8522309</v>
      </c>
      <c r="Q2632" t="s">
        <v>60</v>
      </c>
      <c r="R2632" t="str">
        <f t="shared" si="124"/>
        <v>Tertile 1</v>
      </c>
      <c r="S2632" t="str">
        <f t="shared" si="125"/>
        <v>Risky</v>
      </c>
    </row>
    <row r="2633" spans="1:19" x14ac:dyDescent="0.35">
      <c r="A2633" t="s">
        <v>4214</v>
      </c>
      <c r="B2633" s="1">
        <v>44706</v>
      </c>
      <c r="C2633" s="5" t="str">
        <f t="shared" si="123"/>
        <v>05</v>
      </c>
      <c r="D2633" t="s">
        <v>3020</v>
      </c>
      <c r="E2633" t="s">
        <v>86</v>
      </c>
      <c r="F2633">
        <v>495000</v>
      </c>
      <c r="G2633" t="s">
        <v>147</v>
      </c>
      <c r="H2633" t="s">
        <v>104</v>
      </c>
      <c r="I2633" t="s">
        <v>105</v>
      </c>
      <c r="J2633" t="s">
        <v>39</v>
      </c>
      <c r="K2633" t="s">
        <v>40</v>
      </c>
      <c r="L2633" t="s">
        <v>41</v>
      </c>
      <c r="M2633">
        <v>21000</v>
      </c>
      <c r="N2633" t="s">
        <v>58</v>
      </c>
      <c r="O2633" t="s">
        <v>59</v>
      </c>
      <c r="P2633">
        <v>8830681</v>
      </c>
      <c r="Q2633" t="s">
        <v>44</v>
      </c>
      <c r="R2633" t="str">
        <f t="shared" si="124"/>
        <v>Tertile 1</v>
      </c>
      <c r="S2633" t="str">
        <f t="shared" si="125"/>
        <v>Risky</v>
      </c>
    </row>
    <row r="2634" spans="1:19" x14ac:dyDescent="0.35">
      <c r="A2634" t="s">
        <v>4209</v>
      </c>
      <c r="B2634" s="1">
        <v>44706</v>
      </c>
      <c r="C2634" s="5" t="str">
        <f t="shared" si="123"/>
        <v>05</v>
      </c>
      <c r="D2634" t="s">
        <v>4210</v>
      </c>
      <c r="E2634" t="s">
        <v>17</v>
      </c>
      <c r="F2634">
        <v>591000</v>
      </c>
      <c r="G2634" t="s">
        <v>160</v>
      </c>
      <c r="H2634" t="s">
        <v>174</v>
      </c>
      <c r="I2634" t="s">
        <v>672</v>
      </c>
      <c r="J2634" t="s">
        <v>39</v>
      </c>
      <c r="K2634" t="s">
        <v>40</v>
      </c>
      <c r="L2634" t="s">
        <v>41</v>
      </c>
      <c r="M2634">
        <v>29000</v>
      </c>
      <c r="N2634" t="s">
        <v>58</v>
      </c>
      <c r="O2634" t="s">
        <v>25</v>
      </c>
      <c r="P2634">
        <v>6240830</v>
      </c>
      <c r="Q2634" t="s">
        <v>60</v>
      </c>
      <c r="R2634" t="str">
        <f t="shared" si="124"/>
        <v>Tertile 2</v>
      </c>
      <c r="S2634" t="str">
        <f t="shared" si="125"/>
        <v>Risky</v>
      </c>
    </row>
    <row r="2635" spans="1:19" x14ac:dyDescent="0.35">
      <c r="A2635" t="s">
        <v>4213</v>
      </c>
      <c r="B2635" s="1">
        <v>44706</v>
      </c>
      <c r="C2635" s="5" t="str">
        <f t="shared" si="123"/>
        <v>05</v>
      </c>
      <c r="D2635" t="s">
        <v>636</v>
      </c>
      <c r="E2635" t="s">
        <v>86</v>
      </c>
      <c r="F2635">
        <v>650000</v>
      </c>
      <c r="G2635" t="s">
        <v>142</v>
      </c>
      <c r="H2635" t="s">
        <v>303</v>
      </c>
      <c r="I2635" t="s">
        <v>304</v>
      </c>
      <c r="J2635" t="s">
        <v>21</v>
      </c>
      <c r="K2635" t="s">
        <v>22</v>
      </c>
      <c r="L2635" t="s">
        <v>23</v>
      </c>
      <c r="M2635">
        <v>26000</v>
      </c>
      <c r="N2635" t="s">
        <v>51</v>
      </c>
      <c r="O2635" t="s">
        <v>59</v>
      </c>
      <c r="P2635">
        <v>7990844</v>
      </c>
      <c r="Q2635" t="s">
        <v>33</v>
      </c>
      <c r="R2635" t="str">
        <f t="shared" si="124"/>
        <v>Tertile 2</v>
      </c>
      <c r="S2635" t="str">
        <f t="shared" si="125"/>
        <v>Risky</v>
      </c>
    </row>
    <row r="2636" spans="1:19" x14ac:dyDescent="0.35">
      <c r="A2636" t="s">
        <v>4184</v>
      </c>
      <c r="B2636" s="1">
        <v>44706</v>
      </c>
      <c r="C2636" s="5" t="str">
        <f t="shared" si="123"/>
        <v>05</v>
      </c>
      <c r="D2636" t="s">
        <v>917</v>
      </c>
      <c r="E2636" t="s">
        <v>86</v>
      </c>
      <c r="F2636">
        <v>665000</v>
      </c>
      <c r="G2636" t="s">
        <v>166</v>
      </c>
      <c r="H2636" t="s">
        <v>108</v>
      </c>
      <c r="I2636" t="s">
        <v>335</v>
      </c>
      <c r="J2636" t="s">
        <v>21</v>
      </c>
      <c r="K2636" t="s">
        <v>22</v>
      </c>
      <c r="L2636" t="s">
        <v>23</v>
      </c>
      <c r="M2636">
        <v>26000</v>
      </c>
      <c r="N2636" t="s">
        <v>24</v>
      </c>
      <c r="O2636" t="s">
        <v>25</v>
      </c>
      <c r="P2636">
        <v>8395533</v>
      </c>
      <c r="Q2636" t="s">
        <v>26</v>
      </c>
      <c r="R2636" t="str">
        <f t="shared" si="124"/>
        <v>Tertile 2</v>
      </c>
      <c r="S2636" t="str">
        <f t="shared" si="125"/>
        <v>Risky</v>
      </c>
    </row>
    <row r="2637" spans="1:19" x14ac:dyDescent="0.35">
      <c r="A2637" t="s">
        <v>4215</v>
      </c>
      <c r="B2637" s="1">
        <v>44706</v>
      </c>
      <c r="C2637" s="5" t="str">
        <f t="shared" si="123"/>
        <v>05</v>
      </c>
      <c r="D2637" t="s">
        <v>1351</v>
      </c>
      <c r="E2637" t="s">
        <v>17</v>
      </c>
      <c r="F2637">
        <v>700000</v>
      </c>
      <c r="G2637" t="s">
        <v>152</v>
      </c>
      <c r="H2637" t="s">
        <v>167</v>
      </c>
      <c r="I2637" t="s">
        <v>168</v>
      </c>
      <c r="J2637" t="s">
        <v>21</v>
      </c>
      <c r="K2637" t="s">
        <v>22</v>
      </c>
      <c r="L2637" t="s">
        <v>50</v>
      </c>
      <c r="M2637">
        <v>18000</v>
      </c>
      <c r="N2637" t="s">
        <v>66</v>
      </c>
      <c r="O2637" t="s">
        <v>59</v>
      </c>
      <c r="P2637">
        <v>6005807</v>
      </c>
      <c r="Q2637" t="s">
        <v>52</v>
      </c>
      <c r="R2637" t="str">
        <f t="shared" si="124"/>
        <v>Tertile 2</v>
      </c>
      <c r="S2637" t="str">
        <f t="shared" si="125"/>
        <v>Risky</v>
      </c>
    </row>
    <row r="2638" spans="1:19" x14ac:dyDescent="0.35">
      <c r="A2638" t="s">
        <v>4191</v>
      </c>
      <c r="B2638" s="1">
        <v>44706</v>
      </c>
      <c r="C2638" s="5" t="str">
        <f t="shared" si="123"/>
        <v>05</v>
      </c>
      <c r="D2638" t="s">
        <v>2192</v>
      </c>
      <c r="E2638" t="s">
        <v>17</v>
      </c>
      <c r="F2638">
        <v>706000</v>
      </c>
      <c r="G2638" t="s">
        <v>166</v>
      </c>
      <c r="H2638" t="s">
        <v>303</v>
      </c>
      <c r="I2638" t="s">
        <v>304</v>
      </c>
      <c r="J2638" t="s">
        <v>21</v>
      </c>
      <c r="K2638" t="s">
        <v>22</v>
      </c>
      <c r="L2638" t="s">
        <v>50</v>
      </c>
      <c r="M2638">
        <v>18000</v>
      </c>
      <c r="N2638" t="s">
        <v>24</v>
      </c>
      <c r="O2638" t="s">
        <v>59</v>
      </c>
      <c r="P2638">
        <v>8055058</v>
      </c>
      <c r="Q2638" t="s">
        <v>26</v>
      </c>
      <c r="R2638" t="str">
        <f t="shared" si="124"/>
        <v>Tertile 2</v>
      </c>
      <c r="S2638" t="str">
        <f t="shared" si="125"/>
        <v>Risky</v>
      </c>
    </row>
    <row r="2639" spans="1:19" x14ac:dyDescent="0.35">
      <c r="A2639" t="s">
        <v>4183</v>
      </c>
      <c r="B2639" s="1">
        <v>44706</v>
      </c>
      <c r="C2639" s="5" t="str">
        <f t="shared" si="123"/>
        <v>05</v>
      </c>
      <c r="D2639" t="s">
        <v>911</v>
      </c>
      <c r="E2639" t="s">
        <v>17</v>
      </c>
      <c r="F2639">
        <v>714000</v>
      </c>
      <c r="G2639" t="s">
        <v>90</v>
      </c>
      <c r="H2639" t="s">
        <v>126</v>
      </c>
      <c r="I2639" t="s">
        <v>856</v>
      </c>
      <c r="J2639" t="s">
        <v>21</v>
      </c>
      <c r="K2639" t="s">
        <v>22</v>
      </c>
      <c r="L2639" t="s">
        <v>50</v>
      </c>
      <c r="M2639">
        <v>22000</v>
      </c>
      <c r="N2639" t="s">
        <v>72</v>
      </c>
      <c r="O2639" t="s">
        <v>25</v>
      </c>
      <c r="P2639">
        <v>8499297</v>
      </c>
      <c r="Q2639" t="s">
        <v>73</v>
      </c>
      <c r="R2639" t="str">
        <f t="shared" si="124"/>
        <v>Tertile 2</v>
      </c>
      <c r="S2639" t="str">
        <f t="shared" si="125"/>
        <v>Risky</v>
      </c>
    </row>
    <row r="2640" spans="1:19" x14ac:dyDescent="0.35">
      <c r="A2640" t="s">
        <v>4189</v>
      </c>
      <c r="B2640" s="1">
        <v>44706</v>
      </c>
      <c r="C2640" s="5" t="str">
        <f t="shared" si="123"/>
        <v>05</v>
      </c>
      <c r="D2640" t="s">
        <v>1049</v>
      </c>
      <c r="E2640" t="s">
        <v>86</v>
      </c>
      <c r="F2640">
        <v>733500</v>
      </c>
      <c r="G2640" t="s">
        <v>152</v>
      </c>
      <c r="H2640" t="s">
        <v>444</v>
      </c>
      <c r="I2640" t="s">
        <v>445</v>
      </c>
      <c r="J2640" t="s">
        <v>39</v>
      </c>
      <c r="K2640" t="s">
        <v>40</v>
      </c>
      <c r="L2640" t="s">
        <v>23</v>
      </c>
      <c r="M2640">
        <v>75500</v>
      </c>
      <c r="N2640" t="s">
        <v>66</v>
      </c>
      <c r="O2640" t="s">
        <v>43</v>
      </c>
      <c r="P2640">
        <v>6154972</v>
      </c>
      <c r="Q2640" t="s">
        <v>67</v>
      </c>
      <c r="R2640" t="str">
        <f t="shared" si="124"/>
        <v>Tertile 2</v>
      </c>
      <c r="S2640" t="str">
        <f t="shared" si="125"/>
        <v>Risky</v>
      </c>
    </row>
    <row r="2641" spans="1:19" x14ac:dyDescent="0.35">
      <c r="A2641" t="s">
        <v>4187</v>
      </c>
      <c r="B2641" s="1">
        <v>44706</v>
      </c>
      <c r="C2641" s="5" t="str">
        <f t="shared" si="123"/>
        <v>05</v>
      </c>
      <c r="D2641" t="s">
        <v>1856</v>
      </c>
      <c r="E2641" t="s">
        <v>86</v>
      </c>
      <c r="F2641">
        <v>740000</v>
      </c>
      <c r="G2641" t="s">
        <v>142</v>
      </c>
      <c r="H2641" t="s">
        <v>148</v>
      </c>
      <c r="I2641" t="s">
        <v>614</v>
      </c>
      <c r="J2641" t="s">
        <v>39</v>
      </c>
      <c r="K2641" t="s">
        <v>40</v>
      </c>
      <c r="L2641" t="s">
        <v>50</v>
      </c>
      <c r="M2641">
        <v>12000</v>
      </c>
      <c r="N2641" t="s">
        <v>51</v>
      </c>
      <c r="O2641" t="s">
        <v>59</v>
      </c>
      <c r="P2641">
        <v>8575553</v>
      </c>
      <c r="Q2641" t="s">
        <v>52</v>
      </c>
      <c r="R2641" t="str">
        <f t="shared" si="124"/>
        <v>Tertile 2</v>
      </c>
      <c r="S2641" t="str">
        <f t="shared" si="125"/>
        <v>Risky</v>
      </c>
    </row>
    <row r="2642" spans="1:19" x14ac:dyDescent="0.35">
      <c r="A2642" t="s">
        <v>4211</v>
      </c>
      <c r="B2642" s="1">
        <v>44706</v>
      </c>
      <c r="C2642" s="5" t="str">
        <f t="shared" si="123"/>
        <v>05</v>
      </c>
      <c r="D2642" t="s">
        <v>4212</v>
      </c>
      <c r="E2642" t="s">
        <v>17</v>
      </c>
      <c r="F2642">
        <v>764000</v>
      </c>
      <c r="G2642" t="s">
        <v>103</v>
      </c>
      <c r="H2642" t="s">
        <v>148</v>
      </c>
      <c r="I2642" t="s">
        <v>522</v>
      </c>
      <c r="J2642" t="s">
        <v>21</v>
      </c>
      <c r="K2642" t="s">
        <v>22</v>
      </c>
      <c r="L2642" t="s">
        <v>41</v>
      </c>
      <c r="M2642">
        <v>45000</v>
      </c>
      <c r="N2642" t="s">
        <v>42</v>
      </c>
      <c r="O2642" t="s">
        <v>59</v>
      </c>
      <c r="P2642">
        <v>8366165</v>
      </c>
      <c r="Q2642" t="s">
        <v>26</v>
      </c>
      <c r="R2642" t="str">
        <f t="shared" si="124"/>
        <v>Tertile 2</v>
      </c>
      <c r="S2642" t="str">
        <f t="shared" si="125"/>
        <v>Eligible</v>
      </c>
    </row>
    <row r="2643" spans="1:19" x14ac:dyDescent="0.35">
      <c r="A2643" t="s">
        <v>4186</v>
      </c>
      <c r="B2643" s="1">
        <v>44706</v>
      </c>
      <c r="C2643" s="5" t="str">
        <f t="shared" si="123"/>
        <v>05</v>
      </c>
      <c r="D2643" t="s">
        <v>2969</v>
      </c>
      <c r="E2643" t="s">
        <v>86</v>
      </c>
      <c r="F2643">
        <v>811000</v>
      </c>
      <c r="G2643" t="s">
        <v>103</v>
      </c>
      <c r="H2643" t="s">
        <v>19</v>
      </c>
      <c r="I2643" t="s">
        <v>20</v>
      </c>
      <c r="J2643" t="s">
        <v>39</v>
      </c>
      <c r="K2643" t="s">
        <v>40</v>
      </c>
      <c r="L2643" t="s">
        <v>23</v>
      </c>
      <c r="M2643">
        <v>10000</v>
      </c>
      <c r="N2643" t="s">
        <v>42</v>
      </c>
      <c r="O2643" t="s">
        <v>25</v>
      </c>
      <c r="P2643">
        <v>6560385</v>
      </c>
      <c r="Q2643" t="s">
        <v>44</v>
      </c>
      <c r="R2643" t="str">
        <f t="shared" si="124"/>
        <v>Tertile 2</v>
      </c>
      <c r="S2643" t="str">
        <f t="shared" si="125"/>
        <v>Eligible</v>
      </c>
    </row>
    <row r="2644" spans="1:19" x14ac:dyDescent="0.35">
      <c r="A2644" t="s">
        <v>4185</v>
      </c>
      <c r="B2644" s="1">
        <v>44706</v>
      </c>
      <c r="C2644" s="5" t="str">
        <f t="shared" si="123"/>
        <v>05</v>
      </c>
      <c r="D2644" t="s">
        <v>2963</v>
      </c>
      <c r="E2644" t="s">
        <v>17</v>
      </c>
      <c r="F2644">
        <v>880000</v>
      </c>
      <c r="G2644" t="s">
        <v>98</v>
      </c>
      <c r="H2644" t="s">
        <v>30</v>
      </c>
      <c r="I2644" t="s">
        <v>926</v>
      </c>
      <c r="J2644" t="s">
        <v>21</v>
      </c>
      <c r="K2644" t="s">
        <v>22</v>
      </c>
      <c r="L2644" t="s">
        <v>23</v>
      </c>
      <c r="M2644">
        <v>22000</v>
      </c>
      <c r="N2644" t="s">
        <v>32</v>
      </c>
      <c r="O2644" t="s">
        <v>43</v>
      </c>
      <c r="P2644">
        <v>6925171</v>
      </c>
      <c r="Q2644" t="s">
        <v>33</v>
      </c>
      <c r="R2644" t="str">
        <f t="shared" si="124"/>
        <v>Tertile 2</v>
      </c>
      <c r="S2644" t="str">
        <f t="shared" si="125"/>
        <v>Eligible</v>
      </c>
    </row>
    <row r="2645" spans="1:19" x14ac:dyDescent="0.35">
      <c r="A2645" t="s">
        <v>4177</v>
      </c>
      <c r="B2645" s="1">
        <v>44706</v>
      </c>
      <c r="C2645" s="5" t="str">
        <f t="shared" si="123"/>
        <v>05</v>
      </c>
      <c r="D2645" t="s">
        <v>1955</v>
      </c>
      <c r="E2645" t="s">
        <v>86</v>
      </c>
      <c r="F2645">
        <v>925000</v>
      </c>
      <c r="G2645" t="s">
        <v>63</v>
      </c>
      <c r="H2645" t="s">
        <v>319</v>
      </c>
      <c r="I2645" t="s">
        <v>33</v>
      </c>
      <c r="J2645" t="s">
        <v>39</v>
      </c>
      <c r="K2645" t="s">
        <v>40</v>
      </c>
      <c r="L2645" t="s">
        <v>41</v>
      </c>
      <c r="M2645">
        <v>34000</v>
      </c>
      <c r="N2645" t="s">
        <v>66</v>
      </c>
      <c r="O2645" t="s">
        <v>43</v>
      </c>
      <c r="P2645">
        <v>7957489</v>
      </c>
      <c r="Q2645" t="s">
        <v>67</v>
      </c>
      <c r="R2645" t="str">
        <f t="shared" si="124"/>
        <v>Tertile 2</v>
      </c>
      <c r="S2645" t="str">
        <f t="shared" si="125"/>
        <v>Eligible</v>
      </c>
    </row>
    <row r="2646" spans="1:19" x14ac:dyDescent="0.35">
      <c r="A2646" t="s">
        <v>4179</v>
      </c>
      <c r="B2646" s="1">
        <v>44706</v>
      </c>
      <c r="C2646" s="5" t="str">
        <f t="shared" si="123"/>
        <v>05</v>
      </c>
      <c r="D2646" t="s">
        <v>434</v>
      </c>
      <c r="E2646" t="s">
        <v>17</v>
      </c>
      <c r="F2646">
        <v>955000</v>
      </c>
      <c r="G2646" t="s">
        <v>137</v>
      </c>
      <c r="H2646" t="s">
        <v>99</v>
      </c>
      <c r="I2646" t="s">
        <v>238</v>
      </c>
      <c r="J2646" t="s">
        <v>21</v>
      </c>
      <c r="K2646" t="s">
        <v>22</v>
      </c>
      <c r="L2646" t="s">
        <v>23</v>
      </c>
      <c r="M2646">
        <v>33000</v>
      </c>
      <c r="N2646" t="s">
        <v>24</v>
      </c>
      <c r="O2646" t="s">
        <v>59</v>
      </c>
      <c r="P2646">
        <v>8616859</v>
      </c>
      <c r="Q2646" t="s">
        <v>26</v>
      </c>
      <c r="R2646" t="str">
        <f t="shared" si="124"/>
        <v>Tertile 2</v>
      </c>
      <c r="S2646" t="str">
        <f t="shared" si="125"/>
        <v>Eligible</v>
      </c>
    </row>
    <row r="2647" spans="1:19" x14ac:dyDescent="0.35">
      <c r="A2647" t="s">
        <v>4180</v>
      </c>
      <c r="B2647" s="1">
        <v>44706</v>
      </c>
      <c r="C2647" s="5" t="str">
        <f t="shared" si="123"/>
        <v>05</v>
      </c>
      <c r="D2647" t="s">
        <v>437</v>
      </c>
      <c r="E2647" t="s">
        <v>86</v>
      </c>
      <c r="F2647">
        <v>1075000</v>
      </c>
      <c r="G2647" t="s">
        <v>191</v>
      </c>
      <c r="H2647" t="s">
        <v>81</v>
      </c>
      <c r="I2647" t="s">
        <v>211</v>
      </c>
      <c r="J2647" t="s">
        <v>39</v>
      </c>
      <c r="K2647" t="s">
        <v>40</v>
      </c>
      <c r="L2647" t="s">
        <v>23</v>
      </c>
      <c r="M2647">
        <v>42500</v>
      </c>
      <c r="N2647" t="s">
        <v>32</v>
      </c>
      <c r="O2647" t="s">
        <v>43</v>
      </c>
      <c r="P2647">
        <v>6307191</v>
      </c>
      <c r="Q2647" t="s">
        <v>33</v>
      </c>
      <c r="R2647" t="str">
        <f t="shared" si="124"/>
        <v>Tertile 3</v>
      </c>
      <c r="S2647" t="str">
        <f t="shared" si="125"/>
        <v>Eligible</v>
      </c>
    </row>
    <row r="2648" spans="1:19" x14ac:dyDescent="0.35">
      <c r="A2648" t="s">
        <v>4181</v>
      </c>
      <c r="B2648" s="1">
        <v>44706</v>
      </c>
      <c r="C2648" s="5" t="str">
        <f t="shared" si="123"/>
        <v>05</v>
      </c>
      <c r="D2648" t="s">
        <v>449</v>
      </c>
      <c r="E2648" t="s">
        <v>17</v>
      </c>
      <c r="F2648">
        <v>1100000</v>
      </c>
      <c r="G2648" t="s">
        <v>195</v>
      </c>
      <c r="H2648" t="s">
        <v>81</v>
      </c>
      <c r="I2648" t="s">
        <v>387</v>
      </c>
      <c r="J2648" t="s">
        <v>21</v>
      </c>
      <c r="K2648" t="s">
        <v>22</v>
      </c>
      <c r="L2648" t="s">
        <v>23</v>
      </c>
      <c r="M2648">
        <v>16001</v>
      </c>
      <c r="N2648" t="s">
        <v>42</v>
      </c>
      <c r="O2648" t="s">
        <v>25</v>
      </c>
      <c r="P2648">
        <v>6300724</v>
      </c>
      <c r="Q2648" t="s">
        <v>44</v>
      </c>
      <c r="R2648" t="str">
        <f t="shared" si="124"/>
        <v>Tertile 3</v>
      </c>
      <c r="S2648" t="str">
        <f t="shared" si="125"/>
        <v>Eligible</v>
      </c>
    </row>
    <row r="2649" spans="1:19" x14ac:dyDescent="0.35">
      <c r="A2649" t="s">
        <v>4200</v>
      </c>
      <c r="B2649" s="1">
        <v>44706</v>
      </c>
      <c r="C2649" s="5" t="str">
        <f t="shared" si="123"/>
        <v>05</v>
      </c>
      <c r="D2649" t="s">
        <v>1488</v>
      </c>
      <c r="E2649" t="s">
        <v>17</v>
      </c>
      <c r="F2649">
        <v>1157000</v>
      </c>
      <c r="G2649" t="s">
        <v>248</v>
      </c>
      <c r="H2649" t="s">
        <v>19</v>
      </c>
      <c r="I2649" t="s">
        <v>20</v>
      </c>
      <c r="J2649" t="s">
        <v>39</v>
      </c>
      <c r="K2649" t="s">
        <v>40</v>
      </c>
      <c r="L2649" t="s">
        <v>23</v>
      </c>
      <c r="M2649">
        <v>10700</v>
      </c>
      <c r="N2649" t="s">
        <v>66</v>
      </c>
      <c r="O2649" t="s">
        <v>25</v>
      </c>
      <c r="P2649">
        <v>7302202</v>
      </c>
      <c r="Q2649" t="s">
        <v>67</v>
      </c>
      <c r="R2649" t="str">
        <f t="shared" si="124"/>
        <v>Tertile 3</v>
      </c>
      <c r="S2649" t="str">
        <f t="shared" si="125"/>
        <v>Eligible</v>
      </c>
    </row>
    <row r="2650" spans="1:19" x14ac:dyDescent="0.35">
      <c r="A2650" t="s">
        <v>4182</v>
      </c>
      <c r="B2650" s="1">
        <v>44706</v>
      </c>
      <c r="C2650" s="5" t="str">
        <f t="shared" si="123"/>
        <v>05</v>
      </c>
      <c r="D2650" t="s">
        <v>136</v>
      </c>
      <c r="E2650" t="s">
        <v>17</v>
      </c>
      <c r="F2650">
        <v>1310000</v>
      </c>
      <c r="G2650" t="s">
        <v>80</v>
      </c>
      <c r="H2650" t="s">
        <v>126</v>
      </c>
      <c r="I2650" t="s">
        <v>468</v>
      </c>
      <c r="J2650" t="s">
        <v>39</v>
      </c>
      <c r="K2650" t="s">
        <v>40</v>
      </c>
      <c r="L2650" t="s">
        <v>50</v>
      </c>
      <c r="M2650">
        <v>27000</v>
      </c>
      <c r="N2650" t="s">
        <v>66</v>
      </c>
      <c r="O2650" t="s">
        <v>43</v>
      </c>
      <c r="P2650">
        <v>6286993</v>
      </c>
      <c r="Q2650" t="s">
        <v>67</v>
      </c>
      <c r="R2650" t="str">
        <f t="shared" si="124"/>
        <v>Tertile 3</v>
      </c>
      <c r="S2650" t="str">
        <f t="shared" si="125"/>
        <v>Eligible</v>
      </c>
    </row>
    <row r="2651" spans="1:19" x14ac:dyDescent="0.35">
      <c r="A2651" t="s">
        <v>4178</v>
      </c>
      <c r="B2651" s="1">
        <v>44706</v>
      </c>
      <c r="C2651" s="5" t="str">
        <f t="shared" si="123"/>
        <v>05</v>
      </c>
      <c r="D2651" t="s">
        <v>432</v>
      </c>
      <c r="E2651" t="s">
        <v>17</v>
      </c>
      <c r="F2651">
        <v>1340000</v>
      </c>
      <c r="G2651" t="s">
        <v>70</v>
      </c>
      <c r="H2651" t="s">
        <v>216</v>
      </c>
      <c r="I2651" t="s">
        <v>1482</v>
      </c>
      <c r="J2651" t="s">
        <v>39</v>
      </c>
      <c r="K2651" t="s">
        <v>40</v>
      </c>
      <c r="L2651" t="s">
        <v>23</v>
      </c>
      <c r="M2651">
        <v>43000</v>
      </c>
      <c r="N2651" t="s">
        <v>72</v>
      </c>
      <c r="O2651" t="s">
        <v>25</v>
      </c>
      <c r="P2651">
        <v>7030568</v>
      </c>
      <c r="Q2651" t="s">
        <v>73</v>
      </c>
      <c r="R2651" t="str">
        <f t="shared" si="124"/>
        <v>Tertile 3</v>
      </c>
      <c r="S2651" t="str">
        <f t="shared" si="125"/>
        <v>Eligible</v>
      </c>
    </row>
    <row r="2652" spans="1:19" x14ac:dyDescent="0.35">
      <c r="A2652" t="s">
        <v>4188</v>
      </c>
      <c r="B2652" s="1">
        <v>44706</v>
      </c>
      <c r="C2652" s="5" t="str">
        <f t="shared" si="123"/>
        <v>05</v>
      </c>
      <c r="D2652" t="s">
        <v>1047</v>
      </c>
      <c r="E2652" t="s">
        <v>17</v>
      </c>
      <c r="F2652">
        <v>1405000</v>
      </c>
      <c r="G2652" t="s">
        <v>147</v>
      </c>
      <c r="H2652" t="s">
        <v>156</v>
      </c>
      <c r="I2652" t="s">
        <v>157</v>
      </c>
      <c r="J2652" t="s">
        <v>21</v>
      </c>
      <c r="K2652" t="s">
        <v>22</v>
      </c>
      <c r="L2652" t="s">
        <v>50</v>
      </c>
      <c r="M2652">
        <v>46500</v>
      </c>
      <c r="N2652" t="s">
        <v>58</v>
      </c>
      <c r="O2652" t="s">
        <v>43</v>
      </c>
      <c r="P2652">
        <v>7929300</v>
      </c>
      <c r="Q2652" t="s">
        <v>60</v>
      </c>
      <c r="R2652" t="str">
        <f t="shared" si="124"/>
        <v>Tertile 3</v>
      </c>
      <c r="S2652" t="str">
        <f t="shared" si="125"/>
        <v>Eligible</v>
      </c>
    </row>
    <row r="2653" spans="1:19" x14ac:dyDescent="0.35">
      <c r="A2653" t="s">
        <v>4176</v>
      </c>
      <c r="B2653" s="1">
        <v>44706</v>
      </c>
      <c r="C2653" s="5" t="str">
        <f t="shared" si="123"/>
        <v>05</v>
      </c>
      <c r="D2653" t="s">
        <v>391</v>
      </c>
      <c r="E2653" t="s">
        <v>17</v>
      </c>
      <c r="F2653">
        <v>1425000</v>
      </c>
      <c r="G2653" t="s">
        <v>55</v>
      </c>
      <c r="H2653" t="s">
        <v>19</v>
      </c>
      <c r="I2653" t="s">
        <v>400</v>
      </c>
      <c r="J2653" t="s">
        <v>39</v>
      </c>
      <c r="K2653" t="s">
        <v>40</v>
      </c>
      <c r="L2653" t="s">
        <v>41</v>
      </c>
      <c r="M2653">
        <v>22500</v>
      </c>
      <c r="N2653" t="s">
        <v>58</v>
      </c>
      <c r="O2653" t="s">
        <v>25</v>
      </c>
      <c r="P2653">
        <v>8163756</v>
      </c>
      <c r="Q2653" t="s">
        <v>60</v>
      </c>
      <c r="R2653" t="str">
        <f t="shared" si="124"/>
        <v>Tertile 3</v>
      </c>
      <c r="S2653" t="str">
        <f t="shared" si="125"/>
        <v>Eligible</v>
      </c>
    </row>
    <row r="2654" spans="1:19" x14ac:dyDescent="0.35">
      <c r="A2654" t="s">
        <v>4174</v>
      </c>
      <c r="B2654" s="1">
        <v>44706</v>
      </c>
      <c r="C2654" s="5" t="str">
        <f t="shared" si="123"/>
        <v>05</v>
      </c>
      <c r="D2654" t="s">
        <v>366</v>
      </c>
      <c r="E2654" t="s">
        <v>17</v>
      </c>
      <c r="F2654">
        <v>1435000</v>
      </c>
      <c r="G2654" t="s">
        <v>36</v>
      </c>
      <c r="H2654" t="s">
        <v>48</v>
      </c>
      <c r="I2654" t="s">
        <v>49</v>
      </c>
      <c r="J2654" t="s">
        <v>39</v>
      </c>
      <c r="K2654" t="s">
        <v>40</v>
      </c>
      <c r="L2654" t="s">
        <v>50</v>
      </c>
      <c r="M2654">
        <v>14501</v>
      </c>
      <c r="N2654" t="s">
        <v>42</v>
      </c>
      <c r="O2654" t="s">
        <v>25</v>
      </c>
      <c r="P2654">
        <v>7185298</v>
      </c>
      <c r="Q2654" t="s">
        <v>44</v>
      </c>
      <c r="R2654" t="str">
        <f t="shared" si="124"/>
        <v>Tertile 3</v>
      </c>
      <c r="S2654" t="str">
        <f t="shared" si="125"/>
        <v>Eligible</v>
      </c>
    </row>
    <row r="2655" spans="1:19" x14ac:dyDescent="0.35">
      <c r="A2655" t="s">
        <v>4199</v>
      </c>
      <c r="B2655" s="1">
        <v>44706</v>
      </c>
      <c r="C2655" s="5" t="str">
        <f t="shared" si="123"/>
        <v>05</v>
      </c>
      <c r="D2655" t="s">
        <v>869</v>
      </c>
      <c r="E2655" t="s">
        <v>17</v>
      </c>
      <c r="F2655">
        <v>1502000</v>
      </c>
      <c r="G2655" t="s">
        <v>244</v>
      </c>
      <c r="H2655" t="s">
        <v>94</v>
      </c>
      <c r="I2655" t="s">
        <v>630</v>
      </c>
      <c r="J2655" t="s">
        <v>39</v>
      </c>
      <c r="K2655" t="s">
        <v>40</v>
      </c>
      <c r="L2655" t="s">
        <v>50</v>
      </c>
      <c r="M2655">
        <v>20200</v>
      </c>
      <c r="N2655" t="s">
        <v>58</v>
      </c>
      <c r="O2655" t="s">
        <v>59</v>
      </c>
      <c r="P2655">
        <v>6060418</v>
      </c>
      <c r="Q2655" t="s">
        <v>60</v>
      </c>
      <c r="R2655" t="str">
        <f t="shared" si="124"/>
        <v>Tertile 3</v>
      </c>
      <c r="S2655" t="str">
        <f t="shared" si="125"/>
        <v>Eligible</v>
      </c>
    </row>
    <row r="2656" spans="1:19" x14ac:dyDescent="0.35">
      <c r="A2656" t="s">
        <v>4220</v>
      </c>
      <c r="B2656" s="1">
        <v>44706</v>
      </c>
      <c r="C2656" s="5" t="str">
        <f t="shared" si="123"/>
        <v>05</v>
      </c>
      <c r="D2656" t="s">
        <v>3146</v>
      </c>
      <c r="E2656" t="s">
        <v>17</v>
      </c>
      <c r="F2656">
        <v>1890000</v>
      </c>
      <c r="G2656" t="s">
        <v>90</v>
      </c>
      <c r="H2656" t="s">
        <v>481</v>
      </c>
      <c r="I2656" t="s">
        <v>1154</v>
      </c>
      <c r="J2656" t="s">
        <v>21</v>
      </c>
      <c r="K2656" t="s">
        <v>22</v>
      </c>
      <c r="L2656" t="s">
        <v>41</v>
      </c>
      <c r="M2656">
        <v>69000</v>
      </c>
      <c r="N2656" t="s">
        <v>72</v>
      </c>
      <c r="O2656" t="s">
        <v>110</v>
      </c>
      <c r="P2656">
        <v>7428611</v>
      </c>
      <c r="Q2656" t="s">
        <v>26</v>
      </c>
      <c r="R2656" t="str">
        <f t="shared" si="124"/>
        <v>Tertile 3</v>
      </c>
      <c r="S2656" t="str">
        <f t="shared" si="125"/>
        <v>Eligible</v>
      </c>
    </row>
    <row r="2657" spans="1:19" x14ac:dyDescent="0.35">
      <c r="A2657" t="s">
        <v>4203</v>
      </c>
      <c r="B2657" s="1">
        <v>44706</v>
      </c>
      <c r="C2657" s="5" t="str">
        <f t="shared" si="123"/>
        <v>05</v>
      </c>
      <c r="D2657" t="s">
        <v>4204</v>
      </c>
      <c r="E2657" t="s">
        <v>17</v>
      </c>
      <c r="F2657">
        <v>1935000</v>
      </c>
      <c r="G2657" t="s">
        <v>288</v>
      </c>
      <c r="H2657" t="s">
        <v>19</v>
      </c>
      <c r="I2657" t="s">
        <v>1023</v>
      </c>
      <c r="J2657" t="s">
        <v>39</v>
      </c>
      <c r="K2657" t="s">
        <v>40</v>
      </c>
      <c r="L2657" t="s">
        <v>41</v>
      </c>
      <c r="M2657">
        <v>13500</v>
      </c>
      <c r="N2657" t="s">
        <v>32</v>
      </c>
      <c r="O2657" t="s">
        <v>43</v>
      </c>
      <c r="P2657">
        <v>6725425</v>
      </c>
      <c r="Q2657" t="s">
        <v>33</v>
      </c>
      <c r="R2657" t="str">
        <f t="shared" si="124"/>
        <v>Tertile 3</v>
      </c>
      <c r="S2657" t="str">
        <f t="shared" si="125"/>
        <v>Eligible</v>
      </c>
    </row>
    <row r="2658" spans="1:19" x14ac:dyDescent="0.35">
      <c r="A2658" t="s">
        <v>4190</v>
      </c>
      <c r="B2658" s="1">
        <v>44706</v>
      </c>
      <c r="C2658" s="5" t="str">
        <f t="shared" si="123"/>
        <v>05</v>
      </c>
      <c r="D2658" t="s">
        <v>417</v>
      </c>
      <c r="E2658" t="s">
        <v>17</v>
      </c>
      <c r="F2658">
        <v>2000000</v>
      </c>
      <c r="G2658" t="s">
        <v>90</v>
      </c>
      <c r="H2658" t="s">
        <v>187</v>
      </c>
      <c r="I2658" t="s">
        <v>249</v>
      </c>
      <c r="J2658" t="s">
        <v>39</v>
      </c>
      <c r="K2658" t="s">
        <v>40</v>
      </c>
      <c r="L2658" t="s">
        <v>23</v>
      </c>
      <c r="M2658">
        <v>17000</v>
      </c>
      <c r="N2658" t="s">
        <v>72</v>
      </c>
      <c r="O2658" t="s">
        <v>59</v>
      </c>
      <c r="P2658">
        <v>7278975</v>
      </c>
      <c r="Q2658" t="s">
        <v>73</v>
      </c>
      <c r="R2658" t="str">
        <f t="shared" si="124"/>
        <v>Tertile 3</v>
      </c>
      <c r="S2658" t="str">
        <f t="shared" si="125"/>
        <v>Eligible</v>
      </c>
    </row>
    <row r="2659" spans="1:19" x14ac:dyDescent="0.35">
      <c r="A2659" t="s">
        <v>4192</v>
      </c>
      <c r="B2659" s="1">
        <v>44706</v>
      </c>
      <c r="C2659" s="5" t="str">
        <f t="shared" si="123"/>
        <v>05</v>
      </c>
      <c r="D2659" t="s">
        <v>4193</v>
      </c>
      <c r="E2659" t="s">
        <v>17</v>
      </c>
      <c r="F2659">
        <v>2250000</v>
      </c>
      <c r="G2659" t="s">
        <v>98</v>
      </c>
      <c r="H2659" t="s">
        <v>64</v>
      </c>
      <c r="I2659" t="s">
        <v>77</v>
      </c>
      <c r="J2659" t="s">
        <v>21</v>
      </c>
      <c r="K2659" t="s">
        <v>22</v>
      </c>
      <c r="L2659" t="s">
        <v>50</v>
      </c>
      <c r="M2659">
        <v>36000</v>
      </c>
      <c r="N2659" t="s">
        <v>32</v>
      </c>
      <c r="O2659" t="s">
        <v>43</v>
      </c>
      <c r="P2659">
        <v>8631750</v>
      </c>
      <c r="Q2659" t="s">
        <v>33</v>
      </c>
      <c r="R2659" t="str">
        <f t="shared" si="124"/>
        <v>Tertile 3</v>
      </c>
      <c r="S2659" t="str">
        <f t="shared" si="125"/>
        <v>Eligible</v>
      </c>
    </row>
    <row r="2660" spans="1:19" x14ac:dyDescent="0.35">
      <c r="A2660" t="s">
        <v>4194</v>
      </c>
      <c r="B2660" s="1">
        <v>44706</v>
      </c>
      <c r="C2660" s="5" t="str">
        <f t="shared" si="123"/>
        <v>05</v>
      </c>
      <c r="D2660" t="s">
        <v>2194</v>
      </c>
      <c r="E2660" t="s">
        <v>17</v>
      </c>
      <c r="F2660">
        <v>2740000</v>
      </c>
      <c r="G2660" t="s">
        <v>103</v>
      </c>
      <c r="H2660" t="s">
        <v>64</v>
      </c>
      <c r="I2660" t="s">
        <v>1538</v>
      </c>
      <c r="J2660" t="s">
        <v>39</v>
      </c>
      <c r="K2660" t="s">
        <v>40</v>
      </c>
      <c r="L2660" t="s">
        <v>23</v>
      </c>
      <c r="M2660">
        <v>16000</v>
      </c>
      <c r="N2660" t="s">
        <v>42</v>
      </c>
      <c r="O2660" t="s">
        <v>25</v>
      </c>
      <c r="P2660">
        <v>6300454</v>
      </c>
      <c r="Q2660" t="s">
        <v>44</v>
      </c>
      <c r="R2660" t="str">
        <f t="shared" si="124"/>
        <v>Tertile 3</v>
      </c>
      <c r="S2660" t="str">
        <f t="shared" si="125"/>
        <v>Eligible</v>
      </c>
    </row>
    <row r="2661" spans="1:19" x14ac:dyDescent="0.35">
      <c r="A2661" t="s">
        <v>4201</v>
      </c>
      <c r="B2661" s="1">
        <v>44706</v>
      </c>
      <c r="C2661" s="5" t="str">
        <f t="shared" si="123"/>
        <v>05</v>
      </c>
      <c r="D2661" t="s">
        <v>1925</v>
      </c>
      <c r="E2661" t="s">
        <v>17</v>
      </c>
      <c r="F2661">
        <v>4500000</v>
      </c>
      <c r="G2661" t="s">
        <v>252</v>
      </c>
      <c r="H2661" t="s">
        <v>48</v>
      </c>
      <c r="I2661" t="s">
        <v>123</v>
      </c>
      <c r="J2661" t="s">
        <v>21</v>
      </c>
      <c r="K2661" t="s">
        <v>22</v>
      </c>
      <c r="L2661" t="s">
        <v>23</v>
      </c>
      <c r="M2661">
        <v>21000</v>
      </c>
      <c r="N2661" t="s">
        <v>72</v>
      </c>
      <c r="O2661" t="s">
        <v>25</v>
      </c>
      <c r="P2661">
        <v>8825544</v>
      </c>
      <c r="Q2661" t="s">
        <v>73</v>
      </c>
      <c r="R2661" t="str">
        <f t="shared" si="124"/>
        <v>Tertile 3</v>
      </c>
      <c r="S2661" t="str">
        <f t="shared" si="125"/>
        <v>Eligible</v>
      </c>
    </row>
    <row r="2662" spans="1:19" x14ac:dyDescent="0.35">
      <c r="A2662" t="s">
        <v>4231</v>
      </c>
      <c r="B2662" s="1">
        <v>44707</v>
      </c>
      <c r="C2662" s="5" t="str">
        <f t="shared" si="123"/>
        <v>05</v>
      </c>
      <c r="D2662" t="s">
        <v>1705</v>
      </c>
      <c r="E2662" t="s">
        <v>17</v>
      </c>
      <c r="F2662">
        <v>13500</v>
      </c>
      <c r="G2662" t="s">
        <v>55</v>
      </c>
      <c r="H2662" t="s">
        <v>48</v>
      </c>
      <c r="I2662" t="s">
        <v>260</v>
      </c>
      <c r="J2662" t="s">
        <v>39</v>
      </c>
      <c r="K2662" t="s">
        <v>40</v>
      </c>
      <c r="L2662" t="s">
        <v>41</v>
      </c>
      <c r="M2662">
        <v>82000</v>
      </c>
      <c r="N2662" t="s">
        <v>58</v>
      </c>
      <c r="O2662" t="s">
        <v>83</v>
      </c>
      <c r="P2662">
        <v>7050261</v>
      </c>
      <c r="Q2662" t="s">
        <v>60</v>
      </c>
      <c r="R2662" t="str">
        <f t="shared" si="124"/>
        <v>Tertile 1</v>
      </c>
      <c r="S2662" t="str">
        <f t="shared" si="125"/>
        <v>Risky</v>
      </c>
    </row>
    <row r="2663" spans="1:19" x14ac:dyDescent="0.35">
      <c r="A2663" t="s">
        <v>4233</v>
      </c>
      <c r="B2663" s="1">
        <v>44707</v>
      </c>
      <c r="C2663" s="5" t="str">
        <f t="shared" si="123"/>
        <v>05</v>
      </c>
      <c r="D2663" t="s">
        <v>3053</v>
      </c>
      <c r="E2663" t="s">
        <v>17</v>
      </c>
      <c r="F2663">
        <v>13500</v>
      </c>
      <c r="G2663" t="s">
        <v>90</v>
      </c>
      <c r="H2663" t="s">
        <v>99</v>
      </c>
      <c r="I2663" t="s">
        <v>541</v>
      </c>
      <c r="J2663" t="s">
        <v>39</v>
      </c>
      <c r="K2663" t="s">
        <v>40</v>
      </c>
      <c r="L2663" t="s">
        <v>50</v>
      </c>
      <c r="M2663">
        <v>14000</v>
      </c>
      <c r="N2663" t="s">
        <v>72</v>
      </c>
      <c r="O2663" t="s">
        <v>43</v>
      </c>
      <c r="P2663">
        <v>6406317</v>
      </c>
      <c r="Q2663" t="s">
        <v>73</v>
      </c>
      <c r="R2663" t="str">
        <f t="shared" si="124"/>
        <v>Tertile 1</v>
      </c>
      <c r="S2663" t="str">
        <f t="shared" si="125"/>
        <v>Risky</v>
      </c>
    </row>
    <row r="2664" spans="1:19" x14ac:dyDescent="0.35">
      <c r="A2664" t="s">
        <v>4239</v>
      </c>
      <c r="B2664" s="1">
        <v>44707</v>
      </c>
      <c r="C2664" s="5" t="str">
        <f t="shared" si="123"/>
        <v>05</v>
      </c>
      <c r="D2664" t="s">
        <v>486</v>
      </c>
      <c r="E2664" t="s">
        <v>86</v>
      </c>
      <c r="F2664">
        <v>13500</v>
      </c>
      <c r="G2664" t="s">
        <v>80</v>
      </c>
      <c r="H2664" t="s">
        <v>319</v>
      </c>
      <c r="I2664" t="s">
        <v>478</v>
      </c>
      <c r="J2664" t="s">
        <v>39</v>
      </c>
      <c r="K2664" t="s">
        <v>40</v>
      </c>
      <c r="L2664" t="s">
        <v>50</v>
      </c>
      <c r="M2664">
        <v>14000</v>
      </c>
      <c r="N2664" t="s">
        <v>66</v>
      </c>
      <c r="O2664" t="s">
        <v>110</v>
      </c>
      <c r="P2664">
        <v>6922208</v>
      </c>
      <c r="Q2664" t="s">
        <v>67</v>
      </c>
      <c r="R2664" t="str">
        <f t="shared" si="124"/>
        <v>Tertile 1</v>
      </c>
      <c r="S2664" t="str">
        <f t="shared" si="125"/>
        <v>Risky</v>
      </c>
    </row>
    <row r="2665" spans="1:19" x14ac:dyDescent="0.35">
      <c r="A2665" t="s">
        <v>4240</v>
      </c>
      <c r="B2665" s="1">
        <v>44707</v>
      </c>
      <c r="C2665" s="5" t="str">
        <f t="shared" si="123"/>
        <v>05</v>
      </c>
      <c r="D2665" t="s">
        <v>489</v>
      </c>
      <c r="E2665" t="s">
        <v>17</v>
      </c>
      <c r="F2665">
        <v>13500</v>
      </c>
      <c r="G2665" t="s">
        <v>90</v>
      </c>
      <c r="H2665" t="s">
        <v>481</v>
      </c>
      <c r="I2665" t="s">
        <v>1154</v>
      </c>
      <c r="J2665" t="s">
        <v>21</v>
      </c>
      <c r="K2665" t="s">
        <v>22</v>
      </c>
      <c r="L2665" t="s">
        <v>41</v>
      </c>
      <c r="M2665">
        <v>69000</v>
      </c>
      <c r="N2665" t="s">
        <v>72</v>
      </c>
      <c r="O2665" t="s">
        <v>110</v>
      </c>
      <c r="P2665">
        <v>8439649</v>
      </c>
      <c r="Q2665" t="s">
        <v>73</v>
      </c>
      <c r="R2665" t="str">
        <f t="shared" si="124"/>
        <v>Tertile 1</v>
      </c>
      <c r="S2665" t="str">
        <f t="shared" si="125"/>
        <v>Risky</v>
      </c>
    </row>
    <row r="2666" spans="1:19" x14ac:dyDescent="0.35">
      <c r="A2666" t="s">
        <v>4243</v>
      </c>
      <c r="B2666" s="1">
        <v>44707</v>
      </c>
      <c r="C2666" s="5" t="str">
        <f t="shared" si="123"/>
        <v>05</v>
      </c>
      <c r="D2666" t="s">
        <v>491</v>
      </c>
      <c r="E2666" t="s">
        <v>17</v>
      </c>
      <c r="F2666">
        <v>13500</v>
      </c>
      <c r="G2666" t="s">
        <v>98</v>
      </c>
      <c r="H2666" t="s">
        <v>148</v>
      </c>
      <c r="I2666" t="s">
        <v>614</v>
      </c>
      <c r="J2666" t="s">
        <v>21</v>
      </c>
      <c r="K2666" t="s">
        <v>22</v>
      </c>
      <c r="L2666" t="s">
        <v>41</v>
      </c>
      <c r="M2666">
        <v>13000</v>
      </c>
      <c r="N2666" t="s">
        <v>32</v>
      </c>
      <c r="O2666" t="s">
        <v>59</v>
      </c>
      <c r="P2666">
        <v>6180189</v>
      </c>
      <c r="Q2666" t="s">
        <v>33</v>
      </c>
      <c r="R2666" t="str">
        <f t="shared" si="124"/>
        <v>Tertile 1</v>
      </c>
      <c r="S2666" t="str">
        <f t="shared" si="125"/>
        <v>Risky</v>
      </c>
    </row>
    <row r="2667" spans="1:19" x14ac:dyDescent="0.35">
      <c r="A2667" t="s">
        <v>4244</v>
      </c>
      <c r="B2667" s="1">
        <v>44707</v>
      </c>
      <c r="C2667" s="5" t="str">
        <f t="shared" si="123"/>
        <v>05</v>
      </c>
      <c r="D2667" t="s">
        <v>2279</v>
      </c>
      <c r="E2667" t="s">
        <v>86</v>
      </c>
      <c r="F2667">
        <v>13500</v>
      </c>
      <c r="G2667" t="s">
        <v>103</v>
      </c>
      <c r="H2667" t="s">
        <v>30</v>
      </c>
      <c r="I2667" t="s">
        <v>153</v>
      </c>
      <c r="J2667" t="s">
        <v>21</v>
      </c>
      <c r="K2667" t="s">
        <v>22</v>
      </c>
      <c r="L2667" t="s">
        <v>41</v>
      </c>
      <c r="M2667">
        <v>23000</v>
      </c>
      <c r="N2667" t="s">
        <v>42</v>
      </c>
      <c r="O2667" t="s">
        <v>25</v>
      </c>
      <c r="P2667">
        <v>7741568</v>
      </c>
      <c r="Q2667" t="s">
        <v>44</v>
      </c>
      <c r="R2667" t="str">
        <f t="shared" si="124"/>
        <v>Tertile 1</v>
      </c>
      <c r="S2667" t="str">
        <f t="shared" si="125"/>
        <v>Risky</v>
      </c>
    </row>
    <row r="2668" spans="1:19" x14ac:dyDescent="0.35">
      <c r="A2668" t="s">
        <v>4246</v>
      </c>
      <c r="B2668" s="1">
        <v>44707</v>
      </c>
      <c r="C2668" s="5" t="str">
        <f t="shared" si="123"/>
        <v>05</v>
      </c>
      <c r="D2668" t="s">
        <v>4247</v>
      </c>
      <c r="E2668" t="s">
        <v>86</v>
      </c>
      <c r="F2668">
        <v>13500</v>
      </c>
      <c r="G2668" t="s">
        <v>147</v>
      </c>
      <c r="H2668" t="s">
        <v>187</v>
      </c>
      <c r="I2668" t="s">
        <v>554</v>
      </c>
      <c r="J2668" t="s">
        <v>21</v>
      </c>
      <c r="K2668" t="s">
        <v>22</v>
      </c>
      <c r="L2668" t="s">
        <v>50</v>
      </c>
      <c r="M2668">
        <v>32000</v>
      </c>
      <c r="N2668" t="s">
        <v>58</v>
      </c>
      <c r="O2668" t="s">
        <v>59</v>
      </c>
      <c r="P2668">
        <v>6927803</v>
      </c>
      <c r="Q2668" t="s">
        <v>60</v>
      </c>
      <c r="R2668" t="str">
        <f t="shared" si="124"/>
        <v>Tertile 1</v>
      </c>
      <c r="S2668" t="str">
        <f t="shared" si="125"/>
        <v>Risky</v>
      </c>
    </row>
    <row r="2669" spans="1:19" x14ac:dyDescent="0.35">
      <c r="A2669" t="s">
        <v>4248</v>
      </c>
      <c r="B2669" s="1">
        <v>44707</v>
      </c>
      <c r="C2669" s="5" t="str">
        <f t="shared" si="123"/>
        <v>05</v>
      </c>
      <c r="D2669" t="s">
        <v>959</v>
      </c>
      <c r="E2669" t="s">
        <v>17</v>
      </c>
      <c r="F2669">
        <v>13500</v>
      </c>
      <c r="G2669" t="s">
        <v>80</v>
      </c>
      <c r="H2669" t="s">
        <v>81</v>
      </c>
      <c r="I2669" t="s">
        <v>435</v>
      </c>
      <c r="J2669" t="s">
        <v>39</v>
      </c>
      <c r="K2669" t="s">
        <v>40</v>
      </c>
      <c r="L2669" t="s">
        <v>50</v>
      </c>
      <c r="M2669">
        <v>13000</v>
      </c>
      <c r="N2669" t="s">
        <v>66</v>
      </c>
      <c r="O2669" t="s">
        <v>43</v>
      </c>
      <c r="P2669">
        <v>7419916</v>
      </c>
      <c r="Q2669" t="s">
        <v>67</v>
      </c>
      <c r="R2669" t="str">
        <f t="shared" si="124"/>
        <v>Tertile 1</v>
      </c>
      <c r="S2669" t="str">
        <f t="shared" si="125"/>
        <v>Risky</v>
      </c>
    </row>
    <row r="2670" spans="1:19" x14ac:dyDescent="0.35">
      <c r="A2670" t="s">
        <v>4250</v>
      </c>
      <c r="B2670" s="1">
        <v>44707</v>
      </c>
      <c r="C2670" s="5" t="str">
        <f t="shared" si="123"/>
        <v>05</v>
      </c>
      <c r="D2670" t="s">
        <v>1077</v>
      </c>
      <c r="E2670" t="s">
        <v>17</v>
      </c>
      <c r="F2670">
        <v>13500</v>
      </c>
      <c r="G2670" t="s">
        <v>166</v>
      </c>
      <c r="H2670" t="s">
        <v>369</v>
      </c>
      <c r="I2670" t="s">
        <v>492</v>
      </c>
      <c r="J2670" t="s">
        <v>39</v>
      </c>
      <c r="K2670" t="s">
        <v>40</v>
      </c>
      <c r="L2670" t="s">
        <v>23</v>
      </c>
      <c r="M2670">
        <v>69000</v>
      </c>
      <c r="N2670" t="s">
        <v>24</v>
      </c>
      <c r="O2670" t="s">
        <v>110</v>
      </c>
      <c r="P2670">
        <v>8562699</v>
      </c>
      <c r="Q2670" t="s">
        <v>26</v>
      </c>
      <c r="R2670" t="str">
        <f t="shared" si="124"/>
        <v>Tertile 1</v>
      </c>
      <c r="S2670" t="str">
        <f t="shared" si="125"/>
        <v>Risky</v>
      </c>
    </row>
    <row r="2671" spans="1:19" x14ac:dyDescent="0.35">
      <c r="A2671" t="s">
        <v>4258</v>
      </c>
      <c r="B2671" s="1">
        <v>44707</v>
      </c>
      <c r="C2671" s="5" t="str">
        <f t="shared" si="123"/>
        <v>05</v>
      </c>
      <c r="D2671" t="s">
        <v>720</v>
      </c>
      <c r="E2671" t="s">
        <v>17</v>
      </c>
      <c r="F2671">
        <v>13500</v>
      </c>
      <c r="G2671" t="s">
        <v>166</v>
      </c>
      <c r="H2671" t="s">
        <v>19</v>
      </c>
      <c r="I2671" t="s">
        <v>20</v>
      </c>
      <c r="J2671" t="s">
        <v>21</v>
      </c>
      <c r="K2671" t="s">
        <v>22</v>
      </c>
      <c r="L2671" t="s">
        <v>23</v>
      </c>
      <c r="M2671">
        <v>26000</v>
      </c>
      <c r="N2671" t="s">
        <v>24</v>
      </c>
      <c r="O2671" t="s">
        <v>25</v>
      </c>
      <c r="P2671">
        <v>7386886</v>
      </c>
      <c r="Q2671" t="s">
        <v>33</v>
      </c>
      <c r="R2671" t="str">
        <f t="shared" si="124"/>
        <v>Tertile 1</v>
      </c>
      <c r="S2671" t="str">
        <f t="shared" si="125"/>
        <v>Risky</v>
      </c>
    </row>
    <row r="2672" spans="1:19" x14ac:dyDescent="0.35">
      <c r="A2672" t="s">
        <v>4259</v>
      </c>
      <c r="B2672" s="1">
        <v>44707</v>
      </c>
      <c r="C2672" s="5" t="str">
        <f t="shared" si="123"/>
        <v>05</v>
      </c>
      <c r="D2672" t="s">
        <v>805</v>
      </c>
      <c r="E2672" t="s">
        <v>86</v>
      </c>
      <c r="F2672">
        <v>13500</v>
      </c>
      <c r="G2672" t="s">
        <v>98</v>
      </c>
      <c r="H2672" t="s">
        <v>931</v>
      </c>
      <c r="I2672" t="s">
        <v>932</v>
      </c>
      <c r="J2672" t="s">
        <v>39</v>
      </c>
      <c r="K2672" t="s">
        <v>40</v>
      </c>
      <c r="L2672" t="s">
        <v>50</v>
      </c>
      <c r="M2672">
        <v>23000</v>
      </c>
      <c r="N2672" t="s">
        <v>32</v>
      </c>
      <c r="O2672" t="s">
        <v>59</v>
      </c>
      <c r="P2672">
        <v>6298352</v>
      </c>
      <c r="Q2672" t="s">
        <v>44</v>
      </c>
      <c r="R2672" t="str">
        <f t="shared" si="124"/>
        <v>Tertile 1</v>
      </c>
      <c r="S2672" t="str">
        <f t="shared" si="125"/>
        <v>Risky</v>
      </c>
    </row>
    <row r="2673" spans="1:19" x14ac:dyDescent="0.35">
      <c r="A2673" t="s">
        <v>4260</v>
      </c>
      <c r="B2673" s="1">
        <v>44707</v>
      </c>
      <c r="C2673" s="5" t="str">
        <f t="shared" si="123"/>
        <v>05</v>
      </c>
      <c r="D2673" t="s">
        <v>832</v>
      </c>
      <c r="E2673" t="s">
        <v>86</v>
      </c>
      <c r="F2673">
        <v>13500</v>
      </c>
      <c r="G2673" t="s">
        <v>103</v>
      </c>
      <c r="H2673" t="s">
        <v>167</v>
      </c>
      <c r="I2673" t="s">
        <v>561</v>
      </c>
      <c r="J2673" t="s">
        <v>21</v>
      </c>
      <c r="K2673" t="s">
        <v>22</v>
      </c>
      <c r="L2673" t="s">
        <v>41</v>
      </c>
      <c r="M2673">
        <v>24000</v>
      </c>
      <c r="N2673" t="s">
        <v>42</v>
      </c>
      <c r="O2673" t="s">
        <v>110</v>
      </c>
      <c r="P2673">
        <v>8694278</v>
      </c>
      <c r="Q2673" t="s">
        <v>52</v>
      </c>
      <c r="R2673" t="str">
        <f t="shared" si="124"/>
        <v>Tertile 1</v>
      </c>
      <c r="S2673" t="str">
        <f t="shared" si="125"/>
        <v>Risky</v>
      </c>
    </row>
    <row r="2674" spans="1:19" x14ac:dyDescent="0.35">
      <c r="A2674" t="s">
        <v>4263</v>
      </c>
      <c r="B2674" s="1">
        <v>44707</v>
      </c>
      <c r="C2674" s="5" t="str">
        <f t="shared" si="123"/>
        <v>05</v>
      </c>
      <c r="D2674" t="s">
        <v>842</v>
      </c>
      <c r="E2674" t="s">
        <v>17</v>
      </c>
      <c r="F2674">
        <v>13500</v>
      </c>
      <c r="G2674" t="s">
        <v>152</v>
      </c>
      <c r="H2674" t="s">
        <v>64</v>
      </c>
      <c r="I2674" t="s">
        <v>171</v>
      </c>
      <c r="J2674" t="s">
        <v>39</v>
      </c>
      <c r="K2674" t="s">
        <v>40</v>
      </c>
      <c r="L2674" t="s">
        <v>41</v>
      </c>
      <c r="M2674">
        <v>24000</v>
      </c>
      <c r="N2674" t="s">
        <v>66</v>
      </c>
      <c r="O2674" t="s">
        <v>110</v>
      </c>
      <c r="P2674">
        <v>7298842</v>
      </c>
      <c r="Q2674" t="s">
        <v>73</v>
      </c>
      <c r="R2674" t="str">
        <f t="shared" si="124"/>
        <v>Tertile 1</v>
      </c>
      <c r="S2674" t="str">
        <f t="shared" si="125"/>
        <v>Risky</v>
      </c>
    </row>
    <row r="2675" spans="1:19" x14ac:dyDescent="0.35">
      <c r="A2675" t="s">
        <v>4264</v>
      </c>
      <c r="B2675" s="1">
        <v>44707</v>
      </c>
      <c r="C2675" s="5" t="str">
        <f t="shared" si="123"/>
        <v>05</v>
      </c>
      <c r="D2675" t="s">
        <v>891</v>
      </c>
      <c r="E2675" t="s">
        <v>17</v>
      </c>
      <c r="F2675">
        <v>13500</v>
      </c>
      <c r="G2675" t="s">
        <v>76</v>
      </c>
      <c r="H2675" t="s">
        <v>19</v>
      </c>
      <c r="I2675" t="s">
        <v>307</v>
      </c>
      <c r="J2675" t="s">
        <v>39</v>
      </c>
      <c r="K2675" t="s">
        <v>40</v>
      </c>
      <c r="L2675" t="s">
        <v>41</v>
      </c>
      <c r="M2675">
        <v>17000</v>
      </c>
      <c r="N2675" t="s">
        <v>72</v>
      </c>
      <c r="O2675" t="s">
        <v>59</v>
      </c>
      <c r="P2675">
        <v>8261995</v>
      </c>
      <c r="Q2675" t="s">
        <v>26</v>
      </c>
      <c r="R2675" t="str">
        <f t="shared" si="124"/>
        <v>Tertile 1</v>
      </c>
      <c r="S2675" t="str">
        <f t="shared" si="125"/>
        <v>Risky</v>
      </c>
    </row>
    <row r="2676" spans="1:19" x14ac:dyDescent="0.35">
      <c r="A2676" t="s">
        <v>4252</v>
      </c>
      <c r="B2676" s="1">
        <v>44707</v>
      </c>
      <c r="C2676" s="5" t="str">
        <f t="shared" si="123"/>
        <v>05</v>
      </c>
      <c r="D2676" t="s">
        <v>229</v>
      </c>
      <c r="E2676" t="s">
        <v>17</v>
      </c>
      <c r="F2676">
        <v>385000</v>
      </c>
      <c r="G2676" t="s">
        <v>103</v>
      </c>
      <c r="H2676" t="s">
        <v>174</v>
      </c>
      <c r="I2676" t="s">
        <v>257</v>
      </c>
      <c r="J2676" t="s">
        <v>39</v>
      </c>
      <c r="K2676" t="s">
        <v>40</v>
      </c>
      <c r="L2676" t="s">
        <v>50</v>
      </c>
      <c r="M2676">
        <v>57000</v>
      </c>
      <c r="N2676" t="s">
        <v>42</v>
      </c>
      <c r="O2676" t="s">
        <v>43</v>
      </c>
      <c r="P2676">
        <v>7590381</v>
      </c>
      <c r="Q2676" t="s">
        <v>44</v>
      </c>
      <c r="R2676" t="str">
        <f t="shared" si="124"/>
        <v>Tertile 1</v>
      </c>
      <c r="S2676" t="str">
        <f t="shared" si="125"/>
        <v>Risky</v>
      </c>
    </row>
    <row r="2677" spans="1:19" x14ac:dyDescent="0.35">
      <c r="A2677" t="s">
        <v>4223</v>
      </c>
      <c r="B2677" s="1">
        <v>44707</v>
      </c>
      <c r="C2677" s="5" t="str">
        <f t="shared" si="123"/>
        <v>05</v>
      </c>
      <c r="D2677" t="s">
        <v>4224</v>
      </c>
      <c r="E2677" t="s">
        <v>17</v>
      </c>
      <c r="F2677">
        <v>432000</v>
      </c>
      <c r="G2677" t="s">
        <v>248</v>
      </c>
      <c r="H2677" t="s">
        <v>216</v>
      </c>
      <c r="I2677" t="s">
        <v>887</v>
      </c>
      <c r="J2677" t="s">
        <v>39</v>
      </c>
      <c r="K2677" t="s">
        <v>40</v>
      </c>
      <c r="L2677" t="s">
        <v>41</v>
      </c>
      <c r="M2677">
        <v>43001</v>
      </c>
      <c r="N2677" t="s">
        <v>66</v>
      </c>
      <c r="O2677" t="s">
        <v>110</v>
      </c>
      <c r="P2677">
        <v>8278420</v>
      </c>
      <c r="Q2677" t="s">
        <v>67</v>
      </c>
      <c r="R2677" t="str">
        <f t="shared" si="124"/>
        <v>Tertile 1</v>
      </c>
      <c r="S2677" t="str">
        <f t="shared" si="125"/>
        <v>Risky</v>
      </c>
    </row>
    <row r="2678" spans="1:19" x14ac:dyDescent="0.35">
      <c r="A2678" t="s">
        <v>4257</v>
      </c>
      <c r="B2678" s="1">
        <v>44707</v>
      </c>
      <c r="C2678" s="5" t="str">
        <f t="shared" si="123"/>
        <v>05</v>
      </c>
      <c r="D2678" t="s">
        <v>1285</v>
      </c>
      <c r="E2678" t="s">
        <v>86</v>
      </c>
      <c r="F2678">
        <v>500000</v>
      </c>
      <c r="G2678" t="s">
        <v>152</v>
      </c>
      <c r="H2678" t="s">
        <v>104</v>
      </c>
      <c r="I2678" t="s">
        <v>487</v>
      </c>
      <c r="J2678" t="s">
        <v>39</v>
      </c>
      <c r="K2678" t="s">
        <v>40</v>
      </c>
      <c r="L2678" t="s">
        <v>41</v>
      </c>
      <c r="M2678">
        <v>25000</v>
      </c>
      <c r="N2678" t="s">
        <v>66</v>
      </c>
      <c r="O2678" t="s">
        <v>25</v>
      </c>
      <c r="P2678">
        <v>6427926</v>
      </c>
      <c r="Q2678" t="s">
        <v>67</v>
      </c>
      <c r="R2678" t="str">
        <f t="shared" si="124"/>
        <v>Tertile 1</v>
      </c>
      <c r="S2678" t="str">
        <f t="shared" si="125"/>
        <v>Risky</v>
      </c>
    </row>
    <row r="2679" spans="1:19" x14ac:dyDescent="0.35">
      <c r="A2679" t="s">
        <v>4232</v>
      </c>
      <c r="B2679" s="1">
        <v>44707</v>
      </c>
      <c r="C2679" s="5" t="str">
        <f t="shared" si="123"/>
        <v>05</v>
      </c>
      <c r="D2679" t="s">
        <v>1102</v>
      </c>
      <c r="E2679" t="s">
        <v>17</v>
      </c>
      <c r="F2679">
        <v>593000</v>
      </c>
      <c r="G2679" t="s">
        <v>80</v>
      </c>
      <c r="H2679" t="s">
        <v>167</v>
      </c>
      <c r="I2679" t="s">
        <v>168</v>
      </c>
      <c r="J2679" t="s">
        <v>21</v>
      </c>
      <c r="K2679" t="s">
        <v>22</v>
      </c>
      <c r="L2679" t="s">
        <v>50</v>
      </c>
      <c r="M2679">
        <v>18000</v>
      </c>
      <c r="N2679" t="s">
        <v>66</v>
      </c>
      <c r="O2679" t="s">
        <v>59</v>
      </c>
      <c r="P2679">
        <v>6224980</v>
      </c>
      <c r="Q2679" t="s">
        <v>67</v>
      </c>
      <c r="R2679" t="str">
        <f t="shared" si="124"/>
        <v>Tertile 2</v>
      </c>
      <c r="S2679" t="str">
        <f t="shared" si="125"/>
        <v>Risky</v>
      </c>
    </row>
    <row r="2680" spans="1:19" x14ac:dyDescent="0.35">
      <c r="A2680" t="s">
        <v>4227</v>
      </c>
      <c r="B2680" s="1">
        <v>44707</v>
      </c>
      <c r="C2680" s="5" t="str">
        <f t="shared" si="123"/>
        <v>05</v>
      </c>
      <c r="D2680" t="s">
        <v>2005</v>
      </c>
      <c r="E2680" t="s">
        <v>17</v>
      </c>
      <c r="F2680">
        <v>610000</v>
      </c>
      <c r="G2680" t="s">
        <v>288</v>
      </c>
      <c r="H2680" t="s">
        <v>133</v>
      </c>
      <c r="I2680" t="s">
        <v>134</v>
      </c>
      <c r="J2680" t="s">
        <v>39</v>
      </c>
      <c r="K2680" t="s">
        <v>40</v>
      </c>
      <c r="L2680" t="s">
        <v>41</v>
      </c>
      <c r="M2680">
        <v>22000</v>
      </c>
      <c r="N2680" t="s">
        <v>32</v>
      </c>
      <c r="O2680" t="s">
        <v>25</v>
      </c>
      <c r="P2680">
        <v>8153041</v>
      </c>
      <c r="Q2680" t="s">
        <v>33</v>
      </c>
      <c r="R2680" t="str">
        <f t="shared" si="124"/>
        <v>Tertile 2</v>
      </c>
      <c r="S2680" t="str">
        <f t="shared" si="125"/>
        <v>Risky</v>
      </c>
    </row>
    <row r="2681" spans="1:19" x14ac:dyDescent="0.35">
      <c r="A2681" t="s">
        <v>4230</v>
      </c>
      <c r="B2681" s="1">
        <v>44707</v>
      </c>
      <c r="C2681" s="5" t="str">
        <f t="shared" si="123"/>
        <v>05</v>
      </c>
      <c r="D2681" t="s">
        <v>1051</v>
      </c>
      <c r="E2681" t="s">
        <v>86</v>
      </c>
      <c r="F2681">
        <v>650000</v>
      </c>
      <c r="G2681" t="s">
        <v>76</v>
      </c>
      <c r="H2681" t="s">
        <v>117</v>
      </c>
      <c r="I2681" t="s">
        <v>527</v>
      </c>
      <c r="J2681" t="s">
        <v>39</v>
      </c>
      <c r="K2681" t="s">
        <v>40</v>
      </c>
      <c r="L2681" t="s">
        <v>41</v>
      </c>
      <c r="M2681">
        <v>22000</v>
      </c>
      <c r="N2681" t="s">
        <v>72</v>
      </c>
      <c r="O2681" t="s">
        <v>110</v>
      </c>
      <c r="P2681">
        <v>8286569</v>
      </c>
      <c r="Q2681" t="s">
        <v>73</v>
      </c>
      <c r="R2681" t="str">
        <f t="shared" si="124"/>
        <v>Tertile 2</v>
      </c>
      <c r="S2681" t="str">
        <f t="shared" si="125"/>
        <v>Risky</v>
      </c>
    </row>
    <row r="2682" spans="1:19" x14ac:dyDescent="0.35">
      <c r="A2682" t="s">
        <v>4251</v>
      </c>
      <c r="B2682" s="1">
        <v>44707</v>
      </c>
      <c r="C2682" s="5" t="str">
        <f t="shared" si="123"/>
        <v>05</v>
      </c>
      <c r="D2682" t="s">
        <v>1595</v>
      </c>
      <c r="E2682" t="s">
        <v>86</v>
      </c>
      <c r="F2682">
        <v>691000</v>
      </c>
      <c r="G2682" t="s">
        <v>98</v>
      </c>
      <c r="H2682" t="s">
        <v>319</v>
      </c>
      <c r="I2682" t="s">
        <v>478</v>
      </c>
      <c r="J2682" t="s">
        <v>39</v>
      </c>
      <c r="K2682" t="s">
        <v>40</v>
      </c>
      <c r="L2682" t="s">
        <v>50</v>
      </c>
      <c r="M2682">
        <v>14000</v>
      </c>
      <c r="N2682" t="s">
        <v>32</v>
      </c>
      <c r="O2682" t="s">
        <v>110</v>
      </c>
      <c r="P2682">
        <v>7331917</v>
      </c>
      <c r="Q2682" t="s">
        <v>33</v>
      </c>
      <c r="R2682" t="str">
        <f t="shared" si="124"/>
        <v>Tertile 2</v>
      </c>
      <c r="S2682" t="str">
        <f t="shared" si="125"/>
        <v>Risky</v>
      </c>
    </row>
    <row r="2683" spans="1:19" x14ac:dyDescent="0.35">
      <c r="A2683" t="s">
        <v>4249</v>
      </c>
      <c r="B2683" s="1">
        <v>44707</v>
      </c>
      <c r="C2683" s="5" t="str">
        <f t="shared" si="123"/>
        <v>05</v>
      </c>
      <c r="D2683" t="s">
        <v>1925</v>
      </c>
      <c r="E2683" t="s">
        <v>17</v>
      </c>
      <c r="F2683">
        <v>750000</v>
      </c>
      <c r="G2683" t="s">
        <v>90</v>
      </c>
      <c r="H2683" t="s">
        <v>81</v>
      </c>
      <c r="I2683" t="s">
        <v>211</v>
      </c>
      <c r="J2683" t="s">
        <v>39</v>
      </c>
      <c r="K2683" t="s">
        <v>40</v>
      </c>
      <c r="L2683" t="s">
        <v>23</v>
      </c>
      <c r="M2683">
        <v>42000</v>
      </c>
      <c r="N2683" t="s">
        <v>72</v>
      </c>
      <c r="O2683" t="s">
        <v>43</v>
      </c>
      <c r="P2683">
        <v>8114271</v>
      </c>
      <c r="Q2683" t="s">
        <v>73</v>
      </c>
      <c r="R2683" t="str">
        <f t="shared" si="124"/>
        <v>Tertile 2</v>
      </c>
      <c r="S2683" t="str">
        <f t="shared" si="125"/>
        <v>Risky</v>
      </c>
    </row>
    <row r="2684" spans="1:19" x14ac:dyDescent="0.35">
      <c r="A2684" t="s">
        <v>4265</v>
      </c>
      <c r="B2684" s="1">
        <v>44707</v>
      </c>
      <c r="C2684" s="5" t="str">
        <f t="shared" si="123"/>
        <v>05</v>
      </c>
      <c r="D2684" t="s">
        <v>893</v>
      </c>
      <c r="E2684" t="s">
        <v>17</v>
      </c>
      <c r="F2684">
        <v>750000</v>
      </c>
      <c r="G2684" t="s">
        <v>18</v>
      </c>
      <c r="H2684" t="s">
        <v>174</v>
      </c>
      <c r="I2684" t="s">
        <v>597</v>
      </c>
      <c r="J2684" t="s">
        <v>21</v>
      </c>
      <c r="K2684" t="s">
        <v>22</v>
      </c>
      <c r="L2684" t="s">
        <v>50</v>
      </c>
      <c r="M2684">
        <v>31000</v>
      </c>
      <c r="N2684" t="s">
        <v>24</v>
      </c>
      <c r="O2684" t="s">
        <v>110</v>
      </c>
      <c r="P2684">
        <v>7529823</v>
      </c>
      <c r="Q2684" t="s">
        <v>33</v>
      </c>
      <c r="R2684" t="str">
        <f t="shared" si="124"/>
        <v>Tertile 2</v>
      </c>
      <c r="S2684" t="str">
        <f t="shared" si="125"/>
        <v>Risky</v>
      </c>
    </row>
    <row r="2685" spans="1:19" x14ac:dyDescent="0.35">
      <c r="A2685" t="s">
        <v>4253</v>
      </c>
      <c r="B2685" s="1">
        <v>44707</v>
      </c>
      <c r="C2685" s="5" t="str">
        <f t="shared" si="123"/>
        <v>05</v>
      </c>
      <c r="D2685" t="s">
        <v>4254</v>
      </c>
      <c r="E2685" t="s">
        <v>17</v>
      </c>
      <c r="F2685">
        <v>780000</v>
      </c>
      <c r="G2685" t="s">
        <v>142</v>
      </c>
      <c r="H2685" t="s">
        <v>138</v>
      </c>
      <c r="I2685" t="s">
        <v>269</v>
      </c>
      <c r="J2685" t="s">
        <v>39</v>
      </c>
      <c r="K2685" t="s">
        <v>40</v>
      </c>
      <c r="L2685" t="s">
        <v>50</v>
      </c>
      <c r="M2685">
        <v>13000</v>
      </c>
      <c r="N2685" t="s">
        <v>51</v>
      </c>
      <c r="O2685" t="s">
        <v>25</v>
      </c>
      <c r="P2685">
        <v>7157397</v>
      </c>
      <c r="Q2685" t="s">
        <v>52</v>
      </c>
      <c r="R2685" t="str">
        <f t="shared" si="124"/>
        <v>Tertile 2</v>
      </c>
      <c r="S2685" t="str">
        <f t="shared" si="125"/>
        <v>Eligible</v>
      </c>
    </row>
    <row r="2686" spans="1:19" x14ac:dyDescent="0.35">
      <c r="A2686" t="s">
        <v>4235</v>
      </c>
      <c r="B2686" s="1">
        <v>44707</v>
      </c>
      <c r="C2686" s="5" t="str">
        <f t="shared" si="123"/>
        <v>05</v>
      </c>
      <c r="D2686" t="s">
        <v>2393</v>
      </c>
      <c r="E2686" t="s">
        <v>17</v>
      </c>
      <c r="F2686">
        <v>781000</v>
      </c>
      <c r="G2686" t="s">
        <v>142</v>
      </c>
      <c r="H2686" t="s">
        <v>444</v>
      </c>
      <c r="I2686" t="s">
        <v>519</v>
      </c>
      <c r="J2686" t="s">
        <v>21</v>
      </c>
      <c r="K2686" t="s">
        <v>22</v>
      </c>
      <c r="L2686" t="s">
        <v>41</v>
      </c>
      <c r="M2686">
        <v>39000</v>
      </c>
      <c r="N2686" t="s">
        <v>51</v>
      </c>
      <c r="O2686" t="s">
        <v>83</v>
      </c>
      <c r="P2686">
        <v>6871196</v>
      </c>
      <c r="Q2686" t="s">
        <v>52</v>
      </c>
      <c r="R2686" t="str">
        <f t="shared" si="124"/>
        <v>Tertile 2</v>
      </c>
      <c r="S2686" t="str">
        <f t="shared" si="125"/>
        <v>Eligible</v>
      </c>
    </row>
    <row r="2687" spans="1:19" x14ac:dyDescent="0.35">
      <c r="A2687" t="s">
        <v>4229</v>
      </c>
      <c r="B2687" s="1">
        <v>44707</v>
      </c>
      <c r="C2687" s="5" t="str">
        <f t="shared" si="123"/>
        <v>05</v>
      </c>
      <c r="D2687" t="s">
        <v>556</v>
      </c>
      <c r="E2687" t="s">
        <v>17</v>
      </c>
      <c r="F2687">
        <v>890000</v>
      </c>
      <c r="G2687" t="s">
        <v>295</v>
      </c>
      <c r="H2687" t="s">
        <v>167</v>
      </c>
      <c r="I2687" t="s">
        <v>603</v>
      </c>
      <c r="J2687" t="s">
        <v>39</v>
      </c>
      <c r="K2687" t="s">
        <v>40</v>
      </c>
      <c r="L2687" t="s">
        <v>41</v>
      </c>
      <c r="M2687">
        <v>61000</v>
      </c>
      <c r="N2687" t="s">
        <v>51</v>
      </c>
      <c r="O2687" t="s">
        <v>25</v>
      </c>
      <c r="P2687">
        <v>6344849</v>
      </c>
      <c r="Q2687" t="s">
        <v>52</v>
      </c>
      <c r="R2687" t="str">
        <f t="shared" si="124"/>
        <v>Tertile 2</v>
      </c>
      <c r="S2687" t="str">
        <f t="shared" si="125"/>
        <v>Eligible</v>
      </c>
    </row>
    <row r="2688" spans="1:19" x14ac:dyDescent="0.35">
      <c r="A2688" t="s">
        <v>4228</v>
      </c>
      <c r="B2688" s="1">
        <v>44707</v>
      </c>
      <c r="C2688" s="5" t="str">
        <f t="shared" si="123"/>
        <v>05</v>
      </c>
      <c r="D2688" t="s">
        <v>2007</v>
      </c>
      <c r="E2688" t="s">
        <v>17</v>
      </c>
      <c r="F2688">
        <v>940000</v>
      </c>
      <c r="G2688" t="s">
        <v>291</v>
      </c>
      <c r="H2688" t="s">
        <v>56</v>
      </c>
      <c r="I2688" t="s">
        <v>91</v>
      </c>
      <c r="J2688" t="s">
        <v>21</v>
      </c>
      <c r="K2688" t="s">
        <v>22</v>
      </c>
      <c r="L2688" t="s">
        <v>23</v>
      </c>
      <c r="M2688">
        <v>24000</v>
      </c>
      <c r="N2688" t="s">
        <v>42</v>
      </c>
      <c r="O2688" t="s">
        <v>25</v>
      </c>
      <c r="P2688">
        <v>8745399</v>
      </c>
      <c r="Q2688" t="s">
        <v>44</v>
      </c>
      <c r="R2688" t="str">
        <f t="shared" si="124"/>
        <v>Tertile 2</v>
      </c>
      <c r="S2688" t="str">
        <f t="shared" si="125"/>
        <v>Eligible</v>
      </c>
    </row>
    <row r="2689" spans="1:19" x14ac:dyDescent="0.35">
      <c r="A2689" t="s">
        <v>4236</v>
      </c>
      <c r="B2689" s="1">
        <v>44707</v>
      </c>
      <c r="C2689" s="5" t="str">
        <f t="shared" si="123"/>
        <v>05</v>
      </c>
      <c r="D2689" t="s">
        <v>3059</v>
      </c>
      <c r="E2689" t="s">
        <v>86</v>
      </c>
      <c r="F2689">
        <v>950000</v>
      </c>
      <c r="G2689" t="s">
        <v>103</v>
      </c>
      <c r="H2689" t="s">
        <v>216</v>
      </c>
      <c r="I2689" t="s">
        <v>599</v>
      </c>
      <c r="J2689" t="s">
        <v>21</v>
      </c>
      <c r="K2689" t="s">
        <v>22</v>
      </c>
      <c r="L2689" t="s">
        <v>41</v>
      </c>
      <c r="M2689">
        <v>19000</v>
      </c>
      <c r="N2689" t="s">
        <v>42</v>
      </c>
      <c r="O2689" t="s">
        <v>25</v>
      </c>
      <c r="P2689">
        <v>7435068</v>
      </c>
      <c r="Q2689" t="s">
        <v>44</v>
      </c>
      <c r="R2689" t="str">
        <f t="shared" si="124"/>
        <v>Tertile 2</v>
      </c>
      <c r="S2689" t="str">
        <f t="shared" si="125"/>
        <v>Eligible</v>
      </c>
    </row>
    <row r="2690" spans="1:19" x14ac:dyDescent="0.35">
      <c r="A2690" t="s">
        <v>4262</v>
      </c>
      <c r="B2690" s="1">
        <v>44707</v>
      </c>
      <c r="C2690" s="5" t="str">
        <f t="shared" ref="C2690:C2753" si="126">TEXT(B2690,$V$22)</f>
        <v>05</v>
      </c>
      <c r="D2690" t="s">
        <v>838</v>
      </c>
      <c r="E2690" t="s">
        <v>17</v>
      </c>
      <c r="F2690">
        <v>1100000</v>
      </c>
      <c r="G2690" t="s">
        <v>147</v>
      </c>
      <c r="H2690" t="s">
        <v>99</v>
      </c>
      <c r="I2690" t="s">
        <v>541</v>
      </c>
      <c r="J2690" t="s">
        <v>21</v>
      </c>
      <c r="K2690" t="s">
        <v>22</v>
      </c>
      <c r="L2690" t="s">
        <v>23</v>
      </c>
      <c r="M2690">
        <v>16000</v>
      </c>
      <c r="N2690" t="s">
        <v>58</v>
      </c>
      <c r="O2690" t="s">
        <v>43</v>
      </c>
      <c r="P2690">
        <v>6568209</v>
      </c>
      <c r="Q2690" t="s">
        <v>67</v>
      </c>
      <c r="R2690" t="str">
        <f t="shared" ref="R2690:R2753" si="127">IF(F2690&lt;_xlfn.PERCENTILE.INC($F$2:$F$10576,1/3), "Tertile 1",
   IF(F2690&lt;_xlfn.PERCENTILE.INC($F$2:$F$10576,2/3), "Tertile 2", "Tertile 3"))</f>
        <v>Tertile 3</v>
      </c>
      <c r="S2690" t="str">
        <f t="shared" ref="S2690:S2753" si="128">IF(F2690&gt;755000, "Eligible", "Risky")</f>
        <v>Eligible</v>
      </c>
    </row>
    <row r="2691" spans="1:19" x14ac:dyDescent="0.35">
      <c r="A2691" t="s">
        <v>4255</v>
      </c>
      <c r="B2691" s="1">
        <v>44707</v>
      </c>
      <c r="C2691" s="5" t="str">
        <f t="shared" si="126"/>
        <v>05</v>
      </c>
      <c r="D2691" t="s">
        <v>4256</v>
      </c>
      <c r="E2691" t="s">
        <v>17</v>
      </c>
      <c r="F2691">
        <v>1220000</v>
      </c>
      <c r="G2691" t="s">
        <v>147</v>
      </c>
      <c r="H2691" t="s">
        <v>108</v>
      </c>
      <c r="I2691" t="s">
        <v>161</v>
      </c>
      <c r="J2691" t="s">
        <v>21</v>
      </c>
      <c r="K2691" t="s">
        <v>22</v>
      </c>
      <c r="L2691" t="s">
        <v>41</v>
      </c>
      <c r="M2691">
        <v>16000</v>
      </c>
      <c r="N2691" t="s">
        <v>58</v>
      </c>
      <c r="O2691" t="s">
        <v>59</v>
      </c>
      <c r="P2691">
        <v>7083727</v>
      </c>
      <c r="Q2691" t="s">
        <v>60</v>
      </c>
      <c r="R2691" t="str">
        <f t="shared" si="127"/>
        <v>Tertile 3</v>
      </c>
      <c r="S2691" t="str">
        <f t="shared" si="128"/>
        <v>Eligible</v>
      </c>
    </row>
    <row r="2692" spans="1:19" x14ac:dyDescent="0.35">
      <c r="A2692" t="s">
        <v>4237</v>
      </c>
      <c r="B2692" s="1">
        <v>44707</v>
      </c>
      <c r="C2692" s="5" t="str">
        <f t="shared" si="126"/>
        <v>05</v>
      </c>
      <c r="D2692" t="s">
        <v>1168</v>
      </c>
      <c r="E2692" t="s">
        <v>17</v>
      </c>
      <c r="F2692">
        <v>1253500</v>
      </c>
      <c r="G2692" t="s">
        <v>142</v>
      </c>
      <c r="H2692" t="s">
        <v>148</v>
      </c>
      <c r="I2692" t="s">
        <v>329</v>
      </c>
      <c r="J2692" t="s">
        <v>21</v>
      </c>
      <c r="K2692" t="s">
        <v>22</v>
      </c>
      <c r="L2692" t="s">
        <v>50</v>
      </c>
      <c r="M2692">
        <v>17350</v>
      </c>
      <c r="N2692" t="s">
        <v>51</v>
      </c>
      <c r="O2692" t="s">
        <v>110</v>
      </c>
      <c r="P2692">
        <v>8805672</v>
      </c>
      <c r="Q2692" t="s">
        <v>52</v>
      </c>
      <c r="R2692" t="str">
        <f t="shared" si="127"/>
        <v>Tertile 3</v>
      </c>
      <c r="S2692" t="str">
        <f t="shared" si="128"/>
        <v>Eligible</v>
      </c>
    </row>
    <row r="2693" spans="1:19" x14ac:dyDescent="0.35">
      <c r="A2693" t="s">
        <v>4221</v>
      </c>
      <c r="B2693" s="1">
        <v>44707</v>
      </c>
      <c r="C2693" s="5" t="str">
        <f t="shared" si="126"/>
        <v>05</v>
      </c>
      <c r="D2693" t="s">
        <v>507</v>
      </c>
      <c r="E2693" t="s">
        <v>17</v>
      </c>
      <c r="F2693">
        <v>1255000</v>
      </c>
      <c r="G2693" t="s">
        <v>199</v>
      </c>
      <c r="H2693" t="s">
        <v>138</v>
      </c>
      <c r="I2693" t="s">
        <v>269</v>
      </c>
      <c r="J2693" t="s">
        <v>39</v>
      </c>
      <c r="K2693" t="s">
        <v>40</v>
      </c>
      <c r="L2693" t="s">
        <v>50</v>
      </c>
      <c r="M2693">
        <v>13501</v>
      </c>
      <c r="N2693" t="s">
        <v>51</v>
      </c>
      <c r="O2693" t="s">
        <v>25</v>
      </c>
      <c r="P2693">
        <v>6278556</v>
      </c>
      <c r="Q2693" t="s">
        <v>52</v>
      </c>
      <c r="R2693" t="str">
        <f t="shared" si="127"/>
        <v>Tertile 3</v>
      </c>
      <c r="S2693" t="str">
        <f t="shared" si="128"/>
        <v>Eligible</v>
      </c>
    </row>
    <row r="2694" spans="1:19" x14ac:dyDescent="0.35">
      <c r="A2694" t="s">
        <v>4226</v>
      </c>
      <c r="B2694" s="1">
        <v>44707</v>
      </c>
      <c r="C2694" s="5" t="str">
        <f t="shared" si="126"/>
        <v>05</v>
      </c>
      <c r="D2694" t="s">
        <v>514</v>
      </c>
      <c r="E2694" t="s">
        <v>17</v>
      </c>
      <c r="F2694">
        <v>1430000</v>
      </c>
      <c r="G2694" t="s">
        <v>268</v>
      </c>
      <c r="H2694" t="s">
        <v>138</v>
      </c>
      <c r="I2694" t="s">
        <v>269</v>
      </c>
      <c r="J2694" t="s">
        <v>39</v>
      </c>
      <c r="K2694" t="s">
        <v>40</v>
      </c>
      <c r="L2694" t="s">
        <v>23</v>
      </c>
      <c r="M2694">
        <v>25000</v>
      </c>
      <c r="N2694" t="s">
        <v>24</v>
      </c>
      <c r="O2694" t="s">
        <v>25</v>
      </c>
      <c r="P2694">
        <v>8080975</v>
      </c>
      <c r="Q2694" t="s">
        <v>26</v>
      </c>
      <c r="R2694" t="str">
        <f t="shared" si="127"/>
        <v>Tertile 3</v>
      </c>
      <c r="S2694" t="str">
        <f t="shared" si="128"/>
        <v>Eligible</v>
      </c>
    </row>
    <row r="2695" spans="1:19" x14ac:dyDescent="0.35">
      <c r="A2695" t="s">
        <v>4222</v>
      </c>
      <c r="B2695" s="1">
        <v>44707</v>
      </c>
      <c r="C2695" s="5" t="str">
        <f t="shared" si="126"/>
        <v>05</v>
      </c>
      <c r="D2695" t="s">
        <v>2000</v>
      </c>
      <c r="E2695" t="s">
        <v>86</v>
      </c>
      <c r="F2695">
        <v>1483000</v>
      </c>
      <c r="G2695" t="s">
        <v>244</v>
      </c>
      <c r="H2695" t="s">
        <v>37</v>
      </c>
      <c r="I2695" t="s">
        <v>38</v>
      </c>
      <c r="J2695" t="s">
        <v>39</v>
      </c>
      <c r="K2695" t="s">
        <v>40</v>
      </c>
      <c r="L2695" t="s">
        <v>23</v>
      </c>
      <c r="M2695">
        <v>85301</v>
      </c>
      <c r="N2695" t="s">
        <v>58</v>
      </c>
      <c r="O2695" t="s">
        <v>43</v>
      </c>
      <c r="P2695">
        <v>8322944</v>
      </c>
      <c r="Q2695" t="s">
        <v>60</v>
      </c>
      <c r="R2695" t="str">
        <f t="shared" si="127"/>
        <v>Tertile 3</v>
      </c>
      <c r="S2695" t="str">
        <f t="shared" si="128"/>
        <v>Eligible</v>
      </c>
    </row>
    <row r="2696" spans="1:19" x14ac:dyDescent="0.35">
      <c r="A2696" t="s">
        <v>4238</v>
      </c>
      <c r="B2696" s="1">
        <v>44707</v>
      </c>
      <c r="C2696" s="5" t="str">
        <f t="shared" si="126"/>
        <v>05</v>
      </c>
      <c r="D2696" t="s">
        <v>2256</v>
      </c>
      <c r="E2696" t="s">
        <v>86</v>
      </c>
      <c r="F2696">
        <v>1500000</v>
      </c>
      <c r="G2696" t="s">
        <v>160</v>
      </c>
      <c r="H2696" t="s">
        <v>167</v>
      </c>
      <c r="I2696" t="s">
        <v>168</v>
      </c>
      <c r="J2696" t="s">
        <v>21</v>
      </c>
      <c r="K2696" t="s">
        <v>22</v>
      </c>
      <c r="L2696" t="s">
        <v>50</v>
      </c>
      <c r="M2696">
        <v>18000</v>
      </c>
      <c r="N2696" t="s">
        <v>58</v>
      </c>
      <c r="O2696" t="s">
        <v>59</v>
      </c>
      <c r="P2696">
        <v>8467004</v>
      </c>
      <c r="Q2696" t="s">
        <v>60</v>
      </c>
      <c r="R2696" t="str">
        <f t="shared" si="127"/>
        <v>Tertile 3</v>
      </c>
      <c r="S2696" t="str">
        <f t="shared" si="128"/>
        <v>Eligible</v>
      </c>
    </row>
    <row r="2697" spans="1:19" x14ac:dyDescent="0.35">
      <c r="A2697" t="s">
        <v>4245</v>
      </c>
      <c r="B2697" s="1">
        <v>44707</v>
      </c>
      <c r="C2697" s="5" t="str">
        <f t="shared" si="126"/>
        <v>05</v>
      </c>
      <c r="D2697" t="s">
        <v>537</v>
      </c>
      <c r="E2697" t="s">
        <v>17</v>
      </c>
      <c r="F2697">
        <v>1587500</v>
      </c>
      <c r="G2697" t="s">
        <v>142</v>
      </c>
      <c r="H2697" t="s">
        <v>931</v>
      </c>
      <c r="I2697" t="s">
        <v>932</v>
      </c>
      <c r="J2697" t="s">
        <v>21</v>
      </c>
      <c r="K2697" t="s">
        <v>22</v>
      </c>
      <c r="L2697" t="s">
        <v>41</v>
      </c>
      <c r="M2697">
        <v>13750</v>
      </c>
      <c r="N2697" t="s">
        <v>51</v>
      </c>
      <c r="O2697" t="s">
        <v>59</v>
      </c>
      <c r="P2697">
        <v>6511110</v>
      </c>
      <c r="Q2697" t="s">
        <v>52</v>
      </c>
      <c r="R2697" t="str">
        <f t="shared" si="127"/>
        <v>Tertile 3</v>
      </c>
      <c r="S2697" t="str">
        <f t="shared" si="128"/>
        <v>Eligible</v>
      </c>
    </row>
    <row r="2698" spans="1:19" x14ac:dyDescent="0.35">
      <c r="A2698" t="s">
        <v>4225</v>
      </c>
      <c r="B2698" s="1">
        <v>44707</v>
      </c>
      <c r="C2698" s="5" t="str">
        <f t="shared" si="126"/>
        <v>05</v>
      </c>
      <c r="D2698" t="s">
        <v>512</v>
      </c>
      <c r="E2698" t="s">
        <v>17</v>
      </c>
      <c r="F2698">
        <v>1640000</v>
      </c>
      <c r="G2698" t="s">
        <v>252</v>
      </c>
      <c r="H2698" t="s">
        <v>156</v>
      </c>
      <c r="I2698" t="s">
        <v>157</v>
      </c>
      <c r="J2698" t="s">
        <v>39</v>
      </c>
      <c r="K2698" t="s">
        <v>40</v>
      </c>
      <c r="L2698" t="s">
        <v>41</v>
      </c>
      <c r="M2698">
        <v>43000</v>
      </c>
      <c r="N2698" t="s">
        <v>72</v>
      </c>
      <c r="O2698" t="s">
        <v>43</v>
      </c>
      <c r="P2698">
        <v>7506116</v>
      </c>
      <c r="Q2698" t="s">
        <v>73</v>
      </c>
      <c r="R2698" t="str">
        <f t="shared" si="127"/>
        <v>Tertile 3</v>
      </c>
      <c r="S2698" t="str">
        <f t="shared" si="128"/>
        <v>Eligible</v>
      </c>
    </row>
    <row r="2699" spans="1:19" x14ac:dyDescent="0.35">
      <c r="A2699" t="s">
        <v>4234</v>
      </c>
      <c r="B2699" s="1">
        <v>44707</v>
      </c>
      <c r="C2699" s="5" t="str">
        <f t="shared" si="126"/>
        <v>05</v>
      </c>
      <c r="D2699" t="s">
        <v>1625</v>
      </c>
      <c r="E2699" t="s">
        <v>17</v>
      </c>
      <c r="F2699">
        <v>1732000</v>
      </c>
      <c r="G2699" t="s">
        <v>166</v>
      </c>
      <c r="H2699" t="s">
        <v>108</v>
      </c>
      <c r="I2699" t="s">
        <v>161</v>
      </c>
      <c r="J2699" t="s">
        <v>21</v>
      </c>
      <c r="K2699" t="s">
        <v>22</v>
      </c>
      <c r="L2699" t="s">
        <v>50</v>
      </c>
      <c r="M2699">
        <v>20200</v>
      </c>
      <c r="N2699" t="s">
        <v>24</v>
      </c>
      <c r="O2699" t="s">
        <v>59</v>
      </c>
      <c r="P2699">
        <v>8964864</v>
      </c>
      <c r="Q2699" t="s">
        <v>26</v>
      </c>
      <c r="R2699" t="str">
        <f t="shared" si="127"/>
        <v>Tertile 3</v>
      </c>
      <c r="S2699" t="str">
        <f t="shared" si="128"/>
        <v>Eligible</v>
      </c>
    </row>
    <row r="2700" spans="1:19" x14ac:dyDescent="0.35">
      <c r="A2700" t="s">
        <v>4261</v>
      </c>
      <c r="B2700" s="1">
        <v>44707</v>
      </c>
      <c r="C2700" s="5" t="str">
        <f t="shared" si="126"/>
        <v>05</v>
      </c>
      <c r="D2700" t="s">
        <v>836</v>
      </c>
      <c r="E2700" t="s">
        <v>17</v>
      </c>
      <c r="F2700">
        <v>1750000</v>
      </c>
      <c r="G2700" t="s">
        <v>142</v>
      </c>
      <c r="H2700" t="s">
        <v>216</v>
      </c>
      <c r="I2700" t="s">
        <v>599</v>
      </c>
      <c r="J2700" t="s">
        <v>21</v>
      </c>
      <c r="K2700" t="s">
        <v>22</v>
      </c>
      <c r="L2700" t="s">
        <v>50</v>
      </c>
      <c r="M2700">
        <v>12000</v>
      </c>
      <c r="N2700" t="s">
        <v>51</v>
      </c>
      <c r="O2700" t="s">
        <v>25</v>
      </c>
      <c r="P2700">
        <v>7054699</v>
      </c>
      <c r="Q2700" t="s">
        <v>60</v>
      </c>
      <c r="R2700" t="str">
        <f t="shared" si="127"/>
        <v>Tertile 3</v>
      </c>
      <c r="S2700" t="str">
        <f t="shared" si="128"/>
        <v>Eligible</v>
      </c>
    </row>
    <row r="2701" spans="1:19" x14ac:dyDescent="0.35">
      <c r="A2701" t="s">
        <v>4241</v>
      </c>
      <c r="B2701" s="1">
        <v>44707</v>
      </c>
      <c r="C2701" s="5" t="str">
        <f t="shared" si="126"/>
        <v>05</v>
      </c>
      <c r="D2701" t="s">
        <v>4242</v>
      </c>
      <c r="E2701" t="s">
        <v>17</v>
      </c>
      <c r="F2701">
        <v>2950000</v>
      </c>
      <c r="G2701" t="s">
        <v>166</v>
      </c>
      <c r="H2701" t="s">
        <v>187</v>
      </c>
      <c r="I2701" t="s">
        <v>188</v>
      </c>
      <c r="J2701" t="s">
        <v>21</v>
      </c>
      <c r="K2701" t="s">
        <v>22</v>
      </c>
      <c r="L2701" t="s">
        <v>23</v>
      </c>
      <c r="M2701">
        <v>17000</v>
      </c>
      <c r="N2701" t="s">
        <v>24</v>
      </c>
      <c r="O2701" t="s">
        <v>110</v>
      </c>
      <c r="P2701">
        <v>6526947</v>
      </c>
      <c r="Q2701" t="s">
        <v>26</v>
      </c>
      <c r="R2701" t="str">
        <f t="shared" si="127"/>
        <v>Tertile 3</v>
      </c>
      <c r="S2701" t="str">
        <f t="shared" si="128"/>
        <v>Eligible</v>
      </c>
    </row>
    <row r="2702" spans="1:19" x14ac:dyDescent="0.35">
      <c r="A2702" t="s">
        <v>4282</v>
      </c>
      <c r="B2702" s="1">
        <v>44709</v>
      </c>
      <c r="C2702" s="5" t="str">
        <f t="shared" si="126"/>
        <v>05</v>
      </c>
      <c r="D2702" t="s">
        <v>4283</v>
      </c>
      <c r="E2702" t="s">
        <v>17</v>
      </c>
      <c r="F2702">
        <v>13500</v>
      </c>
      <c r="G2702" t="s">
        <v>55</v>
      </c>
      <c r="H2702" t="s">
        <v>216</v>
      </c>
      <c r="I2702" t="s">
        <v>1012</v>
      </c>
      <c r="J2702" t="s">
        <v>21</v>
      </c>
      <c r="K2702" t="s">
        <v>22</v>
      </c>
      <c r="L2702" t="s">
        <v>41</v>
      </c>
      <c r="M2702">
        <v>19000</v>
      </c>
      <c r="N2702" t="s">
        <v>58</v>
      </c>
      <c r="O2702" t="s">
        <v>43</v>
      </c>
      <c r="P2702">
        <v>6873019</v>
      </c>
      <c r="Q2702" t="s">
        <v>60</v>
      </c>
      <c r="R2702" t="str">
        <f t="shared" si="127"/>
        <v>Tertile 1</v>
      </c>
      <c r="S2702" t="str">
        <f t="shared" si="128"/>
        <v>Risky</v>
      </c>
    </row>
    <row r="2703" spans="1:19" x14ac:dyDescent="0.35">
      <c r="A2703" t="s">
        <v>4285</v>
      </c>
      <c r="B2703" s="1">
        <v>44709</v>
      </c>
      <c r="C2703" s="5" t="str">
        <f t="shared" si="126"/>
        <v>05</v>
      </c>
      <c r="D2703" t="s">
        <v>2317</v>
      </c>
      <c r="E2703" t="s">
        <v>17</v>
      </c>
      <c r="F2703">
        <v>13500</v>
      </c>
      <c r="G2703" t="s">
        <v>152</v>
      </c>
      <c r="H2703" t="s">
        <v>319</v>
      </c>
      <c r="I2703" t="s">
        <v>478</v>
      </c>
      <c r="J2703" t="s">
        <v>21</v>
      </c>
      <c r="K2703" t="s">
        <v>22</v>
      </c>
      <c r="L2703" t="s">
        <v>23</v>
      </c>
      <c r="M2703">
        <v>60000</v>
      </c>
      <c r="N2703" t="s">
        <v>66</v>
      </c>
      <c r="O2703" t="s">
        <v>110</v>
      </c>
      <c r="P2703">
        <v>6114043</v>
      </c>
      <c r="Q2703" t="s">
        <v>67</v>
      </c>
      <c r="R2703" t="str">
        <f t="shared" si="127"/>
        <v>Tertile 1</v>
      </c>
      <c r="S2703" t="str">
        <f t="shared" si="128"/>
        <v>Risky</v>
      </c>
    </row>
    <row r="2704" spans="1:19" x14ac:dyDescent="0.35">
      <c r="A2704" t="s">
        <v>4287</v>
      </c>
      <c r="B2704" s="1">
        <v>44709</v>
      </c>
      <c r="C2704" s="5" t="str">
        <f t="shared" si="126"/>
        <v>05</v>
      </c>
      <c r="D2704" t="s">
        <v>33</v>
      </c>
      <c r="E2704" t="s">
        <v>86</v>
      </c>
      <c r="F2704">
        <v>13500</v>
      </c>
      <c r="G2704" t="s">
        <v>18</v>
      </c>
      <c r="H2704" t="s">
        <v>216</v>
      </c>
      <c r="I2704" t="s">
        <v>599</v>
      </c>
      <c r="J2704" t="s">
        <v>21</v>
      </c>
      <c r="K2704" t="s">
        <v>22</v>
      </c>
      <c r="L2704" t="s">
        <v>41</v>
      </c>
      <c r="M2704">
        <v>31000</v>
      </c>
      <c r="N2704" t="s">
        <v>24</v>
      </c>
      <c r="O2704" t="s">
        <v>25</v>
      </c>
      <c r="P2704">
        <v>6825020</v>
      </c>
      <c r="Q2704" t="s">
        <v>26</v>
      </c>
      <c r="R2704" t="str">
        <f t="shared" si="127"/>
        <v>Tertile 1</v>
      </c>
      <c r="S2704" t="str">
        <f t="shared" si="128"/>
        <v>Risky</v>
      </c>
    </row>
    <row r="2705" spans="1:19" x14ac:dyDescent="0.35">
      <c r="A2705" t="s">
        <v>4288</v>
      </c>
      <c r="B2705" s="1">
        <v>44709</v>
      </c>
      <c r="C2705" s="5" t="str">
        <f t="shared" si="126"/>
        <v>05</v>
      </c>
      <c r="D2705" t="s">
        <v>581</v>
      </c>
      <c r="E2705" t="s">
        <v>86</v>
      </c>
      <c r="F2705">
        <v>13500</v>
      </c>
      <c r="G2705" t="s">
        <v>29</v>
      </c>
      <c r="H2705" t="s">
        <v>174</v>
      </c>
      <c r="I2705" t="s">
        <v>579</v>
      </c>
      <c r="J2705" t="s">
        <v>39</v>
      </c>
      <c r="K2705" t="s">
        <v>40</v>
      </c>
      <c r="L2705" t="s">
        <v>23</v>
      </c>
      <c r="M2705">
        <v>18000</v>
      </c>
      <c r="N2705" t="s">
        <v>32</v>
      </c>
      <c r="O2705" t="s">
        <v>25</v>
      </c>
      <c r="P2705">
        <v>8490078</v>
      </c>
      <c r="Q2705" t="s">
        <v>33</v>
      </c>
      <c r="R2705" t="str">
        <f t="shared" si="127"/>
        <v>Tertile 1</v>
      </c>
      <c r="S2705" t="str">
        <f t="shared" si="128"/>
        <v>Risky</v>
      </c>
    </row>
    <row r="2706" spans="1:19" x14ac:dyDescent="0.35">
      <c r="A2706" t="s">
        <v>4290</v>
      </c>
      <c r="B2706" s="1">
        <v>44709</v>
      </c>
      <c r="C2706" s="5" t="str">
        <f t="shared" si="126"/>
        <v>05</v>
      </c>
      <c r="D2706" t="s">
        <v>2409</v>
      </c>
      <c r="E2706" t="s">
        <v>86</v>
      </c>
      <c r="F2706">
        <v>13500</v>
      </c>
      <c r="G2706" t="s">
        <v>47</v>
      </c>
      <c r="H2706" t="s">
        <v>148</v>
      </c>
      <c r="I2706" t="s">
        <v>698</v>
      </c>
      <c r="J2706" t="s">
        <v>39</v>
      </c>
      <c r="K2706" t="s">
        <v>40</v>
      </c>
      <c r="L2706" t="s">
        <v>50</v>
      </c>
      <c r="M2706">
        <v>17000</v>
      </c>
      <c r="N2706" t="s">
        <v>51</v>
      </c>
      <c r="O2706" t="s">
        <v>59</v>
      </c>
      <c r="P2706">
        <v>8822023</v>
      </c>
      <c r="Q2706" t="s">
        <v>52</v>
      </c>
      <c r="R2706" t="str">
        <f t="shared" si="127"/>
        <v>Tertile 1</v>
      </c>
      <c r="S2706" t="str">
        <f t="shared" si="128"/>
        <v>Risky</v>
      </c>
    </row>
    <row r="2707" spans="1:19" x14ac:dyDescent="0.35">
      <c r="A2707" t="s">
        <v>4292</v>
      </c>
      <c r="B2707" s="1">
        <v>44709</v>
      </c>
      <c r="C2707" s="5" t="str">
        <f t="shared" si="126"/>
        <v>05</v>
      </c>
      <c r="D2707" t="s">
        <v>2390</v>
      </c>
      <c r="E2707" t="s">
        <v>17</v>
      </c>
      <c r="F2707">
        <v>13500</v>
      </c>
      <c r="G2707" t="s">
        <v>63</v>
      </c>
      <c r="H2707" t="s">
        <v>117</v>
      </c>
      <c r="I2707" t="s">
        <v>427</v>
      </c>
      <c r="J2707" t="s">
        <v>39</v>
      </c>
      <c r="K2707" t="s">
        <v>40</v>
      </c>
      <c r="L2707" t="s">
        <v>41</v>
      </c>
      <c r="M2707">
        <v>21000</v>
      </c>
      <c r="N2707" t="s">
        <v>66</v>
      </c>
      <c r="O2707" t="s">
        <v>25</v>
      </c>
      <c r="P2707">
        <v>8646874</v>
      </c>
      <c r="Q2707" t="s">
        <v>67</v>
      </c>
      <c r="R2707" t="str">
        <f t="shared" si="127"/>
        <v>Tertile 1</v>
      </c>
      <c r="S2707" t="str">
        <f t="shared" si="128"/>
        <v>Risky</v>
      </c>
    </row>
    <row r="2708" spans="1:19" x14ac:dyDescent="0.35">
      <c r="A2708" t="s">
        <v>4296</v>
      </c>
      <c r="B2708" s="1">
        <v>44709</v>
      </c>
      <c r="C2708" s="5" t="str">
        <f t="shared" si="126"/>
        <v>05</v>
      </c>
      <c r="D2708" t="s">
        <v>4297</v>
      </c>
      <c r="E2708" t="s">
        <v>17</v>
      </c>
      <c r="F2708">
        <v>13500</v>
      </c>
      <c r="G2708" t="s">
        <v>160</v>
      </c>
      <c r="H2708" t="s">
        <v>148</v>
      </c>
      <c r="I2708" t="s">
        <v>765</v>
      </c>
      <c r="J2708" t="s">
        <v>39</v>
      </c>
      <c r="K2708" t="s">
        <v>40</v>
      </c>
      <c r="L2708" t="s">
        <v>50</v>
      </c>
      <c r="M2708">
        <v>28000</v>
      </c>
      <c r="N2708" t="s">
        <v>58</v>
      </c>
      <c r="O2708" t="s">
        <v>25</v>
      </c>
      <c r="P2708">
        <v>7332581</v>
      </c>
      <c r="Q2708" t="s">
        <v>60</v>
      </c>
      <c r="R2708" t="str">
        <f t="shared" si="127"/>
        <v>Tertile 1</v>
      </c>
      <c r="S2708" t="str">
        <f t="shared" si="128"/>
        <v>Risky</v>
      </c>
    </row>
    <row r="2709" spans="1:19" x14ac:dyDescent="0.35">
      <c r="A2709" t="s">
        <v>4300</v>
      </c>
      <c r="B2709" s="1">
        <v>44709</v>
      </c>
      <c r="C2709" s="5" t="str">
        <f t="shared" si="126"/>
        <v>05</v>
      </c>
      <c r="D2709" t="s">
        <v>4301</v>
      </c>
      <c r="E2709" t="s">
        <v>17</v>
      </c>
      <c r="F2709">
        <v>13500</v>
      </c>
      <c r="G2709" t="s">
        <v>90</v>
      </c>
      <c r="H2709" t="s">
        <v>81</v>
      </c>
      <c r="I2709" t="s">
        <v>326</v>
      </c>
      <c r="J2709" t="s">
        <v>39</v>
      </c>
      <c r="K2709" t="s">
        <v>40</v>
      </c>
      <c r="L2709" t="s">
        <v>50</v>
      </c>
      <c r="M2709">
        <v>14000</v>
      </c>
      <c r="N2709" t="s">
        <v>72</v>
      </c>
      <c r="O2709" t="s">
        <v>59</v>
      </c>
      <c r="P2709">
        <v>7005009</v>
      </c>
      <c r="Q2709" t="s">
        <v>73</v>
      </c>
      <c r="R2709" t="str">
        <f t="shared" si="127"/>
        <v>Tertile 1</v>
      </c>
      <c r="S2709" t="str">
        <f t="shared" si="128"/>
        <v>Risky</v>
      </c>
    </row>
    <row r="2710" spans="1:19" x14ac:dyDescent="0.35">
      <c r="A2710" t="s">
        <v>4302</v>
      </c>
      <c r="B2710" s="1">
        <v>44709</v>
      </c>
      <c r="C2710" s="5" t="str">
        <f t="shared" si="126"/>
        <v>05</v>
      </c>
      <c r="D2710" t="s">
        <v>4303</v>
      </c>
      <c r="E2710" t="s">
        <v>17</v>
      </c>
      <c r="F2710">
        <v>13500</v>
      </c>
      <c r="G2710" t="s">
        <v>166</v>
      </c>
      <c r="H2710" t="s">
        <v>30</v>
      </c>
      <c r="I2710" t="s">
        <v>31</v>
      </c>
      <c r="J2710" t="s">
        <v>21</v>
      </c>
      <c r="K2710" t="s">
        <v>22</v>
      </c>
      <c r="L2710" t="s">
        <v>23</v>
      </c>
      <c r="M2710">
        <v>19000</v>
      </c>
      <c r="N2710" t="s">
        <v>24</v>
      </c>
      <c r="O2710" t="s">
        <v>25</v>
      </c>
      <c r="P2710">
        <v>7606705</v>
      </c>
      <c r="Q2710" t="s">
        <v>26</v>
      </c>
      <c r="R2710" t="str">
        <f t="shared" si="127"/>
        <v>Tertile 1</v>
      </c>
      <c r="S2710" t="str">
        <f t="shared" si="128"/>
        <v>Risky</v>
      </c>
    </row>
    <row r="2711" spans="1:19" x14ac:dyDescent="0.35">
      <c r="A2711" t="s">
        <v>4308</v>
      </c>
      <c r="B2711" s="1">
        <v>44709</v>
      </c>
      <c r="C2711" s="5" t="str">
        <f t="shared" si="126"/>
        <v>05</v>
      </c>
      <c r="D2711" t="s">
        <v>426</v>
      </c>
      <c r="E2711" t="s">
        <v>17</v>
      </c>
      <c r="F2711">
        <v>13500</v>
      </c>
      <c r="G2711" t="s">
        <v>252</v>
      </c>
      <c r="H2711" t="s">
        <v>148</v>
      </c>
      <c r="I2711" t="s">
        <v>698</v>
      </c>
      <c r="J2711" t="s">
        <v>39</v>
      </c>
      <c r="K2711" t="s">
        <v>40</v>
      </c>
      <c r="L2711" t="s">
        <v>50</v>
      </c>
      <c r="M2711">
        <v>17001</v>
      </c>
      <c r="N2711" t="s">
        <v>72</v>
      </c>
      <c r="O2711" t="s">
        <v>83</v>
      </c>
      <c r="P2711">
        <v>7539338</v>
      </c>
      <c r="Q2711" t="s">
        <v>73</v>
      </c>
      <c r="R2711" t="str">
        <f t="shared" si="127"/>
        <v>Tertile 1</v>
      </c>
      <c r="S2711" t="str">
        <f t="shared" si="128"/>
        <v>Risky</v>
      </c>
    </row>
    <row r="2712" spans="1:19" x14ac:dyDescent="0.35">
      <c r="A2712" t="s">
        <v>4310</v>
      </c>
      <c r="B2712" s="1">
        <v>44709</v>
      </c>
      <c r="C2712" s="5" t="str">
        <f t="shared" si="126"/>
        <v>05</v>
      </c>
      <c r="D2712" t="s">
        <v>907</v>
      </c>
      <c r="E2712" t="s">
        <v>86</v>
      </c>
      <c r="F2712">
        <v>13500</v>
      </c>
      <c r="G2712" t="s">
        <v>36</v>
      </c>
      <c r="H2712" t="s">
        <v>19</v>
      </c>
      <c r="I2712" t="s">
        <v>296</v>
      </c>
      <c r="J2712" t="s">
        <v>21</v>
      </c>
      <c r="K2712" t="s">
        <v>22</v>
      </c>
      <c r="L2712" t="s">
        <v>50</v>
      </c>
      <c r="M2712">
        <v>62000</v>
      </c>
      <c r="N2712" t="s">
        <v>42</v>
      </c>
      <c r="O2712" t="s">
        <v>110</v>
      </c>
      <c r="P2712">
        <v>6707067</v>
      </c>
      <c r="Q2712" t="s">
        <v>52</v>
      </c>
      <c r="R2712" t="str">
        <f t="shared" si="127"/>
        <v>Tertile 1</v>
      </c>
      <c r="S2712" t="str">
        <f t="shared" si="128"/>
        <v>Risky</v>
      </c>
    </row>
    <row r="2713" spans="1:19" x14ac:dyDescent="0.35">
      <c r="A2713" t="s">
        <v>4311</v>
      </c>
      <c r="B2713" s="1">
        <v>44709</v>
      </c>
      <c r="C2713" s="5" t="str">
        <f t="shared" si="126"/>
        <v>05</v>
      </c>
      <c r="D2713" t="s">
        <v>979</v>
      </c>
      <c r="E2713" t="s">
        <v>17</v>
      </c>
      <c r="F2713">
        <v>13500</v>
      </c>
      <c r="G2713" t="s">
        <v>47</v>
      </c>
      <c r="H2713" t="s">
        <v>167</v>
      </c>
      <c r="I2713" t="s">
        <v>245</v>
      </c>
      <c r="J2713" t="s">
        <v>39</v>
      </c>
      <c r="K2713" t="s">
        <v>40</v>
      </c>
      <c r="L2713" t="s">
        <v>23</v>
      </c>
      <c r="M2713">
        <v>36000</v>
      </c>
      <c r="N2713" t="s">
        <v>51</v>
      </c>
      <c r="O2713" t="s">
        <v>43</v>
      </c>
      <c r="P2713">
        <v>8549532</v>
      </c>
      <c r="Q2713" t="s">
        <v>60</v>
      </c>
      <c r="R2713" t="str">
        <f t="shared" si="127"/>
        <v>Tertile 1</v>
      </c>
      <c r="S2713" t="str">
        <f t="shared" si="128"/>
        <v>Risky</v>
      </c>
    </row>
    <row r="2714" spans="1:19" x14ac:dyDescent="0.35">
      <c r="A2714" t="s">
        <v>4274</v>
      </c>
      <c r="B2714" s="1">
        <v>44709</v>
      </c>
      <c r="C2714" s="5" t="str">
        <f t="shared" si="126"/>
        <v>05</v>
      </c>
      <c r="D2714" t="s">
        <v>671</v>
      </c>
      <c r="E2714" t="s">
        <v>17</v>
      </c>
      <c r="F2714">
        <v>442000</v>
      </c>
      <c r="G2714" t="s">
        <v>152</v>
      </c>
      <c r="H2714" t="s">
        <v>174</v>
      </c>
      <c r="I2714" t="s">
        <v>257</v>
      </c>
      <c r="J2714" t="s">
        <v>21</v>
      </c>
      <c r="K2714" t="s">
        <v>22</v>
      </c>
      <c r="L2714" t="s">
        <v>50</v>
      </c>
      <c r="M2714">
        <v>46000</v>
      </c>
      <c r="N2714" t="s">
        <v>66</v>
      </c>
      <c r="O2714" t="s">
        <v>43</v>
      </c>
      <c r="P2714">
        <v>7884345</v>
      </c>
      <c r="Q2714" t="s">
        <v>67</v>
      </c>
      <c r="R2714" t="str">
        <f t="shared" si="127"/>
        <v>Tertile 1</v>
      </c>
      <c r="S2714" t="str">
        <f t="shared" si="128"/>
        <v>Risky</v>
      </c>
    </row>
    <row r="2715" spans="1:19" x14ac:dyDescent="0.35">
      <c r="A2715" t="s">
        <v>4298</v>
      </c>
      <c r="B2715" s="1">
        <v>44709</v>
      </c>
      <c r="C2715" s="5" t="str">
        <f t="shared" si="126"/>
        <v>05</v>
      </c>
      <c r="D2715" t="s">
        <v>4299</v>
      </c>
      <c r="E2715" t="s">
        <v>86</v>
      </c>
      <c r="F2715">
        <v>457500</v>
      </c>
      <c r="G2715" t="s">
        <v>80</v>
      </c>
      <c r="H2715" t="s">
        <v>444</v>
      </c>
      <c r="I2715" t="s">
        <v>929</v>
      </c>
      <c r="J2715" t="s">
        <v>21</v>
      </c>
      <c r="K2715" t="s">
        <v>22</v>
      </c>
      <c r="L2715" t="s">
        <v>23</v>
      </c>
      <c r="M2715">
        <v>9500</v>
      </c>
      <c r="N2715" t="s">
        <v>66</v>
      </c>
      <c r="O2715" t="s">
        <v>25</v>
      </c>
      <c r="P2715">
        <v>7261572</v>
      </c>
      <c r="Q2715" t="s">
        <v>67</v>
      </c>
      <c r="R2715" t="str">
        <f t="shared" si="127"/>
        <v>Tertile 1</v>
      </c>
      <c r="S2715" t="str">
        <f t="shared" si="128"/>
        <v>Risky</v>
      </c>
    </row>
    <row r="2716" spans="1:19" x14ac:dyDescent="0.35">
      <c r="A2716" t="s">
        <v>4306</v>
      </c>
      <c r="B2716" s="1">
        <v>44709</v>
      </c>
      <c r="C2716" s="5" t="str">
        <f t="shared" si="126"/>
        <v>05</v>
      </c>
      <c r="D2716" t="s">
        <v>2034</v>
      </c>
      <c r="E2716" t="s">
        <v>86</v>
      </c>
      <c r="F2716">
        <v>515000</v>
      </c>
      <c r="G2716" t="s">
        <v>103</v>
      </c>
      <c r="H2716" t="s">
        <v>99</v>
      </c>
      <c r="I2716" t="s">
        <v>238</v>
      </c>
      <c r="J2716" t="s">
        <v>21</v>
      </c>
      <c r="K2716" t="s">
        <v>22</v>
      </c>
      <c r="L2716" t="s">
        <v>23</v>
      </c>
      <c r="M2716">
        <v>26000</v>
      </c>
      <c r="N2716" t="s">
        <v>42</v>
      </c>
      <c r="O2716" t="s">
        <v>59</v>
      </c>
      <c r="P2716">
        <v>7385913</v>
      </c>
      <c r="Q2716" t="s">
        <v>44</v>
      </c>
      <c r="R2716" t="str">
        <f t="shared" si="127"/>
        <v>Tertile 1</v>
      </c>
      <c r="S2716" t="str">
        <f t="shared" si="128"/>
        <v>Risky</v>
      </c>
    </row>
    <row r="2717" spans="1:19" x14ac:dyDescent="0.35">
      <c r="A2717" t="s">
        <v>4304</v>
      </c>
      <c r="B2717" s="1">
        <v>44709</v>
      </c>
      <c r="C2717" s="5" t="str">
        <f t="shared" si="126"/>
        <v>05</v>
      </c>
      <c r="D2717" t="s">
        <v>4305</v>
      </c>
      <c r="E2717" t="s">
        <v>17</v>
      </c>
      <c r="F2717">
        <v>537000</v>
      </c>
      <c r="G2717" t="s">
        <v>98</v>
      </c>
      <c r="H2717" t="s">
        <v>319</v>
      </c>
      <c r="I2717" t="s">
        <v>341</v>
      </c>
      <c r="J2717" t="s">
        <v>39</v>
      </c>
      <c r="K2717" t="s">
        <v>40</v>
      </c>
      <c r="L2717" t="s">
        <v>23</v>
      </c>
      <c r="M2717">
        <v>17000</v>
      </c>
      <c r="N2717" t="s">
        <v>32</v>
      </c>
      <c r="O2717" t="s">
        <v>59</v>
      </c>
      <c r="P2717">
        <v>6043996</v>
      </c>
      <c r="Q2717" t="s">
        <v>33</v>
      </c>
      <c r="R2717" t="str">
        <f t="shared" si="127"/>
        <v>Tertile 1</v>
      </c>
      <c r="S2717" t="str">
        <f t="shared" si="128"/>
        <v>Risky</v>
      </c>
    </row>
    <row r="2718" spans="1:19" x14ac:dyDescent="0.35">
      <c r="A2718" t="s">
        <v>4307</v>
      </c>
      <c r="B2718" s="1">
        <v>44709</v>
      </c>
      <c r="C2718" s="5" t="str">
        <f t="shared" si="126"/>
        <v>05</v>
      </c>
      <c r="D2718" t="s">
        <v>224</v>
      </c>
      <c r="E2718" t="s">
        <v>17</v>
      </c>
      <c r="F2718">
        <v>550000</v>
      </c>
      <c r="G2718" t="s">
        <v>142</v>
      </c>
      <c r="H2718" t="s">
        <v>931</v>
      </c>
      <c r="I2718" t="s">
        <v>1014</v>
      </c>
      <c r="J2718" t="s">
        <v>39</v>
      </c>
      <c r="K2718" t="s">
        <v>40</v>
      </c>
      <c r="L2718" t="s">
        <v>50</v>
      </c>
      <c r="M2718">
        <v>15000</v>
      </c>
      <c r="N2718" t="s">
        <v>51</v>
      </c>
      <c r="O2718" t="s">
        <v>25</v>
      </c>
      <c r="P2718">
        <v>7600087</v>
      </c>
      <c r="Q2718" t="s">
        <v>52</v>
      </c>
      <c r="R2718" t="str">
        <f t="shared" si="127"/>
        <v>Tertile 2</v>
      </c>
      <c r="S2718" t="str">
        <f t="shared" si="128"/>
        <v>Risky</v>
      </c>
    </row>
    <row r="2719" spans="1:19" x14ac:dyDescent="0.35">
      <c r="A2719" t="s">
        <v>4317</v>
      </c>
      <c r="B2719" s="1">
        <v>44709</v>
      </c>
      <c r="C2719" s="5" t="str">
        <f t="shared" si="126"/>
        <v>05</v>
      </c>
      <c r="D2719" t="s">
        <v>1297</v>
      </c>
      <c r="E2719" t="s">
        <v>86</v>
      </c>
      <c r="F2719">
        <v>625000</v>
      </c>
      <c r="G2719" t="s">
        <v>191</v>
      </c>
      <c r="H2719" t="s">
        <v>81</v>
      </c>
      <c r="I2719" t="s">
        <v>387</v>
      </c>
      <c r="J2719" t="s">
        <v>21</v>
      </c>
      <c r="K2719" t="s">
        <v>22</v>
      </c>
      <c r="L2719" t="s">
        <v>23</v>
      </c>
      <c r="M2719">
        <v>16000</v>
      </c>
      <c r="N2719" t="s">
        <v>32</v>
      </c>
      <c r="O2719" t="s">
        <v>59</v>
      </c>
      <c r="P2719">
        <v>7223746</v>
      </c>
      <c r="Q2719" t="s">
        <v>44</v>
      </c>
      <c r="R2719" t="str">
        <f t="shared" si="127"/>
        <v>Tertile 2</v>
      </c>
      <c r="S2719" t="str">
        <f t="shared" si="128"/>
        <v>Risky</v>
      </c>
    </row>
    <row r="2720" spans="1:19" x14ac:dyDescent="0.35">
      <c r="A2720" t="s">
        <v>4314</v>
      </c>
      <c r="B2720" s="1">
        <v>44709</v>
      </c>
      <c r="C2720" s="5" t="str">
        <f t="shared" si="126"/>
        <v>05</v>
      </c>
      <c r="D2720" t="s">
        <v>1085</v>
      </c>
      <c r="E2720" t="s">
        <v>17</v>
      </c>
      <c r="F2720">
        <v>680000</v>
      </c>
      <c r="G2720" t="s">
        <v>70</v>
      </c>
      <c r="H2720" t="s">
        <v>56</v>
      </c>
      <c r="I2720" t="s">
        <v>57</v>
      </c>
      <c r="J2720" t="s">
        <v>39</v>
      </c>
      <c r="K2720" t="s">
        <v>40</v>
      </c>
      <c r="L2720" t="s">
        <v>50</v>
      </c>
      <c r="M2720">
        <v>14000</v>
      </c>
      <c r="N2720" t="s">
        <v>72</v>
      </c>
      <c r="O2720" t="s">
        <v>59</v>
      </c>
      <c r="P2720">
        <v>7288377</v>
      </c>
      <c r="Q2720" t="s">
        <v>26</v>
      </c>
      <c r="R2720" t="str">
        <f t="shared" si="127"/>
        <v>Tertile 2</v>
      </c>
      <c r="S2720" t="str">
        <f t="shared" si="128"/>
        <v>Risky</v>
      </c>
    </row>
    <row r="2721" spans="1:19" x14ac:dyDescent="0.35">
      <c r="A2721" t="s">
        <v>4309</v>
      </c>
      <c r="B2721" s="1">
        <v>44709</v>
      </c>
      <c r="C2721" s="5" t="str">
        <f t="shared" si="126"/>
        <v>05</v>
      </c>
      <c r="D2721" t="s">
        <v>895</v>
      </c>
      <c r="E2721" t="s">
        <v>17</v>
      </c>
      <c r="F2721">
        <v>695000</v>
      </c>
      <c r="G2721" t="s">
        <v>29</v>
      </c>
      <c r="H2721" t="s">
        <v>148</v>
      </c>
      <c r="I2721" t="s">
        <v>329</v>
      </c>
      <c r="J2721" t="s">
        <v>21</v>
      </c>
      <c r="K2721" t="s">
        <v>22</v>
      </c>
      <c r="L2721" t="s">
        <v>23</v>
      </c>
      <c r="M2721">
        <v>16000</v>
      </c>
      <c r="N2721" t="s">
        <v>32</v>
      </c>
      <c r="O2721" t="s">
        <v>110</v>
      </c>
      <c r="P2721">
        <v>8408484</v>
      </c>
      <c r="Q2721" t="s">
        <v>44</v>
      </c>
      <c r="R2721" t="str">
        <f t="shared" si="127"/>
        <v>Tertile 2</v>
      </c>
      <c r="S2721" t="str">
        <f t="shared" si="128"/>
        <v>Risky</v>
      </c>
    </row>
    <row r="2722" spans="1:19" x14ac:dyDescent="0.35">
      <c r="A2722" t="s">
        <v>4275</v>
      </c>
      <c r="B2722" s="1">
        <v>44709</v>
      </c>
      <c r="C2722" s="5" t="str">
        <f t="shared" si="126"/>
        <v>05</v>
      </c>
      <c r="D2722" t="s">
        <v>2989</v>
      </c>
      <c r="E2722" t="s">
        <v>17</v>
      </c>
      <c r="F2722">
        <v>700000</v>
      </c>
      <c r="G2722" t="s">
        <v>244</v>
      </c>
      <c r="H2722" t="s">
        <v>81</v>
      </c>
      <c r="I2722" t="s">
        <v>387</v>
      </c>
      <c r="J2722" t="s">
        <v>21</v>
      </c>
      <c r="K2722" t="s">
        <v>22</v>
      </c>
      <c r="L2722" t="s">
        <v>41</v>
      </c>
      <c r="M2722">
        <v>15000</v>
      </c>
      <c r="N2722" t="s">
        <v>58</v>
      </c>
      <c r="O2722" t="s">
        <v>83</v>
      </c>
      <c r="P2722">
        <v>6181209</v>
      </c>
      <c r="Q2722" t="s">
        <v>60</v>
      </c>
      <c r="R2722" t="str">
        <f t="shared" si="127"/>
        <v>Tertile 2</v>
      </c>
      <c r="S2722" t="str">
        <f t="shared" si="128"/>
        <v>Risky</v>
      </c>
    </row>
    <row r="2723" spans="1:19" x14ac:dyDescent="0.35">
      <c r="A2723" t="s">
        <v>4277</v>
      </c>
      <c r="B2723" s="1">
        <v>44709</v>
      </c>
      <c r="C2723" s="5" t="str">
        <f t="shared" si="126"/>
        <v>05</v>
      </c>
      <c r="D2723" t="s">
        <v>1172</v>
      </c>
      <c r="E2723" t="s">
        <v>17</v>
      </c>
      <c r="F2723">
        <v>700000</v>
      </c>
      <c r="G2723" t="s">
        <v>76</v>
      </c>
      <c r="H2723" t="s">
        <v>37</v>
      </c>
      <c r="I2723" t="s">
        <v>38</v>
      </c>
      <c r="J2723" t="s">
        <v>39</v>
      </c>
      <c r="K2723" t="s">
        <v>40</v>
      </c>
      <c r="L2723" t="s">
        <v>23</v>
      </c>
      <c r="M2723">
        <v>29000</v>
      </c>
      <c r="N2723" t="s">
        <v>72</v>
      </c>
      <c r="O2723" t="s">
        <v>43</v>
      </c>
      <c r="P2723">
        <v>8853570</v>
      </c>
      <c r="Q2723" t="s">
        <v>73</v>
      </c>
      <c r="R2723" t="str">
        <f t="shared" si="127"/>
        <v>Tertile 2</v>
      </c>
      <c r="S2723" t="str">
        <f t="shared" si="128"/>
        <v>Risky</v>
      </c>
    </row>
    <row r="2724" spans="1:19" x14ac:dyDescent="0.35">
      <c r="A2724" t="s">
        <v>4273</v>
      </c>
      <c r="B2724" s="1">
        <v>44709</v>
      </c>
      <c r="C2724" s="5" t="str">
        <f t="shared" si="126"/>
        <v>05</v>
      </c>
      <c r="D2724" t="s">
        <v>625</v>
      </c>
      <c r="E2724" t="s">
        <v>17</v>
      </c>
      <c r="F2724">
        <v>705000</v>
      </c>
      <c r="G2724" t="s">
        <v>147</v>
      </c>
      <c r="H2724" t="s">
        <v>143</v>
      </c>
      <c r="I2724" t="s">
        <v>806</v>
      </c>
      <c r="J2724" t="s">
        <v>39</v>
      </c>
      <c r="K2724" t="s">
        <v>40</v>
      </c>
      <c r="L2724" t="s">
        <v>41</v>
      </c>
      <c r="M2724">
        <v>24000</v>
      </c>
      <c r="N2724" t="s">
        <v>58</v>
      </c>
      <c r="O2724" t="s">
        <v>25</v>
      </c>
      <c r="P2724">
        <v>8265435</v>
      </c>
      <c r="Q2724" t="s">
        <v>60</v>
      </c>
      <c r="R2724" t="str">
        <f t="shared" si="127"/>
        <v>Tertile 2</v>
      </c>
      <c r="S2724" t="str">
        <f t="shared" si="128"/>
        <v>Risky</v>
      </c>
    </row>
    <row r="2725" spans="1:19" x14ac:dyDescent="0.35">
      <c r="A2725" t="s">
        <v>4279</v>
      </c>
      <c r="B2725" s="1">
        <v>44709</v>
      </c>
      <c r="C2725" s="5" t="str">
        <f t="shared" si="126"/>
        <v>05</v>
      </c>
      <c r="D2725" t="s">
        <v>386</v>
      </c>
      <c r="E2725" t="s">
        <v>17</v>
      </c>
      <c r="F2725">
        <v>720000</v>
      </c>
      <c r="G2725" t="s">
        <v>29</v>
      </c>
      <c r="H2725" t="s">
        <v>48</v>
      </c>
      <c r="I2725" t="s">
        <v>49</v>
      </c>
      <c r="J2725" t="s">
        <v>21</v>
      </c>
      <c r="K2725" t="s">
        <v>22</v>
      </c>
      <c r="L2725" t="s">
        <v>50</v>
      </c>
      <c r="M2725">
        <v>45000</v>
      </c>
      <c r="N2725" t="s">
        <v>32</v>
      </c>
      <c r="O2725" t="s">
        <v>25</v>
      </c>
      <c r="P2725">
        <v>8714872</v>
      </c>
      <c r="Q2725" t="s">
        <v>33</v>
      </c>
      <c r="R2725" t="str">
        <f t="shared" si="127"/>
        <v>Tertile 2</v>
      </c>
      <c r="S2725" t="str">
        <f t="shared" si="128"/>
        <v>Risky</v>
      </c>
    </row>
    <row r="2726" spans="1:19" x14ac:dyDescent="0.35">
      <c r="A2726" t="s">
        <v>4318</v>
      </c>
      <c r="B2726" s="1">
        <v>44709</v>
      </c>
      <c r="C2726" s="5" t="str">
        <f t="shared" si="126"/>
        <v>05</v>
      </c>
      <c r="D2726" t="s">
        <v>1250</v>
      </c>
      <c r="E2726" t="s">
        <v>17</v>
      </c>
      <c r="F2726">
        <v>731000</v>
      </c>
      <c r="G2726" t="s">
        <v>199</v>
      </c>
      <c r="H2726" t="s">
        <v>148</v>
      </c>
      <c r="I2726" t="s">
        <v>329</v>
      </c>
      <c r="J2726" t="s">
        <v>21</v>
      </c>
      <c r="K2726" t="s">
        <v>22</v>
      </c>
      <c r="L2726" t="s">
        <v>23</v>
      </c>
      <c r="M2726">
        <v>16000</v>
      </c>
      <c r="N2726" t="s">
        <v>51</v>
      </c>
      <c r="O2726" t="s">
        <v>110</v>
      </c>
      <c r="P2726">
        <v>7572480</v>
      </c>
      <c r="Q2726" t="s">
        <v>52</v>
      </c>
      <c r="R2726" t="str">
        <f t="shared" si="127"/>
        <v>Tertile 2</v>
      </c>
      <c r="S2726" t="str">
        <f t="shared" si="128"/>
        <v>Risky</v>
      </c>
    </row>
    <row r="2727" spans="1:19" x14ac:dyDescent="0.35">
      <c r="A2727" t="s">
        <v>4313</v>
      </c>
      <c r="B2727" s="1">
        <v>44709</v>
      </c>
      <c r="C2727" s="5" t="str">
        <f t="shared" si="126"/>
        <v>05</v>
      </c>
      <c r="D2727" t="s">
        <v>1039</v>
      </c>
      <c r="E2727" t="s">
        <v>17</v>
      </c>
      <c r="F2727">
        <v>760000</v>
      </c>
      <c r="G2727" t="s">
        <v>63</v>
      </c>
      <c r="H2727" t="s">
        <v>81</v>
      </c>
      <c r="I2727" t="s">
        <v>387</v>
      </c>
      <c r="J2727" t="s">
        <v>39</v>
      </c>
      <c r="K2727" t="s">
        <v>40</v>
      </c>
      <c r="L2727" t="s">
        <v>23</v>
      </c>
      <c r="M2727">
        <v>16000</v>
      </c>
      <c r="N2727" t="s">
        <v>66</v>
      </c>
      <c r="O2727" t="s">
        <v>59</v>
      </c>
      <c r="P2727">
        <v>7191907</v>
      </c>
      <c r="Q2727" t="s">
        <v>73</v>
      </c>
      <c r="R2727" t="str">
        <f t="shared" si="127"/>
        <v>Tertile 2</v>
      </c>
      <c r="S2727" t="str">
        <f t="shared" si="128"/>
        <v>Eligible</v>
      </c>
    </row>
    <row r="2728" spans="1:19" x14ac:dyDescent="0.35">
      <c r="A2728" t="s">
        <v>4289</v>
      </c>
      <c r="B2728" s="1">
        <v>44709</v>
      </c>
      <c r="C2728" s="5" t="str">
        <f t="shared" si="126"/>
        <v>05</v>
      </c>
      <c r="D2728" t="s">
        <v>2407</v>
      </c>
      <c r="E2728" t="s">
        <v>17</v>
      </c>
      <c r="F2728">
        <v>765000</v>
      </c>
      <c r="G2728" t="s">
        <v>36</v>
      </c>
      <c r="H2728" t="s">
        <v>126</v>
      </c>
      <c r="I2728" t="s">
        <v>790</v>
      </c>
      <c r="J2728" t="s">
        <v>39</v>
      </c>
      <c r="K2728" t="s">
        <v>40</v>
      </c>
      <c r="L2728" t="s">
        <v>50</v>
      </c>
      <c r="M2728">
        <v>27000</v>
      </c>
      <c r="N2728" t="s">
        <v>42</v>
      </c>
      <c r="O2728" t="s">
        <v>59</v>
      </c>
      <c r="P2728">
        <v>6360906</v>
      </c>
      <c r="Q2728" t="s">
        <v>44</v>
      </c>
      <c r="R2728" t="str">
        <f t="shared" si="127"/>
        <v>Tertile 2</v>
      </c>
      <c r="S2728" t="str">
        <f t="shared" si="128"/>
        <v>Eligible</v>
      </c>
    </row>
    <row r="2729" spans="1:19" x14ac:dyDescent="0.35">
      <c r="A2729" t="s">
        <v>4278</v>
      </c>
      <c r="B2729" s="1">
        <v>44709</v>
      </c>
      <c r="C2729" s="5" t="str">
        <f t="shared" si="126"/>
        <v>05</v>
      </c>
      <c r="D2729" t="s">
        <v>502</v>
      </c>
      <c r="E2729" t="s">
        <v>17</v>
      </c>
      <c r="F2729">
        <v>780000</v>
      </c>
      <c r="G2729" t="s">
        <v>18</v>
      </c>
      <c r="H2729" t="s">
        <v>174</v>
      </c>
      <c r="I2729" t="s">
        <v>672</v>
      </c>
      <c r="J2729" t="s">
        <v>39</v>
      </c>
      <c r="K2729" t="s">
        <v>40</v>
      </c>
      <c r="L2729" t="s">
        <v>41</v>
      </c>
      <c r="M2729">
        <v>29000</v>
      </c>
      <c r="N2729" t="s">
        <v>24</v>
      </c>
      <c r="O2729" t="s">
        <v>25</v>
      </c>
      <c r="P2729">
        <v>8881055</v>
      </c>
      <c r="Q2729" t="s">
        <v>26</v>
      </c>
      <c r="R2729" t="str">
        <f t="shared" si="127"/>
        <v>Tertile 2</v>
      </c>
      <c r="S2729" t="str">
        <f t="shared" si="128"/>
        <v>Eligible</v>
      </c>
    </row>
    <row r="2730" spans="1:19" x14ac:dyDescent="0.35">
      <c r="A2730" t="s">
        <v>4312</v>
      </c>
      <c r="B2730" s="1">
        <v>44709</v>
      </c>
      <c r="C2730" s="5" t="str">
        <f t="shared" si="126"/>
        <v>05</v>
      </c>
      <c r="D2730" t="s">
        <v>1033</v>
      </c>
      <c r="E2730" t="s">
        <v>17</v>
      </c>
      <c r="F2730">
        <v>817000</v>
      </c>
      <c r="G2730" t="s">
        <v>55</v>
      </c>
      <c r="H2730" t="s">
        <v>104</v>
      </c>
      <c r="I2730" t="s">
        <v>338</v>
      </c>
      <c r="J2730" t="s">
        <v>21</v>
      </c>
      <c r="K2730" t="s">
        <v>22</v>
      </c>
      <c r="L2730" t="s">
        <v>23</v>
      </c>
      <c r="M2730">
        <v>16000</v>
      </c>
      <c r="N2730" t="s">
        <v>58</v>
      </c>
      <c r="O2730" t="s">
        <v>110</v>
      </c>
      <c r="P2730">
        <v>7911900</v>
      </c>
      <c r="Q2730" t="s">
        <v>67</v>
      </c>
      <c r="R2730" t="str">
        <f t="shared" si="127"/>
        <v>Tertile 2</v>
      </c>
      <c r="S2730" t="str">
        <f t="shared" si="128"/>
        <v>Eligible</v>
      </c>
    </row>
    <row r="2731" spans="1:19" x14ac:dyDescent="0.35">
      <c r="A2731" t="s">
        <v>4293</v>
      </c>
      <c r="B2731" s="1">
        <v>44709</v>
      </c>
      <c r="C2731" s="5" t="str">
        <f t="shared" si="126"/>
        <v>05</v>
      </c>
      <c r="D2731" t="s">
        <v>2413</v>
      </c>
      <c r="E2731" t="s">
        <v>17</v>
      </c>
      <c r="F2731">
        <v>830000</v>
      </c>
      <c r="G2731" t="s">
        <v>70</v>
      </c>
      <c r="H2731" t="s">
        <v>30</v>
      </c>
      <c r="I2731" t="s">
        <v>570</v>
      </c>
      <c r="J2731" t="s">
        <v>21</v>
      </c>
      <c r="K2731" t="s">
        <v>22</v>
      </c>
      <c r="L2731" t="s">
        <v>50</v>
      </c>
      <c r="M2731">
        <v>15000</v>
      </c>
      <c r="N2731" t="s">
        <v>72</v>
      </c>
      <c r="O2731" t="s">
        <v>59</v>
      </c>
      <c r="P2731">
        <v>7367492</v>
      </c>
      <c r="Q2731" t="s">
        <v>73</v>
      </c>
      <c r="R2731" t="str">
        <f t="shared" si="127"/>
        <v>Tertile 2</v>
      </c>
      <c r="S2731" t="str">
        <f t="shared" si="128"/>
        <v>Eligible</v>
      </c>
    </row>
    <row r="2732" spans="1:19" x14ac:dyDescent="0.35">
      <c r="A2732" t="s">
        <v>4272</v>
      </c>
      <c r="B2732" s="1">
        <v>44709</v>
      </c>
      <c r="C2732" s="5" t="str">
        <f t="shared" si="126"/>
        <v>05</v>
      </c>
      <c r="D2732" t="s">
        <v>623</v>
      </c>
      <c r="E2732" t="s">
        <v>17</v>
      </c>
      <c r="F2732">
        <v>865000</v>
      </c>
      <c r="G2732" t="s">
        <v>142</v>
      </c>
      <c r="H2732" t="s">
        <v>931</v>
      </c>
      <c r="I2732" t="s">
        <v>932</v>
      </c>
      <c r="J2732" t="s">
        <v>21</v>
      </c>
      <c r="K2732" t="s">
        <v>22</v>
      </c>
      <c r="L2732" t="s">
        <v>41</v>
      </c>
      <c r="M2732">
        <v>19000</v>
      </c>
      <c r="N2732" t="s">
        <v>51</v>
      </c>
      <c r="O2732" t="s">
        <v>59</v>
      </c>
      <c r="P2732">
        <v>6359392</v>
      </c>
      <c r="Q2732" t="s">
        <v>52</v>
      </c>
      <c r="R2732" t="str">
        <f t="shared" si="127"/>
        <v>Tertile 2</v>
      </c>
      <c r="S2732" t="str">
        <f t="shared" si="128"/>
        <v>Eligible</v>
      </c>
    </row>
    <row r="2733" spans="1:19" x14ac:dyDescent="0.35">
      <c r="A2733" t="s">
        <v>4294</v>
      </c>
      <c r="B2733" s="1">
        <v>44709</v>
      </c>
      <c r="C2733" s="5" t="str">
        <f t="shared" si="126"/>
        <v>05</v>
      </c>
      <c r="D2733" t="s">
        <v>4295</v>
      </c>
      <c r="E2733" t="s">
        <v>17</v>
      </c>
      <c r="F2733">
        <v>965000</v>
      </c>
      <c r="G2733" t="s">
        <v>76</v>
      </c>
      <c r="H2733" t="s">
        <v>148</v>
      </c>
      <c r="I2733" t="s">
        <v>614</v>
      </c>
      <c r="J2733" t="s">
        <v>21</v>
      </c>
      <c r="K2733" t="s">
        <v>22</v>
      </c>
      <c r="L2733" t="s">
        <v>23</v>
      </c>
      <c r="M2733">
        <v>21000</v>
      </c>
      <c r="N2733" t="s">
        <v>72</v>
      </c>
      <c r="O2733" t="s">
        <v>59</v>
      </c>
      <c r="P2733">
        <v>8430076</v>
      </c>
      <c r="Q2733" t="s">
        <v>73</v>
      </c>
      <c r="R2733" t="str">
        <f t="shared" si="127"/>
        <v>Tertile 2</v>
      </c>
      <c r="S2733" t="str">
        <f t="shared" si="128"/>
        <v>Eligible</v>
      </c>
    </row>
    <row r="2734" spans="1:19" x14ac:dyDescent="0.35">
      <c r="A2734" t="s">
        <v>4269</v>
      </c>
      <c r="B2734" s="1">
        <v>44709</v>
      </c>
      <c r="C2734" s="5" t="str">
        <f t="shared" si="126"/>
        <v>05</v>
      </c>
      <c r="D2734" t="s">
        <v>120</v>
      </c>
      <c r="E2734" t="s">
        <v>17</v>
      </c>
      <c r="F2734">
        <v>1150000</v>
      </c>
      <c r="G2734" t="s">
        <v>166</v>
      </c>
      <c r="H2734" t="s">
        <v>156</v>
      </c>
      <c r="I2734" t="s">
        <v>196</v>
      </c>
      <c r="J2734" t="s">
        <v>39</v>
      </c>
      <c r="K2734" t="s">
        <v>40</v>
      </c>
      <c r="L2734" t="s">
        <v>23</v>
      </c>
      <c r="M2734">
        <v>29000</v>
      </c>
      <c r="N2734" t="s">
        <v>24</v>
      </c>
      <c r="O2734" t="s">
        <v>59</v>
      </c>
      <c r="P2734">
        <v>7828268</v>
      </c>
      <c r="Q2734" t="s">
        <v>26</v>
      </c>
      <c r="R2734" t="str">
        <f t="shared" si="127"/>
        <v>Tertile 3</v>
      </c>
      <c r="S2734" t="str">
        <f t="shared" si="128"/>
        <v>Eligible</v>
      </c>
    </row>
    <row r="2735" spans="1:19" x14ac:dyDescent="0.35">
      <c r="A2735" t="s">
        <v>4315</v>
      </c>
      <c r="B2735" s="1">
        <v>44709</v>
      </c>
      <c r="C2735" s="5" t="str">
        <f t="shared" si="126"/>
        <v>05</v>
      </c>
      <c r="D2735" t="s">
        <v>4316</v>
      </c>
      <c r="E2735" t="s">
        <v>17</v>
      </c>
      <c r="F2735">
        <v>1170000</v>
      </c>
      <c r="G2735" t="s">
        <v>137</v>
      </c>
      <c r="H2735" t="s">
        <v>30</v>
      </c>
      <c r="I2735" t="s">
        <v>272</v>
      </c>
      <c r="J2735" t="s">
        <v>21</v>
      </c>
      <c r="K2735" t="s">
        <v>22</v>
      </c>
      <c r="L2735" t="s">
        <v>41</v>
      </c>
      <c r="M2735">
        <v>31000</v>
      </c>
      <c r="N2735" t="s">
        <v>24</v>
      </c>
      <c r="O2735" t="s">
        <v>110</v>
      </c>
      <c r="P2735">
        <v>7029637</v>
      </c>
      <c r="Q2735" t="s">
        <v>33</v>
      </c>
      <c r="R2735" t="str">
        <f t="shared" si="127"/>
        <v>Tertile 3</v>
      </c>
      <c r="S2735" t="str">
        <f t="shared" si="128"/>
        <v>Eligible</v>
      </c>
    </row>
    <row r="2736" spans="1:19" x14ac:dyDescent="0.35">
      <c r="A2736" t="s">
        <v>4267</v>
      </c>
      <c r="B2736" s="1">
        <v>44709</v>
      </c>
      <c r="C2736" s="5" t="str">
        <f t="shared" si="126"/>
        <v>05</v>
      </c>
      <c r="D2736" t="s">
        <v>560</v>
      </c>
      <c r="E2736" t="s">
        <v>17</v>
      </c>
      <c r="F2736">
        <v>1180000</v>
      </c>
      <c r="G2736" t="s">
        <v>80</v>
      </c>
      <c r="H2736" t="s">
        <v>319</v>
      </c>
      <c r="I2736" t="s">
        <v>471</v>
      </c>
      <c r="J2736" t="s">
        <v>39</v>
      </c>
      <c r="K2736" t="s">
        <v>40</v>
      </c>
      <c r="L2736" t="s">
        <v>41</v>
      </c>
      <c r="M2736">
        <v>37000</v>
      </c>
      <c r="N2736" t="s">
        <v>66</v>
      </c>
      <c r="O2736" t="s">
        <v>25</v>
      </c>
      <c r="P2736">
        <v>8560508</v>
      </c>
      <c r="Q2736" t="s">
        <v>67</v>
      </c>
      <c r="R2736" t="str">
        <f t="shared" si="127"/>
        <v>Tertile 3</v>
      </c>
      <c r="S2736" t="str">
        <f t="shared" si="128"/>
        <v>Eligible</v>
      </c>
    </row>
    <row r="2737" spans="1:19" x14ac:dyDescent="0.35">
      <c r="A2737" t="s">
        <v>4270</v>
      </c>
      <c r="B2737" s="1">
        <v>44709</v>
      </c>
      <c r="C2737" s="5" t="str">
        <f t="shared" si="126"/>
        <v>05</v>
      </c>
      <c r="D2737" t="s">
        <v>601</v>
      </c>
      <c r="E2737" t="s">
        <v>17</v>
      </c>
      <c r="F2737">
        <v>1350000</v>
      </c>
      <c r="G2737" t="s">
        <v>98</v>
      </c>
      <c r="H2737" t="s">
        <v>369</v>
      </c>
      <c r="I2737" t="s">
        <v>492</v>
      </c>
      <c r="J2737" t="s">
        <v>21</v>
      </c>
      <c r="K2737" t="s">
        <v>22</v>
      </c>
      <c r="L2737" t="s">
        <v>50</v>
      </c>
      <c r="M2737">
        <v>46000</v>
      </c>
      <c r="N2737" t="s">
        <v>32</v>
      </c>
      <c r="O2737" t="s">
        <v>110</v>
      </c>
      <c r="P2737">
        <v>7800131</v>
      </c>
      <c r="Q2737" t="s">
        <v>33</v>
      </c>
      <c r="R2737" t="str">
        <f t="shared" si="127"/>
        <v>Tertile 3</v>
      </c>
      <c r="S2737" t="str">
        <f t="shared" si="128"/>
        <v>Eligible</v>
      </c>
    </row>
    <row r="2738" spans="1:19" x14ac:dyDescent="0.35">
      <c r="A2738" t="s">
        <v>4276</v>
      </c>
      <c r="B2738" s="1">
        <v>44709</v>
      </c>
      <c r="C2738" s="5" t="str">
        <f t="shared" si="126"/>
        <v>05</v>
      </c>
      <c r="D2738" t="s">
        <v>1170</v>
      </c>
      <c r="E2738" t="s">
        <v>86</v>
      </c>
      <c r="F2738">
        <v>1365000</v>
      </c>
      <c r="G2738" t="s">
        <v>152</v>
      </c>
      <c r="H2738" t="s">
        <v>444</v>
      </c>
      <c r="I2738" t="s">
        <v>445</v>
      </c>
      <c r="J2738" t="s">
        <v>39</v>
      </c>
      <c r="K2738" t="s">
        <v>40</v>
      </c>
      <c r="L2738" t="s">
        <v>41</v>
      </c>
      <c r="M2738">
        <v>20500</v>
      </c>
      <c r="N2738" t="s">
        <v>66</v>
      </c>
      <c r="O2738" t="s">
        <v>43</v>
      </c>
      <c r="P2738">
        <v>8421676</v>
      </c>
      <c r="Q2738" t="s">
        <v>67</v>
      </c>
      <c r="R2738" t="str">
        <f t="shared" si="127"/>
        <v>Tertile 3</v>
      </c>
      <c r="S2738" t="str">
        <f t="shared" si="128"/>
        <v>Eligible</v>
      </c>
    </row>
    <row r="2739" spans="1:19" x14ac:dyDescent="0.35">
      <c r="A2739" t="s">
        <v>4268</v>
      </c>
      <c r="B2739" s="1">
        <v>44709</v>
      </c>
      <c r="C2739" s="5" t="str">
        <f t="shared" si="126"/>
        <v>05</v>
      </c>
      <c r="D2739" t="s">
        <v>116</v>
      </c>
      <c r="E2739" t="s">
        <v>17</v>
      </c>
      <c r="F2739">
        <v>1480000</v>
      </c>
      <c r="G2739" t="s">
        <v>90</v>
      </c>
      <c r="H2739" t="s">
        <v>174</v>
      </c>
      <c r="I2739" t="s">
        <v>257</v>
      </c>
      <c r="J2739" t="s">
        <v>39</v>
      </c>
      <c r="K2739" t="s">
        <v>40</v>
      </c>
      <c r="L2739" t="s">
        <v>50</v>
      </c>
      <c r="M2739">
        <v>17000</v>
      </c>
      <c r="N2739" t="s">
        <v>72</v>
      </c>
      <c r="O2739" t="s">
        <v>43</v>
      </c>
      <c r="P2739">
        <v>6032950</v>
      </c>
      <c r="Q2739" t="s">
        <v>73</v>
      </c>
      <c r="R2739" t="str">
        <f t="shared" si="127"/>
        <v>Tertile 3</v>
      </c>
      <c r="S2739" t="str">
        <f t="shared" si="128"/>
        <v>Eligible</v>
      </c>
    </row>
    <row r="2740" spans="1:19" x14ac:dyDescent="0.35">
      <c r="A2740" t="s">
        <v>4266</v>
      </c>
      <c r="B2740" s="1">
        <v>44709</v>
      </c>
      <c r="C2740" s="5" t="str">
        <f t="shared" si="126"/>
        <v>05</v>
      </c>
      <c r="D2740" t="s">
        <v>558</v>
      </c>
      <c r="E2740" t="s">
        <v>86</v>
      </c>
      <c r="F2740">
        <v>1505000</v>
      </c>
      <c r="G2740" t="s">
        <v>160</v>
      </c>
      <c r="H2740" t="s">
        <v>156</v>
      </c>
      <c r="I2740" t="s">
        <v>157</v>
      </c>
      <c r="J2740" t="s">
        <v>21</v>
      </c>
      <c r="K2740" t="s">
        <v>22</v>
      </c>
      <c r="L2740" t="s">
        <v>23</v>
      </c>
      <c r="M2740">
        <v>19500</v>
      </c>
      <c r="N2740" t="s">
        <v>58</v>
      </c>
      <c r="O2740" t="s">
        <v>43</v>
      </c>
      <c r="P2740">
        <v>8632512</v>
      </c>
      <c r="Q2740" t="s">
        <v>60</v>
      </c>
      <c r="R2740" t="str">
        <f t="shared" si="127"/>
        <v>Tertile 3</v>
      </c>
      <c r="S2740" t="str">
        <f t="shared" si="128"/>
        <v>Eligible</v>
      </c>
    </row>
    <row r="2741" spans="1:19" x14ac:dyDescent="0.35">
      <c r="A2741" t="s">
        <v>4286</v>
      </c>
      <c r="B2741" s="1">
        <v>44709</v>
      </c>
      <c r="C2741" s="5" t="str">
        <f t="shared" si="126"/>
        <v>05</v>
      </c>
      <c r="D2741" t="s">
        <v>543</v>
      </c>
      <c r="E2741" t="s">
        <v>17</v>
      </c>
      <c r="F2741">
        <v>1550000</v>
      </c>
      <c r="G2741" t="s">
        <v>76</v>
      </c>
      <c r="H2741" t="s">
        <v>167</v>
      </c>
      <c r="I2741" t="s">
        <v>1609</v>
      </c>
      <c r="J2741" t="s">
        <v>21</v>
      </c>
      <c r="K2741" t="s">
        <v>22</v>
      </c>
      <c r="L2741" t="s">
        <v>23</v>
      </c>
      <c r="M2741">
        <v>11000</v>
      </c>
      <c r="N2741" t="s">
        <v>72</v>
      </c>
      <c r="O2741" t="s">
        <v>25</v>
      </c>
      <c r="P2741">
        <v>6395778</v>
      </c>
      <c r="Q2741" t="s">
        <v>73</v>
      </c>
      <c r="R2741" t="str">
        <f t="shared" si="127"/>
        <v>Tertile 3</v>
      </c>
      <c r="S2741" t="str">
        <f t="shared" si="128"/>
        <v>Eligible</v>
      </c>
    </row>
    <row r="2742" spans="1:19" x14ac:dyDescent="0.35">
      <c r="A2742" t="s">
        <v>4271</v>
      </c>
      <c r="B2742" s="1">
        <v>44709</v>
      </c>
      <c r="C2742" s="5" t="str">
        <f t="shared" si="126"/>
        <v>05</v>
      </c>
      <c r="D2742" t="s">
        <v>313</v>
      </c>
      <c r="E2742" t="s">
        <v>17</v>
      </c>
      <c r="F2742">
        <v>1905000</v>
      </c>
      <c r="G2742" t="s">
        <v>103</v>
      </c>
      <c r="H2742" t="s">
        <v>48</v>
      </c>
      <c r="I2742" t="s">
        <v>279</v>
      </c>
      <c r="J2742" t="s">
        <v>39</v>
      </c>
      <c r="K2742" t="s">
        <v>40</v>
      </c>
      <c r="L2742" t="s">
        <v>23</v>
      </c>
      <c r="M2742">
        <v>27500</v>
      </c>
      <c r="N2742" t="s">
        <v>42</v>
      </c>
      <c r="O2742" t="s">
        <v>43</v>
      </c>
      <c r="P2742">
        <v>8947790</v>
      </c>
      <c r="Q2742" t="s">
        <v>44</v>
      </c>
      <c r="R2742" t="str">
        <f t="shared" si="127"/>
        <v>Tertile 3</v>
      </c>
      <c r="S2742" t="str">
        <f t="shared" si="128"/>
        <v>Eligible</v>
      </c>
    </row>
    <row r="2743" spans="1:19" x14ac:dyDescent="0.35">
      <c r="A2743" t="s">
        <v>4280</v>
      </c>
      <c r="B2743" s="1">
        <v>44709</v>
      </c>
      <c r="C2743" s="5" t="str">
        <f t="shared" si="126"/>
        <v>05</v>
      </c>
      <c r="D2743" t="s">
        <v>1257</v>
      </c>
      <c r="E2743" t="s">
        <v>86</v>
      </c>
      <c r="F2743">
        <v>2001000</v>
      </c>
      <c r="G2743" t="s">
        <v>36</v>
      </c>
      <c r="H2743" t="s">
        <v>64</v>
      </c>
      <c r="I2743" t="s">
        <v>171</v>
      </c>
      <c r="J2743" t="s">
        <v>39</v>
      </c>
      <c r="K2743" t="s">
        <v>40</v>
      </c>
      <c r="L2743" t="s">
        <v>41</v>
      </c>
      <c r="M2743">
        <v>24100</v>
      </c>
      <c r="N2743" t="s">
        <v>42</v>
      </c>
      <c r="O2743" t="s">
        <v>110</v>
      </c>
      <c r="P2743">
        <v>6922530</v>
      </c>
      <c r="Q2743" t="s">
        <v>44</v>
      </c>
      <c r="R2743" t="str">
        <f t="shared" si="127"/>
        <v>Tertile 3</v>
      </c>
      <c r="S2743" t="str">
        <f t="shared" si="128"/>
        <v>Eligible</v>
      </c>
    </row>
    <row r="2744" spans="1:19" x14ac:dyDescent="0.35">
      <c r="A2744" t="s">
        <v>4291</v>
      </c>
      <c r="B2744" s="1">
        <v>44709</v>
      </c>
      <c r="C2744" s="5" t="str">
        <f t="shared" si="126"/>
        <v>05</v>
      </c>
      <c r="D2744" t="s">
        <v>585</v>
      </c>
      <c r="E2744" t="s">
        <v>86</v>
      </c>
      <c r="F2744">
        <v>2130000</v>
      </c>
      <c r="G2744" t="s">
        <v>55</v>
      </c>
      <c r="H2744" t="s">
        <v>104</v>
      </c>
      <c r="I2744" t="s">
        <v>487</v>
      </c>
      <c r="J2744" t="s">
        <v>39</v>
      </c>
      <c r="K2744" t="s">
        <v>40</v>
      </c>
      <c r="L2744" t="s">
        <v>50</v>
      </c>
      <c r="M2744">
        <v>16000</v>
      </c>
      <c r="N2744" t="s">
        <v>58</v>
      </c>
      <c r="O2744" t="s">
        <v>25</v>
      </c>
      <c r="P2744">
        <v>6978195</v>
      </c>
      <c r="Q2744" t="s">
        <v>60</v>
      </c>
      <c r="R2744" t="str">
        <f t="shared" si="127"/>
        <v>Tertile 3</v>
      </c>
      <c r="S2744" t="str">
        <f t="shared" si="128"/>
        <v>Eligible</v>
      </c>
    </row>
    <row r="2745" spans="1:19" x14ac:dyDescent="0.35">
      <c r="A2745" t="s">
        <v>4284</v>
      </c>
      <c r="B2745" s="1">
        <v>44709</v>
      </c>
      <c r="C2745" s="5" t="str">
        <f t="shared" si="126"/>
        <v>05</v>
      </c>
      <c r="D2745" t="s">
        <v>1309</v>
      </c>
      <c r="E2745" t="s">
        <v>86</v>
      </c>
      <c r="F2745">
        <v>2303000</v>
      </c>
      <c r="G2745" t="s">
        <v>63</v>
      </c>
      <c r="H2745" t="s">
        <v>126</v>
      </c>
      <c r="I2745" t="s">
        <v>127</v>
      </c>
      <c r="J2745" t="s">
        <v>39</v>
      </c>
      <c r="K2745" t="s">
        <v>40</v>
      </c>
      <c r="L2745" t="s">
        <v>23</v>
      </c>
      <c r="M2745">
        <v>43300</v>
      </c>
      <c r="N2745" t="s">
        <v>66</v>
      </c>
      <c r="O2745" t="s">
        <v>110</v>
      </c>
      <c r="P2745">
        <v>6283756</v>
      </c>
      <c r="Q2745" t="s">
        <v>67</v>
      </c>
      <c r="R2745" t="str">
        <f t="shared" si="127"/>
        <v>Tertile 3</v>
      </c>
      <c r="S2745" t="str">
        <f t="shared" si="128"/>
        <v>Eligible</v>
      </c>
    </row>
    <row r="2746" spans="1:19" x14ac:dyDescent="0.35">
      <c r="A2746" t="s">
        <v>4281</v>
      </c>
      <c r="B2746" s="1">
        <v>44709</v>
      </c>
      <c r="C2746" s="5" t="str">
        <f t="shared" si="126"/>
        <v>05</v>
      </c>
      <c r="D2746" t="s">
        <v>3115</v>
      </c>
      <c r="E2746" t="s">
        <v>86</v>
      </c>
      <c r="F2746">
        <v>3400000</v>
      </c>
      <c r="G2746" t="s">
        <v>47</v>
      </c>
      <c r="H2746" t="s">
        <v>444</v>
      </c>
      <c r="I2746" t="s">
        <v>445</v>
      </c>
      <c r="J2746" t="s">
        <v>21</v>
      </c>
      <c r="K2746" t="s">
        <v>22</v>
      </c>
      <c r="L2746" t="s">
        <v>50</v>
      </c>
      <c r="M2746">
        <v>22000</v>
      </c>
      <c r="N2746" t="s">
        <v>51</v>
      </c>
      <c r="O2746" t="s">
        <v>43</v>
      </c>
      <c r="P2746">
        <v>8244776</v>
      </c>
      <c r="Q2746" t="s">
        <v>52</v>
      </c>
      <c r="R2746" t="str">
        <f t="shared" si="127"/>
        <v>Tertile 3</v>
      </c>
      <c r="S2746" t="str">
        <f t="shared" si="128"/>
        <v>Eligible</v>
      </c>
    </row>
    <row r="2747" spans="1:19" x14ac:dyDescent="0.35">
      <c r="A2747" t="s">
        <v>4322</v>
      </c>
      <c r="B2747" s="1">
        <v>44710</v>
      </c>
      <c r="C2747" s="5" t="str">
        <f t="shared" si="126"/>
        <v>05</v>
      </c>
      <c r="D2747" t="s">
        <v>947</v>
      </c>
      <c r="E2747" t="s">
        <v>17</v>
      </c>
      <c r="F2747">
        <v>13500</v>
      </c>
      <c r="G2747" t="s">
        <v>90</v>
      </c>
      <c r="H2747" t="s">
        <v>174</v>
      </c>
      <c r="I2747" t="s">
        <v>579</v>
      </c>
      <c r="J2747" t="s">
        <v>21</v>
      </c>
      <c r="K2747" t="s">
        <v>22</v>
      </c>
      <c r="L2747" t="s">
        <v>50</v>
      </c>
      <c r="M2747">
        <v>10001</v>
      </c>
      <c r="N2747" t="s">
        <v>72</v>
      </c>
      <c r="O2747" t="s">
        <v>25</v>
      </c>
      <c r="P2747">
        <v>7881389</v>
      </c>
      <c r="Q2747" t="s">
        <v>73</v>
      </c>
      <c r="R2747" t="str">
        <f t="shared" si="127"/>
        <v>Tertile 1</v>
      </c>
      <c r="S2747" t="str">
        <f t="shared" si="128"/>
        <v>Risky</v>
      </c>
    </row>
    <row r="2748" spans="1:19" x14ac:dyDescent="0.35">
      <c r="A2748" t="s">
        <v>4328</v>
      </c>
      <c r="B2748" s="1">
        <v>44710</v>
      </c>
      <c r="C2748" s="5" t="str">
        <f t="shared" si="126"/>
        <v>05</v>
      </c>
      <c r="D2748" t="s">
        <v>3120</v>
      </c>
      <c r="E2748" t="s">
        <v>86</v>
      </c>
      <c r="F2748">
        <v>13500</v>
      </c>
      <c r="G2748" t="s">
        <v>137</v>
      </c>
      <c r="H2748" t="s">
        <v>148</v>
      </c>
      <c r="I2748" t="s">
        <v>329</v>
      </c>
      <c r="J2748" t="s">
        <v>39</v>
      </c>
      <c r="K2748" t="s">
        <v>40</v>
      </c>
      <c r="L2748" t="s">
        <v>41</v>
      </c>
      <c r="M2748">
        <v>25000</v>
      </c>
      <c r="N2748" t="s">
        <v>24</v>
      </c>
      <c r="O2748" t="s">
        <v>110</v>
      </c>
      <c r="P2748">
        <v>8630985</v>
      </c>
      <c r="Q2748" t="s">
        <v>26</v>
      </c>
      <c r="R2748" t="str">
        <f t="shared" si="127"/>
        <v>Tertile 1</v>
      </c>
      <c r="S2748" t="str">
        <f t="shared" si="128"/>
        <v>Risky</v>
      </c>
    </row>
    <row r="2749" spans="1:19" x14ac:dyDescent="0.35">
      <c r="A2749" t="s">
        <v>4335</v>
      </c>
      <c r="B2749" s="1">
        <v>44710</v>
      </c>
      <c r="C2749" s="5" t="str">
        <f t="shared" si="126"/>
        <v>05</v>
      </c>
      <c r="D2749" t="s">
        <v>2415</v>
      </c>
      <c r="E2749" t="s">
        <v>17</v>
      </c>
      <c r="F2749">
        <v>13500</v>
      </c>
      <c r="G2749" t="s">
        <v>137</v>
      </c>
      <c r="H2749" t="s">
        <v>148</v>
      </c>
      <c r="I2749" t="s">
        <v>698</v>
      </c>
      <c r="J2749" t="s">
        <v>21</v>
      </c>
      <c r="K2749" t="s">
        <v>22</v>
      </c>
      <c r="L2749" t="s">
        <v>50</v>
      </c>
      <c r="M2749">
        <v>18000</v>
      </c>
      <c r="N2749" t="s">
        <v>24</v>
      </c>
      <c r="O2749" t="s">
        <v>59</v>
      </c>
      <c r="P2749">
        <v>8988859</v>
      </c>
      <c r="Q2749" t="s">
        <v>26</v>
      </c>
      <c r="R2749" t="str">
        <f t="shared" si="127"/>
        <v>Tertile 1</v>
      </c>
      <c r="S2749" t="str">
        <f t="shared" si="128"/>
        <v>Risky</v>
      </c>
    </row>
    <row r="2750" spans="1:19" x14ac:dyDescent="0.35">
      <c r="A2750" t="s">
        <v>4340</v>
      </c>
      <c r="B2750" s="1">
        <v>44710</v>
      </c>
      <c r="C2750" s="5" t="str">
        <f t="shared" si="126"/>
        <v>05</v>
      </c>
      <c r="D2750" t="s">
        <v>4341</v>
      </c>
      <c r="E2750" t="s">
        <v>17</v>
      </c>
      <c r="F2750">
        <v>13500</v>
      </c>
      <c r="G2750" t="s">
        <v>244</v>
      </c>
      <c r="H2750" t="s">
        <v>81</v>
      </c>
      <c r="I2750" t="s">
        <v>387</v>
      </c>
      <c r="J2750" t="s">
        <v>21</v>
      </c>
      <c r="K2750" t="s">
        <v>22</v>
      </c>
      <c r="L2750" t="s">
        <v>23</v>
      </c>
      <c r="M2750">
        <v>33000</v>
      </c>
      <c r="N2750" t="s">
        <v>58</v>
      </c>
      <c r="O2750" t="s">
        <v>59</v>
      </c>
      <c r="P2750">
        <v>7037781</v>
      </c>
      <c r="Q2750" t="s">
        <v>60</v>
      </c>
      <c r="R2750" t="str">
        <f t="shared" si="127"/>
        <v>Tertile 1</v>
      </c>
      <c r="S2750" t="str">
        <f t="shared" si="128"/>
        <v>Risky</v>
      </c>
    </row>
    <row r="2751" spans="1:19" x14ac:dyDescent="0.35">
      <c r="A2751" t="s">
        <v>4362</v>
      </c>
      <c r="B2751" s="1">
        <v>44710</v>
      </c>
      <c r="C2751" s="5" t="str">
        <f t="shared" si="126"/>
        <v>05</v>
      </c>
      <c r="D2751" t="s">
        <v>1440</v>
      </c>
      <c r="E2751" t="s">
        <v>17</v>
      </c>
      <c r="F2751">
        <v>13500</v>
      </c>
      <c r="G2751" t="s">
        <v>252</v>
      </c>
      <c r="H2751" t="s">
        <v>126</v>
      </c>
      <c r="I2751" t="s">
        <v>127</v>
      </c>
      <c r="J2751" t="s">
        <v>21</v>
      </c>
      <c r="K2751" t="s">
        <v>22</v>
      </c>
      <c r="L2751" t="s">
        <v>50</v>
      </c>
      <c r="M2751">
        <v>21000</v>
      </c>
      <c r="N2751" t="s">
        <v>72</v>
      </c>
      <c r="O2751" t="s">
        <v>110</v>
      </c>
      <c r="P2751">
        <v>8853253</v>
      </c>
      <c r="Q2751" t="s">
        <v>73</v>
      </c>
      <c r="R2751" t="str">
        <f t="shared" si="127"/>
        <v>Tertile 1</v>
      </c>
      <c r="S2751" t="str">
        <f t="shared" si="128"/>
        <v>Risky</v>
      </c>
    </row>
    <row r="2752" spans="1:19" x14ac:dyDescent="0.35">
      <c r="A2752" t="s">
        <v>4364</v>
      </c>
      <c r="B2752" s="1">
        <v>44710</v>
      </c>
      <c r="C2752" s="5" t="str">
        <f t="shared" si="126"/>
        <v>05</v>
      </c>
      <c r="D2752" t="s">
        <v>1317</v>
      </c>
      <c r="E2752" t="s">
        <v>17</v>
      </c>
      <c r="F2752">
        <v>13500</v>
      </c>
      <c r="G2752" t="s">
        <v>288</v>
      </c>
      <c r="H2752" t="s">
        <v>81</v>
      </c>
      <c r="I2752" t="s">
        <v>435</v>
      </c>
      <c r="J2752" t="s">
        <v>21</v>
      </c>
      <c r="K2752" t="s">
        <v>22</v>
      </c>
      <c r="L2752" t="s">
        <v>50</v>
      </c>
      <c r="M2752">
        <v>19000</v>
      </c>
      <c r="N2752" t="s">
        <v>32</v>
      </c>
      <c r="O2752" t="s">
        <v>43</v>
      </c>
      <c r="P2752">
        <v>8246430</v>
      </c>
      <c r="Q2752" t="s">
        <v>67</v>
      </c>
      <c r="R2752" t="str">
        <f t="shared" si="127"/>
        <v>Tertile 1</v>
      </c>
      <c r="S2752" t="str">
        <f t="shared" si="128"/>
        <v>Risky</v>
      </c>
    </row>
    <row r="2753" spans="1:19" x14ac:dyDescent="0.35">
      <c r="A2753" t="s">
        <v>4365</v>
      </c>
      <c r="B2753" s="1">
        <v>44710</v>
      </c>
      <c r="C2753" s="5" t="str">
        <f t="shared" si="126"/>
        <v>05</v>
      </c>
      <c r="D2753" t="s">
        <v>1355</v>
      </c>
      <c r="E2753" t="s">
        <v>17</v>
      </c>
      <c r="F2753">
        <v>13500</v>
      </c>
      <c r="G2753" t="s">
        <v>291</v>
      </c>
      <c r="H2753" t="s">
        <v>48</v>
      </c>
      <c r="I2753" t="s">
        <v>648</v>
      </c>
      <c r="J2753" t="s">
        <v>21</v>
      </c>
      <c r="K2753" t="s">
        <v>22</v>
      </c>
      <c r="L2753" t="s">
        <v>41</v>
      </c>
      <c r="M2753">
        <v>31000</v>
      </c>
      <c r="N2753" t="s">
        <v>42</v>
      </c>
      <c r="O2753" t="s">
        <v>59</v>
      </c>
      <c r="P2753">
        <v>6392728</v>
      </c>
      <c r="Q2753" t="s">
        <v>73</v>
      </c>
      <c r="R2753" t="str">
        <f t="shared" si="127"/>
        <v>Tertile 1</v>
      </c>
      <c r="S2753" t="str">
        <f t="shared" si="128"/>
        <v>Risky</v>
      </c>
    </row>
    <row r="2754" spans="1:19" x14ac:dyDescent="0.35">
      <c r="A2754" t="s">
        <v>4346</v>
      </c>
      <c r="B2754" s="1">
        <v>44710</v>
      </c>
      <c r="C2754" s="5" t="str">
        <f t="shared" ref="C2754:C2817" si="129">TEXT(B2754,$V$22)</f>
        <v>05</v>
      </c>
      <c r="D2754" t="s">
        <v>4347</v>
      </c>
      <c r="E2754" t="s">
        <v>17</v>
      </c>
      <c r="F2754">
        <v>350000</v>
      </c>
      <c r="G2754" t="s">
        <v>76</v>
      </c>
      <c r="H2754" t="s">
        <v>108</v>
      </c>
      <c r="I2754" t="s">
        <v>335</v>
      </c>
      <c r="J2754" t="s">
        <v>21</v>
      </c>
      <c r="K2754" t="s">
        <v>22</v>
      </c>
      <c r="L2754" t="s">
        <v>50</v>
      </c>
      <c r="M2754">
        <v>22000</v>
      </c>
      <c r="N2754" t="s">
        <v>72</v>
      </c>
      <c r="O2754" t="s">
        <v>25</v>
      </c>
      <c r="P2754">
        <v>8091461</v>
      </c>
      <c r="Q2754" t="s">
        <v>73</v>
      </c>
      <c r="R2754" t="str">
        <f t="shared" ref="R2754:R2817" si="130">IF(F2754&lt;_xlfn.PERCENTILE.INC($F$2:$F$10576,1/3), "Tertile 1",
   IF(F2754&lt;_xlfn.PERCENTILE.INC($F$2:$F$10576,2/3), "Tertile 2", "Tertile 3"))</f>
        <v>Tertile 1</v>
      </c>
      <c r="S2754" t="str">
        <f t="shared" ref="S2754:S2817" si="131">IF(F2754&gt;755000, "Eligible", "Risky")</f>
        <v>Risky</v>
      </c>
    </row>
    <row r="2755" spans="1:19" x14ac:dyDescent="0.35">
      <c r="A2755" t="s">
        <v>4323</v>
      </c>
      <c r="B2755" s="1">
        <v>44710</v>
      </c>
      <c r="C2755" s="5" t="str">
        <f t="shared" si="129"/>
        <v>05</v>
      </c>
      <c r="D2755" t="s">
        <v>695</v>
      </c>
      <c r="E2755" t="s">
        <v>17</v>
      </c>
      <c r="F2755">
        <v>440000</v>
      </c>
      <c r="G2755" t="s">
        <v>166</v>
      </c>
      <c r="H2755" t="s">
        <v>30</v>
      </c>
      <c r="I2755" t="s">
        <v>920</v>
      </c>
      <c r="J2755" t="s">
        <v>21</v>
      </c>
      <c r="K2755" t="s">
        <v>22</v>
      </c>
      <c r="L2755" t="s">
        <v>23</v>
      </c>
      <c r="M2755">
        <v>23001</v>
      </c>
      <c r="N2755" t="s">
        <v>24</v>
      </c>
      <c r="O2755" t="s">
        <v>25</v>
      </c>
      <c r="P2755">
        <v>6512867</v>
      </c>
      <c r="Q2755" t="s">
        <v>26</v>
      </c>
      <c r="R2755" t="str">
        <f t="shared" si="130"/>
        <v>Tertile 1</v>
      </c>
      <c r="S2755" t="str">
        <f t="shared" si="131"/>
        <v>Risky</v>
      </c>
    </row>
    <row r="2756" spans="1:19" x14ac:dyDescent="0.35">
      <c r="A2756" t="s">
        <v>4351</v>
      </c>
      <c r="B2756" s="1">
        <v>44710</v>
      </c>
      <c r="C2756" s="5" t="str">
        <f t="shared" si="129"/>
        <v>05</v>
      </c>
      <c r="D2756" t="s">
        <v>4352</v>
      </c>
      <c r="E2756" t="s">
        <v>17</v>
      </c>
      <c r="F2756">
        <v>460000</v>
      </c>
      <c r="G2756" t="s">
        <v>36</v>
      </c>
      <c r="H2756" t="s">
        <v>216</v>
      </c>
      <c r="I2756" t="s">
        <v>887</v>
      </c>
      <c r="J2756" t="s">
        <v>21</v>
      </c>
      <c r="K2756" t="s">
        <v>22</v>
      </c>
      <c r="L2756" t="s">
        <v>23</v>
      </c>
      <c r="M2756">
        <v>18000</v>
      </c>
      <c r="N2756" t="s">
        <v>42</v>
      </c>
      <c r="O2756" t="s">
        <v>110</v>
      </c>
      <c r="P2756">
        <v>7922140</v>
      </c>
      <c r="Q2756" t="s">
        <v>44</v>
      </c>
      <c r="R2756" t="str">
        <f t="shared" si="130"/>
        <v>Tertile 1</v>
      </c>
      <c r="S2756" t="str">
        <f t="shared" si="131"/>
        <v>Risky</v>
      </c>
    </row>
    <row r="2757" spans="1:19" x14ac:dyDescent="0.35">
      <c r="A2757" t="s">
        <v>4354</v>
      </c>
      <c r="B2757" s="1">
        <v>44710</v>
      </c>
      <c r="C2757" s="5" t="str">
        <f t="shared" si="129"/>
        <v>05</v>
      </c>
      <c r="D2757" t="s">
        <v>4355</v>
      </c>
      <c r="E2757" t="s">
        <v>17</v>
      </c>
      <c r="F2757">
        <v>516000</v>
      </c>
      <c r="G2757" t="s">
        <v>55</v>
      </c>
      <c r="H2757" t="s">
        <v>104</v>
      </c>
      <c r="I2757" t="s">
        <v>487</v>
      </c>
      <c r="J2757" t="s">
        <v>39</v>
      </c>
      <c r="K2757" t="s">
        <v>40</v>
      </c>
      <c r="L2757" t="s">
        <v>23</v>
      </c>
      <c r="M2757">
        <v>21000</v>
      </c>
      <c r="N2757" t="s">
        <v>58</v>
      </c>
      <c r="O2757" t="s">
        <v>25</v>
      </c>
      <c r="P2757">
        <v>7599012</v>
      </c>
      <c r="Q2757" t="s">
        <v>60</v>
      </c>
      <c r="R2757" t="str">
        <f t="shared" si="130"/>
        <v>Tertile 1</v>
      </c>
      <c r="S2757" t="str">
        <f t="shared" si="131"/>
        <v>Risky</v>
      </c>
    </row>
    <row r="2758" spans="1:19" x14ac:dyDescent="0.35">
      <c r="A2758" t="s">
        <v>4319</v>
      </c>
      <c r="B2758" s="1">
        <v>44710</v>
      </c>
      <c r="C2758" s="5" t="str">
        <f t="shared" si="129"/>
        <v>05</v>
      </c>
      <c r="D2758" t="s">
        <v>674</v>
      </c>
      <c r="E2758" t="s">
        <v>17</v>
      </c>
      <c r="F2758">
        <v>540000</v>
      </c>
      <c r="G2758" t="s">
        <v>76</v>
      </c>
      <c r="H2758" t="s">
        <v>99</v>
      </c>
      <c r="I2758" t="s">
        <v>429</v>
      </c>
      <c r="J2758" t="s">
        <v>21</v>
      </c>
      <c r="K2758" t="s">
        <v>22</v>
      </c>
      <c r="L2758" t="s">
        <v>41</v>
      </c>
      <c r="M2758">
        <v>39001</v>
      </c>
      <c r="N2758" t="s">
        <v>72</v>
      </c>
      <c r="O2758" t="s">
        <v>110</v>
      </c>
      <c r="P2758">
        <v>8705543</v>
      </c>
      <c r="Q2758" t="s">
        <v>73</v>
      </c>
      <c r="R2758" t="str">
        <f t="shared" si="130"/>
        <v>Tertile 1</v>
      </c>
      <c r="S2758" t="str">
        <f t="shared" si="131"/>
        <v>Risky</v>
      </c>
    </row>
    <row r="2759" spans="1:19" x14ac:dyDescent="0.35">
      <c r="A2759" t="s">
        <v>4348</v>
      </c>
      <c r="B2759" s="1">
        <v>44710</v>
      </c>
      <c r="C2759" s="5" t="str">
        <f t="shared" si="129"/>
        <v>05</v>
      </c>
      <c r="D2759" t="s">
        <v>2023</v>
      </c>
      <c r="E2759" t="s">
        <v>86</v>
      </c>
      <c r="F2759">
        <v>556000</v>
      </c>
      <c r="G2759" t="s">
        <v>18</v>
      </c>
      <c r="H2759" t="s">
        <v>187</v>
      </c>
      <c r="I2759" t="s">
        <v>188</v>
      </c>
      <c r="J2759" t="s">
        <v>39</v>
      </c>
      <c r="K2759" t="s">
        <v>40</v>
      </c>
      <c r="L2759" t="s">
        <v>41</v>
      </c>
      <c r="M2759">
        <v>17000</v>
      </c>
      <c r="N2759" t="s">
        <v>24</v>
      </c>
      <c r="O2759" t="s">
        <v>110</v>
      </c>
      <c r="P2759">
        <v>7576395</v>
      </c>
      <c r="Q2759" t="s">
        <v>26</v>
      </c>
      <c r="R2759" t="str">
        <f t="shared" si="130"/>
        <v>Tertile 2</v>
      </c>
      <c r="S2759" t="str">
        <f t="shared" si="131"/>
        <v>Risky</v>
      </c>
    </row>
    <row r="2760" spans="1:19" x14ac:dyDescent="0.35">
      <c r="A2760" t="s">
        <v>4326</v>
      </c>
      <c r="B2760" s="1">
        <v>44710</v>
      </c>
      <c r="C2760" s="5" t="str">
        <f t="shared" si="129"/>
        <v>05</v>
      </c>
      <c r="D2760" t="s">
        <v>718</v>
      </c>
      <c r="E2760" t="s">
        <v>17</v>
      </c>
      <c r="F2760">
        <v>570000</v>
      </c>
      <c r="G2760" t="s">
        <v>142</v>
      </c>
      <c r="H2760" t="s">
        <v>64</v>
      </c>
      <c r="I2760" t="s">
        <v>200</v>
      </c>
      <c r="J2760" t="s">
        <v>39</v>
      </c>
      <c r="K2760" t="s">
        <v>40</v>
      </c>
      <c r="L2760" t="s">
        <v>41</v>
      </c>
      <c r="M2760">
        <v>29000</v>
      </c>
      <c r="N2760" t="s">
        <v>51</v>
      </c>
      <c r="O2760" t="s">
        <v>25</v>
      </c>
      <c r="P2760">
        <v>6009195</v>
      </c>
      <c r="Q2760" t="s">
        <v>52</v>
      </c>
      <c r="R2760" t="str">
        <f t="shared" si="130"/>
        <v>Tertile 2</v>
      </c>
      <c r="S2760" t="str">
        <f t="shared" si="131"/>
        <v>Risky</v>
      </c>
    </row>
    <row r="2761" spans="1:19" x14ac:dyDescent="0.35">
      <c r="A2761" t="s">
        <v>4360</v>
      </c>
      <c r="B2761" s="1">
        <v>44710</v>
      </c>
      <c r="C2761" s="5" t="str">
        <f t="shared" si="129"/>
        <v>05</v>
      </c>
      <c r="D2761" t="s">
        <v>4361</v>
      </c>
      <c r="E2761" t="s">
        <v>17</v>
      </c>
      <c r="F2761">
        <v>627000</v>
      </c>
      <c r="G2761" t="s">
        <v>248</v>
      </c>
      <c r="H2761" t="s">
        <v>19</v>
      </c>
      <c r="I2761" t="s">
        <v>380</v>
      </c>
      <c r="J2761" t="s">
        <v>21</v>
      </c>
      <c r="K2761" t="s">
        <v>22</v>
      </c>
      <c r="L2761" t="s">
        <v>23</v>
      </c>
      <c r="M2761">
        <v>22000</v>
      </c>
      <c r="N2761" t="s">
        <v>66</v>
      </c>
      <c r="O2761" t="s">
        <v>59</v>
      </c>
      <c r="P2761">
        <v>8595953</v>
      </c>
      <c r="Q2761" t="s">
        <v>67</v>
      </c>
      <c r="R2761" t="str">
        <f t="shared" si="130"/>
        <v>Tertile 2</v>
      </c>
      <c r="S2761" t="str">
        <f t="shared" si="131"/>
        <v>Risky</v>
      </c>
    </row>
    <row r="2762" spans="1:19" x14ac:dyDescent="0.35">
      <c r="A2762" t="s">
        <v>4333</v>
      </c>
      <c r="B2762" s="1">
        <v>44710</v>
      </c>
      <c r="C2762" s="5" t="str">
        <f t="shared" si="129"/>
        <v>05</v>
      </c>
      <c r="D2762" t="s">
        <v>1742</v>
      </c>
      <c r="E2762" t="s">
        <v>17</v>
      </c>
      <c r="F2762">
        <v>645000</v>
      </c>
      <c r="G2762" t="s">
        <v>248</v>
      </c>
      <c r="H2762" t="s">
        <v>56</v>
      </c>
      <c r="I2762" t="s">
        <v>57</v>
      </c>
      <c r="J2762" t="s">
        <v>21</v>
      </c>
      <c r="K2762" t="s">
        <v>22</v>
      </c>
      <c r="L2762" t="s">
        <v>23</v>
      </c>
      <c r="M2762">
        <v>28000</v>
      </c>
      <c r="N2762" t="s">
        <v>66</v>
      </c>
      <c r="O2762" t="s">
        <v>59</v>
      </c>
      <c r="P2762">
        <v>7048798</v>
      </c>
      <c r="Q2762" t="s">
        <v>67</v>
      </c>
      <c r="R2762" t="str">
        <f t="shared" si="130"/>
        <v>Tertile 2</v>
      </c>
      <c r="S2762" t="str">
        <f t="shared" si="131"/>
        <v>Risky</v>
      </c>
    </row>
    <row r="2763" spans="1:19" x14ac:dyDescent="0.35">
      <c r="A2763" t="s">
        <v>4363</v>
      </c>
      <c r="B2763" s="1">
        <v>44710</v>
      </c>
      <c r="C2763" s="5" t="str">
        <f t="shared" si="129"/>
        <v>05</v>
      </c>
      <c r="D2763" t="s">
        <v>1315</v>
      </c>
      <c r="E2763" t="s">
        <v>17</v>
      </c>
      <c r="F2763">
        <v>680000</v>
      </c>
      <c r="G2763" t="s">
        <v>268</v>
      </c>
      <c r="H2763" t="s">
        <v>19</v>
      </c>
      <c r="I2763" t="s">
        <v>400</v>
      </c>
      <c r="J2763" t="s">
        <v>39</v>
      </c>
      <c r="K2763" t="s">
        <v>40</v>
      </c>
      <c r="L2763" t="s">
        <v>41</v>
      </c>
      <c r="M2763">
        <v>22000</v>
      </c>
      <c r="N2763" t="s">
        <v>24</v>
      </c>
      <c r="O2763" t="s">
        <v>25</v>
      </c>
      <c r="P2763">
        <v>6347371</v>
      </c>
      <c r="Q2763" t="s">
        <v>60</v>
      </c>
      <c r="R2763" t="str">
        <f t="shared" si="130"/>
        <v>Tertile 2</v>
      </c>
      <c r="S2763" t="str">
        <f t="shared" si="131"/>
        <v>Risky</v>
      </c>
    </row>
    <row r="2764" spans="1:19" x14ac:dyDescent="0.35">
      <c r="A2764" t="s">
        <v>4366</v>
      </c>
      <c r="B2764" s="1">
        <v>44710</v>
      </c>
      <c r="C2764" s="5" t="str">
        <f t="shared" si="129"/>
        <v>05</v>
      </c>
      <c r="D2764" t="s">
        <v>1357</v>
      </c>
      <c r="E2764" t="s">
        <v>17</v>
      </c>
      <c r="F2764">
        <v>690000</v>
      </c>
      <c r="G2764" t="s">
        <v>295</v>
      </c>
      <c r="H2764" t="s">
        <v>99</v>
      </c>
      <c r="I2764" t="s">
        <v>429</v>
      </c>
      <c r="J2764" t="s">
        <v>39</v>
      </c>
      <c r="K2764" t="s">
        <v>40</v>
      </c>
      <c r="L2764" t="s">
        <v>41</v>
      </c>
      <c r="M2764">
        <v>61000</v>
      </c>
      <c r="N2764" t="s">
        <v>51</v>
      </c>
      <c r="O2764" t="s">
        <v>110</v>
      </c>
      <c r="P2764">
        <v>8960484</v>
      </c>
      <c r="Q2764" t="s">
        <v>26</v>
      </c>
      <c r="R2764" t="str">
        <f t="shared" si="130"/>
        <v>Tertile 2</v>
      </c>
      <c r="S2764" t="str">
        <f t="shared" si="131"/>
        <v>Risky</v>
      </c>
    </row>
    <row r="2765" spans="1:19" x14ac:dyDescent="0.35">
      <c r="A2765" t="s">
        <v>4356</v>
      </c>
      <c r="B2765" s="1">
        <v>44710</v>
      </c>
      <c r="C2765" s="5" t="str">
        <f t="shared" si="129"/>
        <v>05</v>
      </c>
      <c r="D2765" t="s">
        <v>4357</v>
      </c>
      <c r="E2765" t="s">
        <v>86</v>
      </c>
      <c r="F2765">
        <v>695000</v>
      </c>
      <c r="G2765" t="s">
        <v>80</v>
      </c>
      <c r="H2765" t="s">
        <v>148</v>
      </c>
      <c r="I2765" t="s">
        <v>522</v>
      </c>
      <c r="J2765" t="s">
        <v>39</v>
      </c>
      <c r="K2765" t="s">
        <v>40</v>
      </c>
      <c r="L2765" t="s">
        <v>41</v>
      </c>
      <c r="M2765">
        <v>21001</v>
      </c>
      <c r="N2765" t="s">
        <v>66</v>
      </c>
      <c r="O2765" t="s">
        <v>83</v>
      </c>
      <c r="P2765">
        <v>7270020</v>
      </c>
      <c r="Q2765" t="s">
        <v>73</v>
      </c>
      <c r="R2765" t="str">
        <f t="shared" si="130"/>
        <v>Tertile 2</v>
      </c>
      <c r="S2765" t="str">
        <f t="shared" si="131"/>
        <v>Risky</v>
      </c>
    </row>
    <row r="2766" spans="1:19" x14ac:dyDescent="0.35">
      <c r="A2766" t="s">
        <v>4358</v>
      </c>
      <c r="B2766" s="1">
        <v>44710</v>
      </c>
      <c r="C2766" s="5" t="str">
        <f t="shared" si="129"/>
        <v>05</v>
      </c>
      <c r="D2766" t="s">
        <v>4359</v>
      </c>
      <c r="E2766" t="s">
        <v>17</v>
      </c>
      <c r="F2766">
        <v>827000</v>
      </c>
      <c r="G2766" t="s">
        <v>244</v>
      </c>
      <c r="H2766" t="s">
        <v>303</v>
      </c>
      <c r="I2766" t="s">
        <v>304</v>
      </c>
      <c r="J2766" t="s">
        <v>21</v>
      </c>
      <c r="K2766" t="s">
        <v>22</v>
      </c>
      <c r="L2766" t="s">
        <v>50</v>
      </c>
      <c r="M2766">
        <v>18000</v>
      </c>
      <c r="N2766" t="s">
        <v>58</v>
      </c>
      <c r="O2766" t="s">
        <v>59</v>
      </c>
      <c r="P2766">
        <v>7877141</v>
      </c>
      <c r="Q2766" t="s">
        <v>60</v>
      </c>
      <c r="R2766" t="str">
        <f t="shared" si="130"/>
        <v>Tertile 2</v>
      </c>
      <c r="S2766" t="str">
        <f t="shared" si="131"/>
        <v>Eligible</v>
      </c>
    </row>
    <row r="2767" spans="1:19" x14ac:dyDescent="0.35">
      <c r="A2767" t="s">
        <v>4349</v>
      </c>
      <c r="B2767" s="1">
        <v>44710</v>
      </c>
      <c r="C2767" s="5" t="str">
        <f t="shared" si="129"/>
        <v>05</v>
      </c>
      <c r="D2767" t="s">
        <v>4350</v>
      </c>
      <c r="E2767" t="s">
        <v>17</v>
      </c>
      <c r="F2767">
        <v>880000</v>
      </c>
      <c r="G2767" t="s">
        <v>29</v>
      </c>
      <c r="H2767" t="s">
        <v>216</v>
      </c>
      <c r="I2767" t="s">
        <v>217</v>
      </c>
      <c r="J2767" t="s">
        <v>39</v>
      </c>
      <c r="K2767" t="s">
        <v>40</v>
      </c>
      <c r="L2767" t="s">
        <v>23</v>
      </c>
      <c r="M2767">
        <v>36000</v>
      </c>
      <c r="N2767" t="s">
        <v>32</v>
      </c>
      <c r="O2767" t="s">
        <v>59</v>
      </c>
      <c r="P2767">
        <v>7839080</v>
      </c>
      <c r="Q2767" t="s">
        <v>33</v>
      </c>
      <c r="R2767" t="str">
        <f t="shared" si="130"/>
        <v>Tertile 2</v>
      </c>
      <c r="S2767" t="str">
        <f t="shared" si="131"/>
        <v>Eligible</v>
      </c>
    </row>
    <row r="2768" spans="1:19" x14ac:dyDescent="0.35">
      <c r="A2768" t="s">
        <v>4324</v>
      </c>
      <c r="B2768" s="1">
        <v>44710</v>
      </c>
      <c r="C2768" s="5" t="str">
        <f t="shared" si="129"/>
        <v>05</v>
      </c>
      <c r="D2768" t="s">
        <v>957</v>
      </c>
      <c r="E2768" t="s">
        <v>17</v>
      </c>
      <c r="F2768">
        <v>1010000</v>
      </c>
      <c r="G2768" t="s">
        <v>98</v>
      </c>
      <c r="H2768" t="s">
        <v>319</v>
      </c>
      <c r="I2768" t="s">
        <v>471</v>
      </c>
      <c r="J2768" t="s">
        <v>21</v>
      </c>
      <c r="K2768" t="s">
        <v>22</v>
      </c>
      <c r="L2768" t="s">
        <v>50</v>
      </c>
      <c r="M2768">
        <v>45001</v>
      </c>
      <c r="N2768" t="s">
        <v>32</v>
      </c>
      <c r="O2768" t="s">
        <v>25</v>
      </c>
      <c r="P2768">
        <v>7737122</v>
      </c>
      <c r="Q2768" t="s">
        <v>33</v>
      </c>
      <c r="R2768" t="str">
        <f t="shared" si="130"/>
        <v>Tertile 3</v>
      </c>
      <c r="S2768" t="str">
        <f t="shared" si="131"/>
        <v>Eligible</v>
      </c>
    </row>
    <row r="2769" spans="1:19" x14ac:dyDescent="0.35">
      <c r="A2769" t="s">
        <v>4367</v>
      </c>
      <c r="B2769" s="1">
        <v>44710</v>
      </c>
      <c r="C2769" s="5" t="str">
        <f t="shared" si="129"/>
        <v>05</v>
      </c>
      <c r="D2769" t="s">
        <v>1361</v>
      </c>
      <c r="E2769" t="s">
        <v>17</v>
      </c>
      <c r="F2769">
        <v>1022000</v>
      </c>
      <c r="G2769" t="s">
        <v>160</v>
      </c>
      <c r="H2769" t="s">
        <v>303</v>
      </c>
      <c r="I2769" t="s">
        <v>304</v>
      </c>
      <c r="J2769" t="s">
        <v>21</v>
      </c>
      <c r="K2769" t="s">
        <v>22</v>
      </c>
      <c r="L2769" t="s">
        <v>23</v>
      </c>
      <c r="M2769">
        <v>26200</v>
      </c>
      <c r="N2769" t="s">
        <v>58</v>
      </c>
      <c r="O2769" t="s">
        <v>59</v>
      </c>
      <c r="P2769">
        <v>7843246</v>
      </c>
      <c r="Q2769" t="s">
        <v>33</v>
      </c>
      <c r="R2769" t="str">
        <f t="shared" si="130"/>
        <v>Tertile 3</v>
      </c>
      <c r="S2769" t="str">
        <f t="shared" si="131"/>
        <v>Eligible</v>
      </c>
    </row>
    <row r="2770" spans="1:19" x14ac:dyDescent="0.35">
      <c r="A2770" t="s">
        <v>4320</v>
      </c>
      <c r="B2770" s="1">
        <v>44710</v>
      </c>
      <c r="C2770" s="5" t="str">
        <f t="shared" si="129"/>
        <v>05</v>
      </c>
      <c r="D2770" t="s">
        <v>676</v>
      </c>
      <c r="E2770" t="s">
        <v>17</v>
      </c>
      <c r="F2770">
        <v>1037500</v>
      </c>
      <c r="G2770" t="s">
        <v>160</v>
      </c>
      <c r="H2770" t="s">
        <v>56</v>
      </c>
      <c r="I2770" t="s">
        <v>57</v>
      </c>
      <c r="J2770" t="s">
        <v>21</v>
      </c>
      <c r="K2770" t="s">
        <v>22</v>
      </c>
      <c r="L2770" t="s">
        <v>41</v>
      </c>
      <c r="M2770">
        <v>24751</v>
      </c>
      <c r="N2770" t="s">
        <v>58</v>
      </c>
      <c r="O2770" t="s">
        <v>59</v>
      </c>
      <c r="P2770">
        <v>6226210</v>
      </c>
      <c r="Q2770" t="s">
        <v>60</v>
      </c>
      <c r="R2770" t="str">
        <f t="shared" si="130"/>
        <v>Tertile 3</v>
      </c>
      <c r="S2770" t="str">
        <f t="shared" si="131"/>
        <v>Eligible</v>
      </c>
    </row>
    <row r="2771" spans="1:19" x14ac:dyDescent="0.35">
      <c r="A2771" t="s">
        <v>4321</v>
      </c>
      <c r="B2771" s="1">
        <v>44710</v>
      </c>
      <c r="C2771" s="5" t="str">
        <f t="shared" si="129"/>
        <v>05</v>
      </c>
      <c r="D2771" t="s">
        <v>678</v>
      </c>
      <c r="E2771" t="s">
        <v>17</v>
      </c>
      <c r="F2771">
        <v>1050000</v>
      </c>
      <c r="G2771" t="s">
        <v>80</v>
      </c>
      <c r="H2771" t="s">
        <v>187</v>
      </c>
      <c r="I2771" t="s">
        <v>249</v>
      </c>
      <c r="J2771" t="s">
        <v>39</v>
      </c>
      <c r="K2771" t="s">
        <v>40</v>
      </c>
      <c r="L2771" t="s">
        <v>23</v>
      </c>
      <c r="M2771">
        <v>36001</v>
      </c>
      <c r="N2771" t="s">
        <v>66</v>
      </c>
      <c r="O2771" t="s">
        <v>59</v>
      </c>
      <c r="P2771">
        <v>8402273</v>
      </c>
      <c r="Q2771" t="s">
        <v>67</v>
      </c>
      <c r="R2771" t="str">
        <f t="shared" si="130"/>
        <v>Tertile 3</v>
      </c>
      <c r="S2771" t="str">
        <f t="shared" si="131"/>
        <v>Eligible</v>
      </c>
    </row>
    <row r="2772" spans="1:19" x14ac:dyDescent="0.35">
      <c r="A2772" t="s">
        <v>4334</v>
      </c>
      <c r="B2772" s="1">
        <v>44710</v>
      </c>
      <c r="C2772" s="5" t="str">
        <f t="shared" si="129"/>
        <v>05</v>
      </c>
      <c r="D2772" t="s">
        <v>1479</v>
      </c>
      <c r="E2772" t="s">
        <v>17</v>
      </c>
      <c r="F2772">
        <v>1100000</v>
      </c>
      <c r="G2772" t="s">
        <v>252</v>
      </c>
      <c r="H2772" t="s">
        <v>99</v>
      </c>
      <c r="I2772" t="s">
        <v>238</v>
      </c>
      <c r="J2772" t="s">
        <v>39</v>
      </c>
      <c r="K2772" t="s">
        <v>40</v>
      </c>
      <c r="L2772" t="s">
        <v>50</v>
      </c>
      <c r="M2772">
        <v>28000</v>
      </c>
      <c r="N2772" t="s">
        <v>72</v>
      </c>
      <c r="O2772" t="s">
        <v>59</v>
      </c>
      <c r="P2772">
        <v>7027883</v>
      </c>
      <c r="Q2772" t="s">
        <v>73</v>
      </c>
      <c r="R2772" t="str">
        <f t="shared" si="130"/>
        <v>Tertile 3</v>
      </c>
      <c r="S2772" t="str">
        <f t="shared" si="131"/>
        <v>Eligible</v>
      </c>
    </row>
    <row r="2773" spans="1:19" x14ac:dyDescent="0.35">
      <c r="A2773" t="s">
        <v>4329</v>
      </c>
      <c r="B2773" s="1">
        <v>44710</v>
      </c>
      <c r="C2773" s="5" t="str">
        <f t="shared" si="129"/>
        <v>05</v>
      </c>
      <c r="D2773" t="s">
        <v>3218</v>
      </c>
      <c r="E2773" t="s">
        <v>17</v>
      </c>
      <c r="F2773">
        <v>1290000</v>
      </c>
      <c r="G2773" t="s">
        <v>191</v>
      </c>
      <c r="H2773" t="s">
        <v>99</v>
      </c>
      <c r="I2773" t="s">
        <v>429</v>
      </c>
      <c r="J2773" t="s">
        <v>21</v>
      </c>
      <c r="K2773" t="s">
        <v>22</v>
      </c>
      <c r="L2773" t="s">
        <v>50</v>
      </c>
      <c r="M2773">
        <v>26000</v>
      </c>
      <c r="N2773" t="s">
        <v>32</v>
      </c>
      <c r="O2773" t="s">
        <v>110</v>
      </c>
      <c r="P2773">
        <v>8705988</v>
      </c>
      <c r="Q2773" t="s">
        <v>33</v>
      </c>
      <c r="R2773" t="str">
        <f t="shared" si="130"/>
        <v>Tertile 3</v>
      </c>
      <c r="S2773" t="str">
        <f t="shared" si="131"/>
        <v>Eligible</v>
      </c>
    </row>
    <row r="2774" spans="1:19" x14ac:dyDescent="0.35">
      <c r="A2774" t="s">
        <v>4344</v>
      </c>
      <c r="B2774" s="1">
        <v>44710</v>
      </c>
      <c r="C2774" s="5" t="str">
        <f t="shared" si="129"/>
        <v>05</v>
      </c>
      <c r="D2774" t="s">
        <v>2474</v>
      </c>
      <c r="E2774" t="s">
        <v>17</v>
      </c>
      <c r="F2774">
        <v>1305000</v>
      </c>
      <c r="G2774" t="s">
        <v>268</v>
      </c>
      <c r="H2774" t="s">
        <v>183</v>
      </c>
      <c r="I2774" t="s">
        <v>184</v>
      </c>
      <c r="J2774" t="s">
        <v>39</v>
      </c>
      <c r="K2774" t="s">
        <v>40</v>
      </c>
      <c r="L2774" t="s">
        <v>41</v>
      </c>
      <c r="M2774">
        <v>45500</v>
      </c>
      <c r="N2774" t="s">
        <v>24</v>
      </c>
      <c r="O2774" t="s">
        <v>43</v>
      </c>
      <c r="P2774">
        <v>6576975</v>
      </c>
      <c r="Q2774" t="s">
        <v>26</v>
      </c>
      <c r="R2774" t="str">
        <f t="shared" si="130"/>
        <v>Tertile 3</v>
      </c>
      <c r="S2774" t="str">
        <f t="shared" si="131"/>
        <v>Eligible</v>
      </c>
    </row>
    <row r="2775" spans="1:19" x14ac:dyDescent="0.35">
      <c r="A2775" t="s">
        <v>4345</v>
      </c>
      <c r="B2775" s="1">
        <v>44710</v>
      </c>
      <c r="C2775" s="5" t="str">
        <f t="shared" si="129"/>
        <v>05</v>
      </c>
      <c r="D2775" t="s">
        <v>2034</v>
      </c>
      <c r="E2775" t="s">
        <v>86</v>
      </c>
      <c r="F2775">
        <v>1341000</v>
      </c>
      <c r="G2775" t="s">
        <v>295</v>
      </c>
      <c r="H2775" t="s">
        <v>148</v>
      </c>
      <c r="I2775" t="s">
        <v>698</v>
      </c>
      <c r="J2775" t="s">
        <v>21</v>
      </c>
      <c r="K2775" t="s">
        <v>22</v>
      </c>
      <c r="L2775" t="s">
        <v>50</v>
      </c>
      <c r="M2775">
        <v>18101</v>
      </c>
      <c r="N2775" t="s">
        <v>51</v>
      </c>
      <c r="O2775" t="s">
        <v>83</v>
      </c>
      <c r="P2775">
        <v>8330079</v>
      </c>
      <c r="Q2775" t="s">
        <v>52</v>
      </c>
      <c r="R2775" t="str">
        <f t="shared" si="130"/>
        <v>Tertile 3</v>
      </c>
      <c r="S2775" t="str">
        <f t="shared" si="131"/>
        <v>Eligible</v>
      </c>
    </row>
    <row r="2776" spans="1:19" x14ac:dyDescent="0.35">
      <c r="A2776" t="s">
        <v>4325</v>
      </c>
      <c r="B2776" s="1">
        <v>44710</v>
      </c>
      <c r="C2776" s="5" t="str">
        <f t="shared" si="129"/>
        <v>05</v>
      </c>
      <c r="D2776" t="s">
        <v>709</v>
      </c>
      <c r="E2776" t="s">
        <v>17</v>
      </c>
      <c r="F2776">
        <v>1430000</v>
      </c>
      <c r="G2776" t="s">
        <v>103</v>
      </c>
      <c r="H2776" t="s">
        <v>30</v>
      </c>
      <c r="I2776" t="s">
        <v>332</v>
      </c>
      <c r="J2776" t="s">
        <v>21</v>
      </c>
      <c r="K2776" t="s">
        <v>22</v>
      </c>
      <c r="L2776" t="s">
        <v>50</v>
      </c>
      <c r="M2776">
        <v>21000</v>
      </c>
      <c r="N2776" t="s">
        <v>42</v>
      </c>
      <c r="O2776" t="s">
        <v>110</v>
      </c>
      <c r="P2776">
        <v>7400243</v>
      </c>
      <c r="Q2776" t="s">
        <v>44</v>
      </c>
      <c r="R2776" t="str">
        <f t="shared" si="130"/>
        <v>Tertile 3</v>
      </c>
      <c r="S2776" t="str">
        <f t="shared" si="131"/>
        <v>Eligible</v>
      </c>
    </row>
    <row r="2777" spans="1:19" x14ac:dyDescent="0.35">
      <c r="A2777" t="s">
        <v>4331</v>
      </c>
      <c r="B2777" s="1">
        <v>44710</v>
      </c>
      <c r="C2777" s="5" t="str">
        <f t="shared" si="129"/>
        <v>05</v>
      </c>
      <c r="D2777" t="s">
        <v>54</v>
      </c>
      <c r="E2777" t="s">
        <v>86</v>
      </c>
      <c r="F2777">
        <v>1510000</v>
      </c>
      <c r="G2777" t="s">
        <v>248</v>
      </c>
      <c r="H2777" t="s">
        <v>113</v>
      </c>
      <c r="I2777" t="s">
        <v>114</v>
      </c>
      <c r="J2777" t="s">
        <v>21</v>
      </c>
      <c r="K2777" t="s">
        <v>22</v>
      </c>
      <c r="L2777" t="s">
        <v>23</v>
      </c>
      <c r="M2777">
        <v>22000</v>
      </c>
      <c r="N2777" t="s">
        <v>66</v>
      </c>
      <c r="O2777" t="s">
        <v>83</v>
      </c>
      <c r="P2777">
        <v>8578355</v>
      </c>
      <c r="Q2777" t="s">
        <v>67</v>
      </c>
      <c r="R2777" t="str">
        <f t="shared" si="130"/>
        <v>Tertile 3</v>
      </c>
      <c r="S2777" t="str">
        <f t="shared" si="131"/>
        <v>Eligible</v>
      </c>
    </row>
    <row r="2778" spans="1:19" x14ac:dyDescent="0.35">
      <c r="A2778" t="s">
        <v>4327</v>
      </c>
      <c r="B2778" s="1">
        <v>44710</v>
      </c>
      <c r="C2778" s="5" t="str">
        <f t="shared" si="129"/>
        <v>05</v>
      </c>
      <c r="D2778" t="s">
        <v>1582</v>
      </c>
      <c r="E2778" t="s">
        <v>17</v>
      </c>
      <c r="F2778">
        <v>1622000</v>
      </c>
      <c r="G2778" t="s">
        <v>70</v>
      </c>
      <c r="H2778" t="s">
        <v>81</v>
      </c>
      <c r="I2778" t="s">
        <v>435</v>
      </c>
      <c r="J2778" t="s">
        <v>21</v>
      </c>
      <c r="K2778" t="s">
        <v>22</v>
      </c>
      <c r="L2778" t="s">
        <v>50</v>
      </c>
      <c r="M2778">
        <v>12200</v>
      </c>
      <c r="N2778" t="s">
        <v>72</v>
      </c>
      <c r="O2778" t="s">
        <v>43</v>
      </c>
      <c r="P2778">
        <v>8454477</v>
      </c>
      <c r="Q2778" t="s">
        <v>73</v>
      </c>
      <c r="R2778" t="str">
        <f t="shared" si="130"/>
        <v>Tertile 3</v>
      </c>
      <c r="S2778" t="str">
        <f t="shared" si="131"/>
        <v>Eligible</v>
      </c>
    </row>
    <row r="2779" spans="1:19" x14ac:dyDescent="0.35">
      <c r="A2779" t="s">
        <v>4353</v>
      </c>
      <c r="B2779" s="1">
        <v>44710</v>
      </c>
      <c r="C2779" s="5" t="str">
        <f t="shared" si="129"/>
        <v>05</v>
      </c>
      <c r="D2779" t="s">
        <v>2422</v>
      </c>
      <c r="E2779" t="s">
        <v>17</v>
      </c>
      <c r="F2779">
        <v>1848000</v>
      </c>
      <c r="G2779" t="s">
        <v>47</v>
      </c>
      <c r="H2779" t="s">
        <v>303</v>
      </c>
      <c r="I2779" t="s">
        <v>532</v>
      </c>
      <c r="J2779" t="s">
        <v>39</v>
      </c>
      <c r="K2779" t="s">
        <v>40</v>
      </c>
      <c r="L2779" t="s">
        <v>23</v>
      </c>
      <c r="M2779">
        <v>18800</v>
      </c>
      <c r="N2779" t="s">
        <v>51</v>
      </c>
      <c r="O2779" t="s">
        <v>43</v>
      </c>
      <c r="P2779">
        <v>8786200</v>
      </c>
      <c r="Q2779" t="s">
        <v>52</v>
      </c>
      <c r="R2779" t="str">
        <f t="shared" si="130"/>
        <v>Tertile 3</v>
      </c>
      <c r="S2779" t="str">
        <f t="shared" si="131"/>
        <v>Eligible</v>
      </c>
    </row>
    <row r="2780" spans="1:19" x14ac:dyDescent="0.35">
      <c r="A2780" t="s">
        <v>4330</v>
      </c>
      <c r="B2780" s="1">
        <v>44710</v>
      </c>
      <c r="C2780" s="5" t="str">
        <f t="shared" si="129"/>
        <v>05</v>
      </c>
      <c r="D2780" t="s">
        <v>1402</v>
      </c>
      <c r="E2780" t="s">
        <v>17</v>
      </c>
      <c r="F2780">
        <v>1930000</v>
      </c>
      <c r="G2780" t="s">
        <v>195</v>
      </c>
      <c r="H2780" t="s">
        <v>183</v>
      </c>
      <c r="I2780" t="s">
        <v>184</v>
      </c>
      <c r="J2780" t="s">
        <v>39</v>
      </c>
      <c r="K2780" t="s">
        <v>40</v>
      </c>
      <c r="L2780" t="s">
        <v>41</v>
      </c>
      <c r="M2780">
        <v>21000</v>
      </c>
      <c r="N2780" t="s">
        <v>42</v>
      </c>
      <c r="O2780" t="s">
        <v>43</v>
      </c>
      <c r="P2780">
        <v>6893204</v>
      </c>
      <c r="Q2780" t="s">
        <v>44</v>
      </c>
      <c r="R2780" t="str">
        <f t="shared" si="130"/>
        <v>Tertile 3</v>
      </c>
      <c r="S2780" t="str">
        <f t="shared" si="131"/>
        <v>Eligible</v>
      </c>
    </row>
    <row r="2781" spans="1:19" x14ac:dyDescent="0.35">
      <c r="A2781" t="s">
        <v>4342</v>
      </c>
      <c r="B2781" s="1">
        <v>44710</v>
      </c>
      <c r="C2781" s="5" t="str">
        <f t="shared" si="129"/>
        <v>05</v>
      </c>
      <c r="D2781" t="s">
        <v>2454</v>
      </c>
      <c r="E2781" t="s">
        <v>17</v>
      </c>
      <c r="F2781">
        <v>2200000</v>
      </c>
      <c r="G2781" t="s">
        <v>248</v>
      </c>
      <c r="H2781" t="s">
        <v>148</v>
      </c>
      <c r="I2781" t="s">
        <v>614</v>
      </c>
      <c r="J2781" t="s">
        <v>21</v>
      </c>
      <c r="K2781" t="s">
        <v>22</v>
      </c>
      <c r="L2781" t="s">
        <v>50</v>
      </c>
      <c r="M2781">
        <v>31000</v>
      </c>
      <c r="N2781" t="s">
        <v>66</v>
      </c>
      <c r="O2781" t="s">
        <v>59</v>
      </c>
      <c r="P2781">
        <v>8232465</v>
      </c>
      <c r="Q2781" t="s">
        <v>67</v>
      </c>
      <c r="R2781" t="str">
        <f t="shared" si="130"/>
        <v>Tertile 3</v>
      </c>
      <c r="S2781" t="str">
        <f t="shared" si="131"/>
        <v>Eligible</v>
      </c>
    </row>
    <row r="2782" spans="1:19" x14ac:dyDescent="0.35">
      <c r="A2782" t="s">
        <v>4337</v>
      </c>
      <c r="B2782" s="1">
        <v>44710</v>
      </c>
      <c r="C2782" s="5" t="str">
        <f t="shared" si="129"/>
        <v>05</v>
      </c>
      <c r="D2782" t="s">
        <v>4338</v>
      </c>
      <c r="E2782" t="s">
        <v>17</v>
      </c>
      <c r="F2782">
        <v>2375000</v>
      </c>
      <c r="G2782" t="s">
        <v>195</v>
      </c>
      <c r="H2782" t="s">
        <v>148</v>
      </c>
      <c r="I2782" t="s">
        <v>522</v>
      </c>
      <c r="J2782" t="s">
        <v>39</v>
      </c>
      <c r="K2782" t="s">
        <v>40</v>
      </c>
      <c r="L2782" t="s">
        <v>41</v>
      </c>
      <c r="M2782">
        <v>21500</v>
      </c>
      <c r="N2782" t="s">
        <v>42</v>
      </c>
      <c r="O2782" t="s">
        <v>59</v>
      </c>
      <c r="P2782">
        <v>7522094</v>
      </c>
      <c r="Q2782" t="s">
        <v>44</v>
      </c>
      <c r="R2782" t="str">
        <f t="shared" si="130"/>
        <v>Tertile 3</v>
      </c>
      <c r="S2782" t="str">
        <f t="shared" si="131"/>
        <v>Eligible</v>
      </c>
    </row>
    <row r="2783" spans="1:19" x14ac:dyDescent="0.35">
      <c r="A2783" t="s">
        <v>4343</v>
      </c>
      <c r="B2783" s="1">
        <v>44710</v>
      </c>
      <c r="C2783" s="5" t="str">
        <f t="shared" si="129"/>
        <v>05</v>
      </c>
      <c r="D2783" t="s">
        <v>2472</v>
      </c>
      <c r="E2783" t="s">
        <v>17</v>
      </c>
      <c r="F2783">
        <v>2620000</v>
      </c>
      <c r="G2783" t="s">
        <v>252</v>
      </c>
      <c r="H2783" t="s">
        <v>303</v>
      </c>
      <c r="I2783" t="s">
        <v>657</v>
      </c>
      <c r="J2783" t="s">
        <v>21</v>
      </c>
      <c r="K2783" t="s">
        <v>22</v>
      </c>
      <c r="L2783" t="s">
        <v>23</v>
      </c>
      <c r="M2783">
        <v>19000</v>
      </c>
      <c r="N2783" t="s">
        <v>72</v>
      </c>
      <c r="O2783" t="s">
        <v>110</v>
      </c>
      <c r="P2783">
        <v>6671639</v>
      </c>
      <c r="Q2783" t="s">
        <v>73</v>
      </c>
      <c r="R2783" t="str">
        <f t="shared" si="130"/>
        <v>Tertile 3</v>
      </c>
      <c r="S2783" t="str">
        <f t="shared" si="131"/>
        <v>Eligible</v>
      </c>
    </row>
    <row r="2784" spans="1:19" x14ac:dyDescent="0.35">
      <c r="A2784" t="s">
        <v>4339</v>
      </c>
      <c r="B2784" s="1">
        <v>44710</v>
      </c>
      <c r="C2784" s="5" t="str">
        <f t="shared" si="129"/>
        <v>05</v>
      </c>
      <c r="D2784" t="s">
        <v>616</v>
      </c>
      <c r="E2784" t="s">
        <v>17</v>
      </c>
      <c r="F2784">
        <v>2900000</v>
      </c>
      <c r="G2784" t="s">
        <v>199</v>
      </c>
      <c r="H2784" t="s">
        <v>48</v>
      </c>
      <c r="I2784" t="s">
        <v>648</v>
      </c>
      <c r="J2784" t="s">
        <v>39</v>
      </c>
      <c r="K2784" t="s">
        <v>40</v>
      </c>
      <c r="L2784" t="s">
        <v>23</v>
      </c>
      <c r="M2784">
        <v>29000</v>
      </c>
      <c r="N2784" t="s">
        <v>51</v>
      </c>
      <c r="O2784" t="s">
        <v>59</v>
      </c>
      <c r="P2784">
        <v>7992381</v>
      </c>
      <c r="Q2784" t="s">
        <v>52</v>
      </c>
      <c r="R2784" t="str">
        <f t="shared" si="130"/>
        <v>Tertile 3</v>
      </c>
      <c r="S2784" t="str">
        <f t="shared" si="131"/>
        <v>Eligible</v>
      </c>
    </row>
    <row r="2785" spans="1:19" x14ac:dyDescent="0.35">
      <c r="A2785" t="s">
        <v>4336</v>
      </c>
      <c r="B2785" s="1">
        <v>44710</v>
      </c>
      <c r="C2785" s="5" t="str">
        <f t="shared" si="129"/>
        <v>05</v>
      </c>
      <c r="D2785" t="s">
        <v>613</v>
      </c>
      <c r="E2785" t="s">
        <v>86</v>
      </c>
      <c r="F2785">
        <v>4110000</v>
      </c>
      <c r="G2785" t="s">
        <v>191</v>
      </c>
      <c r="H2785" t="s">
        <v>148</v>
      </c>
      <c r="I2785" t="s">
        <v>765</v>
      </c>
      <c r="J2785" t="s">
        <v>39</v>
      </c>
      <c r="K2785" t="s">
        <v>40</v>
      </c>
      <c r="L2785" t="s">
        <v>23</v>
      </c>
      <c r="M2785">
        <v>25000</v>
      </c>
      <c r="N2785" t="s">
        <v>32</v>
      </c>
      <c r="O2785" t="s">
        <v>25</v>
      </c>
      <c r="P2785">
        <v>6980591</v>
      </c>
      <c r="Q2785" t="s">
        <v>33</v>
      </c>
      <c r="R2785" t="str">
        <f t="shared" si="130"/>
        <v>Tertile 3</v>
      </c>
      <c r="S2785" t="str">
        <f t="shared" si="131"/>
        <v>Eligible</v>
      </c>
    </row>
    <row r="2786" spans="1:19" x14ac:dyDescent="0.35">
      <c r="A2786" t="s">
        <v>4332</v>
      </c>
      <c r="B2786" s="1">
        <v>44710</v>
      </c>
      <c r="C2786" s="5" t="str">
        <f t="shared" si="129"/>
        <v>05</v>
      </c>
      <c r="D2786" t="s">
        <v>1428</v>
      </c>
      <c r="E2786" t="s">
        <v>17</v>
      </c>
      <c r="F2786">
        <v>4750000</v>
      </c>
      <c r="G2786" t="s">
        <v>244</v>
      </c>
      <c r="H2786" t="s">
        <v>148</v>
      </c>
      <c r="I2786" t="s">
        <v>614</v>
      </c>
      <c r="J2786" t="s">
        <v>39</v>
      </c>
      <c r="K2786" t="s">
        <v>40</v>
      </c>
      <c r="L2786" t="s">
        <v>41</v>
      </c>
      <c r="M2786">
        <v>20000</v>
      </c>
      <c r="N2786" t="s">
        <v>58</v>
      </c>
      <c r="O2786" t="s">
        <v>59</v>
      </c>
      <c r="P2786">
        <v>7503337</v>
      </c>
      <c r="Q2786" t="s">
        <v>60</v>
      </c>
      <c r="R2786" t="str">
        <f t="shared" si="130"/>
        <v>Tertile 3</v>
      </c>
      <c r="S2786" t="str">
        <f t="shared" si="131"/>
        <v>Eligible</v>
      </c>
    </row>
    <row r="2787" spans="1:19" x14ac:dyDescent="0.35">
      <c r="A2787" t="s">
        <v>4369</v>
      </c>
      <c r="B2787" s="1">
        <v>44711</v>
      </c>
      <c r="C2787" s="5" t="str">
        <f t="shared" si="129"/>
        <v>05</v>
      </c>
      <c r="D2787" t="s">
        <v>756</v>
      </c>
      <c r="E2787" t="s">
        <v>17</v>
      </c>
      <c r="F2787">
        <v>13500</v>
      </c>
      <c r="G2787" t="s">
        <v>152</v>
      </c>
      <c r="H2787" t="s">
        <v>174</v>
      </c>
      <c r="I2787" t="s">
        <v>377</v>
      </c>
      <c r="J2787" t="s">
        <v>39</v>
      </c>
      <c r="K2787" t="s">
        <v>40</v>
      </c>
      <c r="L2787" t="s">
        <v>50</v>
      </c>
      <c r="M2787">
        <v>26000</v>
      </c>
      <c r="N2787" t="s">
        <v>66</v>
      </c>
      <c r="O2787" t="s">
        <v>25</v>
      </c>
      <c r="P2787">
        <v>7246331</v>
      </c>
      <c r="Q2787" t="s">
        <v>67</v>
      </c>
      <c r="R2787" t="str">
        <f t="shared" si="130"/>
        <v>Tertile 1</v>
      </c>
      <c r="S2787" t="str">
        <f t="shared" si="131"/>
        <v>Risky</v>
      </c>
    </row>
    <row r="2788" spans="1:19" x14ac:dyDescent="0.35">
      <c r="A2788" t="s">
        <v>4372</v>
      </c>
      <c r="B2788" s="1">
        <v>44711</v>
      </c>
      <c r="C2788" s="5" t="str">
        <f t="shared" si="129"/>
        <v>05</v>
      </c>
      <c r="D2788" t="s">
        <v>1135</v>
      </c>
      <c r="E2788" t="s">
        <v>17</v>
      </c>
      <c r="F2788">
        <v>13500</v>
      </c>
      <c r="G2788" t="s">
        <v>268</v>
      </c>
      <c r="H2788" t="s">
        <v>104</v>
      </c>
      <c r="I2788" t="s">
        <v>105</v>
      </c>
      <c r="J2788" t="s">
        <v>21</v>
      </c>
      <c r="K2788" t="s">
        <v>22</v>
      </c>
      <c r="L2788" t="s">
        <v>41</v>
      </c>
      <c r="M2788">
        <v>19000</v>
      </c>
      <c r="N2788" t="s">
        <v>24</v>
      </c>
      <c r="O2788" t="s">
        <v>59</v>
      </c>
      <c r="P2788">
        <v>7669982</v>
      </c>
      <c r="Q2788" t="s">
        <v>26</v>
      </c>
      <c r="R2788" t="str">
        <f t="shared" si="130"/>
        <v>Tertile 1</v>
      </c>
      <c r="S2788" t="str">
        <f t="shared" si="131"/>
        <v>Risky</v>
      </c>
    </row>
    <row r="2789" spans="1:19" x14ac:dyDescent="0.35">
      <c r="A2789" t="s">
        <v>4379</v>
      </c>
      <c r="B2789" s="1">
        <v>44711</v>
      </c>
      <c r="C2789" s="5" t="str">
        <f t="shared" si="129"/>
        <v>05</v>
      </c>
      <c r="D2789" t="s">
        <v>340</v>
      </c>
      <c r="E2789" t="s">
        <v>17</v>
      </c>
      <c r="F2789">
        <v>13500</v>
      </c>
      <c r="G2789" t="s">
        <v>295</v>
      </c>
      <c r="H2789" t="s">
        <v>444</v>
      </c>
      <c r="I2789" t="s">
        <v>445</v>
      </c>
      <c r="J2789" t="s">
        <v>39</v>
      </c>
      <c r="K2789" t="s">
        <v>40</v>
      </c>
      <c r="L2789" t="s">
        <v>41</v>
      </c>
      <c r="M2789">
        <v>12001</v>
      </c>
      <c r="N2789" t="s">
        <v>51</v>
      </c>
      <c r="O2789" t="s">
        <v>43</v>
      </c>
      <c r="P2789">
        <v>6255119</v>
      </c>
      <c r="Q2789" t="s">
        <v>52</v>
      </c>
      <c r="R2789" t="str">
        <f t="shared" si="130"/>
        <v>Tertile 1</v>
      </c>
      <c r="S2789" t="str">
        <f t="shared" si="131"/>
        <v>Risky</v>
      </c>
    </row>
    <row r="2790" spans="1:19" x14ac:dyDescent="0.35">
      <c r="A2790" t="s">
        <v>4381</v>
      </c>
      <c r="B2790" s="1">
        <v>44711</v>
      </c>
      <c r="C2790" s="5" t="str">
        <f t="shared" si="129"/>
        <v>05</v>
      </c>
      <c r="D2790" t="s">
        <v>4382</v>
      </c>
      <c r="E2790" t="s">
        <v>17</v>
      </c>
      <c r="F2790">
        <v>13500</v>
      </c>
      <c r="G2790" t="s">
        <v>70</v>
      </c>
      <c r="H2790" t="s">
        <v>99</v>
      </c>
      <c r="I2790" t="s">
        <v>429</v>
      </c>
      <c r="J2790" t="s">
        <v>39</v>
      </c>
      <c r="K2790" t="s">
        <v>40</v>
      </c>
      <c r="L2790" t="s">
        <v>41</v>
      </c>
      <c r="M2790">
        <v>61000</v>
      </c>
      <c r="N2790" t="s">
        <v>72</v>
      </c>
      <c r="O2790" t="s">
        <v>110</v>
      </c>
      <c r="P2790">
        <v>6305560</v>
      </c>
      <c r="Q2790" t="s">
        <v>73</v>
      </c>
      <c r="R2790" t="str">
        <f t="shared" si="130"/>
        <v>Tertile 1</v>
      </c>
      <c r="S2790" t="str">
        <f t="shared" si="131"/>
        <v>Risky</v>
      </c>
    </row>
    <row r="2791" spans="1:19" x14ac:dyDescent="0.35">
      <c r="A2791" t="s">
        <v>4390</v>
      </c>
      <c r="B2791" s="1">
        <v>44711</v>
      </c>
      <c r="C2791" s="5" t="str">
        <f t="shared" si="129"/>
        <v>05</v>
      </c>
      <c r="D2791" t="s">
        <v>1471</v>
      </c>
      <c r="E2791" t="s">
        <v>17</v>
      </c>
      <c r="F2791">
        <v>13500</v>
      </c>
      <c r="G2791" t="s">
        <v>166</v>
      </c>
      <c r="H2791" t="s">
        <v>174</v>
      </c>
      <c r="I2791" t="s">
        <v>579</v>
      </c>
      <c r="J2791" t="s">
        <v>21</v>
      </c>
      <c r="K2791" t="s">
        <v>22</v>
      </c>
      <c r="L2791" t="s">
        <v>23</v>
      </c>
      <c r="M2791">
        <v>39000</v>
      </c>
      <c r="N2791" t="s">
        <v>24</v>
      </c>
      <c r="O2791" t="s">
        <v>25</v>
      </c>
      <c r="P2791">
        <v>8405158</v>
      </c>
      <c r="Q2791" t="s">
        <v>60</v>
      </c>
      <c r="R2791" t="str">
        <f t="shared" si="130"/>
        <v>Tertile 1</v>
      </c>
      <c r="S2791" t="str">
        <f t="shared" si="131"/>
        <v>Risky</v>
      </c>
    </row>
    <row r="2792" spans="1:19" x14ac:dyDescent="0.35">
      <c r="A2792" t="s">
        <v>4383</v>
      </c>
      <c r="B2792" s="1">
        <v>44711</v>
      </c>
      <c r="C2792" s="5" t="str">
        <f t="shared" si="129"/>
        <v>05</v>
      </c>
      <c r="D2792" t="s">
        <v>1879</v>
      </c>
      <c r="E2792" t="s">
        <v>17</v>
      </c>
      <c r="F2792">
        <v>480000</v>
      </c>
      <c r="G2792" t="s">
        <v>137</v>
      </c>
      <c r="H2792" t="s">
        <v>30</v>
      </c>
      <c r="I2792" t="s">
        <v>153</v>
      </c>
      <c r="J2792" t="s">
        <v>21</v>
      </c>
      <c r="K2792" t="s">
        <v>22</v>
      </c>
      <c r="L2792" t="s">
        <v>41</v>
      </c>
      <c r="M2792">
        <v>41000</v>
      </c>
      <c r="N2792" t="s">
        <v>24</v>
      </c>
      <c r="O2792" t="s">
        <v>25</v>
      </c>
      <c r="P2792">
        <v>8442777</v>
      </c>
      <c r="Q2792" t="s">
        <v>26</v>
      </c>
      <c r="R2792" t="str">
        <f t="shared" si="130"/>
        <v>Tertile 1</v>
      </c>
      <c r="S2792" t="str">
        <f t="shared" si="131"/>
        <v>Risky</v>
      </c>
    </row>
    <row r="2793" spans="1:19" x14ac:dyDescent="0.35">
      <c r="A2793" t="s">
        <v>4375</v>
      </c>
      <c r="B2793" s="1">
        <v>44711</v>
      </c>
      <c r="C2793" s="5" t="str">
        <f t="shared" si="129"/>
        <v>05</v>
      </c>
      <c r="D2793" t="s">
        <v>4376</v>
      </c>
      <c r="E2793" t="s">
        <v>17</v>
      </c>
      <c r="F2793">
        <v>510000</v>
      </c>
      <c r="G2793" t="s">
        <v>244</v>
      </c>
      <c r="H2793" t="s">
        <v>174</v>
      </c>
      <c r="I2793" t="s">
        <v>377</v>
      </c>
      <c r="J2793" t="s">
        <v>39</v>
      </c>
      <c r="K2793" t="s">
        <v>40</v>
      </c>
      <c r="L2793" t="s">
        <v>50</v>
      </c>
      <c r="M2793">
        <v>26001</v>
      </c>
      <c r="N2793" t="s">
        <v>58</v>
      </c>
      <c r="O2793" t="s">
        <v>83</v>
      </c>
      <c r="P2793">
        <v>7608560</v>
      </c>
      <c r="Q2793" t="s">
        <v>60</v>
      </c>
      <c r="R2793" t="str">
        <f t="shared" si="130"/>
        <v>Tertile 1</v>
      </c>
      <c r="S2793" t="str">
        <f t="shared" si="131"/>
        <v>Risky</v>
      </c>
    </row>
    <row r="2794" spans="1:19" x14ac:dyDescent="0.35">
      <c r="A2794" t="s">
        <v>4391</v>
      </c>
      <c r="B2794" s="1">
        <v>44711</v>
      </c>
      <c r="C2794" s="5" t="str">
        <f t="shared" si="129"/>
        <v>05</v>
      </c>
      <c r="D2794" t="s">
        <v>1506</v>
      </c>
      <c r="E2794" t="s">
        <v>17</v>
      </c>
      <c r="F2794">
        <v>560000</v>
      </c>
      <c r="G2794" t="s">
        <v>98</v>
      </c>
      <c r="H2794" t="s">
        <v>81</v>
      </c>
      <c r="I2794" t="s">
        <v>82</v>
      </c>
      <c r="J2794" t="s">
        <v>39</v>
      </c>
      <c r="K2794" t="s">
        <v>40</v>
      </c>
      <c r="L2794" t="s">
        <v>41</v>
      </c>
      <c r="M2794">
        <v>82000</v>
      </c>
      <c r="N2794" t="s">
        <v>32</v>
      </c>
      <c r="O2794" t="s">
        <v>59</v>
      </c>
      <c r="P2794">
        <v>6176786</v>
      </c>
      <c r="Q2794" t="s">
        <v>73</v>
      </c>
      <c r="R2794" t="str">
        <f t="shared" si="130"/>
        <v>Tertile 2</v>
      </c>
      <c r="S2794" t="str">
        <f t="shared" si="131"/>
        <v>Risky</v>
      </c>
    </row>
    <row r="2795" spans="1:19" x14ac:dyDescent="0.35">
      <c r="A2795" t="s">
        <v>4386</v>
      </c>
      <c r="B2795" s="1">
        <v>44711</v>
      </c>
      <c r="C2795" s="5" t="str">
        <f t="shared" si="129"/>
        <v>05</v>
      </c>
      <c r="D2795" t="s">
        <v>309</v>
      </c>
      <c r="E2795" t="s">
        <v>17</v>
      </c>
      <c r="F2795">
        <v>605000</v>
      </c>
      <c r="G2795" t="s">
        <v>195</v>
      </c>
      <c r="H2795" t="s">
        <v>187</v>
      </c>
      <c r="I2795" t="s">
        <v>249</v>
      </c>
      <c r="J2795" t="s">
        <v>39</v>
      </c>
      <c r="K2795" t="s">
        <v>40</v>
      </c>
      <c r="L2795" t="s">
        <v>50</v>
      </c>
      <c r="M2795">
        <v>24000</v>
      </c>
      <c r="N2795" t="s">
        <v>42</v>
      </c>
      <c r="O2795" t="s">
        <v>59</v>
      </c>
      <c r="P2795">
        <v>8521996</v>
      </c>
      <c r="Q2795" t="s">
        <v>44</v>
      </c>
      <c r="R2795" t="str">
        <f t="shared" si="130"/>
        <v>Tertile 2</v>
      </c>
      <c r="S2795" t="str">
        <f t="shared" si="131"/>
        <v>Risky</v>
      </c>
    </row>
    <row r="2796" spans="1:19" x14ac:dyDescent="0.35">
      <c r="A2796" t="s">
        <v>4368</v>
      </c>
      <c r="B2796" s="1">
        <v>44711</v>
      </c>
      <c r="C2796" s="5" t="str">
        <f t="shared" si="129"/>
        <v>05</v>
      </c>
      <c r="D2796" t="s">
        <v>754</v>
      </c>
      <c r="E2796" t="s">
        <v>17</v>
      </c>
      <c r="F2796">
        <v>690000</v>
      </c>
      <c r="G2796" t="s">
        <v>147</v>
      </c>
      <c r="H2796" t="s">
        <v>113</v>
      </c>
      <c r="I2796" t="s">
        <v>395</v>
      </c>
      <c r="J2796" t="s">
        <v>39</v>
      </c>
      <c r="K2796" t="s">
        <v>40</v>
      </c>
      <c r="L2796" t="s">
        <v>41</v>
      </c>
      <c r="M2796">
        <v>49000</v>
      </c>
      <c r="N2796" t="s">
        <v>58</v>
      </c>
      <c r="O2796" t="s">
        <v>25</v>
      </c>
      <c r="P2796">
        <v>8238823</v>
      </c>
      <c r="Q2796" t="s">
        <v>60</v>
      </c>
      <c r="R2796" t="str">
        <f t="shared" si="130"/>
        <v>Tertile 2</v>
      </c>
      <c r="S2796" t="str">
        <f t="shared" si="131"/>
        <v>Risky</v>
      </c>
    </row>
    <row r="2797" spans="1:19" x14ac:dyDescent="0.35">
      <c r="A2797" t="s">
        <v>4374</v>
      </c>
      <c r="B2797" s="1">
        <v>44711</v>
      </c>
      <c r="C2797" s="5" t="str">
        <f t="shared" si="129"/>
        <v>05</v>
      </c>
      <c r="D2797" t="s">
        <v>1225</v>
      </c>
      <c r="E2797" t="s">
        <v>17</v>
      </c>
      <c r="F2797">
        <v>751000</v>
      </c>
      <c r="G2797" t="s">
        <v>152</v>
      </c>
      <c r="H2797" t="s">
        <v>113</v>
      </c>
      <c r="I2797" t="s">
        <v>114</v>
      </c>
      <c r="J2797" t="s">
        <v>39</v>
      </c>
      <c r="K2797" t="s">
        <v>40</v>
      </c>
      <c r="L2797" t="s">
        <v>41</v>
      </c>
      <c r="M2797">
        <v>26000</v>
      </c>
      <c r="N2797" t="s">
        <v>66</v>
      </c>
      <c r="O2797" t="s">
        <v>83</v>
      </c>
      <c r="P2797">
        <v>8096693</v>
      </c>
      <c r="Q2797" t="s">
        <v>67</v>
      </c>
      <c r="R2797" t="str">
        <f t="shared" si="130"/>
        <v>Tertile 2</v>
      </c>
      <c r="S2797" t="str">
        <f t="shared" si="131"/>
        <v>Risky</v>
      </c>
    </row>
    <row r="2798" spans="1:19" x14ac:dyDescent="0.35">
      <c r="A2798" t="s">
        <v>4384</v>
      </c>
      <c r="B2798" s="1">
        <v>44711</v>
      </c>
      <c r="C2798" s="5" t="str">
        <f t="shared" si="129"/>
        <v>05</v>
      </c>
      <c r="D2798" t="s">
        <v>4385</v>
      </c>
      <c r="E2798" t="s">
        <v>17</v>
      </c>
      <c r="F2798">
        <v>763000</v>
      </c>
      <c r="G2798" t="s">
        <v>191</v>
      </c>
      <c r="H2798" t="s">
        <v>174</v>
      </c>
      <c r="I2798" t="s">
        <v>597</v>
      </c>
      <c r="J2798" t="s">
        <v>21</v>
      </c>
      <c r="K2798" t="s">
        <v>22</v>
      </c>
      <c r="L2798" t="s">
        <v>41</v>
      </c>
      <c r="M2798">
        <v>15000</v>
      </c>
      <c r="N2798" t="s">
        <v>32</v>
      </c>
      <c r="O2798" t="s">
        <v>110</v>
      </c>
      <c r="P2798">
        <v>6087854</v>
      </c>
      <c r="Q2798" t="s">
        <v>33</v>
      </c>
      <c r="R2798" t="str">
        <f t="shared" si="130"/>
        <v>Tertile 2</v>
      </c>
      <c r="S2798" t="str">
        <f t="shared" si="131"/>
        <v>Eligible</v>
      </c>
    </row>
    <row r="2799" spans="1:19" x14ac:dyDescent="0.35">
      <c r="A2799" t="s">
        <v>4378</v>
      </c>
      <c r="B2799" s="1">
        <v>44711</v>
      </c>
      <c r="C2799" s="5" t="str">
        <f t="shared" si="129"/>
        <v>05</v>
      </c>
      <c r="D2799" t="s">
        <v>2506</v>
      </c>
      <c r="E2799" t="s">
        <v>17</v>
      </c>
      <c r="F2799">
        <v>928000</v>
      </c>
      <c r="G2799" t="s">
        <v>291</v>
      </c>
      <c r="H2799" t="s">
        <v>19</v>
      </c>
      <c r="I2799" t="s">
        <v>296</v>
      </c>
      <c r="J2799" t="s">
        <v>21</v>
      </c>
      <c r="K2799" t="s">
        <v>22</v>
      </c>
      <c r="L2799" t="s">
        <v>41</v>
      </c>
      <c r="M2799">
        <v>19001</v>
      </c>
      <c r="N2799" t="s">
        <v>42</v>
      </c>
      <c r="O2799" t="s">
        <v>110</v>
      </c>
      <c r="P2799">
        <v>7157411</v>
      </c>
      <c r="Q2799" t="s">
        <v>44</v>
      </c>
      <c r="R2799" t="str">
        <f t="shared" si="130"/>
        <v>Tertile 2</v>
      </c>
      <c r="S2799" t="str">
        <f t="shared" si="131"/>
        <v>Eligible</v>
      </c>
    </row>
    <row r="2800" spans="1:19" x14ac:dyDescent="0.35">
      <c r="A2800" t="s">
        <v>4370</v>
      </c>
      <c r="B2800" s="1">
        <v>44711</v>
      </c>
      <c r="C2800" s="5" t="str">
        <f t="shared" si="129"/>
        <v>05</v>
      </c>
      <c r="D2800" t="s">
        <v>758</v>
      </c>
      <c r="E2800" t="s">
        <v>86</v>
      </c>
      <c r="F2800">
        <v>1070000</v>
      </c>
      <c r="G2800" t="s">
        <v>76</v>
      </c>
      <c r="H2800" t="s">
        <v>187</v>
      </c>
      <c r="I2800" t="s">
        <v>208</v>
      </c>
      <c r="J2800" t="s">
        <v>39</v>
      </c>
      <c r="K2800" t="s">
        <v>40</v>
      </c>
      <c r="L2800" t="s">
        <v>41</v>
      </c>
      <c r="M2800">
        <v>25000</v>
      </c>
      <c r="N2800" t="s">
        <v>72</v>
      </c>
      <c r="O2800" t="s">
        <v>110</v>
      </c>
      <c r="P2800">
        <v>8028207</v>
      </c>
      <c r="Q2800" t="s">
        <v>73</v>
      </c>
      <c r="R2800" t="str">
        <f t="shared" si="130"/>
        <v>Tertile 3</v>
      </c>
      <c r="S2800" t="str">
        <f t="shared" si="131"/>
        <v>Eligible</v>
      </c>
    </row>
    <row r="2801" spans="1:19" x14ac:dyDescent="0.35">
      <c r="A2801" t="s">
        <v>4371</v>
      </c>
      <c r="B2801" s="1">
        <v>44711</v>
      </c>
      <c r="C2801" s="5" t="str">
        <f t="shared" si="129"/>
        <v>05</v>
      </c>
      <c r="D2801" t="s">
        <v>760</v>
      </c>
      <c r="E2801" t="s">
        <v>17</v>
      </c>
      <c r="F2801">
        <v>1291000</v>
      </c>
      <c r="G2801" t="s">
        <v>18</v>
      </c>
      <c r="H2801" t="s">
        <v>319</v>
      </c>
      <c r="I2801" t="s">
        <v>471</v>
      </c>
      <c r="J2801" t="s">
        <v>21</v>
      </c>
      <c r="K2801" t="s">
        <v>22</v>
      </c>
      <c r="L2801" t="s">
        <v>50</v>
      </c>
      <c r="M2801">
        <v>45100</v>
      </c>
      <c r="N2801" t="s">
        <v>24</v>
      </c>
      <c r="O2801" t="s">
        <v>25</v>
      </c>
      <c r="P2801">
        <v>7491246</v>
      </c>
      <c r="Q2801" t="s">
        <v>26</v>
      </c>
      <c r="R2801" t="str">
        <f t="shared" si="130"/>
        <v>Tertile 3</v>
      </c>
      <c r="S2801" t="str">
        <f t="shared" si="131"/>
        <v>Eligible</v>
      </c>
    </row>
    <row r="2802" spans="1:19" x14ac:dyDescent="0.35">
      <c r="A2802" t="s">
        <v>4373</v>
      </c>
      <c r="B2802" s="1">
        <v>44711</v>
      </c>
      <c r="C2802" s="5" t="str">
        <f t="shared" si="129"/>
        <v>05</v>
      </c>
      <c r="D2802" t="s">
        <v>1528</v>
      </c>
      <c r="E2802" t="s">
        <v>17</v>
      </c>
      <c r="F2802">
        <v>1628000</v>
      </c>
      <c r="G2802" t="s">
        <v>288</v>
      </c>
      <c r="H2802" t="s">
        <v>216</v>
      </c>
      <c r="I2802" t="s">
        <v>1012</v>
      </c>
      <c r="J2802" t="s">
        <v>21</v>
      </c>
      <c r="K2802" t="s">
        <v>22</v>
      </c>
      <c r="L2802" t="s">
        <v>41</v>
      </c>
      <c r="M2802">
        <v>69800</v>
      </c>
      <c r="N2802" t="s">
        <v>32</v>
      </c>
      <c r="O2802" t="s">
        <v>43</v>
      </c>
      <c r="P2802">
        <v>6401256</v>
      </c>
      <c r="Q2802" t="s">
        <v>33</v>
      </c>
      <c r="R2802" t="str">
        <f t="shared" si="130"/>
        <v>Tertile 3</v>
      </c>
      <c r="S2802" t="str">
        <f t="shared" si="131"/>
        <v>Eligible</v>
      </c>
    </row>
    <row r="2803" spans="1:19" x14ac:dyDescent="0.35">
      <c r="A2803" t="s">
        <v>4380</v>
      </c>
      <c r="B2803" s="1">
        <v>44711</v>
      </c>
      <c r="C2803" s="5" t="str">
        <f t="shared" si="129"/>
        <v>05</v>
      </c>
      <c r="D2803" t="s">
        <v>4254</v>
      </c>
      <c r="E2803" t="s">
        <v>17</v>
      </c>
      <c r="F2803">
        <v>2930000</v>
      </c>
      <c r="G2803" t="s">
        <v>160</v>
      </c>
      <c r="H2803" t="s">
        <v>48</v>
      </c>
      <c r="I2803" t="s">
        <v>260</v>
      </c>
      <c r="J2803" t="s">
        <v>21</v>
      </c>
      <c r="K2803" t="s">
        <v>22</v>
      </c>
      <c r="L2803" t="s">
        <v>50</v>
      </c>
      <c r="M2803">
        <v>53001</v>
      </c>
      <c r="N2803" t="s">
        <v>58</v>
      </c>
      <c r="O2803" t="s">
        <v>59</v>
      </c>
      <c r="P2803">
        <v>6537474</v>
      </c>
      <c r="Q2803" t="s">
        <v>60</v>
      </c>
      <c r="R2803" t="str">
        <f t="shared" si="130"/>
        <v>Tertile 3</v>
      </c>
      <c r="S2803" t="str">
        <f t="shared" si="131"/>
        <v>Eligible</v>
      </c>
    </row>
    <row r="2804" spans="1:19" x14ac:dyDescent="0.35">
      <c r="A2804" t="s">
        <v>4388</v>
      </c>
      <c r="B2804" s="1">
        <v>44711</v>
      </c>
      <c r="C2804" s="5" t="str">
        <f t="shared" si="129"/>
        <v>05</v>
      </c>
      <c r="D2804" t="s">
        <v>4389</v>
      </c>
      <c r="E2804" t="s">
        <v>17</v>
      </c>
      <c r="F2804">
        <v>3335000</v>
      </c>
      <c r="G2804" t="s">
        <v>90</v>
      </c>
      <c r="H2804" t="s">
        <v>108</v>
      </c>
      <c r="I2804" t="s">
        <v>161</v>
      </c>
      <c r="J2804" t="s">
        <v>21</v>
      </c>
      <c r="K2804" t="s">
        <v>22</v>
      </c>
      <c r="L2804" t="s">
        <v>50</v>
      </c>
      <c r="M2804">
        <v>21500</v>
      </c>
      <c r="N2804" t="s">
        <v>72</v>
      </c>
      <c r="O2804" t="s">
        <v>59</v>
      </c>
      <c r="P2804">
        <v>7693483</v>
      </c>
      <c r="Q2804" t="s">
        <v>52</v>
      </c>
      <c r="R2804" t="str">
        <f t="shared" si="130"/>
        <v>Tertile 3</v>
      </c>
      <c r="S2804" t="str">
        <f t="shared" si="131"/>
        <v>Eligible</v>
      </c>
    </row>
    <row r="2805" spans="1:19" x14ac:dyDescent="0.35">
      <c r="A2805" t="s">
        <v>4377</v>
      </c>
      <c r="B2805" s="1">
        <v>44711</v>
      </c>
      <c r="C2805" s="5" t="str">
        <f t="shared" si="129"/>
        <v>05</v>
      </c>
      <c r="D2805" t="s">
        <v>2504</v>
      </c>
      <c r="E2805" t="s">
        <v>17</v>
      </c>
      <c r="F2805">
        <v>4350000</v>
      </c>
      <c r="G2805" t="s">
        <v>288</v>
      </c>
      <c r="H2805" t="s">
        <v>156</v>
      </c>
      <c r="I2805" t="s">
        <v>196</v>
      </c>
      <c r="J2805" t="s">
        <v>21</v>
      </c>
      <c r="K2805" t="s">
        <v>22</v>
      </c>
      <c r="L2805" t="s">
        <v>50</v>
      </c>
      <c r="M2805">
        <v>62000</v>
      </c>
      <c r="N2805" t="s">
        <v>32</v>
      </c>
      <c r="O2805" t="s">
        <v>59</v>
      </c>
      <c r="P2805">
        <v>8614385</v>
      </c>
      <c r="Q2805" t="s">
        <v>33</v>
      </c>
      <c r="R2805" t="str">
        <f t="shared" si="130"/>
        <v>Tertile 3</v>
      </c>
      <c r="S2805" t="str">
        <f t="shared" si="131"/>
        <v>Eligible</v>
      </c>
    </row>
    <row r="2806" spans="1:19" x14ac:dyDescent="0.35">
      <c r="A2806" t="s">
        <v>4387</v>
      </c>
      <c r="B2806" s="1">
        <v>44711</v>
      </c>
      <c r="C2806" s="5" t="str">
        <f t="shared" si="129"/>
        <v>05</v>
      </c>
      <c r="D2806" t="s">
        <v>1411</v>
      </c>
      <c r="E2806" t="s">
        <v>17</v>
      </c>
      <c r="F2806">
        <v>5510000</v>
      </c>
      <c r="G2806" t="s">
        <v>80</v>
      </c>
      <c r="H2806" t="s">
        <v>81</v>
      </c>
      <c r="I2806" t="s">
        <v>323</v>
      </c>
      <c r="J2806" t="s">
        <v>39</v>
      </c>
      <c r="K2806" t="s">
        <v>40</v>
      </c>
      <c r="L2806" t="s">
        <v>23</v>
      </c>
      <c r="M2806">
        <v>26000</v>
      </c>
      <c r="N2806" t="s">
        <v>66</v>
      </c>
      <c r="O2806" t="s">
        <v>25</v>
      </c>
      <c r="P2806">
        <v>8337484</v>
      </c>
      <c r="Q2806" t="s">
        <v>44</v>
      </c>
      <c r="R2806" t="str">
        <f t="shared" si="130"/>
        <v>Tertile 3</v>
      </c>
      <c r="S2806" t="str">
        <f t="shared" si="131"/>
        <v>Eligible</v>
      </c>
    </row>
    <row r="2807" spans="1:19" x14ac:dyDescent="0.35">
      <c r="A2807" t="s">
        <v>4392</v>
      </c>
      <c r="B2807" s="1">
        <v>44712</v>
      </c>
      <c r="C2807" s="5" t="str">
        <f t="shared" si="129"/>
        <v>05</v>
      </c>
      <c r="D2807" t="s">
        <v>771</v>
      </c>
      <c r="E2807" t="s">
        <v>17</v>
      </c>
      <c r="F2807">
        <v>13500</v>
      </c>
      <c r="G2807" t="s">
        <v>29</v>
      </c>
      <c r="H2807" t="s">
        <v>148</v>
      </c>
      <c r="I2807" t="s">
        <v>765</v>
      </c>
      <c r="J2807" t="s">
        <v>39</v>
      </c>
      <c r="K2807" t="s">
        <v>40</v>
      </c>
      <c r="L2807" t="s">
        <v>23</v>
      </c>
      <c r="M2807">
        <v>25000</v>
      </c>
      <c r="N2807" t="s">
        <v>32</v>
      </c>
      <c r="O2807" t="s">
        <v>25</v>
      </c>
      <c r="P2807">
        <v>7636072</v>
      </c>
      <c r="Q2807" t="s">
        <v>33</v>
      </c>
      <c r="R2807" t="str">
        <f t="shared" si="130"/>
        <v>Tertile 1</v>
      </c>
      <c r="S2807" t="str">
        <f t="shared" si="131"/>
        <v>Risky</v>
      </c>
    </row>
    <row r="2808" spans="1:19" x14ac:dyDescent="0.35">
      <c r="A2808" t="s">
        <v>4397</v>
      </c>
      <c r="B2808" s="1">
        <v>44712</v>
      </c>
      <c r="C2808" s="5" t="str">
        <f t="shared" si="129"/>
        <v>05</v>
      </c>
      <c r="D2808" t="s">
        <v>2283</v>
      </c>
      <c r="E2808" t="s">
        <v>17</v>
      </c>
      <c r="F2808">
        <v>13500</v>
      </c>
      <c r="G2808" t="s">
        <v>70</v>
      </c>
      <c r="H2808" t="s">
        <v>99</v>
      </c>
      <c r="I2808" t="s">
        <v>100</v>
      </c>
      <c r="J2808" t="s">
        <v>39</v>
      </c>
      <c r="K2808" t="s">
        <v>40</v>
      </c>
      <c r="L2808" t="s">
        <v>23</v>
      </c>
      <c r="M2808">
        <v>49000</v>
      </c>
      <c r="N2808" t="s">
        <v>72</v>
      </c>
      <c r="O2808" t="s">
        <v>25</v>
      </c>
      <c r="P2808">
        <v>7334038</v>
      </c>
      <c r="Q2808" t="s">
        <v>73</v>
      </c>
      <c r="R2808" t="str">
        <f t="shared" si="130"/>
        <v>Tertile 1</v>
      </c>
      <c r="S2808" t="str">
        <f t="shared" si="131"/>
        <v>Risky</v>
      </c>
    </row>
    <row r="2809" spans="1:19" x14ac:dyDescent="0.35">
      <c r="A2809" t="s">
        <v>4410</v>
      </c>
      <c r="B2809" s="1">
        <v>44712</v>
      </c>
      <c r="C2809" s="5" t="str">
        <f t="shared" si="129"/>
        <v>05</v>
      </c>
      <c r="D2809" t="s">
        <v>3237</v>
      </c>
      <c r="E2809" t="s">
        <v>17</v>
      </c>
      <c r="F2809">
        <v>13500</v>
      </c>
      <c r="G2809" t="s">
        <v>80</v>
      </c>
      <c r="H2809" t="s">
        <v>37</v>
      </c>
      <c r="I2809" t="s">
        <v>682</v>
      </c>
      <c r="J2809" t="s">
        <v>39</v>
      </c>
      <c r="K2809" t="s">
        <v>40</v>
      </c>
      <c r="L2809" t="s">
        <v>23</v>
      </c>
      <c r="M2809">
        <v>34000</v>
      </c>
      <c r="N2809" t="s">
        <v>66</v>
      </c>
      <c r="O2809" t="s">
        <v>110</v>
      </c>
      <c r="P2809">
        <v>7881427</v>
      </c>
      <c r="Q2809" t="s">
        <v>67</v>
      </c>
      <c r="R2809" t="str">
        <f t="shared" si="130"/>
        <v>Tertile 1</v>
      </c>
      <c r="S2809" t="str">
        <f t="shared" si="131"/>
        <v>Risky</v>
      </c>
    </row>
    <row r="2810" spans="1:19" x14ac:dyDescent="0.35">
      <c r="A2810" t="s">
        <v>4420</v>
      </c>
      <c r="B2810" s="1">
        <v>44712</v>
      </c>
      <c r="C2810" s="5" t="str">
        <f t="shared" si="129"/>
        <v>05</v>
      </c>
      <c r="D2810" t="s">
        <v>1941</v>
      </c>
      <c r="E2810" t="s">
        <v>86</v>
      </c>
      <c r="F2810">
        <v>13500</v>
      </c>
      <c r="G2810" t="s">
        <v>80</v>
      </c>
      <c r="H2810" t="s">
        <v>81</v>
      </c>
      <c r="I2810" t="s">
        <v>435</v>
      </c>
      <c r="J2810" t="s">
        <v>21</v>
      </c>
      <c r="K2810" t="s">
        <v>22</v>
      </c>
      <c r="L2810" t="s">
        <v>23</v>
      </c>
      <c r="M2810">
        <v>31000</v>
      </c>
      <c r="N2810" t="s">
        <v>66</v>
      </c>
      <c r="O2810" t="s">
        <v>43</v>
      </c>
      <c r="P2810">
        <v>6452614</v>
      </c>
      <c r="Q2810" t="s">
        <v>67</v>
      </c>
      <c r="R2810" t="str">
        <f t="shared" si="130"/>
        <v>Tertile 1</v>
      </c>
      <c r="S2810" t="str">
        <f t="shared" si="131"/>
        <v>Risky</v>
      </c>
    </row>
    <row r="2811" spans="1:19" x14ac:dyDescent="0.35">
      <c r="A2811" t="s">
        <v>4422</v>
      </c>
      <c r="B2811" s="1">
        <v>44712</v>
      </c>
      <c r="C2811" s="5" t="str">
        <f t="shared" si="129"/>
        <v>05</v>
      </c>
      <c r="D2811" t="s">
        <v>1667</v>
      </c>
      <c r="E2811" t="s">
        <v>17</v>
      </c>
      <c r="F2811">
        <v>13500</v>
      </c>
      <c r="G2811" t="s">
        <v>268</v>
      </c>
      <c r="H2811" t="s">
        <v>81</v>
      </c>
      <c r="I2811" t="s">
        <v>387</v>
      </c>
      <c r="J2811" t="s">
        <v>21</v>
      </c>
      <c r="K2811" t="s">
        <v>22</v>
      </c>
      <c r="L2811" t="s">
        <v>41</v>
      </c>
      <c r="M2811">
        <v>15000</v>
      </c>
      <c r="N2811" t="s">
        <v>24</v>
      </c>
      <c r="O2811" t="s">
        <v>83</v>
      </c>
      <c r="P2811">
        <v>8119177</v>
      </c>
      <c r="Q2811" t="s">
        <v>26</v>
      </c>
      <c r="R2811" t="str">
        <f t="shared" si="130"/>
        <v>Tertile 1</v>
      </c>
      <c r="S2811" t="str">
        <f t="shared" si="131"/>
        <v>Risky</v>
      </c>
    </row>
    <row r="2812" spans="1:19" x14ac:dyDescent="0.35">
      <c r="A2812" t="s">
        <v>4427</v>
      </c>
      <c r="B2812" s="1">
        <v>44712</v>
      </c>
      <c r="C2812" s="5" t="str">
        <f t="shared" si="129"/>
        <v>05</v>
      </c>
      <c r="D2812" t="s">
        <v>659</v>
      </c>
      <c r="E2812" t="s">
        <v>17</v>
      </c>
      <c r="F2812">
        <v>13500</v>
      </c>
      <c r="G2812" t="s">
        <v>90</v>
      </c>
      <c r="H2812" t="s">
        <v>81</v>
      </c>
      <c r="I2812" t="s">
        <v>435</v>
      </c>
      <c r="J2812" t="s">
        <v>21</v>
      </c>
      <c r="K2812" t="s">
        <v>22</v>
      </c>
      <c r="L2812" t="s">
        <v>23</v>
      </c>
      <c r="M2812">
        <v>31001</v>
      </c>
      <c r="N2812" t="s">
        <v>72</v>
      </c>
      <c r="O2812" t="s">
        <v>43</v>
      </c>
      <c r="P2812">
        <v>6352618</v>
      </c>
      <c r="Q2812" t="s">
        <v>73</v>
      </c>
      <c r="R2812" t="str">
        <f t="shared" si="130"/>
        <v>Tertile 1</v>
      </c>
      <c r="S2812" t="str">
        <f t="shared" si="131"/>
        <v>Risky</v>
      </c>
    </row>
    <row r="2813" spans="1:19" x14ac:dyDescent="0.35">
      <c r="A2813" t="s">
        <v>4430</v>
      </c>
      <c r="B2813" s="1">
        <v>44712</v>
      </c>
      <c r="C2813" s="5" t="str">
        <f t="shared" si="129"/>
        <v>05</v>
      </c>
      <c r="D2813" t="s">
        <v>704</v>
      </c>
      <c r="E2813" t="s">
        <v>17</v>
      </c>
      <c r="F2813">
        <v>13500</v>
      </c>
      <c r="G2813" t="s">
        <v>103</v>
      </c>
      <c r="H2813" t="s">
        <v>94</v>
      </c>
      <c r="I2813" t="s">
        <v>630</v>
      </c>
      <c r="J2813" t="s">
        <v>39</v>
      </c>
      <c r="K2813" t="s">
        <v>40</v>
      </c>
      <c r="L2813" t="s">
        <v>50</v>
      </c>
      <c r="M2813">
        <v>20000</v>
      </c>
      <c r="N2813" t="s">
        <v>42</v>
      </c>
      <c r="O2813" t="s">
        <v>59</v>
      </c>
      <c r="P2813">
        <v>8328445</v>
      </c>
      <c r="Q2813" t="s">
        <v>44</v>
      </c>
      <c r="R2813" t="str">
        <f t="shared" si="130"/>
        <v>Tertile 1</v>
      </c>
      <c r="S2813" t="str">
        <f t="shared" si="131"/>
        <v>Risky</v>
      </c>
    </row>
    <row r="2814" spans="1:19" x14ac:dyDescent="0.35">
      <c r="A2814" t="s">
        <v>4431</v>
      </c>
      <c r="B2814" s="1">
        <v>44712</v>
      </c>
      <c r="C2814" s="5" t="str">
        <f t="shared" si="129"/>
        <v>05</v>
      </c>
      <c r="D2814" t="s">
        <v>4012</v>
      </c>
      <c r="E2814" t="s">
        <v>17</v>
      </c>
      <c r="F2814">
        <v>13500</v>
      </c>
      <c r="G2814" t="s">
        <v>142</v>
      </c>
      <c r="H2814" t="s">
        <v>19</v>
      </c>
      <c r="I2814" t="s">
        <v>316</v>
      </c>
      <c r="J2814" t="s">
        <v>39</v>
      </c>
      <c r="K2814" t="s">
        <v>40</v>
      </c>
      <c r="L2814" t="s">
        <v>41</v>
      </c>
      <c r="M2814">
        <v>25001</v>
      </c>
      <c r="N2814" t="s">
        <v>51</v>
      </c>
      <c r="O2814" t="s">
        <v>59</v>
      </c>
      <c r="P2814">
        <v>6515456</v>
      </c>
      <c r="Q2814" t="s">
        <v>52</v>
      </c>
      <c r="R2814" t="str">
        <f t="shared" si="130"/>
        <v>Tertile 1</v>
      </c>
      <c r="S2814" t="str">
        <f t="shared" si="131"/>
        <v>Risky</v>
      </c>
    </row>
    <row r="2815" spans="1:19" x14ac:dyDescent="0.35">
      <c r="A2815" t="s">
        <v>4436</v>
      </c>
      <c r="B2815" s="1">
        <v>44712</v>
      </c>
      <c r="C2815" s="5" t="str">
        <f t="shared" si="129"/>
        <v>05</v>
      </c>
      <c r="D2815" t="s">
        <v>2633</v>
      </c>
      <c r="E2815" t="s">
        <v>17</v>
      </c>
      <c r="F2815">
        <v>13500</v>
      </c>
      <c r="G2815" t="s">
        <v>160</v>
      </c>
      <c r="H2815" t="s">
        <v>319</v>
      </c>
      <c r="I2815" t="s">
        <v>478</v>
      </c>
      <c r="J2815" t="s">
        <v>39</v>
      </c>
      <c r="K2815" t="s">
        <v>40</v>
      </c>
      <c r="L2815" t="s">
        <v>41</v>
      </c>
      <c r="M2815">
        <v>19000</v>
      </c>
      <c r="N2815" t="s">
        <v>58</v>
      </c>
      <c r="O2815" t="s">
        <v>110</v>
      </c>
      <c r="P2815">
        <v>7104362</v>
      </c>
      <c r="Q2815" t="s">
        <v>60</v>
      </c>
      <c r="R2815" t="str">
        <f t="shared" si="130"/>
        <v>Tertile 1</v>
      </c>
      <c r="S2815" t="str">
        <f t="shared" si="131"/>
        <v>Risky</v>
      </c>
    </row>
    <row r="2816" spans="1:19" x14ac:dyDescent="0.35">
      <c r="A2816" t="s">
        <v>4444</v>
      </c>
      <c r="B2816" s="1">
        <v>44712</v>
      </c>
      <c r="C2816" s="5" t="str">
        <f t="shared" si="129"/>
        <v>05</v>
      </c>
      <c r="D2816" t="s">
        <v>736</v>
      </c>
      <c r="E2816" t="s">
        <v>17</v>
      </c>
      <c r="F2816">
        <v>13500</v>
      </c>
      <c r="G2816" t="s">
        <v>142</v>
      </c>
      <c r="H2816" t="s">
        <v>167</v>
      </c>
      <c r="I2816" t="s">
        <v>603</v>
      </c>
      <c r="J2816" t="s">
        <v>21</v>
      </c>
      <c r="K2816" t="s">
        <v>22</v>
      </c>
      <c r="L2816" t="s">
        <v>23</v>
      </c>
      <c r="M2816">
        <v>33000</v>
      </c>
      <c r="N2816" t="s">
        <v>51</v>
      </c>
      <c r="O2816" t="s">
        <v>59</v>
      </c>
      <c r="P2816">
        <v>8564826</v>
      </c>
      <c r="Q2816" t="s">
        <v>52</v>
      </c>
      <c r="R2816" t="str">
        <f t="shared" si="130"/>
        <v>Tertile 1</v>
      </c>
      <c r="S2816" t="str">
        <f t="shared" si="131"/>
        <v>Risky</v>
      </c>
    </row>
    <row r="2817" spans="1:19" x14ac:dyDescent="0.35">
      <c r="A2817" t="s">
        <v>4445</v>
      </c>
      <c r="B2817" s="1">
        <v>44712</v>
      </c>
      <c r="C2817" s="5" t="str">
        <f t="shared" si="129"/>
        <v>05</v>
      </c>
      <c r="D2817" t="s">
        <v>2640</v>
      </c>
      <c r="E2817" t="s">
        <v>86</v>
      </c>
      <c r="F2817">
        <v>13500</v>
      </c>
      <c r="G2817" t="s">
        <v>147</v>
      </c>
      <c r="H2817" t="s">
        <v>187</v>
      </c>
      <c r="I2817" t="s">
        <v>188</v>
      </c>
      <c r="J2817" t="s">
        <v>39</v>
      </c>
      <c r="K2817" t="s">
        <v>40</v>
      </c>
      <c r="L2817" t="s">
        <v>41</v>
      </c>
      <c r="M2817">
        <v>22000</v>
      </c>
      <c r="N2817" t="s">
        <v>58</v>
      </c>
      <c r="O2817" t="s">
        <v>110</v>
      </c>
      <c r="P2817">
        <v>7623860</v>
      </c>
      <c r="Q2817" t="s">
        <v>60</v>
      </c>
      <c r="R2817" t="str">
        <f t="shared" si="130"/>
        <v>Tertile 1</v>
      </c>
      <c r="S2817" t="str">
        <f t="shared" si="131"/>
        <v>Risky</v>
      </c>
    </row>
    <row r="2818" spans="1:19" x14ac:dyDescent="0.35">
      <c r="A2818" t="s">
        <v>4459</v>
      </c>
      <c r="B2818" s="1">
        <v>44712</v>
      </c>
      <c r="C2818" s="5" t="str">
        <f t="shared" ref="C2818:C2881" si="132">TEXT(B2818,$V$22)</f>
        <v>05</v>
      </c>
      <c r="D2818" t="s">
        <v>4350</v>
      </c>
      <c r="E2818" t="s">
        <v>17</v>
      </c>
      <c r="F2818">
        <v>13500</v>
      </c>
      <c r="G2818" t="s">
        <v>160</v>
      </c>
      <c r="H2818" t="s">
        <v>48</v>
      </c>
      <c r="I2818" t="s">
        <v>260</v>
      </c>
      <c r="J2818" t="s">
        <v>21</v>
      </c>
      <c r="K2818" t="s">
        <v>22</v>
      </c>
      <c r="L2818" t="s">
        <v>50</v>
      </c>
      <c r="M2818">
        <v>53001</v>
      </c>
      <c r="N2818" t="s">
        <v>58</v>
      </c>
      <c r="O2818" t="s">
        <v>83</v>
      </c>
      <c r="P2818">
        <v>7981464</v>
      </c>
      <c r="Q2818" t="s">
        <v>60</v>
      </c>
      <c r="R2818" t="str">
        <f t="shared" ref="R2818:R2881" si="133">IF(F2818&lt;_xlfn.PERCENTILE.INC($F$2:$F$10576,1/3), "Tertile 1",
   IF(F2818&lt;_xlfn.PERCENTILE.INC($F$2:$F$10576,2/3), "Tertile 2", "Tertile 3"))</f>
        <v>Tertile 1</v>
      </c>
      <c r="S2818" t="str">
        <f t="shared" ref="S2818:S2881" si="134">IF(F2818&gt;755000, "Eligible", "Risky")</f>
        <v>Risky</v>
      </c>
    </row>
    <row r="2819" spans="1:19" x14ac:dyDescent="0.35">
      <c r="A2819" t="s">
        <v>4467</v>
      </c>
      <c r="B2819" s="1">
        <v>44712</v>
      </c>
      <c r="C2819" s="5" t="str">
        <f t="shared" si="132"/>
        <v>05</v>
      </c>
      <c r="D2819" t="s">
        <v>4468</v>
      </c>
      <c r="E2819" t="s">
        <v>17</v>
      </c>
      <c r="F2819">
        <v>13500</v>
      </c>
      <c r="G2819" t="s">
        <v>152</v>
      </c>
      <c r="H2819" t="s">
        <v>94</v>
      </c>
      <c r="I2819" t="s">
        <v>358</v>
      </c>
      <c r="J2819" t="s">
        <v>39</v>
      </c>
      <c r="K2819" t="s">
        <v>40</v>
      </c>
      <c r="L2819" t="s">
        <v>23</v>
      </c>
      <c r="M2819">
        <v>19000</v>
      </c>
      <c r="N2819" t="s">
        <v>66</v>
      </c>
      <c r="O2819" t="s">
        <v>25</v>
      </c>
      <c r="P2819">
        <v>8200814</v>
      </c>
      <c r="Q2819" t="s">
        <v>67</v>
      </c>
      <c r="R2819" t="str">
        <f t="shared" si="133"/>
        <v>Tertile 1</v>
      </c>
      <c r="S2819" t="str">
        <f t="shared" si="134"/>
        <v>Risky</v>
      </c>
    </row>
    <row r="2820" spans="1:19" x14ac:dyDescent="0.35">
      <c r="A2820" t="s">
        <v>4470</v>
      </c>
      <c r="B2820" s="1">
        <v>44712</v>
      </c>
      <c r="C2820" s="5" t="str">
        <f t="shared" si="132"/>
        <v>05</v>
      </c>
      <c r="D2820" t="s">
        <v>498</v>
      </c>
      <c r="E2820" t="s">
        <v>86</v>
      </c>
      <c r="F2820">
        <v>13500</v>
      </c>
      <c r="G2820" t="s">
        <v>103</v>
      </c>
      <c r="H2820" t="s">
        <v>108</v>
      </c>
      <c r="I2820" t="s">
        <v>335</v>
      </c>
      <c r="J2820" t="s">
        <v>21</v>
      </c>
      <c r="K2820" t="s">
        <v>22</v>
      </c>
      <c r="L2820" t="s">
        <v>41</v>
      </c>
      <c r="M2820">
        <v>16000</v>
      </c>
      <c r="N2820" t="s">
        <v>42</v>
      </c>
      <c r="O2820" t="s">
        <v>25</v>
      </c>
      <c r="P2820">
        <v>6189542</v>
      </c>
      <c r="Q2820" t="s">
        <v>73</v>
      </c>
      <c r="R2820" t="str">
        <f t="shared" si="133"/>
        <v>Tertile 1</v>
      </c>
      <c r="S2820" t="str">
        <f t="shared" si="134"/>
        <v>Risky</v>
      </c>
    </row>
    <row r="2821" spans="1:19" x14ac:dyDescent="0.35">
      <c r="A2821" t="s">
        <v>4484</v>
      </c>
      <c r="B2821" s="1">
        <v>44712</v>
      </c>
      <c r="C2821" s="5" t="str">
        <f t="shared" si="132"/>
        <v>05</v>
      </c>
      <c r="D2821" t="s">
        <v>871</v>
      </c>
      <c r="E2821" t="s">
        <v>17</v>
      </c>
      <c r="F2821">
        <v>13500</v>
      </c>
      <c r="G2821" t="s">
        <v>142</v>
      </c>
      <c r="H2821" t="s">
        <v>126</v>
      </c>
      <c r="I2821" t="s">
        <v>180</v>
      </c>
      <c r="J2821" t="s">
        <v>39</v>
      </c>
      <c r="K2821" t="s">
        <v>40</v>
      </c>
      <c r="L2821" t="s">
        <v>23</v>
      </c>
      <c r="M2821">
        <v>43000</v>
      </c>
      <c r="N2821" t="s">
        <v>51</v>
      </c>
      <c r="O2821" t="s">
        <v>59</v>
      </c>
      <c r="P2821">
        <v>7075562</v>
      </c>
      <c r="Q2821" t="s">
        <v>52</v>
      </c>
      <c r="R2821" t="str">
        <f t="shared" si="133"/>
        <v>Tertile 1</v>
      </c>
      <c r="S2821" t="str">
        <f t="shared" si="134"/>
        <v>Risky</v>
      </c>
    </row>
    <row r="2822" spans="1:19" x14ac:dyDescent="0.35">
      <c r="A2822" t="s">
        <v>4485</v>
      </c>
      <c r="B2822" s="1">
        <v>44712</v>
      </c>
      <c r="C2822" s="5" t="str">
        <f t="shared" si="132"/>
        <v>05</v>
      </c>
      <c r="D2822" t="s">
        <v>1782</v>
      </c>
      <c r="E2822" t="s">
        <v>17</v>
      </c>
      <c r="F2822">
        <v>13500</v>
      </c>
      <c r="G2822" t="s">
        <v>147</v>
      </c>
      <c r="H2822" t="s">
        <v>174</v>
      </c>
      <c r="I2822" t="s">
        <v>377</v>
      </c>
      <c r="J2822" t="s">
        <v>39</v>
      </c>
      <c r="K2822" t="s">
        <v>40</v>
      </c>
      <c r="L2822" t="s">
        <v>50</v>
      </c>
      <c r="M2822">
        <v>26000</v>
      </c>
      <c r="N2822" t="s">
        <v>58</v>
      </c>
      <c r="O2822" t="s">
        <v>59</v>
      </c>
      <c r="P2822">
        <v>6911651</v>
      </c>
      <c r="Q2822" t="s">
        <v>60</v>
      </c>
      <c r="R2822" t="str">
        <f t="shared" si="133"/>
        <v>Tertile 1</v>
      </c>
      <c r="S2822" t="str">
        <f t="shared" si="134"/>
        <v>Risky</v>
      </c>
    </row>
    <row r="2823" spans="1:19" x14ac:dyDescent="0.35">
      <c r="A2823" t="s">
        <v>4489</v>
      </c>
      <c r="B2823" s="1">
        <v>44712</v>
      </c>
      <c r="C2823" s="5" t="str">
        <f t="shared" si="132"/>
        <v>05</v>
      </c>
      <c r="D2823" t="s">
        <v>4490</v>
      </c>
      <c r="E2823" t="s">
        <v>86</v>
      </c>
      <c r="F2823">
        <v>13500</v>
      </c>
      <c r="G2823" t="s">
        <v>18</v>
      </c>
      <c r="H2823" t="s">
        <v>369</v>
      </c>
      <c r="I2823" t="s">
        <v>492</v>
      </c>
      <c r="J2823" t="s">
        <v>21</v>
      </c>
      <c r="K2823" t="s">
        <v>22</v>
      </c>
      <c r="L2823" t="s">
        <v>23</v>
      </c>
      <c r="M2823">
        <v>22000</v>
      </c>
      <c r="N2823" t="s">
        <v>24</v>
      </c>
      <c r="O2823" t="s">
        <v>110</v>
      </c>
      <c r="P2823">
        <v>6385226</v>
      </c>
      <c r="Q2823" t="s">
        <v>26</v>
      </c>
      <c r="R2823" t="str">
        <f t="shared" si="133"/>
        <v>Tertile 1</v>
      </c>
      <c r="S2823" t="str">
        <f t="shared" si="134"/>
        <v>Risky</v>
      </c>
    </row>
    <row r="2824" spans="1:19" x14ac:dyDescent="0.35">
      <c r="A2824" t="s">
        <v>4400</v>
      </c>
      <c r="B2824" s="1">
        <v>44712</v>
      </c>
      <c r="C2824" s="5" t="str">
        <f t="shared" si="132"/>
        <v>05</v>
      </c>
      <c r="D2824" t="s">
        <v>2125</v>
      </c>
      <c r="E2824" t="s">
        <v>86</v>
      </c>
      <c r="F2824">
        <v>296000</v>
      </c>
      <c r="G2824" t="s">
        <v>195</v>
      </c>
      <c r="H2824" t="s">
        <v>104</v>
      </c>
      <c r="I2824" t="s">
        <v>105</v>
      </c>
      <c r="J2824" t="s">
        <v>21</v>
      </c>
      <c r="K2824" t="s">
        <v>22</v>
      </c>
      <c r="L2824" t="s">
        <v>23</v>
      </c>
      <c r="M2824">
        <v>9000</v>
      </c>
      <c r="N2824" t="s">
        <v>42</v>
      </c>
      <c r="O2824" t="s">
        <v>59</v>
      </c>
      <c r="P2824">
        <v>7374417</v>
      </c>
      <c r="Q2824" t="s">
        <v>44</v>
      </c>
      <c r="R2824" t="str">
        <f t="shared" si="133"/>
        <v>Tertile 1</v>
      </c>
      <c r="S2824" t="str">
        <f t="shared" si="134"/>
        <v>Risky</v>
      </c>
    </row>
    <row r="2825" spans="1:19" x14ac:dyDescent="0.35">
      <c r="A2825" t="s">
        <v>4416</v>
      </c>
      <c r="B2825" s="1">
        <v>44712</v>
      </c>
      <c r="C2825" s="5" t="str">
        <f t="shared" si="132"/>
        <v>05</v>
      </c>
      <c r="D2825" t="s">
        <v>3281</v>
      </c>
      <c r="E2825" t="s">
        <v>17</v>
      </c>
      <c r="F2825">
        <v>300000</v>
      </c>
      <c r="G2825" t="s">
        <v>147</v>
      </c>
      <c r="H2825" t="s">
        <v>126</v>
      </c>
      <c r="I2825" t="s">
        <v>856</v>
      </c>
      <c r="J2825" t="s">
        <v>21</v>
      </c>
      <c r="K2825" t="s">
        <v>22</v>
      </c>
      <c r="L2825" t="s">
        <v>23</v>
      </c>
      <c r="M2825">
        <v>31000</v>
      </c>
      <c r="N2825" t="s">
        <v>58</v>
      </c>
      <c r="O2825" t="s">
        <v>25</v>
      </c>
      <c r="P2825">
        <v>6201295</v>
      </c>
      <c r="Q2825" t="s">
        <v>60</v>
      </c>
      <c r="R2825" t="str">
        <f t="shared" si="133"/>
        <v>Tertile 1</v>
      </c>
      <c r="S2825" t="str">
        <f t="shared" si="134"/>
        <v>Risky</v>
      </c>
    </row>
    <row r="2826" spans="1:19" x14ac:dyDescent="0.35">
      <c r="A2826" t="s">
        <v>4464</v>
      </c>
      <c r="B2826" s="1">
        <v>44712</v>
      </c>
      <c r="C2826" s="5" t="str">
        <f t="shared" si="132"/>
        <v>05</v>
      </c>
      <c r="D2826" t="s">
        <v>4465</v>
      </c>
      <c r="E2826" t="s">
        <v>17</v>
      </c>
      <c r="F2826">
        <v>350000</v>
      </c>
      <c r="G2826" t="s">
        <v>142</v>
      </c>
      <c r="H2826" t="s">
        <v>64</v>
      </c>
      <c r="I2826" t="s">
        <v>65</v>
      </c>
      <c r="J2826" t="s">
        <v>21</v>
      </c>
      <c r="K2826" t="s">
        <v>22</v>
      </c>
      <c r="L2826" t="s">
        <v>50</v>
      </c>
      <c r="M2826">
        <v>21000</v>
      </c>
      <c r="N2826" t="s">
        <v>51</v>
      </c>
      <c r="O2826" t="s">
        <v>59</v>
      </c>
      <c r="P2826">
        <v>7782834</v>
      </c>
      <c r="Q2826" t="s">
        <v>52</v>
      </c>
      <c r="R2826" t="str">
        <f t="shared" si="133"/>
        <v>Tertile 1</v>
      </c>
      <c r="S2826" t="str">
        <f t="shared" si="134"/>
        <v>Risky</v>
      </c>
    </row>
    <row r="2827" spans="1:19" x14ac:dyDescent="0.35">
      <c r="A2827" t="s">
        <v>4398</v>
      </c>
      <c r="B2827" s="1">
        <v>44712</v>
      </c>
      <c r="C2827" s="5" t="str">
        <f t="shared" si="132"/>
        <v>05</v>
      </c>
      <c r="D2827" t="s">
        <v>73</v>
      </c>
      <c r="E2827" t="s">
        <v>17</v>
      </c>
      <c r="F2827">
        <v>390000</v>
      </c>
      <c r="G2827" t="s">
        <v>137</v>
      </c>
      <c r="H2827" t="s">
        <v>104</v>
      </c>
      <c r="I2827" t="s">
        <v>487</v>
      </c>
      <c r="J2827" t="s">
        <v>39</v>
      </c>
      <c r="K2827" t="s">
        <v>40</v>
      </c>
      <c r="L2827" t="s">
        <v>50</v>
      </c>
      <c r="M2827">
        <v>14000</v>
      </c>
      <c r="N2827" t="s">
        <v>24</v>
      </c>
      <c r="O2827" t="s">
        <v>25</v>
      </c>
      <c r="P2827">
        <v>6144329</v>
      </c>
      <c r="Q2827" t="s">
        <v>26</v>
      </c>
      <c r="R2827" t="str">
        <f t="shared" si="133"/>
        <v>Tertile 1</v>
      </c>
      <c r="S2827" t="str">
        <f t="shared" si="134"/>
        <v>Risky</v>
      </c>
    </row>
    <row r="2828" spans="1:19" x14ac:dyDescent="0.35">
      <c r="A2828" t="s">
        <v>4469</v>
      </c>
      <c r="B2828" s="1">
        <v>44712</v>
      </c>
      <c r="C2828" s="5" t="str">
        <f t="shared" si="132"/>
        <v>05</v>
      </c>
      <c r="D2828" t="s">
        <v>1453</v>
      </c>
      <c r="E2828" t="s">
        <v>17</v>
      </c>
      <c r="F2828">
        <v>433000</v>
      </c>
      <c r="G2828" t="s">
        <v>76</v>
      </c>
      <c r="H2828" t="s">
        <v>108</v>
      </c>
      <c r="I2828" t="s">
        <v>161</v>
      </c>
      <c r="J2828" t="s">
        <v>21</v>
      </c>
      <c r="K2828" t="s">
        <v>22</v>
      </c>
      <c r="L2828" t="s">
        <v>23</v>
      </c>
      <c r="M2828">
        <v>26000</v>
      </c>
      <c r="N2828" t="s">
        <v>72</v>
      </c>
      <c r="O2828" t="s">
        <v>59</v>
      </c>
      <c r="P2828">
        <v>6269434</v>
      </c>
      <c r="Q2828" t="s">
        <v>73</v>
      </c>
      <c r="R2828" t="str">
        <f t="shared" si="133"/>
        <v>Tertile 1</v>
      </c>
      <c r="S2828" t="str">
        <f t="shared" si="134"/>
        <v>Risky</v>
      </c>
    </row>
    <row r="2829" spans="1:19" x14ac:dyDescent="0.35">
      <c r="A2829" t="s">
        <v>4451</v>
      </c>
      <c r="B2829" s="1">
        <v>44712</v>
      </c>
      <c r="C2829" s="5" t="str">
        <f t="shared" si="132"/>
        <v>05</v>
      </c>
      <c r="D2829" t="s">
        <v>989</v>
      </c>
      <c r="E2829" t="s">
        <v>86</v>
      </c>
      <c r="F2829">
        <v>460000</v>
      </c>
      <c r="G2829" t="s">
        <v>268</v>
      </c>
      <c r="H2829" t="s">
        <v>126</v>
      </c>
      <c r="I2829" t="s">
        <v>127</v>
      </c>
      <c r="J2829" t="s">
        <v>21</v>
      </c>
      <c r="K2829" t="s">
        <v>22</v>
      </c>
      <c r="L2829" t="s">
        <v>50</v>
      </c>
      <c r="M2829">
        <v>19000</v>
      </c>
      <c r="N2829" t="s">
        <v>24</v>
      </c>
      <c r="O2829" t="s">
        <v>110</v>
      </c>
      <c r="P2829">
        <v>7888335</v>
      </c>
      <c r="Q2829" t="s">
        <v>26</v>
      </c>
      <c r="R2829" t="str">
        <f t="shared" si="133"/>
        <v>Tertile 1</v>
      </c>
      <c r="S2829" t="str">
        <f t="shared" si="134"/>
        <v>Risky</v>
      </c>
    </row>
    <row r="2830" spans="1:19" x14ac:dyDescent="0.35">
      <c r="A2830" t="s">
        <v>4419</v>
      </c>
      <c r="B2830" s="1">
        <v>44712</v>
      </c>
      <c r="C2830" s="5" t="str">
        <f t="shared" si="132"/>
        <v>05</v>
      </c>
      <c r="D2830" t="s">
        <v>1939</v>
      </c>
      <c r="E2830" t="s">
        <v>17</v>
      </c>
      <c r="F2830">
        <v>510000</v>
      </c>
      <c r="G2830" t="s">
        <v>160</v>
      </c>
      <c r="H2830" t="s">
        <v>319</v>
      </c>
      <c r="I2830" t="s">
        <v>320</v>
      </c>
      <c r="J2830" t="s">
        <v>21</v>
      </c>
      <c r="K2830" t="s">
        <v>22</v>
      </c>
      <c r="L2830" t="s">
        <v>41</v>
      </c>
      <c r="M2830">
        <v>15000</v>
      </c>
      <c r="N2830" t="s">
        <v>58</v>
      </c>
      <c r="O2830" t="s">
        <v>110</v>
      </c>
      <c r="P2830">
        <v>8990712</v>
      </c>
      <c r="Q2830" t="s">
        <v>60</v>
      </c>
      <c r="R2830" t="str">
        <f t="shared" si="133"/>
        <v>Tertile 1</v>
      </c>
      <c r="S2830" t="str">
        <f t="shared" si="134"/>
        <v>Risky</v>
      </c>
    </row>
    <row r="2831" spans="1:19" x14ac:dyDescent="0.35">
      <c r="A2831" t="s">
        <v>4412</v>
      </c>
      <c r="B2831" s="1">
        <v>44712</v>
      </c>
      <c r="C2831" s="5" t="str">
        <f t="shared" si="132"/>
        <v>05</v>
      </c>
      <c r="D2831" t="s">
        <v>3242</v>
      </c>
      <c r="E2831" t="s">
        <v>86</v>
      </c>
      <c r="F2831">
        <v>540000</v>
      </c>
      <c r="G2831" t="s">
        <v>166</v>
      </c>
      <c r="H2831" t="s">
        <v>216</v>
      </c>
      <c r="I2831" t="s">
        <v>887</v>
      </c>
      <c r="J2831" t="s">
        <v>21</v>
      </c>
      <c r="K2831" t="s">
        <v>22</v>
      </c>
      <c r="L2831" t="s">
        <v>23</v>
      </c>
      <c r="M2831">
        <v>18000</v>
      </c>
      <c r="N2831" t="s">
        <v>24</v>
      </c>
      <c r="O2831" t="s">
        <v>110</v>
      </c>
      <c r="P2831">
        <v>6185194</v>
      </c>
      <c r="Q2831" t="s">
        <v>26</v>
      </c>
      <c r="R2831" t="str">
        <f t="shared" si="133"/>
        <v>Tertile 1</v>
      </c>
      <c r="S2831" t="str">
        <f t="shared" si="134"/>
        <v>Risky</v>
      </c>
    </row>
    <row r="2832" spans="1:19" x14ac:dyDescent="0.35">
      <c r="A2832" t="s">
        <v>4414</v>
      </c>
      <c r="B2832" s="1">
        <v>44712</v>
      </c>
      <c r="C2832" s="5" t="str">
        <f t="shared" si="132"/>
        <v>05</v>
      </c>
      <c r="D2832" t="s">
        <v>1846</v>
      </c>
      <c r="E2832" t="s">
        <v>17</v>
      </c>
      <c r="F2832">
        <v>570000</v>
      </c>
      <c r="G2832" t="s">
        <v>103</v>
      </c>
      <c r="H2832" t="s">
        <v>143</v>
      </c>
      <c r="I2832" t="s">
        <v>806</v>
      </c>
      <c r="J2832" t="s">
        <v>39</v>
      </c>
      <c r="K2832" t="s">
        <v>40</v>
      </c>
      <c r="L2832" t="s">
        <v>41</v>
      </c>
      <c r="M2832">
        <v>24000</v>
      </c>
      <c r="N2832" t="s">
        <v>42</v>
      </c>
      <c r="O2832" t="s">
        <v>25</v>
      </c>
      <c r="P2832">
        <v>8899217</v>
      </c>
      <c r="Q2832" t="s">
        <v>44</v>
      </c>
      <c r="R2832" t="str">
        <f t="shared" si="133"/>
        <v>Tertile 2</v>
      </c>
      <c r="S2832" t="str">
        <f t="shared" si="134"/>
        <v>Risky</v>
      </c>
    </row>
    <row r="2833" spans="1:19" x14ac:dyDescent="0.35">
      <c r="A2833" t="s">
        <v>4466</v>
      </c>
      <c r="B2833" s="1">
        <v>44712</v>
      </c>
      <c r="C2833" s="5" t="str">
        <f t="shared" si="132"/>
        <v>05</v>
      </c>
      <c r="D2833" t="s">
        <v>1457</v>
      </c>
      <c r="E2833" t="s">
        <v>86</v>
      </c>
      <c r="F2833">
        <v>571000</v>
      </c>
      <c r="G2833" t="s">
        <v>147</v>
      </c>
      <c r="H2833" t="s">
        <v>187</v>
      </c>
      <c r="I2833" t="s">
        <v>355</v>
      </c>
      <c r="J2833" t="s">
        <v>21</v>
      </c>
      <c r="K2833" t="s">
        <v>22</v>
      </c>
      <c r="L2833" t="s">
        <v>23</v>
      </c>
      <c r="M2833">
        <v>39000</v>
      </c>
      <c r="N2833" t="s">
        <v>58</v>
      </c>
      <c r="O2833" t="s">
        <v>43</v>
      </c>
      <c r="P2833">
        <v>8445573</v>
      </c>
      <c r="Q2833" t="s">
        <v>60</v>
      </c>
      <c r="R2833" t="str">
        <f t="shared" si="133"/>
        <v>Tertile 2</v>
      </c>
      <c r="S2833" t="str">
        <f t="shared" si="134"/>
        <v>Risky</v>
      </c>
    </row>
    <row r="2834" spans="1:19" x14ac:dyDescent="0.35">
      <c r="A2834" t="s">
        <v>4425</v>
      </c>
      <c r="B2834" s="1">
        <v>44712</v>
      </c>
      <c r="C2834" s="5" t="str">
        <f t="shared" si="132"/>
        <v>05</v>
      </c>
      <c r="D2834" t="s">
        <v>376</v>
      </c>
      <c r="E2834" t="s">
        <v>86</v>
      </c>
      <c r="F2834">
        <v>587500</v>
      </c>
      <c r="G2834" t="s">
        <v>142</v>
      </c>
      <c r="H2834" t="s">
        <v>64</v>
      </c>
      <c r="I2834" t="s">
        <v>77</v>
      </c>
      <c r="J2834" t="s">
        <v>21</v>
      </c>
      <c r="K2834" t="s">
        <v>22</v>
      </c>
      <c r="L2834" t="s">
        <v>50</v>
      </c>
      <c r="M2834">
        <v>36500</v>
      </c>
      <c r="N2834" t="s">
        <v>51</v>
      </c>
      <c r="O2834" t="s">
        <v>43</v>
      </c>
      <c r="P2834">
        <v>6839875</v>
      </c>
      <c r="Q2834" t="s">
        <v>52</v>
      </c>
      <c r="R2834" t="str">
        <f t="shared" si="133"/>
        <v>Tertile 2</v>
      </c>
      <c r="S2834" t="str">
        <f t="shared" si="134"/>
        <v>Risky</v>
      </c>
    </row>
    <row r="2835" spans="1:19" x14ac:dyDescent="0.35">
      <c r="A2835" t="s">
        <v>4449</v>
      </c>
      <c r="B2835" s="1">
        <v>44712</v>
      </c>
      <c r="C2835" s="5" t="str">
        <f t="shared" si="132"/>
        <v>05</v>
      </c>
      <c r="D2835" t="s">
        <v>4450</v>
      </c>
      <c r="E2835" t="s">
        <v>17</v>
      </c>
      <c r="F2835">
        <v>595000</v>
      </c>
      <c r="G2835" t="s">
        <v>252</v>
      </c>
      <c r="H2835" t="s">
        <v>174</v>
      </c>
      <c r="I2835" t="s">
        <v>175</v>
      </c>
      <c r="J2835" t="s">
        <v>39</v>
      </c>
      <c r="K2835" t="s">
        <v>40</v>
      </c>
      <c r="L2835" t="s">
        <v>50</v>
      </c>
      <c r="M2835">
        <v>14000</v>
      </c>
      <c r="N2835" t="s">
        <v>72</v>
      </c>
      <c r="O2835" t="s">
        <v>59</v>
      </c>
      <c r="P2835">
        <v>7877373</v>
      </c>
      <c r="Q2835" t="s">
        <v>73</v>
      </c>
      <c r="R2835" t="str">
        <f t="shared" si="133"/>
        <v>Tertile 2</v>
      </c>
      <c r="S2835" t="str">
        <f t="shared" si="134"/>
        <v>Risky</v>
      </c>
    </row>
    <row r="2836" spans="1:19" x14ac:dyDescent="0.35">
      <c r="A2836" t="s">
        <v>4463</v>
      </c>
      <c r="B2836" s="1">
        <v>44712</v>
      </c>
      <c r="C2836" s="5" t="str">
        <f t="shared" si="132"/>
        <v>05</v>
      </c>
      <c r="D2836" t="s">
        <v>1309</v>
      </c>
      <c r="E2836" t="s">
        <v>17</v>
      </c>
      <c r="F2836">
        <v>600000</v>
      </c>
      <c r="G2836" t="s">
        <v>103</v>
      </c>
      <c r="H2836" t="s">
        <v>187</v>
      </c>
      <c r="I2836" t="s">
        <v>188</v>
      </c>
      <c r="J2836" t="s">
        <v>21</v>
      </c>
      <c r="K2836" t="s">
        <v>22</v>
      </c>
      <c r="L2836" t="s">
        <v>50</v>
      </c>
      <c r="M2836">
        <v>42000</v>
      </c>
      <c r="N2836" t="s">
        <v>42</v>
      </c>
      <c r="O2836" t="s">
        <v>110</v>
      </c>
      <c r="P2836">
        <v>8369204</v>
      </c>
      <c r="Q2836" t="s">
        <v>44</v>
      </c>
      <c r="R2836" t="str">
        <f t="shared" si="133"/>
        <v>Tertile 2</v>
      </c>
      <c r="S2836" t="str">
        <f t="shared" si="134"/>
        <v>Risky</v>
      </c>
    </row>
    <row r="2837" spans="1:19" x14ac:dyDescent="0.35">
      <c r="A2837" t="s">
        <v>4462</v>
      </c>
      <c r="B2837" s="1">
        <v>44712</v>
      </c>
      <c r="C2837" s="5" t="str">
        <f t="shared" si="132"/>
        <v>05</v>
      </c>
      <c r="D2837" t="s">
        <v>816</v>
      </c>
      <c r="E2837" t="s">
        <v>17</v>
      </c>
      <c r="F2837">
        <v>610000</v>
      </c>
      <c r="G2837" t="s">
        <v>98</v>
      </c>
      <c r="H2837" t="s">
        <v>48</v>
      </c>
      <c r="I2837" t="s">
        <v>279</v>
      </c>
      <c r="J2837" t="s">
        <v>39</v>
      </c>
      <c r="K2837" t="s">
        <v>40</v>
      </c>
      <c r="L2837" t="s">
        <v>23</v>
      </c>
      <c r="M2837">
        <v>12000</v>
      </c>
      <c r="N2837" t="s">
        <v>32</v>
      </c>
      <c r="O2837" t="s">
        <v>43</v>
      </c>
      <c r="P2837">
        <v>6069411</v>
      </c>
      <c r="Q2837" t="s">
        <v>33</v>
      </c>
      <c r="R2837" t="str">
        <f t="shared" si="133"/>
        <v>Tertile 2</v>
      </c>
      <c r="S2837" t="str">
        <f t="shared" si="134"/>
        <v>Risky</v>
      </c>
    </row>
    <row r="2838" spans="1:19" x14ac:dyDescent="0.35">
      <c r="A2838" t="s">
        <v>4455</v>
      </c>
      <c r="B2838" s="1">
        <v>44712</v>
      </c>
      <c r="C2838" s="5" t="str">
        <f t="shared" si="132"/>
        <v>05</v>
      </c>
      <c r="D2838" t="s">
        <v>4456</v>
      </c>
      <c r="E2838" t="s">
        <v>86</v>
      </c>
      <c r="F2838">
        <v>630000</v>
      </c>
      <c r="G2838" t="s">
        <v>166</v>
      </c>
      <c r="H2838" t="s">
        <v>81</v>
      </c>
      <c r="I2838" t="s">
        <v>387</v>
      </c>
      <c r="J2838" t="s">
        <v>21</v>
      </c>
      <c r="K2838" t="s">
        <v>22</v>
      </c>
      <c r="L2838" t="s">
        <v>23</v>
      </c>
      <c r="M2838">
        <v>33001</v>
      </c>
      <c r="N2838" t="s">
        <v>24</v>
      </c>
      <c r="O2838" t="s">
        <v>83</v>
      </c>
      <c r="P2838">
        <v>8761206</v>
      </c>
      <c r="Q2838" t="s">
        <v>26</v>
      </c>
      <c r="R2838" t="str">
        <f t="shared" si="133"/>
        <v>Tertile 2</v>
      </c>
      <c r="S2838" t="str">
        <f t="shared" si="134"/>
        <v>Risky</v>
      </c>
    </row>
    <row r="2839" spans="1:19" x14ac:dyDescent="0.35">
      <c r="A2839" t="s">
        <v>4452</v>
      </c>
      <c r="B2839" s="1">
        <v>44712</v>
      </c>
      <c r="C2839" s="5" t="str">
        <f t="shared" si="132"/>
        <v>05</v>
      </c>
      <c r="D2839" t="s">
        <v>4453</v>
      </c>
      <c r="E2839" t="s">
        <v>17</v>
      </c>
      <c r="F2839">
        <v>640000</v>
      </c>
      <c r="G2839" t="s">
        <v>291</v>
      </c>
      <c r="H2839" t="s">
        <v>126</v>
      </c>
      <c r="I2839" t="s">
        <v>180</v>
      </c>
      <c r="J2839" t="s">
        <v>39</v>
      </c>
      <c r="K2839" t="s">
        <v>40</v>
      </c>
      <c r="L2839" t="s">
        <v>23</v>
      </c>
      <c r="M2839">
        <v>43000</v>
      </c>
      <c r="N2839" t="s">
        <v>42</v>
      </c>
      <c r="O2839" t="s">
        <v>59</v>
      </c>
      <c r="P2839">
        <v>8991154</v>
      </c>
      <c r="Q2839" t="s">
        <v>44</v>
      </c>
      <c r="R2839" t="str">
        <f t="shared" si="133"/>
        <v>Tertile 2</v>
      </c>
      <c r="S2839" t="str">
        <f t="shared" si="134"/>
        <v>Risky</v>
      </c>
    </row>
    <row r="2840" spans="1:19" x14ac:dyDescent="0.35">
      <c r="A2840" t="s">
        <v>4407</v>
      </c>
      <c r="B2840" s="1">
        <v>44712</v>
      </c>
      <c r="C2840" s="5" t="str">
        <f t="shared" si="132"/>
        <v>05</v>
      </c>
      <c r="D2840" t="s">
        <v>963</v>
      </c>
      <c r="E2840" t="s">
        <v>86</v>
      </c>
      <c r="F2840">
        <v>660000</v>
      </c>
      <c r="G2840" t="s">
        <v>291</v>
      </c>
      <c r="H2840" t="s">
        <v>369</v>
      </c>
      <c r="I2840" t="s">
        <v>492</v>
      </c>
      <c r="J2840" t="s">
        <v>39</v>
      </c>
      <c r="K2840" t="s">
        <v>40</v>
      </c>
      <c r="L2840" t="s">
        <v>50</v>
      </c>
      <c r="M2840">
        <v>54000</v>
      </c>
      <c r="N2840" t="s">
        <v>42</v>
      </c>
      <c r="O2840" t="s">
        <v>110</v>
      </c>
      <c r="P2840">
        <v>7789326</v>
      </c>
      <c r="Q2840" t="s">
        <v>44</v>
      </c>
      <c r="R2840" t="str">
        <f t="shared" si="133"/>
        <v>Tertile 2</v>
      </c>
      <c r="S2840" t="str">
        <f t="shared" si="134"/>
        <v>Risky</v>
      </c>
    </row>
    <row r="2841" spans="1:19" x14ac:dyDescent="0.35">
      <c r="A2841" t="s">
        <v>4423</v>
      </c>
      <c r="B2841" s="1">
        <v>44712</v>
      </c>
      <c r="C2841" s="5" t="str">
        <f t="shared" si="132"/>
        <v>05</v>
      </c>
      <c r="D2841" t="s">
        <v>313</v>
      </c>
      <c r="E2841" t="s">
        <v>86</v>
      </c>
      <c r="F2841">
        <v>670500</v>
      </c>
      <c r="G2841" t="s">
        <v>98</v>
      </c>
      <c r="H2841" t="s">
        <v>187</v>
      </c>
      <c r="I2841" t="s">
        <v>249</v>
      </c>
      <c r="J2841" t="s">
        <v>39</v>
      </c>
      <c r="K2841" t="s">
        <v>40</v>
      </c>
      <c r="L2841" t="s">
        <v>23</v>
      </c>
      <c r="M2841">
        <v>17500</v>
      </c>
      <c r="N2841" t="s">
        <v>32</v>
      </c>
      <c r="O2841" t="s">
        <v>59</v>
      </c>
      <c r="P2841">
        <v>8079235</v>
      </c>
      <c r="Q2841" t="s">
        <v>33</v>
      </c>
      <c r="R2841" t="str">
        <f t="shared" si="133"/>
        <v>Tertile 2</v>
      </c>
      <c r="S2841" t="str">
        <f t="shared" si="134"/>
        <v>Risky</v>
      </c>
    </row>
    <row r="2842" spans="1:19" x14ac:dyDescent="0.35">
      <c r="A2842" t="s">
        <v>4482</v>
      </c>
      <c r="B2842" s="1">
        <v>44712</v>
      </c>
      <c r="C2842" s="5" t="str">
        <f t="shared" si="132"/>
        <v>05</v>
      </c>
      <c r="D2842" t="s">
        <v>1661</v>
      </c>
      <c r="E2842" t="s">
        <v>17</v>
      </c>
      <c r="F2842">
        <v>701000</v>
      </c>
      <c r="G2842" t="s">
        <v>98</v>
      </c>
      <c r="H2842" t="s">
        <v>108</v>
      </c>
      <c r="I2842" t="s">
        <v>161</v>
      </c>
      <c r="J2842" t="s">
        <v>21</v>
      </c>
      <c r="K2842" t="s">
        <v>22</v>
      </c>
      <c r="L2842" t="s">
        <v>23</v>
      </c>
      <c r="M2842">
        <v>26000</v>
      </c>
      <c r="N2842" t="s">
        <v>32</v>
      </c>
      <c r="O2842" t="s">
        <v>59</v>
      </c>
      <c r="P2842">
        <v>6328188</v>
      </c>
      <c r="Q2842" t="s">
        <v>33</v>
      </c>
      <c r="R2842" t="str">
        <f t="shared" si="133"/>
        <v>Tertile 2</v>
      </c>
      <c r="S2842" t="str">
        <f t="shared" si="134"/>
        <v>Risky</v>
      </c>
    </row>
    <row r="2843" spans="1:19" x14ac:dyDescent="0.35">
      <c r="A2843" t="s">
        <v>4406</v>
      </c>
      <c r="B2843" s="1">
        <v>44712</v>
      </c>
      <c r="C2843" s="5" t="str">
        <f t="shared" si="132"/>
        <v>05</v>
      </c>
      <c r="D2843" t="s">
        <v>2215</v>
      </c>
      <c r="E2843" t="s">
        <v>17</v>
      </c>
      <c r="F2843">
        <v>705000</v>
      </c>
      <c r="G2843" t="s">
        <v>288</v>
      </c>
      <c r="H2843" t="s">
        <v>64</v>
      </c>
      <c r="I2843" t="s">
        <v>65</v>
      </c>
      <c r="J2843" t="s">
        <v>39</v>
      </c>
      <c r="K2843" t="s">
        <v>40</v>
      </c>
      <c r="L2843" t="s">
        <v>23</v>
      </c>
      <c r="M2843">
        <v>49000</v>
      </c>
      <c r="N2843" t="s">
        <v>32</v>
      </c>
      <c r="O2843" t="s">
        <v>59</v>
      </c>
      <c r="P2843">
        <v>8854843</v>
      </c>
      <c r="Q2843" t="s">
        <v>33</v>
      </c>
      <c r="R2843" t="str">
        <f t="shared" si="133"/>
        <v>Tertile 2</v>
      </c>
      <c r="S2843" t="str">
        <f t="shared" si="134"/>
        <v>Risky</v>
      </c>
    </row>
    <row r="2844" spans="1:19" x14ac:dyDescent="0.35">
      <c r="A2844" t="s">
        <v>4488</v>
      </c>
      <c r="B2844" s="1">
        <v>44712</v>
      </c>
      <c r="C2844" s="5" t="str">
        <f t="shared" si="132"/>
        <v>05</v>
      </c>
      <c r="D2844" t="s">
        <v>3949</v>
      </c>
      <c r="E2844" t="s">
        <v>86</v>
      </c>
      <c r="F2844">
        <v>710000</v>
      </c>
      <c r="G2844" t="s">
        <v>76</v>
      </c>
      <c r="H2844" t="s">
        <v>19</v>
      </c>
      <c r="I2844" t="s">
        <v>641</v>
      </c>
      <c r="J2844" t="s">
        <v>39</v>
      </c>
      <c r="K2844" t="s">
        <v>40</v>
      </c>
      <c r="L2844" t="s">
        <v>50</v>
      </c>
      <c r="M2844">
        <v>20000</v>
      </c>
      <c r="N2844" t="s">
        <v>72</v>
      </c>
      <c r="O2844" t="s">
        <v>43</v>
      </c>
      <c r="P2844">
        <v>6918919</v>
      </c>
      <c r="Q2844" t="s">
        <v>73</v>
      </c>
      <c r="R2844" t="str">
        <f t="shared" si="133"/>
        <v>Tertile 2</v>
      </c>
      <c r="S2844" t="str">
        <f t="shared" si="134"/>
        <v>Risky</v>
      </c>
    </row>
    <row r="2845" spans="1:19" x14ac:dyDescent="0.35">
      <c r="A2845" t="s">
        <v>4424</v>
      </c>
      <c r="B2845" s="1">
        <v>44712</v>
      </c>
      <c r="C2845" s="5" t="str">
        <f t="shared" si="132"/>
        <v>05</v>
      </c>
      <c r="D2845" t="s">
        <v>3330</v>
      </c>
      <c r="E2845" t="s">
        <v>86</v>
      </c>
      <c r="F2845">
        <v>713000</v>
      </c>
      <c r="G2845" t="s">
        <v>103</v>
      </c>
      <c r="H2845" t="s">
        <v>303</v>
      </c>
      <c r="I2845" t="s">
        <v>304</v>
      </c>
      <c r="J2845" t="s">
        <v>21</v>
      </c>
      <c r="K2845" t="s">
        <v>22</v>
      </c>
      <c r="L2845" t="s">
        <v>50</v>
      </c>
      <c r="M2845">
        <v>18000</v>
      </c>
      <c r="N2845" t="s">
        <v>42</v>
      </c>
      <c r="O2845" t="s">
        <v>59</v>
      </c>
      <c r="P2845">
        <v>6512868</v>
      </c>
      <c r="Q2845" t="s">
        <v>44</v>
      </c>
      <c r="R2845" t="str">
        <f t="shared" si="133"/>
        <v>Tertile 2</v>
      </c>
      <c r="S2845" t="str">
        <f t="shared" si="134"/>
        <v>Risky</v>
      </c>
    </row>
    <row r="2846" spans="1:19" x14ac:dyDescent="0.35">
      <c r="A2846" t="s">
        <v>4446</v>
      </c>
      <c r="B2846" s="1">
        <v>44712</v>
      </c>
      <c r="C2846" s="5" t="str">
        <f t="shared" si="132"/>
        <v>05</v>
      </c>
      <c r="D2846" t="s">
        <v>116</v>
      </c>
      <c r="E2846" t="s">
        <v>17</v>
      </c>
      <c r="F2846">
        <v>717500</v>
      </c>
      <c r="G2846" t="s">
        <v>199</v>
      </c>
      <c r="H2846" t="s">
        <v>108</v>
      </c>
      <c r="I2846" t="s">
        <v>161</v>
      </c>
      <c r="J2846" t="s">
        <v>39</v>
      </c>
      <c r="K2846" t="s">
        <v>40</v>
      </c>
      <c r="L2846" t="s">
        <v>50</v>
      </c>
      <c r="M2846">
        <v>41500</v>
      </c>
      <c r="N2846" t="s">
        <v>51</v>
      </c>
      <c r="O2846" t="s">
        <v>59</v>
      </c>
      <c r="P2846">
        <v>8897975</v>
      </c>
      <c r="Q2846" t="s">
        <v>52</v>
      </c>
      <c r="R2846" t="str">
        <f t="shared" si="133"/>
        <v>Tertile 2</v>
      </c>
      <c r="S2846" t="str">
        <f t="shared" si="134"/>
        <v>Risky</v>
      </c>
    </row>
    <row r="2847" spans="1:19" x14ac:dyDescent="0.35">
      <c r="A2847" t="s">
        <v>4447</v>
      </c>
      <c r="B2847" s="1">
        <v>44712</v>
      </c>
      <c r="C2847" s="5" t="str">
        <f t="shared" si="132"/>
        <v>05</v>
      </c>
      <c r="D2847" t="s">
        <v>1022</v>
      </c>
      <c r="E2847" t="s">
        <v>17</v>
      </c>
      <c r="F2847">
        <v>720000</v>
      </c>
      <c r="G2847" t="s">
        <v>244</v>
      </c>
      <c r="H2847" t="s">
        <v>167</v>
      </c>
      <c r="I2847" t="s">
        <v>168</v>
      </c>
      <c r="J2847" t="s">
        <v>39</v>
      </c>
      <c r="K2847" t="s">
        <v>40</v>
      </c>
      <c r="L2847" t="s">
        <v>50</v>
      </c>
      <c r="M2847">
        <v>13000</v>
      </c>
      <c r="N2847" t="s">
        <v>58</v>
      </c>
      <c r="O2847" t="s">
        <v>59</v>
      </c>
      <c r="P2847">
        <v>6672333</v>
      </c>
      <c r="Q2847" t="s">
        <v>60</v>
      </c>
      <c r="R2847" t="str">
        <f t="shared" si="133"/>
        <v>Tertile 2</v>
      </c>
      <c r="S2847" t="str">
        <f t="shared" si="134"/>
        <v>Risky</v>
      </c>
    </row>
    <row r="2848" spans="1:19" x14ac:dyDescent="0.35">
      <c r="A2848" t="s">
        <v>4429</v>
      </c>
      <c r="B2848" s="1">
        <v>44712</v>
      </c>
      <c r="C2848" s="5" t="str">
        <f t="shared" si="132"/>
        <v>05</v>
      </c>
      <c r="D2848" t="s">
        <v>224</v>
      </c>
      <c r="E2848" t="s">
        <v>17</v>
      </c>
      <c r="F2848">
        <v>722000</v>
      </c>
      <c r="G2848" t="s">
        <v>98</v>
      </c>
      <c r="H2848" t="s">
        <v>30</v>
      </c>
      <c r="I2848" t="s">
        <v>272</v>
      </c>
      <c r="J2848" t="s">
        <v>39</v>
      </c>
      <c r="K2848" t="s">
        <v>40</v>
      </c>
      <c r="L2848" t="s">
        <v>23</v>
      </c>
      <c r="M2848">
        <v>11001</v>
      </c>
      <c r="N2848" t="s">
        <v>32</v>
      </c>
      <c r="O2848" t="s">
        <v>110</v>
      </c>
      <c r="P2848">
        <v>7974351</v>
      </c>
      <c r="Q2848" t="s">
        <v>33</v>
      </c>
      <c r="R2848" t="str">
        <f t="shared" si="133"/>
        <v>Tertile 2</v>
      </c>
      <c r="S2848" t="str">
        <f t="shared" si="134"/>
        <v>Risky</v>
      </c>
    </row>
    <row r="2849" spans="1:19" x14ac:dyDescent="0.35">
      <c r="A2849" t="s">
        <v>4408</v>
      </c>
      <c r="B2849" s="1">
        <v>44712</v>
      </c>
      <c r="C2849" s="5" t="str">
        <f t="shared" si="132"/>
        <v>05</v>
      </c>
      <c r="D2849" t="s">
        <v>2398</v>
      </c>
      <c r="E2849" t="s">
        <v>17</v>
      </c>
      <c r="F2849">
        <v>760000</v>
      </c>
      <c r="G2849" t="s">
        <v>295</v>
      </c>
      <c r="H2849" t="s">
        <v>81</v>
      </c>
      <c r="I2849" t="s">
        <v>420</v>
      </c>
      <c r="J2849" t="s">
        <v>21</v>
      </c>
      <c r="K2849" t="s">
        <v>22</v>
      </c>
      <c r="L2849" t="s">
        <v>41</v>
      </c>
      <c r="M2849">
        <v>21000</v>
      </c>
      <c r="N2849" t="s">
        <v>51</v>
      </c>
      <c r="O2849" t="s">
        <v>59</v>
      </c>
      <c r="P2849">
        <v>6281907</v>
      </c>
      <c r="Q2849" t="s">
        <v>52</v>
      </c>
      <c r="R2849" t="str">
        <f t="shared" si="133"/>
        <v>Tertile 2</v>
      </c>
      <c r="S2849" t="str">
        <f t="shared" si="134"/>
        <v>Eligible</v>
      </c>
    </row>
    <row r="2850" spans="1:19" x14ac:dyDescent="0.35">
      <c r="A2850" t="s">
        <v>4475</v>
      </c>
      <c r="B2850" s="1">
        <v>44712</v>
      </c>
      <c r="C2850" s="5" t="str">
        <f t="shared" si="132"/>
        <v>05</v>
      </c>
      <c r="D2850" t="s">
        <v>1521</v>
      </c>
      <c r="E2850" t="s">
        <v>86</v>
      </c>
      <c r="F2850">
        <v>780000</v>
      </c>
      <c r="G2850" t="s">
        <v>76</v>
      </c>
      <c r="H2850" t="s">
        <v>319</v>
      </c>
      <c r="I2850" t="s">
        <v>33</v>
      </c>
      <c r="J2850" t="s">
        <v>21</v>
      </c>
      <c r="K2850" t="s">
        <v>22</v>
      </c>
      <c r="L2850" t="s">
        <v>41</v>
      </c>
      <c r="M2850">
        <v>24000</v>
      </c>
      <c r="N2850" t="s">
        <v>72</v>
      </c>
      <c r="O2850" t="s">
        <v>43</v>
      </c>
      <c r="P2850">
        <v>7205703</v>
      </c>
      <c r="Q2850" t="s">
        <v>52</v>
      </c>
      <c r="R2850" t="str">
        <f t="shared" si="133"/>
        <v>Tertile 2</v>
      </c>
      <c r="S2850" t="str">
        <f t="shared" si="134"/>
        <v>Eligible</v>
      </c>
    </row>
    <row r="2851" spans="1:19" x14ac:dyDescent="0.35">
      <c r="A2851" t="s">
        <v>4405</v>
      </c>
      <c r="B2851" s="1">
        <v>44712</v>
      </c>
      <c r="C2851" s="5" t="str">
        <f t="shared" si="132"/>
        <v>05</v>
      </c>
      <c r="D2851" t="s">
        <v>959</v>
      </c>
      <c r="E2851" t="s">
        <v>17</v>
      </c>
      <c r="F2851">
        <v>786000</v>
      </c>
      <c r="G2851" t="s">
        <v>268</v>
      </c>
      <c r="H2851" t="s">
        <v>108</v>
      </c>
      <c r="I2851" t="s">
        <v>161</v>
      </c>
      <c r="J2851" t="s">
        <v>21</v>
      </c>
      <c r="K2851" t="s">
        <v>22</v>
      </c>
      <c r="L2851" t="s">
        <v>50</v>
      </c>
      <c r="M2851">
        <v>21000</v>
      </c>
      <c r="N2851" t="s">
        <v>24</v>
      </c>
      <c r="O2851" t="s">
        <v>59</v>
      </c>
      <c r="P2851">
        <v>7891318</v>
      </c>
      <c r="Q2851" t="s">
        <v>26</v>
      </c>
      <c r="R2851" t="str">
        <f t="shared" si="133"/>
        <v>Tertile 2</v>
      </c>
      <c r="S2851" t="str">
        <f t="shared" si="134"/>
        <v>Eligible</v>
      </c>
    </row>
    <row r="2852" spans="1:19" x14ac:dyDescent="0.35">
      <c r="A2852" t="s">
        <v>4396</v>
      </c>
      <c r="B2852" s="1">
        <v>44712</v>
      </c>
      <c r="C2852" s="5" t="str">
        <f t="shared" si="132"/>
        <v>05</v>
      </c>
      <c r="D2852" t="s">
        <v>827</v>
      </c>
      <c r="E2852" t="s">
        <v>17</v>
      </c>
      <c r="F2852">
        <v>790000</v>
      </c>
      <c r="G2852" t="s">
        <v>63</v>
      </c>
      <c r="H2852" t="s">
        <v>113</v>
      </c>
      <c r="I2852" t="s">
        <v>114</v>
      </c>
      <c r="J2852" t="s">
        <v>21</v>
      </c>
      <c r="K2852" t="s">
        <v>22</v>
      </c>
      <c r="L2852" t="s">
        <v>41</v>
      </c>
      <c r="M2852">
        <v>23000</v>
      </c>
      <c r="N2852" t="s">
        <v>66</v>
      </c>
      <c r="O2852" t="s">
        <v>25</v>
      </c>
      <c r="P2852">
        <v>6371180</v>
      </c>
      <c r="Q2852" t="s">
        <v>67</v>
      </c>
      <c r="R2852" t="str">
        <f t="shared" si="133"/>
        <v>Tertile 2</v>
      </c>
      <c r="S2852" t="str">
        <f t="shared" si="134"/>
        <v>Eligible</v>
      </c>
    </row>
    <row r="2853" spans="1:19" x14ac:dyDescent="0.35">
      <c r="A2853" t="s">
        <v>4473</v>
      </c>
      <c r="B2853" s="1">
        <v>44712</v>
      </c>
      <c r="C2853" s="5" t="str">
        <f t="shared" si="132"/>
        <v>05</v>
      </c>
      <c r="D2853" t="s">
        <v>4474</v>
      </c>
      <c r="E2853" t="s">
        <v>17</v>
      </c>
      <c r="F2853">
        <v>805000</v>
      </c>
      <c r="G2853" t="s">
        <v>152</v>
      </c>
      <c r="H2853" t="s">
        <v>19</v>
      </c>
      <c r="I2853" t="s">
        <v>641</v>
      </c>
      <c r="J2853" t="s">
        <v>21</v>
      </c>
      <c r="K2853" t="s">
        <v>22</v>
      </c>
      <c r="L2853" t="s">
        <v>41</v>
      </c>
      <c r="M2853">
        <v>29000</v>
      </c>
      <c r="N2853" t="s">
        <v>66</v>
      </c>
      <c r="O2853" t="s">
        <v>43</v>
      </c>
      <c r="P2853">
        <v>6906703</v>
      </c>
      <c r="Q2853" t="s">
        <v>44</v>
      </c>
      <c r="R2853" t="str">
        <f t="shared" si="133"/>
        <v>Tertile 2</v>
      </c>
      <c r="S2853" t="str">
        <f t="shared" si="134"/>
        <v>Eligible</v>
      </c>
    </row>
    <row r="2854" spans="1:19" x14ac:dyDescent="0.35">
      <c r="A2854" t="s">
        <v>4483</v>
      </c>
      <c r="B2854" s="1">
        <v>44712</v>
      </c>
      <c r="C2854" s="5" t="str">
        <f t="shared" si="132"/>
        <v>05</v>
      </c>
      <c r="D2854" t="s">
        <v>1688</v>
      </c>
      <c r="E2854" t="s">
        <v>17</v>
      </c>
      <c r="F2854">
        <v>850000</v>
      </c>
      <c r="G2854" t="s">
        <v>103</v>
      </c>
      <c r="H2854" t="s">
        <v>81</v>
      </c>
      <c r="I2854" t="s">
        <v>211</v>
      </c>
      <c r="J2854" t="s">
        <v>39</v>
      </c>
      <c r="K2854" t="s">
        <v>40</v>
      </c>
      <c r="L2854" t="s">
        <v>23</v>
      </c>
      <c r="M2854">
        <v>42000</v>
      </c>
      <c r="N2854" t="s">
        <v>42</v>
      </c>
      <c r="O2854" t="s">
        <v>43</v>
      </c>
      <c r="P2854">
        <v>7409524</v>
      </c>
      <c r="Q2854" t="s">
        <v>44</v>
      </c>
      <c r="R2854" t="str">
        <f t="shared" si="133"/>
        <v>Tertile 2</v>
      </c>
      <c r="S2854" t="str">
        <f t="shared" si="134"/>
        <v>Eligible</v>
      </c>
    </row>
    <row r="2855" spans="1:19" x14ac:dyDescent="0.35">
      <c r="A2855" t="s">
        <v>4411</v>
      </c>
      <c r="B2855" s="1">
        <v>44712</v>
      </c>
      <c r="C2855" s="5" t="str">
        <f t="shared" si="132"/>
        <v>05</v>
      </c>
      <c r="D2855" t="s">
        <v>1811</v>
      </c>
      <c r="E2855" t="s">
        <v>86</v>
      </c>
      <c r="F2855">
        <v>885000</v>
      </c>
      <c r="G2855" t="s">
        <v>90</v>
      </c>
      <c r="H2855" t="s">
        <v>319</v>
      </c>
      <c r="I2855" t="s">
        <v>471</v>
      </c>
      <c r="J2855" t="s">
        <v>21</v>
      </c>
      <c r="K2855" t="s">
        <v>22</v>
      </c>
      <c r="L2855" t="s">
        <v>41</v>
      </c>
      <c r="M2855">
        <v>39000</v>
      </c>
      <c r="N2855" t="s">
        <v>72</v>
      </c>
      <c r="O2855" t="s">
        <v>25</v>
      </c>
      <c r="P2855">
        <v>7396350</v>
      </c>
      <c r="Q2855" t="s">
        <v>73</v>
      </c>
      <c r="R2855" t="str">
        <f t="shared" si="133"/>
        <v>Tertile 2</v>
      </c>
      <c r="S2855" t="str">
        <f t="shared" si="134"/>
        <v>Eligible</v>
      </c>
    </row>
    <row r="2856" spans="1:19" x14ac:dyDescent="0.35">
      <c r="A2856" t="s">
        <v>4486</v>
      </c>
      <c r="B2856" s="1">
        <v>44712</v>
      </c>
      <c r="C2856" s="5" t="str">
        <f t="shared" si="132"/>
        <v>05</v>
      </c>
      <c r="D2856" t="s">
        <v>4487</v>
      </c>
      <c r="E2856" t="s">
        <v>17</v>
      </c>
      <c r="F2856">
        <v>885000</v>
      </c>
      <c r="G2856" t="s">
        <v>152</v>
      </c>
      <c r="H2856" t="s">
        <v>56</v>
      </c>
      <c r="I2856" t="s">
        <v>57</v>
      </c>
      <c r="J2856" t="s">
        <v>21</v>
      </c>
      <c r="K2856" t="s">
        <v>22</v>
      </c>
      <c r="L2856" t="s">
        <v>23</v>
      </c>
      <c r="M2856">
        <v>28000</v>
      </c>
      <c r="N2856" t="s">
        <v>66</v>
      </c>
      <c r="O2856" t="s">
        <v>59</v>
      </c>
      <c r="P2856">
        <v>8646411</v>
      </c>
      <c r="Q2856" t="s">
        <v>67</v>
      </c>
      <c r="R2856" t="str">
        <f t="shared" si="133"/>
        <v>Tertile 2</v>
      </c>
      <c r="S2856" t="str">
        <f t="shared" si="134"/>
        <v>Eligible</v>
      </c>
    </row>
    <row r="2857" spans="1:19" x14ac:dyDescent="0.35">
      <c r="A2857" t="s">
        <v>4402</v>
      </c>
      <c r="B2857" s="1">
        <v>44712</v>
      </c>
      <c r="C2857" s="5" t="str">
        <f t="shared" si="132"/>
        <v>05</v>
      </c>
      <c r="D2857" t="s">
        <v>884</v>
      </c>
      <c r="E2857" t="s">
        <v>17</v>
      </c>
      <c r="F2857">
        <v>940000</v>
      </c>
      <c r="G2857" t="s">
        <v>244</v>
      </c>
      <c r="H2857" t="s">
        <v>187</v>
      </c>
      <c r="I2857" t="s">
        <v>355</v>
      </c>
      <c r="J2857" t="s">
        <v>21</v>
      </c>
      <c r="K2857" t="s">
        <v>22</v>
      </c>
      <c r="L2857" t="s">
        <v>23</v>
      </c>
      <c r="M2857">
        <v>39000</v>
      </c>
      <c r="N2857" t="s">
        <v>58</v>
      </c>
      <c r="O2857" t="s">
        <v>43</v>
      </c>
      <c r="P2857">
        <v>6937814</v>
      </c>
      <c r="Q2857" t="s">
        <v>60</v>
      </c>
      <c r="R2857" t="str">
        <f t="shared" si="133"/>
        <v>Tertile 2</v>
      </c>
      <c r="S2857" t="str">
        <f t="shared" si="134"/>
        <v>Eligible</v>
      </c>
    </row>
    <row r="2858" spans="1:19" x14ac:dyDescent="0.35">
      <c r="A2858" t="s">
        <v>4395</v>
      </c>
      <c r="B2858" s="1">
        <v>44712</v>
      </c>
      <c r="C2858" s="5" t="str">
        <f t="shared" si="132"/>
        <v>05</v>
      </c>
      <c r="D2858" t="s">
        <v>801</v>
      </c>
      <c r="E2858" t="s">
        <v>17</v>
      </c>
      <c r="F2858">
        <v>950000</v>
      </c>
      <c r="G2858" t="s">
        <v>55</v>
      </c>
      <c r="H2858" t="s">
        <v>37</v>
      </c>
      <c r="I2858" t="s">
        <v>1210</v>
      </c>
      <c r="J2858" t="s">
        <v>21</v>
      </c>
      <c r="K2858" t="s">
        <v>22</v>
      </c>
      <c r="L2858" t="s">
        <v>41</v>
      </c>
      <c r="M2858">
        <v>28000</v>
      </c>
      <c r="N2858" t="s">
        <v>58</v>
      </c>
      <c r="O2858" t="s">
        <v>59</v>
      </c>
      <c r="P2858">
        <v>6539346</v>
      </c>
      <c r="Q2858" t="s">
        <v>60</v>
      </c>
      <c r="R2858" t="str">
        <f t="shared" si="133"/>
        <v>Tertile 2</v>
      </c>
      <c r="S2858" t="str">
        <f t="shared" si="134"/>
        <v>Eligible</v>
      </c>
    </row>
    <row r="2859" spans="1:19" x14ac:dyDescent="0.35">
      <c r="A2859" t="s">
        <v>4448</v>
      </c>
      <c r="B2859" s="1">
        <v>44712</v>
      </c>
      <c r="C2859" s="5" t="str">
        <f t="shared" si="132"/>
        <v>05</v>
      </c>
      <c r="D2859" t="s">
        <v>618</v>
      </c>
      <c r="E2859" t="s">
        <v>17</v>
      </c>
      <c r="F2859">
        <v>965000</v>
      </c>
      <c r="G2859" t="s">
        <v>248</v>
      </c>
      <c r="H2859" t="s">
        <v>64</v>
      </c>
      <c r="I2859" t="s">
        <v>171</v>
      </c>
      <c r="J2859" t="s">
        <v>39</v>
      </c>
      <c r="K2859" t="s">
        <v>40</v>
      </c>
      <c r="L2859" t="s">
        <v>41</v>
      </c>
      <c r="M2859">
        <v>20000</v>
      </c>
      <c r="N2859" t="s">
        <v>66</v>
      </c>
      <c r="O2859" t="s">
        <v>110</v>
      </c>
      <c r="P2859">
        <v>8827335</v>
      </c>
      <c r="Q2859" t="s">
        <v>67</v>
      </c>
      <c r="R2859" t="str">
        <f t="shared" si="133"/>
        <v>Tertile 2</v>
      </c>
      <c r="S2859" t="str">
        <f t="shared" si="134"/>
        <v>Eligible</v>
      </c>
    </row>
    <row r="2860" spans="1:19" x14ac:dyDescent="0.35">
      <c r="A2860" t="s">
        <v>4421</v>
      </c>
      <c r="B2860" s="1">
        <v>44712</v>
      </c>
      <c r="C2860" s="5" t="str">
        <f t="shared" si="132"/>
        <v>05</v>
      </c>
      <c r="D2860" t="s">
        <v>3308</v>
      </c>
      <c r="E2860" t="s">
        <v>86</v>
      </c>
      <c r="F2860">
        <v>970000</v>
      </c>
      <c r="G2860" t="s">
        <v>90</v>
      </c>
      <c r="H2860" t="s">
        <v>56</v>
      </c>
      <c r="I2860" t="s">
        <v>91</v>
      </c>
      <c r="J2860" t="s">
        <v>39</v>
      </c>
      <c r="K2860" t="s">
        <v>40</v>
      </c>
      <c r="L2860" t="s">
        <v>41</v>
      </c>
      <c r="M2860">
        <v>34000</v>
      </c>
      <c r="N2860" t="s">
        <v>72</v>
      </c>
      <c r="O2860" t="s">
        <v>25</v>
      </c>
      <c r="P2860">
        <v>6553776</v>
      </c>
      <c r="Q2860" t="s">
        <v>73</v>
      </c>
      <c r="R2860" t="str">
        <f t="shared" si="133"/>
        <v>Tertile 2</v>
      </c>
      <c r="S2860" t="str">
        <f t="shared" si="134"/>
        <v>Eligible</v>
      </c>
    </row>
    <row r="2861" spans="1:19" x14ac:dyDescent="0.35">
      <c r="A2861" t="s">
        <v>4471</v>
      </c>
      <c r="B2861" s="1">
        <v>44712</v>
      </c>
      <c r="C2861" s="5" t="str">
        <f t="shared" si="132"/>
        <v>05</v>
      </c>
      <c r="D2861" t="s">
        <v>1513</v>
      </c>
      <c r="E2861" t="s">
        <v>17</v>
      </c>
      <c r="F2861">
        <v>970000</v>
      </c>
      <c r="G2861" t="s">
        <v>142</v>
      </c>
      <c r="H2861" t="s">
        <v>174</v>
      </c>
      <c r="I2861" t="s">
        <v>175</v>
      </c>
      <c r="J2861" t="s">
        <v>39</v>
      </c>
      <c r="K2861" t="s">
        <v>40</v>
      </c>
      <c r="L2861" t="s">
        <v>41</v>
      </c>
      <c r="M2861">
        <v>71000</v>
      </c>
      <c r="N2861" t="s">
        <v>51</v>
      </c>
      <c r="O2861" t="s">
        <v>59</v>
      </c>
      <c r="P2861">
        <v>6554237</v>
      </c>
      <c r="Q2861" t="s">
        <v>26</v>
      </c>
      <c r="R2861" t="str">
        <f t="shared" si="133"/>
        <v>Tertile 2</v>
      </c>
      <c r="S2861" t="str">
        <f t="shared" si="134"/>
        <v>Eligible</v>
      </c>
    </row>
    <row r="2862" spans="1:19" x14ac:dyDescent="0.35">
      <c r="A2862" t="s">
        <v>4403</v>
      </c>
      <c r="B2862" s="1">
        <v>44712</v>
      </c>
      <c r="C2862" s="5" t="str">
        <f t="shared" si="132"/>
        <v>05</v>
      </c>
      <c r="D2862" t="s">
        <v>886</v>
      </c>
      <c r="E2862" t="s">
        <v>17</v>
      </c>
      <c r="F2862">
        <v>995000</v>
      </c>
      <c r="G2862" t="s">
        <v>248</v>
      </c>
      <c r="H2862" t="s">
        <v>108</v>
      </c>
      <c r="I2862" t="s">
        <v>109</v>
      </c>
      <c r="J2862" t="s">
        <v>21</v>
      </c>
      <c r="K2862" t="s">
        <v>22</v>
      </c>
      <c r="L2862" t="s">
        <v>41</v>
      </c>
      <c r="M2862">
        <v>19000</v>
      </c>
      <c r="N2862" t="s">
        <v>66</v>
      </c>
      <c r="O2862" t="s">
        <v>110</v>
      </c>
      <c r="P2862">
        <v>8226743</v>
      </c>
      <c r="Q2862" t="s">
        <v>67</v>
      </c>
      <c r="R2862" t="str">
        <f t="shared" si="133"/>
        <v>Tertile 2</v>
      </c>
      <c r="S2862" t="str">
        <f t="shared" si="134"/>
        <v>Eligible</v>
      </c>
    </row>
    <row r="2863" spans="1:19" x14ac:dyDescent="0.35">
      <c r="A2863" t="s">
        <v>4404</v>
      </c>
      <c r="B2863" s="1">
        <v>44712</v>
      </c>
      <c r="C2863" s="5" t="str">
        <f t="shared" si="132"/>
        <v>05</v>
      </c>
      <c r="D2863" t="s">
        <v>889</v>
      </c>
      <c r="E2863" t="s">
        <v>17</v>
      </c>
      <c r="F2863">
        <v>1050000</v>
      </c>
      <c r="G2863" t="s">
        <v>252</v>
      </c>
      <c r="H2863" t="s">
        <v>94</v>
      </c>
      <c r="I2863" t="s">
        <v>95</v>
      </c>
      <c r="J2863" t="s">
        <v>39</v>
      </c>
      <c r="K2863" t="s">
        <v>40</v>
      </c>
      <c r="L2863" t="s">
        <v>50</v>
      </c>
      <c r="M2863">
        <v>16000</v>
      </c>
      <c r="N2863" t="s">
        <v>72</v>
      </c>
      <c r="O2863" t="s">
        <v>25</v>
      </c>
      <c r="P2863">
        <v>8444935</v>
      </c>
      <c r="Q2863" t="s">
        <v>73</v>
      </c>
      <c r="R2863" t="str">
        <f t="shared" si="133"/>
        <v>Tertile 3</v>
      </c>
      <c r="S2863" t="str">
        <f t="shared" si="134"/>
        <v>Eligible</v>
      </c>
    </row>
    <row r="2864" spans="1:19" x14ac:dyDescent="0.35">
      <c r="A2864" t="s">
        <v>4393</v>
      </c>
      <c r="B2864" s="1">
        <v>44712</v>
      </c>
      <c r="C2864" s="5" t="str">
        <f t="shared" si="132"/>
        <v>05</v>
      </c>
      <c r="D2864" t="s">
        <v>797</v>
      </c>
      <c r="E2864" t="s">
        <v>17</v>
      </c>
      <c r="F2864">
        <v>1130000</v>
      </c>
      <c r="G2864" t="s">
        <v>36</v>
      </c>
      <c r="H2864" t="s">
        <v>81</v>
      </c>
      <c r="I2864" t="s">
        <v>420</v>
      </c>
      <c r="J2864" t="s">
        <v>39</v>
      </c>
      <c r="K2864" t="s">
        <v>40</v>
      </c>
      <c r="L2864" t="s">
        <v>41</v>
      </c>
      <c r="M2864">
        <v>17000</v>
      </c>
      <c r="N2864" t="s">
        <v>42</v>
      </c>
      <c r="O2864" t="s">
        <v>59</v>
      </c>
      <c r="P2864">
        <v>8392439</v>
      </c>
      <c r="Q2864" t="s">
        <v>44</v>
      </c>
      <c r="R2864" t="str">
        <f t="shared" si="133"/>
        <v>Tertile 3</v>
      </c>
      <c r="S2864" t="str">
        <f t="shared" si="134"/>
        <v>Eligible</v>
      </c>
    </row>
    <row r="2865" spans="1:19" x14ac:dyDescent="0.35">
      <c r="A2865" t="s">
        <v>4394</v>
      </c>
      <c r="B2865" s="1">
        <v>44712</v>
      </c>
      <c r="C2865" s="5" t="str">
        <f t="shared" si="132"/>
        <v>05</v>
      </c>
      <c r="D2865" t="s">
        <v>799</v>
      </c>
      <c r="E2865" t="s">
        <v>17</v>
      </c>
      <c r="F2865">
        <v>1135000</v>
      </c>
      <c r="G2865" t="s">
        <v>47</v>
      </c>
      <c r="H2865" t="s">
        <v>174</v>
      </c>
      <c r="I2865" t="s">
        <v>579</v>
      </c>
      <c r="J2865" t="s">
        <v>39</v>
      </c>
      <c r="K2865" t="s">
        <v>40</v>
      </c>
      <c r="L2865" t="s">
        <v>41</v>
      </c>
      <c r="M2865">
        <v>21500</v>
      </c>
      <c r="N2865" t="s">
        <v>51</v>
      </c>
      <c r="O2865" t="s">
        <v>25</v>
      </c>
      <c r="P2865">
        <v>7331136</v>
      </c>
      <c r="Q2865" t="s">
        <v>52</v>
      </c>
      <c r="R2865" t="str">
        <f t="shared" si="133"/>
        <v>Tertile 3</v>
      </c>
      <c r="S2865" t="str">
        <f t="shared" si="134"/>
        <v>Eligible</v>
      </c>
    </row>
    <row r="2866" spans="1:19" x14ac:dyDescent="0.35">
      <c r="A2866" t="s">
        <v>4491</v>
      </c>
      <c r="B2866" s="1">
        <v>44712</v>
      </c>
      <c r="C2866" s="5" t="str">
        <f t="shared" si="132"/>
        <v>05</v>
      </c>
      <c r="D2866" t="s">
        <v>1817</v>
      </c>
      <c r="E2866" t="s">
        <v>17</v>
      </c>
      <c r="F2866">
        <v>1190000</v>
      </c>
      <c r="G2866" t="s">
        <v>29</v>
      </c>
      <c r="H2866" t="s">
        <v>19</v>
      </c>
      <c r="I2866" t="s">
        <v>1023</v>
      </c>
      <c r="J2866" t="s">
        <v>39</v>
      </c>
      <c r="K2866" t="s">
        <v>40</v>
      </c>
      <c r="L2866" t="s">
        <v>50</v>
      </c>
      <c r="M2866">
        <v>14000</v>
      </c>
      <c r="N2866" t="s">
        <v>32</v>
      </c>
      <c r="O2866" t="s">
        <v>43</v>
      </c>
      <c r="P2866">
        <v>6346709</v>
      </c>
      <c r="Q2866" t="s">
        <v>33</v>
      </c>
      <c r="R2866" t="str">
        <f t="shared" si="133"/>
        <v>Tertile 3</v>
      </c>
      <c r="S2866" t="str">
        <f t="shared" si="134"/>
        <v>Eligible</v>
      </c>
    </row>
    <row r="2867" spans="1:19" x14ac:dyDescent="0.35">
      <c r="A2867" t="s">
        <v>4479</v>
      </c>
      <c r="B2867" s="1">
        <v>44712</v>
      </c>
      <c r="C2867" s="5" t="str">
        <f t="shared" si="132"/>
        <v>05</v>
      </c>
      <c r="D2867" t="s">
        <v>4480</v>
      </c>
      <c r="E2867" t="s">
        <v>86</v>
      </c>
      <c r="F2867">
        <v>1237000</v>
      </c>
      <c r="G2867" t="s">
        <v>90</v>
      </c>
      <c r="H2867" t="s">
        <v>94</v>
      </c>
      <c r="I2867" t="s">
        <v>95</v>
      </c>
      <c r="J2867" t="s">
        <v>39</v>
      </c>
      <c r="K2867" t="s">
        <v>40</v>
      </c>
      <c r="L2867" t="s">
        <v>50</v>
      </c>
      <c r="M2867">
        <v>16700</v>
      </c>
      <c r="N2867" t="s">
        <v>72</v>
      </c>
      <c r="O2867" t="s">
        <v>59</v>
      </c>
      <c r="P2867">
        <v>8838429</v>
      </c>
      <c r="Q2867" t="s">
        <v>73</v>
      </c>
      <c r="R2867" t="str">
        <f t="shared" si="133"/>
        <v>Tertile 3</v>
      </c>
      <c r="S2867" t="str">
        <f t="shared" si="134"/>
        <v>Eligible</v>
      </c>
    </row>
    <row r="2868" spans="1:19" x14ac:dyDescent="0.35">
      <c r="A2868" t="s">
        <v>4457</v>
      </c>
      <c r="B2868" s="1">
        <v>44712</v>
      </c>
      <c r="C2868" s="5" t="str">
        <f t="shared" si="132"/>
        <v>05</v>
      </c>
      <c r="D2868" t="s">
        <v>4458</v>
      </c>
      <c r="E2868" t="s">
        <v>17</v>
      </c>
      <c r="F2868">
        <v>1320000</v>
      </c>
      <c r="G2868" t="s">
        <v>80</v>
      </c>
      <c r="H2868" t="s">
        <v>99</v>
      </c>
      <c r="I2868" t="s">
        <v>238</v>
      </c>
      <c r="J2868" t="s">
        <v>21</v>
      </c>
      <c r="K2868" t="s">
        <v>22</v>
      </c>
      <c r="L2868" t="s">
        <v>23</v>
      </c>
      <c r="M2868">
        <v>33000</v>
      </c>
      <c r="N2868" t="s">
        <v>66</v>
      </c>
      <c r="O2868" t="s">
        <v>59</v>
      </c>
      <c r="P2868">
        <v>7707025</v>
      </c>
      <c r="Q2868" t="s">
        <v>67</v>
      </c>
      <c r="R2868" t="str">
        <f t="shared" si="133"/>
        <v>Tertile 3</v>
      </c>
      <c r="S2868" t="str">
        <f t="shared" si="134"/>
        <v>Eligible</v>
      </c>
    </row>
    <row r="2869" spans="1:19" x14ac:dyDescent="0.35">
      <c r="A2869" t="s">
        <v>4399</v>
      </c>
      <c r="B2869" s="1">
        <v>44712</v>
      </c>
      <c r="C2869" s="5" t="str">
        <f t="shared" si="132"/>
        <v>05</v>
      </c>
      <c r="D2869" t="s">
        <v>878</v>
      </c>
      <c r="E2869" t="s">
        <v>17</v>
      </c>
      <c r="F2869">
        <v>1345000</v>
      </c>
      <c r="G2869" t="s">
        <v>191</v>
      </c>
      <c r="H2869" t="s">
        <v>187</v>
      </c>
      <c r="I2869" t="s">
        <v>208</v>
      </c>
      <c r="J2869" t="s">
        <v>39</v>
      </c>
      <c r="K2869" t="s">
        <v>40</v>
      </c>
      <c r="L2869" t="s">
        <v>50</v>
      </c>
      <c r="M2869">
        <v>21500</v>
      </c>
      <c r="N2869" t="s">
        <v>32</v>
      </c>
      <c r="O2869" t="s">
        <v>110</v>
      </c>
      <c r="P2869">
        <v>7267057</v>
      </c>
      <c r="Q2869" t="s">
        <v>33</v>
      </c>
      <c r="R2869" t="str">
        <f t="shared" si="133"/>
        <v>Tertile 3</v>
      </c>
      <c r="S2869" t="str">
        <f t="shared" si="134"/>
        <v>Eligible</v>
      </c>
    </row>
    <row r="2870" spans="1:19" x14ac:dyDescent="0.35">
      <c r="A2870" t="s">
        <v>4401</v>
      </c>
      <c r="B2870" s="1">
        <v>44712</v>
      </c>
      <c r="C2870" s="5" t="str">
        <f t="shared" si="132"/>
        <v>05</v>
      </c>
      <c r="D2870" t="s">
        <v>882</v>
      </c>
      <c r="E2870" t="s">
        <v>17</v>
      </c>
      <c r="F2870">
        <v>1381500</v>
      </c>
      <c r="G2870" t="s">
        <v>199</v>
      </c>
      <c r="H2870" t="s">
        <v>444</v>
      </c>
      <c r="I2870" t="s">
        <v>445</v>
      </c>
      <c r="J2870" t="s">
        <v>39</v>
      </c>
      <c r="K2870" t="s">
        <v>40</v>
      </c>
      <c r="L2870" t="s">
        <v>41</v>
      </c>
      <c r="M2870">
        <v>20150</v>
      </c>
      <c r="N2870" t="s">
        <v>51</v>
      </c>
      <c r="O2870" t="s">
        <v>43</v>
      </c>
      <c r="P2870">
        <v>6015528</v>
      </c>
      <c r="Q2870" t="s">
        <v>52</v>
      </c>
      <c r="R2870" t="str">
        <f t="shared" si="133"/>
        <v>Tertile 3</v>
      </c>
      <c r="S2870" t="str">
        <f t="shared" si="134"/>
        <v>Eligible</v>
      </c>
    </row>
    <row r="2871" spans="1:19" x14ac:dyDescent="0.35">
      <c r="A2871" t="s">
        <v>4440</v>
      </c>
      <c r="B2871" s="1">
        <v>44712</v>
      </c>
      <c r="C2871" s="5" t="str">
        <f t="shared" si="132"/>
        <v>05</v>
      </c>
      <c r="D2871" t="s">
        <v>4441</v>
      </c>
      <c r="E2871" t="s">
        <v>17</v>
      </c>
      <c r="F2871">
        <v>1385000</v>
      </c>
      <c r="G2871" t="s">
        <v>166</v>
      </c>
      <c r="H2871" t="s">
        <v>104</v>
      </c>
      <c r="I2871" t="s">
        <v>487</v>
      </c>
      <c r="J2871" t="s">
        <v>39</v>
      </c>
      <c r="K2871" t="s">
        <v>40</v>
      </c>
      <c r="L2871" t="s">
        <v>50</v>
      </c>
      <c r="M2871">
        <v>14500</v>
      </c>
      <c r="N2871" t="s">
        <v>24</v>
      </c>
      <c r="O2871" t="s">
        <v>25</v>
      </c>
      <c r="P2871">
        <v>6938301</v>
      </c>
      <c r="Q2871" t="s">
        <v>26</v>
      </c>
      <c r="R2871" t="str">
        <f t="shared" si="133"/>
        <v>Tertile 3</v>
      </c>
      <c r="S2871" t="str">
        <f t="shared" si="134"/>
        <v>Eligible</v>
      </c>
    </row>
    <row r="2872" spans="1:19" x14ac:dyDescent="0.35">
      <c r="A2872" t="s">
        <v>4417</v>
      </c>
      <c r="B2872" s="1">
        <v>44712</v>
      </c>
      <c r="C2872" s="5" t="str">
        <f t="shared" si="132"/>
        <v>05</v>
      </c>
      <c r="D2872" t="s">
        <v>1870</v>
      </c>
      <c r="E2872" t="s">
        <v>17</v>
      </c>
      <c r="F2872">
        <v>1417500</v>
      </c>
      <c r="G2872" t="s">
        <v>152</v>
      </c>
      <c r="H2872" t="s">
        <v>138</v>
      </c>
      <c r="I2872" t="s">
        <v>269</v>
      </c>
      <c r="J2872" t="s">
        <v>39</v>
      </c>
      <c r="K2872" t="s">
        <v>40</v>
      </c>
      <c r="L2872" t="s">
        <v>50</v>
      </c>
      <c r="M2872">
        <v>13750</v>
      </c>
      <c r="N2872" t="s">
        <v>66</v>
      </c>
      <c r="O2872" t="s">
        <v>25</v>
      </c>
      <c r="P2872">
        <v>7452903</v>
      </c>
      <c r="Q2872" t="s">
        <v>67</v>
      </c>
      <c r="R2872" t="str">
        <f t="shared" si="133"/>
        <v>Tertile 3</v>
      </c>
      <c r="S2872" t="str">
        <f t="shared" si="134"/>
        <v>Eligible</v>
      </c>
    </row>
    <row r="2873" spans="1:19" x14ac:dyDescent="0.35">
      <c r="A2873" t="s">
        <v>4409</v>
      </c>
      <c r="B2873" s="1">
        <v>44712</v>
      </c>
      <c r="C2873" s="5" t="str">
        <f t="shared" si="132"/>
        <v>05</v>
      </c>
      <c r="D2873" t="s">
        <v>1777</v>
      </c>
      <c r="E2873" t="s">
        <v>17</v>
      </c>
      <c r="F2873">
        <v>1450000</v>
      </c>
      <c r="G2873" t="s">
        <v>160</v>
      </c>
      <c r="H2873" t="s">
        <v>99</v>
      </c>
      <c r="I2873" t="s">
        <v>238</v>
      </c>
      <c r="J2873" t="s">
        <v>21</v>
      </c>
      <c r="K2873" t="s">
        <v>22</v>
      </c>
      <c r="L2873" t="s">
        <v>23</v>
      </c>
      <c r="M2873">
        <v>26000</v>
      </c>
      <c r="N2873" t="s">
        <v>58</v>
      </c>
      <c r="O2873" t="s">
        <v>59</v>
      </c>
      <c r="P2873">
        <v>6664230</v>
      </c>
      <c r="Q2873" t="s">
        <v>60</v>
      </c>
      <c r="R2873" t="str">
        <f t="shared" si="133"/>
        <v>Tertile 3</v>
      </c>
      <c r="S2873" t="str">
        <f t="shared" si="134"/>
        <v>Eligible</v>
      </c>
    </row>
    <row r="2874" spans="1:19" x14ac:dyDescent="0.35">
      <c r="A2874" t="s">
        <v>4481</v>
      </c>
      <c r="B2874" s="1">
        <v>44712</v>
      </c>
      <c r="C2874" s="5" t="str">
        <f t="shared" si="132"/>
        <v>05</v>
      </c>
      <c r="D2874" t="s">
        <v>1681</v>
      </c>
      <c r="E2874" t="s">
        <v>17</v>
      </c>
      <c r="F2874">
        <v>1465000</v>
      </c>
      <c r="G2874" t="s">
        <v>166</v>
      </c>
      <c r="H2874" t="s">
        <v>126</v>
      </c>
      <c r="I2874" t="s">
        <v>468</v>
      </c>
      <c r="J2874" t="s">
        <v>39</v>
      </c>
      <c r="K2874" t="s">
        <v>40</v>
      </c>
      <c r="L2874" t="s">
        <v>50</v>
      </c>
      <c r="M2874">
        <v>54500</v>
      </c>
      <c r="N2874" t="s">
        <v>24</v>
      </c>
      <c r="O2874" t="s">
        <v>43</v>
      </c>
      <c r="P2874">
        <v>8905951</v>
      </c>
      <c r="Q2874" t="s">
        <v>26</v>
      </c>
      <c r="R2874" t="str">
        <f t="shared" si="133"/>
        <v>Tertile 3</v>
      </c>
      <c r="S2874" t="str">
        <f t="shared" si="134"/>
        <v>Eligible</v>
      </c>
    </row>
    <row r="2875" spans="1:19" x14ac:dyDescent="0.35">
      <c r="A2875" t="s">
        <v>4418</v>
      </c>
      <c r="B2875" s="1">
        <v>44712</v>
      </c>
      <c r="C2875" s="5" t="str">
        <f t="shared" si="132"/>
        <v>05</v>
      </c>
      <c r="D2875" t="s">
        <v>1879</v>
      </c>
      <c r="E2875" t="s">
        <v>17</v>
      </c>
      <c r="F2875">
        <v>1550000</v>
      </c>
      <c r="G2875" t="s">
        <v>76</v>
      </c>
      <c r="H2875" t="s">
        <v>108</v>
      </c>
      <c r="I2875" t="s">
        <v>161</v>
      </c>
      <c r="J2875" t="s">
        <v>21</v>
      </c>
      <c r="K2875" t="s">
        <v>22</v>
      </c>
      <c r="L2875" t="s">
        <v>23</v>
      </c>
      <c r="M2875">
        <v>17000</v>
      </c>
      <c r="N2875" t="s">
        <v>72</v>
      </c>
      <c r="O2875" t="s">
        <v>59</v>
      </c>
      <c r="P2875">
        <v>7737608</v>
      </c>
      <c r="Q2875" t="s">
        <v>73</v>
      </c>
      <c r="R2875" t="str">
        <f t="shared" si="133"/>
        <v>Tertile 3</v>
      </c>
      <c r="S2875" t="str">
        <f t="shared" si="134"/>
        <v>Eligible</v>
      </c>
    </row>
    <row r="2876" spans="1:19" x14ac:dyDescent="0.35">
      <c r="A2876" t="s">
        <v>4413</v>
      </c>
      <c r="B2876" s="1">
        <v>44712</v>
      </c>
      <c r="C2876" s="5" t="str">
        <f t="shared" si="132"/>
        <v>05</v>
      </c>
      <c r="D2876" t="s">
        <v>54</v>
      </c>
      <c r="E2876" t="s">
        <v>17</v>
      </c>
      <c r="F2876">
        <v>1575000</v>
      </c>
      <c r="G2876" t="s">
        <v>36</v>
      </c>
      <c r="H2876" t="s">
        <v>174</v>
      </c>
      <c r="I2876" t="s">
        <v>265</v>
      </c>
      <c r="J2876" t="s">
        <v>21</v>
      </c>
      <c r="K2876" t="s">
        <v>22</v>
      </c>
      <c r="L2876" t="s">
        <v>23</v>
      </c>
      <c r="M2876">
        <v>18501</v>
      </c>
      <c r="N2876" t="s">
        <v>42</v>
      </c>
      <c r="O2876" t="s">
        <v>83</v>
      </c>
      <c r="P2876">
        <v>7603220</v>
      </c>
      <c r="Q2876" t="s">
        <v>44</v>
      </c>
      <c r="R2876" t="str">
        <f t="shared" si="133"/>
        <v>Tertile 3</v>
      </c>
      <c r="S2876" t="str">
        <f t="shared" si="134"/>
        <v>Eligible</v>
      </c>
    </row>
    <row r="2877" spans="1:19" x14ac:dyDescent="0.35">
      <c r="A2877" t="s">
        <v>4435</v>
      </c>
      <c r="B2877" s="1">
        <v>44712</v>
      </c>
      <c r="C2877" s="5" t="str">
        <f t="shared" si="132"/>
        <v>05</v>
      </c>
      <c r="D2877" t="s">
        <v>2566</v>
      </c>
      <c r="E2877" t="s">
        <v>17</v>
      </c>
      <c r="F2877">
        <v>1640000</v>
      </c>
      <c r="G2877" t="s">
        <v>76</v>
      </c>
      <c r="H2877" t="s">
        <v>117</v>
      </c>
      <c r="I2877" t="s">
        <v>118</v>
      </c>
      <c r="J2877" t="s">
        <v>39</v>
      </c>
      <c r="K2877" t="s">
        <v>40</v>
      </c>
      <c r="L2877" t="s">
        <v>23</v>
      </c>
      <c r="M2877">
        <v>18001</v>
      </c>
      <c r="N2877" t="s">
        <v>72</v>
      </c>
      <c r="O2877" t="s">
        <v>59</v>
      </c>
      <c r="P2877">
        <v>7678438</v>
      </c>
      <c r="Q2877" t="s">
        <v>73</v>
      </c>
      <c r="R2877" t="str">
        <f t="shared" si="133"/>
        <v>Tertile 3</v>
      </c>
      <c r="S2877" t="str">
        <f t="shared" si="134"/>
        <v>Eligible</v>
      </c>
    </row>
    <row r="2878" spans="1:19" x14ac:dyDescent="0.35">
      <c r="A2878" t="s">
        <v>4433</v>
      </c>
      <c r="B2878" s="1">
        <v>44712</v>
      </c>
      <c r="C2878" s="5" t="str">
        <f t="shared" si="132"/>
        <v>05</v>
      </c>
      <c r="D2878" t="s">
        <v>4434</v>
      </c>
      <c r="E2878" t="s">
        <v>17</v>
      </c>
      <c r="F2878">
        <v>1680000</v>
      </c>
      <c r="G2878" t="s">
        <v>152</v>
      </c>
      <c r="H2878" t="s">
        <v>148</v>
      </c>
      <c r="I2878" t="s">
        <v>149</v>
      </c>
      <c r="J2878" t="s">
        <v>39</v>
      </c>
      <c r="K2878" t="s">
        <v>40</v>
      </c>
      <c r="L2878" t="s">
        <v>41</v>
      </c>
      <c r="M2878">
        <v>24001</v>
      </c>
      <c r="N2878" t="s">
        <v>66</v>
      </c>
      <c r="O2878" t="s">
        <v>43</v>
      </c>
      <c r="P2878">
        <v>6775910</v>
      </c>
      <c r="Q2878" t="s">
        <v>67</v>
      </c>
      <c r="R2878" t="str">
        <f t="shared" si="133"/>
        <v>Tertile 3</v>
      </c>
      <c r="S2878" t="str">
        <f t="shared" si="134"/>
        <v>Eligible</v>
      </c>
    </row>
    <row r="2879" spans="1:19" x14ac:dyDescent="0.35">
      <c r="A2879" t="s">
        <v>4437</v>
      </c>
      <c r="B2879" s="1">
        <v>44712</v>
      </c>
      <c r="C2879" s="5" t="str">
        <f t="shared" si="132"/>
        <v>05</v>
      </c>
      <c r="D2879" t="s">
        <v>2610</v>
      </c>
      <c r="E2879" t="s">
        <v>17</v>
      </c>
      <c r="F2879">
        <v>1680000</v>
      </c>
      <c r="G2879" t="s">
        <v>80</v>
      </c>
      <c r="H2879" t="s">
        <v>319</v>
      </c>
      <c r="I2879" t="s">
        <v>320</v>
      </c>
      <c r="J2879" t="s">
        <v>21</v>
      </c>
      <c r="K2879" t="s">
        <v>22</v>
      </c>
      <c r="L2879" t="s">
        <v>41</v>
      </c>
      <c r="M2879">
        <v>41000</v>
      </c>
      <c r="N2879" t="s">
        <v>66</v>
      </c>
      <c r="O2879" t="s">
        <v>110</v>
      </c>
      <c r="P2879">
        <v>7974518</v>
      </c>
      <c r="Q2879" t="s">
        <v>67</v>
      </c>
      <c r="R2879" t="str">
        <f t="shared" si="133"/>
        <v>Tertile 3</v>
      </c>
      <c r="S2879" t="str">
        <f t="shared" si="134"/>
        <v>Eligible</v>
      </c>
    </row>
    <row r="2880" spans="1:19" x14ac:dyDescent="0.35">
      <c r="A2880" t="s">
        <v>4472</v>
      </c>
      <c r="B2880" s="1">
        <v>44712</v>
      </c>
      <c r="C2880" s="5" t="str">
        <f t="shared" si="132"/>
        <v>05</v>
      </c>
      <c r="D2880" t="s">
        <v>3777</v>
      </c>
      <c r="E2880" t="s">
        <v>17</v>
      </c>
      <c r="F2880">
        <v>1790000</v>
      </c>
      <c r="G2880" t="s">
        <v>147</v>
      </c>
      <c r="H2880" t="s">
        <v>369</v>
      </c>
      <c r="I2880" t="s">
        <v>810</v>
      </c>
      <c r="J2880" t="s">
        <v>39</v>
      </c>
      <c r="K2880" t="s">
        <v>40</v>
      </c>
      <c r="L2880" t="s">
        <v>50</v>
      </c>
      <c r="M2880">
        <v>54000</v>
      </c>
      <c r="N2880" t="s">
        <v>58</v>
      </c>
      <c r="O2880" t="s">
        <v>25</v>
      </c>
      <c r="P2880">
        <v>7300576</v>
      </c>
      <c r="Q2880" t="s">
        <v>33</v>
      </c>
      <c r="R2880" t="str">
        <f t="shared" si="133"/>
        <v>Tertile 3</v>
      </c>
      <c r="S2880" t="str">
        <f t="shared" si="134"/>
        <v>Eligible</v>
      </c>
    </row>
    <row r="2881" spans="1:19" x14ac:dyDescent="0.35">
      <c r="A2881" t="s">
        <v>4476</v>
      </c>
      <c r="B2881" s="1">
        <v>44712</v>
      </c>
      <c r="C2881" s="5" t="str">
        <f t="shared" si="132"/>
        <v>05</v>
      </c>
      <c r="D2881" t="s">
        <v>4477</v>
      </c>
      <c r="E2881" t="s">
        <v>17</v>
      </c>
      <c r="F2881">
        <v>1875000</v>
      </c>
      <c r="G2881" t="s">
        <v>160</v>
      </c>
      <c r="H2881" t="s">
        <v>444</v>
      </c>
      <c r="I2881" t="s">
        <v>445</v>
      </c>
      <c r="J2881" t="s">
        <v>21</v>
      </c>
      <c r="K2881" t="s">
        <v>22</v>
      </c>
      <c r="L2881" t="s">
        <v>50</v>
      </c>
      <c r="M2881">
        <v>22500</v>
      </c>
      <c r="N2881" t="s">
        <v>58</v>
      </c>
      <c r="O2881" t="s">
        <v>43</v>
      </c>
      <c r="P2881">
        <v>7898931</v>
      </c>
      <c r="Q2881" t="s">
        <v>60</v>
      </c>
      <c r="R2881" t="str">
        <f t="shared" si="133"/>
        <v>Tertile 3</v>
      </c>
      <c r="S2881" t="str">
        <f t="shared" si="134"/>
        <v>Eligible</v>
      </c>
    </row>
    <row r="2882" spans="1:19" x14ac:dyDescent="0.35">
      <c r="A2882" t="s">
        <v>4415</v>
      </c>
      <c r="B2882" s="1">
        <v>44712</v>
      </c>
      <c r="C2882" s="5" t="str">
        <f t="shared" ref="C2882:C2945" si="135">TEXT(B2882,$V$22)</f>
        <v>05</v>
      </c>
      <c r="D2882" t="s">
        <v>2030</v>
      </c>
      <c r="E2882" t="s">
        <v>17</v>
      </c>
      <c r="F2882">
        <v>2245000</v>
      </c>
      <c r="G2882" t="s">
        <v>152</v>
      </c>
      <c r="H2882" t="s">
        <v>113</v>
      </c>
      <c r="I2882" t="s">
        <v>114</v>
      </c>
      <c r="J2882" t="s">
        <v>21</v>
      </c>
      <c r="K2882" t="s">
        <v>22</v>
      </c>
      <c r="L2882" t="s">
        <v>23</v>
      </c>
      <c r="M2882">
        <v>22501</v>
      </c>
      <c r="N2882" t="s">
        <v>66</v>
      </c>
      <c r="O2882" t="s">
        <v>83</v>
      </c>
      <c r="P2882">
        <v>7399665</v>
      </c>
      <c r="Q2882" t="s">
        <v>67</v>
      </c>
      <c r="R2882" t="str">
        <f t="shared" ref="R2882:R2945" si="136">IF(F2882&lt;_xlfn.PERCENTILE.INC($F$2:$F$10576,1/3), "Tertile 1",
   IF(F2882&lt;_xlfn.PERCENTILE.INC($F$2:$F$10576,2/3), "Tertile 2", "Tertile 3"))</f>
        <v>Tertile 3</v>
      </c>
      <c r="S2882" t="str">
        <f t="shared" ref="S2882:S2945" si="137">IF(F2882&gt;755000, "Eligible", "Risky")</f>
        <v>Eligible</v>
      </c>
    </row>
    <row r="2883" spans="1:19" x14ac:dyDescent="0.35">
      <c r="A2883" t="s">
        <v>4478</v>
      </c>
      <c r="B2883" s="1">
        <v>44712</v>
      </c>
      <c r="C2883" s="5" t="str">
        <f t="shared" si="135"/>
        <v>05</v>
      </c>
      <c r="D2883" t="s">
        <v>1629</v>
      </c>
      <c r="E2883" t="s">
        <v>17</v>
      </c>
      <c r="F2883">
        <v>2320000</v>
      </c>
      <c r="G2883" t="s">
        <v>80</v>
      </c>
      <c r="H2883" t="s">
        <v>81</v>
      </c>
      <c r="I2883" t="s">
        <v>387</v>
      </c>
      <c r="J2883" t="s">
        <v>21</v>
      </c>
      <c r="K2883" t="s">
        <v>22</v>
      </c>
      <c r="L2883" t="s">
        <v>50</v>
      </c>
      <c r="M2883">
        <v>42000</v>
      </c>
      <c r="N2883" t="s">
        <v>66</v>
      </c>
      <c r="O2883" t="s">
        <v>59</v>
      </c>
      <c r="P2883">
        <v>7417301</v>
      </c>
      <c r="Q2883" t="s">
        <v>73</v>
      </c>
      <c r="R2883" t="str">
        <f t="shared" si="136"/>
        <v>Tertile 3</v>
      </c>
      <c r="S2883" t="str">
        <f t="shared" si="137"/>
        <v>Eligible</v>
      </c>
    </row>
    <row r="2884" spans="1:19" x14ac:dyDescent="0.35">
      <c r="A2884" t="s">
        <v>4432</v>
      </c>
      <c r="B2884" s="1">
        <v>44712</v>
      </c>
      <c r="C2884" s="5" t="str">
        <f t="shared" si="135"/>
        <v>05</v>
      </c>
      <c r="D2884" t="s">
        <v>426</v>
      </c>
      <c r="E2884" t="s">
        <v>17</v>
      </c>
      <c r="F2884">
        <v>2350000</v>
      </c>
      <c r="G2884" t="s">
        <v>147</v>
      </c>
      <c r="H2884" t="s">
        <v>104</v>
      </c>
      <c r="I2884" t="s">
        <v>105</v>
      </c>
      <c r="J2884" t="s">
        <v>21</v>
      </c>
      <c r="K2884" t="s">
        <v>22</v>
      </c>
      <c r="L2884" t="s">
        <v>41</v>
      </c>
      <c r="M2884">
        <v>19001</v>
      </c>
      <c r="N2884" t="s">
        <v>58</v>
      </c>
      <c r="O2884" t="s">
        <v>59</v>
      </c>
      <c r="P2884">
        <v>7769212</v>
      </c>
      <c r="Q2884" t="s">
        <v>60</v>
      </c>
      <c r="R2884" t="str">
        <f t="shared" si="136"/>
        <v>Tertile 3</v>
      </c>
      <c r="S2884" t="str">
        <f t="shared" si="137"/>
        <v>Eligible</v>
      </c>
    </row>
    <row r="2885" spans="1:19" x14ac:dyDescent="0.35">
      <c r="A2885" t="s">
        <v>4454</v>
      </c>
      <c r="B2885" s="1">
        <v>44712</v>
      </c>
      <c r="C2885" s="5" t="str">
        <f t="shared" si="135"/>
        <v>05</v>
      </c>
      <c r="D2885" t="s">
        <v>447</v>
      </c>
      <c r="E2885" t="s">
        <v>17</v>
      </c>
      <c r="F2885">
        <v>2720000</v>
      </c>
      <c r="G2885" t="s">
        <v>295</v>
      </c>
      <c r="H2885" t="s">
        <v>183</v>
      </c>
      <c r="I2885" t="s">
        <v>184</v>
      </c>
      <c r="J2885" t="s">
        <v>21</v>
      </c>
      <c r="K2885" t="s">
        <v>22</v>
      </c>
      <c r="L2885" t="s">
        <v>23</v>
      </c>
      <c r="M2885">
        <v>16000</v>
      </c>
      <c r="N2885" t="s">
        <v>51</v>
      </c>
      <c r="O2885" t="s">
        <v>43</v>
      </c>
      <c r="P2885">
        <v>7466855</v>
      </c>
      <c r="Q2885" t="s">
        <v>52</v>
      </c>
      <c r="R2885" t="str">
        <f t="shared" si="136"/>
        <v>Tertile 3</v>
      </c>
      <c r="S2885" t="str">
        <f t="shared" si="137"/>
        <v>Eligible</v>
      </c>
    </row>
    <row r="2886" spans="1:19" x14ac:dyDescent="0.35">
      <c r="A2886" t="s">
        <v>4426</v>
      </c>
      <c r="B2886" s="1">
        <v>44712</v>
      </c>
      <c r="C2886" s="5" t="str">
        <f t="shared" si="135"/>
        <v>05</v>
      </c>
      <c r="D2886" t="s">
        <v>2558</v>
      </c>
      <c r="E2886" t="s">
        <v>17</v>
      </c>
      <c r="F2886">
        <v>2950000</v>
      </c>
      <c r="G2886" t="s">
        <v>80</v>
      </c>
      <c r="H2886" t="s">
        <v>104</v>
      </c>
      <c r="I2886" t="s">
        <v>338</v>
      </c>
      <c r="J2886" t="s">
        <v>39</v>
      </c>
      <c r="K2886" t="s">
        <v>40</v>
      </c>
      <c r="L2886" t="s">
        <v>41</v>
      </c>
      <c r="M2886">
        <v>21001</v>
      </c>
      <c r="N2886" t="s">
        <v>66</v>
      </c>
      <c r="O2886" t="s">
        <v>110</v>
      </c>
      <c r="P2886">
        <v>6721686</v>
      </c>
      <c r="Q2886" t="s">
        <v>67</v>
      </c>
      <c r="R2886" t="str">
        <f t="shared" si="136"/>
        <v>Tertile 3</v>
      </c>
      <c r="S2886" t="str">
        <f t="shared" si="137"/>
        <v>Eligible</v>
      </c>
    </row>
    <row r="2887" spans="1:19" x14ac:dyDescent="0.35">
      <c r="A2887" t="s">
        <v>4460</v>
      </c>
      <c r="B2887" s="1">
        <v>44712</v>
      </c>
      <c r="C2887" s="5" t="str">
        <f t="shared" si="135"/>
        <v>05</v>
      </c>
      <c r="D2887" t="s">
        <v>4461</v>
      </c>
      <c r="E2887" t="s">
        <v>17</v>
      </c>
      <c r="F2887">
        <v>3100000</v>
      </c>
      <c r="G2887" t="s">
        <v>166</v>
      </c>
      <c r="H2887" t="s">
        <v>56</v>
      </c>
      <c r="I2887" t="s">
        <v>91</v>
      </c>
      <c r="J2887" t="s">
        <v>39</v>
      </c>
      <c r="K2887" t="s">
        <v>40</v>
      </c>
      <c r="L2887" t="s">
        <v>41</v>
      </c>
      <c r="M2887">
        <v>17000</v>
      </c>
      <c r="N2887" t="s">
        <v>24</v>
      </c>
      <c r="O2887" t="s">
        <v>25</v>
      </c>
      <c r="P2887">
        <v>6965361</v>
      </c>
      <c r="Q2887" t="s">
        <v>26</v>
      </c>
      <c r="R2887" t="str">
        <f t="shared" si="136"/>
        <v>Tertile 3</v>
      </c>
      <c r="S2887" t="str">
        <f t="shared" si="137"/>
        <v>Eligible</v>
      </c>
    </row>
    <row r="2888" spans="1:19" x14ac:dyDescent="0.35">
      <c r="A2888" t="s">
        <v>4442</v>
      </c>
      <c r="B2888" s="1">
        <v>44712</v>
      </c>
      <c r="C2888" s="5" t="str">
        <f t="shared" si="135"/>
        <v>05</v>
      </c>
      <c r="D2888" t="s">
        <v>2614</v>
      </c>
      <c r="E2888" t="s">
        <v>17</v>
      </c>
      <c r="F2888">
        <v>3400000</v>
      </c>
      <c r="G2888" t="s">
        <v>98</v>
      </c>
      <c r="H2888" t="s">
        <v>19</v>
      </c>
      <c r="I2888" t="s">
        <v>20</v>
      </c>
      <c r="J2888" t="s">
        <v>21</v>
      </c>
      <c r="K2888" t="s">
        <v>22</v>
      </c>
      <c r="L2888" t="s">
        <v>23</v>
      </c>
      <c r="M2888">
        <v>41001</v>
      </c>
      <c r="N2888" t="s">
        <v>32</v>
      </c>
      <c r="O2888" t="s">
        <v>25</v>
      </c>
      <c r="P2888">
        <v>6029746</v>
      </c>
      <c r="Q2888" t="s">
        <v>33</v>
      </c>
      <c r="R2888" t="str">
        <f t="shared" si="136"/>
        <v>Tertile 3</v>
      </c>
      <c r="S2888" t="str">
        <f t="shared" si="137"/>
        <v>Eligible</v>
      </c>
    </row>
    <row r="2889" spans="1:19" x14ac:dyDescent="0.35">
      <c r="A2889" t="s">
        <v>4438</v>
      </c>
      <c r="B2889" s="1">
        <v>44712</v>
      </c>
      <c r="C2889" s="5" t="str">
        <f t="shared" si="135"/>
        <v>05</v>
      </c>
      <c r="D2889" t="s">
        <v>4439</v>
      </c>
      <c r="E2889" t="s">
        <v>17</v>
      </c>
      <c r="F2889">
        <v>3550000</v>
      </c>
      <c r="G2889" t="s">
        <v>90</v>
      </c>
      <c r="H2889" t="s">
        <v>48</v>
      </c>
      <c r="I2889" t="s">
        <v>71</v>
      </c>
      <c r="J2889" t="s">
        <v>39</v>
      </c>
      <c r="K2889" t="s">
        <v>40</v>
      </c>
      <c r="L2889" t="s">
        <v>50</v>
      </c>
      <c r="M2889">
        <v>22000</v>
      </c>
      <c r="N2889" t="s">
        <v>72</v>
      </c>
      <c r="O2889" t="s">
        <v>43</v>
      </c>
      <c r="P2889">
        <v>8347461</v>
      </c>
      <c r="Q2889" t="s">
        <v>73</v>
      </c>
      <c r="R2889" t="str">
        <f t="shared" si="136"/>
        <v>Tertile 3</v>
      </c>
      <c r="S2889" t="str">
        <f t="shared" si="137"/>
        <v>Eligible</v>
      </c>
    </row>
    <row r="2890" spans="1:19" x14ac:dyDescent="0.35">
      <c r="A2890" t="s">
        <v>4428</v>
      </c>
      <c r="B2890" s="1">
        <v>44712</v>
      </c>
      <c r="C2890" s="5" t="str">
        <f t="shared" si="135"/>
        <v>05</v>
      </c>
      <c r="D2890" t="s">
        <v>688</v>
      </c>
      <c r="E2890" t="s">
        <v>17</v>
      </c>
      <c r="F2890">
        <v>3800000</v>
      </c>
      <c r="G2890" t="s">
        <v>166</v>
      </c>
      <c r="H2890" t="s">
        <v>187</v>
      </c>
      <c r="I2890" t="s">
        <v>554</v>
      </c>
      <c r="J2890" t="s">
        <v>39</v>
      </c>
      <c r="K2890" t="s">
        <v>40</v>
      </c>
      <c r="L2890" t="s">
        <v>41</v>
      </c>
      <c r="M2890">
        <v>21001</v>
      </c>
      <c r="N2890" t="s">
        <v>24</v>
      </c>
      <c r="O2890" t="s">
        <v>59</v>
      </c>
      <c r="P2890">
        <v>7120207</v>
      </c>
      <c r="Q2890" t="s">
        <v>26</v>
      </c>
      <c r="R2890" t="str">
        <f t="shared" si="136"/>
        <v>Tertile 3</v>
      </c>
      <c r="S2890" t="str">
        <f t="shared" si="137"/>
        <v>Eligible</v>
      </c>
    </row>
    <row r="2891" spans="1:19" x14ac:dyDescent="0.35">
      <c r="A2891" t="s">
        <v>4443</v>
      </c>
      <c r="B2891" s="1">
        <v>44712</v>
      </c>
      <c r="C2891" s="5" t="str">
        <f t="shared" si="135"/>
        <v>05</v>
      </c>
      <c r="D2891" t="s">
        <v>2616</v>
      </c>
      <c r="E2891" t="s">
        <v>86</v>
      </c>
      <c r="F2891">
        <v>4500000</v>
      </c>
      <c r="G2891" t="s">
        <v>103</v>
      </c>
      <c r="H2891" t="s">
        <v>108</v>
      </c>
      <c r="I2891" t="s">
        <v>350</v>
      </c>
      <c r="J2891" t="s">
        <v>39</v>
      </c>
      <c r="K2891" t="s">
        <v>40</v>
      </c>
      <c r="L2891" t="s">
        <v>23</v>
      </c>
      <c r="M2891">
        <v>18000</v>
      </c>
      <c r="N2891" t="s">
        <v>42</v>
      </c>
      <c r="O2891" t="s">
        <v>59</v>
      </c>
      <c r="P2891">
        <v>6240903</v>
      </c>
      <c r="Q2891" t="s">
        <v>44</v>
      </c>
      <c r="R2891" t="str">
        <f t="shared" si="136"/>
        <v>Tertile 3</v>
      </c>
      <c r="S2891" t="str">
        <f t="shared" si="137"/>
        <v>Eligible</v>
      </c>
    </row>
    <row r="2892" spans="1:19" x14ac:dyDescent="0.35">
      <c r="A2892" t="s">
        <v>4499</v>
      </c>
      <c r="B2892" s="1">
        <v>44713</v>
      </c>
      <c r="C2892" s="5" t="str">
        <f t="shared" si="135"/>
        <v>06</v>
      </c>
      <c r="D2892" t="s">
        <v>3365</v>
      </c>
      <c r="E2892" t="s">
        <v>17</v>
      </c>
      <c r="F2892">
        <v>13500</v>
      </c>
      <c r="G2892" t="s">
        <v>147</v>
      </c>
      <c r="H2892" t="s">
        <v>64</v>
      </c>
      <c r="I2892" t="s">
        <v>1538</v>
      </c>
      <c r="J2892" t="s">
        <v>39</v>
      </c>
      <c r="K2892" t="s">
        <v>40</v>
      </c>
      <c r="L2892" t="s">
        <v>23</v>
      </c>
      <c r="M2892">
        <v>16000</v>
      </c>
      <c r="N2892" t="s">
        <v>58</v>
      </c>
      <c r="O2892" t="s">
        <v>25</v>
      </c>
      <c r="P2892">
        <v>8710030</v>
      </c>
      <c r="Q2892" t="s">
        <v>60</v>
      </c>
      <c r="R2892" t="str">
        <f t="shared" si="136"/>
        <v>Tertile 1</v>
      </c>
      <c r="S2892" t="str">
        <f t="shared" si="137"/>
        <v>Risky</v>
      </c>
    </row>
    <row r="2893" spans="1:19" x14ac:dyDescent="0.35">
      <c r="A2893" t="s">
        <v>4508</v>
      </c>
      <c r="B2893" s="1">
        <v>44713</v>
      </c>
      <c r="C2893" s="5" t="str">
        <f t="shared" si="135"/>
        <v>06</v>
      </c>
      <c r="D2893" t="s">
        <v>2644</v>
      </c>
      <c r="E2893" t="s">
        <v>17</v>
      </c>
      <c r="F2893">
        <v>13500</v>
      </c>
      <c r="G2893" t="s">
        <v>76</v>
      </c>
      <c r="H2893" t="s">
        <v>30</v>
      </c>
      <c r="I2893" t="s">
        <v>347</v>
      </c>
      <c r="J2893" t="s">
        <v>39</v>
      </c>
      <c r="K2893" t="s">
        <v>40</v>
      </c>
      <c r="L2893" t="s">
        <v>23</v>
      </c>
      <c r="M2893">
        <v>19000</v>
      </c>
      <c r="N2893" t="s">
        <v>72</v>
      </c>
      <c r="O2893" t="s">
        <v>59</v>
      </c>
      <c r="P2893">
        <v>7978473</v>
      </c>
      <c r="Q2893" t="s">
        <v>73</v>
      </c>
      <c r="R2893" t="str">
        <f t="shared" si="136"/>
        <v>Tertile 1</v>
      </c>
      <c r="S2893" t="str">
        <f t="shared" si="137"/>
        <v>Risky</v>
      </c>
    </row>
    <row r="2894" spans="1:19" x14ac:dyDescent="0.35">
      <c r="A2894" t="s">
        <v>4509</v>
      </c>
      <c r="B2894" s="1">
        <v>44713</v>
      </c>
      <c r="C2894" s="5" t="str">
        <f t="shared" si="135"/>
        <v>06</v>
      </c>
      <c r="D2894" t="s">
        <v>4510</v>
      </c>
      <c r="E2894" t="s">
        <v>17</v>
      </c>
      <c r="F2894">
        <v>13500</v>
      </c>
      <c r="G2894" t="s">
        <v>18</v>
      </c>
      <c r="H2894" t="s">
        <v>19</v>
      </c>
      <c r="I2894" t="s">
        <v>380</v>
      </c>
      <c r="J2894" t="s">
        <v>21</v>
      </c>
      <c r="K2894" t="s">
        <v>22</v>
      </c>
      <c r="L2894" t="s">
        <v>50</v>
      </c>
      <c r="M2894">
        <v>18000</v>
      </c>
      <c r="N2894" t="s">
        <v>24</v>
      </c>
      <c r="O2894" t="s">
        <v>59</v>
      </c>
      <c r="P2894">
        <v>6342495</v>
      </c>
      <c r="Q2894" t="s">
        <v>26</v>
      </c>
      <c r="R2894" t="str">
        <f t="shared" si="136"/>
        <v>Tertile 1</v>
      </c>
      <c r="S2894" t="str">
        <f t="shared" si="137"/>
        <v>Risky</v>
      </c>
    </row>
    <row r="2895" spans="1:19" x14ac:dyDescent="0.35">
      <c r="A2895" t="s">
        <v>4527</v>
      </c>
      <c r="B2895" s="1">
        <v>44713</v>
      </c>
      <c r="C2895" s="5" t="str">
        <f t="shared" si="135"/>
        <v>06</v>
      </c>
      <c r="D2895" t="s">
        <v>170</v>
      </c>
      <c r="E2895" t="s">
        <v>86</v>
      </c>
      <c r="F2895">
        <v>13500</v>
      </c>
      <c r="G2895" t="s">
        <v>47</v>
      </c>
      <c r="H2895" t="s">
        <v>174</v>
      </c>
      <c r="I2895" t="s">
        <v>377</v>
      </c>
      <c r="J2895" t="s">
        <v>39</v>
      </c>
      <c r="K2895" t="s">
        <v>40</v>
      </c>
      <c r="L2895" t="s">
        <v>50</v>
      </c>
      <c r="M2895">
        <v>26000</v>
      </c>
      <c r="N2895" t="s">
        <v>51</v>
      </c>
      <c r="O2895" t="s">
        <v>59</v>
      </c>
      <c r="P2895">
        <v>7143173</v>
      </c>
      <c r="Q2895" t="s">
        <v>52</v>
      </c>
      <c r="R2895" t="str">
        <f t="shared" si="136"/>
        <v>Tertile 1</v>
      </c>
      <c r="S2895" t="str">
        <f t="shared" si="137"/>
        <v>Risky</v>
      </c>
    </row>
    <row r="2896" spans="1:19" x14ac:dyDescent="0.35">
      <c r="A2896" t="s">
        <v>4528</v>
      </c>
      <c r="B2896" s="1">
        <v>44713</v>
      </c>
      <c r="C2896" s="5" t="str">
        <f t="shared" si="135"/>
        <v>06</v>
      </c>
      <c r="D2896" t="s">
        <v>173</v>
      </c>
      <c r="E2896" t="s">
        <v>17</v>
      </c>
      <c r="F2896">
        <v>13500</v>
      </c>
      <c r="G2896" t="s">
        <v>55</v>
      </c>
      <c r="H2896" t="s">
        <v>108</v>
      </c>
      <c r="I2896" t="s">
        <v>350</v>
      </c>
      <c r="J2896" t="s">
        <v>39</v>
      </c>
      <c r="K2896" t="s">
        <v>40</v>
      </c>
      <c r="L2896" t="s">
        <v>50</v>
      </c>
      <c r="M2896">
        <v>28000</v>
      </c>
      <c r="N2896" t="s">
        <v>58</v>
      </c>
      <c r="O2896" t="s">
        <v>59</v>
      </c>
      <c r="P2896">
        <v>6513340</v>
      </c>
      <c r="Q2896" t="s">
        <v>60</v>
      </c>
      <c r="R2896" t="str">
        <f t="shared" si="136"/>
        <v>Tertile 1</v>
      </c>
      <c r="S2896" t="str">
        <f t="shared" si="137"/>
        <v>Risky</v>
      </c>
    </row>
    <row r="2897" spans="1:19" x14ac:dyDescent="0.35">
      <c r="A2897" t="s">
        <v>4533</v>
      </c>
      <c r="B2897" s="1">
        <v>44713</v>
      </c>
      <c r="C2897" s="5" t="str">
        <f t="shared" si="135"/>
        <v>06</v>
      </c>
      <c r="D2897" t="s">
        <v>4534</v>
      </c>
      <c r="E2897" t="s">
        <v>86</v>
      </c>
      <c r="F2897">
        <v>370000</v>
      </c>
      <c r="G2897" t="s">
        <v>191</v>
      </c>
      <c r="H2897" t="s">
        <v>113</v>
      </c>
      <c r="I2897" t="s">
        <v>114</v>
      </c>
      <c r="J2897" t="s">
        <v>21</v>
      </c>
      <c r="K2897" t="s">
        <v>22</v>
      </c>
      <c r="L2897" t="s">
        <v>23</v>
      </c>
      <c r="M2897">
        <v>22000</v>
      </c>
      <c r="N2897" t="s">
        <v>32</v>
      </c>
      <c r="O2897" t="s">
        <v>59</v>
      </c>
      <c r="P2897">
        <v>6425608</v>
      </c>
      <c r="Q2897" t="s">
        <v>33</v>
      </c>
      <c r="R2897" t="str">
        <f t="shared" si="136"/>
        <v>Tertile 1</v>
      </c>
      <c r="S2897" t="str">
        <f t="shared" si="137"/>
        <v>Risky</v>
      </c>
    </row>
    <row r="2898" spans="1:19" x14ac:dyDescent="0.35">
      <c r="A2898" t="s">
        <v>4526</v>
      </c>
      <c r="B2898" s="1">
        <v>44713</v>
      </c>
      <c r="C2898" s="5" t="str">
        <f t="shared" si="135"/>
        <v>06</v>
      </c>
      <c r="D2898" t="s">
        <v>165</v>
      </c>
      <c r="E2898" t="s">
        <v>17</v>
      </c>
      <c r="F2898">
        <v>485000</v>
      </c>
      <c r="G2898" t="s">
        <v>36</v>
      </c>
      <c r="H2898" t="s">
        <v>81</v>
      </c>
      <c r="I2898" t="s">
        <v>392</v>
      </c>
      <c r="J2898" t="s">
        <v>21</v>
      </c>
      <c r="K2898" t="s">
        <v>22</v>
      </c>
      <c r="L2898" t="s">
        <v>23</v>
      </c>
      <c r="M2898">
        <v>41000</v>
      </c>
      <c r="N2898" t="s">
        <v>42</v>
      </c>
      <c r="O2898" t="s">
        <v>110</v>
      </c>
      <c r="P2898">
        <v>8389695</v>
      </c>
      <c r="Q2898" t="s">
        <v>44</v>
      </c>
      <c r="R2898" t="str">
        <f t="shared" si="136"/>
        <v>Tertile 1</v>
      </c>
      <c r="S2898" t="str">
        <f t="shared" si="137"/>
        <v>Risky</v>
      </c>
    </row>
    <row r="2899" spans="1:19" x14ac:dyDescent="0.35">
      <c r="A2899" t="s">
        <v>4492</v>
      </c>
      <c r="B2899" s="1">
        <v>44713</v>
      </c>
      <c r="C2899" s="5" t="str">
        <f t="shared" si="135"/>
        <v>06</v>
      </c>
      <c r="D2899" t="s">
        <v>966</v>
      </c>
      <c r="E2899" t="s">
        <v>17</v>
      </c>
      <c r="F2899">
        <v>487500</v>
      </c>
      <c r="G2899" t="s">
        <v>160</v>
      </c>
      <c r="H2899" t="s">
        <v>104</v>
      </c>
      <c r="I2899" t="s">
        <v>338</v>
      </c>
      <c r="J2899" t="s">
        <v>39</v>
      </c>
      <c r="K2899" t="s">
        <v>40</v>
      </c>
      <c r="L2899" t="s">
        <v>23</v>
      </c>
      <c r="M2899">
        <v>69500</v>
      </c>
      <c r="N2899" t="s">
        <v>58</v>
      </c>
      <c r="O2899" t="s">
        <v>110</v>
      </c>
      <c r="P2899">
        <v>8921790</v>
      </c>
      <c r="Q2899" t="s">
        <v>60</v>
      </c>
      <c r="R2899" t="str">
        <f t="shared" si="136"/>
        <v>Tertile 1</v>
      </c>
      <c r="S2899" t="str">
        <f t="shared" si="137"/>
        <v>Risky</v>
      </c>
    </row>
    <row r="2900" spans="1:19" x14ac:dyDescent="0.35">
      <c r="A2900" t="s">
        <v>4531</v>
      </c>
      <c r="B2900" s="1">
        <v>44713</v>
      </c>
      <c r="C2900" s="5" t="str">
        <f t="shared" si="135"/>
        <v>06</v>
      </c>
      <c r="D2900" t="s">
        <v>4532</v>
      </c>
      <c r="E2900" t="s">
        <v>17</v>
      </c>
      <c r="F2900">
        <v>515000</v>
      </c>
      <c r="G2900" t="s">
        <v>137</v>
      </c>
      <c r="H2900" t="s">
        <v>30</v>
      </c>
      <c r="I2900" t="s">
        <v>153</v>
      </c>
      <c r="J2900" t="s">
        <v>21</v>
      </c>
      <c r="K2900" t="s">
        <v>22</v>
      </c>
      <c r="L2900" t="s">
        <v>41</v>
      </c>
      <c r="M2900">
        <v>41000</v>
      </c>
      <c r="N2900" t="s">
        <v>24</v>
      </c>
      <c r="O2900" t="s">
        <v>25</v>
      </c>
      <c r="P2900">
        <v>7638144</v>
      </c>
      <c r="Q2900" t="s">
        <v>26</v>
      </c>
      <c r="R2900" t="str">
        <f t="shared" si="136"/>
        <v>Tertile 1</v>
      </c>
      <c r="S2900" t="str">
        <f t="shared" si="137"/>
        <v>Risky</v>
      </c>
    </row>
    <row r="2901" spans="1:19" x14ac:dyDescent="0.35">
      <c r="A2901" t="s">
        <v>4529</v>
      </c>
      <c r="B2901" s="1">
        <v>44713</v>
      </c>
      <c r="C2901" s="5" t="str">
        <f t="shared" si="135"/>
        <v>06</v>
      </c>
      <c r="D2901" t="s">
        <v>177</v>
      </c>
      <c r="E2901" t="s">
        <v>86</v>
      </c>
      <c r="F2901">
        <v>520000</v>
      </c>
      <c r="G2901" t="s">
        <v>63</v>
      </c>
      <c r="H2901" t="s">
        <v>37</v>
      </c>
      <c r="I2901" t="s">
        <v>1210</v>
      </c>
      <c r="J2901" t="s">
        <v>21</v>
      </c>
      <c r="K2901" t="s">
        <v>22</v>
      </c>
      <c r="L2901" t="s">
        <v>50</v>
      </c>
      <c r="M2901">
        <v>75000</v>
      </c>
      <c r="N2901" t="s">
        <v>66</v>
      </c>
      <c r="O2901" t="s">
        <v>59</v>
      </c>
      <c r="P2901">
        <v>6719850</v>
      </c>
      <c r="Q2901" t="s">
        <v>67</v>
      </c>
      <c r="R2901" t="str">
        <f t="shared" si="136"/>
        <v>Tertile 1</v>
      </c>
      <c r="S2901" t="str">
        <f t="shared" si="137"/>
        <v>Risky</v>
      </c>
    </row>
    <row r="2902" spans="1:19" x14ac:dyDescent="0.35">
      <c r="A2902" t="s">
        <v>4530</v>
      </c>
      <c r="B2902" s="1">
        <v>44713</v>
      </c>
      <c r="C2902" s="5" t="str">
        <f t="shared" si="135"/>
        <v>06</v>
      </c>
      <c r="D2902" t="s">
        <v>1881</v>
      </c>
      <c r="E2902" t="s">
        <v>17</v>
      </c>
      <c r="F2902">
        <v>530000</v>
      </c>
      <c r="G2902" t="s">
        <v>70</v>
      </c>
      <c r="H2902" t="s">
        <v>148</v>
      </c>
      <c r="I2902" t="s">
        <v>522</v>
      </c>
      <c r="J2902" t="s">
        <v>39</v>
      </c>
      <c r="K2902" t="s">
        <v>40</v>
      </c>
      <c r="L2902" t="s">
        <v>41</v>
      </c>
      <c r="M2902">
        <v>21000</v>
      </c>
      <c r="N2902" t="s">
        <v>72</v>
      </c>
      <c r="O2902" t="s">
        <v>59</v>
      </c>
      <c r="P2902">
        <v>7570701</v>
      </c>
      <c r="Q2902" t="s">
        <v>73</v>
      </c>
      <c r="R2902" t="str">
        <f t="shared" si="136"/>
        <v>Tertile 1</v>
      </c>
      <c r="S2902" t="str">
        <f t="shared" si="137"/>
        <v>Risky</v>
      </c>
    </row>
    <row r="2903" spans="1:19" x14ac:dyDescent="0.35">
      <c r="A2903" t="s">
        <v>4501</v>
      </c>
      <c r="B2903" s="1">
        <v>44713</v>
      </c>
      <c r="C2903" s="5" t="str">
        <f t="shared" si="135"/>
        <v>06</v>
      </c>
      <c r="D2903" t="s">
        <v>4502</v>
      </c>
      <c r="E2903" t="s">
        <v>17</v>
      </c>
      <c r="F2903">
        <v>601000</v>
      </c>
      <c r="G2903" t="s">
        <v>76</v>
      </c>
      <c r="H2903" t="s">
        <v>216</v>
      </c>
      <c r="I2903" t="s">
        <v>1012</v>
      </c>
      <c r="J2903" t="s">
        <v>21</v>
      </c>
      <c r="K2903" t="s">
        <v>22</v>
      </c>
      <c r="L2903" t="s">
        <v>41</v>
      </c>
      <c r="M2903">
        <v>69000</v>
      </c>
      <c r="N2903" t="s">
        <v>72</v>
      </c>
      <c r="O2903" t="s">
        <v>43</v>
      </c>
      <c r="P2903">
        <v>7455341</v>
      </c>
      <c r="Q2903" t="s">
        <v>73</v>
      </c>
      <c r="R2903" t="str">
        <f t="shared" si="136"/>
        <v>Tertile 2</v>
      </c>
      <c r="S2903" t="str">
        <f t="shared" si="137"/>
        <v>Risky</v>
      </c>
    </row>
    <row r="2904" spans="1:19" x14ac:dyDescent="0.35">
      <c r="A2904" t="s">
        <v>4515</v>
      </c>
      <c r="B2904" s="1">
        <v>44713</v>
      </c>
      <c r="C2904" s="5" t="str">
        <f t="shared" si="135"/>
        <v>06</v>
      </c>
      <c r="D2904" t="s">
        <v>2649</v>
      </c>
      <c r="E2904" t="s">
        <v>17</v>
      </c>
      <c r="F2904">
        <v>685000</v>
      </c>
      <c r="G2904" t="s">
        <v>55</v>
      </c>
      <c r="H2904" t="s">
        <v>369</v>
      </c>
      <c r="I2904" t="s">
        <v>810</v>
      </c>
      <c r="J2904" t="s">
        <v>39</v>
      </c>
      <c r="K2904" t="s">
        <v>40</v>
      </c>
      <c r="L2904" t="s">
        <v>50</v>
      </c>
      <c r="M2904">
        <v>54001</v>
      </c>
      <c r="N2904" t="s">
        <v>58</v>
      </c>
      <c r="O2904" t="s">
        <v>25</v>
      </c>
      <c r="P2904">
        <v>7448715</v>
      </c>
      <c r="Q2904" t="s">
        <v>60</v>
      </c>
      <c r="R2904" t="str">
        <f t="shared" si="136"/>
        <v>Tertile 2</v>
      </c>
      <c r="S2904" t="str">
        <f t="shared" si="137"/>
        <v>Risky</v>
      </c>
    </row>
    <row r="2905" spans="1:19" x14ac:dyDescent="0.35">
      <c r="A2905" t="s">
        <v>4507</v>
      </c>
      <c r="B2905" s="1">
        <v>44713</v>
      </c>
      <c r="C2905" s="5" t="str">
        <f t="shared" si="135"/>
        <v>06</v>
      </c>
      <c r="D2905" t="s">
        <v>2642</v>
      </c>
      <c r="E2905" t="s">
        <v>17</v>
      </c>
      <c r="F2905">
        <v>690500</v>
      </c>
      <c r="G2905" t="s">
        <v>152</v>
      </c>
      <c r="H2905" t="s">
        <v>30</v>
      </c>
      <c r="I2905" t="s">
        <v>31</v>
      </c>
      <c r="J2905" t="s">
        <v>39</v>
      </c>
      <c r="K2905" t="s">
        <v>40</v>
      </c>
      <c r="L2905" t="s">
        <v>41</v>
      </c>
      <c r="M2905">
        <v>31500</v>
      </c>
      <c r="N2905" t="s">
        <v>66</v>
      </c>
      <c r="O2905" t="s">
        <v>25</v>
      </c>
      <c r="P2905">
        <v>8015751</v>
      </c>
      <c r="Q2905" t="s">
        <v>67</v>
      </c>
      <c r="R2905" t="str">
        <f t="shared" si="136"/>
        <v>Tertile 2</v>
      </c>
      <c r="S2905" t="str">
        <f t="shared" si="137"/>
        <v>Risky</v>
      </c>
    </row>
    <row r="2906" spans="1:19" x14ac:dyDescent="0.35">
      <c r="A2906" t="s">
        <v>4512</v>
      </c>
      <c r="B2906" s="1">
        <v>44713</v>
      </c>
      <c r="C2906" s="5" t="str">
        <f t="shared" si="135"/>
        <v>06</v>
      </c>
      <c r="D2906" t="s">
        <v>2647</v>
      </c>
      <c r="E2906" t="s">
        <v>17</v>
      </c>
      <c r="F2906">
        <v>736000</v>
      </c>
      <c r="G2906" t="s">
        <v>36</v>
      </c>
      <c r="H2906" t="s">
        <v>113</v>
      </c>
      <c r="I2906" t="s">
        <v>395</v>
      </c>
      <c r="J2906" t="s">
        <v>21</v>
      </c>
      <c r="K2906" t="s">
        <v>22</v>
      </c>
      <c r="L2906" t="s">
        <v>50</v>
      </c>
      <c r="M2906">
        <v>19000</v>
      </c>
      <c r="N2906" t="s">
        <v>42</v>
      </c>
      <c r="O2906" t="s">
        <v>25</v>
      </c>
      <c r="P2906">
        <v>8843187</v>
      </c>
      <c r="Q2906" t="s">
        <v>44</v>
      </c>
      <c r="R2906" t="str">
        <f t="shared" si="136"/>
        <v>Tertile 2</v>
      </c>
      <c r="S2906" t="str">
        <f t="shared" si="137"/>
        <v>Risky</v>
      </c>
    </row>
    <row r="2907" spans="1:19" x14ac:dyDescent="0.35">
      <c r="A2907" t="s">
        <v>4506</v>
      </c>
      <c r="B2907" s="1">
        <v>44713</v>
      </c>
      <c r="C2907" s="5" t="str">
        <f t="shared" si="135"/>
        <v>06</v>
      </c>
      <c r="D2907" t="s">
        <v>3371</v>
      </c>
      <c r="E2907" t="s">
        <v>17</v>
      </c>
      <c r="F2907">
        <v>755000</v>
      </c>
      <c r="G2907" t="s">
        <v>47</v>
      </c>
      <c r="H2907" t="s">
        <v>319</v>
      </c>
      <c r="I2907" t="s">
        <v>478</v>
      </c>
      <c r="J2907" t="s">
        <v>39</v>
      </c>
      <c r="K2907" t="s">
        <v>40</v>
      </c>
      <c r="L2907" t="s">
        <v>50</v>
      </c>
      <c r="M2907">
        <v>14000</v>
      </c>
      <c r="N2907" t="s">
        <v>51</v>
      </c>
      <c r="O2907" t="s">
        <v>110</v>
      </c>
      <c r="P2907">
        <v>8607491</v>
      </c>
      <c r="Q2907" t="s">
        <v>52</v>
      </c>
      <c r="R2907" t="str">
        <f t="shared" si="136"/>
        <v>Tertile 2</v>
      </c>
      <c r="S2907" t="str">
        <f t="shared" si="137"/>
        <v>Risky</v>
      </c>
    </row>
    <row r="2908" spans="1:19" x14ac:dyDescent="0.35">
      <c r="A2908" t="s">
        <v>4517</v>
      </c>
      <c r="B2908" s="1">
        <v>44713</v>
      </c>
      <c r="C2908" s="5" t="str">
        <f t="shared" si="135"/>
        <v>06</v>
      </c>
      <c r="D2908" t="s">
        <v>1866</v>
      </c>
      <c r="E2908" t="s">
        <v>17</v>
      </c>
      <c r="F2908">
        <v>790000</v>
      </c>
      <c r="G2908" t="s">
        <v>80</v>
      </c>
      <c r="H2908" t="s">
        <v>94</v>
      </c>
      <c r="I2908" t="s">
        <v>344</v>
      </c>
      <c r="J2908" t="s">
        <v>39</v>
      </c>
      <c r="K2908" t="s">
        <v>40</v>
      </c>
      <c r="L2908" t="s">
        <v>50</v>
      </c>
      <c r="M2908">
        <v>54000</v>
      </c>
      <c r="N2908" t="s">
        <v>66</v>
      </c>
      <c r="O2908" t="s">
        <v>110</v>
      </c>
      <c r="P2908">
        <v>6533705</v>
      </c>
      <c r="Q2908" t="s">
        <v>67</v>
      </c>
      <c r="R2908" t="str">
        <f t="shared" si="136"/>
        <v>Tertile 2</v>
      </c>
      <c r="S2908" t="str">
        <f t="shared" si="137"/>
        <v>Eligible</v>
      </c>
    </row>
    <row r="2909" spans="1:19" x14ac:dyDescent="0.35">
      <c r="A2909" t="s">
        <v>4504</v>
      </c>
      <c r="B2909" s="1">
        <v>44713</v>
      </c>
      <c r="C2909" s="5" t="str">
        <f t="shared" si="135"/>
        <v>06</v>
      </c>
      <c r="D2909" t="s">
        <v>1965</v>
      </c>
      <c r="E2909" t="s">
        <v>86</v>
      </c>
      <c r="F2909">
        <v>931000</v>
      </c>
      <c r="G2909" t="s">
        <v>29</v>
      </c>
      <c r="H2909" t="s">
        <v>81</v>
      </c>
      <c r="I2909" t="s">
        <v>326</v>
      </c>
      <c r="J2909" t="s">
        <v>39</v>
      </c>
      <c r="K2909" t="s">
        <v>40</v>
      </c>
      <c r="L2909" t="s">
        <v>41</v>
      </c>
      <c r="M2909">
        <v>22000</v>
      </c>
      <c r="N2909" t="s">
        <v>32</v>
      </c>
      <c r="O2909" t="s">
        <v>59</v>
      </c>
      <c r="P2909">
        <v>8616742</v>
      </c>
      <c r="Q2909" t="s">
        <v>33</v>
      </c>
      <c r="R2909" t="str">
        <f t="shared" si="136"/>
        <v>Tertile 2</v>
      </c>
      <c r="S2909" t="str">
        <f t="shared" si="137"/>
        <v>Eligible</v>
      </c>
    </row>
    <row r="2910" spans="1:19" x14ac:dyDescent="0.35">
      <c r="A2910" t="s">
        <v>4494</v>
      </c>
      <c r="B2910" s="1">
        <v>44713</v>
      </c>
      <c r="C2910" s="5" t="str">
        <f t="shared" si="135"/>
        <v>06</v>
      </c>
      <c r="D2910" t="s">
        <v>970</v>
      </c>
      <c r="E2910" t="s">
        <v>17</v>
      </c>
      <c r="F2910">
        <v>1000000</v>
      </c>
      <c r="G2910" t="s">
        <v>90</v>
      </c>
      <c r="H2910" t="s">
        <v>19</v>
      </c>
      <c r="I2910" t="s">
        <v>316</v>
      </c>
      <c r="J2910" t="s">
        <v>21</v>
      </c>
      <c r="K2910" t="s">
        <v>22</v>
      </c>
      <c r="L2910" t="s">
        <v>50</v>
      </c>
      <c r="M2910">
        <v>22001</v>
      </c>
      <c r="N2910" t="s">
        <v>72</v>
      </c>
      <c r="O2910" t="s">
        <v>59</v>
      </c>
      <c r="P2910">
        <v>8786278</v>
      </c>
      <c r="Q2910" t="s">
        <v>73</v>
      </c>
      <c r="R2910" t="str">
        <f t="shared" si="136"/>
        <v>Tertile 2</v>
      </c>
      <c r="S2910" t="str">
        <f t="shared" si="137"/>
        <v>Eligible</v>
      </c>
    </row>
    <row r="2911" spans="1:19" x14ac:dyDescent="0.35">
      <c r="A2911" t="s">
        <v>4500</v>
      </c>
      <c r="B2911" s="1">
        <v>44713</v>
      </c>
      <c r="C2911" s="5" t="str">
        <f t="shared" si="135"/>
        <v>06</v>
      </c>
      <c r="D2911" t="s">
        <v>671</v>
      </c>
      <c r="E2911" t="s">
        <v>17</v>
      </c>
      <c r="F2911">
        <v>1010000</v>
      </c>
      <c r="G2911" t="s">
        <v>152</v>
      </c>
      <c r="H2911" t="s">
        <v>148</v>
      </c>
      <c r="I2911" t="s">
        <v>765</v>
      </c>
      <c r="J2911" t="s">
        <v>21</v>
      </c>
      <c r="K2911" t="s">
        <v>22</v>
      </c>
      <c r="L2911" t="s">
        <v>41</v>
      </c>
      <c r="M2911">
        <v>25000</v>
      </c>
      <c r="N2911" t="s">
        <v>66</v>
      </c>
      <c r="O2911" t="s">
        <v>25</v>
      </c>
      <c r="P2911">
        <v>8160113</v>
      </c>
      <c r="Q2911" t="s">
        <v>67</v>
      </c>
      <c r="R2911" t="str">
        <f t="shared" si="136"/>
        <v>Tertile 3</v>
      </c>
      <c r="S2911" t="str">
        <f t="shared" si="137"/>
        <v>Eligible</v>
      </c>
    </row>
    <row r="2912" spans="1:19" x14ac:dyDescent="0.35">
      <c r="A2912" t="s">
        <v>4497</v>
      </c>
      <c r="B2912" s="1">
        <v>44713</v>
      </c>
      <c r="C2912" s="5" t="str">
        <f t="shared" si="135"/>
        <v>06</v>
      </c>
      <c r="D2912" t="s">
        <v>991</v>
      </c>
      <c r="E2912" t="s">
        <v>17</v>
      </c>
      <c r="F2912">
        <v>1060000</v>
      </c>
      <c r="G2912" t="s">
        <v>103</v>
      </c>
      <c r="H2912" t="s">
        <v>108</v>
      </c>
      <c r="I2912" t="s">
        <v>350</v>
      </c>
      <c r="J2912" t="s">
        <v>21</v>
      </c>
      <c r="K2912" t="s">
        <v>22</v>
      </c>
      <c r="L2912" t="s">
        <v>50</v>
      </c>
      <c r="M2912">
        <v>42001</v>
      </c>
      <c r="N2912" t="s">
        <v>42</v>
      </c>
      <c r="O2912" t="s">
        <v>25</v>
      </c>
      <c r="P2912">
        <v>7796990</v>
      </c>
      <c r="Q2912" t="s">
        <v>44</v>
      </c>
      <c r="R2912" t="str">
        <f t="shared" si="136"/>
        <v>Tertile 3</v>
      </c>
      <c r="S2912" t="str">
        <f t="shared" si="137"/>
        <v>Eligible</v>
      </c>
    </row>
    <row r="2913" spans="1:19" x14ac:dyDescent="0.35">
      <c r="A2913" t="s">
        <v>4495</v>
      </c>
      <c r="B2913" s="1">
        <v>44713</v>
      </c>
      <c r="C2913" s="5" t="str">
        <f t="shared" si="135"/>
        <v>06</v>
      </c>
      <c r="D2913" t="s">
        <v>972</v>
      </c>
      <c r="E2913" t="s">
        <v>17</v>
      </c>
      <c r="F2913">
        <v>1110000</v>
      </c>
      <c r="G2913" t="s">
        <v>166</v>
      </c>
      <c r="H2913" t="s">
        <v>81</v>
      </c>
      <c r="I2913" t="s">
        <v>435</v>
      </c>
      <c r="J2913" t="s">
        <v>21</v>
      </c>
      <c r="K2913" t="s">
        <v>22</v>
      </c>
      <c r="L2913" t="s">
        <v>50</v>
      </c>
      <c r="M2913">
        <v>12001</v>
      </c>
      <c r="N2913" t="s">
        <v>24</v>
      </c>
      <c r="O2913" t="s">
        <v>43</v>
      </c>
      <c r="P2913">
        <v>7001203</v>
      </c>
      <c r="Q2913" t="s">
        <v>26</v>
      </c>
      <c r="R2913" t="str">
        <f t="shared" si="136"/>
        <v>Tertile 3</v>
      </c>
      <c r="S2913" t="str">
        <f t="shared" si="137"/>
        <v>Eligible</v>
      </c>
    </row>
    <row r="2914" spans="1:19" x14ac:dyDescent="0.35">
      <c r="A2914" t="s">
        <v>4493</v>
      </c>
      <c r="B2914" s="1">
        <v>44713</v>
      </c>
      <c r="C2914" s="5" t="str">
        <f t="shared" si="135"/>
        <v>06</v>
      </c>
      <c r="D2914" t="s">
        <v>968</v>
      </c>
      <c r="E2914" t="s">
        <v>86</v>
      </c>
      <c r="F2914">
        <v>1125000</v>
      </c>
      <c r="G2914" t="s">
        <v>80</v>
      </c>
      <c r="H2914" t="s">
        <v>48</v>
      </c>
      <c r="I2914" t="s">
        <v>260</v>
      </c>
      <c r="J2914" t="s">
        <v>39</v>
      </c>
      <c r="K2914" t="s">
        <v>40</v>
      </c>
      <c r="L2914" t="s">
        <v>23</v>
      </c>
      <c r="M2914">
        <v>36501</v>
      </c>
      <c r="N2914" t="s">
        <v>66</v>
      </c>
      <c r="O2914" t="s">
        <v>25</v>
      </c>
      <c r="P2914">
        <v>6844283</v>
      </c>
      <c r="Q2914" t="s">
        <v>67</v>
      </c>
      <c r="R2914" t="str">
        <f t="shared" si="136"/>
        <v>Tertile 3</v>
      </c>
      <c r="S2914" t="str">
        <f t="shared" si="137"/>
        <v>Eligible</v>
      </c>
    </row>
    <row r="2915" spans="1:19" x14ac:dyDescent="0.35">
      <c r="A2915" t="s">
        <v>4505</v>
      </c>
      <c r="B2915" s="1">
        <v>44713</v>
      </c>
      <c r="C2915" s="5" t="str">
        <f t="shared" si="135"/>
        <v>06</v>
      </c>
      <c r="D2915" t="s">
        <v>676</v>
      </c>
      <c r="E2915" t="s">
        <v>17</v>
      </c>
      <c r="F2915">
        <v>1145000</v>
      </c>
      <c r="G2915" t="s">
        <v>36</v>
      </c>
      <c r="H2915" t="s">
        <v>167</v>
      </c>
      <c r="I2915" t="s">
        <v>168</v>
      </c>
      <c r="J2915" t="s">
        <v>21</v>
      </c>
      <c r="K2915" t="s">
        <v>22</v>
      </c>
      <c r="L2915" t="s">
        <v>50</v>
      </c>
      <c r="M2915">
        <v>18500</v>
      </c>
      <c r="N2915" t="s">
        <v>42</v>
      </c>
      <c r="O2915" t="s">
        <v>59</v>
      </c>
      <c r="P2915">
        <v>7893364</v>
      </c>
      <c r="Q2915" t="s">
        <v>44</v>
      </c>
      <c r="R2915" t="str">
        <f t="shared" si="136"/>
        <v>Tertile 3</v>
      </c>
      <c r="S2915" t="str">
        <f t="shared" si="137"/>
        <v>Eligible</v>
      </c>
    </row>
    <row r="2916" spans="1:19" x14ac:dyDescent="0.35">
      <c r="A2916" t="s">
        <v>4503</v>
      </c>
      <c r="B2916" s="1">
        <v>44713</v>
      </c>
      <c r="C2916" s="5" t="str">
        <f t="shared" si="135"/>
        <v>06</v>
      </c>
      <c r="D2916" t="s">
        <v>1953</v>
      </c>
      <c r="E2916" t="s">
        <v>86</v>
      </c>
      <c r="F2916">
        <v>1165000</v>
      </c>
      <c r="G2916" t="s">
        <v>18</v>
      </c>
      <c r="H2916" t="s">
        <v>94</v>
      </c>
      <c r="I2916" t="s">
        <v>630</v>
      </c>
      <c r="J2916" t="s">
        <v>39</v>
      </c>
      <c r="K2916" t="s">
        <v>40</v>
      </c>
      <c r="L2916" t="s">
        <v>23</v>
      </c>
      <c r="M2916">
        <v>53500</v>
      </c>
      <c r="N2916" t="s">
        <v>24</v>
      </c>
      <c r="O2916" t="s">
        <v>59</v>
      </c>
      <c r="P2916">
        <v>8198368</v>
      </c>
      <c r="Q2916" t="s">
        <v>26</v>
      </c>
      <c r="R2916" t="str">
        <f t="shared" si="136"/>
        <v>Tertile 3</v>
      </c>
      <c r="S2916" t="str">
        <f t="shared" si="137"/>
        <v>Eligible</v>
      </c>
    </row>
    <row r="2917" spans="1:19" x14ac:dyDescent="0.35">
      <c r="A2917" t="s">
        <v>4520</v>
      </c>
      <c r="B2917" s="1">
        <v>44713</v>
      </c>
      <c r="C2917" s="5" t="str">
        <f t="shared" si="135"/>
        <v>06</v>
      </c>
      <c r="D2917" t="s">
        <v>4521</v>
      </c>
      <c r="E2917" t="s">
        <v>17</v>
      </c>
      <c r="F2917">
        <v>1250000</v>
      </c>
      <c r="G2917" t="s">
        <v>166</v>
      </c>
      <c r="H2917" t="s">
        <v>99</v>
      </c>
      <c r="I2917" t="s">
        <v>100</v>
      </c>
      <c r="J2917" t="s">
        <v>39</v>
      </c>
      <c r="K2917" t="s">
        <v>40</v>
      </c>
      <c r="L2917" t="s">
        <v>41</v>
      </c>
      <c r="M2917">
        <v>71000</v>
      </c>
      <c r="N2917" t="s">
        <v>24</v>
      </c>
      <c r="O2917" t="s">
        <v>25</v>
      </c>
      <c r="P2917">
        <v>8663045</v>
      </c>
      <c r="Q2917" t="s">
        <v>26</v>
      </c>
      <c r="R2917" t="str">
        <f t="shared" si="136"/>
        <v>Tertile 3</v>
      </c>
      <c r="S2917" t="str">
        <f t="shared" si="137"/>
        <v>Eligible</v>
      </c>
    </row>
    <row r="2918" spans="1:19" x14ac:dyDescent="0.35">
      <c r="A2918" t="s">
        <v>4496</v>
      </c>
      <c r="B2918" s="1">
        <v>44713</v>
      </c>
      <c r="C2918" s="5" t="str">
        <f t="shared" si="135"/>
        <v>06</v>
      </c>
      <c r="D2918" t="s">
        <v>974</v>
      </c>
      <c r="E2918" t="s">
        <v>17</v>
      </c>
      <c r="F2918">
        <v>1300000</v>
      </c>
      <c r="G2918" t="s">
        <v>98</v>
      </c>
      <c r="H2918" t="s">
        <v>56</v>
      </c>
      <c r="I2918" t="s">
        <v>977</v>
      </c>
      <c r="J2918" t="s">
        <v>21</v>
      </c>
      <c r="K2918" t="s">
        <v>22</v>
      </c>
      <c r="L2918" t="s">
        <v>23</v>
      </c>
      <c r="M2918">
        <v>45001</v>
      </c>
      <c r="N2918" t="s">
        <v>32</v>
      </c>
      <c r="O2918" t="s">
        <v>43</v>
      </c>
      <c r="P2918">
        <v>8157073</v>
      </c>
      <c r="Q2918" t="s">
        <v>33</v>
      </c>
      <c r="R2918" t="str">
        <f t="shared" si="136"/>
        <v>Tertile 3</v>
      </c>
      <c r="S2918" t="str">
        <f t="shared" si="137"/>
        <v>Eligible</v>
      </c>
    </row>
    <row r="2919" spans="1:19" x14ac:dyDescent="0.35">
      <c r="A2919" t="s">
        <v>4525</v>
      </c>
      <c r="B2919" s="1">
        <v>44713</v>
      </c>
      <c r="C2919" s="5" t="str">
        <f t="shared" si="135"/>
        <v>06</v>
      </c>
      <c r="D2919" t="s">
        <v>2042</v>
      </c>
      <c r="E2919" t="s">
        <v>17</v>
      </c>
      <c r="F2919">
        <v>1400000</v>
      </c>
      <c r="G2919" t="s">
        <v>142</v>
      </c>
      <c r="H2919" t="s">
        <v>187</v>
      </c>
      <c r="I2919" t="s">
        <v>249</v>
      </c>
      <c r="J2919" t="s">
        <v>39</v>
      </c>
      <c r="K2919" t="s">
        <v>40</v>
      </c>
      <c r="L2919" t="s">
        <v>50</v>
      </c>
      <c r="M2919">
        <v>24000</v>
      </c>
      <c r="N2919" t="s">
        <v>51</v>
      </c>
      <c r="O2919" t="s">
        <v>59</v>
      </c>
      <c r="P2919">
        <v>7844234</v>
      </c>
      <c r="Q2919" t="s">
        <v>52</v>
      </c>
      <c r="R2919" t="str">
        <f t="shared" si="136"/>
        <v>Tertile 3</v>
      </c>
      <c r="S2919" t="str">
        <f t="shared" si="137"/>
        <v>Eligible</v>
      </c>
    </row>
    <row r="2920" spans="1:19" x14ac:dyDescent="0.35">
      <c r="A2920" t="s">
        <v>4498</v>
      </c>
      <c r="B2920" s="1">
        <v>44713</v>
      </c>
      <c r="C2920" s="5" t="str">
        <f t="shared" si="135"/>
        <v>06</v>
      </c>
      <c r="D2920" t="s">
        <v>993</v>
      </c>
      <c r="E2920" t="s">
        <v>17</v>
      </c>
      <c r="F2920">
        <v>1410000</v>
      </c>
      <c r="G2920" t="s">
        <v>142</v>
      </c>
      <c r="H2920" t="s">
        <v>30</v>
      </c>
      <c r="I2920" t="s">
        <v>272</v>
      </c>
      <c r="J2920" t="s">
        <v>39</v>
      </c>
      <c r="K2920" t="s">
        <v>40</v>
      </c>
      <c r="L2920" t="s">
        <v>23</v>
      </c>
      <c r="M2920">
        <v>11001</v>
      </c>
      <c r="N2920" t="s">
        <v>51</v>
      </c>
      <c r="O2920" t="s">
        <v>110</v>
      </c>
      <c r="P2920">
        <v>8203943</v>
      </c>
      <c r="Q2920" t="s">
        <v>52</v>
      </c>
      <c r="R2920" t="str">
        <f t="shared" si="136"/>
        <v>Tertile 3</v>
      </c>
      <c r="S2920" t="str">
        <f t="shared" si="137"/>
        <v>Eligible</v>
      </c>
    </row>
    <row r="2921" spans="1:19" x14ac:dyDescent="0.35">
      <c r="A2921" t="s">
        <v>4522</v>
      </c>
      <c r="B2921" s="1">
        <v>44713</v>
      </c>
      <c r="C2921" s="5" t="str">
        <f t="shared" si="135"/>
        <v>06</v>
      </c>
      <c r="D2921" t="s">
        <v>4523</v>
      </c>
      <c r="E2921" t="s">
        <v>17</v>
      </c>
      <c r="F2921">
        <v>1745000</v>
      </c>
      <c r="G2921" t="s">
        <v>98</v>
      </c>
      <c r="H2921" t="s">
        <v>81</v>
      </c>
      <c r="I2921" t="s">
        <v>392</v>
      </c>
      <c r="J2921" t="s">
        <v>21</v>
      </c>
      <c r="K2921" t="s">
        <v>22</v>
      </c>
      <c r="L2921" t="s">
        <v>50</v>
      </c>
      <c r="M2921">
        <v>17500</v>
      </c>
      <c r="N2921" t="s">
        <v>32</v>
      </c>
      <c r="O2921" t="s">
        <v>110</v>
      </c>
      <c r="P2921">
        <v>6045682</v>
      </c>
      <c r="Q2921" t="s">
        <v>33</v>
      </c>
      <c r="R2921" t="str">
        <f t="shared" si="136"/>
        <v>Tertile 3</v>
      </c>
      <c r="S2921" t="str">
        <f t="shared" si="137"/>
        <v>Eligible</v>
      </c>
    </row>
    <row r="2922" spans="1:19" x14ac:dyDescent="0.35">
      <c r="A2922" t="s">
        <v>4518</v>
      </c>
      <c r="B2922" s="1">
        <v>44713</v>
      </c>
      <c r="C2922" s="5" t="str">
        <f t="shared" si="135"/>
        <v>06</v>
      </c>
      <c r="D2922" t="s">
        <v>4519</v>
      </c>
      <c r="E2922" t="s">
        <v>17</v>
      </c>
      <c r="F2922">
        <v>1753000</v>
      </c>
      <c r="G2922" t="s">
        <v>90</v>
      </c>
      <c r="H2922" t="s">
        <v>30</v>
      </c>
      <c r="I2922" t="s">
        <v>31</v>
      </c>
      <c r="J2922" t="s">
        <v>21</v>
      </c>
      <c r="K2922" t="s">
        <v>22</v>
      </c>
      <c r="L2922" t="s">
        <v>41</v>
      </c>
      <c r="M2922">
        <v>22300</v>
      </c>
      <c r="N2922" t="s">
        <v>72</v>
      </c>
      <c r="O2922" t="s">
        <v>25</v>
      </c>
      <c r="P2922">
        <v>7075379</v>
      </c>
      <c r="Q2922" t="s">
        <v>73</v>
      </c>
      <c r="R2922" t="str">
        <f t="shared" si="136"/>
        <v>Tertile 3</v>
      </c>
      <c r="S2922" t="str">
        <f t="shared" si="137"/>
        <v>Eligible</v>
      </c>
    </row>
    <row r="2923" spans="1:19" x14ac:dyDescent="0.35">
      <c r="A2923" t="s">
        <v>4513</v>
      </c>
      <c r="B2923" s="1">
        <v>44713</v>
      </c>
      <c r="C2923" s="5" t="str">
        <f t="shared" si="135"/>
        <v>06</v>
      </c>
      <c r="D2923" t="s">
        <v>4514</v>
      </c>
      <c r="E2923" t="s">
        <v>17</v>
      </c>
      <c r="F2923">
        <v>1843000</v>
      </c>
      <c r="G2923" t="s">
        <v>47</v>
      </c>
      <c r="H2923" t="s">
        <v>108</v>
      </c>
      <c r="I2923" t="s">
        <v>109</v>
      </c>
      <c r="J2923" t="s">
        <v>21</v>
      </c>
      <c r="K2923" t="s">
        <v>22</v>
      </c>
      <c r="L2923" t="s">
        <v>41</v>
      </c>
      <c r="M2923">
        <v>19300</v>
      </c>
      <c r="N2923" t="s">
        <v>51</v>
      </c>
      <c r="O2923" t="s">
        <v>110</v>
      </c>
      <c r="P2923">
        <v>7810109</v>
      </c>
      <c r="Q2923" t="s">
        <v>52</v>
      </c>
      <c r="R2923" t="str">
        <f t="shared" si="136"/>
        <v>Tertile 3</v>
      </c>
      <c r="S2923" t="str">
        <f t="shared" si="137"/>
        <v>Eligible</v>
      </c>
    </row>
    <row r="2924" spans="1:19" x14ac:dyDescent="0.35">
      <c r="A2924" t="s">
        <v>4511</v>
      </c>
      <c r="B2924" s="1">
        <v>44713</v>
      </c>
      <c r="C2924" s="5" t="str">
        <f t="shared" si="135"/>
        <v>06</v>
      </c>
      <c r="D2924" t="s">
        <v>738</v>
      </c>
      <c r="E2924" t="s">
        <v>17</v>
      </c>
      <c r="F2924">
        <v>1850000</v>
      </c>
      <c r="G2924" t="s">
        <v>29</v>
      </c>
      <c r="H2924" t="s">
        <v>37</v>
      </c>
      <c r="I2924" t="s">
        <v>230</v>
      </c>
      <c r="J2924" t="s">
        <v>21</v>
      </c>
      <c r="K2924" t="s">
        <v>22</v>
      </c>
      <c r="L2924" t="s">
        <v>41</v>
      </c>
      <c r="M2924">
        <v>69000</v>
      </c>
      <c r="N2924" t="s">
        <v>32</v>
      </c>
      <c r="O2924" t="s">
        <v>25</v>
      </c>
      <c r="P2924">
        <v>6363057</v>
      </c>
      <c r="Q2924" t="s">
        <v>33</v>
      </c>
      <c r="R2924" t="str">
        <f t="shared" si="136"/>
        <v>Tertile 3</v>
      </c>
      <c r="S2924" t="str">
        <f t="shared" si="137"/>
        <v>Eligible</v>
      </c>
    </row>
    <row r="2925" spans="1:19" x14ac:dyDescent="0.35">
      <c r="A2925" t="s">
        <v>4516</v>
      </c>
      <c r="B2925" s="1">
        <v>44713</v>
      </c>
      <c r="C2925" s="5" t="str">
        <f t="shared" si="135"/>
        <v>06</v>
      </c>
      <c r="D2925" t="s">
        <v>4256</v>
      </c>
      <c r="E2925" t="s">
        <v>17</v>
      </c>
      <c r="F2925">
        <v>1868000</v>
      </c>
      <c r="G2925" t="s">
        <v>160</v>
      </c>
      <c r="H2925" t="s">
        <v>126</v>
      </c>
      <c r="I2925" t="s">
        <v>127</v>
      </c>
      <c r="J2925" t="s">
        <v>39</v>
      </c>
      <c r="K2925" t="s">
        <v>40</v>
      </c>
      <c r="L2925" t="s">
        <v>23</v>
      </c>
      <c r="M2925">
        <v>43800</v>
      </c>
      <c r="N2925" t="s">
        <v>58</v>
      </c>
      <c r="O2925" t="s">
        <v>110</v>
      </c>
      <c r="P2925">
        <v>8724678</v>
      </c>
      <c r="Q2925" t="s">
        <v>60</v>
      </c>
      <c r="R2925" t="str">
        <f t="shared" si="136"/>
        <v>Tertile 3</v>
      </c>
      <c r="S2925" t="str">
        <f t="shared" si="137"/>
        <v>Eligible</v>
      </c>
    </row>
    <row r="2926" spans="1:19" x14ac:dyDescent="0.35">
      <c r="A2926" t="s">
        <v>4524</v>
      </c>
      <c r="B2926" s="1">
        <v>44713</v>
      </c>
      <c r="C2926" s="5" t="str">
        <f t="shared" si="135"/>
        <v>06</v>
      </c>
      <c r="D2926" t="s">
        <v>529</v>
      </c>
      <c r="E2926" t="s">
        <v>86</v>
      </c>
      <c r="F2926">
        <v>2790000</v>
      </c>
      <c r="G2926" t="s">
        <v>166</v>
      </c>
      <c r="H2926" t="s">
        <v>187</v>
      </c>
      <c r="I2926" t="s">
        <v>554</v>
      </c>
      <c r="J2926" t="s">
        <v>39</v>
      </c>
      <c r="K2926" t="s">
        <v>40</v>
      </c>
      <c r="L2926" t="s">
        <v>41</v>
      </c>
      <c r="M2926">
        <v>21001</v>
      </c>
      <c r="N2926" t="s">
        <v>24</v>
      </c>
      <c r="O2926" t="s">
        <v>83</v>
      </c>
      <c r="P2926">
        <v>6699993</v>
      </c>
      <c r="Q2926" t="s">
        <v>26</v>
      </c>
      <c r="R2926" t="str">
        <f t="shared" si="136"/>
        <v>Tertile 3</v>
      </c>
      <c r="S2926" t="str">
        <f t="shared" si="137"/>
        <v>Eligible</v>
      </c>
    </row>
    <row r="2927" spans="1:19" x14ac:dyDescent="0.35">
      <c r="A2927" t="s">
        <v>4542</v>
      </c>
      <c r="B2927" s="1">
        <v>44716</v>
      </c>
      <c r="C2927" s="5" t="str">
        <f t="shared" si="135"/>
        <v>06</v>
      </c>
      <c r="D2927" t="s">
        <v>695</v>
      </c>
      <c r="E2927" t="s">
        <v>17</v>
      </c>
      <c r="F2927">
        <v>13500</v>
      </c>
      <c r="G2927" t="s">
        <v>63</v>
      </c>
      <c r="H2927" t="s">
        <v>187</v>
      </c>
      <c r="I2927" t="s">
        <v>188</v>
      </c>
      <c r="J2927" t="s">
        <v>21</v>
      </c>
      <c r="K2927" t="s">
        <v>22</v>
      </c>
      <c r="L2927" t="s">
        <v>23</v>
      </c>
      <c r="M2927">
        <v>17000</v>
      </c>
      <c r="N2927" t="s">
        <v>66</v>
      </c>
      <c r="O2927" t="s">
        <v>110</v>
      </c>
      <c r="P2927">
        <v>7704856</v>
      </c>
      <c r="Q2927" t="s">
        <v>67</v>
      </c>
      <c r="R2927" t="str">
        <f t="shared" si="136"/>
        <v>Tertile 1</v>
      </c>
      <c r="S2927" t="str">
        <f t="shared" si="137"/>
        <v>Risky</v>
      </c>
    </row>
    <row r="2928" spans="1:19" x14ac:dyDescent="0.35">
      <c r="A2928" t="s">
        <v>4546</v>
      </c>
      <c r="B2928" s="1">
        <v>44716</v>
      </c>
      <c r="C2928" s="5" t="str">
        <f t="shared" si="135"/>
        <v>06</v>
      </c>
      <c r="D2928" t="s">
        <v>2415</v>
      </c>
      <c r="E2928" t="s">
        <v>17</v>
      </c>
      <c r="F2928">
        <v>13500</v>
      </c>
      <c r="G2928" t="s">
        <v>90</v>
      </c>
      <c r="H2928" t="s">
        <v>81</v>
      </c>
      <c r="I2928" t="s">
        <v>387</v>
      </c>
      <c r="J2928" t="s">
        <v>39</v>
      </c>
      <c r="K2928" t="s">
        <v>40</v>
      </c>
      <c r="L2928" t="s">
        <v>23</v>
      </c>
      <c r="M2928">
        <v>44001</v>
      </c>
      <c r="N2928" t="s">
        <v>72</v>
      </c>
      <c r="O2928" t="s">
        <v>83</v>
      </c>
      <c r="P2928">
        <v>6378316</v>
      </c>
      <c r="Q2928" t="s">
        <v>73</v>
      </c>
      <c r="R2928" t="str">
        <f t="shared" si="136"/>
        <v>Tertile 1</v>
      </c>
      <c r="S2928" t="str">
        <f t="shared" si="137"/>
        <v>Risky</v>
      </c>
    </row>
    <row r="2929" spans="1:19" x14ac:dyDescent="0.35">
      <c r="A2929" t="s">
        <v>4547</v>
      </c>
      <c r="B2929" s="1">
        <v>44716</v>
      </c>
      <c r="C2929" s="5" t="str">
        <f t="shared" si="135"/>
        <v>06</v>
      </c>
      <c r="D2929" t="s">
        <v>2651</v>
      </c>
      <c r="E2929" t="s">
        <v>17</v>
      </c>
      <c r="F2929">
        <v>13500</v>
      </c>
      <c r="G2929" t="s">
        <v>63</v>
      </c>
      <c r="H2929" t="s">
        <v>81</v>
      </c>
      <c r="I2929" t="s">
        <v>323</v>
      </c>
      <c r="J2929" t="s">
        <v>39</v>
      </c>
      <c r="K2929" t="s">
        <v>40</v>
      </c>
      <c r="L2929" t="s">
        <v>50</v>
      </c>
      <c r="M2929">
        <v>22001</v>
      </c>
      <c r="N2929" t="s">
        <v>66</v>
      </c>
      <c r="O2929" t="s">
        <v>25</v>
      </c>
      <c r="P2929">
        <v>6420320</v>
      </c>
      <c r="Q2929" t="s">
        <v>67</v>
      </c>
      <c r="R2929" t="str">
        <f t="shared" si="136"/>
        <v>Tertile 1</v>
      </c>
      <c r="S2929" t="str">
        <f t="shared" si="137"/>
        <v>Risky</v>
      </c>
    </row>
    <row r="2930" spans="1:19" x14ac:dyDescent="0.35">
      <c r="A2930" t="s">
        <v>4553</v>
      </c>
      <c r="B2930" s="1">
        <v>44716</v>
      </c>
      <c r="C2930" s="5" t="str">
        <f t="shared" si="135"/>
        <v>06</v>
      </c>
      <c r="D2930" t="s">
        <v>352</v>
      </c>
      <c r="E2930" t="s">
        <v>86</v>
      </c>
      <c r="F2930">
        <v>13500</v>
      </c>
      <c r="G2930" t="s">
        <v>195</v>
      </c>
      <c r="H2930" t="s">
        <v>319</v>
      </c>
      <c r="I2930" t="s">
        <v>341</v>
      </c>
      <c r="J2930" t="s">
        <v>39</v>
      </c>
      <c r="K2930" t="s">
        <v>40</v>
      </c>
      <c r="L2930" t="s">
        <v>23</v>
      </c>
      <c r="M2930">
        <v>36001</v>
      </c>
      <c r="N2930" t="s">
        <v>42</v>
      </c>
      <c r="O2930" t="s">
        <v>59</v>
      </c>
      <c r="P2930">
        <v>7962477</v>
      </c>
      <c r="Q2930" t="s">
        <v>44</v>
      </c>
      <c r="R2930" t="str">
        <f t="shared" si="136"/>
        <v>Tertile 1</v>
      </c>
      <c r="S2930" t="str">
        <f t="shared" si="137"/>
        <v>Risky</v>
      </c>
    </row>
    <row r="2931" spans="1:19" x14ac:dyDescent="0.35">
      <c r="A2931" t="s">
        <v>4554</v>
      </c>
      <c r="B2931" s="1">
        <v>44716</v>
      </c>
      <c r="C2931" s="5" t="str">
        <f t="shared" si="135"/>
        <v>06</v>
      </c>
      <c r="D2931" t="s">
        <v>767</v>
      </c>
      <c r="E2931" t="s">
        <v>17</v>
      </c>
      <c r="F2931">
        <v>13500</v>
      </c>
      <c r="G2931" t="s">
        <v>199</v>
      </c>
      <c r="H2931" t="s">
        <v>30</v>
      </c>
      <c r="I2931" t="s">
        <v>347</v>
      </c>
      <c r="J2931" t="s">
        <v>39</v>
      </c>
      <c r="K2931" t="s">
        <v>40</v>
      </c>
      <c r="L2931" t="s">
        <v>50</v>
      </c>
      <c r="M2931">
        <v>16000</v>
      </c>
      <c r="N2931" t="s">
        <v>51</v>
      </c>
      <c r="O2931" t="s">
        <v>59</v>
      </c>
      <c r="P2931">
        <v>8528735</v>
      </c>
      <c r="Q2931" t="s">
        <v>52</v>
      </c>
      <c r="R2931" t="str">
        <f t="shared" si="136"/>
        <v>Tertile 1</v>
      </c>
      <c r="S2931" t="str">
        <f t="shared" si="137"/>
        <v>Risky</v>
      </c>
    </row>
    <row r="2932" spans="1:19" x14ac:dyDescent="0.35">
      <c r="A2932" t="s">
        <v>4566</v>
      </c>
      <c r="B2932" s="1">
        <v>44716</v>
      </c>
      <c r="C2932" s="5" t="str">
        <f t="shared" si="135"/>
        <v>06</v>
      </c>
      <c r="D2932" t="s">
        <v>3345</v>
      </c>
      <c r="E2932" t="s">
        <v>17</v>
      </c>
      <c r="F2932">
        <v>13500</v>
      </c>
      <c r="G2932" t="s">
        <v>244</v>
      </c>
      <c r="H2932" t="s">
        <v>108</v>
      </c>
      <c r="I2932" t="s">
        <v>335</v>
      </c>
      <c r="J2932" t="s">
        <v>21</v>
      </c>
      <c r="K2932" t="s">
        <v>22</v>
      </c>
      <c r="L2932" t="s">
        <v>41</v>
      </c>
      <c r="M2932">
        <v>16000</v>
      </c>
      <c r="N2932" t="s">
        <v>58</v>
      </c>
      <c r="O2932" t="s">
        <v>25</v>
      </c>
      <c r="P2932">
        <v>7103555</v>
      </c>
      <c r="Q2932" t="s">
        <v>60</v>
      </c>
      <c r="R2932" t="str">
        <f t="shared" si="136"/>
        <v>Tertile 1</v>
      </c>
      <c r="S2932" t="str">
        <f t="shared" si="137"/>
        <v>Risky</v>
      </c>
    </row>
    <row r="2933" spans="1:19" x14ac:dyDescent="0.35">
      <c r="A2933" t="s">
        <v>4568</v>
      </c>
      <c r="B2933" s="1">
        <v>44716</v>
      </c>
      <c r="C2933" s="5" t="str">
        <f t="shared" si="135"/>
        <v>06</v>
      </c>
      <c r="D2933" t="s">
        <v>4569</v>
      </c>
      <c r="E2933" t="s">
        <v>17</v>
      </c>
      <c r="F2933">
        <v>13500</v>
      </c>
      <c r="G2933" t="s">
        <v>252</v>
      </c>
      <c r="H2933" t="s">
        <v>481</v>
      </c>
      <c r="I2933" t="s">
        <v>1154</v>
      </c>
      <c r="J2933" t="s">
        <v>21</v>
      </c>
      <c r="K2933" t="s">
        <v>22</v>
      </c>
      <c r="L2933" t="s">
        <v>23</v>
      </c>
      <c r="M2933">
        <v>26000</v>
      </c>
      <c r="N2933" t="s">
        <v>72</v>
      </c>
      <c r="O2933" t="s">
        <v>110</v>
      </c>
      <c r="P2933">
        <v>6970430</v>
      </c>
      <c r="Q2933" t="s">
        <v>73</v>
      </c>
      <c r="R2933" t="str">
        <f t="shared" si="136"/>
        <v>Tertile 1</v>
      </c>
      <c r="S2933" t="str">
        <f t="shared" si="137"/>
        <v>Risky</v>
      </c>
    </row>
    <row r="2934" spans="1:19" x14ac:dyDescent="0.35">
      <c r="A2934" t="s">
        <v>4561</v>
      </c>
      <c r="B2934" s="1">
        <v>44716</v>
      </c>
      <c r="C2934" s="5" t="str">
        <f t="shared" si="135"/>
        <v>06</v>
      </c>
      <c r="D2934" t="s">
        <v>867</v>
      </c>
      <c r="E2934" t="s">
        <v>17</v>
      </c>
      <c r="F2934">
        <v>406500</v>
      </c>
      <c r="G2934" t="s">
        <v>18</v>
      </c>
      <c r="H2934" t="s">
        <v>19</v>
      </c>
      <c r="I2934" t="s">
        <v>20</v>
      </c>
      <c r="J2934" t="s">
        <v>39</v>
      </c>
      <c r="K2934" t="s">
        <v>40</v>
      </c>
      <c r="L2934" t="s">
        <v>41</v>
      </c>
      <c r="M2934">
        <v>22500</v>
      </c>
      <c r="N2934" t="s">
        <v>24</v>
      </c>
      <c r="O2934" t="s">
        <v>25</v>
      </c>
      <c r="P2934">
        <v>6584355</v>
      </c>
      <c r="Q2934" t="s">
        <v>26</v>
      </c>
      <c r="R2934" t="str">
        <f t="shared" si="136"/>
        <v>Tertile 1</v>
      </c>
      <c r="S2934" t="str">
        <f t="shared" si="137"/>
        <v>Risky</v>
      </c>
    </row>
    <row r="2935" spans="1:19" x14ac:dyDescent="0.35">
      <c r="A2935" t="s">
        <v>4567</v>
      </c>
      <c r="B2935" s="1">
        <v>44716</v>
      </c>
      <c r="C2935" s="5" t="str">
        <f t="shared" si="135"/>
        <v>06</v>
      </c>
      <c r="D2935" t="s">
        <v>389</v>
      </c>
      <c r="E2935" t="s">
        <v>86</v>
      </c>
      <c r="F2935">
        <v>460000</v>
      </c>
      <c r="G2935" t="s">
        <v>248</v>
      </c>
      <c r="H2935" t="s">
        <v>319</v>
      </c>
      <c r="I2935" t="s">
        <v>33</v>
      </c>
      <c r="J2935" t="s">
        <v>39</v>
      </c>
      <c r="K2935" t="s">
        <v>40</v>
      </c>
      <c r="L2935" t="s">
        <v>41</v>
      </c>
      <c r="M2935">
        <v>71000</v>
      </c>
      <c r="N2935" t="s">
        <v>66</v>
      </c>
      <c r="O2935" t="s">
        <v>43</v>
      </c>
      <c r="P2935">
        <v>8975829</v>
      </c>
      <c r="Q2935" t="s">
        <v>67</v>
      </c>
      <c r="R2935" t="str">
        <f t="shared" si="136"/>
        <v>Tertile 1</v>
      </c>
      <c r="S2935" t="str">
        <f t="shared" si="137"/>
        <v>Risky</v>
      </c>
    </row>
    <row r="2936" spans="1:19" x14ac:dyDescent="0.35">
      <c r="A2936" t="s">
        <v>4539</v>
      </c>
      <c r="B2936" s="1">
        <v>44716</v>
      </c>
      <c r="C2936" s="5" t="str">
        <f t="shared" si="135"/>
        <v>06</v>
      </c>
      <c r="D2936" t="s">
        <v>1067</v>
      </c>
      <c r="E2936" t="s">
        <v>17</v>
      </c>
      <c r="F2936">
        <v>545000</v>
      </c>
      <c r="G2936" t="s">
        <v>80</v>
      </c>
      <c r="H2936" t="s">
        <v>126</v>
      </c>
      <c r="I2936" t="s">
        <v>856</v>
      </c>
      <c r="J2936" t="s">
        <v>21</v>
      </c>
      <c r="K2936" t="s">
        <v>22</v>
      </c>
      <c r="L2936" t="s">
        <v>50</v>
      </c>
      <c r="M2936">
        <v>22000</v>
      </c>
      <c r="N2936" t="s">
        <v>66</v>
      </c>
      <c r="O2936" t="s">
        <v>25</v>
      </c>
      <c r="P2936">
        <v>7355837</v>
      </c>
      <c r="Q2936" t="s">
        <v>67</v>
      </c>
      <c r="R2936" t="str">
        <f t="shared" si="136"/>
        <v>Tertile 1</v>
      </c>
      <c r="S2936" t="str">
        <f t="shared" si="137"/>
        <v>Risky</v>
      </c>
    </row>
    <row r="2937" spans="1:19" x14ac:dyDescent="0.35">
      <c r="A2937" t="s">
        <v>4559</v>
      </c>
      <c r="B2937" s="1">
        <v>44716</v>
      </c>
      <c r="C2937" s="5" t="str">
        <f t="shared" si="135"/>
        <v>06</v>
      </c>
      <c r="D2937" t="s">
        <v>4560</v>
      </c>
      <c r="E2937" t="s">
        <v>86</v>
      </c>
      <c r="F2937">
        <v>550000</v>
      </c>
      <c r="G2937" t="s">
        <v>76</v>
      </c>
      <c r="H2937" t="s">
        <v>108</v>
      </c>
      <c r="I2937" t="s">
        <v>450</v>
      </c>
      <c r="J2937" t="s">
        <v>21</v>
      </c>
      <c r="K2937" t="s">
        <v>22</v>
      </c>
      <c r="L2937" t="s">
        <v>41</v>
      </c>
      <c r="M2937">
        <v>12000</v>
      </c>
      <c r="N2937" t="s">
        <v>72</v>
      </c>
      <c r="O2937" t="s">
        <v>43</v>
      </c>
      <c r="P2937">
        <v>6926744</v>
      </c>
      <c r="Q2937" t="s">
        <v>73</v>
      </c>
      <c r="R2937" t="str">
        <f t="shared" si="136"/>
        <v>Tertile 2</v>
      </c>
      <c r="S2937" t="str">
        <f t="shared" si="137"/>
        <v>Risky</v>
      </c>
    </row>
    <row r="2938" spans="1:19" x14ac:dyDescent="0.35">
      <c r="A2938" t="s">
        <v>4565</v>
      </c>
      <c r="B2938" s="1">
        <v>44716</v>
      </c>
      <c r="C2938" s="5" t="str">
        <f t="shared" si="135"/>
        <v>06</v>
      </c>
      <c r="D2938" t="s">
        <v>1889</v>
      </c>
      <c r="E2938" t="s">
        <v>17</v>
      </c>
      <c r="F2938">
        <v>555500</v>
      </c>
      <c r="G2938" t="s">
        <v>199</v>
      </c>
      <c r="H2938" t="s">
        <v>37</v>
      </c>
      <c r="I2938" t="s">
        <v>682</v>
      </c>
      <c r="J2938" t="s">
        <v>21</v>
      </c>
      <c r="K2938" t="s">
        <v>22</v>
      </c>
      <c r="L2938" t="s">
        <v>50</v>
      </c>
      <c r="M2938">
        <v>38500</v>
      </c>
      <c r="N2938" t="s">
        <v>51</v>
      </c>
      <c r="O2938" t="s">
        <v>110</v>
      </c>
      <c r="P2938">
        <v>6935741</v>
      </c>
      <c r="Q2938" t="s">
        <v>52</v>
      </c>
      <c r="R2938" t="str">
        <f t="shared" si="136"/>
        <v>Tertile 2</v>
      </c>
      <c r="S2938" t="str">
        <f t="shared" si="137"/>
        <v>Risky</v>
      </c>
    </row>
    <row r="2939" spans="1:19" x14ac:dyDescent="0.35">
      <c r="A2939" t="s">
        <v>4562</v>
      </c>
      <c r="B2939" s="1">
        <v>44716</v>
      </c>
      <c r="C2939" s="5" t="str">
        <f t="shared" si="135"/>
        <v>06</v>
      </c>
      <c r="D2939" t="s">
        <v>2782</v>
      </c>
      <c r="E2939" t="s">
        <v>17</v>
      </c>
      <c r="F2939">
        <v>585000</v>
      </c>
      <c r="G2939" t="s">
        <v>63</v>
      </c>
      <c r="H2939" t="s">
        <v>108</v>
      </c>
      <c r="I2939" t="s">
        <v>350</v>
      </c>
      <c r="J2939" t="s">
        <v>39</v>
      </c>
      <c r="K2939" t="s">
        <v>40</v>
      </c>
      <c r="L2939" t="s">
        <v>23</v>
      </c>
      <c r="M2939">
        <v>18001</v>
      </c>
      <c r="N2939" t="s">
        <v>66</v>
      </c>
      <c r="O2939" t="s">
        <v>83</v>
      </c>
      <c r="P2939">
        <v>8771016</v>
      </c>
      <c r="Q2939" t="s">
        <v>73</v>
      </c>
      <c r="R2939" t="str">
        <f t="shared" si="136"/>
        <v>Tertile 2</v>
      </c>
      <c r="S2939" t="str">
        <f t="shared" si="137"/>
        <v>Risky</v>
      </c>
    </row>
    <row r="2940" spans="1:19" x14ac:dyDescent="0.35">
      <c r="A2940" t="s">
        <v>4545</v>
      </c>
      <c r="B2940" s="1">
        <v>44716</v>
      </c>
      <c r="C2940" s="5" t="str">
        <f t="shared" si="135"/>
        <v>06</v>
      </c>
      <c r="D2940" t="s">
        <v>3431</v>
      </c>
      <c r="E2940" t="s">
        <v>17</v>
      </c>
      <c r="F2940">
        <v>700000</v>
      </c>
      <c r="G2940" t="s">
        <v>191</v>
      </c>
      <c r="H2940" t="s">
        <v>931</v>
      </c>
      <c r="I2940" t="s">
        <v>932</v>
      </c>
      <c r="J2940" t="s">
        <v>21</v>
      </c>
      <c r="K2940" t="s">
        <v>22</v>
      </c>
      <c r="L2940" t="s">
        <v>41</v>
      </c>
      <c r="M2940">
        <v>13000</v>
      </c>
      <c r="N2940" t="s">
        <v>32</v>
      </c>
      <c r="O2940" t="s">
        <v>59</v>
      </c>
      <c r="P2940">
        <v>6345908</v>
      </c>
      <c r="Q2940" t="s">
        <v>33</v>
      </c>
      <c r="R2940" t="str">
        <f t="shared" si="136"/>
        <v>Tertile 2</v>
      </c>
      <c r="S2940" t="str">
        <f t="shared" si="137"/>
        <v>Risky</v>
      </c>
    </row>
    <row r="2941" spans="1:19" x14ac:dyDescent="0.35">
      <c r="A2941" t="s">
        <v>4570</v>
      </c>
      <c r="B2941" s="1">
        <v>44716</v>
      </c>
      <c r="C2941" s="5" t="str">
        <f t="shared" si="135"/>
        <v>06</v>
      </c>
      <c r="D2941" t="s">
        <v>434</v>
      </c>
      <c r="E2941" t="s">
        <v>86</v>
      </c>
      <c r="F2941">
        <v>770000</v>
      </c>
      <c r="G2941" t="s">
        <v>268</v>
      </c>
      <c r="H2941" t="s">
        <v>48</v>
      </c>
      <c r="I2941" t="s">
        <v>123</v>
      </c>
      <c r="J2941" t="s">
        <v>21</v>
      </c>
      <c r="K2941" t="s">
        <v>22</v>
      </c>
      <c r="L2941" t="s">
        <v>23</v>
      </c>
      <c r="M2941">
        <v>21000</v>
      </c>
      <c r="N2941" t="s">
        <v>24</v>
      </c>
      <c r="O2941" t="s">
        <v>25</v>
      </c>
      <c r="P2941">
        <v>7929721</v>
      </c>
      <c r="Q2941" t="s">
        <v>60</v>
      </c>
      <c r="R2941" t="str">
        <f t="shared" si="136"/>
        <v>Tertile 2</v>
      </c>
      <c r="S2941" t="str">
        <f t="shared" si="137"/>
        <v>Eligible</v>
      </c>
    </row>
    <row r="2942" spans="1:19" x14ac:dyDescent="0.35">
      <c r="A2942" t="s">
        <v>4544</v>
      </c>
      <c r="B2942" s="1">
        <v>44716</v>
      </c>
      <c r="C2942" s="5" t="str">
        <f t="shared" si="135"/>
        <v>06</v>
      </c>
      <c r="D2942" t="s">
        <v>2175</v>
      </c>
      <c r="E2942" t="s">
        <v>86</v>
      </c>
      <c r="F2942">
        <v>775000</v>
      </c>
      <c r="G2942" t="s">
        <v>137</v>
      </c>
      <c r="H2942" t="s">
        <v>30</v>
      </c>
      <c r="I2942" t="s">
        <v>153</v>
      </c>
      <c r="J2942" t="s">
        <v>21</v>
      </c>
      <c r="K2942" t="s">
        <v>22</v>
      </c>
      <c r="L2942" t="s">
        <v>41</v>
      </c>
      <c r="M2942">
        <v>23000</v>
      </c>
      <c r="N2942" t="s">
        <v>24</v>
      </c>
      <c r="O2942" t="s">
        <v>25</v>
      </c>
      <c r="P2942">
        <v>7785088</v>
      </c>
      <c r="Q2942" t="s">
        <v>26</v>
      </c>
      <c r="R2942" t="str">
        <f t="shared" si="136"/>
        <v>Tertile 2</v>
      </c>
      <c r="S2942" t="str">
        <f t="shared" si="137"/>
        <v>Eligible</v>
      </c>
    </row>
    <row r="2943" spans="1:19" x14ac:dyDescent="0.35">
      <c r="A2943" t="s">
        <v>4563</v>
      </c>
      <c r="B2943" s="1">
        <v>44716</v>
      </c>
      <c r="C2943" s="5" t="str">
        <f t="shared" si="135"/>
        <v>06</v>
      </c>
      <c r="D2943" t="s">
        <v>1457</v>
      </c>
      <c r="E2943" t="s">
        <v>17</v>
      </c>
      <c r="F2943">
        <v>845000</v>
      </c>
      <c r="G2943" t="s">
        <v>70</v>
      </c>
      <c r="H2943" t="s">
        <v>167</v>
      </c>
      <c r="I2943" t="s">
        <v>603</v>
      </c>
      <c r="J2943" t="s">
        <v>21</v>
      </c>
      <c r="K2943" t="s">
        <v>22</v>
      </c>
      <c r="L2943" t="s">
        <v>23</v>
      </c>
      <c r="M2943">
        <v>33001</v>
      </c>
      <c r="N2943" t="s">
        <v>72</v>
      </c>
      <c r="O2943" t="s">
        <v>83</v>
      </c>
      <c r="P2943">
        <v>8040871</v>
      </c>
      <c r="Q2943" t="s">
        <v>73</v>
      </c>
      <c r="R2943" t="str">
        <f t="shared" si="136"/>
        <v>Tertile 2</v>
      </c>
      <c r="S2943" t="str">
        <f t="shared" si="137"/>
        <v>Eligible</v>
      </c>
    </row>
    <row r="2944" spans="1:19" x14ac:dyDescent="0.35">
      <c r="A2944" t="s">
        <v>4541</v>
      </c>
      <c r="B2944" s="1">
        <v>44716</v>
      </c>
      <c r="C2944" s="5" t="str">
        <f t="shared" si="135"/>
        <v>06</v>
      </c>
      <c r="D2944" t="s">
        <v>947</v>
      </c>
      <c r="E2944" t="s">
        <v>17</v>
      </c>
      <c r="F2944">
        <v>911982</v>
      </c>
      <c r="G2944" t="s">
        <v>55</v>
      </c>
      <c r="H2944" t="s">
        <v>481</v>
      </c>
      <c r="I2944" t="s">
        <v>1154</v>
      </c>
      <c r="J2944" t="s">
        <v>21</v>
      </c>
      <c r="K2944" t="s">
        <v>22</v>
      </c>
      <c r="L2944" t="s">
        <v>41</v>
      </c>
      <c r="M2944">
        <v>69980</v>
      </c>
      <c r="N2944" t="s">
        <v>58</v>
      </c>
      <c r="O2944" t="s">
        <v>110</v>
      </c>
      <c r="P2944">
        <v>6078144</v>
      </c>
      <c r="Q2944" t="s">
        <v>60</v>
      </c>
      <c r="R2944" t="str">
        <f t="shared" si="136"/>
        <v>Tertile 2</v>
      </c>
      <c r="S2944" t="str">
        <f t="shared" si="137"/>
        <v>Eligible</v>
      </c>
    </row>
    <row r="2945" spans="1:19" x14ac:dyDescent="0.35">
      <c r="A2945" t="s">
        <v>4536</v>
      </c>
      <c r="B2945" s="1">
        <v>44716</v>
      </c>
      <c r="C2945" s="5" t="str">
        <f t="shared" si="135"/>
        <v>06</v>
      </c>
      <c r="D2945" t="s">
        <v>1027</v>
      </c>
      <c r="E2945" t="s">
        <v>17</v>
      </c>
      <c r="F2945">
        <v>932500</v>
      </c>
      <c r="G2945" t="s">
        <v>152</v>
      </c>
      <c r="H2945" t="s">
        <v>81</v>
      </c>
      <c r="I2945" t="s">
        <v>403</v>
      </c>
      <c r="J2945" t="s">
        <v>39</v>
      </c>
      <c r="K2945" t="s">
        <v>40</v>
      </c>
      <c r="L2945" t="s">
        <v>50</v>
      </c>
      <c r="M2945">
        <v>14500</v>
      </c>
      <c r="N2945" t="s">
        <v>66</v>
      </c>
      <c r="O2945" t="s">
        <v>25</v>
      </c>
      <c r="P2945">
        <v>7842468</v>
      </c>
      <c r="Q2945" t="s">
        <v>67</v>
      </c>
      <c r="R2945" t="str">
        <f t="shared" si="136"/>
        <v>Tertile 2</v>
      </c>
      <c r="S2945" t="str">
        <f t="shared" si="137"/>
        <v>Eligible</v>
      </c>
    </row>
    <row r="2946" spans="1:19" x14ac:dyDescent="0.35">
      <c r="A2946" t="s">
        <v>4537</v>
      </c>
      <c r="B2946" s="1">
        <v>44716</v>
      </c>
      <c r="C2946" s="5" t="str">
        <f t="shared" ref="C2946:C3009" si="138">TEXT(B2946,$V$22)</f>
        <v>06</v>
      </c>
      <c r="D2946" t="s">
        <v>1029</v>
      </c>
      <c r="E2946" t="s">
        <v>17</v>
      </c>
      <c r="F2946">
        <v>965000</v>
      </c>
      <c r="G2946" t="s">
        <v>76</v>
      </c>
      <c r="H2946" t="s">
        <v>19</v>
      </c>
      <c r="I2946" t="s">
        <v>400</v>
      </c>
      <c r="J2946" t="s">
        <v>39</v>
      </c>
      <c r="K2946" t="s">
        <v>40</v>
      </c>
      <c r="L2946" t="s">
        <v>23</v>
      </c>
      <c r="M2946">
        <v>43000</v>
      </c>
      <c r="N2946" t="s">
        <v>72</v>
      </c>
      <c r="O2946" t="s">
        <v>25</v>
      </c>
      <c r="P2946">
        <v>6235429</v>
      </c>
      <c r="Q2946" t="s">
        <v>73</v>
      </c>
      <c r="R2946" t="str">
        <f t="shared" ref="R2946:R3009" si="139">IF(F2946&lt;_xlfn.PERCENTILE.INC($F$2:$F$10576,1/3), "Tertile 1",
   IF(F2946&lt;_xlfn.PERCENTILE.INC($F$2:$F$10576,2/3), "Tertile 2", "Tertile 3"))</f>
        <v>Tertile 2</v>
      </c>
      <c r="S2946" t="str">
        <f t="shared" ref="S2946:S3009" si="140">IF(F2946&gt;755000, "Eligible", "Risky")</f>
        <v>Eligible</v>
      </c>
    </row>
    <row r="2947" spans="1:19" x14ac:dyDescent="0.35">
      <c r="A2947" t="s">
        <v>4543</v>
      </c>
      <c r="B2947" s="1">
        <v>44716</v>
      </c>
      <c r="C2947" s="5" t="str">
        <f t="shared" si="138"/>
        <v>06</v>
      </c>
      <c r="D2947" t="s">
        <v>957</v>
      </c>
      <c r="E2947" t="s">
        <v>17</v>
      </c>
      <c r="F2947">
        <v>1040000</v>
      </c>
      <c r="G2947" t="s">
        <v>70</v>
      </c>
      <c r="H2947" t="s">
        <v>148</v>
      </c>
      <c r="I2947" t="s">
        <v>614</v>
      </c>
      <c r="J2947" t="s">
        <v>21</v>
      </c>
      <c r="K2947" t="s">
        <v>22</v>
      </c>
      <c r="L2947" t="s">
        <v>41</v>
      </c>
      <c r="M2947">
        <v>13000</v>
      </c>
      <c r="N2947" t="s">
        <v>72</v>
      </c>
      <c r="O2947" t="s">
        <v>59</v>
      </c>
      <c r="P2947">
        <v>7088560</v>
      </c>
      <c r="Q2947" t="s">
        <v>73</v>
      </c>
      <c r="R2947" t="str">
        <f t="shared" si="139"/>
        <v>Tertile 3</v>
      </c>
      <c r="S2947" t="str">
        <f t="shared" si="140"/>
        <v>Eligible</v>
      </c>
    </row>
    <row r="2948" spans="1:19" x14ac:dyDescent="0.35">
      <c r="A2948" t="s">
        <v>4557</v>
      </c>
      <c r="B2948" s="1">
        <v>44716</v>
      </c>
      <c r="C2948" s="5" t="str">
        <f t="shared" si="138"/>
        <v>06</v>
      </c>
      <c r="D2948" t="s">
        <v>4558</v>
      </c>
      <c r="E2948" t="s">
        <v>17</v>
      </c>
      <c r="F2948">
        <v>1075000</v>
      </c>
      <c r="G2948" t="s">
        <v>152</v>
      </c>
      <c r="H2948" t="s">
        <v>183</v>
      </c>
      <c r="I2948" t="s">
        <v>184</v>
      </c>
      <c r="J2948" t="s">
        <v>39</v>
      </c>
      <c r="K2948" t="s">
        <v>40</v>
      </c>
      <c r="L2948" t="s">
        <v>50</v>
      </c>
      <c r="M2948">
        <v>20500</v>
      </c>
      <c r="N2948" t="s">
        <v>66</v>
      </c>
      <c r="O2948" t="s">
        <v>43</v>
      </c>
      <c r="P2948">
        <v>6558520</v>
      </c>
      <c r="Q2948" t="s">
        <v>67</v>
      </c>
      <c r="R2948" t="str">
        <f t="shared" si="139"/>
        <v>Tertile 3</v>
      </c>
      <c r="S2948" t="str">
        <f t="shared" si="140"/>
        <v>Eligible</v>
      </c>
    </row>
    <row r="2949" spans="1:19" x14ac:dyDescent="0.35">
      <c r="A2949" t="s">
        <v>4538</v>
      </c>
      <c r="B2949" s="1">
        <v>44716</v>
      </c>
      <c r="C2949" s="5" t="str">
        <f t="shared" si="138"/>
        <v>06</v>
      </c>
      <c r="D2949" t="s">
        <v>1031</v>
      </c>
      <c r="E2949" t="s">
        <v>17</v>
      </c>
      <c r="F2949">
        <v>1215000</v>
      </c>
      <c r="G2949" t="s">
        <v>160</v>
      </c>
      <c r="H2949" t="s">
        <v>19</v>
      </c>
      <c r="I2949" t="s">
        <v>307</v>
      </c>
      <c r="J2949" t="s">
        <v>39</v>
      </c>
      <c r="K2949" t="s">
        <v>40</v>
      </c>
      <c r="L2949" t="s">
        <v>41</v>
      </c>
      <c r="M2949">
        <v>17500</v>
      </c>
      <c r="N2949" t="s">
        <v>58</v>
      </c>
      <c r="O2949" t="s">
        <v>25</v>
      </c>
      <c r="P2949">
        <v>6818536</v>
      </c>
      <c r="Q2949" t="s">
        <v>60</v>
      </c>
      <c r="R2949" t="str">
        <f t="shared" si="139"/>
        <v>Tertile 3</v>
      </c>
      <c r="S2949" t="str">
        <f t="shared" si="140"/>
        <v>Eligible</v>
      </c>
    </row>
    <row r="2950" spans="1:19" x14ac:dyDescent="0.35">
      <c r="A2950" t="s">
        <v>4555</v>
      </c>
      <c r="B2950" s="1">
        <v>44716</v>
      </c>
      <c r="C2950" s="5" t="str">
        <f t="shared" si="138"/>
        <v>06</v>
      </c>
      <c r="D2950" t="s">
        <v>4556</v>
      </c>
      <c r="E2950" t="s">
        <v>17</v>
      </c>
      <c r="F2950">
        <v>1288000</v>
      </c>
      <c r="G2950" t="s">
        <v>147</v>
      </c>
      <c r="H2950" t="s">
        <v>81</v>
      </c>
      <c r="I2950" t="s">
        <v>435</v>
      </c>
      <c r="J2950" t="s">
        <v>21</v>
      </c>
      <c r="K2950" t="s">
        <v>22</v>
      </c>
      <c r="L2950" t="s">
        <v>50</v>
      </c>
      <c r="M2950">
        <v>19800</v>
      </c>
      <c r="N2950" t="s">
        <v>58</v>
      </c>
      <c r="O2950" t="s">
        <v>43</v>
      </c>
      <c r="P2950">
        <v>6851117</v>
      </c>
      <c r="Q2950" t="s">
        <v>60</v>
      </c>
      <c r="R2950" t="str">
        <f t="shared" si="139"/>
        <v>Tertile 3</v>
      </c>
      <c r="S2950" t="str">
        <f t="shared" si="140"/>
        <v>Eligible</v>
      </c>
    </row>
    <row r="2951" spans="1:19" x14ac:dyDescent="0.35">
      <c r="A2951" t="s">
        <v>4535</v>
      </c>
      <c r="B2951" s="1">
        <v>44716</v>
      </c>
      <c r="C2951" s="5" t="str">
        <f t="shared" si="138"/>
        <v>06</v>
      </c>
      <c r="D2951" t="s">
        <v>1025</v>
      </c>
      <c r="E2951" t="s">
        <v>17</v>
      </c>
      <c r="F2951">
        <v>1305000</v>
      </c>
      <c r="G2951" t="s">
        <v>147</v>
      </c>
      <c r="H2951" t="s">
        <v>444</v>
      </c>
      <c r="I2951" t="s">
        <v>519</v>
      </c>
      <c r="J2951" t="s">
        <v>21</v>
      </c>
      <c r="K2951" t="s">
        <v>22</v>
      </c>
      <c r="L2951" t="s">
        <v>50</v>
      </c>
      <c r="M2951">
        <v>22500</v>
      </c>
      <c r="N2951" t="s">
        <v>58</v>
      </c>
      <c r="O2951" t="s">
        <v>25</v>
      </c>
      <c r="P2951">
        <v>8433268</v>
      </c>
      <c r="Q2951" t="s">
        <v>60</v>
      </c>
      <c r="R2951" t="str">
        <f t="shared" si="139"/>
        <v>Tertile 3</v>
      </c>
      <c r="S2951" t="str">
        <f t="shared" si="140"/>
        <v>Eligible</v>
      </c>
    </row>
    <row r="2952" spans="1:19" x14ac:dyDescent="0.35">
      <c r="A2952" t="s">
        <v>4564</v>
      </c>
      <c r="B2952" s="1">
        <v>44716</v>
      </c>
      <c r="C2952" s="5" t="str">
        <f t="shared" si="138"/>
        <v>06</v>
      </c>
      <c r="D2952" t="s">
        <v>1815</v>
      </c>
      <c r="E2952" t="s">
        <v>17</v>
      </c>
      <c r="F2952">
        <v>1305000</v>
      </c>
      <c r="G2952" t="s">
        <v>195</v>
      </c>
      <c r="H2952" t="s">
        <v>167</v>
      </c>
      <c r="I2952" t="s">
        <v>603</v>
      </c>
      <c r="J2952" t="s">
        <v>21</v>
      </c>
      <c r="K2952" t="s">
        <v>22</v>
      </c>
      <c r="L2952" t="s">
        <v>23</v>
      </c>
      <c r="M2952">
        <v>33500</v>
      </c>
      <c r="N2952" t="s">
        <v>42</v>
      </c>
      <c r="O2952" t="s">
        <v>59</v>
      </c>
      <c r="P2952">
        <v>8648969</v>
      </c>
      <c r="Q2952" t="s">
        <v>44</v>
      </c>
      <c r="R2952" t="str">
        <f t="shared" si="139"/>
        <v>Tertile 3</v>
      </c>
      <c r="S2952" t="str">
        <f t="shared" si="140"/>
        <v>Eligible</v>
      </c>
    </row>
    <row r="2953" spans="1:19" x14ac:dyDescent="0.35">
      <c r="A2953" t="s">
        <v>4540</v>
      </c>
      <c r="B2953" s="1">
        <v>44716</v>
      </c>
      <c r="C2953" s="5" t="str">
        <f t="shared" si="138"/>
        <v>06</v>
      </c>
      <c r="D2953" t="s">
        <v>1069</v>
      </c>
      <c r="E2953" t="s">
        <v>86</v>
      </c>
      <c r="F2953">
        <v>1800000</v>
      </c>
      <c r="G2953" t="s">
        <v>90</v>
      </c>
      <c r="H2953" t="s">
        <v>81</v>
      </c>
      <c r="I2953" t="s">
        <v>387</v>
      </c>
      <c r="J2953" t="s">
        <v>39</v>
      </c>
      <c r="K2953" t="s">
        <v>40</v>
      </c>
      <c r="L2953" t="s">
        <v>23</v>
      </c>
      <c r="M2953">
        <v>16000</v>
      </c>
      <c r="N2953" t="s">
        <v>72</v>
      </c>
      <c r="O2953" t="s">
        <v>25</v>
      </c>
      <c r="P2953">
        <v>7404703</v>
      </c>
      <c r="Q2953" t="s">
        <v>73</v>
      </c>
      <c r="R2953" t="str">
        <f t="shared" si="139"/>
        <v>Tertile 3</v>
      </c>
      <c r="S2953" t="str">
        <f t="shared" si="140"/>
        <v>Eligible</v>
      </c>
    </row>
    <row r="2954" spans="1:19" x14ac:dyDescent="0.35">
      <c r="A2954" t="s">
        <v>4548</v>
      </c>
      <c r="B2954" s="1">
        <v>44716</v>
      </c>
      <c r="C2954" s="5" t="str">
        <f t="shared" si="138"/>
        <v>06</v>
      </c>
      <c r="D2954" t="s">
        <v>743</v>
      </c>
      <c r="E2954" t="s">
        <v>17</v>
      </c>
      <c r="F2954">
        <v>1800000</v>
      </c>
      <c r="G2954" t="s">
        <v>70</v>
      </c>
      <c r="H2954" t="s">
        <v>303</v>
      </c>
      <c r="I2954" t="s">
        <v>532</v>
      </c>
      <c r="J2954" t="s">
        <v>39</v>
      </c>
      <c r="K2954" t="s">
        <v>40</v>
      </c>
      <c r="L2954" t="s">
        <v>41</v>
      </c>
      <c r="M2954">
        <v>82001</v>
      </c>
      <c r="N2954" t="s">
        <v>72</v>
      </c>
      <c r="O2954" t="s">
        <v>43</v>
      </c>
      <c r="P2954">
        <v>8521431</v>
      </c>
      <c r="Q2954" t="s">
        <v>73</v>
      </c>
      <c r="R2954" t="str">
        <f t="shared" si="139"/>
        <v>Tertile 3</v>
      </c>
      <c r="S2954" t="str">
        <f t="shared" si="140"/>
        <v>Eligible</v>
      </c>
    </row>
    <row r="2955" spans="1:19" x14ac:dyDescent="0.35">
      <c r="A2955" t="s">
        <v>4549</v>
      </c>
      <c r="B2955" s="1">
        <v>44716</v>
      </c>
      <c r="C2955" s="5" t="str">
        <f t="shared" si="138"/>
        <v>06</v>
      </c>
      <c r="D2955" t="s">
        <v>4550</v>
      </c>
      <c r="E2955" t="s">
        <v>17</v>
      </c>
      <c r="F2955">
        <v>1800000</v>
      </c>
      <c r="G2955" t="s">
        <v>137</v>
      </c>
      <c r="H2955" t="s">
        <v>19</v>
      </c>
      <c r="I2955" t="s">
        <v>87</v>
      </c>
      <c r="J2955" t="s">
        <v>39</v>
      </c>
      <c r="K2955" t="s">
        <v>40</v>
      </c>
      <c r="L2955" t="s">
        <v>23</v>
      </c>
      <c r="M2955">
        <v>11001</v>
      </c>
      <c r="N2955" t="s">
        <v>24</v>
      </c>
      <c r="O2955" t="s">
        <v>43</v>
      </c>
      <c r="P2955">
        <v>6847809</v>
      </c>
      <c r="Q2955" t="s">
        <v>26</v>
      </c>
      <c r="R2955" t="str">
        <f t="shared" si="139"/>
        <v>Tertile 3</v>
      </c>
      <c r="S2955" t="str">
        <f t="shared" si="140"/>
        <v>Eligible</v>
      </c>
    </row>
    <row r="2956" spans="1:19" x14ac:dyDescent="0.35">
      <c r="A2956" t="s">
        <v>4551</v>
      </c>
      <c r="B2956" s="1">
        <v>44716</v>
      </c>
      <c r="C2956" s="5" t="str">
        <f t="shared" si="138"/>
        <v>06</v>
      </c>
      <c r="D2956" t="s">
        <v>4552</v>
      </c>
      <c r="E2956" t="s">
        <v>17</v>
      </c>
      <c r="F2956">
        <v>3145000</v>
      </c>
      <c r="G2956" t="s">
        <v>191</v>
      </c>
      <c r="H2956" t="s">
        <v>94</v>
      </c>
      <c r="I2956" t="s">
        <v>95</v>
      </c>
      <c r="J2956" t="s">
        <v>39</v>
      </c>
      <c r="K2956" t="s">
        <v>40</v>
      </c>
      <c r="L2956" t="s">
        <v>41</v>
      </c>
      <c r="M2956">
        <v>11501</v>
      </c>
      <c r="N2956" t="s">
        <v>32</v>
      </c>
      <c r="O2956" t="s">
        <v>59</v>
      </c>
      <c r="P2956">
        <v>8467008</v>
      </c>
      <c r="Q2956" t="s">
        <v>33</v>
      </c>
      <c r="R2956" t="str">
        <f t="shared" si="139"/>
        <v>Tertile 3</v>
      </c>
      <c r="S2956" t="str">
        <f t="shared" si="140"/>
        <v>Eligible</v>
      </c>
    </row>
    <row r="2957" spans="1:19" x14ac:dyDescent="0.35">
      <c r="A2957" t="s">
        <v>4576</v>
      </c>
      <c r="B2957" s="1">
        <v>44717</v>
      </c>
      <c r="C2957" s="5" t="str">
        <f t="shared" si="138"/>
        <v>06</v>
      </c>
      <c r="D2957" t="s">
        <v>2715</v>
      </c>
      <c r="E2957" t="s">
        <v>17</v>
      </c>
      <c r="F2957">
        <v>13500</v>
      </c>
      <c r="G2957" t="s">
        <v>248</v>
      </c>
      <c r="H2957" t="s">
        <v>148</v>
      </c>
      <c r="I2957" t="s">
        <v>522</v>
      </c>
      <c r="J2957" t="s">
        <v>21</v>
      </c>
      <c r="K2957" t="s">
        <v>22</v>
      </c>
      <c r="L2957" t="s">
        <v>41</v>
      </c>
      <c r="M2957">
        <v>45000</v>
      </c>
      <c r="N2957" t="s">
        <v>66</v>
      </c>
      <c r="O2957" t="s">
        <v>59</v>
      </c>
      <c r="P2957">
        <v>7451652</v>
      </c>
      <c r="Q2957" t="s">
        <v>73</v>
      </c>
      <c r="R2957" t="str">
        <f t="shared" si="139"/>
        <v>Tertile 1</v>
      </c>
      <c r="S2957" t="str">
        <f t="shared" si="140"/>
        <v>Risky</v>
      </c>
    </row>
    <row r="2958" spans="1:19" x14ac:dyDescent="0.35">
      <c r="A2958" t="s">
        <v>4581</v>
      </c>
      <c r="B2958" s="1">
        <v>44717</v>
      </c>
      <c r="C2958" s="5" t="str">
        <f t="shared" si="138"/>
        <v>06</v>
      </c>
      <c r="D2958" t="s">
        <v>1971</v>
      </c>
      <c r="E2958" t="s">
        <v>17</v>
      </c>
      <c r="F2958">
        <v>13500</v>
      </c>
      <c r="G2958" t="s">
        <v>291</v>
      </c>
      <c r="H2958" t="s">
        <v>369</v>
      </c>
      <c r="I2958" t="s">
        <v>492</v>
      </c>
      <c r="J2958" t="s">
        <v>39</v>
      </c>
      <c r="K2958" t="s">
        <v>40</v>
      </c>
      <c r="L2958" t="s">
        <v>23</v>
      </c>
      <c r="M2958">
        <v>69000</v>
      </c>
      <c r="N2958" t="s">
        <v>42</v>
      </c>
      <c r="O2958" t="s">
        <v>110</v>
      </c>
      <c r="P2958">
        <v>8663798</v>
      </c>
      <c r="Q2958" t="s">
        <v>73</v>
      </c>
      <c r="R2958" t="str">
        <f t="shared" si="139"/>
        <v>Tertile 1</v>
      </c>
      <c r="S2958" t="str">
        <f t="shared" si="140"/>
        <v>Risky</v>
      </c>
    </row>
    <row r="2959" spans="1:19" x14ac:dyDescent="0.35">
      <c r="A2959" t="s">
        <v>4574</v>
      </c>
      <c r="B2959" s="1">
        <v>44717</v>
      </c>
      <c r="C2959" s="5" t="str">
        <f t="shared" si="138"/>
        <v>06</v>
      </c>
      <c r="D2959" t="s">
        <v>709</v>
      </c>
      <c r="E2959" t="s">
        <v>17</v>
      </c>
      <c r="F2959">
        <v>556000</v>
      </c>
      <c r="G2959" t="s">
        <v>244</v>
      </c>
      <c r="H2959" t="s">
        <v>167</v>
      </c>
      <c r="I2959" t="s">
        <v>1609</v>
      </c>
      <c r="J2959" t="s">
        <v>21</v>
      </c>
      <c r="K2959" t="s">
        <v>22</v>
      </c>
      <c r="L2959" t="s">
        <v>23</v>
      </c>
      <c r="M2959">
        <v>11000</v>
      </c>
      <c r="N2959" t="s">
        <v>58</v>
      </c>
      <c r="O2959" t="s">
        <v>25</v>
      </c>
      <c r="P2959">
        <v>7070702</v>
      </c>
      <c r="Q2959" t="s">
        <v>60</v>
      </c>
      <c r="R2959" t="str">
        <f t="shared" si="139"/>
        <v>Tertile 2</v>
      </c>
      <c r="S2959" t="str">
        <f t="shared" si="140"/>
        <v>Risky</v>
      </c>
    </row>
    <row r="2960" spans="1:19" x14ac:dyDescent="0.35">
      <c r="A2960" t="s">
        <v>4577</v>
      </c>
      <c r="B2960" s="1">
        <v>44717</v>
      </c>
      <c r="C2960" s="5" t="str">
        <f t="shared" si="138"/>
        <v>06</v>
      </c>
      <c r="D2960" t="s">
        <v>4578</v>
      </c>
      <c r="E2960" t="s">
        <v>86</v>
      </c>
      <c r="F2960">
        <v>770000</v>
      </c>
      <c r="G2960" t="s">
        <v>47</v>
      </c>
      <c r="H2960" t="s">
        <v>148</v>
      </c>
      <c r="I2960" t="s">
        <v>149</v>
      </c>
      <c r="J2960" t="s">
        <v>21</v>
      </c>
      <c r="K2960" t="s">
        <v>22</v>
      </c>
      <c r="L2960" t="s">
        <v>41</v>
      </c>
      <c r="M2960">
        <v>19000</v>
      </c>
      <c r="N2960" t="s">
        <v>51</v>
      </c>
      <c r="O2960" t="s">
        <v>43</v>
      </c>
      <c r="P2960">
        <v>8892741</v>
      </c>
      <c r="Q2960" t="s">
        <v>52</v>
      </c>
      <c r="R2960" t="str">
        <f t="shared" si="139"/>
        <v>Tertile 2</v>
      </c>
      <c r="S2960" t="str">
        <f t="shared" si="140"/>
        <v>Eligible</v>
      </c>
    </row>
    <row r="2961" spans="1:19" x14ac:dyDescent="0.35">
      <c r="A2961" t="s">
        <v>4571</v>
      </c>
      <c r="B2961" s="1">
        <v>44717</v>
      </c>
      <c r="C2961" s="5" t="str">
        <f t="shared" si="138"/>
        <v>06</v>
      </c>
      <c r="D2961" t="s">
        <v>2499</v>
      </c>
      <c r="E2961" t="s">
        <v>86</v>
      </c>
      <c r="F2961">
        <v>840000</v>
      </c>
      <c r="G2961" t="s">
        <v>166</v>
      </c>
      <c r="H2961" t="s">
        <v>148</v>
      </c>
      <c r="I2961" t="s">
        <v>614</v>
      </c>
      <c r="J2961" t="s">
        <v>39</v>
      </c>
      <c r="K2961" t="s">
        <v>40</v>
      </c>
      <c r="L2961" t="s">
        <v>50</v>
      </c>
      <c r="M2961">
        <v>27000</v>
      </c>
      <c r="N2961" t="s">
        <v>24</v>
      </c>
      <c r="O2961" t="s">
        <v>59</v>
      </c>
      <c r="P2961">
        <v>7194969</v>
      </c>
      <c r="Q2961" t="s">
        <v>26</v>
      </c>
      <c r="R2961" t="str">
        <f t="shared" si="139"/>
        <v>Tertile 2</v>
      </c>
      <c r="S2961" t="str">
        <f t="shared" si="140"/>
        <v>Eligible</v>
      </c>
    </row>
    <row r="2962" spans="1:19" x14ac:dyDescent="0.35">
      <c r="A2962" t="s">
        <v>4580</v>
      </c>
      <c r="B2962" s="1">
        <v>44717</v>
      </c>
      <c r="C2962" s="5" t="str">
        <f t="shared" si="138"/>
        <v>06</v>
      </c>
      <c r="D2962" t="s">
        <v>449</v>
      </c>
      <c r="E2962" t="s">
        <v>86</v>
      </c>
      <c r="F2962">
        <v>1000000</v>
      </c>
      <c r="G2962" t="s">
        <v>288</v>
      </c>
      <c r="H2962" t="s">
        <v>156</v>
      </c>
      <c r="I2962" t="s">
        <v>2239</v>
      </c>
      <c r="J2962" t="s">
        <v>21</v>
      </c>
      <c r="K2962" t="s">
        <v>22</v>
      </c>
      <c r="L2962" t="s">
        <v>50</v>
      </c>
      <c r="M2962">
        <v>17000</v>
      </c>
      <c r="N2962" t="s">
        <v>32</v>
      </c>
      <c r="O2962" t="s">
        <v>59</v>
      </c>
      <c r="P2962">
        <v>8943657</v>
      </c>
      <c r="Q2962" t="s">
        <v>73</v>
      </c>
      <c r="R2962" t="str">
        <f t="shared" si="139"/>
        <v>Tertile 2</v>
      </c>
      <c r="S2962" t="str">
        <f t="shared" si="140"/>
        <v>Eligible</v>
      </c>
    </row>
    <row r="2963" spans="1:19" x14ac:dyDescent="0.35">
      <c r="A2963" t="s">
        <v>4579</v>
      </c>
      <c r="B2963" s="1">
        <v>44717</v>
      </c>
      <c r="C2963" s="5" t="str">
        <f t="shared" si="138"/>
        <v>06</v>
      </c>
      <c r="D2963" t="s">
        <v>1457</v>
      </c>
      <c r="E2963" t="s">
        <v>17</v>
      </c>
      <c r="F2963">
        <v>1257000</v>
      </c>
      <c r="G2963" t="s">
        <v>55</v>
      </c>
      <c r="H2963" t="s">
        <v>104</v>
      </c>
      <c r="I2963" t="s">
        <v>487</v>
      </c>
      <c r="J2963" t="s">
        <v>39</v>
      </c>
      <c r="K2963" t="s">
        <v>40</v>
      </c>
      <c r="L2963" t="s">
        <v>23</v>
      </c>
      <c r="M2963">
        <v>21700</v>
      </c>
      <c r="N2963" t="s">
        <v>58</v>
      </c>
      <c r="O2963" t="s">
        <v>25</v>
      </c>
      <c r="P2963">
        <v>7608600</v>
      </c>
      <c r="Q2963" t="s">
        <v>60</v>
      </c>
      <c r="R2963" t="str">
        <f t="shared" si="139"/>
        <v>Tertile 3</v>
      </c>
      <c r="S2963" t="str">
        <f t="shared" si="140"/>
        <v>Eligible</v>
      </c>
    </row>
    <row r="2964" spans="1:19" x14ac:dyDescent="0.35">
      <c r="A2964" t="s">
        <v>4573</v>
      </c>
      <c r="B2964" s="1">
        <v>44717</v>
      </c>
      <c r="C2964" s="5" t="str">
        <f t="shared" si="138"/>
        <v>06</v>
      </c>
      <c r="D2964" t="s">
        <v>3435</v>
      </c>
      <c r="E2964" t="s">
        <v>17</v>
      </c>
      <c r="F2964">
        <v>1460000</v>
      </c>
      <c r="G2964" t="s">
        <v>199</v>
      </c>
      <c r="H2964" t="s">
        <v>319</v>
      </c>
      <c r="I2964" t="s">
        <v>478</v>
      </c>
      <c r="J2964" t="s">
        <v>21</v>
      </c>
      <c r="K2964" t="s">
        <v>22</v>
      </c>
      <c r="L2964" t="s">
        <v>23</v>
      </c>
      <c r="M2964">
        <v>60000</v>
      </c>
      <c r="N2964" t="s">
        <v>51</v>
      </c>
      <c r="O2964" t="s">
        <v>110</v>
      </c>
      <c r="P2964">
        <v>6237382</v>
      </c>
      <c r="Q2964" t="s">
        <v>52</v>
      </c>
      <c r="R2964" t="str">
        <f t="shared" si="139"/>
        <v>Tertile 3</v>
      </c>
      <c r="S2964" t="str">
        <f t="shared" si="140"/>
        <v>Eligible</v>
      </c>
    </row>
    <row r="2965" spans="1:19" x14ac:dyDescent="0.35">
      <c r="A2965" t="s">
        <v>4572</v>
      </c>
      <c r="B2965" s="1">
        <v>44717</v>
      </c>
      <c r="C2965" s="5" t="str">
        <f t="shared" si="138"/>
        <v>06</v>
      </c>
      <c r="D2965" t="s">
        <v>1073</v>
      </c>
      <c r="E2965" t="s">
        <v>17</v>
      </c>
      <c r="F2965">
        <v>1705000</v>
      </c>
      <c r="G2965" t="s">
        <v>98</v>
      </c>
      <c r="H2965" t="s">
        <v>30</v>
      </c>
      <c r="I2965" t="s">
        <v>153</v>
      </c>
      <c r="J2965" t="s">
        <v>39</v>
      </c>
      <c r="K2965" t="s">
        <v>40</v>
      </c>
      <c r="L2965" t="s">
        <v>23</v>
      </c>
      <c r="M2965">
        <v>26500</v>
      </c>
      <c r="N2965" t="s">
        <v>32</v>
      </c>
      <c r="O2965" t="s">
        <v>25</v>
      </c>
      <c r="P2965">
        <v>6799224</v>
      </c>
      <c r="Q2965" t="s">
        <v>33</v>
      </c>
      <c r="R2965" t="str">
        <f t="shared" si="139"/>
        <v>Tertile 3</v>
      </c>
      <c r="S2965" t="str">
        <f t="shared" si="140"/>
        <v>Eligible</v>
      </c>
    </row>
    <row r="2966" spans="1:19" x14ac:dyDescent="0.35">
      <c r="A2966" t="s">
        <v>4575</v>
      </c>
      <c r="B2966" s="1">
        <v>44717</v>
      </c>
      <c r="C2966" s="5" t="str">
        <f t="shared" si="138"/>
        <v>06</v>
      </c>
      <c r="D2966" t="s">
        <v>785</v>
      </c>
      <c r="E2966" t="s">
        <v>17</v>
      </c>
      <c r="F2966">
        <v>1742000</v>
      </c>
      <c r="G2966" t="s">
        <v>244</v>
      </c>
      <c r="H2966" t="s">
        <v>19</v>
      </c>
      <c r="I2966" t="s">
        <v>296</v>
      </c>
      <c r="J2966" t="s">
        <v>21</v>
      </c>
      <c r="K2966" t="s">
        <v>22</v>
      </c>
      <c r="L2966" t="s">
        <v>50</v>
      </c>
      <c r="M2966">
        <v>62200</v>
      </c>
      <c r="N2966" t="s">
        <v>58</v>
      </c>
      <c r="O2966" t="s">
        <v>110</v>
      </c>
      <c r="P2966">
        <v>8242469</v>
      </c>
      <c r="Q2966" t="s">
        <v>60</v>
      </c>
      <c r="R2966" t="str">
        <f t="shared" si="139"/>
        <v>Tertile 3</v>
      </c>
      <c r="S2966" t="str">
        <f t="shared" si="140"/>
        <v>Eligible</v>
      </c>
    </row>
    <row r="2967" spans="1:19" x14ac:dyDescent="0.35">
      <c r="A2967" t="s">
        <v>4592</v>
      </c>
      <c r="B2967" s="1">
        <v>44719</v>
      </c>
      <c r="C2967" s="5" t="str">
        <f t="shared" si="138"/>
        <v>06</v>
      </c>
      <c r="D2967" t="s">
        <v>2748</v>
      </c>
      <c r="E2967" t="s">
        <v>86</v>
      </c>
      <c r="F2967">
        <v>13500</v>
      </c>
      <c r="G2967" t="s">
        <v>288</v>
      </c>
      <c r="H2967" t="s">
        <v>444</v>
      </c>
      <c r="I2967" t="s">
        <v>741</v>
      </c>
      <c r="J2967" t="s">
        <v>39</v>
      </c>
      <c r="K2967" t="s">
        <v>40</v>
      </c>
      <c r="L2967" t="s">
        <v>50</v>
      </c>
      <c r="M2967">
        <v>16000</v>
      </c>
      <c r="N2967" t="s">
        <v>32</v>
      </c>
      <c r="O2967" t="s">
        <v>59</v>
      </c>
      <c r="P2967">
        <v>8562842</v>
      </c>
      <c r="Q2967" t="s">
        <v>33</v>
      </c>
      <c r="R2967" t="str">
        <f t="shared" si="139"/>
        <v>Tertile 1</v>
      </c>
      <c r="S2967" t="str">
        <f t="shared" si="140"/>
        <v>Risky</v>
      </c>
    </row>
    <row r="2968" spans="1:19" x14ac:dyDescent="0.35">
      <c r="A2968" t="s">
        <v>4597</v>
      </c>
      <c r="B2968" s="1">
        <v>44719</v>
      </c>
      <c r="C2968" s="5" t="str">
        <f t="shared" si="138"/>
        <v>06</v>
      </c>
      <c r="D2968" t="s">
        <v>4598</v>
      </c>
      <c r="E2968" t="s">
        <v>17</v>
      </c>
      <c r="F2968">
        <v>13500</v>
      </c>
      <c r="G2968" t="s">
        <v>137</v>
      </c>
      <c r="H2968" t="s">
        <v>94</v>
      </c>
      <c r="I2968" t="s">
        <v>227</v>
      </c>
      <c r="J2968" t="s">
        <v>21</v>
      </c>
      <c r="K2968" t="s">
        <v>22</v>
      </c>
      <c r="L2968" t="s">
        <v>50</v>
      </c>
      <c r="M2968">
        <v>20000</v>
      </c>
      <c r="N2968" t="s">
        <v>24</v>
      </c>
      <c r="O2968" t="s">
        <v>59</v>
      </c>
      <c r="P2968">
        <v>7568611</v>
      </c>
      <c r="Q2968" t="s">
        <v>26</v>
      </c>
      <c r="R2968" t="str">
        <f t="shared" si="139"/>
        <v>Tertile 1</v>
      </c>
      <c r="S2968" t="str">
        <f t="shared" si="140"/>
        <v>Risky</v>
      </c>
    </row>
    <row r="2969" spans="1:19" x14ac:dyDescent="0.35">
      <c r="A2969" t="s">
        <v>4599</v>
      </c>
      <c r="B2969" s="1">
        <v>44719</v>
      </c>
      <c r="C2969" s="5" t="str">
        <f t="shared" si="138"/>
        <v>06</v>
      </c>
      <c r="D2969" t="s">
        <v>816</v>
      </c>
      <c r="E2969" t="s">
        <v>17</v>
      </c>
      <c r="F2969">
        <v>13500</v>
      </c>
      <c r="G2969" t="s">
        <v>191</v>
      </c>
      <c r="H2969" t="s">
        <v>48</v>
      </c>
      <c r="I2969" t="s">
        <v>49</v>
      </c>
      <c r="J2969" t="s">
        <v>39</v>
      </c>
      <c r="K2969" t="s">
        <v>40</v>
      </c>
      <c r="L2969" t="s">
        <v>50</v>
      </c>
      <c r="M2969">
        <v>14000</v>
      </c>
      <c r="N2969" t="s">
        <v>32</v>
      </c>
      <c r="O2969" t="s">
        <v>25</v>
      </c>
      <c r="P2969">
        <v>6118288</v>
      </c>
      <c r="Q2969" t="s">
        <v>33</v>
      </c>
      <c r="R2969" t="str">
        <f t="shared" si="139"/>
        <v>Tertile 1</v>
      </c>
      <c r="S2969" t="str">
        <f t="shared" si="140"/>
        <v>Risky</v>
      </c>
    </row>
    <row r="2970" spans="1:19" x14ac:dyDescent="0.35">
      <c r="A2970" t="s">
        <v>4589</v>
      </c>
      <c r="B2970" s="1">
        <v>44719</v>
      </c>
      <c r="C2970" s="5" t="str">
        <f t="shared" si="138"/>
        <v>06</v>
      </c>
      <c r="D2970" t="s">
        <v>1163</v>
      </c>
      <c r="E2970" t="s">
        <v>17</v>
      </c>
      <c r="F2970">
        <v>440000</v>
      </c>
      <c r="G2970" t="s">
        <v>70</v>
      </c>
      <c r="H2970" t="s">
        <v>133</v>
      </c>
      <c r="I2970" t="s">
        <v>134</v>
      </c>
      <c r="J2970" t="s">
        <v>21</v>
      </c>
      <c r="K2970" t="s">
        <v>22</v>
      </c>
      <c r="L2970" t="s">
        <v>41</v>
      </c>
      <c r="M2970">
        <v>15000</v>
      </c>
      <c r="N2970" t="s">
        <v>72</v>
      </c>
      <c r="O2970" t="s">
        <v>83</v>
      </c>
      <c r="P2970">
        <v>6297748</v>
      </c>
      <c r="Q2970" t="s">
        <v>67</v>
      </c>
      <c r="R2970" t="str">
        <f t="shared" si="139"/>
        <v>Tertile 1</v>
      </c>
      <c r="S2970" t="str">
        <f t="shared" si="140"/>
        <v>Risky</v>
      </c>
    </row>
    <row r="2971" spans="1:19" x14ac:dyDescent="0.35">
      <c r="A2971" t="s">
        <v>4596</v>
      </c>
      <c r="B2971" s="1">
        <v>44719</v>
      </c>
      <c r="C2971" s="5" t="str">
        <f t="shared" si="138"/>
        <v>06</v>
      </c>
      <c r="D2971" t="s">
        <v>1925</v>
      </c>
      <c r="E2971" t="s">
        <v>86</v>
      </c>
      <c r="F2971">
        <v>480000</v>
      </c>
      <c r="G2971" t="s">
        <v>160</v>
      </c>
      <c r="H2971" t="s">
        <v>94</v>
      </c>
      <c r="I2971" t="s">
        <v>95</v>
      </c>
      <c r="J2971" t="s">
        <v>39</v>
      </c>
      <c r="K2971" t="s">
        <v>40</v>
      </c>
      <c r="L2971" t="s">
        <v>41</v>
      </c>
      <c r="M2971">
        <v>11001</v>
      </c>
      <c r="N2971" t="s">
        <v>58</v>
      </c>
      <c r="O2971" t="s">
        <v>83</v>
      </c>
      <c r="P2971">
        <v>6223502</v>
      </c>
      <c r="Q2971" t="s">
        <v>60</v>
      </c>
      <c r="R2971" t="str">
        <f t="shared" si="139"/>
        <v>Tertile 1</v>
      </c>
      <c r="S2971" t="str">
        <f t="shared" si="140"/>
        <v>Risky</v>
      </c>
    </row>
    <row r="2972" spans="1:19" x14ac:dyDescent="0.35">
      <c r="A2972" t="s">
        <v>4586</v>
      </c>
      <c r="B2972" s="1">
        <v>44719</v>
      </c>
      <c r="C2972" s="5" t="str">
        <f t="shared" si="138"/>
        <v>06</v>
      </c>
      <c r="D2972" t="s">
        <v>718</v>
      </c>
      <c r="E2972" t="s">
        <v>86</v>
      </c>
      <c r="F2972">
        <v>635000</v>
      </c>
      <c r="G2972" t="s">
        <v>248</v>
      </c>
      <c r="H2972" t="s">
        <v>216</v>
      </c>
      <c r="I2972" t="s">
        <v>599</v>
      </c>
      <c r="J2972" t="s">
        <v>21</v>
      </c>
      <c r="K2972" t="s">
        <v>22</v>
      </c>
      <c r="L2972" t="s">
        <v>41</v>
      </c>
      <c r="M2972">
        <v>31000</v>
      </c>
      <c r="N2972" t="s">
        <v>66</v>
      </c>
      <c r="O2972" t="s">
        <v>25</v>
      </c>
      <c r="P2972">
        <v>8699590</v>
      </c>
      <c r="Q2972" t="s">
        <v>67</v>
      </c>
      <c r="R2972" t="str">
        <f t="shared" si="139"/>
        <v>Tertile 2</v>
      </c>
      <c r="S2972" t="str">
        <f t="shared" si="140"/>
        <v>Risky</v>
      </c>
    </row>
    <row r="2973" spans="1:19" x14ac:dyDescent="0.35">
      <c r="A2973" t="s">
        <v>4588</v>
      </c>
      <c r="B2973" s="1">
        <v>44719</v>
      </c>
      <c r="C2973" s="5" t="str">
        <f t="shared" si="138"/>
        <v>06</v>
      </c>
      <c r="D2973" t="s">
        <v>1093</v>
      </c>
      <c r="E2973" t="s">
        <v>17</v>
      </c>
      <c r="F2973">
        <v>800000</v>
      </c>
      <c r="G2973" t="s">
        <v>142</v>
      </c>
      <c r="H2973" t="s">
        <v>81</v>
      </c>
      <c r="I2973" t="s">
        <v>387</v>
      </c>
      <c r="J2973" t="s">
        <v>39</v>
      </c>
      <c r="K2973" t="s">
        <v>40</v>
      </c>
      <c r="L2973" t="s">
        <v>41</v>
      </c>
      <c r="M2973">
        <v>22000</v>
      </c>
      <c r="N2973" t="s">
        <v>51</v>
      </c>
      <c r="O2973" t="s">
        <v>83</v>
      </c>
      <c r="P2973">
        <v>7353309</v>
      </c>
      <c r="Q2973" t="s">
        <v>44</v>
      </c>
      <c r="R2973" t="str">
        <f t="shared" si="139"/>
        <v>Tertile 2</v>
      </c>
      <c r="S2973" t="str">
        <f t="shared" si="140"/>
        <v>Eligible</v>
      </c>
    </row>
    <row r="2974" spans="1:19" x14ac:dyDescent="0.35">
      <c r="A2974" t="s">
        <v>4602</v>
      </c>
      <c r="B2974" s="1">
        <v>44719</v>
      </c>
      <c r="C2974" s="5" t="str">
        <f t="shared" si="138"/>
        <v>06</v>
      </c>
      <c r="D2974" t="s">
        <v>4603</v>
      </c>
      <c r="E2974" t="s">
        <v>17</v>
      </c>
      <c r="F2974">
        <v>910000</v>
      </c>
      <c r="G2974" t="s">
        <v>160</v>
      </c>
      <c r="H2974" t="s">
        <v>126</v>
      </c>
      <c r="I2974" t="s">
        <v>468</v>
      </c>
      <c r="J2974" t="s">
        <v>39</v>
      </c>
      <c r="K2974" t="s">
        <v>40</v>
      </c>
      <c r="L2974" t="s">
        <v>50</v>
      </c>
      <c r="M2974">
        <v>27000</v>
      </c>
      <c r="N2974" t="s">
        <v>58</v>
      </c>
      <c r="O2974" t="s">
        <v>43</v>
      </c>
      <c r="P2974">
        <v>8676992</v>
      </c>
      <c r="Q2974" t="s">
        <v>33</v>
      </c>
      <c r="R2974" t="str">
        <f t="shared" si="139"/>
        <v>Tertile 2</v>
      </c>
      <c r="S2974" t="str">
        <f t="shared" si="140"/>
        <v>Eligible</v>
      </c>
    </row>
    <row r="2975" spans="1:19" x14ac:dyDescent="0.35">
      <c r="A2975" t="s">
        <v>4583</v>
      </c>
      <c r="B2975" s="1">
        <v>44719</v>
      </c>
      <c r="C2975" s="5" t="str">
        <f t="shared" si="138"/>
        <v>06</v>
      </c>
      <c r="D2975" t="s">
        <v>2548</v>
      </c>
      <c r="E2975" t="s">
        <v>17</v>
      </c>
      <c r="F2975">
        <v>925000</v>
      </c>
      <c r="G2975" t="s">
        <v>142</v>
      </c>
      <c r="H2975" t="s">
        <v>108</v>
      </c>
      <c r="I2975" t="s">
        <v>350</v>
      </c>
      <c r="J2975" t="s">
        <v>21</v>
      </c>
      <c r="K2975" t="s">
        <v>22</v>
      </c>
      <c r="L2975" t="s">
        <v>50</v>
      </c>
      <c r="M2975">
        <v>46000</v>
      </c>
      <c r="N2975" t="s">
        <v>51</v>
      </c>
      <c r="O2975" t="s">
        <v>25</v>
      </c>
      <c r="P2975">
        <v>6338104</v>
      </c>
      <c r="Q2975" t="s">
        <v>52</v>
      </c>
      <c r="R2975" t="str">
        <f t="shared" si="139"/>
        <v>Tertile 2</v>
      </c>
      <c r="S2975" t="str">
        <f t="shared" si="140"/>
        <v>Eligible</v>
      </c>
    </row>
    <row r="2976" spans="1:19" x14ac:dyDescent="0.35">
      <c r="A2976" t="s">
        <v>4582</v>
      </c>
      <c r="B2976" s="1">
        <v>44719</v>
      </c>
      <c r="C2976" s="5" t="str">
        <f t="shared" si="138"/>
        <v>06</v>
      </c>
      <c r="D2976" t="s">
        <v>1075</v>
      </c>
      <c r="E2976" t="s">
        <v>17</v>
      </c>
      <c r="F2976">
        <v>970000</v>
      </c>
      <c r="G2976" t="s">
        <v>103</v>
      </c>
      <c r="H2976" t="s">
        <v>138</v>
      </c>
      <c r="I2976" t="s">
        <v>139</v>
      </c>
      <c r="J2976" t="s">
        <v>39</v>
      </c>
      <c r="K2976" t="s">
        <v>40</v>
      </c>
      <c r="L2976" t="s">
        <v>50</v>
      </c>
      <c r="M2976">
        <v>12000</v>
      </c>
      <c r="N2976" t="s">
        <v>42</v>
      </c>
      <c r="O2976" t="s">
        <v>25</v>
      </c>
      <c r="P2976">
        <v>8015568</v>
      </c>
      <c r="Q2976" t="s">
        <v>44</v>
      </c>
      <c r="R2976" t="str">
        <f t="shared" si="139"/>
        <v>Tertile 2</v>
      </c>
      <c r="S2976" t="str">
        <f t="shared" si="140"/>
        <v>Eligible</v>
      </c>
    </row>
    <row r="2977" spans="1:19" x14ac:dyDescent="0.35">
      <c r="A2977" t="s">
        <v>4594</v>
      </c>
      <c r="B2977" s="1">
        <v>44719</v>
      </c>
      <c r="C2977" s="5" t="str">
        <f t="shared" si="138"/>
        <v>06</v>
      </c>
      <c r="D2977" t="s">
        <v>4595</v>
      </c>
      <c r="E2977" t="s">
        <v>17</v>
      </c>
      <c r="F2977">
        <v>1165000</v>
      </c>
      <c r="G2977" t="s">
        <v>195</v>
      </c>
      <c r="H2977" t="s">
        <v>30</v>
      </c>
      <c r="I2977" t="s">
        <v>347</v>
      </c>
      <c r="J2977" t="s">
        <v>39</v>
      </c>
      <c r="K2977" t="s">
        <v>40</v>
      </c>
      <c r="L2977" t="s">
        <v>23</v>
      </c>
      <c r="M2977">
        <v>19501</v>
      </c>
      <c r="N2977" t="s">
        <v>42</v>
      </c>
      <c r="O2977" t="s">
        <v>83</v>
      </c>
      <c r="P2977">
        <v>8273770</v>
      </c>
      <c r="Q2977" t="s">
        <v>44</v>
      </c>
      <c r="R2977" t="str">
        <f t="shared" si="139"/>
        <v>Tertile 3</v>
      </c>
      <c r="S2977" t="str">
        <f t="shared" si="140"/>
        <v>Eligible</v>
      </c>
    </row>
    <row r="2978" spans="1:19" x14ac:dyDescent="0.35">
      <c r="A2978" t="s">
        <v>4604</v>
      </c>
      <c r="B2978" s="1">
        <v>44719</v>
      </c>
      <c r="C2978" s="5" t="str">
        <f t="shared" si="138"/>
        <v>06</v>
      </c>
      <c r="D2978" t="s">
        <v>4605</v>
      </c>
      <c r="E2978" t="s">
        <v>17</v>
      </c>
      <c r="F2978">
        <v>1300000</v>
      </c>
      <c r="G2978" t="s">
        <v>80</v>
      </c>
      <c r="H2978" t="s">
        <v>30</v>
      </c>
      <c r="I2978" t="s">
        <v>347</v>
      </c>
      <c r="J2978" t="s">
        <v>21</v>
      </c>
      <c r="K2978" t="s">
        <v>22</v>
      </c>
      <c r="L2978" t="s">
        <v>50</v>
      </c>
      <c r="M2978">
        <v>45000</v>
      </c>
      <c r="N2978" t="s">
        <v>66</v>
      </c>
      <c r="O2978" t="s">
        <v>59</v>
      </c>
      <c r="P2978">
        <v>8762315</v>
      </c>
      <c r="Q2978" t="s">
        <v>44</v>
      </c>
      <c r="R2978" t="str">
        <f t="shared" si="139"/>
        <v>Tertile 3</v>
      </c>
      <c r="S2978" t="str">
        <f t="shared" si="140"/>
        <v>Eligible</v>
      </c>
    </row>
    <row r="2979" spans="1:19" x14ac:dyDescent="0.35">
      <c r="A2979" t="s">
        <v>4600</v>
      </c>
      <c r="B2979" s="1">
        <v>44719</v>
      </c>
      <c r="C2979" s="5" t="str">
        <f t="shared" si="138"/>
        <v>06</v>
      </c>
      <c r="D2979" t="s">
        <v>4601</v>
      </c>
      <c r="E2979" t="s">
        <v>17</v>
      </c>
      <c r="F2979">
        <v>1350000</v>
      </c>
      <c r="G2979" t="s">
        <v>295</v>
      </c>
      <c r="H2979" t="s">
        <v>81</v>
      </c>
      <c r="I2979" t="s">
        <v>387</v>
      </c>
      <c r="J2979" t="s">
        <v>39</v>
      </c>
      <c r="K2979" t="s">
        <v>40</v>
      </c>
      <c r="L2979" t="s">
        <v>41</v>
      </c>
      <c r="M2979">
        <v>22000</v>
      </c>
      <c r="N2979" t="s">
        <v>51</v>
      </c>
      <c r="O2979" t="s">
        <v>59</v>
      </c>
      <c r="P2979">
        <v>8660853</v>
      </c>
      <c r="Q2979" t="s">
        <v>26</v>
      </c>
      <c r="R2979" t="str">
        <f t="shared" si="139"/>
        <v>Tertile 3</v>
      </c>
      <c r="S2979" t="str">
        <f t="shared" si="140"/>
        <v>Eligible</v>
      </c>
    </row>
    <row r="2980" spans="1:19" x14ac:dyDescent="0.35">
      <c r="A2980" t="s">
        <v>4593</v>
      </c>
      <c r="B2980" s="1">
        <v>44719</v>
      </c>
      <c r="C2980" s="5" t="str">
        <f t="shared" si="138"/>
        <v>06</v>
      </c>
      <c r="D2980" t="s">
        <v>2750</v>
      </c>
      <c r="E2980" t="s">
        <v>17</v>
      </c>
      <c r="F2980">
        <v>1420000</v>
      </c>
      <c r="G2980" t="s">
        <v>291</v>
      </c>
      <c r="H2980" t="s">
        <v>30</v>
      </c>
      <c r="I2980" t="s">
        <v>153</v>
      </c>
      <c r="J2980" t="s">
        <v>21</v>
      </c>
      <c r="K2980" t="s">
        <v>22</v>
      </c>
      <c r="L2980" t="s">
        <v>41</v>
      </c>
      <c r="M2980">
        <v>31000</v>
      </c>
      <c r="N2980" t="s">
        <v>42</v>
      </c>
      <c r="O2980" t="s">
        <v>25</v>
      </c>
      <c r="P2980">
        <v>7556678</v>
      </c>
      <c r="Q2980" t="s">
        <v>44</v>
      </c>
      <c r="R2980" t="str">
        <f t="shared" si="139"/>
        <v>Tertile 3</v>
      </c>
      <c r="S2980" t="str">
        <f t="shared" si="140"/>
        <v>Eligible</v>
      </c>
    </row>
    <row r="2981" spans="1:19" x14ac:dyDescent="0.35">
      <c r="A2981" t="s">
        <v>4587</v>
      </c>
      <c r="B2981" s="1">
        <v>44719</v>
      </c>
      <c r="C2981" s="5" t="str">
        <f t="shared" si="138"/>
        <v>06</v>
      </c>
      <c r="D2981" t="s">
        <v>264</v>
      </c>
      <c r="E2981" t="s">
        <v>17</v>
      </c>
      <c r="F2981">
        <v>1615000</v>
      </c>
      <c r="G2981" t="s">
        <v>252</v>
      </c>
      <c r="H2981" t="s">
        <v>174</v>
      </c>
      <c r="I2981" t="s">
        <v>579</v>
      </c>
      <c r="J2981" t="s">
        <v>39</v>
      </c>
      <c r="K2981" t="s">
        <v>40</v>
      </c>
      <c r="L2981" t="s">
        <v>23</v>
      </c>
      <c r="M2981">
        <v>18500</v>
      </c>
      <c r="N2981" t="s">
        <v>72</v>
      </c>
      <c r="O2981" t="s">
        <v>25</v>
      </c>
      <c r="P2981">
        <v>6452869</v>
      </c>
      <c r="Q2981" t="s">
        <v>73</v>
      </c>
      <c r="R2981" t="str">
        <f t="shared" si="139"/>
        <v>Tertile 3</v>
      </c>
      <c r="S2981" t="str">
        <f t="shared" si="140"/>
        <v>Eligible</v>
      </c>
    </row>
    <row r="2982" spans="1:19" x14ac:dyDescent="0.35">
      <c r="A2982" t="s">
        <v>4585</v>
      </c>
      <c r="B2982" s="1">
        <v>44719</v>
      </c>
      <c r="C2982" s="5" t="str">
        <f t="shared" si="138"/>
        <v>06</v>
      </c>
      <c r="D2982" t="s">
        <v>2432</v>
      </c>
      <c r="E2982" t="s">
        <v>86</v>
      </c>
      <c r="F2982">
        <v>1820000</v>
      </c>
      <c r="G2982" t="s">
        <v>152</v>
      </c>
      <c r="H2982" t="s">
        <v>187</v>
      </c>
      <c r="I2982" t="s">
        <v>249</v>
      </c>
      <c r="J2982" t="s">
        <v>39</v>
      </c>
      <c r="K2982" t="s">
        <v>40</v>
      </c>
      <c r="L2982" t="s">
        <v>41</v>
      </c>
      <c r="M2982">
        <v>82000</v>
      </c>
      <c r="N2982" t="s">
        <v>66</v>
      </c>
      <c r="O2982" t="s">
        <v>59</v>
      </c>
      <c r="P2982">
        <v>7054771</v>
      </c>
      <c r="Q2982" t="s">
        <v>67</v>
      </c>
      <c r="R2982" t="str">
        <f t="shared" si="139"/>
        <v>Tertile 3</v>
      </c>
      <c r="S2982" t="str">
        <f t="shared" si="140"/>
        <v>Eligible</v>
      </c>
    </row>
    <row r="2983" spans="1:19" x14ac:dyDescent="0.35">
      <c r="A2983" t="s">
        <v>4606</v>
      </c>
      <c r="B2983" s="1">
        <v>44719</v>
      </c>
      <c r="C2983" s="5" t="str">
        <f t="shared" si="138"/>
        <v>06</v>
      </c>
      <c r="D2983" t="s">
        <v>4607</v>
      </c>
      <c r="E2983" t="s">
        <v>17</v>
      </c>
      <c r="F2983">
        <v>2525000</v>
      </c>
      <c r="G2983" t="s">
        <v>90</v>
      </c>
      <c r="H2983" t="s">
        <v>108</v>
      </c>
      <c r="I2983" t="s">
        <v>109</v>
      </c>
      <c r="J2983" t="s">
        <v>39</v>
      </c>
      <c r="K2983" t="s">
        <v>40</v>
      </c>
      <c r="L2983" t="s">
        <v>50</v>
      </c>
      <c r="M2983">
        <v>26500</v>
      </c>
      <c r="N2983" t="s">
        <v>72</v>
      </c>
      <c r="O2983" t="s">
        <v>110</v>
      </c>
      <c r="P2983">
        <v>7702262</v>
      </c>
      <c r="Q2983" t="s">
        <v>52</v>
      </c>
      <c r="R2983" t="str">
        <f t="shared" si="139"/>
        <v>Tertile 3</v>
      </c>
      <c r="S2983" t="str">
        <f t="shared" si="140"/>
        <v>Eligible</v>
      </c>
    </row>
    <row r="2984" spans="1:19" x14ac:dyDescent="0.35">
      <c r="A2984" t="s">
        <v>4584</v>
      </c>
      <c r="B2984" s="1">
        <v>44719</v>
      </c>
      <c r="C2984" s="5" t="str">
        <f t="shared" si="138"/>
        <v>06</v>
      </c>
      <c r="D2984" t="s">
        <v>1137</v>
      </c>
      <c r="E2984" t="s">
        <v>17</v>
      </c>
      <c r="F2984">
        <v>2650000</v>
      </c>
      <c r="G2984" t="s">
        <v>147</v>
      </c>
      <c r="H2984" t="s">
        <v>108</v>
      </c>
      <c r="I2984" t="s">
        <v>161</v>
      </c>
      <c r="J2984" t="s">
        <v>21</v>
      </c>
      <c r="K2984" t="s">
        <v>22</v>
      </c>
      <c r="L2984" t="s">
        <v>23</v>
      </c>
      <c r="M2984">
        <v>26000</v>
      </c>
      <c r="N2984" t="s">
        <v>58</v>
      </c>
      <c r="O2984" t="s">
        <v>59</v>
      </c>
      <c r="P2984">
        <v>6056810</v>
      </c>
      <c r="Q2984" t="s">
        <v>60</v>
      </c>
      <c r="R2984" t="str">
        <f t="shared" si="139"/>
        <v>Tertile 3</v>
      </c>
      <c r="S2984" t="str">
        <f t="shared" si="140"/>
        <v>Eligible</v>
      </c>
    </row>
    <row r="2985" spans="1:19" x14ac:dyDescent="0.35">
      <c r="A2985" t="s">
        <v>4591</v>
      </c>
      <c r="B2985" s="1">
        <v>44719</v>
      </c>
      <c r="C2985" s="5" t="str">
        <f t="shared" si="138"/>
        <v>06</v>
      </c>
      <c r="D2985" t="s">
        <v>789</v>
      </c>
      <c r="E2985" t="s">
        <v>86</v>
      </c>
      <c r="F2985">
        <v>2750000</v>
      </c>
      <c r="G2985" t="s">
        <v>268</v>
      </c>
      <c r="H2985" t="s">
        <v>104</v>
      </c>
      <c r="I2985" t="s">
        <v>338</v>
      </c>
      <c r="J2985" t="s">
        <v>21</v>
      </c>
      <c r="K2985" t="s">
        <v>22</v>
      </c>
      <c r="L2985" t="s">
        <v>23</v>
      </c>
      <c r="M2985">
        <v>18000</v>
      </c>
      <c r="N2985" t="s">
        <v>24</v>
      </c>
      <c r="O2985" t="s">
        <v>110</v>
      </c>
      <c r="P2985">
        <v>8971548</v>
      </c>
      <c r="Q2985" t="s">
        <v>26</v>
      </c>
      <c r="R2985" t="str">
        <f t="shared" si="139"/>
        <v>Tertile 3</v>
      </c>
      <c r="S2985" t="str">
        <f t="shared" si="140"/>
        <v>Eligible</v>
      </c>
    </row>
    <row r="2986" spans="1:19" x14ac:dyDescent="0.35">
      <c r="A2986" t="s">
        <v>4590</v>
      </c>
      <c r="B2986" s="1">
        <v>44719</v>
      </c>
      <c r="C2986" s="5" t="str">
        <f t="shared" si="138"/>
        <v>06</v>
      </c>
      <c r="D2986" t="s">
        <v>787</v>
      </c>
      <c r="E2986" t="s">
        <v>86</v>
      </c>
      <c r="F2986">
        <v>5110000</v>
      </c>
      <c r="G2986" t="s">
        <v>252</v>
      </c>
      <c r="H2986" t="s">
        <v>148</v>
      </c>
      <c r="I2986" t="s">
        <v>765</v>
      </c>
      <c r="J2986" t="s">
        <v>21</v>
      </c>
      <c r="K2986" t="s">
        <v>22</v>
      </c>
      <c r="L2986" t="s">
        <v>50</v>
      </c>
      <c r="M2986">
        <v>20000</v>
      </c>
      <c r="N2986" t="s">
        <v>72</v>
      </c>
      <c r="O2986" t="s">
        <v>25</v>
      </c>
      <c r="P2986">
        <v>8013015</v>
      </c>
      <c r="Q2986" t="s">
        <v>73</v>
      </c>
      <c r="R2986" t="str">
        <f t="shared" si="139"/>
        <v>Tertile 3</v>
      </c>
      <c r="S2986" t="str">
        <f t="shared" si="140"/>
        <v>Eligible</v>
      </c>
    </row>
    <row r="2987" spans="1:19" x14ac:dyDescent="0.35">
      <c r="A2987" t="s">
        <v>4611</v>
      </c>
      <c r="B2987" s="1">
        <v>44720</v>
      </c>
      <c r="C2987" s="5" t="str">
        <f t="shared" si="138"/>
        <v>06</v>
      </c>
      <c r="D2987" t="s">
        <v>1145</v>
      </c>
      <c r="E2987" t="s">
        <v>17</v>
      </c>
      <c r="F2987">
        <v>13500</v>
      </c>
      <c r="G2987" t="s">
        <v>36</v>
      </c>
      <c r="H2987" t="s">
        <v>37</v>
      </c>
      <c r="I2987" t="s">
        <v>230</v>
      </c>
      <c r="J2987" t="s">
        <v>21</v>
      </c>
      <c r="K2987" t="s">
        <v>22</v>
      </c>
      <c r="L2987" t="s">
        <v>41</v>
      </c>
      <c r="M2987">
        <v>69000</v>
      </c>
      <c r="N2987" t="s">
        <v>42</v>
      </c>
      <c r="O2987" t="s">
        <v>25</v>
      </c>
      <c r="P2987">
        <v>7964390</v>
      </c>
      <c r="Q2987" t="s">
        <v>44</v>
      </c>
      <c r="R2987" t="str">
        <f t="shared" si="139"/>
        <v>Tertile 1</v>
      </c>
      <c r="S2987" t="str">
        <f t="shared" si="140"/>
        <v>Risky</v>
      </c>
    </row>
    <row r="2988" spans="1:19" x14ac:dyDescent="0.35">
      <c r="A2988" t="s">
        <v>4618</v>
      </c>
      <c r="B2988" s="1">
        <v>44720</v>
      </c>
      <c r="C2988" s="5" t="str">
        <f t="shared" si="138"/>
        <v>06</v>
      </c>
      <c r="D2988" t="s">
        <v>3495</v>
      </c>
      <c r="E2988" t="s">
        <v>86</v>
      </c>
      <c r="F2988">
        <v>13500</v>
      </c>
      <c r="G2988" t="s">
        <v>295</v>
      </c>
      <c r="H2988" t="s">
        <v>117</v>
      </c>
      <c r="I2988" t="s">
        <v>427</v>
      </c>
      <c r="J2988" t="s">
        <v>39</v>
      </c>
      <c r="K2988" t="s">
        <v>40</v>
      </c>
      <c r="L2988" t="s">
        <v>41</v>
      </c>
      <c r="M2988">
        <v>21000</v>
      </c>
      <c r="N2988" t="s">
        <v>51</v>
      </c>
      <c r="O2988" t="s">
        <v>25</v>
      </c>
      <c r="P2988">
        <v>6649752</v>
      </c>
      <c r="Q2988" t="s">
        <v>52</v>
      </c>
      <c r="R2988" t="str">
        <f t="shared" si="139"/>
        <v>Tertile 1</v>
      </c>
      <c r="S2988" t="str">
        <f t="shared" si="140"/>
        <v>Risky</v>
      </c>
    </row>
    <row r="2989" spans="1:19" x14ac:dyDescent="0.35">
      <c r="A2989" t="s">
        <v>4623</v>
      </c>
      <c r="B2989" s="1">
        <v>44720</v>
      </c>
      <c r="C2989" s="5" t="str">
        <f t="shared" si="138"/>
        <v>06</v>
      </c>
      <c r="D2989" t="s">
        <v>2116</v>
      </c>
      <c r="E2989" t="s">
        <v>17</v>
      </c>
      <c r="F2989">
        <v>13500</v>
      </c>
      <c r="G2989" t="s">
        <v>98</v>
      </c>
      <c r="H2989" t="s">
        <v>48</v>
      </c>
      <c r="I2989" t="s">
        <v>648</v>
      </c>
      <c r="J2989" t="s">
        <v>39</v>
      </c>
      <c r="K2989" t="s">
        <v>40</v>
      </c>
      <c r="L2989" t="s">
        <v>23</v>
      </c>
      <c r="M2989">
        <v>29000</v>
      </c>
      <c r="N2989" t="s">
        <v>32</v>
      </c>
      <c r="O2989" t="s">
        <v>59</v>
      </c>
      <c r="P2989">
        <v>8428823</v>
      </c>
      <c r="Q2989" t="s">
        <v>33</v>
      </c>
      <c r="R2989" t="str">
        <f t="shared" si="139"/>
        <v>Tertile 1</v>
      </c>
      <c r="S2989" t="str">
        <f t="shared" si="140"/>
        <v>Risky</v>
      </c>
    </row>
    <row r="2990" spans="1:19" x14ac:dyDescent="0.35">
      <c r="A2990" t="s">
        <v>4624</v>
      </c>
      <c r="B2990" s="1">
        <v>44720</v>
      </c>
      <c r="C2990" s="5" t="str">
        <f t="shared" si="138"/>
        <v>06</v>
      </c>
      <c r="D2990" t="s">
        <v>676</v>
      </c>
      <c r="E2990" t="s">
        <v>17</v>
      </c>
      <c r="F2990">
        <v>13500</v>
      </c>
      <c r="G2990" t="s">
        <v>70</v>
      </c>
      <c r="H2990" t="s">
        <v>81</v>
      </c>
      <c r="I2990" t="s">
        <v>82</v>
      </c>
      <c r="J2990" t="s">
        <v>39</v>
      </c>
      <c r="K2990" t="s">
        <v>40</v>
      </c>
      <c r="L2990" t="s">
        <v>50</v>
      </c>
      <c r="M2990">
        <v>41000</v>
      </c>
      <c r="N2990" t="s">
        <v>72</v>
      </c>
      <c r="O2990" t="s">
        <v>83</v>
      </c>
      <c r="P2990">
        <v>7138907</v>
      </c>
      <c r="Q2990" t="s">
        <v>52</v>
      </c>
      <c r="R2990" t="str">
        <f t="shared" si="139"/>
        <v>Tertile 1</v>
      </c>
      <c r="S2990" t="str">
        <f t="shared" si="140"/>
        <v>Risky</v>
      </c>
    </row>
    <row r="2991" spans="1:19" x14ac:dyDescent="0.35">
      <c r="A2991" t="s">
        <v>4626</v>
      </c>
      <c r="B2991" s="1">
        <v>44720</v>
      </c>
      <c r="C2991" s="5" t="str">
        <f t="shared" si="138"/>
        <v>06</v>
      </c>
      <c r="D2991" t="s">
        <v>2199</v>
      </c>
      <c r="E2991" t="s">
        <v>17</v>
      </c>
      <c r="F2991">
        <v>13500</v>
      </c>
      <c r="G2991" t="s">
        <v>295</v>
      </c>
      <c r="H2991" t="s">
        <v>30</v>
      </c>
      <c r="I2991" t="s">
        <v>347</v>
      </c>
      <c r="J2991" t="s">
        <v>39</v>
      </c>
      <c r="K2991" t="s">
        <v>40</v>
      </c>
      <c r="L2991" t="s">
        <v>50</v>
      </c>
      <c r="M2991">
        <v>21000</v>
      </c>
      <c r="N2991" t="s">
        <v>51</v>
      </c>
      <c r="O2991" t="s">
        <v>59</v>
      </c>
      <c r="P2991">
        <v>7792272</v>
      </c>
      <c r="Q2991" t="s">
        <v>52</v>
      </c>
      <c r="R2991" t="str">
        <f t="shared" si="139"/>
        <v>Tertile 1</v>
      </c>
      <c r="S2991" t="str">
        <f t="shared" si="140"/>
        <v>Risky</v>
      </c>
    </row>
    <row r="2992" spans="1:19" x14ac:dyDescent="0.35">
      <c r="A2992" t="s">
        <v>4633</v>
      </c>
      <c r="B2992" s="1">
        <v>44720</v>
      </c>
      <c r="C2992" s="5" t="str">
        <f t="shared" si="138"/>
        <v>06</v>
      </c>
      <c r="D2992" t="s">
        <v>4634</v>
      </c>
      <c r="E2992" t="s">
        <v>17</v>
      </c>
      <c r="F2992">
        <v>13500</v>
      </c>
      <c r="G2992" t="s">
        <v>103</v>
      </c>
      <c r="H2992" t="s">
        <v>64</v>
      </c>
      <c r="I2992" t="s">
        <v>200</v>
      </c>
      <c r="J2992" t="s">
        <v>39</v>
      </c>
      <c r="K2992" t="s">
        <v>40</v>
      </c>
      <c r="L2992" t="s">
        <v>41</v>
      </c>
      <c r="M2992">
        <v>29000</v>
      </c>
      <c r="N2992" t="s">
        <v>42</v>
      </c>
      <c r="O2992" t="s">
        <v>59</v>
      </c>
      <c r="P2992">
        <v>8099113</v>
      </c>
      <c r="Q2992" t="s">
        <v>44</v>
      </c>
      <c r="R2992" t="str">
        <f t="shared" si="139"/>
        <v>Tertile 1</v>
      </c>
      <c r="S2992" t="str">
        <f t="shared" si="140"/>
        <v>Risky</v>
      </c>
    </row>
    <row r="2993" spans="1:19" x14ac:dyDescent="0.35">
      <c r="A2993" t="s">
        <v>4636</v>
      </c>
      <c r="B2993" s="1">
        <v>44720</v>
      </c>
      <c r="C2993" s="5" t="str">
        <f t="shared" si="138"/>
        <v>06</v>
      </c>
      <c r="D2993" t="s">
        <v>862</v>
      </c>
      <c r="E2993" t="s">
        <v>17</v>
      </c>
      <c r="F2993">
        <v>13500</v>
      </c>
      <c r="G2993" t="s">
        <v>147</v>
      </c>
      <c r="H2993" t="s">
        <v>19</v>
      </c>
      <c r="I2993" t="s">
        <v>307</v>
      </c>
      <c r="J2993" t="s">
        <v>39</v>
      </c>
      <c r="K2993" t="s">
        <v>40</v>
      </c>
      <c r="L2993" t="s">
        <v>41</v>
      </c>
      <c r="M2993">
        <v>24000</v>
      </c>
      <c r="N2993" t="s">
        <v>58</v>
      </c>
      <c r="O2993" t="s">
        <v>59</v>
      </c>
      <c r="P2993">
        <v>8663103</v>
      </c>
      <c r="Q2993" t="s">
        <v>60</v>
      </c>
      <c r="R2993" t="str">
        <f t="shared" si="139"/>
        <v>Tertile 1</v>
      </c>
      <c r="S2993" t="str">
        <f t="shared" si="140"/>
        <v>Risky</v>
      </c>
    </row>
    <row r="2994" spans="1:19" x14ac:dyDescent="0.35">
      <c r="A2994" t="s">
        <v>4637</v>
      </c>
      <c r="B2994" s="1">
        <v>44720</v>
      </c>
      <c r="C2994" s="5" t="str">
        <f t="shared" si="138"/>
        <v>06</v>
      </c>
      <c r="D2994" t="s">
        <v>2021</v>
      </c>
      <c r="E2994" t="s">
        <v>17</v>
      </c>
      <c r="F2994">
        <v>13500</v>
      </c>
      <c r="G2994" t="s">
        <v>195</v>
      </c>
      <c r="H2994" t="s">
        <v>167</v>
      </c>
      <c r="I2994" t="s">
        <v>561</v>
      </c>
      <c r="J2994" t="s">
        <v>21</v>
      </c>
      <c r="K2994" t="s">
        <v>22</v>
      </c>
      <c r="L2994" t="s">
        <v>50</v>
      </c>
      <c r="M2994">
        <v>51000</v>
      </c>
      <c r="N2994" t="s">
        <v>42</v>
      </c>
      <c r="O2994" t="s">
        <v>110</v>
      </c>
      <c r="P2994">
        <v>7259998</v>
      </c>
      <c r="Q2994" t="s">
        <v>44</v>
      </c>
      <c r="R2994" t="str">
        <f t="shared" si="139"/>
        <v>Tertile 1</v>
      </c>
      <c r="S2994" t="str">
        <f t="shared" si="140"/>
        <v>Risky</v>
      </c>
    </row>
    <row r="2995" spans="1:19" x14ac:dyDescent="0.35">
      <c r="A2995" t="s">
        <v>4638</v>
      </c>
      <c r="B2995" s="1">
        <v>44720</v>
      </c>
      <c r="C2995" s="5" t="str">
        <f t="shared" si="138"/>
        <v>06</v>
      </c>
      <c r="D2995" t="s">
        <v>829</v>
      </c>
      <c r="E2995" t="s">
        <v>17</v>
      </c>
      <c r="F2995">
        <v>13500</v>
      </c>
      <c r="G2995" t="s">
        <v>199</v>
      </c>
      <c r="H2995" t="s">
        <v>174</v>
      </c>
      <c r="I2995" t="s">
        <v>597</v>
      </c>
      <c r="J2995" t="s">
        <v>21</v>
      </c>
      <c r="K2995" t="s">
        <v>22</v>
      </c>
      <c r="L2995" t="s">
        <v>50</v>
      </c>
      <c r="M2995">
        <v>31000</v>
      </c>
      <c r="N2995" t="s">
        <v>51</v>
      </c>
      <c r="O2995" t="s">
        <v>110</v>
      </c>
      <c r="P2995">
        <v>8508281</v>
      </c>
      <c r="Q2995" t="s">
        <v>52</v>
      </c>
      <c r="R2995" t="str">
        <f t="shared" si="139"/>
        <v>Tertile 1</v>
      </c>
      <c r="S2995" t="str">
        <f t="shared" si="140"/>
        <v>Risky</v>
      </c>
    </row>
    <row r="2996" spans="1:19" x14ac:dyDescent="0.35">
      <c r="A2996" t="s">
        <v>4639</v>
      </c>
      <c r="B2996" s="1">
        <v>44720</v>
      </c>
      <c r="C2996" s="5" t="str">
        <f t="shared" si="138"/>
        <v>06</v>
      </c>
      <c r="D2996" t="s">
        <v>4640</v>
      </c>
      <c r="E2996" t="s">
        <v>17</v>
      </c>
      <c r="F2996">
        <v>13500</v>
      </c>
      <c r="G2996" t="s">
        <v>244</v>
      </c>
      <c r="H2996" t="s">
        <v>216</v>
      </c>
      <c r="I2996" t="s">
        <v>599</v>
      </c>
      <c r="J2996" t="s">
        <v>21</v>
      </c>
      <c r="K2996" t="s">
        <v>22</v>
      </c>
      <c r="L2996" t="s">
        <v>41</v>
      </c>
      <c r="M2996">
        <v>19000</v>
      </c>
      <c r="N2996" t="s">
        <v>58</v>
      </c>
      <c r="O2996" t="s">
        <v>25</v>
      </c>
      <c r="P2996">
        <v>8843195</v>
      </c>
      <c r="Q2996" t="s">
        <v>60</v>
      </c>
      <c r="R2996" t="str">
        <f t="shared" si="139"/>
        <v>Tertile 1</v>
      </c>
      <c r="S2996" t="str">
        <f t="shared" si="140"/>
        <v>Risky</v>
      </c>
    </row>
    <row r="2997" spans="1:19" x14ac:dyDescent="0.35">
      <c r="A2997" t="s">
        <v>4642</v>
      </c>
      <c r="B2997" s="1">
        <v>44720</v>
      </c>
      <c r="C2997" s="5" t="str">
        <f t="shared" si="138"/>
        <v>06</v>
      </c>
      <c r="D2997" t="s">
        <v>1925</v>
      </c>
      <c r="E2997" t="s">
        <v>17</v>
      </c>
      <c r="F2997">
        <v>13500</v>
      </c>
      <c r="G2997" t="s">
        <v>90</v>
      </c>
      <c r="H2997" t="s">
        <v>30</v>
      </c>
      <c r="I2997" t="s">
        <v>347</v>
      </c>
      <c r="J2997" t="s">
        <v>39</v>
      </c>
      <c r="K2997" t="s">
        <v>40</v>
      </c>
      <c r="L2997" t="s">
        <v>50</v>
      </c>
      <c r="M2997">
        <v>16001</v>
      </c>
      <c r="N2997" t="s">
        <v>72</v>
      </c>
      <c r="O2997" t="s">
        <v>83</v>
      </c>
      <c r="P2997">
        <v>7629877</v>
      </c>
      <c r="Q2997" t="s">
        <v>73</v>
      </c>
      <c r="R2997" t="str">
        <f t="shared" si="139"/>
        <v>Tertile 1</v>
      </c>
      <c r="S2997" t="str">
        <f t="shared" si="140"/>
        <v>Risky</v>
      </c>
    </row>
    <row r="2998" spans="1:19" x14ac:dyDescent="0.35">
      <c r="A2998" t="s">
        <v>4653</v>
      </c>
      <c r="B2998" s="1">
        <v>44720</v>
      </c>
      <c r="C2998" s="5" t="str">
        <f t="shared" si="138"/>
        <v>06</v>
      </c>
      <c r="D2998" t="s">
        <v>1982</v>
      </c>
      <c r="E2998" t="s">
        <v>17</v>
      </c>
      <c r="F2998">
        <v>13500</v>
      </c>
      <c r="G2998" t="s">
        <v>152</v>
      </c>
      <c r="H2998" t="s">
        <v>48</v>
      </c>
      <c r="I2998" t="s">
        <v>130</v>
      </c>
      <c r="J2998" t="s">
        <v>39</v>
      </c>
      <c r="K2998" t="s">
        <v>40</v>
      </c>
      <c r="L2998" t="s">
        <v>23</v>
      </c>
      <c r="M2998">
        <v>25000</v>
      </c>
      <c r="N2998" t="s">
        <v>66</v>
      </c>
      <c r="O2998" t="s">
        <v>110</v>
      </c>
      <c r="P2998">
        <v>6608301</v>
      </c>
      <c r="Q2998" t="s">
        <v>44</v>
      </c>
      <c r="R2998" t="str">
        <f t="shared" si="139"/>
        <v>Tertile 1</v>
      </c>
      <c r="S2998" t="str">
        <f t="shared" si="140"/>
        <v>Risky</v>
      </c>
    </row>
    <row r="2999" spans="1:19" x14ac:dyDescent="0.35">
      <c r="A2999" t="s">
        <v>4647</v>
      </c>
      <c r="B2999" s="1">
        <v>44720</v>
      </c>
      <c r="C2999" s="5" t="str">
        <f t="shared" si="138"/>
        <v>06</v>
      </c>
      <c r="D2999" t="s">
        <v>2665</v>
      </c>
      <c r="E2999" t="s">
        <v>17</v>
      </c>
      <c r="F2999">
        <v>290000</v>
      </c>
      <c r="G2999" t="s">
        <v>295</v>
      </c>
      <c r="H2999" t="s">
        <v>30</v>
      </c>
      <c r="I2999" t="s">
        <v>153</v>
      </c>
      <c r="J2999" t="s">
        <v>21</v>
      </c>
      <c r="K2999" t="s">
        <v>22</v>
      </c>
      <c r="L2999" t="s">
        <v>41</v>
      </c>
      <c r="M2999">
        <v>23000</v>
      </c>
      <c r="N2999" t="s">
        <v>51</v>
      </c>
      <c r="O2999" t="s">
        <v>25</v>
      </c>
      <c r="P2999">
        <v>7607154</v>
      </c>
      <c r="Q2999" t="s">
        <v>52</v>
      </c>
      <c r="R2999" t="str">
        <f t="shared" si="139"/>
        <v>Tertile 1</v>
      </c>
      <c r="S2999" t="str">
        <f t="shared" si="140"/>
        <v>Risky</v>
      </c>
    </row>
    <row r="3000" spans="1:19" x14ac:dyDescent="0.35">
      <c r="A3000" t="s">
        <v>4625</v>
      </c>
      <c r="B3000" s="1">
        <v>44720</v>
      </c>
      <c r="C3000" s="5" t="str">
        <f t="shared" si="138"/>
        <v>06</v>
      </c>
      <c r="D3000" t="s">
        <v>799</v>
      </c>
      <c r="E3000" t="s">
        <v>17</v>
      </c>
      <c r="F3000">
        <v>499000</v>
      </c>
      <c r="G3000" t="s">
        <v>142</v>
      </c>
      <c r="H3000" t="s">
        <v>148</v>
      </c>
      <c r="I3000" t="s">
        <v>614</v>
      </c>
      <c r="J3000" t="s">
        <v>21</v>
      </c>
      <c r="K3000" t="s">
        <v>22</v>
      </c>
      <c r="L3000" t="s">
        <v>50</v>
      </c>
      <c r="M3000">
        <v>31000</v>
      </c>
      <c r="N3000" t="s">
        <v>51</v>
      </c>
      <c r="O3000" t="s">
        <v>59</v>
      </c>
      <c r="P3000">
        <v>8113062</v>
      </c>
      <c r="Q3000" t="s">
        <v>52</v>
      </c>
      <c r="R3000" t="str">
        <f t="shared" si="139"/>
        <v>Tertile 1</v>
      </c>
      <c r="S3000" t="str">
        <f t="shared" si="140"/>
        <v>Risky</v>
      </c>
    </row>
    <row r="3001" spans="1:19" x14ac:dyDescent="0.35">
      <c r="A3001" t="s">
        <v>4612</v>
      </c>
      <c r="B3001" s="1">
        <v>44720</v>
      </c>
      <c r="C3001" s="5" t="str">
        <f t="shared" si="138"/>
        <v>06</v>
      </c>
      <c r="D3001" t="s">
        <v>1147</v>
      </c>
      <c r="E3001" t="s">
        <v>17</v>
      </c>
      <c r="F3001">
        <v>500000</v>
      </c>
      <c r="G3001" t="s">
        <v>47</v>
      </c>
      <c r="H3001" t="s">
        <v>94</v>
      </c>
      <c r="I3001" t="s">
        <v>95</v>
      </c>
      <c r="J3001" t="s">
        <v>21</v>
      </c>
      <c r="K3001" t="s">
        <v>22</v>
      </c>
      <c r="L3001" t="s">
        <v>41</v>
      </c>
      <c r="M3001">
        <v>31000</v>
      </c>
      <c r="N3001" t="s">
        <v>51</v>
      </c>
      <c r="O3001" t="s">
        <v>25</v>
      </c>
      <c r="P3001">
        <v>6806193</v>
      </c>
      <c r="Q3001" t="s">
        <v>52</v>
      </c>
      <c r="R3001" t="str">
        <f t="shared" si="139"/>
        <v>Tertile 1</v>
      </c>
      <c r="S3001" t="str">
        <f t="shared" si="140"/>
        <v>Risky</v>
      </c>
    </row>
    <row r="3002" spans="1:19" x14ac:dyDescent="0.35">
      <c r="A3002" t="s">
        <v>4643</v>
      </c>
      <c r="B3002" s="1">
        <v>44720</v>
      </c>
      <c r="C3002" s="5" t="str">
        <f t="shared" si="138"/>
        <v>06</v>
      </c>
      <c r="D3002" t="s">
        <v>4644</v>
      </c>
      <c r="E3002" t="s">
        <v>17</v>
      </c>
      <c r="F3002">
        <v>523000</v>
      </c>
      <c r="G3002" t="s">
        <v>268</v>
      </c>
      <c r="H3002" t="s">
        <v>148</v>
      </c>
      <c r="I3002" t="s">
        <v>614</v>
      </c>
      <c r="J3002" t="s">
        <v>21</v>
      </c>
      <c r="K3002" t="s">
        <v>22</v>
      </c>
      <c r="L3002" t="s">
        <v>50</v>
      </c>
      <c r="M3002">
        <v>32000</v>
      </c>
      <c r="N3002" t="s">
        <v>24</v>
      </c>
      <c r="O3002" t="s">
        <v>59</v>
      </c>
      <c r="P3002">
        <v>6567602</v>
      </c>
      <c r="Q3002" t="s">
        <v>26</v>
      </c>
      <c r="R3002" t="str">
        <f t="shared" si="139"/>
        <v>Tertile 1</v>
      </c>
      <c r="S3002" t="str">
        <f t="shared" si="140"/>
        <v>Risky</v>
      </c>
    </row>
    <row r="3003" spans="1:19" x14ac:dyDescent="0.35">
      <c r="A3003" t="s">
        <v>4619</v>
      </c>
      <c r="B3003" s="1">
        <v>44720</v>
      </c>
      <c r="C3003" s="5" t="str">
        <f t="shared" si="138"/>
        <v>06</v>
      </c>
      <c r="D3003" t="s">
        <v>1590</v>
      </c>
      <c r="E3003" t="s">
        <v>17</v>
      </c>
      <c r="F3003">
        <v>525000</v>
      </c>
      <c r="G3003" t="s">
        <v>160</v>
      </c>
      <c r="H3003" t="s">
        <v>30</v>
      </c>
      <c r="I3003" t="s">
        <v>570</v>
      </c>
      <c r="J3003" t="s">
        <v>21</v>
      </c>
      <c r="K3003" t="s">
        <v>22</v>
      </c>
      <c r="L3003" t="s">
        <v>50</v>
      </c>
      <c r="M3003">
        <v>15000</v>
      </c>
      <c r="N3003" t="s">
        <v>58</v>
      </c>
      <c r="O3003" t="s">
        <v>59</v>
      </c>
      <c r="P3003">
        <v>6360165</v>
      </c>
      <c r="Q3003" t="s">
        <v>60</v>
      </c>
      <c r="R3003" t="str">
        <f t="shared" si="139"/>
        <v>Tertile 1</v>
      </c>
      <c r="S3003" t="str">
        <f t="shared" si="140"/>
        <v>Risky</v>
      </c>
    </row>
    <row r="3004" spans="1:19" x14ac:dyDescent="0.35">
      <c r="A3004" t="s">
        <v>4645</v>
      </c>
      <c r="B3004" s="1">
        <v>44720</v>
      </c>
      <c r="C3004" s="5" t="str">
        <f t="shared" si="138"/>
        <v>06</v>
      </c>
      <c r="D3004" t="s">
        <v>693</v>
      </c>
      <c r="E3004" t="s">
        <v>17</v>
      </c>
      <c r="F3004">
        <v>530000</v>
      </c>
      <c r="G3004" t="s">
        <v>288</v>
      </c>
      <c r="H3004" t="s">
        <v>187</v>
      </c>
      <c r="I3004" t="s">
        <v>188</v>
      </c>
      <c r="J3004" t="s">
        <v>21</v>
      </c>
      <c r="K3004" t="s">
        <v>22</v>
      </c>
      <c r="L3004" t="s">
        <v>41</v>
      </c>
      <c r="M3004">
        <v>29000</v>
      </c>
      <c r="N3004" t="s">
        <v>32</v>
      </c>
      <c r="O3004" t="s">
        <v>110</v>
      </c>
      <c r="P3004">
        <v>8239041</v>
      </c>
      <c r="Q3004" t="s">
        <v>33</v>
      </c>
      <c r="R3004" t="str">
        <f t="shared" si="139"/>
        <v>Tertile 1</v>
      </c>
      <c r="S3004" t="str">
        <f t="shared" si="140"/>
        <v>Risky</v>
      </c>
    </row>
    <row r="3005" spans="1:19" x14ac:dyDescent="0.35">
      <c r="A3005" t="s">
        <v>4648</v>
      </c>
      <c r="B3005" s="1">
        <v>44720</v>
      </c>
      <c r="C3005" s="5" t="str">
        <f t="shared" si="138"/>
        <v>06</v>
      </c>
      <c r="D3005" t="s">
        <v>107</v>
      </c>
      <c r="E3005" t="s">
        <v>17</v>
      </c>
      <c r="F3005">
        <v>535000</v>
      </c>
      <c r="G3005" t="s">
        <v>166</v>
      </c>
      <c r="H3005" t="s">
        <v>113</v>
      </c>
      <c r="I3005" t="s">
        <v>114</v>
      </c>
      <c r="J3005" t="s">
        <v>39</v>
      </c>
      <c r="K3005" t="s">
        <v>40</v>
      </c>
      <c r="L3005" t="s">
        <v>41</v>
      </c>
      <c r="M3005">
        <v>17000</v>
      </c>
      <c r="N3005" t="s">
        <v>24</v>
      </c>
      <c r="O3005" t="s">
        <v>59</v>
      </c>
      <c r="P3005">
        <v>7379936</v>
      </c>
      <c r="Q3005" t="s">
        <v>60</v>
      </c>
      <c r="R3005" t="str">
        <f t="shared" si="139"/>
        <v>Tertile 1</v>
      </c>
      <c r="S3005" t="str">
        <f t="shared" si="140"/>
        <v>Risky</v>
      </c>
    </row>
    <row r="3006" spans="1:19" x14ac:dyDescent="0.35">
      <c r="A3006" t="s">
        <v>4646</v>
      </c>
      <c r="B3006" s="1">
        <v>44720</v>
      </c>
      <c r="C3006" s="5" t="str">
        <f t="shared" si="138"/>
        <v>06</v>
      </c>
      <c r="D3006" t="s">
        <v>989</v>
      </c>
      <c r="E3006" t="s">
        <v>17</v>
      </c>
      <c r="F3006">
        <v>540000</v>
      </c>
      <c r="G3006" t="s">
        <v>291</v>
      </c>
      <c r="H3006" t="s">
        <v>174</v>
      </c>
      <c r="I3006" t="s">
        <v>672</v>
      </c>
      <c r="J3006" t="s">
        <v>39</v>
      </c>
      <c r="K3006" t="s">
        <v>40</v>
      </c>
      <c r="L3006" t="s">
        <v>23</v>
      </c>
      <c r="M3006">
        <v>22000</v>
      </c>
      <c r="N3006" t="s">
        <v>42</v>
      </c>
      <c r="O3006" t="s">
        <v>25</v>
      </c>
      <c r="P3006">
        <v>7181378</v>
      </c>
      <c r="Q3006" t="s">
        <v>44</v>
      </c>
      <c r="R3006" t="str">
        <f t="shared" si="139"/>
        <v>Tertile 1</v>
      </c>
      <c r="S3006" t="str">
        <f t="shared" si="140"/>
        <v>Risky</v>
      </c>
    </row>
    <row r="3007" spans="1:19" x14ac:dyDescent="0.35">
      <c r="A3007" t="s">
        <v>4649</v>
      </c>
      <c r="B3007" s="1">
        <v>44720</v>
      </c>
      <c r="C3007" s="5" t="str">
        <f t="shared" si="138"/>
        <v>06</v>
      </c>
      <c r="D3007" t="s">
        <v>112</v>
      </c>
      <c r="E3007" t="s">
        <v>17</v>
      </c>
      <c r="F3007">
        <v>580000</v>
      </c>
      <c r="G3007" t="s">
        <v>98</v>
      </c>
      <c r="H3007" t="s">
        <v>117</v>
      </c>
      <c r="I3007" t="s">
        <v>118</v>
      </c>
      <c r="J3007" t="s">
        <v>39</v>
      </c>
      <c r="K3007" t="s">
        <v>40</v>
      </c>
      <c r="L3007" t="s">
        <v>23</v>
      </c>
      <c r="M3007">
        <v>18000</v>
      </c>
      <c r="N3007" t="s">
        <v>32</v>
      </c>
      <c r="O3007" t="s">
        <v>59</v>
      </c>
      <c r="P3007">
        <v>6038734</v>
      </c>
      <c r="Q3007" t="s">
        <v>67</v>
      </c>
      <c r="R3007" t="str">
        <f t="shared" si="139"/>
        <v>Tertile 2</v>
      </c>
      <c r="S3007" t="str">
        <f t="shared" si="140"/>
        <v>Risky</v>
      </c>
    </row>
    <row r="3008" spans="1:19" x14ac:dyDescent="0.35">
      <c r="A3008" t="s">
        <v>4654</v>
      </c>
      <c r="B3008" s="1">
        <v>44720</v>
      </c>
      <c r="C3008" s="5" t="str">
        <f t="shared" si="138"/>
        <v>06</v>
      </c>
      <c r="D3008" t="s">
        <v>213</v>
      </c>
      <c r="E3008" t="s">
        <v>17</v>
      </c>
      <c r="F3008">
        <v>630000</v>
      </c>
      <c r="G3008" t="s">
        <v>76</v>
      </c>
      <c r="H3008" t="s">
        <v>64</v>
      </c>
      <c r="I3008" t="s">
        <v>200</v>
      </c>
      <c r="J3008" t="s">
        <v>21</v>
      </c>
      <c r="K3008" t="s">
        <v>22</v>
      </c>
      <c r="L3008" t="s">
        <v>23</v>
      </c>
      <c r="M3008">
        <v>45000</v>
      </c>
      <c r="N3008" t="s">
        <v>72</v>
      </c>
      <c r="O3008" t="s">
        <v>59</v>
      </c>
      <c r="P3008">
        <v>6071107</v>
      </c>
      <c r="Q3008" t="s">
        <v>52</v>
      </c>
      <c r="R3008" t="str">
        <f t="shared" si="139"/>
        <v>Tertile 2</v>
      </c>
      <c r="S3008" t="str">
        <f t="shared" si="140"/>
        <v>Risky</v>
      </c>
    </row>
    <row r="3009" spans="1:19" x14ac:dyDescent="0.35">
      <c r="A3009" t="s">
        <v>4650</v>
      </c>
      <c r="B3009" s="1">
        <v>44720</v>
      </c>
      <c r="C3009" s="5" t="str">
        <f t="shared" si="138"/>
        <v>06</v>
      </c>
      <c r="D3009" t="s">
        <v>116</v>
      </c>
      <c r="E3009" t="s">
        <v>17</v>
      </c>
      <c r="F3009">
        <v>670000</v>
      </c>
      <c r="G3009" t="s">
        <v>103</v>
      </c>
      <c r="H3009" t="s">
        <v>37</v>
      </c>
      <c r="I3009" t="s">
        <v>38</v>
      </c>
      <c r="J3009" t="s">
        <v>21</v>
      </c>
      <c r="K3009" t="s">
        <v>22</v>
      </c>
      <c r="L3009" t="s">
        <v>41</v>
      </c>
      <c r="M3009">
        <v>31000</v>
      </c>
      <c r="N3009" t="s">
        <v>42</v>
      </c>
      <c r="O3009" t="s">
        <v>43</v>
      </c>
      <c r="P3009">
        <v>7133454</v>
      </c>
      <c r="Q3009" t="s">
        <v>73</v>
      </c>
      <c r="R3009" t="str">
        <f t="shared" si="139"/>
        <v>Tertile 2</v>
      </c>
      <c r="S3009" t="str">
        <f t="shared" si="140"/>
        <v>Risky</v>
      </c>
    </row>
    <row r="3010" spans="1:19" x14ac:dyDescent="0.35">
      <c r="A3010" t="s">
        <v>4641</v>
      </c>
      <c r="B3010" s="1">
        <v>44720</v>
      </c>
      <c r="C3010" s="5" t="str">
        <f t="shared" ref="C3010:C3073" si="141">TEXT(B3010,$V$22)</f>
        <v>06</v>
      </c>
      <c r="D3010" t="s">
        <v>424</v>
      </c>
      <c r="E3010" t="s">
        <v>86</v>
      </c>
      <c r="F3010">
        <v>720000</v>
      </c>
      <c r="G3010" t="s">
        <v>248</v>
      </c>
      <c r="H3010" t="s">
        <v>167</v>
      </c>
      <c r="I3010" t="s">
        <v>168</v>
      </c>
      <c r="J3010" t="s">
        <v>39</v>
      </c>
      <c r="K3010" t="s">
        <v>40</v>
      </c>
      <c r="L3010" t="s">
        <v>50</v>
      </c>
      <c r="M3010">
        <v>13000</v>
      </c>
      <c r="N3010" t="s">
        <v>66</v>
      </c>
      <c r="O3010" t="s">
        <v>59</v>
      </c>
      <c r="P3010">
        <v>7859478</v>
      </c>
      <c r="Q3010" t="s">
        <v>67</v>
      </c>
      <c r="R3010" t="str">
        <f t="shared" ref="R3010:R3073" si="142">IF(F3010&lt;_xlfn.PERCENTILE.INC($F$2:$F$10576,1/3), "Tertile 1",
   IF(F3010&lt;_xlfn.PERCENTILE.INC($F$2:$F$10576,2/3), "Tertile 2", "Tertile 3"))</f>
        <v>Tertile 2</v>
      </c>
      <c r="S3010" t="str">
        <f t="shared" ref="S3010:S3073" si="143">IF(F3010&gt;755000, "Eligible", "Risky")</f>
        <v>Risky</v>
      </c>
    </row>
    <row r="3011" spans="1:19" x14ac:dyDescent="0.35">
      <c r="A3011" t="s">
        <v>4651</v>
      </c>
      <c r="B3011" s="1">
        <v>44720</v>
      </c>
      <c r="C3011" s="5" t="str">
        <f t="shared" si="141"/>
        <v>06</v>
      </c>
      <c r="D3011" t="s">
        <v>122</v>
      </c>
      <c r="E3011" t="s">
        <v>17</v>
      </c>
      <c r="F3011">
        <v>855000</v>
      </c>
      <c r="G3011" t="s">
        <v>142</v>
      </c>
      <c r="H3011" t="s">
        <v>48</v>
      </c>
      <c r="I3011" t="s">
        <v>123</v>
      </c>
      <c r="J3011" t="s">
        <v>21</v>
      </c>
      <c r="K3011" t="s">
        <v>22</v>
      </c>
      <c r="L3011" t="s">
        <v>41</v>
      </c>
      <c r="M3011">
        <v>33000</v>
      </c>
      <c r="N3011" t="s">
        <v>51</v>
      </c>
      <c r="O3011" t="s">
        <v>25</v>
      </c>
      <c r="P3011">
        <v>8030048</v>
      </c>
      <c r="Q3011" t="s">
        <v>26</v>
      </c>
      <c r="R3011" t="str">
        <f t="shared" si="142"/>
        <v>Tertile 2</v>
      </c>
      <c r="S3011" t="str">
        <f t="shared" si="143"/>
        <v>Eligible</v>
      </c>
    </row>
    <row r="3012" spans="1:19" x14ac:dyDescent="0.35">
      <c r="A3012" t="s">
        <v>4617</v>
      </c>
      <c r="B3012" s="1">
        <v>44720</v>
      </c>
      <c r="C3012" s="5" t="str">
        <f t="shared" si="141"/>
        <v>06</v>
      </c>
      <c r="D3012" t="s">
        <v>3449</v>
      </c>
      <c r="E3012" t="s">
        <v>17</v>
      </c>
      <c r="F3012">
        <v>865000</v>
      </c>
      <c r="G3012" t="s">
        <v>291</v>
      </c>
      <c r="H3012" t="s">
        <v>104</v>
      </c>
      <c r="I3012" t="s">
        <v>487</v>
      </c>
      <c r="J3012" t="s">
        <v>39</v>
      </c>
      <c r="K3012" t="s">
        <v>40</v>
      </c>
      <c r="L3012" t="s">
        <v>50</v>
      </c>
      <c r="M3012">
        <v>16000</v>
      </c>
      <c r="N3012" t="s">
        <v>42</v>
      </c>
      <c r="O3012" t="s">
        <v>25</v>
      </c>
      <c r="P3012">
        <v>6273209</v>
      </c>
      <c r="Q3012" t="s">
        <v>44</v>
      </c>
      <c r="R3012" t="str">
        <f t="shared" si="142"/>
        <v>Tertile 2</v>
      </c>
      <c r="S3012" t="str">
        <f t="shared" si="143"/>
        <v>Eligible</v>
      </c>
    </row>
    <row r="3013" spans="1:19" x14ac:dyDescent="0.35">
      <c r="A3013" t="s">
        <v>4656</v>
      </c>
      <c r="B3013" s="1">
        <v>44720</v>
      </c>
      <c r="C3013" s="5" t="str">
        <f t="shared" si="141"/>
        <v>06</v>
      </c>
      <c r="D3013" t="s">
        <v>219</v>
      </c>
      <c r="E3013" t="s">
        <v>17</v>
      </c>
      <c r="F3013">
        <v>912500</v>
      </c>
      <c r="G3013" t="s">
        <v>80</v>
      </c>
      <c r="H3013" t="s">
        <v>174</v>
      </c>
      <c r="I3013" t="s">
        <v>220</v>
      </c>
      <c r="J3013" t="s">
        <v>39</v>
      </c>
      <c r="K3013" t="s">
        <v>40</v>
      </c>
      <c r="L3013" t="s">
        <v>50</v>
      </c>
      <c r="M3013">
        <v>12500</v>
      </c>
      <c r="N3013" t="s">
        <v>66</v>
      </c>
      <c r="O3013" t="s">
        <v>59</v>
      </c>
      <c r="P3013">
        <v>6003401</v>
      </c>
      <c r="Q3013" t="s">
        <v>67</v>
      </c>
      <c r="R3013" t="str">
        <f t="shared" si="142"/>
        <v>Tertile 2</v>
      </c>
      <c r="S3013" t="str">
        <f t="shared" si="143"/>
        <v>Eligible</v>
      </c>
    </row>
    <row r="3014" spans="1:19" x14ac:dyDescent="0.35">
      <c r="A3014" t="s">
        <v>4655</v>
      </c>
      <c r="B3014" s="1">
        <v>44720</v>
      </c>
      <c r="C3014" s="5" t="str">
        <f t="shared" si="141"/>
        <v>06</v>
      </c>
      <c r="D3014" t="s">
        <v>215</v>
      </c>
      <c r="E3014" t="s">
        <v>17</v>
      </c>
      <c r="F3014">
        <v>942000</v>
      </c>
      <c r="G3014" t="s">
        <v>160</v>
      </c>
      <c r="H3014" t="s">
        <v>216</v>
      </c>
      <c r="I3014" t="s">
        <v>217</v>
      </c>
      <c r="J3014" t="s">
        <v>39</v>
      </c>
      <c r="K3014" t="s">
        <v>40</v>
      </c>
      <c r="L3014" t="s">
        <v>23</v>
      </c>
      <c r="M3014">
        <v>36000</v>
      </c>
      <c r="N3014" t="s">
        <v>58</v>
      </c>
      <c r="O3014" t="s">
        <v>59</v>
      </c>
      <c r="P3014">
        <v>6044238</v>
      </c>
      <c r="Q3014" t="s">
        <v>60</v>
      </c>
      <c r="R3014" t="str">
        <f t="shared" si="142"/>
        <v>Tertile 2</v>
      </c>
      <c r="S3014" t="str">
        <f t="shared" si="143"/>
        <v>Eligible</v>
      </c>
    </row>
    <row r="3015" spans="1:19" x14ac:dyDescent="0.35">
      <c r="A3015" t="s">
        <v>4609</v>
      </c>
      <c r="B3015" s="1">
        <v>44720</v>
      </c>
      <c r="C3015" s="5" t="str">
        <f t="shared" si="141"/>
        <v>06</v>
      </c>
      <c r="D3015" t="s">
        <v>1142</v>
      </c>
      <c r="E3015" t="s">
        <v>17</v>
      </c>
      <c r="F3015">
        <v>955000</v>
      </c>
      <c r="G3015" t="s">
        <v>18</v>
      </c>
      <c r="H3015" t="s">
        <v>108</v>
      </c>
      <c r="I3015" t="s">
        <v>161</v>
      </c>
      <c r="J3015" t="s">
        <v>21</v>
      </c>
      <c r="K3015" t="s">
        <v>22</v>
      </c>
      <c r="L3015" t="s">
        <v>23</v>
      </c>
      <c r="M3015">
        <v>26000</v>
      </c>
      <c r="N3015" t="s">
        <v>24</v>
      </c>
      <c r="O3015" t="s">
        <v>59</v>
      </c>
      <c r="P3015">
        <v>8565875</v>
      </c>
      <c r="Q3015" t="s">
        <v>26</v>
      </c>
      <c r="R3015" t="str">
        <f t="shared" si="142"/>
        <v>Tertile 2</v>
      </c>
      <c r="S3015" t="str">
        <f t="shared" si="143"/>
        <v>Eligible</v>
      </c>
    </row>
    <row r="3016" spans="1:19" x14ac:dyDescent="0.35">
      <c r="A3016" t="s">
        <v>4652</v>
      </c>
      <c r="B3016" s="1">
        <v>44720</v>
      </c>
      <c r="C3016" s="5" t="str">
        <f t="shared" si="141"/>
        <v>06</v>
      </c>
      <c r="D3016" t="s">
        <v>125</v>
      </c>
      <c r="E3016" t="s">
        <v>17</v>
      </c>
      <c r="F3016">
        <v>990000</v>
      </c>
      <c r="G3016" t="s">
        <v>147</v>
      </c>
      <c r="H3016" t="s">
        <v>126</v>
      </c>
      <c r="I3016" t="s">
        <v>127</v>
      </c>
      <c r="J3016" t="s">
        <v>21</v>
      </c>
      <c r="K3016" t="s">
        <v>22</v>
      </c>
      <c r="L3016" t="s">
        <v>50</v>
      </c>
      <c r="M3016">
        <v>21000</v>
      </c>
      <c r="N3016" t="s">
        <v>58</v>
      </c>
      <c r="O3016" t="s">
        <v>110</v>
      </c>
      <c r="P3016">
        <v>7444298</v>
      </c>
      <c r="Q3016" t="s">
        <v>33</v>
      </c>
      <c r="R3016" t="str">
        <f t="shared" si="142"/>
        <v>Tertile 2</v>
      </c>
      <c r="S3016" t="str">
        <f t="shared" si="143"/>
        <v>Eligible</v>
      </c>
    </row>
    <row r="3017" spans="1:19" x14ac:dyDescent="0.35">
      <c r="A3017" t="s">
        <v>4627</v>
      </c>
      <c r="B3017" s="1">
        <v>44720</v>
      </c>
      <c r="C3017" s="5" t="str">
        <f t="shared" si="141"/>
        <v>06</v>
      </c>
      <c r="D3017" t="s">
        <v>4628</v>
      </c>
      <c r="E3017" t="s">
        <v>17</v>
      </c>
      <c r="F3017">
        <v>1016000</v>
      </c>
      <c r="G3017" t="s">
        <v>160</v>
      </c>
      <c r="H3017" t="s">
        <v>187</v>
      </c>
      <c r="I3017" t="s">
        <v>188</v>
      </c>
      <c r="J3017" t="s">
        <v>39</v>
      </c>
      <c r="K3017" t="s">
        <v>40</v>
      </c>
      <c r="L3017" t="s">
        <v>23</v>
      </c>
      <c r="M3017">
        <v>36600</v>
      </c>
      <c r="N3017" t="s">
        <v>58</v>
      </c>
      <c r="O3017" t="s">
        <v>110</v>
      </c>
      <c r="P3017">
        <v>6250147</v>
      </c>
      <c r="Q3017" t="s">
        <v>60</v>
      </c>
      <c r="R3017" t="str">
        <f t="shared" si="142"/>
        <v>Tertile 3</v>
      </c>
      <c r="S3017" t="str">
        <f t="shared" si="143"/>
        <v>Eligible</v>
      </c>
    </row>
    <row r="3018" spans="1:19" x14ac:dyDescent="0.35">
      <c r="A3018" t="s">
        <v>4620</v>
      </c>
      <c r="B3018" s="1">
        <v>44720</v>
      </c>
      <c r="C3018" s="5" t="str">
        <f t="shared" si="141"/>
        <v>06</v>
      </c>
      <c r="D3018" t="s">
        <v>2062</v>
      </c>
      <c r="E3018" t="s">
        <v>17</v>
      </c>
      <c r="F3018">
        <v>1075000</v>
      </c>
      <c r="G3018" t="s">
        <v>98</v>
      </c>
      <c r="H3018" t="s">
        <v>133</v>
      </c>
      <c r="I3018" t="s">
        <v>134</v>
      </c>
      <c r="J3018" t="s">
        <v>39</v>
      </c>
      <c r="K3018" t="s">
        <v>40</v>
      </c>
      <c r="L3018" t="s">
        <v>50</v>
      </c>
      <c r="M3018">
        <v>16500</v>
      </c>
      <c r="N3018" t="s">
        <v>32</v>
      </c>
      <c r="O3018" t="s">
        <v>83</v>
      </c>
      <c r="P3018">
        <v>7195681</v>
      </c>
      <c r="Q3018" t="s">
        <v>67</v>
      </c>
      <c r="R3018" t="str">
        <f t="shared" si="142"/>
        <v>Tertile 3</v>
      </c>
      <c r="S3018" t="str">
        <f t="shared" si="143"/>
        <v>Eligible</v>
      </c>
    </row>
    <row r="3019" spans="1:19" x14ac:dyDescent="0.35">
      <c r="A3019" t="s">
        <v>4621</v>
      </c>
      <c r="B3019" s="1">
        <v>44720</v>
      </c>
      <c r="C3019" s="5" t="str">
        <f t="shared" si="141"/>
        <v>06</v>
      </c>
      <c r="D3019" t="s">
        <v>760</v>
      </c>
      <c r="E3019" t="s">
        <v>17</v>
      </c>
      <c r="F3019">
        <v>1135000</v>
      </c>
      <c r="G3019" t="s">
        <v>90</v>
      </c>
      <c r="H3019" t="s">
        <v>148</v>
      </c>
      <c r="I3019" t="s">
        <v>765</v>
      </c>
      <c r="J3019" t="s">
        <v>39</v>
      </c>
      <c r="K3019" t="s">
        <v>40</v>
      </c>
      <c r="L3019" t="s">
        <v>23</v>
      </c>
      <c r="M3019">
        <v>25500</v>
      </c>
      <c r="N3019" t="s">
        <v>72</v>
      </c>
      <c r="O3019" t="s">
        <v>25</v>
      </c>
      <c r="P3019">
        <v>6024911</v>
      </c>
      <c r="Q3019" t="s">
        <v>73</v>
      </c>
      <c r="R3019" t="str">
        <f t="shared" si="142"/>
        <v>Tertile 3</v>
      </c>
      <c r="S3019" t="str">
        <f t="shared" si="143"/>
        <v>Eligible</v>
      </c>
    </row>
    <row r="3020" spans="1:19" x14ac:dyDescent="0.35">
      <c r="A3020" t="s">
        <v>4635</v>
      </c>
      <c r="B3020" s="1">
        <v>44720</v>
      </c>
      <c r="C3020" s="5" t="str">
        <f t="shared" si="141"/>
        <v>06</v>
      </c>
      <c r="D3020" t="s">
        <v>2800</v>
      </c>
      <c r="E3020" t="s">
        <v>17</v>
      </c>
      <c r="F3020">
        <v>1280000</v>
      </c>
      <c r="G3020" t="s">
        <v>142</v>
      </c>
      <c r="H3020" t="s">
        <v>303</v>
      </c>
      <c r="I3020" t="s">
        <v>304</v>
      </c>
      <c r="J3020" t="s">
        <v>39</v>
      </c>
      <c r="K3020" t="s">
        <v>40</v>
      </c>
      <c r="L3020" t="s">
        <v>50</v>
      </c>
      <c r="M3020">
        <v>33000</v>
      </c>
      <c r="N3020" t="s">
        <v>51</v>
      </c>
      <c r="O3020" t="s">
        <v>59</v>
      </c>
      <c r="P3020">
        <v>7608957</v>
      </c>
      <c r="Q3020" t="s">
        <v>52</v>
      </c>
      <c r="R3020" t="str">
        <f t="shared" si="142"/>
        <v>Tertile 3</v>
      </c>
      <c r="S3020" t="str">
        <f t="shared" si="143"/>
        <v>Eligible</v>
      </c>
    </row>
    <row r="3021" spans="1:19" x14ac:dyDescent="0.35">
      <c r="A3021" t="s">
        <v>4629</v>
      </c>
      <c r="B3021" s="1">
        <v>44720</v>
      </c>
      <c r="C3021" s="5" t="str">
        <f t="shared" si="141"/>
        <v>06</v>
      </c>
      <c r="D3021" t="s">
        <v>816</v>
      </c>
      <c r="E3021" t="s">
        <v>17</v>
      </c>
      <c r="F3021">
        <v>1330000</v>
      </c>
      <c r="G3021" t="s">
        <v>80</v>
      </c>
      <c r="H3021" t="s">
        <v>19</v>
      </c>
      <c r="I3021" t="s">
        <v>1023</v>
      </c>
      <c r="J3021" t="s">
        <v>39</v>
      </c>
      <c r="K3021" t="s">
        <v>40</v>
      </c>
      <c r="L3021" t="s">
        <v>41</v>
      </c>
      <c r="M3021">
        <v>13000</v>
      </c>
      <c r="N3021" t="s">
        <v>66</v>
      </c>
      <c r="O3021" t="s">
        <v>43</v>
      </c>
      <c r="P3021">
        <v>6664134</v>
      </c>
      <c r="Q3021" t="s">
        <v>67</v>
      </c>
      <c r="R3021" t="str">
        <f t="shared" si="142"/>
        <v>Tertile 3</v>
      </c>
      <c r="S3021" t="str">
        <f t="shared" si="143"/>
        <v>Eligible</v>
      </c>
    </row>
    <row r="3022" spans="1:19" x14ac:dyDescent="0.35">
      <c r="A3022" t="s">
        <v>4615</v>
      </c>
      <c r="B3022" s="1">
        <v>44720</v>
      </c>
      <c r="C3022" s="5" t="str">
        <f t="shared" si="141"/>
        <v>06</v>
      </c>
      <c r="D3022" t="s">
        <v>1213</v>
      </c>
      <c r="E3022" t="s">
        <v>86</v>
      </c>
      <c r="F3022">
        <v>1425000</v>
      </c>
      <c r="G3022" t="s">
        <v>70</v>
      </c>
      <c r="H3022" t="s">
        <v>167</v>
      </c>
      <c r="I3022" t="s">
        <v>1609</v>
      </c>
      <c r="J3022" t="s">
        <v>21</v>
      </c>
      <c r="K3022" t="s">
        <v>22</v>
      </c>
      <c r="L3022" t="s">
        <v>41</v>
      </c>
      <c r="M3022">
        <v>20500</v>
      </c>
      <c r="N3022" t="s">
        <v>72</v>
      </c>
      <c r="O3022" t="s">
        <v>25</v>
      </c>
      <c r="P3022">
        <v>8492749</v>
      </c>
      <c r="Q3022" t="s">
        <v>73</v>
      </c>
      <c r="R3022" t="str">
        <f t="shared" si="142"/>
        <v>Tertile 3</v>
      </c>
      <c r="S3022" t="str">
        <f t="shared" si="143"/>
        <v>Eligible</v>
      </c>
    </row>
    <row r="3023" spans="1:19" x14ac:dyDescent="0.35">
      <c r="A3023" t="s">
        <v>4631</v>
      </c>
      <c r="B3023" s="1">
        <v>44720</v>
      </c>
      <c r="C3023" s="5" t="str">
        <f t="shared" si="141"/>
        <v>06</v>
      </c>
      <c r="D3023" t="s">
        <v>818</v>
      </c>
      <c r="E3023" t="s">
        <v>17</v>
      </c>
      <c r="F3023">
        <v>1425000</v>
      </c>
      <c r="G3023" t="s">
        <v>166</v>
      </c>
      <c r="H3023" t="s">
        <v>37</v>
      </c>
      <c r="I3023" t="s">
        <v>1298</v>
      </c>
      <c r="J3023" t="s">
        <v>39</v>
      </c>
      <c r="K3023" t="s">
        <v>40</v>
      </c>
      <c r="L3023" t="s">
        <v>50</v>
      </c>
      <c r="M3023">
        <v>22500</v>
      </c>
      <c r="N3023" t="s">
        <v>24</v>
      </c>
      <c r="O3023" t="s">
        <v>59</v>
      </c>
      <c r="P3023">
        <v>6304234</v>
      </c>
      <c r="Q3023" t="s">
        <v>26</v>
      </c>
      <c r="R3023" t="str">
        <f t="shared" si="142"/>
        <v>Tertile 3</v>
      </c>
      <c r="S3023" t="str">
        <f t="shared" si="143"/>
        <v>Eligible</v>
      </c>
    </row>
    <row r="3024" spans="1:19" x14ac:dyDescent="0.35">
      <c r="A3024" t="s">
        <v>4622</v>
      </c>
      <c r="B3024" s="1">
        <v>44720</v>
      </c>
      <c r="C3024" s="5" t="str">
        <f t="shared" si="141"/>
        <v>06</v>
      </c>
      <c r="D3024" t="s">
        <v>4502</v>
      </c>
      <c r="E3024" t="s">
        <v>17</v>
      </c>
      <c r="F3024">
        <v>1455000</v>
      </c>
      <c r="G3024" t="s">
        <v>47</v>
      </c>
      <c r="H3024" t="s">
        <v>143</v>
      </c>
      <c r="I3024" t="s">
        <v>1185</v>
      </c>
      <c r="J3024" t="s">
        <v>39</v>
      </c>
      <c r="K3024" t="s">
        <v>40</v>
      </c>
      <c r="L3024" t="s">
        <v>23</v>
      </c>
      <c r="M3024">
        <v>16500</v>
      </c>
      <c r="N3024" t="s">
        <v>51</v>
      </c>
      <c r="O3024" t="s">
        <v>83</v>
      </c>
      <c r="P3024">
        <v>8437660</v>
      </c>
      <c r="Q3024" t="s">
        <v>26</v>
      </c>
      <c r="R3024" t="str">
        <f t="shared" si="142"/>
        <v>Tertile 3</v>
      </c>
      <c r="S3024" t="str">
        <f t="shared" si="143"/>
        <v>Eligible</v>
      </c>
    </row>
    <row r="3025" spans="1:19" x14ac:dyDescent="0.35">
      <c r="A3025" t="s">
        <v>4630</v>
      </c>
      <c r="B3025" s="1">
        <v>44720</v>
      </c>
      <c r="C3025" s="5" t="str">
        <f t="shared" si="141"/>
        <v>06</v>
      </c>
      <c r="D3025" t="s">
        <v>2778</v>
      </c>
      <c r="E3025" t="s">
        <v>17</v>
      </c>
      <c r="F3025">
        <v>1540000</v>
      </c>
      <c r="G3025" t="s">
        <v>90</v>
      </c>
      <c r="H3025" t="s">
        <v>56</v>
      </c>
      <c r="I3025" t="s">
        <v>57</v>
      </c>
      <c r="J3025" t="s">
        <v>21</v>
      </c>
      <c r="K3025" t="s">
        <v>22</v>
      </c>
      <c r="L3025" t="s">
        <v>23</v>
      </c>
      <c r="M3025">
        <v>28000</v>
      </c>
      <c r="N3025" t="s">
        <v>72</v>
      </c>
      <c r="O3025" t="s">
        <v>59</v>
      </c>
      <c r="P3025">
        <v>8650623</v>
      </c>
      <c r="Q3025" t="s">
        <v>73</v>
      </c>
      <c r="R3025" t="str">
        <f t="shared" si="142"/>
        <v>Tertile 3</v>
      </c>
      <c r="S3025" t="str">
        <f t="shared" si="143"/>
        <v>Eligible</v>
      </c>
    </row>
    <row r="3026" spans="1:19" x14ac:dyDescent="0.35">
      <c r="A3026" t="s">
        <v>4616</v>
      </c>
      <c r="B3026" s="1">
        <v>44720</v>
      </c>
      <c r="C3026" s="5" t="str">
        <f t="shared" si="141"/>
        <v>06</v>
      </c>
      <c r="D3026" t="s">
        <v>205</v>
      </c>
      <c r="E3026" t="s">
        <v>17</v>
      </c>
      <c r="F3026">
        <v>1555000</v>
      </c>
      <c r="G3026" t="s">
        <v>137</v>
      </c>
      <c r="H3026" t="s">
        <v>19</v>
      </c>
      <c r="I3026" t="s">
        <v>400</v>
      </c>
      <c r="J3026" t="s">
        <v>21</v>
      </c>
      <c r="K3026" t="s">
        <v>22</v>
      </c>
      <c r="L3026" t="s">
        <v>23</v>
      </c>
      <c r="M3026">
        <v>12500</v>
      </c>
      <c r="N3026" t="s">
        <v>24</v>
      </c>
      <c r="O3026" t="s">
        <v>25</v>
      </c>
      <c r="P3026">
        <v>7443037</v>
      </c>
      <c r="Q3026" t="s">
        <v>26</v>
      </c>
      <c r="R3026" t="str">
        <f t="shared" si="142"/>
        <v>Tertile 3</v>
      </c>
      <c r="S3026" t="str">
        <f t="shared" si="143"/>
        <v>Eligible</v>
      </c>
    </row>
    <row r="3027" spans="1:19" x14ac:dyDescent="0.35">
      <c r="A3027" t="s">
        <v>4613</v>
      </c>
      <c r="B3027" s="1">
        <v>44720</v>
      </c>
      <c r="C3027" s="5" t="str">
        <f t="shared" si="141"/>
        <v>06</v>
      </c>
      <c r="D3027" t="s">
        <v>1209</v>
      </c>
      <c r="E3027" t="s">
        <v>17</v>
      </c>
      <c r="F3027">
        <v>1575000</v>
      </c>
      <c r="G3027" t="s">
        <v>55</v>
      </c>
      <c r="H3027" t="s">
        <v>104</v>
      </c>
      <c r="I3027" t="s">
        <v>338</v>
      </c>
      <c r="J3027" t="s">
        <v>21</v>
      </c>
      <c r="K3027" t="s">
        <v>22</v>
      </c>
      <c r="L3027" t="s">
        <v>23</v>
      </c>
      <c r="M3027">
        <v>16500</v>
      </c>
      <c r="N3027" t="s">
        <v>58</v>
      </c>
      <c r="O3027" t="s">
        <v>110</v>
      </c>
      <c r="P3027">
        <v>8211399</v>
      </c>
      <c r="Q3027" t="s">
        <v>60</v>
      </c>
      <c r="R3027" t="str">
        <f t="shared" si="142"/>
        <v>Tertile 3</v>
      </c>
      <c r="S3027" t="str">
        <f t="shared" si="143"/>
        <v>Eligible</v>
      </c>
    </row>
    <row r="3028" spans="1:19" x14ac:dyDescent="0.35">
      <c r="A3028" t="s">
        <v>4608</v>
      </c>
      <c r="B3028" s="1">
        <v>44720</v>
      </c>
      <c r="C3028" s="5" t="str">
        <f t="shared" si="141"/>
        <v>06</v>
      </c>
      <c r="D3028" t="s">
        <v>1140</v>
      </c>
      <c r="E3028" t="s">
        <v>17</v>
      </c>
      <c r="F3028">
        <v>1670000</v>
      </c>
      <c r="G3028" t="s">
        <v>76</v>
      </c>
      <c r="H3028" t="s">
        <v>48</v>
      </c>
      <c r="I3028" t="s">
        <v>279</v>
      </c>
      <c r="J3028" t="s">
        <v>39</v>
      </c>
      <c r="K3028" t="s">
        <v>40</v>
      </c>
      <c r="L3028" t="s">
        <v>41</v>
      </c>
      <c r="M3028">
        <v>19000</v>
      </c>
      <c r="N3028" t="s">
        <v>72</v>
      </c>
      <c r="O3028" t="s">
        <v>43</v>
      </c>
      <c r="P3028">
        <v>8139909</v>
      </c>
      <c r="Q3028" t="s">
        <v>73</v>
      </c>
      <c r="R3028" t="str">
        <f t="shared" si="142"/>
        <v>Tertile 3</v>
      </c>
      <c r="S3028" t="str">
        <f t="shared" si="143"/>
        <v>Eligible</v>
      </c>
    </row>
    <row r="3029" spans="1:19" x14ac:dyDescent="0.35">
      <c r="A3029" t="s">
        <v>4632</v>
      </c>
      <c r="B3029" s="1">
        <v>44720</v>
      </c>
      <c r="C3029" s="5" t="str">
        <f t="shared" si="141"/>
        <v>06</v>
      </c>
      <c r="D3029" t="s">
        <v>855</v>
      </c>
      <c r="E3029" t="s">
        <v>17</v>
      </c>
      <c r="F3029">
        <v>1725000</v>
      </c>
      <c r="G3029" t="s">
        <v>98</v>
      </c>
      <c r="H3029" t="s">
        <v>143</v>
      </c>
      <c r="I3029" t="s">
        <v>1185</v>
      </c>
      <c r="J3029" t="s">
        <v>21</v>
      </c>
      <c r="K3029" t="s">
        <v>22</v>
      </c>
      <c r="L3029" t="s">
        <v>41</v>
      </c>
      <c r="M3029">
        <v>22500</v>
      </c>
      <c r="N3029" t="s">
        <v>32</v>
      </c>
      <c r="O3029" t="s">
        <v>59</v>
      </c>
      <c r="P3029">
        <v>6581503</v>
      </c>
      <c r="Q3029" t="s">
        <v>33</v>
      </c>
      <c r="R3029" t="str">
        <f t="shared" si="142"/>
        <v>Tertile 3</v>
      </c>
      <c r="S3029" t="str">
        <f t="shared" si="143"/>
        <v>Eligible</v>
      </c>
    </row>
    <row r="3030" spans="1:19" x14ac:dyDescent="0.35">
      <c r="A3030" t="s">
        <v>4614</v>
      </c>
      <c r="B3030" s="1">
        <v>44720</v>
      </c>
      <c r="C3030" s="5" t="str">
        <f t="shared" si="141"/>
        <v>06</v>
      </c>
      <c r="D3030" t="s">
        <v>102</v>
      </c>
      <c r="E3030" t="s">
        <v>86</v>
      </c>
      <c r="F3030">
        <v>1991000</v>
      </c>
      <c r="G3030" t="s">
        <v>63</v>
      </c>
      <c r="H3030" t="s">
        <v>19</v>
      </c>
      <c r="I3030" t="s">
        <v>641</v>
      </c>
      <c r="J3030" t="s">
        <v>21</v>
      </c>
      <c r="K3030" t="s">
        <v>22</v>
      </c>
      <c r="L3030" t="s">
        <v>41</v>
      </c>
      <c r="M3030">
        <v>29100</v>
      </c>
      <c r="N3030" t="s">
        <v>66</v>
      </c>
      <c r="O3030" t="s">
        <v>43</v>
      </c>
      <c r="P3030">
        <v>7385862</v>
      </c>
      <c r="Q3030" t="s">
        <v>67</v>
      </c>
      <c r="R3030" t="str">
        <f t="shared" si="142"/>
        <v>Tertile 3</v>
      </c>
      <c r="S3030" t="str">
        <f t="shared" si="143"/>
        <v>Eligible</v>
      </c>
    </row>
    <row r="3031" spans="1:19" x14ac:dyDescent="0.35">
      <c r="A3031" t="s">
        <v>4610</v>
      </c>
      <c r="B3031" s="1">
        <v>44720</v>
      </c>
      <c r="C3031" s="5" t="str">
        <f t="shared" si="141"/>
        <v>06</v>
      </c>
      <c r="D3031" t="s">
        <v>745</v>
      </c>
      <c r="E3031" t="s">
        <v>17</v>
      </c>
      <c r="F3031">
        <v>2050000</v>
      </c>
      <c r="G3031" t="s">
        <v>29</v>
      </c>
      <c r="H3031" t="s">
        <v>104</v>
      </c>
      <c r="I3031" t="s">
        <v>487</v>
      </c>
      <c r="J3031" t="s">
        <v>39</v>
      </c>
      <c r="K3031" t="s">
        <v>40</v>
      </c>
      <c r="L3031" t="s">
        <v>41</v>
      </c>
      <c r="M3031">
        <v>29000</v>
      </c>
      <c r="N3031" t="s">
        <v>32</v>
      </c>
      <c r="O3031" t="s">
        <v>25</v>
      </c>
      <c r="P3031">
        <v>6474678</v>
      </c>
      <c r="Q3031" t="s">
        <v>33</v>
      </c>
      <c r="R3031" t="str">
        <f t="shared" si="142"/>
        <v>Tertile 3</v>
      </c>
      <c r="S3031" t="str">
        <f t="shared" si="143"/>
        <v>Eligible</v>
      </c>
    </row>
    <row r="3032" spans="1:19" x14ac:dyDescent="0.35">
      <c r="A3032" t="s">
        <v>4658</v>
      </c>
      <c r="B3032" s="1">
        <v>44721</v>
      </c>
      <c r="C3032" s="5" t="str">
        <f t="shared" si="141"/>
        <v>06</v>
      </c>
      <c r="D3032" t="s">
        <v>1218</v>
      </c>
      <c r="E3032" t="s">
        <v>86</v>
      </c>
      <c r="F3032">
        <v>13500</v>
      </c>
      <c r="G3032" t="s">
        <v>195</v>
      </c>
      <c r="H3032" t="s">
        <v>94</v>
      </c>
      <c r="I3032" t="s">
        <v>227</v>
      </c>
      <c r="J3032" t="s">
        <v>21</v>
      </c>
      <c r="K3032" t="s">
        <v>22</v>
      </c>
      <c r="L3032" t="s">
        <v>50</v>
      </c>
      <c r="M3032">
        <v>20000</v>
      </c>
      <c r="N3032" t="s">
        <v>42</v>
      </c>
      <c r="O3032" t="s">
        <v>59</v>
      </c>
      <c r="P3032">
        <v>8938602</v>
      </c>
      <c r="Q3032" t="s">
        <v>44</v>
      </c>
      <c r="R3032" t="str">
        <f t="shared" si="142"/>
        <v>Tertile 1</v>
      </c>
      <c r="S3032" t="str">
        <f t="shared" si="143"/>
        <v>Risky</v>
      </c>
    </row>
    <row r="3033" spans="1:19" x14ac:dyDescent="0.35">
      <c r="A3033" t="s">
        <v>4660</v>
      </c>
      <c r="B3033" s="1">
        <v>44721</v>
      </c>
      <c r="C3033" s="5" t="str">
        <f t="shared" si="141"/>
        <v>06</v>
      </c>
      <c r="D3033" t="s">
        <v>1221</v>
      </c>
      <c r="E3033" t="s">
        <v>86</v>
      </c>
      <c r="F3033">
        <v>13500</v>
      </c>
      <c r="G3033" t="s">
        <v>244</v>
      </c>
      <c r="H3033" t="s">
        <v>216</v>
      </c>
      <c r="I3033" t="s">
        <v>887</v>
      </c>
      <c r="J3033" t="s">
        <v>39</v>
      </c>
      <c r="K3033" t="s">
        <v>40</v>
      </c>
      <c r="L3033" t="s">
        <v>50</v>
      </c>
      <c r="M3033">
        <v>28000</v>
      </c>
      <c r="N3033" t="s">
        <v>58</v>
      </c>
      <c r="O3033" t="s">
        <v>110</v>
      </c>
      <c r="P3033">
        <v>7086254</v>
      </c>
      <c r="Q3033" t="s">
        <v>60</v>
      </c>
      <c r="R3033" t="str">
        <f t="shared" si="142"/>
        <v>Tertile 1</v>
      </c>
      <c r="S3033" t="str">
        <f t="shared" si="143"/>
        <v>Risky</v>
      </c>
    </row>
    <row r="3034" spans="1:19" x14ac:dyDescent="0.35">
      <c r="A3034" t="s">
        <v>4675</v>
      </c>
      <c r="B3034" s="1">
        <v>44721</v>
      </c>
      <c r="C3034" s="5" t="str">
        <f t="shared" si="141"/>
        <v>06</v>
      </c>
      <c r="D3034" t="s">
        <v>35</v>
      </c>
      <c r="E3034" t="s">
        <v>17</v>
      </c>
      <c r="F3034">
        <v>13500</v>
      </c>
      <c r="G3034" t="s">
        <v>90</v>
      </c>
      <c r="H3034" t="s">
        <v>216</v>
      </c>
      <c r="I3034" t="s">
        <v>217</v>
      </c>
      <c r="J3034" t="s">
        <v>21</v>
      </c>
      <c r="K3034" t="s">
        <v>22</v>
      </c>
      <c r="L3034" t="s">
        <v>41</v>
      </c>
      <c r="M3034">
        <v>19001</v>
      </c>
      <c r="N3034" t="s">
        <v>72</v>
      </c>
      <c r="O3034" t="s">
        <v>59</v>
      </c>
      <c r="P3034">
        <v>8020549</v>
      </c>
      <c r="Q3034" t="s">
        <v>73</v>
      </c>
      <c r="R3034" t="str">
        <f t="shared" si="142"/>
        <v>Tertile 1</v>
      </c>
      <c r="S3034" t="str">
        <f t="shared" si="143"/>
        <v>Risky</v>
      </c>
    </row>
    <row r="3035" spans="1:19" x14ac:dyDescent="0.35">
      <c r="A3035" t="s">
        <v>4682</v>
      </c>
      <c r="B3035" s="1">
        <v>44721</v>
      </c>
      <c r="C3035" s="5" t="str">
        <f t="shared" si="141"/>
        <v>06</v>
      </c>
      <c r="D3035" t="s">
        <v>789</v>
      </c>
      <c r="E3035" t="s">
        <v>17</v>
      </c>
      <c r="F3035">
        <v>13500</v>
      </c>
      <c r="G3035" t="s">
        <v>76</v>
      </c>
      <c r="H3035" t="s">
        <v>30</v>
      </c>
      <c r="I3035" t="s">
        <v>347</v>
      </c>
      <c r="J3035" t="s">
        <v>39</v>
      </c>
      <c r="K3035" t="s">
        <v>40</v>
      </c>
      <c r="L3035" t="s">
        <v>50</v>
      </c>
      <c r="M3035">
        <v>21001</v>
      </c>
      <c r="N3035" t="s">
        <v>72</v>
      </c>
      <c r="O3035" t="s">
        <v>83</v>
      </c>
      <c r="P3035">
        <v>6817093</v>
      </c>
      <c r="Q3035" t="s">
        <v>73</v>
      </c>
      <c r="R3035" t="str">
        <f t="shared" si="142"/>
        <v>Tertile 1</v>
      </c>
      <c r="S3035" t="str">
        <f t="shared" si="143"/>
        <v>Risky</v>
      </c>
    </row>
    <row r="3036" spans="1:19" x14ac:dyDescent="0.35">
      <c r="A3036" t="s">
        <v>4684</v>
      </c>
      <c r="B3036" s="1">
        <v>44721</v>
      </c>
      <c r="C3036" s="5" t="str">
        <f t="shared" si="141"/>
        <v>06</v>
      </c>
      <c r="D3036" t="s">
        <v>264</v>
      </c>
      <c r="E3036" t="s">
        <v>17</v>
      </c>
      <c r="F3036">
        <v>13500</v>
      </c>
      <c r="G3036" t="s">
        <v>142</v>
      </c>
      <c r="H3036" t="s">
        <v>48</v>
      </c>
      <c r="I3036" t="s">
        <v>538</v>
      </c>
      <c r="J3036" t="s">
        <v>39</v>
      </c>
      <c r="K3036" t="s">
        <v>40</v>
      </c>
      <c r="L3036" t="s">
        <v>50</v>
      </c>
      <c r="M3036">
        <v>22000</v>
      </c>
      <c r="N3036" t="s">
        <v>51</v>
      </c>
      <c r="O3036" t="s">
        <v>59</v>
      </c>
      <c r="P3036">
        <v>8889763</v>
      </c>
      <c r="Q3036" t="s">
        <v>52</v>
      </c>
      <c r="R3036" t="str">
        <f t="shared" si="142"/>
        <v>Tertile 1</v>
      </c>
      <c r="S3036" t="str">
        <f t="shared" si="143"/>
        <v>Risky</v>
      </c>
    </row>
    <row r="3037" spans="1:19" x14ac:dyDescent="0.35">
      <c r="A3037" t="s">
        <v>4686</v>
      </c>
      <c r="B3037" s="1">
        <v>44721</v>
      </c>
      <c r="C3037" s="5" t="str">
        <f t="shared" si="141"/>
        <v>06</v>
      </c>
      <c r="D3037" t="s">
        <v>264</v>
      </c>
      <c r="E3037" t="s">
        <v>17</v>
      </c>
      <c r="F3037">
        <v>13500</v>
      </c>
      <c r="G3037" t="s">
        <v>166</v>
      </c>
      <c r="H3037" t="s">
        <v>174</v>
      </c>
      <c r="I3037" t="s">
        <v>220</v>
      </c>
      <c r="J3037" t="s">
        <v>39</v>
      </c>
      <c r="K3037" t="s">
        <v>40</v>
      </c>
      <c r="L3037" t="s">
        <v>50</v>
      </c>
      <c r="M3037">
        <v>17000</v>
      </c>
      <c r="N3037" t="s">
        <v>24</v>
      </c>
      <c r="O3037" t="s">
        <v>59</v>
      </c>
      <c r="P3037">
        <v>6946121</v>
      </c>
      <c r="Q3037" t="s">
        <v>26</v>
      </c>
      <c r="R3037" t="str">
        <f t="shared" si="142"/>
        <v>Tertile 1</v>
      </c>
      <c r="S3037" t="str">
        <f t="shared" si="143"/>
        <v>Risky</v>
      </c>
    </row>
    <row r="3038" spans="1:19" x14ac:dyDescent="0.35">
      <c r="A3038" t="s">
        <v>4690</v>
      </c>
      <c r="B3038" s="1">
        <v>44721</v>
      </c>
      <c r="C3038" s="5" t="str">
        <f t="shared" si="141"/>
        <v>06</v>
      </c>
      <c r="D3038" t="s">
        <v>4691</v>
      </c>
      <c r="E3038" t="s">
        <v>17</v>
      </c>
      <c r="F3038">
        <v>13500</v>
      </c>
      <c r="G3038" t="s">
        <v>152</v>
      </c>
      <c r="H3038" t="s">
        <v>81</v>
      </c>
      <c r="I3038" t="s">
        <v>323</v>
      </c>
      <c r="J3038" t="s">
        <v>21</v>
      </c>
      <c r="K3038" t="s">
        <v>22</v>
      </c>
      <c r="L3038" t="s">
        <v>41</v>
      </c>
      <c r="M3038">
        <v>45000</v>
      </c>
      <c r="N3038" t="s">
        <v>66</v>
      </c>
      <c r="O3038" t="s">
        <v>25</v>
      </c>
      <c r="P3038">
        <v>6965419</v>
      </c>
      <c r="Q3038" t="s">
        <v>60</v>
      </c>
      <c r="R3038" t="str">
        <f t="shared" si="142"/>
        <v>Tertile 1</v>
      </c>
      <c r="S3038" t="str">
        <f t="shared" si="143"/>
        <v>Risky</v>
      </c>
    </row>
    <row r="3039" spans="1:19" x14ac:dyDescent="0.35">
      <c r="A3039" t="s">
        <v>4669</v>
      </c>
      <c r="B3039" s="1">
        <v>44721</v>
      </c>
      <c r="C3039" s="5" t="str">
        <f t="shared" si="141"/>
        <v>06</v>
      </c>
      <c r="D3039" t="s">
        <v>3371</v>
      </c>
      <c r="E3039" t="s">
        <v>17</v>
      </c>
      <c r="F3039">
        <v>360500</v>
      </c>
      <c r="G3039" t="s">
        <v>137</v>
      </c>
      <c r="H3039" t="s">
        <v>126</v>
      </c>
      <c r="I3039" t="s">
        <v>790</v>
      </c>
      <c r="J3039" t="s">
        <v>39</v>
      </c>
      <c r="K3039" t="s">
        <v>40</v>
      </c>
      <c r="L3039" t="s">
        <v>50</v>
      </c>
      <c r="M3039">
        <v>27500</v>
      </c>
      <c r="N3039" t="s">
        <v>24</v>
      </c>
      <c r="O3039" t="s">
        <v>83</v>
      </c>
      <c r="P3039">
        <v>6843753</v>
      </c>
      <c r="Q3039" t="s">
        <v>60</v>
      </c>
      <c r="R3039" t="str">
        <f t="shared" si="142"/>
        <v>Tertile 1</v>
      </c>
      <c r="S3039" t="str">
        <f t="shared" si="143"/>
        <v>Risky</v>
      </c>
    </row>
    <row r="3040" spans="1:19" x14ac:dyDescent="0.35">
      <c r="A3040" t="s">
        <v>4666</v>
      </c>
      <c r="B3040" s="1">
        <v>44721</v>
      </c>
      <c r="C3040" s="5" t="str">
        <f t="shared" si="141"/>
        <v>06</v>
      </c>
      <c r="D3040" t="s">
        <v>3558</v>
      </c>
      <c r="E3040" t="s">
        <v>17</v>
      </c>
      <c r="F3040">
        <v>430000</v>
      </c>
      <c r="G3040" t="s">
        <v>76</v>
      </c>
      <c r="H3040" t="s">
        <v>156</v>
      </c>
      <c r="I3040" t="s">
        <v>196</v>
      </c>
      <c r="J3040" t="s">
        <v>21</v>
      </c>
      <c r="K3040" t="s">
        <v>22</v>
      </c>
      <c r="L3040" t="s">
        <v>50</v>
      </c>
      <c r="M3040">
        <v>62000</v>
      </c>
      <c r="N3040" t="s">
        <v>72</v>
      </c>
      <c r="O3040" t="s">
        <v>59</v>
      </c>
      <c r="P3040">
        <v>7062602</v>
      </c>
      <c r="Q3040" t="s">
        <v>73</v>
      </c>
      <c r="R3040" t="str">
        <f t="shared" si="142"/>
        <v>Tertile 1</v>
      </c>
      <c r="S3040" t="str">
        <f t="shared" si="143"/>
        <v>Risky</v>
      </c>
    </row>
    <row r="3041" spans="1:19" x14ac:dyDescent="0.35">
      <c r="A3041" t="s">
        <v>4680</v>
      </c>
      <c r="B3041" s="1">
        <v>44721</v>
      </c>
      <c r="C3041" s="5" t="str">
        <f t="shared" si="141"/>
        <v>06</v>
      </c>
      <c r="D3041" t="s">
        <v>424</v>
      </c>
      <c r="E3041" t="s">
        <v>17</v>
      </c>
      <c r="F3041">
        <v>451000</v>
      </c>
      <c r="G3041" t="s">
        <v>98</v>
      </c>
      <c r="H3041" t="s">
        <v>148</v>
      </c>
      <c r="I3041" t="s">
        <v>522</v>
      </c>
      <c r="J3041" t="s">
        <v>21</v>
      </c>
      <c r="K3041" t="s">
        <v>22</v>
      </c>
      <c r="L3041" t="s">
        <v>41</v>
      </c>
      <c r="M3041">
        <v>45001</v>
      </c>
      <c r="N3041" t="s">
        <v>32</v>
      </c>
      <c r="O3041" t="s">
        <v>83</v>
      </c>
      <c r="P3041">
        <v>8899681</v>
      </c>
      <c r="Q3041" t="s">
        <v>33</v>
      </c>
      <c r="R3041" t="str">
        <f t="shared" si="142"/>
        <v>Tertile 1</v>
      </c>
      <c r="S3041" t="str">
        <f t="shared" si="143"/>
        <v>Risky</v>
      </c>
    </row>
    <row r="3042" spans="1:19" x14ac:dyDescent="0.35">
      <c r="A3042" t="s">
        <v>4665</v>
      </c>
      <c r="B3042" s="1">
        <v>44721</v>
      </c>
      <c r="C3042" s="5" t="str">
        <f t="shared" si="141"/>
        <v>06</v>
      </c>
      <c r="D3042" t="s">
        <v>491</v>
      </c>
      <c r="E3042" t="s">
        <v>17</v>
      </c>
      <c r="F3042">
        <v>506000</v>
      </c>
      <c r="G3042" t="s">
        <v>152</v>
      </c>
      <c r="H3042" t="s">
        <v>183</v>
      </c>
      <c r="I3042" t="s">
        <v>184</v>
      </c>
      <c r="J3042" t="s">
        <v>39</v>
      </c>
      <c r="K3042" t="s">
        <v>40</v>
      </c>
      <c r="L3042" t="s">
        <v>41</v>
      </c>
      <c r="M3042">
        <v>45000</v>
      </c>
      <c r="N3042" t="s">
        <v>66</v>
      </c>
      <c r="O3042" t="s">
        <v>43</v>
      </c>
      <c r="P3042">
        <v>6846436</v>
      </c>
      <c r="Q3042" t="s">
        <v>67</v>
      </c>
      <c r="R3042" t="str">
        <f t="shared" si="142"/>
        <v>Tertile 1</v>
      </c>
      <c r="S3042" t="str">
        <f t="shared" si="143"/>
        <v>Risky</v>
      </c>
    </row>
    <row r="3043" spans="1:19" x14ac:dyDescent="0.35">
      <c r="A3043" t="s">
        <v>4685</v>
      </c>
      <c r="B3043" s="1">
        <v>44721</v>
      </c>
      <c r="C3043" s="5" t="str">
        <f t="shared" si="141"/>
        <v>06</v>
      </c>
      <c r="D3043" t="s">
        <v>222</v>
      </c>
      <c r="E3043" t="s">
        <v>17</v>
      </c>
      <c r="F3043">
        <v>515000</v>
      </c>
      <c r="G3043" t="s">
        <v>90</v>
      </c>
      <c r="H3043" t="s">
        <v>104</v>
      </c>
      <c r="I3043" t="s">
        <v>105</v>
      </c>
      <c r="J3043" t="s">
        <v>39</v>
      </c>
      <c r="K3043" t="s">
        <v>40</v>
      </c>
      <c r="L3043" t="s">
        <v>41</v>
      </c>
      <c r="M3043">
        <v>21000</v>
      </c>
      <c r="N3043" t="s">
        <v>72</v>
      </c>
      <c r="O3043" t="s">
        <v>59</v>
      </c>
      <c r="P3043">
        <v>7360880</v>
      </c>
      <c r="Q3043" t="s">
        <v>73</v>
      </c>
      <c r="R3043" t="str">
        <f t="shared" si="142"/>
        <v>Tertile 1</v>
      </c>
      <c r="S3043" t="str">
        <f t="shared" si="143"/>
        <v>Risky</v>
      </c>
    </row>
    <row r="3044" spans="1:19" x14ac:dyDescent="0.35">
      <c r="A3044" t="s">
        <v>4664</v>
      </c>
      <c r="B3044" s="1">
        <v>44721</v>
      </c>
      <c r="C3044" s="5" t="str">
        <f t="shared" si="141"/>
        <v>06</v>
      </c>
      <c r="D3044" t="s">
        <v>2119</v>
      </c>
      <c r="E3044" t="s">
        <v>86</v>
      </c>
      <c r="F3044">
        <v>565500</v>
      </c>
      <c r="G3044" t="s">
        <v>147</v>
      </c>
      <c r="H3044" t="s">
        <v>303</v>
      </c>
      <c r="I3044" t="s">
        <v>657</v>
      </c>
      <c r="J3044" t="s">
        <v>21</v>
      </c>
      <c r="K3044" t="s">
        <v>22</v>
      </c>
      <c r="L3044" t="s">
        <v>23</v>
      </c>
      <c r="M3044">
        <v>19500</v>
      </c>
      <c r="N3044" t="s">
        <v>58</v>
      </c>
      <c r="O3044" t="s">
        <v>110</v>
      </c>
      <c r="P3044">
        <v>6391598</v>
      </c>
      <c r="Q3044" t="s">
        <v>60</v>
      </c>
      <c r="R3044" t="str">
        <f t="shared" si="142"/>
        <v>Tertile 2</v>
      </c>
      <c r="S3044" t="str">
        <f t="shared" si="143"/>
        <v>Risky</v>
      </c>
    </row>
    <row r="3045" spans="1:19" x14ac:dyDescent="0.35">
      <c r="A3045" t="s">
        <v>4670</v>
      </c>
      <c r="B3045" s="1">
        <v>44721</v>
      </c>
      <c r="C3045" s="5" t="str">
        <f t="shared" si="141"/>
        <v>06</v>
      </c>
      <c r="D3045" t="s">
        <v>583</v>
      </c>
      <c r="E3045" t="s">
        <v>86</v>
      </c>
      <c r="F3045">
        <v>653000</v>
      </c>
      <c r="G3045" t="s">
        <v>166</v>
      </c>
      <c r="H3045" t="s">
        <v>104</v>
      </c>
      <c r="I3045" t="s">
        <v>338</v>
      </c>
      <c r="J3045" t="s">
        <v>39</v>
      </c>
      <c r="K3045" t="s">
        <v>40</v>
      </c>
      <c r="L3045" t="s">
        <v>41</v>
      </c>
      <c r="M3045">
        <v>21000</v>
      </c>
      <c r="N3045" t="s">
        <v>24</v>
      </c>
      <c r="O3045" t="s">
        <v>110</v>
      </c>
      <c r="P3045">
        <v>6560757</v>
      </c>
      <c r="Q3045" t="s">
        <v>26</v>
      </c>
      <c r="R3045" t="str">
        <f t="shared" si="142"/>
        <v>Tertile 2</v>
      </c>
      <c r="S3045" t="str">
        <f t="shared" si="143"/>
        <v>Risky</v>
      </c>
    </row>
    <row r="3046" spans="1:19" x14ac:dyDescent="0.35">
      <c r="A3046" t="s">
        <v>4687</v>
      </c>
      <c r="B3046" s="1">
        <v>44721</v>
      </c>
      <c r="C3046" s="5" t="str">
        <f t="shared" si="141"/>
        <v>06</v>
      </c>
      <c r="D3046" t="s">
        <v>2023</v>
      </c>
      <c r="E3046" t="s">
        <v>17</v>
      </c>
      <c r="F3046">
        <v>672000</v>
      </c>
      <c r="G3046" t="s">
        <v>98</v>
      </c>
      <c r="H3046" t="s">
        <v>174</v>
      </c>
      <c r="I3046" t="s">
        <v>265</v>
      </c>
      <c r="J3046" t="s">
        <v>39</v>
      </c>
      <c r="K3046" t="s">
        <v>40</v>
      </c>
      <c r="L3046" t="s">
        <v>50</v>
      </c>
      <c r="M3046">
        <v>41000</v>
      </c>
      <c r="N3046" t="s">
        <v>32</v>
      </c>
      <c r="O3046" t="s">
        <v>59</v>
      </c>
      <c r="P3046">
        <v>8533576</v>
      </c>
      <c r="Q3046" t="s">
        <v>33</v>
      </c>
      <c r="R3046" t="str">
        <f t="shared" si="142"/>
        <v>Tertile 2</v>
      </c>
      <c r="S3046" t="str">
        <f t="shared" si="143"/>
        <v>Risky</v>
      </c>
    </row>
    <row r="3047" spans="1:19" x14ac:dyDescent="0.35">
      <c r="A3047" t="s">
        <v>4667</v>
      </c>
      <c r="B3047" s="1">
        <v>44721</v>
      </c>
      <c r="C3047" s="5" t="str">
        <f t="shared" si="141"/>
        <v>06</v>
      </c>
      <c r="D3047" t="s">
        <v>3480</v>
      </c>
      <c r="E3047" t="s">
        <v>86</v>
      </c>
      <c r="F3047">
        <v>740000</v>
      </c>
      <c r="G3047" t="s">
        <v>160</v>
      </c>
      <c r="H3047" t="s">
        <v>19</v>
      </c>
      <c r="I3047" t="s">
        <v>296</v>
      </c>
      <c r="J3047" t="s">
        <v>21</v>
      </c>
      <c r="K3047" t="s">
        <v>22</v>
      </c>
      <c r="L3047" t="s">
        <v>41</v>
      </c>
      <c r="M3047">
        <v>19000</v>
      </c>
      <c r="N3047" t="s">
        <v>58</v>
      </c>
      <c r="O3047" t="s">
        <v>110</v>
      </c>
      <c r="P3047">
        <v>8118098</v>
      </c>
      <c r="Q3047" t="s">
        <v>60</v>
      </c>
      <c r="R3047" t="str">
        <f t="shared" si="142"/>
        <v>Tertile 2</v>
      </c>
      <c r="S3047" t="str">
        <f t="shared" si="143"/>
        <v>Risky</v>
      </c>
    </row>
    <row r="3048" spans="1:19" x14ac:dyDescent="0.35">
      <c r="A3048" t="s">
        <v>4674</v>
      </c>
      <c r="B3048" s="1">
        <v>44721</v>
      </c>
      <c r="C3048" s="5" t="str">
        <f t="shared" si="141"/>
        <v>06</v>
      </c>
      <c r="D3048" t="s">
        <v>28</v>
      </c>
      <c r="E3048" t="s">
        <v>17</v>
      </c>
      <c r="F3048">
        <v>765000</v>
      </c>
      <c r="G3048" t="s">
        <v>80</v>
      </c>
      <c r="H3048" t="s">
        <v>56</v>
      </c>
      <c r="I3048" t="s">
        <v>91</v>
      </c>
      <c r="J3048" t="s">
        <v>39</v>
      </c>
      <c r="K3048" t="s">
        <v>40</v>
      </c>
      <c r="L3048" t="s">
        <v>41</v>
      </c>
      <c r="M3048">
        <v>34000</v>
      </c>
      <c r="N3048" t="s">
        <v>66</v>
      </c>
      <c r="O3048" t="s">
        <v>25</v>
      </c>
      <c r="P3048">
        <v>6590157</v>
      </c>
      <c r="Q3048" t="s">
        <v>67</v>
      </c>
      <c r="R3048" t="str">
        <f t="shared" si="142"/>
        <v>Tertile 2</v>
      </c>
      <c r="S3048" t="str">
        <f t="shared" si="143"/>
        <v>Eligible</v>
      </c>
    </row>
    <row r="3049" spans="1:19" x14ac:dyDescent="0.35">
      <c r="A3049" t="s">
        <v>4661</v>
      </c>
      <c r="B3049" s="1">
        <v>44721</v>
      </c>
      <c r="C3049" s="5" t="str">
        <f t="shared" si="141"/>
        <v>06</v>
      </c>
      <c r="D3049" t="s">
        <v>374</v>
      </c>
      <c r="E3049" t="s">
        <v>86</v>
      </c>
      <c r="F3049">
        <v>780000</v>
      </c>
      <c r="G3049" t="s">
        <v>248</v>
      </c>
      <c r="H3049" t="s">
        <v>369</v>
      </c>
      <c r="I3049" t="s">
        <v>411</v>
      </c>
      <c r="J3049" t="s">
        <v>21</v>
      </c>
      <c r="K3049" t="s">
        <v>22</v>
      </c>
      <c r="L3049" t="s">
        <v>23</v>
      </c>
      <c r="M3049">
        <v>12000</v>
      </c>
      <c r="N3049" t="s">
        <v>66</v>
      </c>
      <c r="O3049" t="s">
        <v>59</v>
      </c>
      <c r="P3049">
        <v>6391112</v>
      </c>
      <c r="Q3049" t="s">
        <v>67</v>
      </c>
      <c r="R3049" t="str">
        <f t="shared" si="142"/>
        <v>Tertile 2</v>
      </c>
      <c r="S3049" t="str">
        <f t="shared" si="143"/>
        <v>Eligible</v>
      </c>
    </row>
    <row r="3050" spans="1:19" x14ac:dyDescent="0.35">
      <c r="A3050" t="s">
        <v>4676</v>
      </c>
      <c r="B3050" s="1">
        <v>44721</v>
      </c>
      <c r="C3050" s="5" t="str">
        <f t="shared" si="141"/>
        <v>06</v>
      </c>
      <c r="D3050" t="s">
        <v>46</v>
      </c>
      <c r="E3050" t="s">
        <v>17</v>
      </c>
      <c r="F3050">
        <v>800000</v>
      </c>
      <c r="G3050" t="s">
        <v>166</v>
      </c>
      <c r="H3050" t="s">
        <v>369</v>
      </c>
      <c r="I3050" t="s">
        <v>492</v>
      </c>
      <c r="J3050" t="s">
        <v>21</v>
      </c>
      <c r="K3050" t="s">
        <v>22</v>
      </c>
      <c r="L3050" t="s">
        <v>23</v>
      </c>
      <c r="M3050">
        <v>22001</v>
      </c>
      <c r="N3050" t="s">
        <v>24</v>
      </c>
      <c r="O3050" t="s">
        <v>110</v>
      </c>
      <c r="P3050">
        <v>7227462</v>
      </c>
      <c r="Q3050" t="s">
        <v>26</v>
      </c>
      <c r="R3050" t="str">
        <f t="shared" si="142"/>
        <v>Tertile 2</v>
      </c>
      <c r="S3050" t="str">
        <f t="shared" si="143"/>
        <v>Eligible</v>
      </c>
    </row>
    <row r="3051" spans="1:19" x14ac:dyDescent="0.35">
      <c r="A3051" t="s">
        <v>4679</v>
      </c>
      <c r="B3051" s="1">
        <v>44721</v>
      </c>
      <c r="C3051" s="5" t="str">
        <f t="shared" si="141"/>
        <v>06</v>
      </c>
      <c r="D3051" t="s">
        <v>915</v>
      </c>
      <c r="E3051" t="s">
        <v>17</v>
      </c>
      <c r="F3051">
        <v>931000</v>
      </c>
      <c r="G3051" t="s">
        <v>80</v>
      </c>
      <c r="H3051" t="s">
        <v>216</v>
      </c>
      <c r="I3051" t="s">
        <v>217</v>
      </c>
      <c r="J3051" t="s">
        <v>21</v>
      </c>
      <c r="K3051" t="s">
        <v>22</v>
      </c>
      <c r="L3051" t="s">
        <v>41</v>
      </c>
      <c r="M3051">
        <v>19000</v>
      </c>
      <c r="N3051" t="s">
        <v>66</v>
      </c>
      <c r="O3051" t="s">
        <v>59</v>
      </c>
      <c r="P3051">
        <v>7990763</v>
      </c>
      <c r="Q3051" t="s">
        <v>67</v>
      </c>
      <c r="R3051" t="str">
        <f t="shared" si="142"/>
        <v>Tertile 2</v>
      </c>
      <c r="S3051" t="str">
        <f t="shared" si="143"/>
        <v>Eligible</v>
      </c>
    </row>
    <row r="3052" spans="1:19" x14ac:dyDescent="0.35">
      <c r="A3052" t="s">
        <v>4668</v>
      </c>
      <c r="B3052" s="1">
        <v>44721</v>
      </c>
      <c r="C3052" s="5" t="str">
        <f t="shared" si="141"/>
        <v>06</v>
      </c>
      <c r="D3052" t="s">
        <v>2121</v>
      </c>
      <c r="E3052" t="s">
        <v>86</v>
      </c>
      <c r="F3052">
        <v>980000</v>
      </c>
      <c r="G3052" t="s">
        <v>80</v>
      </c>
      <c r="H3052" t="s">
        <v>444</v>
      </c>
      <c r="I3052" t="s">
        <v>445</v>
      </c>
      <c r="J3052" t="s">
        <v>39</v>
      </c>
      <c r="K3052" t="s">
        <v>40</v>
      </c>
      <c r="L3052" t="s">
        <v>41</v>
      </c>
      <c r="M3052">
        <v>12000</v>
      </c>
      <c r="N3052" t="s">
        <v>66</v>
      </c>
      <c r="O3052" t="s">
        <v>43</v>
      </c>
      <c r="P3052">
        <v>7708492</v>
      </c>
      <c r="Q3052" t="s">
        <v>67</v>
      </c>
      <c r="R3052" t="str">
        <f t="shared" si="142"/>
        <v>Tertile 2</v>
      </c>
      <c r="S3052" t="str">
        <f t="shared" si="143"/>
        <v>Eligible</v>
      </c>
    </row>
    <row r="3053" spans="1:19" x14ac:dyDescent="0.35">
      <c r="A3053" t="s">
        <v>4663</v>
      </c>
      <c r="B3053" s="1">
        <v>44721</v>
      </c>
      <c r="C3053" s="5" t="str">
        <f t="shared" si="141"/>
        <v>06</v>
      </c>
      <c r="D3053" t="s">
        <v>1246</v>
      </c>
      <c r="E3053" t="s">
        <v>17</v>
      </c>
      <c r="F3053">
        <v>1100000</v>
      </c>
      <c r="G3053" t="s">
        <v>268</v>
      </c>
      <c r="H3053" t="s">
        <v>167</v>
      </c>
      <c r="I3053" t="s">
        <v>561</v>
      </c>
      <c r="J3053" t="s">
        <v>39</v>
      </c>
      <c r="K3053" t="s">
        <v>40</v>
      </c>
      <c r="L3053" t="s">
        <v>50</v>
      </c>
      <c r="M3053">
        <v>14000</v>
      </c>
      <c r="N3053" t="s">
        <v>24</v>
      </c>
      <c r="O3053" t="s">
        <v>110</v>
      </c>
      <c r="P3053">
        <v>7831286</v>
      </c>
      <c r="Q3053" t="s">
        <v>26</v>
      </c>
      <c r="R3053" t="str">
        <f t="shared" si="142"/>
        <v>Tertile 3</v>
      </c>
      <c r="S3053" t="str">
        <f t="shared" si="143"/>
        <v>Eligible</v>
      </c>
    </row>
    <row r="3054" spans="1:19" x14ac:dyDescent="0.35">
      <c r="A3054" t="s">
        <v>4678</v>
      </c>
      <c r="B3054" s="1">
        <v>44721</v>
      </c>
      <c r="C3054" s="5" t="str">
        <f t="shared" si="141"/>
        <v>06</v>
      </c>
      <c r="D3054" t="s">
        <v>871</v>
      </c>
      <c r="E3054" t="s">
        <v>17</v>
      </c>
      <c r="F3054">
        <v>1263500</v>
      </c>
      <c r="G3054" t="s">
        <v>160</v>
      </c>
      <c r="H3054" t="s">
        <v>64</v>
      </c>
      <c r="I3054" t="s">
        <v>77</v>
      </c>
      <c r="J3054" t="s">
        <v>21</v>
      </c>
      <c r="K3054" t="s">
        <v>22</v>
      </c>
      <c r="L3054" t="s">
        <v>50</v>
      </c>
      <c r="M3054">
        <v>36350</v>
      </c>
      <c r="N3054" t="s">
        <v>58</v>
      </c>
      <c r="O3054" t="s">
        <v>43</v>
      </c>
      <c r="P3054">
        <v>7945770</v>
      </c>
      <c r="Q3054" t="s">
        <v>60</v>
      </c>
      <c r="R3054" t="str">
        <f t="shared" si="142"/>
        <v>Tertile 3</v>
      </c>
      <c r="S3054" t="str">
        <f t="shared" si="143"/>
        <v>Eligible</v>
      </c>
    </row>
    <row r="3055" spans="1:19" x14ac:dyDescent="0.35">
      <c r="A3055" t="s">
        <v>4688</v>
      </c>
      <c r="B3055" s="1">
        <v>44721</v>
      </c>
      <c r="C3055" s="5" t="str">
        <f t="shared" si="141"/>
        <v>06</v>
      </c>
      <c r="D3055" t="s">
        <v>267</v>
      </c>
      <c r="E3055" t="s">
        <v>86</v>
      </c>
      <c r="F3055">
        <v>1280000</v>
      </c>
      <c r="G3055" t="s">
        <v>142</v>
      </c>
      <c r="H3055" t="s">
        <v>138</v>
      </c>
      <c r="I3055" t="s">
        <v>269</v>
      </c>
      <c r="J3055" t="s">
        <v>21</v>
      </c>
      <c r="K3055" t="s">
        <v>22</v>
      </c>
      <c r="L3055" t="s">
        <v>23</v>
      </c>
      <c r="M3055">
        <v>14000</v>
      </c>
      <c r="N3055" t="s">
        <v>51</v>
      </c>
      <c r="O3055" t="s">
        <v>25</v>
      </c>
      <c r="P3055">
        <v>7613123</v>
      </c>
      <c r="Q3055" t="s">
        <v>44</v>
      </c>
      <c r="R3055" t="str">
        <f t="shared" si="142"/>
        <v>Tertile 3</v>
      </c>
      <c r="S3055" t="str">
        <f t="shared" si="143"/>
        <v>Eligible</v>
      </c>
    </row>
    <row r="3056" spans="1:19" x14ac:dyDescent="0.35">
      <c r="A3056" t="s">
        <v>4681</v>
      </c>
      <c r="B3056" s="1">
        <v>44721</v>
      </c>
      <c r="C3056" s="5" t="str">
        <f t="shared" si="141"/>
        <v>06</v>
      </c>
      <c r="D3056" t="s">
        <v>352</v>
      </c>
      <c r="E3056" t="s">
        <v>17</v>
      </c>
      <c r="F3056">
        <v>1295000</v>
      </c>
      <c r="G3056" t="s">
        <v>166</v>
      </c>
      <c r="H3056" t="s">
        <v>94</v>
      </c>
      <c r="I3056" t="s">
        <v>358</v>
      </c>
      <c r="J3056" t="s">
        <v>39</v>
      </c>
      <c r="K3056" t="s">
        <v>40</v>
      </c>
      <c r="L3056" t="s">
        <v>23</v>
      </c>
      <c r="M3056">
        <v>19500</v>
      </c>
      <c r="N3056" t="s">
        <v>24</v>
      </c>
      <c r="O3056" t="s">
        <v>25</v>
      </c>
      <c r="P3056">
        <v>7924859</v>
      </c>
      <c r="Q3056" t="s">
        <v>26</v>
      </c>
      <c r="R3056" t="str">
        <f t="shared" si="142"/>
        <v>Tertile 3</v>
      </c>
      <c r="S3056" t="str">
        <f t="shared" si="143"/>
        <v>Eligible</v>
      </c>
    </row>
    <row r="3057" spans="1:19" x14ac:dyDescent="0.35">
      <c r="A3057" t="s">
        <v>4677</v>
      </c>
      <c r="B3057" s="1">
        <v>44721</v>
      </c>
      <c r="C3057" s="5" t="str">
        <f t="shared" si="141"/>
        <v>06</v>
      </c>
      <c r="D3057" t="s">
        <v>54</v>
      </c>
      <c r="E3057" t="s">
        <v>17</v>
      </c>
      <c r="F3057">
        <v>1301000</v>
      </c>
      <c r="G3057" t="s">
        <v>98</v>
      </c>
      <c r="H3057" t="s">
        <v>113</v>
      </c>
      <c r="I3057" t="s">
        <v>114</v>
      </c>
      <c r="J3057" t="s">
        <v>21</v>
      </c>
      <c r="K3057" t="s">
        <v>22</v>
      </c>
      <c r="L3057" t="s">
        <v>23</v>
      </c>
      <c r="M3057">
        <v>22101</v>
      </c>
      <c r="N3057" t="s">
        <v>32</v>
      </c>
      <c r="O3057" t="s">
        <v>59</v>
      </c>
      <c r="P3057">
        <v>8326883</v>
      </c>
      <c r="Q3057" t="s">
        <v>33</v>
      </c>
      <c r="R3057" t="str">
        <f t="shared" si="142"/>
        <v>Tertile 3</v>
      </c>
      <c r="S3057" t="str">
        <f t="shared" si="143"/>
        <v>Eligible</v>
      </c>
    </row>
    <row r="3058" spans="1:19" x14ac:dyDescent="0.35">
      <c r="A3058" t="s">
        <v>4683</v>
      </c>
      <c r="B3058" s="1">
        <v>44721</v>
      </c>
      <c r="C3058" s="5" t="str">
        <f t="shared" si="141"/>
        <v>06</v>
      </c>
      <c r="D3058" t="s">
        <v>2426</v>
      </c>
      <c r="E3058" t="s">
        <v>17</v>
      </c>
      <c r="F3058">
        <v>1316000</v>
      </c>
      <c r="G3058" t="s">
        <v>103</v>
      </c>
      <c r="H3058" t="s">
        <v>319</v>
      </c>
      <c r="I3058" t="s">
        <v>478</v>
      </c>
      <c r="J3058" t="s">
        <v>21</v>
      </c>
      <c r="K3058" t="s">
        <v>22</v>
      </c>
      <c r="L3058" t="s">
        <v>41</v>
      </c>
      <c r="M3058">
        <v>12600</v>
      </c>
      <c r="N3058" t="s">
        <v>42</v>
      </c>
      <c r="O3058" t="s">
        <v>110</v>
      </c>
      <c r="P3058">
        <v>8104548</v>
      </c>
      <c r="Q3058" t="s">
        <v>44</v>
      </c>
      <c r="R3058" t="str">
        <f t="shared" si="142"/>
        <v>Tertile 3</v>
      </c>
      <c r="S3058" t="str">
        <f t="shared" si="143"/>
        <v>Eligible</v>
      </c>
    </row>
    <row r="3059" spans="1:19" x14ac:dyDescent="0.35">
      <c r="A3059" t="s">
        <v>4657</v>
      </c>
      <c r="B3059" s="1">
        <v>44721</v>
      </c>
      <c r="C3059" s="5" t="str">
        <f t="shared" si="141"/>
        <v>06</v>
      </c>
      <c r="D3059" t="s">
        <v>1216</v>
      </c>
      <c r="E3059" t="s">
        <v>86</v>
      </c>
      <c r="F3059">
        <v>1417000</v>
      </c>
      <c r="G3059" t="s">
        <v>191</v>
      </c>
      <c r="H3059" t="s">
        <v>104</v>
      </c>
      <c r="I3059" t="s">
        <v>105</v>
      </c>
      <c r="J3059" t="s">
        <v>21</v>
      </c>
      <c r="K3059" t="s">
        <v>22</v>
      </c>
      <c r="L3059" t="s">
        <v>23</v>
      </c>
      <c r="M3059">
        <v>9700</v>
      </c>
      <c r="N3059" t="s">
        <v>32</v>
      </c>
      <c r="O3059" t="s">
        <v>59</v>
      </c>
      <c r="P3059">
        <v>7171715</v>
      </c>
      <c r="Q3059" t="s">
        <v>33</v>
      </c>
      <c r="R3059" t="str">
        <f t="shared" si="142"/>
        <v>Tertile 3</v>
      </c>
      <c r="S3059" t="str">
        <f t="shared" si="143"/>
        <v>Eligible</v>
      </c>
    </row>
    <row r="3060" spans="1:19" x14ac:dyDescent="0.35">
      <c r="A3060" t="s">
        <v>4673</v>
      </c>
      <c r="B3060" s="1">
        <v>44721</v>
      </c>
      <c r="C3060" s="5" t="str">
        <f t="shared" si="141"/>
        <v>06</v>
      </c>
      <c r="D3060" t="s">
        <v>16</v>
      </c>
      <c r="E3060" t="s">
        <v>86</v>
      </c>
      <c r="F3060">
        <v>1555000</v>
      </c>
      <c r="G3060" t="s">
        <v>160</v>
      </c>
      <c r="H3060" t="s">
        <v>99</v>
      </c>
      <c r="I3060" t="s">
        <v>1096</v>
      </c>
      <c r="J3060" t="s">
        <v>21</v>
      </c>
      <c r="K3060" t="s">
        <v>22</v>
      </c>
      <c r="L3060" t="s">
        <v>23</v>
      </c>
      <c r="M3060">
        <v>9500</v>
      </c>
      <c r="N3060" t="s">
        <v>58</v>
      </c>
      <c r="O3060" t="s">
        <v>43</v>
      </c>
      <c r="P3060">
        <v>8997912</v>
      </c>
      <c r="Q3060" t="s">
        <v>60</v>
      </c>
      <c r="R3060" t="str">
        <f t="shared" si="142"/>
        <v>Tertile 3</v>
      </c>
      <c r="S3060" t="str">
        <f t="shared" si="143"/>
        <v>Eligible</v>
      </c>
    </row>
    <row r="3061" spans="1:19" x14ac:dyDescent="0.35">
      <c r="A3061" t="s">
        <v>4659</v>
      </c>
      <c r="B3061" s="1">
        <v>44721</v>
      </c>
      <c r="C3061" s="5" t="str">
        <f t="shared" si="141"/>
        <v>06</v>
      </c>
      <c r="D3061" t="s">
        <v>311</v>
      </c>
      <c r="E3061" t="s">
        <v>86</v>
      </c>
      <c r="F3061">
        <v>1850000</v>
      </c>
      <c r="G3061" t="s">
        <v>199</v>
      </c>
      <c r="H3061" t="s">
        <v>19</v>
      </c>
      <c r="I3061" t="s">
        <v>380</v>
      </c>
      <c r="J3061" t="s">
        <v>21</v>
      </c>
      <c r="K3061" t="s">
        <v>22</v>
      </c>
      <c r="L3061" t="s">
        <v>50</v>
      </c>
      <c r="M3061">
        <v>42000</v>
      </c>
      <c r="N3061" t="s">
        <v>51</v>
      </c>
      <c r="O3061" t="s">
        <v>59</v>
      </c>
      <c r="P3061">
        <v>8905906</v>
      </c>
      <c r="Q3061" t="s">
        <v>52</v>
      </c>
      <c r="R3061" t="str">
        <f t="shared" si="142"/>
        <v>Tertile 3</v>
      </c>
      <c r="S3061" t="str">
        <f t="shared" si="143"/>
        <v>Eligible</v>
      </c>
    </row>
    <row r="3062" spans="1:19" x14ac:dyDescent="0.35">
      <c r="A3062" t="s">
        <v>4662</v>
      </c>
      <c r="B3062" s="1">
        <v>44721</v>
      </c>
      <c r="C3062" s="5" t="str">
        <f t="shared" si="141"/>
        <v>06</v>
      </c>
      <c r="D3062" t="s">
        <v>1244</v>
      </c>
      <c r="E3062" t="s">
        <v>86</v>
      </c>
      <c r="F3062">
        <v>1942000</v>
      </c>
      <c r="G3062" t="s">
        <v>252</v>
      </c>
      <c r="H3062" t="s">
        <v>216</v>
      </c>
      <c r="I3062" t="s">
        <v>217</v>
      </c>
      <c r="J3062" t="s">
        <v>39</v>
      </c>
      <c r="K3062" t="s">
        <v>40</v>
      </c>
      <c r="L3062" t="s">
        <v>23</v>
      </c>
      <c r="M3062">
        <v>36200</v>
      </c>
      <c r="N3062" t="s">
        <v>72</v>
      </c>
      <c r="O3062" t="s">
        <v>59</v>
      </c>
      <c r="P3062">
        <v>7828436</v>
      </c>
      <c r="Q3062" t="s">
        <v>73</v>
      </c>
      <c r="R3062" t="str">
        <f t="shared" si="142"/>
        <v>Tertile 3</v>
      </c>
      <c r="S3062" t="str">
        <f t="shared" si="143"/>
        <v>Eligible</v>
      </c>
    </row>
    <row r="3063" spans="1:19" x14ac:dyDescent="0.35">
      <c r="A3063" t="s">
        <v>4689</v>
      </c>
      <c r="B3063" s="1">
        <v>44721</v>
      </c>
      <c r="C3063" s="5" t="str">
        <f t="shared" si="141"/>
        <v>06</v>
      </c>
      <c r="D3063" t="s">
        <v>2099</v>
      </c>
      <c r="E3063" t="s">
        <v>17</v>
      </c>
      <c r="F3063">
        <v>2162000</v>
      </c>
      <c r="G3063" t="s">
        <v>147</v>
      </c>
      <c r="H3063" t="s">
        <v>319</v>
      </c>
      <c r="I3063" t="s">
        <v>320</v>
      </c>
      <c r="J3063" t="s">
        <v>21</v>
      </c>
      <c r="K3063" t="s">
        <v>22</v>
      </c>
      <c r="L3063" t="s">
        <v>41</v>
      </c>
      <c r="M3063">
        <v>41200</v>
      </c>
      <c r="N3063" t="s">
        <v>58</v>
      </c>
      <c r="O3063" t="s">
        <v>110</v>
      </c>
      <c r="P3063">
        <v>8162341</v>
      </c>
      <c r="Q3063" t="s">
        <v>52</v>
      </c>
      <c r="R3063" t="str">
        <f t="shared" si="142"/>
        <v>Tertile 3</v>
      </c>
      <c r="S3063" t="str">
        <f t="shared" si="143"/>
        <v>Eligible</v>
      </c>
    </row>
    <row r="3064" spans="1:19" x14ac:dyDescent="0.35">
      <c r="A3064" t="s">
        <v>4672</v>
      </c>
      <c r="B3064" s="1">
        <v>44721</v>
      </c>
      <c r="C3064" s="5" t="str">
        <f t="shared" si="141"/>
        <v>06</v>
      </c>
      <c r="D3064" t="s">
        <v>865</v>
      </c>
      <c r="E3064" t="s">
        <v>17</v>
      </c>
      <c r="F3064">
        <v>2175000</v>
      </c>
      <c r="G3064" t="s">
        <v>76</v>
      </c>
      <c r="H3064" t="s">
        <v>187</v>
      </c>
      <c r="I3064" t="s">
        <v>188</v>
      </c>
      <c r="J3064" t="s">
        <v>21</v>
      </c>
      <c r="K3064" t="s">
        <v>22</v>
      </c>
      <c r="L3064" t="s">
        <v>50</v>
      </c>
      <c r="M3064">
        <v>42500</v>
      </c>
      <c r="N3064" t="s">
        <v>72</v>
      </c>
      <c r="O3064" t="s">
        <v>110</v>
      </c>
      <c r="P3064">
        <v>7610218</v>
      </c>
      <c r="Q3064" t="s">
        <v>73</v>
      </c>
      <c r="R3064" t="str">
        <f t="shared" si="142"/>
        <v>Tertile 3</v>
      </c>
      <c r="S3064" t="str">
        <f t="shared" si="143"/>
        <v>Eligible</v>
      </c>
    </row>
    <row r="3065" spans="1:19" x14ac:dyDescent="0.35">
      <c r="A3065" t="s">
        <v>4692</v>
      </c>
      <c r="B3065" s="1">
        <v>44721</v>
      </c>
      <c r="C3065" s="5" t="str">
        <f t="shared" si="141"/>
        <v>06</v>
      </c>
      <c r="D3065" t="s">
        <v>322</v>
      </c>
      <c r="E3065" t="s">
        <v>17</v>
      </c>
      <c r="F3065">
        <v>2260000</v>
      </c>
      <c r="G3065" t="s">
        <v>76</v>
      </c>
      <c r="H3065" t="s">
        <v>81</v>
      </c>
      <c r="I3065" t="s">
        <v>326</v>
      </c>
      <c r="J3065" t="s">
        <v>39</v>
      </c>
      <c r="K3065" t="s">
        <v>40</v>
      </c>
      <c r="L3065" t="s">
        <v>41</v>
      </c>
      <c r="M3065">
        <v>22000</v>
      </c>
      <c r="N3065" t="s">
        <v>72</v>
      </c>
      <c r="O3065" t="s">
        <v>59</v>
      </c>
      <c r="P3065">
        <v>7306141</v>
      </c>
      <c r="Q3065" t="s">
        <v>67</v>
      </c>
      <c r="R3065" t="str">
        <f t="shared" si="142"/>
        <v>Tertile 3</v>
      </c>
      <c r="S3065" t="str">
        <f t="shared" si="143"/>
        <v>Eligible</v>
      </c>
    </row>
    <row r="3066" spans="1:19" x14ac:dyDescent="0.35">
      <c r="A3066" t="s">
        <v>4671</v>
      </c>
      <c r="B3066" s="1">
        <v>44721</v>
      </c>
      <c r="C3066" s="5" t="str">
        <f t="shared" si="141"/>
        <v>06</v>
      </c>
      <c r="D3066" t="s">
        <v>749</v>
      </c>
      <c r="E3066" t="s">
        <v>17</v>
      </c>
      <c r="F3066">
        <v>2950000</v>
      </c>
      <c r="G3066" t="s">
        <v>152</v>
      </c>
      <c r="H3066" t="s">
        <v>113</v>
      </c>
      <c r="I3066" t="s">
        <v>395</v>
      </c>
      <c r="J3066" t="s">
        <v>21</v>
      </c>
      <c r="K3066" t="s">
        <v>22</v>
      </c>
      <c r="L3066" t="s">
        <v>41</v>
      </c>
      <c r="M3066">
        <v>57000</v>
      </c>
      <c r="N3066" t="s">
        <v>66</v>
      </c>
      <c r="O3066" t="s">
        <v>25</v>
      </c>
      <c r="P3066">
        <v>8523204</v>
      </c>
      <c r="Q3066" t="s">
        <v>67</v>
      </c>
      <c r="R3066" t="str">
        <f t="shared" si="142"/>
        <v>Tertile 3</v>
      </c>
      <c r="S3066" t="str">
        <f t="shared" si="143"/>
        <v>Eligible</v>
      </c>
    </row>
    <row r="3067" spans="1:19" x14ac:dyDescent="0.35">
      <c r="A3067" t="s">
        <v>4699</v>
      </c>
      <c r="B3067" s="1">
        <v>44723</v>
      </c>
      <c r="C3067" s="5" t="str">
        <f t="shared" si="141"/>
        <v>06</v>
      </c>
      <c r="D3067" t="s">
        <v>1305</v>
      </c>
      <c r="E3067" t="s">
        <v>17</v>
      </c>
      <c r="F3067">
        <v>13500</v>
      </c>
      <c r="G3067" t="s">
        <v>166</v>
      </c>
      <c r="H3067" t="s">
        <v>126</v>
      </c>
      <c r="I3067" t="s">
        <v>127</v>
      </c>
      <c r="J3067" t="s">
        <v>21</v>
      </c>
      <c r="K3067" t="s">
        <v>22</v>
      </c>
      <c r="L3067" t="s">
        <v>50</v>
      </c>
      <c r="M3067">
        <v>19001</v>
      </c>
      <c r="N3067" t="s">
        <v>24</v>
      </c>
      <c r="O3067" t="s">
        <v>110</v>
      </c>
      <c r="P3067">
        <v>7997872</v>
      </c>
      <c r="Q3067" t="s">
        <v>26</v>
      </c>
      <c r="R3067" t="str">
        <f t="shared" si="142"/>
        <v>Tertile 1</v>
      </c>
      <c r="S3067" t="str">
        <f t="shared" si="143"/>
        <v>Risky</v>
      </c>
    </row>
    <row r="3068" spans="1:19" x14ac:dyDescent="0.35">
      <c r="A3068" t="s">
        <v>4700</v>
      </c>
      <c r="B3068" s="1">
        <v>44723</v>
      </c>
      <c r="C3068" s="5" t="str">
        <f t="shared" si="141"/>
        <v>06</v>
      </c>
      <c r="D3068" t="s">
        <v>467</v>
      </c>
      <c r="E3068" t="s">
        <v>17</v>
      </c>
      <c r="F3068">
        <v>13500</v>
      </c>
      <c r="G3068" t="s">
        <v>98</v>
      </c>
      <c r="H3068" t="s">
        <v>148</v>
      </c>
      <c r="I3068" t="s">
        <v>614</v>
      </c>
      <c r="J3068" t="s">
        <v>21</v>
      </c>
      <c r="K3068" t="s">
        <v>22</v>
      </c>
      <c r="L3068" t="s">
        <v>41</v>
      </c>
      <c r="M3068">
        <v>13001</v>
      </c>
      <c r="N3068" t="s">
        <v>32</v>
      </c>
      <c r="O3068" t="s">
        <v>59</v>
      </c>
      <c r="P3068">
        <v>6920680</v>
      </c>
      <c r="Q3068" t="s">
        <v>33</v>
      </c>
      <c r="R3068" t="str">
        <f t="shared" si="142"/>
        <v>Tertile 1</v>
      </c>
      <c r="S3068" t="str">
        <f t="shared" si="143"/>
        <v>Risky</v>
      </c>
    </row>
    <row r="3069" spans="1:19" x14ac:dyDescent="0.35">
      <c r="A3069" t="s">
        <v>4705</v>
      </c>
      <c r="B3069" s="1">
        <v>44723</v>
      </c>
      <c r="C3069" s="5" t="str">
        <f t="shared" si="141"/>
        <v>06</v>
      </c>
      <c r="D3069" t="s">
        <v>475</v>
      </c>
      <c r="E3069" t="s">
        <v>17</v>
      </c>
      <c r="F3069">
        <v>13500</v>
      </c>
      <c r="G3069" t="s">
        <v>76</v>
      </c>
      <c r="H3069" t="s">
        <v>156</v>
      </c>
      <c r="I3069" t="s">
        <v>157</v>
      </c>
      <c r="J3069" t="s">
        <v>21</v>
      </c>
      <c r="K3069" t="s">
        <v>22</v>
      </c>
      <c r="L3069" t="s">
        <v>23</v>
      </c>
      <c r="M3069">
        <v>19001</v>
      </c>
      <c r="N3069" t="s">
        <v>72</v>
      </c>
      <c r="O3069" t="s">
        <v>43</v>
      </c>
      <c r="P3069">
        <v>8315611</v>
      </c>
      <c r="Q3069" t="s">
        <v>73</v>
      </c>
      <c r="R3069" t="str">
        <f t="shared" si="142"/>
        <v>Tertile 1</v>
      </c>
      <c r="S3069" t="str">
        <f t="shared" si="143"/>
        <v>Risky</v>
      </c>
    </row>
    <row r="3070" spans="1:19" x14ac:dyDescent="0.35">
      <c r="A3070" t="s">
        <v>4709</v>
      </c>
      <c r="B3070" s="1">
        <v>44723</v>
      </c>
      <c r="C3070" s="5" t="str">
        <f t="shared" si="141"/>
        <v>06</v>
      </c>
      <c r="D3070" t="s">
        <v>2128</v>
      </c>
      <c r="E3070" t="s">
        <v>86</v>
      </c>
      <c r="F3070">
        <v>13500</v>
      </c>
      <c r="G3070" t="s">
        <v>147</v>
      </c>
      <c r="H3070" t="s">
        <v>94</v>
      </c>
      <c r="I3070" t="s">
        <v>630</v>
      </c>
      <c r="J3070" t="s">
        <v>39</v>
      </c>
      <c r="K3070" t="s">
        <v>40</v>
      </c>
      <c r="L3070" t="s">
        <v>50</v>
      </c>
      <c r="M3070">
        <v>20000</v>
      </c>
      <c r="N3070" t="s">
        <v>58</v>
      </c>
      <c r="O3070" t="s">
        <v>59</v>
      </c>
      <c r="P3070">
        <v>7172071</v>
      </c>
      <c r="Q3070" t="s">
        <v>60</v>
      </c>
      <c r="R3070" t="str">
        <f t="shared" si="142"/>
        <v>Tertile 1</v>
      </c>
      <c r="S3070" t="str">
        <f t="shared" si="143"/>
        <v>Risky</v>
      </c>
    </row>
    <row r="3071" spans="1:19" x14ac:dyDescent="0.35">
      <c r="A3071" t="s">
        <v>4710</v>
      </c>
      <c r="B3071" s="1">
        <v>44723</v>
      </c>
      <c r="C3071" s="5" t="str">
        <f t="shared" si="141"/>
        <v>06</v>
      </c>
      <c r="D3071" t="s">
        <v>3527</v>
      </c>
      <c r="E3071" t="s">
        <v>17</v>
      </c>
      <c r="F3071">
        <v>13500</v>
      </c>
      <c r="G3071" t="s">
        <v>152</v>
      </c>
      <c r="H3071" t="s">
        <v>19</v>
      </c>
      <c r="I3071" t="s">
        <v>316</v>
      </c>
      <c r="J3071" t="s">
        <v>39</v>
      </c>
      <c r="K3071" t="s">
        <v>40</v>
      </c>
      <c r="L3071" t="s">
        <v>41</v>
      </c>
      <c r="M3071">
        <v>25000</v>
      </c>
      <c r="N3071" t="s">
        <v>66</v>
      </c>
      <c r="O3071" t="s">
        <v>59</v>
      </c>
      <c r="P3071">
        <v>6112998</v>
      </c>
      <c r="Q3071" t="s">
        <v>67</v>
      </c>
      <c r="R3071" t="str">
        <f t="shared" si="142"/>
        <v>Tertile 1</v>
      </c>
      <c r="S3071" t="str">
        <f t="shared" si="143"/>
        <v>Risky</v>
      </c>
    </row>
    <row r="3072" spans="1:19" x14ac:dyDescent="0.35">
      <c r="A3072" t="s">
        <v>4719</v>
      </c>
      <c r="B3072" s="1">
        <v>44723</v>
      </c>
      <c r="C3072" s="5" t="str">
        <f t="shared" si="141"/>
        <v>06</v>
      </c>
      <c r="D3072" t="s">
        <v>62</v>
      </c>
      <c r="E3072" t="s">
        <v>17</v>
      </c>
      <c r="F3072">
        <v>13500</v>
      </c>
      <c r="G3072" t="s">
        <v>103</v>
      </c>
      <c r="H3072" t="s">
        <v>99</v>
      </c>
      <c r="I3072" t="s">
        <v>541</v>
      </c>
      <c r="J3072" t="s">
        <v>39</v>
      </c>
      <c r="K3072" t="s">
        <v>40</v>
      </c>
      <c r="L3072" t="s">
        <v>50</v>
      </c>
      <c r="M3072">
        <v>14001</v>
      </c>
      <c r="N3072" t="s">
        <v>42</v>
      </c>
      <c r="O3072" t="s">
        <v>43</v>
      </c>
      <c r="P3072">
        <v>7906629</v>
      </c>
      <c r="Q3072" t="s">
        <v>44</v>
      </c>
      <c r="R3072" t="str">
        <f t="shared" si="142"/>
        <v>Tertile 1</v>
      </c>
      <c r="S3072" t="str">
        <f t="shared" si="143"/>
        <v>Risky</v>
      </c>
    </row>
    <row r="3073" spans="1:19" x14ac:dyDescent="0.35">
      <c r="A3073" t="s">
        <v>4720</v>
      </c>
      <c r="B3073" s="1">
        <v>44723</v>
      </c>
      <c r="C3073" s="5" t="str">
        <f t="shared" si="141"/>
        <v>06</v>
      </c>
      <c r="D3073" t="s">
        <v>69</v>
      </c>
      <c r="E3073" t="s">
        <v>17</v>
      </c>
      <c r="F3073">
        <v>13500</v>
      </c>
      <c r="G3073" t="s">
        <v>142</v>
      </c>
      <c r="H3073" t="s">
        <v>216</v>
      </c>
      <c r="I3073" t="s">
        <v>599</v>
      </c>
      <c r="J3073" t="s">
        <v>21</v>
      </c>
      <c r="K3073" t="s">
        <v>22</v>
      </c>
      <c r="L3073" t="s">
        <v>50</v>
      </c>
      <c r="M3073">
        <v>26001</v>
      </c>
      <c r="N3073" t="s">
        <v>51</v>
      </c>
      <c r="O3073" t="s">
        <v>25</v>
      </c>
      <c r="P3073">
        <v>8556451</v>
      </c>
      <c r="Q3073" t="s">
        <v>52</v>
      </c>
      <c r="R3073" t="str">
        <f t="shared" si="142"/>
        <v>Tertile 1</v>
      </c>
      <c r="S3073" t="str">
        <f t="shared" si="143"/>
        <v>Risky</v>
      </c>
    </row>
    <row r="3074" spans="1:19" x14ac:dyDescent="0.35">
      <c r="A3074" t="s">
        <v>4729</v>
      </c>
      <c r="B3074" s="1">
        <v>44723</v>
      </c>
      <c r="C3074" s="5" t="str">
        <f t="shared" ref="C3074:C3137" si="144">TEXT(B3074,$V$22)</f>
        <v>06</v>
      </c>
      <c r="D3074" t="s">
        <v>287</v>
      </c>
      <c r="E3074" t="s">
        <v>17</v>
      </c>
      <c r="F3074">
        <v>13500</v>
      </c>
      <c r="G3074" t="s">
        <v>63</v>
      </c>
      <c r="H3074" t="s">
        <v>113</v>
      </c>
      <c r="I3074" t="s">
        <v>395</v>
      </c>
      <c r="J3074" t="s">
        <v>21</v>
      </c>
      <c r="K3074" t="s">
        <v>22</v>
      </c>
      <c r="L3074" t="s">
        <v>50</v>
      </c>
      <c r="M3074">
        <v>19000</v>
      </c>
      <c r="N3074" t="s">
        <v>66</v>
      </c>
      <c r="O3074" t="s">
        <v>25</v>
      </c>
      <c r="P3074">
        <v>7455803</v>
      </c>
      <c r="Q3074" t="s">
        <v>67</v>
      </c>
      <c r="R3074" t="str">
        <f t="shared" ref="R3074:R3137" si="145">IF(F3074&lt;_xlfn.PERCENTILE.INC($F$2:$F$10576,1/3), "Tertile 1",
   IF(F3074&lt;_xlfn.PERCENTILE.INC($F$2:$F$10576,2/3), "Tertile 2", "Tertile 3"))</f>
        <v>Tertile 1</v>
      </c>
      <c r="S3074" t="str">
        <f t="shared" ref="S3074:S3137" si="146">IF(F3074&gt;755000, "Eligible", "Risky")</f>
        <v>Risky</v>
      </c>
    </row>
    <row r="3075" spans="1:19" x14ac:dyDescent="0.35">
      <c r="A3075" t="s">
        <v>4733</v>
      </c>
      <c r="B3075" s="1">
        <v>44723</v>
      </c>
      <c r="C3075" s="5" t="str">
        <f t="shared" si="144"/>
        <v>06</v>
      </c>
      <c r="D3075" t="s">
        <v>4734</v>
      </c>
      <c r="E3075" t="s">
        <v>17</v>
      </c>
      <c r="F3075">
        <v>13500</v>
      </c>
      <c r="G3075" t="s">
        <v>152</v>
      </c>
      <c r="H3075" t="s">
        <v>303</v>
      </c>
      <c r="I3075" t="s">
        <v>532</v>
      </c>
      <c r="J3075" t="s">
        <v>39</v>
      </c>
      <c r="K3075" t="s">
        <v>40</v>
      </c>
      <c r="L3075" t="s">
        <v>23</v>
      </c>
      <c r="M3075">
        <v>42000</v>
      </c>
      <c r="N3075" t="s">
        <v>66</v>
      </c>
      <c r="O3075" t="s">
        <v>43</v>
      </c>
      <c r="P3075">
        <v>6727824</v>
      </c>
      <c r="Q3075" t="s">
        <v>67</v>
      </c>
      <c r="R3075" t="str">
        <f t="shared" si="145"/>
        <v>Tertile 1</v>
      </c>
      <c r="S3075" t="str">
        <f t="shared" si="146"/>
        <v>Risky</v>
      </c>
    </row>
    <row r="3076" spans="1:19" x14ac:dyDescent="0.35">
      <c r="A3076" t="s">
        <v>4753</v>
      </c>
      <c r="B3076" s="1">
        <v>44723</v>
      </c>
      <c r="C3076" s="5" t="str">
        <f t="shared" si="144"/>
        <v>06</v>
      </c>
      <c r="D3076" t="s">
        <v>325</v>
      </c>
      <c r="E3076" t="s">
        <v>17</v>
      </c>
      <c r="F3076">
        <v>13500</v>
      </c>
      <c r="G3076" t="s">
        <v>29</v>
      </c>
      <c r="H3076" t="s">
        <v>30</v>
      </c>
      <c r="I3076" t="s">
        <v>332</v>
      </c>
      <c r="J3076" t="s">
        <v>39</v>
      </c>
      <c r="K3076" t="s">
        <v>40</v>
      </c>
      <c r="L3076" t="s">
        <v>41</v>
      </c>
      <c r="M3076">
        <v>12000</v>
      </c>
      <c r="N3076" t="s">
        <v>32</v>
      </c>
      <c r="O3076" t="s">
        <v>110</v>
      </c>
      <c r="P3076">
        <v>6153173</v>
      </c>
      <c r="Q3076" t="s">
        <v>26</v>
      </c>
      <c r="R3076" t="str">
        <f t="shared" si="145"/>
        <v>Tertile 1</v>
      </c>
      <c r="S3076" t="str">
        <f t="shared" si="146"/>
        <v>Risky</v>
      </c>
    </row>
    <row r="3077" spans="1:19" x14ac:dyDescent="0.35">
      <c r="A3077" t="s">
        <v>4761</v>
      </c>
      <c r="B3077" s="1">
        <v>44723</v>
      </c>
      <c r="C3077" s="5" t="str">
        <f t="shared" si="144"/>
        <v>06</v>
      </c>
      <c r="D3077" t="s">
        <v>417</v>
      </c>
      <c r="E3077" t="s">
        <v>17</v>
      </c>
      <c r="F3077">
        <v>13500</v>
      </c>
      <c r="G3077" t="s">
        <v>195</v>
      </c>
      <c r="H3077" t="s">
        <v>444</v>
      </c>
      <c r="I3077" t="s">
        <v>445</v>
      </c>
      <c r="J3077" t="s">
        <v>39</v>
      </c>
      <c r="K3077" t="s">
        <v>40</v>
      </c>
      <c r="L3077" t="s">
        <v>41</v>
      </c>
      <c r="M3077">
        <v>20000</v>
      </c>
      <c r="N3077" t="s">
        <v>42</v>
      </c>
      <c r="O3077" t="s">
        <v>43</v>
      </c>
      <c r="P3077">
        <v>7205621</v>
      </c>
      <c r="Q3077" t="s">
        <v>33</v>
      </c>
      <c r="R3077" t="str">
        <f t="shared" si="145"/>
        <v>Tertile 1</v>
      </c>
      <c r="S3077" t="str">
        <f t="shared" si="146"/>
        <v>Risky</v>
      </c>
    </row>
    <row r="3078" spans="1:19" x14ac:dyDescent="0.35">
      <c r="A3078" t="s">
        <v>4763</v>
      </c>
      <c r="B3078" s="1">
        <v>44723</v>
      </c>
      <c r="C3078" s="5" t="str">
        <f t="shared" si="144"/>
        <v>06</v>
      </c>
      <c r="D3078" t="s">
        <v>443</v>
      </c>
      <c r="E3078" t="s">
        <v>17</v>
      </c>
      <c r="F3078">
        <v>13500</v>
      </c>
      <c r="G3078" t="s">
        <v>244</v>
      </c>
      <c r="H3078" t="s">
        <v>126</v>
      </c>
      <c r="I3078" t="s">
        <v>180</v>
      </c>
      <c r="J3078" t="s">
        <v>39</v>
      </c>
      <c r="K3078" t="s">
        <v>40</v>
      </c>
      <c r="L3078" t="s">
        <v>23</v>
      </c>
      <c r="M3078">
        <v>43000</v>
      </c>
      <c r="N3078" t="s">
        <v>58</v>
      </c>
      <c r="O3078" t="s">
        <v>59</v>
      </c>
      <c r="P3078">
        <v>6614860</v>
      </c>
      <c r="Q3078" t="s">
        <v>52</v>
      </c>
      <c r="R3078" t="str">
        <f t="shared" si="145"/>
        <v>Tertile 1</v>
      </c>
      <c r="S3078" t="str">
        <f t="shared" si="146"/>
        <v>Risky</v>
      </c>
    </row>
    <row r="3079" spans="1:19" x14ac:dyDescent="0.35">
      <c r="A3079" t="s">
        <v>4730</v>
      </c>
      <c r="B3079" s="1">
        <v>44723</v>
      </c>
      <c r="C3079" s="5" t="str">
        <f t="shared" si="144"/>
        <v>06</v>
      </c>
      <c r="D3079" t="s">
        <v>290</v>
      </c>
      <c r="E3079" t="s">
        <v>17</v>
      </c>
      <c r="F3079">
        <v>390000</v>
      </c>
      <c r="G3079" t="s">
        <v>70</v>
      </c>
      <c r="H3079" t="s">
        <v>99</v>
      </c>
      <c r="I3079" t="s">
        <v>238</v>
      </c>
      <c r="J3079" t="s">
        <v>21</v>
      </c>
      <c r="K3079" t="s">
        <v>22</v>
      </c>
      <c r="L3079" t="s">
        <v>23</v>
      </c>
      <c r="M3079">
        <v>33000</v>
      </c>
      <c r="N3079" t="s">
        <v>72</v>
      </c>
      <c r="O3079" t="s">
        <v>59</v>
      </c>
      <c r="P3079">
        <v>8608007</v>
      </c>
      <c r="Q3079" t="s">
        <v>73</v>
      </c>
      <c r="R3079" t="str">
        <f t="shared" si="145"/>
        <v>Tertile 1</v>
      </c>
      <c r="S3079" t="str">
        <f t="shared" si="146"/>
        <v>Risky</v>
      </c>
    </row>
    <row r="3080" spans="1:19" x14ac:dyDescent="0.35">
      <c r="A3080" t="s">
        <v>4722</v>
      </c>
      <c r="B3080" s="1">
        <v>44723</v>
      </c>
      <c r="C3080" s="5" t="str">
        <f t="shared" si="144"/>
        <v>06</v>
      </c>
      <c r="D3080" t="s">
        <v>190</v>
      </c>
      <c r="E3080" t="s">
        <v>17</v>
      </c>
      <c r="F3080">
        <v>468000</v>
      </c>
      <c r="G3080" t="s">
        <v>152</v>
      </c>
      <c r="H3080" t="s">
        <v>187</v>
      </c>
      <c r="I3080" t="s">
        <v>554</v>
      </c>
      <c r="J3080" t="s">
        <v>21</v>
      </c>
      <c r="K3080" t="s">
        <v>22</v>
      </c>
      <c r="L3080" t="s">
        <v>23</v>
      </c>
      <c r="M3080">
        <v>26001</v>
      </c>
      <c r="N3080" t="s">
        <v>66</v>
      </c>
      <c r="O3080" t="s">
        <v>59</v>
      </c>
      <c r="P3080">
        <v>7342529</v>
      </c>
      <c r="Q3080" t="s">
        <v>73</v>
      </c>
      <c r="R3080" t="str">
        <f t="shared" si="145"/>
        <v>Tertile 1</v>
      </c>
      <c r="S3080" t="str">
        <f t="shared" si="146"/>
        <v>Risky</v>
      </c>
    </row>
    <row r="3081" spans="1:19" x14ac:dyDescent="0.35">
      <c r="A3081" t="s">
        <v>4756</v>
      </c>
      <c r="B3081" s="1">
        <v>44723</v>
      </c>
      <c r="C3081" s="5" t="str">
        <f t="shared" si="144"/>
        <v>06</v>
      </c>
      <c r="D3081" t="s">
        <v>379</v>
      </c>
      <c r="E3081" t="s">
        <v>17</v>
      </c>
      <c r="F3081">
        <v>521000</v>
      </c>
      <c r="G3081" t="s">
        <v>55</v>
      </c>
      <c r="H3081" t="s">
        <v>94</v>
      </c>
      <c r="I3081" t="s">
        <v>95</v>
      </c>
      <c r="J3081" t="s">
        <v>21</v>
      </c>
      <c r="K3081" t="s">
        <v>22</v>
      </c>
      <c r="L3081" t="s">
        <v>41</v>
      </c>
      <c r="M3081">
        <v>21000</v>
      </c>
      <c r="N3081" t="s">
        <v>58</v>
      </c>
      <c r="O3081" t="s">
        <v>59</v>
      </c>
      <c r="P3081">
        <v>7416884</v>
      </c>
      <c r="Q3081" t="s">
        <v>52</v>
      </c>
      <c r="R3081" t="str">
        <f t="shared" si="145"/>
        <v>Tertile 1</v>
      </c>
      <c r="S3081" t="str">
        <f t="shared" si="146"/>
        <v>Risky</v>
      </c>
    </row>
    <row r="3082" spans="1:19" x14ac:dyDescent="0.35">
      <c r="A3082" t="s">
        <v>4718</v>
      </c>
      <c r="B3082" s="1">
        <v>44723</v>
      </c>
      <c r="C3082" s="5" t="str">
        <f t="shared" si="144"/>
        <v>06</v>
      </c>
      <c r="D3082" t="s">
        <v>2156</v>
      </c>
      <c r="E3082" t="s">
        <v>17</v>
      </c>
      <c r="F3082">
        <v>560000</v>
      </c>
      <c r="G3082" t="s">
        <v>70</v>
      </c>
      <c r="H3082" t="s">
        <v>19</v>
      </c>
      <c r="I3082" t="s">
        <v>20</v>
      </c>
      <c r="J3082" t="s">
        <v>21</v>
      </c>
      <c r="K3082" t="s">
        <v>22</v>
      </c>
      <c r="L3082" t="s">
        <v>23</v>
      </c>
      <c r="M3082">
        <v>41000</v>
      </c>
      <c r="N3082" t="s">
        <v>72</v>
      </c>
      <c r="O3082" t="s">
        <v>25</v>
      </c>
      <c r="P3082">
        <v>7473490</v>
      </c>
      <c r="Q3082" t="s">
        <v>73</v>
      </c>
      <c r="R3082" t="str">
        <f t="shared" si="145"/>
        <v>Tertile 2</v>
      </c>
      <c r="S3082" t="str">
        <f t="shared" si="146"/>
        <v>Risky</v>
      </c>
    </row>
    <row r="3083" spans="1:19" x14ac:dyDescent="0.35">
      <c r="A3083" t="s">
        <v>4706</v>
      </c>
      <c r="B3083" s="1">
        <v>44723</v>
      </c>
      <c r="C3083" s="5" t="str">
        <f t="shared" si="144"/>
        <v>06</v>
      </c>
      <c r="D3083" t="s">
        <v>2371</v>
      </c>
      <c r="E3083" t="s">
        <v>17</v>
      </c>
      <c r="F3083">
        <v>570000</v>
      </c>
      <c r="G3083" t="s">
        <v>98</v>
      </c>
      <c r="H3083" t="s">
        <v>81</v>
      </c>
      <c r="I3083" t="s">
        <v>435</v>
      </c>
      <c r="J3083" t="s">
        <v>21</v>
      </c>
      <c r="K3083" t="s">
        <v>22</v>
      </c>
      <c r="L3083" t="s">
        <v>23</v>
      </c>
      <c r="M3083">
        <v>31000</v>
      </c>
      <c r="N3083" t="s">
        <v>32</v>
      </c>
      <c r="O3083" t="s">
        <v>43</v>
      </c>
      <c r="P3083">
        <v>8779885</v>
      </c>
      <c r="Q3083" t="s">
        <v>33</v>
      </c>
      <c r="R3083" t="str">
        <f t="shared" si="145"/>
        <v>Tertile 2</v>
      </c>
      <c r="S3083" t="str">
        <f t="shared" si="146"/>
        <v>Risky</v>
      </c>
    </row>
    <row r="3084" spans="1:19" x14ac:dyDescent="0.35">
      <c r="A3084" t="s">
        <v>4711</v>
      </c>
      <c r="B3084" s="1">
        <v>44723</v>
      </c>
      <c r="C3084" s="5" t="str">
        <f t="shared" si="144"/>
        <v>06</v>
      </c>
      <c r="D3084" t="s">
        <v>886</v>
      </c>
      <c r="E3084" t="s">
        <v>17</v>
      </c>
      <c r="F3084">
        <v>637000</v>
      </c>
      <c r="G3084" t="s">
        <v>76</v>
      </c>
      <c r="H3084" t="s">
        <v>104</v>
      </c>
      <c r="I3084" t="s">
        <v>105</v>
      </c>
      <c r="J3084" t="s">
        <v>21</v>
      </c>
      <c r="K3084" t="s">
        <v>22</v>
      </c>
      <c r="L3084" t="s">
        <v>41</v>
      </c>
      <c r="M3084">
        <v>19000</v>
      </c>
      <c r="N3084" t="s">
        <v>72</v>
      </c>
      <c r="O3084" t="s">
        <v>59</v>
      </c>
      <c r="P3084">
        <v>6361584</v>
      </c>
      <c r="Q3084" t="s">
        <v>73</v>
      </c>
      <c r="R3084" t="str">
        <f t="shared" si="145"/>
        <v>Tertile 2</v>
      </c>
      <c r="S3084" t="str">
        <f t="shared" si="146"/>
        <v>Risky</v>
      </c>
    </row>
    <row r="3085" spans="1:19" x14ac:dyDescent="0.35">
      <c r="A3085" t="s">
        <v>4712</v>
      </c>
      <c r="B3085" s="1">
        <v>44723</v>
      </c>
      <c r="C3085" s="5" t="str">
        <f t="shared" si="144"/>
        <v>06</v>
      </c>
      <c r="D3085" t="s">
        <v>3604</v>
      </c>
      <c r="E3085" t="s">
        <v>86</v>
      </c>
      <c r="F3085">
        <v>690000</v>
      </c>
      <c r="G3085" t="s">
        <v>18</v>
      </c>
      <c r="H3085" t="s">
        <v>148</v>
      </c>
      <c r="I3085" t="s">
        <v>149</v>
      </c>
      <c r="J3085" t="s">
        <v>39</v>
      </c>
      <c r="K3085" t="s">
        <v>40</v>
      </c>
      <c r="L3085" t="s">
        <v>41</v>
      </c>
      <c r="M3085">
        <v>24000</v>
      </c>
      <c r="N3085" t="s">
        <v>24</v>
      </c>
      <c r="O3085" t="s">
        <v>43</v>
      </c>
      <c r="P3085">
        <v>7029950</v>
      </c>
      <c r="Q3085" t="s">
        <v>26</v>
      </c>
      <c r="R3085" t="str">
        <f t="shared" si="145"/>
        <v>Tertile 2</v>
      </c>
      <c r="S3085" t="str">
        <f t="shared" si="146"/>
        <v>Risky</v>
      </c>
    </row>
    <row r="3086" spans="1:19" x14ac:dyDescent="0.35">
      <c r="A3086" t="s">
        <v>4708</v>
      </c>
      <c r="B3086" s="1">
        <v>44723</v>
      </c>
      <c r="C3086" s="5" t="str">
        <f t="shared" si="144"/>
        <v>06</v>
      </c>
      <c r="D3086" t="s">
        <v>882</v>
      </c>
      <c r="E3086" t="s">
        <v>17</v>
      </c>
      <c r="F3086">
        <v>720000</v>
      </c>
      <c r="G3086" t="s">
        <v>142</v>
      </c>
      <c r="H3086" t="s">
        <v>30</v>
      </c>
      <c r="I3086" t="s">
        <v>272</v>
      </c>
      <c r="J3086" t="s">
        <v>39</v>
      </c>
      <c r="K3086" t="s">
        <v>40</v>
      </c>
      <c r="L3086" t="s">
        <v>23</v>
      </c>
      <c r="M3086">
        <v>11000</v>
      </c>
      <c r="N3086" t="s">
        <v>51</v>
      </c>
      <c r="O3086" t="s">
        <v>110</v>
      </c>
      <c r="P3086">
        <v>8287200</v>
      </c>
      <c r="Q3086" t="s">
        <v>52</v>
      </c>
      <c r="R3086" t="str">
        <f t="shared" si="145"/>
        <v>Tertile 2</v>
      </c>
      <c r="S3086" t="str">
        <f t="shared" si="146"/>
        <v>Risky</v>
      </c>
    </row>
    <row r="3087" spans="1:19" x14ac:dyDescent="0.35">
      <c r="A3087" t="s">
        <v>4760</v>
      </c>
      <c r="B3087" s="1">
        <v>44723</v>
      </c>
      <c r="C3087" s="5" t="str">
        <f t="shared" si="144"/>
        <v>06</v>
      </c>
      <c r="D3087" t="s">
        <v>2116</v>
      </c>
      <c r="E3087" t="s">
        <v>86</v>
      </c>
      <c r="F3087">
        <v>740000</v>
      </c>
      <c r="G3087" t="s">
        <v>191</v>
      </c>
      <c r="H3087" t="s">
        <v>81</v>
      </c>
      <c r="I3087" t="s">
        <v>420</v>
      </c>
      <c r="J3087" t="s">
        <v>39</v>
      </c>
      <c r="K3087" t="s">
        <v>40</v>
      </c>
      <c r="L3087" t="s">
        <v>50</v>
      </c>
      <c r="M3087">
        <v>26000</v>
      </c>
      <c r="N3087" t="s">
        <v>32</v>
      </c>
      <c r="O3087" t="s">
        <v>59</v>
      </c>
      <c r="P3087">
        <v>7513215</v>
      </c>
      <c r="Q3087" t="s">
        <v>26</v>
      </c>
      <c r="R3087" t="str">
        <f t="shared" si="145"/>
        <v>Tertile 2</v>
      </c>
      <c r="S3087" t="str">
        <f t="shared" si="146"/>
        <v>Risky</v>
      </c>
    </row>
    <row r="3088" spans="1:19" x14ac:dyDescent="0.35">
      <c r="A3088" t="s">
        <v>4752</v>
      </c>
      <c r="B3088" s="1">
        <v>44723</v>
      </c>
      <c r="C3088" s="5" t="str">
        <f t="shared" si="144"/>
        <v>06</v>
      </c>
      <c r="D3088" t="s">
        <v>2102</v>
      </c>
      <c r="E3088" t="s">
        <v>17</v>
      </c>
      <c r="F3088">
        <v>745000</v>
      </c>
      <c r="G3088" t="s">
        <v>18</v>
      </c>
      <c r="H3088" t="s">
        <v>148</v>
      </c>
      <c r="I3088" t="s">
        <v>329</v>
      </c>
      <c r="J3088" t="s">
        <v>39</v>
      </c>
      <c r="K3088" t="s">
        <v>40</v>
      </c>
      <c r="L3088" t="s">
        <v>41</v>
      </c>
      <c r="M3088">
        <v>25000</v>
      </c>
      <c r="N3088" t="s">
        <v>24</v>
      </c>
      <c r="O3088" t="s">
        <v>110</v>
      </c>
      <c r="P3088">
        <v>8517431</v>
      </c>
      <c r="Q3088" t="s">
        <v>73</v>
      </c>
      <c r="R3088" t="str">
        <f t="shared" si="145"/>
        <v>Tertile 2</v>
      </c>
      <c r="S3088" t="str">
        <f t="shared" si="146"/>
        <v>Risky</v>
      </c>
    </row>
    <row r="3089" spans="1:19" x14ac:dyDescent="0.35">
      <c r="A3089" t="s">
        <v>4741</v>
      </c>
      <c r="B3089" s="1">
        <v>44723</v>
      </c>
      <c r="C3089" s="5" t="str">
        <f t="shared" si="144"/>
        <v>06</v>
      </c>
      <c r="D3089" t="s">
        <v>814</v>
      </c>
      <c r="E3089" t="s">
        <v>17</v>
      </c>
      <c r="F3089">
        <v>765000</v>
      </c>
      <c r="G3089" t="s">
        <v>248</v>
      </c>
      <c r="H3089" t="s">
        <v>64</v>
      </c>
      <c r="I3089" t="s">
        <v>65</v>
      </c>
      <c r="J3089" t="s">
        <v>39</v>
      </c>
      <c r="K3089" t="s">
        <v>40</v>
      </c>
      <c r="L3089" t="s">
        <v>23</v>
      </c>
      <c r="M3089">
        <v>22000</v>
      </c>
      <c r="N3089" t="s">
        <v>66</v>
      </c>
      <c r="O3089" t="s">
        <v>59</v>
      </c>
      <c r="P3089">
        <v>8774480</v>
      </c>
      <c r="Q3089" t="s">
        <v>67</v>
      </c>
      <c r="R3089" t="str">
        <f t="shared" si="145"/>
        <v>Tertile 2</v>
      </c>
      <c r="S3089" t="str">
        <f t="shared" si="146"/>
        <v>Eligible</v>
      </c>
    </row>
    <row r="3090" spans="1:19" x14ac:dyDescent="0.35">
      <c r="A3090" t="s">
        <v>4716</v>
      </c>
      <c r="B3090" s="1">
        <v>44723</v>
      </c>
      <c r="C3090" s="5" t="str">
        <f t="shared" si="144"/>
        <v>06</v>
      </c>
      <c r="D3090" t="s">
        <v>959</v>
      </c>
      <c r="E3090" t="s">
        <v>86</v>
      </c>
      <c r="F3090">
        <v>785000</v>
      </c>
      <c r="G3090" t="s">
        <v>55</v>
      </c>
      <c r="H3090" t="s">
        <v>48</v>
      </c>
      <c r="I3090" t="s">
        <v>71</v>
      </c>
      <c r="J3090" t="s">
        <v>39</v>
      </c>
      <c r="K3090" t="s">
        <v>40</v>
      </c>
      <c r="L3090" t="s">
        <v>50</v>
      </c>
      <c r="M3090">
        <v>22000</v>
      </c>
      <c r="N3090" t="s">
        <v>58</v>
      </c>
      <c r="O3090" t="s">
        <v>43</v>
      </c>
      <c r="P3090">
        <v>8609776</v>
      </c>
      <c r="Q3090" t="s">
        <v>60</v>
      </c>
      <c r="R3090" t="str">
        <f t="shared" si="145"/>
        <v>Tertile 2</v>
      </c>
      <c r="S3090" t="str">
        <f t="shared" si="146"/>
        <v>Eligible</v>
      </c>
    </row>
    <row r="3091" spans="1:19" x14ac:dyDescent="0.35">
      <c r="A3091" t="s">
        <v>4746</v>
      </c>
      <c r="B3091" s="1">
        <v>44723</v>
      </c>
      <c r="C3091" s="5" t="str">
        <f t="shared" si="144"/>
        <v>06</v>
      </c>
      <c r="D3091" t="s">
        <v>4747</v>
      </c>
      <c r="E3091" t="s">
        <v>17</v>
      </c>
      <c r="F3091">
        <v>785000</v>
      </c>
      <c r="G3091" t="s">
        <v>288</v>
      </c>
      <c r="H3091" t="s">
        <v>81</v>
      </c>
      <c r="I3091" t="s">
        <v>403</v>
      </c>
      <c r="J3091" t="s">
        <v>39</v>
      </c>
      <c r="K3091" t="s">
        <v>40</v>
      </c>
      <c r="L3091" t="s">
        <v>41</v>
      </c>
      <c r="M3091">
        <v>20000</v>
      </c>
      <c r="N3091" t="s">
        <v>32</v>
      </c>
      <c r="O3091" t="s">
        <v>25</v>
      </c>
      <c r="P3091">
        <v>6130542</v>
      </c>
      <c r="Q3091" t="s">
        <v>33</v>
      </c>
      <c r="R3091" t="str">
        <f t="shared" si="145"/>
        <v>Tertile 2</v>
      </c>
      <c r="S3091" t="str">
        <f t="shared" si="146"/>
        <v>Eligible</v>
      </c>
    </row>
    <row r="3092" spans="1:19" x14ac:dyDescent="0.35">
      <c r="A3092" t="s">
        <v>4758</v>
      </c>
      <c r="B3092" s="1">
        <v>44723</v>
      </c>
      <c r="C3092" s="5" t="str">
        <f t="shared" si="144"/>
        <v>06</v>
      </c>
      <c r="D3092" t="s">
        <v>415</v>
      </c>
      <c r="E3092" t="s">
        <v>86</v>
      </c>
      <c r="F3092">
        <v>795000</v>
      </c>
      <c r="G3092" t="s">
        <v>70</v>
      </c>
      <c r="H3092" t="s">
        <v>108</v>
      </c>
      <c r="I3092" t="s">
        <v>350</v>
      </c>
      <c r="J3092" t="s">
        <v>21</v>
      </c>
      <c r="K3092" t="s">
        <v>22</v>
      </c>
      <c r="L3092" t="s">
        <v>50</v>
      </c>
      <c r="M3092">
        <v>42000</v>
      </c>
      <c r="N3092" t="s">
        <v>72</v>
      </c>
      <c r="O3092" t="s">
        <v>59</v>
      </c>
      <c r="P3092">
        <v>6848995</v>
      </c>
      <c r="Q3092" t="s">
        <v>73</v>
      </c>
      <c r="R3092" t="str">
        <f t="shared" si="145"/>
        <v>Tertile 2</v>
      </c>
      <c r="S3092" t="str">
        <f t="shared" si="146"/>
        <v>Eligible</v>
      </c>
    </row>
    <row r="3093" spans="1:19" x14ac:dyDescent="0.35">
      <c r="A3093" t="s">
        <v>4717</v>
      </c>
      <c r="B3093" s="1">
        <v>44723</v>
      </c>
      <c r="C3093" s="5" t="str">
        <f t="shared" si="144"/>
        <v>06</v>
      </c>
      <c r="D3093" t="s">
        <v>1902</v>
      </c>
      <c r="E3093" t="s">
        <v>17</v>
      </c>
      <c r="F3093">
        <v>800000</v>
      </c>
      <c r="G3093" t="s">
        <v>63</v>
      </c>
      <c r="H3093" t="s">
        <v>104</v>
      </c>
      <c r="I3093" t="s">
        <v>487</v>
      </c>
      <c r="J3093" t="s">
        <v>39</v>
      </c>
      <c r="K3093" t="s">
        <v>40</v>
      </c>
      <c r="L3093" t="s">
        <v>50</v>
      </c>
      <c r="M3093">
        <v>14000</v>
      </c>
      <c r="N3093" t="s">
        <v>66</v>
      </c>
      <c r="O3093" t="s">
        <v>25</v>
      </c>
      <c r="P3093">
        <v>6564883</v>
      </c>
      <c r="Q3093" t="s">
        <v>67</v>
      </c>
      <c r="R3093" t="str">
        <f t="shared" si="145"/>
        <v>Tertile 2</v>
      </c>
      <c r="S3093" t="str">
        <f t="shared" si="146"/>
        <v>Eligible</v>
      </c>
    </row>
    <row r="3094" spans="1:19" x14ac:dyDescent="0.35">
      <c r="A3094" t="s">
        <v>4754</v>
      </c>
      <c r="B3094" s="1">
        <v>44723</v>
      </c>
      <c r="C3094" s="5" t="str">
        <f t="shared" si="144"/>
        <v>06</v>
      </c>
      <c r="D3094" t="s">
        <v>331</v>
      </c>
      <c r="E3094" t="s">
        <v>17</v>
      </c>
      <c r="F3094">
        <v>800001</v>
      </c>
      <c r="G3094" t="s">
        <v>36</v>
      </c>
      <c r="H3094" t="s">
        <v>108</v>
      </c>
      <c r="I3094" t="s">
        <v>335</v>
      </c>
      <c r="J3094" t="s">
        <v>21</v>
      </c>
      <c r="K3094" t="s">
        <v>22</v>
      </c>
      <c r="L3094" t="s">
        <v>23</v>
      </c>
      <c r="M3094">
        <v>26000</v>
      </c>
      <c r="N3094" t="s">
        <v>42</v>
      </c>
      <c r="O3094" t="s">
        <v>25</v>
      </c>
      <c r="P3094">
        <v>7351607</v>
      </c>
      <c r="Q3094" t="s">
        <v>33</v>
      </c>
      <c r="R3094" t="str">
        <f t="shared" si="145"/>
        <v>Tertile 2</v>
      </c>
      <c r="S3094" t="str">
        <f t="shared" si="146"/>
        <v>Eligible</v>
      </c>
    </row>
    <row r="3095" spans="1:19" x14ac:dyDescent="0.35">
      <c r="A3095" t="s">
        <v>4715</v>
      </c>
      <c r="B3095" s="1">
        <v>44723</v>
      </c>
      <c r="C3095" s="5" t="str">
        <f t="shared" si="144"/>
        <v>06</v>
      </c>
      <c r="D3095" t="s">
        <v>2357</v>
      </c>
      <c r="E3095" t="s">
        <v>17</v>
      </c>
      <c r="F3095">
        <v>835000</v>
      </c>
      <c r="G3095" t="s">
        <v>47</v>
      </c>
      <c r="H3095" t="s">
        <v>319</v>
      </c>
      <c r="I3095" t="s">
        <v>320</v>
      </c>
      <c r="J3095" t="s">
        <v>21</v>
      </c>
      <c r="K3095" t="s">
        <v>22</v>
      </c>
      <c r="L3095" t="s">
        <v>41</v>
      </c>
      <c r="M3095">
        <v>41000</v>
      </c>
      <c r="N3095" t="s">
        <v>51</v>
      </c>
      <c r="O3095" t="s">
        <v>110</v>
      </c>
      <c r="P3095">
        <v>8284664</v>
      </c>
      <c r="Q3095" t="s">
        <v>52</v>
      </c>
      <c r="R3095" t="str">
        <f t="shared" si="145"/>
        <v>Tertile 2</v>
      </c>
      <c r="S3095" t="str">
        <f t="shared" si="146"/>
        <v>Eligible</v>
      </c>
    </row>
    <row r="3096" spans="1:19" x14ac:dyDescent="0.35">
      <c r="A3096" t="s">
        <v>4713</v>
      </c>
      <c r="B3096" s="1">
        <v>44723</v>
      </c>
      <c r="C3096" s="5" t="str">
        <f t="shared" si="144"/>
        <v>06</v>
      </c>
      <c r="D3096" t="s">
        <v>3617</v>
      </c>
      <c r="E3096" t="s">
        <v>86</v>
      </c>
      <c r="F3096">
        <v>835500</v>
      </c>
      <c r="G3096" t="s">
        <v>29</v>
      </c>
      <c r="H3096" t="s">
        <v>117</v>
      </c>
      <c r="I3096" t="s">
        <v>118</v>
      </c>
      <c r="J3096" t="s">
        <v>39</v>
      </c>
      <c r="K3096" t="s">
        <v>40</v>
      </c>
      <c r="L3096" t="s">
        <v>23</v>
      </c>
      <c r="M3096">
        <v>18500</v>
      </c>
      <c r="N3096" t="s">
        <v>32</v>
      </c>
      <c r="O3096" t="s">
        <v>59</v>
      </c>
      <c r="P3096">
        <v>8055720</v>
      </c>
      <c r="Q3096" t="s">
        <v>33</v>
      </c>
      <c r="R3096" t="str">
        <f t="shared" si="145"/>
        <v>Tertile 2</v>
      </c>
      <c r="S3096" t="str">
        <f t="shared" si="146"/>
        <v>Eligible</v>
      </c>
    </row>
    <row r="3097" spans="1:19" x14ac:dyDescent="0.35">
      <c r="A3097" t="s">
        <v>4748</v>
      </c>
      <c r="B3097" s="1">
        <v>44723</v>
      </c>
      <c r="C3097" s="5" t="str">
        <f t="shared" si="144"/>
        <v>06</v>
      </c>
      <c r="D3097" t="s">
        <v>1017</v>
      </c>
      <c r="E3097" t="s">
        <v>17</v>
      </c>
      <c r="F3097">
        <v>877500</v>
      </c>
      <c r="G3097" t="s">
        <v>291</v>
      </c>
      <c r="H3097" t="s">
        <v>19</v>
      </c>
      <c r="I3097" t="s">
        <v>752</v>
      </c>
      <c r="J3097" t="s">
        <v>21</v>
      </c>
      <c r="K3097" t="s">
        <v>22</v>
      </c>
      <c r="L3097" t="s">
        <v>50</v>
      </c>
      <c r="M3097">
        <v>19500</v>
      </c>
      <c r="N3097" t="s">
        <v>42</v>
      </c>
      <c r="O3097" t="s">
        <v>110</v>
      </c>
      <c r="P3097">
        <v>8693261</v>
      </c>
      <c r="Q3097" t="s">
        <v>44</v>
      </c>
      <c r="R3097" t="str">
        <f t="shared" si="145"/>
        <v>Tertile 2</v>
      </c>
      <c r="S3097" t="str">
        <f t="shared" si="146"/>
        <v>Eligible</v>
      </c>
    </row>
    <row r="3098" spans="1:19" x14ac:dyDescent="0.35">
      <c r="A3098" t="s">
        <v>4731</v>
      </c>
      <c r="B3098" s="1">
        <v>44723</v>
      </c>
      <c r="C3098" s="5" t="str">
        <f t="shared" si="144"/>
        <v>06</v>
      </c>
      <c r="D3098" t="s">
        <v>294</v>
      </c>
      <c r="E3098" t="s">
        <v>17</v>
      </c>
      <c r="F3098">
        <v>885000</v>
      </c>
      <c r="G3098" t="s">
        <v>137</v>
      </c>
      <c r="H3098" t="s">
        <v>216</v>
      </c>
      <c r="I3098" t="s">
        <v>887</v>
      </c>
      <c r="J3098" t="s">
        <v>21</v>
      </c>
      <c r="K3098" t="s">
        <v>22</v>
      </c>
      <c r="L3098" t="s">
        <v>23</v>
      </c>
      <c r="M3098">
        <v>18000</v>
      </c>
      <c r="N3098" t="s">
        <v>24</v>
      </c>
      <c r="O3098" t="s">
        <v>110</v>
      </c>
      <c r="P3098">
        <v>7156163</v>
      </c>
      <c r="Q3098" t="s">
        <v>26</v>
      </c>
      <c r="R3098" t="str">
        <f t="shared" si="145"/>
        <v>Tertile 2</v>
      </c>
      <c r="S3098" t="str">
        <f t="shared" si="146"/>
        <v>Eligible</v>
      </c>
    </row>
    <row r="3099" spans="1:19" x14ac:dyDescent="0.35">
      <c r="A3099" t="s">
        <v>4742</v>
      </c>
      <c r="B3099" s="1">
        <v>44723</v>
      </c>
      <c r="C3099" s="5" t="str">
        <f t="shared" si="144"/>
        <v>06</v>
      </c>
      <c r="D3099" t="s">
        <v>4743</v>
      </c>
      <c r="E3099" t="s">
        <v>17</v>
      </c>
      <c r="F3099">
        <v>891500</v>
      </c>
      <c r="G3099" t="s">
        <v>252</v>
      </c>
      <c r="H3099" t="s">
        <v>931</v>
      </c>
      <c r="I3099" t="s">
        <v>1181</v>
      </c>
      <c r="J3099" t="s">
        <v>21</v>
      </c>
      <c r="K3099" t="s">
        <v>22</v>
      </c>
      <c r="L3099" t="s">
        <v>41</v>
      </c>
      <c r="M3099">
        <v>14500</v>
      </c>
      <c r="N3099" t="s">
        <v>72</v>
      </c>
      <c r="O3099" t="s">
        <v>110</v>
      </c>
      <c r="P3099">
        <v>7166654</v>
      </c>
      <c r="Q3099" t="s">
        <v>73</v>
      </c>
      <c r="R3099" t="str">
        <f t="shared" si="145"/>
        <v>Tertile 2</v>
      </c>
      <c r="S3099" t="str">
        <f t="shared" si="146"/>
        <v>Eligible</v>
      </c>
    </row>
    <row r="3100" spans="1:19" x14ac:dyDescent="0.35">
      <c r="A3100" t="s">
        <v>4714</v>
      </c>
      <c r="B3100" s="1">
        <v>44723</v>
      </c>
      <c r="C3100" s="5" t="str">
        <f t="shared" si="144"/>
        <v>06</v>
      </c>
      <c r="D3100" t="s">
        <v>889</v>
      </c>
      <c r="E3100" t="s">
        <v>17</v>
      </c>
      <c r="F3100">
        <v>905000</v>
      </c>
      <c r="G3100" t="s">
        <v>36</v>
      </c>
      <c r="H3100" t="s">
        <v>319</v>
      </c>
      <c r="I3100" t="s">
        <v>478</v>
      </c>
      <c r="J3100" t="s">
        <v>39</v>
      </c>
      <c r="K3100" t="s">
        <v>40</v>
      </c>
      <c r="L3100" t="s">
        <v>41</v>
      </c>
      <c r="M3100">
        <v>19000</v>
      </c>
      <c r="N3100" t="s">
        <v>42</v>
      </c>
      <c r="O3100" t="s">
        <v>110</v>
      </c>
      <c r="P3100">
        <v>6207083</v>
      </c>
      <c r="Q3100" t="s">
        <v>44</v>
      </c>
      <c r="R3100" t="str">
        <f t="shared" si="145"/>
        <v>Tertile 2</v>
      </c>
      <c r="S3100" t="str">
        <f t="shared" si="146"/>
        <v>Eligible</v>
      </c>
    </row>
    <row r="3101" spans="1:19" x14ac:dyDescent="0.35">
      <c r="A3101" t="s">
        <v>4762</v>
      </c>
      <c r="B3101" s="1">
        <v>44723</v>
      </c>
      <c r="C3101" s="5" t="str">
        <f t="shared" si="144"/>
        <v>06</v>
      </c>
      <c r="D3101" t="s">
        <v>419</v>
      </c>
      <c r="E3101" t="s">
        <v>17</v>
      </c>
      <c r="F3101">
        <v>910000</v>
      </c>
      <c r="G3101" t="s">
        <v>199</v>
      </c>
      <c r="H3101" t="s">
        <v>481</v>
      </c>
      <c r="I3101" t="s">
        <v>482</v>
      </c>
      <c r="J3101" t="s">
        <v>39</v>
      </c>
      <c r="K3101" t="s">
        <v>40</v>
      </c>
      <c r="L3101" t="s">
        <v>50</v>
      </c>
      <c r="M3101">
        <v>28000</v>
      </c>
      <c r="N3101" t="s">
        <v>51</v>
      </c>
      <c r="O3101" t="s">
        <v>59</v>
      </c>
      <c r="P3101">
        <v>6615076</v>
      </c>
      <c r="Q3101" t="s">
        <v>44</v>
      </c>
      <c r="R3101" t="str">
        <f t="shared" si="145"/>
        <v>Tertile 2</v>
      </c>
      <c r="S3101" t="str">
        <f t="shared" si="146"/>
        <v>Eligible</v>
      </c>
    </row>
    <row r="3102" spans="1:19" x14ac:dyDescent="0.35">
      <c r="A3102" t="s">
        <v>4759</v>
      </c>
      <c r="B3102" s="1">
        <v>44723</v>
      </c>
      <c r="C3102" s="5" t="str">
        <f t="shared" si="144"/>
        <v>06</v>
      </c>
      <c r="D3102" t="s">
        <v>2183</v>
      </c>
      <c r="E3102" t="s">
        <v>86</v>
      </c>
      <c r="F3102">
        <v>945000</v>
      </c>
      <c r="G3102" t="s">
        <v>137</v>
      </c>
      <c r="H3102" t="s">
        <v>108</v>
      </c>
      <c r="I3102" t="s">
        <v>109</v>
      </c>
      <c r="J3102" t="s">
        <v>21</v>
      </c>
      <c r="K3102" t="s">
        <v>22</v>
      </c>
      <c r="L3102" t="s">
        <v>41</v>
      </c>
      <c r="M3102">
        <v>19000</v>
      </c>
      <c r="N3102" t="s">
        <v>24</v>
      </c>
      <c r="O3102" t="s">
        <v>110</v>
      </c>
      <c r="P3102">
        <v>8604445</v>
      </c>
      <c r="Q3102" t="s">
        <v>73</v>
      </c>
      <c r="R3102" t="str">
        <f t="shared" si="145"/>
        <v>Tertile 2</v>
      </c>
      <c r="S3102" t="str">
        <f t="shared" si="146"/>
        <v>Eligible</v>
      </c>
    </row>
    <row r="3103" spans="1:19" x14ac:dyDescent="0.35">
      <c r="A3103" t="s">
        <v>4732</v>
      </c>
      <c r="B3103" s="1">
        <v>44723</v>
      </c>
      <c r="C3103" s="5" t="str">
        <f t="shared" si="144"/>
        <v>06</v>
      </c>
      <c r="D3103" t="s">
        <v>1595</v>
      </c>
      <c r="E3103" t="s">
        <v>17</v>
      </c>
      <c r="F3103">
        <v>951000</v>
      </c>
      <c r="G3103" t="s">
        <v>147</v>
      </c>
      <c r="H3103" t="s">
        <v>30</v>
      </c>
      <c r="I3103" t="s">
        <v>31</v>
      </c>
      <c r="J3103" t="s">
        <v>21</v>
      </c>
      <c r="K3103" t="s">
        <v>22</v>
      </c>
      <c r="L3103" t="s">
        <v>50</v>
      </c>
      <c r="M3103">
        <v>10000</v>
      </c>
      <c r="N3103" t="s">
        <v>58</v>
      </c>
      <c r="O3103" t="s">
        <v>25</v>
      </c>
      <c r="P3103">
        <v>7635774</v>
      </c>
      <c r="Q3103" t="s">
        <v>60</v>
      </c>
      <c r="R3103" t="str">
        <f t="shared" si="145"/>
        <v>Tertile 2</v>
      </c>
      <c r="S3103" t="str">
        <f t="shared" si="146"/>
        <v>Eligible</v>
      </c>
    </row>
    <row r="3104" spans="1:19" x14ac:dyDescent="0.35">
      <c r="A3104" t="s">
        <v>4749</v>
      </c>
      <c r="B3104" s="1">
        <v>44723</v>
      </c>
      <c r="C3104" s="5" t="str">
        <f t="shared" si="144"/>
        <v>06</v>
      </c>
      <c r="D3104" t="s">
        <v>2420</v>
      </c>
      <c r="E3104" t="s">
        <v>17</v>
      </c>
      <c r="F3104">
        <v>955000</v>
      </c>
      <c r="G3104" t="s">
        <v>295</v>
      </c>
      <c r="H3104" t="s">
        <v>37</v>
      </c>
      <c r="I3104" t="s">
        <v>230</v>
      </c>
      <c r="J3104" t="s">
        <v>21</v>
      </c>
      <c r="K3104" t="s">
        <v>22</v>
      </c>
      <c r="L3104" t="s">
        <v>41</v>
      </c>
      <c r="M3104">
        <v>69000</v>
      </c>
      <c r="N3104" t="s">
        <v>51</v>
      </c>
      <c r="O3104" t="s">
        <v>25</v>
      </c>
      <c r="P3104">
        <v>8334643</v>
      </c>
      <c r="Q3104" t="s">
        <v>52</v>
      </c>
      <c r="R3104" t="str">
        <f t="shared" si="145"/>
        <v>Tertile 2</v>
      </c>
      <c r="S3104" t="str">
        <f t="shared" si="146"/>
        <v>Eligible</v>
      </c>
    </row>
    <row r="3105" spans="1:19" x14ac:dyDescent="0.35">
      <c r="A3105" t="s">
        <v>4740</v>
      </c>
      <c r="B3105" s="1">
        <v>44723</v>
      </c>
      <c r="C3105" s="5" t="str">
        <f t="shared" si="144"/>
        <v>06</v>
      </c>
      <c r="D3105" t="s">
        <v>1309</v>
      </c>
      <c r="E3105" t="s">
        <v>17</v>
      </c>
      <c r="F3105">
        <v>990000</v>
      </c>
      <c r="G3105" t="s">
        <v>244</v>
      </c>
      <c r="H3105" t="s">
        <v>56</v>
      </c>
      <c r="I3105" t="s">
        <v>57</v>
      </c>
      <c r="J3105" t="s">
        <v>21</v>
      </c>
      <c r="K3105" t="s">
        <v>22</v>
      </c>
      <c r="L3105" t="s">
        <v>41</v>
      </c>
      <c r="M3105">
        <v>24000</v>
      </c>
      <c r="N3105" t="s">
        <v>58</v>
      </c>
      <c r="O3105" t="s">
        <v>59</v>
      </c>
      <c r="P3105">
        <v>6236058</v>
      </c>
      <c r="Q3105" t="s">
        <v>60</v>
      </c>
      <c r="R3105" t="str">
        <f t="shared" si="145"/>
        <v>Tertile 2</v>
      </c>
      <c r="S3105" t="str">
        <f t="shared" si="146"/>
        <v>Eligible</v>
      </c>
    </row>
    <row r="3106" spans="1:19" x14ac:dyDescent="0.35">
      <c r="A3106" t="s">
        <v>4757</v>
      </c>
      <c r="B3106" s="1">
        <v>44723</v>
      </c>
      <c r="C3106" s="5" t="str">
        <f t="shared" si="144"/>
        <v>06</v>
      </c>
      <c r="D3106" t="s">
        <v>382</v>
      </c>
      <c r="E3106" t="s">
        <v>86</v>
      </c>
      <c r="F3106">
        <v>1081000</v>
      </c>
      <c r="G3106" t="s">
        <v>63</v>
      </c>
      <c r="H3106" t="s">
        <v>174</v>
      </c>
      <c r="I3106" t="s">
        <v>265</v>
      </c>
      <c r="J3106" t="s">
        <v>39</v>
      </c>
      <c r="K3106" t="s">
        <v>40</v>
      </c>
      <c r="L3106" t="s">
        <v>41</v>
      </c>
      <c r="M3106">
        <v>25100</v>
      </c>
      <c r="N3106" t="s">
        <v>66</v>
      </c>
      <c r="O3106" t="s">
        <v>59</v>
      </c>
      <c r="P3106">
        <v>6199536</v>
      </c>
      <c r="Q3106" t="s">
        <v>60</v>
      </c>
      <c r="R3106" t="str">
        <f t="shared" si="145"/>
        <v>Tertile 3</v>
      </c>
      <c r="S3106" t="str">
        <f t="shared" si="146"/>
        <v>Eligible</v>
      </c>
    </row>
    <row r="3107" spans="1:19" x14ac:dyDescent="0.35">
      <c r="A3107" t="s">
        <v>4744</v>
      </c>
      <c r="B3107" s="1">
        <v>44723</v>
      </c>
      <c r="C3107" s="5" t="str">
        <f t="shared" si="144"/>
        <v>06</v>
      </c>
      <c r="D3107" t="s">
        <v>4745</v>
      </c>
      <c r="E3107" t="s">
        <v>17</v>
      </c>
      <c r="F3107">
        <v>1100000</v>
      </c>
      <c r="G3107" t="s">
        <v>268</v>
      </c>
      <c r="H3107" t="s">
        <v>19</v>
      </c>
      <c r="I3107" t="s">
        <v>380</v>
      </c>
      <c r="J3107" t="s">
        <v>21</v>
      </c>
      <c r="K3107" t="s">
        <v>22</v>
      </c>
      <c r="L3107" t="s">
        <v>41</v>
      </c>
      <c r="M3107">
        <v>41000</v>
      </c>
      <c r="N3107" t="s">
        <v>24</v>
      </c>
      <c r="O3107" t="s">
        <v>59</v>
      </c>
      <c r="P3107">
        <v>8639251</v>
      </c>
      <c r="Q3107" t="s">
        <v>26</v>
      </c>
      <c r="R3107" t="str">
        <f t="shared" si="145"/>
        <v>Tertile 3</v>
      </c>
      <c r="S3107" t="str">
        <f t="shared" si="146"/>
        <v>Eligible</v>
      </c>
    </row>
    <row r="3108" spans="1:19" x14ac:dyDescent="0.35">
      <c r="A3108" t="s">
        <v>4735</v>
      </c>
      <c r="B3108" s="1">
        <v>44723</v>
      </c>
      <c r="C3108" s="5" t="str">
        <f t="shared" si="144"/>
        <v>06</v>
      </c>
      <c r="D3108" t="s">
        <v>4736</v>
      </c>
      <c r="E3108" t="s">
        <v>17</v>
      </c>
      <c r="F3108">
        <v>1125000</v>
      </c>
      <c r="G3108" t="s">
        <v>166</v>
      </c>
      <c r="H3108" t="s">
        <v>37</v>
      </c>
      <c r="I3108" t="s">
        <v>1298</v>
      </c>
      <c r="J3108" t="s">
        <v>39</v>
      </c>
      <c r="K3108" t="s">
        <v>40</v>
      </c>
      <c r="L3108" t="s">
        <v>50</v>
      </c>
      <c r="M3108">
        <v>22501</v>
      </c>
      <c r="N3108" t="s">
        <v>24</v>
      </c>
      <c r="O3108" t="s">
        <v>83</v>
      </c>
      <c r="P3108">
        <v>8574755</v>
      </c>
      <c r="Q3108" t="s">
        <v>26</v>
      </c>
      <c r="R3108" t="str">
        <f t="shared" si="145"/>
        <v>Tertile 3</v>
      </c>
      <c r="S3108" t="str">
        <f t="shared" si="146"/>
        <v>Eligible</v>
      </c>
    </row>
    <row r="3109" spans="1:19" x14ac:dyDescent="0.35">
      <c r="A3109" t="s">
        <v>4755</v>
      </c>
      <c r="B3109" s="1">
        <v>44723</v>
      </c>
      <c r="C3109" s="5" t="str">
        <f t="shared" si="144"/>
        <v>06</v>
      </c>
      <c r="D3109" t="s">
        <v>334</v>
      </c>
      <c r="E3109" t="s">
        <v>17</v>
      </c>
      <c r="F3109">
        <v>1180000</v>
      </c>
      <c r="G3109" t="s">
        <v>47</v>
      </c>
      <c r="H3109" t="s">
        <v>19</v>
      </c>
      <c r="I3109" t="s">
        <v>380</v>
      </c>
      <c r="J3109" t="s">
        <v>21</v>
      </c>
      <c r="K3109" t="s">
        <v>22</v>
      </c>
      <c r="L3109" t="s">
        <v>50</v>
      </c>
      <c r="M3109">
        <v>42000</v>
      </c>
      <c r="N3109" t="s">
        <v>51</v>
      </c>
      <c r="O3109" t="s">
        <v>59</v>
      </c>
      <c r="P3109">
        <v>6046527</v>
      </c>
      <c r="Q3109" t="s">
        <v>44</v>
      </c>
      <c r="R3109" t="str">
        <f t="shared" si="145"/>
        <v>Tertile 3</v>
      </c>
      <c r="S3109" t="str">
        <f t="shared" si="146"/>
        <v>Eligible</v>
      </c>
    </row>
    <row r="3110" spans="1:19" x14ac:dyDescent="0.35">
      <c r="A3110" t="s">
        <v>4727</v>
      </c>
      <c r="B3110" s="1">
        <v>44723</v>
      </c>
      <c r="C3110" s="5" t="str">
        <f t="shared" si="144"/>
        <v>06</v>
      </c>
      <c r="D3110" t="s">
        <v>251</v>
      </c>
      <c r="E3110" t="s">
        <v>17</v>
      </c>
      <c r="F3110">
        <v>1214000</v>
      </c>
      <c r="G3110" t="s">
        <v>47</v>
      </c>
      <c r="H3110" t="s">
        <v>156</v>
      </c>
      <c r="I3110" t="s">
        <v>196</v>
      </c>
      <c r="J3110" t="s">
        <v>39</v>
      </c>
      <c r="K3110" t="s">
        <v>40</v>
      </c>
      <c r="L3110" t="s">
        <v>23</v>
      </c>
      <c r="M3110">
        <v>29400</v>
      </c>
      <c r="N3110" t="s">
        <v>51</v>
      </c>
      <c r="O3110" t="s">
        <v>59</v>
      </c>
      <c r="P3110">
        <v>7431131</v>
      </c>
      <c r="Q3110" t="s">
        <v>52</v>
      </c>
      <c r="R3110" t="str">
        <f t="shared" si="145"/>
        <v>Tertile 3</v>
      </c>
      <c r="S3110" t="str">
        <f t="shared" si="146"/>
        <v>Eligible</v>
      </c>
    </row>
    <row r="3111" spans="1:19" x14ac:dyDescent="0.35">
      <c r="A3111" t="s">
        <v>4737</v>
      </c>
      <c r="B3111" s="1">
        <v>44723</v>
      </c>
      <c r="C3111" s="5" t="str">
        <f t="shared" si="144"/>
        <v>06</v>
      </c>
      <c r="D3111" t="s">
        <v>2422</v>
      </c>
      <c r="E3111" t="s">
        <v>17</v>
      </c>
      <c r="F3111">
        <v>1288000</v>
      </c>
      <c r="G3111" t="s">
        <v>195</v>
      </c>
      <c r="H3111" t="s">
        <v>167</v>
      </c>
      <c r="I3111" t="s">
        <v>245</v>
      </c>
      <c r="J3111" t="s">
        <v>21</v>
      </c>
      <c r="K3111" t="s">
        <v>22</v>
      </c>
      <c r="L3111" t="s">
        <v>41</v>
      </c>
      <c r="M3111">
        <v>25800</v>
      </c>
      <c r="N3111" t="s">
        <v>42</v>
      </c>
      <c r="O3111" t="s">
        <v>43</v>
      </c>
      <c r="P3111">
        <v>8587544</v>
      </c>
      <c r="Q3111" t="s">
        <v>44</v>
      </c>
      <c r="R3111" t="str">
        <f t="shared" si="145"/>
        <v>Tertile 3</v>
      </c>
      <c r="S3111" t="str">
        <f t="shared" si="146"/>
        <v>Eligible</v>
      </c>
    </row>
    <row r="3112" spans="1:19" x14ac:dyDescent="0.35">
      <c r="A3112" t="s">
        <v>4707</v>
      </c>
      <c r="B3112" s="1">
        <v>44723</v>
      </c>
      <c r="C3112" s="5" t="str">
        <f t="shared" si="144"/>
        <v>06</v>
      </c>
      <c r="D3112" t="s">
        <v>947</v>
      </c>
      <c r="E3112" t="s">
        <v>17</v>
      </c>
      <c r="F3112">
        <v>1300000</v>
      </c>
      <c r="G3112" t="s">
        <v>191</v>
      </c>
      <c r="H3112" t="s">
        <v>19</v>
      </c>
      <c r="I3112" t="s">
        <v>307</v>
      </c>
      <c r="J3112" t="s">
        <v>39</v>
      </c>
      <c r="K3112" t="s">
        <v>40</v>
      </c>
      <c r="L3112" t="s">
        <v>23</v>
      </c>
      <c r="M3112">
        <v>49000</v>
      </c>
      <c r="N3112" t="s">
        <v>32</v>
      </c>
      <c r="O3112" t="s">
        <v>83</v>
      </c>
      <c r="P3112">
        <v>7435322</v>
      </c>
      <c r="Q3112" t="s">
        <v>67</v>
      </c>
      <c r="R3112" t="str">
        <f t="shared" si="145"/>
        <v>Tertile 3</v>
      </c>
      <c r="S3112" t="str">
        <f t="shared" si="146"/>
        <v>Eligible</v>
      </c>
    </row>
    <row r="3113" spans="1:19" x14ac:dyDescent="0.35">
      <c r="A3113" t="s">
        <v>4738</v>
      </c>
      <c r="B3113" s="1">
        <v>44723</v>
      </c>
      <c r="C3113" s="5" t="str">
        <f t="shared" si="144"/>
        <v>06</v>
      </c>
      <c r="D3113" t="s">
        <v>4739</v>
      </c>
      <c r="E3113" t="s">
        <v>17</v>
      </c>
      <c r="F3113">
        <v>1323000</v>
      </c>
      <c r="G3113" t="s">
        <v>199</v>
      </c>
      <c r="H3113" t="s">
        <v>81</v>
      </c>
      <c r="I3113" t="s">
        <v>403</v>
      </c>
      <c r="J3113" t="s">
        <v>39</v>
      </c>
      <c r="K3113" t="s">
        <v>40</v>
      </c>
      <c r="L3113" t="s">
        <v>50</v>
      </c>
      <c r="M3113">
        <v>20300</v>
      </c>
      <c r="N3113" t="s">
        <v>51</v>
      </c>
      <c r="O3113" t="s">
        <v>25</v>
      </c>
      <c r="P3113">
        <v>7156061</v>
      </c>
      <c r="Q3113" t="s">
        <v>52</v>
      </c>
      <c r="R3113" t="str">
        <f t="shared" si="145"/>
        <v>Tertile 3</v>
      </c>
      <c r="S3113" t="str">
        <f t="shared" si="146"/>
        <v>Eligible</v>
      </c>
    </row>
    <row r="3114" spans="1:19" x14ac:dyDescent="0.35">
      <c r="A3114" t="s">
        <v>4725</v>
      </c>
      <c r="B3114" s="1">
        <v>44723</v>
      </c>
      <c r="C3114" s="5" t="str">
        <f t="shared" si="144"/>
        <v>06</v>
      </c>
      <c r="D3114" t="s">
        <v>243</v>
      </c>
      <c r="E3114" t="s">
        <v>17</v>
      </c>
      <c r="F3114">
        <v>1330000</v>
      </c>
      <c r="G3114" t="s">
        <v>29</v>
      </c>
      <c r="H3114" t="s">
        <v>126</v>
      </c>
      <c r="I3114" t="s">
        <v>127</v>
      </c>
      <c r="J3114" t="s">
        <v>21</v>
      </c>
      <c r="K3114" t="s">
        <v>22</v>
      </c>
      <c r="L3114" t="s">
        <v>50</v>
      </c>
      <c r="M3114">
        <v>19001</v>
      </c>
      <c r="N3114" t="s">
        <v>32</v>
      </c>
      <c r="O3114" t="s">
        <v>110</v>
      </c>
      <c r="P3114">
        <v>6994132</v>
      </c>
      <c r="Q3114" t="s">
        <v>33</v>
      </c>
      <c r="R3114" t="str">
        <f t="shared" si="145"/>
        <v>Tertile 3</v>
      </c>
      <c r="S3114" t="str">
        <f t="shared" si="146"/>
        <v>Eligible</v>
      </c>
    </row>
    <row r="3115" spans="1:19" x14ac:dyDescent="0.35">
      <c r="A3115" t="s">
        <v>4693</v>
      </c>
      <c r="B3115" s="1">
        <v>44723</v>
      </c>
      <c r="C3115" s="5" t="str">
        <f t="shared" si="144"/>
        <v>06</v>
      </c>
      <c r="D3115" t="s">
        <v>1268</v>
      </c>
      <c r="E3115" t="s">
        <v>17</v>
      </c>
      <c r="F3115">
        <v>1337000</v>
      </c>
      <c r="G3115" t="s">
        <v>288</v>
      </c>
      <c r="H3115" t="s">
        <v>30</v>
      </c>
      <c r="I3115" t="s">
        <v>153</v>
      </c>
      <c r="J3115" t="s">
        <v>21</v>
      </c>
      <c r="K3115" t="s">
        <v>22</v>
      </c>
      <c r="L3115" t="s">
        <v>41</v>
      </c>
      <c r="M3115">
        <v>23700</v>
      </c>
      <c r="N3115" t="s">
        <v>32</v>
      </c>
      <c r="O3115" t="s">
        <v>25</v>
      </c>
      <c r="P3115">
        <v>8566352</v>
      </c>
      <c r="Q3115" t="s">
        <v>33</v>
      </c>
      <c r="R3115" t="str">
        <f t="shared" si="145"/>
        <v>Tertile 3</v>
      </c>
      <c r="S3115" t="str">
        <f t="shared" si="146"/>
        <v>Eligible</v>
      </c>
    </row>
    <row r="3116" spans="1:19" x14ac:dyDescent="0.35">
      <c r="A3116" t="s">
        <v>4702</v>
      </c>
      <c r="B3116" s="1">
        <v>44723</v>
      </c>
      <c r="C3116" s="5" t="str">
        <f t="shared" si="144"/>
        <v>06</v>
      </c>
      <c r="D3116" t="s">
        <v>1124</v>
      </c>
      <c r="E3116" t="s">
        <v>86</v>
      </c>
      <c r="F3116">
        <v>1340000</v>
      </c>
      <c r="G3116" t="s">
        <v>142</v>
      </c>
      <c r="H3116" t="s">
        <v>444</v>
      </c>
      <c r="I3116" t="s">
        <v>519</v>
      </c>
      <c r="J3116" t="s">
        <v>21</v>
      </c>
      <c r="K3116" t="s">
        <v>22</v>
      </c>
      <c r="L3116" t="s">
        <v>41</v>
      </c>
      <c r="M3116">
        <v>39001</v>
      </c>
      <c r="N3116" t="s">
        <v>51</v>
      </c>
      <c r="O3116" t="s">
        <v>25</v>
      </c>
      <c r="P3116">
        <v>8263293</v>
      </c>
      <c r="Q3116" t="s">
        <v>52</v>
      </c>
      <c r="R3116" t="str">
        <f t="shared" si="145"/>
        <v>Tertile 3</v>
      </c>
      <c r="S3116" t="str">
        <f t="shared" si="146"/>
        <v>Eligible</v>
      </c>
    </row>
    <row r="3117" spans="1:19" x14ac:dyDescent="0.35">
      <c r="A3117" t="s">
        <v>4703</v>
      </c>
      <c r="B3117" s="1">
        <v>44723</v>
      </c>
      <c r="C3117" s="5" t="str">
        <f t="shared" si="144"/>
        <v>06</v>
      </c>
      <c r="D3117" t="s">
        <v>1349</v>
      </c>
      <c r="E3117" t="s">
        <v>86</v>
      </c>
      <c r="F3117">
        <v>1445000</v>
      </c>
      <c r="G3117" t="s">
        <v>147</v>
      </c>
      <c r="H3117" t="s">
        <v>216</v>
      </c>
      <c r="I3117" t="s">
        <v>217</v>
      </c>
      <c r="J3117" t="s">
        <v>21</v>
      </c>
      <c r="K3117" t="s">
        <v>22</v>
      </c>
      <c r="L3117" t="s">
        <v>41</v>
      </c>
      <c r="M3117">
        <v>19501</v>
      </c>
      <c r="N3117" t="s">
        <v>58</v>
      </c>
      <c r="O3117" t="s">
        <v>59</v>
      </c>
      <c r="P3117">
        <v>6281779</v>
      </c>
      <c r="Q3117" t="s">
        <v>60</v>
      </c>
      <c r="R3117" t="str">
        <f t="shared" si="145"/>
        <v>Tertile 3</v>
      </c>
      <c r="S3117" t="str">
        <f t="shared" si="146"/>
        <v>Eligible</v>
      </c>
    </row>
    <row r="3118" spans="1:19" x14ac:dyDescent="0.35">
      <c r="A3118" t="s">
        <v>4704</v>
      </c>
      <c r="B3118" s="1">
        <v>44723</v>
      </c>
      <c r="C3118" s="5" t="str">
        <f t="shared" si="144"/>
        <v>06</v>
      </c>
      <c r="D3118" t="s">
        <v>1351</v>
      </c>
      <c r="E3118" t="s">
        <v>86</v>
      </c>
      <c r="F3118">
        <v>1500000</v>
      </c>
      <c r="G3118" t="s">
        <v>152</v>
      </c>
      <c r="H3118" t="s">
        <v>81</v>
      </c>
      <c r="I3118" t="s">
        <v>323</v>
      </c>
      <c r="J3118" t="s">
        <v>21</v>
      </c>
      <c r="K3118" t="s">
        <v>22</v>
      </c>
      <c r="L3118" t="s">
        <v>50</v>
      </c>
      <c r="M3118">
        <v>25001</v>
      </c>
      <c r="N3118" t="s">
        <v>66</v>
      </c>
      <c r="O3118" t="s">
        <v>25</v>
      </c>
      <c r="P3118">
        <v>8202950</v>
      </c>
      <c r="Q3118" t="s">
        <v>67</v>
      </c>
      <c r="R3118" t="str">
        <f t="shared" si="145"/>
        <v>Tertile 3</v>
      </c>
      <c r="S3118" t="str">
        <f t="shared" si="146"/>
        <v>Eligible</v>
      </c>
    </row>
    <row r="3119" spans="1:19" x14ac:dyDescent="0.35">
      <c r="A3119" t="s">
        <v>4697</v>
      </c>
      <c r="B3119" s="1">
        <v>44723</v>
      </c>
      <c r="C3119" s="5" t="str">
        <f t="shared" si="144"/>
        <v>06</v>
      </c>
      <c r="D3119" t="s">
        <v>306</v>
      </c>
      <c r="E3119" t="s">
        <v>17</v>
      </c>
      <c r="F3119">
        <v>1518000</v>
      </c>
      <c r="G3119" t="s">
        <v>80</v>
      </c>
      <c r="H3119" t="s">
        <v>303</v>
      </c>
      <c r="I3119" t="s">
        <v>304</v>
      </c>
      <c r="J3119" t="s">
        <v>39</v>
      </c>
      <c r="K3119" t="s">
        <v>40</v>
      </c>
      <c r="L3119" t="s">
        <v>23</v>
      </c>
      <c r="M3119">
        <v>17801</v>
      </c>
      <c r="N3119" t="s">
        <v>66</v>
      </c>
      <c r="O3119" t="s">
        <v>59</v>
      </c>
      <c r="P3119">
        <v>6485551</v>
      </c>
      <c r="Q3119" t="s">
        <v>67</v>
      </c>
      <c r="R3119" t="str">
        <f t="shared" si="145"/>
        <v>Tertile 3</v>
      </c>
      <c r="S3119" t="str">
        <f t="shared" si="146"/>
        <v>Eligible</v>
      </c>
    </row>
    <row r="3120" spans="1:19" x14ac:dyDescent="0.35">
      <c r="A3120" t="s">
        <v>4701</v>
      </c>
      <c r="B3120" s="1">
        <v>44723</v>
      </c>
      <c r="C3120" s="5" t="str">
        <f t="shared" si="144"/>
        <v>06</v>
      </c>
      <c r="D3120" t="s">
        <v>1329</v>
      </c>
      <c r="E3120" t="s">
        <v>17</v>
      </c>
      <c r="F3120">
        <v>1655000</v>
      </c>
      <c r="G3120" t="s">
        <v>103</v>
      </c>
      <c r="H3120" t="s">
        <v>133</v>
      </c>
      <c r="I3120" t="s">
        <v>134</v>
      </c>
      <c r="J3120" t="s">
        <v>39</v>
      </c>
      <c r="K3120" t="s">
        <v>40</v>
      </c>
      <c r="L3120" t="s">
        <v>41</v>
      </c>
      <c r="M3120">
        <v>22501</v>
      </c>
      <c r="N3120" t="s">
        <v>42</v>
      </c>
      <c r="O3120" t="s">
        <v>25</v>
      </c>
      <c r="P3120">
        <v>6642160</v>
      </c>
      <c r="Q3120" t="s">
        <v>44</v>
      </c>
      <c r="R3120" t="str">
        <f t="shared" si="145"/>
        <v>Tertile 3</v>
      </c>
      <c r="S3120" t="str">
        <f t="shared" si="146"/>
        <v>Eligible</v>
      </c>
    </row>
    <row r="3121" spans="1:19" x14ac:dyDescent="0.35">
      <c r="A3121" t="s">
        <v>4698</v>
      </c>
      <c r="B3121" s="1">
        <v>44723</v>
      </c>
      <c r="C3121" s="5" t="str">
        <f t="shared" si="144"/>
        <v>06</v>
      </c>
      <c r="D3121" t="s">
        <v>441</v>
      </c>
      <c r="E3121" t="s">
        <v>17</v>
      </c>
      <c r="F3121">
        <v>1710000</v>
      </c>
      <c r="G3121" t="s">
        <v>90</v>
      </c>
      <c r="H3121" t="s">
        <v>81</v>
      </c>
      <c r="I3121" t="s">
        <v>82</v>
      </c>
      <c r="J3121" t="s">
        <v>21</v>
      </c>
      <c r="K3121" t="s">
        <v>22</v>
      </c>
      <c r="L3121" t="s">
        <v>23</v>
      </c>
      <c r="M3121">
        <v>16001</v>
      </c>
      <c r="N3121" t="s">
        <v>72</v>
      </c>
      <c r="O3121" t="s">
        <v>25</v>
      </c>
      <c r="P3121">
        <v>8218805</v>
      </c>
      <c r="Q3121" t="s">
        <v>73</v>
      </c>
      <c r="R3121" t="str">
        <f t="shared" si="145"/>
        <v>Tertile 3</v>
      </c>
      <c r="S3121" t="str">
        <f t="shared" si="146"/>
        <v>Eligible</v>
      </c>
    </row>
    <row r="3122" spans="1:19" x14ac:dyDescent="0.35">
      <c r="A3122" t="s">
        <v>4750</v>
      </c>
      <c r="B3122" s="1">
        <v>44723</v>
      </c>
      <c r="C3122" s="5" t="str">
        <f t="shared" si="144"/>
        <v>06</v>
      </c>
      <c r="D3122" t="s">
        <v>4751</v>
      </c>
      <c r="E3122" t="s">
        <v>17</v>
      </c>
      <c r="F3122">
        <v>1746000</v>
      </c>
      <c r="G3122" t="s">
        <v>160</v>
      </c>
      <c r="H3122" t="s">
        <v>64</v>
      </c>
      <c r="I3122" t="s">
        <v>65</v>
      </c>
      <c r="J3122" t="s">
        <v>39</v>
      </c>
      <c r="K3122" t="s">
        <v>40</v>
      </c>
      <c r="L3122" t="s">
        <v>41</v>
      </c>
      <c r="M3122">
        <v>19600</v>
      </c>
      <c r="N3122" t="s">
        <v>58</v>
      </c>
      <c r="O3122" t="s">
        <v>59</v>
      </c>
      <c r="P3122">
        <v>8127984</v>
      </c>
      <c r="Q3122" t="s">
        <v>60</v>
      </c>
      <c r="R3122" t="str">
        <f t="shared" si="145"/>
        <v>Tertile 3</v>
      </c>
      <c r="S3122" t="str">
        <f t="shared" si="146"/>
        <v>Eligible</v>
      </c>
    </row>
    <row r="3123" spans="1:19" x14ac:dyDescent="0.35">
      <c r="A3123" t="s">
        <v>4696</v>
      </c>
      <c r="B3123" s="1">
        <v>44723</v>
      </c>
      <c r="C3123" s="5" t="str">
        <f t="shared" si="144"/>
        <v>06</v>
      </c>
      <c r="D3123" t="s">
        <v>409</v>
      </c>
      <c r="E3123" t="s">
        <v>86</v>
      </c>
      <c r="F3123">
        <v>1880000</v>
      </c>
      <c r="G3123" t="s">
        <v>160</v>
      </c>
      <c r="H3123" t="s">
        <v>174</v>
      </c>
      <c r="I3123" t="s">
        <v>220</v>
      </c>
      <c r="J3123" t="s">
        <v>39</v>
      </c>
      <c r="K3123" t="s">
        <v>40</v>
      </c>
      <c r="L3123" t="s">
        <v>50</v>
      </c>
      <c r="M3123">
        <v>12001</v>
      </c>
      <c r="N3123" t="s">
        <v>58</v>
      </c>
      <c r="O3123" t="s">
        <v>59</v>
      </c>
      <c r="P3123">
        <v>6634024</v>
      </c>
      <c r="Q3123" t="s">
        <v>60</v>
      </c>
      <c r="R3123" t="str">
        <f t="shared" si="145"/>
        <v>Tertile 3</v>
      </c>
      <c r="S3123" t="str">
        <f t="shared" si="146"/>
        <v>Eligible</v>
      </c>
    </row>
    <row r="3124" spans="1:19" x14ac:dyDescent="0.35">
      <c r="A3124" t="s">
        <v>4728</v>
      </c>
      <c r="B3124" s="1">
        <v>44723</v>
      </c>
      <c r="C3124" s="5" t="str">
        <f t="shared" si="144"/>
        <v>06</v>
      </c>
      <c r="D3124" t="s">
        <v>285</v>
      </c>
      <c r="E3124" t="s">
        <v>17</v>
      </c>
      <c r="F3124">
        <v>1955000</v>
      </c>
      <c r="G3124" t="s">
        <v>55</v>
      </c>
      <c r="H3124" t="s">
        <v>99</v>
      </c>
      <c r="I3124" t="s">
        <v>429</v>
      </c>
      <c r="J3124" t="s">
        <v>21</v>
      </c>
      <c r="K3124" t="s">
        <v>22</v>
      </c>
      <c r="L3124" t="s">
        <v>41</v>
      </c>
      <c r="M3124">
        <v>39500</v>
      </c>
      <c r="N3124" t="s">
        <v>58</v>
      </c>
      <c r="O3124" t="s">
        <v>110</v>
      </c>
      <c r="P3124">
        <v>6506415</v>
      </c>
      <c r="Q3124" t="s">
        <v>60</v>
      </c>
      <c r="R3124" t="str">
        <f t="shared" si="145"/>
        <v>Tertile 3</v>
      </c>
      <c r="S3124" t="str">
        <f t="shared" si="146"/>
        <v>Eligible</v>
      </c>
    </row>
    <row r="3125" spans="1:19" x14ac:dyDescent="0.35">
      <c r="A3125" t="s">
        <v>4724</v>
      </c>
      <c r="B3125" s="1">
        <v>44723</v>
      </c>
      <c r="C3125" s="5" t="str">
        <f t="shared" si="144"/>
        <v>06</v>
      </c>
      <c r="D3125" t="s">
        <v>198</v>
      </c>
      <c r="E3125" t="s">
        <v>17</v>
      </c>
      <c r="F3125">
        <v>2210000</v>
      </c>
      <c r="G3125" t="s">
        <v>18</v>
      </c>
      <c r="H3125" t="s">
        <v>174</v>
      </c>
      <c r="I3125" t="s">
        <v>672</v>
      </c>
      <c r="J3125" t="s">
        <v>39</v>
      </c>
      <c r="K3125" t="s">
        <v>40</v>
      </c>
      <c r="L3125" t="s">
        <v>41</v>
      </c>
      <c r="M3125">
        <v>29000</v>
      </c>
      <c r="N3125" t="s">
        <v>24</v>
      </c>
      <c r="O3125" t="s">
        <v>25</v>
      </c>
      <c r="P3125">
        <v>8186183</v>
      </c>
      <c r="Q3125" t="s">
        <v>26</v>
      </c>
      <c r="R3125" t="str">
        <f t="shared" si="145"/>
        <v>Tertile 3</v>
      </c>
      <c r="S3125" t="str">
        <f t="shared" si="146"/>
        <v>Eligible</v>
      </c>
    </row>
    <row r="3126" spans="1:19" x14ac:dyDescent="0.35">
      <c r="A3126" t="s">
        <v>4695</v>
      </c>
      <c r="B3126" s="1">
        <v>44723</v>
      </c>
      <c r="C3126" s="5" t="str">
        <f t="shared" si="144"/>
        <v>06</v>
      </c>
      <c r="D3126" t="s">
        <v>1272</v>
      </c>
      <c r="E3126" t="s">
        <v>17</v>
      </c>
      <c r="F3126">
        <v>2215000</v>
      </c>
      <c r="G3126" t="s">
        <v>295</v>
      </c>
      <c r="H3126" t="s">
        <v>174</v>
      </c>
      <c r="I3126" t="s">
        <v>579</v>
      </c>
      <c r="J3126" t="s">
        <v>21</v>
      </c>
      <c r="K3126" t="s">
        <v>22</v>
      </c>
      <c r="L3126" t="s">
        <v>41</v>
      </c>
      <c r="M3126">
        <v>14501</v>
      </c>
      <c r="N3126" t="s">
        <v>51</v>
      </c>
      <c r="O3126" t="s">
        <v>25</v>
      </c>
      <c r="P3126">
        <v>8608357</v>
      </c>
      <c r="Q3126" t="s">
        <v>52</v>
      </c>
      <c r="R3126" t="str">
        <f t="shared" si="145"/>
        <v>Tertile 3</v>
      </c>
      <c r="S3126" t="str">
        <f t="shared" si="146"/>
        <v>Eligible</v>
      </c>
    </row>
    <row r="3127" spans="1:19" x14ac:dyDescent="0.35">
      <c r="A3127" t="s">
        <v>4723</v>
      </c>
      <c r="B3127" s="1">
        <v>44723</v>
      </c>
      <c r="C3127" s="5" t="str">
        <f t="shared" si="144"/>
        <v>06</v>
      </c>
      <c r="D3127" t="s">
        <v>194</v>
      </c>
      <c r="E3127" t="s">
        <v>17</v>
      </c>
      <c r="F3127">
        <v>2400000</v>
      </c>
      <c r="G3127" t="s">
        <v>76</v>
      </c>
      <c r="H3127" t="s">
        <v>30</v>
      </c>
      <c r="I3127" t="s">
        <v>926</v>
      </c>
      <c r="J3127" t="s">
        <v>21</v>
      </c>
      <c r="K3127" t="s">
        <v>22</v>
      </c>
      <c r="L3127" t="s">
        <v>23</v>
      </c>
      <c r="M3127">
        <v>22001</v>
      </c>
      <c r="N3127" t="s">
        <v>72</v>
      </c>
      <c r="O3127" t="s">
        <v>43</v>
      </c>
      <c r="P3127">
        <v>6781919</v>
      </c>
      <c r="Q3127" t="s">
        <v>73</v>
      </c>
      <c r="R3127" t="str">
        <f t="shared" si="145"/>
        <v>Tertile 3</v>
      </c>
      <c r="S3127" t="str">
        <f t="shared" si="146"/>
        <v>Eligible</v>
      </c>
    </row>
    <row r="3128" spans="1:19" x14ac:dyDescent="0.35">
      <c r="A3128" t="s">
        <v>4726</v>
      </c>
      <c r="B3128" s="1">
        <v>44723</v>
      </c>
      <c r="C3128" s="5" t="str">
        <f t="shared" si="144"/>
        <v>06</v>
      </c>
      <c r="D3128" t="s">
        <v>247</v>
      </c>
      <c r="E3128" t="s">
        <v>17</v>
      </c>
      <c r="F3128">
        <v>2520000</v>
      </c>
      <c r="G3128" t="s">
        <v>36</v>
      </c>
      <c r="H3128" t="s">
        <v>99</v>
      </c>
      <c r="I3128" t="s">
        <v>100</v>
      </c>
      <c r="J3128" t="s">
        <v>39</v>
      </c>
      <c r="K3128" t="s">
        <v>40</v>
      </c>
      <c r="L3128" t="s">
        <v>41</v>
      </c>
      <c r="M3128">
        <v>71000</v>
      </c>
      <c r="N3128" t="s">
        <v>42</v>
      </c>
      <c r="O3128" t="s">
        <v>25</v>
      </c>
      <c r="P3128">
        <v>6097222</v>
      </c>
      <c r="Q3128" t="s">
        <v>44</v>
      </c>
      <c r="R3128" t="str">
        <f t="shared" si="145"/>
        <v>Tertile 3</v>
      </c>
      <c r="S3128" t="str">
        <f t="shared" si="146"/>
        <v>Eligible</v>
      </c>
    </row>
    <row r="3129" spans="1:19" x14ac:dyDescent="0.35">
      <c r="A3129" t="s">
        <v>4721</v>
      </c>
      <c r="B3129" s="1">
        <v>44723</v>
      </c>
      <c r="C3129" s="5" t="str">
        <f t="shared" si="144"/>
        <v>06</v>
      </c>
      <c r="D3129" t="s">
        <v>186</v>
      </c>
      <c r="E3129" t="s">
        <v>17</v>
      </c>
      <c r="F3129">
        <v>2718000</v>
      </c>
      <c r="G3129" t="s">
        <v>147</v>
      </c>
      <c r="H3129" t="s">
        <v>369</v>
      </c>
      <c r="I3129" t="s">
        <v>492</v>
      </c>
      <c r="J3129" t="s">
        <v>39</v>
      </c>
      <c r="K3129" t="s">
        <v>40</v>
      </c>
      <c r="L3129" t="s">
        <v>41</v>
      </c>
      <c r="M3129">
        <v>13801</v>
      </c>
      <c r="N3129" t="s">
        <v>58</v>
      </c>
      <c r="O3129" t="s">
        <v>110</v>
      </c>
      <c r="P3129">
        <v>8042155</v>
      </c>
      <c r="Q3129" t="s">
        <v>60</v>
      </c>
      <c r="R3129" t="str">
        <f t="shared" si="145"/>
        <v>Tertile 3</v>
      </c>
      <c r="S3129" t="str">
        <f t="shared" si="146"/>
        <v>Eligible</v>
      </c>
    </row>
    <row r="3130" spans="1:19" x14ac:dyDescent="0.35">
      <c r="A3130" t="s">
        <v>4694</v>
      </c>
      <c r="B3130" s="1">
        <v>44723</v>
      </c>
      <c r="C3130" s="5" t="str">
        <f t="shared" si="144"/>
        <v>06</v>
      </c>
      <c r="D3130" t="s">
        <v>1270</v>
      </c>
      <c r="E3130" t="s">
        <v>86</v>
      </c>
      <c r="F3130">
        <v>2950000</v>
      </c>
      <c r="G3130" t="s">
        <v>291</v>
      </c>
      <c r="H3130" t="s">
        <v>19</v>
      </c>
      <c r="I3130" t="s">
        <v>705</v>
      </c>
      <c r="J3130" t="s">
        <v>39</v>
      </c>
      <c r="K3130" t="s">
        <v>40</v>
      </c>
      <c r="L3130" t="s">
        <v>23</v>
      </c>
      <c r="M3130">
        <v>18001</v>
      </c>
      <c r="N3130" t="s">
        <v>42</v>
      </c>
      <c r="O3130" t="s">
        <v>25</v>
      </c>
      <c r="P3130">
        <v>8778606</v>
      </c>
      <c r="Q3130" t="s">
        <v>44</v>
      </c>
      <c r="R3130" t="str">
        <f t="shared" si="145"/>
        <v>Tertile 3</v>
      </c>
      <c r="S3130" t="str">
        <f t="shared" si="146"/>
        <v>Eligible</v>
      </c>
    </row>
    <row r="3131" spans="1:19" x14ac:dyDescent="0.35">
      <c r="A3131" t="s">
        <v>4764</v>
      </c>
      <c r="B3131" s="1">
        <v>44723</v>
      </c>
      <c r="C3131" s="5" t="str">
        <f t="shared" si="144"/>
        <v>06</v>
      </c>
      <c r="D3131" t="s">
        <v>484</v>
      </c>
      <c r="E3131" t="s">
        <v>17</v>
      </c>
      <c r="F3131">
        <v>4900000</v>
      </c>
      <c r="G3131" t="s">
        <v>248</v>
      </c>
      <c r="H3131" t="s">
        <v>104</v>
      </c>
      <c r="I3131" t="s">
        <v>487</v>
      </c>
      <c r="J3131" t="s">
        <v>39</v>
      </c>
      <c r="K3131" t="s">
        <v>40</v>
      </c>
      <c r="L3131" t="s">
        <v>41</v>
      </c>
      <c r="M3131">
        <v>25000</v>
      </c>
      <c r="N3131" t="s">
        <v>66</v>
      </c>
      <c r="O3131" t="s">
        <v>25</v>
      </c>
      <c r="P3131">
        <v>7662049</v>
      </c>
      <c r="Q3131" t="s">
        <v>60</v>
      </c>
      <c r="R3131" t="str">
        <f t="shared" si="145"/>
        <v>Tertile 3</v>
      </c>
      <c r="S3131" t="str">
        <f t="shared" si="146"/>
        <v>Eligible</v>
      </c>
    </row>
    <row r="3132" spans="1:19" x14ac:dyDescent="0.35">
      <c r="A3132" t="s">
        <v>4768</v>
      </c>
      <c r="B3132" s="1">
        <v>44724</v>
      </c>
      <c r="C3132" s="5" t="str">
        <f t="shared" si="144"/>
        <v>06</v>
      </c>
      <c r="D3132" t="s">
        <v>407</v>
      </c>
      <c r="E3132" t="s">
        <v>17</v>
      </c>
      <c r="F3132">
        <v>13500</v>
      </c>
      <c r="G3132" t="s">
        <v>166</v>
      </c>
      <c r="H3132" t="s">
        <v>108</v>
      </c>
      <c r="I3132" t="s">
        <v>350</v>
      </c>
      <c r="J3132" t="s">
        <v>21</v>
      </c>
      <c r="K3132" t="s">
        <v>22</v>
      </c>
      <c r="L3132" t="s">
        <v>23</v>
      </c>
      <c r="M3132">
        <v>12000</v>
      </c>
      <c r="N3132" t="s">
        <v>24</v>
      </c>
      <c r="O3132" t="s">
        <v>25</v>
      </c>
      <c r="P3132">
        <v>6318889</v>
      </c>
      <c r="Q3132" t="s">
        <v>26</v>
      </c>
      <c r="R3132" t="str">
        <f t="shared" si="145"/>
        <v>Tertile 1</v>
      </c>
      <c r="S3132" t="str">
        <f t="shared" si="146"/>
        <v>Risky</v>
      </c>
    </row>
    <row r="3133" spans="1:19" x14ac:dyDescent="0.35">
      <c r="A3133" t="s">
        <v>4789</v>
      </c>
      <c r="B3133" s="1">
        <v>44724</v>
      </c>
      <c r="C3133" s="5" t="str">
        <f t="shared" si="144"/>
        <v>06</v>
      </c>
      <c r="D3133" t="s">
        <v>489</v>
      </c>
      <c r="E3133" t="s">
        <v>86</v>
      </c>
      <c r="F3133">
        <v>13500</v>
      </c>
      <c r="G3133" t="s">
        <v>268</v>
      </c>
      <c r="H3133" t="s">
        <v>369</v>
      </c>
      <c r="I3133" t="s">
        <v>492</v>
      </c>
      <c r="J3133" t="s">
        <v>21</v>
      </c>
      <c r="K3133" t="s">
        <v>22</v>
      </c>
      <c r="L3133" t="s">
        <v>23</v>
      </c>
      <c r="M3133">
        <v>39000</v>
      </c>
      <c r="N3133" t="s">
        <v>24</v>
      </c>
      <c r="O3133" t="s">
        <v>110</v>
      </c>
      <c r="P3133">
        <v>6644871</v>
      </c>
      <c r="Q3133" t="s">
        <v>73</v>
      </c>
      <c r="R3133" t="str">
        <f t="shared" si="145"/>
        <v>Tertile 1</v>
      </c>
      <c r="S3133" t="str">
        <f t="shared" si="146"/>
        <v>Risky</v>
      </c>
    </row>
    <row r="3134" spans="1:19" x14ac:dyDescent="0.35">
      <c r="A3134" t="s">
        <v>4790</v>
      </c>
      <c r="B3134" s="1">
        <v>44724</v>
      </c>
      <c r="C3134" s="5" t="str">
        <f t="shared" si="144"/>
        <v>06</v>
      </c>
      <c r="D3134" t="s">
        <v>491</v>
      </c>
      <c r="E3134" t="s">
        <v>17</v>
      </c>
      <c r="F3134">
        <v>13500</v>
      </c>
      <c r="G3134" t="s">
        <v>288</v>
      </c>
      <c r="H3134" t="s">
        <v>37</v>
      </c>
      <c r="I3134" t="s">
        <v>38</v>
      </c>
      <c r="J3134" t="s">
        <v>21</v>
      </c>
      <c r="K3134" t="s">
        <v>22</v>
      </c>
      <c r="L3134" t="s">
        <v>23</v>
      </c>
      <c r="M3134">
        <v>60000</v>
      </c>
      <c r="N3134" t="s">
        <v>32</v>
      </c>
      <c r="O3134" t="s">
        <v>43</v>
      </c>
      <c r="P3134">
        <v>8374730</v>
      </c>
      <c r="Q3134" t="s">
        <v>60</v>
      </c>
      <c r="R3134" t="str">
        <f t="shared" si="145"/>
        <v>Tertile 1</v>
      </c>
      <c r="S3134" t="str">
        <f t="shared" si="146"/>
        <v>Risky</v>
      </c>
    </row>
    <row r="3135" spans="1:19" x14ac:dyDescent="0.35">
      <c r="A3135" t="s">
        <v>4772</v>
      </c>
      <c r="B3135" s="1">
        <v>44724</v>
      </c>
      <c r="C3135" s="5" t="str">
        <f t="shared" si="144"/>
        <v>06</v>
      </c>
      <c r="D3135" t="s">
        <v>4773</v>
      </c>
      <c r="E3135" t="s">
        <v>17</v>
      </c>
      <c r="F3135">
        <v>447000</v>
      </c>
      <c r="G3135" t="s">
        <v>195</v>
      </c>
      <c r="H3135" t="s">
        <v>187</v>
      </c>
      <c r="I3135" t="s">
        <v>188</v>
      </c>
      <c r="J3135" t="s">
        <v>39</v>
      </c>
      <c r="K3135" t="s">
        <v>40</v>
      </c>
      <c r="L3135" t="s">
        <v>41</v>
      </c>
      <c r="M3135">
        <v>22000</v>
      </c>
      <c r="N3135" t="s">
        <v>42</v>
      </c>
      <c r="O3135" t="s">
        <v>110</v>
      </c>
      <c r="P3135">
        <v>8559671</v>
      </c>
      <c r="Q3135" t="s">
        <v>44</v>
      </c>
      <c r="R3135" t="str">
        <f t="shared" si="145"/>
        <v>Tertile 1</v>
      </c>
      <c r="S3135" t="str">
        <f t="shared" si="146"/>
        <v>Risky</v>
      </c>
    </row>
    <row r="3136" spans="1:19" x14ac:dyDescent="0.35">
      <c r="A3136" t="s">
        <v>4791</v>
      </c>
      <c r="B3136" s="1">
        <v>44724</v>
      </c>
      <c r="C3136" s="5" t="str">
        <f t="shared" si="144"/>
        <v>06</v>
      </c>
      <c r="D3136" t="s">
        <v>494</v>
      </c>
      <c r="E3136" t="s">
        <v>17</v>
      </c>
      <c r="F3136">
        <v>455000</v>
      </c>
      <c r="G3136" t="s">
        <v>291</v>
      </c>
      <c r="H3136" t="s">
        <v>48</v>
      </c>
      <c r="I3136" t="s">
        <v>538</v>
      </c>
      <c r="J3136" t="s">
        <v>21</v>
      </c>
      <c r="K3136" t="s">
        <v>22</v>
      </c>
      <c r="L3136" t="s">
        <v>50</v>
      </c>
      <c r="M3136">
        <v>27000</v>
      </c>
      <c r="N3136" t="s">
        <v>42</v>
      </c>
      <c r="O3136" t="s">
        <v>59</v>
      </c>
      <c r="P3136">
        <v>6550226</v>
      </c>
      <c r="Q3136" t="s">
        <v>67</v>
      </c>
      <c r="R3136" t="str">
        <f t="shared" si="145"/>
        <v>Tertile 1</v>
      </c>
      <c r="S3136" t="str">
        <f t="shared" si="146"/>
        <v>Risky</v>
      </c>
    </row>
    <row r="3137" spans="1:19" x14ac:dyDescent="0.35">
      <c r="A3137" t="s">
        <v>4771</v>
      </c>
      <c r="B3137" s="1">
        <v>44724</v>
      </c>
      <c r="C3137" s="5" t="str">
        <f t="shared" si="144"/>
        <v>06</v>
      </c>
      <c r="D3137" t="s">
        <v>3140</v>
      </c>
      <c r="E3137" t="s">
        <v>86</v>
      </c>
      <c r="F3137">
        <v>490000</v>
      </c>
      <c r="G3137" t="s">
        <v>288</v>
      </c>
      <c r="H3137" t="s">
        <v>126</v>
      </c>
      <c r="I3137" t="s">
        <v>790</v>
      </c>
      <c r="J3137" t="s">
        <v>39</v>
      </c>
      <c r="K3137" t="s">
        <v>40</v>
      </c>
      <c r="L3137" t="s">
        <v>50</v>
      </c>
      <c r="M3137">
        <v>13000</v>
      </c>
      <c r="N3137" t="s">
        <v>32</v>
      </c>
      <c r="O3137" t="s">
        <v>83</v>
      </c>
      <c r="P3137">
        <v>8097310</v>
      </c>
      <c r="Q3137" t="s">
        <v>67</v>
      </c>
      <c r="R3137" t="str">
        <f t="shared" si="145"/>
        <v>Tertile 1</v>
      </c>
      <c r="S3137" t="str">
        <f t="shared" si="146"/>
        <v>Risky</v>
      </c>
    </row>
    <row r="3138" spans="1:19" x14ac:dyDescent="0.35">
      <c r="A3138" t="s">
        <v>4786</v>
      </c>
      <c r="B3138" s="1">
        <v>44724</v>
      </c>
      <c r="C3138" s="5" t="str">
        <f t="shared" ref="C3138:C3201" si="147">TEXT(B3138,$V$22)</f>
        <v>06</v>
      </c>
      <c r="D3138" t="s">
        <v>2110</v>
      </c>
      <c r="E3138" t="s">
        <v>17</v>
      </c>
      <c r="F3138">
        <v>555000</v>
      </c>
      <c r="G3138" t="s">
        <v>147</v>
      </c>
      <c r="H3138" t="s">
        <v>19</v>
      </c>
      <c r="I3138" t="s">
        <v>307</v>
      </c>
      <c r="J3138" t="s">
        <v>39</v>
      </c>
      <c r="K3138" t="s">
        <v>40</v>
      </c>
      <c r="L3138" t="s">
        <v>41</v>
      </c>
      <c r="M3138">
        <v>24001</v>
      </c>
      <c r="N3138" t="s">
        <v>58</v>
      </c>
      <c r="O3138" t="s">
        <v>83</v>
      </c>
      <c r="P3138">
        <v>6864434</v>
      </c>
      <c r="Q3138" t="s">
        <v>60</v>
      </c>
      <c r="R3138" t="str">
        <f t="shared" ref="R3138:R3201" si="148">IF(F3138&lt;_xlfn.PERCENTILE.INC($F$2:$F$10576,1/3), "Tertile 1",
   IF(F3138&lt;_xlfn.PERCENTILE.INC($F$2:$F$10576,2/3), "Tertile 2", "Tertile 3"))</f>
        <v>Tertile 2</v>
      </c>
      <c r="S3138" t="str">
        <f t="shared" ref="S3138:S3201" si="149">IF(F3138&gt;755000, "Eligible", "Risky")</f>
        <v>Risky</v>
      </c>
    </row>
    <row r="3139" spans="1:19" x14ac:dyDescent="0.35">
      <c r="A3139" t="s">
        <v>4774</v>
      </c>
      <c r="B3139" s="1">
        <v>44724</v>
      </c>
      <c r="C3139" s="5" t="str">
        <f t="shared" si="147"/>
        <v>06</v>
      </c>
      <c r="D3139" t="s">
        <v>3698</v>
      </c>
      <c r="E3139" t="s">
        <v>17</v>
      </c>
      <c r="F3139">
        <v>570000</v>
      </c>
      <c r="G3139" t="s">
        <v>199</v>
      </c>
      <c r="H3139" t="s">
        <v>30</v>
      </c>
      <c r="I3139" t="s">
        <v>31</v>
      </c>
      <c r="J3139" t="s">
        <v>39</v>
      </c>
      <c r="K3139" t="s">
        <v>40</v>
      </c>
      <c r="L3139" t="s">
        <v>41</v>
      </c>
      <c r="M3139">
        <v>31000</v>
      </c>
      <c r="N3139" t="s">
        <v>51</v>
      </c>
      <c r="O3139" t="s">
        <v>25</v>
      </c>
      <c r="P3139">
        <v>8525719</v>
      </c>
      <c r="Q3139" t="s">
        <v>52</v>
      </c>
      <c r="R3139" t="str">
        <f t="shared" si="148"/>
        <v>Tertile 2</v>
      </c>
      <c r="S3139" t="str">
        <f t="shared" si="149"/>
        <v>Risky</v>
      </c>
    </row>
    <row r="3140" spans="1:19" x14ac:dyDescent="0.35">
      <c r="A3140" t="s">
        <v>4770</v>
      </c>
      <c r="B3140" s="1">
        <v>44724</v>
      </c>
      <c r="C3140" s="5" t="str">
        <f t="shared" si="147"/>
        <v>06</v>
      </c>
      <c r="D3140" t="s">
        <v>2099</v>
      </c>
      <c r="E3140" t="s">
        <v>17</v>
      </c>
      <c r="F3140">
        <v>571500</v>
      </c>
      <c r="G3140" t="s">
        <v>291</v>
      </c>
      <c r="H3140" t="s">
        <v>30</v>
      </c>
      <c r="I3140" t="s">
        <v>347</v>
      </c>
      <c r="J3140" t="s">
        <v>39</v>
      </c>
      <c r="K3140" t="s">
        <v>40</v>
      </c>
      <c r="L3140" t="s">
        <v>50</v>
      </c>
      <c r="M3140">
        <v>16500</v>
      </c>
      <c r="N3140" t="s">
        <v>42</v>
      </c>
      <c r="O3140" t="s">
        <v>83</v>
      </c>
      <c r="P3140">
        <v>7526824</v>
      </c>
      <c r="Q3140" t="s">
        <v>33</v>
      </c>
      <c r="R3140" t="str">
        <f t="shared" si="148"/>
        <v>Tertile 2</v>
      </c>
      <c r="S3140" t="str">
        <f t="shared" si="149"/>
        <v>Risky</v>
      </c>
    </row>
    <row r="3141" spans="1:19" x14ac:dyDescent="0.35">
      <c r="A3141" t="s">
        <v>4788</v>
      </c>
      <c r="B3141" s="1">
        <v>44724</v>
      </c>
      <c r="C3141" s="5" t="str">
        <f t="shared" si="147"/>
        <v>06</v>
      </c>
      <c r="D3141" t="s">
        <v>486</v>
      </c>
      <c r="E3141" t="s">
        <v>17</v>
      </c>
      <c r="F3141">
        <v>592000</v>
      </c>
      <c r="G3141" t="s">
        <v>252</v>
      </c>
      <c r="H3141" t="s">
        <v>319</v>
      </c>
      <c r="I3141" t="s">
        <v>478</v>
      </c>
      <c r="J3141" t="s">
        <v>21</v>
      </c>
      <c r="K3141" t="s">
        <v>22</v>
      </c>
      <c r="L3141" t="s">
        <v>41</v>
      </c>
      <c r="M3141">
        <v>12000</v>
      </c>
      <c r="N3141" t="s">
        <v>72</v>
      </c>
      <c r="O3141" t="s">
        <v>110</v>
      </c>
      <c r="P3141">
        <v>6257503</v>
      </c>
      <c r="Q3141" t="s">
        <v>67</v>
      </c>
      <c r="R3141" t="str">
        <f t="shared" si="148"/>
        <v>Tertile 2</v>
      </c>
      <c r="S3141" t="str">
        <f t="shared" si="149"/>
        <v>Risky</v>
      </c>
    </row>
    <row r="3142" spans="1:19" x14ac:dyDescent="0.35">
      <c r="A3142" t="s">
        <v>4781</v>
      </c>
      <c r="B3142" s="1">
        <v>44724</v>
      </c>
      <c r="C3142" s="5" t="str">
        <f t="shared" si="147"/>
        <v>06</v>
      </c>
      <c r="D3142" t="s">
        <v>4782</v>
      </c>
      <c r="E3142" t="s">
        <v>86</v>
      </c>
      <c r="F3142">
        <v>600000</v>
      </c>
      <c r="G3142" t="s">
        <v>80</v>
      </c>
      <c r="H3142" t="s">
        <v>369</v>
      </c>
      <c r="I3142" t="s">
        <v>492</v>
      </c>
      <c r="J3142" t="s">
        <v>21</v>
      </c>
      <c r="K3142" t="s">
        <v>22</v>
      </c>
      <c r="L3142" t="s">
        <v>50</v>
      </c>
      <c r="M3142">
        <v>46000</v>
      </c>
      <c r="N3142" t="s">
        <v>66</v>
      </c>
      <c r="O3142" t="s">
        <v>110</v>
      </c>
      <c r="P3142">
        <v>6654648</v>
      </c>
      <c r="Q3142" t="s">
        <v>67</v>
      </c>
      <c r="R3142" t="str">
        <f t="shared" si="148"/>
        <v>Tertile 2</v>
      </c>
      <c r="S3142" t="str">
        <f t="shared" si="149"/>
        <v>Risky</v>
      </c>
    </row>
    <row r="3143" spans="1:19" x14ac:dyDescent="0.35">
      <c r="A3143" t="s">
        <v>4784</v>
      </c>
      <c r="B3143" s="1">
        <v>44724</v>
      </c>
      <c r="C3143" s="5" t="str">
        <f t="shared" si="147"/>
        <v>06</v>
      </c>
      <c r="D3143" t="s">
        <v>4785</v>
      </c>
      <c r="E3143" t="s">
        <v>86</v>
      </c>
      <c r="F3143">
        <v>605000</v>
      </c>
      <c r="G3143" t="s">
        <v>103</v>
      </c>
      <c r="H3143" t="s">
        <v>64</v>
      </c>
      <c r="I3143" t="s">
        <v>200</v>
      </c>
      <c r="J3143" t="s">
        <v>39</v>
      </c>
      <c r="K3143" t="s">
        <v>40</v>
      </c>
      <c r="L3143" t="s">
        <v>41</v>
      </c>
      <c r="M3143">
        <v>29001</v>
      </c>
      <c r="N3143" t="s">
        <v>42</v>
      </c>
      <c r="O3143" t="s">
        <v>83</v>
      </c>
      <c r="P3143">
        <v>6503721</v>
      </c>
      <c r="Q3143" t="s">
        <v>44</v>
      </c>
      <c r="R3143" t="str">
        <f t="shared" si="148"/>
        <v>Tertile 2</v>
      </c>
      <c r="S3143" t="str">
        <f t="shared" si="149"/>
        <v>Risky</v>
      </c>
    </row>
    <row r="3144" spans="1:19" x14ac:dyDescent="0.35">
      <c r="A3144" t="s">
        <v>4775</v>
      </c>
      <c r="B3144" s="1">
        <v>44724</v>
      </c>
      <c r="C3144" s="5" t="str">
        <f t="shared" si="147"/>
        <v>06</v>
      </c>
      <c r="D3144" t="s">
        <v>634</v>
      </c>
      <c r="E3144" t="s">
        <v>17</v>
      </c>
      <c r="F3144">
        <v>620000</v>
      </c>
      <c r="G3144" t="s">
        <v>291</v>
      </c>
      <c r="H3144" t="s">
        <v>81</v>
      </c>
      <c r="I3144" t="s">
        <v>82</v>
      </c>
      <c r="J3144" t="s">
        <v>39</v>
      </c>
      <c r="K3144" t="s">
        <v>40</v>
      </c>
      <c r="L3144" t="s">
        <v>41</v>
      </c>
      <c r="M3144">
        <v>24000</v>
      </c>
      <c r="N3144" t="s">
        <v>42</v>
      </c>
      <c r="O3144" t="s">
        <v>83</v>
      </c>
      <c r="P3144">
        <v>8121318</v>
      </c>
      <c r="Q3144" t="s">
        <v>73</v>
      </c>
      <c r="R3144" t="str">
        <f t="shared" si="148"/>
        <v>Tertile 2</v>
      </c>
      <c r="S3144" t="str">
        <f t="shared" si="149"/>
        <v>Risky</v>
      </c>
    </row>
    <row r="3145" spans="1:19" x14ac:dyDescent="0.35">
      <c r="A3145" t="s">
        <v>4783</v>
      </c>
      <c r="B3145" s="1">
        <v>44724</v>
      </c>
      <c r="C3145" s="5" t="str">
        <f t="shared" si="147"/>
        <v>06</v>
      </c>
      <c r="D3145" t="s">
        <v>1037</v>
      </c>
      <c r="E3145" t="s">
        <v>17</v>
      </c>
      <c r="F3145">
        <v>780000</v>
      </c>
      <c r="G3145" t="s">
        <v>98</v>
      </c>
      <c r="H3145" t="s">
        <v>143</v>
      </c>
      <c r="I3145" t="s">
        <v>1185</v>
      </c>
      <c r="J3145" t="s">
        <v>21</v>
      </c>
      <c r="K3145" t="s">
        <v>22</v>
      </c>
      <c r="L3145" t="s">
        <v>41</v>
      </c>
      <c r="M3145">
        <v>22001</v>
      </c>
      <c r="N3145" t="s">
        <v>32</v>
      </c>
      <c r="O3145" t="s">
        <v>83</v>
      </c>
      <c r="P3145">
        <v>8203083</v>
      </c>
      <c r="Q3145" t="s">
        <v>33</v>
      </c>
      <c r="R3145" t="str">
        <f t="shared" si="148"/>
        <v>Tertile 2</v>
      </c>
      <c r="S3145" t="str">
        <f t="shared" si="149"/>
        <v>Eligible</v>
      </c>
    </row>
    <row r="3146" spans="1:19" x14ac:dyDescent="0.35">
      <c r="A3146" t="s">
        <v>4787</v>
      </c>
      <c r="B3146" s="1">
        <v>44724</v>
      </c>
      <c r="C3146" s="5" t="str">
        <f t="shared" si="147"/>
        <v>06</v>
      </c>
      <c r="D3146" t="s">
        <v>1386</v>
      </c>
      <c r="E3146" t="s">
        <v>17</v>
      </c>
      <c r="F3146">
        <v>800000</v>
      </c>
      <c r="G3146" t="s">
        <v>55</v>
      </c>
      <c r="H3146" t="s">
        <v>113</v>
      </c>
      <c r="I3146" t="s">
        <v>114</v>
      </c>
      <c r="J3146" t="s">
        <v>21</v>
      </c>
      <c r="K3146" t="s">
        <v>22</v>
      </c>
      <c r="L3146" t="s">
        <v>23</v>
      </c>
      <c r="M3146">
        <v>22001</v>
      </c>
      <c r="N3146" t="s">
        <v>58</v>
      </c>
      <c r="O3146" t="s">
        <v>83</v>
      </c>
      <c r="P3146">
        <v>6189041</v>
      </c>
      <c r="Q3146" t="s">
        <v>60</v>
      </c>
      <c r="R3146" t="str">
        <f t="shared" si="148"/>
        <v>Tertile 2</v>
      </c>
      <c r="S3146" t="str">
        <f t="shared" si="149"/>
        <v>Eligible</v>
      </c>
    </row>
    <row r="3147" spans="1:19" x14ac:dyDescent="0.35">
      <c r="A3147" t="s">
        <v>4778</v>
      </c>
      <c r="B3147" s="1">
        <v>44724</v>
      </c>
      <c r="C3147" s="5" t="str">
        <f t="shared" si="147"/>
        <v>06</v>
      </c>
      <c r="D3147" t="s">
        <v>368</v>
      </c>
      <c r="E3147" t="s">
        <v>17</v>
      </c>
      <c r="F3147">
        <v>880000</v>
      </c>
      <c r="G3147" t="s">
        <v>199</v>
      </c>
      <c r="H3147" t="s">
        <v>81</v>
      </c>
      <c r="I3147" t="s">
        <v>211</v>
      </c>
      <c r="J3147" t="s">
        <v>39</v>
      </c>
      <c r="K3147" t="s">
        <v>40</v>
      </c>
      <c r="L3147" t="s">
        <v>23</v>
      </c>
      <c r="M3147">
        <v>10000</v>
      </c>
      <c r="N3147" t="s">
        <v>51</v>
      </c>
      <c r="O3147" t="s">
        <v>43</v>
      </c>
      <c r="P3147">
        <v>6210542</v>
      </c>
      <c r="Q3147" t="s">
        <v>52</v>
      </c>
      <c r="R3147" t="str">
        <f t="shared" si="148"/>
        <v>Tertile 2</v>
      </c>
      <c r="S3147" t="str">
        <f t="shared" si="149"/>
        <v>Eligible</v>
      </c>
    </row>
    <row r="3148" spans="1:19" x14ac:dyDescent="0.35">
      <c r="A3148" t="s">
        <v>4777</v>
      </c>
      <c r="B3148" s="1">
        <v>44724</v>
      </c>
      <c r="C3148" s="5" t="str">
        <f t="shared" si="147"/>
        <v>06</v>
      </c>
      <c r="D3148" t="s">
        <v>300</v>
      </c>
      <c r="E3148" t="s">
        <v>17</v>
      </c>
      <c r="F3148">
        <v>910000</v>
      </c>
      <c r="G3148" t="s">
        <v>195</v>
      </c>
      <c r="H3148" t="s">
        <v>187</v>
      </c>
      <c r="I3148" t="s">
        <v>188</v>
      </c>
      <c r="J3148" t="s">
        <v>39</v>
      </c>
      <c r="K3148" t="s">
        <v>40</v>
      </c>
      <c r="L3148" t="s">
        <v>23</v>
      </c>
      <c r="M3148">
        <v>36000</v>
      </c>
      <c r="N3148" t="s">
        <v>42</v>
      </c>
      <c r="O3148" t="s">
        <v>110</v>
      </c>
      <c r="P3148">
        <v>6515847</v>
      </c>
      <c r="Q3148" t="s">
        <v>44</v>
      </c>
      <c r="R3148" t="str">
        <f t="shared" si="148"/>
        <v>Tertile 2</v>
      </c>
      <c r="S3148" t="str">
        <f t="shared" si="149"/>
        <v>Eligible</v>
      </c>
    </row>
    <row r="3149" spans="1:19" x14ac:dyDescent="0.35">
      <c r="A3149" t="s">
        <v>4780</v>
      </c>
      <c r="B3149" s="1">
        <v>44724</v>
      </c>
      <c r="C3149" s="5" t="str">
        <f t="shared" si="147"/>
        <v>06</v>
      </c>
      <c r="D3149" t="s">
        <v>394</v>
      </c>
      <c r="E3149" t="s">
        <v>17</v>
      </c>
      <c r="F3149">
        <v>1280000</v>
      </c>
      <c r="G3149" t="s">
        <v>248</v>
      </c>
      <c r="H3149" t="s">
        <v>319</v>
      </c>
      <c r="I3149" t="s">
        <v>320</v>
      </c>
      <c r="J3149" t="s">
        <v>21</v>
      </c>
      <c r="K3149" t="s">
        <v>22</v>
      </c>
      <c r="L3149" t="s">
        <v>41</v>
      </c>
      <c r="M3149">
        <v>41000</v>
      </c>
      <c r="N3149" t="s">
        <v>66</v>
      </c>
      <c r="O3149" t="s">
        <v>110</v>
      </c>
      <c r="P3149">
        <v>7601735</v>
      </c>
      <c r="Q3149" t="s">
        <v>67</v>
      </c>
      <c r="R3149" t="str">
        <f t="shared" si="148"/>
        <v>Tertile 3</v>
      </c>
      <c r="S3149" t="str">
        <f t="shared" si="149"/>
        <v>Eligible</v>
      </c>
    </row>
    <row r="3150" spans="1:19" x14ac:dyDescent="0.35">
      <c r="A3150" t="s">
        <v>4766</v>
      </c>
      <c r="B3150" s="1">
        <v>44724</v>
      </c>
      <c r="C3150" s="5" t="str">
        <f t="shared" si="147"/>
        <v>06</v>
      </c>
      <c r="D3150" t="s">
        <v>529</v>
      </c>
      <c r="E3150" t="s">
        <v>86</v>
      </c>
      <c r="F3150">
        <v>1356000</v>
      </c>
      <c r="G3150" t="s">
        <v>80</v>
      </c>
      <c r="H3150" t="s">
        <v>174</v>
      </c>
      <c r="I3150" t="s">
        <v>672</v>
      </c>
      <c r="J3150" t="s">
        <v>39</v>
      </c>
      <c r="K3150" t="s">
        <v>40</v>
      </c>
      <c r="L3150" t="s">
        <v>23</v>
      </c>
      <c r="M3150">
        <v>22600</v>
      </c>
      <c r="N3150" t="s">
        <v>66</v>
      </c>
      <c r="O3150" t="s">
        <v>25</v>
      </c>
      <c r="P3150">
        <v>8809570</v>
      </c>
      <c r="Q3150" t="s">
        <v>67</v>
      </c>
      <c r="R3150" t="str">
        <f t="shared" si="148"/>
        <v>Tertile 3</v>
      </c>
      <c r="S3150" t="str">
        <f t="shared" si="149"/>
        <v>Eligible</v>
      </c>
    </row>
    <row r="3151" spans="1:19" x14ac:dyDescent="0.35">
      <c r="A3151" t="s">
        <v>4765</v>
      </c>
      <c r="B3151" s="1">
        <v>44724</v>
      </c>
      <c r="C3151" s="5" t="str">
        <f t="shared" si="147"/>
        <v>06</v>
      </c>
      <c r="D3151" t="s">
        <v>1391</v>
      </c>
      <c r="E3151" t="s">
        <v>17</v>
      </c>
      <c r="F3151">
        <v>1550000</v>
      </c>
      <c r="G3151" t="s">
        <v>160</v>
      </c>
      <c r="H3151" t="s">
        <v>19</v>
      </c>
      <c r="I3151" t="s">
        <v>380</v>
      </c>
      <c r="J3151" t="s">
        <v>21</v>
      </c>
      <c r="K3151" t="s">
        <v>22</v>
      </c>
      <c r="L3151" t="s">
        <v>23</v>
      </c>
      <c r="M3151">
        <v>22001</v>
      </c>
      <c r="N3151" t="s">
        <v>58</v>
      </c>
      <c r="O3151" t="s">
        <v>59</v>
      </c>
      <c r="P3151">
        <v>8706900</v>
      </c>
      <c r="Q3151" t="s">
        <v>60</v>
      </c>
      <c r="R3151" t="str">
        <f t="shared" si="148"/>
        <v>Tertile 3</v>
      </c>
      <c r="S3151" t="str">
        <f t="shared" si="149"/>
        <v>Eligible</v>
      </c>
    </row>
    <row r="3152" spans="1:19" x14ac:dyDescent="0.35">
      <c r="A3152" t="s">
        <v>4767</v>
      </c>
      <c r="B3152" s="1">
        <v>44724</v>
      </c>
      <c r="C3152" s="5" t="str">
        <f t="shared" si="147"/>
        <v>06</v>
      </c>
      <c r="D3152" t="s">
        <v>531</v>
      </c>
      <c r="E3152" t="s">
        <v>17</v>
      </c>
      <c r="F3152">
        <v>1662000</v>
      </c>
      <c r="G3152" t="s">
        <v>90</v>
      </c>
      <c r="H3152" t="s">
        <v>81</v>
      </c>
      <c r="I3152" t="s">
        <v>403</v>
      </c>
      <c r="J3152" t="s">
        <v>39</v>
      </c>
      <c r="K3152" t="s">
        <v>40</v>
      </c>
      <c r="L3152" t="s">
        <v>50</v>
      </c>
      <c r="M3152">
        <v>20200</v>
      </c>
      <c r="N3152" t="s">
        <v>72</v>
      </c>
      <c r="O3152" t="s">
        <v>25</v>
      </c>
      <c r="P3152">
        <v>6604128</v>
      </c>
      <c r="Q3152" t="s">
        <v>73</v>
      </c>
      <c r="R3152" t="str">
        <f t="shared" si="148"/>
        <v>Tertile 3</v>
      </c>
      <c r="S3152" t="str">
        <f t="shared" si="149"/>
        <v>Eligible</v>
      </c>
    </row>
    <row r="3153" spans="1:19" x14ac:dyDescent="0.35">
      <c r="A3153" t="s">
        <v>4769</v>
      </c>
      <c r="B3153" s="1">
        <v>44724</v>
      </c>
      <c r="C3153" s="5" t="str">
        <f t="shared" si="147"/>
        <v>06</v>
      </c>
      <c r="D3153" t="s">
        <v>132</v>
      </c>
      <c r="E3153" t="s">
        <v>17</v>
      </c>
      <c r="F3153">
        <v>1665000</v>
      </c>
      <c r="G3153" t="s">
        <v>98</v>
      </c>
      <c r="H3153" t="s">
        <v>148</v>
      </c>
      <c r="I3153" t="s">
        <v>614</v>
      </c>
      <c r="J3153" t="s">
        <v>21</v>
      </c>
      <c r="K3153" t="s">
        <v>22</v>
      </c>
      <c r="L3153" t="s">
        <v>23</v>
      </c>
      <c r="M3153">
        <v>21501</v>
      </c>
      <c r="N3153" t="s">
        <v>32</v>
      </c>
      <c r="O3153" t="s">
        <v>59</v>
      </c>
      <c r="P3153">
        <v>7288277</v>
      </c>
      <c r="Q3153" t="s">
        <v>33</v>
      </c>
      <c r="R3153" t="str">
        <f t="shared" si="148"/>
        <v>Tertile 3</v>
      </c>
      <c r="S3153" t="str">
        <f t="shared" si="149"/>
        <v>Eligible</v>
      </c>
    </row>
    <row r="3154" spans="1:19" x14ac:dyDescent="0.35">
      <c r="A3154" t="s">
        <v>4779</v>
      </c>
      <c r="B3154" s="1">
        <v>44724</v>
      </c>
      <c r="C3154" s="5" t="str">
        <f t="shared" si="147"/>
        <v>06</v>
      </c>
      <c r="D3154" t="s">
        <v>372</v>
      </c>
      <c r="E3154" t="s">
        <v>17</v>
      </c>
      <c r="F3154">
        <v>1950000</v>
      </c>
      <c r="G3154" t="s">
        <v>244</v>
      </c>
      <c r="H3154" t="s">
        <v>174</v>
      </c>
      <c r="I3154" t="s">
        <v>672</v>
      </c>
      <c r="J3154" t="s">
        <v>39</v>
      </c>
      <c r="K3154" t="s">
        <v>40</v>
      </c>
      <c r="L3154" t="s">
        <v>41</v>
      </c>
      <c r="M3154">
        <v>29000</v>
      </c>
      <c r="N3154" t="s">
        <v>58</v>
      </c>
      <c r="O3154" t="s">
        <v>25</v>
      </c>
      <c r="P3154">
        <v>6283616</v>
      </c>
      <c r="Q3154" t="s">
        <v>60</v>
      </c>
      <c r="R3154" t="str">
        <f t="shared" si="148"/>
        <v>Tertile 3</v>
      </c>
      <c r="S3154" t="str">
        <f t="shared" si="149"/>
        <v>Eligible</v>
      </c>
    </row>
    <row r="3155" spans="1:19" x14ac:dyDescent="0.35">
      <c r="A3155" t="s">
        <v>4776</v>
      </c>
      <c r="B3155" s="1">
        <v>44724</v>
      </c>
      <c r="C3155" s="5" t="str">
        <f t="shared" si="147"/>
        <v>06</v>
      </c>
      <c r="D3155" t="s">
        <v>298</v>
      </c>
      <c r="E3155" t="s">
        <v>17</v>
      </c>
      <c r="F3155">
        <v>2050000</v>
      </c>
      <c r="G3155" t="s">
        <v>191</v>
      </c>
      <c r="H3155" t="s">
        <v>148</v>
      </c>
      <c r="I3155" t="s">
        <v>149</v>
      </c>
      <c r="J3155" t="s">
        <v>39</v>
      </c>
      <c r="K3155" t="s">
        <v>40</v>
      </c>
      <c r="L3155" t="s">
        <v>41</v>
      </c>
      <c r="M3155">
        <v>24000</v>
      </c>
      <c r="N3155" t="s">
        <v>32</v>
      </c>
      <c r="O3155" t="s">
        <v>43</v>
      </c>
      <c r="P3155">
        <v>7728736</v>
      </c>
      <c r="Q3155" t="s">
        <v>33</v>
      </c>
      <c r="R3155" t="str">
        <f t="shared" si="148"/>
        <v>Tertile 3</v>
      </c>
      <c r="S3155" t="str">
        <f t="shared" si="149"/>
        <v>Eligible</v>
      </c>
    </row>
    <row r="3156" spans="1:19" x14ac:dyDescent="0.35">
      <c r="A3156" t="s">
        <v>4792</v>
      </c>
      <c r="B3156" s="1">
        <v>44724</v>
      </c>
      <c r="C3156" s="5" t="str">
        <f t="shared" si="147"/>
        <v>06</v>
      </c>
      <c r="D3156" t="s">
        <v>537</v>
      </c>
      <c r="E3156" t="s">
        <v>86</v>
      </c>
      <c r="F3156">
        <v>2355000</v>
      </c>
      <c r="G3156" t="s">
        <v>295</v>
      </c>
      <c r="H3156" t="s">
        <v>99</v>
      </c>
      <c r="I3156" t="s">
        <v>541</v>
      </c>
      <c r="J3156" t="s">
        <v>21</v>
      </c>
      <c r="K3156" t="s">
        <v>22</v>
      </c>
      <c r="L3156" t="s">
        <v>50</v>
      </c>
      <c r="M3156">
        <v>36500</v>
      </c>
      <c r="N3156" t="s">
        <v>51</v>
      </c>
      <c r="O3156" t="s">
        <v>43</v>
      </c>
      <c r="P3156">
        <v>6612123</v>
      </c>
      <c r="Q3156" t="s">
        <v>73</v>
      </c>
      <c r="R3156" t="str">
        <f t="shared" si="148"/>
        <v>Tertile 3</v>
      </c>
      <c r="S3156" t="str">
        <f t="shared" si="149"/>
        <v>Eligible</v>
      </c>
    </row>
    <row r="3157" spans="1:19" x14ac:dyDescent="0.35">
      <c r="A3157" t="s">
        <v>4793</v>
      </c>
      <c r="B3157" s="1">
        <v>44725</v>
      </c>
      <c r="C3157" s="5" t="str">
        <f t="shared" si="147"/>
        <v>06</v>
      </c>
      <c r="D3157" t="s">
        <v>576</v>
      </c>
      <c r="E3157" t="s">
        <v>17</v>
      </c>
      <c r="F3157">
        <v>13500</v>
      </c>
      <c r="G3157" t="s">
        <v>103</v>
      </c>
      <c r="H3157" t="s">
        <v>174</v>
      </c>
      <c r="I3157" t="s">
        <v>265</v>
      </c>
      <c r="J3157" t="s">
        <v>21</v>
      </c>
      <c r="K3157" t="s">
        <v>22</v>
      </c>
      <c r="L3157" t="s">
        <v>23</v>
      </c>
      <c r="M3157">
        <v>18000</v>
      </c>
      <c r="N3157" t="s">
        <v>42</v>
      </c>
      <c r="O3157" t="s">
        <v>25</v>
      </c>
      <c r="P3157">
        <v>6179472</v>
      </c>
      <c r="Q3157" t="s">
        <v>44</v>
      </c>
      <c r="R3157" t="str">
        <f t="shared" si="148"/>
        <v>Tertile 1</v>
      </c>
      <c r="S3157" t="str">
        <f t="shared" si="149"/>
        <v>Risky</v>
      </c>
    </row>
    <row r="3158" spans="1:19" x14ac:dyDescent="0.35">
      <c r="A3158" t="s">
        <v>4794</v>
      </c>
      <c r="B3158" s="1">
        <v>44725</v>
      </c>
      <c r="C3158" s="5" t="str">
        <f t="shared" si="147"/>
        <v>06</v>
      </c>
      <c r="D3158" t="s">
        <v>578</v>
      </c>
      <c r="E3158" t="s">
        <v>17</v>
      </c>
      <c r="F3158">
        <v>13500</v>
      </c>
      <c r="G3158" t="s">
        <v>142</v>
      </c>
      <c r="H3158" t="s">
        <v>19</v>
      </c>
      <c r="I3158" t="s">
        <v>20</v>
      </c>
      <c r="J3158" t="s">
        <v>39</v>
      </c>
      <c r="K3158" t="s">
        <v>40</v>
      </c>
      <c r="L3158" t="s">
        <v>23</v>
      </c>
      <c r="M3158">
        <v>18000</v>
      </c>
      <c r="N3158" t="s">
        <v>51</v>
      </c>
      <c r="O3158" t="s">
        <v>25</v>
      </c>
      <c r="P3158">
        <v>7634198</v>
      </c>
      <c r="Q3158" t="s">
        <v>52</v>
      </c>
      <c r="R3158" t="str">
        <f t="shared" si="148"/>
        <v>Tertile 1</v>
      </c>
      <c r="S3158" t="str">
        <f t="shared" si="149"/>
        <v>Risky</v>
      </c>
    </row>
    <row r="3159" spans="1:19" x14ac:dyDescent="0.35">
      <c r="A3159" t="s">
        <v>4799</v>
      </c>
      <c r="B3159" s="1">
        <v>44725</v>
      </c>
      <c r="C3159" s="5" t="str">
        <f t="shared" si="147"/>
        <v>06</v>
      </c>
      <c r="D3159" t="s">
        <v>1466</v>
      </c>
      <c r="E3159" t="s">
        <v>17</v>
      </c>
      <c r="F3159">
        <v>13500</v>
      </c>
      <c r="G3159" t="s">
        <v>29</v>
      </c>
      <c r="H3159" t="s">
        <v>319</v>
      </c>
      <c r="I3159" t="s">
        <v>320</v>
      </c>
      <c r="J3159" t="s">
        <v>39</v>
      </c>
      <c r="K3159" t="s">
        <v>40</v>
      </c>
      <c r="L3159" t="s">
        <v>50</v>
      </c>
      <c r="M3159">
        <v>41000</v>
      </c>
      <c r="N3159" t="s">
        <v>32</v>
      </c>
      <c r="O3159" t="s">
        <v>110</v>
      </c>
      <c r="P3159">
        <v>6414757</v>
      </c>
      <c r="Q3159" t="s">
        <v>33</v>
      </c>
      <c r="R3159" t="str">
        <f t="shared" si="148"/>
        <v>Tertile 1</v>
      </c>
      <c r="S3159" t="str">
        <f t="shared" si="149"/>
        <v>Risky</v>
      </c>
    </row>
    <row r="3160" spans="1:19" x14ac:dyDescent="0.35">
      <c r="A3160" t="s">
        <v>4800</v>
      </c>
      <c r="B3160" s="1">
        <v>44725</v>
      </c>
      <c r="C3160" s="5" t="str">
        <f t="shared" si="147"/>
        <v>06</v>
      </c>
      <c r="D3160" t="s">
        <v>669</v>
      </c>
      <c r="E3160" t="s">
        <v>86</v>
      </c>
      <c r="F3160">
        <v>13500</v>
      </c>
      <c r="G3160" t="s">
        <v>36</v>
      </c>
      <c r="H3160" t="s">
        <v>104</v>
      </c>
      <c r="I3160" t="s">
        <v>487</v>
      </c>
      <c r="J3160" t="s">
        <v>39</v>
      </c>
      <c r="K3160" t="s">
        <v>40</v>
      </c>
      <c r="L3160" t="s">
        <v>50</v>
      </c>
      <c r="M3160">
        <v>14000</v>
      </c>
      <c r="N3160" t="s">
        <v>42</v>
      </c>
      <c r="O3160" t="s">
        <v>25</v>
      </c>
      <c r="P3160">
        <v>7471072</v>
      </c>
      <c r="Q3160" t="s">
        <v>44</v>
      </c>
      <c r="R3160" t="str">
        <f t="shared" si="148"/>
        <v>Tertile 1</v>
      </c>
      <c r="S3160" t="str">
        <f t="shared" si="149"/>
        <v>Risky</v>
      </c>
    </row>
    <row r="3161" spans="1:19" x14ac:dyDescent="0.35">
      <c r="A3161" t="s">
        <v>4801</v>
      </c>
      <c r="B3161" s="1">
        <v>44725</v>
      </c>
      <c r="C3161" s="5" t="str">
        <f t="shared" si="147"/>
        <v>06</v>
      </c>
      <c r="D3161" t="s">
        <v>702</v>
      </c>
      <c r="E3161" t="s">
        <v>17</v>
      </c>
      <c r="F3161">
        <v>13500</v>
      </c>
      <c r="G3161" t="s">
        <v>47</v>
      </c>
      <c r="H3161" t="s">
        <v>187</v>
      </c>
      <c r="I3161" t="s">
        <v>554</v>
      </c>
      <c r="J3161" t="s">
        <v>39</v>
      </c>
      <c r="K3161" t="s">
        <v>40</v>
      </c>
      <c r="L3161" t="s">
        <v>50</v>
      </c>
      <c r="M3161">
        <v>24000</v>
      </c>
      <c r="N3161" t="s">
        <v>51</v>
      </c>
      <c r="O3161" t="s">
        <v>25</v>
      </c>
      <c r="P3161">
        <v>8569317</v>
      </c>
      <c r="Q3161" t="s">
        <v>52</v>
      </c>
      <c r="R3161" t="str">
        <f t="shared" si="148"/>
        <v>Tertile 1</v>
      </c>
      <c r="S3161" t="str">
        <f t="shared" si="149"/>
        <v>Risky</v>
      </c>
    </row>
    <row r="3162" spans="1:19" x14ac:dyDescent="0.35">
      <c r="A3162" t="s">
        <v>4807</v>
      </c>
      <c r="B3162" s="1">
        <v>44725</v>
      </c>
      <c r="C3162" s="5" t="str">
        <f t="shared" si="147"/>
        <v>06</v>
      </c>
      <c r="D3162" t="s">
        <v>2230</v>
      </c>
      <c r="E3162" t="s">
        <v>86</v>
      </c>
      <c r="F3162">
        <v>13500</v>
      </c>
      <c r="G3162" t="s">
        <v>291</v>
      </c>
      <c r="H3162" t="s">
        <v>369</v>
      </c>
      <c r="I3162" t="s">
        <v>810</v>
      </c>
      <c r="J3162" t="s">
        <v>39</v>
      </c>
      <c r="K3162" t="s">
        <v>40</v>
      </c>
      <c r="L3162" t="s">
        <v>50</v>
      </c>
      <c r="M3162">
        <v>54000</v>
      </c>
      <c r="N3162" t="s">
        <v>42</v>
      </c>
      <c r="O3162" t="s">
        <v>25</v>
      </c>
      <c r="P3162">
        <v>8128139</v>
      </c>
      <c r="Q3162" t="s">
        <v>44</v>
      </c>
      <c r="R3162" t="str">
        <f t="shared" si="148"/>
        <v>Tertile 1</v>
      </c>
      <c r="S3162" t="str">
        <f t="shared" si="149"/>
        <v>Risky</v>
      </c>
    </row>
    <row r="3163" spans="1:19" x14ac:dyDescent="0.35">
      <c r="A3163" t="s">
        <v>4815</v>
      </c>
      <c r="B3163" s="1">
        <v>44725</v>
      </c>
      <c r="C3163" s="5" t="str">
        <f t="shared" si="147"/>
        <v>06</v>
      </c>
      <c r="D3163" t="s">
        <v>399</v>
      </c>
      <c r="E3163" t="s">
        <v>17</v>
      </c>
      <c r="F3163">
        <v>13500</v>
      </c>
      <c r="G3163" t="s">
        <v>268</v>
      </c>
      <c r="H3163" t="s">
        <v>19</v>
      </c>
      <c r="I3163" t="s">
        <v>641</v>
      </c>
      <c r="J3163" t="s">
        <v>39</v>
      </c>
      <c r="K3163" t="s">
        <v>40</v>
      </c>
      <c r="L3163" t="s">
        <v>50</v>
      </c>
      <c r="M3163">
        <v>20000</v>
      </c>
      <c r="N3163" t="s">
        <v>24</v>
      </c>
      <c r="O3163" t="s">
        <v>43</v>
      </c>
      <c r="P3163">
        <v>6045445</v>
      </c>
      <c r="Q3163" t="s">
        <v>26</v>
      </c>
      <c r="R3163" t="str">
        <f t="shared" si="148"/>
        <v>Tertile 1</v>
      </c>
      <c r="S3163" t="str">
        <f t="shared" si="149"/>
        <v>Risky</v>
      </c>
    </row>
    <row r="3164" spans="1:19" x14ac:dyDescent="0.35">
      <c r="A3164" t="s">
        <v>4818</v>
      </c>
      <c r="B3164" s="1">
        <v>44725</v>
      </c>
      <c r="C3164" s="5" t="str">
        <f t="shared" si="147"/>
        <v>06</v>
      </c>
      <c r="D3164" t="s">
        <v>452</v>
      </c>
      <c r="E3164" t="s">
        <v>17</v>
      </c>
      <c r="F3164">
        <v>13500</v>
      </c>
      <c r="G3164" t="s">
        <v>295</v>
      </c>
      <c r="H3164" t="s">
        <v>444</v>
      </c>
      <c r="I3164" t="s">
        <v>929</v>
      </c>
      <c r="J3164" t="s">
        <v>21</v>
      </c>
      <c r="K3164" t="s">
        <v>22</v>
      </c>
      <c r="L3164" t="s">
        <v>50</v>
      </c>
      <c r="M3164">
        <v>27000</v>
      </c>
      <c r="N3164" t="s">
        <v>51</v>
      </c>
      <c r="O3164" t="s">
        <v>25</v>
      </c>
      <c r="P3164">
        <v>6352852</v>
      </c>
      <c r="Q3164" t="s">
        <v>52</v>
      </c>
      <c r="R3164" t="str">
        <f t="shared" si="148"/>
        <v>Tertile 1</v>
      </c>
      <c r="S3164" t="str">
        <f t="shared" si="149"/>
        <v>Risky</v>
      </c>
    </row>
    <row r="3165" spans="1:19" x14ac:dyDescent="0.35">
      <c r="A3165" t="s">
        <v>4821</v>
      </c>
      <c r="B3165" s="1">
        <v>44725</v>
      </c>
      <c r="C3165" s="5" t="str">
        <f t="shared" si="147"/>
        <v>06</v>
      </c>
      <c r="D3165" t="s">
        <v>458</v>
      </c>
      <c r="E3165" t="s">
        <v>17</v>
      </c>
      <c r="F3165">
        <v>13500</v>
      </c>
      <c r="G3165" t="s">
        <v>90</v>
      </c>
      <c r="H3165" t="s">
        <v>303</v>
      </c>
      <c r="I3165" t="s">
        <v>532</v>
      </c>
      <c r="J3165" t="s">
        <v>39</v>
      </c>
      <c r="K3165" t="s">
        <v>40</v>
      </c>
      <c r="L3165" t="s">
        <v>23</v>
      </c>
      <c r="M3165">
        <v>42000</v>
      </c>
      <c r="N3165" t="s">
        <v>72</v>
      </c>
      <c r="O3165" t="s">
        <v>43</v>
      </c>
      <c r="P3165">
        <v>7697778</v>
      </c>
      <c r="Q3165" t="s">
        <v>73</v>
      </c>
      <c r="R3165" t="str">
        <f t="shared" si="148"/>
        <v>Tertile 1</v>
      </c>
      <c r="S3165" t="str">
        <f t="shared" si="149"/>
        <v>Risky</v>
      </c>
    </row>
    <row r="3166" spans="1:19" x14ac:dyDescent="0.35">
      <c r="A3166" t="s">
        <v>4823</v>
      </c>
      <c r="B3166" s="1">
        <v>44725</v>
      </c>
      <c r="C3166" s="5" t="str">
        <f t="shared" si="147"/>
        <v>06</v>
      </c>
      <c r="D3166" t="s">
        <v>463</v>
      </c>
      <c r="E3166" t="s">
        <v>17</v>
      </c>
      <c r="F3166">
        <v>13500</v>
      </c>
      <c r="G3166" t="s">
        <v>98</v>
      </c>
      <c r="H3166" t="s">
        <v>174</v>
      </c>
      <c r="I3166" t="s">
        <v>579</v>
      </c>
      <c r="J3166" t="s">
        <v>39</v>
      </c>
      <c r="K3166" t="s">
        <v>40</v>
      </c>
      <c r="L3166" t="s">
        <v>41</v>
      </c>
      <c r="M3166">
        <v>21000</v>
      </c>
      <c r="N3166" t="s">
        <v>32</v>
      </c>
      <c r="O3166" t="s">
        <v>25</v>
      </c>
      <c r="P3166">
        <v>6880738</v>
      </c>
      <c r="Q3166" t="s">
        <v>33</v>
      </c>
      <c r="R3166" t="str">
        <f t="shared" si="148"/>
        <v>Tertile 1</v>
      </c>
      <c r="S3166" t="str">
        <f t="shared" si="149"/>
        <v>Risky</v>
      </c>
    </row>
    <row r="3167" spans="1:19" x14ac:dyDescent="0.35">
      <c r="A3167" t="s">
        <v>4828</v>
      </c>
      <c r="B3167" s="1">
        <v>44725</v>
      </c>
      <c r="C3167" s="5" t="str">
        <f t="shared" si="147"/>
        <v>06</v>
      </c>
      <c r="D3167" t="s">
        <v>4829</v>
      </c>
      <c r="E3167" t="s">
        <v>17</v>
      </c>
      <c r="F3167">
        <v>13500</v>
      </c>
      <c r="G3167" t="s">
        <v>76</v>
      </c>
      <c r="H3167" t="s">
        <v>216</v>
      </c>
      <c r="I3167" t="s">
        <v>217</v>
      </c>
      <c r="J3167" t="s">
        <v>21</v>
      </c>
      <c r="K3167" t="s">
        <v>22</v>
      </c>
      <c r="L3167" t="s">
        <v>41</v>
      </c>
      <c r="M3167">
        <v>19000</v>
      </c>
      <c r="N3167" t="s">
        <v>72</v>
      </c>
      <c r="O3167" t="s">
        <v>59</v>
      </c>
      <c r="P3167">
        <v>8406904</v>
      </c>
      <c r="Q3167" t="s">
        <v>73</v>
      </c>
      <c r="R3167" t="str">
        <f t="shared" si="148"/>
        <v>Tertile 1</v>
      </c>
      <c r="S3167" t="str">
        <f t="shared" si="149"/>
        <v>Risky</v>
      </c>
    </row>
    <row r="3168" spans="1:19" x14ac:dyDescent="0.35">
      <c r="A3168" t="s">
        <v>4831</v>
      </c>
      <c r="B3168" s="1">
        <v>44725</v>
      </c>
      <c r="C3168" s="5" t="str">
        <f t="shared" si="147"/>
        <v>06</v>
      </c>
      <c r="D3168" t="s">
        <v>4736</v>
      </c>
      <c r="E3168" t="s">
        <v>86</v>
      </c>
      <c r="F3168">
        <v>13500</v>
      </c>
      <c r="G3168" t="s">
        <v>90</v>
      </c>
      <c r="H3168" t="s">
        <v>444</v>
      </c>
      <c r="I3168" t="s">
        <v>741</v>
      </c>
      <c r="J3168" t="s">
        <v>39</v>
      </c>
      <c r="K3168" t="s">
        <v>40</v>
      </c>
      <c r="L3168" t="s">
        <v>41</v>
      </c>
      <c r="M3168">
        <v>71000</v>
      </c>
      <c r="N3168" t="s">
        <v>72</v>
      </c>
      <c r="O3168" t="s">
        <v>59</v>
      </c>
      <c r="P3168">
        <v>7408033</v>
      </c>
      <c r="Q3168" t="s">
        <v>73</v>
      </c>
      <c r="R3168" t="str">
        <f t="shared" si="148"/>
        <v>Tertile 1</v>
      </c>
      <c r="S3168" t="str">
        <f t="shared" si="149"/>
        <v>Risky</v>
      </c>
    </row>
    <row r="3169" spans="1:19" x14ac:dyDescent="0.35">
      <c r="A3169" t="s">
        <v>4832</v>
      </c>
      <c r="B3169" s="1">
        <v>44725</v>
      </c>
      <c r="C3169" s="5" t="str">
        <f t="shared" si="147"/>
        <v>06</v>
      </c>
      <c r="D3169" t="s">
        <v>4833</v>
      </c>
      <c r="E3169" t="s">
        <v>86</v>
      </c>
      <c r="F3169">
        <v>13500</v>
      </c>
      <c r="G3169" t="s">
        <v>166</v>
      </c>
      <c r="H3169" t="s">
        <v>104</v>
      </c>
      <c r="I3169" t="s">
        <v>105</v>
      </c>
      <c r="J3169" t="s">
        <v>21</v>
      </c>
      <c r="K3169" t="s">
        <v>22</v>
      </c>
      <c r="L3169" t="s">
        <v>41</v>
      </c>
      <c r="M3169">
        <v>19000</v>
      </c>
      <c r="N3169" t="s">
        <v>24</v>
      </c>
      <c r="O3169" t="s">
        <v>59</v>
      </c>
      <c r="P3169">
        <v>8985446</v>
      </c>
      <c r="Q3169" t="s">
        <v>26</v>
      </c>
      <c r="R3169" t="str">
        <f t="shared" si="148"/>
        <v>Tertile 1</v>
      </c>
      <c r="S3169" t="str">
        <f t="shared" si="149"/>
        <v>Risky</v>
      </c>
    </row>
    <row r="3170" spans="1:19" x14ac:dyDescent="0.35">
      <c r="A3170" t="s">
        <v>4834</v>
      </c>
      <c r="B3170" s="1">
        <v>44725</v>
      </c>
      <c r="C3170" s="5" t="str">
        <f t="shared" si="147"/>
        <v>06</v>
      </c>
      <c r="D3170" t="s">
        <v>2042</v>
      </c>
      <c r="E3170" t="s">
        <v>17</v>
      </c>
      <c r="F3170">
        <v>13500</v>
      </c>
      <c r="G3170" t="s">
        <v>103</v>
      </c>
      <c r="H3170" t="s">
        <v>94</v>
      </c>
      <c r="I3170" t="s">
        <v>95</v>
      </c>
      <c r="J3170" t="s">
        <v>21</v>
      </c>
      <c r="K3170" t="s">
        <v>22</v>
      </c>
      <c r="L3170" t="s">
        <v>50</v>
      </c>
      <c r="M3170">
        <v>75001</v>
      </c>
      <c r="N3170" t="s">
        <v>42</v>
      </c>
      <c r="O3170" t="s">
        <v>83</v>
      </c>
      <c r="P3170">
        <v>8658669</v>
      </c>
      <c r="Q3170" t="s">
        <v>44</v>
      </c>
      <c r="R3170" t="str">
        <f t="shared" si="148"/>
        <v>Tertile 1</v>
      </c>
      <c r="S3170" t="str">
        <f t="shared" si="149"/>
        <v>Risky</v>
      </c>
    </row>
    <row r="3171" spans="1:19" x14ac:dyDescent="0.35">
      <c r="A3171" t="s">
        <v>4837</v>
      </c>
      <c r="B3171" s="1">
        <v>44725</v>
      </c>
      <c r="C3171" s="5" t="str">
        <f t="shared" si="147"/>
        <v>06</v>
      </c>
      <c r="D3171" t="s">
        <v>3673</v>
      </c>
      <c r="E3171" t="s">
        <v>17</v>
      </c>
      <c r="F3171">
        <v>13500</v>
      </c>
      <c r="G3171" t="s">
        <v>142</v>
      </c>
      <c r="H3171" t="s">
        <v>81</v>
      </c>
      <c r="I3171" t="s">
        <v>420</v>
      </c>
      <c r="J3171" t="s">
        <v>39</v>
      </c>
      <c r="K3171" t="s">
        <v>40</v>
      </c>
      <c r="L3171" t="s">
        <v>41</v>
      </c>
      <c r="M3171">
        <v>17000</v>
      </c>
      <c r="N3171" t="s">
        <v>51</v>
      </c>
      <c r="O3171" t="s">
        <v>59</v>
      </c>
      <c r="P3171">
        <v>7713034</v>
      </c>
      <c r="Q3171" t="s">
        <v>52</v>
      </c>
      <c r="R3171" t="str">
        <f t="shared" si="148"/>
        <v>Tertile 1</v>
      </c>
      <c r="S3171" t="str">
        <f t="shared" si="149"/>
        <v>Risky</v>
      </c>
    </row>
    <row r="3172" spans="1:19" x14ac:dyDescent="0.35">
      <c r="A3172" t="s">
        <v>4838</v>
      </c>
      <c r="B3172" s="1">
        <v>44725</v>
      </c>
      <c r="C3172" s="5" t="str">
        <f t="shared" si="147"/>
        <v>06</v>
      </c>
      <c r="D3172" t="s">
        <v>543</v>
      </c>
      <c r="E3172" t="s">
        <v>17</v>
      </c>
      <c r="F3172">
        <v>13500</v>
      </c>
      <c r="G3172" t="s">
        <v>160</v>
      </c>
      <c r="H3172" t="s">
        <v>183</v>
      </c>
      <c r="I3172" t="s">
        <v>184</v>
      </c>
      <c r="J3172" t="s">
        <v>39</v>
      </c>
      <c r="K3172" t="s">
        <v>40</v>
      </c>
      <c r="L3172" t="s">
        <v>50</v>
      </c>
      <c r="M3172">
        <v>20000</v>
      </c>
      <c r="N3172" t="s">
        <v>58</v>
      </c>
      <c r="O3172" t="s">
        <v>43</v>
      </c>
      <c r="P3172">
        <v>7207478</v>
      </c>
      <c r="Q3172" t="s">
        <v>26</v>
      </c>
      <c r="R3172" t="str">
        <f t="shared" si="148"/>
        <v>Tertile 1</v>
      </c>
      <c r="S3172" t="str">
        <f t="shared" si="149"/>
        <v>Risky</v>
      </c>
    </row>
    <row r="3173" spans="1:19" x14ac:dyDescent="0.35">
      <c r="A3173" t="s">
        <v>4840</v>
      </c>
      <c r="B3173" s="1">
        <v>44725</v>
      </c>
      <c r="C3173" s="5" t="str">
        <f t="shared" si="147"/>
        <v>06</v>
      </c>
      <c r="D3173" t="s">
        <v>581</v>
      </c>
      <c r="E3173" t="s">
        <v>86</v>
      </c>
      <c r="F3173">
        <v>13500</v>
      </c>
      <c r="G3173" t="s">
        <v>90</v>
      </c>
      <c r="H3173" t="s">
        <v>64</v>
      </c>
      <c r="I3173" t="s">
        <v>171</v>
      </c>
      <c r="J3173" t="s">
        <v>21</v>
      </c>
      <c r="K3173" t="s">
        <v>22</v>
      </c>
      <c r="L3173" t="s">
        <v>23</v>
      </c>
      <c r="M3173">
        <v>39000</v>
      </c>
      <c r="N3173" t="s">
        <v>72</v>
      </c>
      <c r="O3173" t="s">
        <v>110</v>
      </c>
      <c r="P3173">
        <v>7141994</v>
      </c>
      <c r="Q3173" t="s">
        <v>44</v>
      </c>
      <c r="R3173" t="str">
        <f t="shared" si="148"/>
        <v>Tertile 1</v>
      </c>
      <c r="S3173" t="str">
        <f t="shared" si="149"/>
        <v>Risky</v>
      </c>
    </row>
    <row r="3174" spans="1:19" x14ac:dyDescent="0.35">
      <c r="A3174" t="s">
        <v>4842</v>
      </c>
      <c r="B3174" s="1">
        <v>44725</v>
      </c>
      <c r="C3174" s="5" t="str">
        <f t="shared" si="147"/>
        <v>06</v>
      </c>
      <c r="D3174" t="s">
        <v>616</v>
      </c>
      <c r="E3174" t="s">
        <v>17</v>
      </c>
      <c r="F3174">
        <v>13500</v>
      </c>
      <c r="G3174" t="s">
        <v>98</v>
      </c>
      <c r="H3174" t="s">
        <v>81</v>
      </c>
      <c r="I3174" t="s">
        <v>82</v>
      </c>
      <c r="J3174" t="s">
        <v>39</v>
      </c>
      <c r="K3174" t="s">
        <v>40</v>
      </c>
      <c r="L3174" t="s">
        <v>50</v>
      </c>
      <c r="M3174">
        <v>41000</v>
      </c>
      <c r="N3174" t="s">
        <v>32</v>
      </c>
      <c r="O3174" t="s">
        <v>59</v>
      </c>
      <c r="P3174">
        <v>7195565</v>
      </c>
      <c r="Q3174" t="s">
        <v>60</v>
      </c>
      <c r="R3174" t="str">
        <f t="shared" si="148"/>
        <v>Tertile 1</v>
      </c>
      <c r="S3174" t="str">
        <f t="shared" si="149"/>
        <v>Risky</v>
      </c>
    </row>
    <row r="3175" spans="1:19" x14ac:dyDescent="0.35">
      <c r="A3175" t="s">
        <v>4803</v>
      </c>
      <c r="B3175" s="1">
        <v>44725</v>
      </c>
      <c r="C3175" s="5" t="str">
        <f t="shared" si="147"/>
        <v>06</v>
      </c>
      <c r="D3175" t="s">
        <v>2221</v>
      </c>
      <c r="E3175" t="s">
        <v>17</v>
      </c>
      <c r="F3175">
        <v>435000</v>
      </c>
      <c r="G3175" t="s">
        <v>248</v>
      </c>
      <c r="H3175" t="s">
        <v>19</v>
      </c>
      <c r="I3175" t="s">
        <v>380</v>
      </c>
      <c r="J3175" t="s">
        <v>21</v>
      </c>
      <c r="K3175" t="s">
        <v>22</v>
      </c>
      <c r="L3175" t="s">
        <v>50</v>
      </c>
      <c r="M3175">
        <v>18000</v>
      </c>
      <c r="N3175" t="s">
        <v>66</v>
      </c>
      <c r="O3175" t="s">
        <v>59</v>
      </c>
      <c r="P3175">
        <v>7237316</v>
      </c>
      <c r="Q3175" t="s">
        <v>67</v>
      </c>
      <c r="R3175" t="str">
        <f t="shared" si="148"/>
        <v>Tertile 1</v>
      </c>
      <c r="S3175" t="str">
        <f t="shared" si="149"/>
        <v>Risky</v>
      </c>
    </row>
    <row r="3176" spans="1:19" x14ac:dyDescent="0.35">
      <c r="A3176" t="s">
        <v>4814</v>
      </c>
      <c r="B3176" s="1">
        <v>44725</v>
      </c>
      <c r="C3176" s="5" t="str">
        <f t="shared" si="147"/>
        <v>06</v>
      </c>
      <c r="D3176" t="s">
        <v>397</v>
      </c>
      <c r="E3176" t="s">
        <v>17</v>
      </c>
      <c r="F3176">
        <v>437000</v>
      </c>
      <c r="G3176" t="s">
        <v>252</v>
      </c>
      <c r="H3176" t="s">
        <v>64</v>
      </c>
      <c r="I3176" t="s">
        <v>77</v>
      </c>
      <c r="J3176" t="s">
        <v>21</v>
      </c>
      <c r="K3176" t="s">
        <v>22</v>
      </c>
      <c r="L3176" t="s">
        <v>50</v>
      </c>
      <c r="M3176">
        <v>42000</v>
      </c>
      <c r="N3176" t="s">
        <v>72</v>
      </c>
      <c r="O3176" t="s">
        <v>43</v>
      </c>
      <c r="P3176">
        <v>6874816</v>
      </c>
      <c r="Q3176" t="s">
        <v>73</v>
      </c>
      <c r="R3176" t="str">
        <f t="shared" si="148"/>
        <v>Tertile 1</v>
      </c>
      <c r="S3176" t="str">
        <f t="shared" si="149"/>
        <v>Risky</v>
      </c>
    </row>
    <row r="3177" spans="1:19" x14ac:dyDescent="0.35">
      <c r="A3177" t="s">
        <v>4817</v>
      </c>
      <c r="B3177" s="1">
        <v>44725</v>
      </c>
      <c r="C3177" s="5" t="str">
        <f t="shared" si="147"/>
        <v>06</v>
      </c>
      <c r="D3177" t="s">
        <v>439</v>
      </c>
      <c r="E3177" t="s">
        <v>17</v>
      </c>
      <c r="F3177">
        <v>520000</v>
      </c>
      <c r="G3177" t="s">
        <v>291</v>
      </c>
      <c r="H3177" t="s">
        <v>64</v>
      </c>
      <c r="I3177" t="s">
        <v>65</v>
      </c>
      <c r="J3177" t="s">
        <v>21</v>
      </c>
      <c r="K3177" t="s">
        <v>22</v>
      </c>
      <c r="L3177" t="s">
        <v>23</v>
      </c>
      <c r="M3177">
        <v>17000</v>
      </c>
      <c r="N3177" t="s">
        <v>42</v>
      </c>
      <c r="O3177" t="s">
        <v>59</v>
      </c>
      <c r="P3177">
        <v>6462996</v>
      </c>
      <c r="Q3177" t="s">
        <v>44</v>
      </c>
      <c r="R3177" t="str">
        <f t="shared" si="148"/>
        <v>Tertile 1</v>
      </c>
      <c r="S3177" t="str">
        <f t="shared" si="149"/>
        <v>Risky</v>
      </c>
    </row>
    <row r="3178" spans="1:19" x14ac:dyDescent="0.35">
      <c r="A3178" t="s">
        <v>4822</v>
      </c>
      <c r="B3178" s="1">
        <v>44725</v>
      </c>
      <c r="C3178" s="5" t="str">
        <f t="shared" si="147"/>
        <v>06</v>
      </c>
      <c r="D3178" t="s">
        <v>460</v>
      </c>
      <c r="E3178" t="s">
        <v>17</v>
      </c>
      <c r="F3178">
        <v>570000</v>
      </c>
      <c r="G3178" t="s">
        <v>166</v>
      </c>
      <c r="H3178" t="s">
        <v>174</v>
      </c>
      <c r="I3178" t="s">
        <v>175</v>
      </c>
      <c r="J3178" t="s">
        <v>39</v>
      </c>
      <c r="K3178" t="s">
        <v>40</v>
      </c>
      <c r="L3178" t="s">
        <v>50</v>
      </c>
      <c r="M3178">
        <v>14000</v>
      </c>
      <c r="N3178" t="s">
        <v>24</v>
      </c>
      <c r="O3178" t="s">
        <v>59</v>
      </c>
      <c r="P3178">
        <v>8322116</v>
      </c>
      <c r="Q3178" t="s">
        <v>26</v>
      </c>
      <c r="R3178" t="str">
        <f t="shared" si="148"/>
        <v>Tertile 2</v>
      </c>
      <c r="S3178" t="str">
        <f t="shared" si="149"/>
        <v>Risky</v>
      </c>
    </row>
    <row r="3179" spans="1:19" x14ac:dyDescent="0.35">
      <c r="A3179" t="s">
        <v>4843</v>
      </c>
      <c r="B3179" s="1">
        <v>44725</v>
      </c>
      <c r="C3179" s="5" t="str">
        <f t="shared" si="147"/>
        <v>06</v>
      </c>
      <c r="D3179" t="s">
        <v>650</v>
      </c>
      <c r="E3179" t="s">
        <v>17</v>
      </c>
      <c r="F3179">
        <v>585000</v>
      </c>
      <c r="G3179" t="s">
        <v>103</v>
      </c>
      <c r="H3179" t="s">
        <v>108</v>
      </c>
      <c r="I3179" t="s">
        <v>335</v>
      </c>
      <c r="J3179" t="s">
        <v>21</v>
      </c>
      <c r="K3179" t="s">
        <v>22</v>
      </c>
      <c r="L3179" t="s">
        <v>50</v>
      </c>
      <c r="M3179">
        <v>22000</v>
      </c>
      <c r="N3179" t="s">
        <v>42</v>
      </c>
      <c r="O3179" t="s">
        <v>25</v>
      </c>
      <c r="P3179">
        <v>6577717</v>
      </c>
      <c r="Q3179" t="s">
        <v>67</v>
      </c>
      <c r="R3179" t="str">
        <f t="shared" si="148"/>
        <v>Tertile 2</v>
      </c>
      <c r="S3179" t="str">
        <f t="shared" si="149"/>
        <v>Risky</v>
      </c>
    </row>
    <row r="3180" spans="1:19" x14ac:dyDescent="0.35">
      <c r="A3180" t="s">
        <v>4805</v>
      </c>
      <c r="B3180" s="1">
        <v>44725</v>
      </c>
      <c r="C3180" s="5" t="str">
        <f t="shared" si="147"/>
        <v>06</v>
      </c>
      <c r="D3180" t="s">
        <v>966</v>
      </c>
      <c r="E3180" t="s">
        <v>17</v>
      </c>
      <c r="F3180">
        <v>595000</v>
      </c>
      <c r="G3180" t="s">
        <v>268</v>
      </c>
      <c r="H3180" t="s">
        <v>113</v>
      </c>
      <c r="I3180" t="s">
        <v>395</v>
      </c>
      <c r="J3180" t="s">
        <v>21</v>
      </c>
      <c r="K3180" t="s">
        <v>22</v>
      </c>
      <c r="L3180" t="s">
        <v>50</v>
      </c>
      <c r="M3180">
        <v>19000</v>
      </c>
      <c r="N3180" t="s">
        <v>24</v>
      </c>
      <c r="O3180" t="s">
        <v>25</v>
      </c>
      <c r="P3180">
        <v>8126918</v>
      </c>
      <c r="Q3180" t="s">
        <v>26</v>
      </c>
      <c r="R3180" t="str">
        <f t="shared" si="148"/>
        <v>Tertile 2</v>
      </c>
      <c r="S3180" t="str">
        <f t="shared" si="149"/>
        <v>Risky</v>
      </c>
    </row>
    <row r="3181" spans="1:19" x14ac:dyDescent="0.35">
      <c r="A3181" t="s">
        <v>4826</v>
      </c>
      <c r="B3181" s="1">
        <v>44725</v>
      </c>
      <c r="C3181" s="5" t="str">
        <f t="shared" si="147"/>
        <v>06</v>
      </c>
      <c r="D3181" t="s">
        <v>4827</v>
      </c>
      <c r="E3181" t="s">
        <v>86</v>
      </c>
      <c r="F3181">
        <v>666500</v>
      </c>
      <c r="G3181" t="s">
        <v>152</v>
      </c>
      <c r="H3181" t="s">
        <v>37</v>
      </c>
      <c r="I3181" t="s">
        <v>682</v>
      </c>
      <c r="J3181" t="s">
        <v>39</v>
      </c>
      <c r="K3181" t="s">
        <v>40</v>
      </c>
      <c r="L3181" t="s">
        <v>23</v>
      </c>
      <c r="M3181">
        <v>34500</v>
      </c>
      <c r="N3181" t="s">
        <v>66</v>
      </c>
      <c r="O3181" t="s">
        <v>110</v>
      </c>
      <c r="P3181">
        <v>8998867</v>
      </c>
      <c r="Q3181" t="s">
        <v>67</v>
      </c>
      <c r="R3181" t="str">
        <f t="shared" si="148"/>
        <v>Tertile 2</v>
      </c>
      <c r="S3181" t="str">
        <f t="shared" si="149"/>
        <v>Risky</v>
      </c>
    </row>
    <row r="3182" spans="1:19" x14ac:dyDescent="0.35">
      <c r="A3182" t="s">
        <v>4825</v>
      </c>
      <c r="B3182" s="1">
        <v>44725</v>
      </c>
      <c r="C3182" s="5" t="str">
        <f t="shared" si="147"/>
        <v>06</v>
      </c>
      <c r="D3182" t="s">
        <v>1453</v>
      </c>
      <c r="E3182" t="s">
        <v>17</v>
      </c>
      <c r="F3182">
        <v>730000</v>
      </c>
      <c r="G3182" t="s">
        <v>147</v>
      </c>
      <c r="H3182" t="s">
        <v>99</v>
      </c>
      <c r="I3182" t="s">
        <v>429</v>
      </c>
      <c r="J3182" t="s">
        <v>21</v>
      </c>
      <c r="K3182" t="s">
        <v>22</v>
      </c>
      <c r="L3182" t="s">
        <v>50</v>
      </c>
      <c r="M3182">
        <v>26000</v>
      </c>
      <c r="N3182" t="s">
        <v>58</v>
      </c>
      <c r="O3182" t="s">
        <v>110</v>
      </c>
      <c r="P3182">
        <v>6836553</v>
      </c>
      <c r="Q3182" t="s">
        <v>60</v>
      </c>
      <c r="R3182" t="str">
        <f t="shared" si="148"/>
        <v>Tertile 2</v>
      </c>
      <c r="S3182" t="str">
        <f t="shared" si="149"/>
        <v>Risky</v>
      </c>
    </row>
    <row r="3183" spans="1:19" x14ac:dyDescent="0.35">
      <c r="A3183" t="s">
        <v>4835</v>
      </c>
      <c r="B3183" s="1">
        <v>44725</v>
      </c>
      <c r="C3183" s="5" t="str">
        <f t="shared" si="147"/>
        <v>06</v>
      </c>
      <c r="D3183" t="s">
        <v>4836</v>
      </c>
      <c r="E3183" t="s">
        <v>17</v>
      </c>
      <c r="F3183">
        <v>750000</v>
      </c>
      <c r="G3183" t="s">
        <v>103</v>
      </c>
      <c r="H3183" t="s">
        <v>117</v>
      </c>
      <c r="I3183" t="s">
        <v>527</v>
      </c>
      <c r="J3183" t="s">
        <v>39</v>
      </c>
      <c r="K3183" t="s">
        <v>40</v>
      </c>
      <c r="L3183" t="s">
        <v>41</v>
      </c>
      <c r="M3183">
        <v>22000</v>
      </c>
      <c r="N3183" t="s">
        <v>42</v>
      </c>
      <c r="O3183" t="s">
        <v>110</v>
      </c>
      <c r="P3183">
        <v>7568186</v>
      </c>
      <c r="Q3183" t="s">
        <v>44</v>
      </c>
      <c r="R3183" t="str">
        <f t="shared" si="148"/>
        <v>Tertile 2</v>
      </c>
      <c r="S3183" t="str">
        <f t="shared" si="149"/>
        <v>Risky</v>
      </c>
    </row>
    <row r="3184" spans="1:19" x14ac:dyDescent="0.35">
      <c r="A3184" t="s">
        <v>4830</v>
      </c>
      <c r="B3184" s="1">
        <v>44725</v>
      </c>
      <c r="C3184" s="5" t="str">
        <f t="shared" si="147"/>
        <v>06</v>
      </c>
      <c r="D3184" t="s">
        <v>1135</v>
      </c>
      <c r="E3184" t="s">
        <v>17</v>
      </c>
      <c r="F3184">
        <v>825000</v>
      </c>
      <c r="G3184" t="s">
        <v>160</v>
      </c>
      <c r="H3184" t="s">
        <v>113</v>
      </c>
      <c r="I3184" t="s">
        <v>395</v>
      </c>
      <c r="J3184" t="s">
        <v>21</v>
      </c>
      <c r="K3184" t="s">
        <v>22</v>
      </c>
      <c r="L3184" t="s">
        <v>50</v>
      </c>
      <c r="M3184">
        <v>19000</v>
      </c>
      <c r="N3184" t="s">
        <v>58</v>
      </c>
      <c r="O3184" t="s">
        <v>25</v>
      </c>
      <c r="P3184">
        <v>7351659</v>
      </c>
      <c r="Q3184" t="s">
        <v>60</v>
      </c>
      <c r="R3184" t="str">
        <f t="shared" si="148"/>
        <v>Tertile 2</v>
      </c>
      <c r="S3184" t="str">
        <f t="shared" si="149"/>
        <v>Eligible</v>
      </c>
    </row>
    <row r="3185" spans="1:19" x14ac:dyDescent="0.35">
      <c r="A3185" t="s">
        <v>4844</v>
      </c>
      <c r="B3185" s="1">
        <v>44725</v>
      </c>
      <c r="C3185" s="5" t="str">
        <f t="shared" si="147"/>
        <v>06</v>
      </c>
      <c r="D3185" t="s">
        <v>867</v>
      </c>
      <c r="E3185" t="s">
        <v>86</v>
      </c>
      <c r="F3185">
        <v>940000</v>
      </c>
      <c r="G3185" t="s">
        <v>142</v>
      </c>
      <c r="H3185" t="s">
        <v>148</v>
      </c>
      <c r="I3185" t="s">
        <v>614</v>
      </c>
      <c r="J3185" t="s">
        <v>39</v>
      </c>
      <c r="K3185" t="s">
        <v>40</v>
      </c>
      <c r="L3185" t="s">
        <v>50</v>
      </c>
      <c r="M3185">
        <v>27000</v>
      </c>
      <c r="N3185" t="s">
        <v>51</v>
      </c>
      <c r="O3185" t="s">
        <v>59</v>
      </c>
      <c r="P3185">
        <v>8546654</v>
      </c>
      <c r="Q3185" t="s">
        <v>73</v>
      </c>
      <c r="R3185" t="str">
        <f t="shared" si="148"/>
        <v>Tertile 2</v>
      </c>
      <c r="S3185" t="str">
        <f t="shared" si="149"/>
        <v>Eligible</v>
      </c>
    </row>
    <row r="3186" spans="1:19" x14ac:dyDescent="0.35">
      <c r="A3186" t="s">
        <v>4797</v>
      </c>
      <c r="B3186" s="1">
        <v>44725</v>
      </c>
      <c r="C3186" s="5" t="str">
        <f t="shared" si="147"/>
        <v>06</v>
      </c>
      <c r="D3186" t="s">
        <v>1435</v>
      </c>
      <c r="E3186" t="s">
        <v>86</v>
      </c>
      <c r="F3186">
        <v>980000</v>
      </c>
      <c r="G3186" t="s">
        <v>76</v>
      </c>
      <c r="H3186" t="s">
        <v>174</v>
      </c>
      <c r="I3186" t="s">
        <v>257</v>
      </c>
      <c r="J3186" t="s">
        <v>39</v>
      </c>
      <c r="K3186" t="s">
        <v>40</v>
      </c>
      <c r="L3186" t="s">
        <v>50</v>
      </c>
      <c r="M3186">
        <v>17000</v>
      </c>
      <c r="N3186" t="s">
        <v>72</v>
      </c>
      <c r="O3186" t="s">
        <v>43</v>
      </c>
      <c r="P3186">
        <v>8773360</v>
      </c>
      <c r="Q3186" t="s">
        <v>73</v>
      </c>
      <c r="R3186" t="str">
        <f t="shared" si="148"/>
        <v>Tertile 2</v>
      </c>
      <c r="S3186" t="str">
        <f t="shared" si="149"/>
        <v>Eligible</v>
      </c>
    </row>
    <row r="3187" spans="1:19" x14ac:dyDescent="0.35">
      <c r="A3187" t="s">
        <v>4824</v>
      </c>
      <c r="B3187" s="1">
        <v>44725</v>
      </c>
      <c r="C3187" s="5" t="str">
        <f t="shared" si="147"/>
        <v>06</v>
      </c>
      <c r="D3187" t="s">
        <v>151</v>
      </c>
      <c r="E3187" t="s">
        <v>17</v>
      </c>
      <c r="F3187">
        <v>1050000</v>
      </c>
      <c r="G3187" t="s">
        <v>191</v>
      </c>
      <c r="H3187" t="s">
        <v>187</v>
      </c>
      <c r="I3187" t="s">
        <v>554</v>
      </c>
      <c r="J3187" t="s">
        <v>21</v>
      </c>
      <c r="K3187" t="s">
        <v>22</v>
      </c>
      <c r="L3187" t="s">
        <v>23</v>
      </c>
      <c r="M3187">
        <v>26001</v>
      </c>
      <c r="N3187" t="s">
        <v>32</v>
      </c>
      <c r="O3187" t="s">
        <v>83</v>
      </c>
      <c r="P3187">
        <v>7946868</v>
      </c>
      <c r="Q3187" t="s">
        <v>33</v>
      </c>
      <c r="R3187" t="str">
        <f t="shared" si="148"/>
        <v>Tertile 3</v>
      </c>
      <c r="S3187" t="str">
        <f t="shared" si="149"/>
        <v>Eligible</v>
      </c>
    </row>
    <row r="3188" spans="1:19" x14ac:dyDescent="0.35">
      <c r="A3188" t="s">
        <v>4809</v>
      </c>
      <c r="B3188" s="1">
        <v>44725</v>
      </c>
      <c r="C3188" s="5" t="str">
        <f t="shared" si="147"/>
        <v>06</v>
      </c>
      <c r="D3188" t="s">
        <v>968</v>
      </c>
      <c r="E3188" t="s">
        <v>17</v>
      </c>
      <c r="F3188">
        <v>1060000</v>
      </c>
      <c r="G3188" t="s">
        <v>160</v>
      </c>
      <c r="H3188" t="s">
        <v>303</v>
      </c>
      <c r="I3188" t="s">
        <v>532</v>
      </c>
      <c r="J3188" t="s">
        <v>39</v>
      </c>
      <c r="K3188" t="s">
        <v>40</v>
      </c>
      <c r="L3188" t="s">
        <v>41</v>
      </c>
      <c r="M3188">
        <v>82000</v>
      </c>
      <c r="N3188" t="s">
        <v>58</v>
      </c>
      <c r="O3188" t="s">
        <v>43</v>
      </c>
      <c r="P3188">
        <v>7594374</v>
      </c>
      <c r="Q3188" t="s">
        <v>60</v>
      </c>
      <c r="R3188" t="str">
        <f t="shared" si="148"/>
        <v>Tertile 3</v>
      </c>
      <c r="S3188" t="str">
        <f t="shared" si="149"/>
        <v>Eligible</v>
      </c>
    </row>
    <row r="3189" spans="1:19" x14ac:dyDescent="0.35">
      <c r="A3189" t="s">
        <v>4845</v>
      </c>
      <c r="B3189" s="1">
        <v>44725</v>
      </c>
      <c r="C3189" s="5" t="str">
        <f t="shared" si="147"/>
        <v>06</v>
      </c>
      <c r="D3189" t="s">
        <v>688</v>
      </c>
      <c r="E3189" t="s">
        <v>17</v>
      </c>
      <c r="F3189">
        <v>1085000</v>
      </c>
      <c r="G3189" t="s">
        <v>147</v>
      </c>
      <c r="H3189" t="s">
        <v>148</v>
      </c>
      <c r="I3189" t="s">
        <v>614</v>
      </c>
      <c r="J3189" t="s">
        <v>21</v>
      </c>
      <c r="K3189" t="s">
        <v>22</v>
      </c>
      <c r="L3189" t="s">
        <v>41</v>
      </c>
      <c r="M3189">
        <v>13500</v>
      </c>
      <c r="N3189" t="s">
        <v>58</v>
      </c>
      <c r="O3189" t="s">
        <v>59</v>
      </c>
      <c r="P3189">
        <v>7631045</v>
      </c>
      <c r="Q3189" t="s">
        <v>26</v>
      </c>
      <c r="R3189" t="str">
        <f t="shared" si="148"/>
        <v>Tertile 3</v>
      </c>
      <c r="S3189" t="str">
        <f t="shared" si="149"/>
        <v>Eligible</v>
      </c>
    </row>
    <row r="3190" spans="1:19" x14ac:dyDescent="0.35">
      <c r="A3190" t="s">
        <v>4846</v>
      </c>
      <c r="B3190" s="1">
        <v>44725</v>
      </c>
      <c r="C3190" s="5" t="str">
        <f t="shared" si="147"/>
        <v>06</v>
      </c>
      <c r="D3190" t="s">
        <v>4847</v>
      </c>
      <c r="E3190" t="s">
        <v>86</v>
      </c>
      <c r="F3190">
        <v>1125000</v>
      </c>
      <c r="G3190" t="s">
        <v>152</v>
      </c>
      <c r="H3190" t="s">
        <v>37</v>
      </c>
      <c r="I3190" t="s">
        <v>38</v>
      </c>
      <c r="J3190" t="s">
        <v>21</v>
      </c>
      <c r="K3190" t="s">
        <v>22</v>
      </c>
      <c r="L3190" t="s">
        <v>50</v>
      </c>
      <c r="M3190">
        <v>17500</v>
      </c>
      <c r="N3190" t="s">
        <v>66</v>
      </c>
      <c r="O3190" t="s">
        <v>43</v>
      </c>
      <c r="P3190">
        <v>6962713</v>
      </c>
      <c r="Q3190" t="s">
        <v>33</v>
      </c>
      <c r="R3190" t="str">
        <f t="shared" si="148"/>
        <v>Tertile 3</v>
      </c>
      <c r="S3190" t="str">
        <f t="shared" si="149"/>
        <v>Eligible</v>
      </c>
    </row>
    <row r="3191" spans="1:19" x14ac:dyDescent="0.35">
      <c r="A3191" t="s">
        <v>4816</v>
      </c>
      <c r="B3191" s="1">
        <v>44725</v>
      </c>
      <c r="C3191" s="5" t="str">
        <f t="shared" si="147"/>
        <v>06</v>
      </c>
      <c r="D3191" t="s">
        <v>402</v>
      </c>
      <c r="E3191" t="s">
        <v>17</v>
      </c>
      <c r="F3191">
        <v>1150000</v>
      </c>
      <c r="G3191" t="s">
        <v>288</v>
      </c>
      <c r="H3191" t="s">
        <v>303</v>
      </c>
      <c r="I3191" t="s">
        <v>532</v>
      </c>
      <c r="J3191" t="s">
        <v>39</v>
      </c>
      <c r="K3191" t="s">
        <v>40</v>
      </c>
      <c r="L3191" t="s">
        <v>41</v>
      </c>
      <c r="M3191">
        <v>82000</v>
      </c>
      <c r="N3191" t="s">
        <v>32</v>
      </c>
      <c r="O3191" t="s">
        <v>43</v>
      </c>
      <c r="P3191">
        <v>8459105</v>
      </c>
      <c r="Q3191" t="s">
        <v>33</v>
      </c>
      <c r="R3191" t="str">
        <f t="shared" si="148"/>
        <v>Tertile 3</v>
      </c>
      <c r="S3191" t="str">
        <f t="shared" si="149"/>
        <v>Eligible</v>
      </c>
    </row>
    <row r="3192" spans="1:19" x14ac:dyDescent="0.35">
      <c r="A3192" t="s">
        <v>4810</v>
      </c>
      <c r="B3192" s="1">
        <v>44725</v>
      </c>
      <c r="C3192" s="5" t="str">
        <f t="shared" si="147"/>
        <v>06</v>
      </c>
      <c r="D3192" t="s">
        <v>970</v>
      </c>
      <c r="E3192" t="s">
        <v>17</v>
      </c>
      <c r="F3192">
        <v>1250000</v>
      </c>
      <c r="G3192" t="s">
        <v>80</v>
      </c>
      <c r="H3192" t="s">
        <v>19</v>
      </c>
      <c r="I3192" t="s">
        <v>87</v>
      </c>
      <c r="J3192" t="s">
        <v>39</v>
      </c>
      <c r="K3192" t="s">
        <v>40</v>
      </c>
      <c r="L3192" t="s">
        <v>23</v>
      </c>
      <c r="M3192">
        <v>11000</v>
      </c>
      <c r="N3192" t="s">
        <v>66</v>
      </c>
      <c r="O3192" t="s">
        <v>43</v>
      </c>
      <c r="P3192">
        <v>6943183</v>
      </c>
      <c r="Q3192" t="s">
        <v>67</v>
      </c>
      <c r="R3192" t="str">
        <f t="shared" si="148"/>
        <v>Tertile 3</v>
      </c>
      <c r="S3192" t="str">
        <f t="shared" si="149"/>
        <v>Eligible</v>
      </c>
    </row>
    <row r="3193" spans="1:19" x14ac:dyDescent="0.35">
      <c r="A3193" t="s">
        <v>4804</v>
      </c>
      <c r="B3193" s="1">
        <v>44725</v>
      </c>
      <c r="C3193" s="5" t="str">
        <f t="shared" si="147"/>
        <v>06</v>
      </c>
      <c r="D3193" t="s">
        <v>3701</v>
      </c>
      <c r="E3193" t="s">
        <v>17</v>
      </c>
      <c r="F3193">
        <v>1255000</v>
      </c>
      <c r="G3193" t="s">
        <v>252</v>
      </c>
      <c r="H3193" t="s">
        <v>37</v>
      </c>
      <c r="I3193" t="s">
        <v>230</v>
      </c>
      <c r="J3193" t="s">
        <v>21</v>
      </c>
      <c r="K3193" t="s">
        <v>22</v>
      </c>
      <c r="L3193" t="s">
        <v>41</v>
      </c>
      <c r="M3193">
        <v>69500</v>
      </c>
      <c r="N3193" t="s">
        <v>72</v>
      </c>
      <c r="O3193" t="s">
        <v>25</v>
      </c>
      <c r="P3193">
        <v>6944381</v>
      </c>
      <c r="Q3193" t="s">
        <v>73</v>
      </c>
      <c r="R3193" t="str">
        <f t="shared" si="148"/>
        <v>Tertile 3</v>
      </c>
      <c r="S3193" t="str">
        <f t="shared" si="149"/>
        <v>Eligible</v>
      </c>
    </row>
    <row r="3194" spans="1:19" x14ac:dyDescent="0.35">
      <c r="A3194" t="s">
        <v>4798</v>
      </c>
      <c r="B3194" s="1">
        <v>44725</v>
      </c>
      <c r="C3194" s="5" t="str">
        <f t="shared" si="147"/>
        <v>06</v>
      </c>
      <c r="D3194" t="s">
        <v>645</v>
      </c>
      <c r="E3194" t="s">
        <v>86</v>
      </c>
      <c r="F3194">
        <v>1300000</v>
      </c>
      <c r="G3194" t="s">
        <v>18</v>
      </c>
      <c r="H3194" t="s">
        <v>94</v>
      </c>
      <c r="I3194" t="s">
        <v>95</v>
      </c>
      <c r="J3194" t="s">
        <v>21</v>
      </c>
      <c r="K3194" t="s">
        <v>22</v>
      </c>
      <c r="L3194" t="s">
        <v>41</v>
      </c>
      <c r="M3194">
        <v>21000</v>
      </c>
      <c r="N3194" t="s">
        <v>24</v>
      </c>
      <c r="O3194" t="s">
        <v>25</v>
      </c>
      <c r="P3194">
        <v>6707559</v>
      </c>
      <c r="Q3194" t="s">
        <v>26</v>
      </c>
      <c r="R3194" t="str">
        <f t="shared" si="148"/>
        <v>Tertile 3</v>
      </c>
      <c r="S3194" t="str">
        <f t="shared" si="149"/>
        <v>Eligible</v>
      </c>
    </row>
    <row r="3195" spans="1:19" x14ac:dyDescent="0.35">
      <c r="A3195" t="s">
        <v>4795</v>
      </c>
      <c r="B3195" s="1">
        <v>44725</v>
      </c>
      <c r="C3195" s="5" t="str">
        <f t="shared" si="147"/>
        <v>06</v>
      </c>
      <c r="D3195" t="s">
        <v>611</v>
      </c>
      <c r="E3195" t="s">
        <v>17</v>
      </c>
      <c r="F3195">
        <v>1445000</v>
      </c>
      <c r="G3195" t="s">
        <v>147</v>
      </c>
      <c r="H3195" t="s">
        <v>319</v>
      </c>
      <c r="I3195" t="s">
        <v>341</v>
      </c>
      <c r="J3195" t="s">
        <v>21</v>
      </c>
      <c r="K3195" t="s">
        <v>22</v>
      </c>
      <c r="L3195" t="s">
        <v>23</v>
      </c>
      <c r="M3195">
        <v>26500</v>
      </c>
      <c r="N3195" t="s">
        <v>58</v>
      </c>
      <c r="O3195" t="s">
        <v>59</v>
      </c>
      <c r="P3195">
        <v>6799447</v>
      </c>
      <c r="Q3195" t="s">
        <v>60</v>
      </c>
      <c r="R3195" t="str">
        <f t="shared" si="148"/>
        <v>Tertile 3</v>
      </c>
      <c r="S3195" t="str">
        <f t="shared" si="149"/>
        <v>Eligible</v>
      </c>
    </row>
    <row r="3196" spans="1:19" x14ac:dyDescent="0.35">
      <c r="A3196" t="s">
        <v>4812</v>
      </c>
      <c r="B3196" s="1">
        <v>44725</v>
      </c>
      <c r="C3196" s="5" t="str">
        <f t="shared" si="147"/>
        <v>06</v>
      </c>
      <c r="D3196" t="s">
        <v>4813</v>
      </c>
      <c r="E3196" t="s">
        <v>86</v>
      </c>
      <c r="F3196">
        <v>1456000</v>
      </c>
      <c r="G3196" t="s">
        <v>166</v>
      </c>
      <c r="H3196" t="s">
        <v>319</v>
      </c>
      <c r="I3196" t="s">
        <v>341</v>
      </c>
      <c r="J3196" t="s">
        <v>39</v>
      </c>
      <c r="K3196" t="s">
        <v>40</v>
      </c>
      <c r="L3196" t="s">
        <v>23</v>
      </c>
      <c r="M3196">
        <v>36600</v>
      </c>
      <c r="N3196" t="s">
        <v>24</v>
      </c>
      <c r="O3196" t="s">
        <v>59</v>
      </c>
      <c r="P3196">
        <v>6678172</v>
      </c>
      <c r="Q3196" t="s">
        <v>26</v>
      </c>
      <c r="R3196" t="str">
        <f t="shared" si="148"/>
        <v>Tertile 3</v>
      </c>
      <c r="S3196" t="str">
        <f t="shared" si="149"/>
        <v>Eligible</v>
      </c>
    </row>
    <row r="3197" spans="1:19" x14ac:dyDescent="0.35">
      <c r="A3197" t="s">
        <v>4808</v>
      </c>
      <c r="B3197" s="1">
        <v>44725</v>
      </c>
      <c r="C3197" s="5" t="str">
        <f t="shared" si="147"/>
        <v>06</v>
      </c>
      <c r="D3197" t="s">
        <v>2268</v>
      </c>
      <c r="E3197" t="s">
        <v>86</v>
      </c>
      <c r="F3197">
        <v>1525000</v>
      </c>
      <c r="G3197" t="s">
        <v>295</v>
      </c>
      <c r="H3197" t="s">
        <v>81</v>
      </c>
      <c r="I3197" t="s">
        <v>323</v>
      </c>
      <c r="J3197" t="s">
        <v>39</v>
      </c>
      <c r="K3197" t="s">
        <v>40</v>
      </c>
      <c r="L3197" t="s">
        <v>50</v>
      </c>
      <c r="M3197">
        <v>22500</v>
      </c>
      <c r="N3197" t="s">
        <v>51</v>
      </c>
      <c r="O3197" t="s">
        <v>25</v>
      </c>
      <c r="P3197">
        <v>8837920</v>
      </c>
      <c r="Q3197" t="s">
        <v>52</v>
      </c>
      <c r="R3197" t="str">
        <f t="shared" si="148"/>
        <v>Tertile 3</v>
      </c>
      <c r="S3197" t="str">
        <f t="shared" si="149"/>
        <v>Eligible</v>
      </c>
    </row>
    <row r="3198" spans="1:19" x14ac:dyDescent="0.35">
      <c r="A3198" t="s">
        <v>4819</v>
      </c>
      <c r="B3198" s="1">
        <v>44725</v>
      </c>
      <c r="C3198" s="5" t="str">
        <f t="shared" si="147"/>
        <v>06</v>
      </c>
      <c r="D3198" t="s">
        <v>454</v>
      </c>
      <c r="E3198" t="s">
        <v>86</v>
      </c>
      <c r="F3198">
        <v>1560000</v>
      </c>
      <c r="G3198" t="s">
        <v>160</v>
      </c>
      <c r="H3198" t="s">
        <v>319</v>
      </c>
      <c r="I3198" t="s">
        <v>478</v>
      </c>
      <c r="J3198" t="s">
        <v>39</v>
      </c>
      <c r="K3198" t="s">
        <v>40</v>
      </c>
      <c r="L3198" t="s">
        <v>41</v>
      </c>
      <c r="M3198">
        <v>34000</v>
      </c>
      <c r="N3198" t="s">
        <v>58</v>
      </c>
      <c r="O3198" t="s">
        <v>110</v>
      </c>
      <c r="P3198">
        <v>7717179</v>
      </c>
      <c r="Q3198" t="s">
        <v>60</v>
      </c>
      <c r="R3198" t="str">
        <f t="shared" si="148"/>
        <v>Tertile 3</v>
      </c>
      <c r="S3198" t="str">
        <f t="shared" si="149"/>
        <v>Eligible</v>
      </c>
    </row>
    <row r="3199" spans="1:19" x14ac:dyDescent="0.35">
      <c r="A3199" t="s">
        <v>4796</v>
      </c>
      <c r="B3199" s="1">
        <v>44725</v>
      </c>
      <c r="C3199" s="5" t="str">
        <f t="shared" si="147"/>
        <v>06</v>
      </c>
      <c r="D3199" t="s">
        <v>640</v>
      </c>
      <c r="E3199" t="s">
        <v>86</v>
      </c>
      <c r="F3199">
        <v>1600000</v>
      </c>
      <c r="G3199" t="s">
        <v>152</v>
      </c>
      <c r="H3199" t="s">
        <v>64</v>
      </c>
      <c r="I3199" t="s">
        <v>65</v>
      </c>
      <c r="J3199" t="s">
        <v>39</v>
      </c>
      <c r="K3199" t="s">
        <v>40</v>
      </c>
      <c r="L3199" t="s">
        <v>41</v>
      </c>
      <c r="M3199">
        <v>19000</v>
      </c>
      <c r="N3199" t="s">
        <v>66</v>
      </c>
      <c r="O3199" t="s">
        <v>59</v>
      </c>
      <c r="P3199">
        <v>6259840</v>
      </c>
      <c r="Q3199" t="s">
        <v>67</v>
      </c>
      <c r="R3199" t="str">
        <f t="shared" si="148"/>
        <v>Tertile 3</v>
      </c>
      <c r="S3199" t="str">
        <f t="shared" si="149"/>
        <v>Eligible</v>
      </c>
    </row>
    <row r="3200" spans="1:19" x14ac:dyDescent="0.35">
      <c r="A3200" t="s">
        <v>4806</v>
      </c>
      <c r="B3200" s="1">
        <v>44725</v>
      </c>
      <c r="C3200" s="5" t="str">
        <f t="shared" si="147"/>
        <v>06</v>
      </c>
      <c r="D3200" t="s">
        <v>2541</v>
      </c>
      <c r="E3200" t="s">
        <v>17</v>
      </c>
      <c r="F3200">
        <v>1616000</v>
      </c>
      <c r="G3200" t="s">
        <v>288</v>
      </c>
      <c r="H3200" t="s">
        <v>108</v>
      </c>
      <c r="I3200" t="s">
        <v>109</v>
      </c>
      <c r="J3200" t="s">
        <v>21</v>
      </c>
      <c r="K3200" t="s">
        <v>22</v>
      </c>
      <c r="L3200" t="s">
        <v>41</v>
      </c>
      <c r="M3200">
        <v>19600</v>
      </c>
      <c r="N3200" t="s">
        <v>32</v>
      </c>
      <c r="O3200" t="s">
        <v>110</v>
      </c>
      <c r="P3200">
        <v>7737637</v>
      </c>
      <c r="Q3200" t="s">
        <v>33</v>
      </c>
      <c r="R3200" t="str">
        <f t="shared" si="148"/>
        <v>Tertile 3</v>
      </c>
      <c r="S3200" t="str">
        <f t="shared" si="149"/>
        <v>Eligible</v>
      </c>
    </row>
    <row r="3201" spans="1:19" x14ac:dyDescent="0.35">
      <c r="A3201" t="s">
        <v>4820</v>
      </c>
      <c r="B3201" s="1">
        <v>44725</v>
      </c>
      <c r="C3201" s="5" t="str">
        <f t="shared" si="147"/>
        <v>06</v>
      </c>
      <c r="D3201" t="s">
        <v>456</v>
      </c>
      <c r="E3201" t="s">
        <v>86</v>
      </c>
      <c r="F3201">
        <v>1678000</v>
      </c>
      <c r="G3201" t="s">
        <v>80</v>
      </c>
      <c r="H3201" t="s">
        <v>64</v>
      </c>
      <c r="I3201" t="s">
        <v>65</v>
      </c>
      <c r="J3201" t="s">
        <v>21</v>
      </c>
      <c r="K3201" t="s">
        <v>22</v>
      </c>
      <c r="L3201" t="s">
        <v>23</v>
      </c>
      <c r="M3201">
        <v>17800</v>
      </c>
      <c r="N3201" t="s">
        <v>66</v>
      </c>
      <c r="O3201" t="s">
        <v>59</v>
      </c>
      <c r="P3201">
        <v>6782609</v>
      </c>
      <c r="Q3201" t="s">
        <v>67</v>
      </c>
      <c r="R3201" t="str">
        <f t="shared" si="148"/>
        <v>Tertile 3</v>
      </c>
      <c r="S3201" t="str">
        <f t="shared" si="149"/>
        <v>Eligible</v>
      </c>
    </row>
    <row r="3202" spans="1:19" x14ac:dyDescent="0.35">
      <c r="A3202" t="s">
        <v>4848</v>
      </c>
      <c r="B3202" s="1">
        <v>44725</v>
      </c>
      <c r="C3202" s="5" t="str">
        <f t="shared" ref="C3202:C3265" si="150">TEXT(B3202,$V$22)</f>
        <v>06</v>
      </c>
      <c r="D3202" t="s">
        <v>224</v>
      </c>
      <c r="E3202" t="s">
        <v>17</v>
      </c>
      <c r="F3202">
        <v>1680000</v>
      </c>
      <c r="G3202" t="s">
        <v>76</v>
      </c>
      <c r="H3202" t="s">
        <v>369</v>
      </c>
      <c r="I3202" t="s">
        <v>370</v>
      </c>
      <c r="J3202" t="s">
        <v>21</v>
      </c>
      <c r="K3202" t="s">
        <v>22</v>
      </c>
      <c r="L3202" t="s">
        <v>50</v>
      </c>
      <c r="M3202">
        <v>27000</v>
      </c>
      <c r="N3202" t="s">
        <v>72</v>
      </c>
      <c r="O3202" t="s">
        <v>59</v>
      </c>
      <c r="P3202">
        <v>7341122</v>
      </c>
      <c r="Q3202" t="s">
        <v>44</v>
      </c>
      <c r="R3202" t="str">
        <f t="shared" ref="R3202:R3265" si="151">IF(F3202&lt;_xlfn.PERCENTILE.INC($F$2:$F$10576,1/3), "Tertile 1",
   IF(F3202&lt;_xlfn.PERCENTILE.INC($F$2:$F$10576,2/3), "Tertile 2", "Tertile 3"))</f>
        <v>Tertile 3</v>
      </c>
      <c r="S3202" t="str">
        <f t="shared" ref="S3202:S3265" si="152">IF(F3202&gt;755000, "Eligible", "Risky")</f>
        <v>Eligible</v>
      </c>
    </row>
    <row r="3203" spans="1:19" x14ac:dyDescent="0.35">
      <c r="A3203" t="s">
        <v>4841</v>
      </c>
      <c r="B3203" s="1">
        <v>44725</v>
      </c>
      <c r="C3203" s="5" t="str">
        <f t="shared" si="150"/>
        <v>06</v>
      </c>
      <c r="D3203" t="s">
        <v>613</v>
      </c>
      <c r="E3203" t="s">
        <v>17</v>
      </c>
      <c r="F3203">
        <v>1780000</v>
      </c>
      <c r="G3203" t="s">
        <v>166</v>
      </c>
      <c r="H3203" t="s">
        <v>104</v>
      </c>
      <c r="I3203" t="s">
        <v>487</v>
      </c>
      <c r="J3203" t="s">
        <v>21</v>
      </c>
      <c r="K3203" t="s">
        <v>22</v>
      </c>
      <c r="L3203" t="s">
        <v>23</v>
      </c>
      <c r="M3203">
        <v>31000</v>
      </c>
      <c r="N3203" t="s">
        <v>24</v>
      </c>
      <c r="O3203" t="s">
        <v>25</v>
      </c>
      <c r="P3203">
        <v>6659777</v>
      </c>
      <c r="Q3203" t="s">
        <v>52</v>
      </c>
      <c r="R3203" t="str">
        <f t="shared" si="151"/>
        <v>Tertile 3</v>
      </c>
      <c r="S3203" t="str">
        <f t="shared" si="152"/>
        <v>Eligible</v>
      </c>
    </row>
    <row r="3204" spans="1:19" x14ac:dyDescent="0.35">
      <c r="A3204" t="s">
        <v>4811</v>
      </c>
      <c r="B3204" s="1">
        <v>44725</v>
      </c>
      <c r="C3204" s="5" t="str">
        <f t="shared" si="150"/>
        <v>06</v>
      </c>
      <c r="D3204" t="s">
        <v>322</v>
      </c>
      <c r="E3204" t="s">
        <v>17</v>
      </c>
      <c r="F3204">
        <v>1930000</v>
      </c>
      <c r="G3204" t="s">
        <v>47</v>
      </c>
      <c r="H3204" t="s">
        <v>174</v>
      </c>
      <c r="I3204" t="s">
        <v>377</v>
      </c>
      <c r="J3204" t="s">
        <v>39</v>
      </c>
      <c r="K3204" t="s">
        <v>40</v>
      </c>
      <c r="L3204" t="s">
        <v>50</v>
      </c>
      <c r="M3204">
        <v>26000</v>
      </c>
      <c r="N3204" t="s">
        <v>51</v>
      </c>
      <c r="O3204" t="s">
        <v>83</v>
      </c>
      <c r="P3204">
        <v>7351762</v>
      </c>
      <c r="Q3204" t="s">
        <v>52</v>
      </c>
      <c r="R3204" t="str">
        <f t="shared" si="151"/>
        <v>Tertile 3</v>
      </c>
      <c r="S3204" t="str">
        <f t="shared" si="152"/>
        <v>Eligible</v>
      </c>
    </row>
    <row r="3205" spans="1:19" x14ac:dyDescent="0.35">
      <c r="A3205" t="s">
        <v>4839</v>
      </c>
      <c r="B3205" s="1">
        <v>44725</v>
      </c>
      <c r="C3205" s="5" t="str">
        <f t="shared" si="150"/>
        <v>06</v>
      </c>
      <c r="D3205" t="s">
        <v>545</v>
      </c>
      <c r="E3205" t="s">
        <v>17</v>
      </c>
      <c r="F3205">
        <v>2265000</v>
      </c>
      <c r="G3205" t="s">
        <v>80</v>
      </c>
      <c r="H3205" t="s">
        <v>174</v>
      </c>
      <c r="I3205" t="s">
        <v>257</v>
      </c>
      <c r="J3205" t="s">
        <v>39</v>
      </c>
      <c r="K3205" t="s">
        <v>40</v>
      </c>
      <c r="L3205" t="s">
        <v>50</v>
      </c>
      <c r="M3205">
        <v>17500</v>
      </c>
      <c r="N3205" t="s">
        <v>66</v>
      </c>
      <c r="O3205" t="s">
        <v>43</v>
      </c>
      <c r="P3205">
        <v>6938659</v>
      </c>
      <c r="Q3205" t="s">
        <v>33</v>
      </c>
      <c r="R3205" t="str">
        <f t="shared" si="151"/>
        <v>Tertile 3</v>
      </c>
      <c r="S3205" t="str">
        <f t="shared" si="152"/>
        <v>Eligible</v>
      </c>
    </row>
    <row r="3206" spans="1:19" x14ac:dyDescent="0.35">
      <c r="A3206" t="s">
        <v>4802</v>
      </c>
      <c r="B3206" s="1">
        <v>44725</v>
      </c>
      <c r="C3206" s="5" t="str">
        <f t="shared" si="150"/>
        <v>06</v>
      </c>
      <c r="D3206" t="s">
        <v>732</v>
      </c>
      <c r="E3206" t="s">
        <v>17</v>
      </c>
      <c r="F3206">
        <v>3510000</v>
      </c>
      <c r="G3206" t="s">
        <v>55</v>
      </c>
      <c r="H3206" t="s">
        <v>303</v>
      </c>
      <c r="I3206" t="s">
        <v>532</v>
      </c>
      <c r="J3206" t="s">
        <v>39</v>
      </c>
      <c r="K3206" t="s">
        <v>40</v>
      </c>
      <c r="L3206" t="s">
        <v>23</v>
      </c>
      <c r="M3206">
        <v>42000</v>
      </c>
      <c r="N3206" t="s">
        <v>58</v>
      </c>
      <c r="O3206" t="s">
        <v>43</v>
      </c>
      <c r="P3206">
        <v>6491229</v>
      </c>
      <c r="Q3206" t="s">
        <v>60</v>
      </c>
      <c r="R3206" t="str">
        <f t="shared" si="151"/>
        <v>Tertile 3</v>
      </c>
      <c r="S3206" t="str">
        <f t="shared" si="152"/>
        <v>Eligible</v>
      </c>
    </row>
    <row r="3207" spans="1:19" x14ac:dyDescent="0.35">
      <c r="A3207" t="s">
        <v>4853</v>
      </c>
      <c r="B3207" s="1">
        <v>44726</v>
      </c>
      <c r="C3207" s="5" t="str">
        <f t="shared" si="150"/>
        <v>06</v>
      </c>
      <c r="D3207" t="s">
        <v>704</v>
      </c>
      <c r="E3207" t="s">
        <v>86</v>
      </c>
      <c r="F3207">
        <v>13500</v>
      </c>
      <c r="G3207" t="s">
        <v>160</v>
      </c>
      <c r="H3207" t="s">
        <v>187</v>
      </c>
      <c r="I3207" t="s">
        <v>188</v>
      </c>
      <c r="J3207" t="s">
        <v>39</v>
      </c>
      <c r="K3207" t="s">
        <v>40</v>
      </c>
      <c r="L3207" t="s">
        <v>23</v>
      </c>
      <c r="M3207">
        <v>36000</v>
      </c>
      <c r="N3207" t="s">
        <v>58</v>
      </c>
      <c r="O3207" t="s">
        <v>110</v>
      </c>
      <c r="P3207">
        <v>8346195</v>
      </c>
      <c r="Q3207" t="s">
        <v>52</v>
      </c>
      <c r="R3207" t="str">
        <f t="shared" si="151"/>
        <v>Tertile 1</v>
      </c>
      <c r="S3207" t="str">
        <f t="shared" si="152"/>
        <v>Risky</v>
      </c>
    </row>
    <row r="3208" spans="1:19" x14ac:dyDescent="0.35">
      <c r="A3208" t="s">
        <v>4852</v>
      </c>
      <c r="B3208" s="1">
        <v>44726</v>
      </c>
      <c r="C3208" s="5" t="str">
        <f t="shared" si="150"/>
        <v>06</v>
      </c>
      <c r="D3208" t="s">
        <v>1681</v>
      </c>
      <c r="E3208" t="s">
        <v>17</v>
      </c>
      <c r="F3208">
        <v>432000</v>
      </c>
      <c r="G3208" t="s">
        <v>147</v>
      </c>
      <c r="H3208" t="s">
        <v>369</v>
      </c>
      <c r="I3208" t="s">
        <v>492</v>
      </c>
      <c r="J3208" t="s">
        <v>21</v>
      </c>
      <c r="K3208" t="s">
        <v>22</v>
      </c>
      <c r="L3208" t="s">
        <v>23</v>
      </c>
      <c r="M3208">
        <v>39000</v>
      </c>
      <c r="N3208" t="s">
        <v>58</v>
      </c>
      <c r="O3208" t="s">
        <v>110</v>
      </c>
      <c r="P3208">
        <v>6364385</v>
      </c>
      <c r="Q3208" t="s">
        <v>60</v>
      </c>
      <c r="R3208" t="str">
        <f t="shared" si="151"/>
        <v>Tertile 1</v>
      </c>
      <c r="S3208" t="str">
        <f t="shared" si="152"/>
        <v>Risky</v>
      </c>
    </row>
    <row r="3209" spans="1:19" x14ac:dyDescent="0.35">
      <c r="A3209" t="s">
        <v>4851</v>
      </c>
      <c r="B3209" s="1">
        <v>44726</v>
      </c>
      <c r="C3209" s="5" t="str">
        <f t="shared" si="150"/>
        <v>06</v>
      </c>
      <c r="D3209" t="s">
        <v>518</v>
      </c>
      <c r="E3209" t="s">
        <v>17</v>
      </c>
      <c r="F3209">
        <v>820000</v>
      </c>
      <c r="G3209" t="s">
        <v>103</v>
      </c>
      <c r="H3209" t="s">
        <v>319</v>
      </c>
      <c r="I3209" t="s">
        <v>471</v>
      </c>
      <c r="J3209" t="s">
        <v>21</v>
      </c>
      <c r="K3209" t="s">
        <v>22</v>
      </c>
      <c r="L3209" t="s">
        <v>23</v>
      </c>
      <c r="M3209">
        <v>18000</v>
      </c>
      <c r="N3209" t="s">
        <v>42</v>
      </c>
      <c r="O3209" t="s">
        <v>25</v>
      </c>
      <c r="P3209">
        <v>6859432</v>
      </c>
      <c r="Q3209" t="s">
        <v>44</v>
      </c>
      <c r="R3209" t="str">
        <f t="shared" si="151"/>
        <v>Tertile 2</v>
      </c>
      <c r="S3209" t="str">
        <f t="shared" si="152"/>
        <v>Eligible</v>
      </c>
    </row>
    <row r="3210" spans="1:19" x14ac:dyDescent="0.35">
      <c r="A3210" t="s">
        <v>4850</v>
      </c>
      <c r="B3210" s="1">
        <v>44726</v>
      </c>
      <c r="C3210" s="5" t="str">
        <f t="shared" si="150"/>
        <v>06</v>
      </c>
      <c r="D3210" t="s">
        <v>1575</v>
      </c>
      <c r="E3210" t="s">
        <v>86</v>
      </c>
      <c r="F3210">
        <v>1105000</v>
      </c>
      <c r="G3210" t="s">
        <v>248</v>
      </c>
      <c r="H3210" t="s">
        <v>143</v>
      </c>
      <c r="I3210" t="s">
        <v>1185</v>
      </c>
      <c r="J3210" t="s">
        <v>39</v>
      </c>
      <c r="K3210" t="s">
        <v>40</v>
      </c>
      <c r="L3210" t="s">
        <v>50</v>
      </c>
      <c r="M3210">
        <v>26500</v>
      </c>
      <c r="N3210" t="s">
        <v>66</v>
      </c>
      <c r="O3210" t="s">
        <v>83</v>
      </c>
      <c r="P3210">
        <v>8522186</v>
      </c>
      <c r="Q3210" t="s">
        <v>67</v>
      </c>
      <c r="R3210" t="str">
        <f t="shared" si="151"/>
        <v>Tertile 3</v>
      </c>
      <c r="S3210" t="str">
        <f t="shared" si="152"/>
        <v>Eligible</v>
      </c>
    </row>
    <row r="3211" spans="1:19" x14ac:dyDescent="0.35">
      <c r="A3211" t="s">
        <v>4849</v>
      </c>
      <c r="B3211" s="1">
        <v>44726</v>
      </c>
      <c r="C3211" s="5" t="str">
        <f t="shared" si="150"/>
        <v>06</v>
      </c>
      <c r="D3211" t="s">
        <v>764</v>
      </c>
      <c r="E3211" t="s">
        <v>86</v>
      </c>
      <c r="F3211">
        <v>1730000</v>
      </c>
      <c r="G3211" t="s">
        <v>63</v>
      </c>
      <c r="H3211" t="s">
        <v>444</v>
      </c>
      <c r="I3211" t="s">
        <v>445</v>
      </c>
      <c r="J3211" t="s">
        <v>39</v>
      </c>
      <c r="K3211" t="s">
        <v>40</v>
      </c>
      <c r="L3211" t="s">
        <v>41</v>
      </c>
      <c r="M3211">
        <v>20000</v>
      </c>
      <c r="N3211" t="s">
        <v>66</v>
      </c>
      <c r="O3211" t="s">
        <v>43</v>
      </c>
      <c r="P3211">
        <v>8077460</v>
      </c>
      <c r="Q3211" t="s">
        <v>67</v>
      </c>
      <c r="R3211" t="str">
        <f t="shared" si="151"/>
        <v>Tertile 3</v>
      </c>
      <c r="S3211" t="str">
        <f t="shared" si="152"/>
        <v>Eligible</v>
      </c>
    </row>
    <row r="3212" spans="1:19" x14ac:dyDescent="0.35">
      <c r="A3212" t="s">
        <v>4854</v>
      </c>
      <c r="B3212" s="1">
        <v>44727</v>
      </c>
      <c r="C3212" s="5" t="str">
        <f t="shared" si="150"/>
        <v>06</v>
      </c>
      <c r="D3212" t="s">
        <v>781</v>
      </c>
      <c r="E3212" t="s">
        <v>17</v>
      </c>
      <c r="F3212">
        <v>13500</v>
      </c>
      <c r="G3212" t="s">
        <v>70</v>
      </c>
      <c r="H3212" t="s">
        <v>117</v>
      </c>
      <c r="I3212" t="s">
        <v>427</v>
      </c>
      <c r="J3212" t="s">
        <v>39</v>
      </c>
      <c r="K3212" t="s">
        <v>40</v>
      </c>
      <c r="L3212" t="s">
        <v>41</v>
      </c>
      <c r="M3212">
        <v>21000</v>
      </c>
      <c r="N3212" t="s">
        <v>72</v>
      </c>
      <c r="O3212" t="s">
        <v>25</v>
      </c>
      <c r="P3212">
        <v>6617446</v>
      </c>
      <c r="Q3212" t="s">
        <v>73</v>
      </c>
      <c r="R3212" t="str">
        <f t="shared" si="151"/>
        <v>Tertile 1</v>
      </c>
      <c r="S3212" t="str">
        <f t="shared" si="152"/>
        <v>Risky</v>
      </c>
    </row>
    <row r="3213" spans="1:19" x14ac:dyDescent="0.35">
      <c r="A3213" t="s">
        <v>4865</v>
      </c>
      <c r="B3213" s="1">
        <v>44727</v>
      </c>
      <c r="C3213" s="5" t="str">
        <f t="shared" si="150"/>
        <v>06</v>
      </c>
      <c r="D3213" t="s">
        <v>4866</v>
      </c>
      <c r="E3213" t="s">
        <v>17</v>
      </c>
      <c r="F3213">
        <v>13500</v>
      </c>
      <c r="G3213" t="s">
        <v>76</v>
      </c>
      <c r="H3213" t="s">
        <v>444</v>
      </c>
      <c r="I3213" t="s">
        <v>741</v>
      </c>
      <c r="J3213" t="s">
        <v>39</v>
      </c>
      <c r="K3213" t="s">
        <v>40</v>
      </c>
      <c r="L3213" t="s">
        <v>50</v>
      </c>
      <c r="M3213">
        <v>16000</v>
      </c>
      <c r="N3213" t="s">
        <v>72</v>
      </c>
      <c r="O3213" t="s">
        <v>59</v>
      </c>
      <c r="P3213">
        <v>6239179</v>
      </c>
      <c r="Q3213" t="s">
        <v>73</v>
      </c>
      <c r="R3213" t="str">
        <f t="shared" si="151"/>
        <v>Tertile 1</v>
      </c>
      <c r="S3213" t="str">
        <f t="shared" si="152"/>
        <v>Risky</v>
      </c>
    </row>
    <row r="3214" spans="1:19" x14ac:dyDescent="0.35">
      <c r="A3214" t="s">
        <v>4870</v>
      </c>
      <c r="B3214" s="1">
        <v>44727</v>
      </c>
      <c r="C3214" s="5" t="str">
        <f t="shared" si="150"/>
        <v>06</v>
      </c>
      <c r="D3214" t="s">
        <v>524</v>
      </c>
      <c r="E3214" t="s">
        <v>17</v>
      </c>
      <c r="F3214">
        <v>13500</v>
      </c>
      <c r="G3214" t="s">
        <v>147</v>
      </c>
      <c r="H3214" t="s">
        <v>94</v>
      </c>
      <c r="I3214" t="s">
        <v>95</v>
      </c>
      <c r="J3214" t="s">
        <v>21</v>
      </c>
      <c r="K3214" t="s">
        <v>22</v>
      </c>
      <c r="L3214" t="s">
        <v>50</v>
      </c>
      <c r="M3214">
        <v>75000</v>
      </c>
      <c r="N3214" t="s">
        <v>58</v>
      </c>
      <c r="O3214" t="s">
        <v>59</v>
      </c>
      <c r="P3214">
        <v>7278265</v>
      </c>
      <c r="Q3214" t="s">
        <v>60</v>
      </c>
      <c r="R3214" t="str">
        <f t="shared" si="151"/>
        <v>Tertile 1</v>
      </c>
      <c r="S3214" t="str">
        <f t="shared" si="152"/>
        <v>Risky</v>
      </c>
    </row>
    <row r="3215" spans="1:19" x14ac:dyDescent="0.35">
      <c r="A3215" t="s">
        <v>4871</v>
      </c>
      <c r="B3215" s="1">
        <v>44727</v>
      </c>
      <c r="C3215" s="5" t="str">
        <f t="shared" si="150"/>
        <v>06</v>
      </c>
      <c r="D3215" t="s">
        <v>526</v>
      </c>
      <c r="E3215" t="s">
        <v>17</v>
      </c>
      <c r="F3215">
        <v>13500</v>
      </c>
      <c r="G3215" t="s">
        <v>152</v>
      </c>
      <c r="H3215" t="s">
        <v>108</v>
      </c>
      <c r="I3215" t="s">
        <v>450</v>
      </c>
      <c r="J3215" t="s">
        <v>21</v>
      </c>
      <c r="K3215" t="s">
        <v>22</v>
      </c>
      <c r="L3215" t="s">
        <v>41</v>
      </c>
      <c r="M3215">
        <v>12000</v>
      </c>
      <c r="N3215" t="s">
        <v>66</v>
      </c>
      <c r="O3215" t="s">
        <v>43</v>
      </c>
      <c r="P3215">
        <v>7433650</v>
      </c>
      <c r="Q3215" t="s">
        <v>67</v>
      </c>
      <c r="R3215" t="str">
        <f t="shared" si="151"/>
        <v>Tertile 1</v>
      </c>
      <c r="S3215" t="str">
        <f t="shared" si="152"/>
        <v>Risky</v>
      </c>
    </row>
    <row r="3216" spans="1:19" x14ac:dyDescent="0.35">
      <c r="A3216" t="s">
        <v>4877</v>
      </c>
      <c r="B3216" s="1">
        <v>44727</v>
      </c>
      <c r="C3216" s="5" t="str">
        <f t="shared" si="150"/>
        <v>06</v>
      </c>
      <c r="D3216" t="s">
        <v>769</v>
      </c>
      <c r="E3216" t="s">
        <v>17</v>
      </c>
      <c r="F3216">
        <v>13500</v>
      </c>
      <c r="G3216" t="s">
        <v>76</v>
      </c>
      <c r="H3216" t="s">
        <v>174</v>
      </c>
      <c r="I3216" t="s">
        <v>377</v>
      </c>
      <c r="J3216" t="s">
        <v>39</v>
      </c>
      <c r="K3216" t="s">
        <v>40</v>
      </c>
      <c r="L3216" t="s">
        <v>50</v>
      </c>
      <c r="M3216">
        <v>26001</v>
      </c>
      <c r="N3216" t="s">
        <v>72</v>
      </c>
      <c r="O3216" t="s">
        <v>83</v>
      </c>
      <c r="P3216">
        <v>6204451</v>
      </c>
      <c r="Q3216" t="s">
        <v>73</v>
      </c>
      <c r="R3216" t="str">
        <f t="shared" si="151"/>
        <v>Tertile 1</v>
      </c>
      <c r="S3216" t="str">
        <f t="shared" si="152"/>
        <v>Risky</v>
      </c>
    </row>
    <row r="3217" spans="1:19" x14ac:dyDescent="0.35">
      <c r="A3217" t="s">
        <v>4883</v>
      </c>
      <c r="B3217" s="1">
        <v>44727</v>
      </c>
      <c r="C3217" s="5" t="str">
        <f t="shared" si="150"/>
        <v>06</v>
      </c>
      <c r="D3217" t="s">
        <v>736</v>
      </c>
      <c r="E3217" t="s">
        <v>17</v>
      </c>
      <c r="F3217">
        <v>13500</v>
      </c>
      <c r="G3217" t="s">
        <v>90</v>
      </c>
      <c r="H3217" t="s">
        <v>94</v>
      </c>
      <c r="I3217" t="s">
        <v>630</v>
      </c>
      <c r="J3217" t="s">
        <v>21</v>
      </c>
      <c r="K3217" t="s">
        <v>22</v>
      </c>
      <c r="L3217" t="s">
        <v>50</v>
      </c>
      <c r="M3217">
        <v>18000</v>
      </c>
      <c r="N3217" t="s">
        <v>72</v>
      </c>
      <c r="O3217" t="s">
        <v>59</v>
      </c>
      <c r="P3217">
        <v>7653184</v>
      </c>
      <c r="Q3217" t="s">
        <v>67</v>
      </c>
      <c r="R3217" t="str">
        <f t="shared" si="151"/>
        <v>Tertile 1</v>
      </c>
      <c r="S3217" t="str">
        <f t="shared" si="152"/>
        <v>Risky</v>
      </c>
    </row>
    <row r="3218" spans="1:19" x14ac:dyDescent="0.35">
      <c r="A3218" t="s">
        <v>4885</v>
      </c>
      <c r="B3218" s="1">
        <v>44727</v>
      </c>
      <c r="C3218" s="5" t="str">
        <f t="shared" si="150"/>
        <v>06</v>
      </c>
      <c r="D3218" t="s">
        <v>1067</v>
      </c>
      <c r="E3218" t="s">
        <v>17</v>
      </c>
      <c r="F3218">
        <v>13500</v>
      </c>
      <c r="G3218" t="s">
        <v>98</v>
      </c>
      <c r="H3218" t="s">
        <v>174</v>
      </c>
      <c r="I3218" t="s">
        <v>579</v>
      </c>
      <c r="J3218" t="s">
        <v>21</v>
      </c>
      <c r="K3218" t="s">
        <v>22</v>
      </c>
      <c r="L3218" t="s">
        <v>23</v>
      </c>
      <c r="M3218">
        <v>39000</v>
      </c>
      <c r="N3218" t="s">
        <v>32</v>
      </c>
      <c r="O3218" t="s">
        <v>25</v>
      </c>
      <c r="P3218">
        <v>7863345</v>
      </c>
      <c r="Q3218" t="s">
        <v>26</v>
      </c>
      <c r="R3218" t="str">
        <f t="shared" si="151"/>
        <v>Tertile 1</v>
      </c>
      <c r="S3218" t="str">
        <f t="shared" si="152"/>
        <v>Risky</v>
      </c>
    </row>
    <row r="3219" spans="1:19" x14ac:dyDescent="0.35">
      <c r="A3219" t="s">
        <v>4886</v>
      </c>
      <c r="B3219" s="1">
        <v>44727</v>
      </c>
      <c r="C3219" s="5" t="str">
        <f t="shared" si="150"/>
        <v>06</v>
      </c>
      <c r="D3219" t="s">
        <v>2734</v>
      </c>
      <c r="E3219" t="s">
        <v>86</v>
      </c>
      <c r="F3219">
        <v>315000</v>
      </c>
      <c r="G3219" t="s">
        <v>103</v>
      </c>
      <c r="H3219" t="s">
        <v>19</v>
      </c>
      <c r="I3219" t="s">
        <v>705</v>
      </c>
      <c r="J3219" t="s">
        <v>39</v>
      </c>
      <c r="K3219" t="s">
        <v>40</v>
      </c>
      <c r="L3219" t="s">
        <v>23</v>
      </c>
      <c r="M3219">
        <v>18000</v>
      </c>
      <c r="N3219" t="s">
        <v>42</v>
      </c>
      <c r="O3219" t="s">
        <v>59</v>
      </c>
      <c r="P3219">
        <v>6079946</v>
      </c>
      <c r="Q3219" t="s">
        <v>33</v>
      </c>
      <c r="R3219" t="str">
        <f t="shared" si="151"/>
        <v>Tertile 1</v>
      </c>
      <c r="S3219" t="str">
        <f t="shared" si="152"/>
        <v>Risky</v>
      </c>
    </row>
    <row r="3220" spans="1:19" x14ac:dyDescent="0.35">
      <c r="A3220" t="s">
        <v>4887</v>
      </c>
      <c r="B3220" s="1">
        <v>44727</v>
      </c>
      <c r="C3220" s="5" t="str">
        <f t="shared" si="150"/>
        <v>06</v>
      </c>
      <c r="D3220" t="s">
        <v>740</v>
      </c>
      <c r="E3220" t="s">
        <v>17</v>
      </c>
      <c r="F3220">
        <v>355000</v>
      </c>
      <c r="G3220" t="s">
        <v>142</v>
      </c>
      <c r="H3220" t="s">
        <v>81</v>
      </c>
      <c r="I3220" t="s">
        <v>323</v>
      </c>
      <c r="J3220" t="s">
        <v>21</v>
      </c>
      <c r="K3220" t="s">
        <v>22</v>
      </c>
      <c r="L3220" t="s">
        <v>50</v>
      </c>
      <c r="M3220">
        <v>46000</v>
      </c>
      <c r="N3220" t="s">
        <v>51</v>
      </c>
      <c r="O3220" t="s">
        <v>25</v>
      </c>
      <c r="P3220">
        <v>6628547</v>
      </c>
      <c r="Q3220" t="s">
        <v>44</v>
      </c>
      <c r="R3220" t="str">
        <f t="shared" si="151"/>
        <v>Tertile 1</v>
      </c>
      <c r="S3220" t="str">
        <f t="shared" si="152"/>
        <v>Risky</v>
      </c>
    </row>
    <row r="3221" spans="1:19" x14ac:dyDescent="0.35">
      <c r="A3221" t="s">
        <v>4884</v>
      </c>
      <c r="B3221" s="1">
        <v>44727</v>
      </c>
      <c r="C3221" s="5" t="str">
        <f t="shared" si="150"/>
        <v>06</v>
      </c>
      <c r="D3221" t="s">
        <v>738</v>
      </c>
      <c r="E3221" t="s">
        <v>17</v>
      </c>
      <c r="F3221">
        <v>400000</v>
      </c>
      <c r="G3221" t="s">
        <v>166</v>
      </c>
      <c r="H3221" t="s">
        <v>19</v>
      </c>
      <c r="I3221" t="s">
        <v>296</v>
      </c>
      <c r="J3221" t="s">
        <v>21</v>
      </c>
      <c r="K3221" t="s">
        <v>22</v>
      </c>
      <c r="L3221" t="s">
        <v>50</v>
      </c>
      <c r="M3221">
        <v>62000</v>
      </c>
      <c r="N3221" t="s">
        <v>24</v>
      </c>
      <c r="O3221" t="s">
        <v>110</v>
      </c>
      <c r="P3221">
        <v>8639352</v>
      </c>
      <c r="Q3221" t="s">
        <v>73</v>
      </c>
      <c r="R3221" t="str">
        <f t="shared" si="151"/>
        <v>Tertile 1</v>
      </c>
      <c r="S3221" t="str">
        <f t="shared" si="152"/>
        <v>Risky</v>
      </c>
    </row>
    <row r="3222" spans="1:19" x14ac:dyDescent="0.35">
      <c r="A3222" t="s">
        <v>4879</v>
      </c>
      <c r="B3222" s="1">
        <v>44727</v>
      </c>
      <c r="C3222" s="5" t="str">
        <f t="shared" si="150"/>
        <v>06</v>
      </c>
      <c r="D3222" t="s">
        <v>1218</v>
      </c>
      <c r="E3222" t="s">
        <v>17</v>
      </c>
      <c r="F3222">
        <v>515000</v>
      </c>
      <c r="G3222" t="s">
        <v>36</v>
      </c>
      <c r="H3222" t="s">
        <v>99</v>
      </c>
      <c r="I3222" t="s">
        <v>100</v>
      </c>
      <c r="J3222" t="s">
        <v>39</v>
      </c>
      <c r="K3222" t="s">
        <v>40</v>
      </c>
      <c r="L3222" t="s">
        <v>50</v>
      </c>
      <c r="M3222">
        <v>16000</v>
      </c>
      <c r="N3222" t="s">
        <v>42</v>
      </c>
      <c r="O3222" t="s">
        <v>25</v>
      </c>
      <c r="P3222">
        <v>8975585</v>
      </c>
      <c r="Q3222" t="s">
        <v>44</v>
      </c>
      <c r="R3222" t="str">
        <f t="shared" si="151"/>
        <v>Tertile 1</v>
      </c>
      <c r="S3222" t="str">
        <f t="shared" si="152"/>
        <v>Risky</v>
      </c>
    </row>
    <row r="3223" spans="1:19" x14ac:dyDescent="0.35">
      <c r="A3223" t="s">
        <v>4876</v>
      </c>
      <c r="B3223" s="1">
        <v>44727</v>
      </c>
      <c r="C3223" s="5" t="str">
        <f t="shared" si="150"/>
        <v>06</v>
      </c>
      <c r="D3223" t="s">
        <v>1415</v>
      </c>
      <c r="E3223" t="s">
        <v>17</v>
      </c>
      <c r="F3223">
        <v>520000</v>
      </c>
      <c r="G3223" t="s">
        <v>76</v>
      </c>
      <c r="H3223" t="s">
        <v>369</v>
      </c>
      <c r="I3223" t="s">
        <v>492</v>
      </c>
      <c r="J3223" t="s">
        <v>21</v>
      </c>
      <c r="K3223" t="s">
        <v>22</v>
      </c>
      <c r="L3223" t="s">
        <v>50</v>
      </c>
      <c r="M3223">
        <v>27000</v>
      </c>
      <c r="N3223" t="s">
        <v>72</v>
      </c>
      <c r="O3223" t="s">
        <v>110</v>
      </c>
      <c r="P3223">
        <v>6289739</v>
      </c>
      <c r="Q3223" t="s">
        <v>73</v>
      </c>
      <c r="R3223" t="str">
        <f t="shared" si="151"/>
        <v>Tertile 1</v>
      </c>
      <c r="S3223" t="str">
        <f t="shared" si="152"/>
        <v>Risky</v>
      </c>
    </row>
    <row r="3224" spans="1:19" x14ac:dyDescent="0.35">
      <c r="A3224" t="s">
        <v>4872</v>
      </c>
      <c r="B3224" s="1">
        <v>44727</v>
      </c>
      <c r="C3224" s="5" t="str">
        <f t="shared" si="150"/>
        <v>06</v>
      </c>
      <c r="D3224" t="s">
        <v>563</v>
      </c>
      <c r="E3224" t="s">
        <v>17</v>
      </c>
      <c r="F3224">
        <v>600000</v>
      </c>
      <c r="G3224" t="s">
        <v>76</v>
      </c>
      <c r="H3224" t="s">
        <v>99</v>
      </c>
      <c r="I3224" t="s">
        <v>429</v>
      </c>
      <c r="J3224" t="s">
        <v>21</v>
      </c>
      <c r="K3224" t="s">
        <v>22</v>
      </c>
      <c r="L3224" t="s">
        <v>41</v>
      </c>
      <c r="M3224">
        <v>39000</v>
      </c>
      <c r="N3224" t="s">
        <v>72</v>
      </c>
      <c r="O3224" t="s">
        <v>110</v>
      </c>
      <c r="P3224">
        <v>8828197</v>
      </c>
      <c r="Q3224" t="s">
        <v>73</v>
      </c>
      <c r="R3224" t="str">
        <f t="shared" si="151"/>
        <v>Tertile 2</v>
      </c>
      <c r="S3224" t="str">
        <f t="shared" si="152"/>
        <v>Risky</v>
      </c>
    </row>
    <row r="3225" spans="1:19" x14ac:dyDescent="0.35">
      <c r="A3225" t="s">
        <v>4875</v>
      </c>
      <c r="B3225" s="1">
        <v>44727</v>
      </c>
      <c r="C3225" s="5" t="str">
        <f t="shared" si="150"/>
        <v>06</v>
      </c>
      <c r="D3225" t="s">
        <v>667</v>
      </c>
      <c r="E3225" t="s">
        <v>17</v>
      </c>
      <c r="F3225">
        <v>625000</v>
      </c>
      <c r="G3225" t="s">
        <v>152</v>
      </c>
      <c r="H3225" t="s">
        <v>444</v>
      </c>
      <c r="I3225" t="s">
        <v>929</v>
      </c>
      <c r="J3225" t="s">
        <v>21</v>
      </c>
      <c r="K3225" t="s">
        <v>22</v>
      </c>
      <c r="L3225" t="s">
        <v>23</v>
      </c>
      <c r="M3225">
        <v>9000</v>
      </c>
      <c r="N3225" t="s">
        <v>66</v>
      </c>
      <c r="O3225" t="s">
        <v>25</v>
      </c>
      <c r="P3225">
        <v>6817357</v>
      </c>
      <c r="Q3225" t="s">
        <v>67</v>
      </c>
      <c r="R3225" t="str">
        <f t="shared" si="151"/>
        <v>Tertile 2</v>
      </c>
      <c r="S3225" t="str">
        <f t="shared" si="152"/>
        <v>Risky</v>
      </c>
    </row>
    <row r="3226" spans="1:19" x14ac:dyDescent="0.35">
      <c r="A3226" t="s">
        <v>4861</v>
      </c>
      <c r="B3226" s="1">
        <v>44727</v>
      </c>
      <c r="C3226" s="5" t="str">
        <f t="shared" si="150"/>
        <v>06</v>
      </c>
      <c r="D3226" t="s">
        <v>1579</v>
      </c>
      <c r="E3226" t="s">
        <v>17</v>
      </c>
      <c r="F3226">
        <v>790000</v>
      </c>
      <c r="G3226" t="s">
        <v>268</v>
      </c>
      <c r="H3226" t="s">
        <v>30</v>
      </c>
      <c r="I3226" t="s">
        <v>347</v>
      </c>
      <c r="J3226" t="s">
        <v>21</v>
      </c>
      <c r="K3226" t="s">
        <v>22</v>
      </c>
      <c r="L3226" t="s">
        <v>41</v>
      </c>
      <c r="M3226">
        <v>57000</v>
      </c>
      <c r="N3226" t="s">
        <v>24</v>
      </c>
      <c r="O3226" t="s">
        <v>83</v>
      </c>
      <c r="P3226">
        <v>6880415</v>
      </c>
      <c r="Q3226" t="s">
        <v>60</v>
      </c>
      <c r="R3226" t="str">
        <f t="shared" si="151"/>
        <v>Tertile 2</v>
      </c>
      <c r="S3226" t="str">
        <f t="shared" si="152"/>
        <v>Eligible</v>
      </c>
    </row>
    <row r="3227" spans="1:19" x14ac:dyDescent="0.35">
      <c r="A3227" t="s">
        <v>4869</v>
      </c>
      <c r="B3227" s="1">
        <v>44727</v>
      </c>
      <c r="C3227" s="5" t="str">
        <f t="shared" si="150"/>
        <v>06</v>
      </c>
      <c r="D3227" t="s">
        <v>521</v>
      </c>
      <c r="E3227" t="s">
        <v>17</v>
      </c>
      <c r="F3227">
        <v>795000</v>
      </c>
      <c r="G3227" t="s">
        <v>142</v>
      </c>
      <c r="H3227" t="s">
        <v>81</v>
      </c>
      <c r="I3227" t="s">
        <v>211</v>
      </c>
      <c r="J3227" t="s">
        <v>39</v>
      </c>
      <c r="K3227" t="s">
        <v>40</v>
      </c>
      <c r="L3227" t="s">
        <v>23</v>
      </c>
      <c r="M3227">
        <v>10000</v>
      </c>
      <c r="N3227" t="s">
        <v>51</v>
      </c>
      <c r="O3227" t="s">
        <v>43</v>
      </c>
      <c r="P3227">
        <v>6562130</v>
      </c>
      <c r="Q3227" t="s">
        <v>52</v>
      </c>
      <c r="R3227" t="str">
        <f t="shared" si="151"/>
        <v>Tertile 2</v>
      </c>
      <c r="S3227" t="str">
        <f t="shared" si="152"/>
        <v>Eligible</v>
      </c>
    </row>
    <row r="3228" spans="1:19" x14ac:dyDescent="0.35">
      <c r="A3228" t="s">
        <v>4882</v>
      </c>
      <c r="B3228" s="1">
        <v>44727</v>
      </c>
      <c r="C3228" s="5" t="str">
        <f t="shared" si="150"/>
        <v>06</v>
      </c>
      <c r="D3228" t="s">
        <v>332</v>
      </c>
      <c r="E3228" t="s">
        <v>86</v>
      </c>
      <c r="F3228">
        <v>850000</v>
      </c>
      <c r="G3228" t="s">
        <v>80</v>
      </c>
      <c r="H3228" t="s">
        <v>303</v>
      </c>
      <c r="I3228" t="s">
        <v>657</v>
      </c>
      <c r="J3228" t="s">
        <v>21</v>
      </c>
      <c r="K3228" t="s">
        <v>22</v>
      </c>
      <c r="L3228" t="s">
        <v>23</v>
      </c>
      <c r="M3228">
        <v>19000</v>
      </c>
      <c r="N3228" t="s">
        <v>66</v>
      </c>
      <c r="O3228" t="s">
        <v>110</v>
      </c>
      <c r="P3228">
        <v>6903107</v>
      </c>
      <c r="Q3228" t="s">
        <v>60</v>
      </c>
      <c r="R3228" t="str">
        <f t="shared" si="151"/>
        <v>Tertile 2</v>
      </c>
      <c r="S3228" t="str">
        <f t="shared" si="152"/>
        <v>Eligible</v>
      </c>
    </row>
    <row r="3229" spans="1:19" x14ac:dyDescent="0.35">
      <c r="A3229" t="s">
        <v>4856</v>
      </c>
      <c r="B3229" s="1">
        <v>44727</v>
      </c>
      <c r="C3229" s="5" t="str">
        <f t="shared" si="150"/>
        <v>06</v>
      </c>
      <c r="D3229" t="s">
        <v>844</v>
      </c>
      <c r="E3229" t="s">
        <v>17</v>
      </c>
      <c r="F3229">
        <v>900000</v>
      </c>
      <c r="G3229" t="s">
        <v>191</v>
      </c>
      <c r="H3229" t="s">
        <v>108</v>
      </c>
      <c r="I3229" t="s">
        <v>161</v>
      </c>
      <c r="J3229" t="s">
        <v>39</v>
      </c>
      <c r="K3229" t="s">
        <v>40</v>
      </c>
      <c r="L3229" t="s">
        <v>23</v>
      </c>
      <c r="M3229">
        <v>51001</v>
      </c>
      <c r="N3229" t="s">
        <v>32</v>
      </c>
      <c r="O3229" t="s">
        <v>59</v>
      </c>
      <c r="P3229">
        <v>7940664</v>
      </c>
      <c r="Q3229" t="s">
        <v>33</v>
      </c>
      <c r="R3229" t="str">
        <f t="shared" si="151"/>
        <v>Tertile 2</v>
      </c>
      <c r="S3229" t="str">
        <f t="shared" si="152"/>
        <v>Eligible</v>
      </c>
    </row>
    <row r="3230" spans="1:19" x14ac:dyDescent="0.35">
      <c r="A3230" t="s">
        <v>4880</v>
      </c>
      <c r="B3230" s="1">
        <v>44727</v>
      </c>
      <c r="C3230" s="5" t="str">
        <f t="shared" si="150"/>
        <v>06</v>
      </c>
      <c r="D3230" t="s">
        <v>4881</v>
      </c>
      <c r="E3230" t="s">
        <v>17</v>
      </c>
      <c r="F3230">
        <v>925000</v>
      </c>
      <c r="G3230" t="s">
        <v>29</v>
      </c>
      <c r="H3230" t="s">
        <v>19</v>
      </c>
      <c r="I3230" t="s">
        <v>705</v>
      </c>
      <c r="J3230" t="s">
        <v>39</v>
      </c>
      <c r="K3230" t="s">
        <v>40</v>
      </c>
      <c r="L3230" t="s">
        <v>23</v>
      </c>
      <c r="M3230">
        <v>18001</v>
      </c>
      <c r="N3230" t="s">
        <v>32</v>
      </c>
      <c r="O3230" t="s">
        <v>83</v>
      </c>
      <c r="P3230">
        <v>7940609</v>
      </c>
      <c r="Q3230" t="s">
        <v>33</v>
      </c>
      <c r="R3230" t="str">
        <f t="shared" si="151"/>
        <v>Tertile 2</v>
      </c>
      <c r="S3230" t="str">
        <f t="shared" si="152"/>
        <v>Eligible</v>
      </c>
    </row>
    <row r="3231" spans="1:19" x14ac:dyDescent="0.35">
      <c r="A3231" t="s">
        <v>4878</v>
      </c>
      <c r="B3231" s="1">
        <v>44727</v>
      </c>
      <c r="C3231" s="5" t="str">
        <f t="shared" si="150"/>
        <v>06</v>
      </c>
      <c r="D3231" t="s">
        <v>769</v>
      </c>
      <c r="E3231" t="s">
        <v>17</v>
      </c>
      <c r="F3231">
        <v>960000</v>
      </c>
      <c r="G3231" t="s">
        <v>18</v>
      </c>
      <c r="H3231" t="s">
        <v>143</v>
      </c>
      <c r="I3231" t="s">
        <v>1185</v>
      </c>
      <c r="J3231" t="s">
        <v>21</v>
      </c>
      <c r="K3231" t="s">
        <v>22</v>
      </c>
      <c r="L3231" t="s">
        <v>41</v>
      </c>
      <c r="M3231">
        <v>22001</v>
      </c>
      <c r="N3231" t="s">
        <v>24</v>
      </c>
      <c r="O3231" t="s">
        <v>83</v>
      </c>
      <c r="P3231">
        <v>6525102</v>
      </c>
      <c r="Q3231" t="s">
        <v>26</v>
      </c>
      <c r="R3231" t="str">
        <f t="shared" si="151"/>
        <v>Tertile 2</v>
      </c>
      <c r="S3231" t="str">
        <f t="shared" si="152"/>
        <v>Eligible</v>
      </c>
    </row>
    <row r="3232" spans="1:19" x14ac:dyDescent="0.35">
      <c r="A3232" t="s">
        <v>4855</v>
      </c>
      <c r="B3232" s="1">
        <v>44727</v>
      </c>
      <c r="C3232" s="5" t="str">
        <f t="shared" si="150"/>
        <v>06</v>
      </c>
      <c r="D3232" t="s">
        <v>424</v>
      </c>
      <c r="E3232" t="s">
        <v>17</v>
      </c>
      <c r="F3232">
        <v>968000</v>
      </c>
      <c r="G3232" t="s">
        <v>137</v>
      </c>
      <c r="H3232" t="s">
        <v>319</v>
      </c>
      <c r="I3232" t="s">
        <v>320</v>
      </c>
      <c r="J3232" t="s">
        <v>21</v>
      </c>
      <c r="K3232" t="s">
        <v>22</v>
      </c>
      <c r="L3232" t="s">
        <v>50</v>
      </c>
      <c r="M3232">
        <v>46000</v>
      </c>
      <c r="N3232" t="s">
        <v>24</v>
      </c>
      <c r="O3232" t="s">
        <v>110</v>
      </c>
      <c r="P3232">
        <v>6159022</v>
      </c>
      <c r="Q3232" t="s">
        <v>26</v>
      </c>
      <c r="R3232" t="str">
        <f t="shared" si="151"/>
        <v>Tertile 2</v>
      </c>
      <c r="S3232" t="str">
        <f t="shared" si="152"/>
        <v>Eligible</v>
      </c>
    </row>
    <row r="3233" spans="1:19" x14ac:dyDescent="0.35">
      <c r="A3233" t="s">
        <v>4874</v>
      </c>
      <c r="B3233" s="1">
        <v>44727</v>
      </c>
      <c r="C3233" s="5" t="str">
        <f t="shared" si="150"/>
        <v>06</v>
      </c>
      <c r="D3233" t="s">
        <v>567</v>
      </c>
      <c r="E3233" t="s">
        <v>17</v>
      </c>
      <c r="F3233">
        <v>1275000</v>
      </c>
      <c r="G3233" t="s">
        <v>80</v>
      </c>
      <c r="H3233" t="s">
        <v>174</v>
      </c>
      <c r="I3233" t="s">
        <v>377</v>
      </c>
      <c r="J3233" t="s">
        <v>39</v>
      </c>
      <c r="K3233" t="s">
        <v>40</v>
      </c>
      <c r="L3233" t="s">
        <v>50</v>
      </c>
      <c r="M3233">
        <v>26500</v>
      </c>
      <c r="N3233" t="s">
        <v>66</v>
      </c>
      <c r="O3233" t="s">
        <v>59</v>
      </c>
      <c r="P3233">
        <v>6467109</v>
      </c>
      <c r="Q3233" t="s">
        <v>73</v>
      </c>
      <c r="R3233" t="str">
        <f t="shared" si="151"/>
        <v>Tertile 3</v>
      </c>
      <c r="S3233" t="str">
        <f t="shared" si="152"/>
        <v>Eligible</v>
      </c>
    </row>
    <row r="3234" spans="1:19" x14ac:dyDescent="0.35">
      <c r="A3234" t="s">
        <v>4873</v>
      </c>
      <c r="B3234" s="1">
        <v>44727</v>
      </c>
      <c r="C3234" s="5" t="str">
        <f t="shared" si="150"/>
        <v>06</v>
      </c>
      <c r="D3234" t="s">
        <v>565</v>
      </c>
      <c r="E3234" t="s">
        <v>17</v>
      </c>
      <c r="F3234">
        <v>1295000</v>
      </c>
      <c r="G3234" t="s">
        <v>160</v>
      </c>
      <c r="H3234" t="s">
        <v>126</v>
      </c>
      <c r="I3234" t="s">
        <v>856</v>
      </c>
      <c r="J3234" t="s">
        <v>21</v>
      </c>
      <c r="K3234" t="s">
        <v>22</v>
      </c>
      <c r="L3234" t="s">
        <v>50</v>
      </c>
      <c r="M3234">
        <v>22500</v>
      </c>
      <c r="N3234" t="s">
        <v>58</v>
      </c>
      <c r="O3234" t="s">
        <v>25</v>
      </c>
      <c r="P3234">
        <v>8246629</v>
      </c>
      <c r="Q3234" t="s">
        <v>60</v>
      </c>
      <c r="R3234" t="str">
        <f t="shared" si="151"/>
        <v>Tertile 3</v>
      </c>
      <c r="S3234" t="str">
        <f t="shared" si="152"/>
        <v>Eligible</v>
      </c>
    </row>
    <row r="3235" spans="1:19" x14ac:dyDescent="0.35">
      <c r="A3235" t="s">
        <v>4863</v>
      </c>
      <c r="B3235" s="1">
        <v>44727</v>
      </c>
      <c r="C3235" s="5" t="str">
        <f t="shared" si="150"/>
        <v>06</v>
      </c>
      <c r="D3235" t="s">
        <v>4864</v>
      </c>
      <c r="E3235" t="s">
        <v>86</v>
      </c>
      <c r="F3235">
        <v>1320000</v>
      </c>
      <c r="G3235" t="s">
        <v>152</v>
      </c>
      <c r="H3235" t="s">
        <v>104</v>
      </c>
      <c r="I3235" t="s">
        <v>338</v>
      </c>
      <c r="J3235" t="s">
        <v>21</v>
      </c>
      <c r="K3235" t="s">
        <v>22</v>
      </c>
      <c r="L3235" t="s">
        <v>23</v>
      </c>
      <c r="M3235">
        <v>18000</v>
      </c>
      <c r="N3235" t="s">
        <v>66</v>
      </c>
      <c r="O3235" t="s">
        <v>110</v>
      </c>
      <c r="P3235">
        <v>7682574</v>
      </c>
      <c r="Q3235" t="s">
        <v>67</v>
      </c>
      <c r="R3235" t="str">
        <f t="shared" si="151"/>
        <v>Tertile 3</v>
      </c>
      <c r="S3235" t="str">
        <f t="shared" si="152"/>
        <v>Eligible</v>
      </c>
    </row>
    <row r="3236" spans="1:19" x14ac:dyDescent="0.35">
      <c r="A3236" t="s">
        <v>4867</v>
      </c>
      <c r="B3236" s="1">
        <v>44727</v>
      </c>
      <c r="C3236" s="5" t="str">
        <f t="shared" si="150"/>
        <v>06</v>
      </c>
      <c r="D3236" t="s">
        <v>4868</v>
      </c>
      <c r="E3236" t="s">
        <v>86</v>
      </c>
      <c r="F3236">
        <v>1351000</v>
      </c>
      <c r="G3236" t="s">
        <v>160</v>
      </c>
      <c r="H3236" t="s">
        <v>30</v>
      </c>
      <c r="I3236" t="s">
        <v>153</v>
      </c>
      <c r="J3236" t="s">
        <v>21</v>
      </c>
      <c r="K3236" t="s">
        <v>22</v>
      </c>
      <c r="L3236" t="s">
        <v>41</v>
      </c>
      <c r="M3236">
        <v>31100</v>
      </c>
      <c r="N3236" t="s">
        <v>58</v>
      </c>
      <c r="O3236" t="s">
        <v>25</v>
      </c>
      <c r="P3236">
        <v>8945332</v>
      </c>
      <c r="Q3236" t="s">
        <v>60</v>
      </c>
      <c r="R3236" t="str">
        <f t="shared" si="151"/>
        <v>Tertile 3</v>
      </c>
      <c r="S3236" t="str">
        <f t="shared" si="152"/>
        <v>Eligible</v>
      </c>
    </row>
    <row r="3237" spans="1:19" x14ac:dyDescent="0.35">
      <c r="A3237" t="s">
        <v>4859</v>
      </c>
      <c r="B3237" s="1">
        <v>44727</v>
      </c>
      <c r="C3237" s="5" t="str">
        <f t="shared" si="150"/>
        <v>06</v>
      </c>
      <c r="D3237" t="s">
        <v>911</v>
      </c>
      <c r="E3237" t="s">
        <v>86</v>
      </c>
      <c r="F3237">
        <v>1360000</v>
      </c>
      <c r="G3237" t="s">
        <v>244</v>
      </c>
      <c r="H3237" t="s">
        <v>19</v>
      </c>
      <c r="I3237" t="s">
        <v>316</v>
      </c>
      <c r="J3237" t="s">
        <v>21</v>
      </c>
      <c r="K3237" t="s">
        <v>22</v>
      </c>
      <c r="L3237" t="s">
        <v>41</v>
      </c>
      <c r="M3237">
        <v>31000</v>
      </c>
      <c r="N3237" t="s">
        <v>58</v>
      </c>
      <c r="O3237" t="s">
        <v>59</v>
      </c>
      <c r="P3237">
        <v>6349584</v>
      </c>
      <c r="Q3237" t="s">
        <v>60</v>
      </c>
      <c r="R3237" t="str">
        <f t="shared" si="151"/>
        <v>Tertile 3</v>
      </c>
      <c r="S3237" t="str">
        <f t="shared" si="152"/>
        <v>Eligible</v>
      </c>
    </row>
    <row r="3238" spans="1:19" x14ac:dyDescent="0.35">
      <c r="A3238" t="s">
        <v>4860</v>
      </c>
      <c r="B3238" s="1">
        <v>44727</v>
      </c>
      <c r="C3238" s="5" t="str">
        <f t="shared" si="150"/>
        <v>06</v>
      </c>
      <c r="D3238" t="s">
        <v>3462</v>
      </c>
      <c r="E3238" t="s">
        <v>17</v>
      </c>
      <c r="F3238">
        <v>1385000</v>
      </c>
      <c r="G3238" t="s">
        <v>103</v>
      </c>
      <c r="H3238" t="s">
        <v>19</v>
      </c>
      <c r="I3238" t="s">
        <v>296</v>
      </c>
      <c r="J3238" t="s">
        <v>21</v>
      </c>
      <c r="K3238" t="s">
        <v>22</v>
      </c>
      <c r="L3238" t="s">
        <v>50</v>
      </c>
      <c r="M3238">
        <v>62500</v>
      </c>
      <c r="N3238" t="s">
        <v>42</v>
      </c>
      <c r="O3238" t="s">
        <v>110</v>
      </c>
      <c r="P3238">
        <v>8196351</v>
      </c>
      <c r="Q3238" t="s">
        <v>44</v>
      </c>
      <c r="R3238" t="str">
        <f t="shared" si="151"/>
        <v>Tertile 3</v>
      </c>
      <c r="S3238" t="str">
        <f t="shared" si="152"/>
        <v>Eligible</v>
      </c>
    </row>
    <row r="3239" spans="1:19" x14ac:dyDescent="0.35">
      <c r="A3239" t="s">
        <v>4858</v>
      </c>
      <c r="B3239" s="1">
        <v>44727</v>
      </c>
      <c r="C3239" s="5" t="str">
        <f t="shared" si="150"/>
        <v>06</v>
      </c>
      <c r="D3239" t="s">
        <v>1614</v>
      </c>
      <c r="E3239" t="s">
        <v>17</v>
      </c>
      <c r="F3239">
        <v>1500000</v>
      </c>
      <c r="G3239" t="s">
        <v>199</v>
      </c>
      <c r="H3239" t="s">
        <v>108</v>
      </c>
      <c r="I3239" t="s">
        <v>109</v>
      </c>
      <c r="J3239" t="s">
        <v>39</v>
      </c>
      <c r="K3239" t="s">
        <v>40</v>
      </c>
      <c r="L3239" t="s">
        <v>41</v>
      </c>
      <c r="M3239">
        <v>21000</v>
      </c>
      <c r="N3239" t="s">
        <v>51</v>
      </c>
      <c r="O3239" t="s">
        <v>110</v>
      </c>
      <c r="P3239">
        <v>8065740</v>
      </c>
      <c r="Q3239" t="s">
        <v>52</v>
      </c>
      <c r="R3239" t="str">
        <f t="shared" si="151"/>
        <v>Tertile 3</v>
      </c>
      <c r="S3239" t="str">
        <f t="shared" si="152"/>
        <v>Eligible</v>
      </c>
    </row>
    <row r="3240" spans="1:19" x14ac:dyDescent="0.35">
      <c r="A3240" t="s">
        <v>4857</v>
      </c>
      <c r="B3240" s="1">
        <v>44727</v>
      </c>
      <c r="C3240" s="5" t="str">
        <f t="shared" si="150"/>
        <v>06</v>
      </c>
      <c r="D3240" t="s">
        <v>136</v>
      </c>
      <c r="E3240" t="s">
        <v>86</v>
      </c>
      <c r="F3240">
        <v>1570000</v>
      </c>
      <c r="G3240" t="s">
        <v>195</v>
      </c>
      <c r="H3240" t="s">
        <v>138</v>
      </c>
      <c r="I3240" t="s">
        <v>269</v>
      </c>
      <c r="J3240" t="s">
        <v>39</v>
      </c>
      <c r="K3240" t="s">
        <v>40</v>
      </c>
      <c r="L3240" t="s">
        <v>50</v>
      </c>
      <c r="M3240">
        <v>13001</v>
      </c>
      <c r="N3240" t="s">
        <v>42</v>
      </c>
      <c r="O3240" t="s">
        <v>25</v>
      </c>
      <c r="P3240">
        <v>7677584</v>
      </c>
      <c r="Q3240" t="s">
        <v>44</v>
      </c>
      <c r="R3240" t="str">
        <f t="shared" si="151"/>
        <v>Tertile 3</v>
      </c>
      <c r="S3240" t="str">
        <f t="shared" si="152"/>
        <v>Eligible</v>
      </c>
    </row>
    <row r="3241" spans="1:19" x14ac:dyDescent="0.35">
      <c r="A3241" t="s">
        <v>4862</v>
      </c>
      <c r="B3241" s="1">
        <v>44727</v>
      </c>
      <c r="C3241" s="5" t="str">
        <f t="shared" si="150"/>
        <v>06</v>
      </c>
      <c r="D3241" t="s">
        <v>993</v>
      </c>
      <c r="E3241" t="s">
        <v>86</v>
      </c>
      <c r="F3241">
        <v>2600000</v>
      </c>
      <c r="G3241" t="s">
        <v>147</v>
      </c>
      <c r="H3241" t="s">
        <v>148</v>
      </c>
      <c r="I3241" t="s">
        <v>765</v>
      </c>
      <c r="J3241" t="s">
        <v>21</v>
      </c>
      <c r="K3241" t="s">
        <v>22</v>
      </c>
      <c r="L3241" t="s">
        <v>50</v>
      </c>
      <c r="M3241">
        <v>20000</v>
      </c>
      <c r="N3241" t="s">
        <v>58</v>
      </c>
      <c r="O3241" t="s">
        <v>25</v>
      </c>
      <c r="P3241">
        <v>7330805</v>
      </c>
      <c r="Q3241" t="s">
        <v>60</v>
      </c>
      <c r="R3241" t="str">
        <f t="shared" si="151"/>
        <v>Tertile 3</v>
      </c>
      <c r="S3241" t="str">
        <f t="shared" si="152"/>
        <v>Eligible</v>
      </c>
    </row>
    <row r="3242" spans="1:19" x14ac:dyDescent="0.35">
      <c r="A3242" t="s">
        <v>4889</v>
      </c>
      <c r="B3242" s="1">
        <v>44728</v>
      </c>
      <c r="C3242" s="5" t="str">
        <f t="shared" si="150"/>
        <v>06</v>
      </c>
      <c r="D3242" t="s">
        <v>1618</v>
      </c>
      <c r="E3242" t="s">
        <v>17</v>
      </c>
      <c r="F3242">
        <v>13500</v>
      </c>
      <c r="G3242" t="s">
        <v>252</v>
      </c>
      <c r="H3242" t="s">
        <v>108</v>
      </c>
      <c r="I3242" t="s">
        <v>161</v>
      </c>
      <c r="J3242" t="s">
        <v>21</v>
      </c>
      <c r="K3242" t="s">
        <v>22</v>
      </c>
      <c r="L3242" t="s">
        <v>23</v>
      </c>
      <c r="M3242">
        <v>26000</v>
      </c>
      <c r="N3242" t="s">
        <v>72</v>
      </c>
      <c r="O3242" t="s">
        <v>59</v>
      </c>
      <c r="P3242">
        <v>6755974</v>
      </c>
      <c r="Q3242" t="s">
        <v>73</v>
      </c>
      <c r="R3242" t="str">
        <f t="shared" si="151"/>
        <v>Tertile 1</v>
      </c>
      <c r="S3242" t="str">
        <f t="shared" si="152"/>
        <v>Risky</v>
      </c>
    </row>
    <row r="3243" spans="1:19" x14ac:dyDescent="0.35">
      <c r="A3243" t="s">
        <v>4891</v>
      </c>
      <c r="B3243" s="1">
        <v>44728</v>
      </c>
      <c r="C3243" s="5" t="str">
        <f t="shared" si="150"/>
        <v>06</v>
      </c>
      <c r="D3243" t="s">
        <v>1051</v>
      </c>
      <c r="E3243" t="s">
        <v>86</v>
      </c>
      <c r="F3243">
        <v>13500</v>
      </c>
      <c r="G3243" t="s">
        <v>288</v>
      </c>
      <c r="H3243" t="s">
        <v>64</v>
      </c>
      <c r="I3243" t="s">
        <v>171</v>
      </c>
      <c r="J3243" t="s">
        <v>21</v>
      </c>
      <c r="K3243" t="s">
        <v>22</v>
      </c>
      <c r="L3243" t="s">
        <v>41</v>
      </c>
      <c r="M3243">
        <v>19000</v>
      </c>
      <c r="N3243" t="s">
        <v>32</v>
      </c>
      <c r="O3243" t="s">
        <v>110</v>
      </c>
      <c r="P3243">
        <v>7302096</v>
      </c>
      <c r="Q3243" t="s">
        <v>33</v>
      </c>
      <c r="R3243" t="str">
        <f t="shared" si="151"/>
        <v>Tertile 1</v>
      </c>
      <c r="S3243" t="str">
        <f t="shared" si="152"/>
        <v>Risky</v>
      </c>
    </row>
    <row r="3244" spans="1:19" x14ac:dyDescent="0.35">
      <c r="A3244" t="s">
        <v>4893</v>
      </c>
      <c r="B3244" s="1">
        <v>44728</v>
      </c>
      <c r="C3244" s="5" t="str">
        <f t="shared" si="150"/>
        <v>06</v>
      </c>
      <c r="D3244" t="s">
        <v>1551</v>
      </c>
      <c r="E3244" t="s">
        <v>17</v>
      </c>
      <c r="F3244">
        <v>13500</v>
      </c>
      <c r="G3244" t="s">
        <v>295</v>
      </c>
      <c r="H3244" t="s">
        <v>108</v>
      </c>
      <c r="I3244" t="s">
        <v>335</v>
      </c>
      <c r="J3244" t="s">
        <v>21</v>
      </c>
      <c r="K3244" t="s">
        <v>22</v>
      </c>
      <c r="L3244" t="s">
        <v>41</v>
      </c>
      <c r="M3244">
        <v>16000</v>
      </c>
      <c r="N3244" t="s">
        <v>51</v>
      </c>
      <c r="O3244" t="s">
        <v>25</v>
      </c>
      <c r="P3244">
        <v>6552812</v>
      </c>
      <c r="Q3244" t="s">
        <v>52</v>
      </c>
      <c r="R3244" t="str">
        <f t="shared" si="151"/>
        <v>Tertile 1</v>
      </c>
      <c r="S3244" t="str">
        <f t="shared" si="152"/>
        <v>Risky</v>
      </c>
    </row>
    <row r="3245" spans="1:19" x14ac:dyDescent="0.35">
      <c r="A3245" t="s">
        <v>4900</v>
      </c>
      <c r="B3245" s="1">
        <v>44728</v>
      </c>
      <c r="C3245" s="5" t="str">
        <f t="shared" si="150"/>
        <v>06</v>
      </c>
      <c r="D3245" t="s">
        <v>1163</v>
      </c>
      <c r="E3245" t="s">
        <v>17</v>
      </c>
      <c r="F3245">
        <v>13500</v>
      </c>
      <c r="G3245" t="s">
        <v>103</v>
      </c>
      <c r="H3245" t="s">
        <v>138</v>
      </c>
      <c r="I3245" t="s">
        <v>139</v>
      </c>
      <c r="J3245" t="s">
        <v>21</v>
      </c>
      <c r="K3245" t="s">
        <v>22</v>
      </c>
      <c r="L3245" t="s">
        <v>23</v>
      </c>
      <c r="M3245">
        <v>27000</v>
      </c>
      <c r="N3245" t="s">
        <v>42</v>
      </c>
      <c r="O3245" t="s">
        <v>83</v>
      </c>
      <c r="P3245">
        <v>8523594</v>
      </c>
      <c r="Q3245" t="s">
        <v>73</v>
      </c>
      <c r="R3245" t="str">
        <f t="shared" si="151"/>
        <v>Tertile 1</v>
      </c>
      <c r="S3245" t="str">
        <f t="shared" si="152"/>
        <v>Risky</v>
      </c>
    </row>
    <row r="3246" spans="1:19" x14ac:dyDescent="0.35">
      <c r="A3246" t="s">
        <v>4913</v>
      </c>
      <c r="B3246" s="1">
        <v>44728</v>
      </c>
      <c r="C3246" s="5" t="str">
        <f t="shared" si="150"/>
        <v>06</v>
      </c>
      <c r="D3246" t="s">
        <v>4914</v>
      </c>
      <c r="E3246" t="s">
        <v>17</v>
      </c>
      <c r="F3246">
        <v>13500</v>
      </c>
      <c r="G3246" t="s">
        <v>137</v>
      </c>
      <c r="H3246" t="s">
        <v>174</v>
      </c>
      <c r="I3246" t="s">
        <v>597</v>
      </c>
      <c r="J3246" t="s">
        <v>21</v>
      </c>
      <c r="K3246" t="s">
        <v>22</v>
      </c>
      <c r="L3246" t="s">
        <v>50</v>
      </c>
      <c r="M3246">
        <v>31000</v>
      </c>
      <c r="N3246" t="s">
        <v>24</v>
      </c>
      <c r="O3246" t="s">
        <v>110</v>
      </c>
      <c r="P3246">
        <v>6942802</v>
      </c>
      <c r="Q3246" t="s">
        <v>26</v>
      </c>
      <c r="R3246" t="str">
        <f t="shared" si="151"/>
        <v>Tertile 1</v>
      </c>
      <c r="S3246" t="str">
        <f t="shared" si="152"/>
        <v>Risky</v>
      </c>
    </row>
    <row r="3247" spans="1:19" x14ac:dyDescent="0.35">
      <c r="A3247" t="s">
        <v>4924</v>
      </c>
      <c r="B3247" s="1">
        <v>44728</v>
      </c>
      <c r="C3247" s="5" t="str">
        <f t="shared" si="150"/>
        <v>06</v>
      </c>
      <c r="D3247" t="s">
        <v>816</v>
      </c>
      <c r="E3247" t="s">
        <v>17</v>
      </c>
      <c r="F3247">
        <v>13500</v>
      </c>
      <c r="G3247" t="s">
        <v>36</v>
      </c>
      <c r="H3247" t="s">
        <v>19</v>
      </c>
      <c r="I3247" t="s">
        <v>641</v>
      </c>
      <c r="J3247" t="s">
        <v>21</v>
      </c>
      <c r="K3247" t="s">
        <v>22</v>
      </c>
      <c r="L3247" t="s">
        <v>41</v>
      </c>
      <c r="M3247">
        <v>29000</v>
      </c>
      <c r="N3247" t="s">
        <v>42</v>
      </c>
      <c r="O3247" t="s">
        <v>43</v>
      </c>
      <c r="P3247">
        <v>7463342</v>
      </c>
      <c r="Q3247" t="s">
        <v>33</v>
      </c>
      <c r="R3247" t="str">
        <f t="shared" si="151"/>
        <v>Tertile 1</v>
      </c>
      <c r="S3247" t="str">
        <f t="shared" si="152"/>
        <v>Risky</v>
      </c>
    </row>
    <row r="3248" spans="1:19" x14ac:dyDescent="0.35">
      <c r="A3248" t="s">
        <v>4905</v>
      </c>
      <c r="B3248" s="1">
        <v>44728</v>
      </c>
      <c r="C3248" s="5" t="str">
        <f t="shared" si="150"/>
        <v>06</v>
      </c>
      <c r="D3248" t="s">
        <v>627</v>
      </c>
      <c r="E3248" t="s">
        <v>17</v>
      </c>
      <c r="F3248">
        <v>255000</v>
      </c>
      <c r="G3248" t="s">
        <v>103</v>
      </c>
      <c r="H3248" t="s">
        <v>143</v>
      </c>
      <c r="I3248" t="s">
        <v>1185</v>
      </c>
      <c r="J3248" t="s">
        <v>21</v>
      </c>
      <c r="K3248" t="s">
        <v>22</v>
      </c>
      <c r="L3248" t="s">
        <v>41</v>
      </c>
      <c r="M3248">
        <v>22000</v>
      </c>
      <c r="N3248" t="s">
        <v>42</v>
      </c>
      <c r="O3248" t="s">
        <v>59</v>
      </c>
      <c r="P3248">
        <v>8660671</v>
      </c>
      <c r="Q3248" t="s">
        <v>44</v>
      </c>
      <c r="R3248" t="str">
        <f t="shared" si="151"/>
        <v>Tertile 1</v>
      </c>
      <c r="S3248" t="str">
        <f t="shared" si="152"/>
        <v>Risky</v>
      </c>
    </row>
    <row r="3249" spans="1:19" x14ac:dyDescent="0.35">
      <c r="A3249" t="s">
        <v>4907</v>
      </c>
      <c r="B3249" s="1">
        <v>44728</v>
      </c>
      <c r="C3249" s="5" t="str">
        <f t="shared" si="150"/>
        <v>06</v>
      </c>
      <c r="D3249" t="s">
        <v>632</v>
      </c>
      <c r="E3249" t="s">
        <v>17</v>
      </c>
      <c r="F3249">
        <v>346000</v>
      </c>
      <c r="G3249" t="s">
        <v>147</v>
      </c>
      <c r="H3249" t="s">
        <v>174</v>
      </c>
      <c r="I3249" t="s">
        <v>175</v>
      </c>
      <c r="J3249" t="s">
        <v>39</v>
      </c>
      <c r="K3249" t="s">
        <v>40</v>
      </c>
      <c r="L3249" t="s">
        <v>50</v>
      </c>
      <c r="M3249">
        <v>14000</v>
      </c>
      <c r="N3249" t="s">
        <v>58</v>
      </c>
      <c r="O3249" t="s">
        <v>59</v>
      </c>
      <c r="P3249">
        <v>7342761</v>
      </c>
      <c r="Q3249" t="s">
        <v>60</v>
      </c>
      <c r="R3249" t="str">
        <f t="shared" si="151"/>
        <v>Tertile 1</v>
      </c>
      <c r="S3249" t="str">
        <f t="shared" si="152"/>
        <v>Risky</v>
      </c>
    </row>
    <row r="3250" spans="1:19" x14ac:dyDescent="0.35">
      <c r="A3250" t="s">
        <v>4918</v>
      </c>
      <c r="B3250" s="1">
        <v>44728</v>
      </c>
      <c r="C3250" s="5" t="str">
        <f t="shared" si="150"/>
        <v>06</v>
      </c>
      <c r="D3250" t="s">
        <v>767</v>
      </c>
      <c r="E3250" t="s">
        <v>17</v>
      </c>
      <c r="F3250">
        <v>355000</v>
      </c>
      <c r="G3250" t="s">
        <v>147</v>
      </c>
      <c r="H3250" t="s">
        <v>48</v>
      </c>
      <c r="I3250" t="s">
        <v>538</v>
      </c>
      <c r="J3250" t="s">
        <v>39</v>
      </c>
      <c r="K3250" t="s">
        <v>40</v>
      </c>
      <c r="L3250" t="s">
        <v>50</v>
      </c>
      <c r="M3250">
        <v>22000</v>
      </c>
      <c r="N3250" t="s">
        <v>58</v>
      </c>
      <c r="O3250" t="s">
        <v>59</v>
      </c>
      <c r="P3250">
        <v>6387747</v>
      </c>
      <c r="Q3250" t="s">
        <v>52</v>
      </c>
      <c r="R3250" t="str">
        <f t="shared" si="151"/>
        <v>Tertile 1</v>
      </c>
      <c r="S3250" t="str">
        <f t="shared" si="152"/>
        <v>Risky</v>
      </c>
    </row>
    <row r="3251" spans="1:19" x14ac:dyDescent="0.35">
      <c r="A3251" t="s">
        <v>4922</v>
      </c>
      <c r="B3251" s="1">
        <v>44728</v>
      </c>
      <c r="C3251" s="5" t="str">
        <f t="shared" si="150"/>
        <v>06</v>
      </c>
      <c r="D3251" t="s">
        <v>4923</v>
      </c>
      <c r="E3251" t="s">
        <v>86</v>
      </c>
      <c r="F3251">
        <v>487500</v>
      </c>
      <c r="G3251" t="s">
        <v>29</v>
      </c>
      <c r="H3251" t="s">
        <v>156</v>
      </c>
      <c r="I3251" t="s">
        <v>196</v>
      </c>
      <c r="J3251" t="s">
        <v>39</v>
      </c>
      <c r="K3251" t="s">
        <v>40</v>
      </c>
      <c r="L3251" t="s">
        <v>50</v>
      </c>
      <c r="M3251">
        <v>23500</v>
      </c>
      <c r="N3251" t="s">
        <v>32</v>
      </c>
      <c r="O3251" t="s">
        <v>59</v>
      </c>
      <c r="P3251">
        <v>7313475</v>
      </c>
      <c r="Q3251" t="s">
        <v>26</v>
      </c>
      <c r="R3251" t="str">
        <f t="shared" si="151"/>
        <v>Tertile 1</v>
      </c>
      <c r="S3251" t="str">
        <f t="shared" si="152"/>
        <v>Risky</v>
      </c>
    </row>
    <row r="3252" spans="1:19" x14ac:dyDescent="0.35">
      <c r="A3252" t="s">
        <v>4912</v>
      </c>
      <c r="B3252" s="1">
        <v>44728</v>
      </c>
      <c r="C3252" s="5" t="str">
        <f t="shared" si="150"/>
        <v>06</v>
      </c>
      <c r="D3252" t="s">
        <v>1488</v>
      </c>
      <c r="E3252" t="s">
        <v>17</v>
      </c>
      <c r="F3252">
        <v>500000</v>
      </c>
      <c r="G3252" t="s">
        <v>70</v>
      </c>
      <c r="H3252" t="s">
        <v>143</v>
      </c>
      <c r="I3252" t="s">
        <v>144</v>
      </c>
      <c r="J3252" t="s">
        <v>39</v>
      </c>
      <c r="K3252" t="s">
        <v>40</v>
      </c>
      <c r="L3252" t="s">
        <v>23</v>
      </c>
      <c r="M3252">
        <v>22000</v>
      </c>
      <c r="N3252" t="s">
        <v>72</v>
      </c>
      <c r="O3252" t="s">
        <v>43</v>
      </c>
      <c r="P3252">
        <v>6372600</v>
      </c>
      <c r="Q3252" t="s">
        <v>73</v>
      </c>
      <c r="R3252" t="str">
        <f t="shared" si="151"/>
        <v>Tertile 1</v>
      </c>
      <c r="S3252" t="str">
        <f t="shared" si="152"/>
        <v>Risky</v>
      </c>
    </row>
    <row r="3253" spans="1:19" x14ac:dyDescent="0.35">
      <c r="A3253" t="s">
        <v>4903</v>
      </c>
      <c r="B3253" s="1">
        <v>44728</v>
      </c>
      <c r="C3253" s="5" t="str">
        <f t="shared" si="150"/>
        <v>06</v>
      </c>
      <c r="D3253" t="s">
        <v>605</v>
      </c>
      <c r="E3253" t="s">
        <v>17</v>
      </c>
      <c r="F3253">
        <v>510000</v>
      </c>
      <c r="G3253" t="s">
        <v>166</v>
      </c>
      <c r="H3253" t="s">
        <v>19</v>
      </c>
      <c r="I3253" t="s">
        <v>705</v>
      </c>
      <c r="J3253" t="s">
        <v>39</v>
      </c>
      <c r="K3253" t="s">
        <v>40</v>
      </c>
      <c r="L3253" t="s">
        <v>23</v>
      </c>
      <c r="M3253">
        <v>18000</v>
      </c>
      <c r="N3253" t="s">
        <v>24</v>
      </c>
      <c r="O3253" t="s">
        <v>59</v>
      </c>
      <c r="P3253">
        <v>7641849</v>
      </c>
      <c r="Q3253" t="s">
        <v>26</v>
      </c>
      <c r="R3253" t="str">
        <f t="shared" si="151"/>
        <v>Tertile 1</v>
      </c>
      <c r="S3253" t="str">
        <f t="shared" si="152"/>
        <v>Risky</v>
      </c>
    </row>
    <row r="3254" spans="1:19" x14ac:dyDescent="0.35">
      <c r="A3254" t="s">
        <v>4894</v>
      </c>
      <c r="B3254" s="1">
        <v>44728</v>
      </c>
      <c r="C3254" s="5" t="str">
        <f t="shared" si="150"/>
        <v>06</v>
      </c>
      <c r="D3254" t="s">
        <v>543</v>
      </c>
      <c r="E3254" t="s">
        <v>86</v>
      </c>
      <c r="F3254">
        <v>532000</v>
      </c>
      <c r="G3254" t="s">
        <v>152</v>
      </c>
      <c r="H3254" t="s">
        <v>81</v>
      </c>
      <c r="I3254" t="s">
        <v>387</v>
      </c>
      <c r="J3254" t="s">
        <v>39</v>
      </c>
      <c r="K3254" t="s">
        <v>40</v>
      </c>
      <c r="L3254" t="s">
        <v>50</v>
      </c>
      <c r="M3254">
        <v>22000</v>
      </c>
      <c r="N3254" t="s">
        <v>66</v>
      </c>
      <c r="O3254" t="s">
        <v>83</v>
      </c>
      <c r="P3254">
        <v>6860715</v>
      </c>
      <c r="Q3254" t="s">
        <v>60</v>
      </c>
      <c r="R3254" t="str">
        <f t="shared" si="151"/>
        <v>Tertile 1</v>
      </c>
      <c r="S3254" t="str">
        <f t="shared" si="152"/>
        <v>Risky</v>
      </c>
    </row>
    <row r="3255" spans="1:19" x14ac:dyDescent="0.35">
      <c r="A3255" t="s">
        <v>4908</v>
      </c>
      <c r="B3255" s="1">
        <v>44728</v>
      </c>
      <c r="C3255" s="5" t="str">
        <f t="shared" si="150"/>
        <v>06</v>
      </c>
      <c r="D3255" t="s">
        <v>4909</v>
      </c>
      <c r="E3255" t="s">
        <v>17</v>
      </c>
      <c r="F3255">
        <v>590000</v>
      </c>
      <c r="G3255" t="s">
        <v>55</v>
      </c>
      <c r="H3255" t="s">
        <v>369</v>
      </c>
      <c r="I3255" t="s">
        <v>492</v>
      </c>
      <c r="J3255" t="s">
        <v>21</v>
      </c>
      <c r="K3255" t="s">
        <v>22</v>
      </c>
      <c r="L3255" t="s">
        <v>50</v>
      </c>
      <c r="M3255">
        <v>18000</v>
      </c>
      <c r="N3255" t="s">
        <v>58</v>
      </c>
      <c r="O3255" t="s">
        <v>110</v>
      </c>
      <c r="P3255">
        <v>6604542</v>
      </c>
      <c r="Q3255" t="s">
        <v>60</v>
      </c>
      <c r="R3255" t="str">
        <f t="shared" si="151"/>
        <v>Tertile 2</v>
      </c>
      <c r="S3255" t="str">
        <f t="shared" si="152"/>
        <v>Risky</v>
      </c>
    </row>
    <row r="3256" spans="1:19" x14ac:dyDescent="0.35">
      <c r="A3256" t="s">
        <v>4910</v>
      </c>
      <c r="B3256" s="1">
        <v>44728</v>
      </c>
      <c r="C3256" s="5" t="str">
        <f t="shared" si="150"/>
        <v>06</v>
      </c>
      <c r="D3256" t="s">
        <v>4911</v>
      </c>
      <c r="E3256" t="s">
        <v>17</v>
      </c>
      <c r="F3256">
        <v>715000</v>
      </c>
      <c r="G3256" t="s">
        <v>63</v>
      </c>
      <c r="H3256" t="s">
        <v>104</v>
      </c>
      <c r="I3256" t="s">
        <v>487</v>
      </c>
      <c r="J3256" t="s">
        <v>21</v>
      </c>
      <c r="K3256" t="s">
        <v>22</v>
      </c>
      <c r="L3256" t="s">
        <v>50</v>
      </c>
      <c r="M3256">
        <v>62000</v>
      </c>
      <c r="N3256" t="s">
        <v>66</v>
      </c>
      <c r="O3256" t="s">
        <v>25</v>
      </c>
      <c r="P3256">
        <v>6973500</v>
      </c>
      <c r="Q3256" t="s">
        <v>67</v>
      </c>
      <c r="R3256" t="str">
        <f t="shared" si="151"/>
        <v>Tertile 2</v>
      </c>
      <c r="S3256" t="str">
        <f t="shared" si="152"/>
        <v>Risky</v>
      </c>
    </row>
    <row r="3257" spans="1:19" x14ac:dyDescent="0.35">
      <c r="A3257" t="s">
        <v>4899</v>
      </c>
      <c r="B3257" s="1">
        <v>44728</v>
      </c>
      <c r="C3257" s="5" t="str">
        <f t="shared" si="150"/>
        <v>06</v>
      </c>
      <c r="D3257" t="s">
        <v>1029</v>
      </c>
      <c r="E3257" t="s">
        <v>86</v>
      </c>
      <c r="F3257">
        <v>775000</v>
      </c>
      <c r="G3257" t="s">
        <v>90</v>
      </c>
      <c r="H3257" t="s">
        <v>56</v>
      </c>
      <c r="I3257" t="s">
        <v>57</v>
      </c>
      <c r="J3257" t="s">
        <v>21</v>
      </c>
      <c r="K3257" t="s">
        <v>22</v>
      </c>
      <c r="L3257" t="s">
        <v>23</v>
      </c>
      <c r="M3257">
        <v>28000</v>
      </c>
      <c r="N3257" t="s">
        <v>72</v>
      </c>
      <c r="O3257" t="s">
        <v>59</v>
      </c>
      <c r="P3257">
        <v>7045183</v>
      </c>
      <c r="Q3257" t="s">
        <v>73</v>
      </c>
      <c r="R3257" t="str">
        <f t="shared" si="151"/>
        <v>Tertile 2</v>
      </c>
      <c r="S3257" t="str">
        <f t="shared" si="152"/>
        <v>Eligible</v>
      </c>
    </row>
    <row r="3258" spans="1:19" x14ac:dyDescent="0.35">
      <c r="A3258" t="s">
        <v>4920</v>
      </c>
      <c r="B3258" s="1">
        <v>44728</v>
      </c>
      <c r="C3258" s="5" t="str">
        <f t="shared" si="150"/>
        <v>06</v>
      </c>
      <c r="D3258" t="s">
        <v>789</v>
      </c>
      <c r="E3258" t="s">
        <v>17</v>
      </c>
      <c r="F3258">
        <v>800000</v>
      </c>
      <c r="G3258" t="s">
        <v>76</v>
      </c>
      <c r="H3258" t="s">
        <v>444</v>
      </c>
      <c r="I3258" t="s">
        <v>741</v>
      </c>
      <c r="J3258" t="s">
        <v>21</v>
      </c>
      <c r="K3258" t="s">
        <v>22</v>
      </c>
      <c r="L3258" t="s">
        <v>41</v>
      </c>
      <c r="M3258">
        <v>15000</v>
      </c>
      <c r="N3258" t="s">
        <v>72</v>
      </c>
      <c r="O3258" t="s">
        <v>59</v>
      </c>
      <c r="P3258">
        <v>7049015</v>
      </c>
      <c r="Q3258" t="s">
        <v>67</v>
      </c>
      <c r="R3258" t="str">
        <f t="shared" si="151"/>
        <v>Tertile 2</v>
      </c>
      <c r="S3258" t="str">
        <f t="shared" si="152"/>
        <v>Eligible</v>
      </c>
    </row>
    <row r="3259" spans="1:19" x14ac:dyDescent="0.35">
      <c r="A3259" t="s">
        <v>4919</v>
      </c>
      <c r="B3259" s="1">
        <v>44728</v>
      </c>
      <c r="C3259" s="5" t="str">
        <f t="shared" si="150"/>
        <v>06</v>
      </c>
      <c r="D3259" t="s">
        <v>787</v>
      </c>
      <c r="E3259" t="s">
        <v>17</v>
      </c>
      <c r="F3259">
        <v>815000</v>
      </c>
      <c r="G3259" t="s">
        <v>152</v>
      </c>
      <c r="H3259" t="s">
        <v>48</v>
      </c>
      <c r="I3259" t="s">
        <v>260</v>
      </c>
      <c r="J3259" t="s">
        <v>39</v>
      </c>
      <c r="K3259" t="s">
        <v>40</v>
      </c>
      <c r="L3259" t="s">
        <v>41</v>
      </c>
      <c r="M3259">
        <v>82000</v>
      </c>
      <c r="N3259" t="s">
        <v>66</v>
      </c>
      <c r="O3259" t="s">
        <v>59</v>
      </c>
      <c r="P3259">
        <v>6027417</v>
      </c>
      <c r="Q3259" t="s">
        <v>60</v>
      </c>
      <c r="R3259" t="str">
        <f t="shared" si="151"/>
        <v>Tertile 2</v>
      </c>
      <c r="S3259" t="str">
        <f t="shared" si="152"/>
        <v>Eligible</v>
      </c>
    </row>
    <row r="3260" spans="1:19" x14ac:dyDescent="0.35">
      <c r="A3260" t="s">
        <v>4915</v>
      </c>
      <c r="B3260" s="1">
        <v>44728</v>
      </c>
      <c r="C3260" s="5" t="str">
        <f t="shared" si="150"/>
        <v>06</v>
      </c>
      <c r="D3260" t="s">
        <v>4916</v>
      </c>
      <c r="E3260" t="s">
        <v>17</v>
      </c>
      <c r="F3260">
        <v>847500</v>
      </c>
      <c r="G3260" t="s">
        <v>191</v>
      </c>
      <c r="H3260" t="s">
        <v>19</v>
      </c>
      <c r="I3260" t="s">
        <v>20</v>
      </c>
      <c r="J3260" t="s">
        <v>39</v>
      </c>
      <c r="K3260" t="s">
        <v>40</v>
      </c>
      <c r="L3260" t="s">
        <v>41</v>
      </c>
      <c r="M3260">
        <v>22500</v>
      </c>
      <c r="N3260" t="s">
        <v>32</v>
      </c>
      <c r="O3260" t="s">
        <v>25</v>
      </c>
      <c r="P3260">
        <v>7388507</v>
      </c>
      <c r="Q3260" t="s">
        <v>33</v>
      </c>
      <c r="R3260" t="str">
        <f t="shared" si="151"/>
        <v>Tertile 2</v>
      </c>
      <c r="S3260" t="str">
        <f t="shared" si="152"/>
        <v>Eligible</v>
      </c>
    </row>
    <row r="3261" spans="1:19" x14ac:dyDescent="0.35">
      <c r="A3261" t="s">
        <v>4921</v>
      </c>
      <c r="B3261" s="1">
        <v>44728</v>
      </c>
      <c r="C3261" s="5" t="str">
        <f t="shared" si="150"/>
        <v>06</v>
      </c>
      <c r="D3261" t="s">
        <v>2820</v>
      </c>
      <c r="E3261" t="s">
        <v>17</v>
      </c>
      <c r="F3261">
        <v>885000</v>
      </c>
      <c r="G3261" t="s">
        <v>18</v>
      </c>
      <c r="H3261" t="s">
        <v>48</v>
      </c>
      <c r="I3261" t="s">
        <v>648</v>
      </c>
      <c r="J3261" t="s">
        <v>21</v>
      </c>
      <c r="K3261" t="s">
        <v>22</v>
      </c>
      <c r="L3261" t="s">
        <v>41</v>
      </c>
      <c r="M3261">
        <v>31000</v>
      </c>
      <c r="N3261" t="s">
        <v>24</v>
      </c>
      <c r="O3261" t="s">
        <v>59</v>
      </c>
      <c r="P3261">
        <v>6637977</v>
      </c>
      <c r="Q3261" t="s">
        <v>73</v>
      </c>
      <c r="R3261" t="str">
        <f t="shared" si="151"/>
        <v>Tertile 2</v>
      </c>
      <c r="S3261" t="str">
        <f t="shared" si="152"/>
        <v>Eligible</v>
      </c>
    </row>
    <row r="3262" spans="1:19" x14ac:dyDescent="0.35">
      <c r="A3262" t="s">
        <v>4906</v>
      </c>
      <c r="B3262" s="1">
        <v>44728</v>
      </c>
      <c r="C3262" s="5" t="str">
        <f t="shared" si="150"/>
        <v>06</v>
      </c>
      <c r="D3262" t="s">
        <v>629</v>
      </c>
      <c r="E3262" t="s">
        <v>17</v>
      </c>
      <c r="F3262">
        <v>890000</v>
      </c>
      <c r="G3262" t="s">
        <v>142</v>
      </c>
      <c r="H3262" t="s">
        <v>30</v>
      </c>
      <c r="I3262" t="s">
        <v>332</v>
      </c>
      <c r="J3262" t="s">
        <v>21</v>
      </c>
      <c r="K3262" t="s">
        <v>22</v>
      </c>
      <c r="L3262" t="s">
        <v>50</v>
      </c>
      <c r="M3262">
        <v>21000</v>
      </c>
      <c r="N3262" t="s">
        <v>51</v>
      </c>
      <c r="O3262" t="s">
        <v>110</v>
      </c>
      <c r="P3262">
        <v>6954030</v>
      </c>
      <c r="Q3262" t="s">
        <v>52</v>
      </c>
      <c r="R3262" t="str">
        <f t="shared" si="151"/>
        <v>Tertile 2</v>
      </c>
      <c r="S3262" t="str">
        <f t="shared" si="152"/>
        <v>Eligible</v>
      </c>
    </row>
    <row r="3263" spans="1:19" x14ac:dyDescent="0.35">
      <c r="A3263" t="s">
        <v>4917</v>
      </c>
      <c r="B3263" s="1">
        <v>44728</v>
      </c>
      <c r="C3263" s="5" t="str">
        <f t="shared" si="150"/>
        <v>06</v>
      </c>
      <c r="D3263" t="s">
        <v>591</v>
      </c>
      <c r="E3263" t="s">
        <v>17</v>
      </c>
      <c r="F3263">
        <v>1310000</v>
      </c>
      <c r="G3263" t="s">
        <v>195</v>
      </c>
      <c r="H3263" t="s">
        <v>174</v>
      </c>
      <c r="I3263" t="s">
        <v>579</v>
      </c>
      <c r="J3263" t="s">
        <v>21</v>
      </c>
      <c r="K3263" t="s">
        <v>22</v>
      </c>
      <c r="L3263" t="s">
        <v>50</v>
      </c>
      <c r="M3263">
        <v>10000</v>
      </c>
      <c r="N3263" t="s">
        <v>42</v>
      </c>
      <c r="O3263" t="s">
        <v>25</v>
      </c>
      <c r="P3263">
        <v>6835280</v>
      </c>
      <c r="Q3263" t="s">
        <v>44</v>
      </c>
      <c r="R3263" t="str">
        <f t="shared" si="151"/>
        <v>Tertile 3</v>
      </c>
      <c r="S3263" t="str">
        <f t="shared" si="152"/>
        <v>Eligible</v>
      </c>
    </row>
    <row r="3264" spans="1:19" x14ac:dyDescent="0.35">
      <c r="A3264" t="s">
        <v>4892</v>
      </c>
      <c r="B3264" s="1">
        <v>44728</v>
      </c>
      <c r="C3264" s="5" t="str">
        <f t="shared" si="150"/>
        <v>06</v>
      </c>
      <c r="D3264" t="s">
        <v>1100</v>
      </c>
      <c r="E3264" t="s">
        <v>17</v>
      </c>
      <c r="F3264">
        <v>1500000</v>
      </c>
      <c r="G3264" t="s">
        <v>291</v>
      </c>
      <c r="H3264" t="s">
        <v>19</v>
      </c>
      <c r="I3264" t="s">
        <v>400</v>
      </c>
      <c r="J3264" t="s">
        <v>39</v>
      </c>
      <c r="K3264" t="s">
        <v>40</v>
      </c>
      <c r="L3264" t="s">
        <v>23</v>
      </c>
      <c r="M3264">
        <v>43000</v>
      </c>
      <c r="N3264" t="s">
        <v>42</v>
      </c>
      <c r="O3264" t="s">
        <v>25</v>
      </c>
      <c r="P3264">
        <v>6532241</v>
      </c>
      <c r="Q3264" t="s">
        <v>44</v>
      </c>
      <c r="R3264" t="str">
        <f t="shared" si="151"/>
        <v>Tertile 3</v>
      </c>
      <c r="S3264" t="str">
        <f t="shared" si="152"/>
        <v>Eligible</v>
      </c>
    </row>
    <row r="3265" spans="1:19" x14ac:dyDescent="0.35">
      <c r="A3265" t="s">
        <v>4890</v>
      </c>
      <c r="B3265" s="1">
        <v>44728</v>
      </c>
      <c r="C3265" s="5" t="str">
        <f t="shared" si="150"/>
        <v>06</v>
      </c>
      <c r="D3265" t="s">
        <v>1049</v>
      </c>
      <c r="E3265" t="s">
        <v>86</v>
      </c>
      <c r="F3265">
        <v>1600000</v>
      </c>
      <c r="G3265" t="s">
        <v>268</v>
      </c>
      <c r="H3265" t="s">
        <v>369</v>
      </c>
      <c r="I3265" t="s">
        <v>810</v>
      </c>
      <c r="J3265" t="s">
        <v>21</v>
      </c>
      <c r="K3265" t="s">
        <v>22</v>
      </c>
      <c r="L3265" t="s">
        <v>23</v>
      </c>
      <c r="M3265">
        <v>22000</v>
      </c>
      <c r="N3265" t="s">
        <v>24</v>
      </c>
      <c r="O3265" t="s">
        <v>25</v>
      </c>
      <c r="P3265">
        <v>6818148</v>
      </c>
      <c r="Q3265" t="s">
        <v>26</v>
      </c>
      <c r="R3265" t="str">
        <f t="shared" si="151"/>
        <v>Tertile 3</v>
      </c>
      <c r="S3265" t="str">
        <f t="shared" si="152"/>
        <v>Eligible</v>
      </c>
    </row>
    <row r="3266" spans="1:19" x14ac:dyDescent="0.35">
      <c r="A3266" t="s">
        <v>4902</v>
      </c>
      <c r="B3266" s="1">
        <v>44728</v>
      </c>
      <c r="C3266" s="5" t="str">
        <f t="shared" ref="C3266:C3329" si="153">TEXT(B3266,$V$22)</f>
        <v>06</v>
      </c>
      <c r="D3266" t="s">
        <v>569</v>
      </c>
      <c r="E3266" t="s">
        <v>17</v>
      </c>
      <c r="F3266">
        <v>1620000</v>
      </c>
      <c r="G3266" t="s">
        <v>90</v>
      </c>
      <c r="H3266" t="s">
        <v>143</v>
      </c>
      <c r="I3266" t="s">
        <v>1185</v>
      </c>
      <c r="J3266" t="s">
        <v>21</v>
      </c>
      <c r="K3266" t="s">
        <v>22</v>
      </c>
      <c r="L3266" t="s">
        <v>41</v>
      </c>
      <c r="M3266">
        <v>22000</v>
      </c>
      <c r="N3266" t="s">
        <v>72</v>
      </c>
      <c r="O3266" t="s">
        <v>59</v>
      </c>
      <c r="P3266">
        <v>6776004</v>
      </c>
      <c r="Q3266" t="s">
        <v>73</v>
      </c>
      <c r="R3266" t="str">
        <f t="shared" ref="R3266:R3329" si="154">IF(F3266&lt;_xlfn.PERCENTILE.INC($F$2:$F$10576,1/3), "Tertile 1",
   IF(F3266&lt;_xlfn.PERCENTILE.INC($F$2:$F$10576,2/3), "Tertile 2", "Tertile 3"))</f>
        <v>Tertile 3</v>
      </c>
      <c r="S3266" t="str">
        <f t="shared" ref="S3266:S3329" si="155">IF(F3266&gt;755000, "Eligible", "Risky")</f>
        <v>Eligible</v>
      </c>
    </row>
    <row r="3267" spans="1:19" x14ac:dyDescent="0.35">
      <c r="A3267" t="s">
        <v>4904</v>
      </c>
      <c r="B3267" s="1">
        <v>44728</v>
      </c>
      <c r="C3267" s="5" t="str">
        <f t="shared" si="153"/>
        <v>06</v>
      </c>
      <c r="D3267" t="s">
        <v>607</v>
      </c>
      <c r="E3267" t="s">
        <v>86</v>
      </c>
      <c r="F3267">
        <v>1647000</v>
      </c>
      <c r="G3267" t="s">
        <v>98</v>
      </c>
      <c r="H3267" t="s">
        <v>174</v>
      </c>
      <c r="I3267" t="s">
        <v>220</v>
      </c>
      <c r="J3267" t="s">
        <v>39</v>
      </c>
      <c r="K3267" t="s">
        <v>40</v>
      </c>
      <c r="L3267" t="s">
        <v>50</v>
      </c>
      <c r="M3267">
        <v>17700</v>
      </c>
      <c r="N3267" t="s">
        <v>32</v>
      </c>
      <c r="O3267" t="s">
        <v>59</v>
      </c>
      <c r="P3267">
        <v>6138500</v>
      </c>
      <c r="Q3267" t="s">
        <v>33</v>
      </c>
      <c r="R3267" t="str">
        <f t="shared" si="154"/>
        <v>Tertile 3</v>
      </c>
      <c r="S3267" t="str">
        <f t="shared" si="155"/>
        <v>Eligible</v>
      </c>
    </row>
    <row r="3268" spans="1:19" x14ac:dyDescent="0.35">
      <c r="A3268" t="s">
        <v>4901</v>
      </c>
      <c r="B3268" s="1">
        <v>44728</v>
      </c>
      <c r="C3268" s="5" t="str">
        <f t="shared" si="153"/>
        <v>06</v>
      </c>
      <c r="D3268" t="s">
        <v>35</v>
      </c>
      <c r="E3268" t="s">
        <v>17</v>
      </c>
      <c r="F3268">
        <v>1815000</v>
      </c>
      <c r="G3268" t="s">
        <v>195</v>
      </c>
      <c r="H3268" t="s">
        <v>30</v>
      </c>
      <c r="I3268" t="s">
        <v>929</v>
      </c>
      <c r="J3268" t="s">
        <v>39</v>
      </c>
      <c r="K3268" t="s">
        <v>40</v>
      </c>
      <c r="L3268" t="s">
        <v>41</v>
      </c>
      <c r="M3268">
        <v>19500</v>
      </c>
      <c r="N3268" t="s">
        <v>42</v>
      </c>
      <c r="O3268" t="s">
        <v>83</v>
      </c>
      <c r="P3268">
        <v>8984284</v>
      </c>
      <c r="Q3268" t="s">
        <v>67</v>
      </c>
      <c r="R3268" t="str">
        <f t="shared" si="154"/>
        <v>Tertile 3</v>
      </c>
      <c r="S3268" t="str">
        <f t="shared" si="155"/>
        <v>Eligible</v>
      </c>
    </row>
    <row r="3269" spans="1:19" x14ac:dyDescent="0.35">
      <c r="A3269" t="s">
        <v>4895</v>
      </c>
      <c r="B3269" s="1">
        <v>44728</v>
      </c>
      <c r="C3269" s="5" t="str">
        <f t="shared" si="153"/>
        <v>06</v>
      </c>
      <c r="D3269" t="s">
        <v>4896</v>
      </c>
      <c r="E3269" t="s">
        <v>86</v>
      </c>
      <c r="F3269">
        <v>2190000</v>
      </c>
      <c r="G3269" t="s">
        <v>160</v>
      </c>
      <c r="H3269" t="s">
        <v>187</v>
      </c>
      <c r="I3269" t="s">
        <v>188</v>
      </c>
      <c r="J3269" t="s">
        <v>39</v>
      </c>
      <c r="K3269" t="s">
        <v>40</v>
      </c>
      <c r="L3269" t="s">
        <v>23</v>
      </c>
      <c r="M3269">
        <v>36000</v>
      </c>
      <c r="N3269" t="s">
        <v>58</v>
      </c>
      <c r="O3269" t="s">
        <v>110</v>
      </c>
      <c r="P3269">
        <v>6345987</v>
      </c>
      <c r="Q3269" t="s">
        <v>60</v>
      </c>
      <c r="R3269" t="str">
        <f t="shared" si="154"/>
        <v>Tertile 3</v>
      </c>
      <c r="S3269" t="str">
        <f t="shared" si="155"/>
        <v>Eligible</v>
      </c>
    </row>
    <row r="3270" spans="1:19" x14ac:dyDescent="0.35">
      <c r="A3270" t="s">
        <v>4897</v>
      </c>
      <c r="B3270" s="1">
        <v>44728</v>
      </c>
      <c r="C3270" s="5" t="str">
        <f t="shared" si="153"/>
        <v>06</v>
      </c>
      <c r="D3270" t="s">
        <v>4898</v>
      </c>
      <c r="E3270" t="s">
        <v>17</v>
      </c>
      <c r="F3270">
        <v>2620000</v>
      </c>
      <c r="G3270" t="s">
        <v>80</v>
      </c>
      <c r="H3270" t="s">
        <v>19</v>
      </c>
      <c r="I3270" t="s">
        <v>1023</v>
      </c>
      <c r="J3270" t="s">
        <v>39</v>
      </c>
      <c r="K3270" t="s">
        <v>40</v>
      </c>
      <c r="L3270" t="s">
        <v>41</v>
      </c>
      <c r="M3270">
        <v>13000</v>
      </c>
      <c r="N3270" t="s">
        <v>66</v>
      </c>
      <c r="O3270" t="s">
        <v>43</v>
      </c>
      <c r="P3270">
        <v>6077133</v>
      </c>
      <c r="Q3270" t="s">
        <v>67</v>
      </c>
      <c r="R3270" t="str">
        <f t="shared" si="154"/>
        <v>Tertile 3</v>
      </c>
      <c r="S3270" t="str">
        <f t="shared" si="155"/>
        <v>Eligible</v>
      </c>
    </row>
    <row r="3271" spans="1:19" x14ac:dyDescent="0.35">
      <c r="A3271" t="s">
        <v>4888</v>
      </c>
      <c r="B3271" s="1">
        <v>44728</v>
      </c>
      <c r="C3271" s="5" t="str">
        <f t="shared" si="153"/>
        <v>06</v>
      </c>
      <c r="D3271" t="s">
        <v>917</v>
      </c>
      <c r="E3271" t="s">
        <v>17</v>
      </c>
      <c r="F3271">
        <v>2752000</v>
      </c>
      <c r="G3271" t="s">
        <v>248</v>
      </c>
      <c r="H3271" t="s">
        <v>148</v>
      </c>
      <c r="I3271" t="s">
        <v>614</v>
      </c>
      <c r="J3271" t="s">
        <v>39</v>
      </c>
      <c r="K3271" t="s">
        <v>40</v>
      </c>
      <c r="L3271" t="s">
        <v>50</v>
      </c>
      <c r="M3271">
        <v>12200</v>
      </c>
      <c r="N3271" t="s">
        <v>66</v>
      </c>
      <c r="O3271" t="s">
        <v>59</v>
      </c>
      <c r="P3271">
        <v>6361207</v>
      </c>
      <c r="Q3271" t="s">
        <v>67</v>
      </c>
      <c r="R3271" t="str">
        <f t="shared" si="154"/>
        <v>Tertile 3</v>
      </c>
      <c r="S3271" t="str">
        <f t="shared" si="155"/>
        <v>Eligible</v>
      </c>
    </row>
    <row r="3272" spans="1:19" x14ac:dyDescent="0.35">
      <c r="A3272" t="s">
        <v>4930</v>
      </c>
      <c r="B3272" s="1">
        <v>44730</v>
      </c>
      <c r="C3272" s="5" t="str">
        <f t="shared" si="153"/>
        <v>06</v>
      </c>
      <c r="D3272" t="s">
        <v>1172</v>
      </c>
      <c r="E3272" t="s">
        <v>86</v>
      </c>
      <c r="F3272">
        <v>13500</v>
      </c>
      <c r="G3272" t="s">
        <v>103</v>
      </c>
      <c r="H3272" t="s">
        <v>931</v>
      </c>
      <c r="I3272" t="s">
        <v>1181</v>
      </c>
      <c r="J3272" t="s">
        <v>21</v>
      </c>
      <c r="K3272" t="s">
        <v>22</v>
      </c>
      <c r="L3272" t="s">
        <v>41</v>
      </c>
      <c r="M3272">
        <v>14000</v>
      </c>
      <c r="N3272" t="s">
        <v>42</v>
      </c>
      <c r="O3272" t="s">
        <v>110</v>
      </c>
      <c r="P3272">
        <v>7421117</v>
      </c>
      <c r="Q3272" t="s">
        <v>44</v>
      </c>
      <c r="R3272" t="str">
        <f t="shared" si="154"/>
        <v>Tertile 1</v>
      </c>
      <c r="S3272" t="str">
        <f t="shared" si="155"/>
        <v>Risky</v>
      </c>
    </row>
    <row r="3273" spans="1:19" x14ac:dyDescent="0.35">
      <c r="A3273" t="s">
        <v>4931</v>
      </c>
      <c r="B3273" s="1">
        <v>44730</v>
      </c>
      <c r="C3273" s="5" t="str">
        <f t="shared" si="153"/>
        <v>06</v>
      </c>
      <c r="D3273" t="s">
        <v>502</v>
      </c>
      <c r="E3273" t="s">
        <v>17</v>
      </c>
      <c r="F3273">
        <v>13500</v>
      </c>
      <c r="G3273" t="s">
        <v>142</v>
      </c>
      <c r="H3273" t="s">
        <v>19</v>
      </c>
      <c r="I3273" t="s">
        <v>380</v>
      </c>
      <c r="J3273" t="s">
        <v>21</v>
      </c>
      <c r="K3273" t="s">
        <v>22</v>
      </c>
      <c r="L3273" t="s">
        <v>41</v>
      </c>
      <c r="M3273">
        <v>41000</v>
      </c>
      <c r="N3273" t="s">
        <v>51</v>
      </c>
      <c r="O3273" t="s">
        <v>59</v>
      </c>
      <c r="P3273">
        <v>7389839</v>
      </c>
      <c r="Q3273" t="s">
        <v>52</v>
      </c>
      <c r="R3273" t="str">
        <f t="shared" si="154"/>
        <v>Tertile 1</v>
      </c>
      <c r="S3273" t="str">
        <f t="shared" si="155"/>
        <v>Risky</v>
      </c>
    </row>
    <row r="3274" spans="1:19" x14ac:dyDescent="0.35">
      <c r="A3274" t="s">
        <v>4933</v>
      </c>
      <c r="B3274" s="1">
        <v>44730</v>
      </c>
      <c r="C3274" s="5" t="str">
        <f t="shared" si="153"/>
        <v>06</v>
      </c>
      <c r="D3274" t="s">
        <v>1278</v>
      </c>
      <c r="E3274" t="s">
        <v>86</v>
      </c>
      <c r="F3274">
        <v>13500</v>
      </c>
      <c r="G3274" t="s">
        <v>152</v>
      </c>
      <c r="H3274" t="s">
        <v>19</v>
      </c>
      <c r="I3274" t="s">
        <v>752</v>
      </c>
      <c r="J3274" t="s">
        <v>21</v>
      </c>
      <c r="K3274" t="s">
        <v>22</v>
      </c>
      <c r="L3274" t="s">
        <v>50</v>
      </c>
      <c r="M3274">
        <v>19000</v>
      </c>
      <c r="N3274" t="s">
        <v>66</v>
      </c>
      <c r="O3274" t="s">
        <v>110</v>
      </c>
      <c r="P3274">
        <v>6813095</v>
      </c>
      <c r="Q3274" t="s">
        <v>67</v>
      </c>
      <c r="R3274" t="str">
        <f t="shared" si="154"/>
        <v>Tertile 1</v>
      </c>
      <c r="S3274" t="str">
        <f t="shared" si="155"/>
        <v>Risky</v>
      </c>
    </row>
    <row r="3275" spans="1:19" x14ac:dyDescent="0.35">
      <c r="A3275" t="s">
        <v>4946</v>
      </c>
      <c r="B3275" s="1">
        <v>44730</v>
      </c>
      <c r="C3275" s="5" t="str">
        <f t="shared" si="153"/>
        <v>06</v>
      </c>
      <c r="D3275" t="s">
        <v>4947</v>
      </c>
      <c r="E3275" t="s">
        <v>86</v>
      </c>
      <c r="F3275">
        <v>13500</v>
      </c>
      <c r="G3275" t="s">
        <v>18</v>
      </c>
      <c r="H3275" t="s">
        <v>99</v>
      </c>
      <c r="I3275" t="s">
        <v>1096</v>
      </c>
      <c r="J3275" t="s">
        <v>21</v>
      </c>
      <c r="K3275" t="s">
        <v>22</v>
      </c>
      <c r="L3275" t="s">
        <v>23</v>
      </c>
      <c r="M3275">
        <v>9000</v>
      </c>
      <c r="N3275" t="s">
        <v>24</v>
      </c>
      <c r="O3275" t="s">
        <v>43</v>
      </c>
      <c r="P3275">
        <v>7147193</v>
      </c>
      <c r="Q3275" t="s">
        <v>26</v>
      </c>
      <c r="R3275" t="str">
        <f t="shared" si="154"/>
        <v>Tertile 1</v>
      </c>
      <c r="S3275" t="str">
        <f t="shared" si="155"/>
        <v>Risky</v>
      </c>
    </row>
    <row r="3276" spans="1:19" x14ac:dyDescent="0.35">
      <c r="A3276" t="s">
        <v>4957</v>
      </c>
      <c r="B3276" s="1">
        <v>44730</v>
      </c>
      <c r="C3276" s="5" t="str">
        <f t="shared" si="153"/>
        <v>06</v>
      </c>
      <c r="D3276" t="s">
        <v>4958</v>
      </c>
      <c r="E3276" t="s">
        <v>86</v>
      </c>
      <c r="F3276">
        <v>13500</v>
      </c>
      <c r="G3276" t="s">
        <v>70</v>
      </c>
      <c r="H3276" t="s">
        <v>64</v>
      </c>
      <c r="I3276" t="s">
        <v>200</v>
      </c>
      <c r="J3276" t="s">
        <v>39</v>
      </c>
      <c r="K3276" t="s">
        <v>40</v>
      </c>
      <c r="L3276" t="s">
        <v>41</v>
      </c>
      <c r="M3276">
        <v>29000</v>
      </c>
      <c r="N3276" t="s">
        <v>72</v>
      </c>
      <c r="O3276" t="s">
        <v>83</v>
      </c>
      <c r="P3276">
        <v>8219145</v>
      </c>
      <c r="Q3276" t="s">
        <v>73</v>
      </c>
      <c r="R3276" t="str">
        <f t="shared" si="154"/>
        <v>Tertile 1</v>
      </c>
      <c r="S3276" t="str">
        <f t="shared" si="155"/>
        <v>Risky</v>
      </c>
    </row>
    <row r="3277" spans="1:19" x14ac:dyDescent="0.35">
      <c r="A3277" t="s">
        <v>4973</v>
      </c>
      <c r="B3277" s="1">
        <v>44730</v>
      </c>
      <c r="C3277" s="5" t="str">
        <f t="shared" si="153"/>
        <v>06</v>
      </c>
      <c r="D3277" t="s">
        <v>1206</v>
      </c>
      <c r="E3277" t="s">
        <v>17</v>
      </c>
      <c r="F3277">
        <v>13500</v>
      </c>
      <c r="G3277" t="s">
        <v>199</v>
      </c>
      <c r="H3277" t="s">
        <v>167</v>
      </c>
      <c r="I3277" t="s">
        <v>245</v>
      </c>
      <c r="J3277" t="s">
        <v>21</v>
      </c>
      <c r="K3277" t="s">
        <v>22</v>
      </c>
      <c r="L3277" t="s">
        <v>41</v>
      </c>
      <c r="M3277">
        <v>25000</v>
      </c>
      <c r="N3277" t="s">
        <v>51</v>
      </c>
      <c r="O3277" t="s">
        <v>43</v>
      </c>
      <c r="P3277">
        <v>8176847</v>
      </c>
      <c r="Q3277" t="s">
        <v>52</v>
      </c>
      <c r="R3277" t="str">
        <f t="shared" si="154"/>
        <v>Tertile 1</v>
      </c>
      <c r="S3277" t="str">
        <f t="shared" si="155"/>
        <v>Risky</v>
      </c>
    </row>
    <row r="3278" spans="1:19" x14ac:dyDescent="0.35">
      <c r="A3278" t="s">
        <v>4976</v>
      </c>
      <c r="B3278" s="1">
        <v>44730</v>
      </c>
      <c r="C3278" s="5" t="str">
        <f t="shared" si="153"/>
        <v>06</v>
      </c>
      <c r="D3278" t="s">
        <v>1488</v>
      </c>
      <c r="E3278" t="s">
        <v>17</v>
      </c>
      <c r="F3278">
        <v>13500</v>
      </c>
      <c r="G3278" t="s">
        <v>248</v>
      </c>
      <c r="H3278" t="s">
        <v>37</v>
      </c>
      <c r="I3278" t="s">
        <v>682</v>
      </c>
      <c r="J3278" t="s">
        <v>21</v>
      </c>
      <c r="K3278" t="s">
        <v>22</v>
      </c>
      <c r="L3278" t="s">
        <v>50</v>
      </c>
      <c r="M3278">
        <v>38000</v>
      </c>
      <c r="N3278" t="s">
        <v>66</v>
      </c>
      <c r="O3278" t="s">
        <v>110</v>
      </c>
      <c r="P3278">
        <v>6229531</v>
      </c>
      <c r="Q3278" t="s">
        <v>67</v>
      </c>
      <c r="R3278" t="str">
        <f t="shared" si="154"/>
        <v>Tertile 1</v>
      </c>
      <c r="S3278" t="str">
        <f t="shared" si="155"/>
        <v>Risky</v>
      </c>
    </row>
    <row r="3279" spans="1:19" x14ac:dyDescent="0.35">
      <c r="A3279" t="s">
        <v>4980</v>
      </c>
      <c r="B3279" s="1">
        <v>44730</v>
      </c>
      <c r="C3279" s="5" t="str">
        <f t="shared" si="153"/>
        <v>06</v>
      </c>
      <c r="D3279" t="s">
        <v>3045</v>
      </c>
      <c r="E3279" t="s">
        <v>17</v>
      </c>
      <c r="F3279">
        <v>13500</v>
      </c>
      <c r="G3279" t="s">
        <v>288</v>
      </c>
      <c r="H3279" t="s">
        <v>216</v>
      </c>
      <c r="I3279" t="s">
        <v>217</v>
      </c>
      <c r="J3279" t="s">
        <v>21</v>
      </c>
      <c r="K3279" t="s">
        <v>22</v>
      </c>
      <c r="L3279" t="s">
        <v>50</v>
      </c>
      <c r="M3279">
        <v>20000</v>
      </c>
      <c r="N3279" t="s">
        <v>32</v>
      </c>
      <c r="O3279" t="s">
        <v>59</v>
      </c>
      <c r="P3279">
        <v>8230972</v>
      </c>
      <c r="Q3279" t="s">
        <v>33</v>
      </c>
      <c r="R3279" t="str">
        <f t="shared" si="154"/>
        <v>Tertile 1</v>
      </c>
      <c r="S3279" t="str">
        <f t="shared" si="155"/>
        <v>Risky</v>
      </c>
    </row>
    <row r="3280" spans="1:19" x14ac:dyDescent="0.35">
      <c r="A3280" t="s">
        <v>4985</v>
      </c>
      <c r="B3280" s="1">
        <v>44730</v>
      </c>
      <c r="C3280" s="5" t="str">
        <f t="shared" si="153"/>
        <v>06</v>
      </c>
      <c r="D3280" t="s">
        <v>141</v>
      </c>
      <c r="E3280" t="s">
        <v>17</v>
      </c>
      <c r="F3280">
        <v>13500</v>
      </c>
      <c r="G3280" t="s">
        <v>137</v>
      </c>
      <c r="H3280" t="s">
        <v>99</v>
      </c>
      <c r="I3280" t="s">
        <v>192</v>
      </c>
      <c r="J3280" t="s">
        <v>21</v>
      </c>
      <c r="K3280" t="s">
        <v>22</v>
      </c>
      <c r="L3280" t="s">
        <v>50</v>
      </c>
      <c r="M3280">
        <v>21001</v>
      </c>
      <c r="N3280" t="s">
        <v>24</v>
      </c>
      <c r="O3280" t="s">
        <v>83</v>
      </c>
      <c r="P3280">
        <v>7246848</v>
      </c>
      <c r="Q3280" t="s">
        <v>26</v>
      </c>
      <c r="R3280" t="str">
        <f t="shared" si="154"/>
        <v>Tertile 1</v>
      </c>
      <c r="S3280" t="str">
        <f t="shared" si="155"/>
        <v>Risky</v>
      </c>
    </row>
    <row r="3281" spans="1:19" x14ac:dyDescent="0.35">
      <c r="A3281" t="s">
        <v>4986</v>
      </c>
      <c r="B3281" s="1">
        <v>44730</v>
      </c>
      <c r="C3281" s="5" t="str">
        <f t="shared" si="153"/>
        <v>06</v>
      </c>
      <c r="D3281" t="s">
        <v>1386</v>
      </c>
      <c r="E3281" t="s">
        <v>17</v>
      </c>
      <c r="F3281">
        <v>13500</v>
      </c>
      <c r="G3281" t="s">
        <v>295</v>
      </c>
      <c r="H3281" t="s">
        <v>126</v>
      </c>
      <c r="I3281" t="s">
        <v>790</v>
      </c>
      <c r="J3281" t="s">
        <v>39</v>
      </c>
      <c r="K3281" t="s">
        <v>40</v>
      </c>
      <c r="L3281" t="s">
        <v>50</v>
      </c>
      <c r="M3281">
        <v>13001</v>
      </c>
      <c r="N3281" t="s">
        <v>51</v>
      </c>
      <c r="O3281" t="s">
        <v>83</v>
      </c>
      <c r="P3281">
        <v>8356760</v>
      </c>
      <c r="Q3281" t="s">
        <v>52</v>
      </c>
      <c r="R3281" t="str">
        <f t="shared" si="154"/>
        <v>Tertile 1</v>
      </c>
      <c r="S3281" t="str">
        <f t="shared" si="155"/>
        <v>Risky</v>
      </c>
    </row>
    <row r="3282" spans="1:19" x14ac:dyDescent="0.35">
      <c r="A3282" t="s">
        <v>4992</v>
      </c>
      <c r="B3282" s="1">
        <v>44730</v>
      </c>
      <c r="C3282" s="5" t="str">
        <f t="shared" si="153"/>
        <v>06</v>
      </c>
      <c r="D3282" t="s">
        <v>855</v>
      </c>
      <c r="E3282" t="s">
        <v>17</v>
      </c>
      <c r="F3282">
        <v>13500</v>
      </c>
      <c r="G3282" t="s">
        <v>63</v>
      </c>
      <c r="H3282" t="s">
        <v>30</v>
      </c>
      <c r="I3282" t="s">
        <v>153</v>
      </c>
      <c r="J3282" t="s">
        <v>39</v>
      </c>
      <c r="K3282" t="s">
        <v>40</v>
      </c>
      <c r="L3282" t="s">
        <v>23</v>
      </c>
      <c r="M3282">
        <v>26000</v>
      </c>
      <c r="N3282" t="s">
        <v>66</v>
      </c>
      <c r="O3282" t="s">
        <v>25</v>
      </c>
      <c r="P3282">
        <v>8035489</v>
      </c>
      <c r="Q3282" t="s">
        <v>60</v>
      </c>
      <c r="R3282" t="str">
        <f t="shared" si="154"/>
        <v>Tertile 1</v>
      </c>
      <c r="S3282" t="str">
        <f t="shared" si="155"/>
        <v>Risky</v>
      </c>
    </row>
    <row r="3283" spans="1:19" x14ac:dyDescent="0.35">
      <c r="A3283" t="s">
        <v>5003</v>
      </c>
      <c r="B3283" s="1">
        <v>44730</v>
      </c>
      <c r="C3283" s="5" t="str">
        <f t="shared" si="153"/>
        <v>06</v>
      </c>
      <c r="D3283" t="s">
        <v>247</v>
      </c>
      <c r="E3283" t="s">
        <v>17</v>
      </c>
      <c r="F3283">
        <v>13500</v>
      </c>
      <c r="G3283" t="s">
        <v>291</v>
      </c>
      <c r="H3283" t="s">
        <v>931</v>
      </c>
      <c r="I3283" t="s">
        <v>932</v>
      </c>
      <c r="J3283" t="s">
        <v>21</v>
      </c>
      <c r="K3283" t="s">
        <v>22</v>
      </c>
      <c r="L3283" t="s">
        <v>41</v>
      </c>
      <c r="M3283">
        <v>19000</v>
      </c>
      <c r="N3283" t="s">
        <v>42</v>
      </c>
      <c r="O3283" t="s">
        <v>59</v>
      </c>
      <c r="P3283">
        <v>6801471</v>
      </c>
      <c r="Q3283" t="s">
        <v>73</v>
      </c>
      <c r="R3283" t="str">
        <f t="shared" si="154"/>
        <v>Tertile 1</v>
      </c>
      <c r="S3283" t="str">
        <f t="shared" si="155"/>
        <v>Risky</v>
      </c>
    </row>
    <row r="3284" spans="1:19" x14ac:dyDescent="0.35">
      <c r="A3284" t="s">
        <v>4965</v>
      </c>
      <c r="B3284" s="1">
        <v>44730</v>
      </c>
      <c r="C3284" s="5" t="str">
        <f t="shared" si="153"/>
        <v>06</v>
      </c>
      <c r="D3284" t="s">
        <v>720</v>
      </c>
      <c r="E3284" t="s">
        <v>17</v>
      </c>
      <c r="F3284">
        <v>290000</v>
      </c>
      <c r="G3284" t="s">
        <v>55</v>
      </c>
      <c r="H3284" t="s">
        <v>143</v>
      </c>
      <c r="I3284" t="s">
        <v>144</v>
      </c>
      <c r="J3284" t="s">
        <v>21</v>
      </c>
      <c r="K3284" t="s">
        <v>22</v>
      </c>
      <c r="L3284" t="s">
        <v>50</v>
      </c>
      <c r="M3284">
        <v>32000</v>
      </c>
      <c r="N3284" t="s">
        <v>58</v>
      </c>
      <c r="O3284" t="s">
        <v>43</v>
      </c>
      <c r="P3284">
        <v>6520050</v>
      </c>
      <c r="Q3284" t="s">
        <v>60</v>
      </c>
      <c r="R3284" t="str">
        <f t="shared" si="154"/>
        <v>Tertile 1</v>
      </c>
      <c r="S3284" t="str">
        <f t="shared" si="155"/>
        <v>Risky</v>
      </c>
    </row>
    <row r="3285" spans="1:19" x14ac:dyDescent="0.35">
      <c r="A3285" t="s">
        <v>4971</v>
      </c>
      <c r="B3285" s="1">
        <v>44730</v>
      </c>
      <c r="C3285" s="5" t="str">
        <f t="shared" si="153"/>
        <v>06</v>
      </c>
      <c r="D3285" t="s">
        <v>775</v>
      </c>
      <c r="E3285" t="s">
        <v>17</v>
      </c>
      <c r="F3285">
        <v>330000</v>
      </c>
      <c r="G3285" t="s">
        <v>199</v>
      </c>
      <c r="H3285" t="s">
        <v>81</v>
      </c>
      <c r="I3285" t="s">
        <v>82</v>
      </c>
      <c r="J3285" t="s">
        <v>39</v>
      </c>
      <c r="K3285" t="s">
        <v>40</v>
      </c>
      <c r="L3285" t="s">
        <v>41</v>
      </c>
      <c r="M3285">
        <v>24000</v>
      </c>
      <c r="N3285" t="s">
        <v>51</v>
      </c>
      <c r="O3285" t="s">
        <v>59</v>
      </c>
      <c r="P3285">
        <v>8916159</v>
      </c>
      <c r="Q3285" t="s">
        <v>52</v>
      </c>
      <c r="R3285" t="str">
        <f t="shared" si="154"/>
        <v>Tertile 1</v>
      </c>
      <c r="S3285" t="str">
        <f t="shared" si="155"/>
        <v>Risky</v>
      </c>
    </row>
    <row r="3286" spans="1:19" x14ac:dyDescent="0.35">
      <c r="A3286" t="s">
        <v>4967</v>
      </c>
      <c r="B3286" s="1">
        <v>44730</v>
      </c>
      <c r="C3286" s="5" t="str">
        <f t="shared" si="153"/>
        <v>06</v>
      </c>
      <c r="D3286" t="s">
        <v>724</v>
      </c>
      <c r="E3286" t="s">
        <v>17</v>
      </c>
      <c r="F3286">
        <v>360000</v>
      </c>
      <c r="G3286" t="s">
        <v>70</v>
      </c>
      <c r="H3286" t="s">
        <v>19</v>
      </c>
      <c r="I3286" t="s">
        <v>296</v>
      </c>
      <c r="J3286" t="s">
        <v>21</v>
      </c>
      <c r="K3286" t="s">
        <v>22</v>
      </c>
      <c r="L3286" t="s">
        <v>41</v>
      </c>
      <c r="M3286">
        <v>19000</v>
      </c>
      <c r="N3286" t="s">
        <v>72</v>
      </c>
      <c r="O3286" t="s">
        <v>110</v>
      </c>
      <c r="P3286">
        <v>8123480</v>
      </c>
      <c r="Q3286" t="s">
        <v>73</v>
      </c>
      <c r="R3286" t="str">
        <f t="shared" si="154"/>
        <v>Tertile 1</v>
      </c>
      <c r="S3286" t="str">
        <f t="shared" si="155"/>
        <v>Risky</v>
      </c>
    </row>
    <row r="3287" spans="1:19" x14ac:dyDescent="0.35">
      <c r="A3287" t="s">
        <v>4966</v>
      </c>
      <c r="B3287" s="1">
        <v>44730</v>
      </c>
      <c r="C3287" s="5" t="str">
        <f t="shared" si="153"/>
        <v>06</v>
      </c>
      <c r="D3287" t="s">
        <v>722</v>
      </c>
      <c r="E3287" t="s">
        <v>17</v>
      </c>
      <c r="F3287">
        <v>363000</v>
      </c>
      <c r="G3287" t="s">
        <v>63</v>
      </c>
      <c r="H3287" t="s">
        <v>174</v>
      </c>
      <c r="I3287" t="s">
        <v>672</v>
      </c>
      <c r="J3287" t="s">
        <v>39</v>
      </c>
      <c r="K3287" t="s">
        <v>40</v>
      </c>
      <c r="L3287" t="s">
        <v>23</v>
      </c>
      <c r="M3287">
        <v>22000</v>
      </c>
      <c r="N3287" t="s">
        <v>66</v>
      </c>
      <c r="O3287" t="s">
        <v>25</v>
      </c>
      <c r="P3287">
        <v>8383452</v>
      </c>
      <c r="Q3287" t="s">
        <v>67</v>
      </c>
      <c r="R3287" t="str">
        <f t="shared" si="154"/>
        <v>Tertile 1</v>
      </c>
      <c r="S3287" t="str">
        <f t="shared" si="155"/>
        <v>Risky</v>
      </c>
    </row>
    <row r="3288" spans="1:19" x14ac:dyDescent="0.35">
      <c r="A3288" t="s">
        <v>4952</v>
      </c>
      <c r="B3288" s="1">
        <v>44730</v>
      </c>
      <c r="C3288" s="5" t="str">
        <f t="shared" si="153"/>
        <v>06</v>
      </c>
      <c r="D3288" t="s">
        <v>3525</v>
      </c>
      <c r="E3288" t="s">
        <v>17</v>
      </c>
      <c r="F3288">
        <v>435000</v>
      </c>
      <c r="G3288" t="s">
        <v>90</v>
      </c>
      <c r="H3288" t="s">
        <v>30</v>
      </c>
      <c r="I3288" t="s">
        <v>347</v>
      </c>
      <c r="J3288" t="s">
        <v>21</v>
      </c>
      <c r="K3288" t="s">
        <v>22</v>
      </c>
      <c r="L3288" t="s">
        <v>50</v>
      </c>
      <c r="M3288">
        <v>45000</v>
      </c>
      <c r="N3288" t="s">
        <v>72</v>
      </c>
      <c r="O3288" t="s">
        <v>83</v>
      </c>
      <c r="P3288">
        <v>7311013</v>
      </c>
      <c r="Q3288" t="s">
        <v>73</v>
      </c>
      <c r="R3288" t="str">
        <f t="shared" si="154"/>
        <v>Tertile 1</v>
      </c>
      <c r="S3288" t="str">
        <f t="shared" si="155"/>
        <v>Risky</v>
      </c>
    </row>
    <row r="3289" spans="1:19" x14ac:dyDescent="0.35">
      <c r="A3289" t="s">
        <v>4998</v>
      </c>
      <c r="B3289" s="1">
        <v>44730</v>
      </c>
      <c r="C3289" s="5" t="str">
        <f t="shared" si="153"/>
        <v>06</v>
      </c>
      <c r="D3289" t="s">
        <v>54</v>
      </c>
      <c r="E3289" t="s">
        <v>86</v>
      </c>
      <c r="F3289">
        <v>455000</v>
      </c>
      <c r="G3289" t="s">
        <v>244</v>
      </c>
      <c r="H3289" t="s">
        <v>148</v>
      </c>
      <c r="I3289" t="s">
        <v>522</v>
      </c>
      <c r="J3289" t="s">
        <v>21</v>
      </c>
      <c r="K3289" t="s">
        <v>22</v>
      </c>
      <c r="L3289" t="s">
        <v>41</v>
      </c>
      <c r="M3289">
        <v>45000</v>
      </c>
      <c r="N3289" t="s">
        <v>58</v>
      </c>
      <c r="O3289" t="s">
        <v>59</v>
      </c>
      <c r="P3289">
        <v>6259886</v>
      </c>
      <c r="Q3289" t="s">
        <v>60</v>
      </c>
      <c r="R3289" t="str">
        <f t="shared" si="154"/>
        <v>Tertile 1</v>
      </c>
      <c r="S3289" t="str">
        <f t="shared" si="155"/>
        <v>Risky</v>
      </c>
    </row>
    <row r="3290" spans="1:19" x14ac:dyDescent="0.35">
      <c r="A3290" t="s">
        <v>4956</v>
      </c>
      <c r="B3290" s="1">
        <v>44730</v>
      </c>
      <c r="C3290" s="5" t="str">
        <f t="shared" si="153"/>
        <v>06</v>
      </c>
      <c r="D3290" t="s">
        <v>1075</v>
      </c>
      <c r="E3290" t="s">
        <v>17</v>
      </c>
      <c r="F3290">
        <v>500000</v>
      </c>
      <c r="G3290" t="s">
        <v>137</v>
      </c>
      <c r="H3290" t="s">
        <v>369</v>
      </c>
      <c r="I3290" t="s">
        <v>492</v>
      </c>
      <c r="J3290" t="s">
        <v>39</v>
      </c>
      <c r="K3290" t="s">
        <v>40</v>
      </c>
      <c r="L3290" t="s">
        <v>41</v>
      </c>
      <c r="M3290">
        <v>13000</v>
      </c>
      <c r="N3290" t="s">
        <v>24</v>
      </c>
      <c r="O3290" t="s">
        <v>110</v>
      </c>
      <c r="P3290">
        <v>6070050</v>
      </c>
      <c r="Q3290" t="s">
        <v>26</v>
      </c>
      <c r="R3290" t="str">
        <f t="shared" si="154"/>
        <v>Tertile 1</v>
      </c>
      <c r="S3290" t="str">
        <f t="shared" si="155"/>
        <v>Risky</v>
      </c>
    </row>
    <row r="3291" spans="1:19" x14ac:dyDescent="0.35">
      <c r="A3291" t="s">
        <v>4970</v>
      </c>
      <c r="B3291" s="1">
        <v>44730</v>
      </c>
      <c r="C3291" s="5" t="str">
        <f t="shared" si="153"/>
        <v>06</v>
      </c>
      <c r="D3291" t="s">
        <v>773</v>
      </c>
      <c r="E3291" t="s">
        <v>17</v>
      </c>
      <c r="F3291">
        <v>516000</v>
      </c>
      <c r="G3291" t="s">
        <v>195</v>
      </c>
      <c r="H3291" t="s">
        <v>126</v>
      </c>
      <c r="I3291" t="s">
        <v>790</v>
      </c>
      <c r="J3291" t="s">
        <v>39</v>
      </c>
      <c r="K3291" t="s">
        <v>40</v>
      </c>
      <c r="L3291" t="s">
        <v>50</v>
      </c>
      <c r="M3291">
        <v>13000</v>
      </c>
      <c r="N3291" t="s">
        <v>42</v>
      </c>
      <c r="O3291" t="s">
        <v>59</v>
      </c>
      <c r="P3291">
        <v>7336053</v>
      </c>
      <c r="Q3291" t="s">
        <v>44</v>
      </c>
      <c r="R3291" t="str">
        <f t="shared" si="154"/>
        <v>Tertile 1</v>
      </c>
      <c r="S3291" t="str">
        <f t="shared" si="155"/>
        <v>Risky</v>
      </c>
    </row>
    <row r="3292" spans="1:19" x14ac:dyDescent="0.35">
      <c r="A3292" t="s">
        <v>4964</v>
      </c>
      <c r="B3292" s="1">
        <v>44730</v>
      </c>
      <c r="C3292" s="5" t="str">
        <f t="shared" si="153"/>
        <v>06</v>
      </c>
      <c r="D3292" t="s">
        <v>711</v>
      </c>
      <c r="E3292" t="s">
        <v>17</v>
      </c>
      <c r="F3292">
        <v>525000</v>
      </c>
      <c r="G3292" t="s">
        <v>47</v>
      </c>
      <c r="H3292" t="s">
        <v>148</v>
      </c>
      <c r="I3292" t="s">
        <v>149</v>
      </c>
      <c r="J3292" t="s">
        <v>21</v>
      </c>
      <c r="K3292" t="s">
        <v>22</v>
      </c>
      <c r="L3292" t="s">
        <v>50</v>
      </c>
      <c r="M3292">
        <v>38000</v>
      </c>
      <c r="N3292" t="s">
        <v>51</v>
      </c>
      <c r="O3292" t="s">
        <v>43</v>
      </c>
      <c r="P3292">
        <v>8707700</v>
      </c>
      <c r="Q3292" t="s">
        <v>52</v>
      </c>
      <c r="R3292" t="str">
        <f t="shared" si="154"/>
        <v>Tertile 1</v>
      </c>
      <c r="S3292" t="str">
        <f t="shared" si="155"/>
        <v>Risky</v>
      </c>
    </row>
    <row r="3293" spans="1:19" x14ac:dyDescent="0.35">
      <c r="A3293" t="s">
        <v>4982</v>
      </c>
      <c r="B3293" s="1">
        <v>44730</v>
      </c>
      <c r="C3293" s="5" t="str">
        <f t="shared" si="153"/>
        <v>06</v>
      </c>
      <c r="D3293" t="s">
        <v>276</v>
      </c>
      <c r="E3293" t="s">
        <v>17</v>
      </c>
      <c r="F3293">
        <v>548000</v>
      </c>
      <c r="G3293" t="s">
        <v>295</v>
      </c>
      <c r="H3293" t="s">
        <v>167</v>
      </c>
      <c r="I3293" t="s">
        <v>168</v>
      </c>
      <c r="J3293" t="s">
        <v>39</v>
      </c>
      <c r="K3293" t="s">
        <v>40</v>
      </c>
      <c r="L3293" t="s">
        <v>41</v>
      </c>
      <c r="M3293">
        <v>49000</v>
      </c>
      <c r="N3293" t="s">
        <v>51</v>
      </c>
      <c r="O3293" t="s">
        <v>59</v>
      </c>
      <c r="P3293">
        <v>7033665</v>
      </c>
      <c r="Q3293" t="s">
        <v>52</v>
      </c>
      <c r="R3293" t="str">
        <f t="shared" si="154"/>
        <v>Tertile 1</v>
      </c>
      <c r="S3293" t="str">
        <f t="shared" si="155"/>
        <v>Risky</v>
      </c>
    </row>
    <row r="3294" spans="1:19" x14ac:dyDescent="0.35">
      <c r="A3294" t="s">
        <v>4939</v>
      </c>
      <c r="B3294" s="1">
        <v>44730</v>
      </c>
      <c r="C3294" s="5" t="str">
        <f t="shared" si="153"/>
        <v>06</v>
      </c>
      <c r="D3294" t="s">
        <v>3627</v>
      </c>
      <c r="E3294" t="s">
        <v>17</v>
      </c>
      <c r="F3294">
        <v>550000</v>
      </c>
      <c r="G3294" t="s">
        <v>268</v>
      </c>
      <c r="H3294" t="s">
        <v>174</v>
      </c>
      <c r="I3294" t="s">
        <v>377</v>
      </c>
      <c r="J3294" t="s">
        <v>39</v>
      </c>
      <c r="K3294" t="s">
        <v>40</v>
      </c>
      <c r="L3294" t="s">
        <v>50</v>
      </c>
      <c r="M3294">
        <v>26000</v>
      </c>
      <c r="N3294" t="s">
        <v>24</v>
      </c>
      <c r="O3294" t="s">
        <v>83</v>
      </c>
      <c r="P3294">
        <v>6948868</v>
      </c>
      <c r="Q3294" t="s">
        <v>26</v>
      </c>
      <c r="R3294" t="str">
        <f t="shared" si="154"/>
        <v>Tertile 2</v>
      </c>
      <c r="S3294" t="str">
        <f t="shared" si="155"/>
        <v>Risky</v>
      </c>
    </row>
    <row r="3295" spans="1:19" x14ac:dyDescent="0.35">
      <c r="A3295" t="s">
        <v>4942</v>
      </c>
      <c r="B3295" s="1">
        <v>44730</v>
      </c>
      <c r="C3295" s="5" t="str">
        <f t="shared" si="153"/>
        <v>06</v>
      </c>
      <c r="D3295" t="s">
        <v>399</v>
      </c>
      <c r="E3295" t="s">
        <v>17</v>
      </c>
      <c r="F3295">
        <v>550000</v>
      </c>
      <c r="G3295" t="s">
        <v>137</v>
      </c>
      <c r="H3295" t="s">
        <v>99</v>
      </c>
      <c r="I3295" t="s">
        <v>192</v>
      </c>
      <c r="J3295" t="s">
        <v>21</v>
      </c>
      <c r="K3295" t="s">
        <v>22</v>
      </c>
      <c r="L3295" t="s">
        <v>50</v>
      </c>
      <c r="M3295">
        <v>21000</v>
      </c>
      <c r="N3295" t="s">
        <v>24</v>
      </c>
      <c r="O3295" t="s">
        <v>83</v>
      </c>
      <c r="P3295">
        <v>6666848</v>
      </c>
      <c r="Q3295" t="s">
        <v>26</v>
      </c>
      <c r="R3295" t="str">
        <f t="shared" si="154"/>
        <v>Tertile 2</v>
      </c>
      <c r="S3295" t="str">
        <f t="shared" si="155"/>
        <v>Risky</v>
      </c>
    </row>
    <row r="3296" spans="1:19" x14ac:dyDescent="0.35">
      <c r="A3296" t="s">
        <v>4999</v>
      </c>
      <c r="B3296" s="1">
        <v>44730</v>
      </c>
      <c r="C3296" s="5" t="str">
        <f t="shared" si="153"/>
        <v>06</v>
      </c>
      <c r="D3296" t="s">
        <v>69</v>
      </c>
      <c r="E3296" t="s">
        <v>17</v>
      </c>
      <c r="F3296">
        <v>556500</v>
      </c>
      <c r="G3296" t="s">
        <v>248</v>
      </c>
      <c r="H3296" t="s">
        <v>444</v>
      </c>
      <c r="I3296" t="s">
        <v>741</v>
      </c>
      <c r="J3296" t="s">
        <v>39</v>
      </c>
      <c r="K3296" t="s">
        <v>40</v>
      </c>
      <c r="L3296" t="s">
        <v>41</v>
      </c>
      <c r="M3296">
        <v>71500</v>
      </c>
      <c r="N3296" t="s">
        <v>66</v>
      </c>
      <c r="O3296" t="s">
        <v>59</v>
      </c>
      <c r="P3296">
        <v>8501041</v>
      </c>
      <c r="Q3296" t="s">
        <v>67</v>
      </c>
      <c r="R3296" t="str">
        <f t="shared" si="154"/>
        <v>Tertile 2</v>
      </c>
      <c r="S3296" t="str">
        <f t="shared" si="155"/>
        <v>Risky</v>
      </c>
    </row>
    <row r="3297" spans="1:19" x14ac:dyDescent="0.35">
      <c r="A3297" t="s">
        <v>5001</v>
      </c>
      <c r="B3297" s="1">
        <v>44730</v>
      </c>
      <c r="C3297" s="5" t="str">
        <f t="shared" si="153"/>
        <v>06</v>
      </c>
      <c r="D3297" t="s">
        <v>935</v>
      </c>
      <c r="E3297" t="s">
        <v>86</v>
      </c>
      <c r="F3297">
        <v>560000</v>
      </c>
      <c r="G3297" t="s">
        <v>268</v>
      </c>
      <c r="H3297" t="s">
        <v>148</v>
      </c>
      <c r="I3297" t="s">
        <v>765</v>
      </c>
      <c r="J3297" t="s">
        <v>39</v>
      </c>
      <c r="K3297" t="s">
        <v>40</v>
      </c>
      <c r="L3297" t="s">
        <v>23</v>
      </c>
      <c r="M3297">
        <v>25000</v>
      </c>
      <c r="N3297" t="s">
        <v>24</v>
      </c>
      <c r="O3297" t="s">
        <v>25</v>
      </c>
      <c r="P3297">
        <v>8475520</v>
      </c>
      <c r="Q3297" t="s">
        <v>60</v>
      </c>
      <c r="R3297" t="str">
        <f t="shared" si="154"/>
        <v>Tertile 2</v>
      </c>
      <c r="S3297" t="str">
        <f t="shared" si="155"/>
        <v>Risky</v>
      </c>
    </row>
    <row r="3298" spans="1:19" x14ac:dyDescent="0.35">
      <c r="A3298" t="s">
        <v>5000</v>
      </c>
      <c r="B3298" s="1">
        <v>44730</v>
      </c>
      <c r="C3298" s="5" t="str">
        <f t="shared" si="153"/>
        <v>06</v>
      </c>
      <c r="D3298" t="s">
        <v>190</v>
      </c>
      <c r="E3298" t="s">
        <v>86</v>
      </c>
      <c r="F3298">
        <v>566000</v>
      </c>
      <c r="G3298" t="s">
        <v>252</v>
      </c>
      <c r="H3298" t="s">
        <v>167</v>
      </c>
      <c r="I3298" t="s">
        <v>168</v>
      </c>
      <c r="J3298" t="s">
        <v>39</v>
      </c>
      <c r="K3298" t="s">
        <v>40</v>
      </c>
      <c r="L3298" t="s">
        <v>50</v>
      </c>
      <c r="M3298">
        <v>13000</v>
      </c>
      <c r="N3298" t="s">
        <v>72</v>
      </c>
      <c r="O3298" t="s">
        <v>59</v>
      </c>
      <c r="P3298">
        <v>7710266</v>
      </c>
      <c r="Q3298" t="s">
        <v>73</v>
      </c>
      <c r="R3298" t="str">
        <f t="shared" si="154"/>
        <v>Tertile 2</v>
      </c>
      <c r="S3298" t="str">
        <f t="shared" si="155"/>
        <v>Risky</v>
      </c>
    </row>
    <row r="3299" spans="1:19" x14ac:dyDescent="0.35">
      <c r="A3299" t="s">
        <v>4984</v>
      </c>
      <c r="B3299" s="1">
        <v>44730</v>
      </c>
      <c r="C3299" s="5" t="str">
        <f t="shared" si="153"/>
        <v>06</v>
      </c>
      <c r="D3299" t="s">
        <v>1202</v>
      </c>
      <c r="E3299" t="s">
        <v>17</v>
      </c>
      <c r="F3299">
        <v>570000</v>
      </c>
      <c r="G3299" t="s">
        <v>80</v>
      </c>
      <c r="H3299" t="s">
        <v>216</v>
      </c>
      <c r="I3299" t="s">
        <v>887</v>
      </c>
      <c r="J3299" t="s">
        <v>39</v>
      </c>
      <c r="K3299" t="s">
        <v>40</v>
      </c>
      <c r="L3299" t="s">
        <v>41</v>
      </c>
      <c r="M3299">
        <v>43000</v>
      </c>
      <c r="N3299" t="s">
        <v>66</v>
      </c>
      <c r="O3299" t="s">
        <v>110</v>
      </c>
      <c r="P3299">
        <v>8069414</v>
      </c>
      <c r="Q3299" t="s">
        <v>67</v>
      </c>
      <c r="R3299" t="str">
        <f t="shared" si="154"/>
        <v>Tertile 2</v>
      </c>
      <c r="S3299" t="str">
        <f t="shared" si="155"/>
        <v>Risky</v>
      </c>
    </row>
    <row r="3300" spans="1:19" x14ac:dyDescent="0.35">
      <c r="A3300" t="s">
        <v>4960</v>
      </c>
      <c r="B3300" s="1">
        <v>44730</v>
      </c>
      <c r="C3300" s="5" t="str">
        <f t="shared" si="153"/>
        <v>06</v>
      </c>
      <c r="D3300" t="s">
        <v>636</v>
      </c>
      <c r="E3300" t="s">
        <v>17</v>
      </c>
      <c r="F3300">
        <v>586000</v>
      </c>
      <c r="G3300" t="s">
        <v>76</v>
      </c>
      <c r="H3300" t="s">
        <v>99</v>
      </c>
      <c r="I3300" t="s">
        <v>192</v>
      </c>
      <c r="J3300" t="s">
        <v>21</v>
      </c>
      <c r="K3300" t="s">
        <v>22</v>
      </c>
      <c r="L3300" t="s">
        <v>50</v>
      </c>
      <c r="M3300">
        <v>21000</v>
      </c>
      <c r="N3300" t="s">
        <v>72</v>
      </c>
      <c r="O3300" t="s">
        <v>59</v>
      </c>
      <c r="P3300">
        <v>6357718</v>
      </c>
      <c r="Q3300" t="s">
        <v>73</v>
      </c>
      <c r="R3300" t="str">
        <f t="shared" si="154"/>
        <v>Tertile 2</v>
      </c>
      <c r="S3300" t="str">
        <f t="shared" si="155"/>
        <v>Risky</v>
      </c>
    </row>
    <row r="3301" spans="1:19" x14ac:dyDescent="0.35">
      <c r="A3301" t="s">
        <v>4981</v>
      </c>
      <c r="B3301" s="1">
        <v>44730</v>
      </c>
      <c r="C3301" s="5" t="str">
        <f t="shared" si="153"/>
        <v>06</v>
      </c>
      <c r="D3301" t="s">
        <v>945</v>
      </c>
      <c r="E3301" t="s">
        <v>17</v>
      </c>
      <c r="F3301">
        <v>600000</v>
      </c>
      <c r="G3301" t="s">
        <v>291</v>
      </c>
      <c r="H3301" t="s">
        <v>99</v>
      </c>
      <c r="I3301" t="s">
        <v>100</v>
      </c>
      <c r="J3301" t="s">
        <v>39</v>
      </c>
      <c r="K3301" t="s">
        <v>40</v>
      </c>
      <c r="L3301" t="s">
        <v>50</v>
      </c>
      <c r="M3301">
        <v>16000</v>
      </c>
      <c r="N3301" t="s">
        <v>42</v>
      </c>
      <c r="O3301" t="s">
        <v>25</v>
      </c>
      <c r="P3301">
        <v>8524479</v>
      </c>
      <c r="Q3301" t="s">
        <v>44</v>
      </c>
      <c r="R3301" t="str">
        <f t="shared" si="154"/>
        <v>Tertile 2</v>
      </c>
      <c r="S3301" t="str">
        <f t="shared" si="155"/>
        <v>Risky</v>
      </c>
    </row>
    <row r="3302" spans="1:19" x14ac:dyDescent="0.35">
      <c r="A3302" t="s">
        <v>4987</v>
      </c>
      <c r="B3302" s="1">
        <v>44730</v>
      </c>
      <c r="C3302" s="5" t="str">
        <f t="shared" si="153"/>
        <v>06</v>
      </c>
      <c r="D3302" t="s">
        <v>4988</v>
      </c>
      <c r="E3302" t="s">
        <v>17</v>
      </c>
      <c r="F3302">
        <v>645000</v>
      </c>
      <c r="G3302" t="s">
        <v>98</v>
      </c>
      <c r="H3302" t="s">
        <v>319</v>
      </c>
      <c r="I3302" t="s">
        <v>478</v>
      </c>
      <c r="J3302" t="s">
        <v>39</v>
      </c>
      <c r="K3302" t="s">
        <v>40</v>
      </c>
      <c r="L3302" t="s">
        <v>50</v>
      </c>
      <c r="M3302">
        <v>14000</v>
      </c>
      <c r="N3302" t="s">
        <v>32</v>
      </c>
      <c r="O3302" t="s">
        <v>110</v>
      </c>
      <c r="P3302">
        <v>8257184</v>
      </c>
      <c r="Q3302" t="s">
        <v>33</v>
      </c>
      <c r="R3302" t="str">
        <f t="shared" si="154"/>
        <v>Tertile 2</v>
      </c>
      <c r="S3302" t="str">
        <f t="shared" si="155"/>
        <v>Risky</v>
      </c>
    </row>
    <row r="3303" spans="1:19" x14ac:dyDescent="0.35">
      <c r="A3303" t="s">
        <v>4953</v>
      </c>
      <c r="B3303" s="1">
        <v>44730</v>
      </c>
      <c r="C3303" s="5" t="str">
        <f t="shared" si="153"/>
        <v>06</v>
      </c>
      <c r="D3303" t="s">
        <v>4954</v>
      </c>
      <c r="E3303" t="s">
        <v>17</v>
      </c>
      <c r="F3303">
        <v>660000</v>
      </c>
      <c r="G3303" t="s">
        <v>63</v>
      </c>
      <c r="H3303" t="s">
        <v>99</v>
      </c>
      <c r="I3303" t="s">
        <v>541</v>
      </c>
      <c r="J3303" t="s">
        <v>39</v>
      </c>
      <c r="K3303" t="s">
        <v>40</v>
      </c>
      <c r="L3303" t="s">
        <v>50</v>
      </c>
      <c r="M3303">
        <v>14000</v>
      </c>
      <c r="N3303" t="s">
        <v>66</v>
      </c>
      <c r="O3303" t="s">
        <v>43</v>
      </c>
      <c r="P3303">
        <v>6426340</v>
      </c>
      <c r="Q3303" t="s">
        <v>67</v>
      </c>
      <c r="R3303" t="str">
        <f t="shared" si="154"/>
        <v>Tertile 2</v>
      </c>
      <c r="S3303" t="str">
        <f t="shared" si="155"/>
        <v>Risky</v>
      </c>
    </row>
    <row r="3304" spans="1:19" x14ac:dyDescent="0.35">
      <c r="A3304" t="s">
        <v>4995</v>
      </c>
      <c r="B3304" s="1">
        <v>44730</v>
      </c>
      <c r="C3304" s="5" t="str">
        <f t="shared" si="153"/>
        <v>06</v>
      </c>
      <c r="D3304" t="s">
        <v>862</v>
      </c>
      <c r="E3304" t="s">
        <v>17</v>
      </c>
      <c r="F3304">
        <v>663500</v>
      </c>
      <c r="G3304" t="s">
        <v>191</v>
      </c>
      <c r="H3304" t="s">
        <v>126</v>
      </c>
      <c r="I3304" t="s">
        <v>856</v>
      </c>
      <c r="J3304" t="s">
        <v>21</v>
      </c>
      <c r="K3304" t="s">
        <v>22</v>
      </c>
      <c r="L3304" t="s">
        <v>41</v>
      </c>
      <c r="M3304">
        <v>12500</v>
      </c>
      <c r="N3304" t="s">
        <v>32</v>
      </c>
      <c r="O3304" t="s">
        <v>25</v>
      </c>
      <c r="P3304">
        <v>7575726</v>
      </c>
      <c r="Q3304" t="s">
        <v>33</v>
      </c>
      <c r="R3304" t="str">
        <f t="shared" si="154"/>
        <v>Tertile 2</v>
      </c>
      <c r="S3304" t="str">
        <f t="shared" si="155"/>
        <v>Risky</v>
      </c>
    </row>
    <row r="3305" spans="1:19" x14ac:dyDescent="0.35">
      <c r="A3305" t="s">
        <v>4963</v>
      </c>
      <c r="B3305" s="1">
        <v>44730</v>
      </c>
      <c r="C3305" s="5" t="str">
        <f t="shared" si="153"/>
        <v>06</v>
      </c>
      <c r="D3305" t="s">
        <v>700</v>
      </c>
      <c r="E3305" t="s">
        <v>17</v>
      </c>
      <c r="F3305">
        <v>675000</v>
      </c>
      <c r="G3305" t="s">
        <v>36</v>
      </c>
      <c r="H3305" t="s">
        <v>319</v>
      </c>
      <c r="I3305" t="s">
        <v>478</v>
      </c>
      <c r="J3305" t="s">
        <v>39</v>
      </c>
      <c r="K3305" t="s">
        <v>40</v>
      </c>
      <c r="L3305" t="s">
        <v>50</v>
      </c>
      <c r="M3305">
        <v>14000</v>
      </c>
      <c r="N3305" t="s">
        <v>42</v>
      </c>
      <c r="O3305" t="s">
        <v>110</v>
      </c>
      <c r="P3305">
        <v>8084278</v>
      </c>
      <c r="Q3305" t="s">
        <v>44</v>
      </c>
      <c r="R3305" t="str">
        <f t="shared" si="154"/>
        <v>Tertile 2</v>
      </c>
      <c r="S3305" t="str">
        <f t="shared" si="155"/>
        <v>Risky</v>
      </c>
    </row>
    <row r="3306" spans="1:19" x14ac:dyDescent="0.35">
      <c r="A3306" t="s">
        <v>4974</v>
      </c>
      <c r="B3306" s="1">
        <v>44730</v>
      </c>
      <c r="C3306" s="5" t="str">
        <f t="shared" si="153"/>
        <v>06</v>
      </c>
      <c r="D3306" t="s">
        <v>4975</v>
      </c>
      <c r="E3306" t="s">
        <v>86</v>
      </c>
      <c r="F3306">
        <v>691000</v>
      </c>
      <c r="G3306" t="s">
        <v>244</v>
      </c>
      <c r="H3306" t="s">
        <v>81</v>
      </c>
      <c r="I3306" t="s">
        <v>403</v>
      </c>
      <c r="J3306" t="s">
        <v>39</v>
      </c>
      <c r="K3306" t="s">
        <v>40</v>
      </c>
      <c r="L3306" t="s">
        <v>50</v>
      </c>
      <c r="M3306">
        <v>20000</v>
      </c>
      <c r="N3306" t="s">
        <v>58</v>
      </c>
      <c r="O3306" t="s">
        <v>25</v>
      </c>
      <c r="P3306">
        <v>7886198</v>
      </c>
      <c r="Q3306" t="s">
        <v>60</v>
      </c>
      <c r="R3306" t="str">
        <f t="shared" si="154"/>
        <v>Tertile 2</v>
      </c>
      <c r="S3306" t="str">
        <f t="shared" si="155"/>
        <v>Risky</v>
      </c>
    </row>
    <row r="3307" spans="1:19" x14ac:dyDescent="0.35">
      <c r="A3307" t="s">
        <v>4990</v>
      </c>
      <c r="B3307" s="1">
        <v>44730</v>
      </c>
      <c r="C3307" s="5" t="str">
        <f t="shared" si="153"/>
        <v>06</v>
      </c>
      <c r="D3307" t="s">
        <v>818</v>
      </c>
      <c r="E3307" t="s">
        <v>86</v>
      </c>
      <c r="F3307">
        <v>700000</v>
      </c>
      <c r="G3307" t="s">
        <v>47</v>
      </c>
      <c r="H3307" t="s">
        <v>174</v>
      </c>
      <c r="I3307" t="s">
        <v>220</v>
      </c>
      <c r="J3307" t="s">
        <v>39</v>
      </c>
      <c r="K3307" t="s">
        <v>40</v>
      </c>
      <c r="L3307" t="s">
        <v>50</v>
      </c>
      <c r="M3307">
        <v>17000</v>
      </c>
      <c r="N3307" t="s">
        <v>51</v>
      </c>
      <c r="O3307" t="s">
        <v>59</v>
      </c>
      <c r="P3307">
        <v>8306533</v>
      </c>
      <c r="Q3307" t="s">
        <v>44</v>
      </c>
      <c r="R3307" t="str">
        <f t="shared" si="154"/>
        <v>Tertile 2</v>
      </c>
      <c r="S3307" t="str">
        <f t="shared" si="155"/>
        <v>Risky</v>
      </c>
    </row>
    <row r="3308" spans="1:19" x14ac:dyDescent="0.35">
      <c r="A3308" t="s">
        <v>4997</v>
      </c>
      <c r="B3308" s="1">
        <v>44730</v>
      </c>
      <c r="C3308" s="5" t="str">
        <f t="shared" si="153"/>
        <v>06</v>
      </c>
      <c r="D3308" t="s">
        <v>865</v>
      </c>
      <c r="E3308" t="s">
        <v>17</v>
      </c>
      <c r="F3308">
        <v>720000</v>
      </c>
      <c r="G3308" t="s">
        <v>199</v>
      </c>
      <c r="H3308" t="s">
        <v>94</v>
      </c>
      <c r="I3308" t="s">
        <v>95</v>
      </c>
      <c r="J3308" t="s">
        <v>21</v>
      </c>
      <c r="K3308" t="s">
        <v>22</v>
      </c>
      <c r="L3308" t="s">
        <v>41</v>
      </c>
      <c r="M3308">
        <v>21000</v>
      </c>
      <c r="N3308" t="s">
        <v>51</v>
      </c>
      <c r="O3308" t="s">
        <v>59</v>
      </c>
      <c r="P3308">
        <v>6551267</v>
      </c>
      <c r="Q3308" t="s">
        <v>52</v>
      </c>
      <c r="R3308" t="str">
        <f t="shared" si="154"/>
        <v>Tertile 2</v>
      </c>
      <c r="S3308" t="str">
        <f t="shared" si="155"/>
        <v>Risky</v>
      </c>
    </row>
    <row r="3309" spans="1:19" x14ac:dyDescent="0.35">
      <c r="A3309" t="s">
        <v>4996</v>
      </c>
      <c r="B3309" s="1">
        <v>44730</v>
      </c>
      <c r="C3309" s="5" t="str">
        <f t="shared" si="153"/>
        <v>06</v>
      </c>
      <c r="D3309" t="s">
        <v>749</v>
      </c>
      <c r="E3309" t="s">
        <v>17</v>
      </c>
      <c r="F3309">
        <v>732000</v>
      </c>
      <c r="G3309" t="s">
        <v>195</v>
      </c>
      <c r="H3309" t="s">
        <v>48</v>
      </c>
      <c r="I3309" t="s">
        <v>71</v>
      </c>
      <c r="J3309" t="s">
        <v>39</v>
      </c>
      <c r="K3309" t="s">
        <v>40</v>
      </c>
      <c r="L3309" t="s">
        <v>50</v>
      </c>
      <c r="M3309">
        <v>22000</v>
      </c>
      <c r="N3309" t="s">
        <v>42</v>
      </c>
      <c r="O3309" t="s">
        <v>43</v>
      </c>
      <c r="P3309">
        <v>6791748</v>
      </c>
      <c r="Q3309" t="s">
        <v>44</v>
      </c>
      <c r="R3309" t="str">
        <f t="shared" si="154"/>
        <v>Tertile 2</v>
      </c>
      <c r="S3309" t="str">
        <f t="shared" si="155"/>
        <v>Risky</v>
      </c>
    </row>
    <row r="3310" spans="1:19" x14ac:dyDescent="0.35">
      <c r="A3310" t="s">
        <v>4961</v>
      </c>
      <c r="B3310" s="1">
        <v>44730</v>
      </c>
      <c r="C3310" s="5" t="str">
        <f t="shared" si="153"/>
        <v>06</v>
      </c>
      <c r="D3310" t="s">
        <v>681</v>
      </c>
      <c r="E3310" t="s">
        <v>17</v>
      </c>
      <c r="F3310">
        <v>772000</v>
      </c>
      <c r="G3310" t="s">
        <v>18</v>
      </c>
      <c r="H3310" t="s">
        <v>481</v>
      </c>
      <c r="I3310" t="s">
        <v>1154</v>
      </c>
      <c r="J3310" t="s">
        <v>21</v>
      </c>
      <c r="K3310" t="s">
        <v>22</v>
      </c>
      <c r="L3310" t="s">
        <v>41</v>
      </c>
      <c r="M3310">
        <v>69000</v>
      </c>
      <c r="N3310" t="s">
        <v>24</v>
      </c>
      <c r="O3310" t="s">
        <v>110</v>
      </c>
      <c r="P3310">
        <v>6052476</v>
      </c>
      <c r="Q3310" t="s">
        <v>26</v>
      </c>
      <c r="R3310" t="str">
        <f t="shared" si="154"/>
        <v>Tertile 2</v>
      </c>
      <c r="S3310" t="str">
        <f t="shared" si="155"/>
        <v>Eligible</v>
      </c>
    </row>
    <row r="3311" spans="1:19" x14ac:dyDescent="0.35">
      <c r="A3311" t="s">
        <v>4978</v>
      </c>
      <c r="B3311" s="1">
        <v>44730</v>
      </c>
      <c r="C3311" s="5" t="str">
        <f t="shared" si="153"/>
        <v>06</v>
      </c>
      <c r="D3311" t="s">
        <v>4979</v>
      </c>
      <c r="E3311" t="s">
        <v>17</v>
      </c>
      <c r="F3311">
        <v>825000</v>
      </c>
      <c r="G3311" t="s">
        <v>268</v>
      </c>
      <c r="H3311" t="s">
        <v>56</v>
      </c>
      <c r="I3311" t="s">
        <v>91</v>
      </c>
      <c r="J3311" t="s">
        <v>21</v>
      </c>
      <c r="K3311" t="s">
        <v>22</v>
      </c>
      <c r="L3311" t="s">
        <v>23</v>
      </c>
      <c r="M3311">
        <v>24000</v>
      </c>
      <c r="N3311" t="s">
        <v>24</v>
      </c>
      <c r="O3311" t="s">
        <v>25</v>
      </c>
      <c r="P3311">
        <v>8121950</v>
      </c>
      <c r="Q3311" t="s">
        <v>26</v>
      </c>
      <c r="R3311" t="str">
        <f t="shared" si="154"/>
        <v>Tertile 2</v>
      </c>
      <c r="S3311" t="str">
        <f t="shared" si="155"/>
        <v>Eligible</v>
      </c>
    </row>
    <row r="3312" spans="1:19" x14ac:dyDescent="0.35">
      <c r="A3312" t="s">
        <v>4943</v>
      </c>
      <c r="B3312" s="1">
        <v>44730</v>
      </c>
      <c r="C3312" s="5" t="str">
        <f t="shared" si="153"/>
        <v>06</v>
      </c>
      <c r="D3312" t="s">
        <v>1067</v>
      </c>
      <c r="E3312" t="s">
        <v>17</v>
      </c>
      <c r="F3312">
        <v>855000</v>
      </c>
      <c r="G3312" t="s">
        <v>152</v>
      </c>
      <c r="H3312" t="s">
        <v>113</v>
      </c>
      <c r="I3312" t="s">
        <v>395</v>
      </c>
      <c r="J3312" t="s">
        <v>21</v>
      </c>
      <c r="K3312" t="s">
        <v>22</v>
      </c>
      <c r="L3312" t="s">
        <v>41</v>
      </c>
      <c r="M3312">
        <v>57000</v>
      </c>
      <c r="N3312" t="s">
        <v>66</v>
      </c>
      <c r="O3312" t="s">
        <v>25</v>
      </c>
      <c r="P3312">
        <v>8553662</v>
      </c>
      <c r="Q3312" t="s">
        <v>67</v>
      </c>
      <c r="R3312" t="str">
        <f t="shared" si="154"/>
        <v>Tertile 2</v>
      </c>
      <c r="S3312" t="str">
        <f t="shared" si="155"/>
        <v>Eligible</v>
      </c>
    </row>
    <row r="3313" spans="1:19" x14ac:dyDescent="0.35">
      <c r="A3313" t="s">
        <v>4944</v>
      </c>
      <c r="B3313" s="1">
        <v>44730</v>
      </c>
      <c r="C3313" s="5" t="str">
        <f t="shared" si="153"/>
        <v>06</v>
      </c>
      <c r="D3313" t="s">
        <v>4945</v>
      </c>
      <c r="E3313" t="s">
        <v>17</v>
      </c>
      <c r="F3313">
        <v>855000</v>
      </c>
      <c r="G3313" t="s">
        <v>76</v>
      </c>
      <c r="H3313" t="s">
        <v>187</v>
      </c>
      <c r="I3313" t="s">
        <v>188</v>
      </c>
      <c r="J3313" t="s">
        <v>21</v>
      </c>
      <c r="K3313" t="s">
        <v>22</v>
      </c>
      <c r="L3313" t="s">
        <v>50</v>
      </c>
      <c r="M3313">
        <v>42000</v>
      </c>
      <c r="N3313" t="s">
        <v>72</v>
      </c>
      <c r="O3313" t="s">
        <v>110</v>
      </c>
      <c r="P3313">
        <v>7460992</v>
      </c>
      <c r="Q3313" t="s">
        <v>73</v>
      </c>
      <c r="R3313" t="str">
        <f t="shared" si="154"/>
        <v>Tertile 2</v>
      </c>
      <c r="S3313" t="str">
        <f t="shared" si="155"/>
        <v>Eligible</v>
      </c>
    </row>
    <row r="3314" spans="1:19" x14ac:dyDescent="0.35">
      <c r="A3314" t="s">
        <v>4959</v>
      </c>
      <c r="B3314" s="1">
        <v>44730</v>
      </c>
      <c r="C3314" s="5" t="str">
        <f t="shared" si="153"/>
        <v>06</v>
      </c>
      <c r="D3314" t="s">
        <v>634</v>
      </c>
      <c r="E3314" t="s">
        <v>17</v>
      </c>
      <c r="F3314">
        <v>860000</v>
      </c>
      <c r="G3314" t="s">
        <v>152</v>
      </c>
      <c r="H3314" t="s">
        <v>64</v>
      </c>
      <c r="I3314" t="s">
        <v>171</v>
      </c>
      <c r="J3314" t="s">
        <v>21</v>
      </c>
      <c r="K3314" t="s">
        <v>22</v>
      </c>
      <c r="L3314" t="s">
        <v>41</v>
      </c>
      <c r="M3314">
        <v>19000</v>
      </c>
      <c r="N3314" t="s">
        <v>66</v>
      </c>
      <c r="O3314" t="s">
        <v>110</v>
      </c>
      <c r="P3314">
        <v>6597001</v>
      </c>
      <c r="Q3314" t="s">
        <v>67</v>
      </c>
      <c r="R3314" t="str">
        <f t="shared" si="154"/>
        <v>Tertile 2</v>
      </c>
      <c r="S3314" t="str">
        <f t="shared" si="155"/>
        <v>Eligible</v>
      </c>
    </row>
    <row r="3315" spans="1:19" x14ac:dyDescent="0.35">
      <c r="A3315" t="s">
        <v>4948</v>
      </c>
      <c r="B3315" s="1">
        <v>44730</v>
      </c>
      <c r="C3315" s="5" t="str">
        <f t="shared" si="153"/>
        <v>06</v>
      </c>
      <c r="D3315" t="s">
        <v>4949</v>
      </c>
      <c r="E3315" t="s">
        <v>17</v>
      </c>
      <c r="F3315">
        <v>895000</v>
      </c>
      <c r="G3315" t="s">
        <v>29</v>
      </c>
      <c r="H3315" t="s">
        <v>56</v>
      </c>
      <c r="I3315" t="s">
        <v>91</v>
      </c>
      <c r="J3315" t="s">
        <v>39</v>
      </c>
      <c r="K3315" t="s">
        <v>40</v>
      </c>
      <c r="L3315" t="s">
        <v>41</v>
      </c>
      <c r="M3315">
        <v>34000</v>
      </c>
      <c r="N3315" t="s">
        <v>32</v>
      </c>
      <c r="O3315" t="s">
        <v>25</v>
      </c>
      <c r="P3315">
        <v>8551033</v>
      </c>
      <c r="Q3315" t="s">
        <v>33</v>
      </c>
      <c r="R3315" t="str">
        <f t="shared" si="154"/>
        <v>Tertile 2</v>
      </c>
      <c r="S3315" t="str">
        <f t="shared" si="155"/>
        <v>Eligible</v>
      </c>
    </row>
    <row r="3316" spans="1:19" x14ac:dyDescent="0.35">
      <c r="A3316" t="s">
        <v>4951</v>
      </c>
      <c r="B3316" s="1">
        <v>44730</v>
      </c>
      <c r="C3316" s="5" t="str">
        <f t="shared" si="153"/>
        <v>06</v>
      </c>
      <c r="D3316" t="s">
        <v>1073</v>
      </c>
      <c r="E3316" t="s">
        <v>17</v>
      </c>
      <c r="F3316">
        <v>902000</v>
      </c>
      <c r="G3316" t="s">
        <v>47</v>
      </c>
      <c r="H3316" t="s">
        <v>369</v>
      </c>
      <c r="I3316" t="s">
        <v>492</v>
      </c>
      <c r="J3316" t="s">
        <v>21</v>
      </c>
      <c r="K3316" t="s">
        <v>22</v>
      </c>
      <c r="L3316" t="s">
        <v>23</v>
      </c>
      <c r="M3316">
        <v>22000</v>
      </c>
      <c r="N3316" t="s">
        <v>51</v>
      </c>
      <c r="O3316" t="s">
        <v>110</v>
      </c>
      <c r="P3316">
        <v>8728234</v>
      </c>
      <c r="Q3316" t="s">
        <v>52</v>
      </c>
      <c r="R3316" t="str">
        <f t="shared" si="154"/>
        <v>Tertile 2</v>
      </c>
      <c r="S3316" t="str">
        <f t="shared" si="155"/>
        <v>Eligible</v>
      </c>
    </row>
    <row r="3317" spans="1:19" x14ac:dyDescent="0.35">
      <c r="A3317" t="s">
        <v>4950</v>
      </c>
      <c r="B3317" s="1">
        <v>44730</v>
      </c>
      <c r="C3317" s="5" t="str">
        <f t="shared" si="153"/>
        <v>06</v>
      </c>
      <c r="D3317" t="s">
        <v>2374</v>
      </c>
      <c r="E3317" t="s">
        <v>17</v>
      </c>
      <c r="F3317">
        <v>925000</v>
      </c>
      <c r="G3317" t="s">
        <v>36</v>
      </c>
      <c r="H3317" t="s">
        <v>216</v>
      </c>
      <c r="I3317" t="s">
        <v>217</v>
      </c>
      <c r="J3317" t="s">
        <v>21</v>
      </c>
      <c r="K3317" t="s">
        <v>22</v>
      </c>
      <c r="L3317" t="s">
        <v>41</v>
      </c>
      <c r="M3317">
        <v>19000</v>
      </c>
      <c r="N3317" t="s">
        <v>42</v>
      </c>
      <c r="O3317" t="s">
        <v>59</v>
      </c>
      <c r="P3317">
        <v>8077151</v>
      </c>
      <c r="Q3317" t="s">
        <v>44</v>
      </c>
      <c r="R3317" t="str">
        <f t="shared" si="154"/>
        <v>Tertile 2</v>
      </c>
      <c r="S3317" t="str">
        <f t="shared" si="155"/>
        <v>Eligible</v>
      </c>
    </row>
    <row r="3318" spans="1:19" x14ac:dyDescent="0.35">
      <c r="A3318" t="s">
        <v>4968</v>
      </c>
      <c r="B3318" s="1">
        <v>44730</v>
      </c>
      <c r="C3318" s="5" t="str">
        <f t="shared" si="153"/>
        <v>06</v>
      </c>
      <c r="D3318" t="s">
        <v>726</v>
      </c>
      <c r="E3318" t="s">
        <v>17</v>
      </c>
      <c r="F3318">
        <v>967500</v>
      </c>
      <c r="G3318" t="s">
        <v>137</v>
      </c>
      <c r="H3318" t="s">
        <v>56</v>
      </c>
      <c r="I3318" t="s">
        <v>91</v>
      </c>
      <c r="J3318" t="s">
        <v>39</v>
      </c>
      <c r="K3318" t="s">
        <v>40</v>
      </c>
      <c r="L3318" t="s">
        <v>41</v>
      </c>
      <c r="M3318">
        <v>31500</v>
      </c>
      <c r="N3318" t="s">
        <v>24</v>
      </c>
      <c r="O3318" t="s">
        <v>25</v>
      </c>
      <c r="P3318">
        <v>6897617</v>
      </c>
      <c r="Q3318" t="s">
        <v>26</v>
      </c>
      <c r="R3318" t="str">
        <f t="shared" si="154"/>
        <v>Tertile 2</v>
      </c>
      <c r="S3318" t="str">
        <f t="shared" si="155"/>
        <v>Eligible</v>
      </c>
    </row>
    <row r="3319" spans="1:19" x14ac:dyDescent="0.35">
      <c r="A3319" t="s">
        <v>4977</v>
      </c>
      <c r="B3319" s="1">
        <v>44730</v>
      </c>
      <c r="C3319" s="5" t="str">
        <f t="shared" si="153"/>
        <v>06</v>
      </c>
      <c r="D3319" t="s">
        <v>173</v>
      </c>
      <c r="E3319" t="s">
        <v>17</v>
      </c>
      <c r="F3319">
        <v>1000000</v>
      </c>
      <c r="G3319" t="s">
        <v>252</v>
      </c>
      <c r="H3319" t="s">
        <v>148</v>
      </c>
      <c r="I3319" t="s">
        <v>614</v>
      </c>
      <c r="J3319" t="s">
        <v>39</v>
      </c>
      <c r="K3319" t="s">
        <v>40</v>
      </c>
      <c r="L3319" t="s">
        <v>41</v>
      </c>
      <c r="M3319">
        <v>20000</v>
      </c>
      <c r="N3319" t="s">
        <v>72</v>
      </c>
      <c r="O3319" t="s">
        <v>59</v>
      </c>
      <c r="P3319">
        <v>6792122</v>
      </c>
      <c r="Q3319" t="s">
        <v>73</v>
      </c>
      <c r="R3319" t="str">
        <f t="shared" si="154"/>
        <v>Tertile 2</v>
      </c>
      <c r="S3319" t="str">
        <f t="shared" si="155"/>
        <v>Eligible</v>
      </c>
    </row>
    <row r="3320" spans="1:19" x14ac:dyDescent="0.35">
      <c r="A3320" t="s">
        <v>4989</v>
      </c>
      <c r="B3320" s="1">
        <v>44730</v>
      </c>
      <c r="C3320" s="5" t="str">
        <f t="shared" si="153"/>
        <v>06</v>
      </c>
      <c r="D3320" t="s">
        <v>1386</v>
      </c>
      <c r="E3320" t="s">
        <v>17</v>
      </c>
      <c r="F3320">
        <v>1055000</v>
      </c>
      <c r="G3320" t="s">
        <v>103</v>
      </c>
      <c r="H3320" t="s">
        <v>56</v>
      </c>
      <c r="I3320" t="s">
        <v>57</v>
      </c>
      <c r="J3320" t="s">
        <v>21</v>
      </c>
      <c r="K3320" t="s">
        <v>22</v>
      </c>
      <c r="L3320" t="s">
        <v>41</v>
      </c>
      <c r="M3320">
        <v>29500</v>
      </c>
      <c r="N3320" t="s">
        <v>42</v>
      </c>
      <c r="O3320" t="s">
        <v>59</v>
      </c>
      <c r="P3320">
        <v>6687106</v>
      </c>
      <c r="Q3320" t="s">
        <v>44</v>
      </c>
      <c r="R3320" t="str">
        <f t="shared" si="154"/>
        <v>Tertile 3</v>
      </c>
      <c r="S3320" t="str">
        <f t="shared" si="155"/>
        <v>Eligible</v>
      </c>
    </row>
    <row r="3321" spans="1:19" x14ac:dyDescent="0.35">
      <c r="A3321" t="s">
        <v>4940</v>
      </c>
      <c r="B3321" s="1">
        <v>44730</v>
      </c>
      <c r="C3321" s="5" t="str">
        <f t="shared" si="153"/>
        <v>06</v>
      </c>
      <c r="D3321" t="s">
        <v>4941</v>
      </c>
      <c r="E3321" t="s">
        <v>17</v>
      </c>
      <c r="F3321">
        <v>1060000</v>
      </c>
      <c r="G3321" t="s">
        <v>142</v>
      </c>
      <c r="H3321" t="s">
        <v>303</v>
      </c>
      <c r="I3321" t="s">
        <v>304</v>
      </c>
      <c r="J3321" t="s">
        <v>39</v>
      </c>
      <c r="K3321" t="s">
        <v>40</v>
      </c>
      <c r="L3321" t="s">
        <v>50</v>
      </c>
      <c r="M3321">
        <v>33000</v>
      </c>
      <c r="N3321" t="s">
        <v>51</v>
      </c>
      <c r="O3321" t="s">
        <v>59</v>
      </c>
      <c r="P3321">
        <v>8291458</v>
      </c>
      <c r="Q3321" t="s">
        <v>52</v>
      </c>
      <c r="R3321" t="str">
        <f t="shared" si="154"/>
        <v>Tertile 3</v>
      </c>
      <c r="S3321" t="str">
        <f t="shared" si="155"/>
        <v>Eligible</v>
      </c>
    </row>
    <row r="3322" spans="1:19" x14ac:dyDescent="0.35">
      <c r="A3322" t="s">
        <v>5002</v>
      </c>
      <c r="B3322" s="1">
        <v>44730</v>
      </c>
      <c r="C3322" s="5" t="str">
        <f t="shared" si="153"/>
        <v>06</v>
      </c>
      <c r="D3322" t="s">
        <v>937</v>
      </c>
      <c r="E3322" t="s">
        <v>86</v>
      </c>
      <c r="F3322">
        <v>1125000</v>
      </c>
      <c r="G3322" t="s">
        <v>288</v>
      </c>
      <c r="H3322" t="s">
        <v>444</v>
      </c>
      <c r="I3322" t="s">
        <v>929</v>
      </c>
      <c r="J3322" t="s">
        <v>39</v>
      </c>
      <c r="K3322" t="s">
        <v>40</v>
      </c>
      <c r="L3322" t="s">
        <v>50</v>
      </c>
      <c r="M3322">
        <v>22500</v>
      </c>
      <c r="N3322" t="s">
        <v>32</v>
      </c>
      <c r="O3322" t="s">
        <v>25</v>
      </c>
      <c r="P3322">
        <v>8193359</v>
      </c>
      <c r="Q3322" t="s">
        <v>67</v>
      </c>
      <c r="R3322" t="str">
        <f t="shared" si="154"/>
        <v>Tertile 3</v>
      </c>
      <c r="S3322" t="str">
        <f t="shared" si="155"/>
        <v>Eligible</v>
      </c>
    </row>
    <row r="3323" spans="1:19" x14ac:dyDescent="0.35">
      <c r="A3323" t="s">
        <v>4936</v>
      </c>
      <c r="B3323" s="1">
        <v>44730</v>
      </c>
      <c r="C3323" s="5" t="str">
        <f t="shared" si="153"/>
        <v>06</v>
      </c>
      <c r="D3323" t="s">
        <v>1732</v>
      </c>
      <c r="E3323" t="s">
        <v>17</v>
      </c>
      <c r="F3323">
        <v>1250000</v>
      </c>
      <c r="G3323" t="s">
        <v>80</v>
      </c>
      <c r="H3323" t="s">
        <v>369</v>
      </c>
      <c r="I3323" t="s">
        <v>492</v>
      </c>
      <c r="J3323" t="s">
        <v>21</v>
      </c>
      <c r="K3323" t="s">
        <v>22</v>
      </c>
      <c r="L3323" t="s">
        <v>50</v>
      </c>
      <c r="M3323">
        <v>46001</v>
      </c>
      <c r="N3323" t="s">
        <v>66</v>
      </c>
      <c r="O3323" t="s">
        <v>110</v>
      </c>
      <c r="P3323">
        <v>6557750</v>
      </c>
      <c r="Q3323" t="s">
        <v>67</v>
      </c>
      <c r="R3323" t="str">
        <f t="shared" si="154"/>
        <v>Tertile 3</v>
      </c>
      <c r="S3323" t="str">
        <f t="shared" si="155"/>
        <v>Eligible</v>
      </c>
    </row>
    <row r="3324" spans="1:19" x14ac:dyDescent="0.35">
      <c r="A3324" t="s">
        <v>4969</v>
      </c>
      <c r="B3324" s="1">
        <v>44730</v>
      </c>
      <c r="C3324" s="5" t="str">
        <f t="shared" si="153"/>
        <v>06</v>
      </c>
      <c r="D3324" t="s">
        <v>762</v>
      </c>
      <c r="E3324" t="s">
        <v>17</v>
      </c>
      <c r="F3324">
        <v>1350000</v>
      </c>
      <c r="G3324" t="s">
        <v>191</v>
      </c>
      <c r="H3324" t="s">
        <v>81</v>
      </c>
      <c r="I3324" t="s">
        <v>420</v>
      </c>
      <c r="J3324" t="s">
        <v>21</v>
      </c>
      <c r="K3324" t="s">
        <v>22</v>
      </c>
      <c r="L3324" t="s">
        <v>41</v>
      </c>
      <c r="M3324">
        <v>21000</v>
      </c>
      <c r="N3324" t="s">
        <v>32</v>
      </c>
      <c r="O3324" t="s">
        <v>59</v>
      </c>
      <c r="P3324">
        <v>6789598</v>
      </c>
      <c r="Q3324" t="s">
        <v>33</v>
      </c>
      <c r="R3324" t="str">
        <f t="shared" si="154"/>
        <v>Tertile 3</v>
      </c>
      <c r="S3324" t="str">
        <f t="shared" si="155"/>
        <v>Eligible</v>
      </c>
    </row>
    <row r="3325" spans="1:19" x14ac:dyDescent="0.35">
      <c r="A3325" t="s">
        <v>4955</v>
      </c>
      <c r="B3325" s="1">
        <v>44730</v>
      </c>
      <c r="C3325" s="5" t="str">
        <f t="shared" si="153"/>
        <v>06</v>
      </c>
      <c r="D3325" t="s">
        <v>2378</v>
      </c>
      <c r="E3325" t="s">
        <v>17</v>
      </c>
      <c r="F3325">
        <v>1360000</v>
      </c>
      <c r="G3325" t="s">
        <v>70</v>
      </c>
      <c r="H3325" t="s">
        <v>216</v>
      </c>
      <c r="I3325" t="s">
        <v>599</v>
      </c>
      <c r="J3325" t="s">
        <v>21</v>
      </c>
      <c r="K3325" t="s">
        <v>22</v>
      </c>
      <c r="L3325" t="s">
        <v>50</v>
      </c>
      <c r="M3325">
        <v>26000</v>
      </c>
      <c r="N3325" t="s">
        <v>72</v>
      </c>
      <c r="O3325" t="s">
        <v>25</v>
      </c>
      <c r="P3325">
        <v>6609169</v>
      </c>
      <c r="Q3325" t="s">
        <v>73</v>
      </c>
      <c r="R3325" t="str">
        <f t="shared" si="154"/>
        <v>Tertile 3</v>
      </c>
      <c r="S3325" t="str">
        <f t="shared" si="155"/>
        <v>Eligible</v>
      </c>
    </row>
    <row r="3326" spans="1:19" x14ac:dyDescent="0.35">
      <c r="A3326" t="s">
        <v>4934</v>
      </c>
      <c r="B3326" s="1">
        <v>44730</v>
      </c>
      <c r="C3326" s="5" t="str">
        <f t="shared" si="153"/>
        <v>06</v>
      </c>
      <c r="D3326" t="s">
        <v>663</v>
      </c>
      <c r="E3326" t="s">
        <v>17</v>
      </c>
      <c r="F3326">
        <v>1415000</v>
      </c>
      <c r="G3326" t="s">
        <v>76</v>
      </c>
      <c r="H3326" t="s">
        <v>37</v>
      </c>
      <c r="I3326" t="s">
        <v>230</v>
      </c>
      <c r="J3326" t="s">
        <v>21</v>
      </c>
      <c r="K3326" t="s">
        <v>22</v>
      </c>
      <c r="L3326" t="s">
        <v>41</v>
      </c>
      <c r="M3326">
        <v>69500</v>
      </c>
      <c r="N3326" t="s">
        <v>72</v>
      </c>
      <c r="O3326" t="s">
        <v>25</v>
      </c>
      <c r="P3326">
        <v>7694602</v>
      </c>
      <c r="Q3326" t="s">
        <v>73</v>
      </c>
      <c r="R3326" t="str">
        <f t="shared" si="154"/>
        <v>Tertile 3</v>
      </c>
      <c r="S3326" t="str">
        <f t="shared" si="155"/>
        <v>Eligible</v>
      </c>
    </row>
    <row r="3327" spans="1:19" x14ac:dyDescent="0.35">
      <c r="A3327" t="s">
        <v>4937</v>
      </c>
      <c r="B3327" s="1">
        <v>44730</v>
      </c>
      <c r="C3327" s="5" t="str">
        <f t="shared" si="153"/>
        <v>06</v>
      </c>
      <c r="D3327" t="s">
        <v>1368</v>
      </c>
      <c r="E3327" t="s">
        <v>17</v>
      </c>
      <c r="F3327">
        <v>1422000</v>
      </c>
      <c r="G3327" t="s">
        <v>90</v>
      </c>
      <c r="H3327" t="s">
        <v>133</v>
      </c>
      <c r="I3327" t="s">
        <v>134</v>
      </c>
      <c r="J3327" t="s">
        <v>21</v>
      </c>
      <c r="K3327" t="s">
        <v>22</v>
      </c>
      <c r="L3327" t="s">
        <v>41</v>
      </c>
      <c r="M3327">
        <v>31201</v>
      </c>
      <c r="N3327" t="s">
        <v>72</v>
      </c>
      <c r="O3327" t="s">
        <v>25</v>
      </c>
      <c r="P3327">
        <v>8759874</v>
      </c>
      <c r="Q3327" t="s">
        <v>73</v>
      </c>
      <c r="R3327" t="str">
        <f t="shared" si="154"/>
        <v>Tertile 3</v>
      </c>
      <c r="S3327" t="str">
        <f t="shared" si="155"/>
        <v>Eligible</v>
      </c>
    </row>
    <row r="3328" spans="1:19" x14ac:dyDescent="0.35">
      <c r="A3328" t="s">
        <v>4983</v>
      </c>
      <c r="B3328" s="1">
        <v>44730</v>
      </c>
      <c r="C3328" s="5" t="str">
        <f t="shared" si="153"/>
        <v>06</v>
      </c>
      <c r="D3328" t="s">
        <v>1802</v>
      </c>
      <c r="E3328" t="s">
        <v>17</v>
      </c>
      <c r="F3328">
        <v>1425000</v>
      </c>
      <c r="G3328" t="s">
        <v>47</v>
      </c>
      <c r="H3328" t="s">
        <v>143</v>
      </c>
      <c r="I3328" t="s">
        <v>1185</v>
      </c>
      <c r="J3328" t="s">
        <v>21</v>
      </c>
      <c r="K3328" t="s">
        <v>22</v>
      </c>
      <c r="L3328" t="s">
        <v>41</v>
      </c>
      <c r="M3328">
        <v>22501</v>
      </c>
      <c r="N3328" t="s">
        <v>51</v>
      </c>
      <c r="O3328" t="s">
        <v>83</v>
      </c>
      <c r="P3328">
        <v>8078013</v>
      </c>
      <c r="Q3328" t="s">
        <v>52</v>
      </c>
      <c r="R3328" t="str">
        <f t="shared" si="154"/>
        <v>Tertile 3</v>
      </c>
      <c r="S3328" t="str">
        <f t="shared" si="155"/>
        <v>Eligible</v>
      </c>
    </row>
    <row r="3329" spans="1:19" x14ac:dyDescent="0.35">
      <c r="A3329" t="s">
        <v>4925</v>
      </c>
      <c r="B3329" s="1">
        <v>44730</v>
      </c>
      <c r="C3329" s="5" t="str">
        <f t="shared" si="153"/>
        <v>06</v>
      </c>
      <c r="D3329" t="s">
        <v>1102</v>
      </c>
      <c r="E3329" t="s">
        <v>86</v>
      </c>
      <c r="F3329">
        <v>1430000</v>
      </c>
      <c r="G3329" t="s">
        <v>160</v>
      </c>
      <c r="H3329" t="s">
        <v>64</v>
      </c>
      <c r="I3329" t="s">
        <v>200</v>
      </c>
      <c r="J3329" t="s">
        <v>39</v>
      </c>
      <c r="K3329" t="s">
        <v>40</v>
      </c>
      <c r="L3329" t="s">
        <v>23</v>
      </c>
      <c r="M3329">
        <v>42000</v>
      </c>
      <c r="N3329" t="s">
        <v>58</v>
      </c>
      <c r="O3329" t="s">
        <v>25</v>
      </c>
      <c r="P3329">
        <v>8980903</v>
      </c>
      <c r="Q3329" t="s">
        <v>60</v>
      </c>
      <c r="R3329" t="str">
        <f t="shared" si="154"/>
        <v>Tertile 3</v>
      </c>
      <c r="S3329" t="str">
        <f t="shared" si="155"/>
        <v>Eligible</v>
      </c>
    </row>
    <row r="3330" spans="1:19" x14ac:dyDescent="0.35">
      <c r="A3330" t="s">
        <v>4935</v>
      </c>
      <c r="B3330" s="1">
        <v>44730</v>
      </c>
      <c r="C3330" s="5" t="str">
        <f t="shared" ref="C3330:C3393" si="156">TEXT(B3330,$V$22)</f>
        <v>06</v>
      </c>
      <c r="D3330" t="s">
        <v>1295</v>
      </c>
      <c r="E3330" t="s">
        <v>17</v>
      </c>
      <c r="F3330">
        <v>1440000</v>
      </c>
      <c r="G3330" t="s">
        <v>160</v>
      </c>
      <c r="H3330" t="s">
        <v>64</v>
      </c>
      <c r="I3330" t="s">
        <v>65</v>
      </c>
      <c r="J3330" t="s">
        <v>39</v>
      </c>
      <c r="K3330" t="s">
        <v>40</v>
      </c>
      <c r="L3330" t="s">
        <v>41</v>
      </c>
      <c r="M3330">
        <v>19000</v>
      </c>
      <c r="N3330" t="s">
        <v>58</v>
      </c>
      <c r="O3330" t="s">
        <v>59</v>
      </c>
      <c r="P3330">
        <v>6598615</v>
      </c>
      <c r="Q3330" t="s">
        <v>60</v>
      </c>
      <c r="R3330" t="str">
        <f t="shared" ref="R3330:R3393" si="157">IF(F3330&lt;_xlfn.PERCENTILE.INC($F$2:$F$10576,1/3), "Tertile 1",
   IF(F3330&lt;_xlfn.PERCENTILE.INC($F$2:$F$10576,2/3), "Tertile 2", "Tertile 3"))</f>
        <v>Tertile 3</v>
      </c>
      <c r="S3330" t="str">
        <f t="shared" ref="S3330:S3393" si="158">IF(F3330&gt;755000, "Eligible", "Risky")</f>
        <v>Eligible</v>
      </c>
    </row>
    <row r="3331" spans="1:19" x14ac:dyDescent="0.35">
      <c r="A3331" t="s">
        <v>4962</v>
      </c>
      <c r="B3331" s="1">
        <v>44730</v>
      </c>
      <c r="C3331" s="5" t="str">
        <f t="shared" si="156"/>
        <v>06</v>
      </c>
      <c r="D3331" t="s">
        <v>684</v>
      </c>
      <c r="E3331" t="s">
        <v>17</v>
      </c>
      <c r="F3331">
        <v>1506000</v>
      </c>
      <c r="G3331" t="s">
        <v>29</v>
      </c>
      <c r="H3331" t="s">
        <v>108</v>
      </c>
      <c r="I3331" t="s">
        <v>161</v>
      </c>
      <c r="J3331" t="s">
        <v>21</v>
      </c>
      <c r="K3331" t="s">
        <v>22</v>
      </c>
      <c r="L3331" t="s">
        <v>50</v>
      </c>
      <c r="M3331">
        <v>21600</v>
      </c>
      <c r="N3331" t="s">
        <v>32</v>
      </c>
      <c r="O3331" t="s">
        <v>59</v>
      </c>
      <c r="P3331">
        <v>6094374</v>
      </c>
      <c r="Q3331" t="s">
        <v>33</v>
      </c>
      <c r="R3331" t="str">
        <f t="shared" si="157"/>
        <v>Tertile 3</v>
      </c>
      <c r="S3331" t="str">
        <f t="shared" si="158"/>
        <v>Eligible</v>
      </c>
    </row>
    <row r="3332" spans="1:19" x14ac:dyDescent="0.35">
      <c r="A3332" t="s">
        <v>4938</v>
      </c>
      <c r="B3332" s="1">
        <v>44730</v>
      </c>
      <c r="C3332" s="5" t="str">
        <f t="shared" si="156"/>
        <v>06</v>
      </c>
      <c r="D3332" t="s">
        <v>1735</v>
      </c>
      <c r="E3332" t="s">
        <v>17</v>
      </c>
      <c r="F3332">
        <v>1600000</v>
      </c>
      <c r="G3332" t="s">
        <v>166</v>
      </c>
      <c r="H3332" t="s">
        <v>99</v>
      </c>
      <c r="I3332" t="s">
        <v>192</v>
      </c>
      <c r="J3332" t="s">
        <v>21</v>
      </c>
      <c r="K3332" t="s">
        <v>22</v>
      </c>
      <c r="L3332" t="s">
        <v>50</v>
      </c>
      <c r="M3332">
        <v>21001</v>
      </c>
      <c r="N3332" t="s">
        <v>24</v>
      </c>
      <c r="O3332" t="s">
        <v>25</v>
      </c>
      <c r="P3332">
        <v>8092346</v>
      </c>
      <c r="Q3332" t="s">
        <v>26</v>
      </c>
      <c r="R3332" t="str">
        <f t="shared" si="157"/>
        <v>Tertile 3</v>
      </c>
      <c r="S3332" t="str">
        <f t="shared" si="158"/>
        <v>Eligible</v>
      </c>
    </row>
    <row r="3333" spans="1:19" x14ac:dyDescent="0.35">
      <c r="A3333" t="s">
        <v>4972</v>
      </c>
      <c r="B3333" s="1">
        <v>44730</v>
      </c>
      <c r="C3333" s="5" t="str">
        <f t="shared" si="156"/>
        <v>06</v>
      </c>
      <c r="D3333" t="s">
        <v>777</v>
      </c>
      <c r="E3333" t="s">
        <v>17</v>
      </c>
      <c r="F3333">
        <v>1600000</v>
      </c>
      <c r="G3333" t="s">
        <v>244</v>
      </c>
      <c r="H3333" t="s">
        <v>143</v>
      </c>
      <c r="I3333" t="s">
        <v>806</v>
      </c>
      <c r="J3333" t="s">
        <v>21</v>
      </c>
      <c r="K3333" t="s">
        <v>22</v>
      </c>
      <c r="L3333" t="s">
        <v>23</v>
      </c>
      <c r="M3333">
        <v>26000</v>
      </c>
      <c r="N3333" t="s">
        <v>58</v>
      </c>
      <c r="O3333" t="s">
        <v>25</v>
      </c>
      <c r="P3333">
        <v>7560237</v>
      </c>
      <c r="Q3333" t="s">
        <v>60</v>
      </c>
      <c r="R3333" t="str">
        <f t="shared" si="157"/>
        <v>Tertile 3</v>
      </c>
      <c r="S3333" t="str">
        <f t="shared" si="158"/>
        <v>Eligible</v>
      </c>
    </row>
    <row r="3334" spans="1:19" x14ac:dyDescent="0.35">
      <c r="A3334" t="s">
        <v>4926</v>
      </c>
      <c r="B3334" s="1">
        <v>44730</v>
      </c>
      <c r="C3334" s="5" t="str">
        <f t="shared" si="156"/>
        <v>06</v>
      </c>
      <c r="D3334" t="s">
        <v>1625</v>
      </c>
      <c r="E3334" t="s">
        <v>86</v>
      </c>
      <c r="F3334">
        <v>1601000</v>
      </c>
      <c r="G3334" t="s">
        <v>80</v>
      </c>
      <c r="H3334" t="s">
        <v>167</v>
      </c>
      <c r="I3334" t="s">
        <v>245</v>
      </c>
      <c r="J3334" t="s">
        <v>21</v>
      </c>
      <c r="K3334" t="s">
        <v>22</v>
      </c>
      <c r="L3334" t="s">
        <v>41</v>
      </c>
      <c r="M3334">
        <v>25100</v>
      </c>
      <c r="N3334" t="s">
        <v>66</v>
      </c>
      <c r="O3334" t="s">
        <v>43</v>
      </c>
      <c r="P3334">
        <v>8742327</v>
      </c>
      <c r="Q3334" t="s">
        <v>67</v>
      </c>
      <c r="R3334" t="str">
        <f t="shared" si="157"/>
        <v>Tertile 3</v>
      </c>
      <c r="S3334" t="str">
        <f t="shared" si="158"/>
        <v>Eligible</v>
      </c>
    </row>
    <row r="3335" spans="1:19" x14ac:dyDescent="0.35">
      <c r="A3335" t="s">
        <v>4929</v>
      </c>
      <c r="B3335" s="1">
        <v>44730</v>
      </c>
      <c r="C3335" s="5" t="str">
        <f t="shared" si="156"/>
        <v>06</v>
      </c>
      <c r="D3335" t="s">
        <v>1643</v>
      </c>
      <c r="E3335" t="s">
        <v>86</v>
      </c>
      <c r="F3335">
        <v>1610000</v>
      </c>
      <c r="G3335" t="s">
        <v>98</v>
      </c>
      <c r="H3335" t="s">
        <v>64</v>
      </c>
      <c r="I3335" t="s">
        <v>65</v>
      </c>
      <c r="J3335" t="s">
        <v>39</v>
      </c>
      <c r="K3335" t="s">
        <v>40</v>
      </c>
      <c r="L3335" t="s">
        <v>23</v>
      </c>
      <c r="M3335">
        <v>22000</v>
      </c>
      <c r="N3335" t="s">
        <v>32</v>
      </c>
      <c r="O3335" t="s">
        <v>59</v>
      </c>
      <c r="P3335">
        <v>8271042</v>
      </c>
      <c r="Q3335" t="s">
        <v>33</v>
      </c>
      <c r="R3335" t="str">
        <f t="shared" si="157"/>
        <v>Tertile 3</v>
      </c>
      <c r="S3335" t="str">
        <f t="shared" si="158"/>
        <v>Eligible</v>
      </c>
    </row>
    <row r="3336" spans="1:19" x14ac:dyDescent="0.35">
      <c r="A3336" t="s">
        <v>4927</v>
      </c>
      <c r="B3336" s="1">
        <v>44730</v>
      </c>
      <c r="C3336" s="5" t="str">
        <f t="shared" si="156"/>
        <v>06</v>
      </c>
      <c r="D3336" t="s">
        <v>1168</v>
      </c>
      <c r="E3336" t="s">
        <v>86</v>
      </c>
      <c r="F3336">
        <v>1650000</v>
      </c>
      <c r="G3336" t="s">
        <v>90</v>
      </c>
      <c r="H3336" t="s">
        <v>81</v>
      </c>
      <c r="I3336" t="s">
        <v>403</v>
      </c>
      <c r="J3336" t="s">
        <v>39</v>
      </c>
      <c r="K3336" t="s">
        <v>40</v>
      </c>
      <c r="L3336" t="s">
        <v>50</v>
      </c>
      <c r="M3336">
        <v>20000</v>
      </c>
      <c r="N3336" t="s">
        <v>72</v>
      </c>
      <c r="O3336" t="s">
        <v>25</v>
      </c>
      <c r="P3336">
        <v>7416206</v>
      </c>
      <c r="Q3336" t="s">
        <v>73</v>
      </c>
      <c r="R3336" t="str">
        <f t="shared" si="157"/>
        <v>Tertile 3</v>
      </c>
      <c r="S3336" t="str">
        <f t="shared" si="158"/>
        <v>Eligible</v>
      </c>
    </row>
    <row r="3337" spans="1:19" x14ac:dyDescent="0.35">
      <c r="A3337" t="s">
        <v>4928</v>
      </c>
      <c r="B3337" s="1">
        <v>44730</v>
      </c>
      <c r="C3337" s="5" t="str">
        <f t="shared" si="156"/>
        <v>06</v>
      </c>
      <c r="D3337" t="s">
        <v>1170</v>
      </c>
      <c r="E3337" t="s">
        <v>17</v>
      </c>
      <c r="F3337">
        <v>1800000</v>
      </c>
      <c r="G3337" t="s">
        <v>166</v>
      </c>
      <c r="H3337" t="s">
        <v>56</v>
      </c>
      <c r="I3337" t="s">
        <v>57</v>
      </c>
      <c r="J3337" t="s">
        <v>21</v>
      </c>
      <c r="K3337" t="s">
        <v>22</v>
      </c>
      <c r="L3337" t="s">
        <v>41</v>
      </c>
      <c r="M3337">
        <v>24000</v>
      </c>
      <c r="N3337" t="s">
        <v>24</v>
      </c>
      <c r="O3337" t="s">
        <v>59</v>
      </c>
      <c r="P3337">
        <v>7710593</v>
      </c>
      <c r="Q3337" t="s">
        <v>26</v>
      </c>
      <c r="R3337" t="str">
        <f t="shared" si="157"/>
        <v>Tertile 3</v>
      </c>
      <c r="S3337" t="str">
        <f t="shared" si="158"/>
        <v>Eligible</v>
      </c>
    </row>
    <row r="3338" spans="1:19" x14ac:dyDescent="0.35">
      <c r="A3338" t="s">
        <v>4932</v>
      </c>
      <c r="B3338" s="1">
        <v>44730</v>
      </c>
      <c r="C3338" s="5" t="str">
        <f t="shared" si="156"/>
        <v>06</v>
      </c>
      <c r="D3338" t="s">
        <v>661</v>
      </c>
      <c r="E3338" t="s">
        <v>17</v>
      </c>
      <c r="F3338">
        <v>1830000</v>
      </c>
      <c r="G3338" t="s">
        <v>147</v>
      </c>
      <c r="H3338" t="s">
        <v>81</v>
      </c>
      <c r="I3338" t="s">
        <v>403</v>
      </c>
      <c r="J3338" t="s">
        <v>39</v>
      </c>
      <c r="K3338" t="s">
        <v>40</v>
      </c>
      <c r="L3338" t="s">
        <v>41</v>
      </c>
      <c r="M3338">
        <v>20000</v>
      </c>
      <c r="N3338" t="s">
        <v>58</v>
      </c>
      <c r="O3338" t="s">
        <v>25</v>
      </c>
      <c r="P3338">
        <v>7501938</v>
      </c>
      <c r="Q3338" t="s">
        <v>60</v>
      </c>
      <c r="R3338" t="str">
        <f t="shared" si="157"/>
        <v>Tertile 3</v>
      </c>
      <c r="S3338" t="str">
        <f t="shared" si="158"/>
        <v>Eligible</v>
      </c>
    </row>
    <row r="3339" spans="1:19" x14ac:dyDescent="0.35">
      <c r="A3339" t="s">
        <v>4994</v>
      </c>
      <c r="B3339" s="1">
        <v>44730</v>
      </c>
      <c r="C3339" s="5" t="str">
        <f t="shared" si="156"/>
        <v>06</v>
      </c>
      <c r="D3339" t="s">
        <v>860</v>
      </c>
      <c r="E3339" t="s">
        <v>17</v>
      </c>
      <c r="F3339">
        <v>1850000</v>
      </c>
      <c r="G3339" t="s">
        <v>137</v>
      </c>
      <c r="H3339" t="s">
        <v>48</v>
      </c>
      <c r="I3339" t="s">
        <v>71</v>
      </c>
      <c r="J3339" t="s">
        <v>21</v>
      </c>
      <c r="K3339" t="s">
        <v>22</v>
      </c>
      <c r="L3339" t="s">
        <v>41</v>
      </c>
      <c r="M3339">
        <v>41000</v>
      </c>
      <c r="N3339" t="s">
        <v>24</v>
      </c>
      <c r="O3339" t="s">
        <v>43</v>
      </c>
      <c r="P3339">
        <v>6287077</v>
      </c>
      <c r="Q3339" t="s">
        <v>26</v>
      </c>
      <c r="R3339" t="str">
        <f t="shared" si="157"/>
        <v>Tertile 3</v>
      </c>
      <c r="S3339" t="str">
        <f t="shared" si="158"/>
        <v>Eligible</v>
      </c>
    </row>
    <row r="3340" spans="1:19" x14ac:dyDescent="0.35">
      <c r="A3340" t="s">
        <v>4991</v>
      </c>
      <c r="B3340" s="1">
        <v>44730</v>
      </c>
      <c r="C3340" s="5" t="str">
        <f t="shared" si="156"/>
        <v>06</v>
      </c>
      <c r="D3340" t="s">
        <v>820</v>
      </c>
      <c r="E3340" t="s">
        <v>17</v>
      </c>
      <c r="F3340">
        <v>2010000</v>
      </c>
      <c r="G3340" t="s">
        <v>55</v>
      </c>
      <c r="H3340" t="s">
        <v>126</v>
      </c>
      <c r="I3340" t="s">
        <v>790</v>
      </c>
      <c r="J3340" t="s">
        <v>39</v>
      </c>
      <c r="K3340" t="s">
        <v>40</v>
      </c>
      <c r="L3340" t="s">
        <v>50</v>
      </c>
      <c r="M3340">
        <v>27000</v>
      </c>
      <c r="N3340" t="s">
        <v>58</v>
      </c>
      <c r="O3340" t="s">
        <v>59</v>
      </c>
      <c r="P3340">
        <v>7747719</v>
      </c>
      <c r="Q3340" t="s">
        <v>52</v>
      </c>
      <c r="R3340" t="str">
        <f t="shared" si="157"/>
        <v>Tertile 3</v>
      </c>
      <c r="S3340" t="str">
        <f t="shared" si="158"/>
        <v>Eligible</v>
      </c>
    </row>
    <row r="3341" spans="1:19" x14ac:dyDescent="0.35">
      <c r="A3341" t="s">
        <v>4993</v>
      </c>
      <c r="B3341" s="1">
        <v>44730</v>
      </c>
      <c r="C3341" s="5" t="str">
        <f t="shared" si="156"/>
        <v>06</v>
      </c>
      <c r="D3341" t="s">
        <v>858</v>
      </c>
      <c r="E3341" t="s">
        <v>17</v>
      </c>
      <c r="F3341">
        <v>5600000</v>
      </c>
      <c r="G3341" t="s">
        <v>70</v>
      </c>
      <c r="H3341" t="s">
        <v>94</v>
      </c>
      <c r="I3341" t="s">
        <v>95</v>
      </c>
      <c r="J3341" t="s">
        <v>21</v>
      </c>
      <c r="K3341" t="s">
        <v>22</v>
      </c>
      <c r="L3341" t="s">
        <v>41</v>
      </c>
      <c r="M3341">
        <v>21000</v>
      </c>
      <c r="N3341" t="s">
        <v>72</v>
      </c>
      <c r="O3341" t="s">
        <v>59</v>
      </c>
      <c r="P3341">
        <v>7097567</v>
      </c>
      <c r="Q3341" t="s">
        <v>73</v>
      </c>
      <c r="R3341" t="str">
        <f t="shared" si="157"/>
        <v>Tertile 3</v>
      </c>
      <c r="S3341" t="str">
        <f t="shared" si="158"/>
        <v>Eligible</v>
      </c>
    </row>
    <row r="3342" spans="1:19" x14ac:dyDescent="0.35">
      <c r="A3342" t="s">
        <v>5006</v>
      </c>
      <c r="B3342" s="1">
        <v>44731</v>
      </c>
      <c r="C3342" s="5" t="str">
        <f t="shared" si="156"/>
        <v>06</v>
      </c>
      <c r="D3342" t="s">
        <v>1740</v>
      </c>
      <c r="E3342" t="s">
        <v>17</v>
      </c>
      <c r="F3342">
        <v>13500</v>
      </c>
      <c r="G3342" t="s">
        <v>142</v>
      </c>
      <c r="H3342" t="s">
        <v>30</v>
      </c>
      <c r="I3342" t="s">
        <v>347</v>
      </c>
      <c r="J3342" t="s">
        <v>21</v>
      </c>
      <c r="K3342" t="s">
        <v>22</v>
      </c>
      <c r="L3342" t="s">
        <v>50</v>
      </c>
      <c r="M3342">
        <v>45000</v>
      </c>
      <c r="N3342" t="s">
        <v>51</v>
      </c>
      <c r="O3342" t="s">
        <v>25</v>
      </c>
      <c r="P3342">
        <v>7992829</v>
      </c>
      <c r="Q3342" t="s">
        <v>52</v>
      </c>
      <c r="R3342" t="str">
        <f t="shared" si="157"/>
        <v>Tertile 1</v>
      </c>
      <c r="S3342" t="str">
        <f t="shared" si="158"/>
        <v>Risky</v>
      </c>
    </row>
    <row r="3343" spans="1:19" x14ac:dyDescent="0.35">
      <c r="A3343" t="s">
        <v>5020</v>
      </c>
      <c r="B3343" s="1">
        <v>44731</v>
      </c>
      <c r="C3343" s="5" t="str">
        <f t="shared" si="156"/>
        <v>06</v>
      </c>
      <c r="D3343" t="s">
        <v>803</v>
      </c>
      <c r="E3343" t="s">
        <v>17</v>
      </c>
      <c r="F3343">
        <v>13500</v>
      </c>
      <c r="G3343" t="s">
        <v>248</v>
      </c>
      <c r="H3343" t="s">
        <v>64</v>
      </c>
      <c r="I3343" t="s">
        <v>200</v>
      </c>
      <c r="J3343" t="s">
        <v>39</v>
      </c>
      <c r="K3343" t="s">
        <v>40</v>
      </c>
      <c r="L3343" t="s">
        <v>50</v>
      </c>
      <c r="M3343">
        <v>12000</v>
      </c>
      <c r="N3343" t="s">
        <v>66</v>
      </c>
      <c r="O3343" t="s">
        <v>59</v>
      </c>
      <c r="P3343">
        <v>7879823</v>
      </c>
      <c r="Q3343" t="s">
        <v>73</v>
      </c>
      <c r="R3343" t="str">
        <f t="shared" si="157"/>
        <v>Tertile 1</v>
      </c>
      <c r="S3343" t="str">
        <f t="shared" si="158"/>
        <v>Risky</v>
      </c>
    </row>
    <row r="3344" spans="1:19" x14ac:dyDescent="0.35">
      <c r="A3344" t="s">
        <v>5023</v>
      </c>
      <c r="B3344" s="1">
        <v>44731</v>
      </c>
      <c r="C3344" s="5" t="str">
        <f t="shared" si="156"/>
        <v>06</v>
      </c>
      <c r="D3344" t="s">
        <v>832</v>
      </c>
      <c r="E3344" t="s">
        <v>17</v>
      </c>
      <c r="F3344">
        <v>13500</v>
      </c>
      <c r="G3344" t="s">
        <v>288</v>
      </c>
      <c r="H3344" t="s">
        <v>216</v>
      </c>
      <c r="I3344" t="s">
        <v>1012</v>
      </c>
      <c r="J3344" t="s">
        <v>21</v>
      </c>
      <c r="K3344" t="s">
        <v>22</v>
      </c>
      <c r="L3344" t="s">
        <v>50</v>
      </c>
      <c r="M3344">
        <v>42000</v>
      </c>
      <c r="N3344" t="s">
        <v>32</v>
      </c>
      <c r="O3344" t="s">
        <v>43</v>
      </c>
      <c r="P3344">
        <v>6338597</v>
      </c>
      <c r="Q3344" t="s">
        <v>33</v>
      </c>
      <c r="R3344" t="str">
        <f t="shared" si="157"/>
        <v>Tertile 1</v>
      </c>
      <c r="S3344" t="str">
        <f t="shared" si="158"/>
        <v>Risky</v>
      </c>
    </row>
    <row r="3345" spans="1:19" x14ac:dyDescent="0.35">
      <c r="A3345" t="s">
        <v>5026</v>
      </c>
      <c r="B3345" s="1">
        <v>44731</v>
      </c>
      <c r="C3345" s="5" t="str">
        <f t="shared" si="156"/>
        <v>06</v>
      </c>
      <c r="D3345" t="s">
        <v>1168</v>
      </c>
      <c r="E3345" t="s">
        <v>17</v>
      </c>
      <c r="F3345">
        <v>13500</v>
      </c>
      <c r="G3345" t="s">
        <v>142</v>
      </c>
      <c r="H3345" t="s">
        <v>99</v>
      </c>
      <c r="I3345" t="s">
        <v>100</v>
      </c>
      <c r="J3345" t="s">
        <v>39</v>
      </c>
      <c r="K3345" t="s">
        <v>40</v>
      </c>
      <c r="L3345" t="s">
        <v>41</v>
      </c>
      <c r="M3345">
        <v>71000</v>
      </c>
      <c r="N3345" t="s">
        <v>51</v>
      </c>
      <c r="O3345" t="s">
        <v>25</v>
      </c>
      <c r="P3345">
        <v>7879559</v>
      </c>
      <c r="Q3345" t="s">
        <v>52</v>
      </c>
      <c r="R3345" t="str">
        <f t="shared" si="157"/>
        <v>Tertile 1</v>
      </c>
      <c r="S3345" t="str">
        <f t="shared" si="158"/>
        <v>Risky</v>
      </c>
    </row>
    <row r="3346" spans="1:19" x14ac:dyDescent="0.35">
      <c r="A3346" t="s">
        <v>5033</v>
      </c>
      <c r="B3346" s="1">
        <v>44731</v>
      </c>
      <c r="C3346" s="5" t="str">
        <f t="shared" si="156"/>
        <v>06</v>
      </c>
      <c r="D3346" t="s">
        <v>1515</v>
      </c>
      <c r="E3346" t="s">
        <v>17</v>
      </c>
      <c r="F3346">
        <v>13500</v>
      </c>
      <c r="G3346" t="s">
        <v>80</v>
      </c>
      <c r="H3346" t="s">
        <v>48</v>
      </c>
      <c r="I3346" t="s">
        <v>538</v>
      </c>
      <c r="J3346" t="s">
        <v>21</v>
      </c>
      <c r="K3346" t="s">
        <v>22</v>
      </c>
      <c r="L3346" t="s">
        <v>50</v>
      </c>
      <c r="M3346">
        <v>27000</v>
      </c>
      <c r="N3346" t="s">
        <v>66</v>
      </c>
      <c r="O3346" t="s">
        <v>59</v>
      </c>
      <c r="P3346">
        <v>6296072</v>
      </c>
      <c r="Q3346" t="s">
        <v>67</v>
      </c>
      <c r="R3346" t="str">
        <f t="shared" si="157"/>
        <v>Tertile 1</v>
      </c>
      <c r="S3346" t="str">
        <f t="shared" si="158"/>
        <v>Risky</v>
      </c>
    </row>
    <row r="3347" spans="1:19" x14ac:dyDescent="0.35">
      <c r="A3347" t="s">
        <v>5034</v>
      </c>
      <c r="B3347" s="1">
        <v>44731</v>
      </c>
      <c r="C3347" s="5" t="str">
        <f t="shared" si="156"/>
        <v>06</v>
      </c>
      <c r="D3347" t="s">
        <v>290</v>
      </c>
      <c r="E3347" t="s">
        <v>17</v>
      </c>
      <c r="F3347">
        <v>13500</v>
      </c>
      <c r="G3347" t="s">
        <v>295</v>
      </c>
      <c r="H3347" t="s">
        <v>444</v>
      </c>
      <c r="I3347" t="s">
        <v>929</v>
      </c>
      <c r="J3347" t="s">
        <v>21</v>
      </c>
      <c r="K3347" t="s">
        <v>22</v>
      </c>
      <c r="L3347" t="s">
        <v>50</v>
      </c>
      <c r="M3347">
        <v>27000</v>
      </c>
      <c r="N3347" t="s">
        <v>51</v>
      </c>
      <c r="O3347" t="s">
        <v>25</v>
      </c>
      <c r="P3347">
        <v>7323335</v>
      </c>
      <c r="Q3347" t="s">
        <v>26</v>
      </c>
      <c r="R3347" t="str">
        <f t="shared" si="157"/>
        <v>Tertile 1</v>
      </c>
      <c r="S3347" t="str">
        <f t="shared" si="158"/>
        <v>Risky</v>
      </c>
    </row>
    <row r="3348" spans="1:19" x14ac:dyDescent="0.35">
      <c r="A3348" t="s">
        <v>5022</v>
      </c>
      <c r="B3348" s="1">
        <v>44731</v>
      </c>
      <c r="C3348" s="5" t="str">
        <f t="shared" si="156"/>
        <v>06</v>
      </c>
      <c r="D3348" t="s">
        <v>808</v>
      </c>
      <c r="E3348" t="s">
        <v>17</v>
      </c>
      <c r="F3348">
        <v>260000</v>
      </c>
      <c r="G3348" t="s">
        <v>268</v>
      </c>
      <c r="H3348" t="s">
        <v>113</v>
      </c>
      <c r="I3348" t="s">
        <v>114</v>
      </c>
      <c r="J3348" t="s">
        <v>39</v>
      </c>
      <c r="K3348" t="s">
        <v>40</v>
      </c>
      <c r="L3348" t="s">
        <v>41</v>
      </c>
      <c r="M3348">
        <v>26000</v>
      </c>
      <c r="N3348" t="s">
        <v>24</v>
      </c>
      <c r="O3348" t="s">
        <v>59</v>
      </c>
      <c r="P3348">
        <v>7107159</v>
      </c>
      <c r="Q3348" t="s">
        <v>26</v>
      </c>
      <c r="R3348" t="str">
        <f t="shared" si="157"/>
        <v>Tertile 1</v>
      </c>
      <c r="S3348" t="str">
        <f t="shared" si="158"/>
        <v>Risky</v>
      </c>
    </row>
    <row r="3349" spans="1:19" x14ac:dyDescent="0.35">
      <c r="A3349" t="s">
        <v>5030</v>
      </c>
      <c r="B3349" s="1">
        <v>44731</v>
      </c>
      <c r="C3349" s="5" t="str">
        <f t="shared" si="156"/>
        <v>06</v>
      </c>
      <c r="D3349" t="s">
        <v>1309</v>
      </c>
      <c r="E3349" t="s">
        <v>86</v>
      </c>
      <c r="F3349">
        <v>330000</v>
      </c>
      <c r="G3349" t="s">
        <v>160</v>
      </c>
      <c r="H3349" t="s">
        <v>81</v>
      </c>
      <c r="I3349" t="s">
        <v>82</v>
      </c>
      <c r="J3349" t="s">
        <v>39</v>
      </c>
      <c r="K3349" t="s">
        <v>40</v>
      </c>
      <c r="L3349" t="s">
        <v>41</v>
      </c>
      <c r="M3349">
        <v>24001</v>
      </c>
      <c r="N3349" t="s">
        <v>58</v>
      </c>
      <c r="O3349" t="s">
        <v>83</v>
      </c>
      <c r="P3349">
        <v>7973992</v>
      </c>
      <c r="Q3349" t="s">
        <v>60</v>
      </c>
      <c r="R3349" t="str">
        <f t="shared" si="157"/>
        <v>Tertile 1</v>
      </c>
      <c r="S3349" t="str">
        <f t="shared" si="158"/>
        <v>Risky</v>
      </c>
    </row>
    <row r="3350" spans="1:19" x14ac:dyDescent="0.35">
      <c r="A3350" t="s">
        <v>5010</v>
      </c>
      <c r="B3350" s="1">
        <v>44731</v>
      </c>
      <c r="C3350" s="5" t="str">
        <f t="shared" si="156"/>
        <v>06</v>
      </c>
      <c r="D3350" t="s">
        <v>5011</v>
      </c>
      <c r="E3350" t="s">
        <v>17</v>
      </c>
      <c r="F3350">
        <v>380500</v>
      </c>
      <c r="G3350" t="s">
        <v>195</v>
      </c>
      <c r="H3350" t="s">
        <v>30</v>
      </c>
      <c r="I3350" t="s">
        <v>926</v>
      </c>
      <c r="J3350" t="s">
        <v>21</v>
      </c>
      <c r="K3350" t="s">
        <v>22</v>
      </c>
      <c r="L3350" t="s">
        <v>23</v>
      </c>
      <c r="M3350">
        <v>22500</v>
      </c>
      <c r="N3350" t="s">
        <v>42</v>
      </c>
      <c r="O3350" t="s">
        <v>43</v>
      </c>
      <c r="P3350">
        <v>8764514</v>
      </c>
      <c r="Q3350" t="s">
        <v>44</v>
      </c>
      <c r="R3350" t="str">
        <f t="shared" si="157"/>
        <v>Tertile 1</v>
      </c>
      <c r="S3350" t="str">
        <f t="shared" si="158"/>
        <v>Risky</v>
      </c>
    </row>
    <row r="3351" spans="1:19" x14ac:dyDescent="0.35">
      <c r="A3351" t="s">
        <v>5019</v>
      </c>
      <c r="B3351" s="1">
        <v>44731</v>
      </c>
      <c r="C3351" s="5" t="str">
        <f t="shared" si="156"/>
        <v>06</v>
      </c>
      <c r="D3351" t="s">
        <v>1137</v>
      </c>
      <c r="E3351" t="s">
        <v>17</v>
      </c>
      <c r="F3351">
        <v>452500</v>
      </c>
      <c r="G3351" t="s">
        <v>268</v>
      </c>
      <c r="H3351" t="s">
        <v>99</v>
      </c>
      <c r="I3351" t="s">
        <v>429</v>
      </c>
      <c r="J3351" t="s">
        <v>21</v>
      </c>
      <c r="K3351" t="s">
        <v>22</v>
      </c>
      <c r="L3351" t="s">
        <v>41</v>
      </c>
      <c r="M3351">
        <v>39500</v>
      </c>
      <c r="N3351" t="s">
        <v>24</v>
      </c>
      <c r="O3351" t="s">
        <v>110</v>
      </c>
      <c r="P3351">
        <v>6717051</v>
      </c>
      <c r="Q3351" t="s">
        <v>26</v>
      </c>
      <c r="R3351" t="str">
        <f t="shared" si="157"/>
        <v>Tertile 1</v>
      </c>
      <c r="S3351" t="str">
        <f t="shared" si="158"/>
        <v>Risky</v>
      </c>
    </row>
    <row r="3352" spans="1:19" x14ac:dyDescent="0.35">
      <c r="A3352" t="s">
        <v>5016</v>
      </c>
      <c r="B3352" s="1">
        <v>44731</v>
      </c>
      <c r="C3352" s="5" t="str">
        <f t="shared" si="156"/>
        <v>06</v>
      </c>
      <c r="D3352" t="s">
        <v>2381</v>
      </c>
      <c r="E3352" t="s">
        <v>17</v>
      </c>
      <c r="F3352">
        <v>465000</v>
      </c>
      <c r="G3352" t="s">
        <v>248</v>
      </c>
      <c r="H3352" t="s">
        <v>99</v>
      </c>
      <c r="I3352" t="s">
        <v>100</v>
      </c>
      <c r="J3352" t="s">
        <v>39</v>
      </c>
      <c r="K3352" t="s">
        <v>40</v>
      </c>
      <c r="L3352" t="s">
        <v>41</v>
      </c>
      <c r="M3352">
        <v>71000</v>
      </c>
      <c r="N3352" t="s">
        <v>66</v>
      </c>
      <c r="O3352" t="s">
        <v>25</v>
      </c>
      <c r="P3352">
        <v>8699528</v>
      </c>
      <c r="Q3352" t="s">
        <v>67</v>
      </c>
      <c r="R3352" t="str">
        <f t="shared" si="157"/>
        <v>Tertile 1</v>
      </c>
      <c r="S3352" t="str">
        <f t="shared" si="158"/>
        <v>Risky</v>
      </c>
    </row>
    <row r="3353" spans="1:19" x14ac:dyDescent="0.35">
      <c r="A3353" t="s">
        <v>5031</v>
      </c>
      <c r="B3353" s="1">
        <v>44731</v>
      </c>
      <c r="C3353" s="5" t="str">
        <f t="shared" si="156"/>
        <v>06</v>
      </c>
      <c r="D3353" t="s">
        <v>5032</v>
      </c>
      <c r="E3353" t="s">
        <v>17</v>
      </c>
      <c r="F3353">
        <v>498000</v>
      </c>
      <c r="G3353" t="s">
        <v>160</v>
      </c>
      <c r="H3353" t="s">
        <v>319</v>
      </c>
      <c r="I3353" t="s">
        <v>341</v>
      </c>
      <c r="J3353" t="s">
        <v>21</v>
      </c>
      <c r="K3353" t="s">
        <v>22</v>
      </c>
      <c r="L3353" t="s">
        <v>41</v>
      </c>
      <c r="M3353">
        <v>19000</v>
      </c>
      <c r="N3353" t="s">
        <v>58</v>
      </c>
      <c r="O3353" t="s">
        <v>59</v>
      </c>
      <c r="P3353">
        <v>7223966</v>
      </c>
      <c r="Q3353" t="s">
        <v>60</v>
      </c>
      <c r="R3353" t="str">
        <f t="shared" si="157"/>
        <v>Tertile 1</v>
      </c>
      <c r="S3353" t="str">
        <f t="shared" si="158"/>
        <v>Risky</v>
      </c>
    </row>
    <row r="3354" spans="1:19" x14ac:dyDescent="0.35">
      <c r="A3354" t="s">
        <v>5012</v>
      </c>
      <c r="B3354" s="1">
        <v>44731</v>
      </c>
      <c r="C3354" s="5" t="str">
        <f t="shared" si="156"/>
        <v>06</v>
      </c>
      <c r="D3354" t="s">
        <v>5013</v>
      </c>
      <c r="E3354" t="s">
        <v>86</v>
      </c>
      <c r="F3354">
        <v>510000</v>
      </c>
      <c r="G3354" t="s">
        <v>199</v>
      </c>
      <c r="H3354" t="s">
        <v>174</v>
      </c>
      <c r="I3354" t="s">
        <v>672</v>
      </c>
      <c r="J3354" t="s">
        <v>39</v>
      </c>
      <c r="K3354" t="s">
        <v>40</v>
      </c>
      <c r="L3354" t="s">
        <v>41</v>
      </c>
      <c r="M3354">
        <v>29000</v>
      </c>
      <c r="N3354" t="s">
        <v>51</v>
      </c>
      <c r="O3354" t="s">
        <v>25</v>
      </c>
      <c r="P3354">
        <v>8852405</v>
      </c>
      <c r="Q3354" t="s">
        <v>52</v>
      </c>
      <c r="R3354" t="str">
        <f t="shared" si="157"/>
        <v>Tertile 1</v>
      </c>
      <c r="S3354" t="str">
        <f t="shared" si="158"/>
        <v>Risky</v>
      </c>
    </row>
    <row r="3355" spans="1:19" x14ac:dyDescent="0.35">
      <c r="A3355" t="s">
        <v>5027</v>
      </c>
      <c r="B3355" s="1">
        <v>44731</v>
      </c>
      <c r="C3355" s="5" t="str">
        <f t="shared" si="156"/>
        <v>06</v>
      </c>
      <c r="D3355" t="s">
        <v>762</v>
      </c>
      <c r="E3355" t="s">
        <v>17</v>
      </c>
      <c r="F3355">
        <v>521500</v>
      </c>
      <c r="G3355" t="s">
        <v>147</v>
      </c>
      <c r="H3355" t="s">
        <v>369</v>
      </c>
      <c r="I3355" t="s">
        <v>1446</v>
      </c>
      <c r="J3355" t="s">
        <v>39</v>
      </c>
      <c r="K3355" t="s">
        <v>40</v>
      </c>
      <c r="L3355" t="s">
        <v>41</v>
      </c>
      <c r="M3355">
        <v>17500</v>
      </c>
      <c r="N3355" t="s">
        <v>58</v>
      </c>
      <c r="O3355" t="s">
        <v>43</v>
      </c>
      <c r="P3355">
        <v>7379265</v>
      </c>
      <c r="Q3355" t="s">
        <v>60</v>
      </c>
      <c r="R3355" t="str">
        <f t="shared" si="157"/>
        <v>Tertile 1</v>
      </c>
      <c r="S3355" t="str">
        <f t="shared" si="158"/>
        <v>Risky</v>
      </c>
    </row>
    <row r="3356" spans="1:19" x14ac:dyDescent="0.35">
      <c r="A3356" t="s">
        <v>5014</v>
      </c>
      <c r="B3356" s="1">
        <v>44731</v>
      </c>
      <c r="C3356" s="5" t="str">
        <f t="shared" si="156"/>
        <v>06</v>
      </c>
      <c r="D3356" t="s">
        <v>5015</v>
      </c>
      <c r="E3356" t="s">
        <v>17</v>
      </c>
      <c r="F3356">
        <v>528000</v>
      </c>
      <c r="G3356" t="s">
        <v>244</v>
      </c>
      <c r="H3356" t="s">
        <v>126</v>
      </c>
      <c r="I3356" t="s">
        <v>127</v>
      </c>
      <c r="J3356" t="s">
        <v>21</v>
      </c>
      <c r="K3356" t="s">
        <v>22</v>
      </c>
      <c r="L3356" t="s">
        <v>50</v>
      </c>
      <c r="M3356">
        <v>19000</v>
      </c>
      <c r="N3356" t="s">
        <v>58</v>
      </c>
      <c r="O3356" t="s">
        <v>110</v>
      </c>
      <c r="P3356">
        <v>8333692</v>
      </c>
      <c r="Q3356" t="s">
        <v>60</v>
      </c>
      <c r="R3356" t="str">
        <f t="shared" si="157"/>
        <v>Tertile 1</v>
      </c>
      <c r="S3356" t="str">
        <f t="shared" si="158"/>
        <v>Risky</v>
      </c>
    </row>
    <row r="3357" spans="1:19" x14ac:dyDescent="0.35">
      <c r="A3357" t="s">
        <v>5017</v>
      </c>
      <c r="B3357" s="1">
        <v>44731</v>
      </c>
      <c r="C3357" s="5" t="str">
        <f t="shared" si="156"/>
        <v>06</v>
      </c>
      <c r="D3357" t="s">
        <v>5018</v>
      </c>
      <c r="E3357" t="s">
        <v>17</v>
      </c>
      <c r="F3357">
        <v>545000</v>
      </c>
      <c r="G3357" t="s">
        <v>252</v>
      </c>
      <c r="H3357" t="s">
        <v>156</v>
      </c>
      <c r="I3357" t="s">
        <v>196</v>
      </c>
      <c r="J3357" t="s">
        <v>39</v>
      </c>
      <c r="K3357" t="s">
        <v>40</v>
      </c>
      <c r="L3357" t="s">
        <v>23</v>
      </c>
      <c r="M3357">
        <v>29000</v>
      </c>
      <c r="N3357" t="s">
        <v>72</v>
      </c>
      <c r="O3357" t="s">
        <v>59</v>
      </c>
      <c r="P3357">
        <v>8389695</v>
      </c>
      <c r="Q3357" t="s">
        <v>73</v>
      </c>
      <c r="R3357" t="str">
        <f t="shared" si="157"/>
        <v>Tertile 1</v>
      </c>
      <c r="S3357" t="str">
        <f t="shared" si="158"/>
        <v>Risky</v>
      </c>
    </row>
    <row r="3358" spans="1:19" x14ac:dyDescent="0.35">
      <c r="A3358" t="s">
        <v>5037</v>
      </c>
      <c r="B3358" s="1">
        <v>44731</v>
      </c>
      <c r="C3358" s="5" t="str">
        <f t="shared" si="156"/>
        <v>06</v>
      </c>
      <c r="D3358" t="s">
        <v>456</v>
      </c>
      <c r="E3358" t="s">
        <v>17</v>
      </c>
      <c r="F3358">
        <v>569000</v>
      </c>
      <c r="G3358" t="s">
        <v>90</v>
      </c>
      <c r="H3358" t="s">
        <v>444</v>
      </c>
      <c r="I3358" t="s">
        <v>741</v>
      </c>
      <c r="J3358" t="s">
        <v>39</v>
      </c>
      <c r="K3358" t="s">
        <v>40</v>
      </c>
      <c r="L3358" t="s">
        <v>41</v>
      </c>
      <c r="M3358">
        <v>71000</v>
      </c>
      <c r="N3358" t="s">
        <v>72</v>
      </c>
      <c r="O3358" t="s">
        <v>59</v>
      </c>
      <c r="P3358">
        <v>8796378</v>
      </c>
      <c r="Q3358" t="s">
        <v>52</v>
      </c>
      <c r="R3358" t="str">
        <f t="shared" si="157"/>
        <v>Tertile 2</v>
      </c>
      <c r="S3358" t="str">
        <f t="shared" si="158"/>
        <v>Risky</v>
      </c>
    </row>
    <row r="3359" spans="1:19" x14ac:dyDescent="0.35">
      <c r="A3359" t="s">
        <v>5028</v>
      </c>
      <c r="B3359" s="1">
        <v>44731</v>
      </c>
      <c r="C3359" s="5" t="str">
        <f t="shared" si="156"/>
        <v>06</v>
      </c>
      <c r="D3359" t="s">
        <v>5029</v>
      </c>
      <c r="E3359" t="s">
        <v>17</v>
      </c>
      <c r="F3359">
        <v>596000</v>
      </c>
      <c r="G3359" t="s">
        <v>152</v>
      </c>
      <c r="H3359" t="s">
        <v>108</v>
      </c>
      <c r="I3359" t="s">
        <v>335</v>
      </c>
      <c r="J3359" t="s">
        <v>21</v>
      </c>
      <c r="K3359" t="s">
        <v>22</v>
      </c>
      <c r="L3359" t="s">
        <v>50</v>
      </c>
      <c r="M3359">
        <v>22000</v>
      </c>
      <c r="N3359" t="s">
        <v>66</v>
      </c>
      <c r="O3359" t="s">
        <v>25</v>
      </c>
      <c r="P3359">
        <v>6470205</v>
      </c>
      <c r="Q3359" t="s">
        <v>67</v>
      </c>
      <c r="R3359" t="str">
        <f t="shared" si="157"/>
        <v>Tertile 2</v>
      </c>
      <c r="S3359" t="str">
        <f t="shared" si="158"/>
        <v>Risky</v>
      </c>
    </row>
    <row r="3360" spans="1:19" x14ac:dyDescent="0.35">
      <c r="A3360" t="s">
        <v>5025</v>
      </c>
      <c r="B3360" s="1">
        <v>44731</v>
      </c>
      <c r="C3360" s="5" t="str">
        <f t="shared" si="156"/>
        <v>06</v>
      </c>
      <c r="D3360" t="s">
        <v>836</v>
      </c>
      <c r="E3360" t="s">
        <v>17</v>
      </c>
      <c r="F3360">
        <v>625000</v>
      </c>
      <c r="G3360" t="s">
        <v>295</v>
      </c>
      <c r="H3360" t="s">
        <v>56</v>
      </c>
      <c r="I3360" t="s">
        <v>91</v>
      </c>
      <c r="J3360" t="s">
        <v>39</v>
      </c>
      <c r="K3360" t="s">
        <v>40</v>
      </c>
      <c r="L3360" t="s">
        <v>41</v>
      </c>
      <c r="M3360">
        <v>34000</v>
      </c>
      <c r="N3360" t="s">
        <v>51</v>
      </c>
      <c r="O3360" t="s">
        <v>25</v>
      </c>
      <c r="P3360">
        <v>7743698</v>
      </c>
      <c r="Q3360" t="s">
        <v>52</v>
      </c>
      <c r="R3360" t="str">
        <f t="shared" si="157"/>
        <v>Tertile 2</v>
      </c>
      <c r="S3360" t="str">
        <f t="shared" si="158"/>
        <v>Risky</v>
      </c>
    </row>
    <row r="3361" spans="1:19" x14ac:dyDescent="0.35">
      <c r="A3361" t="s">
        <v>5036</v>
      </c>
      <c r="B3361" s="1">
        <v>44731</v>
      </c>
      <c r="C3361" s="5" t="str">
        <f t="shared" si="156"/>
        <v>06</v>
      </c>
      <c r="D3361" t="s">
        <v>454</v>
      </c>
      <c r="E3361" t="s">
        <v>86</v>
      </c>
      <c r="F3361">
        <v>642000</v>
      </c>
      <c r="G3361" t="s">
        <v>80</v>
      </c>
      <c r="H3361" t="s">
        <v>444</v>
      </c>
      <c r="I3361" t="s">
        <v>445</v>
      </c>
      <c r="J3361" t="s">
        <v>39</v>
      </c>
      <c r="K3361" t="s">
        <v>40</v>
      </c>
      <c r="L3361" t="s">
        <v>23</v>
      </c>
      <c r="M3361">
        <v>75000</v>
      </c>
      <c r="N3361" t="s">
        <v>66</v>
      </c>
      <c r="O3361" t="s">
        <v>43</v>
      </c>
      <c r="P3361">
        <v>6547962</v>
      </c>
      <c r="Q3361" t="s">
        <v>44</v>
      </c>
      <c r="R3361" t="str">
        <f t="shared" si="157"/>
        <v>Tertile 2</v>
      </c>
      <c r="S3361" t="str">
        <f t="shared" si="158"/>
        <v>Risky</v>
      </c>
    </row>
    <row r="3362" spans="1:19" x14ac:dyDescent="0.35">
      <c r="A3362" t="s">
        <v>5035</v>
      </c>
      <c r="B3362" s="1">
        <v>44731</v>
      </c>
      <c r="C3362" s="5" t="str">
        <f t="shared" si="156"/>
        <v>06</v>
      </c>
      <c r="D3362" t="s">
        <v>394</v>
      </c>
      <c r="E3362" t="s">
        <v>86</v>
      </c>
      <c r="F3362">
        <v>830000</v>
      </c>
      <c r="G3362" t="s">
        <v>160</v>
      </c>
      <c r="H3362" t="s">
        <v>369</v>
      </c>
      <c r="I3362" t="s">
        <v>492</v>
      </c>
      <c r="J3362" t="s">
        <v>21</v>
      </c>
      <c r="K3362" t="s">
        <v>22</v>
      </c>
      <c r="L3362" t="s">
        <v>50</v>
      </c>
      <c r="M3362">
        <v>18000</v>
      </c>
      <c r="N3362" t="s">
        <v>58</v>
      </c>
      <c r="O3362" t="s">
        <v>110</v>
      </c>
      <c r="P3362">
        <v>7307983</v>
      </c>
      <c r="Q3362" t="s">
        <v>33</v>
      </c>
      <c r="R3362" t="str">
        <f t="shared" si="157"/>
        <v>Tertile 2</v>
      </c>
      <c r="S3362" t="str">
        <f t="shared" si="158"/>
        <v>Eligible</v>
      </c>
    </row>
    <row r="3363" spans="1:19" x14ac:dyDescent="0.35">
      <c r="A3363" t="s">
        <v>5024</v>
      </c>
      <c r="B3363" s="1">
        <v>44731</v>
      </c>
      <c r="C3363" s="5" t="str">
        <f t="shared" si="156"/>
        <v>06</v>
      </c>
      <c r="D3363" t="s">
        <v>834</v>
      </c>
      <c r="E3363" t="s">
        <v>17</v>
      </c>
      <c r="F3363">
        <v>1008000</v>
      </c>
      <c r="G3363" t="s">
        <v>291</v>
      </c>
      <c r="H3363" t="s">
        <v>444</v>
      </c>
      <c r="I3363" t="s">
        <v>929</v>
      </c>
      <c r="J3363" t="s">
        <v>39</v>
      </c>
      <c r="K3363" t="s">
        <v>40</v>
      </c>
      <c r="L3363" t="s">
        <v>23</v>
      </c>
      <c r="M3363">
        <v>29800</v>
      </c>
      <c r="N3363" t="s">
        <v>42</v>
      </c>
      <c r="O3363" t="s">
        <v>25</v>
      </c>
      <c r="P3363">
        <v>6412841</v>
      </c>
      <c r="Q3363" t="s">
        <v>44</v>
      </c>
      <c r="R3363" t="str">
        <f t="shared" si="157"/>
        <v>Tertile 3</v>
      </c>
      <c r="S3363" t="str">
        <f t="shared" si="158"/>
        <v>Eligible</v>
      </c>
    </row>
    <row r="3364" spans="1:19" x14ac:dyDescent="0.35">
      <c r="A3364" t="s">
        <v>5040</v>
      </c>
      <c r="B3364" s="1">
        <v>44731</v>
      </c>
      <c r="C3364" s="5" t="str">
        <f t="shared" si="156"/>
        <v>06</v>
      </c>
      <c r="D3364" t="s">
        <v>463</v>
      </c>
      <c r="E3364" t="s">
        <v>17</v>
      </c>
      <c r="F3364">
        <v>1090000</v>
      </c>
      <c r="G3364" t="s">
        <v>98</v>
      </c>
      <c r="H3364" t="s">
        <v>64</v>
      </c>
      <c r="I3364" t="s">
        <v>65</v>
      </c>
      <c r="J3364" t="s">
        <v>21</v>
      </c>
      <c r="K3364" t="s">
        <v>22</v>
      </c>
      <c r="L3364" t="s">
        <v>50</v>
      </c>
      <c r="M3364">
        <v>21000</v>
      </c>
      <c r="N3364" t="s">
        <v>32</v>
      </c>
      <c r="O3364" t="s">
        <v>59</v>
      </c>
      <c r="P3364">
        <v>8658228</v>
      </c>
      <c r="Q3364" t="s">
        <v>67</v>
      </c>
      <c r="R3364" t="str">
        <f t="shared" si="157"/>
        <v>Tertile 3</v>
      </c>
      <c r="S3364" t="str">
        <f t="shared" si="158"/>
        <v>Eligible</v>
      </c>
    </row>
    <row r="3365" spans="1:19" x14ac:dyDescent="0.35">
      <c r="A3365" t="s">
        <v>5021</v>
      </c>
      <c r="B3365" s="1">
        <v>44731</v>
      </c>
      <c r="C3365" s="5" t="str">
        <f t="shared" si="156"/>
        <v>06</v>
      </c>
      <c r="D3365" t="s">
        <v>805</v>
      </c>
      <c r="E3365" t="s">
        <v>17</v>
      </c>
      <c r="F3365">
        <v>1170000</v>
      </c>
      <c r="G3365" t="s">
        <v>252</v>
      </c>
      <c r="H3365" t="s">
        <v>64</v>
      </c>
      <c r="I3365" t="s">
        <v>292</v>
      </c>
      <c r="J3365" t="s">
        <v>21</v>
      </c>
      <c r="K3365" t="s">
        <v>22</v>
      </c>
      <c r="L3365" t="s">
        <v>23</v>
      </c>
      <c r="M3365">
        <v>27000</v>
      </c>
      <c r="N3365" t="s">
        <v>72</v>
      </c>
      <c r="O3365" t="s">
        <v>59</v>
      </c>
      <c r="P3365">
        <v>6746242</v>
      </c>
      <c r="Q3365" t="s">
        <v>73</v>
      </c>
      <c r="R3365" t="str">
        <f t="shared" si="157"/>
        <v>Tertile 3</v>
      </c>
      <c r="S3365" t="str">
        <f t="shared" si="158"/>
        <v>Eligible</v>
      </c>
    </row>
    <row r="3366" spans="1:19" x14ac:dyDescent="0.35">
      <c r="A3366" t="s">
        <v>5009</v>
      </c>
      <c r="B3366" s="1">
        <v>44731</v>
      </c>
      <c r="C3366" s="5" t="str">
        <f t="shared" si="156"/>
        <v>06</v>
      </c>
      <c r="D3366" t="s">
        <v>1528</v>
      </c>
      <c r="E3366" t="s">
        <v>17</v>
      </c>
      <c r="F3366">
        <v>1600000</v>
      </c>
      <c r="G3366" t="s">
        <v>76</v>
      </c>
      <c r="H3366" t="s">
        <v>216</v>
      </c>
      <c r="I3366" t="s">
        <v>217</v>
      </c>
      <c r="J3366" t="s">
        <v>21</v>
      </c>
      <c r="K3366" t="s">
        <v>22</v>
      </c>
      <c r="L3366" t="s">
        <v>41</v>
      </c>
      <c r="M3366">
        <v>19000</v>
      </c>
      <c r="N3366" t="s">
        <v>72</v>
      </c>
      <c r="O3366" t="s">
        <v>59</v>
      </c>
      <c r="P3366">
        <v>8801699</v>
      </c>
      <c r="Q3366" t="s">
        <v>73</v>
      </c>
      <c r="R3366" t="str">
        <f t="shared" si="157"/>
        <v>Tertile 3</v>
      </c>
      <c r="S3366" t="str">
        <f t="shared" si="158"/>
        <v>Eligible</v>
      </c>
    </row>
    <row r="3367" spans="1:19" x14ac:dyDescent="0.35">
      <c r="A3367" t="s">
        <v>5005</v>
      </c>
      <c r="B3367" s="1">
        <v>44731</v>
      </c>
      <c r="C3367" s="5" t="str">
        <f t="shared" si="156"/>
        <v>06</v>
      </c>
      <c r="D3367" t="s">
        <v>1738</v>
      </c>
      <c r="E3367" t="s">
        <v>17</v>
      </c>
      <c r="F3367">
        <v>1710000</v>
      </c>
      <c r="G3367" t="s">
        <v>103</v>
      </c>
      <c r="H3367" t="s">
        <v>444</v>
      </c>
      <c r="I3367" t="s">
        <v>519</v>
      </c>
      <c r="J3367" t="s">
        <v>21</v>
      </c>
      <c r="K3367" t="s">
        <v>22</v>
      </c>
      <c r="L3367" t="s">
        <v>50</v>
      </c>
      <c r="M3367">
        <v>22001</v>
      </c>
      <c r="N3367" t="s">
        <v>42</v>
      </c>
      <c r="O3367" t="s">
        <v>25</v>
      </c>
      <c r="P3367">
        <v>6466903</v>
      </c>
      <c r="Q3367" t="s">
        <v>44</v>
      </c>
      <c r="R3367" t="str">
        <f t="shared" si="157"/>
        <v>Tertile 3</v>
      </c>
      <c r="S3367" t="str">
        <f t="shared" si="158"/>
        <v>Eligible</v>
      </c>
    </row>
    <row r="3368" spans="1:19" x14ac:dyDescent="0.35">
      <c r="A3368" t="s">
        <v>5007</v>
      </c>
      <c r="B3368" s="1">
        <v>44731</v>
      </c>
      <c r="C3368" s="5" t="str">
        <f t="shared" si="156"/>
        <v>06</v>
      </c>
      <c r="D3368" t="s">
        <v>1742</v>
      </c>
      <c r="E3368" t="s">
        <v>17</v>
      </c>
      <c r="F3368">
        <v>1790000</v>
      </c>
      <c r="G3368" t="s">
        <v>147</v>
      </c>
      <c r="H3368" t="s">
        <v>99</v>
      </c>
      <c r="I3368" t="s">
        <v>429</v>
      </c>
      <c r="J3368" t="s">
        <v>21</v>
      </c>
      <c r="K3368" t="s">
        <v>22</v>
      </c>
      <c r="L3368" t="s">
        <v>50</v>
      </c>
      <c r="M3368">
        <v>26000</v>
      </c>
      <c r="N3368" t="s">
        <v>58</v>
      </c>
      <c r="O3368" t="s">
        <v>110</v>
      </c>
      <c r="P3368">
        <v>7507514</v>
      </c>
      <c r="Q3368" t="s">
        <v>60</v>
      </c>
      <c r="R3368" t="str">
        <f t="shared" si="157"/>
        <v>Tertile 3</v>
      </c>
      <c r="S3368" t="str">
        <f t="shared" si="158"/>
        <v>Eligible</v>
      </c>
    </row>
    <row r="3369" spans="1:19" x14ac:dyDescent="0.35">
      <c r="A3369" t="s">
        <v>5038</v>
      </c>
      <c r="B3369" s="1">
        <v>44731</v>
      </c>
      <c r="C3369" s="5" t="str">
        <f t="shared" si="156"/>
        <v>06</v>
      </c>
      <c r="D3369" t="s">
        <v>5039</v>
      </c>
      <c r="E3369" t="s">
        <v>17</v>
      </c>
      <c r="F3369">
        <v>1850000</v>
      </c>
      <c r="G3369" t="s">
        <v>166</v>
      </c>
      <c r="H3369" t="s">
        <v>167</v>
      </c>
      <c r="I3369" t="s">
        <v>603</v>
      </c>
      <c r="J3369" t="s">
        <v>39</v>
      </c>
      <c r="K3369" t="s">
        <v>40</v>
      </c>
      <c r="L3369" t="s">
        <v>41</v>
      </c>
      <c r="M3369">
        <v>61000</v>
      </c>
      <c r="N3369" t="s">
        <v>24</v>
      </c>
      <c r="O3369" t="s">
        <v>59</v>
      </c>
      <c r="P3369">
        <v>7240098</v>
      </c>
      <c r="Q3369" t="s">
        <v>60</v>
      </c>
      <c r="R3369" t="str">
        <f t="shared" si="157"/>
        <v>Tertile 3</v>
      </c>
      <c r="S3369" t="str">
        <f t="shared" si="158"/>
        <v>Eligible</v>
      </c>
    </row>
    <row r="3370" spans="1:19" x14ac:dyDescent="0.35">
      <c r="A3370" t="s">
        <v>5004</v>
      </c>
      <c r="B3370" s="1">
        <v>44731</v>
      </c>
      <c r="C3370" s="5" t="str">
        <f t="shared" si="156"/>
        <v>06</v>
      </c>
      <c r="D3370" t="s">
        <v>1402</v>
      </c>
      <c r="E3370" t="s">
        <v>17</v>
      </c>
      <c r="F3370">
        <v>1860000</v>
      </c>
      <c r="G3370" t="s">
        <v>98</v>
      </c>
      <c r="H3370" t="s">
        <v>444</v>
      </c>
      <c r="I3370" t="s">
        <v>519</v>
      </c>
      <c r="J3370" t="s">
        <v>21</v>
      </c>
      <c r="K3370" t="s">
        <v>22</v>
      </c>
      <c r="L3370" t="s">
        <v>41</v>
      </c>
      <c r="M3370">
        <v>39001</v>
      </c>
      <c r="N3370" t="s">
        <v>32</v>
      </c>
      <c r="O3370" t="s">
        <v>25</v>
      </c>
      <c r="P3370">
        <v>6097609</v>
      </c>
      <c r="Q3370" t="s">
        <v>33</v>
      </c>
      <c r="R3370" t="str">
        <f t="shared" si="157"/>
        <v>Tertile 3</v>
      </c>
      <c r="S3370" t="str">
        <f t="shared" si="158"/>
        <v>Eligible</v>
      </c>
    </row>
    <row r="3371" spans="1:19" x14ac:dyDescent="0.35">
      <c r="A3371" t="s">
        <v>5008</v>
      </c>
      <c r="B3371" s="1">
        <v>44731</v>
      </c>
      <c r="C3371" s="5" t="str">
        <f t="shared" si="156"/>
        <v>06</v>
      </c>
      <c r="D3371" t="s">
        <v>1135</v>
      </c>
      <c r="E3371" t="s">
        <v>17</v>
      </c>
      <c r="F3371">
        <v>1950000</v>
      </c>
      <c r="G3371" t="s">
        <v>152</v>
      </c>
      <c r="H3371" t="s">
        <v>37</v>
      </c>
      <c r="I3371" t="s">
        <v>682</v>
      </c>
      <c r="J3371" t="s">
        <v>39</v>
      </c>
      <c r="K3371" t="s">
        <v>40</v>
      </c>
      <c r="L3371" t="s">
        <v>23</v>
      </c>
      <c r="M3371">
        <v>34000</v>
      </c>
      <c r="N3371" t="s">
        <v>66</v>
      </c>
      <c r="O3371" t="s">
        <v>110</v>
      </c>
      <c r="P3371">
        <v>6414920</v>
      </c>
      <c r="Q3371" t="s">
        <v>67</v>
      </c>
      <c r="R3371" t="str">
        <f t="shared" si="157"/>
        <v>Tertile 3</v>
      </c>
      <c r="S3371" t="str">
        <f t="shared" si="158"/>
        <v>Eligible</v>
      </c>
    </row>
    <row r="3372" spans="1:19" x14ac:dyDescent="0.35">
      <c r="A3372" t="s">
        <v>5043</v>
      </c>
      <c r="B3372" s="1">
        <v>44732</v>
      </c>
      <c r="C3372" s="5" t="str">
        <f t="shared" si="156"/>
        <v>06</v>
      </c>
      <c r="D3372" t="s">
        <v>1809</v>
      </c>
      <c r="E3372" t="s">
        <v>17</v>
      </c>
      <c r="F3372">
        <v>13500</v>
      </c>
      <c r="G3372" t="s">
        <v>47</v>
      </c>
      <c r="H3372" t="s">
        <v>104</v>
      </c>
      <c r="I3372" t="s">
        <v>105</v>
      </c>
      <c r="J3372" t="s">
        <v>21</v>
      </c>
      <c r="K3372" t="s">
        <v>22</v>
      </c>
      <c r="L3372" t="s">
        <v>41</v>
      </c>
      <c r="M3372">
        <v>19000</v>
      </c>
      <c r="N3372" t="s">
        <v>51</v>
      </c>
      <c r="O3372" t="s">
        <v>59</v>
      </c>
      <c r="P3372">
        <v>6057528</v>
      </c>
      <c r="Q3372" t="s">
        <v>52</v>
      </c>
      <c r="R3372" t="str">
        <f t="shared" si="157"/>
        <v>Tertile 1</v>
      </c>
      <c r="S3372" t="str">
        <f t="shared" si="158"/>
        <v>Risky</v>
      </c>
    </row>
    <row r="3373" spans="1:19" x14ac:dyDescent="0.35">
      <c r="A3373" t="s">
        <v>5050</v>
      </c>
      <c r="B3373" s="1">
        <v>44732</v>
      </c>
      <c r="C3373" s="5" t="str">
        <f t="shared" si="156"/>
        <v>06</v>
      </c>
      <c r="D3373" t="s">
        <v>862</v>
      </c>
      <c r="E3373" t="s">
        <v>17</v>
      </c>
      <c r="F3373">
        <v>13500</v>
      </c>
      <c r="G3373" t="s">
        <v>160</v>
      </c>
      <c r="H3373" t="s">
        <v>148</v>
      </c>
      <c r="I3373" t="s">
        <v>149</v>
      </c>
      <c r="J3373" t="s">
        <v>39</v>
      </c>
      <c r="K3373" t="s">
        <v>40</v>
      </c>
      <c r="L3373" t="s">
        <v>41</v>
      </c>
      <c r="M3373">
        <v>24000</v>
      </c>
      <c r="N3373" t="s">
        <v>58</v>
      </c>
      <c r="O3373" t="s">
        <v>43</v>
      </c>
      <c r="P3373">
        <v>8859357</v>
      </c>
      <c r="Q3373" t="s">
        <v>60</v>
      </c>
      <c r="R3373" t="str">
        <f t="shared" si="157"/>
        <v>Tertile 1</v>
      </c>
      <c r="S3373" t="str">
        <f t="shared" si="158"/>
        <v>Risky</v>
      </c>
    </row>
    <row r="3374" spans="1:19" x14ac:dyDescent="0.35">
      <c r="A3374" t="s">
        <v>5052</v>
      </c>
      <c r="B3374" s="1">
        <v>44732</v>
      </c>
      <c r="C3374" s="5" t="str">
        <f t="shared" si="156"/>
        <v>06</v>
      </c>
      <c r="D3374" t="s">
        <v>840</v>
      </c>
      <c r="E3374" t="s">
        <v>86</v>
      </c>
      <c r="F3374">
        <v>13500</v>
      </c>
      <c r="G3374" t="s">
        <v>80</v>
      </c>
      <c r="H3374" t="s">
        <v>48</v>
      </c>
      <c r="I3374" t="s">
        <v>648</v>
      </c>
      <c r="J3374" t="s">
        <v>21</v>
      </c>
      <c r="K3374" t="s">
        <v>22</v>
      </c>
      <c r="L3374" t="s">
        <v>41</v>
      </c>
      <c r="M3374">
        <v>31000</v>
      </c>
      <c r="N3374" t="s">
        <v>66</v>
      </c>
      <c r="O3374" t="s">
        <v>59</v>
      </c>
      <c r="P3374">
        <v>7798739</v>
      </c>
      <c r="Q3374" t="s">
        <v>67</v>
      </c>
      <c r="R3374" t="str">
        <f t="shared" si="157"/>
        <v>Tertile 1</v>
      </c>
      <c r="S3374" t="str">
        <f t="shared" si="158"/>
        <v>Risky</v>
      </c>
    </row>
    <row r="3375" spans="1:19" x14ac:dyDescent="0.35">
      <c r="A3375" t="s">
        <v>5061</v>
      </c>
      <c r="B3375" s="1">
        <v>44732</v>
      </c>
      <c r="C3375" s="5" t="str">
        <f t="shared" si="156"/>
        <v>06</v>
      </c>
      <c r="D3375" t="s">
        <v>5062</v>
      </c>
      <c r="E3375" t="s">
        <v>17</v>
      </c>
      <c r="F3375">
        <v>13500</v>
      </c>
      <c r="G3375" t="s">
        <v>103</v>
      </c>
      <c r="H3375" t="s">
        <v>174</v>
      </c>
      <c r="I3375" t="s">
        <v>257</v>
      </c>
      <c r="J3375" t="s">
        <v>21</v>
      </c>
      <c r="K3375" t="s">
        <v>22</v>
      </c>
      <c r="L3375" t="s">
        <v>41</v>
      </c>
      <c r="M3375">
        <v>19000</v>
      </c>
      <c r="N3375" t="s">
        <v>42</v>
      </c>
      <c r="O3375" t="s">
        <v>43</v>
      </c>
      <c r="P3375">
        <v>7317557</v>
      </c>
      <c r="Q3375" t="s">
        <v>73</v>
      </c>
      <c r="R3375" t="str">
        <f t="shared" si="157"/>
        <v>Tertile 1</v>
      </c>
      <c r="S3375" t="str">
        <f t="shared" si="158"/>
        <v>Risky</v>
      </c>
    </row>
    <row r="3376" spans="1:19" x14ac:dyDescent="0.35">
      <c r="A3376" t="s">
        <v>5066</v>
      </c>
      <c r="B3376" s="1">
        <v>44732</v>
      </c>
      <c r="C3376" s="5" t="str">
        <f t="shared" si="156"/>
        <v>06</v>
      </c>
      <c r="D3376" t="s">
        <v>526</v>
      </c>
      <c r="E3376" t="s">
        <v>17</v>
      </c>
      <c r="F3376">
        <v>13500</v>
      </c>
      <c r="G3376" t="s">
        <v>152</v>
      </c>
      <c r="H3376" t="s">
        <v>216</v>
      </c>
      <c r="I3376" t="s">
        <v>1012</v>
      </c>
      <c r="J3376" t="s">
        <v>21</v>
      </c>
      <c r="K3376" t="s">
        <v>22</v>
      </c>
      <c r="L3376" t="s">
        <v>50</v>
      </c>
      <c r="M3376">
        <v>42000</v>
      </c>
      <c r="N3376" t="s">
        <v>66</v>
      </c>
      <c r="O3376" t="s">
        <v>43</v>
      </c>
      <c r="P3376">
        <v>7649561</v>
      </c>
      <c r="Q3376" t="s">
        <v>52</v>
      </c>
      <c r="R3376" t="str">
        <f t="shared" si="157"/>
        <v>Tertile 1</v>
      </c>
      <c r="S3376" t="str">
        <f t="shared" si="158"/>
        <v>Risky</v>
      </c>
    </row>
    <row r="3377" spans="1:19" x14ac:dyDescent="0.35">
      <c r="A3377" t="s">
        <v>5051</v>
      </c>
      <c r="B3377" s="1">
        <v>44732</v>
      </c>
      <c r="C3377" s="5" t="str">
        <f t="shared" si="156"/>
        <v>06</v>
      </c>
      <c r="D3377" t="s">
        <v>838</v>
      </c>
      <c r="E3377" t="s">
        <v>17</v>
      </c>
      <c r="F3377">
        <v>700000</v>
      </c>
      <c r="G3377" t="s">
        <v>160</v>
      </c>
      <c r="H3377" t="s">
        <v>30</v>
      </c>
      <c r="I3377" t="s">
        <v>461</v>
      </c>
      <c r="J3377" t="s">
        <v>21</v>
      </c>
      <c r="K3377" t="s">
        <v>22</v>
      </c>
      <c r="L3377" t="s">
        <v>41</v>
      </c>
      <c r="M3377">
        <v>22000</v>
      </c>
      <c r="N3377" t="s">
        <v>58</v>
      </c>
      <c r="O3377" t="s">
        <v>43</v>
      </c>
      <c r="P3377">
        <v>7380447</v>
      </c>
      <c r="Q3377" t="s">
        <v>60</v>
      </c>
      <c r="R3377" t="str">
        <f t="shared" si="157"/>
        <v>Tertile 2</v>
      </c>
      <c r="S3377" t="str">
        <f t="shared" si="158"/>
        <v>Risky</v>
      </c>
    </row>
    <row r="3378" spans="1:19" x14ac:dyDescent="0.35">
      <c r="A3378" t="s">
        <v>5055</v>
      </c>
      <c r="B3378" s="1">
        <v>44732</v>
      </c>
      <c r="C3378" s="5" t="str">
        <f t="shared" si="156"/>
        <v>06</v>
      </c>
      <c r="D3378" t="s">
        <v>3673</v>
      </c>
      <c r="E3378" t="s">
        <v>17</v>
      </c>
      <c r="F3378">
        <v>740000</v>
      </c>
      <c r="G3378" t="s">
        <v>90</v>
      </c>
      <c r="H3378" t="s">
        <v>81</v>
      </c>
      <c r="I3378" t="s">
        <v>392</v>
      </c>
      <c r="J3378" t="s">
        <v>21</v>
      </c>
      <c r="K3378" t="s">
        <v>22</v>
      </c>
      <c r="L3378" t="s">
        <v>41</v>
      </c>
      <c r="M3378">
        <v>24000</v>
      </c>
      <c r="N3378" t="s">
        <v>72</v>
      </c>
      <c r="O3378" t="s">
        <v>110</v>
      </c>
      <c r="P3378">
        <v>6270427</v>
      </c>
      <c r="Q3378" t="s">
        <v>73</v>
      </c>
      <c r="R3378" t="str">
        <f t="shared" si="157"/>
        <v>Tertile 2</v>
      </c>
      <c r="S3378" t="str">
        <f t="shared" si="158"/>
        <v>Risky</v>
      </c>
    </row>
    <row r="3379" spans="1:19" x14ac:dyDescent="0.35">
      <c r="A3379" t="s">
        <v>5065</v>
      </c>
      <c r="B3379" s="1">
        <v>44732</v>
      </c>
      <c r="C3379" s="5" t="str">
        <f t="shared" si="156"/>
        <v>06</v>
      </c>
      <c r="D3379" t="s">
        <v>524</v>
      </c>
      <c r="E3379" t="s">
        <v>17</v>
      </c>
      <c r="F3379">
        <v>760000</v>
      </c>
      <c r="G3379" t="s">
        <v>147</v>
      </c>
      <c r="H3379" t="s">
        <v>48</v>
      </c>
      <c r="I3379" t="s">
        <v>648</v>
      </c>
      <c r="J3379" t="s">
        <v>39</v>
      </c>
      <c r="K3379" t="s">
        <v>40</v>
      </c>
      <c r="L3379" t="s">
        <v>23</v>
      </c>
      <c r="M3379">
        <v>29000</v>
      </c>
      <c r="N3379" t="s">
        <v>58</v>
      </c>
      <c r="O3379" t="s">
        <v>59</v>
      </c>
      <c r="P3379">
        <v>6824692</v>
      </c>
      <c r="Q3379" t="s">
        <v>33</v>
      </c>
      <c r="R3379" t="str">
        <f t="shared" si="157"/>
        <v>Tertile 2</v>
      </c>
      <c r="S3379" t="str">
        <f t="shared" si="158"/>
        <v>Eligible</v>
      </c>
    </row>
    <row r="3380" spans="1:19" x14ac:dyDescent="0.35">
      <c r="A3380" t="s">
        <v>5058</v>
      </c>
      <c r="B3380" s="1">
        <v>44732</v>
      </c>
      <c r="C3380" s="5" t="str">
        <f t="shared" si="156"/>
        <v>06</v>
      </c>
      <c r="D3380" t="s">
        <v>5059</v>
      </c>
      <c r="E3380" t="s">
        <v>86</v>
      </c>
      <c r="F3380">
        <v>795000</v>
      </c>
      <c r="G3380" t="s">
        <v>98</v>
      </c>
      <c r="H3380" t="s">
        <v>931</v>
      </c>
      <c r="I3380" t="s">
        <v>1181</v>
      </c>
      <c r="J3380" t="s">
        <v>21</v>
      </c>
      <c r="K3380" t="s">
        <v>22</v>
      </c>
      <c r="L3380" t="s">
        <v>50</v>
      </c>
      <c r="M3380">
        <v>36000</v>
      </c>
      <c r="N3380" t="s">
        <v>32</v>
      </c>
      <c r="O3380" t="s">
        <v>110</v>
      </c>
      <c r="P3380">
        <v>6544167</v>
      </c>
      <c r="Q3380" t="s">
        <v>33</v>
      </c>
      <c r="R3380" t="str">
        <f t="shared" si="157"/>
        <v>Tertile 2</v>
      </c>
      <c r="S3380" t="str">
        <f t="shared" si="158"/>
        <v>Eligible</v>
      </c>
    </row>
    <row r="3381" spans="1:19" x14ac:dyDescent="0.35">
      <c r="A3381" t="s">
        <v>5049</v>
      </c>
      <c r="B3381" s="1">
        <v>44732</v>
      </c>
      <c r="C3381" s="5" t="str">
        <f t="shared" si="156"/>
        <v>06</v>
      </c>
      <c r="D3381" t="s">
        <v>2042</v>
      </c>
      <c r="E3381" t="s">
        <v>17</v>
      </c>
      <c r="F3381">
        <v>830000</v>
      </c>
      <c r="G3381" t="s">
        <v>295</v>
      </c>
      <c r="H3381" t="s">
        <v>216</v>
      </c>
      <c r="I3381" t="s">
        <v>887</v>
      </c>
      <c r="J3381" t="s">
        <v>21</v>
      </c>
      <c r="K3381" t="s">
        <v>22</v>
      </c>
      <c r="L3381" t="s">
        <v>23</v>
      </c>
      <c r="M3381">
        <v>18000</v>
      </c>
      <c r="N3381" t="s">
        <v>51</v>
      </c>
      <c r="O3381" t="s">
        <v>110</v>
      </c>
      <c r="P3381">
        <v>8584035</v>
      </c>
      <c r="Q3381" t="s">
        <v>52</v>
      </c>
      <c r="R3381" t="str">
        <f t="shared" si="157"/>
        <v>Tertile 2</v>
      </c>
      <c r="S3381" t="str">
        <f t="shared" si="158"/>
        <v>Eligible</v>
      </c>
    </row>
    <row r="3382" spans="1:19" x14ac:dyDescent="0.35">
      <c r="A3382" t="s">
        <v>5053</v>
      </c>
      <c r="B3382" s="1">
        <v>44732</v>
      </c>
      <c r="C3382" s="5" t="str">
        <f t="shared" si="156"/>
        <v>06</v>
      </c>
      <c r="D3382" t="s">
        <v>842</v>
      </c>
      <c r="E3382" t="s">
        <v>86</v>
      </c>
      <c r="F3382">
        <v>889500</v>
      </c>
      <c r="G3382" t="s">
        <v>90</v>
      </c>
      <c r="H3382" t="s">
        <v>174</v>
      </c>
      <c r="I3382" t="s">
        <v>579</v>
      </c>
      <c r="J3382" t="s">
        <v>21</v>
      </c>
      <c r="K3382" t="s">
        <v>22</v>
      </c>
      <c r="L3382" t="s">
        <v>50</v>
      </c>
      <c r="M3382">
        <v>10500</v>
      </c>
      <c r="N3382" t="s">
        <v>72</v>
      </c>
      <c r="O3382" t="s">
        <v>25</v>
      </c>
      <c r="P3382">
        <v>7158943</v>
      </c>
      <c r="Q3382" t="s">
        <v>73</v>
      </c>
      <c r="R3382" t="str">
        <f t="shared" si="157"/>
        <v>Tertile 2</v>
      </c>
      <c r="S3382" t="str">
        <f t="shared" si="158"/>
        <v>Eligible</v>
      </c>
    </row>
    <row r="3383" spans="1:19" x14ac:dyDescent="0.35">
      <c r="A3383" t="s">
        <v>5056</v>
      </c>
      <c r="B3383" s="1">
        <v>44732</v>
      </c>
      <c r="C3383" s="5" t="str">
        <f t="shared" si="156"/>
        <v>06</v>
      </c>
      <c r="D3383" t="s">
        <v>5057</v>
      </c>
      <c r="E3383" t="s">
        <v>17</v>
      </c>
      <c r="F3383">
        <v>927000</v>
      </c>
      <c r="G3383" t="s">
        <v>166</v>
      </c>
      <c r="H3383" t="s">
        <v>143</v>
      </c>
      <c r="I3383" t="s">
        <v>144</v>
      </c>
      <c r="J3383" t="s">
        <v>21</v>
      </c>
      <c r="K3383" t="s">
        <v>22</v>
      </c>
      <c r="L3383" t="s">
        <v>50</v>
      </c>
      <c r="M3383">
        <v>32000</v>
      </c>
      <c r="N3383" t="s">
        <v>24</v>
      </c>
      <c r="O3383" t="s">
        <v>43</v>
      </c>
      <c r="P3383">
        <v>8397506</v>
      </c>
      <c r="Q3383" t="s">
        <v>26</v>
      </c>
      <c r="R3383" t="str">
        <f t="shared" si="157"/>
        <v>Tertile 2</v>
      </c>
      <c r="S3383" t="str">
        <f t="shared" si="158"/>
        <v>Eligible</v>
      </c>
    </row>
    <row r="3384" spans="1:19" x14ac:dyDescent="0.35">
      <c r="A3384" t="s">
        <v>5044</v>
      </c>
      <c r="B3384" s="1">
        <v>44732</v>
      </c>
      <c r="C3384" s="5" t="str">
        <f t="shared" si="156"/>
        <v>06</v>
      </c>
      <c r="D3384" t="s">
        <v>1811</v>
      </c>
      <c r="E3384" t="s">
        <v>17</v>
      </c>
      <c r="F3384">
        <v>995000</v>
      </c>
      <c r="G3384" t="s">
        <v>55</v>
      </c>
      <c r="H3384" t="s">
        <v>30</v>
      </c>
      <c r="I3384" t="s">
        <v>920</v>
      </c>
      <c r="J3384" t="s">
        <v>21</v>
      </c>
      <c r="K3384" t="s">
        <v>22</v>
      </c>
      <c r="L3384" t="s">
        <v>50</v>
      </c>
      <c r="M3384">
        <v>38000</v>
      </c>
      <c r="N3384" t="s">
        <v>58</v>
      </c>
      <c r="O3384" t="s">
        <v>25</v>
      </c>
      <c r="P3384">
        <v>6281162</v>
      </c>
      <c r="Q3384" t="s">
        <v>60</v>
      </c>
      <c r="R3384" t="str">
        <f t="shared" si="157"/>
        <v>Tertile 2</v>
      </c>
      <c r="S3384" t="str">
        <f t="shared" si="158"/>
        <v>Eligible</v>
      </c>
    </row>
    <row r="3385" spans="1:19" x14ac:dyDescent="0.35">
      <c r="A3385" t="s">
        <v>5063</v>
      </c>
      <c r="B3385" s="1">
        <v>44732</v>
      </c>
      <c r="C3385" s="5" t="str">
        <f t="shared" si="156"/>
        <v>06</v>
      </c>
      <c r="D3385" t="s">
        <v>5064</v>
      </c>
      <c r="E3385" t="s">
        <v>86</v>
      </c>
      <c r="F3385">
        <v>1100000</v>
      </c>
      <c r="G3385" t="s">
        <v>142</v>
      </c>
      <c r="H3385" t="s">
        <v>81</v>
      </c>
      <c r="I3385" t="s">
        <v>211</v>
      </c>
      <c r="J3385" t="s">
        <v>39</v>
      </c>
      <c r="K3385" t="s">
        <v>40</v>
      </c>
      <c r="L3385" t="s">
        <v>41</v>
      </c>
      <c r="M3385">
        <v>12000</v>
      </c>
      <c r="N3385" t="s">
        <v>51</v>
      </c>
      <c r="O3385" t="s">
        <v>43</v>
      </c>
      <c r="P3385">
        <v>6705234</v>
      </c>
      <c r="Q3385" t="s">
        <v>26</v>
      </c>
      <c r="R3385" t="str">
        <f t="shared" si="157"/>
        <v>Tertile 3</v>
      </c>
      <c r="S3385" t="str">
        <f t="shared" si="158"/>
        <v>Eligible</v>
      </c>
    </row>
    <row r="3386" spans="1:19" x14ac:dyDescent="0.35">
      <c r="A3386" t="s">
        <v>5042</v>
      </c>
      <c r="B3386" s="1">
        <v>44732</v>
      </c>
      <c r="C3386" s="5" t="str">
        <f t="shared" si="156"/>
        <v>06</v>
      </c>
      <c r="D3386" t="s">
        <v>1779</v>
      </c>
      <c r="E3386" t="s">
        <v>86</v>
      </c>
      <c r="F3386">
        <v>1280000</v>
      </c>
      <c r="G3386" t="s">
        <v>36</v>
      </c>
      <c r="H3386" t="s">
        <v>444</v>
      </c>
      <c r="I3386" t="s">
        <v>741</v>
      </c>
      <c r="J3386" t="s">
        <v>39</v>
      </c>
      <c r="K3386" t="s">
        <v>40</v>
      </c>
      <c r="L3386" t="s">
        <v>41</v>
      </c>
      <c r="M3386">
        <v>71000</v>
      </c>
      <c r="N3386" t="s">
        <v>42</v>
      </c>
      <c r="O3386" t="s">
        <v>59</v>
      </c>
      <c r="P3386">
        <v>7679762</v>
      </c>
      <c r="Q3386" t="s">
        <v>44</v>
      </c>
      <c r="R3386" t="str">
        <f t="shared" si="157"/>
        <v>Tertile 3</v>
      </c>
      <c r="S3386" t="str">
        <f t="shared" si="158"/>
        <v>Eligible</v>
      </c>
    </row>
    <row r="3387" spans="1:19" x14ac:dyDescent="0.35">
      <c r="A3387" t="s">
        <v>5041</v>
      </c>
      <c r="B3387" s="1">
        <v>44732</v>
      </c>
      <c r="C3387" s="5" t="str">
        <f t="shared" si="156"/>
        <v>06</v>
      </c>
      <c r="D3387" t="s">
        <v>1530</v>
      </c>
      <c r="E3387" t="s">
        <v>17</v>
      </c>
      <c r="F3387">
        <v>1320000</v>
      </c>
      <c r="G3387" t="s">
        <v>18</v>
      </c>
      <c r="H3387" t="s">
        <v>113</v>
      </c>
      <c r="I3387" t="s">
        <v>395</v>
      </c>
      <c r="J3387" t="s">
        <v>21</v>
      </c>
      <c r="K3387" t="s">
        <v>22</v>
      </c>
      <c r="L3387" t="s">
        <v>50</v>
      </c>
      <c r="M3387">
        <v>19000</v>
      </c>
      <c r="N3387" t="s">
        <v>24</v>
      </c>
      <c r="O3387" t="s">
        <v>25</v>
      </c>
      <c r="P3387">
        <v>8060454</v>
      </c>
      <c r="Q3387" t="s">
        <v>26</v>
      </c>
      <c r="R3387" t="str">
        <f t="shared" si="157"/>
        <v>Tertile 3</v>
      </c>
      <c r="S3387" t="str">
        <f t="shared" si="158"/>
        <v>Eligible</v>
      </c>
    </row>
    <row r="3388" spans="1:19" x14ac:dyDescent="0.35">
      <c r="A3388" t="s">
        <v>5054</v>
      </c>
      <c r="B3388" s="1">
        <v>44732</v>
      </c>
      <c r="C3388" s="5" t="str">
        <f t="shared" si="156"/>
        <v>06</v>
      </c>
      <c r="D3388" t="s">
        <v>891</v>
      </c>
      <c r="E3388" t="s">
        <v>86</v>
      </c>
      <c r="F3388">
        <v>1400000</v>
      </c>
      <c r="G3388" t="s">
        <v>166</v>
      </c>
      <c r="H3388" t="s">
        <v>56</v>
      </c>
      <c r="I3388" t="s">
        <v>91</v>
      </c>
      <c r="J3388" t="s">
        <v>39</v>
      </c>
      <c r="K3388" t="s">
        <v>40</v>
      </c>
      <c r="L3388" t="s">
        <v>41</v>
      </c>
      <c r="M3388">
        <v>17001</v>
      </c>
      <c r="N3388" t="s">
        <v>24</v>
      </c>
      <c r="O3388" t="s">
        <v>25</v>
      </c>
      <c r="P3388">
        <v>6398788</v>
      </c>
      <c r="Q3388" t="s">
        <v>26</v>
      </c>
      <c r="R3388" t="str">
        <f t="shared" si="157"/>
        <v>Tertile 3</v>
      </c>
      <c r="S3388" t="str">
        <f t="shared" si="158"/>
        <v>Eligible</v>
      </c>
    </row>
    <row r="3389" spans="1:19" x14ac:dyDescent="0.35">
      <c r="A3389" t="s">
        <v>5060</v>
      </c>
      <c r="B3389" s="1">
        <v>44732</v>
      </c>
      <c r="C3389" s="5" t="str">
        <f t="shared" si="156"/>
        <v>06</v>
      </c>
      <c r="D3389" t="s">
        <v>2422</v>
      </c>
      <c r="E3389" t="s">
        <v>17</v>
      </c>
      <c r="F3389">
        <v>1405000</v>
      </c>
      <c r="G3389" t="s">
        <v>90</v>
      </c>
      <c r="H3389" t="s">
        <v>64</v>
      </c>
      <c r="I3389" t="s">
        <v>200</v>
      </c>
      <c r="J3389" t="s">
        <v>39</v>
      </c>
      <c r="K3389" t="s">
        <v>40</v>
      </c>
      <c r="L3389" t="s">
        <v>50</v>
      </c>
      <c r="M3389">
        <v>12501</v>
      </c>
      <c r="N3389" t="s">
        <v>72</v>
      </c>
      <c r="O3389" t="s">
        <v>83</v>
      </c>
      <c r="P3389">
        <v>6046444</v>
      </c>
      <c r="Q3389" t="s">
        <v>73</v>
      </c>
      <c r="R3389" t="str">
        <f t="shared" si="157"/>
        <v>Tertile 3</v>
      </c>
      <c r="S3389" t="str">
        <f t="shared" si="158"/>
        <v>Eligible</v>
      </c>
    </row>
    <row r="3390" spans="1:19" x14ac:dyDescent="0.35">
      <c r="A3390" t="s">
        <v>5045</v>
      </c>
      <c r="B3390" s="1">
        <v>44732</v>
      </c>
      <c r="C3390" s="5" t="str">
        <f t="shared" si="156"/>
        <v>06</v>
      </c>
      <c r="D3390" t="s">
        <v>5046</v>
      </c>
      <c r="E3390" t="s">
        <v>86</v>
      </c>
      <c r="F3390">
        <v>1577000</v>
      </c>
      <c r="G3390" t="s">
        <v>288</v>
      </c>
      <c r="H3390" t="s">
        <v>113</v>
      </c>
      <c r="I3390" t="s">
        <v>395</v>
      </c>
      <c r="J3390" t="s">
        <v>21</v>
      </c>
      <c r="K3390" t="s">
        <v>22</v>
      </c>
      <c r="L3390" t="s">
        <v>50</v>
      </c>
      <c r="M3390">
        <v>19700</v>
      </c>
      <c r="N3390" t="s">
        <v>32</v>
      </c>
      <c r="O3390" t="s">
        <v>25</v>
      </c>
      <c r="P3390">
        <v>8010171</v>
      </c>
      <c r="Q3390" t="s">
        <v>33</v>
      </c>
      <c r="R3390" t="str">
        <f t="shared" si="157"/>
        <v>Tertile 3</v>
      </c>
      <c r="S3390" t="str">
        <f t="shared" si="158"/>
        <v>Eligible</v>
      </c>
    </row>
    <row r="3391" spans="1:19" x14ac:dyDescent="0.35">
      <c r="A3391" t="s">
        <v>5047</v>
      </c>
      <c r="B3391" s="1">
        <v>44732</v>
      </c>
      <c r="C3391" s="5" t="str">
        <f t="shared" si="156"/>
        <v>06</v>
      </c>
      <c r="D3391" t="s">
        <v>5048</v>
      </c>
      <c r="E3391" t="s">
        <v>17</v>
      </c>
      <c r="F3391">
        <v>1980000</v>
      </c>
      <c r="G3391" t="s">
        <v>291</v>
      </c>
      <c r="H3391" t="s">
        <v>99</v>
      </c>
      <c r="I3391" t="s">
        <v>238</v>
      </c>
      <c r="J3391" t="s">
        <v>21</v>
      </c>
      <c r="K3391" t="s">
        <v>22</v>
      </c>
      <c r="L3391" t="s">
        <v>23</v>
      </c>
      <c r="M3391">
        <v>33000</v>
      </c>
      <c r="N3391" t="s">
        <v>42</v>
      </c>
      <c r="O3391" t="s">
        <v>59</v>
      </c>
      <c r="P3391">
        <v>7109408</v>
      </c>
      <c r="Q3391" t="s">
        <v>44</v>
      </c>
      <c r="R3391" t="str">
        <f t="shared" si="157"/>
        <v>Tertile 3</v>
      </c>
      <c r="S3391" t="str">
        <f t="shared" si="158"/>
        <v>Eligible</v>
      </c>
    </row>
    <row r="3392" spans="1:19" x14ac:dyDescent="0.35">
      <c r="A3392" t="s">
        <v>5067</v>
      </c>
      <c r="B3392" s="1">
        <v>44733</v>
      </c>
      <c r="C3392" s="5" t="str">
        <f t="shared" si="156"/>
        <v>06</v>
      </c>
      <c r="D3392" t="s">
        <v>1813</v>
      </c>
      <c r="E3392" t="s">
        <v>17</v>
      </c>
      <c r="F3392">
        <v>13500</v>
      </c>
      <c r="G3392" t="s">
        <v>63</v>
      </c>
      <c r="H3392" t="s">
        <v>117</v>
      </c>
      <c r="I3392" t="s">
        <v>527</v>
      </c>
      <c r="J3392" t="s">
        <v>39</v>
      </c>
      <c r="K3392" t="s">
        <v>40</v>
      </c>
      <c r="L3392" t="s">
        <v>41</v>
      </c>
      <c r="M3392">
        <v>22000</v>
      </c>
      <c r="N3392" t="s">
        <v>66</v>
      </c>
      <c r="O3392" t="s">
        <v>110</v>
      </c>
      <c r="P3392">
        <v>7897745</v>
      </c>
      <c r="Q3392" t="s">
        <v>67</v>
      </c>
      <c r="R3392" t="str">
        <f t="shared" si="157"/>
        <v>Tertile 1</v>
      </c>
      <c r="S3392" t="str">
        <f t="shared" si="158"/>
        <v>Risky</v>
      </c>
    </row>
    <row r="3393" spans="1:19" x14ac:dyDescent="0.35">
      <c r="A3393" t="s">
        <v>5068</v>
      </c>
      <c r="B3393" s="1">
        <v>44733</v>
      </c>
      <c r="C3393" s="5" t="str">
        <f t="shared" si="156"/>
        <v>06</v>
      </c>
      <c r="D3393" t="s">
        <v>865</v>
      </c>
      <c r="E3393" t="s">
        <v>17</v>
      </c>
      <c r="F3393">
        <v>886000</v>
      </c>
      <c r="G3393" t="s">
        <v>80</v>
      </c>
      <c r="H3393" t="s">
        <v>187</v>
      </c>
      <c r="I3393" t="s">
        <v>188</v>
      </c>
      <c r="J3393" t="s">
        <v>39</v>
      </c>
      <c r="K3393" t="s">
        <v>40</v>
      </c>
      <c r="L3393" t="s">
        <v>23</v>
      </c>
      <c r="M3393">
        <v>36000</v>
      </c>
      <c r="N3393" t="s">
        <v>66</v>
      </c>
      <c r="O3393" t="s">
        <v>110</v>
      </c>
      <c r="P3393">
        <v>6512039</v>
      </c>
      <c r="Q3393" t="s">
        <v>67</v>
      </c>
      <c r="R3393" t="str">
        <f t="shared" si="157"/>
        <v>Tertile 2</v>
      </c>
      <c r="S3393" t="str">
        <f t="shared" si="158"/>
        <v>Eligible</v>
      </c>
    </row>
    <row r="3394" spans="1:19" x14ac:dyDescent="0.35">
      <c r="A3394" t="s">
        <v>5070</v>
      </c>
      <c r="B3394" s="1">
        <v>44733</v>
      </c>
      <c r="C3394" s="5" t="str">
        <f t="shared" ref="C3394:C3457" si="159">TEXT(B3394,$V$22)</f>
        <v>06</v>
      </c>
      <c r="D3394" t="s">
        <v>1037</v>
      </c>
      <c r="E3394" t="s">
        <v>86</v>
      </c>
      <c r="F3394">
        <v>1055000</v>
      </c>
      <c r="G3394" t="s">
        <v>142</v>
      </c>
      <c r="H3394" t="s">
        <v>156</v>
      </c>
      <c r="I3394" t="s">
        <v>157</v>
      </c>
      <c r="J3394" t="s">
        <v>21</v>
      </c>
      <c r="K3394" t="s">
        <v>22</v>
      </c>
      <c r="L3394" t="s">
        <v>23</v>
      </c>
      <c r="M3394">
        <v>19500</v>
      </c>
      <c r="N3394" t="s">
        <v>51</v>
      </c>
      <c r="O3394" t="s">
        <v>43</v>
      </c>
      <c r="P3394">
        <v>8372956</v>
      </c>
      <c r="Q3394" t="s">
        <v>52</v>
      </c>
      <c r="R3394" t="str">
        <f t="shared" ref="R3394:R3457" si="160">IF(F3394&lt;_xlfn.PERCENTILE.INC($F$2:$F$10576,1/3), "Tertile 1",
   IF(F3394&lt;_xlfn.PERCENTILE.INC($F$2:$F$10576,2/3), "Tertile 2", "Tertile 3"))</f>
        <v>Tertile 3</v>
      </c>
      <c r="S3394" t="str">
        <f t="shared" ref="S3394:S3457" si="161">IF(F3394&gt;755000, "Eligible", "Risky")</f>
        <v>Eligible</v>
      </c>
    </row>
    <row r="3395" spans="1:19" x14ac:dyDescent="0.35">
      <c r="A3395" t="s">
        <v>5071</v>
      </c>
      <c r="B3395" s="1">
        <v>44733</v>
      </c>
      <c r="C3395" s="5" t="str">
        <f t="shared" si="159"/>
        <v>06</v>
      </c>
      <c r="D3395" t="s">
        <v>563</v>
      </c>
      <c r="E3395" t="s">
        <v>17</v>
      </c>
      <c r="F3395">
        <v>1090500</v>
      </c>
      <c r="G3395" t="s">
        <v>76</v>
      </c>
      <c r="H3395" t="s">
        <v>931</v>
      </c>
      <c r="I3395" t="s">
        <v>1014</v>
      </c>
      <c r="J3395" t="s">
        <v>39</v>
      </c>
      <c r="K3395" t="s">
        <v>40</v>
      </c>
      <c r="L3395" t="s">
        <v>23</v>
      </c>
      <c r="M3395">
        <v>19050</v>
      </c>
      <c r="N3395" t="s">
        <v>72</v>
      </c>
      <c r="O3395" t="s">
        <v>25</v>
      </c>
      <c r="P3395">
        <v>7220016</v>
      </c>
      <c r="Q3395" t="s">
        <v>60</v>
      </c>
      <c r="R3395" t="str">
        <f t="shared" si="160"/>
        <v>Tertile 3</v>
      </c>
      <c r="S3395" t="str">
        <f t="shared" si="161"/>
        <v>Eligible</v>
      </c>
    </row>
    <row r="3396" spans="1:19" x14ac:dyDescent="0.35">
      <c r="A3396" t="s">
        <v>5069</v>
      </c>
      <c r="B3396" s="1">
        <v>44733</v>
      </c>
      <c r="C3396" s="5" t="str">
        <f t="shared" si="159"/>
        <v>06</v>
      </c>
      <c r="D3396" t="s">
        <v>893</v>
      </c>
      <c r="E3396" t="s">
        <v>86</v>
      </c>
      <c r="F3396">
        <v>1185000</v>
      </c>
      <c r="G3396" t="s">
        <v>98</v>
      </c>
      <c r="H3396" t="s">
        <v>81</v>
      </c>
      <c r="I3396" t="s">
        <v>435</v>
      </c>
      <c r="J3396" t="s">
        <v>21</v>
      </c>
      <c r="K3396" t="s">
        <v>22</v>
      </c>
      <c r="L3396" t="s">
        <v>23</v>
      </c>
      <c r="M3396">
        <v>31501</v>
      </c>
      <c r="N3396" t="s">
        <v>32</v>
      </c>
      <c r="O3396" t="s">
        <v>43</v>
      </c>
      <c r="P3396">
        <v>6569901</v>
      </c>
      <c r="Q3396" t="s">
        <v>33</v>
      </c>
      <c r="R3396" t="str">
        <f t="shared" si="160"/>
        <v>Tertile 3</v>
      </c>
      <c r="S3396" t="str">
        <f t="shared" si="161"/>
        <v>Eligible</v>
      </c>
    </row>
    <row r="3397" spans="1:19" x14ac:dyDescent="0.35">
      <c r="A3397" t="s">
        <v>5073</v>
      </c>
      <c r="B3397" s="1">
        <v>44734</v>
      </c>
      <c r="C3397" s="5" t="str">
        <f t="shared" si="159"/>
        <v>06</v>
      </c>
      <c r="D3397" t="s">
        <v>1843</v>
      </c>
      <c r="E3397" t="s">
        <v>86</v>
      </c>
      <c r="F3397">
        <v>13500</v>
      </c>
      <c r="G3397" t="s">
        <v>137</v>
      </c>
      <c r="H3397" t="s">
        <v>369</v>
      </c>
      <c r="I3397" t="s">
        <v>492</v>
      </c>
      <c r="J3397" t="s">
        <v>21</v>
      </c>
      <c r="K3397" t="s">
        <v>22</v>
      </c>
      <c r="L3397" t="s">
        <v>23</v>
      </c>
      <c r="M3397">
        <v>39000</v>
      </c>
      <c r="N3397" t="s">
        <v>24</v>
      </c>
      <c r="O3397" t="s">
        <v>110</v>
      </c>
      <c r="P3397">
        <v>8717713</v>
      </c>
      <c r="Q3397" t="s">
        <v>26</v>
      </c>
      <c r="R3397" t="str">
        <f t="shared" si="160"/>
        <v>Tertile 1</v>
      </c>
      <c r="S3397" t="str">
        <f t="shared" si="161"/>
        <v>Risky</v>
      </c>
    </row>
    <row r="3398" spans="1:19" x14ac:dyDescent="0.35">
      <c r="A3398" t="s">
        <v>5075</v>
      </c>
      <c r="B3398" s="1">
        <v>44734</v>
      </c>
      <c r="C3398" s="5" t="str">
        <f t="shared" si="159"/>
        <v>06</v>
      </c>
      <c r="D3398" t="s">
        <v>16</v>
      </c>
      <c r="E3398" t="s">
        <v>17</v>
      </c>
      <c r="F3398">
        <v>13500</v>
      </c>
      <c r="G3398" t="s">
        <v>90</v>
      </c>
      <c r="H3398" t="s">
        <v>81</v>
      </c>
      <c r="I3398" t="s">
        <v>211</v>
      </c>
      <c r="J3398" t="s">
        <v>39</v>
      </c>
      <c r="K3398" t="s">
        <v>40</v>
      </c>
      <c r="L3398" t="s">
        <v>23</v>
      </c>
      <c r="M3398">
        <v>10000</v>
      </c>
      <c r="N3398" t="s">
        <v>72</v>
      </c>
      <c r="O3398" t="s">
        <v>43</v>
      </c>
      <c r="P3398">
        <v>7490952</v>
      </c>
      <c r="Q3398" t="s">
        <v>73</v>
      </c>
      <c r="R3398" t="str">
        <f t="shared" si="160"/>
        <v>Tertile 1</v>
      </c>
      <c r="S3398" t="str">
        <f t="shared" si="161"/>
        <v>Risky</v>
      </c>
    </row>
    <row r="3399" spans="1:19" x14ac:dyDescent="0.35">
      <c r="A3399" t="s">
        <v>5081</v>
      </c>
      <c r="B3399" s="1">
        <v>44734</v>
      </c>
      <c r="C3399" s="5" t="str">
        <f t="shared" si="159"/>
        <v>06</v>
      </c>
      <c r="D3399" t="s">
        <v>5082</v>
      </c>
      <c r="E3399" t="s">
        <v>17</v>
      </c>
      <c r="F3399">
        <v>13500</v>
      </c>
      <c r="G3399" t="s">
        <v>166</v>
      </c>
      <c r="H3399" t="s">
        <v>64</v>
      </c>
      <c r="I3399" t="s">
        <v>292</v>
      </c>
      <c r="J3399" t="s">
        <v>21</v>
      </c>
      <c r="K3399" t="s">
        <v>22</v>
      </c>
      <c r="L3399" t="s">
        <v>23</v>
      </c>
      <c r="M3399">
        <v>27001</v>
      </c>
      <c r="N3399" t="s">
        <v>24</v>
      </c>
      <c r="O3399" t="s">
        <v>83</v>
      </c>
      <c r="P3399">
        <v>7423234</v>
      </c>
      <c r="Q3399" t="s">
        <v>26</v>
      </c>
      <c r="R3399" t="str">
        <f t="shared" si="160"/>
        <v>Tertile 1</v>
      </c>
      <c r="S3399" t="str">
        <f t="shared" si="161"/>
        <v>Risky</v>
      </c>
    </row>
    <row r="3400" spans="1:19" x14ac:dyDescent="0.35">
      <c r="A3400" t="s">
        <v>5076</v>
      </c>
      <c r="B3400" s="1">
        <v>44734</v>
      </c>
      <c r="C3400" s="5" t="str">
        <f t="shared" si="159"/>
        <v>06</v>
      </c>
      <c r="D3400" t="s">
        <v>28</v>
      </c>
      <c r="E3400" t="s">
        <v>17</v>
      </c>
      <c r="F3400">
        <v>280000</v>
      </c>
      <c r="G3400" t="s">
        <v>166</v>
      </c>
      <c r="H3400" t="s">
        <v>174</v>
      </c>
      <c r="I3400" t="s">
        <v>672</v>
      </c>
      <c r="J3400" t="s">
        <v>39</v>
      </c>
      <c r="K3400" t="s">
        <v>40</v>
      </c>
      <c r="L3400" t="s">
        <v>41</v>
      </c>
      <c r="M3400">
        <v>29000</v>
      </c>
      <c r="N3400" t="s">
        <v>24</v>
      </c>
      <c r="O3400" t="s">
        <v>25</v>
      </c>
      <c r="P3400">
        <v>8271401</v>
      </c>
      <c r="Q3400" t="s">
        <v>26</v>
      </c>
      <c r="R3400" t="str">
        <f t="shared" si="160"/>
        <v>Tertile 1</v>
      </c>
      <c r="S3400" t="str">
        <f t="shared" si="161"/>
        <v>Risky</v>
      </c>
    </row>
    <row r="3401" spans="1:19" x14ac:dyDescent="0.35">
      <c r="A3401" t="s">
        <v>5085</v>
      </c>
      <c r="B3401" s="1">
        <v>44734</v>
      </c>
      <c r="C3401" s="5" t="str">
        <f t="shared" si="159"/>
        <v>06</v>
      </c>
      <c r="D3401" t="s">
        <v>4595</v>
      </c>
      <c r="E3401" t="s">
        <v>86</v>
      </c>
      <c r="F3401">
        <v>515000</v>
      </c>
      <c r="G3401" t="s">
        <v>76</v>
      </c>
      <c r="H3401" t="s">
        <v>19</v>
      </c>
      <c r="I3401" t="s">
        <v>641</v>
      </c>
      <c r="J3401" t="s">
        <v>21</v>
      </c>
      <c r="K3401" t="s">
        <v>22</v>
      </c>
      <c r="L3401" t="s">
        <v>41</v>
      </c>
      <c r="M3401">
        <v>29000</v>
      </c>
      <c r="N3401" t="s">
        <v>72</v>
      </c>
      <c r="O3401" t="s">
        <v>43</v>
      </c>
      <c r="P3401">
        <v>6814422</v>
      </c>
      <c r="Q3401" t="s">
        <v>73</v>
      </c>
      <c r="R3401" t="str">
        <f t="shared" si="160"/>
        <v>Tertile 1</v>
      </c>
      <c r="S3401" t="str">
        <f t="shared" si="161"/>
        <v>Risky</v>
      </c>
    </row>
    <row r="3402" spans="1:19" x14ac:dyDescent="0.35">
      <c r="A3402" t="s">
        <v>5088</v>
      </c>
      <c r="B3402" s="1">
        <v>44734</v>
      </c>
      <c r="C3402" s="5" t="str">
        <f t="shared" si="159"/>
        <v>06</v>
      </c>
      <c r="D3402" t="s">
        <v>611</v>
      </c>
      <c r="E3402" t="s">
        <v>17</v>
      </c>
      <c r="F3402">
        <v>519000</v>
      </c>
      <c r="G3402" t="s">
        <v>160</v>
      </c>
      <c r="H3402" t="s">
        <v>138</v>
      </c>
      <c r="I3402" t="s">
        <v>1054</v>
      </c>
      <c r="J3402" t="s">
        <v>39</v>
      </c>
      <c r="K3402" t="s">
        <v>40</v>
      </c>
      <c r="L3402" t="s">
        <v>23</v>
      </c>
      <c r="M3402">
        <v>44000</v>
      </c>
      <c r="N3402" t="s">
        <v>58</v>
      </c>
      <c r="O3402" t="s">
        <v>43</v>
      </c>
      <c r="P3402">
        <v>6055729</v>
      </c>
      <c r="Q3402" t="s">
        <v>26</v>
      </c>
      <c r="R3402" t="str">
        <f t="shared" si="160"/>
        <v>Tertile 1</v>
      </c>
      <c r="S3402" t="str">
        <f t="shared" si="161"/>
        <v>Risky</v>
      </c>
    </row>
    <row r="3403" spans="1:19" x14ac:dyDescent="0.35">
      <c r="A3403" t="s">
        <v>5078</v>
      </c>
      <c r="B3403" s="1">
        <v>44734</v>
      </c>
      <c r="C3403" s="5" t="str">
        <f t="shared" si="159"/>
        <v>06</v>
      </c>
      <c r="D3403" t="s">
        <v>895</v>
      </c>
      <c r="E3403" t="s">
        <v>17</v>
      </c>
      <c r="F3403">
        <v>545000</v>
      </c>
      <c r="G3403" t="s">
        <v>103</v>
      </c>
      <c r="H3403" t="s">
        <v>19</v>
      </c>
      <c r="I3403" t="s">
        <v>307</v>
      </c>
      <c r="J3403" t="s">
        <v>39</v>
      </c>
      <c r="K3403" t="s">
        <v>40</v>
      </c>
      <c r="L3403" t="s">
        <v>23</v>
      </c>
      <c r="M3403">
        <v>49001</v>
      </c>
      <c r="N3403" t="s">
        <v>42</v>
      </c>
      <c r="O3403" t="s">
        <v>59</v>
      </c>
      <c r="P3403">
        <v>6093796</v>
      </c>
      <c r="Q3403" t="s">
        <v>44</v>
      </c>
      <c r="R3403" t="str">
        <f t="shared" si="160"/>
        <v>Tertile 1</v>
      </c>
      <c r="S3403" t="str">
        <f t="shared" si="161"/>
        <v>Risky</v>
      </c>
    </row>
    <row r="3404" spans="1:19" x14ac:dyDescent="0.35">
      <c r="A3404" t="s">
        <v>5087</v>
      </c>
      <c r="B3404" s="1">
        <v>44734</v>
      </c>
      <c r="C3404" s="5" t="str">
        <f t="shared" si="159"/>
        <v>06</v>
      </c>
      <c r="D3404" t="s">
        <v>720</v>
      </c>
      <c r="E3404" t="s">
        <v>17</v>
      </c>
      <c r="F3404">
        <v>730000</v>
      </c>
      <c r="G3404" t="s">
        <v>80</v>
      </c>
      <c r="H3404" t="s">
        <v>56</v>
      </c>
      <c r="I3404" t="s">
        <v>91</v>
      </c>
      <c r="J3404" t="s">
        <v>21</v>
      </c>
      <c r="K3404" t="s">
        <v>22</v>
      </c>
      <c r="L3404" t="s">
        <v>23</v>
      </c>
      <c r="M3404">
        <v>24000</v>
      </c>
      <c r="N3404" t="s">
        <v>66</v>
      </c>
      <c r="O3404" t="s">
        <v>25</v>
      </c>
      <c r="P3404">
        <v>7851673</v>
      </c>
      <c r="Q3404" t="s">
        <v>73</v>
      </c>
      <c r="R3404" t="str">
        <f t="shared" si="160"/>
        <v>Tertile 2</v>
      </c>
      <c r="S3404" t="str">
        <f t="shared" si="161"/>
        <v>Risky</v>
      </c>
    </row>
    <row r="3405" spans="1:19" x14ac:dyDescent="0.35">
      <c r="A3405" t="s">
        <v>5077</v>
      </c>
      <c r="B3405" s="1">
        <v>44734</v>
      </c>
      <c r="C3405" s="5" t="str">
        <f t="shared" si="159"/>
        <v>06</v>
      </c>
      <c r="D3405" t="s">
        <v>35</v>
      </c>
      <c r="E3405" t="s">
        <v>17</v>
      </c>
      <c r="F3405">
        <v>850000</v>
      </c>
      <c r="G3405" t="s">
        <v>98</v>
      </c>
      <c r="H3405" t="s">
        <v>319</v>
      </c>
      <c r="I3405" t="s">
        <v>320</v>
      </c>
      <c r="J3405" t="s">
        <v>21</v>
      </c>
      <c r="K3405" t="s">
        <v>22</v>
      </c>
      <c r="L3405" t="s">
        <v>41</v>
      </c>
      <c r="M3405">
        <v>41000</v>
      </c>
      <c r="N3405" t="s">
        <v>32</v>
      </c>
      <c r="O3405" t="s">
        <v>110</v>
      </c>
      <c r="P3405">
        <v>8485694</v>
      </c>
      <c r="Q3405" t="s">
        <v>33</v>
      </c>
      <c r="R3405" t="str">
        <f t="shared" si="160"/>
        <v>Tertile 2</v>
      </c>
      <c r="S3405" t="str">
        <f t="shared" si="161"/>
        <v>Eligible</v>
      </c>
    </row>
    <row r="3406" spans="1:19" x14ac:dyDescent="0.35">
      <c r="A3406" t="s">
        <v>5086</v>
      </c>
      <c r="B3406" s="1">
        <v>44734</v>
      </c>
      <c r="C3406" s="5" t="str">
        <f t="shared" si="159"/>
        <v>06</v>
      </c>
      <c r="D3406" t="s">
        <v>1057</v>
      </c>
      <c r="E3406" t="s">
        <v>17</v>
      </c>
      <c r="F3406">
        <v>872000</v>
      </c>
      <c r="G3406" t="s">
        <v>160</v>
      </c>
      <c r="H3406" t="s">
        <v>48</v>
      </c>
      <c r="I3406" t="s">
        <v>49</v>
      </c>
      <c r="J3406" t="s">
        <v>39</v>
      </c>
      <c r="K3406" t="s">
        <v>40</v>
      </c>
      <c r="L3406" t="s">
        <v>50</v>
      </c>
      <c r="M3406">
        <v>14000</v>
      </c>
      <c r="N3406" t="s">
        <v>58</v>
      </c>
      <c r="O3406" t="s">
        <v>25</v>
      </c>
      <c r="P3406">
        <v>7025801</v>
      </c>
      <c r="Q3406" t="s">
        <v>67</v>
      </c>
      <c r="R3406" t="str">
        <f t="shared" si="160"/>
        <v>Tertile 2</v>
      </c>
      <c r="S3406" t="str">
        <f t="shared" si="161"/>
        <v>Eligible</v>
      </c>
    </row>
    <row r="3407" spans="1:19" x14ac:dyDescent="0.35">
      <c r="A3407" t="s">
        <v>5083</v>
      </c>
      <c r="B3407" s="1">
        <v>44734</v>
      </c>
      <c r="C3407" s="5" t="str">
        <f t="shared" si="159"/>
        <v>06</v>
      </c>
      <c r="D3407" t="s">
        <v>5084</v>
      </c>
      <c r="E3407" t="s">
        <v>17</v>
      </c>
      <c r="F3407">
        <v>1025000</v>
      </c>
      <c r="G3407" t="s">
        <v>152</v>
      </c>
      <c r="H3407" t="s">
        <v>99</v>
      </c>
      <c r="I3407" t="s">
        <v>100</v>
      </c>
      <c r="J3407" t="s">
        <v>21</v>
      </c>
      <c r="K3407" t="s">
        <v>22</v>
      </c>
      <c r="L3407" t="s">
        <v>23</v>
      </c>
      <c r="M3407">
        <v>19500</v>
      </c>
      <c r="N3407" t="s">
        <v>66</v>
      </c>
      <c r="O3407" t="s">
        <v>25</v>
      </c>
      <c r="P3407">
        <v>6449478</v>
      </c>
      <c r="Q3407" t="s">
        <v>67</v>
      </c>
      <c r="R3407" t="str">
        <f t="shared" si="160"/>
        <v>Tertile 3</v>
      </c>
      <c r="S3407" t="str">
        <f t="shared" si="161"/>
        <v>Eligible</v>
      </c>
    </row>
    <row r="3408" spans="1:19" x14ac:dyDescent="0.35">
      <c r="A3408" t="s">
        <v>5074</v>
      </c>
      <c r="B3408" s="1">
        <v>44734</v>
      </c>
      <c r="C3408" s="5" t="str">
        <f t="shared" si="159"/>
        <v>06</v>
      </c>
      <c r="D3408" t="s">
        <v>1488</v>
      </c>
      <c r="E3408" t="s">
        <v>17</v>
      </c>
      <c r="F3408">
        <v>1045000</v>
      </c>
      <c r="G3408" t="s">
        <v>191</v>
      </c>
      <c r="H3408" t="s">
        <v>444</v>
      </c>
      <c r="I3408" t="s">
        <v>929</v>
      </c>
      <c r="J3408" t="s">
        <v>21</v>
      </c>
      <c r="K3408" t="s">
        <v>22</v>
      </c>
      <c r="L3408" t="s">
        <v>23</v>
      </c>
      <c r="M3408">
        <v>9500</v>
      </c>
      <c r="N3408" t="s">
        <v>32</v>
      </c>
      <c r="O3408" t="s">
        <v>25</v>
      </c>
      <c r="P3408">
        <v>8949224</v>
      </c>
      <c r="Q3408" t="s">
        <v>33</v>
      </c>
      <c r="R3408" t="str">
        <f t="shared" si="160"/>
        <v>Tertile 3</v>
      </c>
      <c r="S3408" t="str">
        <f t="shared" si="161"/>
        <v>Eligible</v>
      </c>
    </row>
    <row r="3409" spans="1:19" x14ac:dyDescent="0.35">
      <c r="A3409" t="s">
        <v>5079</v>
      </c>
      <c r="B3409" s="1">
        <v>44734</v>
      </c>
      <c r="C3409" s="5" t="str">
        <f t="shared" si="159"/>
        <v>06</v>
      </c>
      <c r="D3409" t="s">
        <v>897</v>
      </c>
      <c r="E3409" t="s">
        <v>17</v>
      </c>
      <c r="F3409">
        <v>1170000</v>
      </c>
      <c r="G3409" t="s">
        <v>142</v>
      </c>
      <c r="H3409" t="s">
        <v>81</v>
      </c>
      <c r="I3409" t="s">
        <v>323</v>
      </c>
      <c r="J3409" t="s">
        <v>39</v>
      </c>
      <c r="K3409" t="s">
        <v>40</v>
      </c>
      <c r="L3409" t="s">
        <v>23</v>
      </c>
      <c r="M3409">
        <v>26001</v>
      </c>
      <c r="N3409" t="s">
        <v>51</v>
      </c>
      <c r="O3409" t="s">
        <v>25</v>
      </c>
      <c r="P3409">
        <v>6922814</v>
      </c>
      <c r="Q3409" t="s">
        <v>52</v>
      </c>
      <c r="R3409" t="str">
        <f t="shared" si="160"/>
        <v>Tertile 3</v>
      </c>
      <c r="S3409" t="str">
        <f t="shared" si="161"/>
        <v>Eligible</v>
      </c>
    </row>
    <row r="3410" spans="1:19" x14ac:dyDescent="0.35">
      <c r="A3410" t="s">
        <v>5072</v>
      </c>
      <c r="B3410" s="1">
        <v>44734</v>
      </c>
      <c r="C3410" s="5" t="str">
        <f t="shared" si="159"/>
        <v>06</v>
      </c>
      <c r="D3410" t="s">
        <v>1815</v>
      </c>
      <c r="E3410" t="s">
        <v>17</v>
      </c>
      <c r="F3410">
        <v>1250000</v>
      </c>
      <c r="G3410" t="s">
        <v>70</v>
      </c>
      <c r="H3410" t="s">
        <v>81</v>
      </c>
      <c r="I3410" t="s">
        <v>420</v>
      </c>
      <c r="J3410" t="s">
        <v>39</v>
      </c>
      <c r="K3410" t="s">
        <v>40</v>
      </c>
      <c r="L3410" t="s">
        <v>41</v>
      </c>
      <c r="M3410">
        <v>17000</v>
      </c>
      <c r="N3410" t="s">
        <v>72</v>
      </c>
      <c r="O3410" t="s">
        <v>59</v>
      </c>
      <c r="P3410">
        <v>6857962</v>
      </c>
      <c r="Q3410" t="s">
        <v>73</v>
      </c>
      <c r="R3410" t="str">
        <f t="shared" si="160"/>
        <v>Tertile 3</v>
      </c>
      <c r="S3410" t="str">
        <f t="shared" si="161"/>
        <v>Eligible</v>
      </c>
    </row>
    <row r="3411" spans="1:19" x14ac:dyDescent="0.35">
      <c r="A3411" t="s">
        <v>5080</v>
      </c>
      <c r="B3411" s="1">
        <v>44734</v>
      </c>
      <c r="C3411" s="5" t="str">
        <f t="shared" si="159"/>
        <v>06</v>
      </c>
      <c r="D3411" t="s">
        <v>899</v>
      </c>
      <c r="E3411" t="s">
        <v>86</v>
      </c>
      <c r="F3411">
        <v>1705000</v>
      </c>
      <c r="G3411" t="s">
        <v>147</v>
      </c>
      <c r="H3411" t="s">
        <v>931</v>
      </c>
      <c r="I3411" t="s">
        <v>1181</v>
      </c>
      <c r="J3411" t="s">
        <v>21</v>
      </c>
      <c r="K3411" t="s">
        <v>22</v>
      </c>
      <c r="L3411" t="s">
        <v>50</v>
      </c>
      <c r="M3411">
        <v>36501</v>
      </c>
      <c r="N3411" t="s">
        <v>58</v>
      </c>
      <c r="O3411" t="s">
        <v>110</v>
      </c>
      <c r="P3411">
        <v>7457331</v>
      </c>
      <c r="Q3411" t="s">
        <v>60</v>
      </c>
      <c r="R3411" t="str">
        <f t="shared" si="160"/>
        <v>Tertile 3</v>
      </c>
      <c r="S3411" t="str">
        <f t="shared" si="161"/>
        <v>Eligible</v>
      </c>
    </row>
    <row r="3412" spans="1:19" x14ac:dyDescent="0.35">
      <c r="A3412" t="s">
        <v>5091</v>
      </c>
      <c r="B3412" s="1">
        <v>44735</v>
      </c>
      <c r="C3412" s="5" t="str">
        <f t="shared" si="159"/>
        <v>06</v>
      </c>
      <c r="D3412" t="s">
        <v>1849</v>
      </c>
      <c r="E3412" t="s">
        <v>17</v>
      </c>
      <c r="F3412">
        <v>13500</v>
      </c>
      <c r="G3412" t="s">
        <v>244</v>
      </c>
      <c r="H3412" t="s">
        <v>19</v>
      </c>
      <c r="I3412" t="s">
        <v>307</v>
      </c>
      <c r="J3412" t="s">
        <v>39</v>
      </c>
      <c r="K3412" t="s">
        <v>40</v>
      </c>
      <c r="L3412" t="s">
        <v>23</v>
      </c>
      <c r="M3412">
        <v>49000</v>
      </c>
      <c r="N3412" t="s">
        <v>58</v>
      </c>
      <c r="O3412" t="s">
        <v>25</v>
      </c>
      <c r="P3412">
        <v>8784406</v>
      </c>
      <c r="Q3412" t="s">
        <v>60</v>
      </c>
      <c r="R3412" t="str">
        <f t="shared" si="160"/>
        <v>Tertile 1</v>
      </c>
      <c r="S3412" t="str">
        <f t="shared" si="161"/>
        <v>Risky</v>
      </c>
    </row>
    <row r="3413" spans="1:19" x14ac:dyDescent="0.35">
      <c r="A3413" t="s">
        <v>5096</v>
      </c>
      <c r="B3413" s="1">
        <v>44735</v>
      </c>
      <c r="C3413" s="5" t="str">
        <f t="shared" si="159"/>
        <v>06</v>
      </c>
      <c r="D3413" t="s">
        <v>46</v>
      </c>
      <c r="E3413" t="s">
        <v>17</v>
      </c>
      <c r="F3413">
        <v>13500</v>
      </c>
      <c r="G3413" t="s">
        <v>103</v>
      </c>
      <c r="H3413" t="s">
        <v>64</v>
      </c>
      <c r="I3413" t="s">
        <v>77</v>
      </c>
      <c r="J3413" t="s">
        <v>21</v>
      </c>
      <c r="K3413" t="s">
        <v>22</v>
      </c>
      <c r="L3413" t="s">
        <v>50</v>
      </c>
      <c r="M3413">
        <v>42000</v>
      </c>
      <c r="N3413" t="s">
        <v>42</v>
      </c>
      <c r="O3413" t="s">
        <v>43</v>
      </c>
      <c r="P3413">
        <v>7045731</v>
      </c>
      <c r="Q3413" t="s">
        <v>44</v>
      </c>
      <c r="R3413" t="str">
        <f t="shared" si="160"/>
        <v>Tertile 1</v>
      </c>
      <c r="S3413" t="str">
        <f t="shared" si="161"/>
        <v>Risky</v>
      </c>
    </row>
    <row r="3414" spans="1:19" x14ac:dyDescent="0.35">
      <c r="A3414" t="s">
        <v>5100</v>
      </c>
      <c r="B3414" s="1">
        <v>44735</v>
      </c>
      <c r="C3414" s="5" t="str">
        <f t="shared" si="159"/>
        <v>06</v>
      </c>
      <c r="D3414" t="s">
        <v>186</v>
      </c>
      <c r="E3414" t="s">
        <v>17</v>
      </c>
      <c r="F3414">
        <v>13500</v>
      </c>
      <c r="G3414" t="s">
        <v>76</v>
      </c>
      <c r="H3414" t="s">
        <v>444</v>
      </c>
      <c r="I3414" t="s">
        <v>929</v>
      </c>
      <c r="J3414" t="s">
        <v>21</v>
      </c>
      <c r="K3414" t="s">
        <v>22</v>
      </c>
      <c r="L3414" t="s">
        <v>50</v>
      </c>
      <c r="M3414">
        <v>27000</v>
      </c>
      <c r="N3414" t="s">
        <v>72</v>
      </c>
      <c r="O3414" t="s">
        <v>25</v>
      </c>
      <c r="P3414">
        <v>7757280</v>
      </c>
      <c r="Q3414" t="s">
        <v>73</v>
      </c>
      <c r="R3414" t="str">
        <f t="shared" si="160"/>
        <v>Tertile 1</v>
      </c>
      <c r="S3414" t="str">
        <f t="shared" si="161"/>
        <v>Risky</v>
      </c>
    </row>
    <row r="3415" spans="1:19" x14ac:dyDescent="0.35">
      <c r="A3415" t="s">
        <v>5106</v>
      </c>
      <c r="B3415" s="1">
        <v>44735</v>
      </c>
      <c r="C3415" s="5" t="str">
        <f t="shared" si="159"/>
        <v>06</v>
      </c>
      <c r="D3415" t="s">
        <v>907</v>
      </c>
      <c r="E3415" t="s">
        <v>17</v>
      </c>
      <c r="F3415">
        <v>13500</v>
      </c>
      <c r="G3415" t="s">
        <v>80</v>
      </c>
      <c r="H3415" t="s">
        <v>369</v>
      </c>
      <c r="I3415" t="s">
        <v>1446</v>
      </c>
      <c r="J3415" t="s">
        <v>39</v>
      </c>
      <c r="K3415" t="s">
        <v>40</v>
      </c>
      <c r="L3415" t="s">
        <v>41</v>
      </c>
      <c r="M3415">
        <v>17001</v>
      </c>
      <c r="N3415" t="s">
        <v>66</v>
      </c>
      <c r="O3415" t="s">
        <v>43</v>
      </c>
      <c r="P3415">
        <v>7455966</v>
      </c>
      <c r="Q3415" t="s">
        <v>67</v>
      </c>
      <c r="R3415" t="str">
        <f t="shared" si="160"/>
        <v>Tertile 1</v>
      </c>
      <c r="S3415" t="str">
        <f t="shared" si="161"/>
        <v>Risky</v>
      </c>
    </row>
    <row r="3416" spans="1:19" x14ac:dyDescent="0.35">
      <c r="A3416" t="s">
        <v>5125</v>
      </c>
      <c r="B3416" s="1">
        <v>44735</v>
      </c>
      <c r="C3416" s="5" t="str">
        <f t="shared" si="159"/>
        <v>06</v>
      </c>
      <c r="D3416" t="s">
        <v>893</v>
      </c>
      <c r="E3416" t="s">
        <v>17</v>
      </c>
      <c r="F3416">
        <v>13500</v>
      </c>
      <c r="G3416" t="s">
        <v>98</v>
      </c>
      <c r="H3416" t="s">
        <v>108</v>
      </c>
      <c r="I3416" t="s">
        <v>335</v>
      </c>
      <c r="J3416" t="s">
        <v>21</v>
      </c>
      <c r="K3416" t="s">
        <v>22</v>
      </c>
      <c r="L3416" t="s">
        <v>23</v>
      </c>
      <c r="M3416">
        <v>26000</v>
      </c>
      <c r="N3416" t="s">
        <v>32</v>
      </c>
      <c r="O3416" t="s">
        <v>25</v>
      </c>
      <c r="P3416">
        <v>8215064</v>
      </c>
      <c r="Q3416" t="s">
        <v>60</v>
      </c>
      <c r="R3416" t="str">
        <f t="shared" si="160"/>
        <v>Tertile 1</v>
      </c>
      <c r="S3416" t="str">
        <f t="shared" si="161"/>
        <v>Risky</v>
      </c>
    </row>
    <row r="3417" spans="1:19" x14ac:dyDescent="0.35">
      <c r="A3417" t="s">
        <v>5104</v>
      </c>
      <c r="B3417" s="1">
        <v>44735</v>
      </c>
      <c r="C3417" s="5" t="str">
        <f t="shared" si="159"/>
        <v>06</v>
      </c>
      <c r="D3417" t="s">
        <v>903</v>
      </c>
      <c r="E3417" t="s">
        <v>17</v>
      </c>
      <c r="F3417">
        <v>250000</v>
      </c>
      <c r="G3417" t="s">
        <v>76</v>
      </c>
      <c r="H3417" t="s">
        <v>64</v>
      </c>
      <c r="I3417" t="s">
        <v>171</v>
      </c>
      <c r="J3417" t="s">
        <v>39</v>
      </c>
      <c r="K3417" t="s">
        <v>40</v>
      </c>
      <c r="L3417" t="s">
        <v>50</v>
      </c>
      <c r="M3417">
        <v>21001</v>
      </c>
      <c r="N3417" t="s">
        <v>72</v>
      </c>
      <c r="O3417" t="s">
        <v>110</v>
      </c>
      <c r="P3417">
        <v>7237930</v>
      </c>
      <c r="Q3417" t="s">
        <v>73</v>
      </c>
      <c r="R3417" t="str">
        <f t="shared" si="160"/>
        <v>Tertile 1</v>
      </c>
      <c r="S3417" t="str">
        <f t="shared" si="161"/>
        <v>Risky</v>
      </c>
    </row>
    <row r="3418" spans="1:19" x14ac:dyDescent="0.35">
      <c r="A3418" t="s">
        <v>5113</v>
      </c>
      <c r="B3418" s="1">
        <v>44735</v>
      </c>
      <c r="C3418" s="5" t="str">
        <f t="shared" si="159"/>
        <v>06</v>
      </c>
      <c r="D3418" t="s">
        <v>226</v>
      </c>
      <c r="E3418" t="s">
        <v>86</v>
      </c>
      <c r="F3418">
        <v>405000</v>
      </c>
      <c r="G3418" t="s">
        <v>36</v>
      </c>
      <c r="H3418" t="s">
        <v>156</v>
      </c>
      <c r="I3418" t="s">
        <v>1340</v>
      </c>
      <c r="J3418" t="s">
        <v>39</v>
      </c>
      <c r="K3418" t="s">
        <v>40</v>
      </c>
      <c r="L3418" t="s">
        <v>23</v>
      </c>
      <c r="M3418">
        <v>20000</v>
      </c>
      <c r="N3418" t="s">
        <v>42</v>
      </c>
      <c r="O3418" t="s">
        <v>110</v>
      </c>
      <c r="P3418">
        <v>6040234</v>
      </c>
      <c r="Q3418" t="s">
        <v>44</v>
      </c>
      <c r="R3418" t="str">
        <f t="shared" si="160"/>
        <v>Tertile 1</v>
      </c>
      <c r="S3418" t="str">
        <f t="shared" si="161"/>
        <v>Risky</v>
      </c>
    </row>
    <row r="3419" spans="1:19" x14ac:dyDescent="0.35">
      <c r="A3419" t="s">
        <v>5097</v>
      </c>
      <c r="B3419" s="1">
        <v>44735</v>
      </c>
      <c r="C3419" s="5" t="str">
        <f t="shared" si="159"/>
        <v>06</v>
      </c>
      <c r="D3419" t="s">
        <v>54</v>
      </c>
      <c r="E3419" t="s">
        <v>17</v>
      </c>
      <c r="F3419">
        <v>445000</v>
      </c>
      <c r="G3419" t="s">
        <v>142</v>
      </c>
      <c r="H3419" t="s">
        <v>19</v>
      </c>
      <c r="I3419" t="s">
        <v>641</v>
      </c>
      <c r="J3419" t="s">
        <v>39</v>
      </c>
      <c r="K3419" t="s">
        <v>40</v>
      </c>
      <c r="L3419" t="s">
        <v>50</v>
      </c>
      <c r="M3419">
        <v>20000</v>
      </c>
      <c r="N3419" t="s">
        <v>51</v>
      </c>
      <c r="O3419" t="s">
        <v>43</v>
      </c>
      <c r="P3419">
        <v>6966249</v>
      </c>
      <c r="Q3419" t="s">
        <v>52</v>
      </c>
      <c r="R3419" t="str">
        <f t="shared" si="160"/>
        <v>Tertile 1</v>
      </c>
      <c r="S3419" t="str">
        <f t="shared" si="161"/>
        <v>Risky</v>
      </c>
    </row>
    <row r="3420" spans="1:19" x14ac:dyDescent="0.35">
      <c r="A3420" t="s">
        <v>5108</v>
      </c>
      <c r="B3420" s="1">
        <v>44735</v>
      </c>
      <c r="C3420" s="5" t="str">
        <f t="shared" si="159"/>
        <v>06</v>
      </c>
      <c r="D3420" t="s">
        <v>979</v>
      </c>
      <c r="E3420" t="s">
        <v>17</v>
      </c>
      <c r="F3420">
        <v>465000</v>
      </c>
      <c r="G3420" t="s">
        <v>166</v>
      </c>
      <c r="H3420" t="s">
        <v>81</v>
      </c>
      <c r="I3420" t="s">
        <v>82</v>
      </c>
      <c r="J3420" t="s">
        <v>21</v>
      </c>
      <c r="K3420" t="s">
        <v>22</v>
      </c>
      <c r="L3420" t="s">
        <v>41</v>
      </c>
      <c r="M3420">
        <v>21001</v>
      </c>
      <c r="N3420" t="s">
        <v>24</v>
      </c>
      <c r="O3420" t="s">
        <v>59</v>
      </c>
      <c r="P3420">
        <v>7781085</v>
      </c>
      <c r="Q3420" t="s">
        <v>26</v>
      </c>
      <c r="R3420" t="str">
        <f t="shared" si="160"/>
        <v>Tertile 1</v>
      </c>
      <c r="S3420" t="str">
        <f t="shared" si="161"/>
        <v>Risky</v>
      </c>
    </row>
    <row r="3421" spans="1:19" x14ac:dyDescent="0.35">
      <c r="A3421" t="s">
        <v>5123</v>
      </c>
      <c r="B3421" s="1">
        <v>44735</v>
      </c>
      <c r="C3421" s="5" t="str">
        <f t="shared" si="159"/>
        <v>06</v>
      </c>
      <c r="D3421" t="s">
        <v>5124</v>
      </c>
      <c r="E3421" t="s">
        <v>17</v>
      </c>
      <c r="F3421">
        <v>572000</v>
      </c>
      <c r="G3421" t="s">
        <v>166</v>
      </c>
      <c r="H3421" t="s">
        <v>19</v>
      </c>
      <c r="I3421" t="s">
        <v>1023</v>
      </c>
      <c r="J3421" t="s">
        <v>39</v>
      </c>
      <c r="K3421" t="s">
        <v>40</v>
      </c>
      <c r="L3421" t="s">
        <v>23</v>
      </c>
      <c r="M3421">
        <v>22000</v>
      </c>
      <c r="N3421" t="s">
        <v>24</v>
      </c>
      <c r="O3421" t="s">
        <v>43</v>
      </c>
      <c r="P3421">
        <v>7678253</v>
      </c>
      <c r="Q3421" t="s">
        <v>52</v>
      </c>
      <c r="R3421" t="str">
        <f t="shared" si="160"/>
        <v>Tertile 2</v>
      </c>
      <c r="S3421" t="str">
        <f t="shared" si="161"/>
        <v>Risky</v>
      </c>
    </row>
    <row r="3422" spans="1:19" x14ac:dyDescent="0.35">
      <c r="A3422" t="s">
        <v>5107</v>
      </c>
      <c r="B3422" s="1">
        <v>44735</v>
      </c>
      <c r="C3422" s="5" t="str">
        <f t="shared" si="159"/>
        <v>06</v>
      </c>
      <c r="D3422" t="s">
        <v>976</v>
      </c>
      <c r="E3422" t="s">
        <v>86</v>
      </c>
      <c r="F3422">
        <v>576800</v>
      </c>
      <c r="G3422" t="s">
        <v>90</v>
      </c>
      <c r="H3422" t="s">
        <v>108</v>
      </c>
      <c r="I3422" t="s">
        <v>161</v>
      </c>
      <c r="J3422" t="s">
        <v>21</v>
      </c>
      <c r="K3422" t="s">
        <v>22</v>
      </c>
      <c r="L3422" t="s">
        <v>50</v>
      </c>
      <c r="M3422">
        <v>21801</v>
      </c>
      <c r="N3422" t="s">
        <v>72</v>
      </c>
      <c r="O3422" t="s">
        <v>59</v>
      </c>
      <c r="P3422">
        <v>7468824</v>
      </c>
      <c r="Q3422" t="s">
        <v>73</v>
      </c>
      <c r="R3422" t="str">
        <f t="shared" si="160"/>
        <v>Tertile 2</v>
      </c>
      <c r="S3422" t="str">
        <f t="shared" si="161"/>
        <v>Risky</v>
      </c>
    </row>
    <row r="3423" spans="1:19" x14ac:dyDescent="0.35">
      <c r="A3423" t="s">
        <v>5094</v>
      </c>
      <c r="B3423" s="1">
        <v>44735</v>
      </c>
      <c r="C3423" s="5" t="str">
        <f t="shared" si="159"/>
        <v>06</v>
      </c>
      <c r="D3423" t="s">
        <v>1873</v>
      </c>
      <c r="E3423" t="s">
        <v>17</v>
      </c>
      <c r="F3423">
        <v>700000</v>
      </c>
      <c r="G3423" t="s">
        <v>268</v>
      </c>
      <c r="H3423" t="s">
        <v>369</v>
      </c>
      <c r="I3423" t="s">
        <v>492</v>
      </c>
      <c r="J3423" t="s">
        <v>21</v>
      </c>
      <c r="K3423" t="s">
        <v>22</v>
      </c>
      <c r="L3423" t="s">
        <v>50</v>
      </c>
      <c r="M3423">
        <v>18000</v>
      </c>
      <c r="N3423" t="s">
        <v>24</v>
      </c>
      <c r="O3423" t="s">
        <v>110</v>
      </c>
      <c r="P3423">
        <v>7565617</v>
      </c>
      <c r="Q3423" t="s">
        <v>26</v>
      </c>
      <c r="R3423" t="str">
        <f t="shared" si="160"/>
        <v>Tertile 2</v>
      </c>
      <c r="S3423" t="str">
        <f t="shared" si="161"/>
        <v>Risky</v>
      </c>
    </row>
    <row r="3424" spans="1:19" x14ac:dyDescent="0.35">
      <c r="A3424" t="s">
        <v>5098</v>
      </c>
      <c r="B3424" s="1">
        <v>44735</v>
      </c>
      <c r="C3424" s="5" t="str">
        <f t="shared" si="159"/>
        <v>06</v>
      </c>
      <c r="D3424" t="s">
        <v>62</v>
      </c>
      <c r="E3424" t="s">
        <v>86</v>
      </c>
      <c r="F3424">
        <v>700000</v>
      </c>
      <c r="G3424" t="s">
        <v>147</v>
      </c>
      <c r="H3424" t="s">
        <v>303</v>
      </c>
      <c r="I3424" t="s">
        <v>532</v>
      </c>
      <c r="J3424" t="s">
        <v>39</v>
      </c>
      <c r="K3424" t="s">
        <v>40</v>
      </c>
      <c r="L3424" t="s">
        <v>41</v>
      </c>
      <c r="M3424">
        <v>82000</v>
      </c>
      <c r="N3424" t="s">
        <v>58</v>
      </c>
      <c r="O3424" t="s">
        <v>43</v>
      </c>
      <c r="P3424">
        <v>6105872</v>
      </c>
      <c r="Q3424" t="s">
        <v>60</v>
      </c>
      <c r="R3424" t="str">
        <f t="shared" si="160"/>
        <v>Tertile 2</v>
      </c>
      <c r="S3424" t="str">
        <f t="shared" si="161"/>
        <v>Risky</v>
      </c>
    </row>
    <row r="3425" spans="1:19" x14ac:dyDescent="0.35">
      <c r="A3425" t="s">
        <v>5101</v>
      </c>
      <c r="B3425" s="1">
        <v>44735</v>
      </c>
      <c r="C3425" s="5" t="str">
        <f t="shared" si="159"/>
        <v>06</v>
      </c>
      <c r="D3425" t="s">
        <v>190</v>
      </c>
      <c r="E3425" t="s">
        <v>17</v>
      </c>
      <c r="F3425">
        <v>710000</v>
      </c>
      <c r="G3425" t="s">
        <v>160</v>
      </c>
      <c r="H3425" t="s">
        <v>319</v>
      </c>
      <c r="I3425" t="s">
        <v>478</v>
      </c>
      <c r="J3425" t="s">
        <v>39</v>
      </c>
      <c r="K3425" t="s">
        <v>40</v>
      </c>
      <c r="L3425" t="s">
        <v>41</v>
      </c>
      <c r="M3425">
        <v>34000</v>
      </c>
      <c r="N3425" t="s">
        <v>58</v>
      </c>
      <c r="O3425" t="s">
        <v>110</v>
      </c>
      <c r="P3425">
        <v>8709479</v>
      </c>
      <c r="Q3425" t="s">
        <v>60</v>
      </c>
      <c r="R3425" t="str">
        <f t="shared" si="160"/>
        <v>Tertile 2</v>
      </c>
      <c r="S3425" t="str">
        <f t="shared" si="161"/>
        <v>Risky</v>
      </c>
    </row>
    <row r="3426" spans="1:19" x14ac:dyDescent="0.35">
      <c r="A3426" t="s">
        <v>5110</v>
      </c>
      <c r="B3426" s="1">
        <v>44735</v>
      </c>
      <c r="C3426" s="5" t="str">
        <f t="shared" si="159"/>
        <v>06</v>
      </c>
      <c r="D3426" t="s">
        <v>5111</v>
      </c>
      <c r="E3426" t="s">
        <v>17</v>
      </c>
      <c r="F3426">
        <v>715000</v>
      </c>
      <c r="G3426" t="s">
        <v>18</v>
      </c>
      <c r="H3426" t="s">
        <v>319</v>
      </c>
      <c r="I3426" t="s">
        <v>320</v>
      </c>
      <c r="J3426" t="s">
        <v>21</v>
      </c>
      <c r="K3426" t="s">
        <v>22</v>
      </c>
      <c r="L3426" t="s">
        <v>50</v>
      </c>
      <c r="M3426">
        <v>46000</v>
      </c>
      <c r="N3426" t="s">
        <v>24</v>
      </c>
      <c r="O3426" t="s">
        <v>110</v>
      </c>
      <c r="P3426">
        <v>6281304</v>
      </c>
      <c r="Q3426" t="s">
        <v>26</v>
      </c>
      <c r="R3426" t="str">
        <f t="shared" si="160"/>
        <v>Tertile 2</v>
      </c>
      <c r="S3426" t="str">
        <f t="shared" si="161"/>
        <v>Risky</v>
      </c>
    </row>
    <row r="3427" spans="1:19" x14ac:dyDescent="0.35">
      <c r="A3427" t="s">
        <v>5118</v>
      </c>
      <c r="B3427" s="1">
        <v>44735</v>
      </c>
      <c r="C3427" s="5" t="str">
        <f t="shared" si="159"/>
        <v>06</v>
      </c>
      <c r="D3427" t="s">
        <v>1802</v>
      </c>
      <c r="E3427" t="s">
        <v>17</v>
      </c>
      <c r="F3427">
        <v>720000</v>
      </c>
      <c r="G3427" t="s">
        <v>63</v>
      </c>
      <c r="H3427" t="s">
        <v>64</v>
      </c>
      <c r="I3427" t="s">
        <v>65</v>
      </c>
      <c r="J3427" t="s">
        <v>39</v>
      </c>
      <c r="K3427" t="s">
        <v>40</v>
      </c>
      <c r="L3427" t="s">
        <v>41</v>
      </c>
      <c r="M3427">
        <v>19000</v>
      </c>
      <c r="N3427" t="s">
        <v>66</v>
      </c>
      <c r="O3427" t="s">
        <v>59</v>
      </c>
      <c r="P3427">
        <v>8623750</v>
      </c>
      <c r="Q3427" t="s">
        <v>67</v>
      </c>
      <c r="R3427" t="str">
        <f t="shared" si="160"/>
        <v>Tertile 2</v>
      </c>
      <c r="S3427" t="str">
        <f t="shared" si="161"/>
        <v>Risky</v>
      </c>
    </row>
    <row r="3428" spans="1:19" x14ac:dyDescent="0.35">
      <c r="A3428" t="s">
        <v>5121</v>
      </c>
      <c r="B3428" s="1">
        <v>44735</v>
      </c>
      <c r="C3428" s="5" t="str">
        <f t="shared" si="159"/>
        <v>06</v>
      </c>
      <c r="D3428" t="s">
        <v>5122</v>
      </c>
      <c r="E3428" t="s">
        <v>17</v>
      </c>
      <c r="F3428">
        <v>720000</v>
      </c>
      <c r="G3428" t="s">
        <v>90</v>
      </c>
      <c r="H3428" t="s">
        <v>174</v>
      </c>
      <c r="I3428" t="s">
        <v>257</v>
      </c>
      <c r="J3428" t="s">
        <v>21</v>
      </c>
      <c r="K3428" t="s">
        <v>22</v>
      </c>
      <c r="L3428" t="s">
        <v>50</v>
      </c>
      <c r="M3428">
        <v>46000</v>
      </c>
      <c r="N3428" t="s">
        <v>72</v>
      </c>
      <c r="O3428" t="s">
        <v>43</v>
      </c>
      <c r="P3428">
        <v>7179141</v>
      </c>
      <c r="Q3428" t="s">
        <v>44</v>
      </c>
      <c r="R3428" t="str">
        <f t="shared" si="160"/>
        <v>Tertile 2</v>
      </c>
      <c r="S3428" t="str">
        <f t="shared" si="161"/>
        <v>Risky</v>
      </c>
    </row>
    <row r="3429" spans="1:19" x14ac:dyDescent="0.35">
      <c r="A3429" t="s">
        <v>5109</v>
      </c>
      <c r="B3429" s="1">
        <v>44735</v>
      </c>
      <c r="C3429" s="5" t="str">
        <f t="shared" si="159"/>
        <v>06</v>
      </c>
      <c r="D3429" t="s">
        <v>995</v>
      </c>
      <c r="E3429" t="s">
        <v>86</v>
      </c>
      <c r="F3429">
        <v>757500</v>
      </c>
      <c r="G3429" t="s">
        <v>98</v>
      </c>
      <c r="H3429" t="s">
        <v>216</v>
      </c>
      <c r="I3429" t="s">
        <v>887</v>
      </c>
      <c r="J3429" t="s">
        <v>39</v>
      </c>
      <c r="K3429" t="s">
        <v>40</v>
      </c>
      <c r="L3429" t="s">
        <v>50</v>
      </c>
      <c r="M3429">
        <v>28501</v>
      </c>
      <c r="N3429" t="s">
        <v>32</v>
      </c>
      <c r="O3429" t="s">
        <v>110</v>
      </c>
      <c r="P3429">
        <v>6870799</v>
      </c>
      <c r="Q3429" t="s">
        <v>33</v>
      </c>
      <c r="R3429" t="str">
        <f t="shared" si="160"/>
        <v>Tertile 2</v>
      </c>
      <c r="S3429" t="str">
        <f t="shared" si="161"/>
        <v>Eligible</v>
      </c>
    </row>
    <row r="3430" spans="1:19" x14ac:dyDescent="0.35">
      <c r="A3430" t="s">
        <v>5095</v>
      </c>
      <c r="B3430" s="1">
        <v>44735</v>
      </c>
      <c r="C3430" s="5" t="str">
        <f t="shared" si="159"/>
        <v>06</v>
      </c>
      <c r="D3430" t="s">
        <v>1879</v>
      </c>
      <c r="E3430" t="s">
        <v>17</v>
      </c>
      <c r="F3430">
        <v>761000</v>
      </c>
      <c r="G3430" t="s">
        <v>288</v>
      </c>
      <c r="H3430" t="s">
        <v>104</v>
      </c>
      <c r="I3430" t="s">
        <v>487</v>
      </c>
      <c r="J3430" t="s">
        <v>21</v>
      </c>
      <c r="K3430" t="s">
        <v>22</v>
      </c>
      <c r="L3430" t="s">
        <v>50</v>
      </c>
      <c r="M3430">
        <v>62000</v>
      </c>
      <c r="N3430" t="s">
        <v>32</v>
      </c>
      <c r="O3430" t="s">
        <v>25</v>
      </c>
      <c r="P3430">
        <v>6627463</v>
      </c>
      <c r="Q3430" t="s">
        <v>33</v>
      </c>
      <c r="R3430" t="str">
        <f t="shared" si="160"/>
        <v>Tertile 2</v>
      </c>
      <c r="S3430" t="str">
        <f t="shared" si="161"/>
        <v>Eligible</v>
      </c>
    </row>
    <row r="3431" spans="1:19" x14ac:dyDescent="0.35">
      <c r="A3431" t="s">
        <v>5102</v>
      </c>
      <c r="B3431" s="1">
        <v>44735</v>
      </c>
      <c r="C3431" s="5" t="str">
        <f t="shared" si="159"/>
        <v>06</v>
      </c>
      <c r="D3431" t="s">
        <v>194</v>
      </c>
      <c r="E3431" t="s">
        <v>17</v>
      </c>
      <c r="F3431">
        <v>800000</v>
      </c>
      <c r="G3431" t="s">
        <v>80</v>
      </c>
      <c r="H3431" t="s">
        <v>64</v>
      </c>
      <c r="I3431" t="s">
        <v>65</v>
      </c>
      <c r="J3431" t="s">
        <v>21</v>
      </c>
      <c r="K3431" t="s">
        <v>22</v>
      </c>
      <c r="L3431" t="s">
        <v>23</v>
      </c>
      <c r="M3431">
        <v>17000</v>
      </c>
      <c r="N3431" t="s">
        <v>66</v>
      </c>
      <c r="O3431" t="s">
        <v>59</v>
      </c>
      <c r="P3431">
        <v>7944706</v>
      </c>
      <c r="Q3431" t="s">
        <v>67</v>
      </c>
      <c r="R3431" t="str">
        <f t="shared" si="160"/>
        <v>Tertile 2</v>
      </c>
      <c r="S3431" t="str">
        <f t="shared" si="161"/>
        <v>Eligible</v>
      </c>
    </row>
    <row r="3432" spans="1:19" x14ac:dyDescent="0.35">
      <c r="A3432" t="s">
        <v>5127</v>
      </c>
      <c r="B3432" s="1">
        <v>44735</v>
      </c>
      <c r="C3432" s="5" t="str">
        <f t="shared" si="159"/>
        <v>06</v>
      </c>
      <c r="D3432" t="s">
        <v>1122</v>
      </c>
      <c r="E3432" t="s">
        <v>86</v>
      </c>
      <c r="F3432">
        <v>855000</v>
      </c>
      <c r="G3432" t="s">
        <v>142</v>
      </c>
      <c r="H3432" t="s">
        <v>81</v>
      </c>
      <c r="I3432" t="s">
        <v>420</v>
      </c>
      <c r="J3432" t="s">
        <v>39</v>
      </c>
      <c r="K3432" t="s">
        <v>40</v>
      </c>
      <c r="L3432" t="s">
        <v>23</v>
      </c>
      <c r="M3432">
        <v>44000</v>
      </c>
      <c r="N3432" t="s">
        <v>51</v>
      </c>
      <c r="O3432" t="s">
        <v>59</v>
      </c>
      <c r="P3432">
        <v>7833800</v>
      </c>
      <c r="Q3432" t="s">
        <v>73</v>
      </c>
      <c r="R3432" t="str">
        <f t="shared" si="160"/>
        <v>Tertile 2</v>
      </c>
      <c r="S3432" t="str">
        <f t="shared" si="161"/>
        <v>Eligible</v>
      </c>
    </row>
    <row r="3433" spans="1:19" x14ac:dyDescent="0.35">
      <c r="A3433" t="s">
        <v>5116</v>
      </c>
      <c r="B3433" s="1">
        <v>44735</v>
      </c>
      <c r="C3433" s="5" t="str">
        <f t="shared" si="159"/>
        <v>06</v>
      </c>
      <c r="D3433" t="s">
        <v>5117</v>
      </c>
      <c r="E3433" t="s">
        <v>17</v>
      </c>
      <c r="F3433">
        <v>920000</v>
      </c>
      <c r="G3433" t="s">
        <v>55</v>
      </c>
      <c r="H3433" t="s">
        <v>931</v>
      </c>
      <c r="I3433" t="s">
        <v>1014</v>
      </c>
      <c r="J3433" t="s">
        <v>39</v>
      </c>
      <c r="K3433" t="s">
        <v>40</v>
      </c>
      <c r="L3433" t="s">
        <v>50</v>
      </c>
      <c r="M3433">
        <v>15000</v>
      </c>
      <c r="N3433" t="s">
        <v>58</v>
      </c>
      <c r="O3433" t="s">
        <v>25</v>
      </c>
      <c r="P3433">
        <v>8152642</v>
      </c>
      <c r="Q3433" t="s">
        <v>60</v>
      </c>
      <c r="R3433" t="str">
        <f t="shared" si="160"/>
        <v>Tertile 2</v>
      </c>
      <c r="S3433" t="str">
        <f t="shared" si="161"/>
        <v>Eligible</v>
      </c>
    </row>
    <row r="3434" spans="1:19" x14ac:dyDescent="0.35">
      <c r="A3434" t="s">
        <v>5105</v>
      </c>
      <c r="B3434" s="1">
        <v>44735</v>
      </c>
      <c r="C3434" s="5" t="str">
        <f t="shared" si="159"/>
        <v>06</v>
      </c>
      <c r="D3434" t="s">
        <v>905</v>
      </c>
      <c r="E3434" t="s">
        <v>17</v>
      </c>
      <c r="F3434">
        <v>930000</v>
      </c>
      <c r="G3434" t="s">
        <v>160</v>
      </c>
      <c r="H3434" t="s">
        <v>64</v>
      </c>
      <c r="I3434" t="s">
        <v>292</v>
      </c>
      <c r="J3434" t="s">
        <v>39</v>
      </c>
      <c r="K3434" t="s">
        <v>40</v>
      </c>
      <c r="L3434" t="s">
        <v>50</v>
      </c>
      <c r="M3434">
        <v>12001</v>
      </c>
      <c r="N3434" t="s">
        <v>58</v>
      </c>
      <c r="O3434" t="s">
        <v>59</v>
      </c>
      <c r="P3434">
        <v>8228244</v>
      </c>
      <c r="Q3434" t="s">
        <v>60</v>
      </c>
      <c r="R3434" t="str">
        <f t="shared" si="160"/>
        <v>Tertile 2</v>
      </c>
      <c r="S3434" t="str">
        <f t="shared" si="161"/>
        <v>Eligible</v>
      </c>
    </row>
    <row r="3435" spans="1:19" x14ac:dyDescent="0.35">
      <c r="A3435" t="s">
        <v>5119</v>
      </c>
      <c r="B3435" s="1">
        <v>44735</v>
      </c>
      <c r="C3435" s="5" t="str">
        <f t="shared" si="159"/>
        <v>06</v>
      </c>
      <c r="D3435" t="s">
        <v>4916</v>
      </c>
      <c r="E3435" t="s">
        <v>17</v>
      </c>
      <c r="F3435">
        <v>960000</v>
      </c>
      <c r="G3435" t="s">
        <v>70</v>
      </c>
      <c r="H3435" t="s">
        <v>156</v>
      </c>
      <c r="I3435" t="s">
        <v>157</v>
      </c>
      <c r="J3435" t="s">
        <v>21</v>
      </c>
      <c r="K3435" t="s">
        <v>22</v>
      </c>
      <c r="L3435" t="s">
        <v>23</v>
      </c>
      <c r="M3435">
        <v>19000</v>
      </c>
      <c r="N3435" t="s">
        <v>72</v>
      </c>
      <c r="O3435" t="s">
        <v>43</v>
      </c>
      <c r="P3435">
        <v>8983651</v>
      </c>
      <c r="Q3435" t="s">
        <v>73</v>
      </c>
      <c r="R3435" t="str">
        <f t="shared" si="160"/>
        <v>Tertile 2</v>
      </c>
      <c r="S3435" t="str">
        <f t="shared" si="161"/>
        <v>Eligible</v>
      </c>
    </row>
    <row r="3436" spans="1:19" x14ac:dyDescent="0.35">
      <c r="A3436" t="s">
        <v>5099</v>
      </c>
      <c r="B3436" s="1">
        <v>44735</v>
      </c>
      <c r="C3436" s="5" t="str">
        <f t="shared" si="159"/>
        <v>06</v>
      </c>
      <c r="D3436" t="s">
        <v>69</v>
      </c>
      <c r="E3436" t="s">
        <v>17</v>
      </c>
      <c r="F3436">
        <v>1050000</v>
      </c>
      <c r="G3436" t="s">
        <v>152</v>
      </c>
      <c r="H3436" t="s">
        <v>64</v>
      </c>
      <c r="I3436" t="s">
        <v>65</v>
      </c>
      <c r="J3436" t="s">
        <v>21</v>
      </c>
      <c r="K3436" t="s">
        <v>22</v>
      </c>
      <c r="L3436" t="s">
        <v>23</v>
      </c>
      <c r="M3436">
        <v>17000</v>
      </c>
      <c r="N3436" t="s">
        <v>66</v>
      </c>
      <c r="O3436" t="s">
        <v>59</v>
      </c>
      <c r="P3436">
        <v>6370227</v>
      </c>
      <c r="Q3436" t="s">
        <v>67</v>
      </c>
      <c r="R3436" t="str">
        <f t="shared" si="160"/>
        <v>Tertile 3</v>
      </c>
      <c r="S3436" t="str">
        <f t="shared" si="161"/>
        <v>Eligible</v>
      </c>
    </row>
    <row r="3437" spans="1:19" x14ac:dyDescent="0.35">
      <c r="A3437" t="s">
        <v>5090</v>
      </c>
      <c r="B3437" s="1">
        <v>44735</v>
      </c>
      <c r="C3437" s="5" t="str">
        <f t="shared" si="159"/>
        <v>06</v>
      </c>
      <c r="D3437" t="s">
        <v>1199</v>
      </c>
      <c r="E3437" t="s">
        <v>17</v>
      </c>
      <c r="F3437">
        <v>1075000</v>
      </c>
      <c r="G3437" t="s">
        <v>199</v>
      </c>
      <c r="H3437" t="s">
        <v>369</v>
      </c>
      <c r="I3437" t="s">
        <v>370</v>
      </c>
      <c r="J3437" t="s">
        <v>21</v>
      </c>
      <c r="K3437" t="s">
        <v>22</v>
      </c>
      <c r="L3437" t="s">
        <v>50</v>
      </c>
      <c r="M3437">
        <v>27500</v>
      </c>
      <c r="N3437" t="s">
        <v>51</v>
      </c>
      <c r="O3437" t="s">
        <v>25</v>
      </c>
      <c r="P3437">
        <v>6802336</v>
      </c>
      <c r="Q3437" t="s">
        <v>52</v>
      </c>
      <c r="R3437" t="str">
        <f t="shared" si="160"/>
        <v>Tertile 3</v>
      </c>
      <c r="S3437" t="str">
        <f t="shared" si="161"/>
        <v>Eligible</v>
      </c>
    </row>
    <row r="3438" spans="1:19" x14ac:dyDescent="0.35">
      <c r="A3438" t="s">
        <v>5093</v>
      </c>
      <c r="B3438" s="1">
        <v>44735</v>
      </c>
      <c r="C3438" s="5" t="str">
        <f t="shared" si="159"/>
        <v>06</v>
      </c>
      <c r="D3438" t="s">
        <v>547</v>
      </c>
      <c r="E3438" t="s">
        <v>17</v>
      </c>
      <c r="F3438">
        <v>1120000</v>
      </c>
      <c r="G3438" t="s">
        <v>252</v>
      </c>
      <c r="H3438" t="s">
        <v>48</v>
      </c>
      <c r="I3438" t="s">
        <v>260</v>
      </c>
      <c r="J3438" t="s">
        <v>21</v>
      </c>
      <c r="K3438" t="s">
        <v>22</v>
      </c>
      <c r="L3438" t="s">
        <v>50</v>
      </c>
      <c r="M3438">
        <v>53000</v>
      </c>
      <c r="N3438" t="s">
        <v>72</v>
      </c>
      <c r="O3438" t="s">
        <v>25</v>
      </c>
      <c r="P3438">
        <v>8724519</v>
      </c>
      <c r="Q3438" t="s">
        <v>73</v>
      </c>
      <c r="R3438" t="str">
        <f t="shared" si="160"/>
        <v>Tertile 3</v>
      </c>
      <c r="S3438" t="str">
        <f t="shared" si="161"/>
        <v>Eligible</v>
      </c>
    </row>
    <row r="3439" spans="1:19" x14ac:dyDescent="0.35">
      <c r="A3439" t="s">
        <v>5120</v>
      </c>
      <c r="B3439" s="1">
        <v>44735</v>
      </c>
      <c r="C3439" s="5" t="str">
        <f t="shared" si="159"/>
        <v>06</v>
      </c>
      <c r="D3439" t="s">
        <v>805</v>
      </c>
      <c r="E3439" t="s">
        <v>17</v>
      </c>
      <c r="F3439">
        <v>1170000</v>
      </c>
      <c r="G3439" t="s">
        <v>80</v>
      </c>
      <c r="H3439" t="s">
        <v>37</v>
      </c>
      <c r="I3439" t="s">
        <v>38</v>
      </c>
      <c r="J3439" t="s">
        <v>39</v>
      </c>
      <c r="K3439" t="s">
        <v>40</v>
      </c>
      <c r="L3439" t="s">
        <v>41</v>
      </c>
      <c r="M3439">
        <v>31000</v>
      </c>
      <c r="N3439" t="s">
        <v>66</v>
      </c>
      <c r="O3439" t="s">
        <v>43</v>
      </c>
      <c r="P3439">
        <v>8635568</v>
      </c>
      <c r="Q3439" t="s">
        <v>33</v>
      </c>
      <c r="R3439" t="str">
        <f t="shared" si="160"/>
        <v>Tertile 3</v>
      </c>
      <c r="S3439" t="str">
        <f t="shared" si="161"/>
        <v>Eligible</v>
      </c>
    </row>
    <row r="3440" spans="1:19" x14ac:dyDescent="0.35">
      <c r="A3440" t="s">
        <v>5089</v>
      </c>
      <c r="B3440" s="1">
        <v>44735</v>
      </c>
      <c r="C3440" s="5" t="str">
        <f t="shared" si="159"/>
        <v>06</v>
      </c>
      <c r="D3440" t="s">
        <v>1846</v>
      </c>
      <c r="E3440" t="s">
        <v>17</v>
      </c>
      <c r="F3440">
        <v>1200000</v>
      </c>
      <c r="G3440" t="s">
        <v>195</v>
      </c>
      <c r="H3440" t="s">
        <v>369</v>
      </c>
      <c r="I3440" t="s">
        <v>492</v>
      </c>
      <c r="J3440" t="s">
        <v>21</v>
      </c>
      <c r="K3440" t="s">
        <v>22</v>
      </c>
      <c r="L3440" t="s">
        <v>50</v>
      </c>
      <c r="M3440">
        <v>27000</v>
      </c>
      <c r="N3440" t="s">
        <v>42</v>
      </c>
      <c r="O3440" t="s">
        <v>110</v>
      </c>
      <c r="P3440">
        <v>6161829</v>
      </c>
      <c r="Q3440" t="s">
        <v>44</v>
      </c>
      <c r="R3440" t="str">
        <f t="shared" si="160"/>
        <v>Tertile 3</v>
      </c>
      <c r="S3440" t="str">
        <f t="shared" si="161"/>
        <v>Eligible</v>
      </c>
    </row>
    <row r="3441" spans="1:19" x14ac:dyDescent="0.35">
      <c r="A3441" t="s">
        <v>5112</v>
      </c>
      <c r="B3441" s="1">
        <v>44735</v>
      </c>
      <c r="C3441" s="5" t="str">
        <f t="shared" si="159"/>
        <v>06</v>
      </c>
      <c r="D3441" t="s">
        <v>769</v>
      </c>
      <c r="E3441" t="s">
        <v>17</v>
      </c>
      <c r="F3441">
        <v>1290000</v>
      </c>
      <c r="G3441" t="s">
        <v>98</v>
      </c>
      <c r="H3441" t="s">
        <v>113</v>
      </c>
      <c r="I3441" t="s">
        <v>114</v>
      </c>
      <c r="J3441" t="s">
        <v>39</v>
      </c>
      <c r="K3441" t="s">
        <v>40</v>
      </c>
      <c r="L3441" t="s">
        <v>41</v>
      </c>
      <c r="M3441">
        <v>26001</v>
      </c>
      <c r="N3441" t="s">
        <v>32</v>
      </c>
      <c r="O3441" t="s">
        <v>83</v>
      </c>
      <c r="P3441">
        <v>7331760</v>
      </c>
      <c r="Q3441" t="s">
        <v>33</v>
      </c>
      <c r="R3441" t="str">
        <f t="shared" si="160"/>
        <v>Tertile 3</v>
      </c>
      <c r="S3441" t="str">
        <f t="shared" si="161"/>
        <v>Eligible</v>
      </c>
    </row>
    <row r="3442" spans="1:19" x14ac:dyDescent="0.35">
      <c r="A3442" t="s">
        <v>5126</v>
      </c>
      <c r="B3442" s="1">
        <v>44735</v>
      </c>
      <c r="C3442" s="5" t="str">
        <f t="shared" si="159"/>
        <v>06</v>
      </c>
      <c r="D3442" t="s">
        <v>895</v>
      </c>
      <c r="E3442" t="s">
        <v>86</v>
      </c>
      <c r="F3442">
        <v>1350000</v>
      </c>
      <c r="G3442" t="s">
        <v>103</v>
      </c>
      <c r="H3442" t="s">
        <v>444</v>
      </c>
      <c r="I3442" t="s">
        <v>929</v>
      </c>
      <c r="J3442" t="s">
        <v>21</v>
      </c>
      <c r="K3442" t="s">
        <v>22</v>
      </c>
      <c r="L3442" t="s">
        <v>50</v>
      </c>
      <c r="M3442">
        <v>27000</v>
      </c>
      <c r="N3442" t="s">
        <v>42</v>
      </c>
      <c r="O3442" t="s">
        <v>25</v>
      </c>
      <c r="P3442">
        <v>6878914</v>
      </c>
      <c r="Q3442" t="s">
        <v>67</v>
      </c>
      <c r="R3442" t="str">
        <f t="shared" si="160"/>
        <v>Tertile 3</v>
      </c>
      <c r="S3442" t="str">
        <f t="shared" si="161"/>
        <v>Eligible</v>
      </c>
    </row>
    <row r="3443" spans="1:19" x14ac:dyDescent="0.35">
      <c r="A3443" t="s">
        <v>5092</v>
      </c>
      <c r="B3443" s="1">
        <v>44735</v>
      </c>
      <c r="C3443" s="5" t="str">
        <f t="shared" si="159"/>
        <v>06</v>
      </c>
      <c r="D3443" t="s">
        <v>1870</v>
      </c>
      <c r="E3443" t="s">
        <v>17</v>
      </c>
      <c r="F3443">
        <v>1500000</v>
      </c>
      <c r="G3443" t="s">
        <v>248</v>
      </c>
      <c r="H3443" t="s">
        <v>99</v>
      </c>
      <c r="I3443" t="s">
        <v>100</v>
      </c>
      <c r="J3443" t="s">
        <v>39</v>
      </c>
      <c r="K3443" t="s">
        <v>40</v>
      </c>
      <c r="L3443" t="s">
        <v>50</v>
      </c>
      <c r="M3443">
        <v>16000</v>
      </c>
      <c r="N3443" t="s">
        <v>66</v>
      </c>
      <c r="O3443" t="s">
        <v>25</v>
      </c>
      <c r="P3443">
        <v>7828405</v>
      </c>
      <c r="Q3443" t="s">
        <v>67</v>
      </c>
      <c r="R3443" t="str">
        <f t="shared" si="160"/>
        <v>Tertile 3</v>
      </c>
      <c r="S3443" t="str">
        <f t="shared" si="161"/>
        <v>Eligible</v>
      </c>
    </row>
    <row r="3444" spans="1:19" x14ac:dyDescent="0.35">
      <c r="A3444" t="s">
        <v>5114</v>
      </c>
      <c r="B3444" s="1">
        <v>44735</v>
      </c>
      <c r="C3444" s="5" t="str">
        <f t="shared" si="159"/>
        <v>06</v>
      </c>
      <c r="D3444" t="s">
        <v>5115</v>
      </c>
      <c r="E3444" t="s">
        <v>17</v>
      </c>
      <c r="F3444">
        <v>1560000</v>
      </c>
      <c r="G3444" t="s">
        <v>47</v>
      </c>
      <c r="H3444" t="s">
        <v>99</v>
      </c>
      <c r="I3444" t="s">
        <v>100</v>
      </c>
      <c r="J3444" t="s">
        <v>21</v>
      </c>
      <c r="K3444" t="s">
        <v>22</v>
      </c>
      <c r="L3444" t="s">
        <v>23</v>
      </c>
      <c r="M3444">
        <v>9000</v>
      </c>
      <c r="N3444" t="s">
        <v>51</v>
      </c>
      <c r="O3444" t="s">
        <v>25</v>
      </c>
      <c r="P3444">
        <v>6348706</v>
      </c>
      <c r="Q3444" t="s">
        <v>52</v>
      </c>
      <c r="R3444" t="str">
        <f t="shared" si="160"/>
        <v>Tertile 3</v>
      </c>
      <c r="S3444" t="str">
        <f t="shared" si="161"/>
        <v>Eligible</v>
      </c>
    </row>
    <row r="3445" spans="1:19" x14ac:dyDescent="0.35">
      <c r="A3445" t="s">
        <v>5128</v>
      </c>
      <c r="B3445" s="1">
        <v>44735</v>
      </c>
      <c r="C3445" s="5" t="str">
        <f t="shared" si="159"/>
        <v>06</v>
      </c>
      <c r="D3445" t="s">
        <v>3185</v>
      </c>
      <c r="E3445" t="s">
        <v>17</v>
      </c>
      <c r="F3445">
        <v>1640000</v>
      </c>
      <c r="G3445" t="s">
        <v>147</v>
      </c>
      <c r="H3445" t="s">
        <v>303</v>
      </c>
      <c r="I3445" t="s">
        <v>657</v>
      </c>
      <c r="J3445" t="s">
        <v>21</v>
      </c>
      <c r="K3445" t="s">
        <v>22</v>
      </c>
      <c r="L3445" t="s">
        <v>23</v>
      </c>
      <c r="M3445">
        <v>19000</v>
      </c>
      <c r="N3445" t="s">
        <v>58</v>
      </c>
      <c r="O3445" t="s">
        <v>110</v>
      </c>
      <c r="P3445">
        <v>8386991</v>
      </c>
      <c r="Q3445" t="s">
        <v>26</v>
      </c>
      <c r="R3445" t="str">
        <f t="shared" si="160"/>
        <v>Tertile 3</v>
      </c>
      <c r="S3445" t="str">
        <f t="shared" si="161"/>
        <v>Eligible</v>
      </c>
    </row>
    <row r="3446" spans="1:19" x14ac:dyDescent="0.35">
      <c r="A3446" t="s">
        <v>5103</v>
      </c>
      <c r="B3446" s="1">
        <v>44735</v>
      </c>
      <c r="C3446" s="5" t="str">
        <f t="shared" si="159"/>
        <v>06</v>
      </c>
      <c r="D3446" t="s">
        <v>901</v>
      </c>
      <c r="E3446" t="s">
        <v>17</v>
      </c>
      <c r="F3446">
        <v>1830000</v>
      </c>
      <c r="G3446" t="s">
        <v>152</v>
      </c>
      <c r="H3446" t="s">
        <v>37</v>
      </c>
      <c r="I3446" t="s">
        <v>1298</v>
      </c>
      <c r="J3446" t="s">
        <v>39</v>
      </c>
      <c r="K3446" t="s">
        <v>40</v>
      </c>
      <c r="L3446" t="s">
        <v>23</v>
      </c>
      <c r="M3446">
        <v>44001</v>
      </c>
      <c r="N3446" t="s">
        <v>66</v>
      </c>
      <c r="O3446" t="s">
        <v>59</v>
      </c>
      <c r="P3446">
        <v>8030538</v>
      </c>
      <c r="Q3446" t="s">
        <v>73</v>
      </c>
      <c r="R3446" t="str">
        <f t="shared" si="160"/>
        <v>Tertile 3</v>
      </c>
      <c r="S3446" t="str">
        <f t="shared" si="161"/>
        <v>Eligible</v>
      </c>
    </row>
    <row r="3447" spans="1:19" x14ac:dyDescent="0.35">
      <c r="A3447" t="s">
        <v>5134</v>
      </c>
      <c r="B3447" s="1">
        <v>44737</v>
      </c>
      <c r="C3447" s="5" t="str">
        <f t="shared" si="159"/>
        <v>06</v>
      </c>
      <c r="D3447" t="s">
        <v>313</v>
      </c>
      <c r="E3447" t="s">
        <v>17</v>
      </c>
      <c r="F3447">
        <v>13500</v>
      </c>
      <c r="G3447" t="s">
        <v>166</v>
      </c>
      <c r="H3447" t="s">
        <v>81</v>
      </c>
      <c r="I3447" t="s">
        <v>403</v>
      </c>
      <c r="J3447" t="s">
        <v>39</v>
      </c>
      <c r="K3447" t="s">
        <v>40</v>
      </c>
      <c r="L3447" t="s">
        <v>50</v>
      </c>
      <c r="M3447">
        <v>20001</v>
      </c>
      <c r="N3447" t="s">
        <v>24</v>
      </c>
      <c r="O3447" t="s">
        <v>25</v>
      </c>
      <c r="P3447">
        <v>7088403</v>
      </c>
      <c r="Q3447" t="s">
        <v>26</v>
      </c>
      <c r="R3447" t="str">
        <f t="shared" si="160"/>
        <v>Tertile 1</v>
      </c>
      <c r="S3447" t="str">
        <f t="shared" si="161"/>
        <v>Risky</v>
      </c>
    </row>
    <row r="3448" spans="1:19" x14ac:dyDescent="0.35">
      <c r="A3448" t="s">
        <v>5137</v>
      </c>
      <c r="B3448" s="1">
        <v>44737</v>
      </c>
      <c r="C3448" s="5" t="str">
        <f t="shared" si="159"/>
        <v>06</v>
      </c>
      <c r="D3448" t="s">
        <v>671</v>
      </c>
      <c r="E3448" t="s">
        <v>17</v>
      </c>
      <c r="F3448">
        <v>13500</v>
      </c>
      <c r="G3448" t="s">
        <v>142</v>
      </c>
      <c r="H3448" t="s">
        <v>56</v>
      </c>
      <c r="I3448" t="s">
        <v>91</v>
      </c>
      <c r="J3448" t="s">
        <v>21</v>
      </c>
      <c r="K3448" t="s">
        <v>22</v>
      </c>
      <c r="L3448" t="s">
        <v>23</v>
      </c>
      <c r="M3448">
        <v>24001</v>
      </c>
      <c r="N3448" t="s">
        <v>51</v>
      </c>
      <c r="O3448" t="s">
        <v>25</v>
      </c>
      <c r="P3448">
        <v>7273326</v>
      </c>
      <c r="Q3448" t="s">
        <v>52</v>
      </c>
      <c r="R3448" t="str">
        <f t="shared" si="160"/>
        <v>Tertile 1</v>
      </c>
      <c r="S3448" t="str">
        <f t="shared" si="161"/>
        <v>Risky</v>
      </c>
    </row>
    <row r="3449" spans="1:19" x14ac:dyDescent="0.35">
      <c r="A3449" t="s">
        <v>5140</v>
      </c>
      <c r="B3449" s="1">
        <v>44737</v>
      </c>
      <c r="C3449" s="5" t="str">
        <f t="shared" si="159"/>
        <v>06</v>
      </c>
      <c r="D3449" t="s">
        <v>247</v>
      </c>
      <c r="E3449" t="s">
        <v>17</v>
      </c>
      <c r="F3449">
        <v>13500</v>
      </c>
      <c r="G3449" t="s">
        <v>166</v>
      </c>
      <c r="H3449" t="s">
        <v>174</v>
      </c>
      <c r="I3449" t="s">
        <v>175</v>
      </c>
      <c r="J3449" t="s">
        <v>39</v>
      </c>
      <c r="K3449" t="s">
        <v>40</v>
      </c>
      <c r="L3449" t="s">
        <v>50</v>
      </c>
      <c r="M3449">
        <v>14000</v>
      </c>
      <c r="N3449" t="s">
        <v>24</v>
      </c>
      <c r="O3449" t="s">
        <v>59</v>
      </c>
      <c r="P3449">
        <v>6484018</v>
      </c>
      <c r="Q3449" t="s">
        <v>26</v>
      </c>
      <c r="R3449" t="str">
        <f t="shared" si="160"/>
        <v>Tertile 1</v>
      </c>
      <c r="S3449" t="str">
        <f t="shared" si="161"/>
        <v>Risky</v>
      </c>
    </row>
    <row r="3450" spans="1:19" x14ac:dyDescent="0.35">
      <c r="A3450" t="s">
        <v>5145</v>
      </c>
      <c r="B3450" s="1">
        <v>44737</v>
      </c>
      <c r="C3450" s="5" t="str">
        <f t="shared" si="159"/>
        <v>06</v>
      </c>
      <c r="D3450" t="s">
        <v>372</v>
      </c>
      <c r="E3450" t="s">
        <v>17</v>
      </c>
      <c r="F3450">
        <v>13500</v>
      </c>
      <c r="G3450" t="s">
        <v>152</v>
      </c>
      <c r="H3450" t="s">
        <v>108</v>
      </c>
      <c r="I3450" t="s">
        <v>450</v>
      </c>
      <c r="J3450" t="s">
        <v>21</v>
      </c>
      <c r="K3450" t="s">
        <v>22</v>
      </c>
      <c r="L3450" t="s">
        <v>41</v>
      </c>
      <c r="M3450">
        <v>12000</v>
      </c>
      <c r="N3450" t="s">
        <v>66</v>
      </c>
      <c r="O3450" t="s">
        <v>43</v>
      </c>
      <c r="P3450">
        <v>6105197</v>
      </c>
      <c r="Q3450" t="s">
        <v>67</v>
      </c>
      <c r="R3450" t="str">
        <f t="shared" si="160"/>
        <v>Tertile 1</v>
      </c>
      <c r="S3450" t="str">
        <f t="shared" si="161"/>
        <v>Risky</v>
      </c>
    </row>
    <row r="3451" spans="1:19" x14ac:dyDescent="0.35">
      <c r="A3451" t="s">
        <v>5146</v>
      </c>
      <c r="B3451" s="1">
        <v>44737</v>
      </c>
      <c r="C3451" s="5" t="str">
        <f t="shared" si="159"/>
        <v>06</v>
      </c>
      <c r="D3451" t="s">
        <v>394</v>
      </c>
      <c r="E3451" t="s">
        <v>17</v>
      </c>
      <c r="F3451">
        <v>13500</v>
      </c>
      <c r="G3451" t="s">
        <v>76</v>
      </c>
      <c r="H3451" t="s">
        <v>99</v>
      </c>
      <c r="I3451" t="s">
        <v>429</v>
      </c>
      <c r="J3451" t="s">
        <v>21</v>
      </c>
      <c r="K3451" t="s">
        <v>22</v>
      </c>
      <c r="L3451" t="s">
        <v>41</v>
      </c>
      <c r="M3451">
        <v>39000</v>
      </c>
      <c r="N3451" t="s">
        <v>72</v>
      </c>
      <c r="O3451" t="s">
        <v>110</v>
      </c>
      <c r="P3451">
        <v>6142558</v>
      </c>
      <c r="Q3451" t="s">
        <v>73</v>
      </c>
      <c r="R3451" t="str">
        <f t="shared" si="160"/>
        <v>Tertile 1</v>
      </c>
      <c r="S3451" t="str">
        <f t="shared" si="161"/>
        <v>Risky</v>
      </c>
    </row>
    <row r="3452" spans="1:19" x14ac:dyDescent="0.35">
      <c r="A3452" t="s">
        <v>5149</v>
      </c>
      <c r="B3452" s="1">
        <v>44737</v>
      </c>
      <c r="C3452" s="5" t="str">
        <f t="shared" si="159"/>
        <v>06</v>
      </c>
      <c r="D3452" t="s">
        <v>997</v>
      </c>
      <c r="E3452" t="s">
        <v>17</v>
      </c>
      <c r="F3452">
        <v>13500</v>
      </c>
      <c r="G3452" t="s">
        <v>103</v>
      </c>
      <c r="H3452" t="s">
        <v>108</v>
      </c>
      <c r="I3452" t="s">
        <v>161</v>
      </c>
      <c r="J3452" t="s">
        <v>39</v>
      </c>
      <c r="K3452" t="s">
        <v>40</v>
      </c>
      <c r="L3452" t="s">
        <v>23</v>
      </c>
      <c r="M3452">
        <v>51001</v>
      </c>
      <c r="N3452" t="s">
        <v>42</v>
      </c>
      <c r="O3452" t="s">
        <v>59</v>
      </c>
      <c r="P3452">
        <v>8952227</v>
      </c>
      <c r="Q3452" t="s">
        <v>44</v>
      </c>
      <c r="R3452" t="str">
        <f t="shared" si="160"/>
        <v>Tertile 1</v>
      </c>
      <c r="S3452" t="str">
        <f t="shared" si="161"/>
        <v>Risky</v>
      </c>
    </row>
    <row r="3453" spans="1:19" x14ac:dyDescent="0.35">
      <c r="A3453" t="s">
        <v>5156</v>
      </c>
      <c r="B3453" s="1">
        <v>44737</v>
      </c>
      <c r="C3453" s="5" t="str">
        <f t="shared" si="159"/>
        <v>06</v>
      </c>
      <c r="D3453" t="s">
        <v>1077</v>
      </c>
      <c r="E3453" t="s">
        <v>86</v>
      </c>
      <c r="F3453">
        <v>13500</v>
      </c>
      <c r="G3453" t="s">
        <v>47</v>
      </c>
      <c r="H3453" t="s">
        <v>56</v>
      </c>
      <c r="I3453" t="s">
        <v>91</v>
      </c>
      <c r="J3453" t="s">
        <v>39</v>
      </c>
      <c r="K3453" t="s">
        <v>40</v>
      </c>
      <c r="L3453" t="s">
        <v>41</v>
      </c>
      <c r="M3453">
        <v>31000</v>
      </c>
      <c r="N3453" t="s">
        <v>51</v>
      </c>
      <c r="O3453" t="s">
        <v>25</v>
      </c>
      <c r="P3453">
        <v>7554203</v>
      </c>
      <c r="Q3453" t="s">
        <v>52</v>
      </c>
      <c r="R3453" t="str">
        <f t="shared" si="160"/>
        <v>Tertile 1</v>
      </c>
      <c r="S3453" t="str">
        <f t="shared" si="161"/>
        <v>Risky</v>
      </c>
    </row>
    <row r="3454" spans="1:19" x14ac:dyDescent="0.35">
      <c r="A3454" t="s">
        <v>5158</v>
      </c>
      <c r="B3454" s="1">
        <v>44737</v>
      </c>
      <c r="C3454" s="5" t="str">
        <f t="shared" si="159"/>
        <v>06</v>
      </c>
      <c r="D3454" t="s">
        <v>1087</v>
      </c>
      <c r="E3454" t="s">
        <v>17</v>
      </c>
      <c r="F3454">
        <v>13500</v>
      </c>
      <c r="G3454" t="s">
        <v>63</v>
      </c>
      <c r="H3454" t="s">
        <v>30</v>
      </c>
      <c r="I3454" t="s">
        <v>570</v>
      </c>
      <c r="J3454" t="s">
        <v>21</v>
      </c>
      <c r="K3454" t="s">
        <v>22</v>
      </c>
      <c r="L3454" t="s">
        <v>23</v>
      </c>
      <c r="M3454">
        <v>60000</v>
      </c>
      <c r="N3454" t="s">
        <v>66</v>
      </c>
      <c r="O3454" t="s">
        <v>59</v>
      </c>
      <c r="P3454">
        <v>8689593</v>
      </c>
      <c r="Q3454" t="s">
        <v>67</v>
      </c>
      <c r="R3454" t="str">
        <f t="shared" si="160"/>
        <v>Tertile 1</v>
      </c>
      <c r="S3454" t="str">
        <f t="shared" si="161"/>
        <v>Risky</v>
      </c>
    </row>
    <row r="3455" spans="1:19" x14ac:dyDescent="0.35">
      <c r="A3455" t="s">
        <v>5173</v>
      </c>
      <c r="B3455" s="1">
        <v>44737</v>
      </c>
      <c r="C3455" s="5" t="str">
        <f t="shared" si="159"/>
        <v>06</v>
      </c>
      <c r="D3455" t="s">
        <v>1180</v>
      </c>
      <c r="E3455" t="s">
        <v>17</v>
      </c>
      <c r="F3455">
        <v>13500</v>
      </c>
      <c r="G3455" t="s">
        <v>152</v>
      </c>
      <c r="H3455" t="s">
        <v>64</v>
      </c>
      <c r="I3455" t="s">
        <v>200</v>
      </c>
      <c r="J3455" t="s">
        <v>21</v>
      </c>
      <c r="K3455" t="s">
        <v>22</v>
      </c>
      <c r="L3455" t="s">
        <v>50</v>
      </c>
      <c r="M3455">
        <v>53000</v>
      </c>
      <c r="N3455" t="s">
        <v>66</v>
      </c>
      <c r="O3455" t="s">
        <v>59</v>
      </c>
      <c r="P3455">
        <v>6727284</v>
      </c>
      <c r="Q3455" t="s">
        <v>33</v>
      </c>
      <c r="R3455" t="str">
        <f t="shared" si="160"/>
        <v>Tertile 1</v>
      </c>
      <c r="S3455" t="str">
        <f t="shared" si="161"/>
        <v>Risky</v>
      </c>
    </row>
    <row r="3456" spans="1:19" x14ac:dyDescent="0.35">
      <c r="A3456" t="s">
        <v>5178</v>
      </c>
      <c r="B3456" s="1">
        <v>44737</v>
      </c>
      <c r="C3456" s="5" t="str">
        <f t="shared" si="159"/>
        <v>06</v>
      </c>
      <c r="D3456" t="s">
        <v>1188</v>
      </c>
      <c r="E3456" t="s">
        <v>17</v>
      </c>
      <c r="F3456">
        <v>13500</v>
      </c>
      <c r="G3456" t="s">
        <v>36</v>
      </c>
      <c r="H3456" t="s">
        <v>931</v>
      </c>
      <c r="I3456" t="s">
        <v>1181</v>
      </c>
      <c r="J3456" t="s">
        <v>21</v>
      </c>
      <c r="K3456" t="s">
        <v>22</v>
      </c>
      <c r="L3456" t="s">
        <v>41</v>
      </c>
      <c r="M3456">
        <v>14000</v>
      </c>
      <c r="N3456" t="s">
        <v>42</v>
      </c>
      <c r="O3456" t="s">
        <v>110</v>
      </c>
      <c r="P3456">
        <v>8259589</v>
      </c>
      <c r="Q3456" t="s">
        <v>67</v>
      </c>
      <c r="R3456" t="str">
        <f t="shared" si="160"/>
        <v>Tertile 1</v>
      </c>
      <c r="S3456" t="str">
        <f t="shared" si="161"/>
        <v>Risky</v>
      </c>
    </row>
    <row r="3457" spans="1:19" x14ac:dyDescent="0.35">
      <c r="A3457" t="s">
        <v>5180</v>
      </c>
      <c r="B3457" s="1">
        <v>44737</v>
      </c>
      <c r="C3457" s="5" t="str">
        <f t="shared" si="159"/>
        <v>06</v>
      </c>
      <c r="D3457" t="s">
        <v>1033</v>
      </c>
      <c r="E3457" t="s">
        <v>17</v>
      </c>
      <c r="F3457">
        <v>13500</v>
      </c>
      <c r="G3457" t="s">
        <v>55</v>
      </c>
      <c r="H3457" t="s">
        <v>143</v>
      </c>
      <c r="I3457" t="s">
        <v>1185</v>
      </c>
      <c r="J3457" t="s">
        <v>39</v>
      </c>
      <c r="K3457" t="s">
        <v>40</v>
      </c>
      <c r="L3457" t="s">
        <v>50</v>
      </c>
      <c r="M3457">
        <v>26000</v>
      </c>
      <c r="N3457" t="s">
        <v>58</v>
      </c>
      <c r="O3457" t="s">
        <v>59</v>
      </c>
      <c r="P3457">
        <v>8897615</v>
      </c>
      <c r="Q3457" t="s">
        <v>26</v>
      </c>
      <c r="R3457" t="str">
        <f t="shared" si="160"/>
        <v>Tertile 1</v>
      </c>
      <c r="S3457" t="str">
        <f t="shared" si="161"/>
        <v>Risky</v>
      </c>
    </row>
    <row r="3458" spans="1:19" x14ac:dyDescent="0.35">
      <c r="A3458" t="s">
        <v>5183</v>
      </c>
      <c r="B3458" s="1">
        <v>44737</v>
      </c>
      <c r="C3458" s="5" t="str">
        <f t="shared" ref="C3458:C3521" si="162">TEXT(B3458,$V$22)</f>
        <v>06</v>
      </c>
      <c r="D3458" t="s">
        <v>1041</v>
      </c>
      <c r="E3458" t="s">
        <v>17</v>
      </c>
      <c r="F3458">
        <v>330000</v>
      </c>
      <c r="G3458" t="s">
        <v>137</v>
      </c>
      <c r="H3458" t="s">
        <v>174</v>
      </c>
      <c r="I3458" t="s">
        <v>220</v>
      </c>
      <c r="J3458" t="s">
        <v>21</v>
      </c>
      <c r="K3458" t="s">
        <v>22</v>
      </c>
      <c r="L3458" t="s">
        <v>41</v>
      </c>
      <c r="M3458">
        <v>15000</v>
      </c>
      <c r="N3458" t="s">
        <v>24</v>
      </c>
      <c r="O3458" t="s">
        <v>59</v>
      </c>
      <c r="P3458">
        <v>8080011</v>
      </c>
      <c r="Q3458" t="s">
        <v>52</v>
      </c>
      <c r="R3458" t="str">
        <f t="shared" ref="R3458:R3521" si="163">IF(F3458&lt;_xlfn.PERCENTILE.INC($F$2:$F$10576,1/3), "Tertile 1",
   IF(F3458&lt;_xlfn.PERCENTILE.INC($F$2:$F$10576,2/3), "Tertile 2", "Tertile 3"))</f>
        <v>Tertile 1</v>
      </c>
      <c r="S3458" t="str">
        <f t="shared" ref="S3458:S3521" si="164">IF(F3458&gt;755000, "Eligible", "Risky")</f>
        <v>Risky</v>
      </c>
    </row>
    <row r="3459" spans="1:19" x14ac:dyDescent="0.35">
      <c r="A3459" t="s">
        <v>5171</v>
      </c>
      <c r="B3459" s="1">
        <v>44737</v>
      </c>
      <c r="C3459" s="5" t="str">
        <f t="shared" si="162"/>
        <v>06</v>
      </c>
      <c r="D3459" t="s">
        <v>5172</v>
      </c>
      <c r="E3459" t="s">
        <v>17</v>
      </c>
      <c r="F3459">
        <v>457000</v>
      </c>
      <c r="G3459" t="s">
        <v>291</v>
      </c>
      <c r="H3459" t="s">
        <v>319</v>
      </c>
      <c r="I3459" t="s">
        <v>478</v>
      </c>
      <c r="J3459" t="s">
        <v>21</v>
      </c>
      <c r="K3459" t="s">
        <v>22</v>
      </c>
      <c r="L3459" t="s">
        <v>23</v>
      </c>
      <c r="M3459">
        <v>60000</v>
      </c>
      <c r="N3459" t="s">
        <v>42</v>
      </c>
      <c r="O3459" t="s">
        <v>110</v>
      </c>
      <c r="P3459">
        <v>7388026</v>
      </c>
      <c r="Q3459" t="s">
        <v>44</v>
      </c>
      <c r="R3459" t="str">
        <f t="shared" si="163"/>
        <v>Tertile 1</v>
      </c>
      <c r="S3459" t="str">
        <f t="shared" si="164"/>
        <v>Risky</v>
      </c>
    </row>
    <row r="3460" spans="1:19" x14ac:dyDescent="0.35">
      <c r="A3460" t="s">
        <v>5151</v>
      </c>
      <c r="B3460" s="1">
        <v>44737</v>
      </c>
      <c r="C3460" s="5" t="str">
        <f t="shared" si="162"/>
        <v>06</v>
      </c>
      <c r="D3460" t="s">
        <v>1001</v>
      </c>
      <c r="E3460" t="s">
        <v>17</v>
      </c>
      <c r="F3460">
        <v>460000</v>
      </c>
      <c r="G3460" t="s">
        <v>147</v>
      </c>
      <c r="H3460" t="s">
        <v>30</v>
      </c>
      <c r="I3460" t="s">
        <v>570</v>
      </c>
      <c r="J3460" t="s">
        <v>21</v>
      </c>
      <c r="K3460" t="s">
        <v>22</v>
      </c>
      <c r="L3460" t="s">
        <v>41</v>
      </c>
      <c r="M3460">
        <v>31001</v>
      </c>
      <c r="N3460" t="s">
        <v>58</v>
      </c>
      <c r="O3460" t="s">
        <v>59</v>
      </c>
      <c r="P3460">
        <v>8612384</v>
      </c>
      <c r="Q3460" t="s">
        <v>60</v>
      </c>
      <c r="R3460" t="str">
        <f t="shared" si="163"/>
        <v>Tertile 1</v>
      </c>
      <c r="S3460" t="str">
        <f t="shared" si="164"/>
        <v>Risky</v>
      </c>
    </row>
    <row r="3461" spans="1:19" x14ac:dyDescent="0.35">
      <c r="A3461" t="s">
        <v>5162</v>
      </c>
      <c r="B3461" s="1">
        <v>44737</v>
      </c>
      <c r="C3461" s="5" t="str">
        <f t="shared" si="162"/>
        <v>06</v>
      </c>
      <c r="D3461" t="s">
        <v>5163</v>
      </c>
      <c r="E3461" t="s">
        <v>86</v>
      </c>
      <c r="F3461">
        <v>525000</v>
      </c>
      <c r="G3461" t="s">
        <v>195</v>
      </c>
      <c r="H3461" t="s">
        <v>37</v>
      </c>
      <c r="I3461" t="s">
        <v>38</v>
      </c>
      <c r="J3461" t="s">
        <v>21</v>
      </c>
      <c r="K3461" t="s">
        <v>22</v>
      </c>
      <c r="L3461" t="s">
        <v>23</v>
      </c>
      <c r="M3461">
        <v>60000</v>
      </c>
      <c r="N3461" t="s">
        <v>42</v>
      </c>
      <c r="O3461" t="s">
        <v>43</v>
      </c>
      <c r="P3461">
        <v>6144688</v>
      </c>
      <c r="Q3461" t="s">
        <v>44</v>
      </c>
      <c r="R3461" t="str">
        <f t="shared" si="163"/>
        <v>Tertile 1</v>
      </c>
      <c r="S3461" t="str">
        <f t="shared" si="164"/>
        <v>Risky</v>
      </c>
    </row>
    <row r="3462" spans="1:19" x14ac:dyDescent="0.35">
      <c r="A3462" t="s">
        <v>5167</v>
      </c>
      <c r="B3462" s="1">
        <v>44737</v>
      </c>
      <c r="C3462" s="5" t="str">
        <f t="shared" si="162"/>
        <v>06</v>
      </c>
      <c r="D3462" t="s">
        <v>5168</v>
      </c>
      <c r="E3462" t="s">
        <v>86</v>
      </c>
      <c r="F3462">
        <v>567000</v>
      </c>
      <c r="G3462" t="s">
        <v>252</v>
      </c>
      <c r="H3462" t="s">
        <v>148</v>
      </c>
      <c r="I3462" t="s">
        <v>765</v>
      </c>
      <c r="J3462" t="s">
        <v>21</v>
      </c>
      <c r="K3462" t="s">
        <v>22</v>
      </c>
      <c r="L3462" t="s">
        <v>50</v>
      </c>
      <c r="M3462">
        <v>20000</v>
      </c>
      <c r="N3462" t="s">
        <v>72</v>
      </c>
      <c r="O3462" t="s">
        <v>25</v>
      </c>
      <c r="P3462">
        <v>6926066</v>
      </c>
      <c r="Q3462" t="s">
        <v>73</v>
      </c>
      <c r="R3462" t="str">
        <f t="shared" si="163"/>
        <v>Tertile 2</v>
      </c>
      <c r="S3462" t="str">
        <f t="shared" si="164"/>
        <v>Risky</v>
      </c>
    </row>
    <row r="3463" spans="1:19" x14ac:dyDescent="0.35">
      <c r="A3463" t="s">
        <v>5165</v>
      </c>
      <c r="B3463" s="1">
        <v>44737</v>
      </c>
      <c r="C3463" s="5" t="str">
        <f t="shared" si="162"/>
        <v>06</v>
      </c>
      <c r="D3463" t="s">
        <v>224</v>
      </c>
      <c r="E3463" t="s">
        <v>17</v>
      </c>
      <c r="F3463">
        <v>570000</v>
      </c>
      <c r="G3463" t="s">
        <v>244</v>
      </c>
      <c r="H3463" t="s">
        <v>64</v>
      </c>
      <c r="I3463" t="s">
        <v>65</v>
      </c>
      <c r="J3463" t="s">
        <v>21</v>
      </c>
      <c r="K3463" t="s">
        <v>22</v>
      </c>
      <c r="L3463" t="s">
        <v>50</v>
      </c>
      <c r="M3463">
        <v>21000</v>
      </c>
      <c r="N3463" t="s">
        <v>58</v>
      </c>
      <c r="O3463" t="s">
        <v>59</v>
      </c>
      <c r="P3463">
        <v>7870076</v>
      </c>
      <c r="Q3463" t="s">
        <v>60</v>
      </c>
      <c r="R3463" t="str">
        <f t="shared" si="163"/>
        <v>Tertile 2</v>
      </c>
      <c r="S3463" t="str">
        <f t="shared" si="164"/>
        <v>Risky</v>
      </c>
    </row>
    <row r="3464" spans="1:19" x14ac:dyDescent="0.35">
      <c r="A3464" t="s">
        <v>5142</v>
      </c>
      <c r="B3464" s="1">
        <v>44737</v>
      </c>
      <c r="C3464" s="5" t="str">
        <f t="shared" si="162"/>
        <v>06</v>
      </c>
      <c r="D3464" t="s">
        <v>285</v>
      </c>
      <c r="E3464" t="s">
        <v>17</v>
      </c>
      <c r="F3464">
        <v>577000</v>
      </c>
      <c r="G3464" t="s">
        <v>103</v>
      </c>
      <c r="H3464" t="s">
        <v>319</v>
      </c>
      <c r="I3464" t="s">
        <v>471</v>
      </c>
      <c r="J3464" t="s">
        <v>21</v>
      </c>
      <c r="K3464" t="s">
        <v>22</v>
      </c>
      <c r="L3464" t="s">
        <v>23</v>
      </c>
      <c r="M3464">
        <v>18000</v>
      </c>
      <c r="N3464" t="s">
        <v>42</v>
      </c>
      <c r="O3464" t="s">
        <v>25</v>
      </c>
      <c r="P3464">
        <v>6196943</v>
      </c>
      <c r="Q3464" t="s">
        <v>44</v>
      </c>
      <c r="R3464" t="str">
        <f t="shared" si="163"/>
        <v>Tertile 2</v>
      </c>
      <c r="S3464" t="str">
        <f t="shared" si="164"/>
        <v>Risky</v>
      </c>
    </row>
    <row r="3465" spans="1:19" x14ac:dyDescent="0.35">
      <c r="A3465" t="s">
        <v>5152</v>
      </c>
      <c r="B3465" s="1">
        <v>44737</v>
      </c>
      <c r="C3465" s="5" t="str">
        <f t="shared" si="162"/>
        <v>06</v>
      </c>
      <c r="D3465" t="s">
        <v>1033</v>
      </c>
      <c r="E3465" t="s">
        <v>86</v>
      </c>
      <c r="F3465">
        <v>620000</v>
      </c>
      <c r="G3465" t="s">
        <v>152</v>
      </c>
      <c r="H3465" t="s">
        <v>81</v>
      </c>
      <c r="I3465" t="s">
        <v>326</v>
      </c>
      <c r="J3465" t="s">
        <v>39</v>
      </c>
      <c r="K3465" t="s">
        <v>40</v>
      </c>
      <c r="L3465" t="s">
        <v>50</v>
      </c>
      <c r="M3465">
        <v>14001</v>
      </c>
      <c r="N3465" t="s">
        <v>66</v>
      </c>
      <c r="O3465" t="s">
        <v>59</v>
      </c>
      <c r="P3465">
        <v>7852980</v>
      </c>
      <c r="Q3465" t="s">
        <v>67</v>
      </c>
      <c r="R3465" t="str">
        <f t="shared" si="163"/>
        <v>Tertile 2</v>
      </c>
      <c r="S3465" t="str">
        <f t="shared" si="164"/>
        <v>Risky</v>
      </c>
    </row>
    <row r="3466" spans="1:19" x14ac:dyDescent="0.35">
      <c r="A3466" t="s">
        <v>5169</v>
      </c>
      <c r="B3466" s="1">
        <v>44737</v>
      </c>
      <c r="C3466" s="5" t="str">
        <f t="shared" si="162"/>
        <v>06</v>
      </c>
      <c r="D3466" t="s">
        <v>226</v>
      </c>
      <c r="E3466" t="s">
        <v>17</v>
      </c>
      <c r="F3466">
        <v>630000</v>
      </c>
      <c r="G3466" t="s">
        <v>268</v>
      </c>
      <c r="H3466" t="s">
        <v>99</v>
      </c>
      <c r="I3466" t="s">
        <v>238</v>
      </c>
      <c r="J3466" t="s">
        <v>21</v>
      </c>
      <c r="K3466" t="s">
        <v>22</v>
      </c>
      <c r="L3466" t="s">
        <v>23</v>
      </c>
      <c r="M3466">
        <v>33000</v>
      </c>
      <c r="N3466" t="s">
        <v>24</v>
      </c>
      <c r="O3466" t="s">
        <v>59</v>
      </c>
      <c r="P3466">
        <v>6914019</v>
      </c>
      <c r="Q3466" t="s">
        <v>26</v>
      </c>
      <c r="R3466" t="str">
        <f t="shared" si="163"/>
        <v>Tertile 2</v>
      </c>
      <c r="S3466" t="str">
        <f t="shared" si="164"/>
        <v>Risky</v>
      </c>
    </row>
    <row r="3467" spans="1:19" x14ac:dyDescent="0.35">
      <c r="A3467" t="s">
        <v>5143</v>
      </c>
      <c r="B3467" s="1">
        <v>44737</v>
      </c>
      <c r="C3467" s="5" t="str">
        <f t="shared" si="162"/>
        <v>06</v>
      </c>
      <c r="D3467" t="s">
        <v>287</v>
      </c>
      <c r="E3467" t="s">
        <v>17</v>
      </c>
      <c r="F3467">
        <v>670000</v>
      </c>
      <c r="G3467" t="s">
        <v>142</v>
      </c>
      <c r="H3467" t="s">
        <v>81</v>
      </c>
      <c r="I3467" t="s">
        <v>211</v>
      </c>
      <c r="J3467" t="s">
        <v>39</v>
      </c>
      <c r="K3467" t="s">
        <v>40</v>
      </c>
      <c r="L3467" t="s">
        <v>23</v>
      </c>
      <c r="M3467">
        <v>10000</v>
      </c>
      <c r="N3467" t="s">
        <v>51</v>
      </c>
      <c r="O3467" t="s">
        <v>43</v>
      </c>
      <c r="P3467">
        <v>6848323</v>
      </c>
      <c r="Q3467" t="s">
        <v>52</v>
      </c>
      <c r="R3467" t="str">
        <f t="shared" si="163"/>
        <v>Tertile 2</v>
      </c>
      <c r="S3467" t="str">
        <f t="shared" si="164"/>
        <v>Risky</v>
      </c>
    </row>
    <row r="3468" spans="1:19" x14ac:dyDescent="0.35">
      <c r="A3468" t="s">
        <v>5133</v>
      </c>
      <c r="B3468" s="1">
        <v>44737</v>
      </c>
      <c r="C3468" s="5" t="str">
        <f t="shared" si="162"/>
        <v>06</v>
      </c>
      <c r="D3468" t="s">
        <v>1945</v>
      </c>
      <c r="E3468" t="s">
        <v>86</v>
      </c>
      <c r="F3468">
        <v>675000</v>
      </c>
      <c r="G3468" t="s">
        <v>90</v>
      </c>
      <c r="H3468" t="s">
        <v>167</v>
      </c>
      <c r="I3468" t="s">
        <v>245</v>
      </c>
      <c r="J3468" t="s">
        <v>21</v>
      </c>
      <c r="K3468" t="s">
        <v>22</v>
      </c>
      <c r="L3468" t="s">
        <v>41</v>
      </c>
      <c r="M3468">
        <v>25001</v>
      </c>
      <c r="N3468" t="s">
        <v>72</v>
      </c>
      <c r="O3468" t="s">
        <v>43</v>
      </c>
      <c r="P3468">
        <v>6086370</v>
      </c>
      <c r="Q3468" t="s">
        <v>73</v>
      </c>
      <c r="R3468" t="str">
        <f t="shared" si="163"/>
        <v>Tertile 2</v>
      </c>
      <c r="S3468" t="str">
        <f t="shared" si="164"/>
        <v>Risky</v>
      </c>
    </row>
    <row r="3469" spans="1:19" x14ac:dyDescent="0.35">
      <c r="A3469" t="s">
        <v>5154</v>
      </c>
      <c r="B3469" s="1">
        <v>44737</v>
      </c>
      <c r="C3469" s="5" t="str">
        <f t="shared" si="162"/>
        <v>06</v>
      </c>
      <c r="D3469" t="s">
        <v>1039</v>
      </c>
      <c r="E3469" t="s">
        <v>17</v>
      </c>
      <c r="F3469">
        <v>707000</v>
      </c>
      <c r="G3469" t="s">
        <v>29</v>
      </c>
      <c r="H3469" t="s">
        <v>81</v>
      </c>
      <c r="I3469" t="s">
        <v>420</v>
      </c>
      <c r="J3469" t="s">
        <v>39</v>
      </c>
      <c r="K3469" t="s">
        <v>40</v>
      </c>
      <c r="L3469" t="s">
        <v>50</v>
      </c>
      <c r="M3469">
        <v>26000</v>
      </c>
      <c r="N3469" t="s">
        <v>32</v>
      </c>
      <c r="O3469" t="s">
        <v>59</v>
      </c>
      <c r="P3469">
        <v>6732676</v>
      </c>
      <c r="Q3469" t="s">
        <v>33</v>
      </c>
      <c r="R3469" t="str">
        <f t="shared" si="163"/>
        <v>Tertile 2</v>
      </c>
      <c r="S3469" t="str">
        <f t="shared" si="164"/>
        <v>Risky</v>
      </c>
    </row>
    <row r="3470" spans="1:19" x14ac:dyDescent="0.35">
      <c r="A3470" t="s">
        <v>5181</v>
      </c>
      <c r="B3470" s="1">
        <v>44737</v>
      </c>
      <c r="C3470" s="5" t="str">
        <f t="shared" si="162"/>
        <v>06</v>
      </c>
      <c r="D3470" t="s">
        <v>1035</v>
      </c>
      <c r="E3470" t="s">
        <v>86</v>
      </c>
      <c r="F3470">
        <v>750000</v>
      </c>
      <c r="G3470" t="s">
        <v>63</v>
      </c>
      <c r="H3470" t="s">
        <v>108</v>
      </c>
      <c r="I3470" t="s">
        <v>335</v>
      </c>
      <c r="J3470" t="s">
        <v>21</v>
      </c>
      <c r="K3470" t="s">
        <v>22</v>
      </c>
      <c r="L3470" t="s">
        <v>50</v>
      </c>
      <c r="M3470">
        <v>22000</v>
      </c>
      <c r="N3470" t="s">
        <v>66</v>
      </c>
      <c r="O3470" t="s">
        <v>25</v>
      </c>
      <c r="P3470">
        <v>7520927</v>
      </c>
      <c r="Q3470" t="s">
        <v>33</v>
      </c>
      <c r="R3470" t="str">
        <f t="shared" si="163"/>
        <v>Tertile 2</v>
      </c>
      <c r="S3470" t="str">
        <f t="shared" si="164"/>
        <v>Risky</v>
      </c>
    </row>
    <row r="3471" spans="1:19" x14ac:dyDescent="0.35">
      <c r="A3471" t="s">
        <v>5166</v>
      </c>
      <c r="B3471" s="1">
        <v>44737</v>
      </c>
      <c r="C3471" s="5" t="str">
        <f t="shared" si="162"/>
        <v>06</v>
      </c>
      <c r="D3471" t="s">
        <v>663</v>
      </c>
      <c r="E3471" t="s">
        <v>17</v>
      </c>
      <c r="F3471">
        <v>766000</v>
      </c>
      <c r="G3471" t="s">
        <v>248</v>
      </c>
      <c r="H3471" t="s">
        <v>126</v>
      </c>
      <c r="I3471" t="s">
        <v>856</v>
      </c>
      <c r="J3471" t="s">
        <v>21</v>
      </c>
      <c r="K3471" t="s">
        <v>22</v>
      </c>
      <c r="L3471" t="s">
        <v>41</v>
      </c>
      <c r="M3471">
        <v>12000</v>
      </c>
      <c r="N3471" t="s">
        <v>66</v>
      </c>
      <c r="O3471" t="s">
        <v>25</v>
      </c>
      <c r="P3471">
        <v>6432869</v>
      </c>
      <c r="Q3471" t="s">
        <v>67</v>
      </c>
      <c r="R3471" t="str">
        <f t="shared" si="163"/>
        <v>Tertile 2</v>
      </c>
      <c r="S3471" t="str">
        <f t="shared" si="164"/>
        <v>Eligible</v>
      </c>
    </row>
    <row r="3472" spans="1:19" x14ac:dyDescent="0.35">
      <c r="A3472" t="s">
        <v>5164</v>
      </c>
      <c r="B3472" s="1">
        <v>44737</v>
      </c>
      <c r="C3472" s="5" t="str">
        <f t="shared" si="162"/>
        <v>06</v>
      </c>
      <c r="D3472" t="s">
        <v>781</v>
      </c>
      <c r="E3472" t="s">
        <v>86</v>
      </c>
      <c r="F3472">
        <v>770000</v>
      </c>
      <c r="G3472" t="s">
        <v>199</v>
      </c>
      <c r="H3472" t="s">
        <v>19</v>
      </c>
      <c r="I3472" t="s">
        <v>752</v>
      </c>
      <c r="J3472" t="s">
        <v>21</v>
      </c>
      <c r="K3472" t="s">
        <v>22</v>
      </c>
      <c r="L3472" t="s">
        <v>50</v>
      </c>
      <c r="M3472">
        <v>19000</v>
      </c>
      <c r="N3472" t="s">
        <v>51</v>
      </c>
      <c r="O3472" t="s">
        <v>110</v>
      </c>
      <c r="P3472">
        <v>6810959</v>
      </c>
      <c r="Q3472" t="s">
        <v>52</v>
      </c>
      <c r="R3472" t="str">
        <f t="shared" si="163"/>
        <v>Tertile 2</v>
      </c>
      <c r="S3472" t="str">
        <f t="shared" si="164"/>
        <v>Eligible</v>
      </c>
    </row>
    <row r="3473" spans="1:19" x14ac:dyDescent="0.35">
      <c r="A3473" t="s">
        <v>5141</v>
      </c>
      <c r="B3473" s="1">
        <v>44737</v>
      </c>
      <c r="C3473" s="5" t="str">
        <f t="shared" si="162"/>
        <v>06</v>
      </c>
      <c r="D3473" t="s">
        <v>251</v>
      </c>
      <c r="E3473" t="s">
        <v>17</v>
      </c>
      <c r="F3473">
        <v>786000</v>
      </c>
      <c r="G3473" t="s">
        <v>98</v>
      </c>
      <c r="H3473" t="s">
        <v>174</v>
      </c>
      <c r="I3473" t="s">
        <v>579</v>
      </c>
      <c r="J3473" t="s">
        <v>39</v>
      </c>
      <c r="K3473" t="s">
        <v>40</v>
      </c>
      <c r="L3473" t="s">
        <v>41</v>
      </c>
      <c r="M3473">
        <v>21000</v>
      </c>
      <c r="N3473" t="s">
        <v>32</v>
      </c>
      <c r="O3473" t="s">
        <v>25</v>
      </c>
      <c r="P3473">
        <v>7057023</v>
      </c>
      <c r="Q3473" t="s">
        <v>33</v>
      </c>
      <c r="R3473" t="str">
        <f t="shared" si="163"/>
        <v>Tertile 2</v>
      </c>
      <c r="S3473" t="str">
        <f t="shared" si="164"/>
        <v>Eligible</v>
      </c>
    </row>
    <row r="3474" spans="1:19" x14ac:dyDescent="0.35">
      <c r="A3474" t="s">
        <v>5155</v>
      </c>
      <c r="B3474" s="1">
        <v>44737</v>
      </c>
      <c r="C3474" s="5" t="str">
        <f t="shared" si="162"/>
        <v>06</v>
      </c>
      <c r="D3474" t="s">
        <v>1041</v>
      </c>
      <c r="E3474" t="s">
        <v>17</v>
      </c>
      <c r="F3474">
        <v>804000</v>
      </c>
      <c r="G3474" t="s">
        <v>36</v>
      </c>
      <c r="H3474" t="s">
        <v>174</v>
      </c>
      <c r="I3474" t="s">
        <v>257</v>
      </c>
      <c r="J3474" t="s">
        <v>21</v>
      </c>
      <c r="K3474" t="s">
        <v>22</v>
      </c>
      <c r="L3474" t="s">
        <v>50</v>
      </c>
      <c r="M3474">
        <v>36000</v>
      </c>
      <c r="N3474" t="s">
        <v>42</v>
      </c>
      <c r="O3474" t="s">
        <v>43</v>
      </c>
      <c r="P3474">
        <v>6332503</v>
      </c>
      <c r="Q3474" t="s">
        <v>44</v>
      </c>
      <c r="R3474" t="str">
        <f t="shared" si="163"/>
        <v>Tertile 2</v>
      </c>
      <c r="S3474" t="str">
        <f t="shared" si="164"/>
        <v>Eligible</v>
      </c>
    </row>
    <row r="3475" spans="1:19" x14ac:dyDescent="0.35">
      <c r="A3475" t="s">
        <v>5139</v>
      </c>
      <c r="B3475" s="1">
        <v>44737</v>
      </c>
      <c r="C3475" s="5" t="str">
        <f t="shared" si="162"/>
        <v>06</v>
      </c>
      <c r="D3475" t="s">
        <v>243</v>
      </c>
      <c r="E3475" t="s">
        <v>17</v>
      </c>
      <c r="F3475">
        <v>805000</v>
      </c>
      <c r="G3475" t="s">
        <v>90</v>
      </c>
      <c r="H3475" t="s">
        <v>303</v>
      </c>
      <c r="I3475" t="s">
        <v>532</v>
      </c>
      <c r="J3475" t="s">
        <v>39</v>
      </c>
      <c r="K3475" t="s">
        <v>40</v>
      </c>
      <c r="L3475" t="s">
        <v>23</v>
      </c>
      <c r="M3475">
        <v>42000</v>
      </c>
      <c r="N3475" t="s">
        <v>72</v>
      </c>
      <c r="O3475" t="s">
        <v>43</v>
      </c>
      <c r="P3475">
        <v>7148790</v>
      </c>
      <c r="Q3475" t="s">
        <v>73</v>
      </c>
      <c r="R3475" t="str">
        <f t="shared" si="163"/>
        <v>Tertile 2</v>
      </c>
      <c r="S3475" t="str">
        <f t="shared" si="164"/>
        <v>Eligible</v>
      </c>
    </row>
    <row r="3476" spans="1:19" x14ac:dyDescent="0.35">
      <c r="A3476" t="s">
        <v>5177</v>
      </c>
      <c r="B3476" s="1">
        <v>44737</v>
      </c>
      <c r="C3476" s="5" t="str">
        <f t="shared" si="162"/>
        <v>06</v>
      </c>
      <c r="D3476" t="s">
        <v>995</v>
      </c>
      <c r="E3476" t="s">
        <v>17</v>
      </c>
      <c r="F3476">
        <v>880000</v>
      </c>
      <c r="G3476" t="s">
        <v>29</v>
      </c>
      <c r="H3476" t="s">
        <v>19</v>
      </c>
      <c r="I3476" t="s">
        <v>752</v>
      </c>
      <c r="J3476" t="s">
        <v>21</v>
      </c>
      <c r="K3476" t="s">
        <v>22</v>
      </c>
      <c r="L3476" t="s">
        <v>50</v>
      </c>
      <c r="M3476">
        <v>19000</v>
      </c>
      <c r="N3476" t="s">
        <v>32</v>
      </c>
      <c r="O3476" t="s">
        <v>110</v>
      </c>
      <c r="P3476">
        <v>7944733</v>
      </c>
      <c r="Q3476" t="s">
        <v>60</v>
      </c>
      <c r="R3476" t="str">
        <f t="shared" si="163"/>
        <v>Tertile 2</v>
      </c>
      <c r="S3476" t="str">
        <f t="shared" si="164"/>
        <v>Eligible</v>
      </c>
    </row>
    <row r="3477" spans="1:19" x14ac:dyDescent="0.35">
      <c r="A3477" t="s">
        <v>5148</v>
      </c>
      <c r="B3477" s="1">
        <v>44737</v>
      </c>
      <c r="C3477" s="5" t="str">
        <f t="shared" si="162"/>
        <v>06</v>
      </c>
      <c r="D3477" t="s">
        <v>2021</v>
      </c>
      <c r="E3477" t="s">
        <v>17</v>
      </c>
      <c r="F3477">
        <v>950000</v>
      </c>
      <c r="G3477" t="s">
        <v>248</v>
      </c>
      <c r="H3477" t="s">
        <v>81</v>
      </c>
      <c r="I3477" t="s">
        <v>387</v>
      </c>
      <c r="J3477" t="s">
        <v>39</v>
      </c>
      <c r="K3477" t="s">
        <v>40</v>
      </c>
      <c r="L3477" t="s">
        <v>41</v>
      </c>
      <c r="M3477">
        <v>22000</v>
      </c>
      <c r="N3477" t="s">
        <v>66</v>
      </c>
      <c r="O3477" t="s">
        <v>83</v>
      </c>
      <c r="P3477">
        <v>7623035</v>
      </c>
      <c r="Q3477" t="s">
        <v>73</v>
      </c>
      <c r="R3477" t="str">
        <f t="shared" si="163"/>
        <v>Tertile 2</v>
      </c>
      <c r="S3477" t="str">
        <f t="shared" si="164"/>
        <v>Eligible</v>
      </c>
    </row>
    <row r="3478" spans="1:19" x14ac:dyDescent="0.35">
      <c r="A3478" t="s">
        <v>5179</v>
      </c>
      <c r="B3478" s="1">
        <v>44737</v>
      </c>
      <c r="C3478" s="5" t="str">
        <f t="shared" si="162"/>
        <v>06</v>
      </c>
      <c r="D3478" t="s">
        <v>1192</v>
      </c>
      <c r="E3478" t="s">
        <v>86</v>
      </c>
      <c r="F3478">
        <v>960000</v>
      </c>
      <c r="G3478" t="s">
        <v>47</v>
      </c>
      <c r="H3478" t="s">
        <v>148</v>
      </c>
      <c r="I3478" t="s">
        <v>614</v>
      </c>
      <c r="J3478" t="s">
        <v>39</v>
      </c>
      <c r="K3478" t="s">
        <v>40</v>
      </c>
      <c r="L3478" t="s">
        <v>50</v>
      </c>
      <c r="M3478">
        <v>12000</v>
      </c>
      <c r="N3478" t="s">
        <v>51</v>
      </c>
      <c r="O3478" t="s">
        <v>59</v>
      </c>
      <c r="P3478">
        <v>7536806</v>
      </c>
      <c r="Q3478" t="s">
        <v>73</v>
      </c>
      <c r="R3478" t="str">
        <f t="shared" si="163"/>
        <v>Tertile 2</v>
      </c>
      <c r="S3478" t="str">
        <f t="shared" si="164"/>
        <v>Eligible</v>
      </c>
    </row>
    <row r="3479" spans="1:19" x14ac:dyDescent="0.35">
      <c r="A3479" t="s">
        <v>5174</v>
      </c>
      <c r="B3479" s="1">
        <v>44737</v>
      </c>
      <c r="C3479" s="5" t="str">
        <f t="shared" si="162"/>
        <v>06</v>
      </c>
      <c r="D3479" t="s">
        <v>5175</v>
      </c>
      <c r="E3479" t="s">
        <v>17</v>
      </c>
      <c r="F3479">
        <v>1011000</v>
      </c>
      <c r="G3479" t="s">
        <v>76</v>
      </c>
      <c r="H3479" t="s">
        <v>319</v>
      </c>
      <c r="I3479" t="s">
        <v>471</v>
      </c>
      <c r="J3479" t="s">
        <v>21</v>
      </c>
      <c r="K3479" t="s">
        <v>22</v>
      </c>
      <c r="L3479" t="s">
        <v>50</v>
      </c>
      <c r="M3479">
        <v>45100</v>
      </c>
      <c r="N3479" t="s">
        <v>72</v>
      </c>
      <c r="O3479" t="s">
        <v>25</v>
      </c>
      <c r="P3479">
        <v>8306149</v>
      </c>
      <c r="Q3479" t="s">
        <v>44</v>
      </c>
      <c r="R3479" t="str">
        <f t="shared" si="163"/>
        <v>Tertile 3</v>
      </c>
      <c r="S3479" t="str">
        <f t="shared" si="164"/>
        <v>Eligible</v>
      </c>
    </row>
    <row r="3480" spans="1:19" x14ac:dyDescent="0.35">
      <c r="A3480" t="s">
        <v>5159</v>
      </c>
      <c r="B3480" s="1">
        <v>44737</v>
      </c>
      <c r="C3480" s="5" t="str">
        <f t="shared" si="162"/>
        <v>06</v>
      </c>
      <c r="D3480" t="s">
        <v>1140</v>
      </c>
      <c r="E3480" t="s">
        <v>17</v>
      </c>
      <c r="F3480">
        <v>1020000</v>
      </c>
      <c r="G3480" t="s">
        <v>166</v>
      </c>
      <c r="H3480" t="s">
        <v>19</v>
      </c>
      <c r="I3480" t="s">
        <v>307</v>
      </c>
      <c r="J3480" t="s">
        <v>39</v>
      </c>
      <c r="K3480" t="s">
        <v>40</v>
      </c>
      <c r="L3480" t="s">
        <v>23</v>
      </c>
      <c r="M3480">
        <v>49001</v>
      </c>
      <c r="N3480" t="s">
        <v>24</v>
      </c>
      <c r="O3480" t="s">
        <v>83</v>
      </c>
      <c r="P3480">
        <v>8533740</v>
      </c>
      <c r="Q3480" t="s">
        <v>26</v>
      </c>
      <c r="R3480" t="str">
        <f t="shared" si="163"/>
        <v>Tertile 3</v>
      </c>
      <c r="S3480" t="str">
        <f t="shared" si="164"/>
        <v>Eligible</v>
      </c>
    </row>
    <row r="3481" spans="1:19" x14ac:dyDescent="0.35">
      <c r="A3481" t="s">
        <v>5132</v>
      </c>
      <c r="B3481" s="1">
        <v>44737</v>
      </c>
      <c r="C3481" s="5" t="str">
        <f t="shared" si="162"/>
        <v>06</v>
      </c>
      <c r="D3481" t="s">
        <v>1943</v>
      </c>
      <c r="E3481" t="s">
        <v>17</v>
      </c>
      <c r="F3481">
        <v>1100000</v>
      </c>
      <c r="G3481" t="s">
        <v>80</v>
      </c>
      <c r="H3481" t="s">
        <v>174</v>
      </c>
      <c r="I3481" t="s">
        <v>579</v>
      </c>
      <c r="J3481" t="s">
        <v>21</v>
      </c>
      <c r="K3481" t="s">
        <v>22</v>
      </c>
      <c r="L3481" t="s">
        <v>50</v>
      </c>
      <c r="M3481">
        <v>10001</v>
      </c>
      <c r="N3481" t="s">
        <v>66</v>
      </c>
      <c r="O3481" t="s">
        <v>25</v>
      </c>
      <c r="P3481">
        <v>6435433</v>
      </c>
      <c r="Q3481" t="s">
        <v>67</v>
      </c>
      <c r="R3481" t="str">
        <f t="shared" si="163"/>
        <v>Tertile 3</v>
      </c>
      <c r="S3481" t="str">
        <f t="shared" si="164"/>
        <v>Eligible</v>
      </c>
    </row>
    <row r="3482" spans="1:19" x14ac:dyDescent="0.35">
      <c r="A3482" t="s">
        <v>5153</v>
      </c>
      <c r="B3482" s="1">
        <v>44737</v>
      </c>
      <c r="C3482" s="5" t="str">
        <f t="shared" si="162"/>
        <v>06</v>
      </c>
      <c r="D3482" t="s">
        <v>1035</v>
      </c>
      <c r="E3482" t="s">
        <v>86</v>
      </c>
      <c r="F3482">
        <v>1105000</v>
      </c>
      <c r="G3482" t="s">
        <v>76</v>
      </c>
      <c r="H3482" t="s">
        <v>167</v>
      </c>
      <c r="I3482" t="s">
        <v>603</v>
      </c>
      <c r="J3482" t="s">
        <v>21</v>
      </c>
      <c r="K3482" t="s">
        <v>22</v>
      </c>
      <c r="L3482" t="s">
        <v>23</v>
      </c>
      <c r="M3482">
        <v>33501</v>
      </c>
      <c r="N3482" t="s">
        <v>72</v>
      </c>
      <c r="O3482" t="s">
        <v>59</v>
      </c>
      <c r="P3482">
        <v>7392077</v>
      </c>
      <c r="Q3482" t="s">
        <v>73</v>
      </c>
      <c r="R3482" t="str">
        <f t="shared" si="163"/>
        <v>Tertile 3</v>
      </c>
      <c r="S3482" t="str">
        <f t="shared" si="164"/>
        <v>Eligible</v>
      </c>
    </row>
    <row r="3483" spans="1:19" x14ac:dyDescent="0.35">
      <c r="A3483" t="s">
        <v>5136</v>
      </c>
      <c r="B3483" s="1">
        <v>44737</v>
      </c>
      <c r="C3483" s="5" t="str">
        <f t="shared" si="162"/>
        <v>06</v>
      </c>
      <c r="D3483" t="s">
        <v>1950</v>
      </c>
      <c r="E3483" t="s">
        <v>86</v>
      </c>
      <c r="F3483">
        <v>1170000</v>
      </c>
      <c r="G3483" t="s">
        <v>103</v>
      </c>
      <c r="H3483" t="s">
        <v>148</v>
      </c>
      <c r="I3483" t="s">
        <v>614</v>
      </c>
      <c r="J3483" t="s">
        <v>39</v>
      </c>
      <c r="K3483" t="s">
        <v>40</v>
      </c>
      <c r="L3483" t="s">
        <v>41</v>
      </c>
      <c r="M3483">
        <v>20001</v>
      </c>
      <c r="N3483" t="s">
        <v>42</v>
      </c>
      <c r="O3483" t="s">
        <v>59</v>
      </c>
      <c r="P3483">
        <v>6998828</v>
      </c>
      <c r="Q3483" t="s">
        <v>44</v>
      </c>
      <c r="R3483" t="str">
        <f t="shared" si="163"/>
        <v>Tertile 3</v>
      </c>
      <c r="S3483" t="str">
        <f t="shared" si="164"/>
        <v>Eligible</v>
      </c>
    </row>
    <row r="3484" spans="1:19" x14ac:dyDescent="0.35">
      <c r="A3484" t="s">
        <v>5157</v>
      </c>
      <c r="B3484" s="1">
        <v>44737</v>
      </c>
      <c r="C3484" s="5" t="str">
        <f t="shared" si="162"/>
        <v>06</v>
      </c>
      <c r="D3484" t="s">
        <v>1085</v>
      </c>
      <c r="E3484" t="s">
        <v>17</v>
      </c>
      <c r="F3484">
        <v>1200000</v>
      </c>
      <c r="G3484" t="s">
        <v>55</v>
      </c>
      <c r="H3484" t="s">
        <v>444</v>
      </c>
      <c r="I3484" t="s">
        <v>741</v>
      </c>
      <c r="J3484" t="s">
        <v>21</v>
      </c>
      <c r="K3484" t="s">
        <v>22</v>
      </c>
      <c r="L3484" t="s">
        <v>41</v>
      </c>
      <c r="M3484">
        <v>15000</v>
      </c>
      <c r="N3484" t="s">
        <v>58</v>
      </c>
      <c r="O3484" t="s">
        <v>59</v>
      </c>
      <c r="P3484">
        <v>6875630</v>
      </c>
      <c r="Q3484" t="s">
        <v>60</v>
      </c>
      <c r="R3484" t="str">
        <f t="shared" si="163"/>
        <v>Tertile 3</v>
      </c>
      <c r="S3484" t="str">
        <f t="shared" si="164"/>
        <v>Eligible</v>
      </c>
    </row>
    <row r="3485" spans="1:19" x14ac:dyDescent="0.35">
      <c r="A3485" t="s">
        <v>5170</v>
      </c>
      <c r="B3485" s="1">
        <v>44737</v>
      </c>
      <c r="C3485" s="5" t="str">
        <f t="shared" si="162"/>
        <v>06</v>
      </c>
      <c r="D3485" t="s">
        <v>989</v>
      </c>
      <c r="E3485" t="s">
        <v>17</v>
      </c>
      <c r="F3485">
        <v>1205000</v>
      </c>
      <c r="G3485" t="s">
        <v>152</v>
      </c>
      <c r="H3485" t="s">
        <v>64</v>
      </c>
      <c r="I3485" t="s">
        <v>292</v>
      </c>
      <c r="J3485" t="s">
        <v>39</v>
      </c>
      <c r="K3485" t="s">
        <v>40</v>
      </c>
      <c r="L3485" t="s">
        <v>50</v>
      </c>
      <c r="M3485">
        <v>12501</v>
      </c>
      <c r="N3485" t="s">
        <v>66</v>
      </c>
      <c r="O3485" t="s">
        <v>83</v>
      </c>
      <c r="P3485">
        <v>8026238</v>
      </c>
      <c r="Q3485" t="s">
        <v>73</v>
      </c>
      <c r="R3485" t="str">
        <f t="shared" si="163"/>
        <v>Tertile 3</v>
      </c>
      <c r="S3485" t="str">
        <f t="shared" si="164"/>
        <v>Eligible</v>
      </c>
    </row>
    <row r="3486" spans="1:19" x14ac:dyDescent="0.35">
      <c r="A3486" t="s">
        <v>5135</v>
      </c>
      <c r="B3486" s="1">
        <v>44737</v>
      </c>
      <c r="C3486" s="5" t="str">
        <f t="shared" si="162"/>
        <v>06</v>
      </c>
      <c r="D3486" t="s">
        <v>1948</v>
      </c>
      <c r="E3486" t="s">
        <v>86</v>
      </c>
      <c r="F3486">
        <v>1232800</v>
      </c>
      <c r="G3486" t="s">
        <v>98</v>
      </c>
      <c r="H3486" t="s">
        <v>37</v>
      </c>
      <c r="I3486" t="s">
        <v>682</v>
      </c>
      <c r="J3486" t="s">
        <v>21</v>
      </c>
      <c r="K3486" t="s">
        <v>22</v>
      </c>
      <c r="L3486" t="s">
        <v>50</v>
      </c>
      <c r="M3486">
        <v>38281</v>
      </c>
      <c r="N3486" t="s">
        <v>32</v>
      </c>
      <c r="O3486" t="s">
        <v>110</v>
      </c>
      <c r="P3486">
        <v>7576473</v>
      </c>
      <c r="Q3486" t="s">
        <v>33</v>
      </c>
      <c r="R3486" t="str">
        <f t="shared" si="163"/>
        <v>Tertile 3</v>
      </c>
      <c r="S3486" t="str">
        <f t="shared" si="164"/>
        <v>Eligible</v>
      </c>
    </row>
    <row r="3487" spans="1:19" x14ac:dyDescent="0.35">
      <c r="A3487" t="s">
        <v>5182</v>
      </c>
      <c r="B3487" s="1">
        <v>44737</v>
      </c>
      <c r="C3487" s="5" t="str">
        <f t="shared" si="162"/>
        <v>06</v>
      </c>
      <c r="D3487" t="s">
        <v>1039</v>
      </c>
      <c r="E3487" t="s">
        <v>17</v>
      </c>
      <c r="F3487">
        <v>1256000</v>
      </c>
      <c r="G3487" t="s">
        <v>70</v>
      </c>
      <c r="H3487" t="s">
        <v>30</v>
      </c>
      <c r="I3487" t="s">
        <v>347</v>
      </c>
      <c r="J3487" t="s">
        <v>21</v>
      </c>
      <c r="K3487" t="s">
        <v>22</v>
      </c>
      <c r="L3487" t="s">
        <v>41</v>
      </c>
      <c r="M3487">
        <v>57600</v>
      </c>
      <c r="N3487" t="s">
        <v>72</v>
      </c>
      <c r="O3487" t="s">
        <v>59</v>
      </c>
      <c r="P3487">
        <v>7773410</v>
      </c>
      <c r="Q3487" t="s">
        <v>44</v>
      </c>
      <c r="R3487" t="str">
        <f t="shared" si="163"/>
        <v>Tertile 3</v>
      </c>
      <c r="S3487" t="str">
        <f t="shared" si="164"/>
        <v>Eligible</v>
      </c>
    </row>
    <row r="3488" spans="1:19" x14ac:dyDescent="0.35">
      <c r="A3488" t="s">
        <v>5129</v>
      </c>
      <c r="B3488" s="1">
        <v>44737</v>
      </c>
      <c r="C3488" s="5" t="str">
        <f t="shared" si="162"/>
        <v>06</v>
      </c>
      <c r="D3488" t="s">
        <v>1450</v>
      </c>
      <c r="E3488" t="s">
        <v>17</v>
      </c>
      <c r="F3488">
        <v>1270000</v>
      </c>
      <c r="G3488" t="s">
        <v>291</v>
      </c>
      <c r="H3488" t="s">
        <v>143</v>
      </c>
      <c r="I3488" t="s">
        <v>144</v>
      </c>
      <c r="J3488" t="s">
        <v>39</v>
      </c>
      <c r="K3488" t="s">
        <v>40</v>
      </c>
      <c r="L3488" t="s">
        <v>23</v>
      </c>
      <c r="M3488">
        <v>22000</v>
      </c>
      <c r="N3488" t="s">
        <v>42</v>
      </c>
      <c r="O3488" t="s">
        <v>43</v>
      </c>
      <c r="P3488">
        <v>8853757</v>
      </c>
      <c r="Q3488" t="s">
        <v>44</v>
      </c>
      <c r="R3488" t="str">
        <f t="shared" si="163"/>
        <v>Tertile 3</v>
      </c>
      <c r="S3488" t="str">
        <f t="shared" si="164"/>
        <v>Eligible</v>
      </c>
    </row>
    <row r="3489" spans="1:19" x14ac:dyDescent="0.35">
      <c r="A3489" t="s">
        <v>5131</v>
      </c>
      <c r="B3489" s="1">
        <v>44737</v>
      </c>
      <c r="C3489" s="5" t="str">
        <f t="shared" si="162"/>
        <v>06</v>
      </c>
      <c r="D3489" t="s">
        <v>1941</v>
      </c>
      <c r="E3489" t="s">
        <v>17</v>
      </c>
      <c r="F3489">
        <v>1365000</v>
      </c>
      <c r="G3489" t="s">
        <v>160</v>
      </c>
      <c r="H3489" t="s">
        <v>19</v>
      </c>
      <c r="I3489" t="s">
        <v>20</v>
      </c>
      <c r="J3489" t="s">
        <v>39</v>
      </c>
      <c r="K3489" t="s">
        <v>40</v>
      </c>
      <c r="L3489" t="s">
        <v>41</v>
      </c>
      <c r="M3489">
        <v>22501</v>
      </c>
      <c r="N3489" t="s">
        <v>58</v>
      </c>
      <c r="O3489" t="s">
        <v>25</v>
      </c>
      <c r="P3489">
        <v>7381701</v>
      </c>
      <c r="Q3489" t="s">
        <v>60</v>
      </c>
      <c r="R3489" t="str">
        <f t="shared" si="163"/>
        <v>Tertile 3</v>
      </c>
      <c r="S3489" t="str">
        <f t="shared" si="164"/>
        <v>Eligible</v>
      </c>
    </row>
    <row r="3490" spans="1:19" x14ac:dyDescent="0.35">
      <c r="A3490" t="s">
        <v>5138</v>
      </c>
      <c r="B3490" s="1">
        <v>44737</v>
      </c>
      <c r="C3490" s="5" t="str">
        <f t="shared" si="162"/>
        <v>06</v>
      </c>
      <c r="D3490" t="s">
        <v>1953</v>
      </c>
      <c r="E3490" t="s">
        <v>17</v>
      </c>
      <c r="F3490">
        <v>1415000</v>
      </c>
      <c r="G3490" t="s">
        <v>147</v>
      </c>
      <c r="H3490" t="s">
        <v>216</v>
      </c>
      <c r="I3490" t="s">
        <v>217</v>
      </c>
      <c r="J3490" t="s">
        <v>21</v>
      </c>
      <c r="K3490" t="s">
        <v>22</v>
      </c>
      <c r="L3490" t="s">
        <v>50</v>
      </c>
      <c r="M3490">
        <v>20500</v>
      </c>
      <c r="N3490" t="s">
        <v>58</v>
      </c>
      <c r="O3490" t="s">
        <v>59</v>
      </c>
      <c r="P3490">
        <v>8710403</v>
      </c>
      <c r="Q3490" t="s">
        <v>60</v>
      </c>
      <c r="R3490" t="str">
        <f t="shared" si="163"/>
        <v>Tertile 3</v>
      </c>
      <c r="S3490" t="str">
        <f t="shared" si="164"/>
        <v>Eligible</v>
      </c>
    </row>
    <row r="3491" spans="1:19" x14ac:dyDescent="0.35">
      <c r="A3491" t="s">
        <v>5176</v>
      </c>
      <c r="B3491" s="1">
        <v>44737</v>
      </c>
      <c r="C3491" s="5" t="str">
        <f t="shared" si="162"/>
        <v>06</v>
      </c>
      <c r="D3491" t="s">
        <v>979</v>
      </c>
      <c r="E3491" t="s">
        <v>17</v>
      </c>
      <c r="F3491">
        <v>1450000</v>
      </c>
      <c r="G3491" t="s">
        <v>18</v>
      </c>
      <c r="H3491" t="s">
        <v>216</v>
      </c>
      <c r="I3491" t="s">
        <v>217</v>
      </c>
      <c r="J3491" t="s">
        <v>21</v>
      </c>
      <c r="K3491" t="s">
        <v>22</v>
      </c>
      <c r="L3491" t="s">
        <v>50</v>
      </c>
      <c r="M3491">
        <v>20000</v>
      </c>
      <c r="N3491" t="s">
        <v>24</v>
      </c>
      <c r="O3491" t="s">
        <v>59</v>
      </c>
      <c r="P3491">
        <v>7761566</v>
      </c>
      <c r="Q3491" t="s">
        <v>52</v>
      </c>
      <c r="R3491" t="str">
        <f t="shared" si="163"/>
        <v>Tertile 3</v>
      </c>
      <c r="S3491" t="str">
        <f t="shared" si="164"/>
        <v>Eligible</v>
      </c>
    </row>
    <row r="3492" spans="1:19" x14ac:dyDescent="0.35">
      <c r="A3492" t="s">
        <v>5130</v>
      </c>
      <c r="B3492" s="1">
        <v>44737</v>
      </c>
      <c r="C3492" s="5" t="str">
        <f t="shared" si="162"/>
        <v>06</v>
      </c>
      <c r="D3492" t="s">
        <v>1939</v>
      </c>
      <c r="E3492" t="s">
        <v>17</v>
      </c>
      <c r="F3492">
        <v>1510000</v>
      </c>
      <c r="G3492" t="s">
        <v>295</v>
      </c>
      <c r="H3492" t="s">
        <v>174</v>
      </c>
      <c r="I3492" t="s">
        <v>597</v>
      </c>
      <c r="J3492" t="s">
        <v>21</v>
      </c>
      <c r="K3492" t="s">
        <v>22</v>
      </c>
      <c r="L3492" t="s">
        <v>50</v>
      </c>
      <c r="M3492">
        <v>31000</v>
      </c>
      <c r="N3492" t="s">
        <v>51</v>
      </c>
      <c r="O3492" t="s">
        <v>110</v>
      </c>
      <c r="P3492">
        <v>7384617</v>
      </c>
      <c r="Q3492" t="s">
        <v>52</v>
      </c>
      <c r="R3492" t="str">
        <f t="shared" si="163"/>
        <v>Tertile 3</v>
      </c>
      <c r="S3492" t="str">
        <f t="shared" si="164"/>
        <v>Eligible</v>
      </c>
    </row>
    <row r="3493" spans="1:19" x14ac:dyDescent="0.35">
      <c r="A3493" t="s">
        <v>5150</v>
      </c>
      <c r="B3493" s="1">
        <v>44737</v>
      </c>
      <c r="C3493" s="5" t="str">
        <f t="shared" si="162"/>
        <v>06</v>
      </c>
      <c r="D3493" t="s">
        <v>999</v>
      </c>
      <c r="E3493" t="s">
        <v>17</v>
      </c>
      <c r="F3493">
        <v>1646000</v>
      </c>
      <c r="G3493" t="s">
        <v>142</v>
      </c>
      <c r="H3493" t="s">
        <v>481</v>
      </c>
      <c r="I3493" t="s">
        <v>1154</v>
      </c>
      <c r="J3493" t="s">
        <v>21</v>
      </c>
      <c r="K3493" t="s">
        <v>22</v>
      </c>
      <c r="L3493" t="s">
        <v>23</v>
      </c>
      <c r="M3493">
        <v>18601</v>
      </c>
      <c r="N3493" t="s">
        <v>51</v>
      </c>
      <c r="O3493" t="s">
        <v>110</v>
      </c>
      <c r="P3493">
        <v>6592143</v>
      </c>
      <c r="Q3493" t="s">
        <v>52</v>
      </c>
      <c r="R3493" t="str">
        <f t="shared" si="163"/>
        <v>Tertile 3</v>
      </c>
      <c r="S3493" t="str">
        <f t="shared" si="164"/>
        <v>Eligible</v>
      </c>
    </row>
    <row r="3494" spans="1:19" x14ac:dyDescent="0.35">
      <c r="A3494" t="s">
        <v>5144</v>
      </c>
      <c r="B3494" s="1">
        <v>44737</v>
      </c>
      <c r="C3494" s="5" t="str">
        <f t="shared" si="162"/>
        <v>06</v>
      </c>
      <c r="D3494" t="s">
        <v>1017</v>
      </c>
      <c r="E3494" t="s">
        <v>17</v>
      </c>
      <c r="F3494">
        <v>1740000</v>
      </c>
      <c r="G3494" t="s">
        <v>47</v>
      </c>
      <c r="H3494" t="s">
        <v>48</v>
      </c>
      <c r="I3494" t="s">
        <v>260</v>
      </c>
      <c r="J3494" t="s">
        <v>39</v>
      </c>
      <c r="K3494" t="s">
        <v>40</v>
      </c>
      <c r="L3494" t="s">
        <v>50</v>
      </c>
      <c r="M3494">
        <v>24000</v>
      </c>
      <c r="N3494" t="s">
        <v>51</v>
      </c>
      <c r="O3494" t="s">
        <v>83</v>
      </c>
      <c r="P3494">
        <v>6345891</v>
      </c>
      <c r="Q3494" t="s">
        <v>52</v>
      </c>
      <c r="R3494" t="str">
        <f t="shared" si="163"/>
        <v>Tertile 3</v>
      </c>
      <c r="S3494" t="str">
        <f t="shared" si="164"/>
        <v>Eligible</v>
      </c>
    </row>
    <row r="3495" spans="1:19" x14ac:dyDescent="0.35">
      <c r="A3495" t="s">
        <v>5160</v>
      </c>
      <c r="B3495" s="1">
        <v>44737</v>
      </c>
      <c r="C3495" s="5" t="str">
        <f t="shared" si="162"/>
        <v>06</v>
      </c>
      <c r="D3495" t="s">
        <v>5161</v>
      </c>
      <c r="E3495" t="s">
        <v>86</v>
      </c>
      <c r="F3495">
        <v>1900000</v>
      </c>
      <c r="G3495" t="s">
        <v>142</v>
      </c>
      <c r="H3495" t="s">
        <v>37</v>
      </c>
      <c r="I3495" t="s">
        <v>1298</v>
      </c>
      <c r="J3495" t="s">
        <v>39</v>
      </c>
      <c r="K3495" t="s">
        <v>40</v>
      </c>
      <c r="L3495" t="s">
        <v>23</v>
      </c>
      <c r="M3495">
        <v>44001</v>
      </c>
      <c r="N3495" t="s">
        <v>51</v>
      </c>
      <c r="O3495" t="s">
        <v>83</v>
      </c>
      <c r="P3495">
        <v>7780797</v>
      </c>
      <c r="Q3495" t="s">
        <v>52</v>
      </c>
      <c r="R3495" t="str">
        <f t="shared" si="163"/>
        <v>Tertile 3</v>
      </c>
      <c r="S3495" t="str">
        <f t="shared" si="164"/>
        <v>Eligible</v>
      </c>
    </row>
    <row r="3496" spans="1:19" x14ac:dyDescent="0.35">
      <c r="A3496" t="s">
        <v>5147</v>
      </c>
      <c r="B3496" s="1">
        <v>44737</v>
      </c>
      <c r="C3496" s="5" t="str">
        <f t="shared" si="162"/>
        <v>06</v>
      </c>
      <c r="D3496" t="s">
        <v>402</v>
      </c>
      <c r="E3496" t="s">
        <v>86</v>
      </c>
      <c r="F3496">
        <v>2265000</v>
      </c>
      <c r="G3496" t="s">
        <v>18</v>
      </c>
      <c r="H3496" t="s">
        <v>126</v>
      </c>
      <c r="I3496" t="s">
        <v>856</v>
      </c>
      <c r="J3496" t="s">
        <v>21</v>
      </c>
      <c r="K3496" t="s">
        <v>22</v>
      </c>
      <c r="L3496" t="s">
        <v>50</v>
      </c>
      <c r="M3496">
        <v>22500</v>
      </c>
      <c r="N3496" t="s">
        <v>24</v>
      </c>
      <c r="O3496" t="s">
        <v>25</v>
      </c>
      <c r="P3496">
        <v>8904921</v>
      </c>
      <c r="Q3496" t="s">
        <v>26</v>
      </c>
      <c r="R3496" t="str">
        <f t="shared" si="163"/>
        <v>Tertile 3</v>
      </c>
      <c r="S3496" t="str">
        <f t="shared" si="164"/>
        <v>Eligible</v>
      </c>
    </row>
    <row r="3497" spans="1:19" x14ac:dyDescent="0.35">
      <c r="A3497" t="s">
        <v>5186</v>
      </c>
      <c r="B3497" s="1">
        <v>44738</v>
      </c>
      <c r="C3497" s="5" t="str">
        <f t="shared" si="162"/>
        <v>06</v>
      </c>
      <c r="D3497" t="s">
        <v>678</v>
      </c>
      <c r="E3497" t="s">
        <v>17</v>
      </c>
      <c r="F3497">
        <v>13500</v>
      </c>
      <c r="G3497" t="s">
        <v>160</v>
      </c>
      <c r="H3497" t="s">
        <v>64</v>
      </c>
      <c r="I3497" t="s">
        <v>200</v>
      </c>
      <c r="J3497" t="s">
        <v>39</v>
      </c>
      <c r="K3497" t="s">
        <v>40</v>
      </c>
      <c r="L3497" t="s">
        <v>23</v>
      </c>
      <c r="M3497">
        <v>42001</v>
      </c>
      <c r="N3497" t="s">
        <v>58</v>
      </c>
      <c r="O3497" t="s">
        <v>25</v>
      </c>
      <c r="P3497">
        <v>6500975</v>
      </c>
      <c r="Q3497" t="s">
        <v>60</v>
      </c>
      <c r="R3497" t="str">
        <f t="shared" si="163"/>
        <v>Tertile 1</v>
      </c>
      <c r="S3497" t="str">
        <f t="shared" si="164"/>
        <v>Risky</v>
      </c>
    </row>
    <row r="3498" spans="1:19" x14ac:dyDescent="0.35">
      <c r="A3498" t="s">
        <v>5189</v>
      </c>
      <c r="B3498" s="1">
        <v>44738</v>
      </c>
      <c r="C3498" s="5" t="str">
        <f t="shared" si="162"/>
        <v>06</v>
      </c>
      <c r="D3498" t="s">
        <v>718</v>
      </c>
      <c r="E3498" t="s">
        <v>86</v>
      </c>
      <c r="F3498">
        <v>13500</v>
      </c>
      <c r="G3498" t="s">
        <v>80</v>
      </c>
      <c r="H3498" t="s">
        <v>30</v>
      </c>
      <c r="I3498" t="s">
        <v>347</v>
      </c>
      <c r="J3498" t="s">
        <v>39</v>
      </c>
      <c r="K3498" t="s">
        <v>40</v>
      </c>
      <c r="L3498" t="s">
        <v>50</v>
      </c>
      <c r="M3498">
        <v>21000</v>
      </c>
      <c r="N3498" t="s">
        <v>66</v>
      </c>
      <c r="O3498" t="s">
        <v>25</v>
      </c>
      <c r="P3498">
        <v>8171074</v>
      </c>
      <c r="Q3498" t="s">
        <v>67</v>
      </c>
      <c r="R3498" t="str">
        <f t="shared" si="163"/>
        <v>Tertile 1</v>
      </c>
      <c r="S3498" t="str">
        <f t="shared" si="164"/>
        <v>Risky</v>
      </c>
    </row>
    <row r="3499" spans="1:19" x14ac:dyDescent="0.35">
      <c r="A3499" t="s">
        <v>5191</v>
      </c>
      <c r="B3499" s="1">
        <v>44738</v>
      </c>
      <c r="C3499" s="5" t="str">
        <f t="shared" si="162"/>
        <v>06</v>
      </c>
      <c r="D3499" t="s">
        <v>3513</v>
      </c>
      <c r="E3499" t="s">
        <v>86</v>
      </c>
      <c r="F3499">
        <v>13500</v>
      </c>
      <c r="G3499" t="s">
        <v>160</v>
      </c>
      <c r="H3499" t="s">
        <v>30</v>
      </c>
      <c r="I3499" t="s">
        <v>347</v>
      </c>
      <c r="J3499" t="s">
        <v>39</v>
      </c>
      <c r="K3499" t="s">
        <v>40</v>
      </c>
      <c r="L3499" t="s">
        <v>50</v>
      </c>
      <c r="M3499">
        <v>20000</v>
      </c>
      <c r="N3499" t="s">
        <v>58</v>
      </c>
      <c r="O3499" t="s">
        <v>83</v>
      </c>
      <c r="P3499">
        <v>6599743</v>
      </c>
      <c r="Q3499" t="s">
        <v>60</v>
      </c>
      <c r="R3499" t="str">
        <f t="shared" si="163"/>
        <v>Tertile 1</v>
      </c>
      <c r="S3499" t="str">
        <f t="shared" si="164"/>
        <v>Risky</v>
      </c>
    </row>
    <row r="3500" spans="1:19" x14ac:dyDescent="0.35">
      <c r="A3500" t="s">
        <v>5202</v>
      </c>
      <c r="B3500" s="1">
        <v>44738</v>
      </c>
      <c r="C3500" s="5" t="str">
        <f t="shared" si="162"/>
        <v>06</v>
      </c>
      <c r="D3500" t="s">
        <v>1095</v>
      </c>
      <c r="E3500" t="s">
        <v>17</v>
      </c>
      <c r="F3500">
        <v>13500</v>
      </c>
      <c r="G3500" t="s">
        <v>195</v>
      </c>
      <c r="H3500" t="s">
        <v>319</v>
      </c>
      <c r="I3500" t="s">
        <v>320</v>
      </c>
      <c r="J3500" t="s">
        <v>21</v>
      </c>
      <c r="K3500" t="s">
        <v>22</v>
      </c>
      <c r="L3500" t="s">
        <v>50</v>
      </c>
      <c r="M3500">
        <v>46001</v>
      </c>
      <c r="N3500" t="s">
        <v>42</v>
      </c>
      <c r="O3500" t="s">
        <v>110</v>
      </c>
      <c r="P3500">
        <v>7681983</v>
      </c>
      <c r="Q3500" t="s">
        <v>44</v>
      </c>
      <c r="R3500" t="str">
        <f t="shared" si="163"/>
        <v>Tertile 1</v>
      </c>
      <c r="S3500" t="str">
        <f t="shared" si="164"/>
        <v>Risky</v>
      </c>
    </row>
    <row r="3501" spans="1:19" x14ac:dyDescent="0.35">
      <c r="A3501" t="s">
        <v>5205</v>
      </c>
      <c r="B3501" s="1">
        <v>44738</v>
      </c>
      <c r="C3501" s="5" t="str">
        <f t="shared" si="162"/>
        <v>06</v>
      </c>
      <c r="D3501" t="s">
        <v>1151</v>
      </c>
      <c r="E3501" t="s">
        <v>17</v>
      </c>
      <c r="F3501">
        <v>13500</v>
      </c>
      <c r="G3501" t="s">
        <v>248</v>
      </c>
      <c r="H3501" t="s">
        <v>104</v>
      </c>
      <c r="I3501" t="s">
        <v>487</v>
      </c>
      <c r="J3501" t="s">
        <v>39</v>
      </c>
      <c r="K3501" t="s">
        <v>40</v>
      </c>
      <c r="L3501" t="s">
        <v>41</v>
      </c>
      <c r="M3501">
        <v>29000</v>
      </c>
      <c r="N3501" t="s">
        <v>66</v>
      </c>
      <c r="O3501" t="s">
        <v>25</v>
      </c>
      <c r="P3501">
        <v>7732309</v>
      </c>
      <c r="Q3501" t="s">
        <v>67</v>
      </c>
      <c r="R3501" t="str">
        <f t="shared" si="163"/>
        <v>Tertile 1</v>
      </c>
      <c r="S3501" t="str">
        <f t="shared" si="164"/>
        <v>Risky</v>
      </c>
    </row>
    <row r="3502" spans="1:19" x14ac:dyDescent="0.35">
      <c r="A3502" t="s">
        <v>5211</v>
      </c>
      <c r="B3502" s="1">
        <v>44738</v>
      </c>
      <c r="C3502" s="5" t="str">
        <f t="shared" si="162"/>
        <v>06</v>
      </c>
      <c r="D3502" t="s">
        <v>693</v>
      </c>
      <c r="E3502" t="s">
        <v>17</v>
      </c>
      <c r="F3502">
        <v>13500</v>
      </c>
      <c r="G3502" t="s">
        <v>166</v>
      </c>
      <c r="H3502" t="s">
        <v>108</v>
      </c>
      <c r="I3502" t="s">
        <v>109</v>
      </c>
      <c r="J3502" t="s">
        <v>21</v>
      </c>
      <c r="K3502" t="s">
        <v>22</v>
      </c>
      <c r="L3502" t="s">
        <v>50</v>
      </c>
      <c r="M3502">
        <v>46000</v>
      </c>
      <c r="N3502" t="s">
        <v>24</v>
      </c>
      <c r="O3502" t="s">
        <v>110</v>
      </c>
      <c r="P3502">
        <v>6332351</v>
      </c>
      <c r="Q3502" t="s">
        <v>26</v>
      </c>
      <c r="R3502" t="str">
        <f t="shared" si="163"/>
        <v>Tertile 1</v>
      </c>
      <c r="S3502" t="str">
        <f t="shared" si="164"/>
        <v>Risky</v>
      </c>
    </row>
    <row r="3503" spans="1:19" x14ac:dyDescent="0.35">
      <c r="A3503" t="s">
        <v>5215</v>
      </c>
      <c r="B3503" s="1">
        <v>44738</v>
      </c>
      <c r="C3503" s="5" t="str">
        <f t="shared" si="162"/>
        <v>06</v>
      </c>
      <c r="D3503" t="s">
        <v>1089</v>
      </c>
      <c r="E3503" t="s">
        <v>17</v>
      </c>
      <c r="F3503">
        <v>13500</v>
      </c>
      <c r="G3503" t="s">
        <v>195</v>
      </c>
      <c r="H3503" t="s">
        <v>319</v>
      </c>
      <c r="I3503" t="s">
        <v>478</v>
      </c>
      <c r="J3503" t="s">
        <v>39</v>
      </c>
      <c r="K3503" t="s">
        <v>40</v>
      </c>
      <c r="L3503" t="s">
        <v>41</v>
      </c>
      <c r="M3503">
        <v>25000</v>
      </c>
      <c r="N3503" t="s">
        <v>42</v>
      </c>
      <c r="O3503" t="s">
        <v>110</v>
      </c>
      <c r="P3503">
        <v>8858695</v>
      </c>
      <c r="Q3503" t="s">
        <v>67</v>
      </c>
      <c r="R3503" t="str">
        <f t="shared" si="163"/>
        <v>Tertile 1</v>
      </c>
      <c r="S3503" t="str">
        <f t="shared" si="164"/>
        <v>Risky</v>
      </c>
    </row>
    <row r="3504" spans="1:19" x14ac:dyDescent="0.35">
      <c r="A3504" t="s">
        <v>5218</v>
      </c>
      <c r="B3504" s="1">
        <v>44738</v>
      </c>
      <c r="C3504" s="5" t="str">
        <f t="shared" si="162"/>
        <v>06</v>
      </c>
      <c r="D3504" t="s">
        <v>1324</v>
      </c>
      <c r="E3504" t="s">
        <v>17</v>
      </c>
      <c r="F3504">
        <v>13500</v>
      </c>
      <c r="G3504" t="s">
        <v>248</v>
      </c>
      <c r="H3504" t="s">
        <v>48</v>
      </c>
      <c r="I3504" t="s">
        <v>71</v>
      </c>
      <c r="J3504" t="s">
        <v>39</v>
      </c>
      <c r="K3504" t="s">
        <v>40</v>
      </c>
      <c r="L3504" t="s">
        <v>41</v>
      </c>
      <c r="M3504">
        <v>14000</v>
      </c>
      <c r="N3504" t="s">
        <v>66</v>
      </c>
      <c r="O3504" t="s">
        <v>43</v>
      </c>
      <c r="P3504">
        <v>7882348</v>
      </c>
      <c r="Q3504" t="s">
        <v>33</v>
      </c>
      <c r="R3504" t="str">
        <f t="shared" si="163"/>
        <v>Tertile 1</v>
      </c>
      <c r="S3504" t="str">
        <f t="shared" si="164"/>
        <v>Risky</v>
      </c>
    </row>
    <row r="3505" spans="1:19" x14ac:dyDescent="0.35">
      <c r="A3505" t="s">
        <v>5219</v>
      </c>
      <c r="B3505" s="1">
        <v>44738</v>
      </c>
      <c r="C3505" s="5" t="str">
        <f t="shared" si="162"/>
        <v>06</v>
      </c>
      <c r="D3505" t="s">
        <v>1342</v>
      </c>
      <c r="E3505" t="s">
        <v>17</v>
      </c>
      <c r="F3505">
        <v>13500</v>
      </c>
      <c r="G3505" t="s">
        <v>252</v>
      </c>
      <c r="H3505" t="s">
        <v>148</v>
      </c>
      <c r="I3505" t="s">
        <v>614</v>
      </c>
      <c r="J3505" t="s">
        <v>39</v>
      </c>
      <c r="K3505" t="s">
        <v>40</v>
      </c>
      <c r="L3505" t="s">
        <v>50</v>
      </c>
      <c r="M3505">
        <v>27000</v>
      </c>
      <c r="N3505" t="s">
        <v>72</v>
      </c>
      <c r="O3505" t="s">
        <v>59</v>
      </c>
      <c r="P3505">
        <v>8861584</v>
      </c>
      <c r="Q3505" t="s">
        <v>44</v>
      </c>
      <c r="R3505" t="str">
        <f t="shared" si="163"/>
        <v>Tertile 1</v>
      </c>
      <c r="S3505" t="str">
        <f t="shared" si="164"/>
        <v>Risky</v>
      </c>
    </row>
    <row r="3506" spans="1:19" x14ac:dyDescent="0.35">
      <c r="A3506" t="s">
        <v>5220</v>
      </c>
      <c r="B3506" s="1">
        <v>44738</v>
      </c>
      <c r="C3506" s="5" t="str">
        <f t="shared" si="162"/>
        <v>06</v>
      </c>
      <c r="D3506" t="s">
        <v>1250</v>
      </c>
      <c r="E3506" t="s">
        <v>17</v>
      </c>
      <c r="F3506">
        <v>13500</v>
      </c>
      <c r="G3506" t="s">
        <v>268</v>
      </c>
      <c r="H3506" t="s">
        <v>19</v>
      </c>
      <c r="I3506" t="s">
        <v>20</v>
      </c>
      <c r="J3506" t="s">
        <v>21</v>
      </c>
      <c r="K3506" t="s">
        <v>22</v>
      </c>
      <c r="L3506" t="s">
        <v>23</v>
      </c>
      <c r="M3506">
        <v>41000</v>
      </c>
      <c r="N3506" t="s">
        <v>24</v>
      </c>
      <c r="O3506" t="s">
        <v>25</v>
      </c>
      <c r="P3506">
        <v>8737119</v>
      </c>
      <c r="Q3506" t="s">
        <v>52</v>
      </c>
      <c r="R3506" t="str">
        <f t="shared" si="163"/>
        <v>Tertile 1</v>
      </c>
      <c r="S3506" t="str">
        <f t="shared" si="164"/>
        <v>Risky</v>
      </c>
    </row>
    <row r="3507" spans="1:19" x14ac:dyDescent="0.35">
      <c r="A3507" t="s">
        <v>5216</v>
      </c>
      <c r="B3507" s="1">
        <v>44738</v>
      </c>
      <c r="C3507" s="5" t="str">
        <f t="shared" si="162"/>
        <v>06</v>
      </c>
      <c r="D3507" t="s">
        <v>1161</v>
      </c>
      <c r="E3507" t="s">
        <v>86</v>
      </c>
      <c r="F3507">
        <v>292000</v>
      </c>
      <c r="G3507" t="s">
        <v>199</v>
      </c>
      <c r="H3507" t="s">
        <v>143</v>
      </c>
      <c r="I3507" t="s">
        <v>1185</v>
      </c>
      <c r="J3507" t="s">
        <v>21</v>
      </c>
      <c r="K3507" t="s">
        <v>22</v>
      </c>
      <c r="L3507" t="s">
        <v>41</v>
      </c>
      <c r="M3507">
        <v>22000</v>
      </c>
      <c r="N3507" t="s">
        <v>51</v>
      </c>
      <c r="O3507" t="s">
        <v>59</v>
      </c>
      <c r="P3507">
        <v>7360276</v>
      </c>
      <c r="Q3507" t="s">
        <v>73</v>
      </c>
      <c r="R3507" t="str">
        <f t="shared" si="163"/>
        <v>Tertile 1</v>
      </c>
      <c r="S3507" t="str">
        <f t="shared" si="164"/>
        <v>Risky</v>
      </c>
    </row>
    <row r="3508" spans="1:19" x14ac:dyDescent="0.35">
      <c r="A3508" t="s">
        <v>5210</v>
      </c>
      <c r="B3508" s="1">
        <v>44738</v>
      </c>
      <c r="C3508" s="5" t="str">
        <f t="shared" si="162"/>
        <v>06</v>
      </c>
      <c r="D3508" t="s">
        <v>1263</v>
      </c>
      <c r="E3508" t="s">
        <v>86</v>
      </c>
      <c r="F3508">
        <v>330500</v>
      </c>
      <c r="G3508" t="s">
        <v>90</v>
      </c>
      <c r="H3508" t="s">
        <v>126</v>
      </c>
      <c r="I3508" t="s">
        <v>180</v>
      </c>
      <c r="J3508" t="s">
        <v>39</v>
      </c>
      <c r="K3508" t="s">
        <v>40</v>
      </c>
      <c r="L3508" t="s">
        <v>50</v>
      </c>
      <c r="M3508">
        <v>45500</v>
      </c>
      <c r="N3508" t="s">
        <v>72</v>
      </c>
      <c r="O3508" t="s">
        <v>59</v>
      </c>
      <c r="P3508">
        <v>7528027</v>
      </c>
      <c r="Q3508" t="s">
        <v>73</v>
      </c>
      <c r="R3508" t="str">
        <f t="shared" si="163"/>
        <v>Tertile 1</v>
      </c>
      <c r="S3508" t="str">
        <f t="shared" si="164"/>
        <v>Risky</v>
      </c>
    </row>
    <row r="3509" spans="1:19" x14ac:dyDescent="0.35">
      <c r="A3509" t="s">
        <v>5203</v>
      </c>
      <c r="B3509" s="1">
        <v>44738</v>
      </c>
      <c r="C3509" s="5" t="str">
        <f t="shared" si="162"/>
        <v>06</v>
      </c>
      <c r="D3509" t="s">
        <v>1098</v>
      </c>
      <c r="E3509" t="s">
        <v>17</v>
      </c>
      <c r="F3509">
        <v>345000</v>
      </c>
      <c r="G3509" t="s">
        <v>199</v>
      </c>
      <c r="H3509" t="s">
        <v>64</v>
      </c>
      <c r="I3509" t="s">
        <v>171</v>
      </c>
      <c r="J3509" t="s">
        <v>21</v>
      </c>
      <c r="K3509" t="s">
        <v>22</v>
      </c>
      <c r="L3509" t="s">
        <v>41</v>
      </c>
      <c r="M3509">
        <v>19001</v>
      </c>
      <c r="N3509" t="s">
        <v>51</v>
      </c>
      <c r="O3509" t="s">
        <v>110</v>
      </c>
      <c r="P3509">
        <v>6606602</v>
      </c>
      <c r="Q3509" t="s">
        <v>52</v>
      </c>
      <c r="R3509" t="str">
        <f t="shared" si="163"/>
        <v>Tertile 1</v>
      </c>
      <c r="S3509" t="str">
        <f t="shared" si="164"/>
        <v>Risky</v>
      </c>
    </row>
    <row r="3510" spans="1:19" x14ac:dyDescent="0.35">
      <c r="A3510" t="s">
        <v>5198</v>
      </c>
      <c r="B3510" s="1">
        <v>44738</v>
      </c>
      <c r="C3510" s="5" t="str">
        <f t="shared" si="162"/>
        <v>06</v>
      </c>
      <c r="D3510" t="s">
        <v>521</v>
      </c>
      <c r="E3510" t="s">
        <v>17</v>
      </c>
      <c r="F3510">
        <v>455000</v>
      </c>
      <c r="G3510" t="s">
        <v>191</v>
      </c>
      <c r="H3510" t="s">
        <v>64</v>
      </c>
      <c r="I3510" t="s">
        <v>171</v>
      </c>
      <c r="J3510" t="s">
        <v>21</v>
      </c>
      <c r="K3510" t="s">
        <v>22</v>
      </c>
      <c r="L3510" t="s">
        <v>41</v>
      </c>
      <c r="M3510">
        <v>19000</v>
      </c>
      <c r="N3510" t="s">
        <v>32</v>
      </c>
      <c r="O3510" t="s">
        <v>110</v>
      </c>
      <c r="P3510">
        <v>7746694</v>
      </c>
      <c r="Q3510" t="s">
        <v>33</v>
      </c>
      <c r="R3510" t="str">
        <f t="shared" si="163"/>
        <v>Tertile 1</v>
      </c>
      <c r="S3510" t="str">
        <f t="shared" si="164"/>
        <v>Risky</v>
      </c>
    </row>
    <row r="3511" spans="1:19" x14ac:dyDescent="0.35">
      <c r="A3511" t="s">
        <v>5193</v>
      </c>
      <c r="B3511" s="1">
        <v>44738</v>
      </c>
      <c r="C3511" s="5" t="str">
        <f t="shared" si="162"/>
        <v>06</v>
      </c>
      <c r="D3511" t="s">
        <v>454</v>
      </c>
      <c r="E3511" t="s">
        <v>17</v>
      </c>
      <c r="F3511">
        <v>495000</v>
      </c>
      <c r="G3511" t="s">
        <v>55</v>
      </c>
      <c r="H3511" t="s">
        <v>174</v>
      </c>
      <c r="I3511" t="s">
        <v>220</v>
      </c>
      <c r="J3511" t="s">
        <v>39</v>
      </c>
      <c r="K3511" t="s">
        <v>40</v>
      </c>
      <c r="L3511" t="s">
        <v>50</v>
      </c>
      <c r="M3511">
        <v>17000</v>
      </c>
      <c r="N3511" t="s">
        <v>58</v>
      </c>
      <c r="O3511" t="s">
        <v>59</v>
      </c>
      <c r="P3511">
        <v>7121088</v>
      </c>
      <c r="Q3511" t="s">
        <v>60</v>
      </c>
      <c r="R3511" t="str">
        <f t="shared" si="163"/>
        <v>Tertile 1</v>
      </c>
      <c r="S3511" t="str">
        <f t="shared" si="164"/>
        <v>Risky</v>
      </c>
    </row>
    <row r="3512" spans="1:19" x14ac:dyDescent="0.35">
      <c r="A3512" t="s">
        <v>5217</v>
      </c>
      <c r="B3512" s="1">
        <v>44738</v>
      </c>
      <c r="C3512" s="5" t="str">
        <f t="shared" si="162"/>
        <v>06</v>
      </c>
      <c r="D3512" t="s">
        <v>1322</v>
      </c>
      <c r="E3512" t="s">
        <v>17</v>
      </c>
      <c r="F3512">
        <v>602000</v>
      </c>
      <c r="G3512" t="s">
        <v>244</v>
      </c>
      <c r="H3512" t="s">
        <v>369</v>
      </c>
      <c r="I3512" t="s">
        <v>411</v>
      </c>
      <c r="J3512" t="s">
        <v>21</v>
      </c>
      <c r="K3512" t="s">
        <v>22</v>
      </c>
      <c r="L3512" t="s">
        <v>23</v>
      </c>
      <c r="M3512">
        <v>12000</v>
      </c>
      <c r="N3512" t="s">
        <v>58</v>
      </c>
      <c r="O3512" t="s">
        <v>59</v>
      </c>
      <c r="P3512">
        <v>6704379</v>
      </c>
      <c r="Q3512" t="s">
        <v>26</v>
      </c>
      <c r="R3512" t="str">
        <f t="shared" si="163"/>
        <v>Tertile 2</v>
      </c>
      <c r="S3512" t="str">
        <f t="shared" si="164"/>
        <v>Risky</v>
      </c>
    </row>
    <row r="3513" spans="1:19" x14ac:dyDescent="0.35">
      <c r="A3513" t="s">
        <v>5197</v>
      </c>
      <c r="B3513" s="1">
        <v>44738</v>
      </c>
      <c r="C3513" s="5" t="str">
        <f t="shared" si="162"/>
        <v>06</v>
      </c>
      <c r="D3513" t="s">
        <v>460</v>
      </c>
      <c r="E3513" t="s">
        <v>86</v>
      </c>
      <c r="F3513">
        <v>632000</v>
      </c>
      <c r="G3513" t="s">
        <v>137</v>
      </c>
      <c r="H3513" t="s">
        <v>174</v>
      </c>
      <c r="I3513" t="s">
        <v>175</v>
      </c>
      <c r="J3513" t="s">
        <v>39</v>
      </c>
      <c r="K3513" t="s">
        <v>40</v>
      </c>
      <c r="L3513" t="s">
        <v>50</v>
      </c>
      <c r="M3513">
        <v>14000</v>
      </c>
      <c r="N3513" t="s">
        <v>24</v>
      </c>
      <c r="O3513" t="s">
        <v>59</v>
      </c>
      <c r="P3513">
        <v>6301821</v>
      </c>
      <c r="Q3513" t="s">
        <v>26</v>
      </c>
      <c r="R3513" t="str">
        <f t="shared" si="163"/>
        <v>Tertile 2</v>
      </c>
      <c r="S3513" t="str">
        <f t="shared" si="164"/>
        <v>Risky</v>
      </c>
    </row>
    <row r="3514" spans="1:19" x14ac:dyDescent="0.35">
      <c r="A3514" t="s">
        <v>5206</v>
      </c>
      <c r="B3514" s="1">
        <v>44738</v>
      </c>
      <c r="C3514" s="5" t="str">
        <f t="shared" si="162"/>
        <v>06</v>
      </c>
      <c r="D3514" t="s">
        <v>5207</v>
      </c>
      <c r="E3514" t="s">
        <v>17</v>
      </c>
      <c r="F3514">
        <v>660000</v>
      </c>
      <c r="G3514" t="s">
        <v>295</v>
      </c>
      <c r="H3514" t="s">
        <v>19</v>
      </c>
      <c r="I3514" t="s">
        <v>20</v>
      </c>
      <c r="J3514" t="s">
        <v>39</v>
      </c>
      <c r="K3514" t="s">
        <v>40</v>
      </c>
      <c r="L3514" t="s">
        <v>23</v>
      </c>
      <c r="M3514">
        <v>10000</v>
      </c>
      <c r="N3514" t="s">
        <v>51</v>
      </c>
      <c r="O3514" t="s">
        <v>25</v>
      </c>
      <c r="P3514">
        <v>8625921</v>
      </c>
      <c r="Q3514" t="s">
        <v>52</v>
      </c>
      <c r="R3514" t="str">
        <f t="shared" si="163"/>
        <v>Tertile 2</v>
      </c>
      <c r="S3514" t="str">
        <f t="shared" si="164"/>
        <v>Risky</v>
      </c>
    </row>
    <row r="3515" spans="1:19" x14ac:dyDescent="0.35">
      <c r="A3515" t="s">
        <v>5214</v>
      </c>
      <c r="B3515" s="1">
        <v>44738</v>
      </c>
      <c r="C3515" s="5" t="str">
        <f t="shared" si="162"/>
        <v>06</v>
      </c>
      <c r="D3515" t="s">
        <v>1085</v>
      </c>
      <c r="E3515" t="s">
        <v>17</v>
      </c>
      <c r="F3515">
        <v>670000</v>
      </c>
      <c r="G3515" t="s">
        <v>191</v>
      </c>
      <c r="H3515" t="s">
        <v>99</v>
      </c>
      <c r="I3515" t="s">
        <v>429</v>
      </c>
      <c r="J3515" t="s">
        <v>21</v>
      </c>
      <c r="K3515" t="s">
        <v>22</v>
      </c>
      <c r="L3515" t="s">
        <v>41</v>
      </c>
      <c r="M3515">
        <v>39000</v>
      </c>
      <c r="N3515" t="s">
        <v>32</v>
      </c>
      <c r="O3515" t="s">
        <v>110</v>
      </c>
      <c r="P3515">
        <v>7159425</v>
      </c>
      <c r="Q3515" t="s">
        <v>60</v>
      </c>
      <c r="R3515" t="str">
        <f t="shared" si="163"/>
        <v>Tertile 2</v>
      </c>
      <c r="S3515" t="str">
        <f t="shared" si="164"/>
        <v>Risky</v>
      </c>
    </row>
    <row r="3516" spans="1:19" x14ac:dyDescent="0.35">
      <c r="A3516" t="s">
        <v>5184</v>
      </c>
      <c r="B3516" s="1">
        <v>44738</v>
      </c>
      <c r="C3516" s="5" t="str">
        <f t="shared" si="162"/>
        <v>06</v>
      </c>
      <c r="D3516" t="s">
        <v>1965</v>
      </c>
      <c r="E3516" t="s">
        <v>17</v>
      </c>
      <c r="F3516">
        <v>690000</v>
      </c>
      <c r="G3516" t="s">
        <v>152</v>
      </c>
      <c r="H3516" t="s">
        <v>99</v>
      </c>
      <c r="I3516" t="s">
        <v>100</v>
      </c>
      <c r="J3516" t="s">
        <v>39</v>
      </c>
      <c r="K3516" t="s">
        <v>40</v>
      </c>
      <c r="L3516" t="s">
        <v>50</v>
      </c>
      <c r="M3516">
        <v>16000</v>
      </c>
      <c r="N3516" t="s">
        <v>66</v>
      </c>
      <c r="O3516" t="s">
        <v>25</v>
      </c>
      <c r="P3516">
        <v>6014605</v>
      </c>
      <c r="Q3516" t="s">
        <v>67</v>
      </c>
      <c r="R3516" t="str">
        <f t="shared" si="163"/>
        <v>Tertile 2</v>
      </c>
      <c r="S3516" t="str">
        <f t="shared" si="164"/>
        <v>Risky</v>
      </c>
    </row>
    <row r="3517" spans="1:19" x14ac:dyDescent="0.35">
      <c r="A3517" t="s">
        <v>5188</v>
      </c>
      <c r="B3517" s="1">
        <v>44738</v>
      </c>
      <c r="C3517" s="5" t="str">
        <f t="shared" si="162"/>
        <v>06</v>
      </c>
      <c r="D3517" t="s">
        <v>695</v>
      </c>
      <c r="E3517" t="s">
        <v>86</v>
      </c>
      <c r="F3517">
        <v>690000</v>
      </c>
      <c r="G3517" t="s">
        <v>160</v>
      </c>
      <c r="H3517" t="s">
        <v>64</v>
      </c>
      <c r="I3517" t="s">
        <v>200</v>
      </c>
      <c r="J3517" t="s">
        <v>39</v>
      </c>
      <c r="K3517" t="s">
        <v>40</v>
      </c>
      <c r="L3517" t="s">
        <v>41</v>
      </c>
      <c r="M3517">
        <v>29000</v>
      </c>
      <c r="N3517" t="s">
        <v>58</v>
      </c>
      <c r="O3517" t="s">
        <v>25</v>
      </c>
      <c r="P3517">
        <v>7461518</v>
      </c>
      <c r="Q3517" t="s">
        <v>60</v>
      </c>
      <c r="R3517" t="str">
        <f t="shared" si="163"/>
        <v>Tertile 2</v>
      </c>
      <c r="S3517" t="str">
        <f t="shared" si="164"/>
        <v>Risky</v>
      </c>
    </row>
    <row r="3518" spans="1:19" x14ac:dyDescent="0.35">
      <c r="A3518" t="s">
        <v>5204</v>
      </c>
      <c r="B3518" s="1">
        <v>44738</v>
      </c>
      <c r="C3518" s="5" t="str">
        <f t="shared" si="162"/>
        <v>06</v>
      </c>
      <c r="D3518" t="s">
        <v>1149</v>
      </c>
      <c r="E3518" t="s">
        <v>17</v>
      </c>
      <c r="F3518">
        <v>817500</v>
      </c>
      <c r="G3518" t="s">
        <v>244</v>
      </c>
      <c r="H3518" t="s">
        <v>94</v>
      </c>
      <c r="I3518" t="s">
        <v>227</v>
      </c>
      <c r="J3518" t="s">
        <v>21</v>
      </c>
      <c r="K3518" t="s">
        <v>22</v>
      </c>
      <c r="L3518" t="s">
        <v>50</v>
      </c>
      <c r="M3518">
        <v>20500</v>
      </c>
      <c r="N3518" t="s">
        <v>58</v>
      </c>
      <c r="O3518" t="s">
        <v>59</v>
      </c>
      <c r="P3518">
        <v>6608242</v>
      </c>
      <c r="Q3518" t="s">
        <v>60</v>
      </c>
      <c r="R3518" t="str">
        <f t="shared" si="163"/>
        <v>Tertile 2</v>
      </c>
      <c r="S3518" t="str">
        <f t="shared" si="164"/>
        <v>Eligible</v>
      </c>
    </row>
    <row r="3519" spans="1:19" x14ac:dyDescent="0.35">
      <c r="A3519" t="s">
        <v>5213</v>
      </c>
      <c r="B3519" s="1">
        <v>44738</v>
      </c>
      <c r="C3519" s="5" t="str">
        <f t="shared" si="162"/>
        <v>06</v>
      </c>
      <c r="D3519" t="s">
        <v>505</v>
      </c>
      <c r="E3519" t="s">
        <v>17</v>
      </c>
      <c r="F3519">
        <v>891000</v>
      </c>
      <c r="G3519" t="s">
        <v>29</v>
      </c>
      <c r="H3519" t="s">
        <v>81</v>
      </c>
      <c r="I3519" t="s">
        <v>82</v>
      </c>
      <c r="J3519" t="s">
        <v>21</v>
      </c>
      <c r="K3519" t="s">
        <v>22</v>
      </c>
      <c r="L3519" t="s">
        <v>41</v>
      </c>
      <c r="M3519">
        <v>21001</v>
      </c>
      <c r="N3519" t="s">
        <v>32</v>
      </c>
      <c r="O3519" t="s">
        <v>83</v>
      </c>
      <c r="P3519">
        <v>6930680</v>
      </c>
      <c r="Q3519" t="s">
        <v>33</v>
      </c>
      <c r="R3519" t="str">
        <f t="shared" si="163"/>
        <v>Tertile 2</v>
      </c>
      <c r="S3519" t="str">
        <f t="shared" si="164"/>
        <v>Eligible</v>
      </c>
    </row>
    <row r="3520" spans="1:19" x14ac:dyDescent="0.35">
      <c r="A3520" t="s">
        <v>5200</v>
      </c>
      <c r="B3520" s="1">
        <v>44738</v>
      </c>
      <c r="C3520" s="5" t="str">
        <f t="shared" si="162"/>
        <v>06</v>
      </c>
      <c r="D3520" t="s">
        <v>1091</v>
      </c>
      <c r="E3520" t="s">
        <v>17</v>
      </c>
      <c r="F3520">
        <v>950000</v>
      </c>
      <c r="G3520" t="s">
        <v>137</v>
      </c>
      <c r="H3520" t="s">
        <v>148</v>
      </c>
      <c r="I3520" t="s">
        <v>149</v>
      </c>
      <c r="J3520" t="s">
        <v>21</v>
      </c>
      <c r="K3520" t="s">
        <v>22</v>
      </c>
      <c r="L3520" t="s">
        <v>41</v>
      </c>
      <c r="M3520">
        <v>69000</v>
      </c>
      <c r="N3520" t="s">
        <v>24</v>
      </c>
      <c r="O3520" t="s">
        <v>43</v>
      </c>
      <c r="P3520">
        <v>8309694</v>
      </c>
      <c r="Q3520" t="s">
        <v>26</v>
      </c>
      <c r="R3520" t="str">
        <f t="shared" si="163"/>
        <v>Tertile 2</v>
      </c>
      <c r="S3520" t="str">
        <f t="shared" si="164"/>
        <v>Eligible</v>
      </c>
    </row>
    <row r="3521" spans="1:19" x14ac:dyDescent="0.35">
      <c r="A3521" t="s">
        <v>5201</v>
      </c>
      <c r="B3521" s="1">
        <v>44738</v>
      </c>
      <c r="C3521" s="5" t="str">
        <f t="shared" si="162"/>
        <v>06</v>
      </c>
      <c r="D3521" t="s">
        <v>1093</v>
      </c>
      <c r="E3521" t="s">
        <v>17</v>
      </c>
      <c r="F3521">
        <v>970000</v>
      </c>
      <c r="G3521" t="s">
        <v>191</v>
      </c>
      <c r="H3521" t="s">
        <v>138</v>
      </c>
      <c r="I3521" t="s">
        <v>269</v>
      </c>
      <c r="J3521" t="s">
        <v>21</v>
      </c>
      <c r="K3521" t="s">
        <v>22</v>
      </c>
      <c r="L3521" t="s">
        <v>23</v>
      </c>
      <c r="M3521">
        <v>14000</v>
      </c>
      <c r="N3521" t="s">
        <v>32</v>
      </c>
      <c r="O3521" t="s">
        <v>25</v>
      </c>
      <c r="P3521">
        <v>7295188</v>
      </c>
      <c r="Q3521" t="s">
        <v>33</v>
      </c>
      <c r="R3521" t="str">
        <f t="shared" si="163"/>
        <v>Tertile 2</v>
      </c>
      <c r="S3521" t="str">
        <f t="shared" si="164"/>
        <v>Eligible</v>
      </c>
    </row>
    <row r="3522" spans="1:19" x14ac:dyDescent="0.35">
      <c r="A3522" t="s">
        <v>5208</v>
      </c>
      <c r="B3522" s="1">
        <v>44738</v>
      </c>
      <c r="C3522" s="5" t="str">
        <f t="shared" ref="C3522:C3585" si="165">TEXT(B3522,$V$22)</f>
        <v>06</v>
      </c>
      <c r="D3522" t="s">
        <v>1925</v>
      </c>
      <c r="E3522" t="s">
        <v>86</v>
      </c>
      <c r="F3522">
        <v>1020000</v>
      </c>
      <c r="G3522" t="s">
        <v>160</v>
      </c>
      <c r="H3522" t="s">
        <v>64</v>
      </c>
      <c r="I3522" t="s">
        <v>171</v>
      </c>
      <c r="J3522" t="s">
        <v>21</v>
      </c>
      <c r="K3522" t="s">
        <v>22</v>
      </c>
      <c r="L3522" t="s">
        <v>41</v>
      </c>
      <c r="M3522">
        <v>19000</v>
      </c>
      <c r="N3522" t="s">
        <v>58</v>
      </c>
      <c r="O3522" t="s">
        <v>110</v>
      </c>
      <c r="P3522">
        <v>7213675</v>
      </c>
      <c r="Q3522" t="s">
        <v>60</v>
      </c>
      <c r="R3522" t="str">
        <f t="shared" ref="R3522:R3585" si="166">IF(F3522&lt;_xlfn.PERCENTILE.INC($F$2:$F$10576,1/3), "Tertile 1",
   IF(F3522&lt;_xlfn.PERCENTILE.INC($F$2:$F$10576,2/3), "Tertile 2", "Tertile 3"))</f>
        <v>Tertile 3</v>
      </c>
      <c r="S3522" t="str">
        <f t="shared" ref="S3522:S3585" si="167">IF(F3522&gt;755000, "Eligible", "Risky")</f>
        <v>Eligible</v>
      </c>
    </row>
    <row r="3523" spans="1:19" x14ac:dyDescent="0.35">
      <c r="A3523" t="s">
        <v>5190</v>
      </c>
      <c r="B3523" s="1">
        <v>44738</v>
      </c>
      <c r="C3523" s="5" t="str">
        <f t="shared" si="165"/>
        <v>06</v>
      </c>
      <c r="D3523" t="s">
        <v>754</v>
      </c>
      <c r="E3523" t="s">
        <v>17</v>
      </c>
      <c r="F3523">
        <v>1060000</v>
      </c>
      <c r="G3523" t="s">
        <v>90</v>
      </c>
      <c r="H3523" t="s">
        <v>319</v>
      </c>
      <c r="I3523" t="s">
        <v>478</v>
      </c>
      <c r="J3523" t="s">
        <v>39</v>
      </c>
      <c r="K3523" t="s">
        <v>40</v>
      </c>
      <c r="L3523" t="s">
        <v>50</v>
      </c>
      <c r="M3523">
        <v>14000</v>
      </c>
      <c r="N3523" t="s">
        <v>72</v>
      </c>
      <c r="O3523" t="s">
        <v>110</v>
      </c>
      <c r="P3523">
        <v>8938014</v>
      </c>
      <c r="Q3523" t="s">
        <v>73</v>
      </c>
      <c r="R3523" t="str">
        <f t="shared" si="166"/>
        <v>Tertile 3</v>
      </c>
      <c r="S3523" t="str">
        <f t="shared" si="167"/>
        <v>Eligible</v>
      </c>
    </row>
    <row r="3524" spans="1:19" x14ac:dyDescent="0.35">
      <c r="A3524" t="s">
        <v>5195</v>
      </c>
      <c r="B3524" s="1">
        <v>44738</v>
      </c>
      <c r="C3524" s="5" t="str">
        <f t="shared" si="165"/>
        <v>06</v>
      </c>
      <c r="D3524" t="s">
        <v>5196</v>
      </c>
      <c r="E3524" t="s">
        <v>17</v>
      </c>
      <c r="F3524">
        <v>1100000</v>
      </c>
      <c r="G3524" t="s">
        <v>70</v>
      </c>
      <c r="H3524" t="s">
        <v>30</v>
      </c>
      <c r="I3524" t="s">
        <v>332</v>
      </c>
      <c r="J3524" t="s">
        <v>21</v>
      </c>
      <c r="K3524" t="s">
        <v>22</v>
      </c>
      <c r="L3524" t="s">
        <v>50</v>
      </c>
      <c r="M3524">
        <v>21000</v>
      </c>
      <c r="N3524" t="s">
        <v>72</v>
      </c>
      <c r="O3524" t="s">
        <v>110</v>
      </c>
      <c r="P3524">
        <v>6956026</v>
      </c>
      <c r="Q3524" t="s">
        <v>73</v>
      </c>
      <c r="R3524" t="str">
        <f t="shared" si="166"/>
        <v>Tertile 3</v>
      </c>
      <c r="S3524" t="str">
        <f t="shared" si="167"/>
        <v>Eligible</v>
      </c>
    </row>
    <row r="3525" spans="1:19" x14ac:dyDescent="0.35">
      <c r="A3525" t="s">
        <v>5194</v>
      </c>
      <c r="B3525" s="1">
        <v>44738</v>
      </c>
      <c r="C3525" s="5" t="str">
        <f t="shared" si="165"/>
        <v>06</v>
      </c>
      <c r="D3525" t="s">
        <v>407</v>
      </c>
      <c r="E3525" t="s">
        <v>17</v>
      </c>
      <c r="F3525">
        <v>1200000</v>
      </c>
      <c r="G3525" t="s">
        <v>142</v>
      </c>
      <c r="H3525" t="s">
        <v>64</v>
      </c>
      <c r="I3525" t="s">
        <v>200</v>
      </c>
      <c r="J3525" t="s">
        <v>39</v>
      </c>
      <c r="K3525" t="s">
        <v>40</v>
      </c>
      <c r="L3525" t="s">
        <v>23</v>
      </c>
      <c r="M3525">
        <v>42000</v>
      </c>
      <c r="N3525" t="s">
        <v>51</v>
      </c>
      <c r="O3525" t="s">
        <v>83</v>
      </c>
      <c r="P3525">
        <v>7550121</v>
      </c>
      <c r="Q3525" t="s">
        <v>52</v>
      </c>
      <c r="R3525" t="str">
        <f t="shared" si="166"/>
        <v>Tertile 3</v>
      </c>
      <c r="S3525" t="str">
        <f t="shared" si="167"/>
        <v>Eligible</v>
      </c>
    </row>
    <row r="3526" spans="1:19" x14ac:dyDescent="0.35">
      <c r="A3526" t="s">
        <v>5187</v>
      </c>
      <c r="B3526" s="1">
        <v>44738</v>
      </c>
      <c r="C3526" s="5" t="str">
        <f t="shared" si="165"/>
        <v>06</v>
      </c>
      <c r="D3526" t="s">
        <v>947</v>
      </c>
      <c r="E3526" t="s">
        <v>17</v>
      </c>
      <c r="F3526">
        <v>1500000</v>
      </c>
      <c r="G3526" t="s">
        <v>80</v>
      </c>
      <c r="H3526" t="s">
        <v>216</v>
      </c>
      <c r="I3526" t="s">
        <v>887</v>
      </c>
      <c r="J3526" t="s">
        <v>39</v>
      </c>
      <c r="K3526" t="s">
        <v>40</v>
      </c>
      <c r="L3526" t="s">
        <v>41</v>
      </c>
      <c r="M3526">
        <v>43001</v>
      </c>
      <c r="N3526" t="s">
        <v>66</v>
      </c>
      <c r="O3526" t="s">
        <v>110</v>
      </c>
      <c r="P3526">
        <v>8878961</v>
      </c>
      <c r="Q3526" t="s">
        <v>67</v>
      </c>
      <c r="R3526" t="str">
        <f t="shared" si="166"/>
        <v>Tertile 3</v>
      </c>
      <c r="S3526" t="str">
        <f t="shared" si="167"/>
        <v>Eligible</v>
      </c>
    </row>
    <row r="3527" spans="1:19" x14ac:dyDescent="0.35">
      <c r="A3527" t="s">
        <v>5199</v>
      </c>
      <c r="B3527" s="1">
        <v>44738</v>
      </c>
      <c r="C3527" s="5" t="str">
        <f t="shared" si="165"/>
        <v>06</v>
      </c>
      <c r="D3527" t="s">
        <v>1089</v>
      </c>
      <c r="E3527" t="s">
        <v>17</v>
      </c>
      <c r="F3527">
        <v>1501000</v>
      </c>
      <c r="G3527" t="s">
        <v>70</v>
      </c>
      <c r="H3527" t="s">
        <v>319</v>
      </c>
      <c r="I3527" t="s">
        <v>320</v>
      </c>
      <c r="J3527" t="s">
        <v>21</v>
      </c>
      <c r="K3527" t="s">
        <v>22</v>
      </c>
      <c r="L3527" t="s">
        <v>41</v>
      </c>
      <c r="M3527">
        <v>41100</v>
      </c>
      <c r="N3527" t="s">
        <v>72</v>
      </c>
      <c r="O3527" t="s">
        <v>110</v>
      </c>
      <c r="P3527">
        <v>6335512</v>
      </c>
      <c r="Q3527" t="s">
        <v>73</v>
      </c>
      <c r="R3527" t="str">
        <f t="shared" si="166"/>
        <v>Tertile 3</v>
      </c>
      <c r="S3527" t="str">
        <f t="shared" si="167"/>
        <v>Eligible</v>
      </c>
    </row>
    <row r="3528" spans="1:19" x14ac:dyDescent="0.35">
      <c r="A3528" t="s">
        <v>5185</v>
      </c>
      <c r="B3528" s="1">
        <v>44738</v>
      </c>
      <c r="C3528" s="5" t="str">
        <f t="shared" si="165"/>
        <v>06</v>
      </c>
      <c r="D3528" t="s">
        <v>676</v>
      </c>
      <c r="E3528" t="s">
        <v>17</v>
      </c>
      <c r="F3528">
        <v>1631000</v>
      </c>
      <c r="G3528" t="s">
        <v>76</v>
      </c>
      <c r="H3528" t="s">
        <v>167</v>
      </c>
      <c r="I3528" t="s">
        <v>168</v>
      </c>
      <c r="J3528" t="s">
        <v>39</v>
      </c>
      <c r="K3528" t="s">
        <v>40</v>
      </c>
      <c r="L3528" t="s">
        <v>41</v>
      </c>
      <c r="M3528">
        <v>49101</v>
      </c>
      <c r="N3528" t="s">
        <v>72</v>
      </c>
      <c r="O3528" t="s">
        <v>59</v>
      </c>
      <c r="P3528">
        <v>6307172</v>
      </c>
      <c r="Q3528" t="s">
        <v>73</v>
      </c>
      <c r="R3528" t="str">
        <f t="shared" si="166"/>
        <v>Tertile 3</v>
      </c>
      <c r="S3528" t="str">
        <f t="shared" si="167"/>
        <v>Eligible</v>
      </c>
    </row>
    <row r="3529" spans="1:19" x14ac:dyDescent="0.35">
      <c r="A3529" t="s">
        <v>5209</v>
      </c>
      <c r="B3529" s="1">
        <v>44738</v>
      </c>
      <c r="C3529" s="5" t="str">
        <f t="shared" si="165"/>
        <v>06</v>
      </c>
      <c r="D3529" t="s">
        <v>669</v>
      </c>
      <c r="E3529" t="s">
        <v>17</v>
      </c>
      <c r="F3529">
        <v>1850000</v>
      </c>
      <c r="G3529" t="s">
        <v>80</v>
      </c>
      <c r="H3529" t="s">
        <v>37</v>
      </c>
      <c r="I3529" t="s">
        <v>38</v>
      </c>
      <c r="J3529" t="s">
        <v>21</v>
      </c>
      <c r="K3529" t="s">
        <v>22</v>
      </c>
      <c r="L3529" t="s">
        <v>41</v>
      </c>
      <c r="M3529">
        <v>31000</v>
      </c>
      <c r="N3529" t="s">
        <v>66</v>
      </c>
      <c r="O3529" t="s">
        <v>43</v>
      </c>
      <c r="P3529">
        <v>7510399</v>
      </c>
      <c r="Q3529" t="s">
        <v>67</v>
      </c>
      <c r="R3529" t="str">
        <f t="shared" si="166"/>
        <v>Tertile 3</v>
      </c>
      <c r="S3529" t="str">
        <f t="shared" si="167"/>
        <v>Eligible</v>
      </c>
    </row>
    <row r="3530" spans="1:19" x14ac:dyDescent="0.35">
      <c r="A3530" t="s">
        <v>5192</v>
      </c>
      <c r="B3530" s="1">
        <v>44738</v>
      </c>
      <c r="C3530" s="5" t="str">
        <f t="shared" si="165"/>
        <v>06</v>
      </c>
      <c r="D3530" t="s">
        <v>878</v>
      </c>
      <c r="E3530" t="s">
        <v>17</v>
      </c>
      <c r="F3530">
        <v>2076000</v>
      </c>
      <c r="G3530" t="s">
        <v>147</v>
      </c>
      <c r="H3530" t="s">
        <v>48</v>
      </c>
      <c r="I3530" t="s">
        <v>260</v>
      </c>
      <c r="J3530" t="s">
        <v>39</v>
      </c>
      <c r="K3530" t="s">
        <v>40</v>
      </c>
      <c r="L3530" t="s">
        <v>23</v>
      </c>
      <c r="M3530">
        <v>36600</v>
      </c>
      <c r="N3530" t="s">
        <v>58</v>
      </c>
      <c r="O3530" t="s">
        <v>83</v>
      </c>
      <c r="P3530">
        <v>6319107</v>
      </c>
      <c r="Q3530" t="s">
        <v>60</v>
      </c>
      <c r="R3530" t="str">
        <f t="shared" si="166"/>
        <v>Tertile 3</v>
      </c>
      <c r="S3530" t="str">
        <f t="shared" si="167"/>
        <v>Eligible</v>
      </c>
    </row>
    <row r="3531" spans="1:19" x14ac:dyDescent="0.35">
      <c r="A3531" t="s">
        <v>5212</v>
      </c>
      <c r="B3531" s="1">
        <v>44738</v>
      </c>
      <c r="C3531" s="5" t="str">
        <f t="shared" si="165"/>
        <v>06</v>
      </c>
      <c r="D3531" t="s">
        <v>2836</v>
      </c>
      <c r="E3531" t="s">
        <v>17</v>
      </c>
      <c r="F3531">
        <v>2460000</v>
      </c>
      <c r="G3531" t="s">
        <v>98</v>
      </c>
      <c r="H3531" t="s">
        <v>48</v>
      </c>
      <c r="I3531" t="s">
        <v>49</v>
      </c>
      <c r="J3531" t="s">
        <v>21</v>
      </c>
      <c r="K3531" t="s">
        <v>22</v>
      </c>
      <c r="L3531" t="s">
        <v>50</v>
      </c>
      <c r="M3531">
        <v>31000</v>
      </c>
      <c r="N3531" t="s">
        <v>32</v>
      </c>
      <c r="O3531" t="s">
        <v>25</v>
      </c>
      <c r="P3531">
        <v>7621698</v>
      </c>
      <c r="Q3531" t="s">
        <v>33</v>
      </c>
      <c r="R3531" t="str">
        <f t="shared" si="166"/>
        <v>Tertile 3</v>
      </c>
      <c r="S3531" t="str">
        <f t="shared" si="167"/>
        <v>Eligible</v>
      </c>
    </row>
    <row r="3532" spans="1:19" x14ac:dyDescent="0.35">
      <c r="A3532" t="s">
        <v>5225</v>
      </c>
      <c r="B3532" s="1">
        <v>44740</v>
      </c>
      <c r="C3532" s="5" t="str">
        <f t="shared" si="165"/>
        <v>06</v>
      </c>
      <c r="D3532" t="s">
        <v>259</v>
      </c>
      <c r="E3532" t="s">
        <v>17</v>
      </c>
      <c r="F3532">
        <v>13500</v>
      </c>
      <c r="G3532" t="s">
        <v>147</v>
      </c>
      <c r="H3532" t="s">
        <v>37</v>
      </c>
      <c r="I3532" t="s">
        <v>1298</v>
      </c>
      <c r="J3532" t="s">
        <v>39</v>
      </c>
      <c r="K3532" t="s">
        <v>40</v>
      </c>
      <c r="L3532" t="s">
        <v>23</v>
      </c>
      <c r="M3532">
        <v>44000</v>
      </c>
      <c r="N3532" t="s">
        <v>58</v>
      </c>
      <c r="O3532" t="s">
        <v>25</v>
      </c>
      <c r="P3532">
        <v>8812684</v>
      </c>
      <c r="Q3532" t="s">
        <v>60</v>
      </c>
      <c r="R3532" t="str">
        <f t="shared" si="166"/>
        <v>Tertile 1</v>
      </c>
      <c r="S3532" t="str">
        <f t="shared" si="167"/>
        <v>Risky</v>
      </c>
    </row>
    <row r="3533" spans="1:19" x14ac:dyDescent="0.35">
      <c r="A3533" t="s">
        <v>5228</v>
      </c>
      <c r="B3533" s="1">
        <v>44740</v>
      </c>
      <c r="C3533" s="5" t="str">
        <f t="shared" si="165"/>
        <v>06</v>
      </c>
      <c r="D3533" t="s">
        <v>563</v>
      </c>
      <c r="E3533" t="s">
        <v>17</v>
      </c>
      <c r="F3533">
        <v>13500</v>
      </c>
      <c r="G3533" t="s">
        <v>199</v>
      </c>
      <c r="H3533" t="s">
        <v>481</v>
      </c>
      <c r="I3533" t="s">
        <v>1154</v>
      </c>
      <c r="J3533" t="s">
        <v>21</v>
      </c>
      <c r="K3533" t="s">
        <v>22</v>
      </c>
      <c r="L3533" t="s">
        <v>41</v>
      </c>
      <c r="M3533">
        <v>69000</v>
      </c>
      <c r="N3533" t="s">
        <v>51</v>
      </c>
      <c r="O3533" t="s">
        <v>110</v>
      </c>
      <c r="P3533">
        <v>6108595</v>
      </c>
      <c r="Q3533" t="s">
        <v>52</v>
      </c>
      <c r="R3533" t="str">
        <f t="shared" si="166"/>
        <v>Tertile 1</v>
      </c>
      <c r="S3533" t="str">
        <f t="shared" si="167"/>
        <v>Risky</v>
      </c>
    </row>
    <row r="3534" spans="1:19" x14ac:dyDescent="0.35">
      <c r="A3534" t="s">
        <v>5232</v>
      </c>
      <c r="B3534" s="1">
        <v>44740</v>
      </c>
      <c r="C3534" s="5" t="str">
        <f t="shared" si="165"/>
        <v>06</v>
      </c>
      <c r="D3534" t="s">
        <v>605</v>
      </c>
      <c r="E3534" t="s">
        <v>86</v>
      </c>
      <c r="F3534">
        <v>13500</v>
      </c>
      <c r="G3534" t="s">
        <v>268</v>
      </c>
      <c r="H3534" t="s">
        <v>143</v>
      </c>
      <c r="I3534" t="s">
        <v>144</v>
      </c>
      <c r="J3534" t="s">
        <v>21</v>
      </c>
      <c r="K3534" t="s">
        <v>22</v>
      </c>
      <c r="L3534" t="s">
        <v>50</v>
      </c>
      <c r="M3534">
        <v>32000</v>
      </c>
      <c r="N3534" t="s">
        <v>24</v>
      </c>
      <c r="O3534" t="s">
        <v>43</v>
      </c>
      <c r="P3534">
        <v>6616010</v>
      </c>
      <c r="Q3534" t="s">
        <v>26</v>
      </c>
      <c r="R3534" t="str">
        <f t="shared" si="166"/>
        <v>Tertile 1</v>
      </c>
      <c r="S3534" t="str">
        <f t="shared" si="167"/>
        <v>Risky</v>
      </c>
    </row>
    <row r="3535" spans="1:19" x14ac:dyDescent="0.35">
      <c r="A3535" t="s">
        <v>5237</v>
      </c>
      <c r="B3535" s="1">
        <v>44740</v>
      </c>
      <c r="C3535" s="5" t="str">
        <f t="shared" si="165"/>
        <v>06</v>
      </c>
      <c r="D3535" t="s">
        <v>1161</v>
      </c>
      <c r="E3535" t="s">
        <v>17</v>
      </c>
      <c r="F3535">
        <v>13500</v>
      </c>
      <c r="G3535" t="s">
        <v>295</v>
      </c>
      <c r="H3535" t="s">
        <v>303</v>
      </c>
      <c r="I3535" t="s">
        <v>304</v>
      </c>
      <c r="J3535" t="s">
        <v>39</v>
      </c>
      <c r="K3535" t="s">
        <v>40</v>
      </c>
      <c r="L3535" t="s">
        <v>23</v>
      </c>
      <c r="M3535">
        <v>17000</v>
      </c>
      <c r="N3535" t="s">
        <v>51</v>
      </c>
      <c r="O3535" t="s">
        <v>59</v>
      </c>
      <c r="P3535">
        <v>7878854</v>
      </c>
      <c r="Q3535" t="s">
        <v>52</v>
      </c>
      <c r="R3535" t="str">
        <f t="shared" si="166"/>
        <v>Tertile 1</v>
      </c>
      <c r="S3535" t="str">
        <f t="shared" si="167"/>
        <v>Risky</v>
      </c>
    </row>
    <row r="3536" spans="1:19" x14ac:dyDescent="0.35">
      <c r="A3536" t="s">
        <v>5246</v>
      </c>
      <c r="B3536" s="1">
        <v>44740</v>
      </c>
      <c r="C3536" s="5" t="str">
        <f t="shared" si="165"/>
        <v>06</v>
      </c>
      <c r="D3536" t="s">
        <v>5247</v>
      </c>
      <c r="E3536" t="s">
        <v>86</v>
      </c>
      <c r="F3536">
        <v>13500</v>
      </c>
      <c r="G3536" t="s">
        <v>160</v>
      </c>
      <c r="H3536" t="s">
        <v>30</v>
      </c>
      <c r="I3536" t="s">
        <v>926</v>
      </c>
      <c r="J3536" t="s">
        <v>21</v>
      </c>
      <c r="K3536" t="s">
        <v>22</v>
      </c>
      <c r="L3536" t="s">
        <v>23</v>
      </c>
      <c r="M3536">
        <v>22000</v>
      </c>
      <c r="N3536" t="s">
        <v>58</v>
      </c>
      <c r="O3536" t="s">
        <v>43</v>
      </c>
      <c r="P3536">
        <v>7120918</v>
      </c>
      <c r="Q3536" t="s">
        <v>60</v>
      </c>
      <c r="R3536" t="str">
        <f t="shared" si="166"/>
        <v>Tertile 1</v>
      </c>
      <c r="S3536" t="str">
        <f t="shared" si="167"/>
        <v>Risky</v>
      </c>
    </row>
    <row r="3537" spans="1:19" x14ac:dyDescent="0.35">
      <c r="A3537" t="s">
        <v>5250</v>
      </c>
      <c r="B3537" s="1">
        <v>44740</v>
      </c>
      <c r="C3537" s="5" t="str">
        <f t="shared" si="165"/>
        <v>06</v>
      </c>
      <c r="D3537" t="s">
        <v>1377</v>
      </c>
      <c r="E3537" t="s">
        <v>17</v>
      </c>
      <c r="F3537">
        <v>13500</v>
      </c>
      <c r="G3537" t="s">
        <v>291</v>
      </c>
      <c r="H3537" t="s">
        <v>64</v>
      </c>
      <c r="I3537" t="s">
        <v>65</v>
      </c>
      <c r="J3537" t="s">
        <v>39</v>
      </c>
      <c r="K3537" t="s">
        <v>40</v>
      </c>
      <c r="L3537" t="s">
        <v>41</v>
      </c>
      <c r="M3537">
        <v>12000</v>
      </c>
      <c r="N3537" t="s">
        <v>42</v>
      </c>
      <c r="O3537" t="s">
        <v>59</v>
      </c>
      <c r="P3537">
        <v>8457986</v>
      </c>
      <c r="Q3537" t="s">
        <v>67</v>
      </c>
      <c r="R3537" t="str">
        <f t="shared" si="166"/>
        <v>Tertile 1</v>
      </c>
      <c r="S3537" t="str">
        <f t="shared" si="167"/>
        <v>Risky</v>
      </c>
    </row>
    <row r="3538" spans="1:19" x14ac:dyDescent="0.35">
      <c r="A3538" t="s">
        <v>5231</v>
      </c>
      <c r="B3538" s="1">
        <v>44740</v>
      </c>
      <c r="C3538" s="5" t="str">
        <f t="shared" si="165"/>
        <v>06</v>
      </c>
      <c r="D3538" t="s">
        <v>569</v>
      </c>
      <c r="E3538" t="s">
        <v>17</v>
      </c>
      <c r="F3538">
        <v>491000</v>
      </c>
      <c r="G3538" t="s">
        <v>252</v>
      </c>
      <c r="H3538" t="s">
        <v>148</v>
      </c>
      <c r="I3538" t="s">
        <v>149</v>
      </c>
      <c r="J3538" t="s">
        <v>21</v>
      </c>
      <c r="K3538" t="s">
        <v>22</v>
      </c>
      <c r="L3538" t="s">
        <v>50</v>
      </c>
      <c r="M3538">
        <v>38000</v>
      </c>
      <c r="N3538" t="s">
        <v>72</v>
      </c>
      <c r="O3538" t="s">
        <v>43</v>
      </c>
      <c r="P3538">
        <v>7001479</v>
      </c>
      <c r="Q3538" t="s">
        <v>73</v>
      </c>
      <c r="R3538" t="str">
        <f t="shared" si="166"/>
        <v>Tertile 1</v>
      </c>
      <c r="S3538" t="str">
        <f t="shared" si="167"/>
        <v>Risky</v>
      </c>
    </row>
    <row r="3539" spans="1:19" x14ac:dyDescent="0.35">
      <c r="A3539" t="s">
        <v>5252</v>
      </c>
      <c r="B3539" s="1">
        <v>44740</v>
      </c>
      <c r="C3539" s="5" t="str">
        <f t="shared" si="165"/>
        <v>06</v>
      </c>
      <c r="D3539" t="s">
        <v>1276</v>
      </c>
      <c r="E3539" t="s">
        <v>86</v>
      </c>
      <c r="F3539">
        <v>550000</v>
      </c>
      <c r="G3539" t="s">
        <v>160</v>
      </c>
      <c r="H3539" t="s">
        <v>37</v>
      </c>
      <c r="I3539" t="s">
        <v>1298</v>
      </c>
      <c r="J3539" t="s">
        <v>39</v>
      </c>
      <c r="K3539" t="s">
        <v>40</v>
      </c>
      <c r="L3539" t="s">
        <v>50</v>
      </c>
      <c r="M3539">
        <v>22000</v>
      </c>
      <c r="N3539" t="s">
        <v>58</v>
      </c>
      <c r="O3539" t="s">
        <v>59</v>
      </c>
      <c r="P3539">
        <v>8845647</v>
      </c>
      <c r="Q3539" t="s">
        <v>26</v>
      </c>
      <c r="R3539" t="str">
        <f t="shared" si="166"/>
        <v>Tertile 2</v>
      </c>
      <c r="S3539" t="str">
        <f t="shared" si="167"/>
        <v>Risky</v>
      </c>
    </row>
    <row r="3540" spans="1:19" x14ac:dyDescent="0.35">
      <c r="A3540" t="s">
        <v>5238</v>
      </c>
      <c r="B3540" s="1">
        <v>44740</v>
      </c>
      <c r="C3540" s="5" t="str">
        <f t="shared" si="165"/>
        <v>06</v>
      </c>
      <c r="D3540" t="s">
        <v>1163</v>
      </c>
      <c r="E3540" t="s">
        <v>17</v>
      </c>
      <c r="F3540">
        <v>588000</v>
      </c>
      <c r="G3540" t="s">
        <v>160</v>
      </c>
      <c r="H3540" t="s">
        <v>167</v>
      </c>
      <c r="I3540" t="s">
        <v>603</v>
      </c>
      <c r="J3540" t="s">
        <v>21</v>
      </c>
      <c r="K3540" t="s">
        <v>22</v>
      </c>
      <c r="L3540" t="s">
        <v>41</v>
      </c>
      <c r="M3540">
        <v>12000</v>
      </c>
      <c r="N3540" t="s">
        <v>58</v>
      </c>
      <c r="O3540" t="s">
        <v>59</v>
      </c>
      <c r="P3540">
        <v>6813543</v>
      </c>
      <c r="Q3540" t="s">
        <v>60</v>
      </c>
      <c r="R3540" t="str">
        <f t="shared" si="166"/>
        <v>Tertile 2</v>
      </c>
      <c r="S3540" t="str">
        <f t="shared" si="167"/>
        <v>Risky</v>
      </c>
    </row>
    <row r="3541" spans="1:19" x14ac:dyDescent="0.35">
      <c r="A3541" t="s">
        <v>5226</v>
      </c>
      <c r="B3541" s="1">
        <v>44740</v>
      </c>
      <c r="C3541" s="5" t="str">
        <f t="shared" si="165"/>
        <v>06</v>
      </c>
      <c r="D3541" t="s">
        <v>2062</v>
      </c>
      <c r="E3541" t="s">
        <v>17</v>
      </c>
      <c r="F3541">
        <v>600000</v>
      </c>
      <c r="G3541" t="s">
        <v>152</v>
      </c>
      <c r="H3541" t="s">
        <v>319</v>
      </c>
      <c r="I3541" t="s">
        <v>341</v>
      </c>
      <c r="J3541" t="s">
        <v>21</v>
      </c>
      <c r="K3541" t="s">
        <v>22</v>
      </c>
      <c r="L3541" t="s">
        <v>41</v>
      </c>
      <c r="M3541">
        <v>19000</v>
      </c>
      <c r="N3541" t="s">
        <v>66</v>
      </c>
      <c r="O3541" t="s">
        <v>59</v>
      </c>
      <c r="P3541">
        <v>7085043</v>
      </c>
      <c r="Q3541" t="s">
        <v>67</v>
      </c>
      <c r="R3541" t="str">
        <f t="shared" si="166"/>
        <v>Tertile 2</v>
      </c>
      <c r="S3541" t="str">
        <f t="shared" si="167"/>
        <v>Risky</v>
      </c>
    </row>
    <row r="3542" spans="1:19" x14ac:dyDescent="0.35">
      <c r="A3542" t="s">
        <v>5248</v>
      </c>
      <c r="B3542" s="1">
        <v>44740</v>
      </c>
      <c r="C3542" s="5" t="str">
        <f t="shared" si="165"/>
        <v>06</v>
      </c>
      <c r="D3542" t="s">
        <v>769</v>
      </c>
      <c r="E3542" t="s">
        <v>86</v>
      </c>
      <c r="F3542">
        <v>608500</v>
      </c>
      <c r="G3542" t="s">
        <v>80</v>
      </c>
      <c r="H3542" t="s">
        <v>19</v>
      </c>
      <c r="I3542" t="s">
        <v>20</v>
      </c>
      <c r="J3542" t="s">
        <v>39</v>
      </c>
      <c r="K3542" t="s">
        <v>40</v>
      </c>
      <c r="L3542" t="s">
        <v>23</v>
      </c>
      <c r="M3542">
        <v>10500</v>
      </c>
      <c r="N3542" t="s">
        <v>66</v>
      </c>
      <c r="O3542" t="s">
        <v>25</v>
      </c>
      <c r="P3542">
        <v>7402084</v>
      </c>
      <c r="Q3542" t="s">
        <v>67</v>
      </c>
      <c r="R3542" t="str">
        <f t="shared" si="166"/>
        <v>Tertile 2</v>
      </c>
      <c r="S3542" t="str">
        <f t="shared" si="167"/>
        <v>Risky</v>
      </c>
    </row>
    <row r="3543" spans="1:19" x14ac:dyDescent="0.35">
      <c r="A3543" t="s">
        <v>5227</v>
      </c>
      <c r="B3543" s="1">
        <v>44740</v>
      </c>
      <c r="C3543" s="5" t="str">
        <f t="shared" si="165"/>
        <v>06</v>
      </c>
      <c r="D3543" t="s">
        <v>97</v>
      </c>
      <c r="E3543" t="s">
        <v>17</v>
      </c>
      <c r="F3543">
        <v>635000</v>
      </c>
      <c r="G3543" t="s">
        <v>29</v>
      </c>
      <c r="H3543" t="s">
        <v>187</v>
      </c>
      <c r="I3543" t="s">
        <v>554</v>
      </c>
      <c r="J3543" t="s">
        <v>21</v>
      </c>
      <c r="K3543" t="s">
        <v>22</v>
      </c>
      <c r="L3543" t="s">
        <v>50</v>
      </c>
      <c r="M3543">
        <v>32000</v>
      </c>
      <c r="N3543" t="s">
        <v>32</v>
      </c>
      <c r="O3543" t="s">
        <v>83</v>
      </c>
      <c r="P3543">
        <v>7192119</v>
      </c>
      <c r="Q3543" t="s">
        <v>33</v>
      </c>
      <c r="R3543" t="str">
        <f t="shared" si="166"/>
        <v>Tertile 2</v>
      </c>
      <c r="S3543" t="str">
        <f t="shared" si="167"/>
        <v>Risky</v>
      </c>
    </row>
    <row r="3544" spans="1:19" x14ac:dyDescent="0.35">
      <c r="A3544" t="s">
        <v>5236</v>
      </c>
      <c r="B3544" s="1">
        <v>44740</v>
      </c>
      <c r="C3544" s="5" t="str">
        <f t="shared" si="165"/>
        <v>06</v>
      </c>
      <c r="D3544" t="s">
        <v>1159</v>
      </c>
      <c r="E3544" t="s">
        <v>17</v>
      </c>
      <c r="F3544">
        <v>675000</v>
      </c>
      <c r="G3544" t="s">
        <v>291</v>
      </c>
      <c r="H3544" t="s">
        <v>183</v>
      </c>
      <c r="I3544" t="s">
        <v>184</v>
      </c>
      <c r="J3544" t="s">
        <v>21</v>
      </c>
      <c r="K3544" t="s">
        <v>22</v>
      </c>
      <c r="L3544" t="s">
        <v>23</v>
      </c>
      <c r="M3544">
        <v>16000</v>
      </c>
      <c r="N3544" t="s">
        <v>42</v>
      </c>
      <c r="O3544" t="s">
        <v>43</v>
      </c>
      <c r="P3544">
        <v>8879198</v>
      </c>
      <c r="Q3544" t="s">
        <v>44</v>
      </c>
      <c r="R3544" t="str">
        <f t="shared" si="166"/>
        <v>Tertile 2</v>
      </c>
      <c r="S3544" t="str">
        <f t="shared" si="167"/>
        <v>Risky</v>
      </c>
    </row>
    <row r="3545" spans="1:19" x14ac:dyDescent="0.35">
      <c r="A3545" t="s">
        <v>5239</v>
      </c>
      <c r="B3545" s="1">
        <v>44740</v>
      </c>
      <c r="C3545" s="5" t="str">
        <f t="shared" si="165"/>
        <v>06</v>
      </c>
      <c r="D3545" t="s">
        <v>5240</v>
      </c>
      <c r="E3545" t="s">
        <v>17</v>
      </c>
      <c r="F3545">
        <v>675000</v>
      </c>
      <c r="G3545" t="s">
        <v>142</v>
      </c>
      <c r="H3545" t="s">
        <v>30</v>
      </c>
      <c r="I3545" t="s">
        <v>31</v>
      </c>
      <c r="J3545" t="s">
        <v>39</v>
      </c>
      <c r="K3545" t="s">
        <v>40</v>
      </c>
      <c r="L3545" t="s">
        <v>50</v>
      </c>
      <c r="M3545">
        <v>27000</v>
      </c>
      <c r="N3545" t="s">
        <v>51</v>
      </c>
      <c r="O3545" t="s">
        <v>25</v>
      </c>
      <c r="P3545">
        <v>7042147</v>
      </c>
      <c r="Q3545" t="s">
        <v>52</v>
      </c>
      <c r="R3545" t="str">
        <f t="shared" si="166"/>
        <v>Tertile 2</v>
      </c>
      <c r="S3545" t="str">
        <f t="shared" si="167"/>
        <v>Risky</v>
      </c>
    </row>
    <row r="3546" spans="1:19" x14ac:dyDescent="0.35">
      <c r="A3546" t="s">
        <v>5229</v>
      </c>
      <c r="B3546" s="1">
        <v>44740</v>
      </c>
      <c r="C3546" s="5" t="str">
        <f t="shared" si="165"/>
        <v>06</v>
      </c>
      <c r="D3546" t="s">
        <v>565</v>
      </c>
      <c r="E3546" t="s">
        <v>17</v>
      </c>
      <c r="F3546">
        <v>680000</v>
      </c>
      <c r="G3546" t="s">
        <v>244</v>
      </c>
      <c r="H3546" t="s">
        <v>108</v>
      </c>
      <c r="I3546" t="s">
        <v>161</v>
      </c>
      <c r="J3546" t="s">
        <v>21</v>
      </c>
      <c r="K3546" t="s">
        <v>22</v>
      </c>
      <c r="L3546" t="s">
        <v>50</v>
      </c>
      <c r="M3546">
        <v>21000</v>
      </c>
      <c r="N3546" t="s">
        <v>58</v>
      </c>
      <c r="O3546" t="s">
        <v>59</v>
      </c>
      <c r="P3546">
        <v>7999624</v>
      </c>
      <c r="Q3546" t="s">
        <v>60</v>
      </c>
      <c r="R3546" t="str">
        <f t="shared" si="166"/>
        <v>Tertile 2</v>
      </c>
      <c r="S3546" t="str">
        <f t="shared" si="167"/>
        <v>Risky</v>
      </c>
    </row>
    <row r="3547" spans="1:19" x14ac:dyDescent="0.35">
      <c r="A3547" t="s">
        <v>5243</v>
      </c>
      <c r="B3547" s="1">
        <v>44740</v>
      </c>
      <c r="C3547" s="5" t="str">
        <f t="shared" si="165"/>
        <v>06</v>
      </c>
      <c r="D3547" t="s">
        <v>1140</v>
      </c>
      <c r="E3547" t="s">
        <v>17</v>
      </c>
      <c r="F3547">
        <v>735000</v>
      </c>
      <c r="G3547" t="s">
        <v>152</v>
      </c>
      <c r="H3547" t="s">
        <v>126</v>
      </c>
      <c r="I3547" t="s">
        <v>856</v>
      </c>
      <c r="J3547" t="s">
        <v>21</v>
      </c>
      <c r="K3547" t="s">
        <v>22</v>
      </c>
      <c r="L3547" t="s">
        <v>50</v>
      </c>
      <c r="M3547">
        <v>22000</v>
      </c>
      <c r="N3547" t="s">
        <v>66</v>
      </c>
      <c r="O3547" t="s">
        <v>25</v>
      </c>
      <c r="P3547">
        <v>7953812</v>
      </c>
      <c r="Q3547" t="s">
        <v>67</v>
      </c>
      <c r="R3547" t="str">
        <f t="shared" si="166"/>
        <v>Tertile 2</v>
      </c>
      <c r="S3547" t="str">
        <f t="shared" si="167"/>
        <v>Risky</v>
      </c>
    </row>
    <row r="3548" spans="1:19" x14ac:dyDescent="0.35">
      <c r="A3548" t="s">
        <v>5235</v>
      </c>
      <c r="B3548" s="1">
        <v>44740</v>
      </c>
      <c r="C3548" s="5" t="str">
        <f t="shared" si="165"/>
        <v>06</v>
      </c>
      <c r="D3548" t="s">
        <v>1157</v>
      </c>
      <c r="E3548" t="s">
        <v>17</v>
      </c>
      <c r="F3548">
        <v>855000</v>
      </c>
      <c r="G3548" t="s">
        <v>288</v>
      </c>
      <c r="H3548" t="s">
        <v>19</v>
      </c>
      <c r="I3548" t="s">
        <v>400</v>
      </c>
      <c r="J3548" t="s">
        <v>39</v>
      </c>
      <c r="K3548" t="s">
        <v>40</v>
      </c>
      <c r="L3548" t="s">
        <v>23</v>
      </c>
      <c r="M3548">
        <v>69000</v>
      </c>
      <c r="N3548" t="s">
        <v>32</v>
      </c>
      <c r="O3548" t="s">
        <v>25</v>
      </c>
      <c r="P3548">
        <v>6374699</v>
      </c>
      <c r="Q3548" t="s">
        <v>33</v>
      </c>
      <c r="R3548" t="str">
        <f t="shared" si="166"/>
        <v>Tertile 2</v>
      </c>
      <c r="S3548" t="str">
        <f t="shared" si="167"/>
        <v>Eligible</v>
      </c>
    </row>
    <row r="3549" spans="1:19" x14ac:dyDescent="0.35">
      <c r="A3549" t="s">
        <v>5241</v>
      </c>
      <c r="B3549" s="1">
        <v>44740</v>
      </c>
      <c r="C3549" s="5" t="str">
        <f t="shared" si="165"/>
        <v>06</v>
      </c>
      <c r="D3549" t="s">
        <v>5242</v>
      </c>
      <c r="E3549" t="s">
        <v>17</v>
      </c>
      <c r="F3549">
        <v>860000</v>
      </c>
      <c r="G3549" t="s">
        <v>147</v>
      </c>
      <c r="H3549" t="s">
        <v>126</v>
      </c>
      <c r="I3549" t="s">
        <v>468</v>
      </c>
      <c r="J3549" t="s">
        <v>39</v>
      </c>
      <c r="K3549" t="s">
        <v>40</v>
      </c>
      <c r="L3549" t="s">
        <v>50</v>
      </c>
      <c r="M3549">
        <v>27000</v>
      </c>
      <c r="N3549" t="s">
        <v>58</v>
      </c>
      <c r="O3549" t="s">
        <v>43</v>
      </c>
      <c r="P3549">
        <v>7920269</v>
      </c>
      <c r="Q3549" t="s">
        <v>60</v>
      </c>
      <c r="R3549" t="str">
        <f t="shared" si="166"/>
        <v>Tertile 2</v>
      </c>
      <c r="S3549" t="str">
        <f t="shared" si="167"/>
        <v>Eligible</v>
      </c>
    </row>
    <row r="3550" spans="1:19" x14ac:dyDescent="0.35">
      <c r="A3550" t="s">
        <v>5221</v>
      </c>
      <c r="B3550" s="1">
        <v>44740</v>
      </c>
      <c r="C3550" s="5" t="str">
        <f t="shared" si="165"/>
        <v>06</v>
      </c>
      <c r="D3550" t="s">
        <v>2055</v>
      </c>
      <c r="E3550" t="s">
        <v>86</v>
      </c>
      <c r="F3550">
        <v>875000</v>
      </c>
      <c r="G3550" t="s">
        <v>166</v>
      </c>
      <c r="H3550" t="s">
        <v>56</v>
      </c>
      <c r="I3550" t="s">
        <v>57</v>
      </c>
      <c r="J3550" t="s">
        <v>21</v>
      </c>
      <c r="K3550" t="s">
        <v>22</v>
      </c>
      <c r="L3550" t="s">
        <v>41</v>
      </c>
      <c r="M3550">
        <v>29000</v>
      </c>
      <c r="N3550" t="s">
        <v>24</v>
      </c>
      <c r="O3550" t="s">
        <v>59</v>
      </c>
      <c r="P3550">
        <v>6213708</v>
      </c>
      <c r="Q3550" t="s">
        <v>26</v>
      </c>
      <c r="R3550" t="str">
        <f t="shared" si="166"/>
        <v>Tertile 2</v>
      </c>
      <c r="S3550" t="str">
        <f t="shared" si="167"/>
        <v>Eligible</v>
      </c>
    </row>
    <row r="3551" spans="1:19" x14ac:dyDescent="0.35">
      <c r="A3551" t="s">
        <v>5251</v>
      </c>
      <c r="B3551" s="1">
        <v>44740</v>
      </c>
      <c r="C3551" s="5" t="str">
        <f t="shared" si="165"/>
        <v>06</v>
      </c>
      <c r="D3551" t="s">
        <v>1379</v>
      </c>
      <c r="E3551" t="s">
        <v>17</v>
      </c>
      <c r="F3551">
        <v>970000</v>
      </c>
      <c r="G3551" t="s">
        <v>295</v>
      </c>
      <c r="H3551" t="s">
        <v>81</v>
      </c>
      <c r="I3551" t="s">
        <v>323</v>
      </c>
      <c r="J3551" t="s">
        <v>21</v>
      </c>
      <c r="K3551" t="s">
        <v>22</v>
      </c>
      <c r="L3551" t="s">
        <v>50</v>
      </c>
      <c r="M3551">
        <v>25000</v>
      </c>
      <c r="N3551" t="s">
        <v>51</v>
      </c>
      <c r="O3551" t="s">
        <v>25</v>
      </c>
      <c r="P3551">
        <v>8028589</v>
      </c>
      <c r="Q3551" t="s">
        <v>73</v>
      </c>
      <c r="R3551" t="str">
        <f t="shared" si="166"/>
        <v>Tertile 2</v>
      </c>
      <c r="S3551" t="str">
        <f t="shared" si="167"/>
        <v>Eligible</v>
      </c>
    </row>
    <row r="3552" spans="1:19" x14ac:dyDescent="0.35">
      <c r="A3552" t="s">
        <v>5234</v>
      </c>
      <c r="B3552" s="1">
        <v>44740</v>
      </c>
      <c r="C3552" s="5" t="str">
        <f t="shared" si="165"/>
        <v>06</v>
      </c>
      <c r="D3552" t="s">
        <v>919</v>
      </c>
      <c r="E3552" t="s">
        <v>17</v>
      </c>
      <c r="F3552">
        <v>1000000</v>
      </c>
      <c r="G3552" t="s">
        <v>268</v>
      </c>
      <c r="H3552" t="s">
        <v>187</v>
      </c>
      <c r="I3552" t="s">
        <v>355</v>
      </c>
      <c r="J3552" t="s">
        <v>21</v>
      </c>
      <c r="K3552" t="s">
        <v>22</v>
      </c>
      <c r="L3552" t="s">
        <v>23</v>
      </c>
      <c r="M3552">
        <v>39000</v>
      </c>
      <c r="N3552" t="s">
        <v>24</v>
      </c>
      <c r="O3552" t="s">
        <v>43</v>
      </c>
      <c r="P3552">
        <v>6598341</v>
      </c>
      <c r="Q3552" t="s">
        <v>26</v>
      </c>
      <c r="R3552" t="str">
        <f t="shared" si="166"/>
        <v>Tertile 2</v>
      </c>
      <c r="S3552" t="str">
        <f t="shared" si="167"/>
        <v>Eligible</v>
      </c>
    </row>
    <row r="3553" spans="1:19" x14ac:dyDescent="0.35">
      <c r="A3553" t="s">
        <v>5224</v>
      </c>
      <c r="B3553" s="1">
        <v>44740</v>
      </c>
      <c r="C3553" s="5" t="str">
        <f t="shared" si="165"/>
        <v>06</v>
      </c>
      <c r="D3553" t="s">
        <v>93</v>
      </c>
      <c r="E3553" t="s">
        <v>86</v>
      </c>
      <c r="F3553">
        <v>1200000</v>
      </c>
      <c r="G3553" t="s">
        <v>142</v>
      </c>
      <c r="H3553" t="s">
        <v>108</v>
      </c>
      <c r="I3553" t="s">
        <v>335</v>
      </c>
      <c r="J3553" t="s">
        <v>21</v>
      </c>
      <c r="K3553" t="s">
        <v>22</v>
      </c>
      <c r="L3553" t="s">
        <v>50</v>
      </c>
      <c r="M3553">
        <v>22000</v>
      </c>
      <c r="N3553" t="s">
        <v>51</v>
      </c>
      <c r="O3553" t="s">
        <v>25</v>
      </c>
      <c r="P3553">
        <v>7101783</v>
      </c>
      <c r="Q3553" t="s">
        <v>52</v>
      </c>
      <c r="R3553" t="str">
        <f t="shared" si="166"/>
        <v>Tertile 3</v>
      </c>
      <c r="S3553" t="str">
        <f t="shared" si="167"/>
        <v>Eligible</v>
      </c>
    </row>
    <row r="3554" spans="1:19" x14ac:dyDescent="0.35">
      <c r="A3554" t="s">
        <v>5254</v>
      </c>
      <c r="B3554" s="1">
        <v>44740</v>
      </c>
      <c r="C3554" s="5" t="str">
        <f t="shared" si="165"/>
        <v>06</v>
      </c>
      <c r="D3554" t="s">
        <v>1438</v>
      </c>
      <c r="E3554" t="s">
        <v>86</v>
      </c>
      <c r="F3554">
        <v>1200000</v>
      </c>
      <c r="G3554" t="s">
        <v>90</v>
      </c>
      <c r="H3554" t="s">
        <v>167</v>
      </c>
      <c r="I3554" t="s">
        <v>603</v>
      </c>
      <c r="J3554" t="s">
        <v>39</v>
      </c>
      <c r="K3554" t="s">
        <v>40</v>
      </c>
      <c r="L3554" t="s">
        <v>41</v>
      </c>
      <c r="M3554">
        <v>61000</v>
      </c>
      <c r="N3554" t="s">
        <v>72</v>
      </c>
      <c r="O3554" t="s">
        <v>59</v>
      </c>
      <c r="P3554">
        <v>7953407</v>
      </c>
      <c r="Q3554" t="s">
        <v>44</v>
      </c>
      <c r="R3554" t="str">
        <f t="shared" si="166"/>
        <v>Tertile 3</v>
      </c>
      <c r="S3554" t="str">
        <f t="shared" si="167"/>
        <v>Eligible</v>
      </c>
    </row>
    <row r="3555" spans="1:19" x14ac:dyDescent="0.35">
      <c r="A3555" t="s">
        <v>5230</v>
      </c>
      <c r="B3555" s="1">
        <v>44740</v>
      </c>
      <c r="C3555" s="5" t="str">
        <f t="shared" si="165"/>
        <v>06</v>
      </c>
      <c r="D3555" t="s">
        <v>567</v>
      </c>
      <c r="E3555" t="s">
        <v>17</v>
      </c>
      <c r="F3555">
        <v>1205000</v>
      </c>
      <c r="G3555" t="s">
        <v>248</v>
      </c>
      <c r="H3555" t="s">
        <v>319</v>
      </c>
      <c r="I3555" t="s">
        <v>478</v>
      </c>
      <c r="J3555" t="s">
        <v>39</v>
      </c>
      <c r="K3555" t="s">
        <v>40</v>
      </c>
      <c r="L3555" t="s">
        <v>50</v>
      </c>
      <c r="M3555">
        <v>14500</v>
      </c>
      <c r="N3555" t="s">
        <v>66</v>
      </c>
      <c r="O3555" t="s">
        <v>110</v>
      </c>
      <c r="P3555">
        <v>6817094</v>
      </c>
      <c r="Q3555" t="s">
        <v>67</v>
      </c>
      <c r="R3555" t="str">
        <f t="shared" si="166"/>
        <v>Tertile 3</v>
      </c>
      <c r="S3555" t="str">
        <f t="shared" si="167"/>
        <v>Eligible</v>
      </c>
    </row>
    <row r="3556" spans="1:19" x14ac:dyDescent="0.35">
      <c r="A3556" t="s">
        <v>5253</v>
      </c>
      <c r="B3556" s="1">
        <v>44740</v>
      </c>
      <c r="C3556" s="5" t="str">
        <f t="shared" si="165"/>
        <v>06</v>
      </c>
      <c r="D3556" t="s">
        <v>1405</v>
      </c>
      <c r="E3556" t="s">
        <v>17</v>
      </c>
      <c r="F3556">
        <v>1232000</v>
      </c>
      <c r="G3556" t="s">
        <v>80</v>
      </c>
      <c r="H3556" t="s">
        <v>30</v>
      </c>
      <c r="I3556" t="s">
        <v>920</v>
      </c>
      <c r="J3556" t="s">
        <v>21</v>
      </c>
      <c r="K3556" t="s">
        <v>22</v>
      </c>
      <c r="L3556" t="s">
        <v>41</v>
      </c>
      <c r="M3556">
        <v>19200</v>
      </c>
      <c r="N3556" t="s">
        <v>66</v>
      </c>
      <c r="O3556" t="s">
        <v>59</v>
      </c>
      <c r="P3556">
        <v>6976511</v>
      </c>
      <c r="Q3556" t="s">
        <v>33</v>
      </c>
      <c r="R3556" t="str">
        <f t="shared" si="166"/>
        <v>Tertile 3</v>
      </c>
      <c r="S3556" t="str">
        <f t="shared" si="167"/>
        <v>Eligible</v>
      </c>
    </row>
    <row r="3557" spans="1:19" x14ac:dyDescent="0.35">
      <c r="A3557" t="s">
        <v>5223</v>
      </c>
      <c r="B3557" s="1">
        <v>44740</v>
      </c>
      <c r="C3557" s="5" t="str">
        <f t="shared" si="165"/>
        <v>06</v>
      </c>
      <c r="D3557" t="s">
        <v>2058</v>
      </c>
      <c r="E3557" t="s">
        <v>86</v>
      </c>
      <c r="F3557">
        <v>1250000</v>
      </c>
      <c r="G3557" t="s">
        <v>103</v>
      </c>
      <c r="H3557" t="s">
        <v>369</v>
      </c>
      <c r="I3557" t="s">
        <v>1446</v>
      </c>
      <c r="J3557" t="s">
        <v>39</v>
      </c>
      <c r="K3557" t="s">
        <v>40</v>
      </c>
      <c r="L3557" t="s">
        <v>41</v>
      </c>
      <c r="M3557">
        <v>57000</v>
      </c>
      <c r="N3557" t="s">
        <v>42</v>
      </c>
      <c r="O3557" t="s">
        <v>43</v>
      </c>
      <c r="P3557">
        <v>7583649</v>
      </c>
      <c r="Q3557" t="s">
        <v>44</v>
      </c>
      <c r="R3557" t="str">
        <f t="shared" si="166"/>
        <v>Tertile 3</v>
      </c>
      <c r="S3557" t="str">
        <f t="shared" si="167"/>
        <v>Eligible</v>
      </c>
    </row>
    <row r="3558" spans="1:19" x14ac:dyDescent="0.35">
      <c r="A3558" t="s">
        <v>5249</v>
      </c>
      <c r="B3558" s="1">
        <v>44740</v>
      </c>
      <c r="C3558" s="5" t="str">
        <f t="shared" si="165"/>
        <v>06</v>
      </c>
      <c r="D3558" t="s">
        <v>1252</v>
      </c>
      <c r="E3558" t="s">
        <v>17</v>
      </c>
      <c r="F3558">
        <v>1337000</v>
      </c>
      <c r="G3558" t="s">
        <v>288</v>
      </c>
      <c r="H3558" t="s">
        <v>30</v>
      </c>
      <c r="I3558" t="s">
        <v>31</v>
      </c>
      <c r="J3558" t="s">
        <v>39</v>
      </c>
      <c r="K3558" t="s">
        <v>40</v>
      </c>
      <c r="L3558" t="s">
        <v>41</v>
      </c>
      <c r="M3558">
        <v>31700</v>
      </c>
      <c r="N3558" t="s">
        <v>32</v>
      </c>
      <c r="O3558" t="s">
        <v>25</v>
      </c>
      <c r="P3558">
        <v>7902784</v>
      </c>
      <c r="Q3558" t="s">
        <v>60</v>
      </c>
      <c r="R3558" t="str">
        <f t="shared" si="166"/>
        <v>Tertile 3</v>
      </c>
      <c r="S3558" t="str">
        <f t="shared" si="167"/>
        <v>Eligible</v>
      </c>
    </row>
    <row r="3559" spans="1:19" x14ac:dyDescent="0.35">
      <c r="A3559" t="s">
        <v>5244</v>
      </c>
      <c r="B3559" s="1">
        <v>44740</v>
      </c>
      <c r="C3559" s="5" t="str">
        <f t="shared" si="165"/>
        <v>06</v>
      </c>
      <c r="D3559" t="s">
        <v>5245</v>
      </c>
      <c r="E3559" t="s">
        <v>86</v>
      </c>
      <c r="F3559">
        <v>1350000</v>
      </c>
      <c r="G3559" t="s">
        <v>76</v>
      </c>
      <c r="H3559" t="s">
        <v>108</v>
      </c>
      <c r="I3559" t="s">
        <v>335</v>
      </c>
      <c r="J3559" t="s">
        <v>21</v>
      </c>
      <c r="K3559" t="s">
        <v>22</v>
      </c>
      <c r="L3559" t="s">
        <v>23</v>
      </c>
      <c r="M3559">
        <v>26000</v>
      </c>
      <c r="N3559" t="s">
        <v>72</v>
      </c>
      <c r="O3559" t="s">
        <v>25</v>
      </c>
      <c r="P3559">
        <v>6710957</v>
      </c>
      <c r="Q3559" t="s">
        <v>73</v>
      </c>
      <c r="R3559" t="str">
        <f t="shared" si="166"/>
        <v>Tertile 3</v>
      </c>
      <c r="S3559" t="str">
        <f t="shared" si="167"/>
        <v>Eligible</v>
      </c>
    </row>
    <row r="3560" spans="1:19" x14ac:dyDescent="0.35">
      <c r="A3560" t="s">
        <v>5233</v>
      </c>
      <c r="B3560" s="1">
        <v>44740</v>
      </c>
      <c r="C3560" s="5" t="str">
        <f t="shared" si="165"/>
        <v>06</v>
      </c>
      <c r="D3560" t="s">
        <v>1153</v>
      </c>
      <c r="E3560" t="s">
        <v>17</v>
      </c>
      <c r="F3560">
        <v>1450000</v>
      </c>
      <c r="G3560" t="s">
        <v>252</v>
      </c>
      <c r="H3560" t="s">
        <v>126</v>
      </c>
      <c r="I3560" t="s">
        <v>127</v>
      </c>
      <c r="J3560" t="s">
        <v>39</v>
      </c>
      <c r="K3560" t="s">
        <v>40</v>
      </c>
      <c r="L3560" t="s">
        <v>23</v>
      </c>
      <c r="M3560">
        <v>43000</v>
      </c>
      <c r="N3560" t="s">
        <v>72</v>
      </c>
      <c r="O3560" t="s">
        <v>110</v>
      </c>
      <c r="P3560">
        <v>6750201</v>
      </c>
      <c r="Q3560" t="s">
        <v>73</v>
      </c>
      <c r="R3560" t="str">
        <f t="shared" si="166"/>
        <v>Tertile 3</v>
      </c>
      <c r="S3560" t="str">
        <f t="shared" si="167"/>
        <v>Eligible</v>
      </c>
    </row>
    <row r="3561" spans="1:19" x14ac:dyDescent="0.35">
      <c r="A3561" t="s">
        <v>5222</v>
      </c>
      <c r="B3561" s="1">
        <v>44740</v>
      </c>
      <c r="C3561" s="5" t="str">
        <f t="shared" si="165"/>
        <v>06</v>
      </c>
      <c r="D3561" t="s">
        <v>758</v>
      </c>
      <c r="E3561" t="s">
        <v>17</v>
      </c>
      <c r="F3561">
        <v>1529500</v>
      </c>
      <c r="G3561" t="s">
        <v>98</v>
      </c>
      <c r="H3561" t="s">
        <v>99</v>
      </c>
      <c r="I3561" t="s">
        <v>100</v>
      </c>
      <c r="J3561" t="s">
        <v>39</v>
      </c>
      <c r="K3561" t="s">
        <v>40</v>
      </c>
      <c r="L3561" t="s">
        <v>41</v>
      </c>
      <c r="M3561">
        <v>71950</v>
      </c>
      <c r="N3561" t="s">
        <v>32</v>
      </c>
      <c r="O3561" t="s">
        <v>25</v>
      </c>
      <c r="P3561">
        <v>7183086</v>
      </c>
      <c r="Q3561" t="s">
        <v>33</v>
      </c>
      <c r="R3561" t="str">
        <f t="shared" si="166"/>
        <v>Tertile 3</v>
      </c>
      <c r="S3561" t="str">
        <f t="shared" si="167"/>
        <v>Eligible</v>
      </c>
    </row>
    <row r="3562" spans="1:19" x14ac:dyDescent="0.35">
      <c r="A3562" t="s">
        <v>5256</v>
      </c>
      <c r="B3562" s="1">
        <v>44741</v>
      </c>
      <c r="C3562" s="5" t="str">
        <f t="shared" si="165"/>
        <v>06</v>
      </c>
      <c r="D3562" t="s">
        <v>1590</v>
      </c>
      <c r="E3562" t="s">
        <v>17</v>
      </c>
      <c r="F3562">
        <v>13500</v>
      </c>
      <c r="G3562" t="s">
        <v>18</v>
      </c>
      <c r="H3562" t="s">
        <v>81</v>
      </c>
      <c r="I3562" t="s">
        <v>392</v>
      </c>
      <c r="J3562" t="s">
        <v>21</v>
      </c>
      <c r="K3562" t="s">
        <v>22</v>
      </c>
      <c r="L3562" t="s">
        <v>41</v>
      </c>
      <c r="M3562">
        <v>24000</v>
      </c>
      <c r="N3562" t="s">
        <v>24</v>
      </c>
      <c r="O3562" t="s">
        <v>110</v>
      </c>
      <c r="P3562">
        <v>6699979</v>
      </c>
      <c r="Q3562" t="s">
        <v>26</v>
      </c>
      <c r="R3562" t="str">
        <f t="shared" si="166"/>
        <v>Tertile 1</v>
      </c>
      <c r="S3562" t="str">
        <f t="shared" si="167"/>
        <v>Risky</v>
      </c>
    </row>
    <row r="3563" spans="1:19" x14ac:dyDescent="0.35">
      <c r="A3563" t="s">
        <v>5260</v>
      </c>
      <c r="B3563" s="1">
        <v>44741</v>
      </c>
      <c r="C3563" s="5" t="str">
        <f t="shared" si="165"/>
        <v>06</v>
      </c>
      <c r="D3563" t="s">
        <v>629</v>
      </c>
      <c r="E3563" t="s">
        <v>86</v>
      </c>
      <c r="F3563">
        <v>13500</v>
      </c>
      <c r="G3563" t="s">
        <v>291</v>
      </c>
      <c r="H3563" t="s">
        <v>19</v>
      </c>
      <c r="I3563" t="s">
        <v>296</v>
      </c>
      <c r="J3563" t="s">
        <v>21</v>
      </c>
      <c r="K3563" t="s">
        <v>22</v>
      </c>
      <c r="L3563" t="s">
        <v>41</v>
      </c>
      <c r="M3563">
        <v>19000</v>
      </c>
      <c r="N3563" t="s">
        <v>42</v>
      </c>
      <c r="O3563" t="s">
        <v>110</v>
      </c>
      <c r="P3563">
        <v>6534140</v>
      </c>
      <c r="Q3563" t="s">
        <v>44</v>
      </c>
      <c r="R3563" t="str">
        <f t="shared" si="166"/>
        <v>Tertile 1</v>
      </c>
      <c r="S3563" t="str">
        <f t="shared" si="167"/>
        <v>Risky</v>
      </c>
    </row>
    <row r="3564" spans="1:19" x14ac:dyDescent="0.35">
      <c r="A3564" t="s">
        <v>5268</v>
      </c>
      <c r="B3564" s="1">
        <v>44741</v>
      </c>
      <c r="C3564" s="5" t="str">
        <f t="shared" si="165"/>
        <v>06</v>
      </c>
      <c r="D3564" t="s">
        <v>5269</v>
      </c>
      <c r="E3564" t="s">
        <v>86</v>
      </c>
      <c r="F3564">
        <v>290000</v>
      </c>
      <c r="G3564" t="s">
        <v>160</v>
      </c>
      <c r="H3564" t="s">
        <v>148</v>
      </c>
      <c r="I3564" t="s">
        <v>614</v>
      </c>
      <c r="J3564" t="s">
        <v>39</v>
      </c>
      <c r="K3564" t="s">
        <v>40</v>
      </c>
      <c r="L3564" t="s">
        <v>50</v>
      </c>
      <c r="M3564">
        <v>12000</v>
      </c>
      <c r="N3564" t="s">
        <v>58</v>
      </c>
      <c r="O3564" t="s">
        <v>59</v>
      </c>
      <c r="P3564">
        <v>7066417</v>
      </c>
      <c r="Q3564" t="s">
        <v>60</v>
      </c>
      <c r="R3564" t="str">
        <f t="shared" si="166"/>
        <v>Tertile 1</v>
      </c>
      <c r="S3564" t="str">
        <f t="shared" si="167"/>
        <v>Risky</v>
      </c>
    </row>
    <row r="3565" spans="1:19" x14ac:dyDescent="0.35">
      <c r="A3565" t="s">
        <v>5264</v>
      </c>
      <c r="B3565" s="1">
        <v>44741</v>
      </c>
      <c r="C3565" s="5" t="str">
        <f t="shared" si="165"/>
        <v>06</v>
      </c>
      <c r="D3565" t="s">
        <v>1223</v>
      </c>
      <c r="E3565" t="s">
        <v>17</v>
      </c>
      <c r="F3565">
        <v>455000</v>
      </c>
      <c r="G3565" t="s">
        <v>80</v>
      </c>
      <c r="H3565" t="s">
        <v>138</v>
      </c>
      <c r="I3565" t="s">
        <v>269</v>
      </c>
      <c r="J3565" t="s">
        <v>21</v>
      </c>
      <c r="K3565" t="s">
        <v>22</v>
      </c>
      <c r="L3565" t="s">
        <v>23</v>
      </c>
      <c r="M3565">
        <v>27000</v>
      </c>
      <c r="N3565" t="s">
        <v>66</v>
      </c>
      <c r="O3565" t="s">
        <v>25</v>
      </c>
      <c r="P3565">
        <v>8717704</v>
      </c>
      <c r="Q3565" t="s">
        <v>67</v>
      </c>
      <c r="R3565" t="str">
        <f t="shared" si="166"/>
        <v>Tertile 1</v>
      </c>
      <c r="S3565" t="str">
        <f t="shared" si="167"/>
        <v>Risky</v>
      </c>
    </row>
    <row r="3566" spans="1:19" x14ac:dyDescent="0.35">
      <c r="A3566" t="s">
        <v>5277</v>
      </c>
      <c r="B3566" s="1">
        <v>44741</v>
      </c>
      <c r="C3566" s="5" t="str">
        <f t="shared" si="165"/>
        <v>06</v>
      </c>
      <c r="D3566" t="s">
        <v>1443</v>
      </c>
      <c r="E3566" t="s">
        <v>17</v>
      </c>
      <c r="F3566">
        <v>460000</v>
      </c>
      <c r="G3566" t="s">
        <v>103</v>
      </c>
      <c r="H3566" t="s">
        <v>30</v>
      </c>
      <c r="I3566" t="s">
        <v>347</v>
      </c>
      <c r="J3566" t="s">
        <v>39</v>
      </c>
      <c r="K3566" t="s">
        <v>40</v>
      </c>
      <c r="L3566" t="s">
        <v>50</v>
      </c>
      <c r="M3566">
        <v>16000</v>
      </c>
      <c r="N3566" t="s">
        <v>42</v>
      </c>
      <c r="O3566" t="s">
        <v>59</v>
      </c>
      <c r="P3566">
        <v>8552123</v>
      </c>
      <c r="Q3566" t="s">
        <v>73</v>
      </c>
      <c r="R3566" t="str">
        <f t="shared" si="166"/>
        <v>Tertile 1</v>
      </c>
      <c r="S3566" t="str">
        <f t="shared" si="167"/>
        <v>Risky</v>
      </c>
    </row>
    <row r="3567" spans="1:19" x14ac:dyDescent="0.35">
      <c r="A3567" t="s">
        <v>5257</v>
      </c>
      <c r="B3567" s="1">
        <v>44741</v>
      </c>
      <c r="C3567" s="5" t="str">
        <f t="shared" si="165"/>
        <v>06</v>
      </c>
      <c r="D3567" t="s">
        <v>760</v>
      </c>
      <c r="E3567" t="s">
        <v>17</v>
      </c>
      <c r="F3567">
        <v>535000</v>
      </c>
      <c r="G3567" t="s">
        <v>29</v>
      </c>
      <c r="H3567" t="s">
        <v>143</v>
      </c>
      <c r="I3567" t="s">
        <v>144</v>
      </c>
      <c r="J3567" t="s">
        <v>21</v>
      </c>
      <c r="K3567" t="s">
        <v>22</v>
      </c>
      <c r="L3567" t="s">
        <v>50</v>
      </c>
      <c r="M3567">
        <v>32000</v>
      </c>
      <c r="N3567" t="s">
        <v>32</v>
      </c>
      <c r="O3567" t="s">
        <v>43</v>
      </c>
      <c r="P3567">
        <v>7304231</v>
      </c>
      <c r="Q3567" t="s">
        <v>33</v>
      </c>
      <c r="R3567" t="str">
        <f t="shared" si="166"/>
        <v>Tertile 1</v>
      </c>
      <c r="S3567" t="str">
        <f t="shared" si="167"/>
        <v>Risky</v>
      </c>
    </row>
    <row r="3568" spans="1:19" x14ac:dyDescent="0.35">
      <c r="A3568" t="s">
        <v>5272</v>
      </c>
      <c r="B3568" s="1">
        <v>44741</v>
      </c>
      <c r="C3568" s="5" t="str">
        <f t="shared" si="165"/>
        <v>06</v>
      </c>
      <c r="D3568" t="s">
        <v>5273</v>
      </c>
      <c r="E3568" t="s">
        <v>86</v>
      </c>
      <c r="F3568">
        <v>540000</v>
      </c>
      <c r="G3568" t="s">
        <v>90</v>
      </c>
      <c r="H3568" t="s">
        <v>444</v>
      </c>
      <c r="I3568" t="s">
        <v>445</v>
      </c>
      <c r="J3568" t="s">
        <v>39</v>
      </c>
      <c r="K3568" t="s">
        <v>40</v>
      </c>
      <c r="L3568" t="s">
        <v>23</v>
      </c>
      <c r="M3568">
        <v>75000</v>
      </c>
      <c r="N3568" t="s">
        <v>72</v>
      </c>
      <c r="O3568" t="s">
        <v>43</v>
      </c>
      <c r="P3568">
        <v>6626877</v>
      </c>
      <c r="Q3568" t="s">
        <v>73</v>
      </c>
      <c r="R3568" t="str">
        <f t="shared" si="166"/>
        <v>Tertile 1</v>
      </c>
      <c r="S3568" t="str">
        <f t="shared" si="167"/>
        <v>Risky</v>
      </c>
    </row>
    <row r="3569" spans="1:19" x14ac:dyDescent="0.35">
      <c r="A3569" t="s">
        <v>5259</v>
      </c>
      <c r="B3569" s="1">
        <v>44741</v>
      </c>
      <c r="C3569" s="5" t="str">
        <f t="shared" si="165"/>
        <v>06</v>
      </c>
      <c r="D3569" t="s">
        <v>627</v>
      </c>
      <c r="E3569" t="s">
        <v>17</v>
      </c>
      <c r="F3569">
        <v>566000</v>
      </c>
      <c r="G3569" t="s">
        <v>288</v>
      </c>
      <c r="H3569" t="s">
        <v>174</v>
      </c>
      <c r="I3569" t="s">
        <v>672</v>
      </c>
      <c r="J3569" t="s">
        <v>39</v>
      </c>
      <c r="K3569" t="s">
        <v>40</v>
      </c>
      <c r="L3569" t="s">
        <v>23</v>
      </c>
      <c r="M3569">
        <v>22000</v>
      </c>
      <c r="N3569" t="s">
        <v>32</v>
      </c>
      <c r="O3569" t="s">
        <v>25</v>
      </c>
      <c r="P3569">
        <v>6296174</v>
      </c>
      <c r="Q3569" t="s">
        <v>33</v>
      </c>
      <c r="R3569" t="str">
        <f t="shared" si="166"/>
        <v>Tertile 2</v>
      </c>
      <c r="S3569" t="str">
        <f t="shared" si="167"/>
        <v>Risky</v>
      </c>
    </row>
    <row r="3570" spans="1:19" x14ac:dyDescent="0.35">
      <c r="A3570" t="s">
        <v>5265</v>
      </c>
      <c r="B3570" s="1">
        <v>44741</v>
      </c>
      <c r="C3570" s="5" t="str">
        <f t="shared" si="165"/>
        <v>06</v>
      </c>
      <c r="D3570" t="s">
        <v>1225</v>
      </c>
      <c r="E3570" t="s">
        <v>17</v>
      </c>
      <c r="F3570">
        <v>602500</v>
      </c>
      <c r="G3570" t="s">
        <v>90</v>
      </c>
      <c r="H3570" t="s">
        <v>19</v>
      </c>
      <c r="I3570" t="s">
        <v>20</v>
      </c>
      <c r="J3570" t="s">
        <v>39</v>
      </c>
      <c r="K3570" t="s">
        <v>40</v>
      </c>
      <c r="L3570" t="s">
        <v>23</v>
      </c>
      <c r="M3570">
        <v>10500</v>
      </c>
      <c r="N3570" t="s">
        <v>72</v>
      </c>
      <c r="O3570" t="s">
        <v>25</v>
      </c>
      <c r="P3570">
        <v>8598307</v>
      </c>
      <c r="Q3570" t="s">
        <v>73</v>
      </c>
      <c r="R3570" t="str">
        <f t="shared" si="166"/>
        <v>Tertile 2</v>
      </c>
      <c r="S3570" t="str">
        <f t="shared" si="167"/>
        <v>Risky</v>
      </c>
    </row>
    <row r="3571" spans="1:19" x14ac:dyDescent="0.35">
      <c r="A3571" t="s">
        <v>5276</v>
      </c>
      <c r="B3571" s="1">
        <v>44741</v>
      </c>
      <c r="C3571" s="5" t="str">
        <f t="shared" si="165"/>
        <v>06</v>
      </c>
      <c r="D3571" t="s">
        <v>1315</v>
      </c>
      <c r="E3571" t="s">
        <v>86</v>
      </c>
      <c r="F3571">
        <v>630000</v>
      </c>
      <c r="G3571" t="s">
        <v>98</v>
      </c>
      <c r="H3571" t="s">
        <v>148</v>
      </c>
      <c r="I3571" t="s">
        <v>329</v>
      </c>
      <c r="J3571" t="s">
        <v>21</v>
      </c>
      <c r="K3571" t="s">
        <v>22</v>
      </c>
      <c r="L3571" t="s">
        <v>50</v>
      </c>
      <c r="M3571">
        <v>17000</v>
      </c>
      <c r="N3571" t="s">
        <v>32</v>
      </c>
      <c r="O3571" t="s">
        <v>110</v>
      </c>
      <c r="P3571">
        <v>6408444</v>
      </c>
      <c r="Q3571" t="s">
        <v>60</v>
      </c>
      <c r="R3571" t="str">
        <f t="shared" si="166"/>
        <v>Tertile 2</v>
      </c>
      <c r="S3571" t="str">
        <f t="shared" si="167"/>
        <v>Risky</v>
      </c>
    </row>
    <row r="3572" spans="1:19" x14ac:dyDescent="0.35">
      <c r="A3572" t="s">
        <v>5266</v>
      </c>
      <c r="B3572" s="1">
        <v>44741</v>
      </c>
      <c r="C3572" s="5" t="str">
        <f t="shared" si="165"/>
        <v>06</v>
      </c>
      <c r="D3572" t="s">
        <v>1227</v>
      </c>
      <c r="E3572" t="s">
        <v>17</v>
      </c>
      <c r="F3572">
        <v>662000</v>
      </c>
      <c r="G3572" t="s">
        <v>166</v>
      </c>
      <c r="H3572" t="s">
        <v>48</v>
      </c>
      <c r="I3572" t="s">
        <v>49</v>
      </c>
      <c r="J3572" t="s">
        <v>21</v>
      </c>
      <c r="K3572" t="s">
        <v>22</v>
      </c>
      <c r="L3572" t="s">
        <v>50</v>
      </c>
      <c r="M3572">
        <v>45000</v>
      </c>
      <c r="N3572" t="s">
        <v>24</v>
      </c>
      <c r="O3572" t="s">
        <v>25</v>
      </c>
      <c r="P3572">
        <v>7373920</v>
      </c>
      <c r="Q3572" t="s">
        <v>26</v>
      </c>
      <c r="R3572" t="str">
        <f t="shared" si="166"/>
        <v>Tertile 2</v>
      </c>
      <c r="S3572" t="str">
        <f t="shared" si="167"/>
        <v>Risky</v>
      </c>
    </row>
    <row r="3573" spans="1:19" x14ac:dyDescent="0.35">
      <c r="A3573" t="s">
        <v>5261</v>
      </c>
      <c r="B3573" s="1">
        <v>44741</v>
      </c>
      <c r="C3573" s="5" t="str">
        <f t="shared" si="165"/>
        <v>06</v>
      </c>
      <c r="D3573" t="s">
        <v>632</v>
      </c>
      <c r="E3573" t="s">
        <v>17</v>
      </c>
      <c r="F3573">
        <v>740000</v>
      </c>
      <c r="G3573" t="s">
        <v>295</v>
      </c>
      <c r="H3573" t="s">
        <v>56</v>
      </c>
      <c r="I3573" t="s">
        <v>91</v>
      </c>
      <c r="J3573" t="s">
        <v>39</v>
      </c>
      <c r="K3573" t="s">
        <v>40</v>
      </c>
      <c r="L3573" t="s">
        <v>41</v>
      </c>
      <c r="M3573">
        <v>31000</v>
      </c>
      <c r="N3573" t="s">
        <v>51</v>
      </c>
      <c r="O3573" t="s">
        <v>25</v>
      </c>
      <c r="P3573">
        <v>8385848</v>
      </c>
      <c r="Q3573" t="s">
        <v>52</v>
      </c>
      <c r="R3573" t="str">
        <f t="shared" si="166"/>
        <v>Tertile 2</v>
      </c>
      <c r="S3573" t="str">
        <f t="shared" si="167"/>
        <v>Risky</v>
      </c>
    </row>
    <row r="3574" spans="1:19" x14ac:dyDescent="0.35">
      <c r="A3574" t="s">
        <v>5270</v>
      </c>
      <c r="B3574" s="1">
        <v>44741</v>
      </c>
      <c r="C3574" s="5" t="str">
        <f t="shared" si="165"/>
        <v>06</v>
      </c>
      <c r="D3574" t="s">
        <v>5271</v>
      </c>
      <c r="E3574" t="s">
        <v>17</v>
      </c>
      <c r="F3574">
        <v>920000</v>
      </c>
      <c r="G3574" t="s">
        <v>80</v>
      </c>
      <c r="H3574" t="s">
        <v>156</v>
      </c>
      <c r="I3574" t="s">
        <v>157</v>
      </c>
      <c r="J3574" t="s">
        <v>21</v>
      </c>
      <c r="K3574" t="s">
        <v>22</v>
      </c>
      <c r="L3574" t="s">
        <v>50</v>
      </c>
      <c r="M3574">
        <v>46000</v>
      </c>
      <c r="N3574" t="s">
        <v>66</v>
      </c>
      <c r="O3574" t="s">
        <v>43</v>
      </c>
      <c r="P3574">
        <v>8217625</v>
      </c>
      <c r="Q3574" t="s">
        <v>67</v>
      </c>
      <c r="R3574" t="str">
        <f t="shared" si="166"/>
        <v>Tertile 2</v>
      </c>
      <c r="S3574" t="str">
        <f t="shared" si="167"/>
        <v>Eligible</v>
      </c>
    </row>
    <row r="3575" spans="1:19" x14ac:dyDescent="0.35">
      <c r="A3575" t="s">
        <v>5275</v>
      </c>
      <c r="B3575" s="1">
        <v>44741</v>
      </c>
      <c r="C3575" s="5" t="str">
        <f t="shared" si="165"/>
        <v>06</v>
      </c>
      <c r="D3575" t="s">
        <v>1440</v>
      </c>
      <c r="E3575" t="s">
        <v>17</v>
      </c>
      <c r="F3575">
        <v>950000</v>
      </c>
      <c r="G3575" t="s">
        <v>166</v>
      </c>
      <c r="H3575" t="s">
        <v>64</v>
      </c>
      <c r="I3575" t="s">
        <v>200</v>
      </c>
      <c r="J3575" t="s">
        <v>21</v>
      </c>
      <c r="K3575" t="s">
        <v>22</v>
      </c>
      <c r="L3575" t="s">
        <v>50</v>
      </c>
      <c r="M3575">
        <v>53000</v>
      </c>
      <c r="N3575" t="s">
        <v>24</v>
      </c>
      <c r="O3575" t="s">
        <v>59</v>
      </c>
      <c r="P3575">
        <v>7253810</v>
      </c>
      <c r="Q3575" t="s">
        <v>52</v>
      </c>
      <c r="R3575" t="str">
        <f t="shared" si="166"/>
        <v>Tertile 2</v>
      </c>
      <c r="S3575" t="str">
        <f t="shared" si="167"/>
        <v>Eligible</v>
      </c>
    </row>
    <row r="3576" spans="1:19" x14ac:dyDescent="0.35">
      <c r="A3576" t="s">
        <v>5255</v>
      </c>
      <c r="B3576" s="1">
        <v>44741</v>
      </c>
      <c r="C3576" s="5" t="str">
        <f t="shared" si="165"/>
        <v>06</v>
      </c>
      <c r="D3576" t="s">
        <v>3449</v>
      </c>
      <c r="E3576" t="s">
        <v>86</v>
      </c>
      <c r="F3576">
        <v>980000</v>
      </c>
      <c r="G3576" t="s">
        <v>76</v>
      </c>
      <c r="H3576" t="s">
        <v>48</v>
      </c>
      <c r="I3576" t="s">
        <v>538</v>
      </c>
      <c r="J3576" t="s">
        <v>21</v>
      </c>
      <c r="K3576" t="s">
        <v>22</v>
      </c>
      <c r="L3576" t="s">
        <v>50</v>
      </c>
      <c r="M3576">
        <v>27000</v>
      </c>
      <c r="N3576" t="s">
        <v>72</v>
      </c>
      <c r="O3576" t="s">
        <v>59</v>
      </c>
      <c r="P3576">
        <v>6751208</v>
      </c>
      <c r="Q3576" t="s">
        <v>73</v>
      </c>
      <c r="R3576" t="str">
        <f t="shared" si="166"/>
        <v>Tertile 2</v>
      </c>
      <c r="S3576" t="str">
        <f t="shared" si="167"/>
        <v>Eligible</v>
      </c>
    </row>
    <row r="3577" spans="1:19" x14ac:dyDescent="0.35">
      <c r="A3577" t="s">
        <v>5262</v>
      </c>
      <c r="B3577" s="1">
        <v>44741</v>
      </c>
      <c r="C3577" s="5" t="str">
        <f t="shared" si="165"/>
        <v>06</v>
      </c>
      <c r="D3577" t="s">
        <v>5263</v>
      </c>
      <c r="E3577" t="s">
        <v>86</v>
      </c>
      <c r="F3577">
        <v>1006000</v>
      </c>
      <c r="G3577" t="s">
        <v>160</v>
      </c>
      <c r="H3577" t="s">
        <v>81</v>
      </c>
      <c r="I3577" t="s">
        <v>420</v>
      </c>
      <c r="J3577" t="s">
        <v>21</v>
      </c>
      <c r="K3577" t="s">
        <v>22</v>
      </c>
      <c r="L3577" t="s">
        <v>41</v>
      </c>
      <c r="M3577">
        <v>21600</v>
      </c>
      <c r="N3577" t="s">
        <v>58</v>
      </c>
      <c r="O3577" t="s">
        <v>59</v>
      </c>
      <c r="P3577">
        <v>8883860</v>
      </c>
      <c r="Q3577" t="s">
        <v>60</v>
      </c>
      <c r="R3577" t="str">
        <f t="shared" si="166"/>
        <v>Tertile 2</v>
      </c>
      <c r="S3577" t="str">
        <f t="shared" si="167"/>
        <v>Eligible</v>
      </c>
    </row>
    <row r="3578" spans="1:19" x14ac:dyDescent="0.35">
      <c r="A3578" t="s">
        <v>5278</v>
      </c>
      <c r="B3578" s="1">
        <v>44741</v>
      </c>
      <c r="C3578" s="5" t="str">
        <f t="shared" si="165"/>
        <v>06</v>
      </c>
      <c r="D3578" t="s">
        <v>1332</v>
      </c>
      <c r="E3578" t="s">
        <v>17</v>
      </c>
      <c r="F3578">
        <v>1138000</v>
      </c>
      <c r="G3578" t="s">
        <v>142</v>
      </c>
      <c r="H3578" t="s">
        <v>303</v>
      </c>
      <c r="I3578" t="s">
        <v>304</v>
      </c>
      <c r="J3578" t="s">
        <v>21</v>
      </c>
      <c r="K3578" t="s">
        <v>22</v>
      </c>
      <c r="L3578" t="s">
        <v>50</v>
      </c>
      <c r="M3578">
        <v>18800</v>
      </c>
      <c r="N3578" t="s">
        <v>51</v>
      </c>
      <c r="O3578" t="s">
        <v>59</v>
      </c>
      <c r="P3578">
        <v>7267551</v>
      </c>
      <c r="Q3578" t="s">
        <v>73</v>
      </c>
      <c r="R3578" t="str">
        <f t="shared" si="166"/>
        <v>Tertile 3</v>
      </c>
      <c r="S3578" t="str">
        <f t="shared" si="167"/>
        <v>Eligible</v>
      </c>
    </row>
    <row r="3579" spans="1:19" x14ac:dyDescent="0.35">
      <c r="A3579" t="s">
        <v>5258</v>
      </c>
      <c r="B3579" s="1">
        <v>44741</v>
      </c>
      <c r="C3579" s="5" t="str">
        <f t="shared" si="165"/>
        <v>06</v>
      </c>
      <c r="D3579" t="s">
        <v>2116</v>
      </c>
      <c r="E3579" t="s">
        <v>86</v>
      </c>
      <c r="F3579">
        <v>1230000</v>
      </c>
      <c r="G3579" t="s">
        <v>36</v>
      </c>
      <c r="H3579" t="s">
        <v>931</v>
      </c>
      <c r="I3579" t="s">
        <v>1181</v>
      </c>
      <c r="J3579" t="s">
        <v>21</v>
      </c>
      <c r="K3579" t="s">
        <v>22</v>
      </c>
      <c r="L3579" t="s">
        <v>50</v>
      </c>
      <c r="M3579">
        <v>36000</v>
      </c>
      <c r="N3579" t="s">
        <v>42</v>
      </c>
      <c r="O3579" t="s">
        <v>110</v>
      </c>
      <c r="P3579">
        <v>8358541</v>
      </c>
      <c r="Q3579" t="s">
        <v>44</v>
      </c>
      <c r="R3579" t="str">
        <f t="shared" si="166"/>
        <v>Tertile 3</v>
      </c>
      <c r="S3579" t="str">
        <f t="shared" si="167"/>
        <v>Eligible</v>
      </c>
    </row>
    <row r="3580" spans="1:19" x14ac:dyDescent="0.35">
      <c r="A3580" t="s">
        <v>5274</v>
      </c>
      <c r="B3580" s="1">
        <v>44741</v>
      </c>
      <c r="C3580" s="5" t="str">
        <f t="shared" si="165"/>
        <v>06</v>
      </c>
      <c r="D3580" t="s">
        <v>89</v>
      </c>
      <c r="E3580" t="s">
        <v>17</v>
      </c>
      <c r="F3580">
        <v>1310000</v>
      </c>
      <c r="G3580" t="s">
        <v>166</v>
      </c>
      <c r="H3580" t="s">
        <v>117</v>
      </c>
      <c r="I3580" t="s">
        <v>527</v>
      </c>
      <c r="J3580" t="s">
        <v>39</v>
      </c>
      <c r="K3580" t="s">
        <v>40</v>
      </c>
      <c r="L3580" t="s">
        <v>41</v>
      </c>
      <c r="M3580">
        <v>22000</v>
      </c>
      <c r="N3580" t="s">
        <v>24</v>
      </c>
      <c r="O3580" t="s">
        <v>110</v>
      </c>
      <c r="P3580">
        <v>7620255</v>
      </c>
      <c r="Q3580" t="s">
        <v>26</v>
      </c>
      <c r="R3580" t="str">
        <f t="shared" si="166"/>
        <v>Tertile 3</v>
      </c>
      <c r="S3580" t="str">
        <f t="shared" si="167"/>
        <v>Eligible</v>
      </c>
    </row>
    <row r="3581" spans="1:19" x14ac:dyDescent="0.35">
      <c r="A3581" t="s">
        <v>5267</v>
      </c>
      <c r="B3581" s="1">
        <v>44741</v>
      </c>
      <c r="C3581" s="5" t="str">
        <f t="shared" si="165"/>
        <v>06</v>
      </c>
      <c r="D3581" t="s">
        <v>1248</v>
      </c>
      <c r="E3581" t="s">
        <v>17</v>
      </c>
      <c r="F3581">
        <v>1420000</v>
      </c>
      <c r="G3581" t="s">
        <v>98</v>
      </c>
      <c r="H3581" t="s">
        <v>174</v>
      </c>
      <c r="I3581" t="s">
        <v>377</v>
      </c>
      <c r="J3581" t="s">
        <v>39</v>
      </c>
      <c r="K3581" t="s">
        <v>40</v>
      </c>
      <c r="L3581" t="s">
        <v>23</v>
      </c>
      <c r="M3581">
        <v>38000</v>
      </c>
      <c r="N3581" t="s">
        <v>32</v>
      </c>
      <c r="O3581" t="s">
        <v>59</v>
      </c>
      <c r="P3581">
        <v>7556502</v>
      </c>
      <c r="Q3581" t="s">
        <v>33</v>
      </c>
      <c r="R3581" t="str">
        <f t="shared" si="166"/>
        <v>Tertile 3</v>
      </c>
      <c r="S3581" t="str">
        <f t="shared" si="167"/>
        <v>Eligible</v>
      </c>
    </row>
    <row r="3582" spans="1:19" x14ac:dyDescent="0.35">
      <c r="A3582" t="s">
        <v>5279</v>
      </c>
      <c r="B3582" s="1">
        <v>44744</v>
      </c>
      <c r="C3582" s="5" t="str">
        <f t="shared" si="165"/>
        <v>07</v>
      </c>
      <c r="D3582" t="s">
        <v>799</v>
      </c>
      <c r="E3582" t="s">
        <v>17</v>
      </c>
      <c r="F3582">
        <v>13500</v>
      </c>
      <c r="G3582" t="s">
        <v>47</v>
      </c>
      <c r="H3582" t="s">
        <v>174</v>
      </c>
      <c r="I3582" t="s">
        <v>265</v>
      </c>
      <c r="J3582" t="s">
        <v>39</v>
      </c>
      <c r="K3582" t="s">
        <v>40</v>
      </c>
      <c r="L3582" t="s">
        <v>50</v>
      </c>
      <c r="M3582">
        <v>41001</v>
      </c>
      <c r="N3582" t="s">
        <v>51</v>
      </c>
      <c r="O3582" t="s">
        <v>25</v>
      </c>
      <c r="P3582">
        <v>6663963</v>
      </c>
      <c r="Q3582" t="s">
        <v>52</v>
      </c>
      <c r="R3582" t="str">
        <f t="shared" si="166"/>
        <v>Tertile 1</v>
      </c>
      <c r="S3582" t="str">
        <f t="shared" si="167"/>
        <v>Risky</v>
      </c>
    </row>
    <row r="3583" spans="1:19" x14ac:dyDescent="0.35">
      <c r="A3583" t="s">
        <v>5280</v>
      </c>
      <c r="B3583" s="1">
        <v>44744</v>
      </c>
      <c r="C3583" s="5" t="str">
        <f t="shared" si="165"/>
        <v>07</v>
      </c>
      <c r="D3583" t="s">
        <v>2119</v>
      </c>
      <c r="E3583" t="s">
        <v>17</v>
      </c>
      <c r="F3583">
        <v>13500</v>
      </c>
      <c r="G3583" t="s">
        <v>55</v>
      </c>
      <c r="H3583" t="s">
        <v>156</v>
      </c>
      <c r="I3583" t="s">
        <v>157</v>
      </c>
      <c r="J3583" t="s">
        <v>21</v>
      </c>
      <c r="K3583" t="s">
        <v>22</v>
      </c>
      <c r="L3583" t="s">
        <v>23</v>
      </c>
      <c r="M3583">
        <v>19001</v>
      </c>
      <c r="N3583" t="s">
        <v>58</v>
      </c>
      <c r="O3583" t="s">
        <v>43</v>
      </c>
      <c r="P3583">
        <v>8792307</v>
      </c>
      <c r="Q3583" t="s">
        <v>60</v>
      </c>
      <c r="R3583" t="str">
        <f t="shared" si="166"/>
        <v>Tertile 1</v>
      </c>
      <c r="S3583" t="str">
        <f t="shared" si="167"/>
        <v>Risky</v>
      </c>
    </row>
    <row r="3584" spans="1:19" x14ac:dyDescent="0.35">
      <c r="A3584" t="s">
        <v>5283</v>
      </c>
      <c r="B3584" s="1">
        <v>44744</v>
      </c>
      <c r="C3584" s="5" t="str">
        <f t="shared" si="165"/>
        <v>07</v>
      </c>
      <c r="D3584" t="s">
        <v>583</v>
      </c>
      <c r="E3584" t="s">
        <v>17</v>
      </c>
      <c r="F3584">
        <v>13500</v>
      </c>
      <c r="G3584" t="s">
        <v>137</v>
      </c>
      <c r="H3584" t="s">
        <v>19</v>
      </c>
      <c r="I3584" t="s">
        <v>641</v>
      </c>
      <c r="J3584" t="s">
        <v>21</v>
      </c>
      <c r="K3584" t="s">
        <v>22</v>
      </c>
      <c r="L3584" t="s">
        <v>41</v>
      </c>
      <c r="M3584">
        <v>29000</v>
      </c>
      <c r="N3584" t="s">
        <v>24</v>
      </c>
      <c r="O3584" t="s">
        <v>43</v>
      </c>
      <c r="P3584">
        <v>6469045</v>
      </c>
      <c r="Q3584" t="s">
        <v>26</v>
      </c>
      <c r="R3584" t="str">
        <f t="shared" si="166"/>
        <v>Tertile 1</v>
      </c>
      <c r="S3584" t="str">
        <f t="shared" si="167"/>
        <v>Risky</v>
      </c>
    </row>
    <row r="3585" spans="1:19" x14ac:dyDescent="0.35">
      <c r="A3585" t="s">
        <v>5286</v>
      </c>
      <c r="B3585" s="1">
        <v>44744</v>
      </c>
      <c r="C3585" s="5" t="str">
        <f t="shared" si="165"/>
        <v>07</v>
      </c>
      <c r="D3585" t="s">
        <v>2128</v>
      </c>
      <c r="E3585" t="s">
        <v>86</v>
      </c>
      <c r="F3585">
        <v>13500</v>
      </c>
      <c r="G3585" t="s">
        <v>199</v>
      </c>
      <c r="H3585" t="s">
        <v>156</v>
      </c>
      <c r="I3585" t="s">
        <v>1340</v>
      </c>
      <c r="J3585" t="s">
        <v>39</v>
      </c>
      <c r="K3585" t="s">
        <v>40</v>
      </c>
      <c r="L3585" t="s">
        <v>23</v>
      </c>
      <c r="M3585">
        <v>20000</v>
      </c>
      <c r="N3585" t="s">
        <v>51</v>
      </c>
      <c r="O3585" t="s">
        <v>110</v>
      </c>
      <c r="P3585">
        <v>8635229</v>
      </c>
      <c r="Q3585" t="s">
        <v>52</v>
      </c>
      <c r="R3585" t="str">
        <f t="shared" si="166"/>
        <v>Tertile 1</v>
      </c>
      <c r="S3585" t="str">
        <f t="shared" si="167"/>
        <v>Risky</v>
      </c>
    </row>
    <row r="3586" spans="1:19" x14ac:dyDescent="0.35">
      <c r="A3586" t="s">
        <v>5288</v>
      </c>
      <c r="B3586" s="1">
        <v>44744</v>
      </c>
      <c r="C3586" s="5" t="str">
        <f t="shared" ref="C3586:C3649" si="168">TEXT(B3586,$V$22)</f>
        <v>07</v>
      </c>
      <c r="D3586" t="s">
        <v>889</v>
      </c>
      <c r="E3586" t="s">
        <v>86</v>
      </c>
      <c r="F3586">
        <v>13500</v>
      </c>
      <c r="G3586" t="s">
        <v>248</v>
      </c>
      <c r="H3586" t="s">
        <v>931</v>
      </c>
      <c r="I3586" t="s">
        <v>1014</v>
      </c>
      <c r="J3586" t="s">
        <v>39</v>
      </c>
      <c r="K3586" t="s">
        <v>40</v>
      </c>
      <c r="L3586" t="s">
        <v>50</v>
      </c>
      <c r="M3586">
        <v>15000</v>
      </c>
      <c r="N3586" t="s">
        <v>66</v>
      </c>
      <c r="O3586" t="s">
        <v>25</v>
      </c>
      <c r="P3586">
        <v>8667734</v>
      </c>
      <c r="Q3586" t="s">
        <v>67</v>
      </c>
      <c r="R3586" t="str">
        <f t="shared" ref="R3586:R3649" si="169">IF(F3586&lt;_xlfn.PERCENTILE.INC($F$2:$F$10576,1/3), "Tertile 1",
   IF(F3586&lt;_xlfn.PERCENTILE.INC($F$2:$F$10576,2/3), "Tertile 2", "Tertile 3"))</f>
        <v>Tertile 1</v>
      </c>
      <c r="S3586" t="str">
        <f t="shared" ref="S3586:S3649" si="170">IF(F3586&gt;755000, "Eligible", "Risky")</f>
        <v>Risky</v>
      </c>
    </row>
    <row r="3587" spans="1:19" x14ac:dyDescent="0.35">
      <c r="A3587" t="s">
        <v>5303</v>
      </c>
      <c r="B3587" s="1">
        <v>44744</v>
      </c>
      <c r="C3587" s="5" t="str">
        <f t="shared" si="168"/>
        <v>07</v>
      </c>
      <c r="D3587" t="s">
        <v>726</v>
      </c>
      <c r="E3587" t="s">
        <v>17</v>
      </c>
      <c r="F3587">
        <v>13500</v>
      </c>
      <c r="G3587" t="s">
        <v>80</v>
      </c>
      <c r="H3587" t="s">
        <v>48</v>
      </c>
      <c r="I3587" t="s">
        <v>648</v>
      </c>
      <c r="J3587" t="s">
        <v>21</v>
      </c>
      <c r="K3587" t="s">
        <v>22</v>
      </c>
      <c r="L3587" t="s">
        <v>41</v>
      </c>
      <c r="M3587">
        <v>31000</v>
      </c>
      <c r="N3587" t="s">
        <v>66</v>
      </c>
      <c r="O3587" t="s">
        <v>59</v>
      </c>
      <c r="P3587">
        <v>6862270</v>
      </c>
      <c r="Q3587" t="s">
        <v>67</v>
      </c>
      <c r="R3587" t="str">
        <f t="shared" si="169"/>
        <v>Tertile 1</v>
      </c>
      <c r="S3587" t="str">
        <f t="shared" si="170"/>
        <v>Risky</v>
      </c>
    </row>
    <row r="3588" spans="1:19" x14ac:dyDescent="0.35">
      <c r="A3588" t="s">
        <v>5305</v>
      </c>
      <c r="B3588" s="1">
        <v>44744</v>
      </c>
      <c r="C3588" s="5" t="str">
        <f t="shared" si="168"/>
        <v>07</v>
      </c>
      <c r="D3588" t="s">
        <v>773</v>
      </c>
      <c r="E3588" t="s">
        <v>17</v>
      </c>
      <c r="F3588">
        <v>13500</v>
      </c>
      <c r="G3588" t="s">
        <v>166</v>
      </c>
      <c r="H3588" t="s">
        <v>56</v>
      </c>
      <c r="I3588" t="s">
        <v>91</v>
      </c>
      <c r="J3588" t="s">
        <v>39</v>
      </c>
      <c r="K3588" t="s">
        <v>40</v>
      </c>
      <c r="L3588" t="s">
        <v>41</v>
      </c>
      <c r="M3588">
        <v>17000</v>
      </c>
      <c r="N3588" t="s">
        <v>24</v>
      </c>
      <c r="O3588" t="s">
        <v>25</v>
      </c>
      <c r="P3588">
        <v>8352286</v>
      </c>
      <c r="Q3588" t="s">
        <v>26</v>
      </c>
      <c r="R3588" t="str">
        <f t="shared" si="169"/>
        <v>Tertile 1</v>
      </c>
      <c r="S3588" t="str">
        <f t="shared" si="170"/>
        <v>Risky</v>
      </c>
    </row>
    <row r="3589" spans="1:19" x14ac:dyDescent="0.35">
      <c r="A3589" t="s">
        <v>5311</v>
      </c>
      <c r="B3589" s="1">
        <v>44744</v>
      </c>
      <c r="C3589" s="5" t="str">
        <f t="shared" si="168"/>
        <v>07</v>
      </c>
      <c r="D3589" t="s">
        <v>1291</v>
      </c>
      <c r="E3589" t="s">
        <v>17</v>
      </c>
      <c r="F3589">
        <v>13500</v>
      </c>
      <c r="G3589" t="s">
        <v>160</v>
      </c>
      <c r="H3589" t="s">
        <v>167</v>
      </c>
      <c r="I3589" t="s">
        <v>168</v>
      </c>
      <c r="J3589" t="s">
        <v>21</v>
      </c>
      <c r="K3589" t="s">
        <v>22</v>
      </c>
      <c r="L3589" t="s">
        <v>50</v>
      </c>
      <c r="M3589">
        <v>18000</v>
      </c>
      <c r="N3589" t="s">
        <v>58</v>
      </c>
      <c r="O3589" t="s">
        <v>59</v>
      </c>
      <c r="P3589">
        <v>7826540</v>
      </c>
      <c r="Q3589" t="s">
        <v>60</v>
      </c>
      <c r="R3589" t="str">
        <f t="shared" si="169"/>
        <v>Tertile 1</v>
      </c>
      <c r="S3589" t="str">
        <f t="shared" si="170"/>
        <v>Risky</v>
      </c>
    </row>
    <row r="3590" spans="1:19" x14ac:dyDescent="0.35">
      <c r="A3590" t="s">
        <v>5312</v>
      </c>
      <c r="B3590" s="1">
        <v>44744</v>
      </c>
      <c r="C3590" s="5" t="str">
        <f t="shared" si="168"/>
        <v>07</v>
      </c>
      <c r="D3590" t="s">
        <v>1307</v>
      </c>
      <c r="E3590" t="s">
        <v>17</v>
      </c>
      <c r="F3590">
        <v>13500</v>
      </c>
      <c r="G3590" t="s">
        <v>80</v>
      </c>
      <c r="H3590" t="s">
        <v>216</v>
      </c>
      <c r="I3590" t="s">
        <v>1012</v>
      </c>
      <c r="J3590" t="s">
        <v>21</v>
      </c>
      <c r="K3590" t="s">
        <v>22</v>
      </c>
      <c r="L3590" t="s">
        <v>41</v>
      </c>
      <c r="M3590">
        <v>19000</v>
      </c>
      <c r="N3590" t="s">
        <v>66</v>
      </c>
      <c r="O3590" t="s">
        <v>43</v>
      </c>
      <c r="P3590">
        <v>7440399</v>
      </c>
      <c r="Q3590" t="s">
        <v>67</v>
      </c>
      <c r="R3590" t="str">
        <f t="shared" si="169"/>
        <v>Tertile 1</v>
      </c>
      <c r="S3590" t="str">
        <f t="shared" si="170"/>
        <v>Risky</v>
      </c>
    </row>
    <row r="3591" spans="1:19" x14ac:dyDescent="0.35">
      <c r="A3591" t="s">
        <v>5322</v>
      </c>
      <c r="B3591" s="1">
        <v>44744</v>
      </c>
      <c r="C3591" s="5" t="str">
        <f t="shared" si="168"/>
        <v>07</v>
      </c>
      <c r="D3591" t="s">
        <v>89</v>
      </c>
      <c r="E3591" t="s">
        <v>17</v>
      </c>
      <c r="F3591">
        <v>13500</v>
      </c>
      <c r="G3591" t="s">
        <v>147</v>
      </c>
      <c r="H3591" t="s">
        <v>108</v>
      </c>
      <c r="I3591" t="s">
        <v>161</v>
      </c>
      <c r="J3591" t="s">
        <v>21</v>
      </c>
      <c r="K3591" t="s">
        <v>22</v>
      </c>
      <c r="L3591" t="s">
        <v>50</v>
      </c>
      <c r="M3591">
        <v>20000</v>
      </c>
      <c r="N3591" t="s">
        <v>58</v>
      </c>
      <c r="O3591" t="s">
        <v>59</v>
      </c>
      <c r="P3591">
        <v>7954738</v>
      </c>
      <c r="Q3591" t="s">
        <v>60</v>
      </c>
      <c r="R3591" t="str">
        <f t="shared" si="169"/>
        <v>Tertile 1</v>
      </c>
      <c r="S3591" t="str">
        <f t="shared" si="170"/>
        <v>Risky</v>
      </c>
    </row>
    <row r="3592" spans="1:19" x14ac:dyDescent="0.35">
      <c r="A3592" t="s">
        <v>5323</v>
      </c>
      <c r="B3592" s="1">
        <v>44744</v>
      </c>
      <c r="C3592" s="5" t="str">
        <f t="shared" si="168"/>
        <v>07</v>
      </c>
      <c r="D3592" t="s">
        <v>1131</v>
      </c>
      <c r="E3592" t="s">
        <v>17</v>
      </c>
      <c r="F3592">
        <v>13500</v>
      </c>
      <c r="G3592" t="s">
        <v>152</v>
      </c>
      <c r="H3592" t="s">
        <v>167</v>
      </c>
      <c r="I3592" t="s">
        <v>603</v>
      </c>
      <c r="J3592" t="s">
        <v>21</v>
      </c>
      <c r="K3592" t="s">
        <v>22</v>
      </c>
      <c r="L3592" t="s">
        <v>41</v>
      </c>
      <c r="M3592">
        <v>12001</v>
      </c>
      <c r="N3592" t="s">
        <v>66</v>
      </c>
      <c r="O3592" t="s">
        <v>83</v>
      </c>
      <c r="P3592">
        <v>7944370</v>
      </c>
      <c r="Q3592" t="s">
        <v>73</v>
      </c>
      <c r="R3592" t="str">
        <f t="shared" si="169"/>
        <v>Tertile 1</v>
      </c>
      <c r="S3592" t="str">
        <f t="shared" si="170"/>
        <v>Risky</v>
      </c>
    </row>
    <row r="3593" spans="1:19" x14ac:dyDescent="0.35">
      <c r="A3593" t="s">
        <v>5324</v>
      </c>
      <c r="B3593" s="1">
        <v>44744</v>
      </c>
      <c r="C3593" s="5" t="str">
        <f t="shared" si="168"/>
        <v>07</v>
      </c>
      <c r="D3593" t="s">
        <v>5015</v>
      </c>
      <c r="E3593" t="s">
        <v>86</v>
      </c>
      <c r="F3593">
        <v>13500</v>
      </c>
      <c r="G3593" t="s">
        <v>76</v>
      </c>
      <c r="H3593" t="s">
        <v>216</v>
      </c>
      <c r="I3593" t="s">
        <v>599</v>
      </c>
      <c r="J3593" t="s">
        <v>21</v>
      </c>
      <c r="K3593" t="s">
        <v>22</v>
      </c>
      <c r="L3593" t="s">
        <v>41</v>
      </c>
      <c r="M3593">
        <v>19000</v>
      </c>
      <c r="N3593" t="s">
        <v>72</v>
      </c>
      <c r="O3593" t="s">
        <v>25</v>
      </c>
      <c r="P3593">
        <v>6997941</v>
      </c>
      <c r="Q3593" t="s">
        <v>73</v>
      </c>
      <c r="R3593" t="str">
        <f t="shared" si="169"/>
        <v>Tertile 1</v>
      </c>
      <c r="S3593" t="str">
        <f t="shared" si="170"/>
        <v>Risky</v>
      </c>
    </row>
    <row r="3594" spans="1:19" x14ac:dyDescent="0.35">
      <c r="A3594" t="s">
        <v>5330</v>
      </c>
      <c r="B3594" s="1">
        <v>44744</v>
      </c>
      <c r="C3594" s="5" t="str">
        <f t="shared" si="168"/>
        <v>07</v>
      </c>
      <c r="D3594" t="s">
        <v>816</v>
      </c>
      <c r="E3594" t="s">
        <v>17</v>
      </c>
      <c r="F3594">
        <v>13500</v>
      </c>
      <c r="G3594" t="s">
        <v>47</v>
      </c>
      <c r="H3594" t="s">
        <v>37</v>
      </c>
      <c r="I3594" t="s">
        <v>38</v>
      </c>
      <c r="J3594" t="s">
        <v>39</v>
      </c>
      <c r="K3594" t="s">
        <v>40</v>
      </c>
      <c r="L3594" t="s">
        <v>23</v>
      </c>
      <c r="M3594">
        <v>29000</v>
      </c>
      <c r="N3594" t="s">
        <v>51</v>
      </c>
      <c r="O3594" t="s">
        <v>43</v>
      </c>
      <c r="P3594">
        <v>6535208</v>
      </c>
      <c r="Q3594" t="s">
        <v>52</v>
      </c>
      <c r="R3594" t="str">
        <f t="shared" si="169"/>
        <v>Tertile 1</v>
      </c>
      <c r="S3594" t="str">
        <f t="shared" si="170"/>
        <v>Risky</v>
      </c>
    </row>
    <row r="3595" spans="1:19" x14ac:dyDescent="0.35">
      <c r="A3595" t="s">
        <v>5341</v>
      </c>
      <c r="B3595" s="1">
        <v>44744</v>
      </c>
      <c r="C3595" s="5" t="str">
        <f t="shared" si="168"/>
        <v>07</v>
      </c>
      <c r="D3595" t="s">
        <v>1563</v>
      </c>
      <c r="E3595" t="s">
        <v>17</v>
      </c>
      <c r="F3595">
        <v>280000</v>
      </c>
      <c r="G3595" t="s">
        <v>98</v>
      </c>
      <c r="H3595" t="s">
        <v>444</v>
      </c>
      <c r="I3595" t="s">
        <v>445</v>
      </c>
      <c r="J3595" t="s">
        <v>21</v>
      </c>
      <c r="K3595" t="s">
        <v>22</v>
      </c>
      <c r="L3595" t="s">
        <v>50</v>
      </c>
      <c r="M3595">
        <v>22000</v>
      </c>
      <c r="N3595" t="s">
        <v>32</v>
      </c>
      <c r="O3595" t="s">
        <v>43</v>
      </c>
      <c r="P3595">
        <v>6609215</v>
      </c>
      <c r="Q3595" t="s">
        <v>60</v>
      </c>
      <c r="R3595" t="str">
        <f t="shared" si="169"/>
        <v>Tertile 1</v>
      </c>
      <c r="S3595" t="str">
        <f t="shared" si="170"/>
        <v>Risky</v>
      </c>
    </row>
    <row r="3596" spans="1:19" x14ac:dyDescent="0.35">
      <c r="A3596" t="s">
        <v>5298</v>
      </c>
      <c r="B3596" s="1">
        <v>44744</v>
      </c>
      <c r="C3596" s="5" t="str">
        <f t="shared" si="168"/>
        <v>07</v>
      </c>
      <c r="D3596" t="s">
        <v>2474</v>
      </c>
      <c r="E3596" t="s">
        <v>17</v>
      </c>
      <c r="F3596">
        <v>365000</v>
      </c>
      <c r="G3596" t="s">
        <v>142</v>
      </c>
      <c r="H3596" t="s">
        <v>81</v>
      </c>
      <c r="I3596" t="s">
        <v>387</v>
      </c>
      <c r="J3596" t="s">
        <v>39</v>
      </c>
      <c r="K3596" t="s">
        <v>40</v>
      </c>
      <c r="L3596" t="s">
        <v>50</v>
      </c>
      <c r="M3596">
        <v>21000</v>
      </c>
      <c r="N3596" t="s">
        <v>51</v>
      </c>
      <c r="O3596" t="s">
        <v>83</v>
      </c>
      <c r="P3596">
        <v>8120875</v>
      </c>
      <c r="Q3596" t="s">
        <v>52</v>
      </c>
      <c r="R3596" t="str">
        <f t="shared" si="169"/>
        <v>Tertile 1</v>
      </c>
      <c r="S3596" t="str">
        <f t="shared" si="170"/>
        <v>Risky</v>
      </c>
    </row>
    <row r="3597" spans="1:19" x14ac:dyDescent="0.35">
      <c r="A3597" t="s">
        <v>5307</v>
      </c>
      <c r="B3597" s="1">
        <v>44744</v>
      </c>
      <c r="C3597" s="5" t="str">
        <f t="shared" si="168"/>
        <v>07</v>
      </c>
      <c r="D3597" t="s">
        <v>1252</v>
      </c>
      <c r="E3597" t="s">
        <v>86</v>
      </c>
      <c r="F3597">
        <v>400000</v>
      </c>
      <c r="G3597" t="s">
        <v>142</v>
      </c>
      <c r="H3597" t="s">
        <v>319</v>
      </c>
      <c r="I3597" t="s">
        <v>341</v>
      </c>
      <c r="J3597" t="s">
        <v>39</v>
      </c>
      <c r="K3597" t="s">
        <v>40</v>
      </c>
      <c r="L3597" t="s">
        <v>23</v>
      </c>
      <c r="M3597">
        <v>17000</v>
      </c>
      <c r="N3597" t="s">
        <v>51</v>
      </c>
      <c r="O3597" t="s">
        <v>59</v>
      </c>
      <c r="P3597">
        <v>6223594</v>
      </c>
      <c r="Q3597" t="s">
        <v>52</v>
      </c>
      <c r="R3597" t="str">
        <f t="shared" si="169"/>
        <v>Tertile 1</v>
      </c>
      <c r="S3597" t="str">
        <f t="shared" si="170"/>
        <v>Risky</v>
      </c>
    </row>
    <row r="3598" spans="1:19" x14ac:dyDescent="0.35">
      <c r="A3598" t="s">
        <v>5296</v>
      </c>
      <c r="B3598" s="1">
        <v>44744</v>
      </c>
      <c r="C3598" s="5" t="str">
        <f t="shared" si="168"/>
        <v>07</v>
      </c>
      <c r="D3598" t="s">
        <v>2005</v>
      </c>
      <c r="E3598" t="s">
        <v>86</v>
      </c>
      <c r="F3598">
        <v>410000</v>
      </c>
      <c r="G3598" t="s">
        <v>147</v>
      </c>
      <c r="H3598" t="s">
        <v>81</v>
      </c>
      <c r="I3598" t="s">
        <v>387</v>
      </c>
      <c r="J3598" t="s">
        <v>21</v>
      </c>
      <c r="K3598" t="s">
        <v>22</v>
      </c>
      <c r="L3598" t="s">
        <v>41</v>
      </c>
      <c r="M3598">
        <v>15000</v>
      </c>
      <c r="N3598" t="s">
        <v>58</v>
      </c>
      <c r="O3598" t="s">
        <v>83</v>
      </c>
      <c r="P3598">
        <v>8165842</v>
      </c>
      <c r="Q3598" t="s">
        <v>60</v>
      </c>
      <c r="R3598" t="str">
        <f t="shared" si="169"/>
        <v>Tertile 1</v>
      </c>
      <c r="S3598" t="str">
        <f t="shared" si="170"/>
        <v>Risky</v>
      </c>
    </row>
    <row r="3599" spans="1:19" x14ac:dyDescent="0.35">
      <c r="A3599" t="s">
        <v>5317</v>
      </c>
      <c r="B3599" s="1">
        <v>44744</v>
      </c>
      <c r="C3599" s="5" t="str">
        <f t="shared" si="168"/>
        <v>07</v>
      </c>
      <c r="D3599" t="s">
        <v>1353</v>
      </c>
      <c r="E3599" t="s">
        <v>17</v>
      </c>
      <c r="F3599">
        <v>415000</v>
      </c>
      <c r="G3599" t="s">
        <v>142</v>
      </c>
      <c r="H3599" t="s">
        <v>931</v>
      </c>
      <c r="I3599" t="s">
        <v>932</v>
      </c>
      <c r="J3599" t="s">
        <v>39</v>
      </c>
      <c r="K3599" t="s">
        <v>40</v>
      </c>
      <c r="L3599" t="s">
        <v>50</v>
      </c>
      <c r="M3599">
        <v>23000</v>
      </c>
      <c r="N3599" t="s">
        <v>51</v>
      </c>
      <c r="O3599" t="s">
        <v>59</v>
      </c>
      <c r="P3599">
        <v>6532517</v>
      </c>
      <c r="Q3599" t="s">
        <v>52</v>
      </c>
      <c r="R3599" t="str">
        <f t="shared" si="169"/>
        <v>Tertile 1</v>
      </c>
      <c r="S3599" t="str">
        <f t="shared" si="170"/>
        <v>Risky</v>
      </c>
    </row>
    <row r="3600" spans="1:19" x14ac:dyDescent="0.35">
      <c r="A3600" t="s">
        <v>5325</v>
      </c>
      <c r="B3600" s="1">
        <v>44744</v>
      </c>
      <c r="C3600" s="5" t="str">
        <f t="shared" si="168"/>
        <v>07</v>
      </c>
      <c r="D3600" t="s">
        <v>3036</v>
      </c>
      <c r="E3600" t="s">
        <v>17</v>
      </c>
      <c r="F3600">
        <v>450000</v>
      </c>
      <c r="G3600" t="s">
        <v>18</v>
      </c>
      <c r="H3600" t="s">
        <v>148</v>
      </c>
      <c r="I3600" t="s">
        <v>329</v>
      </c>
      <c r="J3600" t="s">
        <v>21</v>
      </c>
      <c r="K3600" t="s">
        <v>22</v>
      </c>
      <c r="L3600" t="s">
        <v>50</v>
      </c>
      <c r="M3600">
        <v>17000</v>
      </c>
      <c r="N3600" t="s">
        <v>24</v>
      </c>
      <c r="O3600" t="s">
        <v>110</v>
      </c>
      <c r="P3600">
        <v>7563749</v>
      </c>
      <c r="Q3600" t="s">
        <v>26</v>
      </c>
      <c r="R3600" t="str">
        <f t="shared" si="169"/>
        <v>Tertile 1</v>
      </c>
      <c r="S3600" t="str">
        <f t="shared" si="170"/>
        <v>Risky</v>
      </c>
    </row>
    <row r="3601" spans="1:19" x14ac:dyDescent="0.35">
      <c r="A3601" t="s">
        <v>5342</v>
      </c>
      <c r="B3601" s="1">
        <v>44744</v>
      </c>
      <c r="C3601" s="5" t="str">
        <f t="shared" si="168"/>
        <v>07</v>
      </c>
      <c r="D3601" t="s">
        <v>3057</v>
      </c>
      <c r="E3601" t="s">
        <v>17</v>
      </c>
      <c r="F3601">
        <v>485000</v>
      </c>
      <c r="G3601" t="s">
        <v>103</v>
      </c>
      <c r="H3601" t="s">
        <v>19</v>
      </c>
      <c r="I3601" t="s">
        <v>380</v>
      </c>
      <c r="J3601" t="s">
        <v>21</v>
      </c>
      <c r="K3601" t="s">
        <v>22</v>
      </c>
      <c r="L3601" t="s">
        <v>41</v>
      </c>
      <c r="M3601">
        <v>41000</v>
      </c>
      <c r="N3601" t="s">
        <v>42</v>
      </c>
      <c r="O3601" t="s">
        <v>59</v>
      </c>
      <c r="P3601">
        <v>6729984</v>
      </c>
      <c r="Q3601" t="s">
        <v>67</v>
      </c>
      <c r="R3601" t="str">
        <f t="shared" si="169"/>
        <v>Tertile 1</v>
      </c>
      <c r="S3601" t="str">
        <f t="shared" si="170"/>
        <v>Risky</v>
      </c>
    </row>
    <row r="3602" spans="1:19" x14ac:dyDescent="0.35">
      <c r="A3602" t="s">
        <v>5343</v>
      </c>
      <c r="B3602" s="1">
        <v>44744</v>
      </c>
      <c r="C3602" s="5" t="str">
        <f t="shared" si="168"/>
        <v>07</v>
      </c>
      <c r="D3602" t="s">
        <v>79</v>
      </c>
      <c r="E3602" t="s">
        <v>86</v>
      </c>
      <c r="F3602">
        <v>510000</v>
      </c>
      <c r="G3602" t="s">
        <v>142</v>
      </c>
      <c r="H3602" t="s">
        <v>81</v>
      </c>
      <c r="I3602" t="s">
        <v>435</v>
      </c>
      <c r="J3602" t="s">
        <v>21</v>
      </c>
      <c r="K3602" t="s">
        <v>22</v>
      </c>
      <c r="L3602" t="s">
        <v>23</v>
      </c>
      <c r="M3602">
        <v>31000</v>
      </c>
      <c r="N3602" t="s">
        <v>51</v>
      </c>
      <c r="O3602" t="s">
        <v>43</v>
      </c>
      <c r="P3602">
        <v>6185216</v>
      </c>
      <c r="Q3602" t="s">
        <v>73</v>
      </c>
      <c r="R3602" t="str">
        <f t="shared" si="169"/>
        <v>Tertile 1</v>
      </c>
      <c r="S3602" t="str">
        <f t="shared" si="170"/>
        <v>Risky</v>
      </c>
    </row>
    <row r="3603" spans="1:19" x14ac:dyDescent="0.35">
      <c r="A3603" t="s">
        <v>5332</v>
      </c>
      <c r="B3603" s="1">
        <v>44744</v>
      </c>
      <c r="C3603" s="5" t="str">
        <f t="shared" si="168"/>
        <v>07</v>
      </c>
      <c r="D3603" t="s">
        <v>2568</v>
      </c>
      <c r="E3603" t="s">
        <v>17</v>
      </c>
      <c r="F3603">
        <v>515000</v>
      </c>
      <c r="G3603" t="s">
        <v>63</v>
      </c>
      <c r="H3603" t="s">
        <v>48</v>
      </c>
      <c r="I3603" t="s">
        <v>49</v>
      </c>
      <c r="J3603" t="s">
        <v>21</v>
      </c>
      <c r="K3603" t="s">
        <v>22</v>
      </c>
      <c r="L3603" t="s">
        <v>50</v>
      </c>
      <c r="M3603">
        <v>45000</v>
      </c>
      <c r="N3603" t="s">
        <v>66</v>
      </c>
      <c r="O3603" t="s">
        <v>25</v>
      </c>
      <c r="P3603">
        <v>7349598</v>
      </c>
      <c r="Q3603" t="s">
        <v>67</v>
      </c>
      <c r="R3603" t="str">
        <f t="shared" si="169"/>
        <v>Tertile 1</v>
      </c>
      <c r="S3603" t="str">
        <f t="shared" si="170"/>
        <v>Risky</v>
      </c>
    </row>
    <row r="3604" spans="1:19" x14ac:dyDescent="0.35">
      <c r="A3604" t="s">
        <v>5292</v>
      </c>
      <c r="B3604" s="1">
        <v>44744</v>
      </c>
      <c r="C3604" s="5" t="str">
        <f t="shared" si="168"/>
        <v>07</v>
      </c>
      <c r="D3604" t="s">
        <v>475</v>
      </c>
      <c r="E3604" t="s">
        <v>17</v>
      </c>
      <c r="F3604">
        <v>521000</v>
      </c>
      <c r="G3604" t="s">
        <v>76</v>
      </c>
      <c r="H3604" t="s">
        <v>108</v>
      </c>
      <c r="I3604" t="s">
        <v>350</v>
      </c>
      <c r="J3604" t="s">
        <v>39</v>
      </c>
      <c r="K3604" t="s">
        <v>40</v>
      </c>
      <c r="L3604" t="s">
        <v>23</v>
      </c>
      <c r="M3604">
        <v>18000</v>
      </c>
      <c r="N3604" t="s">
        <v>72</v>
      </c>
      <c r="O3604" t="s">
        <v>83</v>
      </c>
      <c r="P3604">
        <v>8806692</v>
      </c>
      <c r="Q3604" t="s">
        <v>73</v>
      </c>
      <c r="R3604" t="str">
        <f t="shared" si="169"/>
        <v>Tertile 1</v>
      </c>
      <c r="S3604" t="str">
        <f t="shared" si="170"/>
        <v>Risky</v>
      </c>
    </row>
    <row r="3605" spans="1:19" x14ac:dyDescent="0.35">
      <c r="A3605" t="s">
        <v>5328</v>
      </c>
      <c r="B3605" s="1">
        <v>44744</v>
      </c>
      <c r="C3605" s="5" t="str">
        <f t="shared" si="168"/>
        <v>07</v>
      </c>
      <c r="D3605" t="s">
        <v>5329</v>
      </c>
      <c r="E3605" t="s">
        <v>17</v>
      </c>
      <c r="F3605">
        <v>563000</v>
      </c>
      <c r="G3605" t="s">
        <v>36</v>
      </c>
      <c r="H3605" t="s">
        <v>444</v>
      </c>
      <c r="I3605" t="s">
        <v>445</v>
      </c>
      <c r="J3605" t="s">
        <v>39</v>
      </c>
      <c r="K3605" t="s">
        <v>40</v>
      </c>
      <c r="L3605" t="s">
        <v>41</v>
      </c>
      <c r="M3605">
        <v>20000</v>
      </c>
      <c r="N3605" t="s">
        <v>42</v>
      </c>
      <c r="O3605" t="s">
        <v>43</v>
      </c>
      <c r="P3605">
        <v>7869571</v>
      </c>
      <c r="Q3605" t="s">
        <v>44</v>
      </c>
      <c r="R3605" t="str">
        <f t="shared" si="169"/>
        <v>Tertile 2</v>
      </c>
      <c r="S3605" t="str">
        <f t="shared" si="170"/>
        <v>Risky</v>
      </c>
    </row>
    <row r="3606" spans="1:19" x14ac:dyDescent="0.35">
      <c r="A3606" t="s">
        <v>5320</v>
      </c>
      <c r="B3606" s="1">
        <v>44744</v>
      </c>
      <c r="C3606" s="5" t="str">
        <f t="shared" si="168"/>
        <v>07</v>
      </c>
      <c r="D3606" t="s">
        <v>955</v>
      </c>
      <c r="E3606" t="s">
        <v>86</v>
      </c>
      <c r="F3606">
        <v>590000</v>
      </c>
      <c r="G3606" t="s">
        <v>103</v>
      </c>
      <c r="H3606" t="s">
        <v>167</v>
      </c>
      <c r="I3606" t="s">
        <v>168</v>
      </c>
      <c r="J3606" t="s">
        <v>21</v>
      </c>
      <c r="K3606" t="s">
        <v>22</v>
      </c>
      <c r="L3606" t="s">
        <v>50</v>
      </c>
      <c r="M3606">
        <v>18000</v>
      </c>
      <c r="N3606" t="s">
        <v>42</v>
      </c>
      <c r="O3606" t="s">
        <v>59</v>
      </c>
      <c r="P3606">
        <v>6496639</v>
      </c>
      <c r="Q3606" t="s">
        <v>44</v>
      </c>
      <c r="R3606" t="str">
        <f t="shared" si="169"/>
        <v>Tertile 2</v>
      </c>
      <c r="S3606" t="str">
        <f t="shared" si="170"/>
        <v>Risky</v>
      </c>
    </row>
    <row r="3607" spans="1:19" x14ac:dyDescent="0.35">
      <c r="A3607" t="s">
        <v>5299</v>
      </c>
      <c r="B3607" s="1">
        <v>44744</v>
      </c>
      <c r="C3607" s="5" t="str">
        <f t="shared" si="168"/>
        <v>07</v>
      </c>
      <c r="D3607" t="s">
        <v>720</v>
      </c>
      <c r="E3607" t="s">
        <v>86</v>
      </c>
      <c r="F3607">
        <v>615000</v>
      </c>
      <c r="G3607" t="s">
        <v>147</v>
      </c>
      <c r="H3607" t="s">
        <v>216</v>
      </c>
      <c r="I3607" t="s">
        <v>1012</v>
      </c>
      <c r="J3607" t="s">
        <v>21</v>
      </c>
      <c r="K3607" t="s">
        <v>22</v>
      </c>
      <c r="L3607" t="s">
        <v>50</v>
      </c>
      <c r="M3607">
        <v>42000</v>
      </c>
      <c r="N3607" t="s">
        <v>58</v>
      </c>
      <c r="O3607" t="s">
        <v>43</v>
      </c>
      <c r="P3607">
        <v>8421653</v>
      </c>
      <c r="Q3607" t="s">
        <v>60</v>
      </c>
      <c r="R3607" t="str">
        <f t="shared" si="169"/>
        <v>Tertile 2</v>
      </c>
      <c r="S3607" t="str">
        <f t="shared" si="170"/>
        <v>Risky</v>
      </c>
    </row>
    <row r="3608" spans="1:19" x14ac:dyDescent="0.35">
      <c r="A3608" t="s">
        <v>5345</v>
      </c>
      <c r="B3608" s="1">
        <v>44744</v>
      </c>
      <c r="C3608" s="5" t="str">
        <f t="shared" si="168"/>
        <v>07</v>
      </c>
      <c r="D3608" t="s">
        <v>1471</v>
      </c>
      <c r="E3608" t="s">
        <v>86</v>
      </c>
      <c r="F3608">
        <v>620000</v>
      </c>
      <c r="G3608" t="s">
        <v>152</v>
      </c>
      <c r="H3608" t="s">
        <v>64</v>
      </c>
      <c r="I3608" t="s">
        <v>65</v>
      </c>
      <c r="J3608" t="s">
        <v>39</v>
      </c>
      <c r="K3608" t="s">
        <v>40</v>
      </c>
      <c r="L3608" t="s">
        <v>41</v>
      </c>
      <c r="M3608">
        <v>25000</v>
      </c>
      <c r="N3608" t="s">
        <v>66</v>
      </c>
      <c r="O3608" t="s">
        <v>59</v>
      </c>
      <c r="P3608">
        <v>8152098</v>
      </c>
      <c r="Q3608" t="s">
        <v>33</v>
      </c>
      <c r="R3608" t="str">
        <f t="shared" si="169"/>
        <v>Tertile 2</v>
      </c>
      <c r="S3608" t="str">
        <f t="shared" si="170"/>
        <v>Risky</v>
      </c>
    </row>
    <row r="3609" spans="1:19" x14ac:dyDescent="0.35">
      <c r="A3609" t="s">
        <v>5301</v>
      </c>
      <c r="B3609" s="1">
        <v>44744</v>
      </c>
      <c r="C3609" s="5" t="str">
        <f t="shared" si="168"/>
        <v>07</v>
      </c>
      <c r="D3609" t="s">
        <v>724</v>
      </c>
      <c r="E3609" t="s">
        <v>17</v>
      </c>
      <c r="F3609">
        <v>635000</v>
      </c>
      <c r="G3609" t="s">
        <v>76</v>
      </c>
      <c r="H3609" t="s">
        <v>56</v>
      </c>
      <c r="I3609" t="s">
        <v>91</v>
      </c>
      <c r="J3609" t="s">
        <v>39</v>
      </c>
      <c r="K3609" t="s">
        <v>40</v>
      </c>
      <c r="L3609" t="s">
        <v>41</v>
      </c>
      <c r="M3609">
        <v>34000</v>
      </c>
      <c r="N3609" t="s">
        <v>72</v>
      </c>
      <c r="O3609" t="s">
        <v>25</v>
      </c>
      <c r="P3609">
        <v>8157539</v>
      </c>
      <c r="Q3609" t="s">
        <v>73</v>
      </c>
      <c r="R3609" t="str">
        <f t="shared" si="169"/>
        <v>Tertile 2</v>
      </c>
      <c r="S3609" t="str">
        <f t="shared" si="170"/>
        <v>Risky</v>
      </c>
    </row>
    <row r="3610" spans="1:19" x14ac:dyDescent="0.35">
      <c r="A3610" t="s">
        <v>5313</v>
      </c>
      <c r="B3610" s="1">
        <v>44744</v>
      </c>
      <c r="C3610" s="5" t="str">
        <f t="shared" si="168"/>
        <v>07</v>
      </c>
      <c r="D3610" t="s">
        <v>1315</v>
      </c>
      <c r="E3610" t="s">
        <v>86</v>
      </c>
      <c r="F3610">
        <v>650000</v>
      </c>
      <c r="G3610" t="s">
        <v>90</v>
      </c>
      <c r="H3610" t="s">
        <v>174</v>
      </c>
      <c r="I3610" t="s">
        <v>220</v>
      </c>
      <c r="J3610" t="s">
        <v>21</v>
      </c>
      <c r="K3610" t="s">
        <v>22</v>
      </c>
      <c r="L3610" t="s">
        <v>23</v>
      </c>
      <c r="M3610">
        <v>14000</v>
      </c>
      <c r="N3610" t="s">
        <v>72</v>
      </c>
      <c r="O3610" t="s">
        <v>59</v>
      </c>
      <c r="P3610">
        <v>7929388</v>
      </c>
      <c r="Q3610" t="s">
        <v>73</v>
      </c>
      <c r="R3610" t="str">
        <f t="shared" si="169"/>
        <v>Tertile 2</v>
      </c>
      <c r="S3610" t="str">
        <f t="shared" si="170"/>
        <v>Risky</v>
      </c>
    </row>
    <row r="3611" spans="1:19" x14ac:dyDescent="0.35">
      <c r="A3611" t="s">
        <v>5318</v>
      </c>
      <c r="B3611" s="1">
        <v>44744</v>
      </c>
      <c r="C3611" s="5" t="str">
        <f t="shared" si="168"/>
        <v>07</v>
      </c>
      <c r="D3611" t="s">
        <v>1355</v>
      </c>
      <c r="E3611" t="s">
        <v>17</v>
      </c>
      <c r="F3611">
        <v>650000</v>
      </c>
      <c r="G3611" t="s">
        <v>147</v>
      </c>
      <c r="H3611" t="s">
        <v>167</v>
      </c>
      <c r="I3611" t="s">
        <v>561</v>
      </c>
      <c r="J3611" t="s">
        <v>21</v>
      </c>
      <c r="K3611" t="s">
        <v>22</v>
      </c>
      <c r="L3611" t="s">
        <v>41</v>
      </c>
      <c r="M3611">
        <v>24000</v>
      </c>
      <c r="N3611" t="s">
        <v>58</v>
      </c>
      <c r="O3611" t="s">
        <v>110</v>
      </c>
      <c r="P3611">
        <v>6904541</v>
      </c>
      <c r="Q3611" t="s">
        <v>60</v>
      </c>
      <c r="R3611" t="str">
        <f t="shared" si="169"/>
        <v>Tertile 2</v>
      </c>
      <c r="S3611" t="str">
        <f t="shared" si="170"/>
        <v>Risky</v>
      </c>
    </row>
    <row r="3612" spans="1:19" x14ac:dyDescent="0.35">
      <c r="A3612" t="s">
        <v>5314</v>
      </c>
      <c r="B3612" s="1">
        <v>44744</v>
      </c>
      <c r="C3612" s="5" t="str">
        <f t="shared" si="168"/>
        <v>07</v>
      </c>
      <c r="D3612" t="s">
        <v>1317</v>
      </c>
      <c r="E3612" t="s">
        <v>17</v>
      </c>
      <c r="F3612">
        <v>656000</v>
      </c>
      <c r="G3612" t="s">
        <v>166</v>
      </c>
      <c r="H3612" t="s">
        <v>19</v>
      </c>
      <c r="I3612" t="s">
        <v>296</v>
      </c>
      <c r="J3612" t="s">
        <v>21</v>
      </c>
      <c r="K3612" t="s">
        <v>22</v>
      </c>
      <c r="L3612" t="s">
        <v>41</v>
      </c>
      <c r="M3612">
        <v>19000</v>
      </c>
      <c r="N3612" t="s">
        <v>24</v>
      </c>
      <c r="O3612" t="s">
        <v>110</v>
      </c>
      <c r="P3612">
        <v>8174355</v>
      </c>
      <c r="Q3612" t="s">
        <v>26</v>
      </c>
      <c r="R3612" t="str">
        <f t="shared" si="169"/>
        <v>Tertile 2</v>
      </c>
      <c r="S3612" t="str">
        <f t="shared" si="170"/>
        <v>Risky</v>
      </c>
    </row>
    <row r="3613" spans="1:19" x14ac:dyDescent="0.35">
      <c r="A3613" t="s">
        <v>5287</v>
      </c>
      <c r="B3613" s="1">
        <v>44744</v>
      </c>
      <c r="C3613" s="5" t="str">
        <f t="shared" si="168"/>
        <v>07</v>
      </c>
      <c r="D3613" t="s">
        <v>886</v>
      </c>
      <c r="E3613" t="s">
        <v>86</v>
      </c>
      <c r="F3613">
        <v>675000</v>
      </c>
      <c r="G3613" t="s">
        <v>244</v>
      </c>
      <c r="H3613" t="s">
        <v>99</v>
      </c>
      <c r="I3613" t="s">
        <v>100</v>
      </c>
      <c r="J3613" t="s">
        <v>21</v>
      </c>
      <c r="K3613" t="s">
        <v>22</v>
      </c>
      <c r="L3613" t="s">
        <v>23</v>
      </c>
      <c r="M3613">
        <v>9000</v>
      </c>
      <c r="N3613" t="s">
        <v>58</v>
      </c>
      <c r="O3613" t="s">
        <v>25</v>
      </c>
      <c r="P3613">
        <v>6390730</v>
      </c>
      <c r="Q3613" t="s">
        <v>60</v>
      </c>
      <c r="R3613" t="str">
        <f t="shared" si="169"/>
        <v>Tertile 2</v>
      </c>
      <c r="S3613" t="str">
        <f t="shared" si="170"/>
        <v>Risky</v>
      </c>
    </row>
    <row r="3614" spans="1:19" x14ac:dyDescent="0.35">
      <c r="A3614" t="s">
        <v>5284</v>
      </c>
      <c r="B3614" s="1">
        <v>44744</v>
      </c>
      <c r="C3614" s="5" t="str">
        <f t="shared" si="168"/>
        <v>07</v>
      </c>
      <c r="D3614" t="s">
        <v>2125</v>
      </c>
      <c r="E3614" t="s">
        <v>17</v>
      </c>
      <c r="F3614">
        <v>700000</v>
      </c>
      <c r="G3614" t="s">
        <v>191</v>
      </c>
      <c r="H3614" t="s">
        <v>319</v>
      </c>
      <c r="I3614" t="s">
        <v>320</v>
      </c>
      <c r="J3614" t="s">
        <v>21</v>
      </c>
      <c r="K3614" t="s">
        <v>22</v>
      </c>
      <c r="L3614" t="s">
        <v>50</v>
      </c>
      <c r="M3614">
        <v>46000</v>
      </c>
      <c r="N3614" t="s">
        <v>32</v>
      </c>
      <c r="O3614" t="s">
        <v>110</v>
      </c>
      <c r="P3614">
        <v>6345501</v>
      </c>
      <c r="Q3614" t="s">
        <v>33</v>
      </c>
      <c r="R3614" t="str">
        <f t="shared" si="169"/>
        <v>Tertile 2</v>
      </c>
      <c r="S3614" t="str">
        <f t="shared" si="170"/>
        <v>Risky</v>
      </c>
    </row>
    <row r="3615" spans="1:19" x14ac:dyDescent="0.35">
      <c r="A3615" t="s">
        <v>5316</v>
      </c>
      <c r="B3615" s="1">
        <v>44744</v>
      </c>
      <c r="C3615" s="5" t="str">
        <f t="shared" si="168"/>
        <v>07</v>
      </c>
      <c r="D3615" t="s">
        <v>1334</v>
      </c>
      <c r="E3615" t="s">
        <v>86</v>
      </c>
      <c r="F3615">
        <v>702000</v>
      </c>
      <c r="G3615" t="s">
        <v>103</v>
      </c>
      <c r="H3615" t="s">
        <v>19</v>
      </c>
      <c r="I3615" t="s">
        <v>20</v>
      </c>
      <c r="J3615" t="s">
        <v>21</v>
      </c>
      <c r="K3615" t="s">
        <v>22</v>
      </c>
      <c r="L3615" t="s">
        <v>23</v>
      </c>
      <c r="M3615">
        <v>26000</v>
      </c>
      <c r="N3615" t="s">
        <v>42</v>
      </c>
      <c r="O3615" t="s">
        <v>25</v>
      </c>
      <c r="P3615">
        <v>8736565</v>
      </c>
      <c r="Q3615" t="s">
        <v>44</v>
      </c>
      <c r="R3615" t="str">
        <f t="shared" si="169"/>
        <v>Tertile 2</v>
      </c>
      <c r="S3615" t="str">
        <f t="shared" si="170"/>
        <v>Risky</v>
      </c>
    </row>
    <row r="3616" spans="1:19" x14ac:dyDescent="0.35">
      <c r="A3616" t="s">
        <v>5308</v>
      </c>
      <c r="B3616" s="1">
        <v>44744</v>
      </c>
      <c r="C3616" s="5" t="str">
        <f t="shared" si="168"/>
        <v>07</v>
      </c>
      <c r="D3616" t="s">
        <v>1274</v>
      </c>
      <c r="E3616" t="s">
        <v>86</v>
      </c>
      <c r="F3616">
        <v>706000</v>
      </c>
      <c r="G3616" t="s">
        <v>147</v>
      </c>
      <c r="H3616" t="s">
        <v>148</v>
      </c>
      <c r="I3616" t="s">
        <v>522</v>
      </c>
      <c r="J3616" t="s">
        <v>21</v>
      </c>
      <c r="K3616" t="s">
        <v>22</v>
      </c>
      <c r="L3616" t="s">
        <v>41</v>
      </c>
      <c r="M3616">
        <v>45000</v>
      </c>
      <c r="N3616" t="s">
        <v>58</v>
      </c>
      <c r="O3616" t="s">
        <v>59</v>
      </c>
      <c r="P3616">
        <v>8457444</v>
      </c>
      <c r="Q3616" t="s">
        <v>60</v>
      </c>
      <c r="R3616" t="str">
        <f t="shared" si="169"/>
        <v>Tertile 2</v>
      </c>
      <c r="S3616" t="str">
        <f t="shared" si="170"/>
        <v>Risky</v>
      </c>
    </row>
    <row r="3617" spans="1:19" x14ac:dyDescent="0.35">
      <c r="A3617" t="s">
        <v>5338</v>
      </c>
      <c r="B3617" s="1">
        <v>44744</v>
      </c>
      <c r="C3617" s="5" t="str">
        <f t="shared" si="168"/>
        <v>07</v>
      </c>
      <c r="D3617" t="s">
        <v>1560</v>
      </c>
      <c r="E3617" t="s">
        <v>17</v>
      </c>
      <c r="F3617">
        <v>740000</v>
      </c>
      <c r="G3617" t="s">
        <v>80</v>
      </c>
      <c r="H3617" t="s">
        <v>81</v>
      </c>
      <c r="I3617" t="s">
        <v>387</v>
      </c>
      <c r="J3617" t="s">
        <v>39</v>
      </c>
      <c r="K3617" t="s">
        <v>40</v>
      </c>
      <c r="L3617" t="s">
        <v>50</v>
      </c>
      <c r="M3617">
        <v>22000</v>
      </c>
      <c r="N3617" t="s">
        <v>66</v>
      </c>
      <c r="O3617" t="s">
        <v>59</v>
      </c>
      <c r="P3617">
        <v>8348242</v>
      </c>
      <c r="Q3617" t="s">
        <v>60</v>
      </c>
      <c r="R3617" t="str">
        <f t="shared" si="169"/>
        <v>Tertile 2</v>
      </c>
      <c r="S3617" t="str">
        <f t="shared" si="170"/>
        <v>Risky</v>
      </c>
    </row>
    <row r="3618" spans="1:19" x14ac:dyDescent="0.35">
      <c r="A3618" t="s">
        <v>5331</v>
      </c>
      <c r="B3618" s="1">
        <v>44744</v>
      </c>
      <c r="C3618" s="5" t="str">
        <f t="shared" si="168"/>
        <v>07</v>
      </c>
      <c r="D3618" t="s">
        <v>2290</v>
      </c>
      <c r="E3618" t="s">
        <v>17</v>
      </c>
      <c r="F3618">
        <v>750000</v>
      </c>
      <c r="G3618" t="s">
        <v>55</v>
      </c>
      <c r="H3618" t="s">
        <v>174</v>
      </c>
      <c r="I3618" t="s">
        <v>672</v>
      </c>
      <c r="J3618" t="s">
        <v>39</v>
      </c>
      <c r="K3618" t="s">
        <v>40</v>
      </c>
      <c r="L3618" t="s">
        <v>41</v>
      </c>
      <c r="M3618">
        <v>29000</v>
      </c>
      <c r="N3618" t="s">
        <v>58</v>
      </c>
      <c r="O3618" t="s">
        <v>25</v>
      </c>
      <c r="P3618">
        <v>8503526</v>
      </c>
      <c r="Q3618" t="s">
        <v>60</v>
      </c>
      <c r="R3618" t="str">
        <f t="shared" si="169"/>
        <v>Tertile 2</v>
      </c>
      <c r="S3618" t="str">
        <f t="shared" si="170"/>
        <v>Risky</v>
      </c>
    </row>
    <row r="3619" spans="1:19" x14ac:dyDescent="0.35">
      <c r="A3619" t="s">
        <v>5300</v>
      </c>
      <c r="B3619" s="1">
        <v>44744</v>
      </c>
      <c r="C3619" s="5" t="str">
        <f t="shared" si="168"/>
        <v>07</v>
      </c>
      <c r="D3619" t="s">
        <v>722</v>
      </c>
      <c r="E3619" t="s">
        <v>17</v>
      </c>
      <c r="F3619">
        <v>755000</v>
      </c>
      <c r="G3619" t="s">
        <v>152</v>
      </c>
      <c r="H3619" t="s">
        <v>444</v>
      </c>
      <c r="I3619" t="s">
        <v>929</v>
      </c>
      <c r="J3619" t="s">
        <v>39</v>
      </c>
      <c r="K3619" t="s">
        <v>40</v>
      </c>
      <c r="L3619" t="s">
        <v>23</v>
      </c>
      <c r="M3619">
        <v>29000</v>
      </c>
      <c r="N3619" t="s">
        <v>66</v>
      </c>
      <c r="O3619" t="s">
        <v>25</v>
      </c>
      <c r="P3619">
        <v>8923896</v>
      </c>
      <c r="Q3619" t="s">
        <v>67</v>
      </c>
      <c r="R3619" t="str">
        <f t="shared" si="169"/>
        <v>Tertile 2</v>
      </c>
      <c r="S3619" t="str">
        <f t="shared" si="170"/>
        <v>Risky</v>
      </c>
    </row>
    <row r="3620" spans="1:19" x14ac:dyDescent="0.35">
      <c r="A3620" t="s">
        <v>5302</v>
      </c>
      <c r="B3620" s="1">
        <v>44744</v>
      </c>
      <c r="C3620" s="5" t="str">
        <f t="shared" si="168"/>
        <v>07</v>
      </c>
      <c r="D3620" t="s">
        <v>2568</v>
      </c>
      <c r="E3620" t="s">
        <v>17</v>
      </c>
      <c r="F3620">
        <v>762000</v>
      </c>
      <c r="G3620" t="s">
        <v>160</v>
      </c>
      <c r="H3620" t="s">
        <v>30</v>
      </c>
      <c r="I3620" t="s">
        <v>461</v>
      </c>
      <c r="J3620" t="s">
        <v>21</v>
      </c>
      <c r="K3620" t="s">
        <v>22</v>
      </c>
      <c r="L3620" t="s">
        <v>41</v>
      </c>
      <c r="M3620">
        <v>22000</v>
      </c>
      <c r="N3620" t="s">
        <v>58</v>
      </c>
      <c r="O3620" t="s">
        <v>43</v>
      </c>
      <c r="P3620">
        <v>7463651</v>
      </c>
      <c r="Q3620" t="s">
        <v>60</v>
      </c>
      <c r="R3620" t="str">
        <f t="shared" si="169"/>
        <v>Tertile 2</v>
      </c>
      <c r="S3620" t="str">
        <f t="shared" si="170"/>
        <v>Eligible</v>
      </c>
    </row>
    <row r="3621" spans="1:19" x14ac:dyDescent="0.35">
      <c r="A3621" t="s">
        <v>5281</v>
      </c>
      <c r="B3621" s="1">
        <v>44744</v>
      </c>
      <c r="C3621" s="5" t="str">
        <f t="shared" si="168"/>
        <v>07</v>
      </c>
      <c r="D3621" t="s">
        <v>2121</v>
      </c>
      <c r="E3621" t="s">
        <v>17</v>
      </c>
      <c r="F3621">
        <v>785000</v>
      </c>
      <c r="G3621" t="s">
        <v>63</v>
      </c>
      <c r="H3621" t="s">
        <v>174</v>
      </c>
      <c r="I3621" t="s">
        <v>265</v>
      </c>
      <c r="J3621" t="s">
        <v>39</v>
      </c>
      <c r="K3621" t="s">
        <v>40</v>
      </c>
      <c r="L3621" t="s">
        <v>50</v>
      </c>
      <c r="M3621">
        <v>41001</v>
      </c>
      <c r="N3621" t="s">
        <v>66</v>
      </c>
      <c r="O3621" t="s">
        <v>25</v>
      </c>
      <c r="P3621">
        <v>8663547</v>
      </c>
      <c r="Q3621" t="s">
        <v>67</v>
      </c>
      <c r="R3621" t="str">
        <f t="shared" si="169"/>
        <v>Tertile 2</v>
      </c>
      <c r="S3621" t="str">
        <f t="shared" si="170"/>
        <v>Eligible</v>
      </c>
    </row>
    <row r="3622" spans="1:19" x14ac:dyDescent="0.35">
      <c r="A3622" t="s">
        <v>5304</v>
      </c>
      <c r="B3622" s="1">
        <v>44744</v>
      </c>
      <c r="C3622" s="5" t="str">
        <f t="shared" si="168"/>
        <v>07</v>
      </c>
      <c r="D3622" t="s">
        <v>762</v>
      </c>
      <c r="E3622" t="s">
        <v>86</v>
      </c>
      <c r="F3622">
        <v>811000</v>
      </c>
      <c r="G3622" t="s">
        <v>90</v>
      </c>
      <c r="H3622" t="s">
        <v>174</v>
      </c>
      <c r="I3622" t="s">
        <v>579</v>
      </c>
      <c r="J3622" t="s">
        <v>21</v>
      </c>
      <c r="K3622" t="s">
        <v>22</v>
      </c>
      <c r="L3622" t="s">
        <v>50</v>
      </c>
      <c r="M3622">
        <v>10000</v>
      </c>
      <c r="N3622" t="s">
        <v>72</v>
      </c>
      <c r="O3622" t="s">
        <v>25</v>
      </c>
      <c r="P3622">
        <v>8934287</v>
      </c>
      <c r="Q3622" t="s">
        <v>73</v>
      </c>
      <c r="R3622" t="str">
        <f t="shared" si="169"/>
        <v>Tertile 2</v>
      </c>
      <c r="S3622" t="str">
        <f t="shared" si="170"/>
        <v>Eligible</v>
      </c>
    </row>
    <row r="3623" spans="1:19" x14ac:dyDescent="0.35">
      <c r="A3623" t="s">
        <v>5321</v>
      </c>
      <c r="B3623" s="1">
        <v>44744</v>
      </c>
      <c r="C3623" s="5" t="str">
        <f t="shared" si="168"/>
        <v>07</v>
      </c>
      <c r="D3623" t="s">
        <v>720</v>
      </c>
      <c r="E3623" t="s">
        <v>17</v>
      </c>
      <c r="F3623">
        <v>825000</v>
      </c>
      <c r="G3623" t="s">
        <v>142</v>
      </c>
      <c r="H3623" t="s">
        <v>99</v>
      </c>
      <c r="I3623" t="s">
        <v>541</v>
      </c>
      <c r="J3623" t="s">
        <v>39</v>
      </c>
      <c r="K3623" t="s">
        <v>40</v>
      </c>
      <c r="L3623" t="s">
        <v>50</v>
      </c>
      <c r="M3623">
        <v>14000</v>
      </c>
      <c r="N3623" t="s">
        <v>51</v>
      </c>
      <c r="O3623" t="s">
        <v>43</v>
      </c>
      <c r="P3623">
        <v>8835851</v>
      </c>
      <c r="Q3623" t="s">
        <v>52</v>
      </c>
      <c r="R3623" t="str">
        <f t="shared" si="169"/>
        <v>Tertile 2</v>
      </c>
      <c r="S3623" t="str">
        <f t="shared" si="170"/>
        <v>Eligible</v>
      </c>
    </row>
    <row r="3624" spans="1:19" x14ac:dyDescent="0.35">
      <c r="A3624" t="s">
        <v>5333</v>
      </c>
      <c r="B3624" s="1">
        <v>44744</v>
      </c>
      <c r="C3624" s="5" t="str">
        <f t="shared" si="168"/>
        <v>07</v>
      </c>
      <c r="D3624" t="s">
        <v>1067</v>
      </c>
      <c r="E3624" t="s">
        <v>17</v>
      </c>
      <c r="F3624">
        <v>825000</v>
      </c>
      <c r="G3624" t="s">
        <v>70</v>
      </c>
      <c r="H3624" t="s">
        <v>64</v>
      </c>
      <c r="I3624" t="s">
        <v>171</v>
      </c>
      <c r="J3624" t="s">
        <v>39</v>
      </c>
      <c r="K3624" t="s">
        <v>40</v>
      </c>
      <c r="L3624" t="s">
        <v>41</v>
      </c>
      <c r="M3624">
        <v>24000</v>
      </c>
      <c r="N3624" t="s">
        <v>72</v>
      </c>
      <c r="O3624" t="s">
        <v>110</v>
      </c>
      <c r="P3624">
        <v>8671154</v>
      </c>
      <c r="Q3624" t="s">
        <v>73</v>
      </c>
      <c r="R3624" t="str">
        <f t="shared" si="169"/>
        <v>Tertile 2</v>
      </c>
      <c r="S3624" t="str">
        <f t="shared" si="170"/>
        <v>Eligible</v>
      </c>
    </row>
    <row r="3625" spans="1:19" x14ac:dyDescent="0.35">
      <c r="A3625" t="s">
        <v>5334</v>
      </c>
      <c r="B3625" s="1">
        <v>44744</v>
      </c>
      <c r="C3625" s="5" t="str">
        <f t="shared" si="168"/>
        <v>07</v>
      </c>
      <c r="D3625" t="s">
        <v>1357</v>
      </c>
      <c r="E3625" t="s">
        <v>86</v>
      </c>
      <c r="F3625">
        <v>870000</v>
      </c>
      <c r="G3625" t="s">
        <v>147</v>
      </c>
      <c r="H3625" t="s">
        <v>64</v>
      </c>
      <c r="I3625" t="s">
        <v>65</v>
      </c>
      <c r="J3625" t="s">
        <v>21</v>
      </c>
      <c r="K3625" t="s">
        <v>22</v>
      </c>
      <c r="L3625" t="s">
        <v>23</v>
      </c>
      <c r="M3625">
        <v>18000</v>
      </c>
      <c r="N3625" t="s">
        <v>58</v>
      </c>
      <c r="O3625" t="s">
        <v>59</v>
      </c>
      <c r="P3625">
        <v>8036292</v>
      </c>
      <c r="Q3625" t="s">
        <v>26</v>
      </c>
      <c r="R3625" t="str">
        <f t="shared" si="169"/>
        <v>Tertile 2</v>
      </c>
      <c r="S3625" t="str">
        <f t="shared" si="170"/>
        <v>Eligible</v>
      </c>
    </row>
    <row r="3626" spans="1:19" x14ac:dyDescent="0.35">
      <c r="A3626" t="s">
        <v>5285</v>
      </c>
      <c r="B3626" s="1">
        <v>44744</v>
      </c>
      <c r="C3626" s="5" t="str">
        <f t="shared" si="168"/>
        <v>07</v>
      </c>
      <c r="D3626" t="s">
        <v>882</v>
      </c>
      <c r="E3626" t="s">
        <v>86</v>
      </c>
      <c r="F3626">
        <v>880000</v>
      </c>
      <c r="G3626" t="s">
        <v>195</v>
      </c>
      <c r="H3626" t="s">
        <v>108</v>
      </c>
      <c r="I3626" t="s">
        <v>350</v>
      </c>
      <c r="J3626" t="s">
        <v>21</v>
      </c>
      <c r="K3626" t="s">
        <v>22</v>
      </c>
      <c r="L3626" t="s">
        <v>50</v>
      </c>
      <c r="M3626">
        <v>46000</v>
      </c>
      <c r="N3626" t="s">
        <v>42</v>
      </c>
      <c r="O3626" t="s">
        <v>25</v>
      </c>
      <c r="P3626">
        <v>8221669</v>
      </c>
      <c r="Q3626" t="s">
        <v>44</v>
      </c>
      <c r="R3626" t="str">
        <f t="shared" si="169"/>
        <v>Tertile 2</v>
      </c>
      <c r="S3626" t="str">
        <f t="shared" si="170"/>
        <v>Eligible</v>
      </c>
    </row>
    <row r="3627" spans="1:19" x14ac:dyDescent="0.35">
      <c r="A3627" t="s">
        <v>5306</v>
      </c>
      <c r="B3627" s="1">
        <v>44744</v>
      </c>
      <c r="C3627" s="5" t="str">
        <f t="shared" si="168"/>
        <v>07</v>
      </c>
      <c r="D3627" t="s">
        <v>1250</v>
      </c>
      <c r="E3627" t="s">
        <v>17</v>
      </c>
      <c r="F3627">
        <v>920000</v>
      </c>
      <c r="G3627" t="s">
        <v>103</v>
      </c>
      <c r="H3627" t="s">
        <v>444</v>
      </c>
      <c r="I3627" t="s">
        <v>519</v>
      </c>
      <c r="J3627" t="s">
        <v>21</v>
      </c>
      <c r="K3627" t="s">
        <v>22</v>
      </c>
      <c r="L3627" t="s">
        <v>50</v>
      </c>
      <c r="M3627">
        <v>22000</v>
      </c>
      <c r="N3627" t="s">
        <v>42</v>
      </c>
      <c r="O3627" t="s">
        <v>59</v>
      </c>
      <c r="P3627">
        <v>6903594</v>
      </c>
      <c r="Q3627" t="s">
        <v>44</v>
      </c>
      <c r="R3627" t="str">
        <f t="shared" si="169"/>
        <v>Tertile 2</v>
      </c>
      <c r="S3627" t="str">
        <f t="shared" si="170"/>
        <v>Eligible</v>
      </c>
    </row>
    <row r="3628" spans="1:19" x14ac:dyDescent="0.35">
      <c r="A3628" t="s">
        <v>5315</v>
      </c>
      <c r="B3628" s="1">
        <v>44744</v>
      </c>
      <c r="C3628" s="5" t="str">
        <f t="shared" si="168"/>
        <v>07</v>
      </c>
      <c r="D3628" t="s">
        <v>1332</v>
      </c>
      <c r="E3628" t="s">
        <v>17</v>
      </c>
      <c r="F3628">
        <v>930000</v>
      </c>
      <c r="G3628" t="s">
        <v>98</v>
      </c>
      <c r="H3628" t="s">
        <v>481</v>
      </c>
      <c r="I3628" t="s">
        <v>1154</v>
      </c>
      <c r="J3628" t="s">
        <v>21</v>
      </c>
      <c r="K3628" t="s">
        <v>22</v>
      </c>
      <c r="L3628" t="s">
        <v>41</v>
      </c>
      <c r="M3628">
        <v>69000</v>
      </c>
      <c r="N3628" t="s">
        <v>32</v>
      </c>
      <c r="O3628" t="s">
        <v>110</v>
      </c>
      <c r="P3628">
        <v>7970478</v>
      </c>
      <c r="Q3628" t="s">
        <v>33</v>
      </c>
      <c r="R3628" t="str">
        <f t="shared" si="169"/>
        <v>Tertile 2</v>
      </c>
      <c r="S3628" t="str">
        <f t="shared" si="170"/>
        <v>Eligible</v>
      </c>
    </row>
    <row r="3629" spans="1:19" x14ac:dyDescent="0.35">
      <c r="A3629" t="s">
        <v>5297</v>
      </c>
      <c r="B3629" s="1">
        <v>44744</v>
      </c>
      <c r="C3629" s="5" t="str">
        <f t="shared" si="168"/>
        <v>07</v>
      </c>
      <c r="D3629" t="s">
        <v>529</v>
      </c>
      <c r="E3629" t="s">
        <v>17</v>
      </c>
      <c r="F3629">
        <v>940000</v>
      </c>
      <c r="G3629" t="s">
        <v>90</v>
      </c>
      <c r="H3629" t="s">
        <v>133</v>
      </c>
      <c r="I3629" t="s">
        <v>134</v>
      </c>
      <c r="J3629" t="s">
        <v>39</v>
      </c>
      <c r="K3629" t="s">
        <v>40</v>
      </c>
      <c r="L3629" t="s">
        <v>41</v>
      </c>
      <c r="M3629">
        <v>22000</v>
      </c>
      <c r="N3629" t="s">
        <v>72</v>
      </c>
      <c r="O3629" t="s">
        <v>83</v>
      </c>
      <c r="P3629">
        <v>6751420</v>
      </c>
      <c r="Q3629" t="s">
        <v>73</v>
      </c>
      <c r="R3629" t="str">
        <f t="shared" si="169"/>
        <v>Tertile 2</v>
      </c>
      <c r="S3629" t="str">
        <f t="shared" si="170"/>
        <v>Eligible</v>
      </c>
    </row>
    <row r="3630" spans="1:19" x14ac:dyDescent="0.35">
      <c r="A3630" t="s">
        <v>5340</v>
      </c>
      <c r="B3630" s="1">
        <v>44744</v>
      </c>
      <c r="C3630" s="5" t="str">
        <f t="shared" si="168"/>
        <v>07</v>
      </c>
      <c r="D3630" t="s">
        <v>1421</v>
      </c>
      <c r="E3630" t="s">
        <v>17</v>
      </c>
      <c r="F3630">
        <v>945000</v>
      </c>
      <c r="G3630" t="s">
        <v>166</v>
      </c>
      <c r="H3630" t="s">
        <v>156</v>
      </c>
      <c r="I3630" t="s">
        <v>196</v>
      </c>
      <c r="J3630" t="s">
        <v>39</v>
      </c>
      <c r="K3630" t="s">
        <v>40</v>
      </c>
      <c r="L3630" t="s">
        <v>23</v>
      </c>
      <c r="M3630">
        <v>29000</v>
      </c>
      <c r="N3630" t="s">
        <v>24</v>
      </c>
      <c r="O3630" t="s">
        <v>59</v>
      </c>
      <c r="P3630">
        <v>7514576</v>
      </c>
      <c r="Q3630" t="s">
        <v>73</v>
      </c>
      <c r="R3630" t="str">
        <f t="shared" si="169"/>
        <v>Tertile 2</v>
      </c>
      <c r="S3630" t="str">
        <f t="shared" si="170"/>
        <v>Eligible</v>
      </c>
    </row>
    <row r="3631" spans="1:19" x14ac:dyDescent="0.35">
      <c r="A3631" t="s">
        <v>5319</v>
      </c>
      <c r="B3631" s="1">
        <v>44744</v>
      </c>
      <c r="C3631" s="5" t="str">
        <f t="shared" si="168"/>
        <v>07</v>
      </c>
      <c r="D3631" t="s">
        <v>1521</v>
      </c>
      <c r="E3631" t="s">
        <v>17</v>
      </c>
      <c r="F3631">
        <v>1080000</v>
      </c>
      <c r="G3631" t="s">
        <v>137</v>
      </c>
      <c r="H3631" t="s">
        <v>167</v>
      </c>
      <c r="I3631" t="s">
        <v>603</v>
      </c>
      <c r="J3631" t="s">
        <v>21</v>
      </c>
      <c r="K3631" t="s">
        <v>22</v>
      </c>
      <c r="L3631" t="s">
        <v>23</v>
      </c>
      <c r="M3631">
        <v>33001</v>
      </c>
      <c r="N3631" t="s">
        <v>24</v>
      </c>
      <c r="O3631" t="s">
        <v>83</v>
      </c>
      <c r="P3631">
        <v>6368139</v>
      </c>
      <c r="Q3631" t="s">
        <v>26</v>
      </c>
      <c r="R3631" t="str">
        <f t="shared" si="169"/>
        <v>Tertile 3</v>
      </c>
      <c r="S3631" t="str">
        <f t="shared" si="170"/>
        <v>Eligible</v>
      </c>
    </row>
    <row r="3632" spans="1:19" x14ac:dyDescent="0.35">
      <c r="A3632" t="s">
        <v>5290</v>
      </c>
      <c r="B3632" s="1">
        <v>44744</v>
      </c>
      <c r="C3632" s="5" t="str">
        <f t="shared" si="168"/>
        <v>07</v>
      </c>
      <c r="D3632" t="s">
        <v>2156</v>
      </c>
      <c r="E3632" t="s">
        <v>17</v>
      </c>
      <c r="F3632">
        <v>1110000</v>
      </c>
      <c r="G3632" t="s">
        <v>268</v>
      </c>
      <c r="H3632" t="s">
        <v>156</v>
      </c>
      <c r="I3632" t="s">
        <v>157</v>
      </c>
      <c r="J3632" t="s">
        <v>21</v>
      </c>
      <c r="K3632" t="s">
        <v>22</v>
      </c>
      <c r="L3632" t="s">
        <v>23</v>
      </c>
      <c r="M3632">
        <v>19000</v>
      </c>
      <c r="N3632" t="s">
        <v>24</v>
      </c>
      <c r="O3632" t="s">
        <v>43</v>
      </c>
      <c r="P3632">
        <v>8068852</v>
      </c>
      <c r="Q3632" t="s">
        <v>26</v>
      </c>
      <c r="R3632" t="str">
        <f t="shared" si="169"/>
        <v>Tertile 3</v>
      </c>
      <c r="S3632" t="str">
        <f t="shared" si="170"/>
        <v>Eligible</v>
      </c>
    </row>
    <row r="3633" spans="1:19" x14ac:dyDescent="0.35">
      <c r="A3633" t="s">
        <v>5337</v>
      </c>
      <c r="B3633" s="1">
        <v>44744</v>
      </c>
      <c r="C3633" s="5" t="str">
        <f t="shared" si="168"/>
        <v>07</v>
      </c>
      <c r="D3633" t="s">
        <v>1484</v>
      </c>
      <c r="E3633" t="s">
        <v>17</v>
      </c>
      <c r="F3633">
        <v>1114000</v>
      </c>
      <c r="G3633" t="s">
        <v>160</v>
      </c>
      <c r="H3633" t="s">
        <v>174</v>
      </c>
      <c r="I3633" t="s">
        <v>265</v>
      </c>
      <c r="J3633" t="s">
        <v>39</v>
      </c>
      <c r="K3633" t="s">
        <v>40</v>
      </c>
      <c r="L3633" t="s">
        <v>41</v>
      </c>
      <c r="M3633">
        <v>25400</v>
      </c>
      <c r="N3633" t="s">
        <v>58</v>
      </c>
      <c r="O3633" t="s">
        <v>59</v>
      </c>
      <c r="P3633">
        <v>6255591</v>
      </c>
      <c r="Q3633" t="s">
        <v>52</v>
      </c>
      <c r="R3633" t="str">
        <f t="shared" si="169"/>
        <v>Tertile 3</v>
      </c>
      <c r="S3633" t="str">
        <f t="shared" si="170"/>
        <v>Eligible</v>
      </c>
    </row>
    <row r="3634" spans="1:19" x14ac:dyDescent="0.35">
      <c r="A3634" t="s">
        <v>5339</v>
      </c>
      <c r="B3634" s="1">
        <v>44744</v>
      </c>
      <c r="C3634" s="5" t="str">
        <f t="shared" si="168"/>
        <v>07</v>
      </c>
      <c r="D3634" t="s">
        <v>1419</v>
      </c>
      <c r="E3634" t="s">
        <v>17</v>
      </c>
      <c r="F3634">
        <v>1120000</v>
      </c>
      <c r="G3634" t="s">
        <v>90</v>
      </c>
      <c r="H3634" t="s">
        <v>303</v>
      </c>
      <c r="I3634" t="s">
        <v>304</v>
      </c>
      <c r="J3634" t="s">
        <v>39</v>
      </c>
      <c r="K3634" t="s">
        <v>40</v>
      </c>
      <c r="L3634" t="s">
        <v>50</v>
      </c>
      <c r="M3634">
        <v>33000</v>
      </c>
      <c r="N3634" t="s">
        <v>72</v>
      </c>
      <c r="O3634" t="s">
        <v>59</v>
      </c>
      <c r="P3634">
        <v>7183648</v>
      </c>
      <c r="Q3634" t="s">
        <v>67</v>
      </c>
      <c r="R3634" t="str">
        <f t="shared" si="169"/>
        <v>Tertile 3</v>
      </c>
      <c r="S3634" t="str">
        <f t="shared" si="170"/>
        <v>Eligible</v>
      </c>
    </row>
    <row r="3635" spans="1:19" x14ac:dyDescent="0.35">
      <c r="A3635" t="s">
        <v>5293</v>
      </c>
      <c r="B3635" s="1">
        <v>44744</v>
      </c>
      <c r="C3635" s="5" t="str">
        <f t="shared" si="168"/>
        <v>07</v>
      </c>
      <c r="D3635" t="s">
        <v>5294</v>
      </c>
      <c r="E3635" t="s">
        <v>17</v>
      </c>
      <c r="F3635">
        <v>1225000</v>
      </c>
      <c r="G3635" t="s">
        <v>147</v>
      </c>
      <c r="H3635" t="s">
        <v>19</v>
      </c>
      <c r="I3635" t="s">
        <v>705</v>
      </c>
      <c r="J3635" t="s">
        <v>39</v>
      </c>
      <c r="K3635" t="s">
        <v>40</v>
      </c>
      <c r="L3635" t="s">
        <v>23</v>
      </c>
      <c r="M3635">
        <v>18500</v>
      </c>
      <c r="N3635" t="s">
        <v>58</v>
      </c>
      <c r="O3635" t="s">
        <v>83</v>
      </c>
      <c r="P3635">
        <v>6019713</v>
      </c>
      <c r="Q3635" t="s">
        <v>60</v>
      </c>
      <c r="R3635" t="str">
        <f t="shared" si="169"/>
        <v>Tertile 3</v>
      </c>
      <c r="S3635" t="str">
        <f t="shared" si="170"/>
        <v>Eligible</v>
      </c>
    </row>
    <row r="3636" spans="1:19" x14ac:dyDescent="0.35">
      <c r="A3636" t="s">
        <v>5282</v>
      </c>
      <c r="B3636" s="1">
        <v>44744</v>
      </c>
      <c r="C3636" s="5" t="str">
        <f t="shared" si="168"/>
        <v>07</v>
      </c>
      <c r="D3636" t="s">
        <v>73</v>
      </c>
      <c r="E3636" t="s">
        <v>17</v>
      </c>
      <c r="F3636">
        <v>1240000</v>
      </c>
      <c r="G3636" t="s">
        <v>70</v>
      </c>
      <c r="H3636" t="s">
        <v>99</v>
      </c>
      <c r="I3636" t="s">
        <v>100</v>
      </c>
      <c r="J3636" t="s">
        <v>21</v>
      </c>
      <c r="K3636" t="s">
        <v>22</v>
      </c>
      <c r="L3636" t="s">
        <v>23</v>
      </c>
      <c r="M3636">
        <v>19001</v>
      </c>
      <c r="N3636" t="s">
        <v>72</v>
      </c>
      <c r="O3636" t="s">
        <v>25</v>
      </c>
      <c r="P3636">
        <v>6292077</v>
      </c>
      <c r="Q3636" t="s">
        <v>73</v>
      </c>
      <c r="R3636" t="str">
        <f t="shared" si="169"/>
        <v>Tertile 3</v>
      </c>
      <c r="S3636" t="str">
        <f t="shared" si="170"/>
        <v>Eligible</v>
      </c>
    </row>
    <row r="3637" spans="1:19" x14ac:dyDescent="0.35">
      <c r="A3637" t="s">
        <v>5336</v>
      </c>
      <c r="B3637" s="1">
        <v>44744</v>
      </c>
      <c r="C3637" s="5" t="str">
        <f t="shared" si="168"/>
        <v>07</v>
      </c>
      <c r="D3637" t="s">
        <v>1398</v>
      </c>
      <c r="E3637" t="s">
        <v>17</v>
      </c>
      <c r="F3637">
        <v>1245000</v>
      </c>
      <c r="G3637" t="s">
        <v>76</v>
      </c>
      <c r="H3637" t="s">
        <v>216</v>
      </c>
      <c r="I3637" t="s">
        <v>1012</v>
      </c>
      <c r="J3637" t="s">
        <v>21</v>
      </c>
      <c r="K3637" t="s">
        <v>22</v>
      </c>
      <c r="L3637" t="s">
        <v>41</v>
      </c>
      <c r="M3637">
        <v>19500</v>
      </c>
      <c r="N3637" t="s">
        <v>72</v>
      </c>
      <c r="O3637" t="s">
        <v>43</v>
      </c>
      <c r="P3637">
        <v>8258406</v>
      </c>
      <c r="Q3637" t="s">
        <v>44</v>
      </c>
      <c r="R3637" t="str">
        <f t="shared" si="169"/>
        <v>Tertile 3</v>
      </c>
      <c r="S3637" t="str">
        <f t="shared" si="170"/>
        <v>Eligible</v>
      </c>
    </row>
    <row r="3638" spans="1:19" x14ac:dyDescent="0.35">
      <c r="A3638" t="s">
        <v>5326</v>
      </c>
      <c r="B3638" s="1">
        <v>44744</v>
      </c>
      <c r="C3638" s="5" t="str">
        <f t="shared" si="168"/>
        <v>07</v>
      </c>
      <c r="D3638" t="s">
        <v>5327</v>
      </c>
      <c r="E3638" t="s">
        <v>86</v>
      </c>
      <c r="F3638">
        <v>1250000</v>
      </c>
      <c r="G3638" t="s">
        <v>90</v>
      </c>
      <c r="H3638" t="s">
        <v>174</v>
      </c>
      <c r="I3638" t="s">
        <v>377</v>
      </c>
      <c r="J3638" t="s">
        <v>39</v>
      </c>
      <c r="K3638" t="s">
        <v>40</v>
      </c>
      <c r="L3638" t="s">
        <v>23</v>
      </c>
      <c r="M3638">
        <v>38001</v>
      </c>
      <c r="N3638" t="s">
        <v>72</v>
      </c>
      <c r="O3638" t="s">
        <v>83</v>
      </c>
      <c r="P3638">
        <v>6671072</v>
      </c>
      <c r="Q3638" t="s">
        <v>73</v>
      </c>
      <c r="R3638" t="str">
        <f t="shared" si="169"/>
        <v>Tertile 3</v>
      </c>
      <c r="S3638" t="str">
        <f t="shared" si="170"/>
        <v>Eligible</v>
      </c>
    </row>
    <row r="3639" spans="1:19" x14ac:dyDescent="0.35">
      <c r="A3639" t="s">
        <v>5310</v>
      </c>
      <c r="B3639" s="1">
        <v>44744</v>
      </c>
      <c r="C3639" s="5" t="str">
        <f t="shared" si="168"/>
        <v>07</v>
      </c>
      <c r="D3639" t="s">
        <v>1289</v>
      </c>
      <c r="E3639" t="s">
        <v>17</v>
      </c>
      <c r="F3639">
        <v>1287000</v>
      </c>
      <c r="G3639" t="s">
        <v>76</v>
      </c>
      <c r="H3639" t="s">
        <v>104</v>
      </c>
      <c r="I3639" t="s">
        <v>105</v>
      </c>
      <c r="J3639" t="s">
        <v>39</v>
      </c>
      <c r="K3639" t="s">
        <v>40</v>
      </c>
      <c r="L3639" t="s">
        <v>41</v>
      </c>
      <c r="M3639">
        <v>21700</v>
      </c>
      <c r="N3639" t="s">
        <v>72</v>
      </c>
      <c r="O3639" t="s">
        <v>59</v>
      </c>
      <c r="P3639">
        <v>6008218</v>
      </c>
      <c r="Q3639" t="s">
        <v>73</v>
      </c>
      <c r="R3639" t="str">
        <f t="shared" si="169"/>
        <v>Tertile 3</v>
      </c>
      <c r="S3639" t="str">
        <f t="shared" si="170"/>
        <v>Eligible</v>
      </c>
    </row>
    <row r="3640" spans="1:19" x14ac:dyDescent="0.35">
      <c r="A3640" t="s">
        <v>5291</v>
      </c>
      <c r="B3640" s="1">
        <v>44744</v>
      </c>
      <c r="C3640" s="5" t="str">
        <f t="shared" si="168"/>
        <v>07</v>
      </c>
      <c r="D3640" t="s">
        <v>2213</v>
      </c>
      <c r="E3640" t="s">
        <v>17</v>
      </c>
      <c r="F3640">
        <v>1305000</v>
      </c>
      <c r="G3640" t="s">
        <v>288</v>
      </c>
      <c r="H3640" t="s">
        <v>133</v>
      </c>
      <c r="I3640" t="s">
        <v>134</v>
      </c>
      <c r="J3640" t="s">
        <v>21</v>
      </c>
      <c r="K3640" t="s">
        <v>22</v>
      </c>
      <c r="L3640" t="s">
        <v>23</v>
      </c>
      <c r="M3640">
        <v>21500</v>
      </c>
      <c r="N3640" t="s">
        <v>32</v>
      </c>
      <c r="O3640" t="s">
        <v>25</v>
      </c>
      <c r="P3640">
        <v>8186412</v>
      </c>
      <c r="Q3640" t="s">
        <v>33</v>
      </c>
      <c r="R3640" t="str">
        <f t="shared" si="169"/>
        <v>Tertile 3</v>
      </c>
      <c r="S3640" t="str">
        <f t="shared" si="170"/>
        <v>Eligible</v>
      </c>
    </row>
    <row r="3641" spans="1:19" x14ac:dyDescent="0.35">
      <c r="A3641" t="s">
        <v>5344</v>
      </c>
      <c r="B3641" s="1">
        <v>44744</v>
      </c>
      <c r="C3641" s="5" t="str">
        <f t="shared" si="168"/>
        <v>07</v>
      </c>
      <c r="D3641" t="s">
        <v>1469</v>
      </c>
      <c r="E3641" t="s">
        <v>17</v>
      </c>
      <c r="F3641">
        <v>1315000</v>
      </c>
      <c r="G3641" t="s">
        <v>147</v>
      </c>
      <c r="H3641" t="s">
        <v>99</v>
      </c>
      <c r="I3641" t="s">
        <v>100</v>
      </c>
      <c r="J3641" t="s">
        <v>21</v>
      </c>
      <c r="K3641" t="s">
        <v>22</v>
      </c>
      <c r="L3641" t="s">
        <v>23</v>
      </c>
      <c r="M3641">
        <v>19500</v>
      </c>
      <c r="N3641" t="s">
        <v>58</v>
      </c>
      <c r="O3641" t="s">
        <v>25</v>
      </c>
      <c r="P3641">
        <v>7011576</v>
      </c>
      <c r="Q3641" t="s">
        <v>26</v>
      </c>
      <c r="R3641" t="str">
        <f t="shared" si="169"/>
        <v>Tertile 3</v>
      </c>
      <c r="S3641" t="str">
        <f t="shared" si="170"/>
        <v>Eligible</v>
      </c>
    </row>
    <row r="3642" spans="1:19" x14ac:dyDescent="0.35">
      <c r="A3642" t="s">
        <v>5289</v>
      </c>
      <c r="B3642" s="1">
        <v>44744</v>
      </c>
      <c r="C3642" s="5" t="str">
        <f t="shared" si="168"/>
        <v>07</v>
      </c>
      <c r="D3642" t="s">
        <v>959</v>
      </c>
      <c r="E3642" t="s">
        <v>17</v>
      </c>
      <c r="F3642">
        <v>1350000</v>
      </c>
      <c r="G3642" t="s">
        <v>252</v>
      </c>
      <c r="H3642" t="s">
        <v>64</v>
      </c>
      <c r="I3642" t="s">
        <v>65</v>
      </c>
      <c r="J3642" t="s">
        <v>39</v>
      </c>
      <c r="K3642" t="s">
        <v>40</v>
      </c>
      <c r="L3642" t="s">
        <v>41</v>
      </c>
      <c r="M3642">
        <v>19000</v>
      </c>
      <c r="N3642" t="s">
        <v>72</v>
      </c>
      <c r="O3642" t="s">
        <v>59</v>
      </c>
      <c r="P3642">
        <v>8513685</v>
      </c>
      <c r="Q3642" t="s">
        <v>73</v>
      </c>
      <c r="R3642" t="str">
        <f t="shared" si="169"/>
        <v>Tertile 3</v>
      </c>
      <c r="S3642" t="str">
        <f t="shared" si="170"/>
        <v>Eligible</v>
      </c>
    </row>
    <row r="3643" spans="1:19" x14ac:dyDescent="0.35">
      <c r="A3643" t="s">
        <v>5295</v>
      </c>
      <c r="B3643" s="1">
        <v>44744</v>
      </c>
      <c r="C3643" s="5" t="str">
        <f t="shared" si="168"/>
        <v>07</v>
      </c>
      <c r="D3643" t="s">
        <v>681</v>
      </c>
      <c r="E3643" t="s">
        <v>17</v>
      </c>
      <c r="F3643">
        <v>1400000</v>
      </c>
      <c r="G3643" t="s">
        <v>166</v>
      </c>
      <c r="H3643" t="s">
        <v>143</v>
      </c>
      <c r="I3643" t="s">
        <v>806</v>
      </c>
      <c r="J3643" t="s">
        <v>21</v>
      </c>
      <c r="K3643" t="s">
        <v>22</v>
      </c>
      <c r="L3643" t="s">
        <v>23</v>
      </c>
      <c r="M3643">
        <v>26000</v>
      </c>
      <c r="N3643" t="s">
        <v>24</v>
      </c>
      <c r="O3643" t="s">
        <v>25</v>
      </c>
      <c r="P3643">
        <v>8628228</v>
      </c>
      <c r="Q3643" t="s">
        <v>26</v>
      </c>
      <c r="R3643" t="str">
        <f t="shared" si="169"/>
        <v>Tertile 3</v>
      </c>
      <c r="S3643" t="str">
        <f t="shared" si="170"/>
        <v>Eligible</v>
      </c>
    </row>
    <row r="3644" spans="1:19" x14ac:dyDescent="0.35">
      <c r="A3644" t="s">
        <v>5335</v>
      </c>
      <c r="B3644" s="1">
        <v>44744</v>
      </c>
      <c r="C3644" s="5" t="str">
        <f t="shared" si="168"/>
        <v>07</v>
      </c>
      <c r="D3644" t="s">
        <v>1361</v>
      </c>
      <c r="E3644" t="s">
        <v>17</v>
      </c>
      <c r="F3644">
        <v>1410000</v>
      </c>
      <c r="G3644" t="s">
        <v>152</v>
      </c>
      <c r="H3644" t="s">
        <v>216</v>
      </c>
      <c r="I3644" t="s">
        <v>1012</v>
      </c>
      <c r="J3644" t="s">
        <v>21</v>
      </c>
      <c r="K3644" t="s">
        <v>22</v>
      </c>
      <c r="L3644" t="s">
        <v>41</v>
      </c>
      <c r="M3644">
        <v>19000</v>
      </c>
      <c r="N3644" t="s">
        <v>66</v>
      </c>
      <c r="O3644" t="s">
        <v>43</v>
      </c>
      <c r="P3644">
        <v>7092892</v>
      </c>
      <c r="Q3644" t="s">
        <v>33</v>
      </c>
      <c r="R3644" t="str">
        <f t="shared" si="169"/>
        <v>Tertile 3</v>
      </c>
      <c r="S3644" t="str">
        <f t="shared" si="170"/>
        <v>Eligible</v>
      </c>
    </row>
    <row r="3645" spans="1:19" x14ac:dyDescent="0.35">
      <c r="A3645" t="s">
        <v>5309</v>
      </c>
      <c r="B3645" s="1">
        <v>44744</v>
      </c>
      <c r="C3645" s="5" t="str">
        <f t="shared" si="168"/>
        <v>07</v>
      </c>
      <c r="D3645" t="s">
        <v>1276</v>
      </c>
      <c r="E3645" t="s">
        <v>86</v>
      </c>
      <c r="F3645">
        <v>1450000</v>
      </c>
      <c r="G3645" t="s">
        <v>152</v>
      </c>
      <c r="H3645" t="s">
        <v>303</v>
      </c>
      <c r="I3645" t="s">
        <v>304</v>
      </c>
      <c r="J3645" t="s">
        <v>21</v>
      </c>
      <c r="K3645" t="s">
        <v>22</v>
      </c>
      <c r="L3645" t="s">
        <v>23</v>
      </c>
      <c r="M3645">
        <v>26000</v>
      </c>
      <c r="N3645" t="s">
        <v>66</v>
      </c>
      <c r="O3645" t="s">
        <v>59</v>
      </c>
      <c r="P3645">
        <v>8802833</v>
      </c>
      <c r="Q3645" t="s">
        <v>67</v>
      </c>
      <c r="R3645" t="str">
        <f t="shared" si="169"/>
        <v>Tertile 3</v>
      </c>
      <c r="S3645" t="str">
        <f t="shared" si="170"/>
        <v>Eligible</v>
      </c>
    </row>
    <row r="3646" spans="1:19" x14ac:dyDescent="0.35">
      <c r="A3646" t="s">
        <v>5346</v>
      </c>
      <c r="B3646" s="1">
        <v>44744</v>
      </c>
      <c r="C3646" s="5" t="str">
        <f t="shared" si="168"/>
        <v>07</v>
      </c>
      <c r="D3646" t="s">
        <v>1504</v>
      </c>
      <c r="E3646" t="s">
        <v>17</v>
      </c>
      <c r="F3646">
        <v>1770000</v>
      </c>
      <c r="G3646" t="s">
        <v>76</v>
      </c>
      <c r="H3646" t="s">
        <v>369</v>
      </c>
      <c r="I3646" t="s">
        <v>1446</v>
      </c>
      <c r="J3646" t="s">
        <v>39</v>
      </c>
      <c r="K3646" t="s">
        <v>40</v>
      </c>
      <c r="L3646" t="s">
        <v>23</v>
      </c>
      <c r="M3646">
        <v>51000</v>
      </c>
      <c r="N3646" t="s">
        <v>72</v>
      </c>
      <c r="O3646" t="s">
        <v>43</v>
      </c>
      <c r="P3646">
        <v>8886781</v>
      </c>
      <c r="Q3646" t="s">
        <v>44</v>
      </c>
      <c r="R3646" t="str">
        <f t="shared" si="169"/>
        <v>Tertile 3</v>
      </c>
      <c r="S3646" t="str">
        <f t="shared" si="170"/>
        <v>Eligible</v>
      </c>
    </row>
    <row r="3647" spans="1:19" x14ac:dyDescent="0.35">
      <c r="A3647" t="s">
        <v>5347</v>
      </c>
      <c r="B3647" s="1">
        <v>44745</v>
      </c>
      <c r="C3647" s="5" t="str">
        <f t="shared" si="168"/>
        <v>07</v>
      </c>
      <c r="D3647" t="s">
        <v>2215</v>
      </c>
      <c r="E3647" t="s">
        <v>86</v>
      </c>
      <c r="F3647">
        <v>13500</v>
      </c>
      <c r="G3647" t="s">
        <v>291</v>
      </c>
      <c r="H3647" t="s">
        <v>108</v>
      </c>
      <c r="I3647" t="s">
        <v>350</v>
      </c>
      <c r="J3647" t="s">
        <v>21</v>
      </c>
      <c r="K3647" t="s">
        <v>22</v>
      </c>
      <c r="L3647" t="s">
        <v>41</v>
      </c>
      <c r="M3647">
        <v>19000</v>
      </c>
      <c r="N3647" t="s">
        <v>42</v>
      </c>
      <c r="O3647" t="s">
        <v>25</v>
      </c>
      <c r="P3647">
        <v>8864448</v>
      </c>
      <c r="Q3647" t="s">
        <v>44</v>
      </c>
      <c r="R3647" t="str">
        <f t="shared" si="169"/>
        <v>Tertile 1</v>
      </c>
      <c r="S3647" t="str">
        <f t="shared" si="170"/>
        <v>Risky</v>
      </c>
    </row>
    <row r="3648" spans="1:19" x14ac:dyDescent="0.35">
      <c r="A3648" t="s">
        <v>5351</v>
      </c>
      <c r="B3648" s="1">
        <v>44745</v>
      </c>
      <c r="C3648" s="5" t="str">
        <f t="shared" si="168"/>
        <v>07</v>
      </c>
      <c r="D3648" t="s">
        <v>2223</v>
      </c>
      <c r="E3648" t="s">
        <v>86</v>
      </c>
      <c r="F3648">
        <v>13500</v>
      </c>
      <c r="G3648" t="s">
        <v>90</v>
      </c>
      <c r="H3648" t="s">
        <v>126</v>
      </c>
      <c r="I3648" t="s">
        <v>856</v>
      </c>
      <c r="J3648" t="s">
        <v>21</v>
      </c>
      <c r="K3648" t="s">
        <v>22</v>
      </c>
      <c r="L3648" t="s">
        <v>41</v>
      </c>
      <c r="M3648">
        <v>12000</v>
      </c>
      <c r="N3648" t="s">
        <v>72</v>
      </c>
      <c r="O3648" t="s">
        <v>25</v>
      </c>
      <c r="P3648">
        <v>7838896</v>
      </c>
      <c r="Q3648" t="s">
        <v>73</v>
      </c>
      <c r="R3648" t="str">
        <f t="shared" si="169"/>
        <v>Tertile 1</v>
      </c>
      <c r="S3648" t="str">
        <f t="shared" si="170"/>
        <v>Risky</v>
      </c>
    </row>
    <row r="3649" spans="1:19" x14ac:dyDescent="0.35">
      <c r="A3649" t="s">
        <v>5355</v>
      </c>
      <c r="B3649" s="1">
        <v>44745</v>
      </c>
      <c r="C3649" s="5" t="str">
        <f t="shared" si="168"/>
        <v>07</v>
      </c>
      <c r="D3649" t="s">
        <v>832</v>
      </c>
      <c r="E3649" t="s">
        <v>17</v>
      </c>
      <c r="F3649">
        <v>13500</v>
      </c>
      <c r="G3649" t="s">
        <v>147</v>
      </c>
      <c r="H3649" t="s">
        <v>931</v>
      </c>
      <c r="I3649" t="s">
        <v>1181</v>
      </c>
      <c r="J3649" t="s">
        <v>21</v>
      </c>
      <c r="K3649" t="s">
        <v>22</v>
      </c>
      <c r="L3649" t="s">
        <v>50</v>
      </c>
      <c r="M3649">
        <v>36000</v>
      </c>
      <c r="N3649" t="s">
        <v>58</v>
      </c>
      <c r="O3649" t="s">
        <v>110</v>
      </c>
      <c r="P3649">
        <v>8061596</v>
      </c>
      <c r="Q3649" t="s">
        <v>60</v>
      </c>
      <c r="R3649" t="str">
        <f t="shared" si="169"/>
        <v>Tertile 1</v>
      </c>
      <c r="S3649" t="str">
        <f t="shared" si="170"/>
        <v>Risky</v>
      </c>
    </row>
    <row r="3650" spans="1:19" x14ac:dyDescent="0.35">
      <c r="A3650" t="s">
        <v>5359</v>
      </c>
      <c r="B3650" s="1">
        <v>44745</v>
      </c>
      <c r="C3650" s="5" t="str">
        <f t="shared" ref="C3650:C3713" si="171">TEXT(B3650,$V$22)</f>
        <v>07</v>
      </c>
      <c r="D3650" t="s">
        <v>1361</v>
      </c>
      <c r="E3650" t="s">
        <v>17</v>
      </c>
      <c r="F3650">
        <v>13500</v>
      </c>
      <c r="G3650" t="s">
        <v>18</v>
      </c>
      <c r="H3650" t="s">
        <v>64</v>
      </c>
      <c r="I3650" t="s">
        <v>171</v>
      </c>
      <c r="J3650" t="s">
        <v>39</v>
      </c>
      <c r="K3650" t="s">
        <v>40</v>
      </c>
      <c r="L3650" t="s">
        <v>41</v>
      </c>
      <c r="M3650">
        <v>24001</v>
      </c>
      <c r="N3650" t="s">
        <v>24</v>
      </c>
      <c r="O3650" t="s">
        <v>110</v>
      </c>
      <c r="P3650">
        <v>6937573</v>
      </c>
      <c r="Q3650" t="s">
        <v>26</v>
      </c>
      <c r="R3650" t="str">
        <f t="shared" ref="R3650:R3713" si="172">IF(F3650&lt;_xlfn.PERCENTILE.INC($F$2:$F$10576,1/3), "Tertile 1",
   IF(F3650&lt;_xlfn.PERCENTILE.INC($F$2:$F$10576,2/3), "Tertile 2", "Tertile 3"))</f>
        <v>Tertile 1</v>
      </c>
      <c r="S3650" t="str">
        <f t="shared" ref="S3650:S3713" si="173">IF(F3650&gt;755000, "Eligible", "Risky")</f>
        <v>Risky</v>
      </c>
    </row>
    <row r="3651" spans="1:19" x14ac:dyDescent="0.35">
      <c r="A3651" t="s">
        <v>5367</v>
      </c>
      <c r="B3651" s="1">
        <v>44745</v>
      </c>
      <c r="C3651" s="5" t="str">
        <f t="shared" si="171"/>
        <v>07</v>
      </c>
      <c r="D3651" t="s">
        <v>2217</v>
      </c>
      <c r="E3651" t="s">
        <v>86</v>
      </c>
      <c r="F3651">
        <v>13500</v>
      </c>
      <c r="G3651" t="s">
        <v>244</v>
      </c>
      <c r="H3651" t="s">
        <v>148</v>
      </c>
      <c r="I3651" t="s">
        <v>329</v>
      </c>
      <c r="J3651" t="s">
        <v>39</v>
      </c>
      <c r="K3651" t="s">
        <v>40</v>
      </c>
      <c r="L3651" t="s">
        <v>41</v>
      </c>
      <c r="M3651">
        <v>25000</v>
      </c>
      <c r="N3651" t="s">
        <v>58</v>
      </c>
      <c r="O3651" t="s">
        <v>110</v>
      </c>
      <c r="P3651">
        <v>7686605</v>
      </c>
      <c r="Q3651" t="s">
        <v>60</v>
      </c>
      <c r="R3651" t="str">
        <f t="shared" si="172"/>
        <v>Tertile 1</v>
      </c>
      <c r="S3651" t="str">
        <f t="shared" si="173"/>
        <v>Risky</v>
      </c>
    </row>
    <row r="3652" spans="1:19" x14ac:dyDescent="0.35">
      <c r="A3652" t="s">
        <v>5368</v>
      </c>
      <c r="B3652" s="1">
        <v>44745</v>
      </c>
      <c r="C3652" s="5" t="str">
        <f t="shared" si="171"/>
        <v>07</v>
      </c>
      <c r="D3652" t="s">
        <v>1567</v>
      </c>
      <c r="E3652" t="s">
        <v>17</v>
      </c>
      <c r="F3652">
        <v>13500</v>
      </c>
      <c r="G3652" t="s">
        <v>18</v>
      </c>
      <c r="H3652" t="s">
        <v>104</v>
      </c>
      <c r="I3652" t="s">
        <v>105</v>
      </c>
      <c r="J3652" t="s">
        <v>21</v>
      </c>
      <c r="K3652" t="s">
        <v>22</v>
      </c>
      <c r="L3652" t="s">
        <v>41</v>
      </c>
      <c r="M3652">
        <v>19000</v>
      </c>
      <c r="N3652" t="s">
        <v>24</v>
      </c>
      <c r="O3652" t="s">
        <v>59</v>
      </c>
      <c r="P3652">
        <v>8327140</v>
      </c>
      <c r="Q3652" t="s">
        <v>52</v>
      </c>
      <c r="R3652" t="str">
        <f t="shared" si="172"/>
        <v>Tertile 1</v>
      </c>
      <c r="S3652" t="str">
        <f t="shared" si="173"/>
        <v>Risky</v>
      </c>
    </row>
    <row r="3653" spans="1:19" x14ac:dyDescent="0.35">
      <c r="A3653" t="s">
        <v>5370</v>
      </c>
      <c r="B3653" s="1">
        <v>44745</v>
      </c>
      <c r="C3653" s="5" t="str">
        <f t="shared" si="171"/>
        <v>07</v>
      </c>
      <c r="D3653" t="s">
        <v>1572</v>
      </c>
      <c r="E3653" t="s">
        <v>17</v>
      </c>
      <c r="F3653">
        <v>13500</v>
      </c>
      <c r="G3653" t="s">
        <v>36</v>
      </c>
      <c r="H3653" t="s">
        <v>216</v>
      </c>
      <c r="I3653" t="s">
        <v>1482</v>
      </c>
      <c r="J3653" t="s">
        <v>39</v>
      </c>
      <c r="K3653" t="s">
        <v>40</v>
      </c>
      <c r="L3653" t="s">
        <v>23</v>
      </c>
      <c r="M3653">
        <v>43000</v>
      </c>
      <c r="N3653" t="s">
        <v>42</v>
      </c>
      <c r="O3653" t="s">
        <v>59</v>
      </c>
      <c r="P3653">
        <v>8018393</v>
      </c>
      <c r="Q3653" t="s">
        <v>73</v>
      </c>
      <c r="R3653" t="str">
        <f t="shared" si="172"/>
        <v>Tertile 1</v>
      </c>
      <c r="S3653" t="str">
        <f t="shared" si="173"/>
        <v>Risky</v>
      </c>
    </row>
    <row r="3654" spans="1:19" x14ac:dyDescent="0.35">
      <c r="A3654" t="s">
        <v>5371</v>
      </c>
      <c r="B3654" s="1">
        <v>44745</v>
      </c>
      <c r="C3654" s="5" t="str">
        <f t="shared" si="171"/>
        <v>07</v>
      </c>
      <c r="D3654" t="s">
        <v>1513</v>
      </c>
      <c r="E3654" t="s">
        <v>17</v>
      </c>
      <c r="F3654">
        <v>13500</v>
      </c>
      <c r="G3654" t="s">
        <v>47</v>
      </c>
      <c r="H3654" t="s">
        <v>138</v>
      </c>
      <c r="I3654" t="s">
        <v>269</v>
      </c>
      <c r="J3654" t="s">
        <v>39</v>
      </c>
      <c r="K3654" t="s">
        <v>40</v>
      </c>
      <c r="L3654" t="s">
        <v>23</v>
      </c>
      <c r="M3654">
        <v>15000</v>
      </c>
      <c r="N3654" t="s">
        <v>51</v>
      </c>
      <c r="O3654" t="s">
        <v>25</v>
      </c>
      <c r="P3654">
        <v>6073429</v>
      </c>
      <c r="Q3654" t="s">
        <v>73</v>
      </c>
      <c r="R3654" t="str">
        <f t="shared" si="172"/>
        <v>Tertile 1</v>
      </c>
      <c r="S3654" t="str">
        <f t="shared" si="173"/>
        <v>Risky</v>
      </c>
    </row>
    <row r="3655" spans="1:19" x14ac:dyDescent="0.35">
      <c r="A3655" t="s">
        <v>5372</v>
      </c>
      <c r="B3655" s="1">
        <v>44745</v>
      </c>
      <c r="C3655" s="5" t="str">
        <f t="shared" si="171"/>
        <v>07</v>
      </c>
      <c r="D3655" t="s">
        <v>1577</v>
      </c>
      <c r="E3655" t="s">
        <v>86</v>
      </c>
      <c r="F3655">
        <v>13500</v>
      </c>
      <c r="G3655" t="s">
        <v>55</v>
      </c>
      <c r="H3655" t="s">
        <v>108</v>
      </c>
      <c r="I3655" t="s">
        <v>1558</v>
      </c>
      <c r="J3655" t="s">
        <v>39</v>
      </c>
      <c r="K3655" t="s">
        <v>40</v>
      </c>
      <c r="L3655" t="s">
        <v>50</v>
      </c>
      <c r="M3655">
        <v>17000</v>
      </c>
      <c r="N3655" t="s">
        <v>58</v>
      </c>
      <c r="O3655" t="s">
        <v>110</v>
      </c>
      <c r="P3655">
        <v>6802671</v>
      </c>
      <c r="Q3655" t="s">
        <v>26</v>
      </c>
      <c r="R3655" t="str">
        <f t="shared" si="172"/>
        <v>Tertile 1</v>
      </c>
      <c r="S3655" t="str">
        <f t="shared" si="173"/>
        <v>Risky</v>
      </c>
    </row>
    <row r="3656" spans="1:19" x14ac:dyDescent="0.35">
      <c r="A3656" t="s">
        <v>5358</v>
      </c>
      <c r="B3656" s="1">
        <v>44745</v>
      </c>
      <c r="C3656" s="5" t="str">
        <f t="shared" si="171"/>
        <v>07</v>
      </c>
      <c r="D3656" t="s">
        <v>1359</v>
      </c>
      <c r="E3656" t="s">
        <v>17</v>
      </c>
      <c r="F3656">
        <v>380000</v>
      </c>
      <c r="G3656" t="s">
        <v>76</v>
      </c>
      <c r="H3656" t="s">
        <v>99</v>
      </c>
      <c r="I3656" t="s">
        <v>541</v>
      </c>
      <c r="J3656" t="s">
        <v>21</v>
      </c>
      <c r="K3656" t="s">
        <v>22</v>
      </c>
      <c r="L3656" t="s">
        <v>23</v>
      </c>
      <c r="M3656">
        <v>16001</v>
      </c>
      <c r="N3656" t="s">
        <v>72</v>
      </c>
      <c r="O3656" t="s">
        <v>43</v>
      </c>
      <c r="P3656">
        <v>8932714</v>
      </c>
      <c r="Q3656" t="s">
        <v>73</v>
      </c>
      <c r="R3656" t="str">
        <f t="shared" si="172"/>
        <v>Tertile 1</v>
      </c>
      <c r="S3656" t="str">
        <f t="shared" si="173"/>
        <v>Risky</v>
      </c>
    </row>
    <row r="3657" spans="1:19" x14ac:dyDescent="0.35">
      <c r="A3657" t="s">
        <v>5353</v>
      </c>
      <c r="B3657" s="1">
        <v>44745</v>
      </c>
      <c r="C3657" s="5" t="str">
        <f t="shared" si="171"/>
        <v>07</v>
      </c>
      <c r="D3657" t="s">
        <v>2353</v>
      </c>
      <c r="E3657" t="s">
        <v>86</v>
      </c>
      <c r="F3657">
        <v>405000</v>
      </c>
      <c r="G3657" t="s">
        <v>142</v>
      </c>
      <c r="H3657" t="s">
        <v>94</v>
      </c>
      <c r="I3657" t="s">
        <v>95</v>
      </c>
      <c r="J3657" t="s">
        <v>21</v>
      </c>
      <c r="K3657" t="s">
        <v>22</v>
      </c>
      <c r="L3657" t="s">
        <v>41</v>
      </c>
      <c r="M3657">
        <v>21000</v>
      </c>
      <c r="N3657" t="s">
        <v>51</v>
      </c>
      <c r="O3657" t="s">
        <v>83</v>
      </c>
      <c r="P3657">
        <v>7505651</v>
      </c>
      <c r="Q3657" t="s">
        <v>52</v>
      </c>
      <c r="R3657" t="str">
        <f t="shared" si="172"/>
        <v>Tertile 1</v>
      </c>
      <c r="S3657" t="str">
        <f t="shared" si="173"/>
        <v>Risky</v>
      </c>
    </row>
    <row r="3658" spans="1:19" x14ac:dyDescent="0.35">
      <c r="A3658" t="s">
        <v>5352</v>
      </c>
      <c r="B3658" s="1">
        <v>44745</v>
      </c>
      <c r="C3658" s="5" t="str">
        <f t="shared" si="171"/>
        <v>07</v>
      </c>
      <c r="D3658" t="s">
        <v>777</v>
      </c>
      <c r="E3658" t="s">
        <v>17</v>
      </c>
      <c r="F3658">
        <v>501000</v>
      </c>
      <c r="G3658" t="s">
        <v>98</v>
      </c>
      <c r="H3658" t="s">
        <v>81</v>
      </c>
      <c r="I3658" t="s">
        <v>435</v>
      </c>
      <c r="J3658" t="s">
        <v>21</v>
      </c>
      <c r="K3658" t="s">
        <v>22</v>
      </c>
      <c r="L3658" t="s">
        <v>23</v>
      </c>
      <c r="M3658">
        <v>31000</v>
      </c>
      <c r="N3658" t="s">
        <v>32</v>
      </c>
      <c r="O3658" t="s">
        <v>43</v>
      </c>
      <c r="P3658">
        <v>8308586</v>
      </c>
      <c r="Q3658" t="s">
        <v>33</v>
      </c>
      <c r="R3658" t="str">
        <f t="shared" si="172"/>
        <v>Tertile 1</v>
      </c>
      <c r="S3658" t="str">
        <f t="shared" si="173"/>
        <v>Risky</v>
      </c>
    </row>
    <row r="3659" spans="1:19" x14ac:dyDescent="0.35">
      <c r="A3659" t="s">
        <v>5356</v>
      </c>
      <c r="B3659" s="1">
        <v>44745</v>
      </c>
      <c r="C3659" s="5" t="str">
        <f t="shared" si="171"/>
        <v>07</v>
      </c>
      <c r="D3659" t="s">
        <v>3623</v>
      </c>
      <c r="E3659" t="s">
        <v>86</v>
      </c>
      <c r="F3659">
        <v>570000</v>
      </c>
      <c r="G3659" t="s">
        <v>166</v>
      </c>
      <c r="H3659" t="s">
        <v>148</v>
      </c>
      <c r="I3659" t="s">
        <v>698</v>
      </c>
      <c r="J3659" t="s">
        <v>21</v>
      </c>
      <c r="K3659" t="s">
        <v>22</v>
      </c>
      <c r="L3659" t="s">
        <v>50</v>
      </c>
      <c r="M3659">
        <v>18000</v>
      </c>
      <c r="N3659" t="s">
        <v>24</v>
      </c>
      <c r="O3659" t="s">
        <v>83</v>
      </c>
      <c r="P3659">
        <v>8099423</v>
      </c>
      <c r="Q3659" t="s">
        <v>26</v>
      </c>
      <c r="R3659" t="str">
        <f t="shared" si="172"/>
        <v>Tertile 2</v>
      </c>
      <c r="S3659" t="str">
        <f t="shared" si="173"/>
        <v>Risky</v>
      </c>
    </row>
    <row r="3660" spans="1:19" x14ac:dyDescent="0.35">
      <c r="A3660" t="s">
        <v>5369</v>
      </c>
      <c r="B3660" s="1">
        <v>44745</v>
      </c>
      <c r="C3660" s="5" t="str">
        <f t="shared" si="171"/>
        <v>07</v>
      </c>
      <c r="D3660" t="s">
        <v>1511</v>
      </c>
      <c r="E3660" t="s">
        <v>17</v>
      </c>
      <c r="F3660">
        <v>630000</v>
      </c>
      <c r="G3660" t="s">
        <v>29</v>
      </c>
      <c r="H3660" t="s">
        <v>56</v>
      </c>
      <c r="I3660" t="s">
        <v>57</v>
      </c>
      <c r="J3660" t="s">
        <v>39</v>
      </c>
      <c r="K3660" t="s">
        <v>40</v>
      </c>
      <c r="L3660" t="s">
        <v>23</v>
      </c>
      <c r="M3660">
        <v>21000</v>
      </c>
      <c r="N3660" t="s">
        <v>32</v>
      </c>
      <c r="O3660" t="s">
        <v>59</v>
      </c>
      <c r="P3660">
        <v>7095191</v>
      </c>
      <c r="Q3660" t="s">
        <v>60</v>
      </c>
      <c r="R3660" t="str">
        <f t="shared" si="172"/>
        <v>Tertile 2</v>
      </c>
      <c r="S3660" t="str">
        <f t="shared" si="173"/>
        <v>Risky</v>
      </c>
    </row>
    <row r="3661" spans="1:19" x14ac:dyDescent="0.35">
      <c r="A3661" t="s">
        <v>5362</v>
      </c>
      <c r="B3661" s="1">
        <v>44745</v>
      </c>
      <c r="C3661" s="5" t="str">
        <f t="shared" si="171"/>
        <v>07</v>
      </c>
      <c r="D3661" t="s">
        <v>5363</v>
      </c>
      <c r="E3661" t="s">
        <v>17</v>
      </c>
      <c r="F3661">
        <v>670000</v>
      </c>
      <c r="G3661" t="s">
        <v>137</v>
      </c>
      <c r="H3661" t="s">
        <v>444</v>
      </c>
      <c r="I3661" t="s">
        <v>445</v>
      </c>
      <c r="J3661" t="s">
        <v>21</v>
      </c>
      <c r="K3661" t="s">
        <v>22</v>
      </c>
      <c r="L3661" t="s">
        <v>50</v>
      </c>
      <c r="M3661">
        <v>22000</v>
      </c>
      <c r="N3661" t="s">
        <v>24</v>
      </c>
      <c r="O3661" t="s">
        <v>43</v>
      </c>
      <c r="P3661">
        <v>6102653</v>
      </c>
      <c r="Q3661" t="s">
        <v>26</v>
      </c>
      <c r="R3661" t="str">
        <f t="shared" si="172"/>
        <v>Tertile 2</v>
      </c>
      <c r="S3661" t="str">
        <f t="shared" si="173"/>
        <v>Risky</v>
      </c>
    </row>
    <row r="3662" spans="1:19" x14ac:dyDescent="0.35">
      <c r="A3662" t="s">
        <v>5364</v>
      </c>
      <c r="B3662" s="1">
        <v>44745</v>
      </c>
      <c r="C3662" s="5" t="str">
        <f t="shared" si="171"/>
        <v>07</v>
      </c>
      <c r="D3662" t="s">
        <v>871</v>
      </c>
      <c r="E3662" t="s">
        <v>86</v>
      </c>
      <c r="F3662">
        <v>700000</v>
      </c>
      <c r="G3662" t="s">
        <v>191</v>
      </c>
      <c r="H3662" t="s">
        <v>216</v>
      </c>
      <c r="I3662" t="s">
        <v>1012</v>
      </c>
      <c r="J3662" t="s">
        <v>21</v>
      </c>
      <c r="K3662" t="s">
        <v>22</v>
      </c>
      <c r="L3662" t="s">
        <v>41</v>
      </c>
      <c r="M3662">
        <v>19000</v>
      </c>
      <c r="N3662" t="s">
        <v>32</v>
      </c>
      <c r="O3662" t="s">
        <v>43</v>
      </c>
      <c r="P3662">
        <v>7905392</v>
      </c>
      <c r="Q3662" t="s">
        <v>33</v>
      </c>
      <c r="R3662" t="str">
        <f t="shared" si="172"/>
        <v>Tertile 2</v>
      </c>
      <c r="S3662" t="str">
        <f t="shared" si="173"/>
        <v>Risky</v>
      </c>
    </row>
    <row r="3663" spans="1:19" x14ac:dyDescent="0.35">
      <c r="A3663" t="s">
        <v>5360</v>
      </c>
      <c r="B3663" s="1">
        <v>44745</v>
      </c>
      <c r="C3663" s="5" t="str">
        <f t="shared" si="171"/>
        <v>07</v>
      </c>
      <c r="D3663" t="s">
        <v>1396</v>
      </c>
      <c r="E3663" t="s">
        <v>17</v>
      </c>
      <c r="F3663">
        <v>765000</v>
      </c>
      <c r="G3663" t="s">
        <v>29</v>
      </c>
      <c r="H3663" t="s">
        <v>19</v>
      </c>
      <c r="I3663" t="s">
        <v>307</v>
      </c>
      <c r="J3663" t="s">
        <v>39</v>
      </c>
      <c r="K3663" t="s">
        <v>40</v>
      </c>
      <c r="L3663" t="s">
        <v>41</v>
      </c>
      <c r="M3663">
        <v>17001</v>
      </c>
      <c r="N3663" t="s">
        <v>32</v>
      </c>
      <c r="O3663" t="s">
        <v>59</v>
      </c>
      <c r="P3663">
        <v>7373071</v>
      </c>
      <c r="Q3663" t="s">
        <v>33</v>
      </c>
      <c r="R3663" t="str">
        <f t="shared" si="172"/>
        <v>Tertile 2</v>
      </c>
      <c r="S3663" t="str">
        <f t="shared" si="173"/>
        <v>Eligible</v>
      </c>
    </row>
    <row r="3664" spans="1:19" x14ac:dyDescent="0.35">
      <c r="A3664" t="s">
        <v>5348</v>
      </c>
      <c r="B3664" s="1">
        <v>44745</v>
      </c>
      <c r="C3664" s="5" t="str">
        <f t="shared" si="171"/>
        <v>07</v>
      </c>
      <c r="D3664" t="s">
        <v>2217</v>
      </c>
      <c r="E3664" t="s">
        <v>17</v>
      </c>
      <c r="F3664">
        <v>855000</v>
      </c>
      <c r="G3664" t="s">
        <v>295</v>
      </c>
      <c r="H3664" t="s">
        <v>37</v>
      </c>
      <c r="I3664" t="s">
        <v>38</v>
      </c>
      <c r="J3664" t="s">
        <v>21</v>
      </c>
      <c r="K3664" t="s">
        <v>22</v>
      </c>
      <c r="L3664" t="s">
        <v>23</v>
      </c>
      <c r="M3664">
        <v>60000</v>
      </c>
      <c r="N3664" t="s">
        <v>51</v>
      </c>
      <c r="O3664" t="s">
        <v>43</v>
      </c>
      <c r="P3664">
        <v>7215380</v>
      </c>
      <c r="Q3664" t="s">
        <v>52</v>
      </c>
      <c r="R3664" t="str">
        <f t="shared" si="172"/>
        <v>Tertile 2</v>
      </c>
      <c r="S3664" t="str">
        <f t="shared" si="173"/>
        <v>Eligible</v>
      </c>
    </row>
    <row r="3665" spans="1:19" x14ac:dyDescent="0.35">
      <c r="A3665" t="s">
        <v>5349</v>
      </c>
      <c r="B3665" s="1">
        <v>44745</v>
      </c>
      <c r="C3665" s="5" t="str">
        <f t="shared" si="171"/>
        <v>07</v>
      </c>
      <c r="D3665" t="s">
        <v>2219</v>
      </c>
      <c r="E3665" t="s">
        <v>86</v>
      </c>
      <c r="F3665">
        <v>900000</v>
      </c>
      <c r="G3665" t="s">
        <v>160</v>
      </c>
      <c r="H3665" t="s">
        <v>19</v>
      </c>
      <c r="I3665" t="s">
        <v>752</v>
      </c>
      <c r="J3665" t="s">
        <v>21</v>
      </c>
      <c r="K3665" t="s">
        <v>22</v>
      </c>
      <c r="L3665" t="s">
        <v>50</v>
      </c>
      <c r="M3665">
        <v>19000</v>
      </c>
      <c r="N3665" t="s">
        <v>58</v>
      </c>
      <c r="O3665" t="s">
        <v>110</v>
      </c>
      <c r="P3665">
        <v>7547492</v>
      </c>
      <c r="Q3665" t="s">
        <v>60</v>
      </c>
      <c r="R3665" t="str">
        <f t="shared" si="172"/>
        <v>Tertile 2</v>
      </c>
      <c r="S3665" t="str">
        <f t="shared" si="173"/>
        <v>Eligible</v>
      </c>
    </row>
    <row r="3666" spans="1:19" x14ac:dyDescent="0.35">
      <c r="A3666" t="s">
        <v>5366</v>
      </c>
      <c r="B3666" s="1">
        <v>44745</v>
      </c>
      <c r="C3666" s="5" t="str">
        <f t="shared" si="171"/>
        <v>07</v>
      </c>
      <c r="D3666" t="s">
        <v>2211</v>
      </c>
      <c r="E3666" t="s">
        <v>86</v>
      </c>
      <c r="F3666">
        <v>985000</v>
      </c>
      <c r="G3666" t="s">
        <v>199</v>
      </c>
      <c r="H3666" t="s">
        <v>81</v>
      </c>
      <c r="I3666" t="s">
        <v>435</v>
      </c>
      <c r="J3666" t="s">
        <v>21</v>
      </c>
      <c r="K3666" t="s">
        <v>22</v>
      </c>
      <c r="L3666" t="s">
        <v>50</v>
      </c>
      <c r="M3666">
        <v>12000</v>
      </c>
      <c r="N3666" t="s">
        <v>51</v>
      </c>
      <c r="O3666" t="s">
        <v>43</v>
      </c>
      <c r="P3666">
        <v>6797939</v>
      </c>
      <c r="Q3666" t="s">
        <v>52</v>
      </c>
      <c r="R3666" t="str">
        <f t="shared" si="172"/>
        <v>Tertile 2</v>
      </c>
      <c r="S3666" t="str">
        <f t="shared" si="173"/>
        <v>Eligible</v>
      </c>
    </row>
    <row r="3667" spans="1:19" x14ac:dyDescent="0.35">
      <c r="A3667" t="s">
        <v>5365</v>
      </c>
      <c r="B3667" s="1">
        <v>44745</v>
      </c>
      <c r="C3667" s="5" t="str">
        <f t="shared" si="171"/>
        <v>07</v>
      </c>
      <c r="D3667" t="s">
        <v>945</v>
      </c>
      <c r="E3667" t="s">
        <v>17</v>
      </c>
      <c r="F3667">
        <v>1350000</v>
      </c>
      <c r="G3667" t="s">
        <v>195</v>
      </c>
      <c r="H3667" t="s">
        <v>126</v>
      </c>
      <c r="I3667" t="s">
        <v>127</v>
      </c>
      <c r="J3667" t="s">
        <v>39</v>
      </c>
      <c r="K3667" t="s">
        <v>40</v>
      </c>
      <c r="L3667" t="s">
        <v>23</v>
      </c>
      <c r="M3667">
        <v>43000</v>
      </c>
      <c r="N3667" t="s">
        <v>42</v>
      </c>
      <c r="O3667" t="s">
        <v>110</v>
      </c>
      <c r="P3667">
        <v>6512524</v>
      </c>
      <c r="Q3667" t="s">
        <v>44</v>
      </c>
      <c r="R3667" t="str">
        <f t="shared" si="172"/>
        <v>Tertile 3</v>
      </c>
      <c r="S3667" t="str">
        <f t="shared" si="173"/>
        <v>Eligible</v>
      </c>
    </row>
    <row r="3668" spans="1:19" x14ac:dyDescent="0.35">
      <c r="A3668" t="s">
        <v>5357</v>
      </c>
      <c r="B3668" s="1">
        <v>44745</v>
      </c>
      <c r="C3668" s="5" t="str">
        <f t="shared" si="171"/>
        <v>07</v>
      </c>
      <c r="D3668" t="s">
        <v>1357</v>
      </c>
      <c r="E3668" t="s">
        <v>17</v>
      </c>
      <c r="F3668">
        <v>1360000</v>
      </c>
      <c r="G3668" t="s">
        <v>152</v>
      </c>
      <c r="H3668" t="s">
        <v>216</v>
      </c>
      <c r="I3668" t="s">
        <v>599</v>
      </c>
      <c r="J3668" t="s">
        <v>21</v>
      </c>
      <c r="K3668" t="s">
        <v>22</v>
      </c>
      <c r="L3668" t="s">
        <v>50</v>
      </c>
      <c r="M3668">
        <v>12001</v>
      </c>
      <c r="N3668" t="s">
        <v>66</v>
      </c>
      <c r="O3668" t="s">
        <v>25</v>
      </c>
      <c r="P3668">
        <v>8010948</v>
      </c>
      <c r="Q3668" t="s">
        <v>67</v>
      </c>
      <c r="R3668" t="str">
        <f t="shared" si="172"/>
        <v>Tertile 3</v>
      </c>
      <c r="S3668" t="str">
        <f t="shared" si="173"/>
        <v>Eligible</v>
      </c>
    </row>
    <row r="3669" spans="1:19" x14ac:dyDescent="0.35">
      <c r="A3669" t="s">
        <v>5350</v>
      </c>
      <c r="B3669" s="1">
        <v>44745</v>
      </c>
      <c r="C3669" s="5" t="str">
        <f t="shared" si="171"/>
        <v>07</v>
      </c>
      <c r="D3669" t="s">
        <v>2221</v>
      </c>
      <c r="E3669" t="s">
        <v>86</v>
      </c>
      <c r="F3669">
        <v>1400000</v>
      </c>
      <c r="G3669" t="s">
        <v>80</v>
      </c>
      <c r="H3669" t="s">
        <v>64</v>
      </c>
      <c r="I3669" t="s">
        <v>65</v>
      </c>
      <c r="J3669" t="s">
        <v>21</v>
      </c>
      <c r="K3669" t="s">
        <v>22</v>
      </c>
      <c r="L3669" t="s">
        <v>50</v>
      </c>
      <c r="M3669">
        <v>21000</v>
      </c>
      <c r="N3669" t="s">
        <v>66</v>
      </c>
      <c r="O3669" t="s">
        <v>59</v>
      </c>
      <c r="P3669">
        <v>6550253</v>
      </c>
      <c r="Q3669" t="s">
        <v>67</v>
      </c>
      <c r="R3669" t="str">
        <f t="shared" si="172"/>
        <v>Tertile 3</v>
      </c>
      <c r="S3669" t="str">
        <f t="shared" si="173"/>
        <v>Eligible</v>
      </c>
    </row>
    <row r="3670" spans="1:19" x14ac:dyDescent="0.35">
      <c r="A3670" t="s">
        <v>5361</v>
      </c>
      <c r="B3670" s="1">
        <v>44745</v>
      </c>
      <c r="C3670" s="5" t="str">
        <f t="shared" si="171"/>
        <v>07</v>
      </c>
      <c r="D3670" t="s">
        <v>1398</v>
      </c>
      <c r="E3670" t="s">
        <v>17</v>
      </c>
      <c r="F3670">
        <v>1423000</v>
      </c>
      <c r="G3670" t="s">
        <v>36</v>
      </c>
      <c r="H3670" t="s">
        <v>174</v>
      </c>
      <c r="I3670" t="s">
        <v>597</v>
      </c>
      <c r="J3670" t="s">
        <v>21</v>
      </c>
      <c r="K3670" t="s">
        <v>22</v>
      </c>
      <c r="L3670" t="s">
        <v>50</v>
      </c>
      <c r="M3670">
        <v>31301</v>
      </c>
      <c r="N3670" t="s">
        <v>42</v>
      </c>
      <c r="O3670" t="s">
        <v>110</v>
      </c>
      <c r="P3670">
        <v>7702934</v>
      </c>
      <c r="Q3670" t="s">
        <v>44</v>
      </c>
      <c r="R3670" t="str">
        <f t="shared" si="172"/>
        <v>Tertile 3</v>
      </c>
      <c r="S3670" t="str">
        <f t="shared" si="173"/>
        <v>Eligible</v>
      </c>
    </row>
    <row r="3671" spans="1:19" x14ac:dyDescent="0.35">
      <c r="A3671" t="s">
        <v>5354</v>
      </c>
      <c r="B3671" s="1">
        <v>44745</v>
      </c>
      <c r="C3671" s="5" t="str">
        <f t="shared" si="171"/>
        <v>07</v>
      </c>
      <c r="D3671" t="s">
        <v>808</v>
      </c>
      <c r="E3671" t="s">
        <v>17</v>
      </c>
      <c r="F3671">
        <v>1501000</v>
      </c>
      <c r="G3671" t="s">
        <v>142</v>
      </c>
      <c r="H3671" t="s">
        <v>81</v>
      </c>
      <c r="I3671" t="s">
        <v>323</v>
      </c>
      <c r="J3671" t="s">
        <v>39</v>
      </c>
      <c r="K3671" t="s">
        <v>40</v>
      </c>
      <c r="L3671" t="s">
        <v>23</v>
      </c>
      <c r="M3671">
        <v>26100</v>
      </c>
      <c r="N3671" t="s">
        <v>51</v>
      </c>
      <c r="O3671" t="s">
        <v>25</v>
      </c>
      <c r="P3671">
        <v>7712945</v>
      </c>
      <c r="Q3671" t="s">
        <v>52</v>
      </c>
      <c r="R3671" t="str">
        <f t="shared" si="172"/>
        <v>Tertile 3</v>
      </c>
      <c r="S3671" t="str">
        <f t="shared" si="173"/>
        <v>Eligible</v>
      </c>
    </row>
    <row r="3672" spans="1:19" x14ac:dyDescent="0.35">
      <c r="A3672" t="s">
        <v>5374</v>
      </c>
      <c r="B3672" s="1">
        <v>44746</v>
      </c>
      <c r="C3672" s="5" t="str">
        <f t="shared" si="171"/>
        <v>07</v>
      </c>
      <c r="D3672" t="s">
        <v>2227</v>
      </c>
      <c r="E3672" t="s">
        <v>86</v>
      </c>
      <c r="F3672">
        <v>13500</v>
      </c>
      <c r="G3672" t="s">
        <v>98</v>
      </c>
      <c r="H3672" t="s">
        <v>99</v>
      </c>
      <c r="I3672" t="s">
        <v>238</v>
      </c>
      <c r="J3672" t="s">
        <v>21</v>
      </c>
      <c r="K3672" t="s">
        <v>22</v>
      </c>
      <c r="L3672" t="s">
        <v>23</v>
      </c>
      <c r="M3672">
        <v>33001</v>
      </c>
      <c r="N3672" t="s">
        <v>32</v>
      </c>
      <c r="O3672" t="s">
        <v>59</v>
      </c>
      <c r="P3672">
        <v>7494144</v>
      </c>
      <c r="Q3672" t="s">
        <v>33</v>
      </c>
      <c r="R3672" t="str">
        <f t="shared" si="172"/>
        <v>Tertile 1</v>
      </c>
      <c r="S3672" t="str">
        <f t="shared" si="173"/>
        <v>Risky</v>
      </c>
    </row>
    <row r="3673" spans="1:19" x14ac:dyDescent="0.35">
      <c r="A3673" t="s">
        <v>5376</v>
      </c>
      <c r="B3673" s="1">
        <v>44746</v>
      </c>
      <c r="C3673" s="5" t="str">
        <f t="shared" si="171"/>
        <v>07</v>
      </c>
      <c r="D3673" t="s">
        <v>834</v>
      </c>
      <c r="E3673" t="s">
        <v>17</v>
      </c>
      <c r="F3673">
        <v>13500</v>
      </c>
      <c r="G3673" t="s">
        <v>76</v>
      </c>
      <c r="H3673" t="s">
        <v>64</v>
      </c>
      <c r="I3673" t="s">
        <v>171</v>
      </c>
      <c r="J3673" t="s">
        <v>39</v>
      </c>
      <c r="K3673" t="s">
        <v>40</v>
      </c>
      <c r="L3673" t="s">
        <v>50</v>
      </c>
      <c r="M3673">
        <v>21000</v>
      </c>
      <c r="N3673" t="s">
        <v>72</v>
      </c>
      <c r="O3673" t="s">
        <v>110</v>
      </c>
      <c r="P3673">
        <v>7790752</v>
      </c>
      <c r="Q3673" t="s">
        <v>73</v>
      </c>
      <c r="R3673" t="str">
        <f t="shared" si="172"/>
        <v>Tertile 1</v>
      </c>
      <c r="S3673" t="str">
        <f t="shared" si="173"/>
        <v>Risky</v>
      </c>
    </row>
    <row r="3674" spans="1:19" x14ac:dyDescent="0.35">
      <c r="A3674" t="s">
        <v>5381</v>
      </c>
      <c r="B3674" s="1">
        <v>44746</v>
      </c>
      <c r="C3674" s="5" t="str">
        <f t="shared" si="171"/>
        <v>07</v>
      </c>
      <c r="D3674" t="s">
        <v>1415</v>
      </c>
      <c r="E3674" t="s">
        <v>17</v>
      </c>
      <c r="F3674">
        <v>350000</v>
      </c>
      <c r="G3674" t="s">
        <v>63</v>
      </c>
      <c r="H3674" t="s">
        <v>167</v>
      </c>
      <c r="I3674" t="s">
        <v>245</v>
      </c>
      <c r="J3674" t="s">
        <v>39</v>
      </c>
      <c r="K3674" t="s">
        <v>40</v>
      </c>
      <c r="L3674" t="s">
        <v>23</v>
      </c>
      <c r="M3674">
        <v>36001</v>
      </c>
      <c r="N3674" t="s">
        <v>66</v>
      </c>
      <c r="O3674" t="s">
        <v>43</v>
      </c>
      <c r="P3674">
        <v>7796593</v>
      </c>
      <c r="Q3674" t="s">
        <v>67</v>
      </c>
      <c r="R3674" t="str">
        <f t="shared" si="172"/>
        <v>Tertile 1</v>
      </c>
      <c r="S3674" t="str">
        <f t="shared" si="173"/>
        <v>Risky</v>
      </c>
    </row>
    <row r="3675" spans="1:19" x14ac:dyDescent="0.35">
      <c r="A3675" t="s">
        <v>5386</v>
      </c>
      <c r="B3675" s="1">
        <v>44746</v>
      </c>
      <c r="C3675" s="5" t="str">
        <f t="shared" si="171"/>
        <v>07</v>
      </c>
      <c r="D3675" t="s">
        <v>1579</v>
      </c>
      <c r="E3675" t="s">
        <v>86</v>
      </c>
      <c r="F3675">
        <v>716500</v>
      </c>
      <c r="G3675" t="s">
        <v>63</v>
      </c>
      <c r="H3675" t="s">
        <v>143</v>
      </c>
      <c r="I3675" t="s">
        <v>1185</v>
      </c>
      <c r="J3675" t="s">
        <v>21</v>
      </c>
      <c r="K3675" t="s">
        <v>22</v>
      </c>
      <c r="L3675" t="s">
        <v>41</v>
      </c>
      <c r="M3675">
        <v>22500</v>
      </c>
      <c r="N3675" t="s">
        <v>66</v>
      </c>
      <c r="O3675" t="s">
        <v>59</v>
      </c>
      <c r="P3675">
        <v>8409374</v>
      </c>
      <c r="Q3675" t="s">
        <v>33</v>
      </c>
      <c r="R3675" t="str">
        <f t="shared" si="172"/>
        <v>Tertile 2</v>
      </c>
      <c r="S3675" t="str">
        <f t="shared" si="173"/>
        <v>Risky</v>
      </c>
    </row>
    <row r="3676" spans="1:19" x14ac:dyDescent="0.35">
      <c r="A3676" t="s">
        <v>5375</v>
      </c>
      <c r="B3676" s="1">
        <v>44746</v>
      </c>
      <c r="C3676" s="5" t="str">
        <f t="shared" si="171"/>
        <v>07</v>
      </c>
      <c r="D3676" t="s">
        <v>966</v>
      </c>
      <c r="E3676" t="s">
        <v>17</v>
      </c>
      <c r="F3676">
        <v>900500</v>
      </c>
      <c r="G3676" t="s">
        <v>103</v>
      </c>
      <c r="H3676" t="s">
        <v>94</v>
      </c>
      <c r="I3676" t="s">
        <v>95</v>
      </c>
      <c r="J3676" t="s">
        <v>21</v>
      </c>
      <c r="K3676" t="s">
        <v>22</v>
      </c>
      <c r="L3676" t="s">
        <v>50</v>
      </c>
      <c r="M3676">
        <v>75501</v>
      </c>
      <c r="N3676" t="s">
        <v>42</v>
      </c>
      <c r="O3676" t="s">
        <v>25</v>
      </c>
      <c r="P3676">
        <v>7437819</v>
      </c>
      <c r="Q3676" t="s">
        <v>44</v>
      </c>
      <c r="R3676" t="str">
        <f t="shared" si="172"/>
        <v>Tertile 2</v>
      </c>
      <c r="S3676" t="str">
        <f t="shared" si="173"/>
        <v>Eligible</v>
      </c>
    </row>
    <row r="3677" spans="1:19" x14ac:dyDescent="0.35">
      <c r="A3677" t="s">
        <v>5380</v>
      </c>
      <c r="B3677" s="1">
        <v>44746</v>
      </c>
      <c r="C3677" s="5" t="str">
        <f t="shared" si="171"/>
        <v>07</v>
      </c>
      <c r="D3677" t="s">
        <v>1413</v>
      </c>
      <c r="E3677" t="s">
        <v>17</v>
      </c>
      <c r="F3677">
        <v>907000</v>
      </c>
      <c r="G3677" t="s">
        <v>55</v>
      </c>
      <c r="H3677" t="s">
        <v>19</v>
      </c>
      <c r="I3677" t="s">
        <v>296</v>
      </c>
      <c r="J3677" t="s">
        <v>21</v>
      </c>
      <c r="K3677" t="s">
        <v>22</v>
      </c>
      <c r="L3677" t="s">
        <v>50</v>
      </c>
      <c r="M3677">
        <v>62001</v>
      </c>
      <c r="N3677" t="s">
        <v>58</v>
      </c>
      <c r="O3677" t="s">
        <v>110</v>
      </c>
      <c r="P3677">
        <v>6208885</v>
      </c>
      <c r="Q3677" t="s">
        <v>60</v>
      </c>
      <c r="R3677" t="str">
        <f t="shared" si="172"/>
        <v>Tertile 2</v>
      </c>
      <c r="S3677" t="str">
        <f t="shared" si="173"/>
        <v>Eligible</v>
      </c>
    </row>
    <row r="3678" spans="1:19" x14ac:dyDescent="0.35">
      <c r="A3678" t="s">
        <v>5373</v>
      </c>
      <c r="B3678" s="1">
        <v>44746</v>
      </c>
      <c r="C3678" s="5" t="str">
        <f t="shared" si="171"/>
        <v>07</v>
      </c>
      <c r="D3678" t="s">
        <v>2225</v>
      </c>
      <c r="E3678" t="s">
        <v>86</v>
      </c>
      <c r="F3678">
        <v>964000</v>
      </c>
      <c r="G3678" t="s">
        <v>166</v>
      </c>
      <c r="H3678" t="s">
        <v>148</v>
      </c>
      <c r="I3678" t="s">
        <v>765</v>
      </c>
      <c r="J3678" t="s">
        <v>21</v>
      </c>
      <c r="K3678" t="s">
        <v>22</v>
      </c>
      <c r="L3678" t="s">
        <v>50</v>
      </c>
      <c r="M3678">
        <v>20000</v>
      </c>
      <c r="N3678" t="s">
        <v>24</v>
      </c>
      <c r="O3678" t="s">
        <v>25</v>
      </c>
      <c r="P3678">
        <v>6816240</v>
      </c>
      <c r="Q3678" t="s">
        <v>26</v>
      </c>
      <c r="R3678" t="str">
        <f t="shared" si="172"/>
        <v>Tertile 2</v>
      </c>
      <c r="S3678" t="str">
        <f t="shared" si="173"/>
        <v>Eligible</v>
      </c>
    </row>
    <row r="3679" spans="1:19" x14ac:dyDescent="0.35">
      <c r="A3679" t="s">
        <v>5382</v>
      </c>
      <c r="B3679" s="1">
        <v>44746</v>
      </c>
      <c r="C3679" s="5" t="str">
        <f t="shared" si="171"/>
        <v>07</v>
      </c>
      <c r="D3679" t="s">
        <v>4458</v>
      </c>
      <c r="E3679" t="s">
        <v>17</v>
      </c>
      <c r="F3679">
        <v>1100000</v>
      </c>
      <c r="G3679" t="s">
        <v>248</v>
      </c>
      <c r="H3679" t="s">
        <v>99</v>
      </c>
      <c r="I3679" t="s">
        <v>429</v>
      </c>
      <c r="J3679" t="s">
        <v>21</v>
      </c>
      <c r="K3679" t="s">
        <v>22</v>
      </c>
      <c r="L3679" t="s">
        <v>50</v>
      </c>
      <c r="M3679">
        <v>26000</v>
      </c>
      <c r="N3679" t="s">
        <v>66</v>
      </c>
      <c r="O3679" t="s">
        <v>110</v>
      </c>
      <c r="P3679">
        <v>8212301</v>
      </c>
      <c r="Q3679" t="s">
        <v>67</v>
      </c>
      <c r="R3679" t="str">
        <f t="shared" si="172"/>
        <v>Tertile 3</v>
      </c>
      <c r="S3679" t="str">
        <f t="shared" si="173"/>
        <v>Eligible</v>
      </c>
    </row>
    <row r="3680" spans="1:19" x14ac:dyDescent="0.35">
      <c r="A3680" t="s">
        <v>5383</v>
      </c>
      <c r="B3680" s="1">
        <v>44746</v>
      </c>
      <c r="C3680" s="5" t="str">
        <f t="shared" si="171"/>
        <v>07</v>
      </c>
      <c r="D3680" t="s">
        <v>2813</v>
      </c>
      <c r="E3680" t="s">
        <v>17</v>
      </c>
      <c r="F3680">
        <v>1170000</v>
      </c>
      <c r="G3680" t="s">
        <v>252</v>
      </c>
      <c r="H3680" t="s">
        <v>183</v>
      </c>
      <c r="I3680" t="s">
        <v>184</v>
      </c>
      <c r="J3680" t="s">
        <v>39</v>
      </c>
      <c r="K3680" t="s">
        <v>40</v>
      </c>
      <c r="L3680" t="s">
        <v>41</v>
      </c>
      <c r="M3680">
        <v>21000</v>
      </c>
      <c r="N3680" t="s">
        <v>72</v>
      </c>
      <c r="O3680" t="s">
        <v>43</v>
      </c>
      <c r="P3680">
        <v>6096602</v>
      </c>
      <c r="Q3680" t="s">
        <v>73</v>
      </c>
      <c r="R3680" t="str">
        <f t="shared" si="172"/>
        <v>Tertile 3</v>
      </c>
      <c r="S3680" t="str">
        <f t="shared" si="173"/>
        <v>Eligible</v>
      </c>
    </row>
    <row r="3681" spans="1:19" x14ac:dyDescent="0.35">
      <c r="A3681" t="s">
        <v>5388</v>
      </c>
      <c r="B3681" s="1">
        <v>44746</v>
      </c>
      <c r="C3681" s="5" t="str">
        <f t="shared" si="171"/>
        <v>07</v>
      </c>
      <c r="D3681" t="s">
        <v>3658</v>
      </c>
      <c r="E3681" t="s">
        <v>17</v>
      </c>
      <c r="F3681">
        <v>1325000</v>
      </c>
      <c r="G3681" t="s">
        <v>137</v>
      </c>
      <c r="H3681" t="s">
        <v>30</v>
      </c>
      <c r="I3681" t="s">
        <v>347</v>
      </c>
      <c r="J3681" t="s">
        <v>39</v>
      </c>
      <c r="K3681" t="s">
        <v>40</v>
      </c>
      <c r="L3681" t="s">
        <v>23</v>
      </c>
      <c r="M3681">
        <v>19500</v>
      </c>
      <c r="N3681" t="s">
        <v>24</v>
      </c>
      <c r="O3681" t="s">
        <v>59</v>
      </c>
      <c r="P3681">
        <v>7844520</v>
      </c>
      <c r="Q3681" t="s">
        <v>52</v>
      </c>
      <c r="R3681" t="str">
        <f t="shared" si="172"/>
        <v>Tertile 3</v>
      </c>
      <c r="S3681" t="str">
        <f t="shared" si="173"/>
        <v>Eligible</v>
      </c>
    </row>
    <row r="3682" spans="1:19" x14ac:dyDescent="0.35">
      <c r="A3682" t="s">
        <v>5384</v>
      </c>
      <c r="B3682" s="1">
        <v>44746</v>
      </c>
      <c r="C3682" s="5" t="str">
        <f t="shared" si="171"/>
        <v>07</v>
      </c>
      <c r="D3682" t="s">
        <v>5385</v>
      </c>
      <c r="E3682" t="s">
        <v>17</v>
      </c>
      <c r="F3682">
        <v>1400000</v>
      </c>
      <c r="G3682" t="s">
        <v>166</v>
      </c>
      <c r="H3682" t="s">
        <v>444</v>
      </c>
      <c r="I3682" t="s">
        <v>519</v>
      </c>
      <c r="J3682" t="s">
        <v>21</v>
      </c>
      <c r="K3682" t="s">
        <v>22</v>
      </c>
      <c r="L3682" t="s">
        <v>50</v>
      </c>
      <c r="M3682">
        <v>22001</v>
      </c>
      <c r="N3682" t="s">
        <v>24</v>
      </c>
      <c r="O3682" t="s">
        <v>83</v>
      </c>
      <c r="P3682">
        <v>8142064</v>
      </c>
      <c r="Q3682" t="s">
        <v>26</v>
      </c>
      <c r="R3682" t="str">
        <f t="shared" si="172"/>
        <v>Tertile 3</v>
      </c>
      <c r="S3682" t="str">
        <f t="shared" si="173"/>
        <v>Eligible</v>
      </c>
    </row>
    <row r="3683" spans="1:19" x14ac:dyDescent="0.35">
      <c r="A3683" t="s">
        <v>5378</v>
      </c>
      <c r="B3683" s="1">
        <v>44746</v>
      </c>
      <c r="C3683" s="5" t="str">
        <f t="shared" si="171"/>
        <v>07</v>
      </c>
      <c r="D3683" t="s">
        <v>838</v>
      </c>
      <c r="E3683" t="s">
        <v>17</v>
      </c>
      <c r="F3683">
        <v>1440000</v>
      </c>
      <c r="G3683" t="s">
        <v>29</v>
      </c>
      <c r="H3683" t="s">
        <v>369</v>
      </c>
      <c r="I3683" t="s">
        <v>1446</v>
      </c>
      <c r="J3683" t="s">
        <v>39</v>
      </c>
      <c r="K3683" t="s">
        <v>40</v>
      </c>
      <c r="L3683" t="s">
        <v>41</v>
      </c>
      <c r="M3683">
        <v>17000</v>
      </c>
      <c r="N3683" t="s">
        <v>32</v>
      </c>
      <c r="O3683" t="s">
        <v>43</v>
      </c>
      <c r="P3683">
        <v>6851294</v>
      </c>
      <c r="Q3683" t="s">
        <v>33</v>
      </c>
      <c r="R3683" t="str">
        <f t="shared" si="172"/>
        <v>Tertile 3</v>
      </c>
      <c r="S3683" t="str">
        <f t="shared" si="173"/>
        <v>Eligible</v>
      </c>
    </row>
    <row r="3684" spans="1:19" x14ac:dyDescent="0.35">
      <c r="A3684" t="s">
        <v>5387</v>
      </c>
      <c r="B3684" s="1">
        <v>44746</v>
      </c>
      <c r="C3684" s="5" t="str">
        <f t="shared" si="171"/>
        <v>07</v>
      </c>
      <c r="D3684" t="s">
        <v>1582</v>
      </c>
      <c r="E3684" t="s">
        <v>17</v>
      </c>
      <c r="F3684">
        <v>1725000</v>
      </c>
      <c r="G3684" t="s">
        <v>70</v>
      </c>
      <c r="H3684" t="s">
        <v>319</v>
      </c>
      <c r="I3684" t="s">
        <v>478</v>
      </c>
      <c r="J3684" t="s">
        <v>39</v>
      </c>
      <c r="K3684" t="s">
        <v>40</v>
      </c>
      <c r="L3684" t="s">
        <v>50</v>
      </c>
      <c r="M3684">
        <v>26500</v>
      </c>
      <c r="N3684" t="s">
        <v>72</v>
      </c>
      <c r="O3684" t="s">
        <v>110</v>
      </c>
      <c r="P3684">
        <v>6001220</v>
      </c>
      <c r="Q3684" t="s">
        <v>44</v>
      </c>
      <c r="R3684" t="str">
        <f t="shared" si="172"/>
        <v>Tertile 3</v>
      </c>
      <c r="S3684" t="str">
        <f t="shared" si="173"/>
        <v>Eligible</v>
      </c>
    </row>
    <row r="3685" spans="1:19" x14ac:dyDescent="0.35">
      <c r="A3685" t="s">
        <v>5379</v>
      </c>
      <c r="B3685" s="1">
        <v>44746</v>
      </c>
      <c r="C3685" s="5" t="str">
        <f t="shared" si="171"/>
        <v>07</v>
      </c>
      <c r="D3685" t="s">
        <v>1411</v>
      </c>
      <c r="E3685" t="s">
        <v>17</v>
      </c>
      <c r="F3685">
        <v>1900000</v>
      </c>
      <c r="G3685" t="s">
        <v>47</v>
      </c>
      <c r="H3685" t="s">
        <v>148</v>
      </c>
      <c r="I3685" t="s">
        <v>329</v>
      </c>
      <c r="J3685" t="s">
        <v>21</v>
      </c>
      <c r="K3685" t="s">
        <v>22</v>
      </c>
      <c r="L3685" t="s">
        <v>23</v>
      </c>
      <c r="M3685">
        <v>16001</v>
      </c>
      <c r="N3685" t="s">
        <v>51</v>
      </c>
      <c r="O3685" t="s">
        <v>110</v>
      </c>
      <c r="P3685">
        <v>6745344</v>
      </c>
      <c r="Q3685" t="s">
        <v>52</v>
      </c>
      <c r="R3685" t="str">
        <f t="shared" si="172"/>
        <v>Tertile 3</v>
      </c>
      <c r="S3685" t="str">
        <f t="shared" si="173"/>
        <v>Eligible</v>
      </c>
    </row>
    <row r="3686" spans="1:19" x14ac:dyDescent="0.35">
      <c r="A3686" t="s">
        <v>5377</v>
      </c>
      <c r="B3686" s="1">
        <v>44746</v>
      </c>
      <c r="C3686" s="5" t="str">
        <f t="shared" si="171"/>
        <v>07</v>
      </c>
      <c r="D3686" t="s">
        <v>972</v>
      </c>
      <c r="E3686" t="s">
        <v>17</v>
      </c>
      <c r="F3686">
        <v>2130000</v>
      </c>
      <c r="G3686" t="s">
        <v>160</v>
      </c>
      <c r="H3686" t="s">
        <v>126</v>
      </c>
      <c r="I3686" t="s">
        <v>790</v>
      </c>
      <c r="J3686" t="s">
        <v>39</v>
      </c>
      <c r="K3686" t="s">
        <v>40</v>
      </c>
      <c r="L3686" t="s">
        <v>50</v>
      </c>
      <c r="M3686">
        <v>27000</v>
      </c>
      <c r="N3686" t="s">
        <v>58</v>
      </c>
      <c r="O3686" t="s">
        <v>83</v>
      </c>
      <c r="P3686">
        <v>8001413</v>
      </c>
      <c r="Q3686" t="s">
        <v>60</v>
      </c>
      <c r="R3686" t="str">
        <f t="shared" si="172"/>
        <v>Tertile 3</v>
      </c>
      <c r="S3686" t="str">
        <f t="shared" si="173"/>
        <v>Eligible</v>
      </c>
    </row>
    <row r="3687" spans="1:19" x14ac:dyDescent="0.35">
      <c r="A3687" t="s">
        <v>5389</v>
      </c>
      <c r="B3687" s="1">
        <v>44747</v>
      </c>
      <c r="C3687" s="5" t="str">
        <f t="shared" si="171"/>
        <v>07</v>
      </c>
      <c r="D3687" t="s">
        <v>2230</v>
      </c>
      <c r="E3687" t="s">
        <v>17</v>
      </c>
      <c r="F3687">
        <v>13500</v>
      </c>
      <c r="G3687" t="s">
        <v>142</v>
      </c>
      <c r="H3687" t="s">
        <v>319</v>
      </c>
      <c r="I3687" t="s">
        <v>478</v>
      </c>
      <c r="J3687" t="s">
        <v>21</v>
      </c>
      <c r="K3687" t="s">
        <v>22</v>
      </c>
      <c r="L3687" t="s">
        <v>23</v>
      </c>
      <c r="M3687">
        <v>60001</v>
      </c>
      <c r="N3687" t="s">
        <v>51</v>
      </c>
      <c r="O3687" t="s">
        <v>110</v>
      </c>
      <c r="P3687">
        <v>7620081</v>
      </c>
      <c r="Q3687" t="s">
        <v>52</v>
      </c>
      <c r="R3687" t="str">
        <f t="shared" si="172"/>
        <v>Tertile 1</v>
      </c>
      <c r="S3687" t="str">
        <f t="shared" si="173"/>
        <v>Risky</v>
      </c>
    </row>
    <row r="3688" spans="1:19" x14ac:dyDescent="0.35">
      <c r="A3688" t="s">
        <v>5390</v>
      </c>
      <c r="B3688" s="1">
        <v>44747</v>
      </c>
      <c r="C3688" s="5" t="str">
        <f t="shared" si="171"/>
        <v>07</v>
      </c>
      <c r="D3688" t="s">
        <v>2268</v>
      </c>
      <c r="E3688" t="s">
        <v>17</v>
      </c>
      <c r="F3688">
        <v>13500</v>
      </c>
      <c r="G3688" t="s">
        <v>147</v>
      </c>
      <c r="H3688" t="s">
        <v>19</v>
      </c>
      <c r="I3688" t="s">
        <v>20</v>
      </c>
      <c r="J3688" t="s">
        <v>39</v>
      </c>
      <c r="K3688" t="s">
        <v>40</v>
      </c>
      <c r="L3688" t="s">
        <v>23</v>
      </c>
      <c r="M3688">
        <v>10000</v>
      </c>
      <c r="N3688" t="s">
        <v>58</v>
      </c>
      <c r="O3688" t="s">
        <v>25</v>
      </c>
      <c r="P3688">
        <v>6185077</v>
      </c>
      <c r="Q3688" t="s">
        <v>60</v>
      </c>
      <c r="R3688" t="str">
        <f t="shared" si="172"/>
        <v>Tertile 1</v>
      </c>
      <c r="S3688" t="str">
        <f t="shared" si="173"/>
        <v>Risky</v>
      </c>
    </row>
    <row r="3689" spans="1:19" x14ac:dyDescent="0.35">
      <c r="A3689" t="s">
        <v>5391</v>
      </c>
      <c r="B3689" s="1">
        <v>44747</v>
      </c>
      <c r="C3689" s="5" t="str">
        <f t="shared" si="171"/>
        <v>07</v>
      </c>
      <c r="D3689" t="s">
        <v>968</v>
      </c>
      <c r="E3689" t="s">
        <v>17</v>
      </c>
      <c r="F3689">
        <v>13500</v>
      </c>
      <c r="G3689" t="s">
        <v>152</v>
      </c>
      <c r="H3689" t="s">
        <v>64</v>
      </c>
      <c r="I3689" t="s">
        <v>171</v>
      </c>
      <c r="J3689" t="s">
        <v>21</v>
      </c>
      <c r="K3689" t="s">
        <v>22</v>
      </c>
      <c r="L3689" t="s">
        <v>41</v>
      </c>
      <c r="M3689">
        <v>19000</v>
      </c>
      <c r="N3689" t="s">
        <v>66</v>
      </c>
      <c r="O3689" t="s">
        <v>110</v>
      </c>
      <c r="P3689">
        <v>6232774</v>
      </c>
      <c r="Q3689" t="s">
        <v>67</v>
      </c>
      <c r="R3689" t="str">
        <f t="shared" si="172"/>
        <v>Tertile 1</v>
      </c>
      <c r="S3689" t="str">
        <f t="shared" si="173"/>
        <v>Risky</v>
      </c>
    </row>
    <row r="3690" spans="1:19" x14ac:dyDescent="0.35">
      <c r="A3690" t="s">
        <v>5393</v>
      </c>
      <c r="B3690" s="1">
        <v>44747</v>
      </c>
      <c r="C3690" s="5" t="str">
        <f t="shared" si="171"/>
        <v>07</v>
      </c>
      <c r="D3690" t="s">
        <v>972</v>
      </c>
      <c r="E3690" t="s">
        <v>17</v>
      </c>
      <c r="F3690">
        <v>13500</v>
      </c>
      <c r="G3690" t="s">
        <v>160</v>
      </c>
      <c r="H3690" t="s">
        <v>126</v>
      </c>
      <c r="I3690" t="s">
        <v>180</v>
      </c>
      <c r="J3690" t="s">
        <v>39</v>
      </c>
      <c r="K3690" t="s">
        <v>40</v>
      </c>
      <c r="L3690" t="s">
        <v>50</v>
      </c>
      <c r="M3690">
        <v>45000</v>
      </c>
      <c r="N3690" t="s">
        <v>58</v>
      </c>
      <c r="O3690" t="s">
        <v>59</v>
      </c>
      <c r="P3690">
        <v>7702441</v>
      </c>
      <c r="Q3690" t="s">
        <v>60</v>
      </c>
      <c r="R3690" t="str">
        <f t="shared" si="172"/>
        <v>Tertile 1</v>
      </c>
      <c r="S3690" t="str">
        <f t="shared" si="173"/>
        <v>Risky</v>
      </c>
    </row>
    <row r="3691" spans="1:19" x14ac:dyDescent="0.35">
      <c r="A3691" t="s">
        <v>5395</v>
      </c>
      <c r="B3691" s="1">
        <v>44747</v>
      </c>
      <c r="C3691" s="5" t="str">
        <f t="shared" si="171"/>
        <v>07</v>
      </c>
      <c r="D3691" t="s">
        <v>991</v>
      </c>
      <c r="E3691" t="s">
        <v>17</v>
      </c>
      <c r="F3691">
        <v>13500</v>
      </c>
      <c r="G3691" t="s">
        <v>90</v>
      </c>
      <c r="H3691" t="s">
        <v>48</v>
      </c>
      <c r="I3691" t="s">
        <v>49</v>
      </c>
      <c r="J3691" t="s">
        <v>21</v>
      </c>
      <c r="K3691" t="s">
        <v>22</v>
      </c>
      <c r="L3691" t="s">
        <v>50</v>
      </c>
      <c r="M3691">
        <v>31000</v>
      </c>
      <c r="N3691" t="s">
        <v>72</v>
      </c>
      <c r="O3691" t="s">
        <v>25</v>
      </c>
      <c r="P3691">
        <v>8567879</v>
      </c>
      <c r="Q3691" t="s">
        <v>73</v>
      </c>
      <c r="R3691" t="str">
        <f t="shared" si="172"/>
        <v>Tertile 1</v>
      </c>
      <c r="S3691" t="str">
        <f t="shared" si="173"/>
        <v>Risky</v>
      </c>
    </row>
    <row r="3692" spans="1:19" x14ac:dyDescent="0.35">
      <c r="A3692" t="s">
        <v>5397</v>
      </c>
      <c r="B3692" s="1">
        <v>44747</v>
      </c>
      <c r="C3692" s="5" t="str">
        <f t="shared" si="171"/>
        <v>07</v>
      </c>
      <c r="D3692" t="s">
        <v>638</v>
      </c>
      <c r="E3692" t="s">
        <v>17</v>
      </c>
      <c r="F3692">
        <v>13500</v>
      </c>
      <c r="G3692" t="s">
        <v>291</v>
      </c>
      <c r="H3692" t="s">
        <v>216</v>
      </c>
      <c r="I3692" t="s">
        <v>1482</v>
      </c>
      <c r="J3692" t="s">
        <v>39</v>
      </c>
      <c r="K3692" t="s">
        <v>40</v>
      </c>
      <c r="L3692" t="s">
        <v>23</v>
      </c>
      <c r="M3692">
        <v>43000</v>
      </c>
      <c r="N3692" t="s">
        <v>42</v>
      </c>
      <c r="O3692" t="s">
        <v>83</v>
      </c>
      <c r="P3692">
        <v>8288086</v>
      </c>
      <c r="Q3692" t="s">
        <v>44</v>
      </c>
      <c r="R3692" t="str">
        <f t="shared" si="172"/>
        <v>Tertile 1</v>
      </c>
      <c r="S3692" t="str">
        <f t="shared" si="173"/>
        <v>Risky</v>
      </c>
    </row>
    <row r="3693" spans="1:19" x14ac:dyDescent="0.35">
      <c r="A3693" t="s">
        <v>5401</v>
      </c>
      <c r="B3693" s="1">
        <v>44747</v>
      </c>
      <c r="C3693" s="5" t="str">
        <f t="shared" si="171"/>
        <v>07</v>
      </c>
      <c r="D3693" t="s">
        <v>903</v>
      </c>
      <c r="E3693" t="s">
        <v>86</v>
      </c>
      <c r="F3693">
        <v>13500</v>
      </c>
      <c r="G3693" t="s">
        <v>137</v>
      </c>
      <c r="H3693" t="s">
        <v>30</v>
      </c>
      <c r="I3693" t="s">
        <v>570</v>
      </c>
      <c r="J3693" t="s">
        <v>21</v>
      </c>
      <c r="K3693" t="s">
        <v>22</v>
      </c>
      <c r="L3693" t="s">
        <v>41</v>
      </c>
      <c r="M3693">
        <v>31000</v>
      </c>
      <c r="N3693" t="s">
        <v>24</v>
      </c>
      <c r="O3693" t="s">
        <v>59</v>
      </c>
      <c r="P3693">
        <v>8184795</v>
      </c>
      <c r="Q3693" t="s">
        <v>26</v>
      </c>
      <c r="R3693" t="str">
        <f t="shared" si="172"/>
        <v>Tertile 1</v>
      </c>
      <c r="S3693" t="str">
        <f t="shared" si="173"/>
        <v>Risky</v>
      </c>
    </row>
    <row r="3694" spans="1:19" x14ac:dyDescent="0.35">
      <c r="A3694" t="s">
        <v>5404</v>
      </c>
      <c r="B3694" s="1">
        <v>44747</v>
      </c>
      <c r="C3694" s="5" t="str">
        <f t="shared" si="171"/>
        <v>07</v>
      </c>
      <c r="D3694" t="s">
        <v>1419</v>
      </c>
      <c r="E3694" t="s">
        <v>86</v>
      </c>
      <c r="F3694">
        <v>13500</v>
      </c>
      <c r="G3694" t="s">
        <v>137</v>
      </c>
      <c r="H3694" t="s">
        <v>81</v>
      </c>
      <c r="I3694" t="s">
        <v>387</v>
      </c>
      <c r="J3694" t="s">
        <v>39</v>
      </c>
      <c r="K3694" t="s">
        <v>40</v>
      </c>
      <c r="L3694" t="s">
        <v>23</v>
      </c>
      <c r="M3694">
        <v>16000</v>
      </c>
      <c r="N3694" t="s">
        <v>24</v>
      </c>
      <c r="O3694" t="s">
        <v>59</v>
      </c>
      <c r="P3694">
        <v>6460423</v>
      </c>
      <c r="Q3694" t="s">
        <v>26</v>
      </c>
      <c r="R3694" t="str">
        <f t="shared" si="172"/>
        <v>Tertile 1</v>
      </c>
      <c r="S3694" t="str">
        <f t="shared" si="173"/>
        <v>Risky</v>
      </c>
    </row>
    <row r="3695" spans="1:19" x14ac:dyDescent="0.35">
      <c r="A3695" t="s">
        <v>5410</v>
      </c>
      <c r="B3695" s="1">
        <v>44747</v>
      </c>
      <c r="C3695" s="5" t="str">
        <f t="shared" si="171"/>
        <v>07</v>
      </c>
      <c r="D3695" t="s">
        <v>5172</v>
      </c>
      <c r="E3695" t="s">
        <v>86</v>
      </c>
      <c r="F3695">
        <v>13500</v>
      </c>
      <c r="G3695" t="s">
        <v>288</v>
      </c>
      <c r="H3695" t="s">
        <v>148</v>
      </c>
      <c r="I3695" t="s">
        <v>614</v>
      </c>
      <c r="J3695" t="s">
        <v>39</v>
      </c>
      <c r="K3695" t="s">
        <v>40</v>
      </c>
      <c r="L3695" t="s">
        <v>41</v>
      </c>
      <c r="M3695">
        <v>20000</v>
      </c>
      <c r="N3695" t="s">
        <v>32</v>
      </c>
      <c r="O3695" t="s">
        <v>59</v>
      </c>
      <c r="P3695">
        <v>6422023</v>
      </c>
      <c r="Q3695" t="s">
        <v>33</v>
      </c>
      <c r="R3695" t="str">
        <f t="shared" si="172"/>
        <v>Tertile 1</v>
      </c>
      <c r="S3695" t="str">
        <f t="shared" si="173"/>
        <v>Risky</v>
      </c>
    </row>
    <row r="3696" spans="1:19" x14ac:dyDescent="0.35">
      <c r="A3696" t="s">
        <v>5411</v>
      </c>
      <c r="B3696" s="1">
        <v>44747</v>
      </c>
      <c r="C3696" s="5" t="str">
        <f t="shared" si="171"/>
        <v>07</v>
      </c>
      <c r="D3696" t="s">
        <v>1077</v>
      </c>
      <c r="E3696" t="s">
        <v>17</v>
      </c>
      <c r="F3696">
        <v>13500</v>
      </c>
      <c r="G3696" t="s">
        <v>291</v>
      </c>
      <c r="H3696" t="s">
        <v>56</v>
      </c>
      <c r="I3696" t="s">
        <v>57</v>
      </c>
      <c r="J3696" t="s">
        <v>21</v>
      </c>
      <c r="K3696" t="s">
        <v>22</v>
      </c>
      <c r="L3696" t="s">
        <v>23</v>
      </c>
      <c r="M3696">
        <v>28000</v>
      </c>
      <c r="N3696" t="s">
        <v>42</v>
      </c>
      <c r="O3696" t="s">
        <v>59</v>
      </c>
      <c r="P3696">
        <v>6508259</v>
      </c>
      <c r="Q3696" t="s">
        <v>44</v>
      </c>
      <c r="R3696" t="str">
        <f t="shared" si="172"/>
        <v>Tertile 1</v>
      </c>
      <c r="S3696" t="str">
        <f t="shared" si="173"/>
        <v>Risky</v>
      </c>
    </row>
    <row r="3697" spans="1:19" x14ac:dyDescent="0.35">
      <c r="A3697" t="s">
        <v>5419</v>
      </c>
      <c r="B3697" s="1">
        <v>44747</v>
      </c>
      <c r="C3697" s="5" t="str">
        <f t="shared" si="171"/>
        <v>07</v>
      </c>
      <c r="D3697" t="s">
        <v>1521</v>
      </c>
      <c r="E3697" t="s">
        <v>17</v>
      </c>
      <c r="F3697">
        <v>13500</v>
      </c>
      <c r="G3697" t="s">
        <v>191</v>
      </c>
      <c r="H3697" t="s">
        <v>19</v>
      </c>
      <c r="I3697" t="s">
        <v>752</v>
      </c>
      <c r="J3697" t="s">
        <v>21</v>
      </c>
      <c r="K3697" t="s">
        <v>22</v>
      </c>
      <c r="L3697" t="s">
        <v>41</v>
      </c>
      <c r="M3697">
        <v>31000</v>
      </c>
      <c r="N3697" t="s">
        <v>32</v>
      </c>
      <c r="O3697" t="s">
        <v>110</v>
      </c>
      <c r="P3697">
        <v>7873346</v>
      </c>
      <c r="Q3697" t="s">
        <v>60</v>
      </c>
      <c r="R3697" t="str">
        <f t="shared" si="172"/>
        <v>Tertile 1</v>
      </c>
      <c r="S3697" t="str">
        <f t="shared" si="173"/>
        <v>Risky</v>
      </c>
    </row>
    <row r="3698" spans="1:19" x14ac:dyDescent="0.35">
      <c r="A3698" t="s">
        <v>5425</v>
      </c>
      <c r="B3698" s="1">
        <v>44747</v>
      </c>
      <c r="C3698" s="5" t="str">
        <f t="shared" si="171"/>
        <v>07</v>
      </c>
      <c r="D3698" t="s">
        <v>3718</v>
      </c>
      <c r="E3698" t="s">
        <v>17</v>
      </c>
      <c r="F3698">
        <v>13500</v>
      </c>
      <c r="G3698" t="s">
        <v>268</v>
      </c>
      <c r="H3698" t="s">
        <v>369</v>
      </c>
      <c r="I3698" t="s">
        <v>370</v>
      </c>
      <c r="J3698" t="s">
        <v>39</v>
      </c>
      <c r="K3698" t="s">
        <v>40</v>
      </c>
      <c r="L3698" t="s">
        <v>23</v>
      </c>
      <c r="M3698">
        <v>34000</v>
      </c>
      <c r="N3698" t="s">
        <v>24</v>
      </c>
      <c r="O3698" t="s">
        <v>59</v>
      </c>
      <c r="P3698">
        <v>7144630</v>
      </c>
      <c r="Q3698" t="s">
        <v>52</v>
      </c>
      <c r="R3698" t="str">
        <f t="shared" si="172"/>
        <v>Tertile 1</v>
      </c>
      <c r="S3698" t="str">
        <f t="shared" si="173"/>
        <v>Risky</v>
      </c>
    </row>
    <row r="3699" spans="1:19" x14ac:dyDescent="0.35">
      <c r="A3699" t="s">
        <v>5423</v>
      </c>
      <c r="B3699" s="1">
        <v>44747</v>
      </c>
      <c r="C3699" s="5" t="str">
        <f t="shared" si="171"/>
        <v>07</v>
      </c>
      <c r="D3699" t="s">
        <v>1661</v>
      </c>
      <c r="E3699" t="s">
        <v>86</v>
      </c>
      <c r="F3699">
        <v>329000</v>
      </c>
      <c r="G3699" t="s">
        <v>248</v>
      </c>
      <c r="H3699" t="s">
        <v>143</v>
      </c>
      <c r="I3699" t="s">
        <v>1185</v>
      </c>
      <c r="J3699" t="s">
        <v>39</v>
      </c>
      <c r="K3699" t="s">
        <v>40</v>
      </c>
      <c r="L3699" t="s">
        <v>23</v>
      </c>
      <c r="M3699">
        <v>16000</v>
      </c>
      <c r="N3699" t="s">
        <v>66</v>
      </c>
      <c r="O3699" t="s">
        <v>59</v>
      </c>
      <c r="P3699">
        <v>7286830</v>
      </c>
      <c r="Q3699" t="s">
        <v>33</v>
      </c>
      <c r="R3699" t="str">
        <f t="shared" si="172"/>
        <v>Tertile 1</v>
      </c>
      <c r="S3699" t="str">
        <f t="shared" si="173"/>
        <v>Risky</v>
      </c>
    </row>
    <row r="3700" spans="1:19" x14ac:dyDescent="0.35">
      <c r="A3700" t="s">
        <v>5396</v>
      </c>
      <c r="B3700" s="1">
        <v>44747</v>
      </c>
      <c r="C3700" s="5" t="str">
        <f t="shared" si="171"/>
        <v>07</v>
      </c>
      <c r="D3700" t="s">
        <v>842</v>
      </c>
      <c r="E3700" t="s">
        <v>86</v>
      </c>
      <c r="F3700">
        <v>570000</v>
      </c>
      <c r="G3700" t="s">
        <v>36</v>
      </c>
      <c r="H3700" t="s">
        <v>108</v>
      </c>
      <c r="I3700" t="s">
        <v>161</v>
      </c>
      <c r="J3700" t="s">
        <v>21</v>
      </c>
      <c r="K3700" t="s">
        <v>22</v>
      </c>
      <c r="L3700" t="s">
        <v>50</v>
      </c>
      <c r="M3700">
        <v>21000</v>
      </c>
      <c r="N3700" t="s">
        <v>42</v>
      </c>
      <c r="O3700" t="s">
        <v>59</v>
      </c>
      <c r="P3700">
        <v>7430774</v>
      </c>
      <c r="Q3700" t="s">
        <v>44</v>
      </c>
      <c r="R3700" t="str">
        <f t="shared" si="172"/>
        <v>Tertile 2</v>
      </c>
      <c r="S3700" t="str">
        <f t="shared" si="173"/>
        <v>Risky</v>
      </c>
    </row>
    <row r="3701" spans="1:19" x14ac:dyDescent="0.35">
      <c r="A3701" t="s">
        <v>5407</v>
      </c>
      <c r="B3701" s="1">
        <v>44747</v>
      </c>
      <c r="C3701" s="5" t="str">
        <f t="shared" si="171"/>
        <v>07</v>
      </c>
      <c r="D3701" t="s">
        <v>79</v>
      </c>
      <c r="E3701" t="s">
        <v>17</v>
      </c>
      <c r="F3701">
        <v>572000</v>
      </c>
      <c r="G3701" t="s">
        <v>199</v>
      </c>
      <c r="H3701" t="s">
        <v>81</v>
      </c>
      <c r="I3701" t="s">
        <v>387</v>
      </c>
      <c r="J3701" t="s">
        <v>21</v>
      </c>
      <c r="K3701" t="s">
        <v>22</v>
      </c>
      <c r="L3701" t="s">
        <v>23</v>
      </c>
      <c r="M3701">
        <v>16000</v>
      </c>
      <c r="N3701" t="s">
        <v>51</v>
      </c>
      <c r="O3701" t="s">
        <v>59</v>
      </c>
      <c r="P3701">
        <v>7791360</v>
      </c>
      <c r="Q3701" t="s">
        <v>52</v>
      </c>
      <c r="R3701" t="str">
        <f t="shared" si="172"/>
        <v>Tertile 2</v>
      </c>
      <c r="S3701" t="str">
        <f t="shared" si="173"/>
        <v>Risky</v>
      </c>
    </row>
    <row r="3702" spans="1:19" x14ac:dyDescent="0.35">
      <c r="A3702" t="s">
        <v>5420</v>
      </c>
      <c r="B3702" s="1">
        <v>44747</v>
      </c>
      <c r="C3702" s="5" t="str">
        <f t="shared" si="171"/>
        <v>07</v>
      </c>
      <c r="D3702" t="s">
        <v>1629</v>
      </c>
      <c r="E3702" t="s">
        <v>17</v>
      </c>
      <c r="F3702">
        <v>625000</v>
      </c>
      <c r="G3702" t="s">
        <v>195</v>
      </c>
      <c r="H3702" t="s">
        <v>99</v>
      </c>
      <c r="I3702" t="s">
        <v>429</v>
      </c>
      <c r="J3702" t="s">
        <v>21</v>
      </c>
      <c r="K3702" t="s">
        <v>22</v>
      </c>
      <c r="L3702" t="s">
        <v>41</v>
      </c>
      <c r="M3702">
        <v>39000</v>
      </c>
      <c r="N3702" t="s">
        <v>42</v>
      </c>
      <c r="O3702" t="s">
        <v>110</v>
      </c>
      <c r="P3702">
        <v>7218540</v>
      </c>
      <c r="Q3702" t="s">
        <v>67</v>
      </c>
      <c r="R3702" t="str">
        <f t="shared" si="172"/>
        <v>Tertile 2</v>
      </c>
      <c r="S3702" t="str">
        <f t="shared" si="173"/>
        <v>Risky</v>
      </c>
    </row>
    <row r="3703" spans="1:19" x14ac:dyDescent="0.35">
      <c r="A3703" t="s">
        <v>5421</v>
      </c>
      <c r="B3703" s="1">
        <v>44747</v>
      </c>
      <c r="C3703" s="5" t="str">
        <f t="shared" si="171"/>
        <v>07</v>
      </c>
      <c r="D3703" t="s">
        <v>1426</v>
      </c>
      <c r="E3703" t="s">
        <v>17</v>
      </c>
      <c r="F3703">
        <v>665000</v>
      </c>
      <c r="G3703" t="s">
        <v>199</v>
      </c>
      <c r="H3703" t="s">
        <v>48</v>
      </c>
      <c r="I3703" t="s">
        <v>123</v>
      </c>
      <c r="J3703" t="s">
        <v>21</v>
      </c>
      <c r="K3703" t="s">
        <v>22</v>
      </c>
      <c r="L3703" t="s">
        <v>23</v>
      </c>
      <c r="M3703">
        <v>21000</v>
      </c>
      <c r="N3703" t="s">
        <v>51</v>
      </c>
      <c r="O3703" t="s">
        <v>25</v>
      </c>
      <c r="P3703">
        <v>6087851</v>
      </c>
      <c r="Q3703" t="s">
        <v>73</v>
      </c>
      <c r="R3703" t="str">
        <f t="shared" si="172"/>
        <v>Tertile 2</v>
      </c>
      <c r="S3703" t="str">
        <f t="shared" si="173"/>
        <v>Risky</v>
      </c>
    </row>
    <row r="3704" spans="1:19" x14ac:dyDescent="0.35">
      <c r="A3704" t="s">
        <v>5412</v>
      </c>
      <c r="B3704" s="1">
        <v>44747</v>
      </c>
      <c r="C3704" s="5" t="str">
        <f t="shared" si="171"/>
        <v>07</v>
      </c>
      <c r="D3704" t="s">
        <v>424</v>
      </c>
      <c r="E3704" t="s">
        <v>86</v>
      </c>
      <c r="F3704">
        <v>771000</v>
      </c>
      <c r="G3704" t="s">
        <v>295</v>
      </c>
      <c r="H3704" t="s">
        <v>99</v>
      </c>
      <c r="I3704" t="s">
        <v>238</v>
      </c>
      <c r="J3704" t="s">
        <v>39</v>
      </c>
      <c r="K3704" t="s">
        <v>40</v>
      </c>
      <c r="L3704" t="s">
        <v>50</v>
      </c>
      <c r="M3704">
        <v>28000</v>
      </c>
      <c r="N3704" t="s">
        <v>51</v>
      </c>
      <c r="O3704" t="s">
        <v>59</v>
      </c>
      <c r="P3704">
        <v>7408467</v>
      </c>
      <c r="Q3704" t="s">
        <v>52</v>
      </c>
      <c r="R3704" t="str">
        <f t="shared" si="172"/>
        <v>Tertile 2</v>
      </c>
      <c r="S3704" t="str">
        <f t="shared" si="173"/>
        <v>Eligible</v>
      </c>
    </row>
    <row r="3705" spans="1:19" x14ac:dyDescent="0.35">
      <c r="A3705" t="s">
        <v>5416</v>
      </c>
      <c r="B3705" s="1">
        <v>44747</v>
      </c>
      <c r="C3705" s="5" t="str">
        <f t="shared" si="171"/>
        <v>07</v>
      </c>
      <c r="D3705" t="s">
        <v>5417</v>
      </c>
      <c r="E3705" t="s">
        <v>86</v>
      </c>
      <c r="F3705">
        <v>780000</v>
      </c>
      <c r="G3705" t="s">
        <v>103</v>
      </c>
      <c r="H3705" t="s">
        <v>148</v>
      </c>
      <c r="I3705" t="s">
        <v>522</v>
      </c>
      <c r="J3705" t="s">
        <v>21</v>
      </c>
      <c r="K3705" t="s">
        <v>22</v>
      </c>
      <c r="L3705" t="s">
        <v>41</v>
      </c>
      <c r="M3705">
        <v>45001</v>
      </c>
      <c r="N3705" t="s">
        <v>42</v>
      </c>
      <c r="O3705" t="s">
        <v>83</v>
      </c>
      <c r="P3705">
        <v>7323590</v>
      </c>
      <c r="Q3705" t="s">
        <v>44</v>
      </c>
      <c r="R3705" t="str">
        <f t="shared" si="172"/>
        <v>Tertile 2</v>
      </c>
      <c r="S3705" t="str">
        <f t="shared" si="173"/>
        <v>Eligible</v>
      </c>
    </row>
    <row r="3706" spans="1:19" x14ac:dyDescent="0.35">
      <c r="A3706" t="s">
        <v>5394</v>
      </c>
      <c r="B3706" s="1">
        <v>44747</v>
      </c>
      <c r="C3706" s="5" t="str">
        <f t="shared" si="171"/>
        <v>07</v>
      </c>
      <c r="D3706" t="s">
        <v>2273</v>
      </c>
      <c r="E3706" t="s">
        <v>17</v>
      </c>
      <c r="F3706">
        <v>830000</v>
      </c>
      <c r="G3706" t="s">
        <v>80</v>
      </c>
      <c r="H3706" t="s">
        <v>108</v>
      </c>
      <c r="I3706" t="s">
        <v>109</v>
      </c>
      <c r="J3706" t="s">
        <v>21</v>
      </c>
      <c r="K3706" t="s">
        <v>22</v>
      </c>
      <c r="L3706" t="s">
        <v>50</v>
      </c>
      <c r="M3706">
        <v>46000</v>
      </c>
      <c r="N3706" t="s">
        <v>66</v>
      </c>
      <c r="O3706" t="s">
        <v>110</v>
      </c>
      <c r="P3706">
        <v>7576938</v>
      </c>
      <c r="Q3706" t="s">
        <v>67</v>
      </c>
      <c r="R3706" t="str">
        <f t="shared" si="172"/>
        <v>Tertile 2</v>
      </c>
      <c r="S3706" t="str">
        <f t="shared" si="173"/>
        <v>Eligible</v>
      </c>
    </row>
    <row r="3707" spans="1:19" x14ac:dyDescent="0.35">
      <c r="A3707" t="s">
        <v>5405</v>
      </c>
      <c r="B3707" s="1">
        <v>44747</v>
      </c>
      <c r="C3707" s="5" t="str">
        <f t="shared" si="171"/>
        <v>07</v>
      </c>
      <c r="D3707" t="s">
        <v>1421</v>
      </c>
      <c r="E3707" t="s">
        <v>17</v>
      </c>
      <c r="F3707">
        <v>983500</v>
      </c>
      <c r="G3707" t="s">
        <v>191</v>
      </c>
      <c r="H3707" t="s">
        <v>56</v>
      </c>
      <c r="I3707" t="s">
        <v>57</v>
      </c>
      <c r="J3707" t="s">
        <v>39</v>
      </c>
      <c r="K3707" t="s">
        <v>40</v>
      </c>
      <c r="L3707" t="s">
        <v>50</v>
      </c>
      <c r="M3707">
        <v>14500</v>
      </c>
      <c r="N3707" t="s">
        <v>32</v>
      </c>
      <c r="O3707" t="s">
        <v>59</v>
      </c>
      <c r="P3707">
        <v>6398077</v>
      </c>
      <c r="Q3707" t="s">
        <v>33</v>
      </c>
      <c r="R3707" t="str">
        <f t="shared" si="172"/>
        <v>Tertile 2</v>
      </c>
      <c r="S3707" t="str">
        <f t="shared" si="173"/>
        <v>Eligible</v>
      </c>
    </row>
    <row r="3708" spans="1:19" x14ac:dyDescent="0.35">
      <c r="A3708" t="s">
        <v>5418</v>
      </c>
      <c r="B3708" s="1">
        <v>44747</v>
      </c>
      <c r="C3708" s="5" t="str">
        <f t="shared" si="171"/>
        <v>07</v>
      </c>
      <c r="D3708" t="s">
        <v>966</v>
      </c>
      <c r="E3708" t="s">
        <v>17</v>
      </c>
      <c r="F3708">
        <v>1045000</v>
      </c>
      <c r="G3708" t="s">
        <v>195</v>
      </c>
      <c r="H3708" t="s">
        <v>19</v>
      </c>
      <c r="I3708" t="s">
        <v>307</v>
      </c>
      <c r="J3708" t="s">
        <v>39</v>
      </c>
      <c r="K3708" t="s">
        <v>40</v>
      </c>
      <c r="L3708" t="s">
        <v>41</v>
      </c>
      <c r="M3708">
        <v>17501</v>
      </c>
      <c r="N3708" t="s">
        <v>42</v>
      </c>
      <c r="O3708" t="s">
        <v>83</v>
      </c>
      <c r="P3708">
        <v>7418364</v>
      </c>
      <c r="Q3708" t="s">
        <v>44</v>
      </c>
      <c r="R3708" t="str">
        <f t="shared" si="172"/>
        <v>Tertile 3</v>
      </c>
      <c r="S3708" t="str">
        <f t="shared" si="173"/>
        <v>Eligible</v>
      </c>
    </row>
    <row r="3709" spans="1:19" x14ac:dyDescent="0.35">
      <c r="A3709" t="s">
        <v>5414</v>
      </c>
      <c r="B3709" s="1">
        <v>44747</v>
      </c>
      <c r="C3709" s="5" t="str">
        <f t="shared" si="171"/>
        <v>07</v>
      </c>
      <c r="D3709" t="s">
        <v>5415</v>
      </c>
      <c r="E3709" t="s">
        <v>17</v>
      </c>
      <c r="F3709">
        <v>1075000</v>
      </c>
      <c r="G3709" t="s">
        <v>80</v>
      </c>
      <c r="H3709" t="s">
        <v>216</v>
      </c>
      <c r="I3709" t="s">
        <v>1012</v>
      </c>
      <c r="J3709" t="s">
        <v>21</v>
      </c>
      <c r="K3709" t="s">
        <v>22</v>
      </c>
      <c r="L3709" t="s">
        <v>41</v>
      </c>
      <c r="M3709">
        <v>69500</v>
      </c>
      <c r="N3709" t="s">
        <v>66</v>
      </c>
      <c r="O3709" t="s">
        <v>43</v>
      </c>
      <c r="P3709">
        <v>6424778</v>
      </c>
      <c r="Q3709" t="s">
        <v>67</v>
      </c>
      <c r="R3709" t="str">
        <f t="shared" si="172"/>
        <v>Tertile 3</v>
      </c>
      <c r="S3709" t="str">
        <f t="shared" si="173"/>
        <v>Eligible</v>
      </c>
    </row>
    <row r="3710" spans="1:19" x14ac:dyDescent="0.35">
      <c r="A3710" t="s">
        <v>5402</v>
      </c>
      <c r="B3710" s="1">
        <v>44747</v>
      </c>
      <c r="C3710" s="5" t="str">
        <f t="shared" si="171"/>
        <v>07</v>
      </c>
      <c r="D3710" t="s">
        <v>907</v>
      </c>
      <c r="E3710" t="s">
        <v>17</v>
      </c>
      <c r="F3710">
        <v>1100000</v>
      </c>
      <c r="G3710" t="s">
        <v>191</v>
      </c>
      <c r="H3710" t="s">
        <v>81</v>
      </c>
      <c r="I3710" t="s">
        <v>326</v>
      </c>
      <c r="J3710" t="s">
        <v>39</v>
      </c>
      <c r="K3710" t="s">
        <v>40</v>
      </c>
      <c r="L3710" t="s">
        <v>50</v>
      </c>
      <c r="M3710">
        <v>14000</v>
      </c>
      <c r="N3710" t="s">
        <v>32</v>
      </c>
      <c r="O3710" t="s">
        <v>59</v>
      </c>
      <c r="P3710">
        <v>6660501</v>
      </c>
      <c r="Q3710" t="s">
        <v>33</v>
      </c>
      <c r="R3710" t="str">
        <f t="shared" si="172"/>
        <v>Tertile 3</v>
      </c>
      <c r="S3710" t="str">
        <f t="shared" si="173"/>
        <v>Eligible</v>
      </c>
    </row>
    <row r="3711" spans="1:19" x14ac:dyDescent="0.35">
      <c r="A3711" t="s">
        <v>5408</v>
      </c>
      <c r="B3711" s="1">
        <v>44747</v>
      </c>
      <c r="C3711" s="5" t="str">
        <f t="shared" si="171"/>
        <v>07</v>
      </c>
      <c r="D3711" t="s">
        <v>1471</v>
      </c>
      <c r="E3711" t="s">
        <v>17</v>
      </c>
      <c r="F3711">
        <v>1100000</v>
      </c>
      <c r="G3711" t="s">
        <v>248</v>
      </c>
      <c r="H3711" t="s">
        <v>148</v>
      </c>
      <c r="I3711" t="s">
        <v>329</v>
      </c>
      <c r="J3711" t="s">
        <v>21</v>
      </c>
      <c r="K3711" t="s">
        <v>22</v>
      </c>
      <c r="L3711" t="s">
        <v>23</v>
      </c>
      <c r="M3711">
        <v>16000</v>
      </c>
      <c r="N3711" t="s">
        <v>66</v>
      </c>
      <c r="O3711" t="s">
        <v>110</v>
      </c>
      <c r="P3711">
        <v>7315833</v>
      </c>
      <c r="Q3711" t="s">
        <v>67</v>
      </c>
      <c r="R3711" t="str">
        <f t="shared" si="172"/>
        <v>Tertile 3</v>
      </c>
      <c r="S3711" t="str">
        <f t="shared" si="173"/>
        <v>Eligible</v>
      </c>
    </row>
    <row r="3712" spans="1:19" x14ac:dyDescent="0.35">
      <c r="A3712" t="s">
        <v>5409</v>
      </c>
      <c r="B3712" s="1">
        <v>44747</v>
      </c>
      <c r="C3712" s="5" t="str">
        <f t="shared" si="171"/>
        <v>07</v>
      </c>
      <c r="D3712" t="s">
        <v>1473</v>
      </c>
      <c r="E3712" t="s">
        <v>17</v>
      </c>
      <c r="F3712">
        <v>1125000</v>
      </c>
      <c r="G3712" t="s">
        <v>252</v>
      </c>
      <c r="H3712" t="s">
        <v>303</v>
      </c>
      <c r="I3712" t="s">
        <v>304</v>
      </c>
      <c r="J3712" t="s">
        <v>21</v>
      </c>
      <c r="K3712" t="s">
        <v>22</v>
      </c>
      <c r="L3712" t="s">
        <v>50</v>
      </c>
      <c r="M3712">
        <v>18500</v>
      </c>
      <c r="N3712" t="s">
        <v>72</v>
      </c>
      <c r="O3712" t="s">
        <v>59</v>
      </c>
      <c r="P3712">
        <v>6839157</v>
      </c>
      <c r="Q3712" t="s">
        <v>73</v>
      </c>
      <c r="R3712" t="str">
        <f t="shared" si="172"/>
        <v>Tertile 3</v>
      </c>
      <c r="S3712" t="str">
        <f t="shared" si="173"/>
        <v>Eligible</v>
      </c>
    </row>
    <row r="3713" spans="1:19" x14ac:dyDescent="0.35">
      <c r="A3713" t="s">
        <v>5398</v>
      </c>
      <c r="B3713" s="1">
        <v>44747</v>
      </c>
      <c r="C3713" s="5" t="str">
        <f t="shared" si="171"/>
        <v>07</v>
      </c>
      <c r="D3713" t="s">
        <v>893</v>
      </c>
      <c r="E3713" t="s">
        <v>17</v>
      </c>
      <c r="F3713">
        <v>1130000</v>
      </c>
      <c r="G3713" t="s">
        <v>55</v>
      </c>
      <c r="H3713" t="s">
        <v>216</v>
      </c>
      <c r="I3713" t="s">
        <v>887</v>
      </c>
      <c r="J3713" t="s">
        <v>39</v>
      </c>
      <c r="K3713" t="s">
        <v>40</v>
      </c>
      <c r="L3713" t="s">
        <v>50</v>
      </c>
      <c r="M3713">
        <v>28000</v>
      </c>
      <c r="N3713" t="s">
        <v>58</v>
      </c>
      <c r="O3713" t="s">
        <v>110</v>
      </c>
      <c r="P3713">
        <v>6338501</v>
      </c>
      <c r="Q3713" t="s">
        <v>60</v>
      </c>
      <c r="R3713" t="str">
        <f t="shared" si="172"/>
        <v>Tertile 3</v>
      </c>
      <c r="S3713" t="str">
        <f t="shared" si="173"/>
        <v>Eligible</v>
      </c>
    </row>
    <row r="3714" spans="1:19" x14ac:dyDescent="0.35">
      <c r="A3714" t="s">
        <v>5400</v>
      </c>
      <c r="B3714" s="1">
        <v>44747</v>
      </c>
      <c r="C3714" s="5" t="str">
        <f t="shared" ref="C3714:C3777" si="174">TEXT(B3714,$V$22)</f>
        <v>07</v>
      </c>
      <c r="D3714" t="s">
        <v>901</v>
      </c>
      <c r="E3714" t="s">
        <v>86</v>
      </c>
      <c r="F3714">
        <v>1141000</v>
      </c>
      <c r="G3714" t="s">
        <v>70</v>
      </c>
      <c r="H3714" t="s">
        <v>481</v>
      </c>
      <c r="I3714" t="s">
        <v>1154</v>
      </c>
      <c r="J3714" t="s">
        <v>21</v>
      </c>
      <c r="K3714" t="s">
        <v>22</v>
      </c>
      <c r="L3714" t="s">
        <v>23</v>
      </c>
      <c r="M3714">
        <v>18100</v>
      </c>
      <c r="N3714" t="s">
        <v>72</v>
      </c>
      <c r="O3714" t="s">
        <v>110</v>
      </c>
      <c r="P3714">
        <v>8515045</v>
      </c>
      <c r="Q3714" t="s">
        <v>73</v>
      </c>
      <c r="R3714" t="str">
        <f t="shared" ref="R3714:R3777" si="175">IF(F3714&lt;_xlfn.PERCENTILE.INC($F$2:$F$10576,1/3), "Tertile 1",
   IF(F3714&lt;_xlfn.PERCENTILE.INC($F$2:$F$10576,2/3), "Tertile 2", "Tertile 3"))</f>
        <v>Tertile 3</v>
      </c>
      <c r="S3714" t="str">
        <f t="shared" ref="S3714:S3777" si="176">IF(F3714&gt;755000, "Eligible", "Risky")</f>
        <v>Eligible</v>
      </c>
    </row>
    <row r="3715" spans="1:19" x14ac:dyDescent="0.35">
      <c r="A3715" t="s">
        <v>5392</v>
      </c>
      <c r="B3715" s="1">
        <v>44747</v>
      </c>
      <c r="C3715" s="5" t="str">
        <f t="shared" si="174"/>
        <v>07</v>
      </c>
      <c r="D3715" t="s">
        <v>970</v>
      </c>
      <c r="E3715" t="s">
        <v>17</v>
      </c>
      <c r="F3715">
        <v>1200000</v>
      </c>
      <c r="G3715" t="s">
        <v>76</v>
      </c>
      <c r="H3715" t="s">
        <v>37</v>
      </c>
      <c r="I3715" t="s">
        <v>38</v>
      </c>
      <c r="J3715" t="s">
        <v>21</v>
      </c>
      <c r="K3715" t="s">
        <v>22</v>
      </c>
      <c r="L3715" t="s">
        <v>41</v>
      </c>
      <c r="M3715">
        <v>31000</v>
      </c>
      <c r="N3715" t="s">
        <v>72</v>
      </c>
      <c r="O3715" t="s">
        <v>43</v>
      </c>
      <c r="P3715">
        <v>7828061</v>
      </c>
      <c r="Q3715" t="s">
        <v>73</v>
      </c>
      <c r="R3715" t="str">
        <f t="shared" si="175"/>
        <v>Tertile 3</v>
      </c>
      <c r="S3715" t="str">
        <f t="shared" si="176"/>
        <v>Eligible</v>
      </c>
    </row>
    <row r="3716" spans="1:19" x14ac:dyDescent="0.35">
      <c r="A3716" t="s">
        <v>5413</v>
      </c>
      <c r="B3716" s="1">
        <v>44747</v>
      </c>
      <c r="C3716" s="5" t="str">
        <f t="shared" si="174"/>
        <v>07</v>
      </c>
      <c r="D3716" t="s">
        <v>640</v>
      </c>
      <c r="E3716" t="s">
        <v>17</v>
      </c>
      <c r="F3716">
        <v>1296000</v>
      </c>
      <c r="G3716" t="s">
        <v>160</v>
      </c>
      <c r="H3716" t="s">
        <v>104</v>
      </c>
      <c r="I3716" t="s">
        <v>105</v>
      </c>
      <c r="J3716" t="s">
        <v>21</v>
      </c>
      <c r="K3716" t="s">
        <v>22</v>
      </c>
      <c r="L3716" t="s">
        <v>41</v>
      </c>
      <c r="M3716">
        <v>19600</v>
      </c>
      <c r="N3716" t="s">
        <v>58</v>
      </c>
      <c r="O3716" t="s">
        <v>59</v>
      </c>
      <c r="P3716">
        <v>6418684</v>
      </c>
      <c r="Q3716" t="s">
        <v>60</v>
      </c>
      <c r="R3716" t="str">
        <f t="shared" si="175"/>
        <v>Tertile 3</v>
      </c>
      <c r="S3716" t="str">
        <f t="shared" si="176"/>
        <v>Eligible</v>
      </c>
    </row>
    <row r="3717" spans="1:19" x14ac:dyDescent="0.35">
      <c r="A3717" t="s">
        <v>5399</v>
      </c>
      <c r="B3717" s="1">
        <v>44747</v>
      </c>
      <c r="C3717" s="5" t="str">
        <f t="shared" si="174"/>
        <v>07</v>
      </c>
      <c r="D3717" t="s">
        <v>895</v>
      </c>
      <c r="E3717" t="s">
        <v>17</v>
      </c>
      <c r="F3717">
        <v>1331000</v>
      </c>
      <c r="G3717" t="s">
        <v>63</v>
      </c>
      <c r="H3717" t="s">
        <v>108</v>
      </c>
      <c r="I3717" t="s">
        <v>161</v>
      </c>
      <c r="J3717" t="s">
        <v>39</v>
      </c>
      <c r="K3717" t="s">
        <v>40</v>
      </c>
      <c r="L3717" t="s">
        <v>23</v>
      </c>
      <c r="M3717">
        <v>51100</v>
      </c>
      <c r="N3717" t="s">
        <v>66</v>
      </c>
      <c r="O3717" t="s">
        <v>59</v>
      </c>
      <c r="P3717">
        <v>7659560</v>
      </c>
      <c r="Q3717" t="s">
        <v>67</v>
      </c>
      <c r="R3717" t="str">
        <f t="shared" si="175"/>
        <v>Tertile 3</v>
      </c>
      <c r="S3717" t="str">
        <f t="shared" si="176"/>
        <v>Eligible</v>
      </c>
    </row>
    <row r="3718" spans="1:19" x14ac:dyDescent="0.35">
      <c r="A3718" t="s">
        <v>5424</v>
      </c>
      <c r="B3718" s="1">
        <v>44747</v>
      </c>
      <c r="C3718" s="5" t="str">
        <f t="shared" si="174"/>
        <v>07</v>
      </c>
      <c r="D3718" t="s">
        <v>1686</v>
      </c>
      <c r="E3718" t="s">
        <v>17</v>
      </c>
      <c r="F3718">
        <v>1400000</v>
      </c>
      <c r="G3718" t="s">
        <v>252</v>
      </c>
      <c r="H3718" t="s">
        <v>174</v>
      </c>
      <c r="I3718" t="s">
        <v>579</v>
      </c>
      <c r="J3718" t="s">
        <v>39</v>
      </c>
      <c r="K3718" t="s">
        <v>40</v>
      </c>
      <c r="L3718" t="s">
        <v>23</v>
      </c>
      <c r="M3718">
        <v>18000</v>
      </c>
      <c r="N3718" t="s">
        <v>72</v>
      </c>
      <c r="O3718" t="s">
        <v>25</v>
      </c>
      <c r="P3718">
        <v>8839993</v>
      </c>
      <c r="Q3718" t="s">
        <v>44</v>
      </c>
      <c r="R3718" t="str">
        <f t="shared" si="175"/>
        <v>Tertile 3</v>
      </c>
      <c r="S3718" t="str">
        <f t="shared" si="176"/>
        <v>Eligible</v>
      </c>
    </row>
    <row r="3719" spans="1:19" x14ac:dyDescent="0.35">
      <c r="A3719" t="s">
        <v>5403</v>
      </c>
      <c r="B3719" s="1">
        <v>44747</v>
      </c>
      <c r="C3719" s="5" t="str">
        <f t="shared" si="174"/>
        <v>07</v>
      </c>
      <c r="D3719" t="s">
        <v>1417</v>
      </c>
      <c r="E3719" t="s">
        <v>17</v>
      </c>
      <c r="F3719">
        <v>1430000</v>
      </c>
      <c r="G3719" t="s">
        <v>70</v>
      </c>
      <c r="H3719" t="s">
        <v>104</v>
      </c>
      <c r="I3719" t="s">
        <v>338</v>
      </c>
      <c r="J3719" t="s">
        <v>21</v>
      </c>
      <c r="K3719" t="s">
        <v>22</v>
      </c>
      <c r="L3719" t="s">
        <v>23</v>
      </c>
      <c r="M3719">
        <v>16000</v>
      </c>
      <c r="N3719" t="s">
        <v>72</v>
      </c>
      <c r="O3719" t="s">
        <v>110</v>
      </c>
      <c r="P3719">
        <v>7655693</v>
      </c>
      <c r="Q3719" t="s">
        <v>73</v>
      </c>
      <c r="R3719" t="str">
        <f t="shared" si="175"/>
        <v>Tertile 3</v>
      </c>
      <c r="S3719" t="str">
        <f t="shared" si="176"/>
        <v>Eligible</v>
      </c>
    </row>
    <row r="3720" spans="1:19" x14ac:dyDescent="0.35">
      <c r="A3720" t="s">
        <v>5406</v>
      </c>
      <c r="B3720" s="1">
        <v>44747</v>
      </c>
      <c r="C3720" s="5" t="str">
        <f t="shared" si="174"/>
        <v>07</v>
      </c>
      <c r="D3720" t="s">
        <v>1424</v>
      </c>
      <c r="E3720" t="s">
        <v>17</v>
      </c>
      <c r="F3720">
        <v>1490000</v>
      </c>
      <c r="G3720" t="s">
        <v>195</v>
      </c>
      <c r="H3720" t="s">
        <v>30</v>
      </c>
      <c r="I3720" t="s">
        <v>272</v>
      </c>
      <c r="J3720" t="s">
        <v>21</v>
      </c>
      <c r="K3720" t="s">
        <v>22</v>
      </c>
      <c r="L3720" t="s">
        <v>41</v>
      </c>
      <c r="M3720">
        <v>31000</v>
      </c>
      <c r="N3720" t="s">
        <v>42</v>
      </c>
      <c r="O3720" t="s">
        <v>110</v>
      </c>
      <c r="P3720">
        <v>6419622</v>
      </c>
      <c r="Q3720" t="s">
        <v>44</v>
      </c>
      <c r="R3720" t="str">
        <f t="shared" si="175"/>
        <v>Tertile 3</v>
      </c>
      <c r="S3720" t="str">
        <f t="shared" si="176"/>
        <v>Eligible</v>
      </c>
    </row>
    <row r="3721" spans="1:19" x14ac:dyDescent="0.35">
      <c r="A3721" t="s">
        <v>5422</v>
      </c>
      <c r="B3721" s="1">
        <v>44747</v>
      </c>
      <c r="C3721" s="5" t="str">
        <f t="shared" si="174"/>
        <v>07</v>
      </c>
      <c r="D3721" t="s">
        <v>3663</v>
      </c>
      <c r="E3721" t="s">
        <v>86</v>
      </c>
      <c r="F3721">
        <v>1810000</v>
      </c>
      <c r="G3721" t="s">
        <v>244</v>
      </c>
      <c r="H3721" t="s">
        <v>156</v>
      </c>
      <c r="I3721" t="s">
        <v>196</v>
      </c>
      <c r="J3721" t="s">
        <v>21</v>
      </c>
      <c r="K3721" t="s">
        <v>22</v>
      </c>
      <c r="L3721" t="s">
        <v>50</v>
      </c>
      <c r="M3721">
        <v>62000</v>
      </c>
      <c r="N3721" t="s">
        <v>58</v>
      </c>
      <c r="O3721" t="s">
        <v>59</v>
      </c>
      <c r="P3721">
        <v>8710221</v>
      </c>
      <c r="Q3721" t="s">
        <v>26</v>
      </c>
      <c r="R3721" t="str">
        <f t="shared" si="175"/>
        <v>Tertile 3</v>
      </c>
      <c r="S3721" t="str">
        <f t="shared" si="176"/>
        <v>Eligible</v>
      </c>
    </row>
    <row r="3722" spans="1:19" x14ac:dyDescent="0.35">
      <c r="A3722" t="s">
        <v>5430</v>
      </c>
      <c r="B3722" s="1">
        <v>44748</v>
      </c>
      <c r="C3722" s="5" t="str">
        <f t="shared" si="174"/>
        <v>07</v>
      </c>
      <c r="D3722" t="s">
        <v>1031</v>
      </c>
      <c r="E3722" t="s">
        <v>17</v>
      </c>
      <c r="F3722">
        <v>13500</v>
      </c>
      <c r="G3722" t="s">
        <v>147</v>
      </c>
      <c r="H3722" t="s">
        <v>108</v>
      </c>
      <c r="I3722" t="s">
        <v>335</v>
      </c>
      <c r="J3722" t="s">
        <v>21</v>
      </c>
      <c r="K3722" t="s">
        <v>22</v>
      </c>
      <c r="L3722" t="s">
        <v>23</v>
      </c>
      <c r="M3722">
        <v>26000</v>
      </c>
      <c r="N3722" t="s">
        <v>58</v>
      </c>
      <c r="O3722" t="s">
        <v>25</v>
      </c>
      <c r="P3722">
        <v>6080499</v>
      </c>
      <c r="Q3722" t="s">
        <v>60</v>
      </c>
      <c r="R3722" t="str">
        <f t="shared" si="175"/>
        <v>Tertile 1</v>
      </c>
      <c r="S3722" t="str">
        <f t="shared" si="176"/>
        <v>Risky</v>
      </c>
    </row>
    <row r="3723" spans="1:19" x14ac:dyDescent="0.35">
      <c r="A3723" t="s">
        <v>5436</v>
      </c>
      <c r="B3723" s="1">
        <v>44748</v>
      </c>
      <c r="C3723" s="5" t="str">
        <f t="shared" si="174"/>
        <v>07</v>
      </c>
      <c r="D3723" t="s">
        <v>997</v>
      </c>
      <c r="E3723" t="s">
        <v>17</v>
      </c>
      <c r="F3723">
        <v>13500</v>
      </c>
      <c r="G3723" t="s">
        <v>252</v>
      </c>
      <c r="H3723" t="s">
        <v>56</v>
      </c>
      <c r="I3723" t="s">
        <v>91</v>
      </c>
      <c r="J3723" t="s">
        <v>39</v>
      </c>
      <c r="K3723" t="s">
        <v>40</v>
      </c>
      <c r="L3723" t="s">
        <v>41</v>
      </c>
      <c r="M3723">
        <v>31000</v>
      </c>
      <c r="N3723" t="s">
        <v>72</v>
      </c>
      <c r="O3723" t="s">
        <v>25</v>
      </c>
      <c r="P3723">
        <v>6502449</v>
      </c>
      <c r="Q3723" t="s">
        <v>73</v>
      </c>
      <c r="R3723" t="str">
        <f t="shared" si="175"/>
        <v>Tertile 1</v>
      </c>
      <c r="S3723" t="str">
        <f t="shared" si="176"/>
        <v>Risky</v>
      </c>
    </row>
    <row r="3724" spans="1:19" x14ac:dyDescent="0.35">
      <c r="A3724" t="s">
        <v>5448</v>
      </c>
      <c r="B3724" s="1">
        <v>44748</v>
      </c>
      <c r="C3724" s="5" t="str">
        <f t="shared" si="174"/>
        <v>07</v>
      </c>
      <c r="D3724" t="s">
        <v>5449</v>
      </c>
      <c r="E3724" t="s">
        <v>86</v>
      </c>
      <c r="F3724">
        <v>13500</v>
      </c>
      <c r="G3724" t="s">
        <v>103</v>
      </c>
      <c r="H3724" t="s">
        <v>37</v>
      </c>
      <c r="I3724" t="s">
        <v>682</v>
      </c>
      <c r="J3724" t="s">
        <v>39</v>
      </c>
      <c r="K3724" t="s">
        <v>40</v>
      </c>
      <c r="L3724" t="s">
        <v>23</v>
      </c>
      <c r="M3724">
        <v>34000</v>
      </c>
      <c r="N3724" t="s">
        <v>42</v>
      </c>
      <c r="O3724" t="s">
        <v>110</v>
      </c>
      <c r="P3724">
        <v>7019921</v>
      </c>
      <c r="Q3724" t="s">
        <v>44</v>
      </c>
      <c r="R3724" t="str">
        <f t="shared" si="175"/>
        <v>Tertile 1</v>
      </c>
      <c r="S3724" t="str">
        <f t="shared" si="176"/>
        <v>Risky</v>
      </c>
    </row>
    <row r="3725" spans="1:19" x14ac:dyDescent="0.35">
      <c r="A3725" t="s">
        <v>5450</v>
      </c>
      <c r="B3725" s="1">
        <v>44748</v>
      </c>
      <c r="C3725" s="5" t="str">
        <f t="shared" si="174"/>
        <v>07</v>
      </c>
      <c r="D3725" t="s">
        <v>2409</v>
      </c>
      <c r="E3725" t="s">
        <v>86</v>
      </c>
      <c r="F3725">
        <v>13500</v>
      </c>
      <c r="G3725" t="s">
        <v>142</v>
      </c>
      <c r="H3725" t="s">
        <v>319</v>
      </c>
      <c r="I3725" t="s">
        <v>471</v>
      </c>
      <c r="J3725" t="s">
        <v>21</v>
      </c>
      <c r="K3725" t="s">
        <v>22</v>
      </c>
      <c r="L3725" t="s">
        <v>41</v>
      </c>
      <c r="M3725">
        <v>39000</v>
      </c>
      <c r="N3725" t="s">
        <v>51</v>
      </c>
      <c r="O3725" t="s">
        <v>25</v>
      </c>
      <c r="P3725">
        <v>6926449</v>
      </c>
      <c r="Q3725" t="s">
        <v>52</v>
      </c>
      <c r="R3725" t="str">
        <f t="shared" si="175"/>
        <v>Tertile 1</v>
      </c>
      <c r="S3725" t="str">
        <f t="shared" si="176"/>
        <v>Risky</v>
      </c>
    </row>
    <row r="3726" spans="1:19" x14ac:dyDescent="0.35">
      <c r="A3726" t="s">
        <v>5457</v>
      </c>
      <c r="B3726" s="1">
        <v>44748</v>
      </c>
      <c r="C3726" s="5" t="str">
        <f t="shared" si="174"/>
        <v>07</v>
      </c>
      <c r="D3726" t="s">
        <v>3720</v>
      </c>
      <c r="E3726" t="s">
        <v>17</v>
      </c>
      <c r="F3726">
        <v>13500</v>
      </c>
      <c r="G3726" t="s">
        <v>288</v>
      </c>
      <c r="H3726" t="s">
        <v>319</v>
      </c>
      <c r="I3726" t="s">
        <v>478</v>
      </c>
      <c r="J3726" t="s">
        <v>39</v>
      </c>
      <c r="K3726" t="s">
        <v>40</v>
      </c>
      <c r="L3726" t="s">
        <v>50</v>
      </c>
      <c r="M3726">
        <v>26000</v>
      </c>
      <c r="N3726" t="s">
        <v>32</v>
      </c>
      <c r="O3726" t="s">
        <v>110</v>
      </c>
      <c r="P3726">
        <v>6462728</v>
      </c>
      <c r="Q3726" t="s">
        <v>60</v>
      </c>
      <c r="R3726" t="str">
        <f t="shared" si="175"/>
        <v>Tertile 1</v>
      </c>
      <c r="S3726" t="str">
        <f t="shared" si="176"/>
        <v>Risky</v>
      </c>
    </row>
    <row r="3727" spans="1:19" x14ac:dyDescent="0.35">
      <c r="A3727" t="s">
        <v>5459</v>
      </c>
      <c r="B3727" s="1">
        <v>44748</v>
      </c>
      <c r="C3727" s="5" t="str">
        <f t="shared" si="174"/>
        <v>07</v>
      </c>
      <c r="D3727" t="s">
        <v>1665</v>
      </c>
      <c r="E3727" t="s">
        <v>17</v>
      </c>
      <c r="F3727">
        <v>13500</v>
      </c>
      <c r="G3727" t="s">
        <v>295</v>
      </c>
      <c r="H3727" t="s">
        <v>81</v>
      </c>
      <c r="I3727" t="s">
        <v>387</v>
      </c>
      <c r="J3727" t="s">
        <v>21</v>
      </c>
      <c r="K3727" t="s">
        <v>22</v>
      </c>
      <c r="L3727" t="s">
        <v>41</v>
      </c>
      <c r="M3727">
        <v>25000</v>
      </c>
      <c r="N3727" t="s">
        <v>51</v>
      </c>
      <c r="O3727" t="s">
        <v>59</v>
      </c>
      <c r="P3727">
        <v>8015868</v>
      </c>
      <c r="Q3727" t="s">
        <v>73</v>
      </c>
      <c r="R3727" t="str">
        <f t="shared" si="175"/>
        <v>Tertile 1</v>
      </c>
      <c r="S3727" t="str">
        <f t="shared" si="176"/>
        <v>Risky</v>
      </c>
    </row>
    <row r="3728" spans="1:19" x14ac:dyDescent="0.35">
      <c r="A3728" t="s">
        <v>5435</v>
      </c>
      <c r="B3728" s="1">
        <v>44748</v>
      </c>
      <c r="C3728" s="5" t="str">
        <f t="shared" si="174"/>
        <v>07</v>
      </c>
      <c r="D3728" t="s">
        <v>995</v>
      </c>
      <c r="E3728" t="s">
        <v>17</v>
      </c>
      <c r="F3728">
        <v>362500</v>
      </c>
      <c r="G3728" t="s">
        <v>248</v>
      </c>
      <c r="H3728" t="s">
        <v>174</v>
      </c>
      <c r="I3728" t="s">
        <v>257</v>
      </c>
      <c r="J3728" t="s">
        <v>21</v>
      </c>
      <c r="K3728" t="s">
        <v>22</v>
      </c>
      <c r="L3728" t="s">
        <v>50</v>
      </c>
      <c r="M3728">
        <v>36500</v>
      </c>
      <c r="N3728" t="s">
        <v>66</v>
      </c>
      <c r="O3728" t="s">
        <v>43</v>
      </c>
      <c r="P3728">
        <v>7242530</v>
      </c>
      <c r="Q3728" t="s">
        <v>67</v>
      </c>
      <c r="R3728" t="str">
        <f t="shared" si="175"/>
        <v>Tertile 1</v>
      </c>
      <c r="S3728" t="str">
        <f t="shared" si="176"/>
        <v>Risky</v>
      </c>
    </row>
    <row r="3729" spans="1:19" x14ac:dyDescent="0.35">
      <c r="A3729" t="s">
        <v>5443</v>
      </c>
      <c r="B3729" s="1">
        <v>44748</v>
      </c>
      <c r="C3729" s="5" t="str">
        <f t="shared" si="174"/>
        <v>07</v>
      </c>
      <c r="D3729" t="s">
        <v>1500</v>
      </c>
      <c r="E3729" t="s">
        <v>17</v>
      </c>
      <c r="F3729">
        <v>405000</v>
      </c>
      <c r="G3729" t="s">
        <v>295</v>
      </c>
      <c r="H3729" t="s">
        <v>81</v>
      </c>
      <c r="I3729" t="s">
        <v>435</v>
      </c>
      <c r="J3729" t="s">
        <v>21</v>
      </c>
      <c r="K3729" t="s">
        <v>22</v>
      </c>
      <c r="L3729" t="s">
        <v>50</v>
      </c>
      <c r="M3729">
        <v>19000</v>
      </c>
      <c r="N3729" t="s">
        <v>51</v>
      </c>
      <c r="O3729" t="s">
        <v>43</v>
      </c>
      <c r="P3729">
        <v>8043847</v>
      </c>
      <c r="Q3729" t="s">
        <v>52</v>
      </c>
      <c r="R3729" t="str">
        <f t="shared" si="175"/>
        <v>Tertile 1</v>
      </c>
      <c r="S3729" t="str">
        <f t="shared" si="176"/>
        <v>Risky</v>
      </c>
    </row>
    <row r="3730" spans="1:19" x14ac:dyDescent="0.35">
      <c r="A3730" t="s">
        <v>5453</v>
      </c>
      <c r="B3730" s="1">
        <v>44748</v>
      </c>
      <c r="C3730" s="5" t="str">
        <f t="shared" si="174"/>
        <v>07</v>
      </c>
      <c r="D3730" t="s">
        <v>2805</v>
      </c>
      <c r="E3730" t="s">
        <v>86</v>
      </c>
      <c r="F3730">
        <v>555000</v>
      </c>
      <c r="G3730" t="s">
        <v>288</v>
      </c>
      <c r="H3730" t="s">
        <v>81</v>
      </c>
      <c r="I3730" t="s">
        <v>387</v>
      </c>
      <c r="J3730" t="s">
        <v>39</v>
      </c>
      <c r="K3730" t="s">
        <v>40</v>
      </c>
      <c r="L3730" t="s">
        <v>23</v>
      </c>
      <c r="M3730">
        <v>16001</v>
      </c>
      <c r="N3730" t="s">
        <v>32</v>
      </c>
      <c r="O3730" t="s">
        <v>83</v>
      </c>
      <c r="P3730">
        <v>8988634</v>
      </c>
      <c r="Q3730" t="s">
        <v>33</v>
      </c>
      <c r="R3730" t="str">
        <f t="shared" si="175"/>
        <v>Tertile 2</v>
      </c>
      <c r="S3730" t="str">
        <f t="shared" si="176"/>
        <v>Risky</v>
      </c>
    </row>
    <row r="3731" spans="1:19" x14ac:dyDescent="0.35">
      <c r="A3731" t="s">
        <v>5451</v>
      </c>
      <c r="B3731" s="1">
        <v>44748</v>
      </c>
      <c r="C3731" s="5" t="str">
        <f t="shared" si="174"/>
        <v>07</v>
      </c>
      <c r="D3731" t="s">
        <v>5452</v>
      </c>
      <c r="E3731" t="s">
        <v>86</v>
      </c>
      <c r="F3731">
        <v>557500</v>
      </c>
      <c r="G3731" t="s">
        <v>147</v>
      </c>
      <c r="H3731" t="s">
        <v>216</v>
      </c>
      <c r="I3731" t="s">
        <v>887</v>
      </c>
      <c r="J3731" t="s">
        <v>21</v>
      </c>
      <c r="K3731" t="s">
        <v>22</v>
      </c>
      <c r="L3731" t="s">
        <v>23</v>
      </c>
      <c r="M3731">
        <v>18500</v>
      </c>
      <c r="N3731" t="s">
        <v>58</v>
      </c>
      <c r="O3731" t="s">
        <v>110</v>
      </c>
      <c r="P3731">
        <v>7386489</v>
      </c>
      <c r="Q3731" t="s">
        <v>60</v>
      </c>
      <c r="R3731" t="str">
        <f t="shared" si="175"/>
        <v>Tertile 2</v>
      </c>
      <c r="S3731" t="str">
        <f t="shared" si="176"/>
        <v>Risky</v>
      </c>
    </row>
    <row r="3732" spans="1:19" x14ac:dyDescent="0.35">
      <c r="A3732" t="s">
        <v>5440</v>
      </c>
      <c r="B3732" s="1">
        <v>44748</v>
      </c>
      <c r="C3732" s="5" t="str">
        <f t="shared" si="174"/>
        <v>07</v>
      </c>
      <c r="D3732" t="s">
        <v>1494</v>
      </c>
      <c r="E3732" t="s">
        <v>17</v>
      </c>
      <c r="F3732">
        <v>601000</v>
      </c>
      <c r="G3732" t="s">
        <v>268</v>
      </c>
      <c r="H3732" t="s">
        <v>19</v>
      </c>
      <c r="I3732" t="s">
        <v>380</v>
      </c>
      <c r="J3732" t="s">
        <v>21</v>
      </c>
      <c r="K3732" t="s">
        <v>22</v>
      </c>
      <c r="L3732" t="s">
        <v>23</v>
      </c>
      <c r="M3732">
        <v>22000</v>
      </c>
      <c r="N3732" t="s">
        <v>24</v>
      </c>
      <c r="O3732" t="s">
        <v>59</v>
      </c>
      <c r="P3732">
        <v>6617263</v>
      </c>
      <c r="Q3732" t="s">
        <v>26</v>
      </c>
      <c r="R3732" t="str">
        <f t="shared" si="175"/>
        <v>Tertile 2</v>
      </c>
      <c r="S3732" t="str">
        <f t="shared" si="176"/>
        <v>Risky</v>
      </c>
    </row>
    <row r="3733" spans="1:19" x14ac:dyDescent="0.35">
      <c r="A3733" t="s">
        <v>5438</v>
      </c>
      <c r="B3733" s="1">
        <v>44748</v>
      </c>
      <c r="C3733" s="5" t="str">
        <f t="shared" si="174"/>
        <v>07</v>
      </c>
      <c r="D3733" t="s">
        <v>1035</v>
      </c>
      <c r="E3733" t="s">
        <v>86</v>
      </c>
      <c r="F3733">
        <v>625000</v>
      </c>
      <c r="G3733" t="s">
        <v>288</v>
      </c>
      <c r="H3733" t="s">
        <v>30</v>
      </c>
      <c r="I3733" t="s">
        <v>570</v>
      </c>
      <c r="J3733" t="s">
        <v>21</v>
      </c>
      <c r="K3733" t="s">
        <v>22</v>
      </c>
      <c r="L3733" t="s">
        <v>23</v>
      </c>
      <c r="M3733">
        <v>60000</v>
      </c>
      <c r="N3733" t="s">
        <v>32</v>
      </c>
      <c r="O3733" t="s">
        <v>59</v>
      </c>
      <c r="P3733">
        <v>8857036</v>
      </c>
      <c r="Q3733" t="s">
        <v>33</v>
      </c>
      <c r="R3733" t="str">
        <f t="shared" si="175"/>
        <v>Tertile 2</v>
      </c>
      <c r="S3733" t="str">
        <f t="shared" si="176"/>
        <v>Risky</v>
      </c>
    </row>
    <row r="3734" spans="1:19" x14ac:dyDescent="0.35">
      <c r="A3734" t="s">
        <v>5460</v>
      </c>
      <c r="B3734" s="1">
        <v>44748</v>
      </c>
      <c r="C3734" s="5" t="str">
        <f t="shared" si="174"/>
        <v>07</v>
      </c>
      <c r="D3734" t="s">
        <v>3749</v>
      </c>
      <c r="E3734" t="s">
        <v>86</v>
      </c>
      <c r="F3734">
        <v>645000</v>
      </c>
      <c r="G3734" t="s">
        <v>160</v>
      </c>
      <c r="H3734" t="s">
        <v>143</v>
      </c>
      <c r="I3734" t="s">
        <v>144</v>
      </c>
      <c r="J3734" t="s">
        <v>21</v>
      </c>
      <c r="K3734" t="s">
        <v>22</v>
      </c>
      <c r="L3734" t="s">
        <v>50</v>
      </c>
      <c r="M3734">
        <v>20000</v>
      </c>
      <c r="N3734" t="s">
        <v>58</v>
      </c>
      <c r="O3734" t="s">
        <v>43</v>
      </c>
      <c r="P3734">
        <v>8777538</v>
      </c>
      <c r="Q3734" t="s">
        <v>26</v>
      </c>
      <c r="R3734" t="str">
        <f t="shared" si="175"/>
        <v>Tertile 2</v>
      </c>
      <c r="S3734" t="str">
        <f t="shared" si="176"/>
        <v>Risky</v>
      </c>
    </row>
    <row r="3735" spans="1:19" x14ac:dyDescent="0.35">
      <c r="A3735" t="s">
        <v>5439</v>
      </c>
      <c r="B3735" s="1">
        <v>44748</v>
      </c>
      <c r="C3735" s="5" t="str">
        <f t="shared" si="174"/>
        <v>07</v>
      </c>
      <c r="D3735" t="s">
        <v>1037</v>
      </c>
      <c r="E3735" t="s">
        <v>17</v>
      </c>
      <c r="F3735">
        <v>650000</v>
      </c>
      <c r="G3735" t="s">
        <v>291</v>
      </c>
      <c r="H3735" t="s">
        <v>319</v>
      </c>
      <c r="I3735" t="s">
        <v>320</v>
      </c>
      <c r="J3735" t="s">
        <v>21</v>
      </c>
      <c r="K3735" t="s">
        <v>22</v>
      </c>
      <c r="L3735" t="s">
        <v>41</v>
      </c>
      <c r="M3735">
        <v>41000</v>
      </c>
      <c r="N3735" t="s">
        <v>42</v>
      </c>
      <c r="O3735" t="s">
        <v>110</v>
      </c>
      <c r="P3735">
        <v>6219892</v>
      </c>
      <c r="Q3735" t="s">
        <v>44</v>
      </c>
      <c r="R3735" t="str">
        <f t="shared" si="175"/>
        <v>Tertile 2</v>
      </c>
      <c r="S3735" t="str">
        <f t="shared" si="176"/>
        <v>Risky</v>
      </c>
    </row>
    <row r="3736" spans="1:19" x14ac:dyDescent="0.35">
      <c r="A3736" t="s">
        <v>5433</v>
      </c>
      <c r="B3736" s="1">
        <v>44748</v>
      </c>
      <c r="C3736" s="5" t="str">
        <f t="shared" si="174"/>
        <v>07</v>
      </c>
      <c r="D3736" t="s">
        <v>616</v>
      </c>
      <c r="E3736" t="s">
        <v>17</v>
      </c>
      <c r="F3736">
        <v>680000</v>
      </c>
      <c r="G3736" t="s">
        <v>80</v>
      </c>
      <c r="H3736" t="s">
        <v>187</v>
      </c>
      <c r="I3736" t="s">
        <v>554</v>
      </c>
      <c r="J3736" t="s">
        <v>39</v>
      </c>
      <c r="K3736" t="s">
        <v>40</v>
      </c>
      <c r="L3736" t="s">
        <v>23</v>
      </c>
      <c r="M3736">
        <v>22000</v>
      </c>
      <c r="N3736" t="s">
        <v>66</v>
      </c>
      <c r="O3736" t="s">
        <v>83</v>
      </c>
      <c r="P3736">
        <v>6283871</v>
      </c>
      <c r="Q3736" t="s">
        <v>67</v>
      </c>
      <c r="R3736" t="str">
        <f t="shared" si="175"/>
        <v>Tertile 2</v>
      </c>
      <c r="S3736" t="str">
        <f t="shared" si="176"/>
        <v>Risky</v>
      </c>
    </row>
    <row r="3737" spans="1:19" x14ac:dyDescent="0.35">
      <c r="A3737" t="s">
        <v>5428</v>
      </c>
      <c r="B3737" s="1">
        <v>44748</v>
      </c>
      <c r="C3737" s="5" t="str">
        <f t="shared" si="174"/>
        <v>07</v>
      </c>
      <c r="D3737" t="s">
        <v>1027</v>
      </c>
      <c r="E3737" t="s">
        <v>17</v>
      </c>
      <c r="F3737">
        <v>750000</v>
      </c>
      <c r="G3737" t="s">
        <v>103</v>
      </c>
      <c r="H3737" t="s">
        <v>126</v>
      </c>
      <c r="I3737" t="s">
        <v>468</v>
      </c>
      <c r="J3737" t="s">
        <v>39</v>
      </c>
      <c r="K3737" t="s">
        <v>40</v>
      </c>
      <c r="L3737" t="s">
        <v>50</v>
      </c>
      <c r="M3737">
        <v>27000</v>
      </c>
      <c r="N3737" t="s">
        <v>42</v>
      </c>
      <c r="O3737" t="s">
        <v>43</v>
      </c>
      <c r="P3737">
        <v>8389325</v>
      </c>
      <c r="Q3737" t="s">
        <v>44</v>
      </c>
      <c r="R3737" t="str">
        <f t="shared" si="175"/>
        <v>Tertile 2</v>
      </c>
      <c r="S3737" t="str">
        <f t="shared" si="176"/>
        <v>Risky</v>
      </c>
    </row>
    <row r="3738" spans="1:19" x14ac:dyDescent="0.35">
      <c r="A3738" t="s">
        <v>5432</v>
      </c>
      <c r="B3738" s="1">
        <v>44748</v>
      </c>
      <c r="C3738" s="5" t="str">
        <f t="shared" si="174"/>
        <v>07</v>
      </c>
      <c r="D3738" t="s">
        <v>2333</v>
      </c>
      <c r="E3738" t="s">
        <v>17</v>
      </c>
      <c r="F3738">
        <v>806000</v>
      </c>
      <c r="G3738" t="s">
        <v>76</v>
      </c>
      <c r="H3738" t="s">
        <v>19</v>
      </c>
      <c r="I3738" t="s">
        <v>20</v>
      </c>
      <c r="J3738" t="s">
        <v>39</v>
      </c>
      <c r="K3738" t="s">
        <v>40</v>
      </c>
      <c r="L3738" t="s">
        <v>23</v>
      </c>
      <c r="M3738">
        <v>10000</v>
      </c>
      <c r="N3738" t="s">
        <v>72</v>
      </c>
      <c r="O3738" t="s">
        <v>25</v>
      </c>
      <c r="P3738">
        <v>8289420</v>
      </c>
      <c r="Q3738" t="s">
        <v>73</v>
      </c>
      <c r="R3738" t="str">
        <f t="shared" si="175"/>
        <v>Tertile 2</v>
      </c>
      <c r="S3738" t="str">
        <f t="shared" si="176"/>
        <v>Eligible</v>
      </c>
    </row>
    <row r="3739" spans="1:19" x14ac:dyDescent="0.35">
      <c r="A3739" t="s">
        <v>5446</v>
      </c>
      <c r="B3739" s="1">
        <v>44748</v>
      </c>
      <c r="C3739" s="5" t="str">
        <f t="shared" si="174"/>
        <v>07</v>
      </c>
      <c r="D3739" t="s">
        <v>1506</v>
      </c>
      <c r="E3739" t="s">
        <v>17</v>
      </c>
      <c r="F3739">
        <v>808000</v>
      </c>
      <c r="G3739" t="s">
        <v>90</v>
      </c>
      <c r="H3739" t="s">
        <v>303</v>
      </c>
      <c r="I3739" t="s">
        <v>304</v>
      </c>
      <c r="J3739" t="s">
        <v>21</v>
      </c>
      <c r="K3739" t="s">
        <v>22</v>
      </c>
      <c r="L3739" t="s">
        <v>23</v>
      </c>
      <c r="M3739">
        <v>26000</v>
      </c>
      <c r="N3739" t="s">
        <v>72</v>
      </c>
      <c r="O3739" t="s">
        <v>59</v>
      </c>
      <c r="P3739">
        <v>8719022</v>
      </c>
      <c r="Q3739" t="s">
        <v>73</v>
      </c>
      <c r="R3739" t="str">
        <f t="shared" si="175"/>
        <v>Tertile 2</v>
      </c>
      <c r="S3739" t="str">
        <f t="shared" si="176"/>
        <v>Eligible</v>
      </c>
    </row>
    <row r="3740" spans="1:19" x14ac:dyDescent="0.35">
      <c r="A3740" t="s">
        <v>5462</v>
      </c>
      <c r="B3740" s="1">
        <v>44748</v>
      </c>
      <c r="C3740" s="5" t="str">
        <f t="shared" si="174"/>
        <v>07</v>
      </c>
      <c r="D3740" t="s">
        <v>871</v>
      </c>
      <c r="E3740" t="s">
        <v>86</v>
      </c>
      <c r="F3740">
        <v>808000</v>
      </c>
      <c r="G3740" t="s">
        <v>90</v>
      </c>
      <c r="H3740" t="s">
        <v>369</v>
      </c>
      <c r="I3740" t="s">
        <v>492</v>
      </c>
      <c r="J3740" t="s">
        <v>39</v>
      </c>
      <c r="K3740" t="s">
        <v>40</v>
      </c>
      <c r="L3740" t="s">
        <v>50</v>
      </c>
      <c r="M3740">
        <v>54000</v>
      </c>
      <c r="N3740" t="s">
        <v>72</v>
      </c>
      <c r="O3740" t="s">
        <v>110</v>
      </c>
      <c r="P3740">
        <v>6155050</v>
      </c>
      <c r="Q3740" t="s">
        <v>44</v>
      </c>
      <c r="R3740" t="str">
        <f t="shared" si="175"/>
        <v>Tertile 2</v>
      </c>
      <c r="S3740" t="str">
        <f t="shared" si="176"/>
        <v>Eligible</v>
      </c>
    </row>
    <row r="3741" spans="1:19" x14ac:dyDescent="0.35">
      <c r="A3741" t="s">
        <v>5447</v>
      </c>
      <c r="B3741" s="1">
        <v>44748</v>
      </c>
      <c r="C3741" s="5" t="str">
        <f t="shared" si="174"/>
        <v>07</v>
      </c>
      <c r="D3741" t="s">
        <v>2502</v>
      </c>
      <c r="E3741" t="s">
        <v>17</v>
      </c>
      <c r="F3741">
        <v>820000</v>
      </c>
      <c r="G3741" t="s">
        <v>98</v>
      </c>
      <c r="H3741" t="s">
        <v>99</v>
      </c>
      <c r="I3741" t="s">
        <v>238</v>
      </c>
      <c r="J3741" t="s">
        <v>21</v>
      </c>
      <c r="K3741" t="s">
        <v>22</v>
      </c>
      <c r="L3741" t="s">
        <v>23</v>
      </c>
      <c r="M3741">
        <v>26000</v>
      </c>
      <c r="N3741" t="s">
        <v>32</v>
      </c>
      <c r="O3741" t="s">
        <v>59</v>
      </c>
      <c r="P3741">
        <v>8989397</v>
      </c>
      <c r="Q3741" t="s">
        <v>33</v>
      </c>
      <c r="R3741" t="str">
        <f t="shared" si="175"/>
        <v>Tertile 2</v>
      </c>
      <c r="S3741" t="str">
        <f t="shared" si="176"/>
        <v>Eligible</v>
      </c>
    </row>
    <row r="3742" spans="1:19" x14ac:dyDescent="0.35">
      <c r="A3742" t="s">
        <v>5431</v>
      </c>
      <c r="B3742" s="1">
        <v>44748</v>
      </c>
      <c r="C3742" s="5" t="str">
        <f t="shared" si="174"/>
        <v>07</v>
      </c>
      <c r="D3742" t="s">
        <v>2331</v>
      </c>
      <c r="E3742" t="s">
        <v>17</v>
      </c>
      <c r="F3742">
        <v>848000</v>
      </c>
      <c r="G3742" t="s">
        <v>152</v>
      </c>
      <c r="H3742" t="s">
        <v>30</v>
      </c>
      <c r="I3742" t="s">
        <v>926</v>
      </c>
      <c r="J3742" t="s">
        <v>21</v>
      </c>
      <c r="K3742" t="s">
        <v>22</v>
      </c>
      <c r="L3742" t="s">
        <v>23</v>
      </c>
      <c r="M3742">
        <v>22000</v>
      </c>
      <c r="N3742" t="s">
        <v>66</v>
      </c>
      <c r="O3742" t="s">
        <v>43</v>
      </c>
      <c r="P3742">
        <v>6413804</v>
      </c>
      <c r="Q3742" t="s">
        <v>67</v>
      </c>
      <c r="R3742" t="str">
        <f t="shared" si="175"/>
        <v>Tertile 2</v>
      </c>
      <c r="S3742" t="str">
        <f t="shared" si="176"/>
        <v>Eligible</v>
      </c>
    </row>
    <row r="3743" spans="1:19" x14ac:dyDescent="0.35">
      <c r="A3743" t="s">
        <v>5427</v>
      </c>
      <c r="B3743" s="1">
        <v>44748</v>
      </c>
      <c r="C3743" s="5" t="str">
        <f t="shared" si="174"/>
        <v>07</v>
      </c>
      <c r="D3743" t="s">
        <v>1025</v>
      </c>
      <c r="E3743" t="s">
        <v>17</v>
      </c>
      <c r="F3743">
        <v>850000</v>
      </c>
      <c r="G3743" t="s">
        <v>98</v>
      </c>
      <c r="H3743" t="s">
        <v>30</v>
      </c>
      <c r="I3743" t="s">
        <v>31</v>
      </c>
      <c r="J3743" t="s">
        <v>39</v>
      </c>
      <c r="K3743" t="s">
        <v>40</v>
      </c>
      <c r="L3743" t="s">
        <v>50</v>
      </c>
      <c r="M3743">
        <v>27000</v>
      </c>
      <c r="N3743" t="s">
        <v>32</v>
      </c>
      <c r="O3743" t="s">
        <v>25</v>
      </c>
      <c r="P3743">
        <v>6174772</v>
      </c>
      <c r="Q3743" t="s">
        <v>33</v>
      </c>
      <c r="R3743" t="str">
        <f t="shared" si="175"/>
        <v>Tertile 2</v>
      </c>
      <c r="S3743" t="str">
        <f t="shared" si="176"/>
        <v>Eligible</v>
      </c>
    </row>
    <row r="3744" spans="1:19" x14ac:dyDescent="0.35">
      <c r="A3744" t="s">
        <v>5456</v>
      </c>
      <c r="B3744" s="1">
        <v>44748</v>
      </c>
      <c r="C3744" s="5" t="str">
        <f t="shared" si="174"/>
        <v>07</v>
      </c>
      <c r="D3744" t="s">
        <v>3914</v>
      </c>
      <c r="E3744" t="s">
        <v>17</v>
      </c>
      <c r="F3744">
        <v>850000</v>
      </c>
      <c r="G3744" t="s">
        <v>160</v>
      </c>
      <c r="H3744" t="s">
        <v>81</v>
      </c>
      <c r="I3744" t="s">
        <v>387</v>
      </c>
      <c r="J3744" t="s">
        <v>21</v>
      </c>
      <c r="K3744" t="s">
        <v>22</v>
      </c>
      <c r="L3744" t="s">
        <v>23</v>
      </c>
      <c r="M3744">
        <v>16001</v>
      </c>
      <c r="N3744" t="s">
        <v>58</v>
      </c>
      <c r="O3744" t="s">
        <v>83</v>
      </c>
      <c r="P3744">
        <v>7157092</v>
      </c>
      <c r="Q3744" t="s">
        <v>60</v>
      </c>
      <c r="R3744" t="str">
        <f t="shared" si="175"/>
        <v>Tertile 2</v>
      </c>
      <c r="S3744" t="str">
        <f t="shared" si="176"/>
        <v>Eligible</v>
      </c>
    </row>
    <row r="3745" spans="1:19" x14ac:dyDescent="0.35">
      <c r="A3745" t="s">
        <v>5458</v>
      </c>
      <c r="B3745" s="1">
        <v>44748</v>
      </c>
      <c r="C3745" s="5" t="str">
        <f t="shared" si="174"/>
        <v>07</v>
      </c>
      <c r="D3745" t="s">
        <v>1663</v>
      </c>
      <c r="E3745" t="s">
        <v>17</v>
      </c>
      <c r="F3745">
        <v>850000</v>
      </c>
      <c r="G3745" t="s">
        <v>291</v>
      </c>
      <c r="H3745" t="s">
        <v>174</v>
      </c>
      <c r="I3745" t="s">
        <v>579</v>
      </c>
      <c r="J3745" t="s">
        <v>21</v>
      </c>
      <c r="K3745" t="s">
        <v>22</v>
      </c>
      <c r="L3745" t="s">
        <v>50</v>
      </c>
      <c r="M3745">
        <v>10000</v>
      </c>
      <c r="N3745" t="s">
        <v>42</v>
      </c>
      <c r="O3745" t="s">
        <v>25</v>
      </c>
      <c r="P3745">
        <v>6600251</v>
      </c>
      <c r="Q3745" t="s">
        <v>67</v>
      </c>
      <c r="R3745" t="str">
        <f t="shared" si="175"/>
        <v>Tertile 2</v>
      </c>
      <c r="S3745" t="str">
        <f t="shared" si="176"/>
        <v>Eligible</v>
      </c>
    </row>
    <row r="3746" spans="1:19" x14ac:dyDescent="0.35">
      <c r="A3746" t="s">
        <v>5429</v>
      </c>
      <c r="B3746" s="1">
        <v>44748</v>
      </c>
      <c r="C3746" s="5" t="str">
        <f t="shared" si="174"/>
        <v>07</v>
      </c>
      <c r="D3746" t="s">
        <v>2328</v>
      </c>
      <c r="E3746" t="s">
        <v>17</v>
      </c>
      <c r="F3746">
        <v>851000</v>
      </c>
      <c r="G3746" t="s">
        <v>142</v>
      </c>
      <c r="H3746" t="s">
        <v>126</v>
      </c>
      <c r="I3746" t="s">
        <v>856</v>
      </c>
      <c r="J3746" t="s">
        <v>21</v>
      </c>
      <c r="K3746" t="s">
        <v>22</v>
      </c>
      <c r="L3746" t="s">
        <v>50</v>
      </c>
      <c r="M3746">
        <v>22000</v>
      </c>
      <c r="N3746" t="s">
        <v>51</v>
      </c>
      <c r="O3746" t="s">
        <v>25</v>
      </c>
      <c r="P3746">
        <v>8105510</v>
      </c>
      <c r="Q3746" t="s">
        <v>52</v>
      </c>
      <c r="R3746" t="str">
        <f t="shared" si="175"/>
        <v>Tertile 2</v>
      </c>
      <c r="S3746" t="str">
        <f t="shared" si="176"/>
        <v>Eligible</v>
      </c>
    </row>
    <row r="3747" spans="1:19" x14ac:dyDescent="0.35">
      <c r="A3747" t="s">
        <v>5434</v>
      </c>
      <c r="B3747" s="1">
        <v>44748</v>
      </c>
      <c r="C3747" s="5" t="str">
        <f t="shared" si="174"/>
        <v>07</v>
      </c>
      <c r="D3747" t="s">
        <v>979</v>
      </c>
      <c r="E3747" t="s">
        <v>17</v>
      </c>
      <c r="F3747">
        <v>865000</v>
      </c>
      <c r="G3747" t="s">
        <v>244</v>
      </c>
      <c r="H3747" t="s">
        <v>81</v>
      </c>
      <c r="I3747" t="s">
        <v>420</v>
      </c>
      <c r="J3747" t="s">
        <v>39</v>
      </c>
      <c r="K3747" t="s">
        <v>40</v>
      </c>
      <c r="L3747" t="s">
        <v>50</v>
      </c>
      <c r="M3747">
        <v>26000</v>
      </c>
      <c r="N3747" t="s">
        <v>58</v>
      </c>
      <c r="O3747" t="s">
        <v>59</v>
      </c>
      <c r="P3747">
        <v>7700581</v>
      </c>
      <c r="Q3747" t="s">
        <v>60</v>
      </c>
      <c r="R3747" t="str">
        <f t="shared" si="175"/>
        <v>Tertile 2</v>
      </c>
      <c r="S3747" t="str">
        <f t="shared" si="176"/>
        <v>Eligible</v>
      </c>
    </row>
    <row r="3748" spans="1:19" x14ac:dyDescent="0.35">
      <c r="A3748" t="s">
        <v>5437</v>
      </c>
      <c r="B3748" s="1">
        <v>44748</v>
      </c>
      <c r="C3748" s="5" t="str">
        <f t="shared" si="174"/>
        <v>07</v>
      </c>
      <c r="D3748" t="s">
        <v>1033</v>
      </c>
      <c r="E3748" t="s">
        <v>17</v>
      </c>
      <c r="F3748">
        <v>922000</v>
      </c>
      <c r="G3748" t="s">
        <v>268</v>
      </c>
      <c r="H3748" t="s">
        <v>444</v>
      </c>
      <c r="I3748" t="s">
        <v>741</v>
      </c>
      <c r="J3748" t="s">
        <v>21</v>
      </c>
      <c r="K3748" t="s">
        <v>22</v>
      </c>
      <c r="L3748" t="s">
        <v>41</v>
      </c>
      <c r="M3748">
        <v>15000</v>
      </c>
      <c r="N3748" t="s">
        <v>24</v>
      </c>
      <c r="O3748" t="s">
        <v>59</v>
      </c>
      <c r="P3748">
        <v>8126445</v>
      </c>
      <c r="Q3748" t="s">
        <v>26</v>
      </c>
      <c r="R3748" t="str">
        <f t="shared" si="175"/>
        <v>Tertile 2</v>
      </c>
      <c r="S3748" t="str">
        <f t="shared" si="176"/>
        <v>Eligible</v>
      </c>
    </row>
    <row r="3749" spans="1:19" x14ac:dyDescent="0.35">
      <c r="A3749" t="s">
        <v>5463</v>
      </c>
      <c r="B3749" s="1">
        <v>44748</v>
      </c>
      <c r="C3749" s="5" t="str">
        <f t="shared" si="174"/>
        <v>07</v>
      </c>
      <c r="D3749" t="s">
        <v>1691</v>
      </c>
      <c r="E3749" t="s">
        <v>17</v>
      </c>
      <c r="F3749">
        <v>930000</v>
      </c>
      <c r="G3749" t="s">
        <v>166</v>
      </c>
      <c r="H3749" t="s">
        <v>48</v>
      </c>
      <c r="I3749" t="s">
        <v>260</v>
      </c>
      <c r="J3749" t="s">
        <v>21</v>
      </c>
      <c r="K3749" t="s">
        <v>22</v>
      </c>
      <c r="L3749" t="s">
        <v>50</v>
      </c>
      <c r="M3749">
        <v>53000</v>
      </c>
      <c r="N3749" t="s">
        <v>24</v>
      </c>
      <c r="O3749" t="s">
        <v>59</v>
      </c>
      <c r="P3749">
        <v>7953543</v>
      </c>
      <c r="Q3749" t="s">
        <v>52</v>
      </c>
      <c r="R3749" t="str">
        <f t="shared" si="175"/>
        <v>Tertile 2</v>
      </c>
      <c r="S3749" t="str">
        <f t="shared" si="176"/>
        <v>Eligible</v>
      </c>
    </row>
    <row r="3750" spans="1:19" x14ac:dyDescent="0.35">
      <c r="A3750" t="s">
        <v>5454</v>
      </c>
      <c r="B3750" s="1">
        <v>44748</v>
      </c>
      <c r="C3750" s="5" t="str">
        <f t="shared" si="174"/>
        <v>07</v>
      </c>
      <c r="D3750" t="s">
        <v>5455</v>
      </c>
      <c r="E3750" t="s">
        <v>17</v>
      </c>
      <c r="F3750">
        <v>1200000</v>
      </c>
      <c r="G3750" t="s">
        <v>76</v>
      </c>
      <c r="H3750" t="s">
        <v>143</v>
      </c>
      <c r="I3750" t="s">
        <v>806</v>
      </c>
      <c r="J3750" t="s">
        <v>39</v>
      </c>
      <c r="K3750" t="s">
        <v>40</v>
      </c>
      <c r="L3750" t="s">
        <v>41</v>
      </c>
      <c r="M3750">
        <v>24000</v>
      </c>
      <c r="N3750" t="s">
        <v>72</v>
      </c>
      <c r="O3750" t="s">
        <v>25</v>
      </c>
      <c r="P3750">
        <v>7491338</v>
      </c>
      <c r="Q3750" t="s">
        <v>73</v>
      </c>
      <c r="R3750" t="str">
        <f t="shared" si="175"/>
        <v>Tertile 3</v>
      </c>
      <c r="S3750" t="str">
        <f t="shared" si="176"/>
        <v>Eligible</v>
      </c>
    </row>
    <row r="3751" spans="1:19" x14ac:dyDescent="0.35">
      <c r="A3751" t="s">
        <v>5442</v>
      </c>
      <c r="B3751" s="1">
        <v>44748</v>
      </c>
      <c r="C3751" s="5" t="str">
        <f t="shared" si="174"/>
        <v>07</v>
      </c>
      <c r="D3751" t="s">
        <v>1498</v>
      </c>
      <c r="E3751" t="s">
        <v>86</v>
      </c>
      <c r="F3751">
        <v>1205000</v>
      </c>
      <c r="G3751" t="s">
        <v>291</v>
      </c>
      <c r="H3751" t="s">
        <v>19</v>
      </c>
      <c r="I3751" t="s">
        <v>400</v>
      </c>
      <c r="J3751" t="s">
        <v>39</v>
      </c>
      <c r="K3751" t="s">
        <v>40</v>
      </c>
      <c r="L3751" t="s">
        <v>41</v>
      </c>
      <c r="M3751">
        <v>22500</v>
      </c>
      <c r="N3751" t="s">
        <v>42</v>
      </c>
      <c r="O3751" t="s">
        <v>25</v>
      </c>
      <c r="P3751">
        <v>6420721</v>
      </c>
      <c r="Q3751" t="s">
        <v>44</v>
      </c>
      <c r="R3751" t="str">
        <f t="shared" si="175"/>
        <v>Tertile 3</v>
      </c>
      <c r="S3751" t="str">
        <f t="shared" si="176"/>
        <v>Eligible</v>
      </c>
    </row>
    <row r="3752" spans="1:19" x14ac:dyDescent="0.35">
      <c r="A3752" t="s">
        <v>5426</v>
      </c>
      <c r="B3752" s="1">
        <v>44748</v>
      </c>
      <c r="C3752" s="5" t="str">
        <f t="shared" si="174"/>
        <v>07</v>
      </c>
      <c r="D3752" t="s">
        <v>2292</v>
      </c>
      <c r="E3752" t="s">
        <v>86</v>
      </c>
      <c r="F3752">
        <v>1310000</v>
      </c>
      <c r="G3752" t="s">
        <v>166</v>
      </c>
      <c r="H3752" t="s">
        <v>148</v>
      </c>
      <c r="I3752" t="s">
        <v>698</v>
      </c>
      <c r="J3752" t="s">
        <v>21</v>
      </c>
      <c r="K3752" t="s">
        <v>22</v>
      </c>
      <c r="L3752" t="s">
        <v>41</v>
      </c>
      <c r="M3752">
        <v>35000</v>
      </c>
      <c r="N3752" t="s">
        <v>24</v>
      </c>
      <c r="O3752" t="s">
        <v>25</v>
      </c>
      <c r="P3752">
        <v>7615267</v>
      </c>
      <c r="Q3752" t="s">
        <v>26</v>
      </c>
      <c r="R3752" t="str">
        <f t="shared" si="175"/>
        <v>Tertile 3</v>
      </c>
      <c r="S3752" t="str">
        <f t="shared" si="176"/>
        <v>Eligible</v>
      </c>
    </row>
    <row r="3753" spans="1:19" x14ac:dyDescent="0.35">
      <c r="A3753" t="s">
        <v>5461</v>
      </c>
      <c r="B3753" s="1">
        <v>44748</v>
      </c>
      <c r="C3753" s="5" t="str">
        <f t="shared" si="174"/>
        <v>07</v>
      </c>
      <c r="D3753" t="s">
        <v>1667</v>
      </c>
      <c r="E3753" t="s">
        <v>17</v>
      </c>
      <c r="F3753">
        <v>1400000</v>
      </c>
      <c r="G3753" t="s">
        <v>80</v>
      </c>
      <c r="H3753" t="s">
        <v>319</v>
      </c>
      <c r="I3753" t="s">
        <v>33</v>
      </c>
      <c r="J3753" t="s">
        <v>21</v>
      </c>
      <c r="K3753" t="s">
        <v>22</v>
      </c>
      <c r="L3753" t="s">
        <v>41</v>
      </c>
      <c r="M3753">
        <v>24000</v>
      </c>
      <c r="N3753" t="s">
        <v>66</v>
      </c>
      <c r="O3753" t="s">
        <v>43</v>
      </c>
      <c r="P3753">
        <v>7460198</v>
      </c>
      <c r="Q3753" t="s">
        <v>33</v>
      </c>
      <c r="R3753" t="str">
        <f t="shared" si="175"/>
        <v>Tertile 3</v>
      </c>
      <c r="S3753" t="str">
        <f t="shared" si="176"/>
        <v>Eligible</v>
      </c>
    </row>
    <row r="3754" spans="1:19" x14ac:dyDescent="0.35">
      <c r="A3754" t="s">
        <v>5441</v>
      </c>
      <c r="B3754" s="1">
        <v>44748</v>
      </c>
      <c r="C3754" s="5" t="str">
        <f t="shared" si="174"/>
        <v>07</v>
      </c>
      <c r="D3754" t="s">
        <v>1496</v>
      </c>
      <c r="E3754" t="s">
        <v>17</v>
      </c>
      <c r="F3754">
        <v>1410000</v>
      </c>
      <c r="G3754" t="s">
        <v>288</v>
      </c>
      <c r="H3754" t="s">
        <v>126</v>
      </c>
      <c r="I3754" t="s">
        <v>127</v>
      </c>
      <c r="J3754" t="s">
        <v>21</v>
      </c>
      <c r="K3754" t="s">
        <v>22</v>
      </c>
      <c r="L3754" t="s">
        <v>50</v>
      </c>
      <c r="M3754">
        <v>21000</v>
      </c>
      <c r="N3754" t="s">
        <v>32</v>
      </c>
      <c r="O3754" t="s">
        <v>110</v>
      </c>
      <c r="P3754">
        <v>6546804</v>
      </c>
      <c r="Q3754" t="s">
        <v>33</v>
      </c>
      <c r="R3754" t="str">
        <f t="shared" si="175"/>
        <v>Tertile 3</v>
      </c>
      <c r="S3754" t="str">
        <f t="shared" si="176"/>
        <v>Eligible</v>
      </c>
    </row>
    <row r="3755" spans="1:19" x14ac:dyDescent="0.35">
      <c r="A3755" t="s">
        <v>5444</v>
      </c>
      <c r="B3755" s="1">
        <v>44748</v>
      </c>
      <c r="C3755" s="5" t="str">
        <f t="shared" si="174"/>
        <v>07</v>
      </c>
      <c r="D3755" t="s">
        <v>1502</v>
      </c>
      <c r="E3755" t="s">
        <v>17</v>
      </c>
      <c r="F3755">
        <v>1655000</v>
      </c>
      <c r="G3755" t="s">
        <v>160</v>
      </c>
      <c r="H3755" t="s">
        <v>48</v>
      </c>
      <c r="I3755" t="s">
        <v>648</v>
      </c>
      <c r="J3755" t="s">
        <v>21</v>
      </c>
      <c r="K3755" t="s">
        <v>22</v>
      </c>
      <c r="L3755" t="s">
        <v>41</v>
      </c>
      <c r="M3755">
        <v>31500</v>
      </c>
      <c r="N3755" t="s">
        <v>58</v>
      </c>
      <c r="O3755" t="s">
        <v>59</v>
      </c>
      <c r="P3755">
        <v>7721059</v>
      </c>
      <c r="Q3755" t="s">
        <v>60</v>
      </c>
      <c r="R3755" t="str">
        <f t="shared" si="175"/>
        <v>Tertile 3</v>
      </c>
      <c r="S3755" t="str">
        <f t="shared" si="176"/>
        <v>Eligible</v>
      </c>
    </row>
    <row r="3756" spans="1:19" x14ac:dyDescent="0.35">
      <c r="A3756" t="s">
        <v>5445</v>
      </c>
      <c r="B3756" s="1">
        <v>44748</v>
      </c>
      <c r="C3756" s="5" t="str">
        <f t="shared" si="174"/>
        <v>07</v>
      </c>
      <c r="D3756" t="s">
        <v>1504</v>
      </c>
      <c r="E3756" t="s">
        <v>17</v>
      </c>
      <c r="F3756">
        <v>1910000</v>
      </c>
      <c r="G3756" t="s">
        <v>80</v>
      </c>
      <c r="H3756" t="s">
        <v>99</v>
      </c>
      <c r="I3756" t="s">
        <v>429</v>
      </c>
      <c r="J3756" t="s">
        <v>39</v>
      </c>
      <c r="K3756" t="s">
        <v>40</v>
      </c>
      <c r="L3756" t="s">
        <v>41</v>
      </c>
      <c r="M3756">
        <v>61000</v>
      </c>
      <c r="N3756" t="s">
        <v>66</v>
      </c>
      <c r="O3756" t="s">
        <v>110</v>
      </c>
      <c r="P3756">
        <v>6200788</v>
      </c>
      <c r="Q3756" t="s">
        <v>67</v>
      </c>
      <c r="R3756" t="str">
        <f t="shared" si="175"/>
        <v>Tertile 3</v>
      </c>
      <c r="S3756" t="str">
        <f t="shared" si="176"/>
        <v>Eligible</v>
      </c>
    </row>
    <row r="3757" spans="1:19" x14ac:dyDescent="0.35">
      <c r="A3757" t="s">
        <v>5465</v>
      </c>
      <c r="B3757" s="1">
        <v>44750</v>
      </c>
      <c r="C3757" s="5" t="str">
        <f t="shared" si="174"/>
        <v>07</v>
      </c>
      <c r="D3757" t="s">
        <v>1039</v>
      </c>
      <c r="E3757" t="s">
        <v>17</v>
      </c>
      <c r="F3757">
        <v>963500</v>
      </c>
      <c r="G3757" t="s">
        <v>295</v>
      </c>
      <c r="H3757" t="s">
        <v>148</v>
      </c>
      <c r="I3757" t="s">
        <v>149</v>
      </c>
      <c r="J3757" t="s">
        <v>21</v>
      </c>
      <c r="K3757" t="s">
        <v>22</v>
      </c>
      <c r="L3757" t="s">
        <v>41</v>
      </c>
      <c r="M3757">
        <v>69500</v>
      </c>
      <c r="N3757" t="s">
        <v>51</v>
      </c>
      <c r="O3757" t="s">
        <v>43</v>
      </c>
      <c r="P3757">
        <v>7930307</v>
      </c>
      <c r="Q3757" t="s">
        <v>52</v>
      </c>
      <c r="R3757" t="str">
        <f t="shared" si="175"/>
        <v>Tertile 2</v>
      </c>
      <c r="S3757" t="str">
        <f t="shared" si="176"/>
        <v>Eligible</v>
      </c>
    </row>
    <row r="3758" spans="1:19" x14ac:dyDescent="0.35">
      <c r="A3758" t="s">
        <v>5467</v>
      </c>
      <c r="B3758" s="1">
        <v>44750</v>
      </c>
      <c r="C3758" s="5" t="str">
        <f t="shared" si="174"/>
        <v>07</v>
      </c>
      <c r="D3758" t="s">
        <v>352</v>
      </c>
      <c r="E3758" t="s">
        <v>17</v>
      </c>
      <c r="F3758">
        <v>980000</v>
      </c>
      <c r="G3758" t="s">
        <v>80</v>
      </c>
      <c r="H3758" t="s">
        <v>126</v>
      </c>
      <c r="I3758" t="s">
        <v>856</v>
      </c>
      <c r="J3758" t="s">
        <v>21</v>
      </c>
      <c r="K3758" t="s">
        <v>22</v>
      </c>
      <c r="L3758" t="s">
        <v>23</v>
      </c>
      <c r="M3758">
        <v>31000</v>
      </c>
      <c r="N3758" t="s">
        <v>66</v>
      </c>
      <c r="O3758" t="s">
        <v>25</v>
      </c>
      <c r="P3758">
        <v>6049609</v>
      </c>
      <c r="Q3758" t="s">
        <v>67</v>
      </c>
      <c r="R3758" t="str">
        <f t="shared" si="175"/>
        <v>Tertile 2</v>
      </c>
      <c r="S3758" t="str">
        <f t="shared" si="176"/>
        <v>Eligible</v>
      </c>
    </row>
    <row r="3759" spans="1:19" x14ac:dyDescent="0.35">
      <c r="A3759" t="s">
        <v>5468</v>
      </c>
      <c r="B3759" s="1">
        <v>44750</v>
      </c>
      <c r="C3759" s="5" t="str">
        <f t="shared" si="174"/>
        <v>07</v>
      </c>
      <c r="D3759" t="s">
        <v>1709</v>
      </c>
      <c r="E3759" t="s">
        <v>86</v>
      </c>
      <c r="F3759">
        <v>1130000</v>
      </c>
      <c r="G3759" t="s">
        <v>98</v>
      </c>
      <c r="H3759" t="s">
        <v>143</v>
      </c>
      <c r="I3759" t="s">
        <v>806</v>
      </c>
      <c r="J3759" t="s">
        <v>39</v>
      </c>
      <c r="K3759" t="s">
        <v>40</v>
      </c>
      <c r="L3759" t="s">
        <v>50</v>
      </c>
      <c r="M3759">
        <v>14000</v>
      </c>
      <c r="N3759" t="s">
        <v>32</v>
      </c>
      <c r="O3759" t="s">
        <v>25</v>
      </c>
      <c r="P3759">
        <v>6265612</v>
      </c>
      <c r="Q3759" t="s">
        <v>60</v>
      </c>
      <c r="R3759" t="str">
        <f t="shared" si="175"/>
        <v>Tertile 3</v>
      </c>
      <c r="S3759" t="str">
        <f t="shared" si="176"/>
        <v>Eligible</v>
      </c>
    </row>
    <row r="3760" spans="1:19" x14ac:dyDescent="0.35">
      <c r="A3760" t="s">
        <v>5464</v>
      </c>
      <c r="B3760" s="1">
        <v>44750</v>
      </c>
      <c r="C3760" s="5" t="str">
        <f t="shared" si="174"/>
        <v>07</v>
      </c>
      <c r="D3760" t="s">
        <v>2335</v>
      </c>
      <c r="E3760" t="s">
        <v>17</v>
      </c>
      <c r="F3760">
        <v>1155000</v>
      </c>
      <c r="G3760" t="s">
        <v>18</v>
      </c>
      <c r="H3760" t="s">
        <v>148</v>
      </c>
      <c r="I3760" t="s">
        <v>614</v>
      </c>
      <c r="J3760" t="s">
        <v>39</v>
      </c>
      <c r="K3760" t="s">
        <v>40</v>
      </c>
      <c r="L3760" t="s">
        <v>50</v>
      </c>
      <c r="M3760">
        <v>12500</v>
      </c>
      <c r="N3760" t="s">
        <v>24</v>
      </c>
      <c r="O3760" t="s">
        <v>59</v>
      </c>
      <c r="P3760">
        <v>7014638</v>
      </c>
      <c r="Q3760" t="s">
        <v>26</v>
      </c>
      <c r="R3760" t="str">
        <f t="shared" si="175"/>
        <v>Tertile 3</v>
      </c>
      <c r="S3760" t="str">
        <f t="shared" si="176"/>
        <v>Eligible</v>
      </c>
    </row>
    <row r="3761" spans="1:19" x14ac:dyDescent="0.35">
      <c r="A3761" t="s">
        <v>5466</v>
      </c>
      <c r="B3761" s="1">
        <v>44750</v>
      </c>
      <c r="C3761" s="5" t="str">
        <f t="shared" si="174"/>
        <v>07</v>
      </c>
      <c r="D3761" t="s">
        <v>498</v>
      </c>
      <c r="E3761" t="s">
        <v>17</v>
      </c>
      <c r="F3761">
        <v>1252000</v>
      </c>
      <c r="G3761" t="s">
        <v>166</v>
      </c>
      <c r="H3761" t="s">
        <v>81</v>
      </c>
      <c r="I3761" t="s">
        <v>323</v>
      </c>
      <c r="J3761" t="s">
        <v>39</v>
      </c>
      <c r="K3761" t="s">
        <v>40</v>
      </c>
      <c r="L3761" t="s">
        <v>23</v>
      </c>
      <c r="M3761">
        <v>26200</v>
      </c>
      <c r="N3761" t="s">
        <v>24</v>
      </c>
      <c r="O3761" t="s">
        <v>25</v>
      </c>
      <c r="P3761">
        <v>8290796</v>
      </c>
      <c r="Q3761" t="s">
        <v>26</v>
      </c>
      <c r="R3761" t="str">
        <f t="shared" si="175"/>
        <v>Tertile 3</v>
      </c>
      <c r="S3761" t="str">
        <f t="shared" si="176"/>
        <v>Eligible</v>
      </c>
    </row>
    <row r="3762" spans="1:19" x14ac:dyDescent="0.35">
      <c r="A3762" t="s">
        <v>5473</v>
      </c>
      <c r="B3762" s="1">
        <v>44751</v>
      </c>
      <c r="C3762" s="5" t="str">
        <f t="shared" si="174"/>
        <v>07</v>
      </c>
      <c r="D3762" t="s">
        <v>2378</v>
      </c>
      <c r="E3762" t="s">
        <v>17</v>
      </c>
      <c r="F3762">
        <v>13500</v>
      </c>
      <c r="G3762" t="s">
        <v>63</v>
      </c>
      <c r="H3762" t="s">
        <v>167</v>
      </c>
      <c r="I3762" t="s">
        <v>168</v>
      </c>
      <c r="J3762" t="s">
        <v>21</v>
      </c>
      <c r="K3762" t="s">
        <v>22</v>
      </c>
      <c r="L3762" t="s">
        <v>50</v>
      </c>
      <c r="M3762">
        <v>18000</v>
      </c>
      <c r="N3762" t="s">
        <v>66</v>
      </c>
      <c r="O3762" t="s">
        <v>59</v>
      </c>
      <c r="P3762">
        <v>6428787</v>
      </c>
      <c r="Q3762" t="s">
        <v>67</v>
      </c>
      <c r="R3762" t="str">
        <f t="shared" si="175"/>
        <v>Tertile 1</v>
      </c>
      <c r="S3762" t="str">
        <f t="shared" si="176"/>
        <v>Risky</v>
      </c>
    </row>
    <row r="3763" spans="1:19" x14ac:dyDescent="0.35">
      <c r="A3763" t="s">
        <v>5475</v>
      </c>
      <c r="B3763" s="1">
        <v>44751</v>
      </c>
      <c r="C3763" s="5" t="str">
        <f t="shared" si="174"/>
        <v>07</v>
      </c>
      <c r="D3763" t="s">
        <v>2381</v>
      </c>
      <c r="E3763" t="s">
        <v>17</v>
      </c>
      <c r="F3763">
        <v>13500</v>
      </c>
      <c r="G3763" t="s">
        <v>137</v>
      </c>
      <c r="H3763" t="s">
        <v>108</v>
      </c>
      <c r="I3763" t="s">
        <v>161</v>
      </c>
      <c r="J3763" t="s">
        <v>21</v>
      </c>
      <c r="K3763" t="s">
        <v>22</v>
      </c>
      <c r="L3763" t="s">
        <v>50</v>
      </c>
      <c r="M3763">
        <v>20000</v>
      </c>
      <c r="N3763" t="s">
        <v>24</v>
      </c>
      <c r="O3763" t="s">
        <v>59</v>
      </c>
      <c r="P3763">
        <v>6205282</v>
      </c>
      <c r="Q3763" t="s">
        <v>26</v>
      </c>
      <c r="R3763" t="str">
        <f t="shared" si="175"/>
        <v>Tertile 1</v>
      </c>
      <c r="S3763" t="str">
        <f t="shared" si="176"/>
        <v>Risky</v>
      </c>
    </row>
    <row r="3764" spans="1:19" x14ac:dyDescent="0.35">
      <c r="A3764" t="s">
        <v>5487</v>
      </c>
      <c r="B3764" s="1">
        <v>44751</v>
      </c>
      <c r="C3764" s="5" t="str">
        <f t="shared" si="174"/>
        <v>07</v>
      </c>
      <c r="D3764" t="s">
        <v>1091</v>
      </c>
      <c r="E3764" t="s">
        <v>86</v>
      </c>
      <c r="F3764">
        <v>13500</v>
      </c>
      <c r="G3764" t="s">
        <v>98</v>
      </c>
      <c r="H3764" t="s">
        <v>104</v>
      </c>
      <c r="I3764" t="s">
        <v>487</v>
      </c>
      <c r="J3764" t="s">
        <v>39</v>
      </c>
      <c r="K3764" t="s">
        <v>40</v>
      </c>
      <c r="L3764" t="s">
        <v>41</v>
      </c>
      <c r="M3764">
        <v>29000</v>
      </c>
      <c r="N3764" t="s">
        <v>32</v>
      </c>
      <c r="O3764" t="s">
        <v>25</v>
      </c>
      <c r="P3764">
        <v>7777746</v>
      </c>
      <c r="Q3764" t="s">
        <v>33</v>
      </c>
      <c r="R3764" t="str">
        <f t="shared" si="175"/>
        <v>Tertile 1</v>
      </c>
      <c r="S3764" t="str">
        <f t="shared" si="176"/>
        <v>Risky</v>
      </c>
    </row>
    <row r="3765" spans="1:19" x14ac:dyDescent="0.35">
      <c r="A3765" t="s">
        <v>5489</v>
      </c>
      <c r="B3765" s="1">
        <v>44751</v>
      </c>
      <c r="C3765" s="5" t="str">
        <f t="shared" si="174"/>
        <v>07</v>
      </c>
      <c r="D3765" t="s">
        <v>1095</v>
      </c>
      <c r="E3765" t="s">
        <v>86</v>
      </c>
      <c r="F3765">
        <v>13500</v>
      </c>
      <c r="G3765" t="s">
        <v>142</v>
      </c>
      <c r="H3765" t="s">
        <v>187</v>
      </c>
      <c r="I3765" t="s">
        <v>355</v>
      </c>
      <c r="J3765" t="s">
        <v>21</v>
      </c>
      <c r="K3765" t="s">
        <v>22</v>
      </c>
      <c r="L3765" t="s">
        <v>23</v>
      </c>
      <c r="M3765">
        <v>39000</v>
      </c>
      <c r="N3765" t="s">
        <v>51</v>
      </c>
      <c r="O3765" t="s">
        <v>43</v>
      </c>
      <c r="P3765">
        <v>7019535</v>
      </c>
      <c r="Q3765" t="s">
        <v>52</v>
      </c>
      <c r="R3765" t="str">
        <f t="shared" si="175"/>
        <v>Tertile 1</v>
      </c>
      <c r="S3765" t="str">
        <f t="shared" si="176"/>
        <v>Risky</v>
      </c>
    </row>
    <row r="3766" spans="1:19" x14ac:dyDescent="0.35">
      <c r="A3766" t="s">
        <v>5493</v>
      </c>
      <c r="B3766" s="1">
        <v>44751</v>
      </c>
      <c r="C3766" s="5" t="str">
        <f t="shared" si="174"/>
        <v>07</v>
      </c>
      <c r="D3766" t="s">
        <v>33</v>
      </c>
      <c r="E3766" t="s">
        <v>17</v>
      </c>
      <c r="F3766">
        <v>13500</v>
      </c>
      <c r="G3766" t="s">
        <v>160</v>
      </c>
      <c r="H3766" t="s">
        <v>94</v>
      </c>
      <c r="I3766" t="s">
        <v>95</v>
      </c>
      <c r="J3766" t="s">
        <v>21</v>
      </c>
      <c r="K3766" t="s">
        <v>22</v>
      </c>
      <c r="L3766" t="s">
        <v>41</v>
      </c>
      <c r="M3766">
        <v>21000</v>
      </c>
      <c r="N3766" t="s">
        <v>58</v>
      </c>
      <c r="O3766" t="s">
        <v>83</v>
      </c>
      <c r="P3766">
        <v>6833657</v>
      </c>
      <c r="Q3766" t="s">
        <v>60</v>
      </c>
      <c r="R3766" t="str">
        <f t="shared" si="175"/>
        <v>Tertile 1</v>
      </c>
      <c r="S3766" t="str">
        <f t="shared" si="176"/>
        <v>Risky</v>
      </c>
    </row>
    <row r="3767" spans="1:19" x14ac:dyDescent="0.35">
      <c r="A3767" t="s">
        <v>5538</v>
      </c>
      <c r="B3767" s="1">
        <v>44751</v>
      </c>
      <c r="C3767" s="5" t="str">
        <f t="shared" si="174"/>
        <v>07</v>
      </c>
      <c r="D3767" t="s">
        <v>1756</v>
      </c>
      <c r="E3767" t="s">
        <v>86</v>
      </c>
      <c r="F3767">
        <v>13500</v>
      </c>
      <c r="G3767" t="s">
        <v>166</v>
      </c>
      <c r="H3767" t="s">
        <v>30</v>
      </c>
      <c r="I3767" t="s">
        <v>31</v>
      </c>
      <c r="J3767" t="s">
        <v>21</v>
      </c>
      <c r="K3767" t="s">
        <v>22</v>
      </c>
      <c r="L3767" t="s">
        <v>50</v>
      </c>
      <c r="M3767">
        <v>10000</v>
      </c>
      <c r="N3767" t="s">
        <v>24</v>
      </c>
      <c r="O3767" t="s">
        <v>25</v>
      </c>
      <c r="P3767">
        <v>8882230</v>
      </c>
      <c r="Q3767" t="s">
        <v>73</v>
      </c>
      <c r="R3767" t="str">
        <f t="shared" si="175"/>
        <v>Tertile 1</v>
      </c>
      <c r="S3767" t="str">
        <f t="shared" si="176"/>
        <v>Risky</v>
      </c>
    </row>
    <row r="3768" spans="1:19" x14ac:dyDescent="0.35">
      <c r="A3768" t="s">
        <v>5543</v>
      </c>
      <c r="B3768" s="1">
        <v>44751</v>
      </c>
      <c r="C3768" s="5" t="str">
        <f t="shared" si="174"/>
        <v>07</v>
      </c>
      <c r="D3768" t="s">
        <v>3852</v>
      </c>
      <c r="E3768" t="s">
        <v>17</v>
      </c>
      <c r="F3768">
        <v>13500</v>
      </c>
      <c r="G3768" t="s">
        <v>152</v>
      </c>
      <c r="H3768" t="s">
        <v>481</v>
      </c>
      <c r="I3768" t="s">
        <v>1154</v>
      </c>
      <c r="J3768" t="s">
        <v>21</v>
      </c>
      <c r="K3768" t="s">
        <v>22</v>
      </c>
      <c r="L3768" t="s">
        <v>23</v>
      </c>
      <c r="M3768">
        <v>23000</v>
      </c>
      <c r="N3768" t="s">
        <v>66</v>
      </c>
      <c r="O3768" t="s">
        <v>110</v>
      </c>
      <c r="P3768">
        <v>7783238</v>
      </c>
      <c r="Q3768" t="s">
        <v>73</v>
      </c>
      <c r="R3768" t="str">
        <f t="shared" si="175"/>
        <v>Tertile 1</v>
      </c>
      <c r="S3768" t="str">
        <f t="shared" si="176"/>
        <v>Risky</v>
      </c>
    </row>
    <row r="3769" spans="1:19" x14ac:dyDescent="0.35">
      <c r="A3769" t="s">
        <v>5498</v>
      </c>
      <c r="B3769" s="1">
        <v>44751</v>
      </c>
      <c r="C3769" s="5" t="str">
        <f t="shared" si="174"/>
        <v>07</v>
      </c>
      <c r="D3769" t="s">
        <v>1509</v>
      </c>
      <c r="E3769" t="s">
        <v>17</v>
      </c>
      <c r="F3769">
        <v>370000</v>
      </c>
      <c r="G3769" t="s">
        <v>98</v>
      </c>
      <c r="H3769" t="s">
        <v>108</v>
      </c>
      <c r="I3769" t="s">
        <v>161</v>
      </c>
      <c r="J3769" t="s">
        <v>21</v>
      </c>
      <c r="K3769" t="s">
        <v>22</v>
      </c>
      <c r="L3769" t="s">
        <v>50</v>
      </c>
      <c r="M3769">
        <v>21000</v>
      </c>
      <c r="N3769" t="s">
        <v>32</v>
      </c>
      <c r="O3769" t="s">
        <v>59</v>
      </c>
      <c r="P3769">
        <v>6739364</v>
      </c>
      <c r="Q3769" t="s">
        <v>33</v>
      </c>
      <c r="R3769" t="str">
        <f t="shared" si="175"/>
        <v>Tertile 1</v>
      </c>
      <c r="S3769" t="str">
        <f t="shared" si="176"/>
        <v>Risky</v>
      </c>
    </row>
    <row r="3770" spans="1:19" x14ac:dyDescent="0.35">
      <c r="A3770" t="s">
        <v>5528</v>
      </c>
      <c r="B3770" s="1">
        <v>44751</v>
      </c>
      <c r="C3770" s="5" t="str">
        <f t="shared" si="174"/>
        <v>07</v>
      </c>
      <c r="D3770" t="s">
        <v>5529</v>
      </c>
      <c r="E3770" t="s">
        <v>86</v>
      </c>
      <c r="F3770">
        <v>430000</v>
      </c>
      <c r="G3770" t="s">
        <v>63</v>
      </c>
      <c r="H3770" t="s">
        <v>81</v>
      </c>
      <c r="I3770" t="s">
        <v>326</v>
      </c>
      <c r="J3770" t="s">
        <v>39</v>
      </c>
      <c r="K3770" t="s">
        <v>40</v>
      </c>
      <c r="L3770" t="s">
        <v>41</v>
      </c>
      <c r="M3770">
        <v>22000</v>
      </c>
      <c r="N3770" t="s">
        <v>66</v>
      </c>
      <c r="O3770" t="s">
        <v>59</v>
      </c>
      <c r="P3770">
        <v>7255867</v>
      </c>
      <c r="Q3770" t="s">
        <v>67</v>
      </c>
      <c r="R3770" t="str">
        <f t="shared" si="175"/>
        <v>Tertile 1</v>
      </c>
      <c r="S3770" t="str">
        <f t="shared" si="176"/>
        <v>Risky</v>
      </c>
    </row>
    <row r="3771" spans="1:19" x14ac:dyDescent="0.35">
      <c r="A3771" t="s">
        <v>5505</v>
      </c>
      <c r="B3771" s="1">
        <v>44751</v>
      </c>
      <c r="C3771" s="5" t="str">
        <f t="shared" si="174"/>
        <v>07</v>
      </c>
      <c r="D3771" t="s">
        <v>1523</v>
      </c>
      <c r="E3771" t="s">
        <v>17</v>
      </c>
      <c r="F3771">
        <v>450000</v>
      </c>
      <c r="G3771" t="s">
        <v>80</v>
      </c>
      <c r="H3771" t="s">
        <v>319</v>
      </c>
      <c r="I3771" t="s">
        <v>33</v>
      </c>
      <c r="J3771" t="s">
        <v>21</v>
      </c>
      <c r="K3771" t="s">
        <v>22</v>
      </c>
      <c r="L3771" t="s">
        <v>41</v>
      </c>
      <c r="M3771">
        <v>24000</v>
      </c>
      <c r="N3771" t="s">
        <v>66</v>
      </c>
      <c r="O3771" t="s">
        <v>43</v>
      </c>
      <c r="P3771">
        <v>8065796</v>
      </c>
      <c r="Q3771" t="s">
        <v>67</v>
      </c>
      <c r="R3771" t="str">
        <f t="shared" si="175"/>
        <v>Tertile 1</v>
      </c>
      <c r="S3771" t="str">
        <f t="shared" si="176"/>
        <v>Risky</v>
      </c>
    </row>
    <row r="3772" spans="1:19" x14ac:dyDescent="0.35">
      <c r="A3772" t="s">
        <v>5536</v>
      </c>
      <c r="B3772" s="1">
        <v>44751</v>
      </c>
      <c r="C3772" s="5" t="str">
        <f t="shared" si="174"/>
        <v>07</v>
      </c>
      <c r="D3772" t="s">
        <v>1716</v>
      </c>
      <c r="E3772" t="s">
        <v>17</v>
      </c>
      <c r="F3772">
        <v>465000</v>
      </c>
      <c r="G3772" t="s">
        <v>80</v>
      </c>
      <c r="H3772" t="s">
        <v>113</v>
      </c>
      <c r="I3772" t="s">
        <v>114</v>
      </c>
      <c r="J3772" t="s">
        <v>39</v>
      </c>
      <c r="K3772" t="s">
        <v>40</v>
      </c>
      <c r="L3772" t="s">
        <v>41</v>
      </c>
      <c r="M3772">
        <v>26000</v>
      </c>
      <c r="N3772" t="s">
        <v>66</v>
      </c>
      <c r="O3772" t="s">
        <v>59</v>
      </c>
      <c r="P3772">
        <v>7082266</v>
      </c>
      <c r="Q3772" t="s">
        <v>60</v>
      </c>
      <c r="R3772" t="str">
        <f t="shared" si="175"/>
        <v>Tertile 1</v>
      </c>
      <c r="S3772" t="str">
        <f t="shared" si="176"/>
        <v>Risky</v>
      </c>
    </row>
    <row r="3773" spans="1:19" x14ac:dyDescent="0.35">
      <c r="A3773" t="s">
        <v>5504</v>
      </c>
      <c r="B3773" s="1">
        <v>44751</v>
      </c>
      <c r="C3773" s="5" t="str">
        <f t="shared" si="174"/>
        <v>07</v>
      </c>
      <c r="D3773" t="s">
        <v>1521</v>
      </c>
      <c r="E3773" t="s">
        <v>86</v>
      </c>
      <c r="F3773">
        <v>470000</v>
      </c>
      <c r="G3773" t="s">
        <v>160</v>
      </c>
      <c r="H3773" t="s">
        <v>19</v>
      </c>
      <c r="I3773" t="s">
        <v>641</v>
      </c>
      <c r="J3773" t="s">
        <v>21</v>
      </c>
      <c r="K3773" t="s">
        <v>22</v>
      </c>
      <c r="L3773" t="s">
        <v>41</v>
      </c>
      <c r="M3773">
        <v>29000</v>
      </c>
      <c r="N3773" t="s">
        <v>58</v>
      </c>
      <c r="O3773" t="s">
        <v>43</v>
      </c>
      <c r="P3773">
        <v>6526387</v>
      </c>
      <c r="Q3773" t="s">
        <v>60</v>
      </c>
      <c r="R3773" t="str">
        <f t="shared" si="175"/>
        <v>Tertile 1</v>
      </c>
      <c r="S3773" t="str">
        <f t="shared" si="176"/>
        <v>Risky</v>
      </c>
    </row>
    <row r="3774" spans="1:19" x14ac:dyDescent="0.35">
      <c r="A3774" t="s">
        <v>5527</v>
      </c>
      <c r="B3774" s="1">
        <v>44751</v>
      </c>
      <c r="C3774" s="5" t="str">
        <f t="shared" si="174"/>
        <v>07</v>
      </c>
      <c r="D3774" t="s">
        <v>2541</v>
      </c>
      <c r="E3774" t="s">
        <v>86</v>
      </c>
      <c r="F3774">
        <v>490000</v>
      </c>
      <c r="G3774" t="s">
        <v>55</v>
      </c>
      <c r="H3774" t="s">
        <v>94</v>
      </c>
      <c r="I3774" t="s">
        <v>630</v>
      </c>
      <c r="J3774" t="s">
        <v>39</v>
      </c>
      <c r="K3774" t="s">
        <v>40</v>
      </c>
      <c r="L3774" t="s">
        <v>23</v>
      </c>
      <c r="M3774">
        <v>53000</v>
      </c>
      <c r="N3774" t="s">
        <v>58</v>
      </c>
      <c r="O3774" t="s">
        <v>59</v>
      </c>
      <c r="P3774">
        <v>8347954</v>
      </c>
      <c r="Q3774" t="s">
        <v>60</v>
      </c>
      <c r="R3774" t="str">
        <f t="shared" si="175"/>
        <v>Tertile 1</v>
      </c>
      <c r="S3774" t="str">
        <f t="shared" si="176"/>
        <v>Risky</v>
      </c>
    </row>
    <row r="3775" spans="1:19" x14ac:dyDescent="0.35">
      <c r="A3775" t="s">
        <v>5509</v>
      </c>
      <c r="B3775" s="1">
        <v>44751</v>
      </c>
      <c r="C3775" s="5" t="str">
        <f t="shared" si="174"/>
        <v>07</v>
      </c>
      <c r="D3775" t="s">
        <v>1647</v>
      </c>
      <c r="E3775" t="s">
        <v>86</v>
      </c>
      <c r="F3775">
        <v>492000</v>
      </c>
      <c r="G3775" t="s">
        <v>103</v>
      </c>
      <c r="H3775" t="s">
        <v>126</v>
      </c>
      <c r="I3775" t="s">
        <v>468</v>
      </c>
      <c r="J3775" t="s">
        <v>39</v>
      </c>
      <c r="K3775" t="s">
        <v>40</v>
      </c>
      <c r="L3775" t="s">
        <v>50</v>
      </c>
      <c r="M3775">
        <v>54001</v>
      </c>
      <c r="N3775" t="s">
        <v>42</v>
      </c>
      <c r="O3775" t="s">
        <v>43</v>
      </c>
      <c r="P3775">
        <v>8952736</v>
      </c>
      <c r="Q3775" t="s">
        <v>44</v>
      </c>
      <c r="R3775" t="str">
        <f t="shared" si="175"/>
        <v>Tertile 1</v>
      </c>
      <c r="S3775" t="str">
        <f t="shared" si="176"/>
        <v>Risky</v>
      </c>
    </row>
    <row r="3776" spans="1:19" x14ac:dyDescent="0.35">
      <c r="A3776" t="s">
        <v>5486</v>
      </c>
      <c r="B3776" s="1">
        <v>44751</v>
      </c>
      <c r="C3776" s="5" t="str">
        <f t="shared" si="174"/>
        <v>07</v>
      </c>
      <c r="D3776" t="s">
        <v>1089</v>
      </c>
      <c r="E3776" t="s">
        <v>86</v>
      </c>
      <c r="F3776">
        <v>510000</v>
      </c>
      <c r="G3776" t="s">
        <v>166</v>
      </c>
      <c r="H3776" t="s">
        <v>94</v>
      </c>
      <c r="I3776" t="s">
        <v>227</v>
      </c>
      <c r="J3776" t="s">
        <v>21</v>
      </c>
      <c r="K3776" t="s">
        <v>22</v>
      </c>
      <c r="L3776" t="s">
        <v>50</v>
      </c>
      <c r="M3776">
        <v>20000</v>
      </c>
      <c r="N3776" t="s">
        <v>24</v>
      </c>
      <c r="O3776" t="s">
        <v>59</v>
      </c>
      <c r="P3776">
        <v>7577234</v>
      </c>
      <c r="Q3776" t="s">
        <v>26</v>
      </c>
      <c r="R3776" t="str">
        <f t="shared" si="175"/>
        <v>Tertile 1</v>
      </c>
      <c r="S3776" t="str">
        <f t="shared" si="176"/>
        <v>Risky</v>
      </c>
    </row>
    <row r="3777" spans="1:19" x14ac:dyDescent="0.35">
      <c r="A3777" t="s">
        <v>5494</v>
      </c>
      <c r="B3777" s="1">
        <v>44751</v>
      </c>
      <c r="C3777" s="5" t="str">
        <f t="shared" si="174"/>
        <v>07</v>
      </c>
      <c r="D3777" t="s">
        <v>3351</v>
      </c>
      <c r="E3777" t="s">
        <v>17</v>
      </c>
      <c r="F3777">
        <v>550000</v>
      </c>
      <c r="G3777" t="s">
        <v>80</v>
      </c>
      <c r="H3777" t="s">
        <v>138</v>
      </c>
      <c r="I3777" t="s">
        <v>269</v>
      </c>
      <c r="J3777" t="s">
        <v>21</v>
      </c>
      <c r="K3777" t="s">
        <v>22</v>
      </c>
      <c r="L3777" t="s">
        <v>23</v>
      </c>
      <c r="M3777">
        <v>27000</v>
      </c>
      <c r="N3777" t="s">
        <v>66</v>
      </c>
      <c r="O3777" t="s">
        <v>25</v>
      </c>
      <c r="P3777">
        <v>6403532</v>
      </c>
      <c r="Q3777" t="s">
        <v>67</v>
      </c>
      <c r="R3777" t="str">
        <f t="shared" si="175"/>
        <v>Tertile 2</v>
      </c>
      <c r="S3777" t="str">
        <f t="shared" si="176"/>
        <v>Risky</v>
      </c>
    </row>
    <row r="3778" spans="1:19" x14ac:dyDescent="0.35">
      <c r="A3778" t="s">
        <v>5477</v>
      </c>
      <c r="B3778" s="1">
        <v>44751</v>
      </c>
      <c r="C3778" s="5" t="str">
        <f t="shared" ref="C3778:C3841" si="177">TEXT(B3778,$V$22)</f>
        <v>07</v>
      </c>
      <c r="D3778" t="s">
        <v>2432</v>
      </c>
      <c r="E3778" t="s">
        <v>86</v>
      </c>
      <c r="F3778">
        <v>560000</v>
      </c>
      <c r="G3778" t="s">
        <v>195</v>
      </c>
      <c r="H3778" t="s">
        <v>216</v>
      </c>
      <c r="I3778" t="s">
        <v>599</v>
      </c>
      <c r="J3778" t="s">
        <v>21</v>
      </c>
      <c r="K3778" t="s">
        <v>22</v>
      </c>
      <c r="L3778" t="s">
        <v>41</v>
      </c>
      <c r="M3778">
        <v>19000</v>
      </c>
      <c r="N3778" t="s">
        <v>42</v>
      </c>
      <c r="O3778" t="s">
        <v>25</v>
      </c>
      <c r="P3778">
        <v>8024905</v>
      </c>
      <c r="Q3778" t="s">
        <v>44</v>
      </c>
      <c r="R3778" t="str">
        <f t="shared" ref="R3778:R3841" si="178">IF(F3778&lt;_xlfn.PERCENTILE.INC($F$2:$F$10576,1/3), "Tertile 1",
   IF(F3778&lt;_xlfn.PERCENTILE.INC($F$2:$F$10576,2/3), "Tertile 2", "Tertile 3"))</f>
        <v>Tertile 2</v>
      </c>
      <c r="S3778" t="str">
        <f t="shared" ref="S3778:S3841" si="179">IF(F3778&gt;755000, "Eligible", "Risky")</f>
        <v>Risky</v>
      </c>
    </row>
    <row r="3779" spans="1:19" x14ac:dyDescent="0.35">
      <c r="A3779" t="s">
        <v>5503</v>
      </c>
      <c r="B3779" s="1">
        <v>44751</v>
      </c>
      <c r="C3779" s="5" t="str">
        <f t="shared" si="177"/>
        <v>07</v>
      </c>
      <c r="D3779" t="s">
        <v>1519</v>
      </c>
      <c r="E3779" t="s">
        <v>17</v>
      </c>
      <c r="F3779">
        <v>585000</v>
      </c>
      <c r="G3779" t="s">
        <v>76</v>
      </c>
      <c r="H3779" t="s">
        <v>369</v>
      </c>
      <c r="I3779" t="s">
        <v>810</v>
      </c>
      <c r="J3779" t="s">
        <v>39</v>
      </c>
      <c r="K3779" t="s">
        <v>40</v>
      </c>
      <c r="L3779" t="s">
        <v>50</v>
      </c>
      <c r="M3779">
        <v>54000</v>
      </c>
      <c r="N3779" t="s">
        <v>72</v>
      </c>
      <c r="O3779" t="s">
        <v>25</v>
      </c>
      <c r="P3779">
        <v>7470189</v>
      </c>
      <c r="Q3779" t="s">
        <v>73</v>
      </c>
      <c r="R3779" t="str">
        <f t="shared" si="178"/>
        <v>Tertile 2</v>
      </c>
      <c r="S3779" t="str">
        <f t="shared" si="179"/>
        <v>Risky</v>
      </c>
    </row>
    <row r="3780" spans="1:19" x14ac:dyDescent="0.35">
      <c r="A3780" t="s">
        <v>5508</v>
      </c>
      <c r="B3780" s="1">
        <v>44751</v>
      </c>
      <c r="C3780" s="5" t="str">
        <f t="shared" si="177"/>
        <v>07</v>
      </c>
      <c r="D3780" t="s">
        <v>1426</v>
      </c>
      <c r="E3780" t="s">
        <v>17</v>
      </c>
      <c r="F3780">
        <v>605000</v>
      </c>
      <c r="G3780" t="s">
        <v>98</v>
      </c>
      <c r="H3780" t="s">
        <v>94</v>
      </c>
      <c r="I3780" t="s">
        <v>95</v>
      </c>
      <c r="J3780" t="s">
        <v>39</v>
      </c>
      <c r="K3780" t="s">
        <v>40</v>
      </c>
      <c r="L3780" t="s">
        <v>50</v>
      </c>
      <c r="M3780">
        <v>16001</v>
      </c>
      <c r="N3780" t="s">
        <v>32</v>
      </c>
      <c r="O3780" t="s">
        <v>59</v>
      </c>
      <c r="P3780">
        <v>7840085</v>
      </c>
      <c r="Q3780" t="s">
        <v>33</v>
      </c>
      <c r="R3780" t="str">
        <f t="shared" si="178"/>
        <v>Tertile 2</v>
      </c>
      <c r="S3780" t="str">
        <f t="shared" si="179"/>
        <v>Risky</v>
      </c>
    </row>
    <row r="3781" spans="1:19" x14ac:dyDescent="0.35">
      <c r="A3781" t="s">
        <v>5519</v>
      </c>
      <c r="B3781" s="1">
        <v>44751</v>
      </c>
      <c r="C3781" s="5" t="str">
        <f t="shared" si="177"/>
        <v>07</v>
      </c>
      <c r="D3781" t="s">
        <v>2265</v>
      </c>
      <c r="E3781" t="s">
        <v>17</v>
      </c>
      <c r="F3781">
        <v>612000</v>
      </c>
      <c r="G3781" t="s">
        <v>76</v>
      </c>
      <c r="H3781" t="s">
        <v>303</v>
      </c>
      <c r="I3781" t="s">
        <v>304</v>
      </c>
      <c r="J3781" t="s">
        <v>21</v>
      </c>
      <c r="K3781" t="s">
        <v>22</v>
      </c>
      <c r="L3781" t="s">
        <v>50</v>
      </c>
      <c r="M3781">
        <v>18000</v>
      </c>
      <c r="N3781" t="s">
        <v>72</v>
      </c>
      <c r="O3781" t="s">
        <v>59</v>
      </c>
      <c r="P3781">
        <v>8492210</v>
      </c>
      <c r="Q3781" t="s">
        <v>73</v>
      </c>
      <c r="R3781" t="str">
        <f t="shared" si="178"/>
        <v>Tertile 2</v>
      </c>
      <c r="S3781" t="str">
        <f t="shared" si="179"/>
        <v>Risky</v>
      </c>
    </row>
    <row r="3782" spans="1:19" x14ac:dyDescent="0.35">
      <c r="A3782" t="s">
        <v>5479</v>
      </c>
      <c r="B3782" s="1">
        <v>44751</v>
      </c>
      <c r="C3782" s="5" t="str">
        <f t="shared" si="177"/>
        <v>07</v>
      </c>
      <c r="D3782" t="s">
        <v>1145</v>
      </c>
      <c r="E3782" t="s">
        <v>17</v>
      </c>
      <c r="F3782">
        <v>627500</v>
      </c>
      <c r="G3782" t="s">
        <v>244</v>
      </c>
      <c r="H3782" t="s">
        <v>64</v>
      </c>
      <c r="I3782" t="s">
        <v>200</v>
      </c>
      <c r="J3782" t="s">
        <v>21</v>
      </c>
      <c r="K3782" t="s">
        <v>22</v>
      </c>
      <c r="L3782" t="s">
        <v>23</v>
      </c>
      <c r="M3782">
        <v>45500</v>
      </c>
      <c r="N3782" t="s">
        <v>58</v>
      </c>
      <c r="O3782" t="s">
        <v>25</v>
      </c>
      <c r="P3782">
        <v>6194958</v>
      </c>
      <c r="Q3782" t="s">
        <v>60</v>
      </c>
      <c r="R3782" t="str">
        <f t="shared" si="178"/>
        <v>Tertile 2</v>
      </c>
      <c r="S3782" t="str">
        <f t="shared" si="179"/>
        <v>Risky</v>
      </c>
    </row>
    <row r="3783" spans="1:19" x14ac:dyDescent="0.35">
      <c r="A3783" t="s">
        <v>5471</v>
      </c>
      <c r="B3783" s="1">
        <v>44751</v>
      </c>
      <c r="C3783" s="5" t="str">
        <f t="shared" si="177"/>
        <v>07</v>
      </c>
      <c r="D3783" t="s">
        <v>2374</v>
      </c>
      <c r="E3783" t="s">
        <v>17</v>
      </c>
      <c r="F3783">
        <v>636000</v>
      </c>
      <c r="G3783" t="s">
        <v>47</v>
      </c>
      <c r="H3783" t="s">
        <v>117</v>
      </c>
      <c r="I3783" t="s">
        <v>527</v>
      </c>
      <c r="J3783" t="s">
        <v>39</v>
      </c>
      <c r="K3783" t="s">
        <v>40</v>
      </c>
      <c r="L3783" t="s">
        <v>41</v>
      </c>
      <c r="M3783">
        <v>22000</v>
      </c>
      <c r="N3783" t="s">
        <v>51</v>
      </c>
      <c r="O3783" t="s">
        <v>110</v>
      </c>
      <c r="P3783">
        <v>6544383</v>
      </c>
      <c r="Q3783" t="s">
        <v>52</v>
      </c>
      <c r="R3783" t="str">
        <f t="shared" si="178"/>
        <v>Tertile 2</v>
      </c>
      <c r="S3783" t="str">
        <f t="shared" si="179"/>
        <v>Risky</v>
      </c>
    </row>
    <row r="3784" spans="1:19" x14ac:dyDescent="0.35">
      <c r="A3784" t="s">
        <v>5518</v>
      </c>
      <c r="B3784" s="1">
        <v>44751</v>
      </c>
      <c r="C3784" s="5" t="str">
        <f t="shared" si="177"/>
        <v>07</v>
      </c>
      <c r="D3784" t="s">
        <v>1879</v>
      </c>
      <c r="E3784" t="s">
        <v>17</v>
      </c>
      <c r="F3784">
        <v>645000</v>
      </c>
      <c r="G3784" t="s">
        <v>152</v>
      </c>
      <c r="H3784" t="s">
        <v>187</v>
      </c>
      <c r="I3784" t="s">
        <v>249</v>
      </c>
      <c r="J3784" t="s">
        <v>39</v>
      </c>
      <c r="K3784" t="s">
        <v>40</v>
      </c>
      <c r="L3784" t="s">
        <v>23</v>
      </c>
      <c r="M3784">
        <v>17000</v>
      </c>
      <c r="N3784" t="s">
        <v>66</v>
      </c>
      <c r="O3784" t="s">
        <v>59</v>
      </c>
      <c r="P3784">
        <v>8202173</v>
      </c>
      <c r="Q3784" t="s">
        <v>67</v>
      </c>
      <c r="R3784" t="str">
        <f t="shared" si="178"/>
        <v>Tertile 2</v>
      </c>
      <c r="S3784" t="str">
        <f t="shared" si="179"/>
        <v>Risky</v>
      </c>
    </row>
    <row r="3785" spans="1:19" x14ac:dyDescent="0.35">
      <c r="A3785" t="s">
        <v>5472</v>
      </c>
      <c r="B3785" s="1">
        <v>44751</v>
      </c>
      <c r="C3785" s="5" t="str">
        <f t="shared" si="177"/>
        <v>07</v>
      </c>
      <c r="D3785" t="s">
        <v>2376</v>
      </c>
      <c r="E3785" t="s">
        <v>86</v>
      </c>
      <c r="F3785">
        <v>655000</v>
      </c>
      <c r="G3785" t="s">
        <v>55</v>
      </c>
      <c r="H3785" t="s">
        <v>143</v>
      </c>
      <c r="I3785" t="s">
        <v>1185</v>
      </c>
      <c r="J3785" t="s">
        <v>21</v>
      </c>
      <c r="K3785" t="s">
        <v>22</v>
      </c>
      <c r="L3785" t="s">
        <v>41</v>
      </c>
      <c r="M3785">
        <v>22000</v>
      </c>
      <c r="N3785" t="s">
        <v>58</v>
      </c>
      <c r="O3785" t="s">
        <v>25</v>
      </c>
      <c r="P3785">
        <v>8382267</v>
      </c>
      <c r="Q3785" t="s">
        <v>60</v>
      </c>
      <c r="R3785" t="str">
        <f t="shared" si="178"/>
        <v>Tertile 2</v>
      </c>
      <c r="S3785" t="str">
        <f t="shared" si="179"/>
        <v>Risky</v>
      </c>
    </row>
    <row r="3786" spans="1:19" x14ac:dyDescent="0.35">
      <c r="A3786" t="s">
        <v>5532</v>
      </c>
      <c r="B3786" s="1">
        <v>44751</v>
      </c>
      <c r="C3786" s="5" t="str">
        <f t="shared" si="177"/>
        <v>07</v>
      </c>
      <c r="D3786" t="s">
        <v>1712</v>
      </c>
      <c r="E3786" t="s">
        <v>17</v>
      </c>
      <c r="F3786">
        <v>660000</v>
      </c>
      <c r="G3786" t="s">
        <v>147</v>
      </c>
      <c r="H3786" t="s">
        <v>174</v>
      </c>
      <c r="I3786" t="s">
        <v>579</v>
      </c>
      <c r="J3786" t="s">
        <v>39</v>
      </c>
      <c r="K3786" t="s">
        <v>40</v>
      </c>
      <c r="L3786" t="s">
        <v>41</v>
      </c>
      <c r="M3786">
        <v>21000</v>
      </c>
      <c r="N3786" t="s">
        <v>58</v>
      </c>
      <c r="O3786" t="s">
        <v>25</v>
      </c>
      <c r="P3786">
        <v>8551043</v>
      </c>
      <c r="Q3786" t="s">
        <v>26</v>
      </c>
      <c r="R3786" t="str">
        <f t="shared" si="178"/>
        <v>Tertile 2</v>
      </c>
      <c r="S3786" t="str">
        <f t="shared" si="179"/>
        <v>Risky</v>
      </c>
    </row>
    <row r="3787" spans="1:19" x14ac:dyDescent="0.35">
      <c r="A3787" t="s">
        <v>5469</v>
      </c>
      <c r="B3787" s="1">
        <v>44751</v>
      </c>
      <c r="C3787" s="5" t="str">
        <f t="shared" si="177"/>
        <v>07</v>
      </c>
      <c r="D3787" t="s">
        <v>2337</v>
      </c>
      <c r="E3787" t="s">
        <v>17</v>
      </c>
      <c r="F3787">
        <v>670000</v>
      </c>
      <c r="G3787" t="s">
        <v>29</v>
      </c>
      <c r="H3787" t="s">
        <v>156</v>
      </c>
      <c r="I3787" t="s">
        <v>157</v>
      </c>
      <c r="J3787" t="s">
        <v>21</v>
      </c>
      <c r="K3787" t="s">
        <v>22</v>
      </c>
      <c r="L3787" t="s">
        <v>50</v>
      </c>
      <c r="M3787">
        <v>46000</v>
      </c>
      <c r="N3787" t="s">
        <v>32</v>
      </c>
      <c r="O3787" t="s">
        <v>43</v>
      </c>
      <c r="P3787">
        <v>6769402</v>
      </c>
      <c r="Q3787" t="s">
        <v>33</v>
      </c>
      <c r="R3787" t="str">
        <f t="shared" si="178"/>
        <v>Tertile 2</v>
      </c>
      <c r="S3787" t="str">
        <f t="shared" si="179"/>
        <v>Risky</v>
      </c>
    </row>
    <row r="3788" spans="1:19" x14ac:dyDescent="0.35">
      <c r="A3788" t="s">
        <v>5474</v>
      </c>
      <c r="B3788" s="1">
        <v>44751</v>
      </c>
      <c r="C3788" s="5" t="str">
        <f t="shared" si="177"/>
        <v>07</v>
      </c>
      <c r="D3788" t="s">
        <v>1075</v>
      </c>
      <c r="E3788" t="s">
        <v>17</v>
      </c>
      <c r="F3788">
        <v>680000</v>
      </c>
      <c r="G3788" t="s">
        <v>70</v>
      </c>
      <c r="H3788" t="s">
        <v>99</v>
      </c>
      <c r="I3788" t="s">
        <v>541</v>
      </c>
      <c r="J3788" t="s">
        <v>39</v>
      </c>
      <c r="K3788" t="s">
        <v>40</v>
      </c>
      <c r="L3788" t="s">
        <v>50</v>
      </c>
      <c r="M3788">
        <v>14000</v>
      </c>
      <c r="N3788" t="s">
        <v>72</v>
      </c>
      <c r="O3788" t="s">
        <v>43</v>
      </c>
      <c r="P3788">
        <v>8979705</v>
      </c>
      <c r="Q3788" t="s">
        <v>73</v>
      </c>
      <c r="R3788" t="str">
        <f t="shared" si="178"/>
        <v>Tertile 2</v>
      </c>
      <c r="S3788" t="str">
        <f t="shared" si="179"/>
        <v>Risky</v>
      </c>
    </row>
    <row r="3789" spans="1:19" x14ac:dyDescent="0.35">
      <c r="A3789" t="s">
        <v>5513</v>
      </c>
      <c r="B3789" s="1">
        <v>44751</v>
      </c>
      <c r="C3789" s="5" t="str">
        <f t="shared" si="177"/>
        <v>07</v>
      </c>
      <c r="D3789" t="s">
        <v>456</v>
      </c>
      <c r="E3789" t="s">
        <v>86</v>
      </c>
      <c r="F3789">
        <v>705000</v>
      </c>
      <c r="G3789" t="s">
        <v>166</v>
      </c>
      <c r="H3789" t="s">
        <v>108</v>
      </c>
      <c r="I3789" t="s">
        <v>161</v>
      </c>
      <c r="J3789" t="s">
        <v>21</v>
      </c>
      <c r="K3789" t="s">
        <v>22</v>
      </c>
      <c r="L3789" t="s">
        <v>23</v>
      </c>
      <c r="M3789">
        <v>17000</v>
      </c>
      <c r="N3789" t="s">
        <v>24</v>
      </c>
      <c r="O3789" t="s">
        <v>59</v>
      </c>
      <c r="P3789">
        <v>6031372</v>
      </c>
      <c r="Q3789" t="s">
        <v>26</v>
      </c>
      <c r="R3789" t="str">
        <f t="shared" si="178"/>
        <v>Tertile 2</v>
      </c>
      <c r="S3789" t="str">
        <f t="shared" si="179"/>
        <v>Risky</v>
      </c>
    </row>
    <row r="3790" spans="1:19" x14ac:dyDescent="0.35">
      <c r="A3790" t="s">
        <v>5512</v>
      </c>
      <c r="B3790" s="1">
        <v>44751</v>
      </c>
      <c r="C3790" s="5" t="str">
        <f t="shared" si="177"/>
        <v>07</v>
      </c>
      <c r="D3790" t="s">
        <v>951</v>
      </c>
      <c r="E3790" t="s">
        <v>17</v>
      </c>
      <c r="F3790">
        <v>717500</v>
      </c>
      <c r="G3790" t="s">
        <v>90</v>
      </c>
      <c r="H3790" t="s">
        <v>138</v>
      </c>
      <c r="I3790" t="s">
        <v>269</v>
      </c>
      <c r="J3790" t="s">
        <v>39</v>
      </c>
      <c r="K3790" t="s">
        <v>40</v>
      </c>
      <c r="L3790" t="s">
        <v>50</v>
      </c>
      <c r="M3790">
        <v>13500</v>
      </c>
      <c r="N3790" t="s">
        <v>72</v>
      </c>
      <c r="O3790" t="s">
        <v>25</v>
      </c>
      <c r="P3790">
        <v>8516999</v>
      </c>
      <c r="Q3790" t="s">
        <v>73</v>
      </c>
      <c r="R3790" t="str">
        <f t="shared" si="178"/>
        <v>Tertile 2</v>
      </c>
      <c r="S3790" t="str">
        <f t="shared" si="179"/>
        <v>Risky</v>
      </c>
    </row>
    <row r="3791" spans="1:19" x14ac:dyDescent="0.35">
      <c r="A3791" t="s">
        <v>5537</v>
      </c>
      <c r="B3791" s="1">
        <v>44751</v>
      </c>
      <c r="C3791" s="5" t="str">
        <f t="shared" si="177"/>
        <v>07</v>
      </c>
      <c r="D3791" t="s">
        <v>1718</v>
      </c>
      <c r="E3791" t="s">
        <v>17</v>
      </c>
      <c r="F3791">
        <v>725000</v>
      </c>
      <c r="G3791" t="s">
        <v>90</v>
      </c>
      <c r="H3791" t="s">
        <v>117</v>
      </c>
      <c r="I3791" t="s">
        <v>427</v>
      </c>
      <c r="J3791" t="s">
        <v>39</v>
      </c>
      <c r="K3791" t="s">
        <v>40</v>
      </c>
      <c r="L3791" t="s">
        <v>41</v>
      </c>
      <c r="M3791">
        <v>21000</v>
      </c>
      <c r="N3791" t="s">
        <v>72</v>
      </c>
      <c r="O3791" t="s">
        <v>25</v>
      </c>
      <c r="P3791">
        <v>7386244</v>
      </c>
      <c r="Q3791" t="s">
        <v>67</v>
      </c>
      <c r="R3791" t="str">
        <f t="shared" si="178"/>
        <v>Tertile 2</v>
      </c>
      <c r="S3791" t="str">
        <f t="shared" si="179"/>
        <v>Risky</v>
      </c>
    </row>
    <row r="3792" spans="1:19" x14ac:dyDescent="0.35">
      <c r="A3792" t="s">
        <v>5491</v>
      </c>
      <c r="B3792" s="1">
        <v>44751</v>
      </c>
      <c r="C3792" s="5" t="str">
        <f t="shared" si="177"/>
        <v>07</v>
      </c>
      <c r="D3792" t="s">
        <v>1151</v>
      </c>
      <c r="E3792" t="s">
        <v>17</v>
      </c>
      <c r="F3792">
        <v>730000</v>
      </c>
      <c r="G3792" t="s">
        <v>152</v>
      </c>
      <c r="H3792" t="s">
        <v>183</v>
      </c>
      <c r="I3792" t="s">
        <v>184</v>
      </c>
      <c r="J3792" t="s">
        <v>21</v>
      </c>
      <c r="K3792" t="s">
        <v>22</v>
      </c>
      <c r="L3792" t="s">
        <v>23</v>
      </c>
      <c r="M3792">
        <v>16000</v>
      </c>
      <c r="N3792" t="s">
        <v>66</v>
      </c>
      <c r="O3792" t="s">
        <v>43</v>
      </c>
      <c r="P3792">
        <v>6719681</v>
      </c>
      <c r="Q3792" t="s">
        <v>67</v>
      </c>
      <c r="R3792" t="str">
        <f t="shared" si="178"/>
        <v>Tertile 2</v>
      </c>
      <c r="S3792" t="str">
        <f t="shared" si="179"/>
        <v>Risky</v>
      </c>
    </row>
    <row r="3793" spans="1:19" x14ac:dyDescent="0.35">
      <c r="A3793" t="s">
        <v>5506</v>
      </c>
      <c r="B3793" s="1">
        <v>44751</v>
      </c>
      <c r="C3793" s="5" t="str">
        <f t="shared" si="177"/>
        <v>07</v>
      </c>
      <c r="D3793" t="s">
        <v>1629</v>
      </c>
      <c r="E3793" t="s">
        <v>17</v>
      </c>
      <c r="F3793">
        <v>737000</v>
      </c>
      <c r="G3793" t="s">
        <v>90</v>
      </c>
      <c r="H3793" t="s">
        <v>444</v>
      </c>
      <c r="I3793" t="s">
        <v>445</v>
      </c>
      <c r="J3793" t="s">
        <v>21</v>
      </c>
      <c r="K3793" t="s">
        <v>22</v>
      </c>
      <c r="L3793" t="s">
        <v>50</v>
      </c>
      <c r="M3793">
        <v>22000</v>
      </c>
      <c r="N3793" t="s">
        <v>72</v>
      </c>
      <c r="O3793" t="s">
        <v>43</v>
      </c>
      <c r="P3793">
        <v>7341797</v>
      </c>
      <c r="Q3793" t="s">
        <v>73</v>
      </c>
      <c r="R3793" t="str">
        <f t="shared" si="178"/>
        <v>Tertile 2</v>
      </c>
      <c r="S3793" t="str">
        <f t="shared" si="179"/>
        <v>Risky</v>
      </c>
    </row>
    <row r="3794" spans="1:19" x14ac:dyDescent="0.35">
      <c r="A3794" t="s">
        <v>5484</v>
      </c>
      <c r="B3794" s="1">
        <v>44751</v>
      </c>
      <c r="C3794" s="5" t="str">
        <f t="shared" si="177"/>
        <v>07</v>
      </c>
      <c r="D3794" t="s">
        <v>1085</v>
      </c>
      <c r="E3794" t="s">
        <v>17</v>
      </c>
      <c r="F3794">
        <v>740000</v>
      </c>
      <c r="G3794" t="s">
        <v>80</v>
      </c>
      <c r="H3794" t="s">
        <v>319</v>
      </c>
      <c r="I3794" t="s">
        <v>320</v>
      </c>
      <c r="J3794" t="s">
        <v>21</v>
      </c>
      <c r="K3794" t="s">
        <v>22</v>
      </c>
      <c r="L3794" t="s">
        <v>50</v>
      </c>
      <c r="M3794">
        <v>46000</v>
      </c>
      <c r="N3794" t="s">
        <v>66</v>
      </c>
      <c r="O3794" t="s">
        <v>110</v>
      </c>
      <c r="P3794">
        <v>8949372</v>
      </c>
      <c r="Q3794" t="s">
        <v>67</v>
      </c>
      <c r="R3794" t="str">
        <f t="shared" si="178"/>
        <v>Tertile 2</v>
      </c>
      <c r="S3794" t="str">
        <f t="shared" si="179"/>
        <v>Risky</v>
      </c>
    </row>
    <row r="3795" spans="1:19" x14ac:dyDescent="0.35">
      <c r="A3795" t="s">
        <v>5478</v>
      </c>
      <c r="B3795" s="1">
        <v>44751</v>
      </c>
      <c r="C3795" s="5" t="str">
        <f t="shared" si="177"/>
        <v>07</v>
      </c>
      <c r="D3795" t="s">
        <v>1140</v>
      </c>
      <c r="E3795" t="s">
        <v>17</v>
      </c>
      <c r="F3795">
        <v>750000</v>
      </c>
      <c r="G3795" t="s">
        <v>199</v>
      </c>
      <c r="H3795" t="s">
        <v>148</v>
      </c>
      <c r="I3795" t="s">
        <v>329</v>
      </c>
      <c r="J3795" t="s">
        <v>21</v>
      </c>
      <c r="K3795" t="s">
        <v>22</v>
      </c>
      <c r="L3795" t="s">
        <v>50</v>
      </c>
      <c r="M3795">
        <v>17000</v>
      </c>
      <c r="N3795" t="s">
        <v>51</v>
      </c>
      <c r="O3795" t="s">
        <v>110</v>
      </c>
      <c r="P3795">
        <v>6389123</v>
      </c>
      <c r="Q3795" t="s">
        <v>52</v>
      </c>
      <c r="R3795" t="str">
        <f t="shared" si="178"/>
        <v>Tertile 2</v>
      </c>
      <c r="S3795" t="str">
        <f t="shared" si="179"/>
        <v>Risky</v>
      </c>
    </row>
    <row r="3796" spans="1:19" x14ac:dyDescent="0.35">
      <c r="A3796" t="s">
        <v>5488</v>
      </c>
      <c r="B3796" s="1">
        <v>44751</v>
      </c>
      <c r="C3796" s="5" t="str">
        <f t="shared" si="177"/>
        <v>07</v>
      </c>
      <c r="D3796" t="s">
        <v>1093</v>
      </c>
      <c r="E3796" t="s">
        <v>17</v>
      </c>
      <c r="F3796">
        <v>750000</v>
      </c>
      <c r="G3796" t="s">
        <v>103</v>
      </c>
      <c r="H3796" t="s">
        <v>126</v>
      </c>
      <c r="I3796" t="s">
        <v>127</v>
      </c>
      <c r="J3796" t="s">
        <v>39</v>
      </c>
      <c r="K3796" t="s">
        <v>40</v>
      </c>
      <c r="L3796" t="s">
        <v>23</v>
      </c>
      <c r="M3796">
        <v>43000</v>
      </c>
      <c r="N3796" t="s">
        <v>42</v>
      </c>
      <c r="O3796" t="s">
        <v>110</v>
      </c>
      <c r="P3796">
        <v>8780798</v>
      </c>
      <c r="Q3796" t="s">
        <v>44</v>
      </c>
      <c r="R3796" t="str">
        <f t="shared" si="178"/>
        <v>Tertile 2</v>
      </c>
      <c r="S3796" t="str">
        <f t="shared" si="179"/>
        <v>Risky</v>
      </c>
    </row>
    <row r="3797" spans="1:19" x14ac:dyDescent="0.35">
      <c r="A3797" t="s">
        <v>5492</v>
      </c>
      <c r="B3797" s="1">
        <v>44751</v>
      </c>
      <c r="C3797" s="5" t="str">
        <f t="shared" si="177"/>
        <v>07</v>
      </c>
      <c r="D3797" t="s">
        <v>1153</v>
      </c>
      <c r="E3797" t="s">
        <v>17</v>
      </c>
      <c r="F3797">
        <v>770000</v>
      </c>
      <c r="G3797" t="s">
        <v>76</v>
      </c>
      <c r="H3797" t="s">
        <v>303</v>
      </c>
      <c r="I3797" t="s">
        <v>304</v>
      </c>
      <c r="J3797" t="s">
        <v>39</v>
      </c>
      <c r="K3797" t="s">
        <v>40</v>
      </c>
      <c r="L3797" t="s">
        <v>23</v>
      </c>
      <c r="M3797">
        <v>17000</v>
      </c>
      <c r="N3797" t="s">
        <v>72</v>
      </c>
      <c r="O3797" t="s">
        <v>59</v>
      </c>
      <c r="P3797">
        <v>8130073</v>
      </c>
      <c r="Q3797" t="s">
        <v>73</v>
      </c>
      <c r="R3797" t="str">
        <f t="shared" si="178"/>
        <v>Tertile 2</v>
      </c>
      <c r="S3797" t="str">
        <f t="shared" si="179"/>
        <v>Eligible</v>
      </c>
    </row>
    <row r="3798" spans="1:19" x14ac:dyDescent="0.35">
      <c r="A3798" t="s">
        <v>5516</v>
      </c>
      <c r="B3798" s="1">
        <v>44751</v>
      </c>
      <c r="C3798" s="5" t="str">
        <f t="shared" si="177"/>
        <v>07</v>
      </c>
      <c r="D3798" t="s">
        <v>949</v>
      </c>
      <c r="E3798" t="s">
        <v>17</v>
      </c>
      <c r="F3798">
        <v>788000</v>
      </c>
      <c r="G3798" t="s">
        <v>142</v>
      </c>
      <c r="H3798" t="s">
        <v>56</v>
      </c>
      <c r="I3798" t="s">
        <v>91</v>
      </c>
      <c r="J3798" t="s">
        <v>39</v>
      </c>
      <c r="K3798" t="s">
        <v>40</v>
      </c>
      <c r="L3798" t="s">
        <v>41</v>
      </c>
      <c r="M3798">
        <v>34000</v>
      </c>
      <c r="N3798" t="s">
        <v>51</v>
      </c>
      <c r="O3798" t="s">
        <v>25</v>
      </c>
      <c r="P3798">
        <v>6791003</v>
      </c>
      <c r="Q3798" t="s">
        <v>52</v>
      </c>
      <c r="R3798" t="str">
        <f t="shared" si="178"/>
        <v>Tertile 2</v>
      </c>
      <c r="S3798" t="str">
        <f t="shared" si="179"/>
        <v>Eligible</v>
      </c>
    </row>
    <row r="3799" spans="1:19" x14ac:dyDescent="0.35">
      <c r="A3799" t="s">
        <v>5515</v>
      </c>
      <c r="B3799" s="1">
        <v>44751</v>
      </c>
      <c r="C3799" s="5" t="str">
        <f t="shared" si="177"/>
        <v>07</v>
      </c>
      <c r="D3799" t="s">
        <v>1488</v>
      </c>
      <c r="E3799" t="s">
        <v>17</v>
      </c>
      <c r="F3799">
        <v>805000</v>
      </c>
      <c r="G3799" t="s">
        <v>103</v>
      </c>
      <c r="H3799" t="s">
        <v>81</v>
      </c>
      <c r="I3799" t="s">
        <v>435</v>
      </c>
      <c r="J3799" t="s">
        <v>21</v>
      </c>
      <c r="K3799" t="s">
        <v>22</v>
      </c>
      <c r="L3799" t="s">
        <v>23</v>
      </c>
      <c r="M3799">
        <v>31000</v>
      </c>
      <c r="N3799" t="s">
        <v>42</v>
      </c>
      <c r="O3799" t="s">
        <v>43</v>
      </c>
      <c r="P3799">
        <v>6897226</v>
      </c>
      <c r="Q3799" t="s">
        <v>44</v>
      </c>
      <c r="R3799" t="str">
        <f t="shared" si="178"/>
        <v>Tertile 2</v>
      </c>
      <c r="S3799" t="str">
        <f t="shared" si="179"/>
        <v>Eligible</v>
      </c>
    </row>
    <row r="3800" spans="1:19" x14ac:dyDescent="0.35">
      <c r="A3800" t="s">
        <v>5483</v>
      </c>
      <c r="B3800" s="1">
        <v>44751</v>
      </c>
      <c r="C3800" s="5" t="str">
        <f t="shared" si="177"/>
        <v>07</v>
      </c>
      <c r="D3800" t="s">
        <v>1041</v>
      </c>
      <c r="E3800" t="s">
        <v>17</v>
      </c>
      <c r="F3800">
        <v>815000</v>
      </c>
      <c r="G3800" t="s">
        <v>160</v>
      </c>
      <c r="H3800" t="s">
        <v>138</v>
      </c>
      <c r="I3800" t="s">
        <v>269</v>
      </c>
      <c r="J3800" t="s">
        <v>21</v>
      </c>
      <c r="K3800" t="s">
        <v>22</v>
      </c>
      <c r="L3800" t="s">
        <v>23</v>
      </c>
      <c r="M3800">
        <v>14000</v>
      </c>
      <c r="N3800" t="s">
        <v>58</v>
      </c>
      <c r="O3800" t="s">
        <v>25</v>
      </c>
      <c r="P3800">
        <v>7939693</v>
      </c>
      <c r="Q3800" t="s">
        <v>60</v>
      </c>
      <c r="R3800" t="str">
        <f t="shared" si="178"/>
        <v>Tertile 2</v>
      </c>
      <c r="S3800" t="str">
        <f t="shared" si="179"/>
        <v>Eligible</v>
      </c>
    </row>
    <row r="3801" spans="1:19" x14ac:dyDescent="0.35">
      <c r="A3801" t="s">
        <v>5522</v>
      </c>
      <c r="B3801" s="1">
        <v>44751</v>
      </c>
      <c r="C3801" s="5" t="str">
        <f t="shared" si="177"/>
        <v>07</v>
      </c>
      <c r="D3801" t="s">
        <v>5523</v>
      </c>
      <c r="E3801" t="s">
        <v>86</v>
      </c>
      <c r="F3801">
        <v>815250</v>
      </c>
      <c r="G3801" t="s">
        <v>29</v>
      </c>
      <c r="H3801" t="s">
        <v>64</v>
      </c>
      <c r="I3801" t="s">
        <v>1538</v>
      </c>
      <c r="J3801" t="s">
        <v>39</v>
      </c>
      <c r="K3801" t="s">
        <v>40</v>
      </c>
      <c r="L3801" t="s">
        <v>23</v>
      </c>
      <c r="M3801">
        <v>16250</v>
      </c>
      <c r="N3801" t="s">
        <v>32</v>
      </c>
      <c r="O3801" t="s">
        <v>25</v>
      </c>
      <c r="P3801">
        <v>6066114</v>
      </c>
      <c r="Q3801" t="s">
        <v>33</v>
      </c>
      <c r="R3801" t="str">
        <f t="shared" si="178"/>
        <v>Tertile 2</v>
      </c>
      <c r="S3801" t="str">
        <f t="shared" si="179"/>
        <v>Eligible</v>
      </c>
    </row>
    <row r="3802" spans="1:19" x14ac:dyDescent="0.35">
      <c r="A3802" t="s">
        <v>5485</v>
      </c>
      <c r="B3802" s="1">
        <v>44751</v>
      </c>
      <c r="C3802" s="5" t="str">
        <f t="shared" si="177"/>
        <v>07</v>
      </c>
      <c r="D3802" t="s">
        <v>1087</v>
      </c>
      <c r="E3802" t="s">
        <v>86</v>
      </c>
      <c r="F3802">
        <v>818000</v>
      </c>
      <c r="G3802" t="s">
        <v>90</v>
      </c>
      <c r="H3802" t="s">
        <v>64</v>
      </c>
      <c r="I3802" t="s">
        <v>171</v>
      </c>
      <c r="J3802" t="s">
        <v>21</v>
      </c>
      <c r="K3802" t="s">
        <v>22</v>
      </c>
      <c r="L3802" t="s">
        <v>41</v>
      </c>
      <c r="M3802">
        <v>19000</v>
      </c>
      <c r="N3802" t="s">
        <v>72</v>
      </c>
      <c r="O3802" t="s">
        <v>110</v>
      </c>
      <c r="P3802">
        <v>8705324</v>
      </c>
      <c r="Q3802" t="s">
        <v>73</v>
      </c>
      <c r="R3802" t="str">
        <f t="shared" si="178"/>
        <v>Tertile 2</v>
      </c>
      <c r="S3802" t="str">
        <f t="shared" si="179"/>
        <v>Eligible</v>
      </c>
    </row>
    <row r="3803" spans="1:19" x14ac:dyDescent="0.35">
      <c r="A3803" t="s">
        <v>5490</v>
      </c>
      <c r="B3803" s="1">
        <v>44751</v>
      </c>
      <c r="C3803" s="5" t="str">
        <f t="shared" si="177"/>
        <v>07</v>
      </c>
      <c r="D3803" t="s">
        <v>1149</v>
      </c>
      <c r="E3803" t="s">
        <v>86</v>
      </c>
      <c r="F3803">
        <v>820500</v>
      </c>
      <c r="G3803" t="s">
        <v>147</v>
      </c>
      <c r="H3803" t="s">
        <v>19</v>
      </c>
      <c r="I3803" t="s">
        <v>400</v>
      </c>
      <c r="J3803" t="s">
        <v>39</v>
      </c>
      <c r="K3803" t="s">
        <v>40</v>
      </c>
      <c r="L3803" t="s">
        <v>23</v>
      </c>
      <c r="M3803">
        <v>69500</v>
      </c>
      <c r="N3803" t="s">
        <v>58</v>
      </c>
      <c r="O3803" t="s">
        <v>25</v>
      </c>
      <c r="P3803">
        <v>8953452</v>
      </c>
      <c r="Q3803" t="s">
        <v>60</v>
      </c>
      <c r="R3803" t="str">
        <f t="shared" si="178"/>
        <v>Tertile 2</v>
      </c>
      <c r="S3803" t="str">
        <f t="shared" si="179"/>
        <v>Eligible</v>
      </c>
    </row>
    <row r="3804" spans="1:19" x14ac:dyDescent="0.35">
      <c r="A3804" t="s">
        <v>5481</v>
      </c>
      <c r="B3804" s="1">
        <v>44751</v>
      </c>
      <c r="C3804" s="5" t="str">
        <f t="shared" si="177"/>
        <v>07</v>
      </c>
      <c r="D3804" t="s">
        <v>1209</v>
      </c>
      <c r="E3804" t="s">
        <v>86</v>
      </c>
      <c r="F3804">
        <v>825000</v>
      </c>
      <c r="G3804" t="s">
        <v>252</v>
      </c>
      <c r="H3804" t="s">
        <v>37</v>
      </c>
      <c r="I3804" t="s">
        <v>38</v>
      </c>
      <c r="J3804" t="s">
        <v>39</v>
      </c>
      <c r="K3804" t="s">
        <v>40</v>
      </c>
      <c r="L3804" t="s">
        <v>23</v>
      </c>
      <c r="M3804">
        <v>29000</v>
      </c>
      <c r="N3804" t="s">
        <v>72</v>
      </c>
      <c r="O3804" t="s">
        <v>43</v>
      </c>
      <c r="P3804">
        <v>7349311</v>
      </c>
      <c r="Q3804" t="s">
        <v>73</v>
      </c>
      <c r="R3804" t="str">
        <f t="shared" si="178"/>
        <v>Tertile 2</v>
      </c>
      <c r="S3804" t="str">
        <f t="shared" si="179"/>
        <v>Eligible</v>
      </c>
    </row>
    <row r="3805" spans="1:19" x14ac:dyDescent="0.35">
      <c r="A3805" t="s">
        <v>5530</v>
      </c>
      <c r="B3805" s="1">
        <v>44751</v>
      </c>
      <c r="C3805" s="5" t="str">
        <f t="shared" si="177"/>
        <v>07</v>
      </c>
      <c r="D3805" t="s">
        <v>1701</v>
      </c>
      <c r="E3805" t="s">
        <v>17</v>
      </c>
      <c r="F3805">
        <v>830000</v>
      </c>
      <c r="G3805" t="s">
        <v>103</v>
      </c>
      <c r="H3805" t="s">
        <v>56</v>
      </c>
      <c r="I3805" t="s">
        <v>91</v>
      </c>
      <c r="J3805" t="s">
        <v>21</v>
      </c>
      <c r="K3805" t="s">
        <v>22</v>
      </c>
      <c r="L3805" t="s">
        <v>23</v>
      </c>
      <c r="M3805">
        <v>24000</v>
      </c>
      <c r="N3805" t="s">
        <v>42</v>
      </c>
      <c r="O3805" t="s">
        <v>25</v>
      </c>
      <c r="P3805">
        <v>8436594</v>
      </c>
      <c r="Q3805" t="s">
        <v>67</v>
      </c>
      <c r="R3805" t="str">
        <f t="shared" si="178"/>
        <v>Tertile 2</v>
      </c>
      <c r="S3805" t="str">
        <f t="shared" si="179"/>
        <v>Eligible</v>
      </c>
    </row>
    <row r="3806" spans="1:19" x14ac:dyDescent="0.35">
      <c r="A3806" t="s">
        <v>5507</v>
      </c>
      <c r="B3806" s="1">
        <v>44751</v>
      </c>
      <c r="C3806" s="5" t="str">
        <f t="shared" si="177"/>
        <v>07</v>
      </c>
      <c r="D3806" t="s">
        <v>1631</v>
      </c>
      <c r="E3806" t="s">
        <v>17</v>
      </c>
      <c r="F3806">
        <v>860000</v>
      </c>
      <c r="G3806" t="s">
        <v>166</v>
      </c>
      <c r="H3806" t="s">
        <v>81</v>
      </c>
      <c r="I3806" t="s">
        <v>387</v>
      </c>
      <c r="J3806" t="s">
        <v>21</v>
      </c>
      <c r="K3806" t="s">
        <v>22</v>
      </c>
      <c r="L3806" t="s">
        <v>50</v>
      </c>
      <c r="M3806">
        <v>42000</v>
      </c>
      <c r="N3806" t="s">
        <v>24</v>
      </c>
      <c r="O3806" t="s">
        <v>59</v>
      </c>
      <c r="P3806">
        <v>7138936</v>
      </c>
      <c r="Q3806" t="s">
        <v>26</v>
      </c>
      <c r="R3806" t="str">
        <f t="shared" si="178"/>
        <v>Tertile 2</v>
      </c>
      <c r="S3806" t="str">
        <f t="shared" si="179"/>
        <v>Eligible</v>
      </c>
    </row>
    <row r="3807" spans="1:19" x14ac:dyDescent="0.35">
      <c r="A3807" t="s">
        <v>5495</v>
      </c>
      <c r="B3807" s="1">
        <v>44751</v>
      </c>
      <c r="C3807" s="5" t="str">
        <f t="shared" si="177"/>
        <v>07</v>
      </c>
      <c r="D3807" t="s">
        <v>5496</v>
      </c>
      <c r="E3807" t="s">
        <v>17</v>
      </c>
      <c r="F3807">
        <v>870000</v>
      </c>
      <c r="G3807" t="s">
        <v>90</v>
      </c>
      <c r="H3807" t="s">
        <v>19</v>
      </c>
      <c r="I3807" t="s">
        <v>20</v>
      </c>
      <c r="J3807" t="s">
        <v>39</v>
      </c>
      <c r="K3807" t="s">
        <v>40</v>
      </c>
      <c r="L3807" t="s">
        <v>23</v>
      </c>
      <c r="M3807">
        <v>10000</v>
      </c>
      <c r="N3807" t="s">
        <v>72</v>
      </c>
      <c r="O3807" t="s">
        <v>25</v>
      </c>
      <c r="P3807">
        <v>8245360</v>
      </c>
      <c r="Q3807" t="s">
        <v>73</v>
      </c>
      <c r="R3807" t="str">
        <f t="shared" si="178"/>
        <v>Tertile 2</v>
      </c>
      <c r="S3807" t="str">
        <f t="shared" si="179"/>
        <v>Eligible</v>
      </c>
    </row>
    <row r="3808" spans="1:19" x14ac:dyDescent="0.35">
      <c r="A3808" t="s">
        <v>5480</v>
      </c>
      <c r="B3808" s="1">
        <v>44751</v>
      </c>
      <c r="C3808" s="5" t="str">
        <f t="shared" si="177"/>
        <v>07</v>
      </c>
      <c r="D3808" t="s">
        <v>1147</v>
      </c>
      <c r="E3808" t="s">
        <v>17</v>
      </c>
      <c r="F3808">
        <v>880000</v>
      </c>
      <c r="G3808" t="s">
        <v>248</v>
      </c>
      <c r="H3808" t="s">
        <v>444</v>
      </c>
      <c r="I3808" t="s">
        <v>445</v>
      </c>
      <c r="J3808" t="s">
        <v>39</v>
      </c>
      <c r="K3808" t="s">
        <v>40</v>
      </c>
      <c r="L3808" t="s">
        <v>41</v>
      </c>
      <c r="M3808">
        <v>20000</v>
      </c>
      <c r="N3808" t="s">
        <v>66</v>
      </c>
      <c r="O3808" t="s">
        <v>43</v>
      </c>
      <c r="P3808">
        <v>6205441</v>
      </c>
      <c r="Q3808" t="s">
        <v>67</v>
      </c>
      <c r="R3808" t="str">
        <f t="shared" si="178"/>
        <v>Tertile 2</v>
      </c>
      <c r="S3808" t="str">
        <f t="shared" si="179"/>
        <v>Eligible</v>
      </c>
    </row>
    <row r="3809" spans="1:19" x14ac:dyDescent="0.35">
      <c r="A3809" t="s">
        <v>5531</v>
      </c>
      <c r="B3809" s="1">
        <v>44751</v>
      </c>
      <c r="C3809" s="5" t="str">
        <f t="shared" si="177"/>
        <v>07</v>
      </c>
      <c r="D3809" t="s">
        <v>1703</v>
      </c>
      <c r="E3809" t="s">
        <v>17</v>
      </c>
      <c r="F3809">
        <v>881000</v>
      </c>
      <c r="G3809" t="s">
        <v>142</v>
      </c>
      <c r="H3809" t="s">
        <v>117</v>
      </c>
      <c r="I3809" t="s">
        <v>527</v>
      </c>
      <c r="J3809" t="s">
        <v>39</v>
      </c>
      <c r="K3809" t="s">
        <v>40</v>
      </c>
      <c r="L3809" t="s">
        <v>41</v>
      </c>
      <c r="M3809">
        <v>22000</v>
      </c>
      <c r="N3809" t="s">
        <v>51</v>
      </c>
      <c r="O3809" t="s">
        <v>110</v>
      </c>
      <c r="P3809">
        <v>6016448</v>
      </c>
      <c r="Q3809" t="s">
        <v>73</v>
      </c>
      <c r="R3809" t="str">
        <f t="shared" si="178"/>
        <v>Tertile 2</v>
      </c>
      <c r="S3809" t="str">
        <f t="shared" si="179"/>
        <v>Eligible</v>
      </c>
    </row>
    <row r="3810" spans="1:19" x14ac:dyDescent="0.35">
      <c r="A3810" t="s">
        <v>5500</v>
      </c>
      <c r="B3810" s="1">
        <v>44751</v>
      </c>
      <c r="C3810" s="5" t="str">
        <f t="shared" si="177"/>
        <v>07</v>
      </c>
      <c r="D3810" t="s">
        <v>1513</v>
      </c>
      <c r="E3810" t="s">
        <v>17</v>
      </c>
      <c r="F3810">
        <v>896000</v>
      </c>
      <c r="G3810" t="s">
        <v>142</v>
      </c>
      <c r="H3810" t="s">
        <v>81</v>
      </c>
      <c r="I3810" t="s">
        <v>82</v>
      </c>
      <c r="J3810" t="s">
        <v>39</v>
      </c>
      <c r="K3810" t="s">
        <v>40</v>
      </c>
      <c r="L3810" t="s">
        <v>41</v>
      </c>
      <c r="M3810">
        <v>82000</v>
      </c>
      <c r="N3810" t="s">
        <v>51</v>
      </c>
      <c r="O3810" t="s">
        <v>59</v>
      </c>
      <c r="P3810">
        <v>6887112</v>
      </c>
      <c r="Q3810" t="s">
        <v>52</v>
      </c>
      <c r="R3810" t="str">
        <f t="shared" si="178"/>
        <v>Tertile 2</v>
      </c>
      <c r="S3810" t="str">
        <f t="shared" si="179"/>
        <v>Eligible</v>
      </c>
    </row>
    <row r="3811" spans="1:19" x14ac:dyDescent="0.35">
      <c r="A3811" t="s">
        <v>5533</v>
      </c>
      <c r="B3811" s="1">
        <v>44751</v>
      </c>
      <c r="C3811" s="5" t="str">
        <f t="shared" si="177"/>
        <v>07</v>
      </c>
      <c r="D3811" t="s">
        <v>3807</v>
      </c>
      <c r="E3811" t="s">
        <v>17</v>
      </c>
      <c r="F3811">
        <v>945000</v>
      </c>
      <c r="G3811" t="s">
        <v>152</v>
      </c>
      <c r="H3811" t="s">
        <v>148</v>
      </c>
      <c r="I3811" t="s">
        <v>614</v>
      </c>
      <c r="J3811" t="s">
        <v>21</v>
      </c>
      <c r="K3811" t="s">
        <v>22</v>
      </c>
      <c r="L3811" t="s">
        <v>41</v>
      </c>
      <c r="M3811">
        <v>13000</v>
      </c>
      <c r="N3811" t="s">
        <v>66</v>
      </c>
      <c r="O3811" t="s">
        <v>59</v>
      </c>
      <c r="P3811">
        <v>8396730</v>
      </c>
      <c r="Q3811" t="s">
        <v>33</v>
      </c>
      <c r="R3811" t="str">
        <f t="shared" si="178"/>
        <v>Tertile 2</v>
      </c>
      <c r="S3811" t="str">
        <f t="shared" si="179"/>
        <v>Eligible</v>
      </c>
    </row>
    <row r="3812" spans="1:19" x14ac:dyDescent="0.35">
      <c r="A3812" t="s">
        <v>5541</v>
      </c>
      <c r="B3812" s="1">
        <v>44751</v>
      </c>
      <c r="C3812" s="5" t="str">
        <f t="shared" si="177"/>
        <v>07</v>
      </c>
      <c r="D3812" t="s">
        <v>1795</v>
      </c>
      <c r="E3812" t="s">
        <v>17</v>
      </c>
      <c r="F3812">
        <v>955000</v>
      </c>
      <c r="G3812" t="s">
        <v>142</v>
      </c>
      <c r="H3812" t="s">
        <v>319</v>
      </c>
      <c r="I3812" t="s">
        <v>33</v>
      </c>
      <c r="J3812" t="s">
        <v>21</v>
      </c>
      <c r="K3812" t="s">
        <v>22</v>
      </c>
      <c r="L3812" t="s">
        <v>41</v>
      </c>
      <c r="M3812">
        <v>24000</v>
      </c>
      <c r="N3812" t="s">
        <v>51</v>
      </c>
      <c r="O3812" t="s">
        <v>43</v>
      </c>
      <c r="P3812">
        <v>8126960</v>
      </c>
      <c r="Q3812" t="s">
        <v>60</v>
      </c>
      <c r="R3812" t="str">
        <f t="shared" si="178"/>
        <v>Tertile 2</v>
      </c>
      <c r="S3812" t="str">
        <f t="shared" si="179"/>
        <v>Eligible</v>
      </c>
    </row>
    <row r="3813" spans="1:19" x14ac:dyDescent="0.35">
      <c r="A3813" t="s">
        <v>5535</v>
      </c>
      <c r="B3813" s="1">
        <v>44751</v>
      </c>
      <c r="C3813" s="5" t="str">
        <f t="shared" si="177"/>
        <v>07</v>
      </c>
      <c r="D3813" t="s">
        <v>1714</v>
      </c>
      <c r="E3813" t="s">
        <v>17</v>
      </c>
      <c r="F3813">
        <v>970000</v>
      </c>
      <c r="G3813" t="s">
        <v>160</v>
      </c>
      <c r="H3813" t="s">
        <v>81</v>
      </c>
      <c r="I3813" t="s">
        <v>82</v>
      </c>
      <c r="J3813" t="s">
        <v>39</v>
      </c>
      <c r="K3813" t="s">
        <v>40</v>
      </c>
      <c r="L3813" t="s">
        <v>50</v>
      </c>
      <c r="M3813">
        <v>14000</v>
      </c>
      <c r="N3813" t="s">
        <v>58</v>
      </c>
      <c r="O3813" t="s">
        <v>59</v>
      </c>
      <c r="P3813">
        <v>6950834</v>
      </c>
      <c r="Q3813" t="s">
        <v>52</v>
      </c>
      <c r="R3813" t="str">
        <f t="shared" si="178"/>
        <v>Tertile 2</v>
      </c>
      <c r="S3813" t="str">
        <f t="shared" si="179"/>
        <v>Eligible</v>
      </c>
    </row>
    <row r="3814" spans="1:19" x14ac:dyDescent="0.35">
      <c r="A3814" t="s">
        <v>5540</v>
      </c>
      <c r="B3814" s="1">
        <v>44751</v>
      </c>
      <c r="C3814" s="5" t="str">
        <f t="shared" si="177"/>
        <v>07</v>
      </c>
      <c r="D3814" t="s">
        <v>3816</v>
      </c>
      <c r="E3814" t="s">
        <v>17</v>
      </c>
      <c r="F3814">
        <v>972500</v>
      </c>
      <c r="G3814" t="s">
        <v>103</v>
      </c>
      <c r="H3814" t="s">
        <v>30</v>
      </c>
      <c r="I3814" t="s">
        <v>570</v>
      </c>
      <c r="J3814" t="s">
        <v>21</v>
      </c>
      <c r="K3814" t="s">
        <v>22</v>
      </c>
      <c r="L3814" t="s">
        <v>23</v>
      </c>
      <c r="M3814">
        <v>60500</v>
      </c>
      <c r="N3814" t="s">
        <v>42</v>
      </c>
      <c r="O3814" t="s">
        <v>59</v>
      </c>
      <c r="P3814">
        <v>6968878</v>
      </c>
      <c r="Q3814" t="s">
        <v>67</v>
      </c>
      <c r="R3814" t="str">
        <f t="shared" si="178"/>
        <v>Tertile 2</v>
      </c>
      <c r="S3814" t="str">
        <f t="shared" si="179"/>
        <v>Eligible</v>
      </c>
    </row>
    <row r="3815" spans="1:19" x14ac:dyDescent="0.35">
      <c r="A3815" t="s">
        <v>5539</v>
      </c>
      <c r="B3815" s="1">
        <v>44751</v>
      </c>
      <c r="C3815" s="5" t="str">
        <f t="shared" si="177"/>
        <v>07</v>
      </c>
      <c r="D3815" t="s">
        <v>170</v>
      </c>
      <c r="E3815" t="s">
        <v>17</v>
      </c>
      <c r="F3815">
        <v>990000</v>
      </c>
      <c r="G3815" t="s">
        <v>98</v>
      </c>
      <c r="H3815" t="s">
        <v>64</v>
      </c>
      <c r="I3815" t="s">
        <v>200</v>
      </c>
      <c r="J3815" t="s">
        <v>39</v>
      </c>
      <c r="K3815" t="s">
        <v>40</v>
      </c>
      <c r="L3815" t="s">
        <v>41</v>
      </c>
      <c r="M3815">
        <v>29000</v>
      </c>
      <c r="N3815" t="s">
        <v>32</v>
      </c>
      <c r="O3815" t="s">
        <v>59</v>
      </c>
      <c r="P3815">
        <v>7185729</v>
      </c>
      <c r="Q3815" t="s">
        <v>60</v>
      </c>
      <c r="R3815" t="str">
        <f t="shared" si="178"/>
        <v>Tertile 2</v>
      </c>
      <c r="S3815" t="str">
        <f t="shared" si="179"/>
        <v>Eligible</v>
      </c>
    </row>
    <row r="3816" spans="1:19" x14ac:dyDescent="0.35">
      <c r="A3816" t="s">
        <v>5520</v>
      </c>
      <c r="B3816" s="1">
        <v>44751</v>
      </c>
      <c r="C3816" s="5" t="str">
        <f t="shared" si="177"/>
        <v>07</v>
      </c>
      <c r="D3816" t="s">
        <v>5521</v>
      </c>
      <c r="E3816" t="s">
        <v>86</v>
      </c>
      <c r="F3816">
        <v>1100000</v>
      </c>
      <c r="G3816" t="s">
        <v>18</v>
      </c>
      <c r="H3816" t="s">
        <v>64</v>
      </c>
      <c r="I3816" t="s">
        <v>77</v>
      </c>
      <c r="J3816" t="s">
        <v>21</v>
      </c>
      <c r="K3816" t="s">
        <v>22</v>
      </c>
      <c r="L3816" t="s">
        <v>50</v>
      </c>
      <c r="M3816">
        <v>36000</v>
      </c>
      <c r="N3816" t="s">
        <v>24</v>
      </c>
      <c r="O3816" t="s">
        <v>43</v>
      </c>
      <c r="P3816">
        <v>6187956</v>
      </c>
      <c r="Q3816" t="s">
        <v>26</v>
      </c>
      <c r="R3816" t="str">
        <f t="shared" si="178"/>
        <v>Tertile 3</v>
      </c>
      <c r="S3816" t="str">
        <f t="shared" si="179"/>
        <v>Eligible</v>
      </c>
    </row>
    <row r="3817" spans="1:19" x14ac:dyDescent="0.35">
      <c r="A3817" t="s">
        <v>5517</v>
      </c>
      <c r="B3817" s="1">
        <v>44751</v>
      </c>
      <c r="C3817" s="5" t="str">
        <f t="shared" si="177"/>
        <v>07</v>
      </c>
      <c r="D3817" t="s">
        <v>2042</v>
      </c>
      <c r="E3817" t="s">
        <v>17</v>
      </c>
      <c r="F3817">
        <v>1101000</v>
      </c>
      <c r="G3817" t="s">
        <v>98</v>
      </c>
      <c r="H3817" t="s">
        <v>81</v>
      </c>
      <c r="I3817" t="s">
        <v>82</v>
      </c>
      <c r="J3817" t="s">
        <v>39</v>
      </c>
      <c r="K3817" t="s">
        <v>40</v>
      </c>
      <c r="L3817" t="s">
        <v>41</v>
      </c>
      <c r="M3817">
        <v>82101</v>
      </c>
      <c r="N3817" t="s">
        <v>32</v>
      </c>
      <c r="O3817" t="s">
        <v>83</v>
      </c>
      <c r="P3817">
        <v>6861413</v>
      </c>
      <c r="Q3817" t="s">
        <v>33</v>
      </c>
      <c r="R3817" t="str">
        <f t="shared" si="178"/>
        <v>Tertile 3</v>
      </c>
      <c r="S3817" t="str">
        <f t="shared" si="179"/>
        <v>Eligible</v>
      </c>
    </row>
    <row r="3818" spans="1:19" x14ac:dyDescent="0.35">
      <c r="A3818" t="s">
        <v>5476</v>
      </c>
      <c r="B3818" s="1">
        <v>44751</v>
      </c>
      <c r="C3818" s="5" t="str">
        <f t="shared" si="177"/>
        <v>07</v>
      </c>
      <c r="D3818" t="s">
        <v>1137</v>
      </c>
      <c r="E3818" t="s">
        <v>17</v>
      </c>
      <c r="F3818">
        <v>1160000</v>
      </c>
      <c r="G3818" t="s">
        <v>191</v>
      </c>
      <c r="H3818" t="s">
        <v>99</v>
      </c>
      <c r="I3818" t="s">
        <v>192</v>
      </c>
      <c r="J3818" t="s">
        <v>21</v>
      </c>
      <c r="K3818" t="s">
        <v>22</v>
      </c>
      <c r="L3818" t="s">
        <v>50</v>
      </c>
      <c r="M3818">
        <v>21000</v>
      </c>
      <c r="N3818" t="s">
        <v>32</v>
      </c>
      <c r="O3818" t="s">
        <v>25</v>
      </c>
      <c r="P3818">
        <v>7188921</v>
      </c>
      <c r="Q3818" t="s">
        <v>33</v>
      </c>
      <c r="R3818" t="str">
        <f t="shared" si="178"/>
        <v>Tertile 3</v>
      </c>
      <c r="S3818" t="str">
        <f t="shared" si="179"/>
        <v>Eligible</v>
      </c>
    </row>
    <row r="3819" spans="1:19" x14ac:dyDescent="0.35">
      <c r="A3819" t="s">
        <v>5470</v>
      </c>
      <c r="B3819" s="1">
        <v>44751</v>
      </c>
      <c r="C3819" s="5" t="str">
        <f t="shared" si="177"/>
        <v>07</v>
      </c>
      <c r="D3819" t="s">
        <v>1067</v>
      </c>
      <c r="E3819" t="s">
        <v>17</v>
      </c>
      <c r="F3819">
        <v>1200000</v>
      </c>
      <c r="G3819" t="s">
        <v>36</v>
      </c>
      <c r="H3819" t="s">
        <v>444</v>
      </c>
      <c r="I3819" t="s">
        <v>445</v>
      </c>
      <c r="J3819" t="s">
        <v>39</v>
      </c>
      <c r="K3819" t="s">
        <v>40</v>
      </c>
      <c r="L3819" t="s">
        <v>23</v>
      </c>
      <c r="M3819">
        <v>75000</v>
      </c>
      <c r="N3819" t="s">
        <v>42</v>
      </c>
      <c r="O3819" t="s">
        <v>43</v>
      </c>
      <c r="P3819">
        <v>6983533</v>
      </c>
      <c r="Q3819" t="s">
        <v>44</v>
      </c>
      <c r="R3819" t="str">
        <f t="shared" si="178"/>
        <v>Tertile 3</v>
      </c>
      <c r="S3819" t="str">
        <f t="shared" si="179"/>
        <v>Eligible</v>
      </c>
    </row>
    <row r="3820" spans="1:19" x14ac:dyDescent="0.35">
      <c r="A3820" t="s">
        <v>5501</v>
      </c>
      <c r="B3820" s="1">
        <v>44751</v>
      </c>
      <c r="C3820" s="5" t="str">
        <f t="shared" si="177"/>
        <v>07</v>
      </c>
      <c r="D3820" t="s">
        <v>1515</v>
      </c>
      <c r="E3820" t="s">
        <v>86</v>
      </c>
      <c r="F3820">
        <v>1200000</v>
      </c>
      <c r="G3820" t="s">
        <v>147</v>
      </c>
      <c r="H3820" t="s">
        <v>108</v>
      </c>
      <c r="I3820" t="s">
        <v>335</v>
      </c>
      <c r="J3820" t="s">
        <v>21</v>
      </c>
      <c r="K3820" t="s">
        <v>22</v>
      </c>
      <c r="L3820" t="s">
        <v>41</v>
      </c>
      <c r="M3820">
        <v>16000</v>
      </c>
      <c r="N3820" t="s">
        <v>58</v>
      </c>
      <c r="O3820" t="s">
        <v>25</v>
      </c>
      <c r="P3820">
        <v>6046999</v>
      </c>
      <c r="Q3820" t="s">
        <v>60</v>
      </c>
      <c r="R3820" t="str">
        <f t="shared" si="178"/>
        <v>Tertile 3</v>
      </c>
      <c r="S3820" t="str">
        <f t="shared" si="179"/>
        <v>Eligible</v>
      </c>
    </row>
    <row r="3821" spans="1:19" x14ac:dyDescent="0.35">
      <c r="A3821" t="s">
        <v>5534</v>
      </c>
      <c r="B3821" s="1">
        <v>44751</v>
      </c>
      <c r="C3821" s="5" t="str">
        <f t="shared" si="177"/>
        <v>07</v>
      </c>
      <c r="D3821" t="s">
        <v>3809</v>
      </c>
      <c r="E3821" t="s">
        <v>17</v>
      </c>
      <c r="F3821">
        <v>1210000</v>
      </c>
      <c r="G3821" t="s">
        <v>76</v>
      </c>
      <c r="H3821" t="s">
        <v>148</v>
      </c>
      <c r="I3821" t="s">
        <v>522</v>
      </c>
      <c r="J3821" t="s">
        <v>21</v>
      </c>
      <c r="K3821" t="s">
        <v>22</v>
      </c>
      <c r="L3821" t="s">
        <v>41</v>
      </c>
      <c r="M3821">
        <v>45000</v>
      </c>
      <c r="N3821" t="s">
        <v>72</v>
      </c>
      <c r="O3821" t="s">
        <v>59</v>
      </c>
      <c r="P3821">
        <v>8043333</v>
      </c>
      <c r="Q3821" t="s">
        <v>44</v>
      </c>
      <c r="R3821" t="str">
        <f t="shared" si="178"/>
        <v>Tertile 3</v>
      </c>
      <c r="S3821" t="str">
        <f t="shared" si="179"/>
        <v>Eligible</v>
      </c>
    </row>
    <row r="3822" spans="1:19" x14ac:dyDescent="0.35">
      <c r="A3822" t="s">
        <v>5514</v>
      </c>
      <c r="B3822" s="1">
        <v>44751</v>
      </c>
      <c r="C3822" s="5" t="str">
        <f t="shared" si="177"/>
        <v>07</v>
      </c>
      <c r="D3822" t="s">
        <v>871</v>
      </c>
      <c r="E3822" t="s">
        <v>17</v>
      </c>
      <c r="F3822">
        <v>1260000</v>
      </c>
      <c r="G3822" t="s">
        <v>98</v>
      </c>
      <c r="H3822" t="s">
        <v>319</v>
      </c>
      <c r="I3822" t="s">
        <v>320</v>
      </c>
      <c r="J3822" t="s">
        <v>21</v>
      </c>
      <c r="K3822" t="s">
        <v>22</v>
      </c>
      <c r="L3822" t="s">
        <v>41</v>
      </c>
      <c r="M3822">
        <v>15000</v>
      </c>
      <c r="N3822" t="s">
        <v>32</v>
      </c>
      <c r="O3822" t="s">
        <v>110</v>
      </c>
      <c r="P3822">
        <v>8425853</v>
      </c>
      <c r="Q3822" t="s">
        <v>33</v>
      </c>
      <c r="R3822" t="str">
        <f t="shared" si="178"/>
        <v>Tertile 3</v>
      </c>
      <c r="S3822" t="str">
        <f t="shared" si="179"/>
        <v>Eligible</v>
      </c>
    </row>
    <row r="3823" spans="1:19" x14ac:dyDescent="0.35">
      <c r="A3823" t="s">
        <v>5497</v>
      </c>
      <c r="B3823" s="1">
        <v>44751</v>
      </c>
      <c r="C3823" s="5" t="str">
        <f t="shared" si="177"/>
        <v>07</v>
      </c>
      <c r="D3823" t="s">
        <v>1159</v>
      </c>
      <c r="E3823" t="s">
        <v>86</v>
      </c>
      <c r="F3823">
        <v>1300000</v>
      </c>
      <c r="G3823" t="s">
        <v>166</v>
      </c>
      <c r="H3823" t="s">
        <v>48</v>
      </c>
      <c r="I3823" t="s">
        <v>49</v>
      </c>
      <c r="J3823" t="s">
        <v>21</v>
      </c>
      <c r="K3823" t="s">
        <v>22</v>
      </c>
      <c r="L3823" t="s">
        <v>50</v>
      </c>
      <c r="M3823">
        <v>45000</v>
      </c>
      <c r="N3823" t="s">
        <v>24</v>
      </c>
      <c r="O3823" t="s">
        <v>25</v>
      </c>
      <c r="P3823">
        <v>7194035</v>
      </c>
      <c r="Q3823" t="s">
        <v>26</v>
      </c>
      <c r="R3823" t="str">
        <f t="shared" si="178"/>
        <v>Tertile 3</v>
      </c>
      <c r="S3823" t="str">
        <f t="shared" si="179"/>
        <v>Eligible</v>
      </c>
    </row>
    <row r="3824" spans="1:19" x14ac:dyDescent="0.35">
      <c r="A3824" t="s">
        <v>5510</v>
      </c>
      <c r="B3824" s="1">
        <v>44751</v>
      </c>
      <c r="C3824" s="5" t="str">
        <f t="shared" si="177"/>
        <v>07</v>
      </c>
      <c r="D3824" t="s">
        <v>1649</v>
      </c>
      <c r="E3824" t="s">
        <v>17</v>
      </c>
      <c r="F3824">
        <v>1300000</v>
      </c>
      <c r="G3824" t="s">
        <v>142</v>
      </c>
      <c r="H3824" t="s">
        <v>108</v>
      </c>
      <c r="I3824" t="s">
        <v>161</v>
      </c>
      <c r="J3824" t="s">
        <v>21</v>
      </c>
      <c r="K3824" t="s">
        <v>22</v>
      </c>
      <c r="L3824" t="s">
        <v>23</v>
      </c>
      <c r="M3824">
        <v>26001</v>
      </c>
      <c r="N3824" t="s">
        <v>51</v>
      </c>
      <c r="O3824" t="s">
        <v>59</v>
      </c>
      <c r="P3824">
        <v>8281410</v>
      </c>
      <c r="Q3824" t="s">
        <v>52</v>
      </c>
      <c r="R3824" t="str">
        <f t="shared" si="178"/>
        <v>Tertile 3</v>
      </c>
      <c r="S3824" t="str">
        <f t="shared" si="179"/>
        <v>Eligible</v>
      </c>
    </row>
    <row r="3825" spans="1:19" x14ac:dyDescent="0.35">
      <c r="A3825" t="s">
        <v>5482</v>
      </c>
      <c r="B3825" s="1">
        <v>44751</v>
      </c>
      <c r="C3825" s="5" t="str">
        <f t="shared" si="177"/>
        <v>07</v>
      </c>
      <c r="D3825" t="s">
        <v>2438</v>
      </c>
      <c r="E3825" t="s">
        <v>86</v>
      </c>
      <c r="F3825">
        <v>1372000</v>
      </c>
      <c r="G3825" t="s">
        <v>268</v>
      </c>
      <c r="H3825" t="s">
        <v>174</v>
      </c>
      <c r="I3825" t="s">
        <v>672</v>
      </c>
      <c r="J3825" t="s">
        <v>39</v>
      </c>
      <c r="K3825" t="s">
        <v>40</v>
      </c>
      <c r="L3825" t="s">
        <v>41</v>
      </c>
      <c r="M3825">
        <v>29200</v>
      </c>
      <c r="N3825" t="s">
        <v>24</v>
      </c>
      <c r="O3825" t="s">
        <v>25</v>
      </c>
      <c r="P3825">
        <v>8002730</v>
      </c>
      <c r="Q3825" t="s">
        <v>26</v>
      </c>
      <c r="R3825" t="str">
        <f t="shared" si="178"/>
        <v>Tertile 3</v>
      </c>
      <c r="S3825" t="str">
        <f t="shared" si="179"/>
        <v>Eligible</v>
      </c>
    </row>
    <row r="3826" spans="1:19" x14ac:dyDescent="0.35">
      <c r="A3826" t="s">
        <v>5511</v>
      </c>
      <c r="B3826" s="1">
        <v>44751</v>
      </c>
      <c r="C3826" s="5" t="str">
        <f t="shared" si="177"/>
        <v>07</v>
      </c>
      <c r="D3826" t="s">
        <v>1651</v>
      </c>
      <c r="E3826" t="s">
        <v>17</v>
      </c>
      <c r="F3826">
        <v>1518000</v>
      </c>
      <c r="G3826" t="s">
        <v>147</v>
      </c>
      <c r="H3826" t="s">
        <v>81</v>
      </c>
      <c r="I3826" t="s">
        <v>211</v>
      </c>
      <c r="J3826" t="s">
        <v>39</v>
      </c>
      <c r="K3826" t="s">
        <v>40</v>
      </c>
      <c r="L3826" t="s">
        <v>23</v>
      </c>
      <c r="M3826">
        <v>42800</v>
      </c>
      <c r="N3826" t="s">
        <v>58</v>
      </c>
      <c r="O3826" t="s">
        <v>43</v>
      </c>
      <c r="P3826">
        <v>6322613</v>
      </c>
      <c r="Q3826" t="s">
        <v>60</v>
      </c>
      <c r="R3826" t="str">
        <f t="shared" si="178"/>
        <v>Tertile 3</v>
      </c>
      <c r="S3826" t="str">
        <f t="shared" si="179"/>
        <v>Eligible</v>
      </c>
    </row>
    <row r="3827" spans="1:19" x14ac:dyDescent="0.35">
      <c r="A3827" t="s">
        <v>5502</v>
      </c>
      <c r="B3827" s="1">
        <v>44751</v>
      </c>
      <c r="C3827" s="5" t="str">
        <f t="shared" si="177"/>
        <v>07</v>
      </c>
      <c r="D3827" t="s">
        <v>1517</v>
      </c>
      <c r="E3827" t="s">
        <v>17</v>
      </c>
      <c r="F3827">
        <v>1802100</v>
      </c>
      <c r="G3827" t="s">
        <v>152</v>
      </c>
      <c r="H3827" t="s">
        <v>174</v>
      </c>
      <c r="I3827" t="s">
        <v>175</v>
      </c>
      <c r="J3827" t="s">
        <v>39</v>
      </c>
      <c r="K3827" t="s">
        <v>40</v>
      </c>
      <c r="L3827" t="s">
        <v>41</v>
      </c>
      <c r="M3827">
        <v>71210</v>
      </c>
      <c r="N3827" t="s">
        <v>66</v>
      </c>
      <c r="O3827" t="s">
        <v>59</v>
      </c>
      <c r="P3827">
        <v>8414777</v>
      </c>
      <c r="Q3827" t="s">
        <v>67</v>
      </c>
      <c r="R3827" t="str">
        <f t="shared" si="178"/>
        <v>Tertile 3</v>
      </c>
      <c r="S3827" t="str">
        <f t="shared" si="179"/>
        <v>Eligible</v>
      </c>
    </row>
    <row r="3828" spans="1:19" x14ac:dyDescent="0.35">
      <c r="A3828" t="s">
        <v>5524</v>
      </c>
      <c r="B3828" s="1">
        <v>44751</v>
      </c>
      <c r="C3828" s="5" t="str">
        <f t="shared" si="177"/>
        <v>07</v>
      </c>
      <c r="D3828" t="s">
        <v>1488</v>
      </c>
      <c r="E3828" t="s">
        <v>86</v>
      </c>
      <c r="F3828">
        <v>1860000</v>
      </c>
      <c r="G3828" t="s">
        <v>36</v>
      </c>
      <c r="H3828" t="s">
        <v>148</v>
      </c>
      <c r="I3828" t="s">
        <v>765</v>
      </c>
      <c r="J3828" t="s">
        <v>21</v>
      </c>
      <c r="K3828" t="s">
        <v>22</v>
      </c>
      <c r="L3828" t="s">
        <v>41</v>
      </c>
      <c r="M3828">
        <v>25000</v>
      </c>
      <c r="N3828" t="s">
        <v>42</v>
      </c>
      <c r="O3828" t="s">
        <v>25</v>
      </c>
      <c r="P3828">
        <v>7561567</v>
      </c>
      <c r="Q3828" t="s">
        <v>44</v>
      </c>
      <c r="R3828" t="str">
        <f t="shared" si="178"/>
        <v>Tertile 3</v>
      </c>
      <c r="S3828" t="str">
        <f t="shared" si="179"/>
        <v>Eligible</v>
      </c>
    </row>
    <row r="3829" spans="1:19" x14ac:dyDescent="0.35">
      <c r="A3829" t="s">
        <v>5499</v>
      </c>
      <c r="B3829" s="1">
        <v>44751</v>
      </c>
      <c r="C3829" s="5" t="str">
        <f t="shared" si="177"/>
        <v>07</v>
      </c>
      <c r="D3829" t="s">
        <v>1511</v>
      </c>
      <c r="E3829" t="s">
        <v>17</v>
      </c>
      <c r="F3829">
        <v>1880000</v>
      </c>
      <c r="G3829" t="s">
        <v>103</v>
      </c>
      <c r="H3829" t="s">
        <v>174</v>
      </c>
      <c r="I3829" t="s">
        <v>579</v>
      </c>
      <c r="J3829" t="s">
        <v>21</v>
      </c>
      <c r="K3829" t="s">
        <v>22</v>
      </c>
      <c r="L3829" t="s">
        <v>23</v>
      </c>
      <c r="M3829">
        <v>39000</v>
      </c>
      <c r="N3829" t="s">
        <v>42</v>
      </c>
      <c r="O3829" t="s">
        <v>25</v>
      </c>
      <c r="P3829">
        <v>6544215</v>
      </c>
      <c r="Q3829" t="s">
        <v>44</v>
      </c>
      <c r="R3829" t="str">
        <f t="shared" si="178"/>
        <v>Tertile 3</v>
      </c>
      <c r="S3829" t="str">
        <f t="shared" si="179"/>
        <v>Eligible</v>
      </c>
    </row>
    <row r="3830" spans="1:19" x14ac:dyDescent="0.35">
      <c r="A3830" t="s">
        <v>5542</v>
      </c>
      <c r="B3830" s="1">
        <v>44751</v>
      </c>
      <c r="C3830" s="5" t="str">
        <f t="shared" si="177"/>
        <v>07</v>
      </c>
      <c r="D3830" t="s">
        <v>1797</v>
      </c>
      <c r="E3830" t="s">
        <v>17</v>
      </c>
      <c r="F3830">
        <v>1900000</v>
      </c>
      <c r="G3830" t="s">
        <v>147</v>
      </c>
      <c r="H3830" t="s">
        <v>81</v>
      </c>
      <c r="I3830" t="s">
        <v>323</v>
      </c>
      <c r="J3830" t="s">
        <v>21</v>
      </c>
      <c r="K3830" t="s">
        <v>22</v>
      </c>
      <c r="L3830" t="s">
        <v>50</v>
      </c>
      <c r="M3830">
        <v>46000</v>
      </c>
      <c r="N3830" t="s">
        <v>58</v>
      </c>
      <c r="O3830" t="s">
        <v>25</v>
      </c>
      <c r="P3830">
        <v>6440702</v>
      </c>
      <c r="Q3830" t="s">
        <v>67</v>
      </c>
      <c r="R3830" t="str">
        <f t="shared" si="178"/>
        <v>Tertile 3</v>
      </c>
      <c r="S3830" t="str">
        <f t="shared" si="179"/>
        <v>Eligible</v>
      </c>
    </row>
    <row r="3831" spans="1:19" x14ac:dyDescent="0.35">
      <c r="A3831" t="s">
        <v>5525</v>
      </c>
      <c r="B3831" s="1">
        <v>44751</v>
      </c>
      <c r="C3831" s="5" t="str">
        <f t="shared" si="177"/>
        <v>07</v>
      </c>
      <c r="D3831" t="s">
        <v>5526</v>
      </c>
      <c r="E3831" t="s">
        <v>17</v>
      </c>
      <c r="F3831">
        <v>3220000</v>
      </c>
      <c r="G3831" t="s">
        <v>47</v>
      </c>
      <c r="H3831" t="s">
        <v>216</v>
      </c>
      <c r="I3831" t="s">
        <v>1012</v>
      </c>
      <c r="J3831" t="s">
        <v>21</v>
      </c>
      <c r="K3831" t="s">
        <v>22</v>
      </c>
      <c r="L3831" t="s">
        <v>41</v>
      </c>
      <c r="M3831">
        <v>69000</v>
      </c>
      <c r="N3831" t="s">
        <v>51</v>
      </c>
      <c r="O3831" t="s">
        <v>43</v>
      </c>
      <c r="P3831">
        <v>8147471</v>
      </c>
      <c r="Q3831" t="s">
        <v>52</v>
      </c>
      <c r="R3831" t="str">
        <f t="shared" si="178"/>
        <v>Tertile 3</v>
      </c>
      <c r="S3831" t="str">
        <f t="shared" si="179"/>
        <v>Eligible</v>
      </c>
    </row>
    <row r="3832" spans="1:19" x14ac:dyDescent="0.35">
      <c r="A3832" t="s">
        <v>5545</v>
      </c>
      <c r="B3832" s="1">
        <v>44752</v>
      </c>
      <c r="C3832" s="5" t="str">
        <f t="shared" si="177"/>
        <v>07</v>
      </c>
      <c r="D3832" t="s">
        <v>1213</v>
      </c>
      <c r="E3832" t="s">
        <v>17</v>
      </c>
      <c r="F3832">
        <v>13500</v>
      </c>
      <c r="G3832" t="s">
        <v>291</v>
      </c>
      <c r="H3832" t="s">
        <v>64</v>
      </c>
      <c r="I3832" t="s">
        <v>171</v>
      </c>
      <c r="J3832" t="s">
        <v>39</v>
      </c>
      <c r="K3832" t="s">
        <v>40</v>
      </c>
      <c r="L3832" t="s">
        <v>41</v>
      </c>
      <c r="M3832">
        <v>24001</v>
      </c>
      <c r="N3832" t="s">
        <v>42</v>
      </c>
      <c r="O3832" t="s">
        <v>110</v>
      </c>
      <c r="P3832">
        <v>8495813</v>
      </c>
      <c r="Q3832" t="s">
        <v>44</v>
      </c>
      <c r="R3832" t="str">
        <f t="shared" si="178"/>
        <v>Tertile 1</v>
      </c>
      <c r="S3832" t="str">
        <f t="shared" si="179"/>
        <v>Risky</v>
      </c>
    </row>
    <row r="3833" spans="1:19" x14ac:dyDescent="0.35">
      <c r="A3833" t="s">
        <v>5546</v>
      </c>
      <c r="B3833" s="1">
        <v>44752</v>
      </c>
      <c r="C3833" s="5" t="str">
        <f t="shared" si="177"/>
        <v>07</v>
      </c>
      <c r="D3833" t="s">
        <v>581</v>
      </c>
      <c r="E3833" t="s">
        <v>17</v>
      </c>
      <c r="F3833">
        <v>13500</v>
      </c>
      <c r="G3833" t="s">
        <v>80</v>
      </c>
      <c r="H3833" t="s">
        <v>174</v>
      </c>
      <c r="I3833" t="s">
        <v>265</v>
      </c>
      <c r="J3833" t="s">
        <v>39</v>
      </c>
      <c r="K3833" t="s">
        <v>40</v>
      </c>
      <c r="L3833" t="s">
        <v>41</v>
      </c>
      <c r="M3833">
        <v>25000</v>
      </c>
      <c r="N3833" t="s">
        <v>66</v>
      </c>
      <c r="O3833" t="s">
        <v>83</v>
      </c>
      <c r="P3833">
        <v>7393120</v>
      </c>
      <c r="Q3833" t="s">
        <v>67</v>
      </c>
      <c r="R3833" t="str">
        <f t="shared" si="178"/>
        <v>Tertile 1</v>
      </c>
      <c r="S3833" t="str">
        <f t="shared" si="179"/>
        <v>Risky</v>
      </c>
    </row>
    <row r="3834" spans="1:19" x14ac:dyDescent="0.35">
      <c r="A3834" t="s">
        <v>5548</v>
      </c>
      <c r="B3834" s="1">
        <v>44752</v>
      </c>
      <c r="C3834" s="5" t="str">
        <f t="shared" si="177"/>
        <v>07</v>
      </c>
      <c r="D3834" t="s">
        <v>1679</v>
      </c>
      <c r="E3834" t="s">
        <v>86</v>
      </c>
      <c r="F3834">
        <v>13500</v>
      </c>
      <c r="G3834" t="s">
        <v>152</v>
      </c>
      <c r="H3834" t="s">
        <v>126</v>
      </c>
      <c r="I3834" t="s">
        <v>180</v>
      </c>
      <c r="J3834" t="s">
        <v>39</v>
      </c>
      <c r="K3834" t="s">
        <v>40</v>
      </c>
      <c r="L3834" t="s">
        <v>23</v>
      </c>
      <c r="M3834">
        <v>43000</v>
      </c>
      <c r="N3834" t="s">
        <v>66</v>
      </c>
      <c r="O3834" t="s">
        <v>59</v>
      </c>
      <c r="P3834">
        <v>8666993</v>
      </c>
      <c r="Q3834" t="s">
        <v>67</v>
      </c>
      <c r="R3834" t="str">
        <f t="shared" si="178"/>
        <v>Tertile 1</v>
      </c>
      <c r="S3834" t="str">
        <f t="shared" si="179"/>
        <v>Risky</v>
      </c>
    </row>
    <row r="3835" spans="1:19" x14ac:dyDescent="0.35">
      <c r="A3835" t="s">
        <v>5553</v>
      </c>
      <c r="B3835" s="1">
        <v>44752</v>
      </c>
      <c r="C3835" s="5" t="str">
        <f t="shared" si="177"/>
        <v>07</v>
      </c>
      <c r="D3835" t="s">
        <v>3869</v>
      </c>
      <c r="E3835" t="s">
        <v>86</v>
      </c>
      <c r="F3835">
        <v>13500</v>
      </c>
      <c r="G3835" t="s">
        <v>18</v>
      </c>
      <c r="H3835" t="s">
        <v>99</v>
      </c>
      <c r="I3835" t="s">
        <v>238</v>
      </c>
      <c r="J3835" t="s">
        <v>39</v>
      </c>
      <c r="K3835" t="s">
        <v>40</v>
      </c>
      <c r="L3835" t="s">
        <v>41</v>
      </c>
      <c r="M3835">
        <v>22000</v>
      </c>
      <c r="N3835" t="s">
        <v>24</v>
      </c>
      <c r="O3835" t="s">
        <v>59</v>
      </c>
      <c r="P3835">
        <v>7130028</v>
      </c>
      <c r="Q3835" t="s">
        <v>33</v>
      </c>
      <c r="R3835" t="str">
        <f t="shared" si="178"/>
        <v>Tertile 1</v>
      </c>
      <c r="S3835" t="str">
        <f t="shared" si="179"/>
        <v>Risky</v>
      </c>
    </row>
    <row r="3836" spans="1:19" x14ac:dyDescent="0.35">
      <c r="A3836" t="s">
        <v>5550</v>
      </c>
      <c r="B3836" s="1">
        <v>44752</v>
      </c>
      <c r="C3836" s="5" t="str">
        <f t="shared" si="177"/>
        <v>07</v>
      </c>
      <c r="D3836" t="s">
        <v>337</v>
      </c>
      <c r="E3836" t="s">
        <v>86</v>
      </c>
      <c r="F3836">
        <v>390000</v>
      </c>
      <c r="G3836" t="s">
        <v>70</v>
      </c>
      <c r="H3836" t="s">
        <v>167</v>
      </c>
      <c r="I3836" t="s">
        <v>168</v>
      </c>
      <c r="J3836" t="s">
        <v>21</v>
      </c>
      <c r="K3836" t="s">
        <v>22</v>
      </c>
      <c r="L3836" t="s">
        <v>50</v>
      </c>
      <c r="M3836">
        <v>18000</v>
      </c>
      <c r="N3836" t="s">
        <v>72</v>
      </c>
      <c r="O3836" t="s">
        <v>59</v>
      </c>
      <c r="P3836">
        <v>6850524</v>
      </c>
      <c r="Q3836" t="s">
        <v>73</v>
      </c>
      <c r="R3836" t="str">
        <f t="shared" si="178"/>
        <v>Tertile 1</v>
      </c>
      <c r="S3836" t="str">
        <f t="shared" si="179"/>
        <v>Risky</v>
      </c>
    </row>
    <row r="3837" spans="1:19" x14ac:dyDescent="0.35">
      <c r="A3837" t="s">
        <v>5547</v>
      </c>
      <c r="B3837" s="1">
        <v>44752</v>
      </c>
      <c r="C3837" s="5" t="str">
        <f t="shared" si="177"/>
        <v>07</v>
      </c>
      <c r="D3837" t="s">
        <v>583</v>
      </c>
      <c r="E3837" t="s">
        <v>17</v>
      </c>
      <c r="F3837">
        <v>445000</v>
      </c>
      <c r="G3837" t="s">
        <v>90</v>
      </c>
      <c r="H3837" t="s">
        <v>108</v>
      </c>
      <c r="I3837" t="s">
        <v>350</v>
      </c>
      <c r="J3837" t="s">
        <v>21</v>
      </c>
      <c r="K3837" t="s">
        <v>22</v>
      </c>
      <c r="L3837" t="s">
        <v>50</v>
      </c>
      <c r="M3837">
        <v>42000</v>
      </c>
      <c r="N3837" t="s">
        <v>72</v>
      </c>
      <c r="O3837" t="s">
        <v>83</v>
      </c>
      <c r="P3837">
        <v>7283769</v>
      </c>
      <c r="Q3837" t="s">
        <v>73</v>
      </c>
      <c r="R3837" t="str">
        <f t="shared" si="178"/>
        <v>Tertile 1</v>
      </c>
      <c r="S3837" t="str">
        <f t="shared" si="179"/>
        <v>Risky</v>
      </c>
    </row>
    <row r="3838" spans="1:19" x14ac:dyDescent="0.35">
      <c r="A3838" t="s">
        <v>5549</v>
      </c>
      <c r="B3838" s="1">
        <v>44752</v>
      </c>
      <c r="C3838" s="5" t="str">
        <f t="shared" si="177"/>
        <v>07</v>
      </c>
      <c r="D3838" t="s">
        <v>1681</v>
      </c>
      <c r="E3838" t="s">
        <v>17</v>
      </c>
      <c r="F3838">
        <v>632500</v>
      </c>
      <c r="G3838" t="s">
        <v>76</v>
      </c>
      <c r="H3838" t="s">
        <v>174</v>
      </c>
      <c r="I3838" t="s">
        <v>377</v>
      </c>
      <c r="J3838" t="s">
        <v>39</v>
      </c>
      <c r="K3838" t="s">
        <v>40</v>
      </c>
      <c r="L3838" t="s">
        <v>50</v>
      </c>
      <c r="M3838">
        <v>26500</v>
      </c>
      <c r="N3838" t="s">
        <v>72</v>
      </c>
      <c r="O3838" t="s">
        <v>59</v>
      </c>
      <c r="P3838">
        <v>6061224</v>
      </c>
      <c r="Q3838" t="s">
        <v>73</v>
      </c>
      <c r="R3838" t="str">
        <f t="shared" si="178"/>
        <v>Tertile 2</v>
      </c>
      <c r="S3838" t="str">
        <f t="shared" si="179"/>
        <v>Risky</v>
      </c>
    </row>
    <row r="3839" spans="1:19" x14ac:dyDescent="0.35">
      <c r="A3839" t="s">
        <v>5544</v>
      </c>
      <c r="B3839" s="1">
        <v>44752</v>
      </c>
      <c r="C3839" s="5" t="str">
        <f t="shared" si="177"/>
        <v>07</v>
      </c>
      <c r="D3839" t="s">
        <v>2440</v>
      </c>
      <c r="E3839" t="s">
        <v>17</v>
      </c>
      <c r="F3839">
        <v>950000</v>
      </c>
      <c r="G3839" t="s">
        <v>288</v>
      </c>
      <c r="H3839" t="s">
        <v>48</v>
      </c>
      <c r="I3839" t="s">
        <v>49</v>
      </c>
      <c r="J3839" t="s">
        <v>21</v>
      </c>
      <c r="K3839" t="s">
        <v>22</v>
      </c>
      <c r="L3839" t="s">
        <v>50</v>
      </c>
      <c r="M3839">
        <v>45001</v>
      </c>
      <c r="N3839" t="s">
        <v>32</v>
      </c>
      <c r="O3839" t="s">
        <v>25</v>
      </c>
      <c r="P3839">
        <v>7308204</v>
      </c>
      <c r="Q3839" t="s">
        <v>33</v>
      </c>
      <c r="R3839" t="str">
        <f t="shared" si="178"/>
        <v>Tertile 2</v>
      </c>
      <c r="S3839" t="str">
        <f t="shared" si="179"/>
        <v>Eligible</v>
      </c>
    </row>
    <row r="3840" spans="1:19" x14ac:dyDescent="0.35">
      <c r="A3840" t="s">
        <v>5551</v>
      </c>
      <c r="B3840" s="1">
        <v>44752</v>
      </c>
      <c r="C3840" s="5" t="str">
        <f t="shared" si="177"/>
        <v>07</v>
      </c>
      <c r="D3840" t="s">
        <v>867</v>
      </c>
      <c r="E3840" t="s">
        <v>17</v>
      </c>
      <c r="F3840">
        <v>1055000</v>
      </c>
      <c r="G3840" t="s">
        <v>137</v>
      </c>
      <c r="H3840" t="s">
        <v>319</v>
      </c>
      <c r="I3840" t="s">
        <v>478</v>
      </c>
      <c r="J3840" t="s">
        <v>39</v>
      </c>
      <c r="K3840" t="s">
        <v>40</v>
      </c>
      <c r="L3840" t="s">
        <v>50</v>
      </c>
      <c r="M3840">
        <v>14500</v>
      </c>
      <c r="N3840" t="s">
        <v>24</v>
      </c>
      <c r="O3840" t="s">
        <v>110</v>
      </c>
      <c r="P3840">
        <v>6313404</v>
      </c>
      <c r="Q3840" t="s">
        <v>26</v>
      </c>
      <c r="R3840" t="str">
        <f t="shared" si="178"/>
        <v>Tertile 3</v>
      </c>
      <c r="S3840" t="str">
        <f t="shared" si="179"/>
        <v>Eligible</v>
      </c>
    </row>
    <row r="3841" spans="1:19" x14ac:dyDescent="0.35">
      <c r="A3841" t="s">
        <v>5552</v>
      </c>
      <c r="B3841" s="1">
        <v>44752</v>
      </c>
      <c r="C3841" s="5" t="str">
        <f t="shared" si="177"/>
        <v>07</v>
      </c>
      <c r="D3841" t="s">
        <v>3867</v>
      </c>
      <c r="E3841" t="s">
        <v>17</v>
      </c>
      <c r="F3841">
        <v>1100000</v>
      </c>
      <c r="G3841" t="s">
        <v>76</v>
      </c>
      <c r="H3841" t="s">
        <v>48</v>
      </c>
      <c r="I3841" t="s">
        <v>538</v>
      </c>
      <c r="J3841" t="s">
        <v>39</v>
      </c>
      <c r="K3841" t="s">
        <v>40</v>
      </c>
      <c r="L3841" t="s">
        <v>50</v>
      </c>
      <c r="M3841">
        <v>22000</v>
      </c>
      <c r="N3841" t="s">
        <v>72</v>
      </c>
      <c r="O3841" t="s">
        <v>59</v>
      </c>
      <c r="P3841">
        <v>8806786</v>
      </c>
      <c r="Q3841" t="s">
        <v>26</v>
      </c>
      <c r="R3841" t="str">
        <f t="shared" si="178"/>
        <v>Tertile 3</v>
      </c>
      <c r="S3841" t="str">
        <f t="shared" si="179"/>
        <v>Eligible</v>
      </c>
    </row>
    <row r="3842" spans="1:19" x14ac:dyDescent="0.35">
      <c r="A3842" t="s">
        <v>5558</v>
      </c>
      <c r="B3842" s="1">
        <v>44753</v>
      </c>
      <c r="C3842" s="5" t="str">
        <f t="shared" ref="C3842:C3905" si="180">TEXT(B3842,$V$22)</f>
        <v>07</v>
      </c>
      <c r="D3842" t="s">
        <v>311</v>
      </c>
      <c r="E3842" t="s">
        <v>17</v>
      </c>
      <c r="F3842">
        <v>13500</v>
      </c>
      <c r="G3842" t="s">
        <v>166</v>
      </c>
      <c r="H3842" t="s">
        <v>148</v>
      </c>
      <c r="I3842" t="s">
        <v>329</v>
      </c>
      <c r="J3842" t="s">
        <v>39</v>
      </c>
      <c r="K3842" t="s">
        <v>40</v>
      </c>
      <c r="L3842" t="s">
        <v>41</v>
      </c>
      <c r="M3842">
        <v>25001</v>
      </c>
      <c r="N3842" t="s">
        <v>24</v>
      </c>
      <c r="O3842" t="s">
        <v>110</v>
      </c>
      <c r="P3842">
        <v>7296188</v>
      </c>
      <c r="Q3842" t="s">
        <v>26</v>
      </c>
      <c r="R3842" t="str">
        <f t="shared" ref="R3842:R3905" si="181">IF(F3842&lt;_xlfn.PERCENTILE.INC($F$2:$F$10576,1/3), "Tertile 1",
   IF(F3842&lt;_xlfn.PERCENTILE.INC($F$2:$F$10576,2/3), "Tertile 2", "Tertile 3"))</f>
        <v>Tertile 1</v>
      </c>
      <c r="S3842" t="str">
        <f t="shared" ref="S3842:S3905" si="182">IF(F3842&gt;755000, "Eligible", "Risky")</f>
        <v>Risky</v>
      </c>
    </row>
    <row r="3843" spans="1:19" x14ac:dyDescent="0.35">
      <c r="A3843" t="s">
        <v>5560</v>
      </c>
      <c r="B3843" s="1">
        <v>44753</v>
      </c>
      <c r="C3843" s="5" t="str">
        <f t="shared" si="180"/>
        <v>07</v>
      </c>
      <c r="D3843" t="s">
        <v>2522</v>
      </c>
      <c r="E3843" t="s">
        <v>17</v>
      </c>
      <c r="F3843">
        <v>13500</v>
      </c>
      <c r="G3843" t="s">
        <v>103</v>
      </c>
      <c r="H3843" t="s">
        <v>183</v>
      </c>
      <c r="I3843" t="s">
        <v>184</v>
      </c>
      <c r="J3843" t="s">
        <v>39</v>
      </c>
      <c r="K3843" t="s">
        <v>40</v>
      </c>
      <c r="L3843" t="s">
        <v>41</v>
      </c>
      <c r="M3843">
        <v>21001</v>
      </c>
      <c r="N3843" t="s">
        <v>42</v>
      </c>
      <c r="O3843" t="s">
        <v>43</v>
      </c>
      <c r="P3843">
        <v>6351122</v>
      </c>
      <c r="Q3843" t="s">
        <v>44</v>
      </c>
      <c r="R3843" t="str">
        <f t="shared" si="181"/>
        <v>Tertile 1</v>
      </c>
      <c r="S3843" t="str">
        <f t="shared" si="182"/>
        <v>Risky</v>
      </c>
    </row>
    <row r="3844" spans="1:19" x14ac:dyDescent="0.35">
      <c r="A3844" t="s">
        <v>5565</v>
      </c>
      <c r="B3844" s="1">
        <v>44753</v>
      </c>
      <c r="C3844" s="5" t="str">
        <f t="shared" si="180"/>
        <v>07</v>
      </c>
      <c r="D3844" t="s">
        <v>1223</v>
      </c>
      <c r="E3844" t="s">
        <v>17</v>
      </c>
      <c r="F3844">
        <v>13500</v>
      </c>
      <c r="G3844" t="s">
        <v>142</v>
      </c>
      <c r="H3844" t="s">
        <v>319</v>
      </c>
      <c r="I3844" t="s">
        <v>341</v>
      </c>
      <c r="J3844" t="s">
        <v>39</v>
      </c>
      <c r="K3844" t="s">
        <v>40</v>
      </c>
      <c r="L3844" t="s">
        <v>23</v>
      </c>
      <c r="M3844">
        <v>17000</v>
      </c>
      <c r="N3844" t="s">
        <v>51</v>
      </c>
      <c r="O3844" t="s">
        <v>59</v>
      </c>
      <c r="P3844">
        <v>7924860</v>
      </c>
      <c r="Q3844" t="s">
        <v>52</v>
      </c>
      <c r="R3844" t="str">
        <f t="shared" si="181"/>
        <v>Tertile 1</v>
      </c>
      <c r="S3844" t="str">
        <f t="shared" si="182"/>
        <v>Risky</v>
      </c>
    </row>
    <row r="3845" spans="1:19" x14ac:dyDescent="0.35">
      <c r="A3845" t="s">
        <v>5566</v>
      </c>
      <c r="B3845" s="1">
        <v>44753</v>
      </c>
      <c r="C3845" s="5" t="str">
        <f t="shared" si="180"/>
        <v>07</v>
      </c>
      <c r="D3845" t="s">
        <v>2099</v>
      </c>
      <c r="E3845" t="s">
        <v>17</v>
      </c>
      <c r="F3845">
        <v>13500</v>
      </c>
      <c r="G3845" t="s">
        <v>160</v>
      </c>
      <c r="H3845" t="s">
        <v>19</v>
      </c>
      <c r="I3845" t="s">
        <v>705</v>
      </c>
      <c r="J3845" t="s">
        <v>39</v>
      </c>
      <c r="K3845" t="s">
        <v>40</v>
      </c>
      <c r="L3845" t="s">
        <v>23</v>
      </c>
      <c r="M3845">
        <v>18001</v>
      </c>
      <c r="N3845" t="s">
        <v>58</v>
      </c>
      <c r="O3845" t="s">
        <v>83</v>
      </c>
      <c r="P3845">
        <v>8409892</v>
      </c>
      <c r="Q3845" t="s">
        <v>60</v>
      </c>
      <c r="R3845" t="str">
        <f t="shared" si="181"/>
        <v>Tertile 1</v>
      </c>
      <c r="S3845" t="str">
        <f t="shared" si="182"/>
        <v>Risky</v>
      </c>
    </row>
    <row r="3846" spans="1:19" x14ac:dyDescent="0.35">
      <c r="A3846" t="s">
        <v>5579</v>
      </c>
      <c r="B3846" s="1">
        <v>44753</v>
      </c>
      <c r="C3846" s="5" t="str">
        <f t="shared" si="180"/>
        <v>07</v>
      </c>
      <c r="D3846" t="s">
        <v>1688</v>
      </c>
      <c r="E3846" t="s">
        <v>17</v>
      </c>
      <c r="F3846">
        <v>13500</v>
      </c>
      <c r="G3846" t="s">
        <v>47</v>
      </c>
      <c r="H3846" t="s">
        <v>19</v>
      </c>
      <c r="I3846" t="s">
        <v>1023</v>
      </c>
      <c r="J3846" t="s">
        <v>39</v>
      </c>
      <c r="K3846" t="s">
        <v>40</v>
      </c>
      <c r="L3846" t="s">
        <v>50</v>
      </c>
      <c r="M3846">
        <v>14000</v>
      </c>
      <c r="N3846" t="s">
        <v>51</v>
      </c>
      <c r="O3846" t="s">
        <v>43</v>
      </c>
      <c r="P3846">
        <v>7790286</v>
      </c>
      <c r="Q3846" t="s">
        <v>52</v>
      </c>
      <c r="R3846" t="str">
        <f t="shared" si="181"/>
        <v>Tertile 1</v>
      </c>
      <c r="S3846" t="str">
        <f t="shared" si="182"/>
        <v>Risky</v>
      </c>
    </row>
    <row r="3847" spans="1:19" x14ac:dyDescent="0.35">
      <c r="A3847" t="s">
        <v>5587</v>
      </c>
      <c r="B3847" s="1">
        <v>44753</v>
      </c>
      <c r="C3847" s="5" t="str">
        <f t="shared" si="180"/>
        <v>07</v>
      </c>
      <c r="D3847" t="s">
        <v>276</v>
      </c>
      <c r="E3847" t="s">
        <v>86</v>
      </c>
      <c r="F3847">
        <v>13500</v>
      </c>
      <c r="G3847" t="s">
        <v>191</v>
      </c>
      <c r="H3847" t="s">
        <v>481</v>
      </c>
      <c r="I3847" t="s">
        <v>1154</v>
      </c>
      <c r="J3847" t="s">
        <v>21</v>
      </c>
      <c r="K3847" t="s">
        <v>22</v>
      </c>
      <c r="L3847" t="s">
        <v>41</v>
      </c>
      <c r="M3847">
        <v>69000</v>
      </c>
      <c r="N3847" t="s">
        <v>32</v>
      </c>
      <c r="O3847" t="s">
        <v>110</v>
      </c>
      <c r="P3847">
        <v>7816434</v>
      </c>
      <c r="Q3847" t="s">
        <v>33</v>
      </c>
      <c r="R3847" t="str">
        <f t="shared" si="181"/>
        <v>Tertile 1</v>
      </c>
      <c r="S3847" t="str">
        <f t="shared" si="182"/>
        <v>Risky</v>
      </c>
    </row>
    <row r="3848" spans="1:19" x14ac:dyDescent="0.35">
      <c r="A3848" t="s">
        <v>5588</v>
      </c>
      <c r="B3848" s="1">
        <v>44753</v>
      </c>
      <c r="C3848" s="5" t="str">
        <f t="shared" si="180"/>
        <v>07</v>
      </c>
      <c r="D3848" t="s">
        <v>151</v>
      </c>
      <c r="E3848" t="s">
        <v>86</v>
      </c>
      <c r="F3848">
        <v>13500</v>
      </c>
      <c r="G3848" t="s">
        <v>195</v>
      </c>
      <c r="H3848" t="s">
        <v>187</v>
      </c>
      <c r="I3848" t="s">
        <v>188</v>
      </c>
      <c r="J3848" t="s">
        <v>21</v>
      </c>
      <c r="K3848" t="s">
        <v>22</v>
      </c>
      <c r="L3848" t="s">
        <v>23</v>
      </c>
      <c r="M3848">
        <v>17000</v>
      </c>
      <c r="N3848" t="s">
        <v>42</v>
      </c>
      <c r="O3848" t="s">
        <v>110</v>
      </c>
      <c r="P3848">
        <v>8170532</v>
      </c>
      <c r="Q3848" t="s">
        <v>44</v>
      </c>
      <c r="R3848" t="str">
        <f t="shared" si="181"/>
        <v>Tertile 1</v>
      </c>
      <c r="S3848" t="str">
        <f t="shared" si="182"/>
        <v>Risky</v>
      </c>
    </row>
    <row r="3849" spans="1:19" x14ac:dyDescent="0.35">
      <c r="A3849" t="s">
        <v>5595</v>
      </c>
      <c r="B3849" s="1">
        <v>44753</v>
      </c>
      <c r="C3849" s="5" t="str">
        <f t="shared" si="180"/>
        <v>07</v>
      </c>
      <c r="D3849" t="s">
        <v>1595</v>
      </c>
      <c r="E3849" t="s">
        <v>17</v>
      </c>
      <c r="F3849">
        <v>13500</v>
      </c>
      <c r="G3849" t="s">
        <v>268</v>
      </c>
      <c r="H3849" t="s">
        <v>319</v>
      </c>
      <c r="I3849" t="s">
        <v>478</v>
      </c>
      <c r="J3849" t="s">
        <v>21</v>
      </c>
      <c r="K3849" t="s">
        <v>22</v>
      </c>
      <c r="L3849" t="s">
        <v>23</v>
      </c>
      <c r="M3849">
        <v>60000</v>
      </c>
      <c r="N3849" t="s">
        <v>24</v>
      </c>
      <c r="O3849" t="s">
        <v>110</v>
      </c>
      <c r="P3849">
        <v>6652299</v>
      </c>
      <c r="Q3849" t="s">
        <v>26</v>
      </c>
      <c r="R3849" t="str">
        <f t="shared" si="181"/>
        <v>Tertile 1</v>
      </c>
      <c r="S3849" t="str">
        <f t="shared" si="182"/>
        <v>Risky</v>
      </c>
    </row>
    <row r="3850" spans="1:19" x14ac:dyDescent="0.35">
      <c r="A3850" t="s">
        <v>5599</v>
      </c>
      <c r="B3850" s="1">
        <v>44753</v>
      </c>
      <c r="C3850" s="5" t="str">
        <f t="shared" si="180"/>
        <v>07</v>
      </c>
      <c r="D3850" t="s">
        <v>2477</v>
      </c>
      <c r="E3850" t="s">
        <v>17</v>
      </c>
      <c r="F3850">
        <v>13500</v>
      </c>
      <c r="G3850" t="s">
        <v>36</v>
      </c>
      <c r="H3850" t="s">
        <v>94</v>
      </c>
      <c r="I3850" t="s">
        <v>95</v>
      </c>
      <c r="J3850" t="s">
        <v>39</v>
      </c>
      <c r="K3850" t="s">
        <v>40</v>
      </c>
      <c r="L3850" t="s">
        <v>50</v>
      </c>
      <c r="M3850">
        <v>16001</v>
      </c>
      <c r="N3850" t="s">
        <v>42</v>
      </c>
      <c r="O3850" t="s">
        <v>83</v>
      </c>
      <c r="P3850">
        <v>7625531</v>
      </c>
      <c r="Q3850" t="s">
        <v>44</v>
      </c>
      <c r="R3850" t="str">
        <f t="shared" si="181"/>
        <v>Tertile 1</v>
      </c>
      <c r="S3850" t="str">
        <f t="shared" si="182"/>
        <v>Risky</v>
      </c>
    </row>
    <row r="3851" spans="1:19" x14ac:dyDescent="0.35">
      <c r="A3851" t="s">
        <v>5603</v>
      </c>
      <c r="B3851" s="1">
        <v>44753</v>
      </c>
      <c r="C3851" s="5" t="str">
        <f t="shared" si="180"/>
        <v>07</v>
      </c>
      <c r="D3851" t="s">
        <v>1829</v>
      </c>
      <c r="E3851" t="s">
        <v>86</v>
      </c>
      <c r="F3851">
        <v>13500</v>
      </c>
      <c r="G3851" t="s">
        <v>55</v>
      </c>
      <c r="H3851" t="s">
        <v>126</v>
      </c>
      <c r="I3851" t="s">
        <v>856</v>
      </c>
      <c r="J3851" t="s">
        <v>21</v>
      </c>
      <c r="K3851" t="s">
        <v>22</v>
      </c>
      <c r="L3851" t="s">
        <v>41</v>
      </c>
      <c r="M3851">
        <v>39000</v>
      </c>
      <c r="N3851" t="s">
        <v>58</v>
      </c>
      <c r="O3851" t="s">
        <v>25</v>
      </c>
      <c r="P3851">
        <v>7586965</v>
      </c>
      <c r="Q3851" t="s">
        <v>67</v>
      </c>
      <c r="R3851" t="str">
        <f t="shared" si="181"/>
        <v>Tertile 1</v>
      </c>
      <c r="S3851" t="str">
        <f t="shared" si="182"/>
        <v>Risky</v>
      </c>
    </row>
    <row r="3852" spans="1:19" x14ac:dyDescent="0.35">
      <c r="A3852" t="s">
        <v>5605</v>
      </c>
      <c r="B3852" s="1">
        <v>44753</v>
      </c>
      <c r="C3852" s="5" t="str">
        <f t="shared" si="180"/>
        <v>07</v>
      </c>
      <c r="D3852" t="s">
        <v>1833</v>
      </c>
      <c r="E3852" t="s">
        <v>17</v>
      </c>
      <c r="F3852">
        <v>13500</v>
      </c>
      <c r="G3852" t="s">
        <v>70</v>
      </c>
      <c r="H3852" t="s">
        <v>126</v>
      </c>
      <c r="I3852" t="s">
        <v>127</v>
      </c>
      <c r="J3852" t="s">
        <v>39</v>
      </c>
      <c r="K3852" t="s">
        <v>40</v>
      </c>
      <c r="L3852" t="s">
        <v>23</v>
      </c>
      <c r="M3852">
        <v>43000</v>
      </c>
      <c r="N3852" t="s">
        <v>72</v>
      </c>
      <c r="O3852" t="s">
        <v>110</v>
      </c>
      <c r="P3852">
        <v>8628727</v>
      </c>
      <c r="Q3852" t="s">
        <v>26</v>
      </c>
      <c r="R3852" t="str">
        <f t="shared" si="181"/>
        <v>Tertile 1</v>
      </c>
      <c r="S3852" t="str">
        <f t="shared" si="182"/>
        <v>Risky</v>
      </c>
    </row>
    <row r="3853" spans="1:19" x14ac:dyDescent="0.35">
      <c r="A3853" t="s">
        <v>5582</v>
      </c>
      <c r="B3853" s="1">
        <v>44753</v>
      </c>
      <c r="C3853" s="5" t="str">
        <f t="shared" si="180"/>
        <v>07</v>
      </c>
      <c r="D3853" t="s">
        <v>1709</v>
      </c>
      <c r="E3853" t="s">
        <v>17</v>
      </c>
      <c r="F3853">
        <v>270000</v>
      </c>
      <c r="G3853" t="s">
        <v>70</v>
      </c>
      <c r="H3853" t="s">
        <v>108</v>
      </c>
      <c r="I3853" t="s">
        <v>350</v>
      </c>
      <c r="J3853" t="s">
        <v>39</v>
      </c>
      <c r="K3853" t="s">
        <v>40</v>
      </c>
      <c r="L3853" t="s">
        <v>50</v>
      </c>
      <c r="M3853">
        <v>28000</v>
      </c>
      <c r="N3853" t="s">
        <v>72</v>
      </c>
      <c r="O3853" t="s">
        <v>59</v>
      </c>
      <c r="P3853">
        <v>8705826</v>
      </c>
      <c r="Q3853" t="s">
        <v>73</v>
      </c>
      <c r="R3853" t="str">
        <f t="shared" si="181"/>
        <v>Tertile 1</v>
      </c>
      <c r="S3853" t="str">
        <f t="shared" si="182"/>
        <v>Risky</v>
      </c>
    </row>
    <row r="3854" spans="1:19" x14ac:dyDescent="0.35">
      <c r="A3854" t="s">
        <v>5584</v>
      </c>
      <c r="B3854" s="1">
        <v>44753</v>
      </c>
      <c r="C3854" s="5" t="str">
        <f t="shared" si="180"/>
        <v>07</v>
      </c>
      <c r="D3854" t="s">
        <v>1746</v>
      </c>
      <c r="E3854" t="s">
        <v>17</v>
      </c>
      <c r="F3854">
        <v>340000</v>
      </c>
      <c r="G3854" t="s">
        <v>191</v>
      </c>
      <c r="H3854" t="s">
        <v>148</v>
      </c>
      <c r="I3854" t="s">
        <v>522</v>
      </c>
      <c r="J3854" t="s">
        <v>39</v>
      </c>
      <c r="K3854" t="s">
        <v>40</v>
      </c>
      <c r="L3854" t="s">
        <v>41</v>
      </c>
      <c r="M3854">
        <v>21000</v>
      </c>
      <c r="N3854" t="s">
        <v>32</v>
      </c>
      <c r="O3854" t="s">
        <v>59</v>
      </c>
      <c r="P3854">
        <v>7112764</v>
      </c>
      <c r="Q3854" t="s">
        <v>33</v>
      </c>
      <c r="R3854" t="str">
        <f t="shared" si="181"/>
        <v>Tertile 1</v>
      </c>
      <c r="S3854" t="str">
        <f t="shared" si="182"/>
        <v>Risky</v>
      </c>
    </row>
    <row r="3855" spans="1:19" x14ac:dyDescent="0.35">
      <c r="A3855" t="s">
        <v>5583</v>
      </c>
      <c r="B3855" s="1">
        <v>44753</v>
      </c>
      <c r="C3855" s="5" t="str">
        <f t="shared" si="180"/>
        <v>07</v>
      </c>
      <c r="D3855" t="s">
        <v>1701</v>
      </c>
      <c r="E3855" t="s">
        <v>17</v>
      </c>
      <c r="F3855">
        <v>365000</v>
      </c>
      <c r="G3855" t="s">
        <v>137</v>
      </c>
      <c r="H3855" t="s">
        <v>37</v>
      </c>
      <c r="I3855" t="s">
        <v>1210</v>
      </c>
      <c r="J3855" t="s">
        <v>21</v>
      </c>
      <c r="K3855" t="s">
        <v>22</v>
      </c>
      <c r="L3855" t="s">
        <v>50</v>
      </c>
      <c r="M3855">
        <v>75000</v>
      </c>
      <c r="N3855" t="s">
        <v>24</v>
      </c>
      <c r="O3855" t="s">
        <v>59</v>
      </c>
      <c r="P3855">
        <v>8699295</v>
      </c>
      <c r="Q3855" t="s">
        <v>26</v>
      </c>
      <c r="R3855" t="str">
        <f t="shared" si="181"/>
        <v>Tertile 1</v>
      </c>
      <c r="S3855" t="str">
        <f t="shared" si="182"/>
        <v>Risky</v>
      </c>
    </row>
    <row r="3856" spans="1:19" x14ac:dyDescent="0.35">
      <c r="A3856" t="s">
        <v>5608</v>
      </c>
      <c r="B3856" s="1">
        <v>44753</v>
      </c>
      <c r="C3856" s="5" t="str">
        <f t="shared" si="180"/>
        <v>07</v>
      </c>
      <c r="D3856" t="s">
        <v>1863</v>
      </c>
      <c r="E3856" t="s">
        <v>86</v>
      </c>
      <c r="F3856">
        <v>423750</v>
      </c>
      <c r="G3856" t="s">
        <v>195</v>
      </c>
      <c r="H3856" t="s">
        <v>81</v>
      </c>
      <c r="I3856" t="s">
        <v>420</v>
      </c>
      <c r="J3856" t="s">
        <v>39</v>
      </c>
      <c r="K3856" t="s">
        <v>40</v>
      </c>
      <c r="L3856" t="s">
        <v>23</v>
      </c>
      <c r="M3856">
        <v>44750</v>
      </c>
      <c r="N3856" t="s">
        <v>42</v>
      </c>
      <c r="O3856" t="s">
        <v>59</v>
      </c>
      <c r="P3856">
        <v>7402900</v>
      </c>
      <c r="Q3856" t="s">
        <v>52</v>
      </c>
      <c r="R3856" t="str">
        <f t="shared" si="181"/>
        <v>Tertile 1</v>
      </c>
      <c r="S3856" t="str">
        <f t="shared" si="182"/>
        <v>Risky</v>
      </c>
    </row>
    <row r="3857" spans="1:19" x14ac:dyDescent="0.35">
      <c r="A3857" t="s">
        <v>5576</v>
      </c>
      <c r="B3857" s="1">
        <v>44753</v>
      </c>
      <c r="C3857" s="5" t="str">
        <f t="shared" si="180"/>
        <v>07</v>
      </c>
      <c r="D3857" t="s">
        <v>1683</v>
      </c>
      <c r="E3857" t="s">
        <v>17</v>
      </c>
      <c r="F3857">
        <v>435000</v>
      </c>
      <c r="G3857" t="s">
        <v>18</v>
      </c>
      <c r="H3857" t="s">
        <v>56</v>
      </c>
      <c r="I3857" t="s">
        <v>57</v>
      </c>
      <c r="J3857" t="s">
        <v>21</v>
      </c>
      <c r="K3857" t="s">
        <v>22</v>
      </c>
      <c r="L3857" t="s">
        <v>23</v>
      </c>
      <c r="M3857">
        <v>28000</v>
      </c>
      <c r="N3857" t="s">
        <v>24</v>
      </c>
      <c r="O3857" t="s">
        <v>59</v>
      </c>
      <c r="P3857">
        <v>8298808</v>
      </c>
      <c r="Q3857" t="s">
        <v>26</v>
      </c>
      <c r="R3857" t="str">
        <f t="shared" si="181"/>
        <v>Tertile 1</v>
      </c>
      <c r="S3857" t="str">
        <f t="shared" si="182"/>
        <v>Risky</v>
      </c>
    </row>
    <row r="3858" spans="1:19" x14ac:dyDescent="0.35">
      <c r="A3858" t="s">
        <v>5597</v>
      </c>
      <c r="B3858" s="1">
        <v>44753</v>
      </c>
      <c r="C3858" s="5" t="str">
        <f t="shared" si="180"/>
        <v>07</v>
      </c>
      <c r="D3858" t="s">
        <v>1597</v>
      </c>
      <c r="E3858" t="s">
        <v>86</v>
      </c>
      <c r="F3858">
        <v>450000</v>
      </c>
      <c r="G3858" t="s">
        <v>291</v>
      </c>
      <c r="H3858" t="s">
        <v>216</v>
      </c>
      <c r="I3858" t="s">
        <v>599</v>
      </c>
      <c r="J3858" t="s">
        <v>21</v>
      </c>
      <c r="K3858" t="s">
        <v>22</v>
      </c>
      <c r="L3858" t="s">
        <v>41</v>
      </c>
      <c r="M3858">
        <v>31000</v>
      </c>
      <c r="N3858" t="s">
        <v>42</v>
      </c>
      <c r="O3858" t="s">
        <v>25</v>
      </c>
      <c r="P3858">
        <v>8472574</v>
      </c>
      <c r="Q3858" t="s">
        <v>44</v>
      </c>
      <c r="R3858" t="str">
        <f t="shared" si="181"/>
        <v>Tertile 1</v>
      </c>
      <c r="S3858" t="str">
        <f t="shared" si="182"/>
        <v>Risky</v>
      </c>
    </row>
    <row r="3859" spans="1:19" x14ac:dyDescent="0.35">
      <c r="A3859" t="s">
        <v>5580</v>
      </c>
      <c r="B3859" s="1">
        <v>44753</v>
      </c>
      <c r="C3859" s="5" t="str">
        <f t="shared" si="180"/>
        <v>07</v>
      </c>
      <c r="D3859" t="s">
        <v>871</v>
      </c>
      <c r="E3859" t="s">
        <v>17</v>
      </c>
      <c r="F3859">
        <v>468250</v>
      </c>
      <c r="G3859" t="s">
        <v>55</v>
      </c>
      <c r="H3859" t="s">
        <v>81</v>
      </c>
      <c r="I3859" t="s">
        <v>392</v>
      </c>
      <c r="J3859" t="s">
        <v>21</v>
      </c>
      <c r="K3859" t="s">
        <v>22</v>
      </c>
      <c r="L3859" t="s">
        <v>23</v>
      </c>
      <c r="M3859">
        <v>41250</v>
      </c>
      <c r="N3859" t="s">
        <v>58</v>
      </c>
      <c r="O3859" t="s">
        <v>110</v>
      </c>
      <c r="P3859">
        <v>8273595</v>
      </c>
      <c r="Q3859" t="s">
        <v>60</v>
      </c>
      <c r="R3859" t="str">
        <f t="shared" si="181"/>
        <v>Tertile 1</v>
      </c>
      <c r="S3859" t="str">
        <f t="shared" si="182"/>
        <v>Risky</v>
      </c>
    </row>
    <row r="3860" spans="1:19" x14ac:dyDescent="0.35">
      <c r="A3860" t="s">
        <v>5607</v>
      </c>
      <c r="B3860" s="1">
        <v>44753</v>
      </c>
      <c r="C3860" s="5" t="str">
        <f t="shared" si="180"/>
        <v>07</v>
      </c>
      <c r="D3860" t="s">
        <v>3909</v>
      </c>
      <c r="E3860" t="s">
        <v>17</v>
      </c>
      <c r="F3860">
        <v>521000</v>
      </c>
      <c r="G3860" t="s">
        <v>191</v>
      </c>
      <c r="H3860" t="s">
        <v>48</v>
      </c>
      <c r="I3860" t="s">
        <v>538</v>
      </c>
      <c r="J3860" t="s">
        <v>21</v>
      </c>
      <c r="K3860" t="s">
        <v>22</v>
      </c>
      <c r="L3860" t="s">
        <v>23</v>
      </c>
      <c r="M3860">
        <v>28000</v>
      </c>
      <c r="N3860" t="s">
        <v>32</v>
      </c>
      <c r="O3860" t="s">
        <v>59</v>
      </c>
      <c r="P3860">
        <v>7558061</v>
      </c>
      <c r="Q3860" t="s">
        <v>44</v>
      </c>
      <c r="R3860" t="str">
        <f t="shared" si="181"/>
        <v>Tertile 1</v>
      </c>
      <c r="S3860" t="str">
        <f t="shared" si="182"/>
        <v>Risky</v>
      </c>
    </row>
    <row r="3861" spans="1:19" x14ac:dyDescent="0.35">
      <c r="A3861" t="s">
        <v>5572</v>
      </c>
      <c r="B3861" s="1">
        <v>44753</v>
      </c>
      <c r="C3861" s="5" t="str">
        <f t="shared" si="180"/>
        <v>07</v>
      </c>
      <c r="D3861" t="s">
        <v>1274</v>
      </c>
      <c r="E3861" t="s">
        <v>17</v>
      </c>
      <c r="F3861">
        <v>525000</v>
      </c>
      <c r="G3861" t="s">
        <v>47</v>
      </c>
      <c r="H3861" t="s">
        <v>19</v>
      </c>
      <c r="I3861" t="s">
        <v>296</v>
      </c>
      <c r="J3861" t="s">
        <v>21</v>
      </c>
      <c r="K3861" t="s">
        <v>22</v>
      </c>
      <c r="L3861" t="s">
        <v>41</v>
      </c>
      <c r="M3861">
        <v>19000</v>
      </c>
      <c r="N3861" t="s">
        <v>51</v>
      </c>
      <c r="O3861" t="s">
        <v>110</v>
      </c>
      <c r="P3861">
        <v>7131907</v>
      </c>
      <c r="Q3861" t="s">
        <v>52</v>
      </c>
      <c r="R3861" t="str">
        <f t="shared" si="181"/>
        <v>Tertile 1</v>
      </c>
      <c r="S3861" t="str">
        <f t="shared" si="182"/>
        <v>Risky</v>
      </c>
    </row>
    <row r="3862" spans="1:19" x14ac:dyDescent="0.35">
      <c r="A3862" t="s">
        <v>5570</v>
      </c>
      <c r="B3862" s="1">
        <v>44753</v>
      </c>
      <c r="C3862" s="5" t="str">
        <f t="shared" si="180"/>
        <v>07</v>
      </c>
      <c r="D3862" t="s">
        <v>1250</v>
      </c>
      <c r="E3862" t="s">
        <v>86</v>
      </c>
      <c r="F3862">
        <v>532500</v>
      </c>
      <c r="G3862" t="s">
        <v>29</v>
      </c>
      <c r="H3862" t="s">
        <v>216</v>
      </c>
      <c r="I3862" t="s">
        <v>1012</v>
      </c>
      <c r="J3862" t="s">
        <v>21</v>
      </c>
      <c r="K3862" t="s">
        <v>22</v>
      </c>
      <c r="L3862" t="s">
        <v>41</v>
      </c>
      <c r="M3862">
        <v>19500</v>
      </c>
      <c r="N3862" t="s">
        <v>32</v>
      </c>
      <c r="O3862" t="s">
        <v>43</v>
      </c>
      <c r="P3862">
        <v>7643011</v>
      </c>
      <c r="Q3862" t="s">
        <v>33</v>
      </c>
      <c r="R3862" t="str">
        <f t="shared" si="181"/>
        <v>Tertile 1</v>
      </c>
      <c r="S3862" t="str">
        <f t="shared" si="182"/>
        <v>Risky</v>
      </c>
    </row>
    <row r="3863" spans="1:19" x14ac:dyDescent="0.35">
      <c r="A3863" t="s">
        <v>5564</v>
      </c>
      <c r="B3863" s="1">
        <v>44753</v>
      </c>
      <c r="C3863" s="5" t="str">
        <f t="shared" si="180"/>
        <v>07</v>
      </c>
      <c r="D3863" t="s">
        <v>1270</v>
      </c>
      <c r="E3863" t="s">
        <v>17</v>
      </c>
      <c r="F3863">
        <v>560500</v>
      </c>
      <c r="G3863" t="s">
        <v>76</v>
      </c>
      <c r="H3863" t="s">
        <v>99</v>
      </c>
      <c r="I3863" t="s">
        <v>238</v>
      </c>
      <c r="J3863" t="s">
        <v>39</v>
      </c>
      <c r="K3863" t="s">
        <v>40</v>
      </c>
      <c r="L3863" t="s">
        <v>50</v>
      </c>
      <c r="M3863">
        <v>28500</v>
      </c>
      <c r="N3863" t="s">
        <v>72</v>
      </c>
      <c r="O3863" t="s">
        <v>59</v>
      </c>
      <c r="P3863">
        <v>7505351</v>
      </c>
      <c r="Q3863" t="s">
        <v>73</v>
      </c>
      <c r="R3863" t="str">
        <f t="shared" si="181"/>
        <v>Tertile 2</v>
      </c>
      <c r="S3863" t="str">
        <f t="shared" si="182"/>
        <v>Risky</v>
      </c>
    </row>
    <row r="3864" spans="1:19" x14ac:dyDescent="0.35">
      <c r="A3864" t="s">
        <v>5571</v>
      </c>
      <c r="B3864" s="1">
        <v>44753</v>
      </c>
      <c r="C3864" s="5" t="str">
        <f t="shared" si="180"/>
        <v>07</v>
      </c>
      <c r="D3864" t="s">
        <v>1252</v>
      </c>
      <c r="E3864" t="s">
        <v>17</v>
      </c>
      <c r="F3864">
        <v>561000</v>
      </c>
      <c r="G3864" t="s">
        <v>36</v>
      </c>
      <c r="H3864" t="s">
        <v>174</v>
      </c>
      <c r="I3864" t="s">
        <v>220</v>
      </c>
      <c r="J3864" t="s">
        <v>21</v>
      </c>
      <c r="K3864" t="s">
        <v>22</v>
      </c>
      <c r="L3864" t="s">
        <v>23</v>
      </c>
      <c r="M3864">
        <v>14000</v>
      </c>
      <c r="N3864" t="s">
        <v>42</v>
      </c>
      <c r="O3864" t="s">
        <v>59</v>
      </c>
      <c r="P3864">
        <v>6183402</v>
      </c>
      <c r="Q3864" t="s">
        <v>44</v>
      </c>
      <c r="R3864" t="str">
        <f t="shared" si="181"/>
        <v>Tertile 2</v>
      </c>
      <c r="S3864" t="str">
        <f t="shared" si="182"/>
        <v>Risky</v>
      </c>
    </row>
    <row r="3865" spans="1:19" x14ac:dyDescent="0.35">
      <c r="A3865" t="s">
        <v>5557</v>
      </c>
      <c r="B3865" s="1">
        <v>44753</v>
      </c>
      <c r="C3865" s="5" t="str">
        <f t="shared" si="180"/>
        <v>07</v>
      </c>
      <c r="D3865" t="s">
        <v>2482</v>
      </c>
      <c r="E3865" t="s">
        <v>17</v>
      </c>
      <c r="F3865">
        <v>585000</v>
      </c>
      <c r="G3865" t="s">
        <v>90</v>
      </c>
      <c r="H3865" t="s">
        <v>81</v>
      </c>
      <c r="I3865" t="s">
        <v>435</v>
      </c>
      <c r="J3865" t="s">
        <v>21</v>
      </c>
      <c r="K3865" t="s">
        <v>22</v>
      </c>
      <c r="L3865" t="s">
        <v>50</v>
      </c>
      <c r="M3865">
        <v>12001</v>
      </c>
      <c r="N3865" t="s">
        <v>72</v>
      </c>
      <c r="O3865" t="s">
        <v>43</v>
      </c>
      <c r="P3865">
        <v>7609750</v>
      </c>
      <c r="Q3865" t="s">
        <v>73</v>
      </c>
      <c r="R3865" t="str">
        <f t="shared" si="181"/>
        <v>Tertile 2</v>
      </c>
      <c r="S3865" t="str">
        <f t="shared" si="182"/>
        <v>Risky</v>
      </c>
    </row>
    <row r="3866" spans="1:19" x14ac:dyDescent="0.35">
      <c r="A3866" t="s">
        <v>5602</v>
      </c>
      <c r="B3866" s="1">
        <v>44753</v>
      </c>
      <c r="C3866" s="5" t="str">
        <f t="shared" si="180"/>
        <v>07</v>
      </c>
      <c r="D3866" t="s">
        <v>1800</v>
      </c>
      <c r="E3866" t="s">
        <v>86</v>
      </c>
      <c r="F3866">
        <v>625000</v>
      </c>
      <c r="G3866" t="s">
        <v>47</v>
      </c>
      <c r="H3866" t="s">
        <v>369</v>
      </c>
      <c r="I3866" t="s">
        <v>411</v>
      </c>
      <c r="J3866" t="s">
        <v>21</v>
      </c>
      <c r="K3866" t="s">
        <v>22</v>
      </c>
      <c r="L3866" t="s">
        <v>50</v>
      </c>
      <c r="M3866">
        <v>25000</v>
      </c>
      <c r="N3866" t="s">
        <v>51</v>
      </c>
      <c r="O3866" t="s">
        <v>59</v>
      </c>
      <c r="P3866">
        <v>8188119</v>
      </c>
      <c r="Q3866" t="s">
        <v>60</v>
      </c>
      <c r="R3866" t="str">
        <f t="shared" si="181"/>
        <v>Tertile 2</v>
      </c>
      <c r="S3866" t="str">
        <f t="shared" si="182"/>
        <v>Risky</v>
      </c>
    </row>
    <row r="3867" spans="1:19" x14ac:dyDescent="0.35">
      <c r="A3867" t="s">
        <v>5610</v>
      </c>
      <c r="B3867" s="1">
        <v>44753</v>
      </c>
      <c r="C3867" s="5" t="str">
        <f t="shared" si="180"/>
        <v>07</v>
      </c>
      <c r="D3867" t="s">
        <v>3938</v>
      </c>
      <c r="E3867" t="s">
        <v>17</v>
      </c>
      <c r="F3867">
        <v>642500</v>
      </c>
      <c r="G3867" t="s">
        <v>244</v>
      </c>
      <c r="H3867" t="s">
        <v>303</v>
      </c>
      <c r="I3867" t="s">
        <v>657</v>
      </c>
      <c r="J3867" t="s">
        <v>21</v>
      </c>
      <c r="K3867" t="s">
        <v>22</v>
      </c>
      <c r="L3867" t="s">
        <v>23</v>
      </c>
      <c r="M3867">
        <v>19500</v>
      </c>
      <c r="N3867" t="s">
        <v>58</v>
      </c>
      <c r="O3867" t="s">
        <v>110</v>
      </c>
      <c r="P3867">
        <v>7804248</v>
      </c>
      <c r="Q3867" t="s">
        <v>67</v>
      </c>
      <c r="R3867" t="str">
        <f t="shared" si="181"/>
        <v>Tertile 2</v>
      </c>
      <c r="S3867" t="str">
        <f t="shared" si="182"/>
        <v>Risky</v>
      </c>
    </row>
    <row r="3868" spans="1:19" x14ac:dyDescent="0.35">
      <c r="A3868" t="s">
        <v>5561</v>
      </c>
      <c r="B3868" s="1">
        <v>44753</v>
      </c>
      <c r="C3868" s="5" t="str">
        <f t="shared" si="180"/>
        <v>07</v>
      </c>
      <c r="D3868" t="s">
        <v>2524</v>
      </c>
      <c r="E3868" t="s">
        <v>17</v>
      </c>
      <c r="F3868">
        <v>650000</v>
      </c>
      <c r="G3868" t="s">
        <v>142</v>
      </c>
      <c r="H3868" t="s">
        <v>138</v>
      </c>
      <c r="I3868" t="s">
        <v>139</v>
      </c>
      <c r="J3868" t="s">
        <v>21</v>
      </c>
      <c r="K3868" t="s">
        <v>22</v>
      </c>
      <c r="L3868" t="s">
        <v>23</v>
      </c>
      <c r="M3868">
        <v>27001</v>
      </c>
      <c r="N3868" t="s">
        <v>51</v>
      </c>
      <c r="O3868" t="s">
        <v>25</v>
      </c>
      <c r="P3868">
        <v>6095160</v>
      </c>
      <c r="Q3868" t="s">
        <v>52</v>
      </c>
      <c r="R3868" t="str">
        <f t="shared" si="181"/>
        <v>Tertile 2</v>
      </c>
      <c r="S3868" t="str">
        <f t="shared" si="182"/>
        <v>Risky</v>
      </c>
    </row>
    <row r="3869" spans="1:19" x14ac:dyDescent="0.35">
      <c r="A3869" t="s">
        <v>5563</v>
      </c>
      <c r="B3869" s="1">
        <v>44753</v>
      </c>
      <c r="C3869" s="5" t="str">
        <f t="shared" si="180"/>
        <v>07</v>
      </c>
      <c r="D3869" t="s">
        <v>1246</v>
      </c>
      <c r="E3869" t="s">
        <v>17</v>
      </c>
      <c r="F3869">
        <v>665000</v>
      </c>
      <c r="G3869" t="s">
        <v>152</v>
      </c>
      <c r="H3869" t="s">
        <v>56</v>
      </c>
      <c r="I3869" t="s">
        <v>57</v>
      </c>
      <c r="J3869" t="s">
        <v>21</v>
      </c>
      <c r="K3869" t="s">
        <v>22</v>
      </c>
      <c r="L3869" t="s">
        <v>23</v>
      </c>
      <c r="M3869">
        <v>28000</v>
      </c>
      <c r="N3869" t="s">
        <v>66</v>
      </c>
      <c r="O3869" t="s">
        <v>59</v>
      </c>
      <c r="P3869">
        <v>8023465</v>
      </c>
      <c r="Q3869" t="s">
        <v>67</v>
      </c>
      <c r="R3869" t="str">
        <f t="shared" si="181"/>
        <v>Tertile 2</v>
      </c>
      <c r="S3869" t="str">
        <f t="shared" si="182"/>
        <v>Risky</v>
      </c>
    </row>
    <row r="3870" spans="1:19" x14ac:dyDescent="0.35">
      <c r="A3870" t="s">
        <v>5585</v>
      </c>
      <c r="B3870" s="1">
        <v>44753</v>
      </c>
      <c r="C3870" s="5" t="str">
        <f t="shared" si="180"/>
        <v>07</v>
      </c>
      <c r="D3870" t="s">
        <v>1703</v>
      </c>
      <c r="E3870" t="s">
        <v>17</v>
      </c>
      <c r="F3870">
        <v>722500</v>
      </c>
      <c r="G3870" t="s">
        <v>195</v>
      </c>
      <c r="H3870" t="s">
        <v>30</v>
      </c>
      <c r="I3870" t="s">
        <v>153</v>
      </c>
      <c r="J3870" t="s">
        <v>21</v>
      </c>
      <c r="K3870" t="s">
        <v>22</v>
      </c>
      <c r="L3870" t="s">
        <v>41</v>
      </c>
      <c r="M3870">
        <v>41500</v>
      </c>
      <c r="N3870" t="s">
        <v>42</v>
      </c>
      <c r="O3870" t="s">
        <v>25</v>
      </c>
      <c r="P3870">
        <v>6367111</v>
      </c>
      <c r="Q3870" t="s">
        <v>44</v>
      </c>
      <c r="R3870" t="str">
        <f t="shared" si="181"/>
        <v>Tertile 2</v>
      </c>
      <c r="S3870" t="str">
        <f t="shared" si="182"/>
        <v>Risky</v>
      </c>
    </row>
    <row r="3871" spans="1:19" x14ac:dyDescent="0.35">
      <c r="A3871" t="s">
        <v>5562</v>
      </c>
      <c r="B3871" s="1">
        <v>44753</v>
      </c>
      <c r="C3871" s="5" t="str">
        <f t="shared" si="180"/>
        <v>07</v>
      </c>
      <c r="D3871" t="s">
        <v>2526</v>
      </c>
      <c r="E3871" t="s">
        <v>17</v>
      </c>
      <c r="F3871">
        <v>725000</v>
      </c>
      <c r="G3871" t="s">
        <v>147</v>
      </c>
      <c r="H3871" t="s">
        <v>148</v>
      </c>
      <c r="I3871" t="s">
        <v>614</v>
      </c>
      <c r="J3871" t="s">
        <v>39</v>
      </c>
      <c r="K3871" t="s">
        <v>40</v>
      </c>
      <c r="L3871" t="s">
        <v>41</v>
      </c>
      <c r="M3871">
        <v>20001</v>
      </c>
      <c r="N3871" t="s">
        <v>58</v>
      </c>
      <c r="O3871" t="s">
        <v>59</v>
      </c>
      <c r="P3871">
        <v>7156839</v>
      </c>
      <c r="Q3871" t="s">
        <v>60</v>
      </c>
      <c r="R3871" t="str">
        <f t="shared" si="181"/>
        <v>Tertile 2</v>
      </c>
      <c r="S3871" t="str">
        <f t="shared" si="182"/>
        <v>Risky</v>
      </c>
    </row>
    <row r="3872" spans="1:19" x14ac:dyDescent="0.35">
      <c r="A3872" t="s">
        <v>5604</v>
      </c>
      <c r="B3872" s="1">
        <v>44753</v>
      </c>
      <c r="C3872" s="5" t="str">
        <f t="shared" si="180"/>
        <v>07</v>
      </c>
      <c r="D3872" t="s">
        <v>1831</v>
      </c>
      <c r="E3872" t="s">
        <v>86</v>
      </c>
      <c r="F3872">
        <v>751000</v>
      </c>
      <c r="G3872" t="s">
        <v>63</v>
      </c>
      <c r="H3872" t="s">
        <v>303</v>
      </c>
      <c r="I3872" t="s">
        <v>532</v>
      </c>
      <c r="J3872" t="s">
        <v>39</v>
      </c>
      <c r="K3872" t="s">
        <v>40</v>
      </c>
      <c r="L3872" t="s">
        <v>50</v>
      </c>
      <c r="M3872">
        <v>20000</v>
      </c>
      <c r="N3872" t="s">
        <v>66</v>
      </c>
      <c r="O3872" t="s">
        <v>43</v>
      </c>
      <c r="P3872">
        <v>6222209</v>
      </c>
      <c r="Q3872" t="s">
        <v>73</v>
      </c>
      <c r="R3872" t="str">
        <f t="shared" si="181"/>
        <v>Tertile 2</v>
      </c>
      <c r="S3872" t="str">
        <f t="shared" si="182"/>
        <v>Risky</v>
      </c>
    </row>
    <row r="3873" spans="1:19" x14ac:dyDescent="0.35">
      <c r="A3873" t="s">
        <v>5592</v>
      </c>
      <c r="B3873" s="1">
        <v>44753</v>
      </c>
      <c r="C3873" s="5" t="str">
        <f t="shared" si="180"/>
        <v>07</v>
      </c>
      <c r="D3873" t="s">
        <v>5593</v>
      </c>
      <c r="E3873" t="s">
        <v>17</v>
      </c>
      <c r="F3873">
        <v>760000</v>
      </c>
      <c r="G3873" t="s">
        <v>248</v>
      </c>
      <c r="H3873" t="s">
        <v>931</v>
      </c>
      <c r="I3873" t="s">
        <v>932</v>
      </c>
      <c r="J3873" t="s">
        <v>21</v>
      </c>
      <c r="K3873" t="s">
        <v>22</v>
      </c>
      <c r="L3873" t="s">
        <v>41</v>
      </c>
      <c r="M3873">
        <v>13000</v>
      </c>
      <c r="N3873" t="s">
        <v>66</v>
      </c>
      <c r="O3873" t="s">
        <v>59</v>
      </c>
      <c r="P3873">
        <v>6605897</v>
      </c>
      <c r="Q3873" t="s">
        <v>67</v>
      </c>
      <c r="R3873" t="str">
        <f t="shared" si="181"/>
        <v>Tertile 2</v>
      </c>
      <c r="S3873" t="str">
        <f t="shared" si="182"/>
        <v>Eligible</v>
      </c>
    </row>
    <row r="3874" spans="1:19" x14ac:dyDescent="0.35">
      <c r="A3874" t="s">
        <v>5598</v>
      </c>
      <c r="B3874" s="1">
        <v>44753</v>
      </c>
      <c r="C3874" s="5" t="str">
        <f t="shared" si="180"/>
        <v>07</v>
      </c>
      <c r="D3874" t="s">
        <v>1925</v>
      </c>
      <c r="E3874" t="s">
        <v>17</v>
      </c>
      <c r="F3874">
        <v>823000</v>
      </c>
      <c r="G3874" t="s">
        <v>295</v>
      </c>
      <c r="H3874" t="s">
        <v>174</v>
      </c>
      <c r="I3874" t="s">
        <v>579</v>
      </c>
      <c r="J3874" t="s">
        <v>39</v>
      </c>
      <c r="K3874" t="s">
        <v>40</v>
      </c>
      <c r="L3874" t="s">
        <v>23</v>
      </c>
      <c r="M3874">
        <v>18000</v>
      </c>
      <c r="N3874" t="s">
        <v>51</v>
      </c>
      <c r="O3874" t="s">
        <v>25</v>
      </c>
      <c r="P3874">
        <v>7068153</v>
      </c>
      <c r="Q3874" t="s">
        <v>52</v>
      </c>
      <c r="R3874" t="str">
        <f t="shared" si="181"/>
        <v>Tertile 2</v>
      </c>
      <c r="S3874" t="str">
        <f t="shared" si="182"/>
        <v>Eligible</v>
      </c>
    </row>
    <row r="3875" spans="1:19" x14ac:dyDescent="0.35">
      <c r="A3875" t="s">
        <v>5556</v>
      </c>
      <c r="B3875" s="1">
        <v>44753</v>
      </c>
      <c r="C3875" s="5" t="str">
        <f t="shared" si="180"/>
        <v>07</v>
      </c>
      <c r="D3875" t="s">
        <v>1218</v>
      </c>
      <c r="E3875" t="s">
        <v>86</v>
      </c>
      <c r="F3875">
        <v>825000</v>
      </c>
      <c r="G3875" t="s">
        <v>80</v>
      </c>
      <c r="H3875" t="s">
        <v>126</v>
      </c>
      <c r="I3875" t="s">
        <v>127</v>
      </c>
      <c r="J3875" t="s">
        <v>39</v>
      </c>
      <c r="K3875" t="s">
        <v>40</v>
      </c>
      <c r="L3875" t="s">
        <v>23</v>
      </c>
      <c r="M3875">
        <v>43001</v>
      </c>
      <c r="N3875" t="s">
        <v>66</v>
      </c>
      <c r="O3875" t="s">
        <v>110</v>
      </c>
      <c r="P3875">
        <v>6097787</v>
      </c>
      <c r="Q3875" t="s">
        <v>67</v>
      </c>
      <c r="R3875" t="str">
        <f t="shared" si="181"/>
        <v>Tertile 2</v>
      </c>
      <c r="S3875" t="str">
        <f t="shared" si="182"/>
        <v>Eligible</v>
      </c>
    </row>
    <row r="3876" spans="1:19" x14ac:dyDescent="0.35">
      <c r="A3876" t="s">
        <v>5594</v>
      </c>
      <c r="B3876" s="1">
        <v>44753</v>
      </c>
      <c r="C3876" s="5" t="str">
        <f t="shared" si="180"/>
        <v>07</v>
      </c>
      <c r="D3876" t="s">
        <v>264</v>
      </c>
      <c r="E3876" t="s">
        <v>86</v>
      </c>
      <c r="F3876">
        <v>850000</v>
      </c>
      <c r="G3876" t="s">
        <v>29</v>
      </c>
      <c r="H3876" t="s">
        <v>81</v>
      </c>
      <c r="I3876" t="s">
        <v>387</v>
      </c>
      <c r="J3876" t="s">
        <v>21</v>
      </c>
      <c r="K3876" t="s">
        <v>22</v>
      </c>
      <c r="L3876" t="s">
        <v>50</v>
      </c>
      <c r="M3876">
        <v>42001</v>
      </c>
      <c r="N3876" t="s">
        <v>32</v>
      </c>
      <c r="O3876" t="s">
        <v>83</v>
      </c>
      <c r="P3876">
        <v>8579050</v>
      </c>
      <c r="Q3876" t="s">
        <v>33</v>
      </c>
      <c r="R3876" t="str">
        <f t="shared" si="181"/>
        <v>Tertile 2</v>
      </c>
      <c r="S3876" t="str">
        <f t="shared" si="182"/>
        <v>Eligible</v>
      </c>
    </row>
    <row r="3877" spans="1:19" x14ac:dyDescent="0.35">
      <c r="A3877" t="s">
        <v>5609</v>
      </c>
      <c r="B3877" s="1">
        <v>44753</v>
      </c>
      <c r="C3877" s="5" t="str">
        <f t="shared" si="180"/>
        <v>07</v>
      </c>
      <c r="D3877" t="s">
        <v>112</v>
      </c>
      <c r="E3877" t="s">
        <v>17</v>
      </c>
      <c r="F3877">
        <v>857700</v>
      </c>
      <c r="G3877" t="s">
        <v>199</v>
      </c>
      <c r="H3877" t="s">
        <v>126</v>
      </c>
      <c r="I3877" t="s">
        <v>856</v>
      </c>
      <c r="J3877" t="s">
        <v>21</v>
      </c>
      <c r="K3877" t="s">
        <v>22</v>
      </c>
      <c r="L3877" t="s">
        <v>23</v>
      </c>
      <c r="M3877">
        <v>31700</v>
      </c>
      <c r="N3877" t="s">
        <v>51</v>
      </c>
      <c r="O3877" t="s">
        <v>25</v>
      </c>
      <c r="P3877">
        <v>8241389</v>
      </c>
      <c r="Q3877" t="s">
        <v>60</v>
      </c>
      <c r="R3877" t="str">
        <f t="shared" si="181"/>
        <v>Tertile 2</v>
      </c>
      <c r="S3877" t="str">
        <f t="shared" si="182"/>
        <v>Eligible</v>
      </c>
    </row>
    <row r="3878" spans="1:19" x14ac:dyDescent="0.35">
      <c r="A3878" t="s">
        <v>5606</v>
      </c>
      <c r="B3878" s="1">
        <v>44753</v>
      </c>
      <c r="C3878" s="5" t="str">
        <f t="shared" si="180"/>
        <v>07</v>
      </c>
      <c r="D3878" t="s">
        <v>434</v>
      </c>
      <c r="E3878" t="s">
        <v>17</v>
      </c>
      <c r="F3878">
        <v>888000</v>
      </c>
      <c r="G3878" t="s">
        <v>137</v>
      </c>
      <c r="H3878" t="s">
        <v>444</v>
      </c>
      <c r="I3878" t="s">
        <v>741</v>
      </c>
      <c r="J3878" t="s">
        <v>21</v>
      </c>
      <c r="K3878" t="s">
        <v>22</v>
      </c>
      <c r="L3878" t="s">
        <v>50</v>
      </c>
      <c r="M3878">
        <v>27000</v>
      </c>
      <c r="N3878" t="s">
        <v>24</v>
      </c>
      <c r="O3878" t="s">
        <v>59</v>
      </c>
      <c r="P3878">
        <v>8612599</v>
      </c>
      <c r="Q3878" t="s">
        <v>33</v>
      </c>
      <c r="R3878" t="str">
        <f t="shared" si="181"/>
        <v>Tertile 2</v>
      </c>
      <c r="S3878" t="str">
        <f t="shared" si="182"/>
        <v>Eligible</v>
      </c>
    </row>
    <row r="3879" spans="1:19" x14ac:dyDescent="0.35">
      <c r="A3879" t="s">
        <v>5589</v>
      </c>
      <c r="B3879" s="1">
        <v>44753</v>
      </c>
      <c r="C3879" s="5" t="str">
        <f t="shared" si="180"/>
        <v>07</v>
      </c>
      <c r="D3879" t="s">
        <v>5590</v>
      </c>
      <c r="E3879" t="s">
        <v>17</v>
      </c>
      <c r="F3879">
        <v>1030000</v>
      </c>
      <c r="G3879" t="s">
        <v>199</v>
      </c>
      <c r="H3879" t="s">
        <v>148</v>
      </c>
      <c r="I3879" t="s">
        <v>614</v>
      </c>
      <c r="J3879" t="s">
        <v>21</v>
      </c>
      <c r="K3879" t="s">
        <v>22</v>
      </c>
      <c r="L3879" t="s">
        <v>41</v>
      </c>
      <c r="M3879">
        <v>13000</v>
      </c>
      <c r="N3879" t="s">
        <v>51</v>
      </c>
      <c r="O3879" t="s">
        <v>59</v>
      </c>
      <c r="P3879">
        <v>6710616</v>
      </c>
      <c r="Q3879" t="s">
        <v>52</v>
      </c>
      <c r="R3879" t="str">
        <f t="shared" si="181"/>
        <v>Tertile 3</v>
      </c>
      <c r="S3879" t="str">
        <f t="shared" si="182"/>
        <v>Eligible</v>
      </c>
    </row>
    <row r="3880" spans="1:19" x14ac:dyDescent="0.35">
      <c r="A3880" t="s">
        <v>5601</v>
      </c>
      <c r="B3880" s="1">
        <v>44753</v>
      </c>
      <c r="C3880" s="5" t="str">
        <f t="shared" si="180"/>
        <v>07</v>
      </c>
      <c r="D3880" t="s">
        <v>278</v>
      </c>
      <c r="E3880" t="s">
        <v>17</v>
      </c>
      <c r="F3880">
        <v>1040000</v>
      </c>
      <c r="G3880" t="s">
        <v>36</v>
      </c>
      <c r="H3880" t="s">
        <v>167</v>
      </c>
      <c r="I3880" t="s">
        <v>561</v>
      </c>
      <c r="J3880" t="s">
        <v>21</v>
      </c>
      <c r="K3880" t="s">
        <v>22</v>
      </c>
      <c r="L3880" t="s">
        <v>50</v>
      </c>
      <c r="M3880">
        <v>51000</v>
      </c>
      <c r="N3880" t="s">
        <v>42</v>
      </c>
      <c r="O3880" t="s">
        <v>110</v>
      </c>
      <c r="P3880">
        <v>8176983</v>
      </c>
      <c r="Q3880" t="s">
        <v>52</v>
      </c>
      <c r="R3880" t="str">
        <f t="shared" si="181"/>
        <v>Tertile 3</v>
      </c>
      <c r="S3880" t="str">
        <f t="shared" si="182"/>
        <v>Eligible</v>
      </c>
    </row>
    <row r="3881" spans="1:19" x14ac:dyDescent="0.35">
      <c r="A3881" t="s">
        <v>5577</v>
      </c>
      <c r="B3881" s="1">
        <v>44753</v>
      </c>
      <c r="C3881" s="5" t="str">
        <f t="shared" si="180"/>
        <v>07</v>
      </c>
      <c r="D3881" t="s">
        <v>1661</v>
      </c>
      <c r="E3881" t="s">
        <v>86</v>
      </c>
      <c r="F3881">
        <v>1190000</v>
      </c>
      <c r="G3881" t="s">
        <v>29</v>
      </c>
      <c r="H3881" t="s">
        <v>19</v>
      </c>
      <c r="I3881" t="s">
        <v>641</v>
      </c>
      <c r="J3881" t="s">
        <v>39</v>
      </c>
      <c r="K3881" t="s">
        <v>40</v>
      </c>
      <c r="L3881" t="s">
        <v>50</v>
      </c>
      <c r="M3881">
        <v>20000</v>
      </c>
      <c r="N3881" t="s">
        <v>32</v>
      </c>
      <c r="O3881" t="s">
        <v>43</v>
      </c>
      <c r="P3881">
        <v>7619252</v>
      </c>
      <c r="Q3881" t="s">
        <v>33</v>
      </c>
      <c r="R3881" t="str">
        <f t="shared" si="181"/>
        <v>Tertile 3</v>
      </c>
      <c r="S3881" t="str">
        <f t="shared" si="182"/>
        <v>Eligible</v>
      </c>
    </row>
    <row r="3882" spans="1:19" x14ac:dyDescent="0.35">
      <c r="A3882" t="s">
        <v>5554</v>
      </c>
      <c r="B3882" s="1">
        <v>44753</v>
      </c>
      <c r="C3882" s="5" t="str">
        <f t="shared" si="180"/>
        <v>07</v>
      </c>
      <c r="D3882" t="s">
        <v>302</v>
      </c>
      <c r="E3882" t="s">
        <v>86</v>
      </c>
      <c r="F3882">
        <v>1200000</v>
      </c>
      <c r="G3882" t="s">
        <v>295</v>
      </c>
      <c r="H3882" t="s">
        <v>444</v>
      </c>
      <c r="I3882" t="s">
        <v>445</v>
      </c>
      <c r="J3882" t="s">
        <v>21</v>
      </c>
      <c r="K3882" t="s">
        <v>22</v>
      </c>
      <c r="L3882" t="s">
        <v>50</v>
      </c>
      <c r="M3882">
        <v>22001</v>
      </c>
      <c r="N3882" t="s">
        <v>51</v>
      </c>
      <c r="O3882" t="s">
        <v>43</v>
      </c>
      <c r="P3882">
        <v>7685940</v>
      </c>
      <c r="Q3882" t="s">
        <v>52</v>
      </c>
      <c r="R3882" t="str">
        <f t="shared" si="181"/>
        <v>Tertile 3</v>
      </c>
      <c r="S3882" t="str">
        <f t="shared" si="182"/>
        <v>Eligible</v>
      </c>
    </row>
    <row r="3883" spans="1:19" x14ac:dyDescent="0.35">
      <c r="A3883" t="s">
        <v>5596</v>
      </c>
      <c r="B3883" s="1">
        <v>44753</v>
      </c>
      <c r="C3883" s="5" t="str">
        <f t="shared" si="180"/>
        <v>07</v>
      </c>
      <c r="D3883" t="s">
        <v>5529</v>
      </c>
      <c r="E3883" t="s">
        <v>17</v>
      </c>
      <c r="F3883">
        <v>1265000</v>
      </c>
      <c r="G3883" t="s">
        <v>288</v>
      </c>
      <c r="H3883" t="s">
        <v>167</v>
      </c>
      <c r="I3883" t="s">
        <v>1609</v>
      </c>
      <c r="J3883" t="s">
        <v>21</v>
      </c>
      <c r="K3883" t="s">
        <v>22</v>
      </c>
      <c r="L3883" t="s">
        <v>23</v>
      </c>
      <c r="M3883">
        <v>11500</v>
      </c>
      <c r="N3883" t="s">
        <v>32</v>
      </c>
      <c r="O3883" t="s">
        <v>25</v>
      </c>
      <c r="P3883">
        <v>6637412</v>
      </c>
      <c r="Q3883" t="s">
        <v>33</v>
      </c>
      <c r="R3883" t="str">
        <f t="shared" si="181"/>
        <v>Tertile 3</v>
      </c>
      <c r="S3883" t="str">
        <f t="shared" si="182"/>
        <v>Eligible</v>
      </c>
    </row>
    <row r="3884" spans="1:19" x14ac:dyDescent="0.35">
      <c r="A3884" t="s">
        <v>5600</v>
      </c>
      <c r="B3884" s="1">
        <v>44753</v>
      </c>
      <c r="C3884" s="5" t="str">
        <f t="shared" si="180"/>
        <v>07</v>
      </c>
      <c r="D3884" t="s">
        <v>3871</v>
      </c>
      <c r="E3884" t="s">
        <v>17</v>
      </c>
      <c r="F3884">
        <v>1266000</v>
      </c>
      <c r="G3884" t="s">
        <v>29</v>
      </c>
      <c r="H3884" t="s">
        <v>303</v>
      </c>
      <c r="I3884" t="s">
        <v>304</v>
      </c>
      <c r="J3884" t="s">
        <v>39</v>
      </c>
      <c r="K3884" t="s">
        <v>40</v>
      </c>
      <c r="L3884" t="s">
        <v>23</v>
      </c>
      <c r="M3884">
        <v>17600</v>
      </c>
      <c r="N3884" t="s">
        <v>32</v>
      </c>
      <c r="O3884" t="s">
        <v>59</v>
      </c>
      <c r="P3884">
        <v>8965969</v>
      </c>
      <c r="Q3884" t="s">
        <v>44</v>
      </c>
      <c r="R3884" t="str">
        <f t="shared" si="181"/>
        <v>Tertile 3</v>
      </c>
      <c r="S3884" t="str">
        <f t="shared" si="182"/>
        <v>Eligible</v>
      </c>
    </row>
    <row r="3885" spans="1:19" x14ac:dyDescent="0.35">
      <c r="A3885" t="s">
        <v>5591</v>
      </c>
      <c r="B3885" s="1">
        <v>44753</v>
      </c>
      <c r="C3885" s="5" t="str">
        <f t="shared" si="180"/>
        <v>07</v>
      </c>
      <c r="D3885" t="s">
        <v>1285</v>
      </c>
      <c r="E3885" t="s">
        <v>17</v>
      </c>
      <c r="F3885">
        <v>1450000</v>
      </c>
      <c r="G3885" t="s">
        <v>244</v>
      </c>
      <c r="H3885" t="s">
        <v>30</v>
      </c>
      <c r="I3885" t="s">
        <v>153</v>
      </c>
      <c r="J3885" t="s">
        <v>21</v>
      </c>
      <c r="K3885" t="s">
        <v>22</v>
      </c>
      <c r="L3885" t="s">
        <v>41</v>
      </c>
      <c r="M3885">
        <v>23000</v>
      </c>
      <c r="N3885" t="s">
        <v>58</v>
      </c>
      <c r="O3885" t="s">
        <v>25</v>
      </c>
      <c r="P3885">
        <v>8448435</v>
      </c>
      <c r="Q3885" t="s">
        <v>60</v>
      </c>
      <c r="R3885" t="str">
        <f t="shared" si="181"/>
        <v>Tertile 3</v>
      </c>
      <c r="S3885" t="str">
        <f t="shared" si="182"/>
        <v>Eligible</v>
      </c>
    </row>
    <row r="3886" spans="1:19" x14ac:dyDescent="0.35">
      <c r="A3886" t="s">
        <v>5578</v>
      </c>
      <c r="B3886" s="1">
        <v>44753</v>
      </c>
      <c r="C3886" s="5" t="str">
        <f t="shared" si="180"/>
        <v>07</v>
      </c>
      <c r="D3886" t="s">
        <v>1686</v>
      </c>
      <c r="E3886" t="s">
        <v>86</v>
      </c>
      <c r="F3886">
        <v>1516000</v>
      </c>
      <c r="G3886" t="s">
        <v>36</v>
      </c>
      <c r="H3886" t="s">
        <v>369</v>
      </c>
      <c r="I3886" t="s">
        <v>492</v>
      </c>
      <c r="J3886" t="s">
        <v>21</v>
      </c>
      <c r="K3886" t="s">
        <v>22</v>
      </c>
      <c r="L3886" t="s">
        <v>23</v>
      </c>
      <c r="M3886">
        <v>22600</v>
      </c>
      <c r="N3886" t="s">
        <v>42</v>
      </c>
      <c r="O3886" t="s">
        <v>110</v>
      </c>
      <c r="P3886">
        <v>8368516</v>
      </c>
      <c r="Q3886" t="s">
        <v>44</v>
      </c>
      <c r="R3886" t="str">
        <f t="shared" si="181"/>
        <v>Tertile 3</v>
      </c>
      <c r="S3886" t="str">
        <f t="shared" si="182"/>
        <v>Eligible</v>
      </c>
    </row>
    <row r="3887" spans="1:19" x14ac:dyDescent="0.35">
      <c r="A3887" t="s">
        <v>5569</v>
      </c>
      <c r="B3887" s="1">
        <v>44753</v>
      </c>
      <c r="C3887" s="5" t="str">
        <f t="shared" si="180"/>
        <v>07</v>
      </c>
      <c r="D3887" t="s">
        <v>1248</v>
      </c>
      <c r="E3887" t="s">
        <v>86</v>
      </c>
      <c r="F3887">
        <v>1590000</v>
      </c>
      <c r="G3887" t="s">
        <v>18</v>
      </c>
      <c r="H3887" t="s">
        <v>167</v>
      </c>
      <c r="I3887" t="s">
        <v>168</v>
      </c>
      <c r="J3887" t="s">
        <v>21</v>
      </c>
      <c r="K3887" t="s">
        <v>22</v>
      </c>
      <c r="L3887" t="s">
        <v>50</v>
      </c>
      <c r="M3887">
        <v>18000</v>
      </c>
      <c r="N3887" t="s">
        <v>24</v>
      </c>
      <c r="O3887" t="s">
        <v>59</v>
      </c>
      <c r="P3887">
        <v>8745992</v>
      </c>
      <c r="Q3887" t="s">
        <v>26</v>
      </c>
      <c r="R3887" t="str">
        <f t="shared" si="181"/>
        <v>Tertile 3</v>
      </c>
      <c r="S3887" t="str">
        <f t="shared" si="182"/>
        <v>Eligible</v>
      </c>
    </row>
    <row r="3888" spans="1:19" x14ac:dyDescent="0.35">
      <c r="A3888" t="s">
        <v>5555</v>
      </c>
      <c r="B3888" s="1">
        <v>44753</v>
      </c>
      <c r="C3888" s="5" t="str">
        <f t="shared" si="180"/>
        <v>07</v>
      </c>
      <c r="D3888" t="s">
        <v>1216</v>
      </c>
      <c r="E3888" t="s">
        <v>17</v>
      </c>
      <c r="F3888">
        <v>1600000</v>
      </c>
      <c r="G3888" t="s">
        <v>160</v>
      </c>
      <c r="H3888" t="s">
        <v>216</v>
      </c>
      <c r="I3888" t="s">
        <v>1012</v>
      </c>
      <c r="J3888" t="s">
        <v>21</v>
      </c>
      <c r="K3888" t="s">
        <v>22</v>
      </c>
      <c r="L3888" t="s">
        <v>41</v>
      </c>
      <c r="M3888">
        <v>19001</v>
      </c>
      <c r="N3888" t="s">
        <v>58</v>
      </c>
      <c r="O3888" t="s">
        <v>43</v>
      </c>
      <c r="P3888">
        <v>6509254</v>
      </c>
      <c r="Q3888" t="s">
        <v>60</v>
      </c>
      <c r="R3888" t="str">
        <f t="shared" si="181"/>
        <v>Tertile 3</v>
      </c>
      <c r="S3888" t="str">
        <f t="shared" si="182"/>
        <v>Eligible</v>
      </c>
    </row>
    <row r="3889" spans="1:19" x14ac:dyDescent="0.35">
      <c r="A3889" t="s">
        <v>5586</v>
      </c>
      <c r="B3889" s="1">
        <v>44753</v>
      </c>
      <c r="C3889" s="5" t="str">
        <f t="shared" si="180"/>
        <v>07</v>
      </c>
      <c r="D3889" t="s">
        <v>1767</v>
      </c>
      <c r="E3889" t="s">
        <v>17</v>
      </c>
      <c r="F3889">
        <v>1600000</v>
      </c>
      <c r="G3889" t="s">
        <v>199</v>
      </c>
      <c r="H3889" t="s">
        <v>113</v>
      </c>
      <c r="I3889" t="s">
        <v>114</v>
      </c>
      <c r="J3889" t="s">
        <v>21</v>
      </c>
      <c r="K3889" t="s">
        <v>22</v>
      </c>
      <c r="L3889" t="s">
        <v>23</v>
      </c>
      <c r="M3889">
        <v>22000</v>
      </c>
      <c r="N3889" t="s">
        <v>51</v>
      </c>
      <c r="O3889" t="s">
        <v>59</v>
      </c>
      <c r="P3889">
        <v>7348072</v>
      </c>
      <c r="Q3889" t="s">
        <v>52</v>
      </c>
      <c r="R3889" t="str">
        <f t="shared" si="181"/>
        <v>Tertile 3</v>
      </c>
      <c r="S3889" t="str">
        <f t="shared" si="182"/>
        <v>Eligible</v>
      </c>
    </row>
    <row r="3890" spans="1:19" x14ac:dyDescent="0.35">
      <c r="A3890" t="s">
        <v>5559</v>
      </c>
      <c r="B3890" s="1">
        <v>44753</v>
      </c>
      <c r="C3890" s="5" t="str">
        <f t="shared" si="180"/>
        <v>07</v>
      </c>
      <c r="D3890" t="s">
        <v>2520</v>
      </c>
      <c r="E3890" t="s">
        <v>86</v>
      </c>
      <c r="F3890">
        <v>1631000</v>
      </c>
      <c r="G3890" t="s">
        <v>98</v>
      </c>
      <c r="H3890" t="s">
        <v>99</v>
      </c>
      <c r="I3890" t="s">
        <v>429</v>
      </c>
      <c r="J3890" t="s">
        <v>21</v>
      </c>
      <c r="K3890" t="s">
        <v>22</v>
      </c>
      <c r="L3890" t="s">
        <v>50</v>
      </c>
      <c r="M3890">
        <v>26100</v>
      </c>
      <c r="N3890" t="s">
        <v>32</v>
      </c>
      <c r="O3890" t="s">
        <v>110</v>
      </c>
      <c r="P3890">
        <v>8659599</v>
      </c>
      <c r="Q3890" t="s">
        <v>33</v>
      </c>
      <c r="R3890" t="str">
        <f t="shared" si="181"/>
        <v>Tertile 3</v>
      </c>
      <c r="S3890" t="str">
        <f t="shared" si="182"/>
        <v>Eligible</v>
      </c>
    </row>
    <row r="3891" spans="1:19" x14ac:dyDescent="0.35">
      <c r="A3891" t="s">
        <v>5567</v>
      </c>
      <c r="B3891" s="1">
        <v>44753</v>
      </c>
      <c r="C3891" s="5" t="str">
        <f t="shared" si="180"/>
        <v>07</v>
      </c>
      <c r="D3891" t="s">
        <v>1342</v>
      </c>
      <c r="E3891" t="s">
        <v>17</v>
      </c>
      <c r="F3891">
        <v>1695000</v>
      </c>
      <c r="G3891" t="s">
        <v>152</v>
      </c>
      <c r="H3891" t="s">
        <v>303</v>
      </c>
      <c r="I3891" t="s">
        <v>304</v>
      </c>
      <c r="J3891" t="s">
        <v>21</v>
      </c>
      <c r="K3891" t="s">
        <v>22</v>
      </c>
      <c r="L3891" t="s">
        <v>23</v>
      </c>
      <c r="M3891">
        <v>26500</v>
      </c>
      <c r="N3891" t="s">
        <v>66</v>
      </c>
      <c r="O3891" t="s">
        <v>59</v>
      </c>
      <c r="P3891">
        <v>7064574</v>
      </c>
      <c r="Q3891" t="s">
        <v>67</v>
      </c>
      <c r="R3891" t="str">
        <f t="shared" si="181"/>
        <v>Tertile 3</v>
      </c>
      <c r="S3891" t="str">
        <f t="shared" si="182"/>
        <v>Eligible</v>
      </c>
    </row>
    <row r="3892" spans="1:19" x14ac:dyDescent="0.35">
      <c r="A3892" t="s">
        <v>5581</v>
      </c>
      <c r="B3892" s="1">
        <v>44753</v>
      </c>
      <c r="C3892" s="5" t="str">
        <f t="shared" si="180"/>
        <v>07</v>
      </c>
      <c r="D3892" t="s">
        <v>1691</v>
      </c>
      <c r="E3892" t="s">
        <v>17</v>
      </c>
      <c r="F3892">
        <v>1716000</v>
      </c>
      <c r="G3892" t="s">
        <v>63</v>
      </c>
      <c r="H3892" t="s">
        <v>174</v>
      </c>
      <c r="I3892" t="s">
        <v>377</v>
      </c>
      <c r="J3892" t="s">
        <v>39</v>
      </c>
      <c r="K3892" t="s">
        <v>40</v>
      </c>
      <c r="L3892" t="s">
        <v>50</v>
      </c>
      <c r="M3892">
        <v>26600</v>
      </c>
      <c r="N3892" t="s">
        <v>66</v>
      </c>
      <c r="O3892" t="s">
        <v>59</v>
      </c>
      <c r="P3892">
        <v>6282903</v>
      </c>
      <c r="Q3892" t="s">
        <v>73</v>
      </c>
      <c r="R3892" t="str">
        <f t="shared" si="181"/>
        <v>Tertile 3</v>
      </c>
      <c r="S3892" t="str">
        <f t="shared" si="182"/>
        <v>Eligible</v>
      </c>
    </row>
    <row r="3893" spans="1:19" x14ac:dyDescent="0.35">
      <c r="A3893" t="s">
        <v>5574</v>
      </c>
      <c r="B3893" s="1">
        <v>44753</v>
      </c>
      <c r="C3893" s="5" t="str">
        <f t="shared" si="180"/>
        <v>07</v>
      </c>
      <c r="D3893" t="s">
        <v>1289</v>
      </c>
      <c r="E3893" t="s">
        <v>17</v>
      </c>
      <c r="F3893">
        <v>1870000</v>
      </c>
      <c r="G3893" t="s">
        <v>63</v>
      </c>
      <c r="H3893" t="s">
        <v>19</v>
      </c>
      <c r="I3893" t="s">
        <v>20</v>
      </c>
      <c r="J3893" t="s">
        <v>21</v>
      </c>
      <c r="K3893" t="s">
        <v>22</v>
      </c>
      <c r="L3893" t="s">
        <v>23</v>
      </c>
      <c r="M3893">
        <v>26000</v>
      </c>
      <c r="N3893" t="s">
        <v>66</v>
      </c>
      <c r="O3893" t="s">
        <v>25</v>
      </c>
      <c r="P3893">
        <v>7230398</v>
      </c>
      <c r="Q3893" t="s">
        <v>67</v>
      </c>
      <c r="R3893" t="str">
        <f t="shared" si="181"/>
        <v>Tertile 3</v>
      </c>
      <c r="S3893" t="str">
        <f t="shared" si="182"/>
        <v>Eligible</v>
      </c>
    </row>
    <row r="3894" spans="1:19" x14ac:dyDescent="0.35">
      <c r="A3894" t="s">
        <v>5575</v>
      </c>
      <c r="B3894" s="1">
        <v>44753</v>
      </c>
      <c r="C3894" s="5" t="str">
        <f t="shared" si="180"/>
        <v>07</v>
      </c>
      <c r="D3894" t="s">
        <v>1291</v>
      </c>
      <c r="E3894" t="s">
        <v>17</v>
      </c>
      <c r="F3894">
        <v>2402500</v>
      </c>
      <c r="G3894" t="s">
        <v>70</v>
      </c>
      <c r="H3894" t="s">
        <v>931</v>
      </c>
      <c r="I3894" t="s">
        <v>932</v>
      </c>
      <c r="J3894" t="s">
        <v>39</v>
      </c>
      <c r="K3894" t="s">
        <v>40</v>
      </c>
      <c r="L3894" t="s">
        <v>50</v>
      </c>
      <c r="M3894">
        <v>23250</v>
      </c>
      <c r="N3894" t="s">
        <v>72</v>
      </c>
      <c r="O3894" t="s">
        <v>59</v>
      </c>
      <c r="P3894">
        <v>6224297</v>
      </c>
      <c r="Q3894" t="s">
        <v>73</v>
      </c>
      <c r="R3894" t="str">
        <f t="shared" si="181"/>
        <v>Tertile 3</v>
      </c>
      <c r="S3894" t="str">
        <f t="shared" si="182"/>
        <v>Eligible</v>
      </c>
    </row>
    <row r="3895" spans="1:19" x14ac:dyDescent="0.35">
      <c r="A3895" t="s">
        <v>5568</v>
      </c>
      <c r="B3895" s="1">
        <v>44753</v>
      </c>
      <c r="C3895" s="5" t="str">
        <f t="shared" si="180"/>
        <v>07</v>
      </c>
      <c r="D3895" t="s">
        <v>1227</v>
      </c>
      <c r="E3895" t="s">
        <v>17</v>
      </c>
      <c r="F3895">
        <v>2550000</v>
      </c>
      <c r="G3895" t="s">
        <v>76</v>
      </c>
      <c r="H3895" t="s">
        <v>104</v>
      </c>
      <c r="I3895" t="s">
        <v>105</v>
      </c>
      <c r="J3895" t="s">
        <v>39</v>
      </c>
      <c r="K3895" t="s">
        <v>40</v>
      </c>
      <c r="L3895" t="s">
        <v>41</v>
      </c>
      <c r="M3895">
        <v>21000</v>
      </c>
      <c r="N3895" t="s">
        <v>72</v>
      </c>
      <c r="O3895" t="s">
        <v>59</v>
      </c>
      <c r="P3895">
        <v>6657601</v>
      </c>
      <c r="Q3895" t="s">
        <v>73</v>
      </c>
      <c r="R3895" t="str">
        <f t="shared" si="181"/>
        <v>Tertile 3</v>
      </c>
      <c r="S3895" t="str">
        <f t="shared" si="182"/>
        <v>Eligible</v>
      </c>
    </row>
    <row r="3896" spans="1:19" x14ac:dyDescent="0.35">
      <c r="A3896" t="s">
        <v>5573</v>
      </c>
      <c r="B3896" s="1">
        <v>44753</v>
      </c>
      <c r="C3896" s="5" t="str">
        <f t="shared" si="180"/>
        <v>07</v>
      </c>
      <c r="D3896" t="s">
        <v>1276</v>
      </c>
      <c r="E3896" t="s">
        <v>17</v>
      </c>
      <c r="F3896">
        <v>2800000</v>
      </c>
      <c r="G3896" t="s">
        <v>55</v>
      </c>
      <c r="H3896" t="s">
        <v>481</v>
      </c>
      <c r="I3896" t="s">
        <v>1154</v>
      </c>
      <c r="J3896" t="s">
        <v>21</v>
      </c>
      <c r="K3896" t="s">
        <v>22</v>
      </c>
      <c r="L3896" t="s">
        <v>41</v>
      </c>
      <c r="M3896">
        <v>69000</v>
      </c>
      <c r="N3896" t="s">
        <v>58</v>
      </c>
      <c r="O3896" t="s">
        <v>110</v>
      </c>
      <c r="P3896">
        <v>7213055</v>
      </c>
      <c r="Q3896" t="s">
        <v>60</v>
      </c>
      <c r="R3896" t="str">
        <f t="shared" si="181"/>
        <v>Tertile 3</v>
      </c>
      <c r="S3896" t="str">
        <f t="shared" si="182"/>
        <v>Eligible</v>
      </c>
    </row>
    <row r="3897" spans="1:19" x14ac:dyDescent="0.35">
      <c r="A3897" t="s">
        <v>5626</v>
      </c>
      <c r="B3897" s="1">
        <v>44754</v>
      </c>
      <c r="C3897" s="5" t="str">
        <f t="shared" si="180"/>
        <v>07</v>
      </c>
      <c r="D3897" t="s">
        <v>1353</v>
      </c>
      <c r="E3897" t="s">
        <v>17</v>
      </c>
      <c r="F3897">
        <v>13500</v>
      </c>
      <c r="G3897" t="s">
        <v>252</v>
      </c>
      <c r="H3897" t="s">
        <v>148</v>
      </c>
      <c r="I3897" t="s">
        <v>329</v>
      </c>
      <c r="J3897" t="s">
        <v>21</v>
      </c>
      <c r="K3897" t="s">
        <v>22</v>
      </c>
      <c r="L3897" t="s">
        <v>23</v>
      </c>
      <c r="M3897">
        <v>16000</v>
      </c>
      <c r="N3897" t="s">
        <v>72</v>
      </c>
      <c r="O3897" t="s">
        <v>110</v>
      </c>
      <c r="P3897">
        <v>6314629</v>
      </c>
      <c r="Q3897" t="s">
        <v>73</v>
      </c>
      <c r="R3897" t="str">
        <f t="shared" si="181"/>
        <v>Tertile 1</v>
      </c>
      <c r="S3897" t="str">
        <f t="shared" si="182"/>
        <v>Risky</v>
      </c>
    </row>
    <row r="3898" spans="1:19" x14ac:dyDescent="0.35">
      <c r="A3898" t="s">
        <v>5629</v>
      </c>
      <c r="B3898" s="1">
        <v>44754</v>
      </c>
      <c r="C3898" s="5" t="str">
        <f t="shared" si="180"/>
        <v>07</v>
      </c>
      <c r="D3898" t="s">
        <v>1782</v>
      </c>
      <c r="E3898" t="s">
        <v>17</v>
      </c>
      <c r="F3898">
        <v>13500</v>
      </c>
      <c r="G3898" t="s">
        <v>248</v>
      </c>
      <c r="H3898" t="s">
        <v>37</v>
      </c>
      <c r="I3898" t="s">
        <v>682</v>
      </c>
      <c r="J3898" t="s">
        <v>21</v>
      </c>
      <c r="K3898" t="s">
        <v>22</v>
      </c>
      <c r="L3898" t="s">
        <v>50</v>
      </c>
      <c r="M3898">
        <v>38000</v>
      </c>
      <c r="N3898" t="s">
        <v>66</v>
      </c>
      <c r="O3898" t="s">
        <v>110</v>
      </c>
      <c r="P3898">
        <v>6885194</v>
      </c>
      <c r="Q3898" t="s">
        <v>67</v>
      </c>
      <c r="R3898" t="str">
        <f t="shared" si="181"/>
        <v>Tertile 1</v>
      </c>
      <c r="S3898" t="str">
        <f t="shared" si="182"/>
        <v>Risky</v>
      </c>
    </row>
    <row r="3899" spans="1:19" x14ac:dyDescent="0.35">
      <c r="A3899" t="s">
        <v>5635</v>
      </c>
      <c r="B3899" s="1">
        <v>44754</v>
      </c>
      <c r="C3899" s="5" t="str">
        <f t="shared" si="180"/>
        <v>07</v>
      </c>
      <c r="D3899" t="s">
        <v>1756</v>
      </c>
      <c r="E3899" t="s">
        <v>17</v>
      </c>
      <c r="F3899">
        <v>13500</v>
      </c>
      <c r="G3899" t="s">
        <v>160</v>
      </c>
      <c r="H3899" t="s">
        <v>369</v>
      </c>
      <c r="I3899" t="s">
        <v>492</v>
      </c>
      <c r="J3899" t="s">
        <v>39</v>
      </c>
      <c r="K3899" t="s">
        <v>40</v>
      </c>
      <c r="L3899" t="s">
        <v>23</v>
      </c>
      <c r="M3899">
        <v>69000</v>
      </c>
      <c r="N3899" t="s">
        <v>58</v>
      </c>
      <c r="O3899" t="s">
        <v>110</v>
      </c>
      <c r="P3899">
        <v>6691456</v>
      </c>
      <c r="Q3899" t="s">
        <v>60</v>
      </c>
      <c r="R3899" t="str">
        <f t="shared" si="181"/>
        <v>Tertile 1</v>
      </c>
      <c r="S3899" t="str">
        <f t="shared" si="182"/>
        <v>Risky</v>
      </c>
    </row>
    <row r="3900" spans="1:19" x14ac:dyDescent="0.35">
      <c r="A3900" t="s">
        <v>5651</v>
      </c>
      <c r="B3900" s="1">
        <v>44754</v>
      </c>
      <c r="C3900" s="5" t="str">
        <f t="shared" si="180"/>
        <v>07</v>
      </c>
      <c r="D3900" t="s">
        <v>3979</v>
      </c>
      <c r="E3900" t="s">
        <v>86</v>
      </c>
      <c r="F3900">
        <v>13500</v>
      </c>
      <c r="G3900" t="s">
        <v>295</v>
      </c>
      <c r="H3900" t="s">
        <v>19</v>
      </c>
      <c r="I3900" t="s">
        <v>705</v>
      </c>
      <c r="J3900" t="s">
        <v>39</v>
      </c>
      <c r="K3900" t="s">
        <v>40</v>
      </c>
      <c r="L3900" t="s">
        <v>23</v>
      </c>
      <c r="M3900">
        <v>18000</v>
      </c>
      <c r="N3900" t="s">
        <v>51</v>
      </c>
      <c r="O3900" t="s">
        <v>59</v>
      </c>
      <c r="P3900">
        <v>8250590</v>
      </c>
      <c r="Q3900" t="s">
        <v>60</v>
      </c>
      <c r="R3900" t="str">
        <f t="shared" si="181"/>
        <v>Tertile 1</v>
      </c>
      <c r="S3900" t="str">
        <f t="shared" si="182"/>
        <v>Risky</v>
      </c>
    </row>
    <row r="3901" spans="1:19" x14ac:dyDescent="0.35">
      <c r="A3901" t="s">
        <v>5634</v>
      </c>
      <c r="B3901" s="1">
        <v>44754</v>
      </c>
      <c r="C3901" s="5" t="str">
        <f t="shared" si="180"/>
        <v>07</v>
      </c>
      <c r="D3901" t="s">
        <v>1718</v>
      </c>
      <c r="E3901" t="s">
        <v>17</v>
      </c>
      <c r="F3901">
        <v>131000</v>
      </c>
      <c r="G3901" t="s">
        <v>295</v>
      </c>
      <c r="H3901" t="s">
        <v>156</v>
      </c>
      <c r="I3901" t="s">
        <v>2239</v>
      </c>
      <c r="J3901" t="s">
        <v>21</v>
      </c>
      <c r="K3901" t="s">
        <v>22</v>
      </c>
      <c r="L3901" t="s">
        <v>50</v>
      </c>
      <c r="M3901">
        <v>17000</v>
      </c>
      <c r="N3901" t="s">
        <v>51</v>
      </c>
      <c r="O3901" t="s">
        <v>59</v>
      </c>
      <c r="P3901">
        <v>8006697</v>
      </c>
      <c r="Q3901" t="s">
        <v>52</v>
      </c>
      <c r="R3901" t="str">
        <f t="shared" si="181"/>
        <v>Tertile 1</v>
      </c>
      <c r="S3901" t="str">
        <f t="shared" si="182"/>
        <v>Risky</v>
      </c>
    </row>
    <row r="3902" spans="1:19" x14ac:dyDescent="0.35">
      <c r="A3902" t="s">
        <v>5630</v>
      </c>
      <c r="B3902" s="1">
        <v>44754</v>
      </c>
      <c r="C3902" s="5" t="str">
        <f t="shared" si="180"/>
        <v>07</v>
      </c>
      <c r="D3902" t="s">
        <v>1712</v>
      </c>
      <c r="E3902" t="s">
        <v>17</v>
      </c>
      <c r="F3902">
        <v>323000</v>
      </c>
      <c r="G3902" t="s">
        <v>252</v>
      </c>
      <c r="H3902" t="s">
        <v>108</v>
      </c>
      <c r="I3902" t="s">
        <v>335</v>
      </c>
      <c r="J3902" t="s">
        <v>21</v>
      </c>
      <c r="K3902" t="s">
        <v>22</v>
      </c>
      <c r="L3902" t="s">
        <v>41</v>
      </c>
      <c r="M3902">
        <v>16000</v>
      </c>
      <c r="N3902" t="s">
        <v>72</v>
      </c>
      <c r="O3902" t="s">
        <v>25</v>
      </c>
      <c r="P3902">
        <v>6558659</v>
      </c>
      <c r="Q3902" t="s">
        <v>73</v>
      </c>
      <c r="R3902" t="str">
        <f t="shared" si="181"/>
        <v>Tertile 1</v>
      </c>
      <c r="S3902" t="str">
        <f t="shared" si="182"/>
        <v>Risky</v>
      </c>
    </row>
    <row r="3903" spans="1:19" x14ac:dyDescent="0.35">
      <c r="A3903" t="s">
        <v>5645</v>
      </c>
      <c r="B3903" s="1">
        <v>44754</v>
      </c>
      <c r="C3903" s="5" t="str">
        <f t="shared" si="180"/>
        <v>07</v>
      </c>
      <c r="D3903" t="s">
        <v>1049</v>
      </c>
      <c r="E3903" t="s">
        <v>86</v>
      </c>
      <c r="F3903">
        <v>372000</v>
      </c>
      <c r="G3903" t="s">
        <v>152</v>
      </c>
      <c r="H3903" t="s">
        <v>48</v>
      </c>
      <c r="I3903" t="s">
        <v>648</v>
      </c>
      <c r="J3903" t="s">
        <v>39</v>
      </c>
      <c r="K3903" t="s">
        <v>40</v>
      </c>
      <c r="L3903" t="s">
        <v>23</v>
      </c>
      <c r="M3903">
        <v>29000</v>
      </c>
      <c r="N3903" t="s">
        <v>66</v>
      </c>
      <c r="O3903" t="s">
        <v>59</v>
      </c>
      <c r="P3903">
        <v>7312198</v>
      </c>
      <c r="Q3903" t="s">
        <v>67</v>
      </c>
      <c r="R3903" t="str">
        <f t="shared" si="181"/>
        <v>Tertile 1</v>
      </c>
      <c r="S3903" t="str">
        <f t="shared" si="182"/>
        <v>Risky</v>
      </c>
    </row>
    <row r="3904" spans="1:19" x14ac:dyDescent="0.35">
      <c r="A3904" t="s">
        <v>5614</v>
      </c>
      <c r="B3904" s="1">
        <v>44754</v>
      </c>
      <c r="C3904" s="5" t="str">
        <f t="shared" si="180"/>
        <v>07</v>
      </c>
      <c r="D3904" t="s">
        <v>2584</v>
      </c>
      <c r="E3904" t="s">
        <v>17</v>
      </c>
      <c r="F3904">
        <v>440000</v>
      </c>
      <c r="G3904" t="s">
        <v>166</v>
      </c>
      <c r="H3904" t="s">
        <v>113</v>
      </c>
      <c r="I3904" t="s">
        <v>114</v>
      </c>
      <c r="J3904" t="s">
        <v>21</v>
      </c>
      <c r="K3904" t="s">
        <v>22</v>
      </c>
      <c r="L3904" t="s">
        <v>23</v>
      </c>
      <c r="M3904">
        <v>22000</v>
      </c>
      <c r="N3904" t="s">
        <v>24</v>
      </c>
      <c r="O3904" t="s">
        <v>25</v>
      </c>
      <c r="P3904">
        <v>8394123</v>
      </c>
      <c r="Q3904" t="s">
        <v>26</v>
      </c>
      <c r="R3904" t="str">
        <f t="shared" si="181"/>
        <v>Tertile 1</v>
      </c>
      <c r="S3904" t="str">
        <f t="shared" si="182"/>
        <v>Risky</v>
      </c>
    </row>
    <row r="3905" spans="1:19" x14ac:dyDescent="0.35">
      <c r="A3905" t="s">
        <v>5621</v>
      </c>
      <c r="B3905" s="1">
        <v>44754</v>
      </c>
      <c r="C3905" s="5" t="str">
        <f t="shared" si="180"/>
        <v>07</v>
      </c>
      <c r="D3905" t="s">
        <v>1317</v>
      </c>
      <c r="E3905" t="s">
        <v>17</v>
      </c>
      <c r="F3905">
        <v>500000</v>
      </c>
      <c r="G3905" t="s">
        <v>195</v>
      </c>
      <c r="H3905" t="s">
        <v>99</v>
      </c>
      <c r="I3905" t="s">
        <v>541</v>
      </c>
      <c r="J3905" t="s">
        <v>21</v>
      </c>
      <c r="K3905" t="s">
        <v>22</v>
      </c>
      <c r="L3905" t="s">
        <v>23</v>
      </c>
      <c r="M3905">
        <v>16000</v>
      </c>
      <c r="N3905" t="s">
        <v>42</v>
      </c>
      <c r="O3905" t="s">
        <v>43</v>
      </c>
      <c r="P3905">
        <v>8571119</v>
      </c>
      <c r="Q3905" t="s">
        <v>44</v>
      </c>
      <c r="R3905" t="str">
        <f t="shared" si="181"/>
        <v>Tertile 1</v>
      </c>
      <c r="S3905" t="str">
        <f t="shared" si="182"/>
        <v>Risky</v>
      </c>
    </row>
    <row r="3906" spans="1:19" x14ac:dyDescent="0.35">
      <c r="A3906" t="s">
        <v>5637</v>
      </c>
      <c r="B3906" s="1">
        <v>44754</v>
      </c>
      <c r="C3906" s="5" t="str">
        <f t="shared" ref="C3906:C3969" si="183">TEXT(B3906,$V$22)</f>
        <v>07</v>
      </c>
      <c r="D3906" t="s">
        <v>1176</v>
      </c>
      <c r="E3906" t="s">
        <v>86</v>
      </c>
      <c r="F3906">
        <v>502000</v>
      </c>
      <c r="G3906" t="s">
        <v>90</v>
      </c>
      <c r="H3906" t="s">
        <v>104</v>
      </c>
      <c r="I3906" t="s">
        <v>487</v>
      </c>
      <c r="J3906" t="s">
        <v>39</v>
      </c>
      <c r="K3906" t="s">
        <v>40</v>
      </c>
      <c r="L3906" t="s">
        <v>50</v>
      </c>
      <c r="M3906">
        <v>16000</v>
      </c>
      <c r="N3906" t="s">
        <v>72</v>
      </c>
      <c r="O3906" t="s">
        <v>25</v>
      </c>
      <c r="P3906">
        <v>7627943</v>
      </c>
      <c r="Q3906" t="s">
        <v>73</v>
      </c>
      <c r="R3906" t="str">
        <f t="shared" ref="R3906:R3969" si="184">IF(F3906&lt;_xlfn.PERCENTILE.INC($F$2:$F$10576,1/3), "Tertile 1",
   IF(F3906&lt;_xlfn.PERCENTILE.INC($F$2:$F$10576,2/3), "Tertile 2", "Tertile 3"))</f>
        <v>Tertile 1</v>
      </c>
      <c r="S3906" t="str">
        <f t="shared" ref="S3906:S3969" si="185">IF(F3906&gt;755000, "Eligible", "Risky")</f>
        <v>Risky</v>
      </c>
    </row>
    <row r="3907" spans="1:19" x14ac:dyDescent="0.35">
      <c r="A3907" t="s">
        <v>5631</v>
      </c>
      <c r="B3907" s="1">
        <v>44754</v>
      </c>
      <c r="C3907" s="5" t="str">
        <f t="shared" si="183"/>
        <v>07</v>
      </c>
      <c r="D3907" t="s">
        <v>1786</v>
      </c>
      <c r="E3907" t="s">
        <v>17</v>
      </c>
      <c r="F3907">
        <v>550000</v>
      </c>
      <c r="G3907" t="s">
        <v>268</v>
      </c>
      <c r="H3907" t="s">
        <v>319</v>
      </c>
      <c r="I3907" t="s">
        <v>33</v>
      </c>
      <c r="J3907" t="s">
        <v>39</v>
      </c>
      <c r="K3907" t="s">
        <v>40</v>
      </c>
      <c r="L3907" t="s">
        <v>41</v>
      </c>
      <c r="M3907">
        <v>71000</v>
      </c>
      <c r="N3907" t="s">
        <v>24</v>
      </c>
      <c r="O3907" t="s">
        <v>43</v>
      </c>
      <c r="P3907">
        <v>8344037</v>
      </c>
      <c r="Q3907" t="s">
        <v>26</v>
      </c>
      <c r="R3907" t="str">
        <f t="shared" si="184"/>
        <v>Tertile 2</v>
      </c>
      <c r="S3907" t="str">
        <f t="shared" si="185"/>
        <v>Risky</v>
      </c>
    </row>
    <row r="3908" spans="1:19" x14ac:dyDescent="0.35">
      <c r="A3908" t="s">
        <v>5646</v>
      </c>
      <c r="B3908" s="1">
        <v>44754</v>
      </c>
      <c r="C3908" s="5" t="str">
        <f t="shared" si="183"/>
        <v>07</v>
      </c>
      <c r="D3908" t="s">
        <v>1910</v>
      </c>
      <c r="E3908" t="s">
        <v>86</v>
      </c>
      <c r="F3908">
        <v>555000</v>
      </c>
      <c r="G3908" t="s">
        <v>248</v>
      </c>
      <c r="H3908" t="s">
        <v>94</v>
      </c>
      <c r="I3908" t="s">
        <v>630</v>
      </c>
      <c r="J3908" t="s">
        <v>21</v>
      </c>
      <c r="K3908" t="s">
        <v>22</v>
      </c>
      <c r="L3908" t="s">
        <v>50</v>
      </c>
      <c r="M3908">
        <v>26000</v>
      </c>
      <c r="N3908" t="s">
        <v>66</v>
      </c>
      <c r="O3908" t="s">
        <v>59</v>
      </c>
      <c r="P3908">
        <v>8983692</v>
      </c>
      <c r="Q3908" t="s">
        <v>73</v>
      </c>
      <c r="R3908" t="str">
        <f t="shared" si="184"/>
        <v>Tertile 2</v>
      </c>
      <c r="S3908" t="str">
        <f t="shared" si="185"/>
        <v>Risky</v>
      </c>
    </row>
    <row r="3909" spans="1:19" x14ac:dyDescent="0.35">
      <c r="A3909" t="s">
        <v>5650</v>
      </c>
      <c r="B3909" s="1">
        <v>44754</v>
      </c>
      <c r="C3909" s="5" t="str">
        <f t="shared" si="183"/>
        <v>07</v>
      </c>
      <c r="D3909" t="s">
        <v>122</v>
      </c>
      <c r="E3909" t="s">
        <v>17</v>
      </c>
      <c r="F3909">
        <v>575000</v>
      </c>
      <c r="G3909" t="s">
        <v>291</v>
      </c>
      <c r="H3909" t="s">
        <v>108</v>
      </c>
      <c r="I3909" t="s">
        <v>109</v>
      </c>
      <c r="J3909" t="s">
        <v>39</v>
      </c>
      <c r="K3909" t="s">
        <v>40</v>
      </c>
      <c r="L3909" t="s">
        <v>41</v>
      </c>
      <c r="M3909">
        <v>21000</v>
      </c>
      <c r="N3909" t="s">
        <v>42</v>
      </c>
      <c r="O3909" t="s">
        <v>110</v>
      </c>
      <c r="P3909">
        <v>6099139</v>
      </c>
      <c r="Q3909" t="s">
        <v>52</v>
      </c>
      <c r="R3909" t="str">
        <f t="shared" si="184"/>
        <v>Tertile 2</v>
      </c>
      <c r="S3909" t="str">
        <f t="shared" si="185"/>
        <v>Risky</v>
      </c>
    </row>
    <row r="3910" spans="1:19" x14ac:dyDescent="0.35">
      <c r="A3910" t="s">
        <v>5642</v>
      </c>
      <c r="B3910" s="1">
        <v>44754</v>
      </c>
      <c r="C3910" s="5" t="str">
        <f t="shared" si="183"/>
        <v>07</v>
      </c>
      <c r="D3910" t="s">
        <v>5643</v>
      </c>
      <c r="E3910" t="s">
        <v>17</v>
      </c>
      <c r="F3910">
        <v>581000</v>
      </c>
      <c r="G3910" t="s">
        <v>142</v>
      </c>
      <c r="H3910" t="s">
        <v>148</v>
      </c>
      <c r="I3910" t="s">
        <v>765</v>
      </c>
      <c r="J3910" t="s">
        <v>39</v>
      </c>
      <c r="K3910" t="s">
        <v>40</v>
      </c>
      <c r="L3910" t="s">
        <v>23</v>
      </c>
      <c r="M3910">
        <v>25000</v>
      </c>
      <c r="N3910" t="s">
        <v>51</v>
      </c>
      <c r="O3910" t="s">
        <v>25</v>
      </c>
      <c r="P3910">
        <v>8579187</v>
      </c>
      <c r="Q3910" t="s">
        <v>52</v>
      </c>
      <c r="R3910" t="str">
        <f t="shared" si="184"/>
        <v>Tertile 2</v>
      </c>
      <c r="S3910" t="str">
        <f t="shared" si="185"/>
        <v>Risky</v>
      </c>
    </row>
    <row r="3911" spans="1:19" x14ac:dyDescent="0.35">
      <c r="A3911" t="s">
        <v>5613</v>
      </c>
      <c r="B3911" s="1">
        <v>44754</v>
      </c>
      <c r="C3911" s="5" t="str">
        <f t="shared" si="183"/>
        <v>07</v>
      </c>
      <c r="D3911" t="s">
        <v>2582</v>
      </c>
      <c r="E3911" t="s">
        <v>17</v>
      </c>
      <c r="F3911">
        <v>585000</v>
      </c>
      <c r="G3911" t="s">
        <v>90</v>
      </c>
      <c r="H3911" t="s">
        <v>81</v>
      </c>
      <c r="I3911" t="s">
        <v>387</v>
      </c>
      <c r="J3911" t="s">
        <v>39</v>
      </c>
      <c r="K3911" t="s">
        <v>40</v>
      </c>
      <c r="L3911" t="s">
        <v>23</v>
      </c>
      <c r="M3911">
        <v>16000</v>
      </c>
      <c r="N3911" t="s">
        <v>72</v>
      </c>
      <c r="O3911" t="s">
        <v>25</v>
      </c>
      <c r="P3911">
        <v>7851042</v>
      </c>
      <c r="Q3911" t="s">
        <v>73</v>
      </c>
      <c r="R3911" t="str">
        <f t="shared" si="184"/>
        <v>Tertile 2</v>
      </c>
      <c r="S3911" t="str">
        <f t="shared" si="185"/>
        <v>Risky</v>
      </c>
    </row>
    <row r="3912" spans="1:19" x14ac:dyDescent="0.35">
      <c r="A3912" t="s">
        <v>5611</v>
      </c>
      <c r="B3912" s="1">
        <v>44754</v>
      </c>
      <c r="C3912" s="5" t="str">
        <f t="shared" si="183"/>
        <v>07</v>
      </c>
      <c r="D3912" t="s">
        <v>1272</v>
      </c>
      <c r="E3912" t="s">
        <v>17</v>
      </c>
      <c r="F3912">
        <v>615000</v>
      </c>
      <c r="G3912" t="s">
        <v>160</v>
      </c>
      <c r="H3912" t="s">
        <v>104</v>
      </c>
      <c r="I3912" t="s">
        <v>105</v>
      </c>
      <c r="J3912" t="s">
        <v>21</v>
      </c>
      <c r="K3912" t="s">
        <v>22</v>
      </c>
      <c r="L3912" t="s">
        <v>41</v>
      </c>
      <c r="M3912">
        <v>19000</v>
      </c>
      <c r="N3912" t="s">
        <v>58</v>
      </c>
      <c r="O3912" t="s">
        <v>59</v>
      </c>
      <c r="P3912">
        <v>8493328</v>
      </c>
      <c r="Q3912" t="s">
        <v>60</v>
      </c>
      <c r="R3912" t="str">
        <f t="shared" si="184"/>
        <v>Tertile 2</v>
      </c>
      <c r="S3912" t="str">
        <f t="shared" si="185"/>
        <v>Risky</v>
      </c>
    </row>
    <row r="3913" spans="1:19" x14ac:dyDescent="0.35">
      <c r="A3913" t="s">
        <v>5633</v>
      </c>
      <c r="B3913" s="1">
        <v>44754</v>
      </c>
      <c r="C3913" s="5" t="str">
        <f t="shared" si="183"/>
        <v>07</v>
      </c>
      <c r="D3913" t="s">
        <v>279</v>
      </c>
      <c r="E3913" t="s">
        <v>17</v>
      </c>
      <c r="F3913">
        <v>638000</v>
      </c>
      <c r="G3913" t="s">
        <v>291</v>
      </c>
      <c r="H3913" t="s">
        <v>48</v>
      </c>
      <c r="I3913" t="s">
        <v>123</v>
      </c>
      <c r="J3913" t="s">
        <v>21</v>
      </c>
      <c r="K3913" t="s">
        <v>22</v>
      </c>
      <c r="L3913" t="s">
        <v>23</v>
      </c>
      <c r="M3913">
        <v>21001</v>
      </c>
      <c r="N3913" t="s">
        <v>42</v>
      </c>
      <c r="O3913" t="s">
        <v>25</v>
      </c>
      <c r="P3913">
        <v>7064305</v>
      </c>
      <c r="Q3913" t="s">
        <v>44</v>
      </c>
      <c r="R3913" t="str">
        <f t="shared" si="184"/>
        <v>Tertile 2</v>
      </c>
      <c r="S3913" t="str">
        <f t="shared" si="185"/>
        <v>Risky</v>
      </c>
    </row>
    <row r="3914" spans="1:19" x14ac:dyDescent="0.35">
      <c r="A3914" t="s">
        <v>5644</v>
      </c>
      <c r="B3914" s="1">
        <v>44754</v>
      </c>
      <c r="C3914" s="5" t="str">
        <f t="shared" si="183"/>
        <v>07</v>
      </c>
      <c r="D3914" t="s">
        <v>224</v>
      </c>
      <c r="E3914" t="s">
        <v>17</v>
      </c>
      <c r="F3914">
        <v>640000</v>
      </c>
      <c r="G3914" t="s">
        <v>268</v>
      </c>
      <c r="H3914" t="s">
        <v>108</v>
      </c>
      <c r="I3914" t="s">
        <v>350</v>
      </c>
      <c r="J3914" t="s">
        <v>39</v>
      </c>
      <c r="K3914" t="s">
        <v>40</v>
      </c>
      <c r="L3914" t="s">
        <v>50</v>
      </c>
      <c r="M3914">
        <v>28001</v>
      </c>
      <c r="N3914" t="s">
        <v>24</v>
      </c>
      <c r="O3914" t="s">
        <v>83</v>
      </c>
      <c r="P3914">
        <v>7648264</v>
      </c>
      <c r="Q3914" t="s">
        <v>26</v>
      </c>
      <c r="R3914" t="str">
        <f t="shared" si="184"/>
        <v>Tertile 2</v>
      </c>
      <c r="S3914" t="str">
        <f t="shared" si="185"/>
        <v>Risky</v>
      </c>
    </row>
    <row r="3915" spans="1:19" x14ac:dyDescent="0.35">
      <c r="A3915" t="s">
        <v>5640</v>
      </c>
      <c r="B3915" s="1">
        <v>44754</v>
      </c>
      <c r="C3915" s="5" t="str">
        <f t="shared" si="183"/>
        <v>07</v>
      </c>
      <c r="D3915" t="s">
        <v>5641</v>
      </c>
      <c r="E3915" t="s">
        <v>17</v>
      </c>
      <c r="F3915">
        <v>680000</v>
      </c>
      <c r="G3915" t="s">
        <v>252</v>
      </c>
      <c r="H3915" t="s">
        <v>174</v>
      </c>
      <c r="I3915" t="s">
        <v>377</v>
      </c>
      <c r="J3915" t="s">
        <v>39</v>
      </c>
      <c r="K3915" t="s">
        <v>40</v>
      </c>
      <c r="L3915" t="s">
        <v>50</v>
      </c>
      <c r="M3915">
        <v>26001</v>
      </c>
      <c r="N3915" t="s">
        <v>72</v>
      </c>
      <c r="O3915" t="s">
        <v>83</v>
      </c>
      <c r="P3915">
        <v>6584902</v>
      </c>
      <c r="Q3915" t="s">
        <v>73</v>
      </c>
      <c r="R3915" t="str">
        <f t="shared" si="184"/>
        <v>Tertile 2</v>
      </c>
      <c r="S3915" t="str">
        <f t="shared" si="185"/>
        <v>Risky</v>
      </c>
    </row>
    <row r="3916" spans="1:19" x14ac:dyDescent="0.35">
      <c r="A3916" t="s">
        <v>5627</v>
      </c>
      <c r="B3916" s="1">
        <v>44754</v>
      </c>
      <c r="C3916" s="5" t="str">
        <f t="shared" si="183"/>
        <v>07</v>
      </c>
      <c r="D3916" t="s">
        <v>1355</v>
      </c>
      <c r="E3916" t="s">
        <v>17</v>
      </c>
      <c r="F3916">
        <v>697000</v>
      </c>
      <c r="G3916" t="s">
        <v>268</v>
      </c>
      <c r="H3916" t="s">
        <v>19</v>
      </c>
      <c r="I3916" t="s">
        <v>296</v>
      </c>
      <c r="J3916" t="s">
        <v>21</v>
      </c>
      <c r="K3916" t="s">
        <v>22</v>
      </c>
      <c r="L3916" t="s">
        <v>50</v>
      </c>
      <c r="M3916">
        <v>62000</v>
      </c>
      <c r="N3916" t="s">
        <v>24</v>
      </c>
      <c r="O3916" t="s">
        <v>110</v>
      </c>
      <c r="P3916">
        <v>7834133</v>
      </c>
      <c r="Q3916" t="s">
        <v>26</v>
      </c>
      <c r="R3916" t="str">
        <f t="shared" si="184"/>
        <v>Tertile 2</v>
      </c>
      <c r="S3916" t="str">
        <f t="shared" si="185"/>
        <v>Risky</v>
      </c>
    </row>
    <row r="3917" spans="1:19" x14ac:dyDescent="0.35">
      <c r="A3917" t="s">
        <v>5618</v>
      </c>
      <c r="B3917" s="1">
        <v>44754</v>
      </c>
      <c r="C3917" s="5" t="str">
        <f t="shared" si="183"/>
        <v>07</v>
      </c>
      <c r="D3917" t="s">
        <v>306</v>
      </c>
      <c r="E3917" t="s">
        <v>17</v>
      </c>
      <c r="F3917">
        <v>705000</v>
      </c>
      <c r="G3917" t="s">
        <v>147</v>
      </c>
      <c r="H3917" t="s">
        <v>216</v>
      </c>
      <c r="I3917" t="s">
        <v>887</v>
      </c>
      <c r="J3917" t="s">
        <v>21</v>
      </c>
      <c r="K3917" t="s">
        <v>22</v>
      </c>
      <c r="L3917" t="s">
        <v>23</v>
      </c>
      <c r="M3917">
        <v>18000</v>
      </c>
      <c r="N3917" t="s">
        <v>58</v>
      </c>
      <c r="O3917" t="s">
        <v>110</v>
      </c>
      <c r="P3917">
        <v>8115307</v>
      </c>
      <c r="Q3917" t="s">
        <v>60</v>
      </c>
      <c r="R3917" t="str">
        <f t="shared" si="184"/>
        <v>Tertile 2</v>
      </c>
      <c r="S3917" t="str">
        <f t="shared" si="185"/>
        <v>Risky</v>
      </c>
    </row>
    <row r="3918" spans="1:19" x14ac:dyDescent="0.35">
      <c r="A3918" t="s">
        <v>5639</v>
      </c>
      <c r="B3918" s="1">
        <v>44754</v>
      </c>
      <c r="C3918" s="5" t="str">
        <f t="shared" si="183"/>
        <v>07</v>
      </c>
      <c r="D3918" t="s">
        <v>264</v>
      </c>
      <c r="E3918" t="s">
        <v>17</v>
      </c>
      <c r="F3918">
        <v>707500</v>
      </c>
      <c r="G3918" t="s">
        <v>98</v>
      </c>
      <c r="H3918" t="s">
        <v>30</v>
      </c>
      <c r="I3918" t="s">
        <v>570</v>
      </c>
      <c r="J3918" t="s">
        <v>21</v>
      </c>
      <c r="K3918" t="s">
        <v>22</v>
      </c>
      <c r="L3918" t="s">
        <v>50</v>
      </c>
      <c r="M3918">
        <v>15500</v>
      </c>
      <c r="N3918" t="s">
        <v>32</v>
      </c>
      <c r="O3918" t="s">
        <v>59</v>
      </c>
      <c r="P3918">
        <v>7374331</v>
      </c>
      <c r="Q3918" t="s">
        <v>33</v>
      </c>
      <c r="R3918" t="str">
        <f t="shared" si="184"/>
        <v>Tertile 2</v>
      </c>
      <c r="S3918" t="str">
        <f t="shared" si="185"/>
        <v>Risky</v>
      </c>
    </row>
    <row r="3919" spans="1:19" x14ac:dyDescent="0.35">
      <c r="A3919" t="s">
        <v>5638</v>
      </c>
      <c r="B3919" s="1">
        <v>44754</v>
      </c>
      <c r="C3919" s="5" t="str">
        <f t="shared" si="183"/>
        <v>07</v>
      </c>
      <c r="D3919" t="s">
        <v>276</v>
      </c>
      <c r="E3919" t="s">
        <v>17</v>
      </c>
      <c r="F3919">
        <v>727000</v>
      </c>
      <c r="G3919" t="s">
        <v>166</v>
      </c>
      <c r="H3919" t="s">
        <v>117</v>
      </c>
      <c r="I3919" t="s">
        <v>427</v>
      </c>
      <c r="J3919" t="s">
        <v>39</v>
      </c>
      <c r="K3919" t="s">
        <v>40</v>
      </c>
      <c r="L3919" t="s">
        <v>41</v>
      </c>
      <c r="M3919">
        <v>21000</v>
      </c>
      <c r="N3919" t="s">
        <v>24</v>
      </c>
      <c r="O3919" t="s">
        <v>25</v>
      </c>
      <c r="P3919">
        <v>7658225</v>
      </c>
      <c r="Q3919" t="s">
        <v>26</v>
      </c>
      <c r="R3919" t="str">
        <f t="shared" si="184"/>
        <v>Tertile 2</v>
      </c>
      <c r="S3919" t="str">
        <f t="shared" si="185"/>
        <v>Risky</v>
      </c>
    </row>
    <row r="3920" spans="1:19" x14ac:dyDescent="0.35">
      <c r="A3920" t="s">
        <v>5652</v>
      </c>
      <c r="B3920" s="1">
        <v>44754</v>
      </c>
      <c r="C3920" s="5" t="str">
        <f t="shared" si="183"/>
        <v>07</v>
      </c>
      <c r="D3920" t="s">
        <v>125</v>
      </c>
      <c r="E3920" t="s">
        <v>17</v>
      </c>
      <c r="F3920">
        <v>766000</v>
      </c>
      <c r="G3920" t="s">
        <v>160</v>
      </c>
      <c r="H3920" t="s">
        <v>174</v>
      </c>
      <c r="I3920" t="s">
        <v>220</v>
      </c>
      <c r="J3920" t="s">
        <v>39</v>
      </c>
      <c r="K3920" t="s">
        <v>40</v>
      </c>
      <c r="L3920" t="s">
        <v>50</v>
      </c>
      <c r="M3920">
        <v>17000</v>
      </c>
      <c r="N3920" t="s">
        <v>58</v>
      </c>
      <c r="O3920" t="s">
        <v>59</v>
      </c>
      <c r="P3920">
        <v>7267892</v>
      </c>
      <c r="Q3920" t="s">
        <v>67</v>
      </c>
      <c r="R3920" t="str">
        <f t="shared" si="184"/>
        <v>Tertile 2</v>
      </c>
      <c r="S3920" t="str">
        <f t="shared" si="185"/>
        <v>Eligible</v>
      </c>
    </row>
    <row r="3921" spans="1:19" x14ac:dyDescent="0.35">
      <c r="A3921" t="s">
        <v>5616</v>
      </c>
      <c r="B3921" s="1">
        <v>44754</v>
      </c>
      <c r="C3921" s="5" t="str">
        <f t="shared" si="183"/>
        <v>07</v>
      </c>
      <c r="D3921" t="s">
        <v>2588</v>
      </c>
      <c r="E3921" t="s">
        <v>86</v>
      </c>
      <c r="F3921">
        <v>775000</v>
      </c>
      <c r="G3921" t="s">
        <v>103</v>
      </c>
      <c r="H3921" t="s">
        <v>37</v>
      </c>
      <c r="I3921" t="s">
        <v>682</v>
      </c>
      <c r="J3921" t="s">
        <v>39</v>
      </c>
      <c r="K3921" t="s">
        <v>40</v>
      </c>
      <c r="L3921" t="s">
        <v>23</v>
      </c>
      <c r="M3921">
        <v>34000</v>
      </c>
      <c r="N3921" t="s">
        <v>42</v>
      </c>
      <c r="O3921" t="s">
        <v>110</v>
      </c>
      <c r="P3921">
        <v>6465851</v>
      </c>
      <c r="Q3921" t="s">
        <v>44</v>
      </c>
      <c r="R3921" t="str">
        <f t="shared" si="184"/>
        <v>Tertile 2</v>
      </c>
      <c r="S3921" t="str">
        <f t="shared" si="185"/>
        <v>Eligible</v>
      </c>
    </row>
    <row r="3922" spans="1:19" x14ac:dyDescent="0.35">
      <c r="A3922" t="s">
        <v>5612</v>
      </c>
      <c r="B3922" s="1">
        <v>44754</v>
      </c>
      <c r="C3922" s="5" t="str">
        <f t="shared" si="183"/>
        <v>07</v>
      </c>
      <c r="D3922" t="s">
        <v>2580</v>
      </c>
      <c r="E3922" t="s">
        <v>17</v>
      </c>
      <c r="F3922">
        <v>845000</v>
      </c>
      <c r="G3922" t="s">
        <v>80</v>
      </c>
      <c r="H3922" t="s">
        <v>216</v>
      </c>
      <c r="I3922" t="s">
        <v>1012</v>
      </c>
      <c r="J3922" t="s">
        <v>21</v>
      </c>
      <c r="K3922" t="s">
        <v>22</v>
      </c>
      <c r="L3922" t="s">
        <v>41</v>
      </c>
      <c r="M3922">
        <v>69000</v>
      </c>
      <c r="N3922" t="s">
        <v>66</v>
      </c>
      <c r="O3922" t="s">
        <v>43</v>
      </c>
      <c r="P3922">
        <v>7304593</v>
      </c>
      <c r="Q3922" t="s">
        <v>67</v>
      </c>
      <c r="R3922" t="str">
        <f t="shared" si="184"/>
        <v>Tertile 2</v>
      </c>
      <c r="S3922" t="str">
        <f t="shared" si="185"/>
        <v>Eligible</v>
      </c>
    </row>
    <row r="3923" spans="1:19" x14ac:dyDescent="0.35">
      <c r="A3923" t="s">
        <v>5615</v>
      </c>
      <c r="B3923" s="1">
        <v>44754</v>
      </c>
      <c r="C3923" s="5" t="str">
        <f t="shared" si="183"/>
        <v>07</v>
      </c>
      <c r="D3923" t="s">
        <v>2586</v>
      </c>
      <c r="E3923" t="s">
        <v>17</v>
      </c>
      <c r="F3923">
        <v>850000</v>
      </c>
      <c r="G3923" t="s">
        <v>98</v>
      </c>
      <c r="H3923" t="s">
        <v>99</v>
      </c>
      <c r="I3923" t="s">
        <v>238</v>
      </c>
      <c r="J3923" t="s">
        <v>21</v>
      </c>
      <c r="K3923" t="s">
        <v>22</v>
      </c>
      <c r="L3923" t="s">
        <v>23</v>
      </c>
      <c r="M3923">
        <v>26000</v>
      </c>
      <c r="N3923" t="s">
        <v>32</v>
      </c>
      <c r="O3923" t="s">
        <v>59</v>
      </c>
      <c r="P3923">
        <v>8074058</v>
      </c>
      <c r="Q3923" t="s">
        <v>33</v>
      </c>
      <c r="R3923" t="str">
        <f t="shared" si="184"/>
        <v>Tertile 2</v>
      </c>
      <c r="S3923" t="str">
        <f t="shared" si="185"/>
        <v>Eligible</v>
      </c>
    </row>
    <row r="3924" spans="1:19" x14ac:dyDescent="0.35">
      <c r="A3924" t="s">
        <v>5617</v>
      </c>
      <c r="B3924" s="1">
        <v>44754</v>
      </c>
      <c r="C3924" s="5" t="str">
        <f t="shared" si="183"/>
        <v>07</v>
      </c>
      <c r="D3924" t="s">
        <v>2590</v>
      </c>
      <c r="E3924" t="s">
        <v>17</v>
      </c>
      <c r="F3924">
        <v>850000</v>
      </c>
      <c r="G3924" t="s">
        <v>142</v>
      </c>
      <c r="H3924" t="s">
        <v>319</v>
      </c>
      <c r="I3924" t="s">
        <v>471</v>
      </c>
      <c r="J3924" t="s">
        <v>21</v>
      </c>
      <c r="K3924" t="s">
        <v>22</v>
      </c>
      <c r="L3924" t="s">
        <v>41</v>
      </c>
      <c r="M3924">
        <v>39000</v>
      </c>
      <c r="N3924" t="s">
        <v>51</v>
      </c>
      <c r="O3924" t="s">
        <v>25</v>
      </c>
      <c r="P3924">
        <v>8844238</v>
      </c>
      <c r="Q3924" t="s">
        <v>52</v>
      </c>
      <c r="R3924" t="str">
        <f t="shared" si="184"/>
        <v>Tertile 2</v>
      </c>
      <c r="S3924" t="str">
        <f t="shared" si="185"/>
        <v>Eligible</v>
      </c>
    </row>
    <row r="3925" spans="1:19" x14ac:dyDescent="0.35">
      <c r="A3925" t="s">
        <v>5653</v>
      </c>
      <c r="B3925" s="1">
        <v>44754</v>
      </c>
      <c r="C3925" s="5" t="str">
        <f t="shared" si="183"/>
        <v>07</v>
      </c>
      <c r="D3925" t="s">
        <v>1922</v>
      </c>
      <c r="E3925" t="s">
        <v>17</v>
      </c>
      <c r="F3925">
        <v>910000</v>
      </c>
      <c r="G3925" t="s">
        <v>80</v>
      </c>
      <c r="H3925" t="s">
        <v>319</v>
      </c>
      <c r="I3925" t="s">
        <v>478</v>
      </c>
      <c r="J3925" t="s">
        <v>21</v>
      </c>
      <c r="K3925" t="s">
        <v>22</v>
      </c>
      <c r="L3925" t="s">
        <v>23</v>
      </c>
      <c r="M3925">
        <v>60000</v>
      </c>
      <c r="N3925" t="s">
        <v>66</v>
      </c>
      <c r="O3925" t="s">
        <v>110</v>
      </c>
      <c r="P3925">
        <v>7719086</v>
      </c>
      <c r="Q3925" t="s">
        <v>73</v>
      </c>
      <c r="R3925" t="str">
        <f t="shared" si="184"/>
        <v>Tertile 2</v>
      </c>
      <c r="S3925" t="str">
        <f t="shared" si="185"/>
        <v>Eligible</v>
      </c>
    </row>
    <row r="3926" spans="1:19" x14ac:dyDescent="0.35">
      <c r="A3926" t="s">
        <v>5636</v>
      </c>
      <c r="B3926" s="1">
        <v>44754</v>
      </c>
      <c r="C3926" s="5" t="str">
        <f t="shared" si="183"/>
        <v>07</v>
      </c>
      <c r="D3926" t="s">
        <v>3026</v>
      </c>
      <c r="E3926" t="s">
        <v>17</v>
      </c>
      <c r="F3926">
        <v>950000</v>
      </c>
      <c r="G3926" t="s">
        <v>137</v>
      </c>
      <c r="H3926" t="s">
        <v>174</v>
      </c>
      <c r="I3926" t="s">
        <v>377</v>
      </c>
      <c r="J3926" t="s">
        <v>39</v>
      </c>
      <c r="K3926" t="s">
        <v>40</v>
      </c>
      <c r="L3926" t="s">
        <v>50</v>
      </c>
      <c r="M3926">
        <v>26001</v>
      </c>
      <c r="N3926" t="s">
        <v>24</v>
      </c>
      <c r="O3926" t="s">
        <v>83</v>
      </c>
      <c r="P3926">
        <v>7772928</v>
      </c>
      <c r="Q3926" t="s">
        <v>26</v>
      </c>
      <c r="R3926" t="str">
        <f t="shared" si="184"/>
        <v>Tertile 2</v>
      </c>
      <c r="S3926" t="str">
        <f t="shared" si="185"/>
        <v>Eligible</v>
      </c>
    </row>
    <row r="3927" spans="1:19" x14ac:dyDescent="0.35">
      <c r="A3927" t="s">
        <v>5632</v>
      </c>
      <c r="B3927" s="1">
        <v>44754</v>
      </c>
      <c r="C3927" s="5" t="str">
        <f t="shared" si="183"/>
        <v>07</v>
      </c>
      <c r="D3927" t="s">
        <v>1817</v>
      </c>
      <c r="E3927" t="s">
        <v>86</v>
      </c>
      <c r="F3927">
        <v>1220000</v>
      </c>
      <c r="G3927" t="s">
        <v>288</v>
      </c>
      <c r="H3927" t="s">
        <v>481</v>
      </c>
      <c r="I3927" t="s">
        <v>1154</v>
      </c>
      <c r="J3927" t="s">
        <v>21</v>
      </c>
      <c r="K3927" t="s">
        <v>22</v>
      </c>
      <c r="L3927" t="s">
        <v>23</v>
      </c>
      <c r="M3927">
        <v>26000</v>
      </c>
      <c r="N3927" t="s">
        <v>32</v>
      </c>
      <c r="O3927" t="s">
        <v>110</v>
      </c>
      <c r="P3927">
        <v>6352262</v>
      </c>
      <c r="Q3927" t="s">
        <v>33</v>
      </c>
      <c r="R3927" t="str">
        <f t="shared" si="184"/>
        <v>Tertile 3</v>
      </c>
      <c r="S3927" t="str">
        <f t="shared" si="185"/>
        <v>Eligible</v>
      </c>
    </row>
    <row r="3928" spans="1:19" x14ac:dyDescent="0.35">
      <c r="A3928" t="s">
        <v>5649</v>
      </c>
      <c r="B3928" s="1">
        <v>44754</v>
      </c>
      <c r="C3928" s="5" t="str">
        <f t="shared" si="183"/>
        <v>07</v>
      </c>
      <c r="D3928" t="s">
        <v>1916</v>
      </c>
      <c r="E3928" t="s">
        <v>17</v>
      </c>
      <c r="F3928">
        <v>1301000</v>
      </c>
      <c r="G3928" t="s">
        <v>288</v>
      </c>
      <c r="H3928" t="s">
        <v>187</v>
      </c>
      <c r="I3928" t="s">
        <v>208</v>
      </c>
      <c r="J3928" t="s">
        <v>39</v>
      </c>
      <c r="K3928" t="s">
        <v>40</v>
      </c>
      <c r="L3928" t="s">
        <v>50</v>
      </c>
      <c r="M3928">
        <v>21100</v>
      </c>
      <c r="N3928" t="s">
        <v>32</v>
      </c>
      <c r="O3928" t="s">
        <v>110</v>
      </c>
      <c r="P3928">
        <v>8274165</v>
      </c>
      <c r="Q3928" t="s">
        <v>44</v>
      </c>
      <c r="R3928" t="str">
        <f t="shared" si="184"/>
        <v>Tertile 3</v>
      </c>
      <c r="S3928" t="str">
        <f t="shared" si="185"/>
        <v>Eligible</v>
      </c>
    </row>
    <row r="3929" spans="1:19" x14ac:dyDescent="0.35">
      <c r="A3929" t="s">
        <v>5648</v>
      </c>
      <c r="B3929" s="1">
        <v>44754</v>
      </c>
      <c r="C3929" s="5" t="str">
        <f t="shared" si="183"/>
        <v>07</v>
      </c>
      <c r="D3929" t="s">
        <v>120</v>
      </c>
      <c r="E3929" t="s">
        <v>17</v>
      </c>
      <c r="F3929">
        <v>1400000</v>
      </c>
      <c r="G3929" t="s">
        <v>268</v>
      </c>
      <c r="H3929" t="s">
        <v>19</v>
      </c>
      <c r="I3929" t="s">
        <v>316</v>
      </c>
      <c r="J3929" t="s">
        <v>39</v>
      </c>
      <c r="K3929" t="s">
        <v>40</v>
      </c>
      <c r="L3929" t="s">
        <v>23</v>
      </c>
      <c r="M3929">
        <v>22000</v>
      </c>
      <c r="N3929" t="s">
        <v>24</v>
      </c>
      <c r="O3929" t="s">
        <v>59</v>
      </c>
      <c r="P3929">
        <v>8850809</v>
      </c>
      <c r="Q3929" t="s">
        <v>33</v>
      </c>
      <c r="R3929" t="str">
        <f t="shared" si="184"/>
        <v>Tertile 3</v>
      </c>
      <c r="S3929" t="str">
        <f t="shared" si="185"/>
        <v>Eligible</v>
      </c>
    </row>
    <row r="3930" spans="1:19" x14ac:dyDescent="0.35">
      <c r="A3930" t="s">
        <v>5628</v>
      </c>
      <c r="B3930" s="1">
        <v>44754</v>
      </c>
      <c r="C3930" s="5" t="str">
        <f t="shared" si="183"/>
        <v>07</v>
      </c>
      <c r="D3930" t="s">
        <v>1705</v>
      </c>
      <c r="E3930" t="s">
        <v>17</v>
      </c>
      <c r="F3930">
        <v>1665000</v>
      </c>
      <c r="G3930" t="s">
        <v>244</v>
      </c>
      <c r="H3930" t="s">
        <v>167</v>
      </c>
      <c r="I3930" t="s">
        <v>603</v>
      </c>
      <c r="J3930" t="s">
        <v>21</v>
      </c>
      <c r="K3930" t="s">
        <v>22</v>
      </c>
      <c r="L3930" t="s">
        <v>23</v>
      </c>
      <c r="M3930">
        <v>33500</v>
      </c>
      <c r="N3930" t="s">
        <v>58</v>
      </c>
      <c r="O3930" t="s">
        <v>59</v>
      </c>
      <c r="P3930">
        <v>6392062</v>
      </c>
      <c r="Q3930" t="s">
        <v>60</v>
      </c>
      <c r="R3930" t="str">
        <f t="shared" si="184"/>
        <v>Tertile 3</v>
      </c>
      <c r="S3930" t="str">
        <f t="shared" si="185"/>
        <v>Eligible</v>
      </c>
    </row>
    <row r="3931" spans="1:19" x14ac:dyDescent="0.35">
      <c r="A3931" t="s">
        <v>5647</v>
      </c>
      <c r="B3931" s="1">
        <v>44754</v>
      </c>
      <c r="C3931" s="5" t="str">
        <f t="shared" si="183"/>
        <v>07</v>
      </c>
      <c r="D3931" t="s">
        <v>116</v>
      </c>
      <c r="E3931" t="s">
        <v>17</v>
      </c>
      <c r="F3931">
        <v>1676000</v>
      </c>
      <c r="G3931" t="s">
        <v>252</v>
      </c>
      <c r="H3931" t="s">
        <v>148</v>
      </c>
      <c r="I3931" t="s">
        <v>149</v>
      </c>
      <c r="J3931" t="s">
        <v>21</v>
      </c>
      <c r="K3931" t="s">
        <v>22</v>
      </c>
      <c r="L3931" t="s">
        <v>41</v>
      </c>
      <c r="M3931">
        <v>69600</v>
      </c>
      <c r="N3931" t="s">
        <v>72</v>
      </c>
      <c r="O3931" t="s">
        <v>43</v>
      </c>
      <c r="P3931">
        <v>7426711</v>
      </c>
      <c r="Q3931" t="s">
        <v>26</v>
      </c>
      <c r="R3931" t="str">
        <f t="shared" si="184"/>
        <v>Tertile 3</v>
      </c>
      <c r="S3931" t="str">
        <f t="shared" si="185"/>
        <v>Eligible</v>
      </c>
    </row>
    <row r="3932" spans="1:19" x14ac:dyDescent="0.35">
      <c r="A3932" t="s">
        <v>5620</v>
      </c>
      <c r="B3932" s="1">
        <v>44754</v>
      </c>
      <c r="C3932" s="5" t="str">
        <f t="shared" si="183"/>
        <v>07</v>
      </c>
      <c r="D3932" t="s">
        <v>1443</v>
      </c>
      <c r="E3932" t="s">
        <v>17</v>
      </c>
      <c r="F3932">
        <v>1702000</v>
      </c>
      <c r="G3932" t="s">
        <v>191</v>
      </c>
      <c r="H3932" t="s">
        <v>216</v>
      </c>
      <c r="I3932" t="s">
        <v>599</v>
      </c>
      <c r="J3932" t="s">
        <v>21</v>
      </c>
      <c r="K3932" t="s">
        <v>22</v>
      </c>
      <c r="L3932" t="s">
        <v>50</v>
      </c>
      <c r="M3932">
        <v>12200</v>
      </c>
      <c r="N3932" t="s">
        <v>32</v>
      </c>
      <c r="O3932" t="s">
        <v>25</v>
      </c>
      <c r="P3932">
        <v>8771231</v>
      </c>
      <c r="Q3932" t="s">
        <v>33</v>
      </c>
      <c r="R3932" t="str">
        <f t="shared" si="184"/>
        <v>Tertile 3</v>
      </c>
      <c r="S3932" t="str">
        <f t="shared" si="185"/>
        <v>Eligible</v>
      </c>
    </row>
    <row r="3933" spans="1:19" x14ac:dyDescent="0.35">
      <c r="A3933" t="s">
        <v>5619</v>
      </c>
      <c r="B3933" s="1">
        <v>44754</v>
      </c>
      <c r="C3933" s="5" t="str">
        <f t="shared" si="183"/>
        <v>07</v>
      </c>
      <c r="D3933" t="s">
        <v>1315</v>
      </c>
      <c r="E3933" t="s">
        <v>17</v>
      </c>
      <c r="F3933">
        <v>1955000</v>
      </c>
      <c r="G3933" t="s">
        <v>137</v>
      </c>
      <c r="H3933" t="s">
        <v>167</v>
      </c>
      <c r="I3933" t="s">
        <v>561</v>
      </c>
      <c r="J3933" t="s">
        <v>21</v>
      </c>
      <c r="K3933" t="s">
        <v>22</v>
      </c>
      <c r="L3933" t="s">
        <v>41</v>
      </c>
      <c r="M3933">
        <v>24500</v>
      </c>
      <c r="N3933" t="s">
        <v>24</v>
      </c>
      <c r="O3933" t="s">
        <v>110</v>
      </c>
      <c r="P3933">
        <v>8639003</v>
      </c>
      <c r="Q3933" t="s">
        <v>26</v>
      </c>
      <c r="R3933" t="str">
        <f t="shared" si="184"/>
        <v>Tertile 3</v>
      </c>
      <c r="S3933" t="str">
        <f t="shared" si="185"/>
        <v>Eligible</v>
      </c>
    </row>
    <row r="3934" spans="1:19" x14ac:dyDescent="0.35">
      <c r="A3934" t="s">
        <v>5622</v>
      </c>
      <c r="B3934" s="1">
        <v>44754</v>
      </c>
      <c r="C3934" s="5" t="str">
        <f t="shared" si="183"/>
        <v>07</v>
      </c>
      <c r="D3934" t="s">
        <v>1332</v>
      </c>
      <c r="E3934" t="s">
        <v>17</v>
      </c>
      <c r="F3934">
        <v>3399000</v>
      </c>
      <c r="G3934" t="s">
        <v>199</v>
      </c>
      <c r="H3934" t="s">
        <v>64</v>
      </c>
      <c r="I3934" t="s">
        <v>171</v>
      </c>
      <c r="J3934" t="s">
        <v>39</v>
      </c>
      <c r="K3934" t="s">
        <v>40</v>
      </c>
      <c r="L3934" t="s">
        <v>41</v>
      </c>
      <c r="M3934">
        <v>24900</v>
      </c>
      <c r="N3934" t="s">
        <v>51</v>
      </c>
      <c r="O3934" t="s">
        <v>110</v>
      </c>
      <c r="P3934">
        <v>8406205</v>
      </c>
      <c r="Q3934" t="s">
        <v>52</v>
      </c>
      <c r="R3934" t="str">
        <f t="shared" si="184"/>
        <v>Tertile 3</v>
      </c>
      <c r="S3934" t="str">
        <f t="shared" si="185"/>
        <v>Eligible</v>
      </c>
    </row>
    <row r="3935" spans="1:19" x14ac:dyDescent="0.35">
      <c r="A3935" t="s">
        <v>5624</v>
      </c>
      <c r="B3935" s="1">
        <v>44754</v>
      </c>
      <c r="C3935" s="5" t="str">
        <f t="shared" si="183"/>
        <v>07</v>
      </c>
      <c r="D3935" t="s">
        <v>5625</v>
      </c>
      <c r="E3935" t="s">
        <v>17</v>
      </c>
      <c r="F3935">
        <v>3900000</v>
      </c>
      <c r="G3935" t="s">
        <v>248</v>
      </c>
      <c r="H3935" t="s">
        <v>174</v>
      </c>
      <c r="I3935" t="s">
        <v>597</v>
      </c>
      <c r="J3935" t="s">
        <v>21</v>
      </c>
      <c r="K3935" t="s">
        <v>22</v>
      </c>
      <c r="L3935" t="s">
        <v>50</v>
      </c>
      <c r="M3935">
        <v>31000</v>
      </c>
      <c r="N3935" t="s">
        <v>66</v>
      </c>
      <c r="O3935" t="s">
        <v>110</v>
      </c>
      <c r="P3935">
        <v>8032706</v>
      </c>
      <c r="Q3935" t="s">
        <v>67</v>
      </c>
      <c r="R3935" t="str">
        <f t="shared" si="184"/>
        <v>Tertile 3</v>
      </c>
      <c r="S3935" t="str">
        <f t="shared" si="185"/>
        <v>Eligible</v>
      </c>
    </row>
    <row r="3936" spans="1:19" x14ac:dyDescent="0.35">
      <c r="A3936" t="s">
        <v>5623</v>
      </c>
      <c r="B3936" s="1">
        <v>44754</v>
      </c>
      <c r="C3936" s="5" t="str">
        <f t="shared" si="183"/>
        <v>07</v>
      </c>
      <c r="D3936" t="s">
        <v>629</v>
      </c>
      <c r="E3936" t="s">
        <v>17</v>
      </c>
      <c r="F3936">
        <v>4802500</v>
      </c>
      <c r="G3936" t="s">
        <v>80</v>
      </c>
      <c r="H3936" t="s">
        <v>19</v>
      </c>
      <c r="I3936" t="s">
        <v>705</v>
      </c>
      <c r="J3936" t="s">
        <v>39</v>
      </c>
      <c r="K3936" t="s">
        <v>40</v>
      </c>
      <c r="L3936" t="s">
        <v>23</v>
      </c>
      <c r="M3936">
        <v>25251</v>
      </c>
      <c r="N3936" t="s">
        <v>66</v>
      </c>
      <c r="O3936" t="s">
        <v>83</v>
      </c>
      <c r="P3936">
        <v>8643944</v>
      </c>
      <c r="Q3936" t="s">
        <v>67</v>
      </c>
      <c r="R3936" t="str">
        <f t="shared" si="184"/>
        <v>Tertile 3</v>
      </c>
      <c r="S3936" t="str">
        <f t="shared" si="185"/>
        <v>Eligible</v>
      </c>
    </row>
    <row r="3937" spans="1:19" x14ac:dyDescent="0.35">
      <c r="A3937" t="s">
        <v>5660</v>
      </c>
      <c r="B3937" s="1">
        <v>44755</v>
      </c>
      <c r="C3937" s="5" t="str">
        <f t="shared" si="183"/>
        <v>07</v>
      </c>
      <c r="D3937" t="s">
        <v>1359</v>
      </c>
      <c r="E3937" t="s">
        <v>17</v>
      </c>
      <c r="F3937">
        <v>13500</v>
      </c>
      <c r="G3937" t="s">
        <v>291</v>
      </c>
      <c r="H3937" t="s">
        <v>104</v>
      </c>
      <c r="I3937" t="s">
        <v>338</v>
      </c>
      <c r="J3937" t="s">
        <v>21</v>
      </c>
      <c r="K3937" t="s">
        <v>22</v>
      </c>
      <c r="L3937" t="s">
        <v>23</v>
      </c>
      <c r="M3937">
        <v>16000</v>
      </c>
      <c r="N3937" t="s">
        <v>42</v>
      </c>
      <c r="O3937" t="s">
        <v>110</v>
      </c>
      <c r="P3937">
        <v>8694630</v>
      </c>
      <c r="Q3937" t="s">
        <v>44</v>
      </c>
      <c r="R3937" t="str">
        <f t="shared" si="184"/>
        <v>Tertile 1</v>
      </c>
      <c r="S3937" t="str">
        <f t="shared" si="185"/>
        <v>Risky</v>
      </c>
    </row>
    <row r="3938" spans="1:19" x14ac:dyDescent="0.35">
      <c r="A3938" t="s">
        <v>5661</v>
      </c>
      <c r="B3938" s="1">
        <v>44755</v>
      </c>
      <c r="C3938" s="5" t="str">
        <f t="shared" si="183"/>
        <v>07</v>
      </c>
      <c r="D3938" t="s">
        <v>1353</v>
      </c>
      <c r="E3938" t="s">
        <v>86</v>
      </c>
      <c r="F3938">
        <v>13500</v>
      </c>
      <c r="G3938" t="s">
        <v>70</v>
      </c>
      <c r="H3938" t="s">
        <v>126</v>
      </c>
      <c r="I3938" t="s">
        <v>790</v>
      </c>
      <c r="J3938" t="s">
        <v>39</v>
      </c>
      <c r="K3938" t="s">
        <v>40</v>
      </c>
      <c r="L3938" t="s">
        <v>23</v>
      </c>
      <c r="M3938">
        <v>22000</v>
      </c>
      <c r="N3938" t="s">
        <v>72</v>
      </c>
      <c r="O3938" t="s">
        <v>83</v>
      </c>
      <c r="P3938">
        <v>8082354</v>
      </c>
      <c r="Q3938" t="s">
        <v>73</v>
      </c>
      <c r="R3938" t="str">
        <f t="shared" si="184"/>
        <v>Tertile 1</v>
      </c>
      <c r="S3938" t="str">
        <f t="shared" si="185"/>
        <v>Risky</v>
      </c>
    </row>
    <row r="3939" spans="1:19" x14ac:dyDescent="0.35">
      <c r="A3939" t="s">
        <v>5667</v>
      </c>
      <c r="B3939" s="1">
        <v>44755</v>
      </c>
      <c r="C3939" s="5" t="str">
        <f t="shared" si="183"/>
        <v>07</v>
      </c>
      <c r="D3939" t="s">
        <v>1853</v>
      </c>
      <c r="E3939" t="s">
        <v>17</v>
      </c>
      <c r="F3939">
        <v>13500</v>
      </c>
      <c r="G3939" t="s">
        <v>98</v>
      </c>
      <c r="H3939" t="s">
        <v>108</v>
      </c>
      <c r="I3939" t="s">
        <v>109</v>
      </c>
      <c r="J3939" t="s">
        <v>39</v>
      </c>
      <c r="K3939" t="s">
        <v>40</v>
      </c>
      <c r="L3939" t="s">
        <v>50</v>
      </c>
      <c r="M3939">
        <v>26000</v>
      </c>
      <c r="N3939" t="s">
        <v>32</v>
      </c>
      <c r="O3939" t="s">
        <v>110</v>
      </c>
      <c r="P3939">
        <v>6190599</v>
      </c>
      <c r="Q3939" t="s">
        <v>33</v>
      </c>
      <c r="R3939" t="str">
        <f t="shared" si="184"/>
        <v>Tertile 1</v>
      </c>
      <c r="S3939" t="str">
        <f t="shared" si="185"/>
        <v>Risky</v>
      </c>
    </row>
    <row r="3940" spans="1:19" x14ac:dyDescent="0.35">
      <c r="A3940" t="s">
        <v>5673</v>
      </c>
      <c r="B3940" s="1">
        <v>44755</v>
      </c>
      <c r="C3940" s="5" t="str">
        <f t="shared" si="183"/>
        <v>07</v>
      </c>
      <c r="D3940" t="s">
        <v>2844</v>
      </c>
      <c r="E3940" t="s">
        <v>17</v>
      </c>
      <c r="F3940">
        <v>13500</v>
      </c>
      <c r="G3940" t="s">
        <v>90</v>
      </c>
      <c r="H3940" t="s">
        <v>183</v>
      </c>
      <c r="I3940" t="s">
        <v>184</v>
      </c>
      <c r="J3940" t="s">
        <v>39</v>
      </c>
      <c r="K3940" t="s">
        <v>40</v>
      </c>
      <c r="L3940" t="s">
        <v>41</v>
      </c>
      <c r="M3940">
        <v>45000</v>
      </c>
      <c r="N3940" t="s">
        <v>72</v>
      </c>
      <c r="O3940" t="s">
        <v>43</v>
      </c>
      <c r="P3940">
        <v>8598009</v>
      </c>
      <c r="Q3940" t="s">
        <v>73</v>
      </c>
      <c r="R3940" t="str">
        <f t="shared" si="184"/>
        <v>Tertile 1</v>
      </c>
      <c r="S3940" t="str">
        <f t="shared" si="185"/>
        <v>Risky</v>
      </c>
    </row>
    <row r="3941" spans="1:19" x14ac:dyDescent="0.35">
      <c r="A3941" t="s">
        <v>5678</v>
      </c>
      <c r="B3941" s="1">
        <v>44755</v>
      </c>
      <c r="C3941" s="5" t="str">
        <f t="shared" si="183"/>
        <v>07</v>
      </c>
      <c r="D3941" t="s">
        <v>215</v>
      </c>
      <c r="E3941" t="s">
        <v>86</v>
      </c>
      <c r="F3941">
        <v>13500</v>
      </c>
      <c r="G3941" t="s">
        <v>103</v>
      </c>
      <c r="H3941" t="s">
        <v>148</v>
      </c>
      <c r="I3941" t="s">
        <v>149</v>
      </c>
      <c r="J3941" t="s">
        <v>21</v>
      </c>
      <c r="K3941" t="s">
        <v>22</v>
      </c>
      <c r="L3941" t="s">
        <v>23</v>
      </c>
      <c r="M3941">
        <v>22000</v>
      </c>
      <c r="N3941" t="s">
        <v>42</v>
      </c>
      <c r="O3941" t="s">
        <v>43</v>
      </c>
      <c r="P3941">
        <v>7088167</v>
      </c>
      <c r="Q3941" t="s">
        <v>60</v>
      </c>
      <c r="R3941" t="str">
        <f t="shared" si="184"/>
        <v>Tertile 1</v>
      </c>
      <c r="S3941" t="str">
        <f t="shared" si="185"/>
        <v>Risky</v>
      </c>
    </row>
    <row r="3942" spans="1:19" x14ac:dyDescent="0.35">
      <c r="A3942" t="s">
        <v>5679</v>
      </c>
      <c r="B3942" s="1">
        <v>44755</v>
      </c>
      <c r="C3942" s="5" t="str">
        <f t="shared" si="183"/>
        <v>07</v>
      </c>
      <c r="D3942" t="s">
        <v>222</v>
      </c>
      <c r="E3942" t="s">
        <v>17</v>
      </c>
      <c r="F3942">
        <v>13500</v>
      </c>
      <c r="G3942" t="s">
        <v>142</v>
      </c>
      <c r="H3942" t="s">
        <v>30</v>
      </c>
      <c r="I3942" t="s">
        <v>233</v>
      </c>
      <c r="J3942" t="s">
        <v>39</v>
      </c>
      <c r="K3942" t="s">
        <v>40</v>
      </c>
      <c r="L3942" t="s">
        <v>41</v>
      </c>
      <c r="M3942">
        <v>37000</v>
      </c>
      <c r="N3942" t="s">
        <v>51</v>
      </c>
      <c r="O3942" t="s">
        <v>59</v>
      </c>
      <c r="P3942">
        <v>8590851</v>
      </c>
      <c r="Q3942" t="s">
        <v>67</v>
      </c>
      <c r="R3942" t="str">
        <f t="shared" si="184"/>
        <v>Tertile 1</v>
      </c>
      <c r="S3942" t="str">
        <f t="shared" si="185"/>
        <v>Risky</v>
      </c>
    </row>
    <row r="3943" spans="1:19" x14ac:dyDescent="0.35">
      <c r="A3943" t="s">
        <v>5669</v>
      </c>
      <c r="B3943" s="1">
        <v>44755</v>
      </c>
      <c r="C3943" s="5" t="str">
        <f t="shared" si="183"/>
        <v>07</v>
      </c>
      <c r="D3943" t="s">
        <v>3026</v>
      </c>
      <c r="E3943" t="s">
        <v>86</v>
      </c>
      <c r="F3943">
        <v>373500</v>
      </c>
      <c r="G3943" t="s">
        <v>291</v>
      </c>
      <c r="H3943" t="s">
        <v>148</v>
      </c>
      <c r="I3943" t="s">
        <v>522</v>
      </c>
      <c r="J3943" t="s">
        <v>39</v>
      </c>
      <c r="K3943" t="s">
        <v>40</v>
      </c>
      <c r="L3943" t="s">
        <v>41</v>
      </c>
      <c r="M3943">
        <v>21501</v>
      </c>
      <c r="N3943" t="s">
        <v>42</v>
      </c>
      <c r="O3943" t="s">
        <v>83</v>
      </c>
      <c r="P3943">
        <v>7630678</v>
      </c>
      <c r="Q3943" t="s">
        <v>44</v>
      </c>
      <c r="R3943" t="str">
        <f t="shared" si="184"/>
        <v>Tertile 1</v>
      </c>
      <c r="S3943" t="str">
        <f t="shared" si="185"/>
        <v>Risky</v>
      </c>
    </row>
    <row r="3944" spans="1:19" x14ac:dyDescent="0.35">
      <c r="A3944" t="s">
        <v>5663</v>
      </c>
      <c r="B3944" s="1">
        <v>44755</v>
      </c>
      <c r="C3944" s="5" t="str">
        <f t="shared" si="183"/>
        <v>07</v>
      </c>
      <c r="D3944" t="s">
        <v>1398</v>
      </c>
      <c r="E3944" t="s">
        <v>17</v>
      </c>
      <c r="F3944">
        <v>441000</v>
      </c>
      <c r="G3944" t="s">
        <v>80</v>
      </c>
      <c r="H3944" t="s">
        <v>30</v>
      </c>
      <c r="I3944" t="s">
        <v>272</v>
      </c>
      <c r="J3944" t="s">
        <v>21</v>
      </c>
      <c r="K3944" t="s">
        <v>22</v>
      </c>
      <c r="L3944" t="s">
        <v>41</v>
      </c>
      <c r="M3944">
        <v>31000</v>
      </c>
      <c r="N3944" t="s">
        <v>66</v>
      </c>
      <c r="O3944" t="s">
        <v>110</v>
      </c>
      <c r="P3944">
        <v>6604757</v>
      </c>
      <c r="Q3944" t="s">
        <v>67</v>
      </c>
      <c r="R3944" t="str">
        <f t="shared" si="184"/>
        <v>Tertile 1</v>
      </c>
      <c r="S3944" t="str">
        <f t="shared" si="185"/>
        <v>Risky</v>
      </c>
    </row>
    <row r="3945" spans="1:19" x14ac:dyDescent="0.35">
      <c r="A3945" t="s">
        <v>5659</v>
      </c>
      <c r="B3945" s="1">
        <v>44755</v>
      </c>
      <c r="C3945" s="5" t="str">
        <f t="shared" si="183"/>
        <v>07</v>
      </c>
      <c r="D3945" t="s">
        <v>1357</v>
      </c>
      <c r="E3945" t="s">
        <v>86</v>
      </c>
      <c r="F3945">
        <v>550000</v>
      </c>
      <c r="G3945" t="s">
        <v>288</v>
      </c>
      <c r="H3945" t="s">
        <v>167</v>
      </c>
      <c r="I3945" t="s">
        <v>245</v>
      </c>
      <c r="J3945" t="s">
        <v>39</v>
      </c>
      <c r="K3945" t="s">
        <v>40</v>
      </c>
      <c r="L3945" t="s">
        <v>23</v>
      </c>
      <c r="M3945">
        <v>36000</v>
      </c>
      <c r="N3945" t="s">
        <v>32</v>
      </c>
      <c r="O3945" t="s">
        <v>43</v>
      </c>
      <c r="P3945">
        <v>6088674</v>
      </c>
      <c r="Q3945" t="s">
        <v>33</v>
      </c>
      <c r="R3945" t="str">
        <f t="shared" si="184"/>
        <v>Tertile 2</v>
      </c>
      <c r="S3945" t="str">
        <f t="shared" si="185"/>
        <v>Risky</v>
      </c>
    </row>
    <row r="3946" spans="1:19" x14ac:dyDescent="0.35">
      <c r="A3946" t="s">
        <v>5668</v>
      </c>
      <c r="B3946" s="1">
        <v>44755</v>
      </c>
      <c r="C3946" s="5" t="str">
        <f t="shared" si="183"/>
        <v>07</v>
      </c>
      <c r="D3946" t="s">
        <v>177</v>
      </c>
      <c r="E3946" t="s">
        <v>17</v>
      </c>
      <c r="F3946">
        <v>580000</v>
      </c>
      <c r="G3946" t="s">
        <v>103</v>
      </c>
      <c r="H3946" t="s">
        <v>113</v>
      </c>
      <c r="I3946" t="s">
        <v>114</v>
      </c>
      <c r="J3946" t="s">
        <v>39</v>
      </c>
      <c r="K3946" t="s">
        <v>40</v>
      </c>
      <c r="L3946" t="s">
        <v>41</v>
      </c>
      <c r="M3946">
        <v>17000</v>
      </c>
      <c r="N3946" t="s">
        <v>42</v>
      </c>
      <c r="O3946" t="s">
        <v>59</v>
      </c>
      <c r="P3946">
        <v>7425582</v>
      </c>
      <c r="Q3946" t="s">
        <v>44</v>
      </c>
      <c r="R3946" t="str">
        <f t="shared" si="184"/>
        <v>Tertile 2</v>
      </c>
      <c r="S3946" t="str">
        <f t="shared" si="185"/>
        <v>Risky</v>
      </c>
    </row>
    <row r="3947" spans="1:19" x14ac:dyDescent="0.35">
      <c r="A3947" t="s">
        <v>5674</v>
      </c>
      <c r="B3947" s="1">
        <v>44755</v>
      </c>
      <c r="C3947" s="5" t="str">
        <f t="shared" si="183"/>
        <v>07</v>
      </c>
      <c r="D3947" t="s">
        <v>636</v>
      </c>
      <c r="E3947" t="s">
        <v>17</v>
      </c>
      <c r="F3947">
        <v>650000</v>
      </c>
      <c r="G3947" t="s">
        <v>166</v>
      </c>
      <c r="H3947" t="s">
        <v>156</v>
      </c>
      <c r="I3947" t="s">
        <v>196</v>
      </c>
      <c r="J3947" t="s">
        <v>21</v>
      </c>
      <c r="K3947" t="s">
        <v>22</v>
      </c>
      <c r="L3947" t="s">
        <v>50</v>
      </c>
      <c r="M3947">
        <v>62000</v>
      </c>
      <c r="N3947" t="s">
        <v>24</v>
      </c>
      <c r="O3947" t="s">
        <v>59</v>
      </c>
      <c r="P3947">
        <v>6145533</v>
      </c>
      <c r="Q3947" t="s">
        <v>26</v>
      </c>
      <c r="R3947" t="str">
        <f t="shared" si="184"/>
        <v>Tertile 2</v>
      </c>
      <c r="S3947" t="str">
        <f t="shared" si="185"/>
        <v>Risky</v>
      </c>
    </row>
    <row r="3948" spans="1:19" x14ac:dyDescent="0.35">
      <c r="A3948" t="s">
        <v>5662</v>
      </c>
      <c r="B3948" s="1">
        <v>44755</v>
      </c>
      <c r="C3948" s="5" t="str">
        <f t="shared" si="183"/>
        <v>07</v>
      </c>
      <c r="D3948" t="s">
        <v>1396</v>
      </c>
      <c r="E3948" t="s">
        <v>86</v>
      </c>
      <c r="F3948">
        <v>675000</v>
      </c>
      <c r="G3948" t="s">
        <v>160</v>
      </c>
      <c r="H3948" t="s">
        <v>56</v>
      </c>
      <c r="I3948" t="s">
        <v>57</v>
      </c>
      <c r="J3948" t="s">
        <v>39</v>
      </c>
      <c r="K3948" t="s">
        <v>40</v>
      </c>
      <c r="L3948" t="s">
        <v>50</v>
      </c>
      <c r="M3948">
        <v>14000</v>
      </c>
      <c r="N3948" t="s">
        <v>58</v>
      </c>
      <c r="O3948" t="s">
        <v>59</v>
      </c>
      <c r="P3948">
        <v>8300507</v>
      </c>
      <c r="Q3948" t="s">
        <v>60</v>
      </c>
      <c r="R3948" t="str">
        <f t="shared" si="184"/>
        <v>Tertile 2</v>
      </c>
      <c r="S3948" t="str">
        <f t="shared" si="185"/>
        <v>Risky</v>
      </c>
    </row>
    <row r="3949" spans="1:19" x14ac:dyDescent="0.35">
      <c r="A3949" t="s">
        <v>5670</v>
      </c>
      <c r="B3949" s="1">
        <v>44755</v>
      </c>
      <c r="C3949" s="5" t="str">
        <f t="shared" si="183"/>
        <v>07</v>
      </c>
      <c r="D3949" t="s">
        <v>1285</v>
      </c>
      <c r="E3949" t="s">
        <v>86</v>
      </c>
      <c r="F3949">
        <v>675000</v>
      </c>
      <c r="G3949" t="s">
        <v>160</v>
      </c>
      <c r="H3949" t="s">
        <v>148</v>
      </c>
      <c r="I3949" t="s">
        <v>614</v>
      </c>
      <c r="J3949" t="s">
        <v>21</v>
      </c>
      <c r="K3949" t="s">
        <v>22</v>
      </c>
      <c r="L3949" t="s">
        <v>50</v>
      </c>
      <c r="M3949">
        <v>31000</v>
      </c>
      <c r="N3949" t="s">
        <v>58</v>
      </c>
      <c r="O3949" t="s">
        <v>59</v>
      </c>
      <c r="P3949">
        <v>8111680</v>
      </c>
      <c r="Q3949" t="s">
        <v>60</v>
      </c>
      <c r="R3949" t="str">
        <f t="shared" si="184"/>
        <v>Tertile 2</v>
      </c>
      <c r="S3949" t="str">
        <f t="shared" si="185"/>
        <v>Risky</v>
      </c>
    </row>
    <row r="3950" spans="1:19" x14ac:dyDescent="0.35">
      <c r="A3950" t="s">
        <v>5655</v>
      </c>
      <c r="B3950" s="1">
        <v>44755</v>
      </c>
      <c r="C3950" s="5" t="str">
        <f t="shared" si="183"/>
        <v>07</v>
      </c>
      <c r="D3950" t="s">
        <v>2675</v>
      </c>
      <c r="E3950" t="s">
        <v>86</v>
      </c>
      <c r="F3950">
        <v>710000</v>
      </c>
      <c r="G3950" t="s">
        <v>76</v>
      </c>
      <c r="H3950" t="s">
        <v>143</v>
      </c>
      <c r="I3950" t="s">
        <v>806</v>
      </c>
      <c r="J3950" t="s">
        <v>39</v>
      </c>
      <c r="K3950" t="s">
        <v>40</v>
      </c>
      <c r="L3950" t="s">
        <v>41</v>
      </c>
      <c r="M3950">
        <v>24000</v>
      </c>
      <c r="N3950" t="s">
        <v>72</v>
      </c>
      <c r="O3950" t="s">
        <v>25</v>
      </c>
      <c r="P3950">
        <v>8222561</v>
      </c>
      <c r="Q3950" t="s">
        <v>73</v>
      </c>
      <c r="R3950" t="str">
        <f t="shared" si="184"/>
        <v>Tertile 2</v>
      </c>
      <c r="S3950" t="str">
        <f t="shared" si="185"/>
        <v>Risky</v>
      </c>
    </row>
    <row r="3951" spans="1:19" x14ac:dyDescent="0.35">
      <c r="A3951" t="s">
        <v>5657</v>
      </c>
      <c r="B3951" s="1">
        <v>44755</v>
      </c>
      <c r="C3951" s="5" t="str">
        <f t="shared" si="183"/>
        <v>07</v>
      </c>
      <c r="D3951" t="s">
        <v>441</v>
      </c>
      <c r="E3951" t="s">
        <v>86</v>
      </c>
      <c r="F3951">
        <v>730000</v>
      </c>
      <c r="G3951" t="s">
        <v>29</v>
      </c>
      <c r="H3951" t="s">
        <v>126</v>
      </c>
      <c r="I3951" t="s">
        <v>856</v>
      </c>
      <c r="J3951" t="s">
        <v>21</v>
      </c>
      <c r="K3951" t="s">
        <v>22</v>
      </c>
      <c r="L3951" t="s">
        <v>23</v>
      </c>
      <c r="M3951">
        <v>31000</v>
      </c>
      <c r="N3951" t="s">
        <v>32</v>
      </c>
      <c r="O3951" t="s">
        <v>25</v>
      </c>
      <c r="P3951">
        <v>7375128</v>
      </c>
      <c r="Q3951" t="s">
        <v>33</v>
      </c>
      <c r="R3951" t="str">
        <f t="shared" si="184"/>
        <v>Tertile 2</v>
      </c>
      <c r="S3951" t="str">
        <f t="shared" si="185"/>
        <v>Risky</v>
      </c>
    </row>
    <row r="3952" spans="1:19" x14ac:dyDescent="0.35">
      <c r="A3952" t="s">
        <v>5658</v>
      </c>
      <c r="B3952" s="1">
        <v>44755</v>
      </c>
      <c r="C3952" s="5" t="str">
        <f t="shared" si="183"/>
        <v>07</v>
      </c>
      <c r="D3952" t="s">
        <v>467</v>
      </c>
      <c r="E3952" t="s">
        <v>86</v>
      </c>
      <c r="F3952">
        <v>790000</v>
      </c>
      <c r="G3952" t="s">
        <v>36</v>
      </c>
      <c r="H3952" t="s">
        <v>138</v>
      </c>
      <c r="I3952" t="s">
        <v>269</v>
      </c>
      <c r="J3952" t="s">
        <v>39</v>
      </c>
      <c r="K3952" t="s">
        <v>40</v>
      </c>
      <c r="L3952" t="s">
        <v>50</v>
      </c>
      <c r="M3952">
        <v>13000</v>
      </c>
      <c r="N3952" t="s">
        <v>42</v>
      </c>
      <c r="O3952" t="s">
        <v>25</v>
      </c>
      <c r="P3952">
        <v>7213344</v>
      </c>
      <c r="Q3952" t="s">
        <v>44</v>
      </c>
      <c r="R3952" t="str">
        <f t="shared" si="184"/>
        <v>Tertile 2</v>
      </c>
      <c r="S3952" t="str">
        <f t="shared" si="185"/>
        <v>Eligible</v>
      </c>
    </row>
    <row r="3953" spans="1:19" x14ac:dyDescent="0.35">
      <c r="A3953" t="s">
        <v>5656</v>
      </c>
      <c r="B3953" s="1">
        <v>44755</v>
      </c>
      <c r="C3953" s="5" t="str">
        <f t="shared" si="183"/>
        <v>07</v>
      </c>
      <c r="D3953" t="s">
        <v>2677</v>
      </c>
      <c r="E3953" t="s">
        <v>17</v>
      </c>
      <c r="F3953">
        <v>892500</v>
      </c>
      <c r="G3953" t="s">
        <v>18</v>
      </c>
      <c r="H3953" t="s">
        <v>187</v>
      </c>
      <c r="I3953" t="s">
        <v>554</v>
      </c>
      <c r="J3953" t="s">
        <v>21</v>
      </c>
      <c r="K3953" t="s">
        <v>22</v>
      </c>
      <c r="L3953" t="s">
        <v>23</v>
      </c>
      <c r="M3953">
        <v>26500</v>
      </c>
      <c r="N3953" t="s">
        <v>24</v>
      </c>
      <c r="O3953" t="s">
        <v>25</v>
      </c>
      <c r="P3953">
        <v>8646549</v>
      </c>
      <c r="Q3953" t="s">
        <v>26</v>
      </c>
      <c r="R3953" t="str">
        <f t="shared" si="184"/>
        <v>Tertile 2</v>
      </c>
      <c r="S3953" t="str">
        <f t="shared" si="185"/>
        <v>Eligible</v>
      </c>
    </row>
    <row r="3954" spans="1:19" x14ac:dyDescent="0.35">
      <c r="A3954" t="s">
        <v>5677</v>
      </c>
      <c r="B3954" s="1">
        <v>44755</v>
      </c>
      <c r="C3954" s="5" t="str">
        <f t="shared" si="183"/>
        <v>07</v>
      </c>
      <c r="D3954" t="s">
        <v>3985</v>
      </c>
      <c r="E3954" t="s">
        <v>86</v>
      </c>
      <c r="F3954">
        <v>1005000</v>
      </c>
      <c r="G3954" t="s">
        <v>98</v>
      </c>
      <c r="H3954" t="s">
        <v>37</v>
      </c>
      <c r="I3954" t="s">
        <v>38</v>
      </c>
      <c r="J3954" t="s">
        <v>39</v>
      </c>
      <c r="K3954" t="s">
        <v>40</v>
      </c>
      <c r="L3954" t="s">
        <v>23</v>
      </c>
      <c r="M3954">
        <v>29500</v>
      </c>
      <c r="N3954" t="s">
        <v>32</v>
      </c>
      <c r="O3954" t="s">
        <v>43</v>
      </c>
      <c r="P3954">
        <v>8383181</v>
      </c>
      <c r="Q3954" t="s">
        <v>52</v>
      </c>
      <c r="R3954" t="str">
        <f t="shared" si="184"/>
        <v>Tertile 2</v>
      </c>
      <c r="S3954" t="str">
        <f t="shared" si="185"/>
        <v>Eligible</v>
      </c>
    </row>
    <row r="3955" spans="1:19" x14ac:dyDescent="0.35">
      <c r="A3955" t="s">
        <v>5676</v>
      </c>
      <c r="B3955" s="1">
        <v>44755</v>
      </c>
      <c r="C3955" s="5" t="str">
        <f t="shared" si="183"/>
        <v>07</v>
      </c>
      <c r="D3955" t="s">
        <v>1960</v>
      </c>
      <c r="E3955" t="s">
        <v>86</v>
      </c>
      <c r="F3955">
        <v>1080000</v>
      </c>
      <c r="G3955" t="s">
        <v>166</v>
      </c>
      <c r="H3955" t="s">
        <v>126</v>
      </c>
      <c r="I3955" t="s">
        <v>127</v>
      </c>
      <c r="J3955" t="s">
        <v>21</v>
      </c>
      <c r="K3955" t="s">
        <v>22</v>
      </c>
      <c r="L3955" t="s">
        <v>50</v>
      </c>
      <c r="M3955">
        <v>21000</v>
      </c>
      <c r="N3955" t="s">
        <v>24</v>
      </c>
      <c r="O3955" t="s">
        <v>110</v>
      </c>
      <c r="P3955">
        <v>7736555</v>
      </c>
      <c r="Q3955" t="s">
        <v>44</v>
      </c>
      <c r="R3955" t="str">
        <f t="shared" si="184"/>
        <v>Tertile 3</v>
      </c>
      <c r="S3955" t="str">
        <f t="shared" si="185"/>
        <v>Eligible</v>
      </c>
    </row>
    <row r="3956" spans="1:19" x14ac:dyDescent="0.35">
      <c r="A3956" t="s">
        <v>5664</v>
      </c>
      <c r="B3956" s="1">
        <v>44755</v>
      </c>
      <c r="C3956" s="5" t="str">
        <f t="shared" si="183"/>
        <v>07</v>
      </c>
      <c r="D3956" t="s">
        <v>165</v>
      </c>
      <c r="E3956" t="s">
        <v>17</v>
      </c>
      <c r="F3956">
        <v>1090000</v>
      </c>
      <c r="G3956" t="s">
        <v>80</v>
      </c>
      <c r="H3956" t="s">
        <v>81</v>
      </c>
      <c r="I3956" t="s">
        <v>387</v>
      </c>
      <c r="J3956" t="s">
        <v>39</v>
      </c>
      <c r="K3956" t="s">
        <v>40</v>
      </c>
      <c r="L3956" t="s">
        <v>41</v>
      </c>
      <c r="M3956">
        <v>22000</v>
      </c>
      <c r="N3956" t="s">
        <v>66</v>
      </c>
      <c r="O3956" t="s">
        <v>59</v>
      </c>
      <c r="P3956">
        <v>6275738</v>
      </c>
      <c r="Q3956" t="s">
        <v>73</v>
      </c>
      <c r="R3956" t="str">
        <f t="shared" si="184"/>
        <v>Tertile 3</v>
      </c>
      <c r="S3956" t="str">
        <f t="shared" si="185"/>
        <v>Eligible</v>
      </c>
    </row>
    <row r="3957" spans="1:19" x14ac:dyDescent="0.35">
      <c r="A3957" t="s">
        <v>5654</v>
      </c>
      <c r="B3957" s="1">
        <v>44755</v>
      </c>
      <c r="C3957" s="5" t="str">
        <f t="shared" si="183"/>
        <v>07</v>
      </c>
      <c r="D3957" t="s">
        <v>2593</v>
      </c>
      <c r="E3957" t="s">
        <v>17</v>
      </c>
      <c r="F3957">
        <v>1100000</v>
      </c>
      <c r="G3957" t="s">
        <v>152</v>
      </c>
      <c r="H3957" t="s">
        <v>30</v>
      </c>
      <c r="I3957" t="s">
        <v>347</v>
      </c>
      <c r="J3957" t="s">
        <v>39</v>
      </c>
      <c r="K3957" t="s">
        <v>40</v>
      </c>
      <c r="L3957" t="s">
        <v>23</v>
      </c>
      <c r="M3957">
        <v>19000</v>
      </c>
      <c r="N3957" t="s">
        <v>66</v>
      </c>
      <c r="O3957" t="s">
        <v>25</v>
      </c>
      <c r="P3957">
        <v>6311663</v>
      </c>
      <c r="Q3957" t="s">
        <v>67</v>
      </c>
      <c r="R3957" t="str">
        <f t="shared" si="184"/>
        <v>Tertile 3</v>
      </c>
      <c r="S3957" t="str">
        <f t="shared" si="185"/>
        <v>Eligible</v>
      </c>
    </row>
    <row r="3958" spans="1:19" x14ac:dyDescent="0.35">
      <c r="A3958" t="s">
        <v>5671</v>
      </c>
      <c r="B3958" s="1">
        <v>44755</v>
      </c>
      <c r="C3958" s="5" t="str">
        <f t="shared" si="183"/>
        <v>07</v>
      </c>
      <c r="D3958" t="s">
        <v>5672</v>
      </c>
      <c r="E3958" t="s">
        <v>17</v>
      </c>
      <c r="F3958">
        <v>1100000</v>
      </c>
      <c r="G3958" t="s">
        <v>80</v>
      </c>
      <c r="H3958" t="s">
        <v>303</v>
      </c>
      <c r="I3958" t="s">
        <v>657</v>
      </c>
      <c r="J3958" t="s">
        <v>21</v>
      </c>
      <c r="K3958" t="s">
        <v>22</v>
      </c>
      <c r="L3958" t="s">
        <v>23</v>
      </c>
      <c r="M3958">
        <v>19000</v>
      </c>
      <c r="N3958" t="s">
        <v>66</v>
      </c>
      <c r="O3958" t="s">
        <v>110</v>
      </c>
      <c r="P3958">
        <v>6510070</v>
      </c>
      <c r="Q3958" t="s">
        <v>67</v>
      </c>
      <c r="R3958" t="str">
        <f t="shared" si="184"/>
        <v>Tertile 3</v>
      </c>
      <c r="S3958" t="str">
        <f t="shared" si="185"/>
        <v>Eligible</v>
      </c>
    </row>
    <row r="3959" spans="1:19" x14ac:dyDescent="0.35">
      <c r="A3959" t="s">
        <v>5675</v>
      </c>
      <c r="B3959" s="1">
        <v>44755</v>
      </c>
      <c r="C3959" s="5" t="str">
        <f t="shared" si="183"/>
        <v>07</v>
      </c>
      <c r="D3959" t="s">
        <v>129</v>
      </c>
      <c r="E3959" t="s">
        <v>17</v>
      </c>
      <c r="F3959">
        <v>1200000</v>
      </c>
      <c r="G3959" t="s">
        <v>90</v>
      </c>
      <c r="H3959" t="s">
        <v>444</v>
      </c>
      <c r="I3959" t="s">
        <v>929</v>
      </c>
      <c r="J3959" t="s">
        <v>21</v>
      </c>
      <c r="K3959" t="s">
        <v>22</v>
      </c>
      <c r="L3959" t="s">
        <v>50</v>
      </c>
      <c r="M3959">
        <v>27000</v>
      </c>
      <c r="N3959" t="s">
        <v>72</v>
      </c>
      <c r="O3959" t="s">
        <v>25</v>
      </c>
      <c r="P3959">
        <v>8826085</v>
      </c>
      <c r="Q3959" t="s">
        <v>33</v>
      </c>
      <c r="R3959" t="str">
        <f t="shared" si="184"/>
        <v>Tertile 3</v>
      </c>
      <c r="S3959" t="str">
        <f t="shared" si="185"/>
        <v>Eligible</v>
      </c>
    </row>
    <row r="3960" spans="1:19" x14ac:dyDescent="0.35">
      <c r="A3960" t="s">
        <v>5665</v>
      </c>
      <c r="B3960" s="1">
        <v>44755</v>
      </c>
      <c r="C3960" s="5" t="str">
        <f t="shared" si="183"/>
        <v>07</v>
      </c>
      <c r="D3960" t="s">
        <v>170</v>
      </c>
      <c r="E3960" t="s">
        <v>17</v>
      </c>
      <c r="F3960">
        <v>1365000</v>
      </c>
      <c r="G3960" t="s">
        <v>90</v>
      </c>
      <c r="H3960" t="s">
        <v>126</v>
      </c>
      <c r="I3960" t="s">
        <v>468</v>
      </c>
      <c r="J3960" t="s">
        <v>39</v>
      </c>
      <c r="K3960" t="s">
        <v>40</v>
      </c>
      <c r="L3960" t="s">
        <v>50</v>
      </c>
      <c r="M3960">
        <v>27500</v>
      </c>
      <c r="N3960" t="s">
        <v>72</v>
      </c>
      <c r="O3960" t="s">
        <v>43</v>
      </c>
      <c r="P3960">
        <v>6120038</v>
      </c>
      <c r="Q3960" t="s">
        <v>73</v>
      </c>
      <c r="R3960" t="str">
        <f t="shared" si="184"/>
        <v>Tertile 3</v>
      </c>
      <c r="S3960" t="str">
        <f t="shared" si="185"/>
        <v>Eligible</v>
      </c>
    </row>
    <row r="3961" spans="1:19" x14ac:dyDescent="0.35">
      <c r="A3961" t="s">
        <v>5666</v>
      </c>
      <c r="B3961" s="1">
        <v>44755</v>
      </c>
      <c r="C3961" s="5" t="str">
        <f t="shared" si="183"/>
        <v>07</v>
      </c>
      <c r="D3961" t="s">
        <v>173</v>
      </c>
      <c r="E3961" t="s">
        <v>17</v>
      </c>
      <c r="F3961">
        <v>1750000</v>
      </c>
      <c r="G3961" t="s">
        <v>166</v>
      </c>
      <c r="H3961" t="s">
        <v>30</v>
      </c>
      <c r="I3961" t="s">
        <v>347</v>
      </c>
      <c r="J3961" t="s">
        <v>21</v>
      </c>
      <c r="K3961" t="s">
        <v>22</v>
      </c>
      <c r="L3961" t="s">
        <v>50</v>
      </c>
      <c r="M3961">
        <v>45000</v>
      </c>
      <c r="N3961" t="s">
        <v>24</v>
      </c>
      <c r="O3961" t="s">
        <v>59</v>
      </c>
      <c r="P3961">
        <v>8748021</v>
      </c>
      <c r="Q3961" t="s">
        <v>26</v>
      </c>
      <c r="R3961" t="str">
        <f t="shared" si="184"/>
        <v>Tertile 3</v>
      </c>
      <c r="S3961" t="str">
        <f t="shared" si="185"/>
        <v>Eligible</v>
      </c>
    </row>
    <row r="3962" spans="1:19" x14ac:dyDescent="0.35">
      <c r="A3962" t="s">
        <v>5685</v>
      </c>
      <c r="B3962" s="1">
        <v>44756</v>
      </c>
      <c r="C3962" s="5" t="str">
        <f t="shared" si="183"/>
        <v>07</v>
      </c>
      <c r="D3962" t="s">
        <v>1413</v>
      </c>
      <c r="E3962" t="s">
        <v>17</v>
      </c>
      <c r="F3962">
        <v>13500</v>
      </c>
      <c r="G3962" t="s">
        <v>98</v>
      </c>
      <c r="H3962" t="s">
        <v>148</v>
      </c>
      <c r="I3962" t="s">
        <v>329</v>
      </c>
      <c r="J3962" t="s">
        <v>21</v>
      </c>
      <c r="K3962" t="s">
        <v>22</v>
      </c>
      <c r="L3962" t="s">
        <v>23</v>
      </c>
      <c r="M3962">
        <v>16000</v>
      </c>
      <c r="N3962" t="s">
        <v>32</v>
      </c>
      <c r="O3962" t="s">
        <v>110</v>
      </c>
      <c r="P3962">
        <v>6352171</v>
      </c>
      <c r="Q3962" t="s">
        <v>33</v>
      </c>
      <c r="R3962" t="str">
        <f t="shared" si="184"/>
        <v>Tertile 1</v>
      </c>
      <c r="S3962" t="str">
        <f t="shared" si="185"/>
        <v>Risky</v>
      </c>
    </row>
    <row r="3963" spans="1:19" x14ac:dyDescent="0.35">
      <c r="A3963" t="s">
        <v>5687</v>
      </c>
      <c r="B3963" s="1">
        <v>44756</v>
      </c>
      <c r="C3963" s="5" t="str">
        <f t="shared" si="183"/>
        <v>07</v>
      </c>
      <c r="D3963" t="s">
        <v>1417</v>
      </c>
      <c r="E3963" t="s">
        <v>17</v>
      </c>
      <c r="F3963">
        <v>13500</v>
      </c>
      <c r="G3963" t="s">
        <v>142</v>
      </c>
      <c r="H3963" t="s">
        <v>19</v>
      </c>
      <c r="I3963" t="s">
        <v>380</v>
      </c>
      <c r="J3963" t="s">
        <v>21</v>
      </c>
      <c r="K3963" t="s">
        <v>22</v>
      </c>
      <c r="L3963" t="s">
        <v>23</v>
      </c>
      <c r="M3963">
        <v>22000</v>
      </c>
      <c r="N3963" t="s">
        <v>51</v>
      </c>
      <c r="O3963" t="s">
        <v>59</v>
      </c>
      <c r="P3963">
        <v>7693920</v>
      </c>
      <c r="Q3963" t="s">
        <v>52</v>
      </c>
      <c r="R3963" t="str">
        <f t="shared" si="184"/>
        <v>Tertile 1</v>
      </c>
      <c r="S3963" t="str">
        <f t="shared" si="185"/>
        <v>Risky</v>
      </c>
    </row>
    <row r="3964" spans="1:19" x14ac:dyDescent="0.35">
      <c r="A3964" t="s">
        <v>5688</v>
      </c>
      <c r="B3964" s="1">
        <v>44756</v>
      </c>
      <c r="C3964" s="5" t="str">
        <f t="shared" si="183"/>
        <v>07</v>
      </c>
      <c r="D3964" t="s">
        <v>1881</v>
      </c>
      <c r="E3964" t="s">
        <v>17</v>
      </c>
      <c r="F3964">
        <v>13500</v>
      </c>
      <c r="G3964" t="s">
        <v>142</v>
      </c>
      <c r="H3964" t="s">
        <v>117</v>
      </c>
      <c r="I3964" t="s">
        <v>118</v>
      </c>
      <c r="J3964" t="s">
        <v>39</v>
      </c>
      <c r="K3964" t="s">
        <v>40</v>
      </c>
      <c r="L3964" t="s">
        <v>23</v>
      </c>
      <c r="M3964">
        <v>18000</v>
      </c>
      <c r="N3964" t="s">
        <v>51</v>
      </c>
      <c r="O3964" t="s">
        <v>59</v>
      </c>
      <c r="P3964">
        <v>8619863</v>
      </c>
      <c r="Q3964" t="s">
        <v>52</v>
      </c>
      <c r="R3964" t="str">
        <f t="shared" si="184"/>
        <v>Tertile 1</v>
      </c>
      <c r="S3964" t="str">
        <f t="shared" si="185"/>
        <v>Risky</v>
      </c>
    </row>
    <row r="3965" spans="1:19" x14ac:dyDescent="0.35">
      <c r="A3965" t="s">
        <v>5697</v>
      </c>
      <c r="B3965" s="1">
        <v>44756</v>
      </c>
      <c r="C3965" s="5" t="str">
        <f t="shared" si="183"/>
        <v>07</v>
      </c>
      <c r="D3965" t="s">
        <v>2011</v>
      </c>
      <c r="E3965" t="s">
        <v>17</v>
      </c>
      <c r="F3965">
        <v>13500</v>
      </c>
      <c r="G3965" t="s">
        <v>147</v>
      </c>
      <c r="H3965" t="s">
        <v>117</v>
      </c>
      <c r="I3965" t="s">
        <v>427</v>
      </c>
      <c r="J3965" t="s">
        <v>39</v>
      </c>
      <c r="K3965" t="s">
        <v>40</v>
      </c>
      <c r="L3965" t="s">
        <v>50</v>
      </c>
      <c r="M3965">
        <v>13000</v>
      </c>
      <c r="N3965" t="s">
        <v>58</v>
      </c>
      <c r="O3965" t="s">
        <v>25</v>
      </c>
      <c r="P3965">
        <v>6979878</v>
      </c>
      <c r="Q3965" t="s">
        <v>73</v>
      </c>
      <c r="R3965" t="str">
        <f t="shared" si="184"/>
        <v>Tertile 1</v>
      </c>
      <c r="S3965" t="str">
        <f t="shared" si="185"/>
        <v>Risky</v>
      </c>
    </row>
    <row r="3966" spans="1:19" x14ac:dyDescent="0.35">
      <c r="A3966" t="s">
        <v>5699</v>
      </c>
      <c r="B3966" s="1">
        <v>44756</v>
      </c>
      <c r="C3966" s="5" t="str">
        <f t="shared" si="183"/>
        <v>07</v>
      </c>
      <c r="D3966" t="s">
        <v>2015</v>
      </c>
      <c r="E3966" t="s">
        <v>17</v>
      </c>
      <c r="F3966">
        <v>13500</v>
      </c>
      <c r="G3966" t="s">
        <v>76</v>
      </c>
      <c r="H3966" t="s">
        <v>148</v>
      </c>
      <c r="I3966" t="s">
        <v>614</v>
      </c>
      <c r="J3966" t="s">
        <v>21</v>
      </c>
      <c r="K3966" t="s">
        <v>22</v>
      </c>
      <c r="L3966" t="s">
        <v>23</v>
      </c>
      <c r="M3966">
        <v>9000</v>
      </c>
      <c r="N3966" t="s">
        <v>72</v>
      </c>
      <c r="O3966" t="s">
        <v>59</v>
      </c>
      <c r="P3966">
        <v>8568403</v>
      </c>
      <c r="Q3966" t="s">
        <v>33</v>
      </c>
      <c r="R3966" t="str">
        <f t="shared" si="184"/>
        <v>Tertile 1</v>
      </c>
      <c r="S3966" t="str">
        <f t="shared" si="185"/>
        <v>Risky</v>
      </c>
    </row>
    <row r="3967" spans="1:19" x14ac:dyDescent="0.35">
      <c r="A3967" t="s">
        <v>5691</v>
      </c>
      <c r="B3967" s="1">
        <v>44756</v>
      </c>
      <c r="C3967" s="5" t="str">
        <f t="shared" si="183"/>
        <v>07</v>
      </c>
      <c r="D3967" t="s">
        <v>278</v>
      </c>
      <c r="E3967" t="s">
        <v>17</v>
      </c>
      <c r="F3967">
        <v>420000</v>
      </c>
      <c r="G3967" t="s">
        <v>76</v>
      </c>
      <c r="H3967" t="s">
        <v>126</v>
      </c>
      <c r="I3967" t="s">
        <v>127</v>
      </c>
      <c r="J3967" t="s">
        <v>21</v>
      </c>
      <c r="K3967" t="s">
        <v>22</v>
      </c>
      <c r="L3967" t="s">
        <v>50</v>
      </c>
      <c r="M3967">
        <v>21001</v>
      </c>
      <c r="N3967" t="s">
        <v>72</v>
      </c>
      <c r="O3967" t="s">
        <v>110</v>
      </c>
      <c r="P3967">
        <v>6569368</v>
      </c>
      <c r="Q3967" t="s">
        <v>73</v>
      </c>
      <c r="R3967" t="str">
        <f t="shared" si="184"/>
        <v>Tertile 1</v>
      </c>
      <c r="S3967" t="str">
        <f t="shared" si="185"/>
        <v>Risky</v>
      </c>
    </row>
    <row r="3968" spans="1:19" x14ac:dyDescent="0.35">
      <c r="A3968" t="s">
        <v>5682</v>
      </c>
      <c r="B3968" s="1">
        <v>44756</v>
      </c>
      <c r="C3968" s="5" t="str">
        <f t="shared" si="183"/>
        <v>07</v>
      </c>
      <c r="D3968" t="s">
        <v>2685</v>
      </c>
      <c r="E3968" t="s">
        <v>17</v>
      </c>
      <c r="F3968">
        <v>522500</v>
      </c>
      <c r="G3968" t="s">
        <v>63</v>
      </c>
      <c r="H3968" t="s">
        <v>81</v>
      </c>
      <c r="I3968" t="s">
        <v>435</v>
      </c>
      <c r="J3968" t="s">
        <v>21</v>
      </c>
      <c r="K3968" t="s">
        <v>22</v>
      </c>
      <c r="L3968" t="s">
        <v>23</v>
      </c>
      <c r="M3968">
        <v>31500</v>
      </c>
      <c r="N3968" t="s">
        <v>66</v>
      </c>
      <c r="O3968" t="s">
        <v>43</v>
      </c>
      <c r="P3968">
        <v>8840862</v>
      </c>
      <c r="Q3968" t="s">
        <v>67</v>
      </c>
      <c r="R3968" t="str">
        <f t="shared" si="184"/>
        <v>Tertile 1</v>
      </c>
      <c r="S3968" t="str">
        <f t="shared" si="185"/>
        <v>Risky</v>
      </c>
    </row>
    <row r="3969" spans="1:19" x14ac:dyDescent="0.35">
      <c r="A3969" t="s">
        <v>5690</v>
      </c>
      <c r="B3969" s="1">
        <v>44756</v>
      </c>
      <c r="C3969" s="5" t="str">
        <f t="shared" si="183"/>
        <v>07</v>
      </c>
      <c r="D3969" t="s">
        <v>1885</v>
      </c>
      <c r="E3969" t="s">
        <v>17</v>
      </c>
      <c r="F3969">
        <v>523000</v>
      </c>
      <c r="G3969" t="s">
        <v>152</v>
      </c>
      <c r="H3969" t="s">
        <v>48</v>
      </c>
      <c r="I3969" t="s">
        <v>123</v>
      </c>
      <c r="J3969" t="s">
        <v>21</v>
      </c>
      <c r="K3969" t="s">
        <v>22</v>
      </c>
      <c r="L3969" t="s">
        <v>41</v>
      </c>
      <c r="M3969">
        <v>33000</v>
      </c>
      <c r="N3969" t="s">
        <v>66</v>
      </c>
      <c r="O3969" t="s">
        <v>25</v>
      </c>
      <c r="P3969">
        <v>7797212</v>
      </c>
      <c r="Q3969" t="s">
        <v>67</v>
      </c>
      <c r="R3969" t="str">
        <f t="shared" si="184"/>
        <v>Tertile 1</v>
      </c>
      <c r="S3969" t="str">
        <f t="shared" si="185"/>
        <v>Risky</v>
      </c>
    </row>
    <row r="3970" spans="1:19" x14ac:dyDescent="0.35">
      <c r="A3970" t="s">
        <v>5695</v>
      </c>
      <c r="B3970" s="1">
        <v>44756</v>
      </c>
      <c r="C3970" s="5" t="str">
        <f t="shared" ref="C3970:C4033" si="186">TEXT(B3970,$V$22)</f>
        <v>07</v>
      </c>
      <c r="D3970" t="s">
        <v>915</v>
      </c>
      <c r="E3970" t="s">
        <v>17</v>
      </c>
      <c r="F3970">
        <v>531000</v>
      </c>
      <c r="G3970" t="s">
        <v>160</v>
      </c>
      <c r="H3970" t="s">
        <v>113</v>
      </c>
      <c r="I3970" t="s">
        <v>114</v>
      </c>
      <c r="J3970" t="s">
        <v>21</v>
      </c>
      <c r="K3970" t="s">
        <v>22</v>
      </c>
      <c r="L3970" t="s">
        <v>23</v>
      </c>
      <c r="M3970">
        <v>22001</v>
      </c>
      <c r="N3970" t="s">
        <v>58</v>
      </c>
      <c r="O3970" t="s">
        <v>83</v>
      </c>
      <c r="P3970">
        <v>7755640</v>
      </c>
      <c r="Q3970" t="s">
        <v>60</v>
      </c>
      <c r="R3970" t="str">
        <f t="shared" ref="R3970:R4033" si="187">IF(F3970&lt;_xlfn.PERCENTILE.INC($F$2:$F$10576,1/3), "Tertile 1",
   IF(F3970&lt;_xlfn.PERCENTILE.INC($F$2:$F$10576,2/3), "Tertile 2", "Tertile 3"))</f>
        <v>Tertile 1</v>
      </c>
      <c r="S3970" t="str">
        <f t="shared" ref="S3970:S4033" si="188">IF(F3970&gt;755000, "Eligible", "Risky")</f>
        <v>Risky</v>
      </c>
    </row>
    <row r="3971" spans="1:19" x14ac:dyDescent="0.35">
      <c r="A3971" t="s">
        <v>5700</v>
      </c>
      <c r="B3971" s="1">
        <v>44756</v>
      </c>
      <c r="C3971" s="5" t="str">
        <f t="shared" si="186"/>
        <v>07</v>
      </c>
      <c r="D3971" t="s">
        <v>909</v>
      </c>
      <c r="E3971" t="s">
        <v>17</v>
      </c>
      <c r="F3971">
        <v>622000</v>
      </c>
      <c r="G3971" t="s">
        <v>160</v>
      </c>
      <c r="H3971" t="s">
        <v>81</v>
      </c>
      <c r="I3971" t="s">
        <v>387</v>
      </c>
      <c r="J3971" t="s">
        <v>39</v>
      </c>
      <c r="K3971" t="s">
        <v>40</v>
      </c>
      <c r="L3971" t="s">
        <v>50</v>
      </c>
      <c r="M3971">
        <v>22000</v>
      </c>
      <c r="N3971" t="s">
        <v>58</v>
      </c>
      <c r="O3971" t="s">
        <v>59</v>
      </c>
      <c r="P3971">
        <v>6783304</v>
      </c>
      <c r="Q3971" t="s">
        <v>44</v>
      </c>
      <c r="R3971" t="str">
        <f t="shared" si="187"/>
        <v>Tertile 2</v>
      </c>
      <c r="S3971" t="str">
        <f t="shared" si="188"/>
        <v>Risky</v>
      </c>
    </row>
    <row r="3972" spans="1:19" x14ac:dyDescent="0.35">
      <c r="A3972" t="s">
        <v>5696</v>
      </c>
      <c r="B3972" s="1">
        <v>44756</v>
      </c>
      <c r="C3972" s="5" t="str">
        <f t="shared" si="186"/>
        <v>07</v>
      </c>
      <c r="D3972" t="s">
        <v>1037</v>
      </c>
      <c r="E3972" t="s">
        <v>17</v>
      </c>
      <c r="F3972">
        <v>640000</v>
      </c>
      <c r="G3972" t="s">
        <v>147</v>
      </c>
      <c r="H3972" t="s">
        <v>104</v>
      </c>
      <c r="I3972" t="s">
        <v>338</v>
      </c>
      <c r="J3972" t="s">
        <v>39</v>
      </c>
      <c r="K3972" t="s">
        <v>40</v>
      </c>
      <c r="L3972" t="s">
        <v>41</v>
      </c>
      <c r="M3972">
        <v>21000</v>
      </c>
      <c r="N3972" t="s">
        <v>58</v>
      </c>
      <c r="O3972" t="s">
        <v>110</v>
      </c>
      <c r="P3972">
        <v>6209958</v>
      </c>
      <c r="Q3972" t="s">
        <v>60</v>
      </c>
      <c r="R3972" t="str">
        <f t="shared" si="187"/>
        <v>Tertile 2</v>
      </c>
      <c r="S3972" t="str">
        <f t="shared" si="188"/>
        <v>Risky</v>
      </c>
    </row>
    <row r="3973" spans="1:19" x14ac:dyDescent="0.35">
      <c r="A3973" t="s">
        <v>5698</v>
      </c>
      <c r="B3973" s="1">
        <v>44756</v>
      </c>
      <c r="C3973" s="5" t="str">
        <f t="shared" si="186"/>
        <v>07</v>
      </c>
      <c r="D3973" t="s">
        <v>2013</v>
      </c>
      <c r="E3973" t="s">
        <v>17</v>
      </c>
      <c r="F3973">
        <v>675000</v>
      </c>
      <c r="G3973" t="s">
        <v>152</v>
      </c>
      <c r="H3973" t="s">
        <v>30</v>
      </c>
      <c r="I3973" t="s">
        <v>31</v>
      </c>
      <c r="J3973" t="s">
        <v>21</v>
      </c>
      <c r="K3973" t="s">
        <v>22</v>
      </c>
      <c r="L3973" t="s">
        <v>23</v>
      </c>
      <c r="M3973">
        <v>24000</v>
      </c>
      <c r="N3973" t="s">
        <v>66</v>
      </c>
      <c r="O3973" t="s">
        <v>25</v>
      </c>
      <c r="P3973">
        <v>6216589</v>
      </c>
      <c r="Q3973" t="s">
        <v>26</v>
      </c>
      <c r="R3973" t="str">
        <f t="shared" si="187"/>
        <v>Tertile 2</v>
      </c>
      <c r="S3973" t="str">
        <f t="shared" si="188"/>
        <v>Risky</v>
      </c>
    </row>
    <row r="3974" spans="1:19" x14ac:dyDescent="0.35">
      <c r="A3974" t="s">
        <v>5692</v>
      </c>
      <c r="B3974" s="1">
        <v>44756</v>
      </c>
      <c r="C3974" s="5" t="str">
        <f t="shared" si="186"/>
        <v>07</v>
      </c>
      <c r="D3974" t="s">
        <v>5693</v>
      </c>
      <c r="E3974" t="s">
        <v>17</v>
      </c>
      <c r="F3974">
        <v>680000</v>
      </c>
      <c r="G3974" t="s">
        <v>98</v>
      </c>
      <c r="H3974" t="s">
        <v>19</v>
      </c>
      <c r="I3974" t="s">
        <v>296</v>
      </c>
      <c r="J3974" t="s">
        <v>21</v>
      </c>
      <c r="K3974" t="s">
        <v>22</v>
      </c>
      <c r="L3974" t="s">
        <v>41</v>
      </c>
      <c r="M3974">
        <v>19000</v>
      </c>
      <c r="N3974" t="s">
        <v>32</v>
      </c>
      <c r="O3974" t="s">
        <v>110</v>
      </c>
      <c r="P3974">
        <v>8520789</v>
      </c>
      <c r="Q3974" t="s">
        <v>33</v>
      </c>
      <c r="R3974" t="str">
        <f t="shared" si="187"/>
        <v>Tertile 2</v>
      </c>
      <c r="S3974" t="str">
        <f t="shared" si="188"/>
        <v>Risky</v>
      </c>
    </row>
    <row r="3975" spans="1:19" x14ac:dyDescent="0.35">
      <c r="A3975" t="s">
        <v>5680</v>
      </c>
      <c r="B3975" s="1">
        <v>44756</v>
      </c>
      <c r="C3975" s="5" t="str">
        <f t="shared" si="186"/>
        <v>07</v>
      </c>
      <c r="D3975" t="s">
        <v>2681</v>
      </c>
      <c r="E3975" t="s">
        <v>17</v>
      </c>
      <c r="F3975">
        <v>695000</v>
      </c>
      <c r="G3975" t="s">
        <v>47</v>
      </c>
      <c r="H3975" t="s">
        <v>108</v>
      </c>
      <c r="I3975" t="s">
        <v>161</v>
      </c>
      <c r="J3975" t="s">
        <v>21</v>
      </c>
      <c r="K3975" t="s">
        <v>22</v>
      </c>
      <c r="L3975" t="s">
        <v>23</v>
      </c>
      <c r="M3975">
        <v>17000</v>
      </c>
      <c r="N3975" t="s">
        <v>51</v>
      </c>
      <c r="O3975" t="s">
        <v>59</v>
      </c>
      <c r="P3975">
        <v>8111969</v>
      </c>
      <c r="Q3975" t="s">
        <v>52</v>
      </c>
      <c r="R3975" t="str">
        <f t="shared" si="187"/>
        <v>Tertile 2</v>
      </c>
      <c r="S3975" t="str">
        <f t="shared" si="188"/>
        <v>Risky</v>
      </c>
    </row>
    <row r="3976" spans="1:19" x14ac:dyDescent="0.35">
      <c r="A3976" t="s">
        <v>5686</v>
      </c>
      <c r="B3976" s="1">
        <v>44756</v>
      </c>
      <c r="C3976" s="5" t="str">
        <f t="shared" si="186"/>
        <v>07</v>
      </c>
      <c r="D3976" t="s">
        <v>1415</v>
      </c>
      <c r="E3976" t="s">
        <v>17</v>
      </c>
      <c r="F3976">
        <v>738000</v>
      </c>
      <c r="G3976" t="s">
        <v>103</v>
      </c>
      <c r="H3976" t="s">
        <v>303</v>
      </c>
      <c r="I3976" t="s">
        <v>304</v>
      </c>
      <c r="J3976" t="s">
        <v>21</v>
      </c>
      <c r="K3976" t="s">
        <v>22</v>
      </c>
      <c r="L3976" t="s">
        <v>50</v>
      </c>
      <c r="M3976">
        <v>18000</v>
      </c>
      <c r="N3976" t="s">
        <v>42</v>
      </c>
      <c r="O3976" t="s">
        <v>59</v>
      </c>
      <c r="P3976">
        <v>6529789</v>
      </c>
      <c r="Q3976" t="s">
        <v>44</v>
      </c>
      <c r="R3976" t="str">
        <f t="shared" si="187"/>
        <v>Tertile 2</v>
      </c>
      <c r="S3976" t="str">
        <f t="shared" si="188"/>
        <v>Risky</v>
      </c>
    </row>
    <row r="3977" spans="1:19" x14ac:dyDescent="0.35">
      <c r="A3977" t="s">
        <v>5694</v>
      </c>
      <c r="B3977" s="1">
        <v>44756</v>
      </c>
      <c r="C3977" s="5" t="str">
        <f t="shared" si="186"/>
        <v>07</v>
      </c>
      <c r="D3977" t="s">
        <v>5084</v>
      </c>
      <c r="E3977" t="s">
        <v>17</v>
      </c>
      <c r="F3977">
        <v>750000</v>
      </c>
      <c r="G3977" t="s">
        <v>103</v>
      </c>
      <c r="H3977" t="s">
        <v>444</v>
      </c>
      <c r="I3977" t="s">
        <v>445</v>
      </c>
      <c r="J3977" t="s">
        <v>39</v>
      </c>
      <c r="K3977" t="s">
        <v>40</v>
      </c>
      <c r="L3977" t="s">
        <v>41</v>
      </c>
      <c r="M3977">
        <v>12000</v>
      </c>
      <c r="N3977" t="s">
        <v>42</v>
      </c>
      <c r="O3977" t="s">
        <v>43</v>
      </c>
      <c r="P3977">
        <v>6211048</v>
      </c>
      <c r="Q3977" t="s">
        <v>44</v>
      </c>
      <c r="R3977" t="str">
        <f t="shared" si="187"/>
        <v>Tertile 2</v>
      </c>
      <c r="S3977" t="str">
        <f t="shared" si="188"/>
        <v>Risky</v>
      </c>
    </row>
    <row r="3978" spans="1:19" x14ac:dyDescent="0.35">
      <c r="A3978" t="s">
        <v>5681</v>
      </c>
      <c r="B3978" s="1">
        <v>44756</v>
      </c>
      <c r="C3978" s="5" t="str">
        <f t="shared" si="186"/>
        <v>07</v>
      </c>
      <c r="D3978" t="s">
        <v>2683</v>
      </c>
      <c r="E3978" t="s">
        <v>86</v>
      </c>
      <c r="F3978">
        <v>855000</v>
      </c>
      <c r="G3978" t="s">
        <v>55</v>
      </c>
      <c r="H3978" t="s">
        <v>319</v>
      </c>
      <c r="I3978" t="s">
        <v>320</v>
      </c>
      <c r="J3978" t="s">
        <v>21</v>
      </c>
      <c r="K3978" t="s">
        <v>22</v>
      </c>
      <c r="L3978" t="s">
        <v>41</v>
      </c>
      <c r="M3978">
        <v>15000</v>
      </c>
      <c r="N3978" t="s">
        <v>58</v>
      </c>
      <c r="O3978" t="s">
        <v>110</v>
      </c>
      <c r="P3978">
        <v>8875569</v>
      </c>
      <c r="Q3978" t="s">
        <v>60</v>
      </c>
      <c r="R3978" t="str">
        <f t="shared" si="187"/>
        <v>Tertile 2</v>
      </c>
      <c r="S3978" t="str">
        <f t="shared" si="188"/>
        <v>Eligible</v>
      </c>
    </row>
    <row r="3979" spans="1:19" x14ac:dyDescent="0.35">
      <c r="A3979" t="s">
        <v>5684</v>
      </c>
      <c r="B3979" s="1">
        <v>44756</v>
      </c>
      <c r="C3979" s="5" t="str">
        <f t="shared" si="186"/>
        <v>07</v>
      </c>
      <c r="D3979" t="s">
        <v>636</v>
      </c>
      <c r="E3979" t="s">
        <v>17</v>
      </c>
      <c r="F3979">
        <v>867000</v>
      </c>
      <c r="G3979" t="s">
        <v>152</v>
      </c>
      <c r="H3979" t="s">
        <v>48</v>
      </c>
      <c r="I3979" t="s">
        <v>260</v>
      </c>
      <c r="J3979" t="s">
        <v>39</v>
      </c>
      <c r="K3979" t="s">
        <v>40</v>
      </c>
      <c r="L3979" t="s">
        <v>50</v>
      </c>
      <c r="M3979">
        <v>24000</v>
      </c>
      <c r="N3979" t="s">
        <v>66</v>
      </c>
      <c r="O3979" t="s">
        <v>83</v>
      </c>
      <c r="P3979">
        <v>6806992</v>
      </c>
      <c r="Q3979" t="s">
        <v>73</v>
      </c>
      <c r="R3979" t="str">
        <f t="shared" si="187"/>
        <v>Tertile 2</v>
      </c>
      <c r="S3979" t="str">
        <f t="shared" si="188"/>
        <v>Eligible</v>
      </c>
    </row>
    <row r="3980" spans="1:19" x14ac:dyDescent="0.35">
      <c r="A3980" t="s">
        <v>5683</v>
      </c>
      <c r="B3980" s="1">
        <v>44756</v>
      </c>
      <c r="C3980" s="5" t="str">
        <f t="shared" si="186"/>
        <v>07</v>
      </c>
      <c r="D3980" t="s">
        <v>2687</v>
      </c>
      <c r="E3980" t="s">
        <v>86</v>
      </c>
      <c r="F3980">
        <v>990000</v>
      </c>
      <c r="G3980" t="s">
        <v>70</v>
      </c>
      <c r="H3980" t="s">
        <v>56</v>
      </c>
      <c r="I3980" t="s">
        <v>91</v>
      </c>
      <c r="J3980" t="s">
        <v>39</v>
      </c>
      <c r="K3980" t="s">
        <v>40</v>
      </c>
      <c r="L3980" t="s">
        <v>41</v>
      </c>
      <c r="M3980">
        <v>34000</v>
      </c>
      <c r="N3980" t="s">
        <v>72</v>
      </c>
      <c r="O3980" t="s">
        <v>25</v>
      </c>
      <c r="P3980">
        <v>6813357</v>
      </c>
      <c r="Q3980" t="s">
        <v>73</v>
      </c>
      <c r="R3980" t="str">
        <f t="shared" si="187"/>
        <v>Tertile 2</v>
      </c>
      <c r="S3980" t="str">
        <f t="shared" si="188"/>
        <v>Eligible</v>
      </c>
    </row>
    <row r="3981" spans="1:19" x14ac:dyDescent="0.35">
      <c r="A3981" t="s">
        <v>5689</v>
      </c>
      <c r="B3981" s="1">
        <v>44756</v>
      </c>
      <c r="C3981" s="5" t="str">
        <f t="shared" si="186"/>
        <v>07</v>
      </c>
      <c r="D3981" t="s">
        <v>1883</v>
      </c>
      <c r="E3981" t="s">
        <v>17</v>
      </c>
      <c r="F3981">
        <v>2005000</v>
      </c>
      <c r="G3981" t="s">
        <v>147</v>
      </c>
      <c r="H3981" t="s">
        <v>37</v>
      </c>
      <c r="I3981" t="s">
        <v>38</v>
      </c>
      <c r="J3981" t="s">
        <v>21</v>
      </c>
      <c r="K3981" t="s">
        <v>22</v>
      </c>
      <c r="L3981" t="s">
        <v>41</v>
      </c>
      <c r="M3981">
        <v>31500</v>
      </c>
      <c r="N3981" t="s">
        <v>58</v>
      </c>
      <c r="O3981" t="s">
        <v>43</v>
      </c>
      <c r="P3981">
        <v>6123776</v>
      </c>
      <c r="Q3981" t="s">
        <v>60</v>
      </c>
      <c r="R3981" t="str">
        <f t="shared" si="187"/>
        <v>Tertile 3</v>
      </c>
      <c r="S3981" t="str">
        <f t="shared" si="188"/>
        <v>Eligible</v>
      </c>
    </row>
    <row r="3982" spans="1:19" x14ac:dyDescent="0.35">
      <c r="A3982" t="s">
        <v>5706</v>
      </c>
      <c r="B3982" s="1">
        <v>44758</v>
      </c>
      <c r="C3982" s="5" t="str">
        <f t="shared" si="186"/>
        <v>07</v>
      </c>
      <c r="D3982" t="s">
        <v>529</v>
      </c>
      <c r="E3982" t="s">
        <v>86</v>
      </c>
      <c r="F3982">
        <v>13500</v>
      </c>
      <c r="G3982" t="s">
        <v>248</v>
      </c>
      <c r="H3982" t="s">
        <v>148</v>
      </c>
      <c r="I3982" t="s">
        <v>765</v>
      </c>
      <c r="J3982" t="s">
        <v>21</v>
      </c>
      <c r="K3982" t="s">
        <v>22</v>
      </c>
      <c r="L3982" t="s">
        <v>41</v>
      </c>
      <c r="M3982">
        <v>25000</v>
      </c>
      <c r="N3982" t="s">
        <v>66</v>
      </c>
      <c r="O3982" t="s">
        <v>25</v>
      </c>
      <c r="P3982">
        <v>8410264</v>
      </c>
      <c r="Q3982" t="s">
        <v>67</v>
      </c>
      <c r="R3982" t="str">
        <f t="shared" si="187"/>
        <v>Tertile 1</v>
      </c>
      <c r="S3982" t="str">
        <f t="shared" si="188"/>
        <v>Risky</v>
      </c>
    </row>
    <row r="3983" spans="1:19" x14ac:dyDescent="0.35">
      <c r="A3983" t="s">
        <v>5712</v>
      </c>
      <c r="B3983" s="1">
        <v>44758</v>
      </c>
      <c r="C3983" s="5" t="str">
        <f t="shared" si="186"/>
        <v>07</v>
      </c>
      <c r="D3983" t="s">
        <v>1473</v>
      </c>
      <c r="E3983" t="s">
        <v>17</v>
      </c>
      <c r="F3983">
        <v>13500</v>
      </c>
      <c r="G3983" t="s">
        <v>80</v>
      </c>
      <c r="H3983" t="s">
        <v>99</v>
      </c>
      <c r="I3983" t="s">
        <v>429</v>
      </c>
      <c r="J3983" t="s">
        <v>39</v>
      </c>
      <c r="K3983" t="s">
        <v>40</v>
      </c>
      <c r="L3983" t="s">
        <v>41</v>
      </c>
      <c r="M3983">
        <v>61000</v>
      </c>
      <c r="N3983" t="s">
        <v>66</v>
      </c>
      <c r="O3983" t="s">
        <v>110</v>
      </c>
      <c r="P3983">
        <v>7366886</v>
      </c>
      <c r="Q3983" t="s">
        <v>67</v>
      </c>
      <c r="R3983" t="str">
        <f t="shared" si="187"/>
        <v>Tertile 1</v>
      </c>
      <c r="S3983" t="str">
        <f t="shared" si="188"/>
        <v>Risky</v>
      </c>
    </row>
    <row r="3984" spans="1:19" x14ac:dyDescent="0.35">
      <c r="A3984" t="s">
        <v>5718</v>
      </c>
      <c r="B3984" s="1">
        <v>44758</v>
      </c>
      <c r="C3984" s="5" t="str">
        <f t="shared" si="186"/>
        <v>07</v>
      </c>
      <c r="D3984" t="s">
        <v>1892</v>
      </c>
      <c r="E3984" t="s">
        <v>17</v>
      </c>
      <c r="F3984">
        <v>13500</v>
      </c>
      <c r="G3984" t="s">
        <v>166</v>
      </c>
      <c r="H3984" t="s">
        <v>174</v>
      </c>
      <c r="I3984" t="s">
        <v>220</v>
      </c>
      <c r="J3984" t="s">
        <v>39</v>
      </c>
      <c r="K3984" t="s">
        <v>40</v>
      </c>
      <c r="L3984" t="s">
        <v>50</v>
      </c>
      <c r="M3984">
        <v>12001</v>
      </c>
      <c r="N3984" t="s">
        <v>24</v>
      </c>
      <c r="O3984" t="s">
        <v>59</v>
      </c>
      <c r="P3984">
        <v>7185376</v>
      </c>
      <c r="Q3984" t="s">
        <v>26</v>
      </c>
      <c r="R3984" t="str">
        <f t="shared" si="187"/>
        <v>Tertile 1</v>
      </c>
      <c r="S3984" t="str">
        <f t="shared" si="188"/>
        <v>Risky</v>
      </c>
    </row>
    <row r="3985" spans="1:19" x14ac:dyDescent="0.35">
      <c r="A3985" t="s">
        <v>5736</v>
      </c>
      <c r="B3985" s="1">
        <v>44758</v>
      </c>
      <c r="C3985" s="5" t="str">
        <f t="shared" si="186"/>
        <v>07</v>
      </c>
      <c r="D3985" t="s">
        <v>535</v>
      </c>
      <c r="E3985" t="s">
        <v>17</v>
      </c>
      <c r="F3985">
        <v>13500</v>
      </c>
      <c r="G3985" t="s">
        <v>142</v>
      </c>
      <c r="H3985" t="s">
        <v>216</v>
      </c>
      <c r="I3985" t="s">
        <v>1012</v>
      </c>
      <c r="J3985" t="s">
        <v>21</v>
      </c>
      <c r="K3985" t="s">
        <v>22</v>
      </c>
      <c r="L3985" t="s">
        <v>41</v>
      </c>
      <c r="M3985">
        <v>69000</v>
      </c>
      <c r="N3985" t="s">
        <v>51</v>
      </c>
      <c r="O3985" t="s">
        <v>43</v>
      </c>
      <c r="P3985">
        <v>7656193</v>
      </c>
      <c r="Q3985" t="s">
        <v>67</v>
      </c>
      <c r="R3985" t="str">
        <f t="shared" si="187"/>
        <v>Tertile 1</v>
      </c>
      <c r="S3985" t="str">
        <f t="shared" si="188"/>
        <v>Risky</v>
      </c>
    </row>
    <row r="3986" spans="1:19" x14ac:dyDescent="0.35">
      <c r="A3986" t="s">
        <v>5716</v>
      </c>
      <c r="B3986" s="1">
        <v>44758</v>
      </c>
      <c r="C3986" s="5" t="str">
        <f t="shared" si="186"/>
        <v>07</v>
      </c>
      <c r="D3986" t="s">
        <v>1889</v>
      </c>
      <c r="E3986" t="s">
        <v>17</v>
      </c>
      <c r="F3986">
        <v>290000</v>
      </c>
      <c r="G3986" t="s">
        <v>80</v>
      </c>
      <c r="H3986" t="s">
        <v>64</v>
      </c>
      <c r="I3986" t="s">
        <v>200</v>
      </c>
      <c r="J3986" t="s">
        <v>21</v>
      </c>
      <c r="K3986" t="s">
        <v>22</v>
      </c>
      <c r="L3986" t="s">
        <v>23</v>
      </c>
      <c r="M3986">
        <v>45001</v>
      </c>
      <c r="N3986" t="s">
        <v>66</v>
      </c>
      <c r="O3986" t="s">
        <v>59</v>
      </c>
      <c r="P3986">
        <v>6167988</v>
      </c>
      <c r="Q3986" t="s">
        <v>73</v>
      </c>
      <c r="R3986" t="str">
        <f t="shared" si="187"/>
        <v>Tertile 1</v>
      </c>
      <c r="S3986" t="str">
        <f t="shared" si="188"/>
        <v>Risky</v>
      </c>
    </row>
    <row r="3987" spans="1:19" x14ac:dyDescent="0.35">
      <c r="A3987" t="s">
        <v>5715</v>
      </c>
      <c r="B3987" s="1">
        <v>44758</v>
      </c>
      <c r="C3987" s="5" t="str">
        <f t="shared" si="186"/>
        <v>07</v>
      </c>
      <c r="D3987" t="s">
        <v>1800</v>
      </c>
      <c r="E3987" t="s">
        <v>86</v>
      </c>
      <c r="F3987">
        <v>310000</v>
      </c>
      <c r="G3987" t="s">
        <v>160</v>
      </c>
      <c r="H3987" t="s">
        <v>48</v>
      </c>
      <c r="I3987" t="s">
        <v>130</v>
      </c>
      <c r="J3987" t="s">
        <v>39</v>
      </c>
      <c r="K3987" t="s">
        <v>40</v>
      </c>
      <c r="L3987" t="s">
        <v>23</v>
      </c>
      <c r="M3987">
        <v>25001</v>
      </c>
      <c r="N3987" t="s">
        <v>58</v>
      </c>
      <c r="O3987" t="s">
        <v>110</v>
      </c>
      <c r="P3987">
        <v>6022289</v>
      </c>
      <c r="Q3987" t="s">
        <v>60</v>
      </c>
      <c r="R3987" t="str">
        <f t="shared" si="187"/>
        <v>Tertile 1</v>
      </c>
      <c r="S3987" t="str">
        <f t="shared" si="188"/>
        <v>Risky</v>
      </c>
    </row>
    <row r="3988" spans="1:19" x14ac:dyDescent="0.35">
      <c r="A3988" t="s">
        <v>5731</v>
      </c>
      <c r="B3988" s="1">
        <v>44758</v>
      </c>
      <c r="C3988" s="5" t="str">
        <f t="shared" si="186"/>
        <v>07</v>
      </c>
      <c r="D3988" t="s">
        <v>2021</v>
      </c>
      <c r="E3988" t="s">
        <v>17</v>
      </c>
      <c r="F3988">
        <v>425000</v>
      </c>
      <c r="G3988" t="s">
        <v>80</v>
      </c>
      <c r="H3988" t="s">
        <v>81</v>
      </c>
      <c r="I3988" t="s">
        <v>435</v>
      </c>
      <c r="J3988" t="s">
        <v>21</v>
      </c>
      <c r="K3988" t="s">
        <v>22</v>
      </c>
      <c r="L3988" t="s">
        <v>50</v>
      </c>
      <c r="M3988">
        <v>19000</v>
      </c>
      <c r="N3988" t="s">
        <v>66</v>
      </c>
      <c r="O3988" t="s">
        <v>43</v>
      </c>
      <c r="P3988">
        <v>6570222</v>
      </c>
      <c r="Q3988" t="s">
        <v>52</v>
      </c>
      <c r="R3988" t="str">
        <f t="shared" si="187"/>
        <v>Tertile 1</v>
      </c>
      <c r="S3988" t="str">
        <f t="shared" si="188"/>
        <v>Risky</v>
      </c>
    </row>
    <row r="3989" spans="1:19" x14ac:dyDescent="0.35">
      <c r="A3989" t="s">
        <v>5702</v>
      </c>
      <c r="B3989" s="1">
        <v>44758</v>
      </c>
      <c r="C3989" s="5" t="str">
        <f t="shared" si="186"/>
        <v>07</v>
      </c>
      <c r="D3989" t="s">
        <v>2690</v>
      </c>
      <c r="E3989" t="s">
        <v>17</v>
      </c>
      <c r="F3989">
        <v>500000</v>
      </c>
      <c r="G3989" t="s">
        <v>191</v>
      </c>
      <c r="H3989" t="s">
        <v>187</v>
      </c>
      <c r="I3989" t="s">
        <v>249</v>
      </c>
      <c r="J3989" t="s">
        <v>39</v>
      </c>
      <c r="K3989" t="s">
        <v>40</v>
      </c>
      <c r="L3989" t="s">
        <v>23</v>
      </c>
      <c r="M3989">
        <v>17000</v>
      </c>
      <c r="N3989" t="s">
        <v>32</v>
      </c>
      <c r="O3989" t="s">
        <v>59</v>
      </c>
      <c r="P3989">
        <v>6391281</v>
      </c>
      <c r="Q3989" t="s">
        <v>33</v>
      </c>
      <c r="R3989" t="str">
        <f t="shared" si="187"/>
        <v>Tertile 1</v>
      </c>
      <c r="S3989" t="str">
        <f t="shared" si="188"/>
        <v>Risky</v>
      </c>
    </row>
    <row r="3990" spans="1:19" x14ac:dyDescent="0.35">
      <c r="A3990" t="s">
        <v>5737</v>
      </c>
      <c r="B3990" s="1">
        <v>44758</v>
      </c>
      <c r="C3990" s="5" t="str">
        <f t="shared" si="186"/>
        <v>07</v>
      </c>
      <c r="D3990" t="s">
        <v>2090</v>
      </c>
      <c r="E3990" t="s">
        <v>17</v>
      </c>
      <c r="F3990">
        <v>515000</v>
      </c>
      <c r="G3990" t="s">
        <v>147</v>
      </c>
      <c r="H3990" t="s">
        <v>19</v>
      </c>
      <c r="I3990" t="s">
        <v>752</v>
      </c>
      <c r="J3990" t="s">
        <v>39</v>
      </c>
      <c r="K3990" t="s">
        <v>40</v>
      </c>
      <c r="L3990" t="s">
        <v>50</v>
      </c>
      <c r="M3990">
        <v>17000</v>
      </c>
      <c r="N3990" t="s">
        <v>58</v>
      </c>
      <c r="O3990" t="s">
        <v>110</v>
      </c>
      <c r="P3990">
        <v>7385069</v>
      </c>
      <c r="Q3990" t="s">
        <v>73</v>
      </c>
      <c r="R3990" t="str">
        <f t="shared" si="187"/>
        <v>Tertile 1</v>
      </c>
      <c r="S3990" t="str">
        <f t="shared" si="188"/>
        <v>Risky</v>
      </c>
    </row>
    <row r="3991" spans="1:19" x14ac:dyDescent="0.35">
      <c r="A3991" t="s">
        <v>5734</v>
      </c>
      <c r="B3991" s="1">
        <v>44758</v>
      </c>
      <c r="C3991" s="5" t="str">
        <f t="shared" si="186"/>
        <v>07</v>
      </c>
      <c r="D3991" t="s">
        <v>4070</v>
      </c>
      <c r="E3991" t="s">
        <v>86</v>
      </c>
      <c r="F3991">
        <v>516000</v>
      </c>
      <c r="G3991" t="s">
        <v>98</v>
      </c>
      <c r="H3991" t="s">
        <v>30</v>
      </c>
      <c r="I3991" t="s">
        <v>570</v>
      </c>
      <c r="J3991" t="s">
        <v>21</v>
      </c>
      <c r="K3991" t="s">
        <v>22</v>
      </c>
      <c r="L3991" t="s">
        <v>23</v>
      </c>
      <c r="M3991">
        <v>60000</v>
      </c>
      <c r="N3991" t="s">
        <v>32</v>
      </c>
      <c r="O3991" t="s">
        <v>59</v>
      </c>
      <c r="P3991">
        <v>8996181</v>
      </c>
      <c r="Q3991" t="s">
        <v>73</v>
      </c>
      <c r="R3991" t="str">
        <f t="shared" si="187"/>
        <v>Tertile 1</v>
      </c>
      <c r="S3991" t="str">
        <f t="shared" si="188"/>
        <v>Risky</v>
      </c>
    </row>
    <row r="3992" spans="1:19" x14ac:dyDescent="0.35">
      <c r="A3992" t="s">
        <v>5720</v>
      </c>
      <c r="B3992" s="1">
        <v>44758</v>
      </c>
      <c r="C3992" s="5" t="str">
        <f t="shared" si="186"/>
        <v>07</v>
      </c>
      <c r="D3992" t="s">
        <v>389</v>
      </c>
      <c r="E3992" t="s">
        <v>17</v>
      </c>
      <c r="F3992">
        <v>520500</v>
      </c>
      <c r="G3992" t="s">
        <v>103</v>
      </c>
      <c r="H3992" t="s">
        <v>174</v>
      </c>
      <c r="I3992" t="s">
        <v>220</v>
      </c>
      <c r="J3992" t="s">
        <v>39</v>
      </c>
      <c r="K3992" t="s">
        <v>40</v>
      </c>
      <c r="L3992" t="s">
        <v>50</v>
      </c>
      <c r="M3992">
        <v>17500</v>
      </c>
      <c r="N3992" t="s">
        <v>42</v>
      </c>
      <c r="O3992" t="s">
        <v>59</v>
      </c>
      <c r="P3992">
        <v>7552084</v>
      </c>
      <c r="Q3992" t="s">
        <v>44</v>
      </c>
      <c r="R3992" t="str">
        <f t="shared" si="187"/>
        <v>Tertile 1</v>
      </c>
      <c r="S3992" t="str">
        <f t="shared" si="188"/>
        <v>Risky</v>
      </c>
    </row>
    <row r="3993" spans="1:19" x14ac:dyDescent="0.35">
      <c r="A3993" t="s">
        <v>5703</v>
      </c>
      <c r="B3993" s="1">
        <v>44758</v>
      </c>
      <c r="C3993" s="5" t="str">
        <f t="shared" si="186"/>
        <v>07</v>
      </c>
      <c r="D3993" t="s">
        <v>470</v>
      </c>
      <c r="E3993" t="s">
        <v>17</v>
      </c>
      <c r="F3993">
        <v>550000</v>
      </c>
      <c r="G3993" t="s">
        <v>195</v>
      </c>
      <c r="H3993" t="s">
        <v>303</v>
      </c>
      <c r="I3993" t="s">
        <v>304</v>
      </c>
      <c r="J3993" t="s">
        <v>21</v>
      </c>
      <c r="K3993" t="s">
        <v>22</v>
      </c>
      <c r="L3993" t="s">
        <v>50</v>
      </c>
      <c r="M3993">
        <v>18000</v>
      </c>
      <c r="N3993" t="s">
        <v>42</v>
      </c>
      <c r="O3993" t="s">
        <v>59</v>
      </c>
      <c r="P3993">
        <v>8567585</v>
      </c>
      <c r="Q3993" t="s">
        <v>44</v>
      </c>
      <c r="R3993" t="str">
        <f t="shared" si="187"/>
        <v>Tertile 2</v>
      </c>
      <c r="S3993" t="str">
        <f t="shared" si="188"/>
        <v>Risky</v>
      </c>
    </row>
    <row r="3994" spans="1:19" x14ac:dyDescent="0.35">
      <c r="A3994" t="s">
        <v>5719</v>
      </c>
      <c r="B3994" s="1">
        <v>44758</v>
      </c>
      <c r="C3994" s="5" t="str">
        <f t="shared" si="186"/>
        <v>07</v>
      </c>
      <c r="D3994" t="s">
        <v>366</v>
      </c>
      <c r="E3994" t="s">
        <v>17</v>
      </c>
      <c r="F3994">
        <v>570000</v>
      </c>
      <c r="G3994" t="s">
        <v>98</v>
      </c>
      <c r="H3994" t="s">
        <v>104</v>
      </c>
      <c r="I3994" t="s">
        <v>105</v>
      </c>
      <c r="J3994" t="s">
        <v>39</v>
      </c>
      <c r="K3994" t="s">
        <v>40</v>
      </c>
      <c r="L3994" t="s">
        <v>41</v>
      </c>
      <c r="M3994">
        <v>21001</v>
      </c>
      <c r="N3994" t="s">
        <v>32</v>
      </c>
      <c r="O3994" t="s">
        <v>59</v>
      </c>
      <c r="P3994">
        <v>8744221</v>
      </c>
      <c r="Q3994" t="s">
        <v>33</v>
      </c>
      <c r="R3994" t="str">
        <f t="shared" si="187"/>
        <v>Tertile 2</v>
      </c>
      <c r="S3994" t="str">
        <f t="shared" si="188"/>
        <v>Risky</v>
      </c>
    </row>
    <row r="3995" spans="1:19" x14ac:dyDescent="0.35">
      <c r="A3995" t="s">
        <v>5723</v>
      </c>
      <c r="B3995" s="1">
        <v>44758</v>
      </c>
      <c r="C3995" s="5" t="str">
        <f t="shared" si="186"/>
        <v>07</v>
      </c>
      <c r="D3995" t="s">
        <v>224</v>
      </c>
      <c r="E3995" t="s">
        <v>17</v>
      </c>
      <c r="F3995">
        <v>591000</v>
      </c>
      <c r="G3995" t="s">
        <v>80</v>
      </c>
      <c r="H3995" t="s">
        <v>167</v>
      </c>
      <c r="I3995" t="s">
        <v>603</v>
      </c>
      <c r="J3995" t="s">
        <v>21</v>
      </c>
      <c r="K3995" t="s">
        <v>22</v>
      </c>
      <c r="L3995" t="s">
        <v>23</v>
      </c>
      <c r="M3995">
        <v>33001</v>
      </c>
      <c r="N3995" t="s">
        <v>66</v>
      </c>
      <c r="O3995" t="s">
        <v>83</v>
      </c>
      <c r="P3995">
        <v>7032009</v>
      </c>
      <c r="Q3995" t="s">
        <v>73</v>
      </c>
      <c r="R3995" t="str">
        <f t="shared" si="187"/>
        <v>Tertile 2</v>
      </c>
      <c r="S3995" t="str">
        <f t="shared" si="188"/>
        <v>Risky</v>
      </c>
    </row>
    <row r="3996" spans="1:19" x14ac:dyDescent="0.35">
      <c r="A3996" t="s">
        <v>5714</v>
      </c>
      <c r="B3996" s="1">
        <v>44758</v>
      </c>
      <c r="C3996" s="5" t="str">
        <f t="shared" si="186"/>
        <v>07</v>
      </c>
      <c r="D3996" t="s">
        <v>1496</v>
      </c>
      <c r="E3996" t="s">
        <v>17</v>
      </c>
      <c r="F3996">
        <v>605000</v>
      </c>
      <c r="G3996" t="s">
        <v>166</v>
      </c>
      <c r="H3996" t="s">
        <v>81</v>
      </c>
      <c r="I3996" t="s">
        <v>323</v>
      </c>
      <c r="J3996" t="s">
        <v>39</v>
      </c>
      <c r="K3996" t="s">
        <v>40</v>
      </c>
      <c r="L3996" t="s">
        <v>23</v>
      </c>
      <c r="M3996">
        <v>26000</v>
      </c>
      <c r="N3996" t="s">
        <v>24</v>
      </c>
      <c r="O3996" t="s">
        <v>25</v>
      </c>
      <c r="P3996">
        <v>6384079</v>
      </c>
      <c r="Q3996" t="s">
        <v>26</v>
      </c>
      <c r="R3996" t="str">
        <f t="shared" si="187"/>
        <v>Tertile 2</v>
      </c>
      <c r="S3996" t="str">
        <f t="shared" si="188"/>
        <v>Risky</v>
      </c>
    </row>
    <row r="3997" spans="1:19" x14ac:dyDescent="0.35">
      <c r="A3997" t="s">
        <v>5717</v>
      </c>
      <c r="B3997" s="1">
        <v>44758</v>
      </c>
      <c r="C3997" s="5" t="str">
        <f t="shared" si="186"/>
        <v>07</v>
      </c>
      <c r="D3997" t="s">
        <v>364</v>
      </c>
      <c r="E3997" t="s">
        <v>17</v>
      </c>
      <c r="F3997">
        <v>608000</v>
      </c>
      <c r="G3997" t="s">
        <v>90</v>
      </c>
      <c r="H3997" t="s">
        <v>216</v>
      </c>
      <c r="I3997" t="s">
        <v>217</v>
      </c>
      <c r="J3997" t="s">
        <v>39</v>
      </c>
      <c r="K3997" t="s">
        <v>40</v>
      </c>
      <c r="L3997" t="s">
        <v>23</v>
      </c>
      <c r="M3997">
        <v>36001</v>
      </c>
      <c r="N3997" t="s">
        <v>72</v>
      </c>
      <c r="O3997" t="s">
        <v>59</v>
      </c>
      <c r="P3997">
        <v>6983767</v>
      </c>
      <c r="Q3997" t="s">
        <v>73</v>
      </c>
      <c r="R3997" t="str">
        <f t="shared" si="187"/>
        <v>Tertile 2</v>
      </c>
      <c r="S3997" t="str">
        <f t="shared" si="188"/>
        <v>Risky</v>
      </c>
    </row>
    <row r="3998" spans="1:19" x14ac:dyDescent="0.35">
      <c r="A3998" t="s">
        <v>5713</v>
      </c>
      <c r="B3998" s="1">
        <v>44758</v>
      </c>
      <c r="C3998" s="5" t="str">
        <f t="shared" si="186"/>
        <v>07</v>
      </c>
      <c r="D3998" t="s">
        <v>1494</v>
      </c>
      <c r="E3998" t="s">
        <v>17</v>
      </c>
      <c r="F3998">
        <v>630000</v>
      </c>
      <c r="G3998" t="s">
        <v>90</v>
      </c>
      <c r="H3998" t="s">
        <v>303</v>
      </c>
      <c r="I3998" t="s">
        <v>304</v>
      </c>
      <c r="J3998" t="s">
        <v>21</v>
      </c>
      <c r="K3998" t="s">
        <v>22</v>
      </c>
      <c r="L3998" t="s">
        <v>23</v>
      </c>
      <c r="M3998">
        <v>26000</v>
      </c>
      <c r="N3998" t="s">
        <v>72</v>
      </c>
      <c r="O3998" t="s">
        <v>59</v>
      </c>
      <c r="P3998">
        <v>6856772</v>
      </c>
      <c r="Q3998" t="s">
        <v>73</v>
      </c>
      <c r="R3998" t="str">
        <f t="shared" si="187"/>
        <v>Tertile 2</v>
      </c>
      <c r="S3998" t="str">
        <f t="shared" si="188"/>
        <v>Risky</v>
      </c>
    </row>
    <row r="3999" spans="1:19" x14ac:dyDescent="0.35">
      <c r="A3999" t="s">
        <v>5701</v>
      </c>
      <c r="B3999" s="1">
        <v>44758</v>
      </c>
      <c r="C3999" s="5" t="str">
        <f t="shared" si="186"/>
        <v>07</v>
      </c>
      <c r="D3999" t="s">
        <v>1124</v>
      </c>
      <c r="E3999" t="s">
        <v>17</v>
      </c>
      <c r="F3999">
        <v>680000</v>
      </c>
      <c r="G3999" t="s">
        <v>137</v>
      </c>
      <c r="H3999" t="s">
        <v>64</v>
      </c>
      <c r="I3999" t="s">
        <v>200</v>
      </c>
      <c r="J3999" t="s">
        <v>21</v>
      </c>
      <c r="K3999" t="s">
        <v>22</v>
      </c>
      <c r="L3999" t="s">
        <v>41</v>
      </c>
      <c r="M3999">
        <v>39000</v>
      </c>
      <c r="N3999" t="s">
        <v>24</v>
      </c>
      <c r="O3999" t="s">
        <v>25</v>
      </c>
      <c r="P3999">
        <v>7137513</v>
      </c>
      <c r="Q3999" t="s">
        <v>26</v>
      </c>
      <c r="R3999" t="str">
        <f t="shared" si="187"/>
        <v>Tertile 2</v>
      </c>
      <c r="S3999" t="str">
        <f t="shared" si="188"/>
        <v>Risky</v>
      </c>
    </row>
    <row r="4000" spans="1:19" x14ac:dyDescent="0.35">
      <c r="A4000" t="s">
        <v>5710</v>
      </c>
      <c r="B4000" s="1">
        <v>44758</v>
      </c>
      <c r="C4000" s="5" t="str">
        <f t="shared" si="186"/>
        <v>07</v>
      </c>
      <c r="D4000" t="s">
        <v>1469</v>
      </c>
      <c r="E4000" t="s">
        <v>17</v>
      </c>
      <c r="F4000">
        <v>680000</v>
      </c>
      <c r="G4000" t="s">
        <v>76</v>
      </c>
      <c r="H4000" t="s">
        <v>81</v>
      </c>
      <c r="I4000" t="s">
        <v>435</v>
      </c>
      <c r="J4000" t="s">
        <v>21</v>
      </c>
      <c r="K4000" t="s">
        <v>22</v>
      </c>
      <c r="L4000" t="s">
        <v>50</v>
      </c>
      <c r="M4000">
        <v>19000</v>
      </c>
      <c r="N4000" t="s">
        <v>72</v>
      </c>
      <c r="O4000" t="s">
        <v>43</v>
      </c>
      <c r="P4000">
        <v>6783030</v>
      </c>
      <c r="Q4000" t="s">
        <v>73</v>
      </c>
      <c r="R4000" t="str">
        <f t="shared" si="187"/>
        <v>Tertile 2</v>
      </c>
      <c r="S4000" t="str">
        <f t="shared" si="188"/>
        <v>Risky</v>
      </c>
    </row>
    <row r="4001" spans="1:19" x14ac:dyDescent="0.35">
      <c r="A4001" t="s">
        <v>5708</v>
      </c>
      <c r="B4001" s="1">
        <v>44758</v>
      </c>
      <c r="C4001" s="5" t="str">
        <f t="shared" si="186"/>
        <v>07</v>
      </c>
      <c r="D4001" t="s">
        <v>1419</v>
      </c>
      <c r="E4001" t="s">
        <v>17</v>
      </c>
      <c r="F4001">
        <v>715000</v>
      </c>
      <c r="G4001" t="s">
        <v>147</v>
      </c>
      <c r="H4001" t="s">
        <v>126</v>
      </c>
      <c r="I4001" t="s">
        <v>127</v>
      </c>
      <c r="J4001" t="s">
        <v>21</v>
      </c>
      <c r="K4001" t="s">
        <v>22</v>
      </c>
      <c r="L4001" t="s">
        <v>50</v>
      </c>
      <c r="M4001">
        <v>21000</v>
      </c>
      <c r="N4001" t="s">
        <v>58</v>
      </c>
      <c r="O4001" t="s">
        <v>110</v>
      </c>
      <c r="P4001">
        <v>6811909</v>
      </c>
      <c r="Q4001" t="s">
        <v>60</v>
      </c>
      <c r="R4001" t="str">
        <f t="shared" si="187"/>
        <v>Tertile 2</v>
      </c>
      <c r="S4001" t="str">
        <f t="shared" si="188"/>
        <v>Risky</v>
      </c>
    </row>
    <row r="4002" spans="1:19" x14ac:dyDescent="0.35">
      <c r="A4002" t="s">
        <v>5704</v>
      </c>
      <c r="B4002" s="1">
        <v>44758</v>
      </c>
      <c r="C4002" s="5" t="str">
        <f t="shared" si="186"/>
        <v>07</v>
      </c>
      <c r="D4002" t="s">
        <v>473</v>
      </c>
      <c r="E4002" t="s">
        <v>17</v>
      </c>
      <c r="F4002">
        <v>730000</v>
      </c>
      <c r="G4002" t="s">
        <v>199</v>
      </c>
      <c r="H4002" t="s">
        <v>64</v>
      </c>
      <c r="I4002" t="s">
        <v>77</v>
      </c>
      <c r="J4002" t="s">
        <v>21</v>
      </c>
      <c r="K4002" t="s">
        <v>22</v>
      </c>
      <c r="L4002" t="s">
        <v>50</v>
      </c>
      <c r="M4002">
        <v>36000</v>
      </c>
      <c r="N4002" t="s">
        <v>51</v>
      </c>
      <c r="O4002" t="s">
        <v>43</v>
      </c>
      <c r="P4002">
        <v>8138387</v>
      </c>
      <c r="Q4002" t="s">
        <v>52</v>
      </c>
      <c r="R4002" t="str">
        <f t="shared" si="187"/>
        <v>Tertile 2</v>
      </c>
      <c r="S4002" t="str">
        <f t="shared" si="188"/>
        <v>Risky</v>
      </c>
    </row>
    <row r="4003" spans="1:19" x14ac:dyDescent="0.35">
      <c r="A4003" t="s">
        <v>5727</v>
      </c>
      <c r="B4003" s="1">
        <v>44758</v>
      </c>
      <c r="C4003" s="5" t="str">
        <f t="shared" si="186"/>
        <v>07</v>
      </c>
      <c r="D4003" t="s">
        <v>271</v>
      </c>
      <c r="E4003" t="s">
        <v>17</v>
      </c>
      <c r="F4003">
        <v>752000</v>
      </c>
      <c r="G4003" t="s">
        <v>36</v>
      </c>
      <c r="H4003" t="s">
        <v>19</v>
      </c>
      <c r="I4003" t="s">
        <v>316</v>
      </c>
      <c r="J4003" t="s">
        <v>39</v>
      </c>
      <c r="K4003" t="s">
        <v>40</v>
      </c>
      <c r="L4003" t="s">
        <v>41</v>
      </c>
      <c r="M4003">
        <v>25000</v>
      </c>
      <c r="N4003" t="s">
        <v>42</v>
      </c>
      <c r="O4003" t="s">
        <v>59</v>
      </c>
      <c r="P4003">
        <v>8572954</v>
      </c>
      <c r="Q4003" t="s">
        <v>44</v>
      </c>
      <c r="R4003" t="str">
        <f t="shared" si="187"/>
        <v>Tertile 2</v>
      </c>
      <c r="S4003" t="str">
        <f t="shared" si="188"/>
        <v>Risky</v>
      </c>
    </row>
    <row r="4004" spans="1:19" x14ac:dyDescent="0.35">
      <c r="A4004" t="s">
        <v>5709</v>
      </c>
      <c r="B4004" s="1">
        <v>44758</v>
      </c>
      <c r="C4004" s="5" t="str">
        <f t="shared" si="186"/>
        <v>07</v>
      </c>
      <c r="D4004" t="s">
        <v>79</v>
      </c>
      <c r="E4004" t="s">
        <v>17</v>
      </c>
      <c r="F4004">
        <v>800000</v>
      </c>
      <c r="G4004" t="s">
        <v>152</v>
      </c>
      <c r="H4004" t="s">
        <v>19</v>
      </c>
      <c r="I4004" t="s">
        <v>400</v>
      </c>
      <c r="J4004" t="s">
        <v>39</v>
      </c>
      <c r="K4004" t="s">
        <v>40</v>
      </c>
      <c r="L4004" t="s">
        <v>41</v>
      </c>
      <c r="M4004">
        <v>22000</v>
      </c>
      <c r="N4004" t="s">
        <v>66</v>
      </c>
      <c r="O4004" t="s">
        <v>25</v>
      </c>
      <c r="P4004">
        <v>6064245</v>
      </c>
      <c r="Q4004" t="s">
        <v>67</v>
      </c>
      <c r="R4004" t="str">
        <f t="shared" si="187"/>
        <v>Tertile 2</v>
      </c>
      <c r="S4004" t="str">
        <f t="shared" si="188"/>
        <v>Eligible</v>
      </c>
    </row>
    <row r="4005" spans="1:19" x14ac:dyDescent="0.35">
      <c r="A4005" t="s">
        <v>5725</v>
      </c>
      <c r="B4005" s="1">
        <v>44758</v>
      </c>
      <c r="C4005" s="5" t="str">
        <f t="shared" si="186"/>
        <v>07</v>
      </c>
      <c r="D4005" t="s">
        <v>5726</v>
      </c>
      <c r="E4005" t="s">
        <v>17</v>
      </c>
      <c r="F4005">
        <v>800000</v>
      </c>
      <c r="G4005" t="s">
        <v>29</v>
      </c>
      <c r="H4005" t="s">
        <v>94</v>
      </c>
      <c r="I4005" t="s">
        <v>630</v>
      </c>
      <c r="J4005" t="s">
        <v>39</v>
      </c>
      <c r="K4005" t="s">
        <v>40</v>
      </c>
      <c r="L4005" t="s">
        <v>50</v>
      </c>
      <c r="M4005">
        <v>20000</v>
      </c>
      <c r="N4005" t="s">
        <v>32</v>
      </c>
      <c r="O4005" t="s">
        <v>59</v>
      </c>
      <c r="P4005">
        <v>8303929</v>
      </c>
      <c r="Q4005" t="s">
        <v>33</v>
      </c>
      <c r="R4005" t="str">
        <f t="shared" si="187"/>
        <v>Tertile 2</v>
      </c>
      <c r="S4005" t="str">
        <f t="shared" si="188"/>
        <v>Eligible</v>
      </c>
    </row>
    <row r="4006" spans="1:19" x14ac:dyDescent="0.35">
      <c r="A4006" t="s">
        <v>5707</v>
      </c>
      <c r="B4006" s="1">
        <v>44758</v>
      </c>
      <c r="C4006" s="5" t="str">
        <f t="shared" si="186"/>
        <v>07</v>
      </c>
      <c r="D4006" t="s">
        <v>531</v>
      </c>
      <c r="E4006" t="s">
        <v>17</v>
      </c>
      <c r="F4006">
        <v>850000</v>
      </c>
      <c r="G4006" t="s">
        <v>252</v>
      </c>
      <c r="H4006" t="s">
        <v>216</v>
      </c>
      <c r="I4006" t="s">
        <v>1012</v>
      </c>
      <c r="J4006" t="s">
        <v>21</v>
      </c>
      <c r="K4006" t="s">
        <v>22</v>
      </c>
      <c r="L4006" t="s">
        <v>41</v>
      </c>
      <c r="M4006">
        <v>69000</v>
      </c>
      <c r="N4006" t="s">
        <v>72</v>
      </c>
      <c r="O4006" t="s">
        <v>43</v>
      </c>
      <c r="P4006">
        <v>8626931</v>
      </c>
      <c r="Q4006" t="s">
        <v>73</v>
      </c>
      <c r="R4006" t="str">
        <f t="shared" si="187"/>
        <v>Tertile 2</v>
      </c>
      <c r="S4006" t="str">
        <f t="shared" si="188"/>
        <v>Eligible</v>
      </c>
    </row>
    <row r="4007" spans="1:19" x14ac:dyDescent="0.35">
      <c r="A4007" t="s">
        <v>5705</v>
      </c>
      <c r="B4007" s="1">
        <v>44758</v>
      </c>
      <c r="C4007" s="5" t="str">
        <f t="shared" si="186"/>
        <v>07</v>
      </c>
      <c r="D4007" t="s">
        <v>475</v>
      </c>
      <c r="E4007" t="s">
        <v>17</v>
      </c>
      <c r="F4007">
        <v>875000</v>
      </c>
      <c r="G4007" t="s">
        <v>244</v>
      </c>
      <c r="H4007" t="s">
        <v>64</v>
      </c>
      <c r="I4007" t="s">
        <v>1538</v>
      </c>
      <c r="J4007" t="s">
        <v>39</v>
      </c>
      <c r="K4007" t="s">
        <v>40</v>
      </c>
      <c r="L4007" t="s">
        <v>23</v>
      </c>
      <c r="M4007">
        <v>16000</v>
      </c>
      <c r="N4007" t="s">
        <v>58</v>
      </c>
      <c r="O4007" t="s">
        <v>25</v>
      </c>
      <c r="P4007">
        <v>8970414</v>
      </c>
      <c r="Q4007" t="s">
        <v>60</v>
      </c>
      <c r="R4007" t="str">
        <f t="shared" si="187"/>
        <v>Tertile 2</v>
      </c>
      <c r="S4007" t="str">
        <f t="shared" si="188"/>
        <v>Eligible</v>
      </c>
    </row>
    <row r="4008" spans="1:19" x14ac:dyDescent="0.35">
      <c r="A4008" t="s">
        <v>5728</v>
      </c>
      <c r="B4008" s="1">
        <v>44758</v>
      </c>
      <c r="C4008" s="5" t="str">
        <f t="shared" si="186"/>
        <v>07</v>
      </c>
      <c r="D4008" t="s">
        <v>5729</v>
      </c>
      <c r="E4008" t="s">
        <v>17</v>
      </c>
      <c r="F4008">
        <v>881000</v>
      </c>
      <c r="G4008" t="s">
        <v>47</v>
      </c>
      <c r="H4008" t="s">
        <v>104</v>
      </c>
      <c r="I4008" t="s">
        <v>105</v>
      </c>
      <c r="J4008" t="s">
        <v>21</v>
      </c>
      <c r="K4008" t="s">
        <v>22</v>
      </c>
      <c r="L4008" t="s">
        <v>41</v>
      </c>
      <c r="M4008">
        <v>19000</v>
      </c>
      <c r="N4008" t="s">
        <v>51</v>
      </c>
      <c r="O4008" t="s">
        <v>59</v>
      </c>
      <c r="P4008">
        <v>8963820</v>
      </c>
      <c r="Q4008" t="s">
        <v>52</v>
      </c>
      <c r="R4008" t="str">
        <f t="shared" si="187"/>
        <v>Tertile 2</v>
      </c>
      <c r="S4008" t="str">
        <f t="shared" si="188"/>
        <v>Eligible</v>
      </c>
    </row>
    <row r="4009" spans="1:19" x14ac:dyDescent="0.35">
      <c r="A4009" t="s">
        <v>5711</v>
      </c>
      <c r="B4009" s="1">
        <v>44758</v>
      </c>
      <c r="C4009" s="5" t="str">
        <f t="shared" si="186"/>
        <v>07</v>
      </c>
      <c r="D4009" t="s">
        <v>1471</v>
      </c>
      <c r="E4009" t="s">
        <v>17</v>
      </c>
      <c r="F4009">
        <v>1010000</v>
      </c>
      <c r="G4009" t="s">
        <v>160</v>
      </c>
      <c r="H4009" t="s">
        <v>48</v>
      </c>
      <c r="I4009" t="s">
        <v>648</v>
      </c>
      <c r="J4009" t="s">
        <v>21</v>
      </c>
      <c r="K4009" t="s">
        <v>22</v>
      </c>
      <c r="L4009" t="s">
        <v>41</v>
      </c>
      <c r="M4009">
        <v>31000</v>
      </c>
      <c r="N4009" t="s">
        <v>58</v>
      </c>
      <c r="O4009" t="s">
        <v>59</v>
      </c>
      <c r="P4009">
        <v>7649511</v>
      </c>
      <c r="Q4009" t="s">
        <v>60</v>
      </c>
      <c r="R4009" t="str">
        <f t="shared" si="187"/>
        <v>Tertile 3</v>
      </c>
      <c r="S4009" t="str">
        <f t="shared" si="188"/>
        <v>Eligible</v>
      </c>
    </row>
    <row r="4010" spans="1:19" x14ac:dyDescent="0.35">
      <c r="A4010" t="s">
        <v>5722</v>
      </c>
      <c r="B4010" s="1">
        <v>44758</v>
      </c>
      <c r="C4010" s="5" t="str">
        <f t="shared" si="186"/>
        <v>07</v>
      </c>
      <c r="D4010" t="s">
        <v>1925</v>
      </c>
      <c r="E4010" t="s">
        <v>17</v>
      </c>
      <c r="F4010">
        <v>1150000</v>
      </c>
      <c r="G4010" t="s">
        <v>152</v>
      </c>
      <c r="H4010" t="s">
        <v>81</v>
      </c>
      <c r="I4010" t="s">
        <v>435</v>
      </c>
      <c r="J4010" t="s">
        <v>21</v>
      </c>
      <c r="K4010" t="s">
        <v>22</v>
      </c>
      <c r="L4010" t="s">
        <v>23</v>
      </c>
      <c r="M4010">
        <v>31000</v>
      </c>
      <c r="N4010" t="s">
        <v>66</v>
      </c>
      <c r="O4010" t="s">
        <v>43</v>
      </c>
      <c r="P4010">
        <v>6700097</v>
      </c>
      <c r="Q4010" t="s">
        <v>67</v>
      </c>
      <c r="R4010" t="str">
        <f t="shared" si="187"/>
        <v>Tertile 3</v>
      </c>
      <c r="S4010" t="str">
        <f t="shared" si="188"/>
        <v>Eligible</v>
      </c>
    </row>
    <row r="4011" spans="1:19" x14ac:dyDescent="0.35">
      <c r="A4011" t="s">
        <v>5721</v>
      </c>
      <c r="B4011" s="1">
        <v>44758</v>
      </c>
      <c r="C4011" s="5" t="str">
        <f t="shared" si="186"/>
        <v>07</v>
      </c>
      <c r="D4011" t="s">
        <v>1955</v>
      </c>
      <c r="E4011" t="s">
        <v>17</v>
      </c>
      <c r="F4011">
        <v>1400000</v>
      </c>
      <c r="G4011" t="s">
        <v>142</v>
      </c>
      <c r="H4011" t="s">
        <v>174</v>
      </c>
      <c r="I4011" t="s">
        <v>265</v>
      </c>
      <c r="J4011" t="s">
        <v>39</v>
      </c>
      <c r="K4011" t="s">
        <v>40</v>
      </c>
      <c r="L4011" t="s">
        <v>50</v>
      </c>
      <c r="M4011">
        <v>41001</v>
      </c>
      <c r="N4011" t="s">
        <v>51</v>
      </c>
      <c r="O4011" t="s">
        <v>59</v>
      </c>
      <c r="P4011">
        <v>7080454</v>
      </c>
      <c r="Q4011" t="s">
        <v>52</v>
      </c>
      <c r="R4011" t="str">
        <f t="shared" si="187"/>
        <v>Tertile 3</v>
      </c>
      <c r="S4011" t="str">
        <f t="shared" si="188"/>
        <v>Eligible</v>
      </c>
    </row>
    <row r="4012" spans="1:19" x14ac:dyDescent="0.35">
      <c r="A4012" t="s">
        <v>5724</v>
      </c>
      <c r="B4012" s="1">
        <v>44758</v>
      </c>
      <c r="C4012" s="5" t="str">
        <f t="shared" si="186"/>
        <v>07</v>
      </c>
      <c r="D4012" t="s">
        <v>271</v>
      </c>
      <c r="E4012" t="s">
        <v>17</v>
      </c>
      <c r="F4012">
        <v>1450000</v>
      </c>
      <c r="G4012" t="s">
        <v>18</v>
      </c>
      <c r="H4012" t="s">
        <v>30</v>
      </c>
      <c r="I4012" t="s">
        <v>272</v>
      </c>
      <c r="J4012" t="s">
        <v>39</v>
      </c>
      <c r="K4012" t="s">
        <v>40</v>
      </c>
      <c r="L4012" t="s">
        <v>23</v>
      </c>
      <c r="M4012">
        <v>11000</v>
      </c>
      <c r="N4012" t="s">
        <v>24</v>
      </c>
      <c r="O4012" t="s">
        <v>110</v>
      </c>
      <c r="P4012">
        <v>6519378</v>
      </c>
      <c r="Q4012" t="s">
        <v>26</v>
      </c>
      <c r="R4012" t="str">
        <f t="shared" si="187"/>
        <v>Tertile 3</v>
      </c>
      <c r="S4012" t="str">
        <f t="shared" si="188"/>
        <v>Eligible</v>
      </c>
    </row>
    <row r="4013" spans="1:19" x14ac:dyDescent="0.35">
      <c r="A4013" t="s">
        <v>5733</v>
      </c>
      <c r="B4013" s="1">
        <v>44758</v>
      </c>
      <c r="C4013" s="5" t="str">
        <f t="shared" si="186"/>
        <v>07</v>
      </c>
      <c r="D4013" t="s">
        <v>2026</v>
      </c>
      <c r="E4013" t="s">
        <v>17</v>
      </c>
      <c r="F4013">
        <v>1710000</v>
      </c>
      <c r="G4013" t="s">
        <v>166</v>
      </c>
      <c r="H4013" t="s">
        <v>48</v>
      </c>
      <c r="I4013" t="s">
        <v>260</v>
      </c>
      <c r="J4013" t="s">
        <v>39</v>
      </c>
      <c r="K4013" t="s">
        <v>40</v>
      </c>
      <c r="L4013" t="s">
        <v>50</v>
      </c>
      <c r="M4013">
        <v>24000</v>
      </c>
      <c r="N4013" t="s">
        <v>24</v>
      </c>
      <c r="O4013" t="s">
        <v>59</v>
      </c>
      <c r="P4013">
        <v>7622134</v>
      </c>
      <c r="Q4013" t="s">
        <v>73</v>
      </c>
      <c r="R4013" t="str">
        <f t="shared" si="187"/>
        <v>Tertile 3</v>
      </c>
      <c r="S4013" t="str">
        <f t="shared" si="188"/>
        <v>Eligible</v>
      </c>
    </row>
    <row r="4014" spans="1:19" x14ac:dyDescent="0.35">
      <c r="A4014" t="s">
        <v>5730</v>
      </c>
      <c r="B4014" s="1">
        <v>44758</v>
      </c>
      <c r="C4014" s="5" t="str">
        <f t="shared" si="186"/>
        <v>07</v>
      </c>
      <c r="D4014" t="s">
        <v>1037</v>
      </c>
      <c r="E4014" t="s">
        <v>17</v>
      </c>
      <c r="F4014">
        <v>1909000</v>
      </c>
      <c r="G4014" t="s">
        <v>55</v>
      </c>
      <c r="H4014" t="s">
        <v>148</v>
      </c>
      <c r="I4014" t="s">
        <v>149</v>
      </c>
      <c r="J4014" t="s">
        <v>39</v>
      </c>
      <c r="K4014" t="s">
        <v>40</v>
      </c>
      <c r="L4014" t="s">
        <v>41</v>
      </c>
      <c r="M4014">
        <v>24900</v>
      </c>
      <c r="N4014" t="s">
        <v>58</v>
      </c>
      <c r="O4014" t="s">
        <v>43</v>
      </c>
      <c r="P4014">
        <v>8544408</v>
      </c>
      <c r="Q4014" t="s">
        <v>60</v>
      </c>
      <c r="R4014" t="str">
        <f t="shared" si="187"/>
        <v>Tertile 3</v>
      </c>
      <c r="S4014" t="str">
        <f t="shared" si="188"/>
        <v>Eligible</v>
      </c>
    </row>
    <row r="4015" spans="1:19" x14ac:dyDescent="0.35">
      <c r="A4015" t="s">
        <v>5735</v>
      </c>
      <c r="B4015" s="1">
        <v>44758</v>
      </c>
      <c r="C4015" s="5" t="str">
        <f t="shared" si="186"/>
        <v>07</v>
      </c>
      <c r="D4015" t="s">
        <v>2030</v>
      </c>
      <c r="E4015" t="s">
        <v>17</v>
      </c>
      <c r="F4015">
        <v>2221000</v>
      </c>
      <c r="G4015" t="s">
        <v>103</v>
      </c>
      <c r="H4015" t="s">
        <v>174</v>
      </c>
      <c r="I4015" t="s">
        <v>377</v>
      </c>
      <c r="J4015" t="s">
        <v>39</v>
      </c>
      <c r="K4015" t="s">
        <v>40</v>
      </c>
      <c r="L4015" t="s">
        <v>41</v>
      </c>
      <c r="M4015">
        <v>17100</v>
      </c>
      <c r="N4015" t="s">
        <v>42</v>
      </c>
      <c r="O4015" t="s">
        <v>59</v>
      </c>
      <c r="P4015">
        <v>7299325</v>
      </c>
      <c r="Q4015" t="s">
        <v>60</v>
      </c>
      <c r="R4015" t="str">
        <f t="shared" si="187"/>
        <v>Tertile 3</v>
      </c>
      <c r="S4015" t="str">
        <f t="shared" si="188"/>
        <v>Eligible</v>
      </c>
    </row>
    <row r="4016" spans="1:19" x14ac:dyDescent="0.35">
      <c r="A4016" t="s">
        <v>5732</v>
      </c>
      <c r="B4016" s="1">
        <v>44758</v>
      </c>
      <c r="C4016" s="5" t="str">
        <f t="shared" si="186"/>
        <v>07</v>
      </c>
      <c r="D4016" t="s">
        <v>2023</v>
      </c>
      <c r="E4016" t="s">
        <v>17</v>
      </c>
      <c r="F4016">
        <v>2300000</v>
      </c>
      <c r="G4016" t="s">
        <v>90</v>
      </c>
      <c r="H4016" t="s">
        <v>174</v>
      </c>
      <c r="I4016" t="s">
        <v>220</v>
      </c>
      <c r="J4016" t="s">
        <v>39</v>
      </c>
      <c r="K4016" t="s">
        <v>40</v>
      </c>
      <c r="L4016" t="s">
        <v>50</v>
      </c>
      <c r="M4016">
        <v>12000</v>
      </c>
      <c r="N4016" t="s">
        <v>72</v>
      </c>
      <c r="O4016" t="s">
        <v>59</v>
      </c>
      <c r="P4016">
        <v>6685427</v>
      </c>
      <c r="Q4016" t="s">
        <v>60</v>
      </c>
      <c r="R4016" t="str">
        <f t="shared" si="187"/>
        <v>Tertile 3</v>
      </c>
      <c r="S4016" t="str">
        <f t="shared" si="188"/>
        <v>Eligible</v>
      </c>
    </row>
    <row r="4017" spans="1:19" x14ac:dyDescent="0.35">
      <c r="A4017" t="s">
        <v>5745</v>
      </c>
      <c r="B4017" s="1">
        <v>44759</v>
      </c>
      <c r="C4017" s="5" t="str">
        <f t="shared" si="186"/>
        <v>07</v>
      </c>
      <c r="D4017" t="s">
        <v>1504</v>
      </c>
      <c r="E4017" t="s">
        <v>17</v>
      </c>
      <c r="F4017">
        <v>13500</v>
      </c>
      <c r="G4017" t="s">
        <v>147</v>
      </c>
      <c r="H4017" t="s">
        <v>108</v>
      </c>
      <c r="I4017" t="s">
        <v>335</v>
      </c>
      <c r="J4017" t="s">
        <v>21</v>
      </c>
      <c r="K4017" t="s">
        <v>22</v>
      </c>
      <c r="L4017" t="s">
        <v>41</v>
      </c>
      <c r="M4017">
        <v>16000</v>
      </c>
      <c r="N4017" t="s">
        <v>58</v>
      </c>
      <c r="O4017" t="s">
        <v>25</v>
      </c>
      <c r="P4017">
        <v>7021200</v>
      </c>
      <c r="Q4017" t="s">
        <v>60</v>
      </c>
      <c r="R4017" t="str">
        <f t="shared" si="187"/>
        <v>Tertile 1</v>
      </c>
      <c r="S4017" t="str">
        <f t="shared" si="188"/>
        <v>Risky</v>
      </c>
    </row>
    <row r="4018" spans="1:19" x14ac:dyDescent="0.35">
      <c r="A4018" t="s">
        <v>5747</v>
      </c>
      <c r="B4018" s="1">
        <v>44759</v>
      </c>
      <c r="C4018" s="5" t="str">
        <f t="shared" si="186"/>
        <v>07</v>
      </c>
      <c r="D4018" t="s">
        <v>1969</v>
      </c>
      <c r="E4018" t="s">
        <v>86</v>
      </c>
      <c r="F4018">
        <v>13500</v>
      </c>
      <c r="G4018" t="s">
        <v>76</v>
      </c>
      <c r="H4018" t="s">
        <v>319</v>
      </c>
      <c r="I4018" t="s">
        <v>320</v>
      </c>
      <c r="J4018" t="s">
        <v>21</v>
      </c>
      <c r="K4018" t="s">
        <v>22</v>
      </c>
      <c r="L4018" t="s">
        <v>41</v>
      </c>
      <c r="M4018">
        <v>41000</v>
      </c>
      <c r="N4018" t="s">
        <v>72</v>
      </c>
      <c r="O4018" t="s">
        <v>110</v>
      </c>
      <c r="P4018">
        <v>8001508</v>
      </c>
      <c r="Q4018" t="s">
        <v>73</v>
      </c>
      <c r="R4018" t="str">
        <f t="shared" si="187"/>
        <v>Tertile 1</v>
      </c>
      <c r="S4018" t="str">
        <f t="shared" si="188"/>
        <v>Risky</v>
      </c>
    </row>
    <row r="4019" spans="1:19" x14ac:dyDescent="0.35">
      <c r="A4019" t="s">
        <v>5753</v>
      </c>
      <c r="B4019" s="1">
        <v>44759</v>
      </c>
      <c r="C4019" s="5" t="str">
        <f t="shared" si="186"/>
        <v>07</v>
      </c>
      <c r="D4019" t="s">
        <v>4210</v>
      </c>
      <c r="E4019" t="s">
        <v>17</v>
      </c>
      <c r="F4019">
        <v>13500</v>
      </c>
      <c r="G4019" t="s">
        <v>137</v>
      </c>
      <c r="H4019" t="s">
        <v>319</v>
      </c>
      <c r="I4019" t="s">
        <v>320</v>
      </c>
      <c r="J4019" t="s">
        <v>21</v>
      </c>
      <c r="K4019" t="s">
        <v>22</v>
      </c>
      <c r="L4019" t="s">
        <v>41</v>
      </c>
      <c r="M4019">
        <v>41000</v>
      </c>
      <c r="N4019" t="s">
        <v>24</v>
      </c>
      <c r="O4019" t="s">
        <v>110</v>
      </c>
      <c r="P4019">
        <v>6277857</v>
      </c>
      <c r="Q4019" t="s">
        <v>26</v>
      </c>
      <c r="R4019" t="str">
        <f t="shared" si="187"/>
        <v>Tertile 1</v>
      </c>
      <c r="S4019" t="str">
        <f t="shared" si="188"/>
        <v>Risky</v>
      </c>
    </row>
    <row r="4020" spans="1:19" x14ac:dyDescent="0.35">
      <c r="A4020" t="s">
        <v>5743</v>
      </c>
      <c r="B4020" s="1">
        <v>44759</v>
      </c>
      <c r="C4020" s="5" t="str">
        <f t="shared" si="186"/>
        <v>07</v>
      </c>
      <c r="D4020" t="s">
        <v>1500</v>
      </c>
      <c r="E4020" t="s">
        <v>17</v>
      </c>
      <c r="F4020">
        <v>444000</v>
      </c>
      <c r="G4020" t="s">
        <v>103</v>
      </c>
      <c r="H4020" t="s">
        <v>174</v>
      </c>
      <c r="I4020" t="s">
        <v>579</v>
      </c>
      <c r="J4020" t="s">
        <v>21</v>
      </c>
      <c r="K4020" t="s">
        <v>22</v>
      </c>
      <c r="L4020" t="s">
        <v>23</v>
      </c>
      <c r="M4020">
        <v>39000</v>
      </c>
      <c r="N4020" t="s">
        <v>42</v>
      </c>
      <c r="O4020" t="s">
        <v>25</v>
      </c>
      <c r="P4020">
        <v>8099243</v>
      </c>
      <c r="Q4020" t="s">
        <v>44</v>
      </c>
      <c r="R4020" t="str">
        <f t="shared" si="187"/>
        <v>Tertile 1</v>
      </c>
      <c r="S4020" t="str">
        <f t="shared" si="188"/>
        <v>Risky</v>
      </c>
    </row>
    <row r="4021" spans="1:19" x14ac:dyDescent="0.35">
      <c r="A4021" t="s">
        <v>5748</v>
      </c>
      <c r="B4021" s="1">
        <v>44759</v>
      </c>
      <c r="C4021" s="5" t="str">
        <f t="shared" si="186"/>
        <v>07</v>
      </c>
      <c r="D4021" t="s">
        <v>1971</v>
      </c>
      <c r="E4021" t="s">
        <v>17</v>
      </c>
      <c r="F4021">
        <v>450000</v>
      </c>
      <c r="G4021" t="s">
        <v>18</v>
      </c>
      <c r="H4021" t="s">
        <v>81</v>
      </c>
      <c r="I4021" t="s">
        <v>323</v>
      </c>
      <c r="J4021" t="s">
        <v>21</v>
      </c>
      <c r="K4021" t="s">
        <v>22</v>
      </c>
      <c r="L4021" t="s">
        <v>41</v>
      </c>
      <c r="M4021">
        <v>45000</v>
      </c>
      <c r="N4021" t="s">
        <v>24</v>
      </c>
      <c r="O4021" t="s">
        <v>25</v>
      </c>
      <c r="P4021">
        <v>7002305</v>
      </c>
      <c r="Q4021" t="s">
        <v>26</v>
      </c>
      <c r="R4021" t="str">
        <f t="shared" si="187"/>
        <v>Tertile 1</v>
      </c>
      <c r="S4021" t="str">
        <f t="shared" si="188"/>
        <v>Risky</v>
      </c>
    </row>
    <row r="4022" spans="1:19" x14ac:dyDescent="0.35">
      <c r="A4022" t="s">
        <v>5749</v>
      </c>
      <c r="B4022" s="1">
        <v>44759</v>
      </c>
      <c r="C4022" s="5" t="str">
        <f t="shared" si="186"/>
        <v>07</v>
      </c>
      <c r="D4022" t="s">
        <v>1973</v>
      </c>
      <c r="E4022" t="s">
        <v>86</v>
      </c>
      <c r="F4022">
        <v>535000</v>
      </c>
      <c r="G4022" t="s">
        <v>29</v>
      </c>
      <c r="H4022" t="s">
        <v>81</v>
      </c>
      <c r="I4022" t="s">
        <v>326</v>
      </c>
      <c r="J4022" t="s">
        <v>39</v>
      </c>
      <c r="K4022" t="s">
        <v>40</v>
      </c>
      <c r="L4022" t="s">
        <v>41</v>
      </c>
      <c r="M4022">
        <v>22001</v>
      </c>
      <c r="N4022" t="s">
        <v>32</v>
      </c>
      <c r="O4022" t="s">
        <v>59</v>
      </c>
      <c r="P4022">
        <v>7502485</v>
      </c>
      <c r="Q4022" t="s">
        <v>33</v>
      </c>
      <c r="R4022" t="str">
        <f t="shared" si="187"/>
        <v>Tertile 1</v>
      </c>
      <c r="S4022" t="str">
        <f t="shared" si="188"/>
        <v>Risky</v>
      </c>
    </row>
    <row r="4023" spans="1:19" x14ac:dyDescent="0.35">
      <c r="A4023" t="s">
        <v>5756</v>
      </c>
      <c r="B4023" s="1">
        <v>44759</v>
      </c>
      <c r="C4023" s="5" t="str">
        <f t="shared" si="186"/>
        <v>07</v>
      </c>
      <c r="D4023" t="s">
        <v>2094</v>
      </c>
      <c r="E4023" t="s">
        <v>17</v>
      </c>
      <c r="F4023">
        <v>540000</v>
      </c>
      <c r="G4023" t="s">
        <v>152</v>
      </c>
      <c r="H4023" t="s">
        <v>108</v>
      </c>
      <c r="I4023" t="s">
        <v>335</v>
      </c>
      <c r="J4023" t="s">
        <v>21</v>
      </c>
      <c r="K4023" t="s">
        <v>22</v>
      </c>
      <c r="L4023" t="s">
        <v>23</v>
      </c>
      <c r="M4023">
        <v>26000</v>
      </c>
      <c r="N4023" t="s">
        <v>66</v>
      </c>
      <c r="O4023" t="s">
        <v>25</v>
      </c>
      <c r="P4023">
        <v>6202201</v>
      </c>
      <c r="Q4023" t="s">
        <v>26</v>
      </c>
      <c r="R4023" t="str">
        <f t="shared" si="187"/>
        <v>Tertile 1</v>
      </c>
      <c r="S4023" t="str">
        <f t="shared" si="188"/>
        <v>Risky</v>
      </c>
    </row>
    <row r="4024" spans="1:19" x14ac:dyDescent="0.35">
      <c r="A4024" t="s">
        <v>5742</v>
      </c>
      <c r="B4024" s="1">
        <v>44759</v>
      </c>
      <c r="C4024" s="5" t="str">
        <f t="shared" si="186"/>
        <v>07</v>
      </c>
      <c r="D4024" t="s">
        <v>1498</v>
      </c>
      <c r="E4024" t="s">
        <v>17</v>
      </c>
      <c r="F4024">
        <v>580000</v>
      </c>
      <c r="G4024" t="s">
        <v>98</v>
      </c>
      <c r="H4024" t="s">
        <v>108</v>
      </c>
      <c r="I4024" t="s">
        <v>161</v>
      </c>
      <c r="J4024" t="s">
        <v>21</v>
      </c>
      <c r="K4024" t="s">
        <v>22</v>
      </c>
      <c r="L4024" t="s">
        <v>50</v>
      </c>
      <c r="M4024">
        <v>21000</v>
      </c>
      <c r="N4024" t="s">
        <v>32</v>
      </c>
      <c r="O4024" t="s">
        <v>59</v>
      </c>
      <c r="P4024">
        <v>8522837</v>
      </c>
      <c r="Q4024" t="s">
        <v>33</v>
      </c>
      <c r="R4024" t="str">
        <f t="shared" si="187"/>
        <v>Tertile 2</v>
      </c>
      <c r="S4024" t="str">
        <f t="shared" si="188"/>
        <v>Risky</v>
      </c>
    </row>
    <row r="4025" spans="1:19" x14ac:dyDescent="0.35">
      <c r="A4025" t="s">
        <v>5741</v>
      </c>
      <c r="B4025" s="1">
        <v>44759</v>
      </c>
      <c r="C4025" s="5" t="str">
        <f t="shared" si="186"/>
        <v>07</v>
      </c>
      <c r="D4025" t="s">
        <v>576</v>
      </c>
      <c r="E4025" t="s">
        <v>86</v>
      </c>
      <c r="F4025">
        <v>610000</v>
      </c>
      <c r="G4025" t="s">
        <v>295</v>
      </c>
      <c r="H4025" t="s">
        <v>319</v>
      </c>
      <c r="I4025" t="s">
        <v>478</v>
      </c>
      <c r="J4025" t="s">
        <v>39</v>
      </c>
      <c r="K4025" t="s">
        <v>40</v>
      </c>
      <c r="L4025" t="s">
        <v>50</v>
      </c>
      <c r="M4025">
        <v>14001</v>
      </c>
      <c r="N4025" t="s">
        <v>51</v>
      </c>
      <c r="O4025" t="s">
        <v>110</v>
      </c>
      <c r="P4025">
        <v>7315509</v>
      </c>
      <c r="Q4025" t="s">
        <v>52</v>
      </c>
      <c r="R4025" t="str">
        <f t="shared" si="187"/>
        <v>Tertile 2</v>
      </c>
      <c r="S4025" t="str">
        <f t="shared" si="188"/>
        <v>Risky</v>
      </c>
    </row>
    <row r="4026" spans="1:19" x14ac:dyDescent="0.35">
      <c r="A4026" t="s">
        <v>5738</v>
      </c>
      <c r="B4026" s="1">
        <v>44759</v>
      </c>
      <c r="C4026" s="5" t="str">
        <f t="shared" si="186"/>
        <v>07</v>
      </c>
      <c r="D4026" t="s">
        <v>407</v>
      </c>
      <c r="E4026" t="s">
        <v>17</v>
      </c>
      <c r="F4026">
        <v>635000</v>
      </c>
      <c r="G4026" t="s">
        <v>268</v>
      </c>
      <c r="H4026" t="s">
        <v>94</v>
      </c>
      <c r="I4026" t="s">
        <v>630</v>
      </c>
      <c r="J4026" t="s">
        <v>39</v>
      </c>
      <c r="K4026" t="s">
        <v>40</v>
      </c>
      <c r="L4026" t="s">
        <v>23</v>
      </c>
      <c r="M4026">
        <v>53000</v>
      </c>
      <c r="N4026" t="s">
        <v>24</v>
      </c>
      <c r="O4026" t="s">
        <v>59</v>
      </c>
      <c r="P4026">
        <v>8477162</v>
      </c>
      <c r="Q4026" t="s">
        <v>26</v>
      </c>
      <c r="R4026" t="str">
        <f t="shared" si="187"/>
        <v>Tertile 2</v>
      </c>
      <c r="S4026" t="str">
        <f t="shared" si="188"/>
        <v>Risky</v>
      </c>
    </row>
    <row r="4027" spans="1:19" x14ac:dyDescent="0.35">
      <c r="A4027" t="s">
        <v>5744</v>
      </c>
      <c r="B4027" s="1">
        <v>44759</v>
      </c>
      <c r="C4027" s="5" t="str">
        <f t="shared" si="186"/>
        <v>07</v>
      </c>
      <c r="D4027" t="s">
        <v>1815</v>
      </c>
      <c r="E4027" t="s">
        <v>17</v>
      </c>
      <c r="F4027">
        <v>700000</v>
      </c>
      <c r="G4027" t="s">
        <v>166</v>
      </c>
      <c r="H4027" t="s">
        <v>148</v>
      </c>
      <c r="I4027" t="s">
        <v>522</v>
      </c>
      <c r="J4027" t="s">
        <v>39</v>
      </c>
      <c r="K4027" t="s">
        <v>40</v>
      </c>
      <c r="L4027" t="s">
        <v>41</v>
      </c>
      <c r="M4027">
        <v>21000</v>
      </c>
      <c r="N4027" t="s">
        <v>24</v>
      </c>
      <c r="O4027" t="s">
        <v>83</v>
      </c>
      <c r="P4027">
        <v>7736846</v>
      </c>
      <c r="Q4027" t="s">
        <v>26</v>
      </c>
      <c r="R4027" t="str">
        <f t="shared" si="187"/>
        <v>Tertile 2</v>
      </c>
      <c r="S4027" t="str">
        <f t="shared" si="188"/>
        <v>Risky</v>
      </c>
    </row>
    <row r="4028" spans="1:19" x14ac:dyDescent="0.35">
      <c r="A4028" t="s">
        <v>5754</v>
      </c>
      <c r="B4028" s="1">
        <v>44759</v>
      </c>
      <c r="C4028" s="5" t="str">
        <f t="shared" si="186"/>
        <v>07</v>
      </c>
      <c r="D4028" t="s">
        <v>5755</v>
      </c>
      <c r="E4028" t="s">
        <v>17</v>
      </c>
      <c r="F4028">
        <v>701500</v>
      </c>
      <c r="G4028" t="s">
        <v>191</v>
      </c>
      <c r="H4028" t="s">
        <v>48</v>
      </c>
      <c r="I4028" t="s">
        <v>71</v>
      </c>
      <c r="J4028" t="s">
        <v>39</v>
      </c>
      <c r="K4028" t="s">
        <v>40</v>
      </c>
      <c r="L4028" t="s">
        <v>50</v>
      </c>
      <c r="M4028">
        <v>22500</v>
      </c>
      <c r="N4028" t="s">
        <v>32</v>
      </c>
      <c r="O4028" t="s">
        <v>43</v>
      </c>
      <c r="P4028">
        <v>6404016</v>
      </c>
      <c r="Q4028" t="s">
        <v>33</v>
      </c>
      <c r="R4028" t="str">
        <f t="shared" si="187"/>
        <v>Tertile 2</v>
      </c>
      <c r="S4028" t="str">
        <f t="shared" si="188"/>
        <v>Risky</v>
      </c>
    </row>
    <row r="4029" spans="1:19" x14ac:dyDescent="0.35">
      <c r="A4029" t="s">
        <v>5746</v>
      </c>
      <c r="B4029" s="1">
        <v>44759</v>
      </c>
      <c r="C4029" s="5" t="str">
        <f t="shared" si="186"/>
        <v>07</v>
      </c>
      <c r="D4029" t="s">
        <v>437</v>
      </c>
      <c r="E4029" t="s">
        <v>17</v>
      </c>
      <c r="F4029">
        <v>722000</v>
      </c>
      <c r="G4029" t="s">
        <v>152</v>
      </c>
      <c r="H4029" t="s">
        <v>138</v>
      </c>
      <c r="I4029" t="s">
        <v>269</v>
      </c>
      <c r="J4029" t="s">
        <v>21</v>
      </c>
      <c r="K4029" t="s">
        <v>22</v>
      </c>
      <c r="L4029" t="s">
        <v>23</v>
      </c>
      <c r="M4029">
        <v>14000</v>
      </c>
      <c r="N4029" t="s">
        <v>66</v>
      </c>
      <c r="O4029" t="s">
        <v>25</v>
      </c>
      <c r="P4029">
        <v>7058027</v>
      </c>
      <c r="Q4029" t="s">
        <v>67</v>
      </c>
      <c r="R4029" t="str">
        <f t="shared" si="187"/>
        <v>Tertile 2</v>
      </c>
      <c r="S4029" t="str">
        <f t="shared" si="188"/>
        <v>Risky</v>
      </c>
    </row>
    <row r="4030" spans="1:19" x14ac:dyDescent="0.35">
      <c r="A4030" t="s">
        <v>5739</v>
      </c>
      <c r="B4030" s="1">
        <v>44759</v>
      </c>
      <c r="C4030" s="5" t="str">
        <f t="shared" si="186"/>
        <v>07</v>
      </c>
      <c r="D4030" t="s">
        <v>132</v>
      </c>
      <c r="E4030" t="s">
        <v>17</v>
      </c>
      <c r="F4030">
        <v>762000</v>
      </c>
      <c r="G4030" t="s">
        <v>288</v>
      </c>
      <c r="H4030" t="s">
        <v>81</v>
      </c>
      <c r="I4030" t="s">
        <v>326</v>
      </c>
      <c r="J4030" t="s">
        <v>39</v>
      </c>
      <c r="K4030" t="s">
        <v>40</v>
      </c>
      <c r="L4030" t="s">
        <v>41</v>
      </c>
      <c r="M4030">
        <v>22000</v>
      </c>
      <c r="N4030" t="s">
        <v>32</v>
      </c>
      <c r="O4030" t="s">
        <v>59</v>
      </c>
      <c r="P4030">
        <v>6866413</v>
      </c>
      <c r="Q4030" t="s">
        <v>33</v>
      </c>
      <c r="R4030" t="str">
        <f t="shared" si="187"/>
        <v>Tertile 2</v>
      </c>
      <c r="S4030" t="str">
        <f t="shared" si="188"/>
        <v>Eligible</v>
      </c>
    </row>
    <row r="4031" spans="1:19" x14ac:dyDescent="0.35">
      <c r="A4031" t="s">
        <v>5751</v>
      </c>
      <c r="B4031" s="1">
        <v>44759</v>
      </c>
      <c r="C4031" s="5" t="str">
        <f t="shared" si="186"/>
        <v>07</v>
      </c>
      <c r="D4031" t="s">
        <v>5752</v>
      </c>
      <c r="E4031" t="s">
        <v>17</v>
      </c>
      <c r="F4031">
        <v>775000</v>
      </c>
      <c r="G4031" t="s">
        <v>70</v>
      </c>
      <c r="H4031" t="s">
        <v>319</v>
      </c>
      <c r="I4031" t="s">
        <v>478</v>
      </c>
      <c r="J4031" t="s">
        <v>39</v>
      </c>
      <c r="K4031" t="s">
        <v>40</v>
      </c>
      <c r="L4031" t="s">
        <v>41</v>
      </c>
      <c r="M4031">
        <v>19000</v>
      </c>
      <c r="N4031" t="s">
        <v>72</v>
      </c>
      <c r="O4031" t="s">
        <v>110</v>
      </c>
      <c r="P4031">
        <v>6058135</v>
      </c>
      <c r="Q4031" t="s">
        <v>73</v>
      </c>
      <c r="R4031" t="str">
        <f t="shared" si="187"/>
        <v>Tertile 2</v>
      </c>
      <c r="S4031" t="str">
        <f t="shared" si="188"/>
        <v>Eligible</v>
      </c>
    </row>
    <row r="4032" spans="1:19" x14ac:dyDescent="0.35">
      <c r="A4032" t="s">
        <v>5750</v>
      </c>
      <c r="B4032" s="1">
        <v>44759</v>
      </c>
      <c r="C4032" s="5" t="str">
        <f t="shared" si="186"/>
        <v>07</v>
      </c>
      <c r="D4032" t="s">
        <v>709</v>
      </c>
      <c r="E4032" t="s">
        <v>17</v>
      </c>
      <c r="F4032">
        <v>800000</v>
      </c>
      <c r="G4032" t="s">
        <v>63</v>
      </c>
      <c r="H4032" t="s">
        <v>117</v>
      </c>
      <c r="I4032" t="s">
        <v>118</v>
      </c>
      <c r="J4032" t="s">
        <v>39</v>
      </c>
      <c r="K4032" t="s">
        <v>40</v>
      </c>
      <c r="L4032" t="s">
        <v>23</v>
      </c>
      <c r="M4032">
        <v>18000</v>
      </c>
      <c r="N4032" t="s">
        <v>66</v>
      </c>
      <c r="O4032" t="s">
        <v>59</v>
      </c>
      <c r="P4032">
        <v>8103926</v>
      </c>
      <c r="Q4032" t="s">
        <v>67</v>
      </c>
      <c r="R4032" t="str">
        <f t="shared" si="187"/>
        <v>Tertile 2</v>
      </c>
      <c r="S4032" t="str">
        <f t="shared" si="188"/>
        <v>Eligible</v>
      </c>
    </row>
    <row r="4033" spans="1:19" x14ac:dyDescent="0.35">
      <c r="A4033" t="s">
        <v>5759</v>
      </c>
      <c r="B4033" s="1">
        <v>44759</v>
      </c>
      <c r="C4033" s="5" t="str">
        <f t="shared" si="186"/>
        <v>07</v>
      </c>
      <c r="D4033" t="s">
        <v>2099</v>
      </c>
      <c r="E4033" t="s">
        <v>17</v>
      </c>
      <c r="F4033">
        <v>1180000</v>
      </c>
      <c r="G4033" t="s">
        <v>29</v>
      </c>
      <c r="H4033" t="s">
        <v>64</v>
      </c>
      <c r="I4033" t="s">
        <v>1538</v>
      </c>
      <c r="J4033" t="s">
        <v>39</v>
      </c>
      <c r="K4033" t="s">
        <v>40</v>
      </c>
      <c r="L4033" t="s">
        <v>23</v>
      </c>
      <c r="M4033">
        <v>16000</v>
      </c>
      <c r="N4033" t="s">
        <v>32</v>
      </c>
      <c r="O4033" t="s">
        <v>25</v>
      </c>
      <c r="P4033">
        <v>8682462</v>
      </c>
      <c r="Q4033" t="s">
        <v>60</v>
      </c>
      <c r="R4033" t="str">
        <f t="shared" si="187"/>
        <v>Tertile 3</v>
      </c>
      <c r="S4033" t="str">
        <f t="shared" si="188"/>
        <v>Eligible</v>
      </c>
    </row>
    <row r="4034" spans="1:19" x14ac:dyDescent="0.35">
      <c r="A4034" t="s">
        <v>5740</v>
      </c>
      <c r="B4034" s="1">
        <v>44759</v>
      </c>
      <c r="C4034" s="5" t="str">
        <f t="shared" ref="C4034:C4097" si="189">TEXT(B4034,$V$22)</f>
        <v>07</v>
      </c>
      <c r="D4034" t="s">
        <v>2731</v>
      </c>
      <c r="E4034" t="s">
        <v>86</v>
      </c>
      <c r="F4034">
        <v>1215000</v>
      </c>
      <c r="G4034" t="s">
        <v>291</v>
      </c>
      <c r="H4034" t="s">
        <v>167</v>
      </c>
      <c r="I4034" t="s">
        <v>168</v>
      </c>
      <c r="J4034" t="s">
        <v>21</v>
      </c>
      <c r="K4034" t="s">
        <v>22</v>
      </c>
      <c r="L4034" t="s">
        <v>50</v>
      </c>
      <c r="M4034">
        <v>18500</v>
      </c>
      <c r="N4034" t="s">
        <v>42</v>
      </c>
      <c r="O4034" t="s">
        <v>59</v>
      </c>
      <c r="P4034">
        <v>8873840</v>
      </c>
      <c r="Q4034" t="s">
        <v>44</v>
      </c>
      <c r="R4034" t="str">
        <f t="shared" ref="R4034:R4097" si="190">IF(F4034&lt;_xlfn.PERCENTILE.INC($F$2:$F$10576,1/3), "Tertile 1",
   IF(F4034&lt;_xlfn.PERCENTILE.INC($F$2:$F$10576,2/3), "Tertile 2", "Tertile 3"))</f>
        <v>Tertile 3</v>
      </c>
      <c r="S4034" t="str">
        <f t="shared" ref="S4034:S4097" si="191">IF(F4034&gt;755000, "Eligible", "Risky")</f>
        <v>Eligible</v>
      </c>
    </row>
    <row r="4035" spans="1:19" x14ac:dyDescent="0.35">
      <c r="A4035" t="s">
        <v>5757</v>
      </c>
      <c r="B4035" s="1">
        <v>44759</v>
      </c>
      <c r="C4035" s="5" t="str">
        <f t="shared" si="189"/>
        <v>07</v>
      </c>
      <c r="D4035" t="s">
        <v>4094</v>
      </c>
      <c r="E4035" t="s">
        <v>17</v>
      </c>
      <c r="F4035">
        <v>1360000</v>
      </c>
      <c r="G4035" t="s">
        <v>76</v>
      </c>
      <c r="H4035" t="s">
        <v>30</v>
      </c>
      <c r="I4035" t="s">
        <v>920</v>
      </c>
      <c r="J4035" t="s">
        <v>21</v>
      </c>
      <c r="K4035" t="s">
        <v>22</v>
      </c>
      <c r="L4035" t="s">
        <v>23</v>
      </c>
      <c r="M4035">
        <v>23000</v>
      </c>
      <c r="N4035" t="s">
        <v>72</v>
      </c>
      <c r="O4035" t="s">
        <v>59</v>
      </c>
      <c r="P4035">
        <v>6707011</v>
      </c>
      <c r="Q4035" t="s">
        <v>33</v>
      </c>
      <c r="R4035" t="str">
        <f t="shared" si="190"/>
        <v>Tertile 3</v>
      </c>
      <c r="S4035" t="str">
        <f t="shared" si="191"/>
        <v>Eligible</v>
      </c>
    </row>
    <row r="4036" spans="1:19" x14ac:dyDescent="0.35">
      <c r="A4036" t="s">
        <v>5758</v>
      </c>
      <c r="B4036" s="1">
        <v>44759</v>
      </c>
      <c r="C4036" s="5" t="str">
        <f t="shared" si="189"/>
        <v>07</v>
      </c>
      <c r="D4036" t="s">
        <v>267</v>
      </c>
      <c r="E4036" t="s">
        <v>17</v>
      </c>
      <c r="F4036">
        <v>1500000</v>
      </c>
      <c r="G4036" t="s">
        <v>18</v>
      </c>
      <c r="H4036" t="s">
        <v>156</v>
      </c>
      <c r="I4036" t="s">
        <v>196</v>
      </c>
      <c r="J4036" t="s">
        <v>21</v>
      </c>
      <c r="K4036" t="s">
        <v>22</v>
      </c>
      <c r="L4036" t="s">
        <v>41</v>
      </c>
      <c r="M4036">
        <v>12000</v>
      </c>
      <c r="N4036" t="s">
        <v>24</v>
      </c>
      <c r="O4036" t="s">
        <v>59</v>
      </c>
      <c r="P4036">
        <v>8544463</v>
      </c>
      <c r="Q4036" t="s">
        <v>44</v>
      </c>
      <c r="R4036" t="str">
        <f t="shared" si="190"/>
        <v>Tertile 3</v>
      </c>
      <c r="S4036" t="str">
        <f t="shared" si="191"/>
        <v>Eligible</v>
      </c>
    </row>
    <row r="4037" spans="1:19" x14ac:dyDescent="0.35">
      <c r="A4037" t="s">
        <v>5765</v>
      </c>
      <c r="B4037" s="1">
        <v>44760</v>
      </c>
      <c r="C4037" s="5" t="str">
        <f t="shared" si="189"/>
        <v>07</v>
      </c>
      <c r="D4037" t="s">
        <v>1506</v>
      </c>
      <c r="E4037" t="s">
        <v>17</v>
      </c>
      <c r="F4037">
        <v>13500</v>
      </c>
      <c r="G4037" t="s">
        <v>152</v>
      </c>
      <c r="H4037" t="s">
        <v>174</v>
      </c>
      <c r="I4037" t="s">
        <v>175</v>
      </c>
      <c r="J4037" t="s">
        <v>39</v>
      </c>
      <c r="K4037" t="s">
        <v>40</v>
      </c>
      <c r="L4037" t="s">
        <v>41</v>
      </c>
      <c r="M4037">
        <v>71000</v>
      </c>
      <c r="N4037" t="s">
        <v>66</v>
      </c>
      <c r="O4037" t="s">
        <v>59</v>
      </c>
      <c r="P4037">
        <v>6498529</v>
      </c>
      <c r="Q4037" t="s">
        <v>67</v>
      </c>
      <c r="R4037" t="str">
        <f t="shared" si="190"/>
        <v>Tertile 1</v>
      </c>
      <c r="S4037" t="str">
        <f t="shared" si="191"/>
        <v>Risky</v>
      </c>
    </row>
    <row r="4038" spans="1:19" x14ac:dyDescent="0.35">
      <c r="A4038" t="s">
        <v>5772</v>
      </c>
      <c r="B4038" s="1">
        <v>44760</v>
      </c>
      <c r="C4038" s="5" t="str">
        <f t="shared" si="189"/>
        <v>07</v>
      </c>
      <c r="D4038" t="s">
        <v>116</v>
      </c>
      <c r="E4038" t="s">
        <v>17</v>
      </c>
      <c r="F4038">
        <v>13500</v>
      </c>
      <c r="G4038" t="s">
        <v>55</v>
      </c>
      <c r="H4038" t="s">
        <v>108</v>
      </c>
      <c r="I4038" t="s">
        <v>335</v>
      </c>
      <c r="J4038" t="s">
        <v>21</v>
      </c>
      <c r="K4038" t="s">
        <v>22</v>
      </c>
      <c r="L4038" t="s">
        <v>23</v>
      </c>
      <c r="M4038">
        <v>26000</v>
      </c>
      <c r="N4038" t="s">
        <v>58</v>
      </c>
      <c r="O4038" t="s">
        <v>25</v>
      </c>
      <c r="P4038">
        <v>7879672</v>
      </c>
      <c r="Q4038" t="s">
        <v>60</v>
      </c>
      <c r="R4038" t="str">
        <f t="shared" si="190"/>
        <v>Tertile 1</v>
      </c>
      <c r="S4038" t="str">
        <f t="shared" si="191"/>
        <v>Risky</v>
      </c>
    </row>
    <row r="4039" spans="1:19" x14ac:dyDescent="0.35">
      <c r="A4039" t="s">
        <v>5776</v>
      </c>
      <c r="B4039" s="1">
        <v>44760</v>
      </c>
      <c r="C4039" s="5" t="str">
        <f t="shared" si="189"/>
        <v>07</v>
      </c>
      <c r="D4039" t="s">
        <v>1488</v>
      </c>
      <c r="E4039" t="s">
        <v>17</v>
      </c>
      <c r="F4039">
        <v>13500</v>
      </c>
      <c r="G4039" t="s">
        <v>199</v>
      </c>
      <c r="H4039" t="s">
        <v>19</v>
      </c>
      <c r="I4039" t="s">
        <v>20</v>
      </c>
      <c r="J4039" t="s">
        <v>21</v>
      </c>
      <c r="K4039" t="s">
        <v>22</v>
      </c>
      <c r="L4039" t="s">
        <v>23</v>
      </c>
      <c r="M4039">
        <v>41000</v>
      </c>
      <c r="N4039" t="s">
        <v>51</v>
      </c>
      <c r="O4039" t="s">
        <v>25</v>
      </c>
      <c r="P4039">
        <v>8689429</v>
      </c>
      <c r="Q4039" t="s">
        <v>52</v>
      </c>
      <c r="R4039" t="str">
        <f t="shared" si="190"/>
        <v>Tertile 1</v>
      </c>
      <c r="S4039" t="str">
        <f t="shared" si="191"/>
        <v>Risky</v>
      </c>
    </row>
    <row r="4040" spans="1:19" x14ac:dyDescent="0.35">
      <c r="A4040" t="s">
        <v>5762</v>
      </c>
      <c r="B4040" s="1">
        <v>44760</v>
      </c>
      <c r="C4040" s="5" t="str">
        <f t="shared" si="189"/>
        <v>07</v>
      </c>
      <c r="D4040" t="s">
        <v>1722</v>
      </c>
      <c r="E4040" t="s">
        <v>17</v>
      </c>
      <c r="F4040">
        <v>411000</v>
      </c>
      <c r="G4040" t="s">
        <v>90</v>
      </c>
      <c r="H4040" t="s">
        <v>148</v>
      </c>
      <c r="I4040" t="s">
        <v>614</v>
      </c>
      <c r="J4040" t="s">
        <v>21</v>
      </c>
      <c r="K4040" t="s">
        <v>22</v>
      </c>
      <c r="L4040" t="s">
        <v>41</v>
      </c>
      <c r="M4040">
        <v>13001</v>
      </c>
      <c r="N4040" t="s">
        <v>72</v>
      </c>
      <c r="O4040" t="s">
        <v>59</v>
      </c>
      <c r="P4040">
        <v>7380944</v>
      </c>
      <c r="Q4040" t="s">
        <v>73</v>
      </c>
      <c r="R4040" t="str">
        <f t="shared" si="190"/>
        <v>Tertile 1</v>
      </c>
      <c r="S4040" t="str">
        <f t="shared" si="191"/>
        <v>Risky</v>
      </c>
    </row>
    <row r="4041" spans="1:19" x14ac:dyDescent="0.35">
      <c r="A4041" t="s">
        <v>5784</v>
      </c>
      <c r="B4041" s="1">
        <v>44760</v>
      </c>
      <c r="C4041" s="5" t="str">
        <f t="shared" si="189"/>
        <v>07</v>
      </c>
      <c r="D4041" t="s">
        <v>2143</v>
      </c>
      <c r="E4041" t="s">
        <v>86</v>
      </c>
      <c r="F4041">
        <v>460000</v>
      </c>
      <c r="G4041" t="s">
        <v>70</v>
      </c>
      <c r="H4041" t="s">
        <v>167</v>
      </c>
      <c r="I4041" t="s">
        <v>245</v>
      </c>
      <c r="J4041" t="s">
        <v>21</v>
      </c>
      <c r="K4041" t="s">
        <v>22</v>
      </c>
      <c r="L4041" t="s">
        <v>41</v>
      </c>
      <c r="M4041">
        <v>25000</v>
      </c>
      <c r="N4041" t="s">
        <v>72</v>
      </c>
      <c r="O4041" t="s">
        <v>43</v>
      </c>
      <c r="P4041">
        <v>7801534</v>
      </c>
      <c r="Q4041" t="s">
        <v>44</v>
      </c>
      <c r="R4041" t="str">
        <f t="shared" si="190"/>
        <v>Tertile 1</v>
      </c>
      <c r="S4041" t="str">
        <f t="shared" si="191"/>
        <v>Risky</v>
      </c>
    </row>
    <row r="4042" spans="1:19" x14ac:dyDescent="0.35">
      <c r="A4042" t="s">
        <v>5769</v>
      </c>
      <c r="B4042" s="1">
        <v>44760</v>
      </c>
      <c r="C4042" s="5" t="str">
        <f t="shared" si="189"/>
        <v>07</v>
      </c>
      <c r="D4042" t="s">
        <v>1515</v>
      </c>
      <c r="E4042" t="s">
        <v>86</v>
      </c>
      <c r="F4042">
        <v>493500</v>
      </c>
      <c r="G4042" t="s">
        <v>36</v>
      </c>
      <c r="H4042" t="s">
        <v>444</v>
      </c>
      <c r="I4042" t="s">
        <v>445</v>
      </c>
      <c r="J4042" t="s">
        <v>21</v>
      </c>
      <c r="K4042" t="s">
        <v>22</v>
      </c>
      <c r="L4042" t="s">
        <v>50</v>
      </c>
      <c r="M4042">
        <v>22500</v>
      </c>
      <c r="N4042" t="s">
        <v>42</v>
      </c>
      <c r="O4042" t="s">
        <v>43</v>
      </c>
      <c r="P4042">
        <v>6170153</v>
      </c>
      <c r="Q4042" t="s">
        <v>44</v>
      </c>
      <c r="R4042" t="str">
        <f t="shared" si="190"/>
        <v>Tertile 1</v>
      </c>
      <c r="S4042" t="str">
        <f t="shared" si="191"/>
        <v>Risky</v>
      </c>
    </row>
    <row r="4043" spans="1:19" x14ac:dyDescent="0.35">
      <c r="A4043" t="s">
        <v>5782</v>
      </c>
      <c r="B4043" s="1">
        <v>44760</v>
      </c>
      <c r="C4043" s="5" t="str">
        <f t="shared" si="189"/>
        <v>07</v>
      </c>
      <c r="D4043" t="s">
        <v>325</v>
      </c>
      <c r="E4043" t="s">
        <v>17</v>
      </c>
      <c r="F4043">
        <v>530000</v>
      </c>
      <c r="G4043" t="s">
        <v>55</v>
      </c>
      <c r="H4043" t="s">
        <v>113</v>
      </c>
      <c r="I4043" t="s">
        <v>114</v>
      </c>
      <c r="J4043" t="s">
        <v>39</v>
      </c>
      <c r="K4043" t="s">
        <v>40</v>
      </c>
      <c r="L4043" t="s">
        <v>41</v>
      </c>
      <c r="M4043">
        <v>26000</v>
      </c>
      <c r="N4043" t="s">
        <v>58</v>
      </c>
      <c r="O4043" t="s">
        <v>59</v>
      </c>
      <c r="P4043">
        <v>7290446</v>
      </c>
      <c r="Q4043" t="s">
        <v>26</v>
      </c>
      <c r="R4043" t="str">
        <f t="shared" si="190"/>
        <v>Tertile 1</v>
      </c>
      <c r="S4043" t="str">
        <f t="shared" si="191"/>
        <v>Risky</v>
      </c>
    </row>
    <row r="4044" spans="1:19" x14ac:dyDescent="0.35">
      <c r="A4044" t="s">
        <v>5770</v>
      </c>
      <c r="B4044" s="1">
        <v>44760</v>
      </c>
      <c r="C4044" s="5" t="str">
        <f t="shared" si="189"/>
        <v>07</v>
      </c>
      <c r="D4044" t="s">
        <v>1975</v>
      </c>
      <c r="E4044" t="s">
        <v>86</v>
      </c>
      <c r="F4044">
        <v>540000</v>
      </c>
      <c r="G4044" t="s">
        <v>36</v>
      </c>
      <c r="H4044" t="s">
        <v>148</v>
      </c>
      <c r="I4044" t="s">
        <v>329</v>
      </c>
      <c r="J4044" t="s">
        <v>39</v>
      </c>
      <c r="K4044" t="s">
        <v>40</v>
      </c>
      <c r="L4044" t="s">
        <v>41</v>
      </c>
      <c r="M4044">
        <v>25001</v>
      </c>
      <c r="N4044" t="s">
        <v>42</v>
      </c>
      <c r="O4044" t="s">
        <v>110</v>
      </c>
      <c r="P4044">
        <v>7627060</v>
      </c>
      <c r="Q4044" t="s">
        <v>44</v>
      </c>
      <c r="R4044" t="str">
        <f t="shared" si="190"/>
        <v>Tertile 1</v>
      </c>
      <c r="S4044" t="str">
        <f t="shared" si="191"/>
        <v>Risky</v>
      </c>
    </row>
    <row r="4045" spans="1:19" x14ac:dyDescent="0.35">
      <c r="A4045" t="s">
        <v>5764</v>
      </c>
      <c r="B4045" s="1">
        <v>44760</v>
      </c>
      <c r="C4045" s="5" t="str">
        <f t="shared" si="189"/>
        <v>07</v>
      </c>
      <c r="D4045" t="s">
        <v>2766</v>
      </c>
      <c r="E4045" t="s">
        <v>17</v>
      </c>
      <c r="F4045">
        <v>605000</v>
      </c>
      <c r="G4045" t="s">
        <v>98</v>
      </c>
      <c r="H4045" t="s">
        <v>931</v>
      </c>
      <c r="I4045" t="s">
        <v>932</v>
      </c>
      <c r="J4045" t="s">
        <v>21</v>
      </c>
      <c r="K4045" t="s">
        <v>22</v>
      </c>
      <c r="L4045" t="s">
        <v>41</v>
      </c>
      <c r="M4045">
        <v>13001</v>
      </c>
      <c r="N4045" t="s">
        <v>32</v>
      </c>
      <c r="O4045" t="s">
        <v>59</v>
      </c>
      <c r="P4045">
        <v>8304457</v>
      </c>
      <c r="Q4045" t="s">
        <v>33</v>
      </c>
      <c r="R4045" t="str">
        <f t="shared" si="190"/>
        <v>Tertile 2</v>
      </c>
      <c r="S4045" t="str">
        <f t="shared" si="191"/>
        <v>Risky</v>
      </c>
    </row>
    <row r="4046" spans="1:19" x14ac:dyDescent="0.35">
      <c r="A4046" t="s">
        <v>5774</v>
      </c>
      <c r="B4046" s="1">
        <v>44760</v>
      </c>
      <c r="C4046" s="5" t="str">
        <f t="shared" si="189"/>
        <v>07</v>
      </c>
      <c r="D4046" t="s">
        <v>125</v>
      </c>
      <c r="E4046" t="s">
        <v>17</v>
      </c>
      <c r="F4046">
        <v>622000</v>
      </c>
      <c r="G4046" t="s">
        <v>70</v>
      </c>
      <c r="H4046" t="s">
        <v>94</v>
      </c>
      <c r="I4046" t="s">
        <v>95</v>
      </c>
      <c r="J4046" t="s">
        <v>21</v>
      </c>
      <c r="K4046" t="s">
        <v>22</v>
      </c>
      <c r="L4046" t="s">
        <v>41</v>
      </c>
      <c r="M4046">
        <v>21000</v>
      </c>
      <c r="N4046" t="s">
        <v>72</v>
      </c>
      <c r="O4046" t="s">
        <v>59</v>
      </c>
      <c r="P4046">
        <v>7166776</v>
      </c>
      <c r="Q4046" t="s">
        <v>73</v>
      </c>
      <c r="R4046" t="str">
        <f t="shared" si="190"/>
        <v>Tertile 2</v>
      </c>
      <c r="S4046" t="str">
        <f t="shared" si="191"/>
        <v>Risky</v>
      </c>
    </row>
    <row r="4047" spans="1:19" x14ac:dyDescent="0.35">
      <c r="A4047" t="s">
        <v>5778</v>
      </c>
      <c r="B4047" s="1">
        <v>44760</v>
      </c>
      <c r="C4047" s="5" t="str">
        <f t="shared" si="189"/>
        <v>07</v>
      </c>
      <c r="D4047" t="s">
        <v>3882</v>
      </c>
      <c r="E4047" t="s">
        <v>17</v>
      </c>
      <c r="F4047">
        <v>630000</v>
      </c>
      <c r="G4047" t="s">
        <v>76</v>
      </c>
      <c r="H4047" t="s">
        <v>81</v>
      </c>
      <c r="I4047" t="s">
        <v>387</v>
      </c>
      <c r="J4047" t="s">
        <v>39</v>
      </c>
      <c r="K4047" t="s">
        <v>40</v>
      </c>
      <c r="L4047" t="s">
        <v>41</v>
      </c>
      <c r="M4047">
        <v>22001</v>
      </c>
      <c r="N4047" t="s">
        <v>72</v>
      </c>
      <c r="O4047" t="s">
        <v>83</v>
      </c>
      <c r="P4047">
        <v>6950998</v>
      </c>
      <c r="Q4047" t="s">
        <v>73</v>
      </c>
      <c r="R4047" t="str">
        <f t="shared" si="190"/>
        <v>Tertile 2</v>
      </c>
      <c r="S4047" t="str">
        <f t="shared" si="191"/>
        <v>Risky</v>
      </c>
    </row>
    <row r="4048" spans="1:19" x14ac:dyDescent="0.35">
      <c r="A4048" t="s">
        <v>5775</v>
      </c>
      <c r="B4048" s="1">
        <v>44760</v>
      </c>
      <c r="C4048" s="5" t="str">
        <f t="shared" si="189"/>
        <v>07</v>
      </c>
      <c r="D4048" t="s">
        <v>224</v>
      </c>
      <c r="E4048" t="s">
        <v>17</v>
      </c>
      <c r="F4048">
        <v>657000</v>
      </c>
      <c r="G4048" t="s">
        <v>195</v>
      </c>
      <c r="H4048" t="s">
        <v>104</v>
      </c>
      <c r="I4048" t="s">
        <v>487</v>
      </c>
      <c r="J4048" t="s">
        <v>39</v>
      </c>
      <c r="K4048" t="s">
        <v>40</v>
      </c>
      <c r="L4048" t="s">
        <v>50</v>
      </c>
      <c r="M4048">
        <v>14000</v>
      </c>
      <c r="N4048" t="s">
        <v>42</v>
      </c>
      <c r="O4048" t="s">
        <v>25</v>
      </c>
      <c r="P4048">
        <v>7256230</v>
      </c>
      <c r="Q4048" t="s">
        <v>44</v>
      </c>
      <c r="R4048" t="str">
        <f t="shared" si="190"/>
        <v>Tertile 2</v>
      </c>
      <c r="S4048" t="str">
        <f t="shared" si="191"/>
        <v>Risky</v>
      </c>
    </row>
    <row r="4049" spans="1:19" x14ac:dyDescent="0.35">
      <c r="A4049" t="s">
        <v>5768</v>
      </c>
      <c r="B4049" s="1">
        <v>44760</v>
      </c>
      <c r="C4049" s="5" t="str">
        <f t="shared" si="189"/>
        <v>07</v>
      </c>
      <c r="D4049" t="s">
        <v>1513</v>
      </c>
      <c r="E4049" t="s">
        <v>17</v>
      </c>
      <c r="F4049">
        <v>677000</v>
      </c>
      <c r="G4049" t="s">
        <v>29</v>
      </c>
      <c r="H4049" t="s">
        <v>319</v>
      </c>
      <c r="I4049" t="s">
        <v>33</v>
      </c>
      <c r="J4049" t="s">
        <v>21</v>
      </c>
      <c r="K4049" t="s">
        <v>22</v>
      </c>
      <c r="L4049" t="s">
        <v>41</v>
      </c>
      <c r="M4049">
        <v>24000</v>
      </c>
      <c r="N4049" t="s">
        <v>32</v>
      </c>
      <c r="O4049" t="s">
        <v>43</v>
      </c>
      <c r="P4049">
        <v>7937240</v>
      </c>
      <c r="Q4049" t="s">
        <v>33</v>
      </c>
      <c r="R4049" t="str">
        <f t="shared" si="190"/>
        <v>Tertile 2</v>
      </c>
      <c r="S4049" t="str">
        <f t="shared" si="191"/>
        <v>Risky</v>
      </c>
    </row>
    <row r="4050" spans="1:19" x14ac:dyDescent="0.35">
      <c r="A4050" t="s">
        <v>5763</v>
      </c>
      <c r="B4050" s="1">
        <v>44760</v>
      </c>
      <c r="C4050" s="5" t="str">
        <f t="shared" si="189"/>
        <v>07</v>
      </c>
      <c r="D4050" t="s">
        <v>611</v>
      </c>
      <c r="E4050" t="s">
        <v>17</v>
      </c>
      <c r="F4050">
        <v>790000</v>
      </c>
      <c r="G4050" t="s">
        <v>166</v>
      </c>
      <c r="H4050" t="s">
        <v>30</v>
      </c>
      <c r="I4050" t="s">
        <v>153</v>
      </c>
      <c r="J4050" t="s">
        <v>21</v>
      </c>
      <c r="K4050" t="s">
        <v>22</v>
      </c>
      <c r="L4050" t="s">
        <v>41</v>
      </c>
      <c r="M4050">
        <v>23001</v>
      </c>
      <c r="N4050" t="s">
        <v>24</v>
      </c>
      <c r="O4050" t="s">
        <v>25</v>
      </c>
      <c r="P4050">
        <v>8548368</v>
      </c>
      <c r="Q4050" t="s">
        <v>26</v>
      </c>
      <c r="R4050" t="str">
        <f t="shared" si="190"/>
        <v>Tertile 2</v>
      </c>
      <c r="S4050" t="str">
        <f t="shared" si="191"/>
        <v>Eligible</v>
      </c>
    </row>
    <row r="4051" spans="1:19" x14ac:dyDescent="0.35">
      <c r="A4051" t="s">
        <v>5780</v>
      </c>
      <c r="B4051" s="1">
        <v>44760</v>
      </c>
      <c r="C4051" s="5" t="str">
        <f t="shared" si="189"/>
        <v>07</v>
      </c>
      <c r="D4051" t="s">
        <v>322</v>
      </c>
      <c r="E4051" t="s">
        <v>17</v>
      </c>
      <c r="F4051">
        <v>790000</v>
      </c>
      <c r="G4051" t="s">
        <v>36</v>
      </c>
      <c r="H4051" t="s">
        <v>444</v>
      </c>
      <c r="I4051" t="s">
        <v>445</v>
      </c>
      <c r="J4051" t="s">
        <v>39</v>
      </c>
      <c r="K4051" t="s">
        <v>40</v>
      </c>
      <c r="L4051" t="s">
        <v>41</v>
      </c>
      <c r="M4051">
        <v>20000</v>
      </c>
      <c r="N4051" t="s">
        <v>42</v>
      </c>
      <c r="O4051" t="s">
        <v>43</v>
      </c>
      <c r="P4051">
        <v>8594142</v>
      </c>
      <c r="Q4051" t="s">
        <v>67</v>
      </c>
      <c r="R4051" t="str">
        <f t="shared" si="190"/>
        <v>Tertile 2</v>
      </c>
      <c r="S4051" t="str">
        <f t="shared" si="191"/>
        <v>Eligible</v>
      </c>
    </row>
    <row r="4052" spans="1:19" x14ac:dyDescent="0.35">
      <c r="A4052" t="s">
        <v>5781</v>
      </c>
      <c r="B4052" s="1">
        <v>44760</v>
      </c>
      <c r="C4052" s="5" t="str">
        <f t="shared" si="189"/>
        <v>07</v>
      </c>
      <c r="D4052" t="s">
        <v>2102</v>
      </c>
      <c r="E4052" t="s">
        <v>17</v>
      </c>
      <c r="F4052">
        <v>805000</v>
      </c>
      <c r="G4052" t="s">
        <v>47</v>
      </c>
      <c r="H4052" t="s">
        <v>56</v>
      </c>
      <c r="I4052" t="s">
        <v>57</v>
      </c>
      <c r="J4052" t="s">
        <v>21</v>
      </c>
      <c r="K4052" t="s">
        <v>22</v>
      </c>
      <c r="L4052" t="s">
        <v>23</v>
      </c>
      <c r="M4052">
        <v>23000</v>
      </c>
      <c r="N4052" t="s">
        <v>51</v>
      </c>
      <c r="O4052" t="s">
        <v>59</v>
      </c>
      <c r="P4052">
        <v>7483266</v>
      </c>
      <c r="Q4052" t="s">
        <v>73</v>
      </c>
      <c r="R4052" t="str">
        <f t="shared" si="190"/>
        <v>Tertile 2</v>
      </c>
      <c r="S4052" t="str">
        <f t="shared" si="191"/>
        <v>Eligible</v>
      </c>
    </row>
    <row r="4053" spans="1:19" x14ac:dyDescent="0.35">
      <c r="A4053" t="s">
        <v>5760</v>
      </c>
      <c r="B4053" s="1">
        <v>44760</v>
      </c>
      <c r="C4053" s="5" t="str">
        <f t="shared" si="189"/>
        <v>07</v>
      </c>
      <c r="D4053" t="s">
        <v>2761</v>
      </c>
      <c r="E4053" t="s">
        <v>86</v>
      </c>
      <c r="F4053">
        <v>815000</v>
      </c>
      <c r="G4053" t="s">
        <v>160</v>
      </c>
      <c r="H4053" t="s">
        <v>481</v>
      </c>
      <c r="I4053" t="s">
        <v>1154</v>
      </c>
      <c r="J4053" t="s">
        <v>21</v>
      </c>
      <c r="K4053" t="s">
        <v>22</v>
      </c>
      <c r="L4053" t="s">
        <v>41</v>
      </c>
      <c r="M4053">
        <v>69001</v>
      </c>
      <c r="N4053" t="s">
        <v>58</v>
      </c>
      <c r="O4053" t="s">
        <v>110</v>
      </c>
      <c r="P4053">
        <v>8911189</v>
      </c>
      <c r="Q4053" t="s">
        <v>60</v>
      </c>
      <c r="R4053" t="str">
        <f t="shared" si="190"/>
        <v>Tertile 2</v>
      </c>
      <c r="S4053" t="str">
        <f t="shared" si="191"/>
        <v>Eligible</v>
      </c>
    </row>
    <row r="4054" spans="1:19" x14ac:dyDescent="0.35">
      <c r="A4054" t="s">
        <v>5761</v>
      </c>
      <c r="B4054" s="1">
        <v>44760</v>
      </c>
      <c r="C4054" s="5" t="str">
        <f t="shared" si="189"/>
        <v>07</v>
      </c>
      <c r="D4054" t="s">
        <v>578</v>
      </c>
      <c r="E4054" t="s">
        <v>86</v>
      </c>
      <c r="F4054">
        <v>820000</v>
      </c>
      <c r="G4054" t="s">
        <v>80</v>
      </c>
      <c r="H4054" t="s">
        <v>187</v>
      </c>
      <c r="I4054" t="s">
        <v>188</v>
      </c>
      <c r="J4054" t="s">
        <v>21</v>
      </c>
      <c r="K4054" t="s">
        <v>22</v>
      </c>
      <c r="L4054" t="s">
        <v>23</v>
      </c>
      <c r="M4054">
        <v>57001</v>
      </c>
      <c r="N4054" t="s">
        <v>66</v>
      </c>
      <c r="O4054" t="s">
        <v>110</v>
      </c>
      <c r="P4054">
        <v>6216379</v>
      </c>
      <c r="Q4054" t="s">
        <v>67</v>
      </c>
      <c r="R4054" t="str">
        <f t="shared" si="190"/>
        <v>Tertile 2</v>
      </c>
      <c r="S4054" t="str">
        <f t="shared" si="191"/>
        <v>Eligible</v>
      </c>
    </row>
    <row r="4055" spans="1:19" x14ac:dyDescent="0.35">
      <c r="A4055" t="s">
        <v>5783</v>
      </c>
      <c r="B4055" s="1">
        <v>44760</v>
      </c>
      <c r="C4055" s="5" t="str">
        <f t="shared" si="189"/>
        <v>07</v>
      </c>
      <c r="D4055" t="s">
        <v>2141</v>
      </c>
      <c r="E4055" t="s">
        <v>17</v>
      </c>
      <c r="F4055">
        <v>915000</v>
      </c>
      <c r="G4055" t="s">
        <v>63</v>
      </c>
      <c r="H4055" t="s">
        <v>319</v>
      </c>
      <c r="I4055" t="s">
        <v>341</v>
      </c>
      <c r="J4055" t="s">
        <v>39</v>
      </c>
      <c r="K4055" t="s">
        <v>40</v>
      </c>
      <c r="L4055" t="s">
        <v>23</v>
      </c>
      <c r="M4055">
        <v>36000</v>
      </c>
      <c r="N4055" t="s">
        <v>66</v>
      </c>
      <c r="O4055" t="s">
        <v>59</v>
      </c>
      <c r="P4055">
        <v>7116952</v>
      </c>
      <c r="Q4055" t="s">
        <v>33</v>
      </c>
      <c r="R4055" t="str">
        <f t="shared" si="190"/>
        <v>Tertile 2</v>
      </c>
      <c r="S4055" t="str">
        <f t="shared" si="191"/>
        <v>Eligible</v>
      </c>
    </row>
    <row r="4056" spans="1:19" x14ac:dyDescent="0.35">
      <c r="A4056" t="s">
        <v>5777</v>
      </c>
      <c r="B4056" s="1">
        <v>44760</v>
      </c>
      <c r="C4056" s="5" t="str">
        <f t="shared" si="189"/>
        <v>07</v>
      </c>
      <c r="D4056" t="s">
        <v>5329</v>
      </c>
      <c r="E4056" t="s">
        <v>17</v>
      </c>
      <c r="F4056">
        <v>1150000</v>
      </c>
      <c r="G4056" t="s">
        <v>147</v>
      </c>
      <c r="H4056" t="s">
        <v>156</v>
      </c>
      <c r="I4056" t="s">
        <v>2239</v>
      </c>
      <c r="J4056" t="s">
        <v>21</v>
      </c>
      <c r="K4056" t="s">
        <v>22</v>
      </c>
      <c r="L4056" t="s">
        <v>50</v>
      </c>
      <c r="M4056">
        <v>17001</v>
      </c>
      <c r="N4056" t="s">
        <v>58</v>
      </c>
      <c r="O4056" t="s">
        <v>83</v>
      </c>
      <c r="P4056">
        <v>8133662</v>
      </c>
      <c r="Q4056" t="s">
        <v>60</v>
      </c>
      <c r="R4056" t="str">
        <f t="shared" si="190"/>
        <v>Tertile 3</v>
      </c>
      <c r="S4056" t="str">
        <f t="shared" si="191"/>
        <v>Eligible</v>
      </c>
    </row>
    <row r="4057" spans="1:19" x14ac:dyDescent="0.35">
      <c r="A4057" t="s">
        <v>5779</v>
      </c>
      <c r="B4057" s="1">
        <v>44760</v>
      </c>
      <c r="C4057" s="5" t="str">
        <f t="shared" si="189"/>
        <v>07</v>
      </c>
      <c r="D4057" t="s">
        <v>882</v>
      </c>
      <c r="E4057" t="s">
        <v>17</v>
      </c>
      <c r="F4057">
        <v>1160000</v>
      </c>
      <c r="G4057" t="s">
        <v>252</v>
      </c>
      <c r="H4057" t="s">
        <v>187</v>
      </c>
      <c r="I4057" t="s">
        <v>188</v>
      </c>
      <c r="J4057" t="s">
        <v>39</v>
      </c>
      <c r="K4057" t="s">
        <v>40</v>
      </c>
      <c r="L4057" t="s">
        <v>41</v>
      </c>
      <c r="M4057">
        <v>22000</v>
      </c>
      <c r="N4057" t="s">
        <v>72</v>
      </c>
      <c r="O4057" t="s">
        <v>110</v>
      </c>
      <c r="P4057">
        <v>6492813</v>
      </c>
      <c r="Q4057" t="s">
        <v>73</v>
      </c>
      <c r="R4057" t="str">
        <f t="shared" si="190"/>
        <v>Tertile 3</v>
      </c>
      <c r="S4057" t="str">
        <f t="shared" si="191"/>
        <v>Eligible</v>
      </c>
    </row>
    <row r="4058" spans="1:19" x14ac:dyDescent="0.35">
      <c r="A4058" t="s">
        <v>5767</v>
      </c>
      <c r="B4058" s="1">
        <v>44760</v>
      </c>
      <c r="C4058" s="5" t="str">
        <f t="shared" si="189"/>
        <v>07</v>
      </c>
      <c r="D4058" t="s">
        <v>1572</v>
      </c>
      <c r="E4058" t="s">
        <v>86</v>
      </c>
      <c r="F4058">
        <v>1460000</v>
      </c>
      <c r="G4058" t="s">
        <v>18</v>
      </c>
      <c r="H4058" t="s">
        <v>19</v>
      </c>
      <c r="I4058" t="s">
        <v>641</v>
      </c>
      <c r="J4058" t="s">
        <v>21</v>
      </c>
      <c r="K4058" t="s">
        <v>22</v>
      </c>
      <c r="L4058" t="s">
        <v>41</v>
      </c>
      <c r="M4058">
        <v>29000</v>
      </c>
      <c r="N4058" t="s">
        <v>24</v>
      </c>
      <c r="O4058" t="s">
        <v>43</v>
      </c>
      <c r="P4058">
        <v>7348438</v>
      </c>
      <c r="Q4058" t="s">
        <v>26</v>
      </c>
      <c r="R4058" t="str">
        <f t="shared" si="190"/>
        <v>Tertile 3</v>
      </c>
      <c r="S4058" t="str">
        <f t="shared" si="191"/>
        <v>Eligible</v>
      </c>
    </row>
    <row r="4059" spans="1:19" x14ac:dyDescent="0.35">
      <c r="A4059" t="s">
        <v>5766</v>
      </c>
      <c r="B4059" s="1">
        <v>44760</v>
      </c>
      <c r="C4059" s="5" t="str">
        <f t="shared" si="189"/>
        <v>07</v>
      </c>
      <c r="D4059" t="s">
        <v>1509</v>
      </c>
      <c r="E4059" t="s">
        <v>17</v>
      </c>
      <c r="F4059">
        <v>1600000</v>
      </c>
      <c r="G4059" t="s">
        <v>76</v>
      </c>
      <c r="H4059" t="s">
        <v>369</v>
      </c>
      <c r="I4059" t="s">
        <v>810</v>
      </c>
      <c r="J4059" t="s">
        <v>39</v>
      </c>
      <c r="K4059" t="s">
        <v>40</v>
      </c>
      <c r="L4059" t="s">
        <v>50</v>
      </c>
      <c r="M4059">
        <v>54000</v>
      </c>
      <c r="N4059" t="s">
        <v>72</v>
      </c>
      <c r="O4059" t="s">
        <v>25</v>
      </c>
      <c r="P4059">
        <v>7818268</v>
      </c>
      <c r="Q4059" t="s">
        <v>73</v>
      </c>
      <c r="R4059" t="str">
        <f t="shared" si="190"/>
        <v>Tertile 3</v>
      </c>
      <c r="S4059" t="str">
        <f t="shared" si="191"/>
        <v>Eligible</v>
      </c>
    </row>
    <row r="4060" spans="1:19" x14ac:dyDescent="0.35">
      <c r="A4060" t="s">
        <v>5771</v>
      </c>
      <c r="B4060" s="1">
        <v>44760</v>
      </c>
      <c r="C4060" s="5" t="str">
        <f t="shared" si="189"/>
        <v>07</v>
      </c>
      <c r="D4060" t="s">
        <v>1977</v>
      </c>
      <c r="E4060" t="s">
        <v>86</v>
      </c>
      <c r="F4060">
        <v>1610000</v>
      </c>
      <c r="G4060" t="s">
        <v>47</v>
      </c>
      <c r="H4060" t="s">
        <v>30</v>
      </c>
      <c r="I4060" t="s">
        <v>332</v>
      </c>
      <c r="J4060" t="s">
        <v>39</v>
      </c>
      <c r="K4060" t="s">
        <v>40</v>
      </c>
      <c r="L4060" t="s">
        <v>41</v>
      </c>
      <c r="M4060">
        <v>12000</v>
      </c>
      <c r="N4060" t="s">
        <v>51</v>
      </c>
      <c r="O4060" t="s">
        <v>110</v>
      </c>
      <c r="P4060">
        <v>7229874</v>
      </c>
      <c r="Q4060" t="s">
        <v>52</v>
      </c>
      <c r="R4060" t="str">
        <f t="shared" si="190"/>
        <v>Tertile 3</v>
      </c>
      <c r="S4060" t="str">
        <f t="shared" si="191"/>
        <v>Eligible</v>
      </c>
    </row>
    <row r="4061" spans="1:19" x14ac:dyDescent="0.35">
      <c r="A4061" t="s">
        <v>5773</v>
      </c>
      <c r="B4061" s="1">
        <v>44760</v>
      </c>
      <c r="C4061" s="5" t="str">
        <f t="shared" si="189"/>
        <v>07</v>
      </c>
      <c r="D4061" t="s">
        <v>120</v>
      </c>
      <c r="E4061" t="s">
        <v>17</v>
      </c>
      <c r="F4061">
        <v>1870000</v>
      </c>
      <c r="G4061" t="s">
        <v>63</v>
      </c>
      <c r="H4061" t="s">
        <v>19</v>
      </c>
      <c r="I4061" t="s">
        <v>380</v>
      </c>
      <c r="J4061" t="s">
        <v>21</v>
      </c>
      <c r="K4061" t="s">
        <v>22</v>
      </c>
      <c r="L4061" t="s">
        <v>50</v>
      </c>
      <c r="M4061">
        <v>42000</v>
      </c>
      <c r="N4061" t="s">
        <v>66</v>
      </c>
      <c r="O4061" t="s">
        <v>59</v>
      </c>
      <c r="P4061">
        <v>8183113</v>
      </c>
      <c r="Q4061" t="s">
        <v>67</v>
      </c>
      <c r="R4061" t="str">
        <f t="shared" si="190"/>
        <v>Tertile 3</v>
      </c>
      <c r="S4061" t="str">
        <f t="shared" si="191"/>
        <v>Eligible</v>
      </c>
    </row>
    <row r="4062" spans="1:19" x14ac:dyDescent="0.35">
      <c r="A4062" t="s">
        <v>5787</v>
      </c>
      <c r="B4062" s="1">
        <v>44761</v>
      </c>
      <c r="C4062" s="5" t="str">
        <f t="shared" si="189"/>
        <v>07</v>
      </c>
      <c r="D4062" t="s">
        <v>1982</v>
      </c>
      <c r="E4062" t="s">
        <v>17</v>
      </c>
      <c r="F4062">
        <v>536000</v>
      </c>
      <c r="G4062" t="s">
        <v>137</v>
      </c>
      <c r="H4062" t="s">
        <v>174</v>
      </c>
      <c r="I4062" t="s">
        <v>265</v>
      </c>
      <c r="J4062" t="s">
        <v>39</v>
      </c>
      <c r="K4062" t="s">
        <v>40</v>
      </c>
      <c r="L4062" t="s">
        <v>41</v>
      </c>
      <c r="M4062">
        <v>25000</v>
      </c>
      <c r="N4062" t="s">
        <v>24</v>
      </c>
      <c r="O4062" t="s">
        <v>59</v>
      </c>
      <c r="P4062">
        <v>7008462</v>
      </c>
      <c r="Q4062" t="s">
        <v>26</v>
      </c>
      <c r="R4062" t="str">
        <f t="shared" si="190"/>
        <v>Tertile 1</v>
      </c>
      <c r="S4062" t="str">
        <f t="shared" si="191"/>
        <v>Risky</v>
      </c>
    </row>
    <row r="4063" spans="1:19" x14ac:dyDescent="0.35">
      <c r="A4063" t="s">
        <v>5789</v>
      </c>
      <c r="B4063" s="1">
        <v>44761</v>
      </c>
      <c r="C4063" s="5" t="str">
        <f t="shared" si="189"/>
        <v>07</v>
      </c>
      <c r="D4063" t="s">
        <v>4142</v>
      </c>
      <c r="E4063" t="s">
        <v>17</v>
      </c>
      <c r="F4063">
        <v>644000</v>
      </c>
      <c r="G4063" t="s">
        <v>137</v>
      </c>
      <c r="H4063" t="s">
        <v>319</v>
      </c>
      <c r="I4063" t="s">
        <v>341</v>
      </c>
      <c r="J4063" t="s">
        <v>39</v>
      </c>
      <c r="K4063" t="s">
        <v>40</v>
      </c>
      <c r="L4063" t="s">
        <v>23</v>
      </c>
      <c r="M4063">
        <v>18000</v>
      </c>
      <c r="N4063" t="s">
        <v>24</v>
      </c>
      <c r="O4063" t="s">
        <v>59</v>
      </c>
      <c r="P4063">
        <v>7962639</v>
      </c>
      <c r="Q4063" t="s">
        <v>52</v>
      </c>
      <c r="R4063" t="str">
        <f t="shared" si="190"/>
        <v>Tertile 2</v>
      </c>
      <c r="S4063" t="str">
        <f t="shared" si="191"/>
        <v>Risky</v>
      </c>
    </row>
    <row r="4064" spans="1:19" x14ac:dyDescent="0.35">
      <c r="A4064" t="s">
        <v>5788</v>
      </c>
      <c r="B4064" s="1">
        <v>44761</v>
      </c>
      <c r="C4064" s="5" t="str">
        <f t="shared" si="189"/>
        <v>07</v>
      </c>
      <c r="D4064" t="s">
        <v>693</v>
      </c>
      <c r="E4064" t="s">
        <v>17</v>
      </c>
      <c r="F4064">
        <v>795000</v>
      </c>
      <c r="G4064" t="s">
        <v>268</v>
      </c>
      <c r="H4064" t="s">
        <v>30</v>
      </c>
      <c r="I4064" t="s">
        <v>31</v>
      </c>
      <c r="J4064" t="s">
        <v>39</v>
      </c>
      <c r="K4064" t="s">
        <v>40</v>
      </c>
      <c r="L4064" t="s">
        <v>41</v>
      </c>
      <c r="M4064">
        <v>31000</v>
      </c>
      <c r="N4064" t="s">
        <v>24</v>
      </c>
      <c r="O4064" t="s">
        <v>25</v>
      </c>
      <c r="P4064">
        <v>6985015</v>
      </c>
      <c r="Q4064" t="s">
        <v>26</v>
      </c>
      <c r="R4064" t="str">
        <f t="shared" si="190"/>
        <v>Tertile 2</v>
      </c>
      <c r="S4064" t="str">
        <f t="shared" si="191"/>
        <v>Eligible</v>
      </c>
    </row>
    <row r="4065" spans="1:19" x14ac:dyDescent="0.35">
      <c r="A4065" t="s">
        <v>5785</v>
      </c>
      <c r="B4065" s="1">
        <v>44761</v>
      </c>
      <c r="C4065" s="5" t="str">
        <f t="shared" si="189"/>
        <v>07</v>
      </c>
      <c r="D4065" t="s">
        <v>2784</v>
      </c>
      <c r="E4065" t="s">
        <v>17</v>
      </c>
      <c r="F4065">
        <v>805000</v>
      </c>
      <c r="G4065" t="s">
        <v>103</v>
      </c>
      <c r="H4065" t="s">
        <v>187</v>
      </c>
      <c r="I4065" t="s">
        <v>554</v>
      </c>
      <c r="J4065" t="s">
        <v>21</v>
      </c>
      <c r="K4065" t="s">
        <v>22</v>
      </c>
      <c r="L4065" t="s">
        <v>50</v>
      </c>
      <c r="M4065">
        <v>32001</v>
      </c>
      <c r="N4065" t="s">
        <v>42</v>
      </c>
      <c r="O4065" t="s">
        <v>25</v>
      </c>
      <c r="P4065">
        <v>8564448</v>
      </c>
      <c r="Q4065" t="s">
        <v>44</v>
      </c>
      <c r="R4065" t="str">
        <f t="shared" si="190"/>
        <v>Tertile 2</v>
      </c>
      <c r="S4065" t="str">
        <f t="shared" si="191"/>
        <v>Eligible</v>
      </c>
    </row>
    <row r="4066" spans="1:19" x14ac:dyDescent="0.35">
      <c r="A4066" t="s">
        <v>5786</v>
      </c>
      <c r="B4066" s="1">
        <v>44761</v>
      </c>
      <c r="C4066" s="5" t="str">
        <f t="shared" si="189"/>
        <v>07</v>
      </c>
      <c r="D4066" t="s">
        <v>1361</v>
      </c>
      <c r="E4066" t="s">
        <v>17</v>
      </c>
      <c r="F4066">
        <v>1900000</v>
      </c>
      <c r="G4066" t="s">
        <v>295</v>
      </c>
      <c r="H4066" t="s">
        <v>148</v>
      </c>
      <c r="I4066" t="s">
        <v>698</v>
      </c>
      <c r="J4066" t="s">
        <v>39</v>
      </c>
      <c r="K4066" t="s">
        <v>40</v>
      </c>
      <c r="L4066" t="s">
        <v>50</v>
      </c>
      <c r="M4066">
        <v>17000</v>
      </c>
      <c r="N4066" t="s">
        <v>51</v>
      </c>
      <c r="O4066" t="s">
        <v>83</v>
      </c>
      <c r="P4066">
        <v>7626100</v>
      </c>
      <c r="Q4066" t="s">
        <v>52</v>
      </c>
      <c r="R4066" t="str">
        <f t="shared" si="190"/>
        <v>Tertile 3</v>
      </c>
      <c r="S4066" t="str">
        <f t="shared" si="191"/>
        <v>Eligible</v>
      </c>
    </row>
    <row r="4067" spans="1:19" x14ac:dyDescent="0.35">
      <c r="A4067" t="s">
        <v>5799</v>
      </c>
      <c r="B4067" s="1">
        <v>44762</v>
      </c>
      <c r="C4067" s="5" t="str">
        <f t="shared" si="189"/>
        <v>07</v>
      </c>
      <c r="D4067" t="s">
        <v>645</v>
      </c>
      <c r="E4067" t="s">
        <v>17</v>
      </c>
      <c r="F4067">
        <v>13500</v>
      </c>
      <c r="G4067" t="s">
        <v>103</v>
      </c>
      <c r="H4067" t="s">
        <v>148</v>
      </c>
      <c r="I4067" t="s">
        <v>698</v>
      </c>
      <c r="J4067" t="s">
        <v>21</v>
      </c>
      <c r="K4067" t="s">
        <v>22</v>
      </c>
      <c r="L4067" t="s">
        <v>50</v>
      </c>
      <c r="M4067">
        <v>18000</v>
      </c>
      <c r="N4067" t="s">
        <v>42</v>
      </c>
      <c r="O4067" t="s">
        <v>25</v>
      </c>
      <c r="P4067">
        <v>7336634</v>
      </c>
      <c r="Q4067" t="s">
        <v>44</v>
      </c>
      <c r="R4067" t="str">
        <f t="shared" si="190"/>
        <v>Tertile 1</v>
      </c>
      <c r="S4067" t="str">
        <f t="shared" si="191"/>
        <v>Risky</v>
      </c>
    </row>
    <row r="4068" spans="1:19" x14ac:dyDescent="0.35">
      <c r="A4068" t="s">
        <v>5815</v>
      </c>
      <c r="B4068" s="1">
        <v>44762</v>
      </c>
      <c r="C4068" s="5" t="str">
        <f t="shared" si="189"/>
        <v>07</v>
      </c>
      <c r="D4068" t="s">
        <v>2068</v>
      </c>
      <c r="E4068" t="s">
        <v>17</v>
      </c>
      <c r="F4068">
        <v>13500</v>
      </c>
      <c r="G4068" t="s">
        <v>252</v>
      </c>
      <c r="H4068" t="s">
        <v>126</v>
      </c>
      <c r="I4068" t="s">
        <v>180</v>
      </c>
      <c r="J4068" t="s">
        <v>39</v>
      </c>
      <c r="K4068" t="s">
        <v>40</v>
      </c>
      <c r="L4068" t="s">
        <v>23</v>
      </c>
      <c r="M4068">
        <v>43000</v>
      </c>
      <c r="N4068" t="s">
        <v>72</v>
      </c>
      <c r="O4068" t="s">
        <v>59</v>
      </c>
      <c r="P4068">
        <v>7489107</v>
      </c>
      <c r="Q4068" t="s">
        <v>73</v>
      </c>
      <c r="R4068" t="str">
        <f t="shared" si="190"/>
        <v>Tertile 1</v>
      </c>
      <c r="S4068" t="str">
        <f t="shared" si="191"/>
        <v>Risky</v>
      </c>
    </row>
    <row r="4069" spans="1:19" x14ac:dyDescent="0.35">
      <c r="A4069" t="s">
        <v>5818</v>
      </c>
      <c r="B4069" s="1">
        <v>44762</v>
      </c>
      <c r="C4069" s="5" t="str">
        <f t="shared" si="189"/>
        <v>07</v>
      </c>
      <c r="D4069" t="s">
        <v>2015</v>
      </c>
      <c r="E4069" t="s">
        <v>86</v>
      </c>
      <c r="F4069">
        <v>13500</v>
      </c>
      <c r="G4069" t="s">
        <v>291</v>
      </c>
      <c r="H4069" t="s">
        <v>369</v>
      </c>
      <c r="I4069" t="s">
        <v>492</v>
      </c>
      <c r="J4069" t="s">
        <v>21</v>
      </c>
      <c r="K4069" t="s">
        <v>22</v>
      </c>
      <c r="L4069" t="s">
        <v>23</v>
      </c>
      <c r="M4069">
        <v>39000</v>
      </c>
      <c r="N4069" t="s">
        <v>42</v>
      </c>
      <c r="O4069" t="s">
        <v>110</v>
      </c>
      <c r="P4069">
        <v>7266751</v>
      </c>
      <c r="Q4069" t="s">
        <v>44</v>
      </c>
      <c r="R4069" t="str">
        <f t="shared" si="190"/>
        <v>Tertile 1</v>
      </c>
      <c r="S4069" t="str">
        <f t="shared" si="191"/>
        <v>Risky</v>
      </c>
    </row>
    <row r="4070" spans="1:19" x14ac:dyDescent="0.35">
      <c r="A4070" t="s">
        <v>5822</v>
      </c>
      <c r="B4070" s="1">
        <v>44762</v>
      </c>
      <c r="C4070" s="5" t="str">
        <f t="shared" si="189"/>
        <v>07</v>
      </c>
      <c r="D4070" t="s">
        <v>732</v>
      </c>
      <c r="E4070" t="s">
        <v>86</v>
      </c>
      <c r="F4070">
        <v>13500</v>
      </c>
      <c r="G4070" t="s">
        <v>291</v>
      </c>
      <c r="H4070" t="s">
        <v>19</v>
      </c>
      <c r="I4070" t="s">
        <v>380</v>
      </c>
      <c r="J4070" t="s">
        <v>21</v>
      </c>
      <c r="K4070" t="s">
        <v>22</v>
      </c>
      <c r="L4070" t="s">
        <v>50</v>
      </c>
      <c r="M4070">
        <v>18000</v>
      </c>
      <c r="N4070" t="s">
        <v>42</v>
      </c>
      <c r="O4070" t="s">
        <v>59</v>
      </c>
      <c r="P4070">
        <v>8366102</v>
      </c>
      <c r="Q4070" t="s">
        <v>44</v>
      </c>
      <c r="R4070" t="str">
        <f t="shared" si="190"/>
        <v>Tertile 1</v>
      </c>
      <c r="S4070" t="str">
        <f t="shared" si="191"/>
        <v>Risky</v>
      </c>
    </row>
    <row r="4071" spans="1:19" x14ac:dyDescent="0.35">
      <c r="A4071" t="s">
        <v>5840</v>
      </c>
      <c r="B4071" s="1">
        <v>44762</v>
      </c>
      <c r="C4071" s="5" t="str">
        <f t="shared" si="189"/>
        <v>07</v>
      </c>
      <c r="D4071" t="s">
        <v>2192</v>
      </c>
      <c r="E4071" t="s">
        <v>17</v>
      </c>
      <c r="F4071">
        <v>13500</v>
      </c>
      <c r="G4071" t="s">
        <v>252</v>
      </c>
      <c r="H4071" t="s">
        <v>148</v>
      </c>
      <c r="I4071" t="s">
        <v>614</v>
      </c>
      <c r="J4071" t="s">
        <v>21</v>
      </c>
      <c r="K4071" t="s">
        <v>22</v>
      </c>
      <c r="L4071" t="s">
        <v>23</v>
      </c>
      <c r="M4071">
        <v>9000</v>
      </c>
      <c r="N4071" t="s">
        <v>72</v>
      </c>
      <c r="O4071" t="s">
        <v>59</v>
      </c>
      <c r="P4071">
        <v>6867584</v>
      </c>
      <c r="Q4071" t="s">
        <v>44</v>
      </c>
      <c r="R4071" t="str">
        <f t="shared" si="190"/>
        <v>Tertile 1</v>
      </c>
      <c r="S4071" t="str">
        <f t="shared" si="191"/>
        <v>Risky</v>
      </c>
    </row>
    <row r="4072" spans="1:19" x14ac:dyDescent="0.35">
      <c r="A4072" t="s">
        <v>5830</v>
      </c>
      <c r="B4072" s="1">
        <v>44762</v>
      </c>
      <c r="C4072" s="5" t="str">
        <f t="shared" si="189"/>
        <v>07</v>
      </c>
      <c r="D4072" t="s">
        <v>5831</v>
      </c>
      <c r="E4072" t="s">
        <v>86</v>
      </c>
      <c r="F4072">
        <v>337000</v>
      </c>
      <c r="G4072" t="s">
        <v>166</v>
      </c>
      <c r="H4072" t="s">
        <v>81</v>
      </c>
      <c r="I4072" t="s">
        <v>323</v>
      </c>
      <c r="J4072" t="s">
        <v>39</v>
      </c>
      <c r="K4072" t="s">
        <v>40</v>
      </c>
      <c r="L4072" t="s">
        <v>50</v>
      </c>
      <c r="M4072">
        <v>22000</v>
      </c>
      <c r="N4072" t="s">
        <v>24</v>
      </c>
      <c r="O4072" t="s">
        <v>25</v>
      </c>
      <c r="P4072">
        <v>8300746</v>
      </c>
      <c r="Q4072" t="s">
        <v>26</v>
      </c>
      <c r="R4072" t="str">
        <f t="shared" si="190"/>
        <v>Tertile 1</v>
      </c>
      <c r="S4072" t="str">
        <f t="shared" si="191"/>
        <v>Risky</v>
      </c>
    </row>
    <row r="4073" spans="1:19" x14ac:dyDescent="0.35">
      <c r="A4073" t="s">
        <v>5829</v>
      </c>
      <c r="B4073" s="1">
        <v>44762</v>
      </c>
      <c r="C4073" s="5" t="str">
        <f t="shared" si="189"/>
        <v>07</v>
      </c>
      <c r="D4073" t="s">
        <v>1124</v>
      </c>
      <c r="E4073" t="s">
        <v>86</v>
      </c>
      <c r="F4073">
        <v>350000</v>
      </c>
      <c r="G4073" t="s">
        <v>90</v>
      </c>
      <c r="H4073" t="s">
        <v>369</v>
      </c>
      <c r="I4073" t="s">
        <v>810</v>
      </c>
      <c r="J4073" t="s">
        <v>39</v>
      </c>
      <c r="K4073" t="s">
        <v>40</v>
      </c>
      <c r="L4073" t="s">
        <v>50</v>
      </c>
      <c r="M4073">
        <v>54000</v>
      </c>
      <c r="N4073" t="s">
        <v>72</v>
      </c>
      <c r="O4073" t="s">
        <v>25</v>
      </c>
      <c r="P4073">
        <v>8591710</v>
      </c>
      <c r="Q4073" t="s">
        <v>73</v>
      </c>
      <c r="R4073" t="str">
        <f t="shared" si="190"/>
        <v>Tertile 1</v>
      </c>
      <c r="S4073" t="str">
        <f t="shared" si="191"/>
        <v>Risky</v>
      </c>
    </row>
    <row r="4074" spans="1:19" x14ac:dyDescent="0.35">
      <c r="A4074" t="s">
        <v>5816</v>
      </c>
      <c r="B4074" s="1">
        <v>44762</v>
      </c>
      <c r="C4074" s="5" t="str">
        <f t="shared" si="189"/>
        <v>07</v>
      </c>
      <c r="D4074" t="s">
        <v>2013</v>
      </c>
      <c r="E4074" t="s">
        <v>86</v>
      </c>
      <c r="F4074">
        <v>400000</v>
      </c>
      <c r="G4074" t="s">
        <v>268</v>
      </c>
      <c r="H4074" t="s">
        <v>104</v>
      </c>
      <c r="I4074" t="s">
        <v>487</v>
      </c>
      <c r="J4074" t="s">
        <v>39</v>
      </c>
      <c r="K4074" t="s">
        <v>40</v>
      </c>
      <c r="L4074" t="s">
        <v>41</v>
      </c>
      <c r="M4074">
        <v>25000</v>
      </c>
      <c r="N4074" t="s">
        <v>24</v>
      </c>
      <c r="O4074" t="s">
        <v>25</v>
      </c>
      <c r="P4074">
        <v>7656537</v>
      </c>
      <c r="Q4074" t="s">
        <v>26</v>
      </c>
      <c r="R4074" t="str">
        <f t="shared" si="190"/>
        <v>Tertile 1</v>
      </c>
      <c r="S4074" t="str">
        <f t="shared" si="191"/>
        <v>Risky</v>
      </c>
    </row>
    <row r="4075" spans="1:19" x14ac:dyDescent="0.35">
      <c r="A4075" t="s">
        <v>5798</v>
      </c>
      <c r="B4075" s="1">
        <v>44762</v>
      </c>
      <c r="C4075" s="5" t="str">
        <f t="shared" si="189"/>
        <v>07</v>
      </c>
      <c r="D4075" t="s">
        <v>2853</v>
      </c>
      <c r="E4075" t="s">
        <v>17</v>
      </c>
      <c r="F4075">
        <v>410000</v>
      </c>
      <c r="G4075" t="s">
        <v>98</v>
      </c>
      <c r="H4075" t="s">
        <v>30</v>
      </c>
      <c r="I4075" t="s">
        <v>570</v>
      </c>
      <c r="J4075" t="s">
        <v>21</v>
      </c>
      <c r="K4075" t="s">
        <v>22</v>
      </c>
      <c r="L4075" t="s">
        <v>50</v>
      </c>
      <c r="M4075">
        <v>15000</v>
      </c>
      <c r="N4075" t="s">
        <v>32</v>
      </c>
      <c r="O4075" t="s">
        <v>59</v>
      </c>
      <c r="P4075">
        <v>7717096</v>
      </c>
      <c r="Q4075" t="s">
        <v>33</v>
      </c>
      <c r="R4075" t="str">
        <f t="shared" si="190"/>
        <v>Tertile 1</v>
      </c>
      <c r="S4075" t="str">
        <f t="shared" si="191"/>
        <v>Risky</v>
      </c>
    </row>
    <row r="4076" spans="1:19" x14ac:dyDescent="0.35">
      <c r="A4076" t="s">
        <v>5803</v>
      </c>
      <c r="B4076" s="1">
        <v>44762</v>
      </c>
      <c r="C4076" s="5" t="str">
        <f t="shared" si="189"/>
        <v>07</v>
      </c>
      <c r="D4076" t="s">
        <v>1582</v>
      </c>
      <c r="E4076" t="s">
        <v>17</v>
      </c>
      <c r="F4076">
        <v>418000</v>
      </c>
      <c r="G4076" t="s">
        <v>137</v>
      </c>
      <c r="H4076" t="s">
        <v>81</v>
      </c>
      <c r="I4076" t="s">
        <v>211</v>
      </c>
      <c r="J4076" t="s">
        <v>39</v>
      </c>
      <c r="K4076" t="s">
        <v>40</v>
      </c>
      <c r="L4076" t="s">
        <v>23</v>
      </c>
      <c r="M4076">
        <v>42000</v>
      </c>
      <c r="N4076" t="s">
        <v>24</v>
      </c>
      <c r="O4076" t="s">
        <v>43</v>
      </c>
      <c r="P4076">
        <v>8784798</v>
      </c>
      <c r="Q4076" t="s">
        <v>26</v>
      </c>
      <c r="R4076" t="str">
        <f t="shared" si="190"/>
        <v>Tertile 1</v>
      </c>
      <c r="S4076" t="str">
        <f t="shared" si="191"/>
        <v>Risky</v>
      </c>
    </row>
    <row r="4077" spans="1:19" x14ac:dyDescent="0.35">
      <c r="A4077" t="s">
        <v>5808</v>
      </c>
      <c r="B4077" s="1">
        <v>44762</v>
      </c>
      <c r="C4077" s="5" t="str">
        <f t="shared" si="189"/>
        <v>07</v>
      </c>
      <c r="D4077" t="s">
        <v>1651</v>
      </c>
      <c r="E4077" t="s">
        <v>17</v>
      </c>
      <c r="F4077">
        <v>442500</v>
      </c>
      <c r="G4077" t="s">
        <v>248</v>
      </c>
      <c r="H4077" t="s">
        <v>369</v>
      </c>
      <c r="I4077" t="s">
        <v>492</v>
      </c>
      <c r="J4077" t="s">
        <v>21</v>
      </c>
      <c r="K4077" t="s">
        <v>22</v>
      </c>
      <c r="L4077" t="s">
        <v>23</v>
      </c>
      <c r="M4077">
        <v>22500</v>
      </c>
      <c r="N4077" t="s">
        <v>66</v>
      </c>
      <c r="O4077" t="s">
        <v>110</v>
      </c>
      <c r="P4077">
        <v>6122629</v>
      </c>
      <c r="Q4077" t="s">
        <v>67</v>
      </c>
      <c r="R4077" t="str">
        <f t="shared" si="190"/>
        <v>Tertile 1</v>
      </c>
      <c r="S4077" t="str">
        <f t="shared" si="191"/>
        <v>Risky</v>
      </c>
    </row>
    <row r="4078" spans="1:19" x14ac:dyDescent="0.35">
      <c r="A4078" t="s">
        <v>5807</v>
      </c>
      <c r="B4078" s="1">
        <v>44762</v>
      </c>
      <c r="C4078" s="5" t="str">
        <f t="shared" si="189"/>
        <v>07</v>
      </c>
      <c r="D4078" t="s">
        <v>1647</v>
      </c>
      <c r="E4078" t="s">
        <v>17</v>
      </c>
      <c r="F4078">
        <v>472000</v>
      </c>
      <c r="G4078" t="s">
        <v>244</v>
      </c>
      <c r="H4078" t="s">
        <v>19</v>
      </c>
      <c r="I4078" t="s">
        <v>641</v>
      </c>
      <c r="J4078" t="s">
        <v>39</v>
      </c>
      <c r="K4078" t="s">
        <v>40</v>
      </c>
      <c r="L4078" t="s">
        <v>50</v>
      </c>
      <c r="M4078">
        <v>20000</v>
      </c>
      <c r="N4078" t="s">
        <v>58</v>
      </c>
      <c r="O4078" t="s">
        <v>43</v>
      </c>
      <c r="P4078">
        <v>7188497</v>
      </c>
      <c r="Q4078" t="s">
        <v>60</v>
      </c>
      <c r="R4078" t="str">
        <f t="shared" si="190"/>
        <v>Tertile 1</v>
      </c>
      <c r="S4078" t="str">
        <f t="shared" si="191"/>
        <v>Risky</v>
      </c>
    </row>
    <row r="4079" spans="1:19" x14ac:dyDescent="0.35">
      <c r="A4079" t="s">
        <v>5804</v>
      </c>
      <c r="B4079" s="1">
        <v>44762</v>
      </c>
      <c r="C4079" s="5" t="str">
        <f t="shared" si="189"/>
        <v>07</v>
      </c>
      <c r="D4079" t="s">
        <v>1521</v>
      </c>
      <c r="E4079" t="s">
        <v>17</v>
      </c>
      <c r="F4079">
        <v>505000</v>
      </c>
      <c r="G4079" t="s">
        <v>191</v>
      </c>
      <c r="H4079" t="s">
        <v>126</v>
      </c>
      <c r="I4079" t="s">
        <v>180</v>
      </c>
      <c r="J4079" t="s">
        <v>39</v>
      </c>
      <c r="K4079" t="s">
        <v>40</v>
      </c>
      <c r="L4079" t="s">
        <v>23</v>
      </c>
      <c r="M4079">
        <v>43000</v>
      </c>
      <c r="N4079" t="s">
        <v>32</v>
      </c>
      <c r="O4079" t="s">
        <v>59</v>
      </c>
      <c r="P4079">
        <v>8151834</v>
      </c>
      <c r="Q4079" t="s">
        <v>33</v>
      </c>
      <c r="R4079" t="str">
        <f t="shared" si="190"/>
        <v>Tertile 1</v>
      </c>
      <c r="S4079" t="str">
        <f t="shared" si="191"/>
        <v>Risky</v>
      </c>
    </row>
    <row r="4080" spans="1:19" x14ac:dyDescent="0.35">
      <c r="A4080" t="s">
        <v>5814</v>
      </c>
      <c r="B4080" s="1">
        <v>44762</v>
      </c>
      <c r="C4080" s="5" t="str">
        <f t="shared" si="189"/>
        <v>07</v>
      </c>
      <c r="D4080" t="s">
        <v>129</v>
      </c>
      <c r="E4080" t="s">
        <v>86</v>
      </c>
      <c r="F4080">
        <v>505000</v>
      </c>
      <c r="G4080" t="s">
        <v>248</v>
      </c>
      <c r="H4080" t="s">
        <v>481</v>
      </c>
      <c r="I4080" t="s">
        <v>482</v>
      </c>
      <c r="J4080" t="s">
        <v>39</v>
      </c>
      <c r="K4080" t="s">
        <v>40</v>
      </c>
      <c r="L4080" t="s">
        <v>50</v>
      </c>
      <c r="M4080">
        <v>28000</v>
      </c>
      <c r="N4080" t="s">
        <v>66</v>
      </c>
      <c r="O4080" t="s">
        <v>59</v>
      </c>
      <c r="P4080">
        <v>8377789</v>
      </c>
      <c r="Q4080" t="s">
        <v>67</v>
      </c>
      <c r="R4080" t="str">
        <f t="shared" si="190"/>
        <v>Tertile 1</v>
      </c>
      <c r="S4080" t="str">
        <f t="shared" si="191"/>
        <v>Risky</v>
      </c>
    </row>
    <row r="4081" spans="1:19" x14ac:dyDescent="0.35">
      <c r="A4081" t="s">
        <v>5801</v>
      </c>
      <c r="B4081" s="1">
        <v>44762</v>
      </c>
      <c r="C4081" s="5" t="str">
        <f t="shared" si="189"/>
        <v>07</v>
      </c>
      <c r="D4081" t="s">
        <v>1517</v>
      </c>
      <c r="E4081" t="s">
        <v>17</v>
      </c>
      <c r="F4081">
        <v>520000</v>
      </c>
      <c r="G4081" t="s">
        <v>63</v>
      </c>
      <c r="H4081" t="s">
        <v>126</v>
      </c>
      <c r="I4081" t="s">
        <v>468</v>
      </c>
      <c r="J4081" t="s">
        <v>39</v>
      </c>
      <c r="K4081" t="s">
        <v>40</v>
      </c>
      <c r="L4081" t="s">
        <v>50</v>
      </c>
      <c r="M4081">
        <v>54000</v>
      </c>
      <c r="N4081" t="s">
        <v>66</v>
      </c>
      <c r="O4081" t="s">
        <v>43</v>
      </c>
      <c r="P4081">
        <v>7978652</v>
      </c>
      <c r="Q4081" t="s">
        <v>67</v>
      </c>
      <c r="R4081" t="str">
        <f t="shared" si="190"/>
        <v>Tertile 1</v>
      </c>
      <c r="S4081" t="str">
        <f t="shared" si="191"/>
        <v>Risky</v>
      </c>
    </row>
    <row r="4082" spans="1:19" x14ac:dyDescent="0.35">
      <c r="A4082" t="s">
        <v>5809</v>
      </c>
      <c r="B4082" s="1">
        <v>44762</v>
      </c>
      <c r="C4082" s="5" t="str">
        <f t="shared" si="189"/>
        <v>07</v>
      </c>
      <c r="D4082" t="s">
        <v>1679</v>
      </c>
      <c r="E4082" t="s">
        <v>86</v>
      </c>
      <c r="F4082">
        <v>530000</v>
      </c>
      <c r="G4082" t="s">
        <v>252</v>
      </c>
      <c r="H4082" t="s">
        <v>19</v>
      </c>
      <c r="I4082" t="s">
        <v>1023</v>
      </c>
      <c r="J4082" t="s">
        <v>39</v>
      </c>
      <c r="K4082" t="s">
        <v>40</v>
      </c>
      <c r="L4082" t="s">
        <v>50</v>
      </c>
      <c r="M4082">
        <v>14000</v>
      </c>
      <c r="N4082" t="s">
        <v>72</v>
      </c>
      <c r="O4082" t="s">
        <v>43</v>
      </c>
      <c r="P4082">
        <v>7227880</v>
      </c>
      <c r="Q4082" t="s">
        <v>73</v>
      </c>
      <c r="R4082" t="str">
        <f t="shared" si="190"/>
        <v>Tertile 1</v>
      </c>
      <c r="S4082" t="str">
        <f t="shared" si="191"/>
        <v>Risky</v>
      </c>
    </row>
    <row r="4083" spans="1:19" x14ac:dyDescent="0.35">
      <c r="A4083" t="s">
        <v>5843</v>
      </c>
      <c r="B4083" s="1">
        <v>44762</v>
      </c>
      <c r="C4083" s="5" t="str">
        <f t="shared" si="189"/>
        <v>07</v>
      </c>
      <c r="D4083" t="s">
        <v>443</v>
      </c>
      <c r="E4083" t="s">
        <v>17</v>
      </c>
      <c r="F4083">
        <v>535000</v>
      </c>
      <c r="G4083" t="s">
        <v>291</v>
      </c>
      <c r="H4083" t="s">
        <v>94</v>
      </c>
      <c r="I4083" t="s">
        <v>95</v>
      </c>
      <c r="J4083" t="s">
        <v>21</v>
      </c>
      <c r="K4083" t="s">
        <v>22</v>
      </c>
      <c r="L4083" t="s">
        <v>41</v>
      </c>
      <c r="M4083">
        <v>31000</v>
      </c>
      <c r="N4083" t="s">
        <v>42</v>
      </c>
      <c r="O4083" t="s">
        <v>59</v>
      </c>
      <c r="P4083">
        <v>8548168</v>
      </c>
      <c r="Q4083" t="s">
        <v>73</v>
      </c>
      <c r="R4083" t="str">
        <f t="shared" si="190"/>
        <v>Tertile 1</v>
      </c>
      <c r="S4083" t="str">
        <f t="shared" si="191"/>
        <v>Risky</v>
      </c>
    </row>
    <row r="4084" spans="1:19" x14ac:dyDescent="0.35">
      <c r="A4084" t="s">
        <v>5813</v>
      </c>
      <c r="B4084" s="1">
        <v>44762</v>
      </c>
      <c r="C4084" s="5" t="str">
        <f t="shared" si="189"/>
        <v>07</v>
      </c>
      <c r="D4084" t="s">
        <v>1922</v>
      </c>
      <c r="E4084" t="s">
        <v>17</v>
      </c>
      <c r="F4084">
        <v>550000</v>
      </c>
      <c r="G4084" t="s">
        <v>244</v>
      </c>
      <c r="H4084" t="s">
        <v>444</v>
      </c>
      <c r="I4084" t="s">
        <v>445</v>
      </c>
      <c r="J4084" t="s">
        <v>39</v>
      </c>
      <c r="K4084" t="s">
        <v>40</v>
      </c>
      <c r="L4084" t="s">
        <v>41</v>
      </c>
      <c r="M4084">
        <v>20000</v>
      </c>
      <c r="N4084" t="s">
        <v>58</v>
      </c>
      <c r="O4084" t="s">
        <v>43</v>
      </c>
      <c r="P4084">
        <v>7544624</v>
      </c>
      <c r="Q4084" t="s">
        <v>60</v>
      </c>
      <c r="R4084" t="str">
        <f t="shared" si="190"/>
        <v>Tertile 2</v>
      </c>
      <c r="S4084" t="str">
        <f t="shared" si="191"/>
        <v>Risky</v>
      </c>
    </row>
    <row r="4085" spans="1:19" x14ac:dyDescent="0.35">
      <c r="A4085" t="s">
        <v>5802</v>
      </c>
      <c r="B4085" s="1">
        <v>44762</v>
      </c>
      <c r="C4085" s="5" t="str">
        <f t="shared" si="189"/>
        <v>07</v>
      </c>
      <c r="D4085" t="s">
        <v>1519</v>
      </c>
      <c r="E4085" t="s">
        <v>17</v>
      </c>
      <c r="F4085">
        <v>553100</v>
      </c>
      <c r="G4085" t="s">
        <v>70</v>
      </c>
      <c r="H4085" t="s">
        <v>108</v>
      </c>
      <c r="I4085" t="s">
        <v>161</v>
      </c>
      <c r="J4085" t="s">
        <v>21</v>
      </c>
      <c r="K4085" t="s">
        <v>22</v>
      </c>
      <c r="L4085" t="s">
        <v>23</v>
      </c>
      <c r="M4085">
        <v>26100</v>
      </c>
      <c r="N4085" t="s">
        <v>72</v>
      </c>
      <c r="O4085" t="s">
        <v>59</v>
      </c>
      <c r="P4085">
        <v>6985066</v>
      </c>
      <c r="Q4085" t="s">
        <v>73</v>
      </c>
      <c r="R4085" t="str">
        <f t="shared" si="190"/>
        <v>Tertile 2</v>
      </c>
      <c r="S4085" t="str">
        <f t="shared" si="191"/>
        <v>Risky</v>
      </c>
    </row>
    <row r="4086" spans="1:19" x14ac:dyDescent="0.35">
      <c r="A4086" t="s">
        <v>5833</v>
      </c>
      <c r="B4086" s="1">
        <v>44762</v>
      </c>
      <c r="C4086" s="5" t="str">
        <f t="shared" si="189"/>
        <v>07</v>
      </c>
      <c r="D4086" t="s">
        <v>634</v>
      </c>
      <c r="E4086" t="s">
        <v>17</v>
      </c>
      <c r="F4086">
        <v>557500</v>
      </c>
      <c r="G4086" t="s">
        <v>103</v>
      </c>
      <c r="H4086" t="s">
        <v>19</v>
      </c>
      <c r="I4086" t="s">
        <v>87</v>
      </c>
      <c r="J4086" t="s">
        <v>39</v>
      </c>
      <c r="K4086" t="s">
        <v>40</v>
      </c>
      <c r="L4086" t="s">
        <v>23</v>
      </c>
      <c r="M4086">
        <v>11500</v>
      </c>
      <c r="N4086" t="s">
        <v>42</v>
      </c>
      <c r="O4086" t="s">
        <v>43</v>
      </c>
      <c r="P4086">
        <v>8299949</v>
      </c>
      <c r="Q4086" t="s">
        <v>44</v>
      </c>
      <c r="R4086" t="str">
        <f t="shared" si="190"/>
        <v>Tertile 2</v>
      </c>
      <c r="S4086" t="str">
        <f t="shared" si="191"/>
        <v>Risky</v>
      </c>
    </row>
    <row r="4087" spans="1:19" x14ac:dyDescent="0.35">
      <c r="A4087" t="s">
        <v>5825</v>
      </c>
      <c r="B4087" s="1">
        <v>44762</v>
      </c>
      <c r="C4087" s="5" t="str">
        <f t="shared" si="189"/>
        <v>07</v>
      </c>
      <c r="D4087" t="s">
        <v>5826</v>
      </c>
      <c r="E4087" t="s">
        <v>17</v>
      </c>
      <c r="F4087">
        <v>565000</v>
      </c>
      <c r="G4087" t="s">
        <v>160</v>
      </c>
      <c r="H4087" t="s">
        <v>113</v>
      </c>
      <c r="I4087" t="s">
        <v>395</v>
      </c>
      <c r="J4087" t="s">
        <v>21</v>
      </c>
      <c r="K4087" t="s">
        <v>22</v>
      </c>
      <c r="L4087" t="s">
        <v>50</v>
      </c>
      <c r="M4087">
        <v>19000</v>
      </c>
      <c r="N4087" t="s">
        <v>58</v>
      </c>
      <c r="O4087" t="s">
        <v>25</v>
      </c>
      <c r="P4087">
        <v>8295336</v>
      </c>
      <c r="Q4087" t="s">
        <v>60</v>
      </c>
      <c r="R4087" t="str">
        <f t="shared" si="190"/>
        <v>Tertile 2</v>
      </c>
      <c r="S4087" t="str">
        <f t="shared" si="191"/>
        <v>Risky</v>
      </c>
    </row>
    <row r="4088" spans="1:19" x14ac:dyDescent="0.35">
      <c r="A4088" t="s">
        <v>5812</v>
      </c>
      <c r="B4088" s="1">
        <v>44762</v>
      </c>
      <c r="C4088" s="5" t="str">
        <f t="shared" si="189"/>
        <v>07</v>
      </c>
      <c r="D4088" t="s">
        <v>1988</v>
      </c>
      <c r="E4088" t="s">
        <v>17</v>
      </c>
      <c r="F4088">
        <v>570000</v>
      </c>
      <c r="G4088" t="s">
        <v>199</v>
      </c>
      <c r="H4088" t="s">
        <v>81</v>
      </c>
      <c r="I4088" t="s">
        <v>420</v>
      </c>
      <c r="J4088" t="s">
        <v>39</v>
      </c>
      <c r="K4088" t="s">
        <v>40</v>
      </c>
      <c r="L4088" t="s">
        <v>50</v>
      </c>
      <c r="M4088">
        <v>26000</v>
      </c>
      <c r="N4088" t="s">
        <v>51</v>
      </c>
      <c r="O4088" t="s">
        <v>59</v>
      </c>
      <c r="P4088">
        <v>7804602</v>
      </c>
      <c r="Q4088" t="s">
        <v>52</v>
      </c>
      <c r="R4088" t="str">
        <f t="shared" si="190"/>
        <v>Tertile 2</v>
      </c>
      <c r="S4088" t="str">
        <f t="shared" si="191"/>
        <v>Risky</v>
      </c>
    </row>
    <row r="4089" spans="1:19" x14ac:dyDescent="0.35">
      <c r="A4089" t="s">
        <v>5811</v>
      </c>
      <c r="B4089" s="1">
        <v>44762</v>
      </c>
      <c r="C4089" s="5" t="str">
        <f t="shared" si="189"/>
        <v>07</v>
      </c>
      <c r="D4089" t="s">
        <v>1986</v>
      </c>
      <c r="E4089" t="s">
        <v>86</v>
      </c>
      <c r="F4089">
        <v>576000</v>
      </c>
      <c r="G4089" t="s">
        <v>195</v>
      </c>
      <c r="H4089" t="s">
        <v>108</v>
      </c>
      <c r="I4089" t="s">
        <v>109</v>
      </c>
      <c r="J4089" t="s">
        <v>21</v>
      </c>
      <c r="K4089" t="s">
        <v>22</v>
      </c>
      <c r="L4089" t="s">
        <v>41</v>
      </c>
      <c r="M4089">
        <v>19000</v>
      </c>
      <c r="N4089" t="s">
        <v>42</v>
      </c>
      <c r="O4089" t="s">
        <v>110</v>
      </c>
      <c r="P4089">
        <v>6235376</v>
      </c>
      <c r="Q4089" t="s">
        <v>44</v>
      </c>
      <c r="R4089" t="str">
        <f t="shared" si="190"/>
        <v>Tertile 2</v>
      </c>
      <c r="S4089" t="str">
        <f t="shared" si="191"/>
        <v>Risky</v>
      </c>
    </row>
    <row r="4090" spans="1:19" x14ac:dyDescent="0.35">
      <c r="A4090" t="s">
        <v>5792</v>
      </c>
      <c r="B4090" s="1">
        <v>44762</v>
      </c>
      <c r="C4090" s="5" t="str">
        <f t="shared" si="189"/>
        <v>07</v>
      </c>
      <c r="D4090" t="s">
        <v>1724</v>
      </c>
      <c r="E4090" t="s">
        <v>17</v>
      </c>
      <c r="F4090">
        <v>634000</v>
      </c>
      <c r="G4090" t="s">
        <v>152</v>
      </c>
      <c r="H4090" t="s">
        <v>216</v>
      </c>
      <c r="I4090" t="s">
        <v>599</v>
      </c>
      <c r="J4090" t="s">
        <v>21</v>
      </c>
      <c r="K4090" t="s">
        <v>22</v>
      </c>
      <c r="L4090" t="s">
        <v>41</v>
      </c>
      <c r="M4090">
        <v>31000</v>
      </c>
      <c r="N4090" t="s">
        <v>66</v>
      </c>
      <c r="O4090" t="s">
        <v>25</v>
      </c>
      <c r="P4090">
        <v>6887138</v>
      </c>
      <c r="Q4090" t="s">
        <v>67</v>
      </c>
      <c r="R4090" t="str">
        <f t="shared" si="190"/>
        <v>Tertile 2</v>
      </c>
      <c r="S4090" t="str">
        <f t="shared" si="191"/>
        <v>Risky</v>
      </c>
    </row>
    <row r="4091" spans="1:19" x14ac:dyDescent="0.35">
      <c r="A4091" t="s">
        <v>5793</v>
      </c>
      <c r="B4091" s="1">
        <v>44762</v>
      </c>
      <c r="C4091" s="5" t="str">
        <f t="shared" si="189"/>
        <v>07</v>
      </c>
      <c r="D4091" t="s">
        <v>2808</v>
      </c>
      <c r="E4091" t="s">
        <v>17</v>
      </c>
      <c r="F4091">
        <v>642000</v>
      </c>
      <c r="G4091" t="s">
        <v>76</v>
      </c>
      <c r="H4091" t="s">
        <v>174</v>
      </c>
      <c r="I4091" t="s">
        <v>579</v>
      </c>
      <c r="J4091" t="s">
        <v>39</v>
      </c>
      <c r="K4091" t="s">
        <v>40</v>
      </c>
      <c r="L4091" t="s">
        <v>23</v>
      </c>
      <c r="M4091">
        <v>18000</v>
      </c>
      <c r="N4091" t="s">
        <v>72</v>
      </c>
      <c r="O4091" t="s">
        <v>25</v>
      </c>
      <c r="P4091">
        <v>7682446</v>
      </c>
      <c r="Q4091" t="s">
        <v>73</v>
      </c>
      <c r="R4091" t="str">
        <f t="shared" si="190"/>
        <v>Tertile 2</v>
      </c>
      <c r="S4091" t="str">
        <f t="shared" si="191"/>
        <v>Risky</v>
      </c>
    </row>
    <row r="4092" spans="1:19" x14ac:dyDescent="0.35">
      <c r="A4092" t="s">
        <v>5836</v>
      </c>
      <c r="B4092" s="1">
        <v>44762</v>
      </c>
      <c r="C4092" s="5" t="str">
        <f t="shared" si="189"/>
        <v>07</v>
      </c>
      <c r="D4092" t="s">
        <v>2034</v>
      </c>
      <c r="E4092" t="s">
        <v>86</v>
      </c>
      <c r="F4092">
        <v>647000</v>
      </c>
      <c r="G4092" t="s">
        <v>195</v>
      </c>
      <c r="H4092" t="s">
        <v>104</v>
      </c>
      <c r="I4092" t="s">
        <v>338</v>
      </c>
      <c r="J4092" t="s">
        <v>39</v>
      </c>
      <c r="K4092" t="s">
        <v>40</v>
      </c>
      <c r="L4092" t="s">
        <v>23</v>
      </c>
      <c r="M4092">
        <v>69000</v>
      </c>
      <c r="N4092" t="s">
        <v>42</v>
      </c>
      <c r="O4092" t="s">
        <v>110</v>
      </c>
      <c r="P4092">
        <v>7401983</v>
      </c>
      <c r="Q4092" t="s">
        <v>67</v>
      </c>
      <c r="R4092" t="str">
        <f t="shared" si="190"/>
        <v>Tertile 2</v>
      </c>
      <c r="S4092" t="str">
        <f t="shared" si="191"/>
        <v>Risky</v>
      </c>
    </row>
    <row r="4093" spans="1:19" x14ac:dyDescent="0.35">
      <c r="A4093" t="s">
        <v>5834</v>
      </c>
      <c r="B4093" s="1">
        <v>44762</v>
      </c>
      <c r="C4093" s="5" t="str">
        <f t="shared" si="189"/>
        <v>07</v>
      </c>
      <c r="D4093" t="s">
        <v>1223</v>
      </c>
      <c r="E4093" t="s">
        <v>17</v>
      </c>
      <c r="F4093">
        <v>652000</v>
      </c>
      <c r="G4093" t="s">
        <v>166</v>
      </c>
      <c r="H4093" t="s">
        <v>113</v>
      </c>
      <c r="I4093" t="s">
        <v>114</v>
      </c>
      <c r="J4093" t="s">
        <v>39</v>
      </c>
      <c r="K4093" t="s">
        <v>40</v>
      </c>
      <c r="L4093" t="s">
        <v>41</v>
      </c>
      <c r="M4093">
        <v>17001</v>
      </c>
      <c r="N4093" t="s">
        <v>24</v>
      </c>
      <c r="O4093" t="s">
        <v>83</v>
      </c>
      <c r="P4093">
        <v>7179033</v>
      </c>
      <c r="Q4093" t="s">
        <v>26</v>
      </c>
      <c r="R4093" t="str">
        <f t="shared" si="190"/>
        <v>Tertile 2</v>
      </c>
      <c r="S4093" t="str">
        <f t="shared" si="191"/>
        <v>Risky</v>
      </c>
    </row>
    <row r="4094" spans="1:19" x14ac:dyDescent="0.35">
      <c r="A4094" t="s">
        <v>5832</v>
      </c>
      <c r="B4094" s="1">
        <v>44762</v>
      </c>
      <c r="C4094" s="5" t="str">
        <f t="shared" si="189"/>
        <v>07</v>
      </c>
      <c r="D4094" t="s">
        <v>500</v>
      </c>
      <c r="E4094" t="s">
        <v>17</v>
      </c>
      <c r="F4094">
        <v>672000</v>
      </c>
      <c r="G4094" t="s">
        <v>98</v>
      </c>
      <c r="H4094" t="s">
        <v>303</v>
      </c>
      <c r="I4094" t="s">
        <v>532</v>
      </c>
      <c r="J4094" t="s">
        <v>39</v>
      </c>
      <c r="K4094" t="s">
        <v>40</v>
      </c>
      <c r="L4094" t="s">
        <v>41</v>
      </c>
      <c r="M4094">
        <v>82000</v>
      </c>
      <c r="N4094" t="s">
        <v>32</v>
      </c>
      <c r="O4094" t="s">
        <v>43</v>
      </c>
      <c r="P4094">
        <v>7858096</v>
      </c>
      <c r="Q4094" t="s">
        <v>33</v>
      </c>
      <c r="R4094" t="str">
        <f t="shared" si="190"/>
        <v>Tertile 2</v>
      </c>
      <c r="S4094" t="str">
        <f t="shared" si="191"/>
        <v>Risky</v>
      </c>
    </row>
    <row r="4095" spans="1:19" x14ac:dyDescent="0.35">
      <c r="A4095" t="s">
        <v>5806</v>
      </c>
      <c r="B4095" s="1">
        <v>44762</v>
      </c>
      <c r="C4095" s="5" t="str">
        <f t="shared" si="189"/>
        <v>07</v>
      </c>
      <c r="D4095" t="s">
        <v>1631</v>
      </c>
      <c r="E4095" t="s">
        <v>17</v>
      </c>
      <c r="F4095">
        <v>680000</v>
      </c>
      <c r="G4095" t="s">
        <v>199</v>
      </c>
      <c r="H4095" t="s">
        <v>56</v>
      </c>
      <c r="I4095" t="s">
        <v>57</v>
      </c>
      <c r="J4095" t="s">
        <v>21</v>
      </c>
      <c r="K4095" t="s">
        <v>22</v>
      </c>
      <c r="L4095" t="s">
        <v>23</v>
      </c>
      <c r="M4095">
        <v>28000</v>
      </c>
      <c r="N4095" t="s">
        <v>51</v>
      </c>
      <c r="O4095" t="s">
        <v>59</v>
      </c>
      <c r="P4095">
        <v>6251088</v>
      </c>
      <c r="Q4095" t="s">
        <v>52</v>
      </c>
      <c r="R4095" t="str">
        <f t="shared" si="190"/>
        <v>Tertile 2</v>
      </c>
      <c r="S4095" t="str">
        <f t="shared" si="191"/>
        <v>Risky</v>
      </c>
    </row>
    <row r="4096" spans="1:19" x14ac:dyDescent="0.35">
      <c r="A4096" t="s">
        <v>5794</v>
      </c>
      <c r="B4096" s="1">
        <v>44762</v>
      </c>
      <c r="C4096" s="5" t="str">
        <f t="shared" si="189"/>
        <v>07</v>
      </c>
      <c r="D4096" t="s">
        <v>638</v>
      </c>
      <c r="E4096" t="s">
        <v>86</v>
      </c>
      <c r="F4096">
        <v>730000</v>
      </c>
      <c r="G4096" t="s">
        <v>160</v>
      </c>
      <c r="H4096" t="s">
        <v>126</v>
      </c>
      <c r="I4096" t="s">
        <v>790</v>
      </c>
      <c r="J4096" t="s">
        <v>39</v>
      </c>
      <c r="K4096" t="s">
        <v>40</v>
      </c>
      <c r="L4096" t="s">
        <v>50</v>
      </c>
      <c r="M4096">
        <v>27000</v>
      </c>
      <c r="N4096" t="s">
        <v>58</v>
      </c>
      <c r="O4096" t="s">
        <v>25</v>
      </c>
      <c r="P4096">
        <v>6108443</v>
      </c>
      <c r="Q4096" t="s">
        <v>60</v>
      </c>
      <c r="R4096" t="str">
        <f t="shared" si="190"/>
        <v>Tertile 2</v>
      </c>
      <c r="S4096" t="str">
        <f t="shared" si="191"/>
        <v>Risky</v>
      </c>
    </row>
    <row r="4097" spans="1:19" x14ac:dyDescent="0.35">
      <c r="A4097" t="s">
        <v>5796</v>
      </c>
      <c r="B4097" s="1">
        <v>44762</v>
      </c>
      <c r="C4097" s="5" t="str">
        <f t="shared" si="189"/>
        <v>07</v>
      </c>
      <c r="D4097" t="s">
        <v>2849</v>
      </c>
      <c r="E4097" t="s">
        <v>17</v>
      </c>
      <c r="F4097">
        <v>740000</v>
      </c>
      <c r="G4097" t="s">
        <v>90</v>
      </c>
      <c r="H4097" t="s">
        <v>104</v>
      </c>
      <c r="I4097" t="s">
        <v>487</v>
      </c>
      <c r="J4097" t="s">
        <v>39</v>
      </c>
      <c r="K4097" t="s">
        <v>40</v>
      </c>
      <c r="L4097" t="s">
        <v>50</v>
      </c>
      <c r="M4097">
        <v>16000</v>
      </c>
      <c r="N4097" t="s">
        <v>72</v>
      </c>
      <c r="O4097" t="s">
        <v>25</v>
      </c>
      <c r="P4097">
        <v>8699602</v>
      </c>
      <c r="Q4097" t="s">
        <v>73</v>
      </c>
      <c r="R4097" t="str">
        <f t="shared" si="190"/>
        <v>Tertile 2</v>
      </c>
      <c r="S4097" t="str">
        <f t="shared" si="191"/>
        <v>Risky</v>
      </c>
    </row>
    <row r="4098" spans="1:19" x14ac:dyDescent="0.35">
      <c r="A4098" t="s">
        <v>5823</v>
      </c>
      <c r="B4098" s="1">
        <v>44762</v>
      </c>
      <c r="C4098" s="5" t="str">
        <f t="shared" ref="C4098:C4161" si="192">TEXT(B4098,$V$22)</f>
        <v>07</v>
      </c>
      <c r="D4098" t="s">
        <v>5824</v>
      </c>
      <c r="E4098" t="s">
        <v>17</v>
      </c>
      <c r="F4098">
        <v>755000</v>
      </c>
      <c r="G4098" t="s">
        <v>295</v>
      </c>
      <c r="H4098" t="s">
        <v>37</v>
      </c>
      <c r="I4098" t="s">
        <v>230</v>
      </c>
      <c r="J4098" t="s">
        <v>21</v>
      </c>
      <c r="K4098" t="s">
        <v>22</v>
      </c>
      <c r="L4098" t="s">
        <v>41</v>
      </c>
      <c r="M4098">
        <v>69000</v>
      </c>
      <c r="N4098" t="s">
        <v>51</v>
      </c>
      <c r="O4098" t="s">
        <v>25</v>
      </c>
      <c r="P4098">
        <v>8609809</v>
      </c>
      <c r="Q4098" t="s">
        <v>52</v>
      </c>
      <c r="R4098" t="str">
        <f t="shared" ref="R4098:R4161" si="193">IF(F4098&lt;_xlfn.PERCENTILE.INC($F$2:$F$10576,1/3), "Tertile 1",
   IF(F4098&lt;_xlfn.PERCENTILE.INC($F$2:$F$10576,2/3), "Tertile 2", "Tertile 3"))</f>
        <v>Tertile 2</v>
      </c>
      <c r="S4098" t="str">
        <f t="shared" ref="S4098:S4161" si="194">IF(F4098&gt;755000, "Eligible", "Risky")</f>
        <v>Risky</v>
      </c>
    </row>
    <row r="4099" spans="1:19" x14ac:dyDescent="0.35">
      <c r="A4099" t="s">
        <v>5844</v>
      </c>
      <c r="B4099" s="1">
        <v>44762</v>
      </c>
      <c r="C4099" s="5" t="str">
        <f t="shared" si="192"/>
        <v>07</v>
      </c>
      <c r="D4099" t="s">
        <v>1017</v>
      </c>
      <c r="E4099" t="s">
        <v>86</v>
      </c>
      <c r="F4099">
        <v>765000</v>
      </c>
      <c r="G4099" t="s">
        <v>295</v>
      </c>
      <c r="H4099" t="s">
        <v>444</v>
      </c>
      <c r="I4099" t="s">
        <v>929</v>
      </c>
      <c r="J4099" t="s">
        <v>39</v>
      </c>
      <c r="K4099" t="s">
        <v>40</v>
      </c>
      <c r="L4099" t="s">
        <v>23</v>
      </c>
      <c r="M4099">
        <v>29000</v>
      </c>
      <c r="N4099" t="s">
        <v>51</v>
      </c>
      <c r="O4099" t="s">
        <v>25</v>
      </c>
      <c r="P4099">
        <v>6529178</v>
      </c>
      <c r="Q4099" t="s">
        <v>73</v>
      </c>
      <c r="R4099" t="str">
        <f t="shared" si="193"/>
        <v>Tertile 2</v>
      </c>
      <c r="S4099" t="str">
        <f t="shared" si="194"/>
        <v>Eligible</v>
      </c>
    </row>
    <row r="4100" spans="1:19" x14ac:dyDescent="0.35">
      <c r="A4100" t="s">
        <v>5827</v>
      </c>
      <c r="B4100" s="1">
        <v>44762</v>
      </c>
      <c r="C4100" s="5" t="str">
        <f t="shared" si="192"/>
        <v>07</v>
      </c>
      <c r="D4100" t="s">
        <v>5828</v>
      </c>
      <c r="E4100" t="s">
        <v>17</v>
      </c>
      <c r="F4100">
        <v>779000</v>
      </c>
      <c r="G4100" t="s">
        <v>80</v>
      </c>
      <c r="H4100" t="s">
        <v>108</v>
      </c>
      <c r="I4100" t="s">
        <v>109</v>
      </c>
      <c r="J4100" t="s">
        <v>21</v>
      </c>
      <c r="K4100" t="s">
        <v>22</v>
      </c>
      <c r="L4100" t="s">
        <v>41</v>
      </c>
      <c r="M4100">
        <v>19000</v>
      </c>
      <c r="N4100" t="s">
        <v>66</v>
      </c>
      <c r="O4100" t="s">
        <v>110</v>
      </c>
      <c r="P4100">
        <v>7267913</v>
      </c>
      <c r="Q4100" t="s">
        <v>67</v>
      </c>
      <c r="R4100" t="str">
        <f t="shared" si="193"/>
        <v>Tertile 2</v>
      </c>
      <c r="S4100" t="str">
        <f t="shared" si="194"/>
        <v>Eligible</v>
      </c>
    </row>
    <row r="4101" spans="1:19" x14ac:dyDescent="0.35">
      <c r="A4101" t="s">
        <v>5791</v>
      </c>
      <c r="B4101" s="1">
        <v>44762</v>
      </c>
      <c r="C4101" s="5" t="str">
        <f t="shared" si="192"/>
        <v>07</v>
      </c>
      <c r="D4101" t="s">
        <v>2788</v>
      </c>
      <c r="E4101" t="s">
        <v>17</v>
      </c>
      <c r="F4101">
        <v>795000</v>
      </c>
      <c r="G4101" t="s">
        <v>147</v>
      </c>
      <c r="H4101" t="s">
        <v>167</v>
      </c>
      <c r="I4101" t="s">
        <v>1609</v>
      </c>
      <c r="J4101" t="s">
        <v>21</v>
      </c>
      <c r="K4101" t="s">
        <v>22</v>
      </c>
      <c r="L4101" t="s">
        <v>23</v>
      </c>
      <c r="M4101">
        <v>11000</v>
      </c>
      <c r="N4101" t="s">
        <v>58</v>
      </c>
      <c r="O4101" t="s">
        <v>25</v>
      </c>
      <c r="P4101">
        <v>8287335</v>
      </c>
      <c r="Q4101" t="s">
        <v>60</v>
      </c>
      <c r="R4101" t="str">
        <f t="shared" si="193"/>
        <v>Tertile 2</v>
      </c>
      <c r="S4101" t="str">
        <f t="shared" si="194"/>
        <v>Eligible</v>
      </c>
    </row>
    <row r="4102" spans="1:19" x14ac:dyDescent="0.35">
      <c r="A4102" t="s">
        <v>5800</v>
      </c>
      <c r="B4102" s="1">
        <v>44762</v>
      </c>
      <c r="C4102" s="5" t="str">
        <f t="shared" si="192"/>
        <v>07</v>
      </c>
      <c r="D4102" t="s">
        <v>1557</v>
      </c>
      <c r="E4102" t="s">
        <v>17</v>
      </c>
      <c r="F4102">
        <v>800000</v>
      </c>
      <c r="G4102" t="s">
        <v>80</v>
      </c>
      <c r="H4102" t="s">
        <v>319</v>
      </c>
      <c r="I4102" t="s">
        <v>1784</v>
      </c>
      <c r="J4102" t="s">
        <v>39</v>
      </c>
      <c r="K4102" t="s">
        <v>40</v>
      </c>
      <c r="L4102" t="s">
        <v>23</v>
      </c>
      <c r="M4102">
        <v>17000</v>
      </c>
      <c r="N4102" t="s">
        <v>66</v>
      </c>
      <c r="O4102" t="s">
        <v>83</v>
      </c>
      <c r="P4102">
        <v>7613740</v>
      </c>
      <c r="Q4102" t="s">
        <v>73</v>
      </c>
      <c r="R4102" t="str">
        <f t="shared" si="193"/>
        <v>Tertile 2</v>
      </c>
      <c r="S4102" t="str">
        <f t="shared" si="194"/>
        <v>Eligible</v>
      </c>
    </row>
    <row r="4103" spans="1:19" x14ac:dyDescent="0.35">
      <c r="A4103" t="s">
        <v>5837</v>
      </c>
      <c r="B4103" s="1">
        <v>44762</v>
      </c>
      <c r="C4103" s="5" t="str">
        <f t="shared" si="192"/>
        <v>07</v>
      </c>
      <c r="D4103" t="s">
        <v>2186</v>
      </c>
      <c r="E4103" t="s">
        <v>17</v>
      </c>
      <c r="F4103">
        <v>800000</v>
      </c>
      <c r="G4103" t="s">
        <v>199</v>
      </c>
      <c r="H4103" t="s">
        <v>444</v>
      </c>
      <c r="I4103" t="s">
        <v>929</v>
      </c>
      <c r="J4103" t="s">
        <v>21</v>
      </c>
      <c r="K4103" t="s">
        <v>22</v>
      </c>
      <c r="L4103" t="s">
        <v>50</v>
      </c>
      <c r="M4103">
        <v>27000</v>
      </c>
      <c r="N4103" t="s">
        <v>51</v>
      </c>
      <c r="O4103" t="s">
        <v>25</v>
      </c>
      <c r="P4103">
        <v>7304677</v>
      </c>
      <c r="Q4103" t="s">
        <v>73</v>
      </c>
      <c r="R4103" t="str">
        <f t="shared" si="193"/>
        <v>Tertile 2</v>
      </c>
      <c r="S4103" t="str">
        <f t="shared" si="194"/>
        <v>Eligible</v>
      </c>
    </row>
    <row r="4104" spans="1:19" x14ac:dyDescent="0.35">
      <c r="A4104" t="s">
        <v>5841</v>
      </c>
      <c r="B4104" s="1">
        <v>44762</v>
      </c>
      <c r="C4104" s="5" t="str">
        <f t="shared" si="192"/>
        <v>07</v>
      </c>
      <c r="D4104" t="s">
        <v>4193</v>
      </c>
      <c r="E4104" t="s">
        <v>17</v>
      </c>
      <c r="F4104">
        <v>805000</v>
      </c>
      <c r="G4104" t="s">
        <v>268</v>
      </c>
      <c r="H4104" t="s">
        <v>94</v>
      </c>
      <c r="I4104" t="s">
        <v>630</v>
      </c>
      <c r="J4104" t="s">
        <v>39</v>
      </c>
      <c r="K4104" t="s">
        <v>40</v>
      </c>
      <c r="L4104" t="s">
        <v>50</v>
      </c>
      <c r="M4104">
        <v>12000</v>
      </c>
      <c r="N4104" t="s">
        <v>24</v>
      </c>
      <c r="O4104" t="s">
        <v>59</v>
      </c>
      <c r="P4104">
        <v>8612971</v>
      </c>
      <c r="Q4104" t="s">
        <v>52</v>
      </c>
      <c r="R4104" t="str">
        <f t="shared" si="193"/>
        <v>Tertile 2</v>
      </c>
      <c r="S4104" t="str">
        <f t="shared" si="194"/>
        <v>Eligible</v>
      </c>
    </row>
    <row r="4105" spans="1:19" x14ac:dyDescent="0.35">
      <c r="A4105" t="s">
        <v>5820</v>
      </c>
      <c r="B4105" s="1">
        <v>44762</v>
      </c>
      <c r="C4105" s="5" t="str">
        <f t="shared" si="192"/>
        <v>07</v>
      </c>
      <c r="D4105" t="s">
        <v>5821</v>
      </c>
      <c r="E4105" t="s">
        <v>17</v>
      </c>
      <c r="F4105">
        <v>810000</v>
      </c>
      <c r="G4105" t="s">
        <v>80</v>
      </c>
      <c r="H4105" t="s">
        <v>30</v>
      </c>
      <c r="I4105" t="s">
        <v>347</v>
      </c>
      <c r="J4105" t="s">
        <v>21</v>
      </c>
      <c r="K4105" t="s">
        <v>22</v>
      </c>
      <c r="L4105" t="s">
        <v>50</v>
      </c>
      <c r="M4105">
        <v>45001</v>
      </c>
      <c r="N4105" t="s">
        <v>66</v>
      </c>
      <c r="O4105" t="s">
        <v>83</v>
      </c>
      <c r="P4105">
        <v>6360752</v>
      </c>
      <c r="Q4105" t="s">
        <v>73</v>
      </c>
      <c r="R4105" t="str">
        <f t="shared" si="193"/>
        <v>Tertile 2</v>
      </c>
      <c r="S4105" t="str">
        <f t="shared" si="194"/>
        <v>Eligible</v>
      </c>
    </row>
    <row r="4106" spans="1:19" x14ac:dyDescent="0.35">
      <c r="A4106" t="s">
        <v>5795</v>
      </c>
      <c r="B4106" s="1">
        <v>44762</v>
      </c>
      <c r="C4106" s="5" t="str">
        <f t="shared" si="192"/>
        <v>07</v>
      </c>
      <c r="D4106" t="s">
        <v>640</v>
      </c>
      <c r="E4106" t="s">
        <v>17</v>
      </c>
      <c r="F4106">
        <v>863000</v>
      </c>
      <c r="G4106" t="s">
        <v>80</v>
      </c>
      <c r="H4106" t="s">
        <v>148</v>
      </c>
      <c r="I4106" t="s">
        <v>698</v>
      </c>
      <c r="J4106" t="s">
        <v>39</v>
      </c>
      <c r="K4106" t="s">
        <v>40</v>
      </c>
      <c r="L4106" t="s">
        <v>50</v>
      </c>
      <c r="M4106">
        <v>17000</v>
      </c>
      <c r="N4106" t="s">
        <v>66</v>
      </c>
      <c r="O4106" t="s">
        <v>25</v>
      </c>
      <c r="P4106">
        <v>7369271</v>
      </c>
      <c r="Q4106" t="s">
        <v>67</v>
      </c>
      <c r="R4106" t="str">
        <f t="shared" si="193"/>
        <v>Tertile 2</v>
      </c>
      <c r="S4106" t="str">
        <f t="shared" si="194"/>
        <v>Eligible</v>
      </c>
    </row>
    <row r="4107" spans="1:19" x14ac:dyDescent="0.35">
      <c r="A4107" t="s">
        <v>5790</v>
      </c>
      <c r="B4107" s="1">
        <v>44762</v>
      </c>
      <c r="C4107" s="5" t="str">
        <f t="shared" si="192"/>
        <v>07</v>
      </c>
      <c r="D4107" t="s">
        <v>2786</v>
      </c>
      <c r="E4107" t="s">
        <v>17</v>
      </c>
      <c r="F4107">
        <v>890000</v>
      </c>
      <c r="G4107" t="s">
        <v>142</v>
      </c>
      <c r="H4107" t="s">
        <v>319</v>
      </c>
      <c r="I4107" t="s">
        <v>478</v>
      </c>
      <c r="J4107" t="s">
        <v>21</v>
      </c>
      <c r="K4107" t="s">
        <v>22</v>
      </c>
      <c r="L4107" t="s">
        <v>23</v>
      </c>
      <c r="M4107">
        <v>60001</v>
      </c>
      <c r="N4107" t="s">
        <v>51</v>
      </c>
      <c r="O4107" t="s">
        <v>110</v>
      </c>
      <c r="P4107">
        <v>6485821</v>
      </c>
      <c r="Q4107" t="s">
        <v>52</v>
      </c>
      <c r="R4107" t="str">
        <f t="shared" si="193"/>
        <v>Tertile 2</v>
      </c>
      <c r="S4107" t="str">
        <f t="shared" si="194"/>
        <v>Eligible</v>
      </c>
    </row>
    <row r="4108" spans="1:19" x14ac:dyDescent="0.35">
      <c r="A4108" t="s">
        <v>5835</v>
      </c>
      <c r="B4108" s="1">
        <v>44762</v>
      </c>
      <c r="C4108" s="5" t="str">
        <f t="shared" si="192"/>
        <v>07</v>
      </c>
      <c r="D4108" t="s">
        <v>2183</v>
      </c>
      <c r="E4108" t="s">
        <v>17</v>
      </c>
      <c r="F4108">
        <v>905000</v>
      </c>
      <c r="G4108" t="s">
        <v>191</v>
      </c>
      <c r="H4108" t="s">
        <v>30</v>
      </c>
      <c r="I4108" t="s">
        <v>920</v>
      </c>
      <c r="J4108" t="s">
        <v>21</v>
      </c>
      <c r="K4108" t="s">
        <v>22</v>
      </c>
      <c r="L4108" t="s">
        <v>50</v>
      </c>
      <c r="M4108">
        <v>38000</v>
      </c>
      <c r="N4108" t="s">
        <v>32</v>
      </c>
      <c r="O4108" t="s">
        <v>59</v>
      </c>
      <c r="P4108">
        <v>7807251</v>
      </c>
      <c r="Q4108" t="s">
        <v>60</v>
      </c>
      <c r="R4108" t="str">
        <f t="shared" si="193"/>
        <v>Tertile 2</v>
      </c>
      <c r="S4108" t="str">
        <f t="shared" si="194"/>
        <v>Eligible</v>
      </c>
    </row>
    <row r="4109" spans="1:19" x14ac:dyDescent="0.35">
      <c r="A4109" t="s">
        <v>5805</v>
      </c>
      <c r="B4109" s="1">
        <v>44762</v>
      </c>
      <c r="C4109" s="5" t="str">
        <f t="shared" si="192"/>
        <v>07</v>
      </c>
      <c r="D4109" t="s">
        <v>688</v>
      </c>
      <c r="E4109" t="s">
        <v>86</v>
      </c>
      <c r="F4109">
        <v>1370000</v>
      </c>
      <c r="G4109" t="s">
        <v>55</v>
      </c>
      <c r="H4109" t="s">
        <v>148</v>
      </c>
      <c r="I4109" t="s">
        <v>522</v>
      </c>
      <c r="J4109" t="s">
        <v>21</v>
      </c>
      <c r="K4109" t="s">
        <v>22</v>
      </c>
      <c r="L4109" t="s">
        <v>41</v>
      </c>
      <c r="M4109">
        <v>45001</v>
      </c>
      <c r="N4109" t="s">
        <v>58</v>
      </c>
      <c r="O4109" t="s">
        <v>83</v>
      </c>
      <c r="P4109">
        <v>8522267</v>
      </c>
      <c r="Q4109" t="s">
        <v>60</v>
      </c>
      <c r="R4109" t="str">
        <f t="shared" si="193"/>
        <v>Tertile 3</v>
      </c>
      <c r="S4109" t="str">
        <f t="shared" si="194"/>
        <v>Eligible</v>
      </c>
    </row>
    <row r="4110" spans="1:19" x14ac:dyDescent="0.35">
      <c r="A4110" t="s">
        <v>5839</v>
      </c>
      <c r="B4110" s="1">
        <v>44762</v>
      </c>
      <c r="C4110" s="5" t="str">
        <f t="shared" si="192"/>
        <v>07</v>
      </c>
      <c r="D4110" t="s">
        <v>417</v>
      </c>
      <c r="E4110" t="s">
        <v>17</v>
      </c>
      <c r="F4110">
        <v>1400000</v>
      </c>
      <c r="G4110" t="s">
        <v>248</v>
      </c>
      <c r="H4110" t="s">
        <v>319</v>
      </c>
      <c r="I4110" t="s">
        <v>478</v>
      </c>
      <c r="J4110" t="s">
        <v>39</v>
      </c>
      <c r="K4110" t="s">
        <v>40</v>
      </c>
      <c r="L4110" t="s">
        <v>50</v>
      </c>
      <c r="M4110">
        <v>14000</v>
      </c>
      <c r="N4110" t="s">
        <v>66</v>
      </c>
      <c r="O4110" t="s">
        <v>110</v>
      </c>
      <c r="P4110">
        <v>6313407</v>
      </c>
      <c r="Q4110" t="s">
        <v>33</v>
      </c>
      <c r="R4110" t="str">
        <f t="shared" si="193"/>
        <v>Tertile 3</v>
      </c>
      <c r="S4110" t="str">
        <f t="shared" si="194"/>
        <v>Eligible</v>
      </c>
    </row>
    <row r="4111" spans="1:19" x14ac:dyDescent="0.35">
      <c r="A4111" t="s">
        <v>5819</v>
      </c>
      <c r="B4111" s="1">
        <v>44762</v>
      </c>
      <c r="C4111" s="5" t="str">
        <f t="shared" si="192"/>
        <v>07</v>
      </c>
      <c r="D4111" t="s">
        <v>909</v>
      </c>
      <c r="E4111" t="s">
        <v>17</v>
      </c>
      <c r="F4111">
        <v>1577500</v>
      </c>
      <c r="G4111" t="s">
        <v>295</v>
      </c>
      <c r="H4111" t="s">
        <v>37</v>
      </c>
      <c r="I4111" t="s">
        <v>38</v>
      </c>
      <c r="J4111" t="s">
        <v>21</v>
      </c>
      <c r="K4111" t="s">
        <v>22</v>
      </c>
      <c r="L4111" t="s">
        <v>23</v>
      </c>
      <c r="M4111">
        <v>60750</v>
      </c>
      <c r="N4111" t="s">
        <v>51</v>
      </c>
      <c r="O4111" t="s">
        <v>43</v>
      </c>
      <c r="P4111">
        <v>8931505</v>
      </c>
      <c r="Q4111" t="s">
        <v>52</v>
      </c>
      <c r="R4111" t="str">
        <f t="shared" si="193"/>
        <v>Tertile 3</v>
      </c>
      <c r="S4111" t="str">
        <f t="shared" si="194"/>
        <v>Eligible</v>
      </c>
    </row>
    <row r="4112" spans="1:19" x14ac:dyDescent="0.35">
      <c r="A4112" t="s">
        <v>5797</v>
      </c>
      <c r="B4112" s="1">
        <v>44762</v>
      </c>
      <c r="C4112" s="5" t="str">
        <f t="shared" si="192"/>
        <v>07</v>
      </c>
      <c r="D4112" t="s">
        <v>2851</v>
      </c>
      <c r="E4112" t="s">
        <v>17</v>
      </c>
      <c r="F4112">
        <v>1819000</v>
      </c>
      <c r="G4112" t="s">
        <v>166</v>
      </c>
      <c r="H4112" t="s">
        <v>117</v>
      </c>
      <c r="I4112" t="s">
        <v>427</v>
      </c>
      <c r="J4112" t="s">
        <v>39</v>
      </c>
      <c r="K4112" t="s">
        <v>40</v>
      </c>
      <c r="L4112" t="s">
        <v>41</v>
      </c>
      <c r="M4112">
        <v>21900</v>
      </c>
      <c r="N4112" t="s">
        <v>24</v>
      </c>
      <c r="O4112" t="s">
        <v>25</v>
      </c>
      <c r="P4112">
        <v>6529961</v>
      </c>
      <c r="Q4112" t="s">
        <v>26</v>
      </c>
      <c r="R4112" t="str">
        <f t="shared" si="193"/>
        <v>Tertile 3</v>
      </c>
      <c r="S4112" t="str">
        <f t="shared" si="194"/>
        <v>Eligible</v>
      </c>
    </row>
    <row r="4113" spans="1:19" x14ac:dyDescent="0.35">
      <c r="A4113" t="s">
        <v>5817</v>
      </c>
      <c r="B4113" s="1">
        <v>44762</v>
      </c>
      <c r="C4113" s="5" t="str">
        <f t="shared" si="192"/>
        <v>07</v>
      </c>
      <c r="D4113" t="s">
        <v>2071</v>
      </c>
      <c r="E4113" t="s">
        <v>17</v>
      </c>
      <c r="F4113">
        <v>2170000</v>
      </c>
      <c r="G4113" t="s">
        <v>288</v>
      </c>
      <c r="H4113" t="s">
        <v>319</v>
      </c>
      <c r="I4113" t="s">
        <v>478</v>
      </c>
      <c r="J4113" t="s">
        <v>21</v>
      </c>
      <c r="K4113" t="s">
        <v>22</v>
      </c>
      <c r="L4113" t="s">
        <v>41</v>
      </c>
      <c r="M4113">
        <v>12000</v>
      </c>
      <c r="N4113" t="s">
        <v>32</v>
      </c>
      <c r="O4113" t="s">
        <v>110</v>
      </c>
      <c r="P4113">
        <v>6900713</v>
      </c>
      <c r="Q4113" t="s">
        <v>33</v>
      </c>
      <c r="R4113" t="str">
        <f t="shared" si="193"/>
        <v>Tertile 3</v>
      </c>
      <c r="S4113" t="str">
        <f t="shared" si="194"/>
        <v>Eligible</v>
      </c>
    </row>
    <row r="4114" spans="1:19" x14ac:dyDescent="0.35">
      <c r="A4114" t="s">
        <v>5838</v>
      </c>
      <c r="B4114" s="1">
        <v>44762</v>
      </c>
      <c r="C4114" s="5" t="str">
        <f t="shared" si="192"/>
        <v>07</v>
      </c>
      <c r="D4114" t="s">
        <v>2168</v>
      </c>
      <c r="E4114" t="s">
        <v>17</v>
      </c>
      <c r="F4114">
        <v>2210000</v>
      </c>
      <c r="G4114" t="s">
        <v>244</v>
      </c>
      <c r="H4114" t="s">
        <v>931</v>
      </c>
      <c r="I4114" t="s">
        <v>1181</v>
      </c>
      <c r="J4114" t="s">
        <v>21</v>
      </c>
      <c r="K4114" t="s">
        <v>22</v>
      </c>
      <c r="L4114" t="s">
        <v>50</v>
      </c>
      <c r="M4114">
        <v>36000</v>
      </c>
      <c r="N4114" t="s">
        <v>58</v>
      </c>
      <c r="O4114" t="s">
        <v>110</v>
      </c>
      <c r="P4114">
        <v>6355221</v>
      </c>
      <c r="Q4114" t="s">
        <v>26</v>
      </c>
      <c r="R4114" t="str">
        <f t="shared" si="193"/>
        <v>Tertile 3</v>
      </c>
      <c r="S4114" t="str">
        <f t="shared" si="194"/>
        <v>Eligible</v>
      </c>
    </row>
    <row r="4115" spans="1:19" x14ac:dyDescent="0.35">
      <c r="A4115" t="s">
        <v>5842</v>
      </c>
      <c r="B4115" s="1">
        <v>44762</v>
      </c>
      <c r="C4115" s="5" t="str">
        <f t="shared" si="192"/>
        <v>07</v>
      </c>
      <c r="D4115" t="s">
        <v>2194</v>
      </c>
      <c r="E4115" t="s">
        <v>17</v>
      </c>
      <c r="F4115">
        <v>2400000</v>
      </c>
      <c r="G4115" t="s">
        <v>288</v>
      </c>
      <c r="H4115" t="s">
        <v>19</v>
      </c>
      <c r="I4115" t="s">
        <v>752</v>
      </c>
      <c r="J4115" t="s">
        <v>21</v>
      </c>
      <c r="K4115" t="s">
        <v>22</v>
      </c>
      <c r="L4115" t="s">
        <v>41</v>
      </c>
      <c r="M4115">
        <v>31000</v>
      </c>
      <c r="N4115" t="s">
        <v>32</v>
      </c>
      <c r="O4115" t="s">
        <v>110</v>
      </c>
      <c r="P4115">
        <v>8558506</v>
      </c>
      <c r="Q4115" t="s">
        <v>60</v>
      </c>
      <c r="R4115" t="str">
        <f t="shared" si="193"/>
        <v>Tertile 3</v>
      </c>
      <c r="S4115" t="str">
        <f t="shared" si="194"/>
        <v>Eligible</v>
      </c>
    </row>
    <row r="4116" spans="1:19" x14ac:dyDescent="0.35">
      <c r="A4116" t="s">
        <v>5810</v>
      </c>
      <c r="B4116" s="1">
        <v>44762</v>
      </c>
      <c r="C4116" s="5" t="str">
        <f t="shared" si="192"/>
        <v>07</v>
      </c>
      <c r="D4116" t="s">
        <v>1984</v>
      </c>
      <c r="E4116" t="s">
        <v>17</v>
      </c>
      <c r="F4116">
        <v>2625000</v>
      </c>
      <c r="G4116" t="s">
        <v>191</v>
      </c>
      <c r="H4116" t="s">
        <v>108</v>
      </c>
      <c r="I4116" t="s">
        <v>350</v>
      </c>
      <c r="J4116" t="s">
        <v>21</v>
      </c>
      <c r="K4116" t="s">
        <v>22</v>
      </c>
      <c r="L4116" t="s">
        <v>50</v>
      </c>
      <c r="M4116">
        <v>42500</v>
      </c>
      <c r="N4116" t="s">
        <v>32</v>
      </c>
      <c r="O4116" t="s">
        <v>59</v>
      </c>
      <c r="P4116">
        <v>7626220</v>
      </c>
      <c r="Q4116" t="s">
        <v>33</v>
      </c>
      <c r="R4116" t="str">
        <f t="shared" si="193"/>
        <v>Tertile 3</v>
      </c>
      <c r="S4116" t="str">
        <f t="shared" si="194"/>
        <v>Eligible</v>
      </c>
    </row>
    <row r="4117" spans="1:19" x14ac:dyDescent="0.35">
      <c r="A4117" t="s">
        <v>5847</v>
      </c>
      <c r="B4117" s="1">
        <v>44765</v>
      </c>
      <c r="C4117" s="5" t="str">
        <f t="shared" si="192"/>
        <v>07</v>
      </c>
      <c r="D4117" t="s">
        <v>647</v>
      </c>
      <c r="E4117" t="s">
        <v>17</v>
      </c>
      <c r="F4117">
        <v>13500</v>
      </c>
      <c r="G4117" t="s">
        <v>152</v>
      </c>
      <c r="H4117" t="s">
        <v>48</v>
      </c>
      <c r="I4117" t="s">
        <v>648</v>
      </c>
      <c r="J4117" t="s">
        <v>39</v>
      </c>
      <c r="K4117" t="s">
        <v>40</v>
      </c>
      <c r="L4117" t="s">
        <v>23</v>
      </c>
      <c r="M4117">
        <v>29001</v>
      </c>
      <c r="N4117" t="s">
        <v>66</v>
      </c>
      <c r="O4117" t="s">
        <v>59</v>
      </c>
      <c r="P4117">
        <v>7820806</v>
      </c>
      <c r="Q4117" t="s">
        <v>67</v>
      </c>
      <c r="R4117" t="str">
        <f t="shared" si="193"/>
        <v>Tertile 1</v>
      </c>
      <c r="S4117" t="str">
        <f t="shared" si="194"/>
        <v>Risky</v>
      </c>
    </row>
    <row r="4118" spans="1:19" x14ac:dyDescent="0.35">
      <c r="A4118" t="s">
        <v>5848</v>
      </c>
      <c r="B4118" s="1">
        <v>44765</v>
      </c>
      <c r="C4118" s="5" t="str">
        <f t="shared" si="192"/>
        <v>07</v>
      </c>
      <c r="D4118" t="s">
        <v>3888</v>
      </c>
      <c r="E4118" t="s">
        <v>17</v>
      </c>
      <c r="F4118">
        <v>13500</v>
      </c>
      <c r="G4118" t="s">
        <v>268</v>
      </c>
      <c r="H4118" t="s">
        <v>81</v>
      </c>
      <c r="I4118" t="s">
        <v>392</v>
      </c>
      <c r="J4118" t="s">
        <v>21</v>
      </c>
      <c r="K4118" t="s">
        <v>22</v>
      </c>
      <c r="L4118" t="s">
        <v>23</v>
      </c>
      <c r="M4118">
        <v>41000</v>
      </c>
      <c r="N4118" t="s">
        <v>24</v>
      </c>
      <c r="O4118" t="s">
        <v>110</v>
      </c>
      <c r="P4118">
        <v>8954911</v>
      </c>
      <c r="Q4118" t="s">
        <v>26</v>
      </c>
      <c r="R4118" t="str">
        <f t="shared" si="193"/>
        <v>Tertile 1</v>
      </c>
      <c r="S4118" t="str">
        <f t="shared" si="194"/>
        <v>Risky</v>
      </c>
    </row>
    <row r="4119" spans="1:19" x14ac:dyDescent="0.35">
      <c r="A4119" t="s">
        <v>5853</v>
      </c>
      <c r="B4119" s="1">
        <v>44765</v>
      </c>
      <c r="C4119" s="5" t="str">
        <f t="shared" si="192"/>
        <v>07</v>
      </c>
      <c r="D4119" t="s">
        <v>2021</v>
      </c>
      <c r="E4119" t="s">
        <v>17</v>
      </c>
      <c r="F4119">
        <v>13500</v>
      </c>
      <c r="G4119" t="s">
        <v>80</v>
      </c>
      <c r="H4119" t="s">
        <v>99</v>
      </c>
      <c r="I4119" t="s">
        <v>541</v>
      </c>
      <c r="J4119" t="s">
        <v>21</v>
      </c>
      <c r="K4119" t="s">
        <v>22</v>
      </c>
      <c r="L4119" t="s">
        <v>50</v>
      </c>
      <c r="M4119">
        <v>36000</v>
      </c>
      <c r="N4119" t="s">
        <v>66</v>
      </c>
      <c r="O4119" t="s">
        <v>43</v>
      </c>
      <c r="P4119">
        <v>8808943</v>
      </c>
      <c r="Q4119" t="s">
        <v>67</v>
      </c>
      <c r="R4119" t="str">
        <f t="shared" si="193"/>
        <v>Tertile 1</v>
      </c>
      <c r="S4119" t="str">
        <f t="shared" si="194"/>
        <v>Risky</v>
      </c>
    </row>
    <row r="4120" spans="1:19" x14ac:dyDescent="0.35">
      <c r="A4120" t="s">
        <v>5855</v>
      </c>
      <c r="B4120" s="1">
        <v>44765</v>
      </c>
      <c r="C4120" s="5" t="str">
        <f t="shared" si="192"/>
        <v>07</v>
      </c>
      <c r="D4120" t="s">
        <v>5856</v>
      </c>
      <c r="E4120" t="s">
        <v>86</v>
      </c>
      <c r="F4120">
        <v>13500</v>
      </c>
      <c r="G4120" t="s">
        <v>147</v>
      </c>
      <c r="H4120" t="s">
        <v>319</v>
      </c>
      <c r="I4120" t="s">
        <v>341</v>
      </c>
      <c r="J4120" t="s">
        <v>39</v>
      </c>
      <c r="K4120" t="s">
        <v>40</v>
      </c>
      <c r="L4120" t="s">
        <v>23</v>
      </c>
      <c r="M4120">
        <v>36000</v>
      </c>
      <c r="N4120" t="s">
        <v>58</v>
      </c>
      <c r="O4120" t="s">
        <v>59</v>
      </c>
      <c r="P4120">
        <v>8502516</v>
      </c>
      <c r="Q4120" t="s">
        <v>60</v>
      </c>
      <c r="R4120" t="str">
        <f t="shared" si="193"/>
        <v>Tertile 1</v>
      </c>
      <c r="S4120" t="str">
        <f t="shared" si="194"/>
        <v>Risky</v>
      </c>
    </row>
    <row r="4121" spans="1:19" x14ac:dyDescent="0.35">
      <c r="A4121" t="s">
        <v>5860</v>
      </c>
      <c r="B4121" s="1">
        <v>44765</v>
      </c>
      <c r="C4121" s="5" t="str">
        <f t="shared" si="192"/>
        <v>07</v>
      </c>
      <c r="D4121" t="s">
        <v>2252</v>
      </c>
      <c r="E4121" t="s">
        <v>17</v>
      </c>
      <c r="F4121">
        <v>13500</v>
      </c>
      <c r="G4121" t="s">
        <v>80</v>
      </c>
      <c r="H4121" t="s">
        <v>104</v>
      </c>
      <c r="I4121" t="s">
        <v>487</v>
      </c>
      <c r="J4121" t="s">
        <v>21</v>
      </c>
      <c r="K4121" t="s">
        <v>22</v>
      </c>
      <c r="L4121" t="s">
        <v>50</v>
      </c>
      <c r="M4121">
        <v>62000</v>
      </c>
      <c r="N4121" t="s">
        <v>66</v>
      </c>
      <c r="O4121" t="s">
        <v>25</v>
      </c>
      <c r="P4121">
        <v>6171195</v>
      </c>
      <c r="Q4121" t="s">
        <v>33</v>
      </c>
      <c r="R4121" t="str">
        <f t="shared" si="193"/>
        <v>Tertile 1</v>
      </c>
      <c r="S4121" t="str">
        <f t="shared" si="194"/>
        <v>Risky</v>
      </c>
    </row>
    <row r="4122" spans="1:19" x14ac:dyDescent="0.35">
      <c r="A4122" t="s">
        <v>5845</v>
      </c>
      <c r="B4122" s="1">
        <v>44765</v>
      </c>
      <c r="C4122" s="5" t="str">
        <f t="shared" si="192"/>
        <v>07</v>
      </c>
      <c r="D4122" t="s">
        <v>2856</v>
      </c>
      <c r="E4122" t="s">
        <v>17</v>
      </c>
      <c r="F4122">
        <v>280000</v>
      </c>
      <c r="G4122" t="s">
        <v>142</v>
      </c>
      <c r="H4122" t="s">
        <v>148</v>
      </c>
      <c r="I4122" t="s">
        <v>765</v>
      </c>
      <c r="J4122" t="s">
        <v>39</v>
      </c>
      <c r="K4122" t="s">
        <v>40</v>
      </c>
      <c r="L4122" t="s">
        <v>23</v>
      </c>
      <c r="M4122">
        <v>25000</v>
      </c>
      <c r="N4122" t="s">
        <v>51</v>
      </c>
      <c r="O4122" t="s">
        <v>25</v>
      </c>
      <c r="P4122">
        <v>7811669</v>
      </c>
      <c r="Q4122" t="s">
        <v>52</v>
      </c>
      <c r="R4122" t="str">
        <f t="shared" si="193"/>
        <v>Tertile 1</v>
      </c>
      <c r="S4122" t="str">
        <f t="shared" si="194"/>
        <v>Risky</v>
      </c>
    </row>
    <row r="4123" spans="1:19" x14ac:dyDescent="0.35">
      <c r="A4123" t="s">
        <v>5859</v>
      </c>
      <c r="B4123" s="1">
        <v>44765</v>
      </c>
      <c r="C4123" s="5" t="str">
        <f t="shared" si="192"/>
        <v>07</v>
      </c>
      <c r="D4123" t="s">
        <v>480</v>
      </c>
      <c r="E4123" t="s">
        <v>17</v>
      </c>
      <c r="F4123">
        <v>422000</v>
      </c>
      <c r="G4123" t="s">
        <v>160</v>
      </c>
      <c r="H4123" t="s">
        <v>30</v>
      </c>
      <c r="I4123" t="s">
        <v>153</v>
      </c>
      <c r="J4123" t="s">
        <v>21</v>
      </c>
      <c r="K4123" t="s">
        <v>22</v>
      </c>
      <c r="L4123" t="s">
        <v>41</v>
      </c>
      <c r="M4123">
        <v>31000</v>
      </c>
      <c r="N4123" t="s">
        <v>58</v>
      </c>
      <c r="O4123" t="s">
        <v>25</v>
      </c>
      <c r="P4123">
        <v>8090505</v>
      </c>
      <c r="Q4123" t="s">
        <v>26</v>
      </c>
      <c r="R4123" t="str">
        <f t="shared" si="193"/>
        <v>Tertile 1</v>
      </c>
      <c r="S4123" t="str">
        <f t="shared" si="194"/>
        <v>Risky</v>
      </c>
    </row>
    <row r="4124" spans="1:19" x14ac:dyDescent="0.35">
      <c r="A4124" t="s">
        <v>5861</v>
      </c>
      <c r="B4124" s="1">
        <v>44765</v>
      </c>
      <c r="C4124" s="5" t="str">
        <f t="shared" si="192"/>
        <v>07</v>
      </c>
      <c r="D4124" t="s">
        <v>2256</v>
      </c>
      <c r="E4124" t="s">
        <v>17</v>
      </c>
      <c r="F4124">
        <v>590000</v>
      </c>
      <c r="G4124" t="s">
        <v>90</v>
      </c>
      <c r="H4124" t="s">
        <v>99</v>
      </c>
      <c r="I4124" t="s">
        <v>541</v>
      </c>
      <c r="J4124" t="s">
        <v>39</v>
      </c>
      <c r="K4124" t="s">
        <v>40</v>
      </c>
      <c r="L4124" t="s">
        <v>50</v>
      </c>
      <c r="M4124">
        <v>14000</v>
      </c>
      <c r="N4124" t="s">
        <v>72</v>
      </c>
      <c r="O4124" t="s">
        <v>43</v>
      </c>
      <c r="P4124">
        <v>7661176</v>
      </c>
      <c r="Q4124" t="s">
        <v>44</v>
      </c>
      <c r="R4124" t="str">
        <f t="shared" si="193"/>
        <v>Tertile 2</v>
      </c>
      <c r="S4124" t="str">
        <f t="shared" si="194"/>
        <v>Risky</v>
      </c>
    </row>
    <row r="4125" spans="1:19" x14ac:dyDescent="0.35">
      <c r="A4125" t="s">
        <v>5849</v>
      </c>
      <c r="B4125" s="1">
        <v>44765</v>
      </c>
      <c r="C4125" s="5" t="str">
        <f t="shared" si="192"/>
        <v>07</v>
      </c>
      <c r="D4125" t="s">
        <v>224</v>
      </c>
      <c r="E4125" t="s">
        <v>17</v>
      </c>
      <c r="F4125">
        <v>700000</v>
      </c>
      <c r="G4125" t="s">
        <v>63</v>
      </c>
      <c r="H4125" t="s">
        <v>369</v>
      </c>
      <c r="I4125" t="s">
        <v>370</v>
      </c>
      <c r="J4125" t="s">
        <v>39</v>
      </c>
      <c r="K4125" t="s">
        <v>40</v>
      </c>
      <c r="L4125" t="s">
        <v>23</v>
      </c>
      <c r="M4125">
        <v>34001</v>
      </c>
      <c r="N4125" t="s">
        <v>66</v>
      </c>
      <c r="O4125" t="s">
        <v>83</v>
      </c>
      <c r="P4125">
        <v>8634879</v>
      </c>
      <c r="Q4125" t="s">
        <v>73</v>
      </c>
      <c r="R4125" t="str">
        <f t="shared" si="193"/>
        <v>Tertile 2</v>
      </c>
      <c r="S4125" t="str">
        <f t="shared" si="194"/>
        <v>Risky</v>
      </c>
    </row>
    <row r="4126" spans="1:19" x14ac:dyDescent="0.35">
      <c r="A4126" t="s">
        <v>5858</v>
      </c>
      <c r="B4126" s="1">
        <v>44765</v>
      </c>
      <c r="C4126" s="5" t="str">
        <f t="shared" si="192"/>
        <v>07</v>
      </c>
      <c r="D4126" t="s">
        <v>2369</v>
      </c>
      <c r="E4126" t="s">
        <v>86</v>
      </c>
      <c r="F4126">
        <v>717000</v>
      </c>
      <c r="G4126" t="s">
        <v>76</v>
      </c>
      <c r="H4126" t="s">
        <v>19</v>
      </c>
      <c r="I4126" t="s">
        <v>296</v>
      </c>
      <c r="J4126" t="s">
        <v>21</v>
      </c>
      <c r="K4126" t="s">
        <v>22</v>
      </c>
      <c r="L4126" t="s">
        <v>50</v>
      </c>
      <c r="M4126">
        <v>62000</v>
      </c>
      <c r="N4126" t="s">
        <v>72</v>
      </c>
      <c r="O4126" t="s">
        <v>110</v>
      </c>
      <c r="P4126">
        <v>6124332</v>
      </c>
      <c r="Q4126" t="s">
        <v>73</v>
      </c>
      <c r="R4126" t="str">
        <f t="shared" si="193"/>
        <v>Tertile 2</v>
      </c>
      <c r="S4126" t="str">
        <f t="shared" si="194"/>
        <v>Risky</v>
      </c>
    </row>
    <row r="4127" spans="1:19" x14ac:dyDescent="0.35">
      <c r="A4127" t="s">
        <v>5850</v>
      </c>
      <c r="B4127" s="1">
        <v>44765</v>
      </c>
      <c r="C4127" s="5" t="str">
        <f t="shared" si="192"/>
        <v>07</v>
      </c>
      <c r="D4127" t="s">
        <v>5851</v>
      </c>
      <c r="E4127" t="s">
        <v>17</v>
      </c>
      <c r="F4127">
        <v>878000</v>
      </c>
      <c r="G4127" t="s">
        <v>90</v>
      </c>
      <c r="H4127" t="s">
        <v>138</v>
      </c>
      <c r="I4127" t="s">
        <v>139</v>
      </c>
      <c r="J4127" t="s">
        <v>21</v>
      </c>
      <c r="K4127" t="s">
        <v>22</v>
      </c>
      <c r="L4127" t="s">
        <v>23</v>
      </c>
      <c r="M4127">
        <v>27000</v>
      </c>
      <c r="N4127" t="s">
        <v>72</v>
      </c>
      <c r="O4127" t="s">
        <v>83</v>
      </c>
      <c r="P4127">
        <v>8383530</v>
      </c>
      <c r="Q4127" t="s">
        <v>73</v>
      </c>
      <c r="R4127" t="str">
        <f t="shared" si="193"/>
        <v>Tertile 2</v>
      </c>
      <c r="S4127" t="str">
        <f t="shared" si="194"/>
        <v>Eligible</v>
      </c>
    </row>
    <row r="4128" spans="1:19" x14ac:dyDescent="0.35">
      <c r="A4128" t="s">
        <v>5846</v>
      </c>
      <c r="B4128" s="1">
        <v>44765</v>
      </c>
      <c r="C4128" s="5" t="str">
        <f t="shared" si="192"/>
        <v>07</v>
      </c>
      <c r="D4128" t="s">
        <v>2858</v>
      </c>
      <c r="E4128" t="s">
        <v>17</v>
      </c>
      <c r="F4128">
        <v>1015000</v>
      </c>
      <c r="G4128" t="s">
        <v>147</v>
      </c>
      <c r="H4128" t="s">
        <v>148</v>
      </c>
      <c r="I4128" t="s">
        <v>522</v>
      </c>
      <c r="J4128" t="s">
        <v>39</v>
      </c>
      <c r="K4128" t="s">
        <v>40</v>
      </c>
      <c r="L4128" t="s">
        <v>41</v>
      </c>
      <c r="M4128">
        <v>21500</v>
      </c>
      <c r="N4128" t="s">
        <v>58</v>
      </c>
      <c r="O4128" t="s">
        <v>25</v>
      </c>
      <c r="P4128">
        <v>8061624</v>
      </c>
      <c r="Q4128" t="s">
        <v>60</v>
      </c>
      <c r="R4128" t="str">
        <f t="shared" si="193"/>
        <v>Tertile 3</v>
      </c>
      <c r="S4128" t="str">
        <f t="shared" si="194"/>
        <v>Eligible</v>
      </c>
    </row>
    <row r="4129" spans="1:19" x14ac:dyDescent="0.35">
      <c r="A4129" t="s">
        <v>5854</v>
      </c>
      <c r="B4129" s="1">
        <v>44765</v>
      </c>
      <c r="C4129" s="5" t="str">
        <f t="shared" si="192"/>
        <v>07</v>
      </c>
      <c r="D4129" t="s">
        <v>2023</v>
      </c>
      <c r="E4129" t="s">
        <v>17</v>
      </c>
      <c r="F4129">
        <v>1460000</v>
      </c>
      <c r="G4129" t="s">
        <v>90</v>
      </c>
      <c r="H4129" t="s">
        <v>183</v>
      </c>
      <c r="I4129" t="s">
        <v>184</v>
      </c>
      <c r="J4129" t="s">
        <v>39</v>
      </c>
      <c r="K4129" t="s">
        <v>40</v>
      </c>
      <c r="L4129" t="s">
        <v>50</v>
      </c>
      <c r="M4129">
        <v>20000</v>
      </c>
      <c r="N4129" t="s">
        <v>72</v>
      </c>
      <c r="O4129" t="s">
        <v>43</v>
      </c>
      <c r="P4129">
        <v>7724603</v>
      </c>
      <c r="Q4129" t="s">
        <v>73</v>
      </c>
      <c r="R4129" t="str">
        <f t="shared" si="193"/>
        <v>Tertile 3</v>
      </c>
      <c r="S4129" t="str">
        <f t="shared" si="194"/>
        <v>Eligible</v>
      </c>
    </row>
    <row r="4130" spans="1:19" x14ac:dyDescent="0.35">
      <c r="A4130" t="s">
        <v>5852</v>
      </c>
      <c r="B4130" s="1">
        <v>44765</v>
      </c>
      <c r="C4130" s="5" t="str">
        <f t="shared" si="192"/>
        <v>07</v>
      </c>
      <c r="D4130" t="s">
        <v>264</v>
      </c>
      <c r="E4130" t="s">
        <v>86</v>
      </c>
      <c r="F4130">
        <v>1802000</v>
      </c>
      <c r="G4130" t="s">
        <v>160</v>
      </c>
      <c r="H4130" t="s">
        <v>48</v>
      </c>
      <c r="I4130" t="s">
        <v>538</v>
      </c>
      <c r="J4130" t="s">
        <v>21</v>
      </c>
      <c r="K4130" t="s">
        <v>22</v>
      </c>
      <c r="L4130" t="s">
        <v>50</v>
      </c>
      <c r="M4130">
        <v>27200</v>
      </c>
      <c r="N4130" t="s">
        <v>58</v>
      </c>
      <c r="O4130" t="s">
        <v>59</v>
      </c>
      <c r="P4130">
        <v>8613980</v>
      </c>
      <c r="Q4130" t="s">
        <v>60</v>
      </c>
      <c r="R4130" t="str">
        <f t="shared" si="193"/>
        <v>Tertile 3</v>
      </c>
      <c r="S4130" t="str">
        <f t="shared" si="194"/>
        <v>Eligible</v>
      </c>
    </row>
    <row r="4131" spans="1:19" x14ac:dyDescent="0.35">
      <c r="A4131" t="s">
        <v>5857</v>
      </c>
      <c r="B4131" s="1">
        <v>44765</v>
      </c>
      <c r="C4131" s="5" t="str">
        <f t="shared" si="192"/>
        <v>07</v>
      </c>
      <c r="D4131" t="s">
        <v>496</v>
      </c>
      <c r="E4131" t="s">
        <v>17</v>
      </c>
      <c r="F4131">
        <v>2261000</v>
      </c>
      <c r="G4131" t="s">
        <v>76</v>
      </c>
      <c r="H4131" t="s">
        <v>64</v>
      </c>
      <c r="I4131" t="s">
        <v>200</v>
      </c>
      <c r="J4131" t="s">
        <v>21</v>
      </c>
      <c r="K4131" t="s">
        <v>22</v>
      </c>
      <c r="L4131" t="s">
        <v>23</v>
      </c>
      <c r="M4131">
        <v>45101</v>
      </c>
      <c r="N4131" t="s">
        <v>72</v>
      </c>
      <c r="O4131" t="s">
        <v>83</v>
      </c>
      <c r="P4131">
        <v>7117915</v>
      </c>
      <c r="Q4131" t="s">
        <v>73</v>
      </c>
      <c r="R4131" t="str">
        <f t="shared" si="193"/>
        <v>Tertile 3</v>
      </c>
      <c r="S4131" t="str">
        <f t="shared" si="194"/>
        <v>Eligible</v>
      </c>
    </row>
    <row r="4132" spans="1:19" x14ac:dyDescent="0.35">
      <c r="A4132" t="s">
        <v>5863</v>
      </c>
      <c r="B4132" s="1">
        <v>44766</v>
      </c>
      <c r="C4132" s="5" t="str">
        <f t="shared" si="192"/>
        <v>07</v>
      </c>
      <c r="D4132" t="s">
        <v>732</v>
      </c>
      <c r="E4132" t="s">
        <v>17</v>
      </c>
      <c r="F4132">
        <v>13500</v>
      </c>
      <c r="G4132" t="s">
        <v>18</v>
      </c>
      <c r="H4132" t="s">
        <v>148</v>
      </c>
      <c r="I4132" t="s">
        <v>614</v>
      </c>
      <c r="J4132" t="s">
        <v>21</v>
      </c>
      <c r="K4132" t="s">
        <v>22</v>
      </c>
      <c r="L4132" t="s">
        <v>50</v>
      </c>
      <c r="M4132">
        <v>31000</v>
      </c>
      <c r="N4132" t="s">
        <v>24</v>
      </c>
      <c r="O4132" t="s">
        <v>59</v>
      </c>
      <c r="P4132">
        <v>7473461</v>
      </c>
      <c r="Q4132" t="s">
        <v>26</v>
      </c>
      <c r="R4132" t="str">
        <f t="shared" si="193"/>
        <v>Tertile 1</v>
      </c>
      <c r="S4132" t="str">
        <f t="shared" si="194"/>
        <v>Risky</v>
      </c>
    </row>
    <row r="4133" spans="1:19" x14ac:dyDescent="0.35">
      <c r="A4133" t="s">
        <v>5869</v>
      </c>
      <c r="B4133" s="1">
        <v>44766</v>
      </c>
      <c r="C4133" s="5" t="str">
        <f t="shared" si="192"/>
        <v>07</v>
      </c>
      <c r="D4133" t="s">
        <v>1688</v>
      </c>
      <c r="E4133" t="s">
        <v>17</v>
      </c>
      <c r="F4133">
        <v>13500</v>
      </c>
      <c r="G4133" t="s">
        <v>80</v>
      </c>
      <c r="H4133" t="s">
        <v>30</v>
      </c>
      <c r="I4133" t="s">
        <v>153</v>
      </c>
      <c r="J4133" t="s">
        <v>21</v>
      </c>
      <c r="K4133" t="s">
        <v>22</v>
      </c>
      <c r="L4133" t="s">
        <v>41</v>
      </c>
      <c r="M4133">
        <v>41000</v>
      </c>
      <c r="N4133" t="s">
        <v>66</v>
      </c>
      <c r="O4133" t="s">
        <v>25</v>
      </c>
      <c r="P4133">
        <v>8548434</v>
      </c>
      <c r="Q4133" t="s">
        <v>67</v>
      </c>
      <c r="R4133" t="str">
        <f t="shared" si="193"/>
        <v>Tertile 1</v>
      </c>
      <c r="S4133" t="str">
        <f t="shared" si="194"/>
        <v>Risky</v>
      </c>
    </row>
    <row r="4134" spans="1:19" x14ac:dyDescent="0.35">
      <c r="A4134" t="s">
        <v>5872</v>
      </c>
      <c r="B4134" s="1">
        <v>44766</v>
      </c>
      <c r="C4134" s="5" t="str">
        <f t="shared" si="192"/>
        <v>07</v>
      </c>
      <c r="D4134" t="s">
        <v>2132</v>
      </c>
      <c r="E4134" t="s">
        <v>17</v>
      </c>
      <c r="F4134">
        <v>13500</v>
      </c>
      <c r="G4134" t="s">
        <v>98</v>
      </c>
      <c r="H4134" t="s">
        <v>64</v>
      </c>
      <c r="I4134" t="s">
        <v>171</v>
      </c>
      <c r="J4134" t="s">
        <v>21</v>
      </c>
      <c r="K4134" t="s">
        <v>22</v>
      </c>
      <c r="L4134" t="s">
        <v>23</v>
      </c>
      <c r="M4134">
        <v>39000</v>
      </c>
      <c r="N4134" t="s">
        <v>32</v>
      </c>
      <c r="O4134" t="s">
        <v>110</v>
      </c>
      <c r="P4134">
        <v>7655143</v>
      </c>
      <c r="Q4134" t="s">
        <v>33</v>
      </c>
      <c r="R4134" t="str">
        <f t="shared" si="193"/>
        <v>Tertile 1</v>
      </c>
      <c r="S4134" t="str">
        <f t="shared" si="194"/>
        <v>Risky</v>
      </c>
    </row>
    <row r="4135" spans="1:19" x14ac:dyDescent="0.35">
      <c r="A4135" t="s">
        <v>5873</v>
      </c>
      <c r="B4135" s="1">
        <v>44766</v>
      </c>
      <c r="C4135" s="5" t="str">
        <f t="shared" si="192"/>
        <v>07</v>
      </c>
      <c r="D4135" t="s">
        <v>2134</v>
      </c>
      <c r="E4135" t="s">
        <v>17</v>
      </c>
      <c r="F4135">
        <v>13500</v>
      </c>
      <c r="G4135" t="s">
        <v>103</v>
      </c>
      <c r="H4135" t="s">
        <v>104</v>
      </c>
      <c r="I4135" t="s">
        <v>487</v>
      </c>
      <c r="J4135" t="s">
        <v>21</v>
      </c>
      <c r="K4135" t="s">
        <v>22</v>
      </c>
      <c r="L4135" t="s">
        <v>23</v>
      </c>
      <c r="M4135">
        <v>31000</v>
      </c>
      <c r="N4135" t="s">
        <v>42</v>
      </c>
      <c r="O4135" t="s">
        <v>25</v>
      </c>
      <c r="P4135">
        <v>7159677</v>
      </c>
      <c r="Q4135" t="s">
        <v>44</v>
      </c>
      <c r="R4135" t="str">
        <f t="shared" si="193"/>
        <v>Tertile 1</v>
      </c>
      <c r="S4135" t="str">
        <f t="shared" si="194"/>
        <v>Risky</v>
      </c>
    </row>
    <row r="4136" spans="1:19" x14ac:dyDescent="0.35">
      <c r="A4136" t="s">
        <v>5875</v>
      </c>
      <c r="B4136" s="1">
        <v>44766</v>
      </c>
      <c r="C4136" s="5" t="str">
        <f t="shared" si="192"/>
        <v>07</v>
      </c>
      <c r="D4136" t="s">
        <v>1900</v>
      </c>
      <c r="E4136" t="s">
        <v>17</v>
      </c>
      <c r="F4136">
        <v>13500</v>
      </c>
      <c r="G4136" t="s">
        <v>55</v>
      </c>
      <c r="H4136" t="s">
        <v>174</v>
      </c>
      <c r="I4136" t="s">
        <v>265</v>
      </c>
      <c r="J4136" t="s">
        <v>39</v>
      </c>
      <c r="K4136" t="s">
        <v>40</v>
      </c>
      <c r="L4136" t="s">
        <v>50</v>
      </c>
      <c r="M4136">
        <v>41001</v>
      </c>
      <c r="N4136" t="s">
        <v>58</v>
      </c>
      <c r="O4136" t="s">
        <v>83</v>
      </c>
      <c r="P4136">
        <v>8472376</v>
      </c>
      <c r="Q4136" t="s">
        <v>60</v>
      </c>
      <c r="R4136" t="str">
        <f t="shared" si="193"/>
        <v>Tertile 1</v>
      </c>
      <c r="S4136" t="str">
        <f t="shared" si="194"/>
        <v>Risky</v>
      </c>
    </row>
    <row r="4137" spans="1:19" x14ac:dyDescent="0.35">
      <c r="A4137" t="s">
        <v>5878</v>
      </c>
      <c r="B4137" s="1">
        <v>44766</v>
      </c>
      <c r="C4137" s="5" t="str">
        <f t="shared" si="192"/>
        <v>07</v>
      </c>
      <c r="D4137" t="s">
        <v>3208</v>
      </c>
      <c r="E4137" t="s">
        <v>86</v>
      </c>
      <c r="F4137">
        <v>13500</v>
      </c>
      <c r="G4137" t="s">
        <v>166</v>
      </c>
      <c r="H4137" t="s">
        <v>444</v>
      </c>
      <c r="I4137" t="s">
        <v>741</v>
      </c>
      <c r="J4137" t="s">
        <v>39</v>
      </c>
      <c r="K4137" t="s">
        <v>40</v>
      </c>
      <c r="L4137" t="s">
        <v>50</v>
      </c>
      <c r="M4137">
        <v>16000</v>
      </c>
      <c r="N4137" t="s">
        <v>24</v>
      </c>
      <c r="O4137" t="s">
        <v>59</v>
      </c>
      <c r="P4137">
        <v>7920738</v>
      </c>
      <c r="Q4137" t="s">
        <v>26</v>
      </c>
      <c r="R4137" t="str">
        <f t="shared" si="193"/>
        <v>Tertile 1</v>
      </c>
      <c r="S4137" t="str">
        <f t="shared" si="194"/>
        <v>Risky</v>
      </c>
    </row>
    <row r="4138" spans="1:19" x14ac:dyDescent="0.35">
      <c r="A4138" t="s">
        <v>5879</v>
      </c>
      <c r="B4138" s="1">
        <v>44766</v>
      </c>
      <c r="C4138" s="5" t="str">
        <f t="shared" si="192"/>
        <v>07</v>
      </c>
      <c r="D4138" t="s">
        <v>486</v>
      </c>
      <c r="E4138" t="s">
        <v>17</v>
      </c>
      <c r="F4138">
        <v>13500</v>
      </c>
      <c r="G4138" t="s">
        <v>166</v>
      </c>
      <c r="H4138" t="s">
        <v>64</v>
      </c>
      <c r="I4138" t="s">
        <v>171</v>
      </c>
      <c r="J4138" t="s">
        <v>39</v>
      </c>
      <c r="K4138" t="s">
        <v>40</v>
      </c>
      <c r="L4138" t="s">
        <v>23</v>
      </c>
      <c r="M4138">
        <v>18000</v>
      </c>
      <c r="N4138" t="s">
        <v>24</v>
      </c>
      <c r="O4138" t="s">
        <v>110</v>
      </c>
      <c r="P4138">
        <v>6651351</v>
      </c>
      <c r="Q4138" t="s">
        <v>52</v>
      </c>
      <c r="R4138" t="str">
        <f t="shared" si="193"/>
        <v>Tertile 1</v>
      </c>
      <c r="S4138" t="str">
        <f t="shared" si="194"/>
        <v>Risky</v>
      </c>
    </row>
    <row r="4139" spans="1:19" x14ac:dyDescent="0.35">
      <c r="A4139" t="s">
        <v>5880</v>
      </c>
      <c r="B4139" s="1">
        <v>44766</v>
      </c>
      <c r="C4139" s="5" t="str">
        <f t="shared" si="192"/>
        <v>07</v>
      </c>
      <c r="D4139" t="s">
        <v>489</v>
      </c>
      <c r="E4139" t="s">
        <v>17</v>
      </c>
      <c r="F4139">
        <v>13500</v>
      </c>
      <c r="G4139" t="s">
        <v>98</v>
      </c>
      <c r="H4139" t="s">
        <v>174</v>
      </c>
      <c r="I4139" t="s">
        <v>597</v>
      </c>
      <c r="J4139" t="s">
        <v>21</v>
      </c>
      <c r="K4139" t="s">
        <v>22</v>
      </c>
      <c r="L4139" t="s">
        <v>50</v>
      </c>
      <c r="M4139">
        <v>31000</v>
      </c>
      <c r="N4139" t="s">
        <v>32</v>
      </c>
      <c r="O4139" t="s">
        <v>110</v>
      </c>
      <c r="P4139">
        <v>7155353</v>
      </c>
      <c r="Q4139" t="s">
        <v>60</v>
      </c>
      <c r="R4139" t="str">
        <f t="shared" si="193"/>
        <v>Tertile 1</v>
      </c>
      <c r="S4139" t="str">
        <f t="shared" si="194"/>
        <v>Risky</v>
      </c>
    </row>
    <row r="4140" spans="1:19" x14ac:dyDescent="0.35">
      <c r="A4140" t="s">
        <v>5881</v>
      </c>
      <c r="B4140" s="1">
        <v>44766</v>
      </c>
      <c r="C4140" s="5" t="str">
        <f t="shared" si="192"/>
        <v>07</v>
      </c>
      <c r="D4140" t="s">
        <v>4242</v>
      </c>
      <c r="E4140" t="s">
        <v>86</v>
      </c>
      <c r="F4140">
        <v>13500</v>
      </c>
      <c r="G4140" t="s">
        <v>103</v>
      </c>
      <c r="H4140" t="s">
        <v>56</v>
      </c>
      <c r="I4140" t="s">
        <v>91</v>
      </c>
      <c r="J4140" t="s">
        <v>39</v>
      </c>
      <c r="K4140" t="s">
        <v>40</v>
      </c>
      <c r="L4140" t="s">
        <v>50</v>
      </c>
      <c r="M4140">
        <v>17000</v>
      </c>
      <c r="N4140" t="s">
        <v>42</v>
      </c>
      <c r="O4140" t="s">
        <v>25</v>
      </c>
      <c r="P4140">
        <v>8717302</v>
      </c>
      <c r="Q4140" t="s">
        <v>67</v>
      </c>
      <c r="R4140" t="str">
        <f t="shared" si="193"/>
        <v>Tertile 1</v>
      </c>
      <c r="S4140" t="str">
        <f t="shared" si="194"/>
        <v>Risky</v>
      </c>
    </row>
    <row r="4141" spans="1:19" x14ac:dyDescent="0.35">
      <c r="A4141" t="s">
        <v>5882</v>
      </c>
      <c r="B4141" s="1">
        <v>44766</v>
      </c>
      <c r="C4141" s="5" t="str">
        <f t="shared" si="192"/>
        <v>07</v>
      </c>
      <c r="D4141" t="s">
        <v>491</v>
      </c>
      <c r="E4141" t="s">
        <v>86</v>
      </c>
      <c r="F4141">
        <v>256000</v>
      </c>
      <c r="G4141" t="s">
        <v>142</v>
      </c>
      <c r="H4141" t="s">
        <v>148</v>
      </c>
      <c r="I4141" t="s">
        <v>149</v>
      </c>
      <c r="J4141" t="s">
        <v>21</v>
      </c>
      <c r="K4141" t="s">
        <v>22</v>
      </c>
      <c r="L4141" t="s">
        <v>41</v>
      </c>
      <c r="M4141">
        <v>16000</v>
      </c>
      <c r="N4141" t="s">
        <v>51</v>
      </c>
      <c r="O4141" t="s">
        <v>43</v>
      </c>
      <c r="P4141">
        <v>6763873</v>
      </c>
      <c r="Q4141" t="s">
        <v>73</v>
      </c>
      <c r="R4141" t="str">
        <f t="shared" si="193"/>
        <v>Tertile 1</v>
      </c>
      <c r="S4141" t="str">
        <f t="shared" si="194"/>
        <v>Risky</v>
      </c>
    </row>
    <row r="4142" spans="1:19" x14ac:dyDescent="0.35">
      <c r="A4142" t="s">
        <v>5871</v>
      </c>
      <c r="B4142" s="1">
        <v>44766</v>
      </c>
      <c r="C4142" s="5" t="str">
        <f t="shared" si="192"/>
        <v>07</v>
      </c>
      <c r="D4142" t="s">
        <v>981</v>
      </c>
      <c r="E4142" t="s">
        <v>17</v>
      </c>
      <c r="F4142">
        <v>275500</v>
      </c>
      <c r="G4142" t="s">
        <v>166</v>
      </c>
      <c r="H4142" t="s">
        <v>174</v>
      </c>
      <c r="I4142" t="s">
        <v>257</v>
      </c>
      <c r="J4142" t="s">
        <v>39</v>
      </c>
      <c r="K4142" t="s">
        <v>40</v>
      </c>
      <c r="L4142" t="s">
        <v>50</v>
      </c>
      <c r="M4142">
        <v>17500</v>
      </c>
      <c r="N4142" t="s">
        <v>24</v>
      </c>
      <c r="O4142" t="s">
        <v>43</v>
      </c>
      <c r="P4142">
        <v>6567618</v>
      </c>
      <c r="Q4142" t="s">
        <v>26</v>
      </c>
      <c r="R4142" t="str">
        <f t="shared" si="193"/>
        <v>Tertile 1</v>
      </c>
      <c r="S4142" t="str">
        <f t="shared" si="194"/>
        <v>Risky</v>
      </c>
    </row>
    <row r="4143" spans="1:19" x14ac:dyDescent="0.35">
      <c r="A4143" t="s">
        <v>5862</v>
      </c>
      <c r="B4143" s="1">
        <v>44766</v>
      </c>
      <c r="C4143" s="5" t="str">
        <f t="shared" si="192"/>
        <v>07</v>
      </c>
      <c r="D4143" t="s">
        <v>730</v>
      </c>
      <c r="E4143" t="s">
        <v>86</v>
      </c>
      <c r="F4143">
        <v>438000</v>
      </c>
      <c r="G4143" t="s">
        <v>76</v>
      </c>
      <c r="H4143" t="s">
        <v>81</v>
      </c>
      <c r="I4143" t="s">
        <v>387</v>
      </c>
      <c r="J4143" t="s">
        <v>21</v>
      </c>
      <c r="K4143" t="s">
        <v>22</v>
      </c>
      <c r="L4143" t="s">
        <v>23</v>
      </c>
      <c r="M4143">
        <v>33000</v>
      </c>
      <c r="N4143" t="s">
        <v>72</v>
      </c>
      <c r="O4143" t="s">
        <v>25</v>
      </c>
      <c r="P4143">
        <v>8729897</v>
      </c>
      <c r="Q4143" t="s">
        <v>73</v>
      </c>
      <c r="R4143" t="str">
        <f t="shared" si="193"/>
        <v>Tertile 1</v>
      </c>
      <c r="S4143" t="str">
        <f t="shared" si="194"/>
        <v>Risky</v>
      </c>
    </row>
    <row r="4144" spans="1:19" x14ac:dyDescent="0.35">
      <c r="A4144" t="s">
        <v>5864</v>
      </c>
      <c r="B4144" s="1">
        <v>44766</v>
      </c>
      <c r="C4144" s="5" t="str">
        <f t="shared" si="192"/>
        <v>07</v>
      </c>
      <c r="D4144" t="s">
        <v>764</v>
      </c>
      <c r="E4144" t="s">
        <v>17</v>
      </c>
      <c r="F4144">
        <v>502500</v>
      </c>
      <c r="G4144" t="s">
        <v>29</v>
      </c>
      <c r="H4144" t="s">
        <v>303</v>
      </c>
      <c r="I4144" t="s">
        <v>657</v>
      </c>
      <c r="J4144" t="s">
        <v>21</v>
      </c>
      <c r="K4144" t="s">
        <v>22</v>
      </c>
      <c r="L4144" t="s">
        <v>23</v>
      </c>
      <c r="M4144">
        <v>19501</v>
      </c>
      <c r="N4144" t="s">
        <v>32</v>
      </c>
      <c r="O4144" t="s">
        <v>110</v>
      </c>
      <c r="P4144">
        <v>7969756</v>
      </c>
      <c r="Q4144" t="s">
        <v>33</v>
      </c>
      <c r="R4144" t="str">
        <f t="shared" si="193"/>
        <v>Tertile 1</v>
      </c>
      <c r="S4144" t="str">
        <f t="shared" si="194"/>
        <v>Risky</v>
      </c>
    </row>
    <row r="4145" spans="1:19" x14ac:dyDescent="0.35">
      <c r="A4145" t="s">
        <v>5865</v>
      </c>
      <c r="B4145" s="1">
        <v>44766</v>
      </c>
      <c r="C4145" s="5" t="str">
        <f t="shared" si="192"/>
        <v>07</v>
      </c>
      <c r="D4145" t="s">
        <v>424</v>
      </c>
      <c r="E4145" t="s">
        <v>17</v>
      </c>
      <c r="F4145">
        <v>520000</v>
      </c>
      <c r="G4145" t="s">
        <v>36</v>
      </c>
      <c r="H4145" t="s">
        <v>183</v>
      </c>
      <c r="I4145" t="s">
        <v>184</v>
      </c>
      <c r="J4145" t="s">
        <v>39</v>
      </c>
      <c r="K4145" t="s">
        <v>40</v>
      </c>
      <c r="L4145" t="s">
        <v>41</v>
      </c>
      <c r="M4145">
        <v>45001</v>
      </c>
      <c r="N4145" t="s">
        <v>42</v>
      </c>
      <c r="O4145" t="s">
        <v>43</v>
      </c>
      <c r="P4145">
        <v>7882340</v>
      </c>
      <c r="Q4145" t="s">
        <v>44</v>
      </c>
      <c r="R4145" t="str">
        <f t="shared" si="193"/>
        <v>Tertile 1</v>
      </c>
      <c r="S4145" t="str">
        <f t="shared" si="194"/>
        <v>Risky</v>
      </c>
    </row>
    <row r="4146" spans="1:19" x14ac:dyDescent="0.35">
      <c r="A4146" t="s">
        <v>5867</v>
      </c>
      <c r="B4146" s="1">
        <v>44766</v>
      </c>
      <c r="C4146" s="5" t="str">
        <f t="shared" si="192"/>
        <v>07</v>
      </c>
      <c r="D4146" t="s">
        <v>5868</v>
      </c>
      <c r="E4146" t="s">
        <v>86</v>
      </c>
      <c r="F4146">
        <v>757000</v>
      </c>
      <c r="G4146" t="s">
        <v>268</v>
      </c>
      <c r="H4146" t="s">
        <v>81</v>
      </c>
      <c r="I4146" t="s">
        <v>82</v>
      </c>
      <c r="J4146" t="s">
        <v>39</v>
      </c>
      <c r="K4146" t="s">
        <v>40</v>
      </c>
      <c r="L4146" t="s">
        <v>50</v>
      </c>
      <c r="M4146">
        <v>41000</v>
      </c>
      <c r="N4146" t="s">
        <v>24</v>
      </c>
      <c r="O4146" t="s">
        <v>83</v>
      </c>
      <c r="P4146">
        <v>7135473</v>
      </c>
      <c r="Q4146" t="s">
        <v>26</v>
      </c>
      <c r="R4146" t="str">
        <f t="shared" si="193"/>
        <v>Tertile 2</v>
      </c>
      <c r="S4146" t="str">
        <f t="shared" si="194"/>
        <v>Eligible</v>
      </c>
    </row>
    <row r="4147" spans="1:19" x14ac:dyDescent="0.35">
      <c r="A4147" t="s">
        <v>5877</v>
      </c>
      <c r="B4147" s="1">
        <v>44766</v>
      </c>
      <c r="C4147" s="5" t="str">
        <f t="shared" si="192"/>
        <v>07</v>
      </c>
      <c r="D4147" t="s">
        <v>955</v>
      </c>
      <c r="E4147" t="s">
        <v>86</v>
      </c>
      <c r="F4147">
        <v>770000</v>
      </c>
      <c r="G4147" t="s">
        <v>90</v>
      </c>
      <c r="H4147" t="s">
        <v>104</v>
      </c>
      <c r="I4147" t="s">
        <v>338</v>
      </c>
      <c r="J4147" t="s">
        <v>21</v>
      </c>
      <c r="K4147" t="s">
        <v>22</v>
      </c>
      <c r="L4147" t="s">
        <v>23</v>
      </c>
      <c r="M4147">
        <v>18000</v>
      </c>
      <c r="N4147" t="s">
        <v>72</v>
      </c>
      <c r="O4147" t="s">
        <v>110</v>
      </c>
      <c r="P4147">
        <v>7909298</v>
      </c>
      <c r="Q4147" t="s">
        <v>73</v>
      </c>
      <c r="R4147" t="str">
        <f t="shared" si="193"/>
        <v>Tertile 2</v>
      </c>
      <c r="S4147" t="str">
        <f t="shared" si="194"/>
        <v>Eligible</v>
      </c>
    </row>
    <row r="4148" spans="1:19" x14ac:dyDescent="0.35">
      <c r="A4148" t="s">
        <v>5874</v>
      </c>
      <c r="B4148" s="1">
        <v>44766</v>
      </c>
      <c r="C4148" s="5" t="str">
        <f t="shared" si="192"/>
        <v>07</v>
      </c>
      <c r="D4148" t="s">
        <v>535</v>
      </c>
      <c r="E4148" t="s">
        <v>17</v>
      </c>
      <c r="F4148">
        <v>1065000</v>
      </c>
      <c r="G4148" t="s">
        <v>142</v>
      </c>
      <c r="H4148" t="s">
        <v>81</v>
      </c>
      <c r="I4148" t="s">
        <v>82</v>
      </c>
      <c r="J4148" t="s">
        <v>39</v>
      </c>
      <c r="K4148" t="s">
        <v>40</v>
      </c>
      <c r="L4148" t="s">
        <v>50</v>
      </c>
      <c r="M4148">
        <v>41500</v>
      </c>
      <c r="N4148" t="s">
        <v>51</v>
      </c>
      <c r="O4148" t="s">
        <v>59</v>
      </c>
      <c r="P4148">
        <v>6273892</v>
      </c>
      <c r="Q4148" t="s">
        <v>52</v>
      </c>
      <c r="R4148" t="str">
        <f t="shared" si="193"/>
        <v>Tertile 3</v>
      </c>
      <c r="S4148" t="str">
        <f t="shared" si="194"/>
        <v>Eligible</v>
      </c>
    </row>
    <row r="4149" spans="1:19" x14ac:dyDescent="0.35">
      <c r="A4149" t="s">
        <v>5866</v>
      </c>
      <c r="B4149" s="1">
        <v>44766</v>
      </c>
      <c r="C4149" s="5" t="str">
        <f t="shared" si="192"/>
        <v>07</v>
      </c>
      <c r="D4149" t="s">
        <v>1661</v>
      </c>
      <c r="E4149" t="s">
        <v>17</v>
      </c>
      <c r="F4149">
        <v>1203500</v>
      </c>
      <c r="G4149" t="s">
        <v>295</v>
      </c>
      <c r="H4149" t="s">
        <v>37</v>
      </c>
      <c r="I4149" t="s">
        <v>1210</v>
      </c>
      <c r="J4149" t="s">
        <v>21</v>
      </c>
      <c r="K4149" t="s">
        <v>22</v>
      </c>
      <c r="L4149" t="s">
        <v>50</v>
      </c>
      <c r="M4149">
        <v>75350</v>
      </c>
      <c r="N4149" t="s">
        <v>51</v>
      </c>
      <c r="O4149" t="s">
        <v>59</v>
      </c>
      <c r="P4149">
        <v>8191324</v>
      </c>
      <c r="Q4149" t="s">
        <v>52</v>
      </c>
      <c r="R4149" t="str">
        <f t="shared" si="193"/>
        <v>Tertile 3</v>
      </c>
      <c r="S4149" t="str">
        <f t="shared" si="194"/>
        <v>Eligible</v>
      </c>
    </row>
    <row r="4150" spans="1:19" x14ac:dyDescent="0.35">
      <c r="A4150" t="s">
        <v>5876</v>
      </c>
      <c r="B4150" s="1">
        <v>44766</v>
      </c>
      <c r="C4150" s="5" t="str">
        <f t="shared" si="192"/>
        <v>07</v>
      </c>
      <c r="D4150" t="s">
        <v>2166</v>
      </c>
      <c r="E4150" t="s">
        <v>86</v>
      </c>
      <c r="F4150">
        <v>1300000</v>
      </c>
      <c r="G4150" t="s">
        <v>80</v>
      </c>
      <c r="H4150" t="s">
        <v>148</v>
      </c>
      <c r="I4150" t="s">
        <v>765</v>
      </c>
      <c r="J4150" t="s">
        <v>21</v>
      </c>
      <c r="K4150" t="s">
        <v>22</v>
      </c>
      <c r="L4150" t="s">
        <v>50</v>
      </c>
      <c r="M4150">
        <v>20000</v>
      </c>
      <c r="N4150" t="s">
        <v>66</v>
      </c>
      <c r="O4150" t="s">
        <v>25</v>
      </c>
      <c r="P4150">
        <v>6309571</v>
      </c>
      <c r="Q4150" t="s">
        <v>67</v>
      </c>
      <c r="R4150" t="str">
        <f t="shared" si="193"/>
        <v>Tertile 3</v>
      </c>
      <c r="S4150" t="str">
        <f t="shared" si="194"/>
        <v>Eligible</v>
      </c>
    </row>
    <row r="4151" spans="1:19" x14ac:dyDescent="0.35">
      <c r="A4151" t="s">
        <v>5870</v>
      </c>
      <c r="B4151" s="1">
        <v>44766</v>
      </c>
      <c r="C4151" s="5" t="str">
        <f t="shared" si="192"/>
        <v>07</v>
      </c>
      <c r="D4151" t="s">
        <v>1584</v>
      </c>
      <c r="E4151" t="s">
        <v>17</v>
      </c>
      <c r="F4151">
        <v>1335000</v>
      </c>
      <c r="G4151" t="s">
        <v>70</v>
      </c>
      <c r="H4151" t="s">
        <v>48</v>
      </c>
      <c r="I4151" t="s">
        <v>260</v>
      </c>
      <c r="J4151" t="s">
        <v>21</v>
      </c>
      <c r="K4151" t="s">
        <v>22</v>
      </c>
      <c r="L4151" t="s">
        <v>50</v>
      </c>
      <c r="M4151">
        <v>53500</v>
      </c>
      <c r="N4151" t="s">
        <v>72</v>
      </c>
      <c r="O4151" t="s">
        <v>83</v>
      </c>
      <c r="P4151">
        <v>8128342</v>
      </c>
      <c r="Q4151" t="s">
        <v>73</v>
      </c>
      <c r="R4151" t="str">
        <f t="shared" si="193"/>
        <v>Tertile 3</v>
      </c>
      <c r="S4151" t="str">
        <f t="shared" si="194"/>
        <v>Eligible</v>
      </c>
    </row>
    <row r="4152" spans="1:19" x14ac:dyDescent="0.35">
      <c r="A4152" t="s">
        <v>5884</v>
      </c>
      <c r="B4152" s="1">
        <v>44767</v>
      </c>
      <c r="C4152" s="5" t="str">
        <f t="shared" si="192"/>
        <v>07</v>
      </c>
      <c r="D4152" t="s">
        <v>2951</v>
      </c>
      <c r="E4152" t="s">
        <v>17</v>
      </c>
      <c r="F4152">
        <v>13500</v>
      </c>
      <c r="G4152" t="s">
        <v>55</v>
      </c>
      <c r="H4152" t="s">
        <v>19</v>
      </c>
      <c r="I4152" t="s">
        <v>296</v>
      </c>
      <c r="J4152" t="s">
        <v>21</v>
      </c>
      <c r="K4152" t="s">
        <v>22</v>
      </c>
      <c r="L4152" t="s">
        <v>41</v>
      </c>
      <c r="M4152">
        <v>19000</v>
      </c>
      <c r="N4152" t="s">
        <v>58</v>
      </c>
      <c r="O4152" t="s">
        <v>110</v>
      </c>
      <c r="P4152">
        <v>6340020</v>
      </c>
      <c r="Q4152" t="s">
        <v>60</v>
      </c>
      <c r="R4152" t="str">
        <f t="shared" si="193"/>
        <v>Tertile 1</v>
      </c>
      <c r="S4152" t="str">
        <f t="shared" si="194"/>
        <v>Risky</v>
      </c>
    </row>
    <row r="4153" spans="1:19" x14ac:dyDescent="0.35">
      <c r="A4153" t="s">
        <v>5895</v>
      </c>
      <c r="B4153" s="1">
        <v>44767</v>
      </c>
      <c r="C4153" s="5" t="str">
        <f t="shared" si="192"/>
        <v>07</v>
      </c>
      <c r="D4153" t="s">
        <v>1767</v>
      </c>
      <c r="E4153" t="s">
        <v>17</v>
      </c>
      <c r="F4153">
        <v>13500</v>
      </c>
      <c r="G4153" t="s">
        <v>142</v>
      </c>
      <c r="H4153" t="s">
        <v>319</v>
      </c>
      <c r="I4153" t="s">
        <v>33</v>
      </c>
      <c r="J4153" t="s">
        <v>39</v>
      </c>
      <c r="K4153" t="s">
        <v>40</v>
      </c>
      <c r="L4153" t="s">
        <v>41</v>
      </c>
      <c r="M4153">
        <v>71000</v>
      </c>
      <c r="N4153" t="s">
        <v>51</v>
      </c>
      <c r="O4153" t="s">
        <v>43</v>
      </c>
      <c r="P4153">
        <v>6983613</v>
      </c>
      <c r="Q4153" t="s">
        <v>52</v>
      </c>
      <c r="R4153" t="str">
        <f t="shared" si="193"/>
        <v>Tertile 1</v>
      </c>
      <c r="S4153" t="str">
        <f t="shared" si="194"/>
        <v>Risky</v>
      </c>
    </row>
    <row r="4154" spans="1:19" x14ac:dyDescent="0.35">
      <c r="A4154" t="s">
        <v>5901</v>
      </c>
      <c r="B4154" s="1">
        <v>44767</v>
      </c>
      <c r="C4154" s="5" t="str">
        <f t="shared" si="192"/>
        <v>07</v>
      </c>
      <c r="D4154" t="s">
        <v>267</v>
      </c>
      <c r="E4154" t="s">
        <v>17</v>
      </c>
      <c r="F4154">
        <v>13500</v>
      </c>
      <c r="G4154" t="s">
        <v>147</v>
      </c>
      <c r="H4154" t="s">
        <v>108</v>
      </c>
      <c r="I4154" t="s">
        <v>335</v>
      </c>
      <c r="J4154" t="s">
        <v>21</v>
      </c>
      <c r="K4154" t="s">
        <v>22</v>
      </c>
      <c r="L4154" t="s">
        <v>50</v>
      </c>
      <c r="M4154">
        <v>22000</v>
      </c>
      <c r="N4154" t="s">
        <v>58</v>
      </c>
      <c r="O4154" t="s">
        <v>25</v>
      </c>
      <c r="P4154">
        <v>8823757</v>
      </c>
      <c r="Q4154" t="s">
        <v>60</v>
      </c>
      <c r="R4154" t="str">
        <f t="shared" si="193"/>
        <v>Tertile 1</v>
      </c>
      <c r="S4154" t="str">
        <f t="shared" si="194"/>
        <v>Risky</v>
      </c>
    </row>
    <row r="4155" spans="1:19" x14ac:dyDescent="0.35">
      <c r="A4155" t="s">
        <v>5902</v>
      </c>
      <c r="B4155" s="1">
        <v>44767</v>
      </c>
      <c r="C4155" s="5" t="str">
        <f t="shared" si="192"/>
        <v>07</v>
      </c>
      <c r="D4155" t="s">
        <v>2099</v>
      </c>
      <c r="E4155" t="s">
        <v>17</v>
      </c>
      <c r="F4155">
        <v>13500</v>
      </c>
      <c r="G4155" t="s">
        <v>152</v>
      </c>
      <c r="H4155" t="s">
        <v>148</v>
      </c>
      <c r="I4155" t="s">
        <v>614</v>
      </c>
      <c r="J4155" t="s">
        <v>39</v>
      </c>
      <c r="K4155" t="s">
        <v>40</v>
      </c>
      <c r="L4155" t="s">
        <v>50</v>
      </c>
      <c r="M4155">
        <v>27000</v>
      </c>
      <c r="N4155" t="s">
        <v>66</v>
      </c>
      <c r="O4155" t="s">
        <v>59</v>
      </c>
      <c r="P4155">
        <v>6105931</v>
      </c>
      <c r="Q4155" t="s">
        <v>67</v>
      </c>
      <c r="R4155" t="str">
        <f t="shared" si="193"/>
        <v>Tertile 1</v>
      </c>
      <c r="S4155" t="str">
        <f t="shared" si="194"/>
        <v>Risky</v>
      </c>
    </row>
    <row r="4156" spans="1:19" x14ac:dyDescent="0.35">
      <c r="A4156" t="s">
        <v>5903</v>
      </c>
      <c r="B4156" s="1">
        <v>44767</v>
      </c>
      <c r="C4156" s="5" t="str">
        <f t="shared" si="192"/>
        <v>07</v>
      </c>
      <c r="D4156" t="s">
        <v>325</v>
      </c>
      <c r="E4156" t="s">
        <v>17</v>
      </c>
      <c r="F4156">
        <v>13500</v>
      </c>
      <c r="G4156" t="s">
        <v>76</v>
      </c>
      <c r="H4156" t="s">
        <v>148</v>
      </c>
      <c r="I4156" t="s">
        <v>614</v>
      </c>
      <c r="J4156" t="s">
        <v>21</v>
      </c>
      <c r="K4156" t="s">
        <v>22</v>
      </c>
      <c r="L4156" t="s">
        <v>41</v>
      </c>
      <c r="M4156">
        <v>13000</v>
      </c>
      <c r="N4156" t="s">
        <v>72</v>
      </c>
      <c r="O4156" t="s">
        <v>59</v>
      </c>
      <c r="P4156">
        <v>8651380</v>
      </c>
      <c r="Q4156" t="s">
        <v>73</v>
      </c>
      <c r="R4156" t="str">
        <f t="shared" si="193"/>
        <v>Tertile 1</v>
      </c>
      <c r="S4156" t="str">
        <f t="shared" si="194"/>
        <v>Risky</v>
      </c>
    </row>
    <row r="4157" spans="1:19" x14ac:dyDescent="0.35">
      <c r="A4157" t="s">
        <v>5909</v>
      </c>
      <c r="B4157" s="1">
        <v>44767</v>
      </c>
      <c r="C4157" s="5" t="str">
        <f t="shared" si="192"/>
        <v>07</v>
      </c>
      <c r="D4157" t="s">
        <v>882</v>
      </c>
      <c r="E4157" t="s">
        <v>86</v>
      </c>
      <c r="F4157">
        <v>13500</v>
      </c>
      <c r="G4157" t="s">
        <v>98</v>
      </c>
      <c r="H4157" t="s">
        <v>30</v>
      </c>
      <c r="I4157" t="s">
        <v>153</v>
      </c>
      <c r="J4157" t="s">
        <v>21</v>
      </c>
      <c r="K4157" t="s">
        <v>22</v>
      </c>
      <c r="L4157" t="s">
        <v>41</v>
      </c>
      <c r="M4157">
        <v>31000</v>
      </c>
      <c r="N4157" t="s">
        <v>32</v>
      </c>
      <c r="O4157" t="s">
        <v>25</v>
      </c>
      <c r="P4157">
        <v>7496203</v>
      </c>
      <c r="Q4157" t="s">
        <v>33</v>
      </c>
      <c r="R4157" t="str">
        <f t="shared" si="193"/>
        <v>Tertile 1</v>
      </c>
      <c r="S4157" t="str">
        <f t="shared" si="194"/>
        <v>Risky</v>
      </c>
    </row>
    <row r="4158" spans="1:19" x14ac:dyDescent="0.35">
      <c r="A4158" t="s">
        <v>5916</v>
      </c>
      <c r="B4158" s="1">
        <v>44767</v>
      </c>
      <c r="C4158" s="5" t="str">
        <f t="shared" si="192"/>
        <v>07</v>
      </c>
      <c r="D4158" t="s">
        <v>434</v>
      </c>
      <c r="E4158" t="s">
        <v>17</v>
      </c>
      <c r="F4158">
        <v>13500</v>
      </c>
      <c r="G4158" t="s">
        <v>152</v>
      </c>
      <c r="H4158" t="s">
        <v>56</v>
      </c>
      <c r="I4158" t="s">
        <v>57</v>
      </c>
      <c r="J4158" t="s">
        <v>21</v>
      </c>
      <c r="K4158" t="s">
        <v>22</v>
      </c>
      <c r="L4158" t="s">
        <v>23</v>
      </c>
      <c r="M4158">
        <v>28000</v>
      </c>
      <c r="N4158" t="s">
        <v>66</v>
      </c>
      <c r="O4158" t="s">
        <v>59</v>
      </c>
      <c r="P4158">
        <v>6105831</v>
      </c>
      <c r="Q4158" t="s">
        <v>67</v>
      </c>
      <c r="R4158" t="str">
        <f t="shared" si="193"/>
        <v>Tertile 1</v>
      </c>
      <c r="S4158" t="str">
        <f t="shared" si="194"/>
        <v>Risky</v>
      </c>
    </row>
    <row r="4159" spans="1:19" x14ac:dyDescent="0.35">
      <c r="A4159" t="s">
        <v>5917</v>
      </c>
      <c r="B4159" s="1">
        <v>44767</v>
      </c>
      <c r="C4159" s="5" t="str">
        <f t="shared" si="192"/>
        <v>07</v>
      </c>
      <c r="D4159" t="s">
        <v>4595</v>
      </c>
      <c r="E4159" t="s">
        <v>17</v>
      </c>
      <c r="F4159">
        <v>13500</v>
      </c>
      <c r="G4159" t="s">
        <v>288</v>
      </c>
      <c r="H4159" t="s">
        <v>174</v>
      </c>
      <c r="I4159" t="s">
        <v>265</v>
      </c>
      <c r="J4159" t="s">
        <v>39</v>
      </c>
      <c r="K4159" t="s">
        <v>40</v>
      </c>
      <c r="L4159" t="s">
        <v>41</v>
      </c>
      <c r="M4159">
        <v>25001</v>
      </c>
      <c r="N4159" t="s">
        <v>32</v>
      </c>
      <c r="O4159" t="s">
        <v>83</v>
      </c>
      <c r="P4159">
        <v>8790503</v>
      </c>
      <c r="Q4159" t="s">
        <v>33</v>
      </c>
      <c r="R4159" t="str">
        <f t="shared" si="193"/>
        <v>Tertile 1</v>
      </c>
      <c r="S4159" t="str">
        <f t="shared" si="194"/>
        <v>Risky</v>
      </c>
    </row>
    <row r="4160" spans="1:19" x14ac:dyDescent="0.35">
      <c r="A4160" t="s">
        <v>5922</v>
      </c>
      <c r="B4160" s="1">
        <v>44767</v>
      </c>
      <c r="C4160" s="5" t="str">
        <f t="shared" si="192"/>
        <v>07</v>
      </c>
      <c r="D4160" t="s">
        <v>2279</v>
      </c>
      <c r="E4160" t="s">
        <v>86</v>
      </c>
      <c r="F4160">
        <v>13500</v>
      </c>
      <c r="G4160" t="s">
        <v>147</v>
      </c>
      <c r="H4160" t="s">
        <v>81</v>
      </c>
      <c r="I4160" t="s">
        <v>387</v>
      </c>
      <c r="J4160" t="s">
        <v>39</v>
      </c>
      <c r="K4160" t="s">
        <v>40</v>
      </c>
      <c r="L4160" t="s">
        <v>41</v>
      </c>
      <c r="M4160">
        <v>22000</v>
      </c>
      <c r="N4160" t="s">
        <v>58</v>
      </c>
      <c r="O4160" t="s">
        <v>59</v>
      </c>
      <c r="P4160">
        <v>7800291</v>
      </c>
      <c r="Q4160" t="s">
        <v>26</v>
      </c>
      <c r="R4160" t="str">
        <f t="shared" si="193"/>
        <v>Tertile 1</v>
      </c>
      <c r="S4160" t="str">
        <f t="shared" si="194"/>
        <v>Risky</v>
      </c>
    </row>
    <row r="4161" spans="1:19" x14ac:dyDescent="0.35">
      <c r="A4161" t="s">
        <v>5923</v>
      </c>
      <c r="B4161" s="1">
        <v>44767</v>
      </c>
      <c r="C4161" s="5" t="str">
        <f t="shared" si="192"/>
        <v>07</v>
      </c>
      <c r="D4161" t="s">
        <v>537</v>
      </c>
      <c r="E4161" t="s">
        <v>17</v>
      </c>
      <c r="F4161">
        <v>13500</v>
      </c>
      <c r="G4161" t="s">
        <v>152</v>
      </c>
      <c r="H4161" t="s">
        <v>30</v>
      </c>
      <c r="I4161" t="s">
        <v>926</v>
      </c>
      <c r="J4161" t="s">
        <v>21</v>
      </c>
      <c r="K4161" t="s">
        <v>22</v>
      </c>
      <c r="L4161" t="s">
        <v>23</v>
      </c>
      <c r="M4161">
        <v>22000</v>
      </c>
      <c r="N4161" t="s">
        <v>66</v>
      </c>
      <c r="O4161" t="s">
        <v>43</v>
      </c>
      <c r="P4161">
        <v>7530978</v>
      </c>
      <c r="Q4161" t="s">
        <v>33</v>
      </c>
      <c r="R4161" t="str">
        <f t="shared" si="193"/>
        <v>Tertile 1</v>
      </c>
      <c r="S4161" t="str">
        <f t="shared" si="194"/>
        <v>Risky</v>
      </c>
    </row>
    <row r="4162" spans="1:19" x14ac:dyDescent="0.35">
      <c r="A4162" t="s">
        <v>5924</v>
      </c>
      <c r="B4162" s="1">
        <v>44767</v>
      </c>
      <c r="C4162" s="5" t="str">
        <f t="shared" ref="C4162:C4225" si="195">TEXT(B4162,$V$22)</f>
        <v>07</v>
      </c>
      <c r="D4162" t="s">
        <v>4247</v>
      </c>
      <c r="E4162" t="s">
        <v>86</v>
      </c>
      <c r="F4162">
        <v>13500</v>
      </c>
      <c r="G4162" t="s">
        <v>76</v>
      </c>
      <c r="H4162" t="s">
        <v>94</v>
      </c>
      <c r="I4162" t="s">
        <v>630</v>
      </c>
      <c r="J4162" t="s">
        <v>39</v>
      </c>
      <c r="K4162" t="s">
        <v>40</v>
      </c>
      <c r="L4162" t="s">
        <v>23</v>
      </c>
      <c r="M4162">
        <v>53000</v>
      </c>
      <c r="N4162" t="s">
        <v>72</v>
      </c>
      <c r="O4162" t="s">
        <v>59</v>
      </c>
      <c r="P4162">
        <v>7791461</v>
      </c>
      <c r="Q4162" t="s">
        <v>44</v>
      </c>
      <c r="R4162" t="str">
        <f t="shared" ref="R4162:R4225" si="196">IF(F4162&lt;_xlfn.PERCENTILE.INC($F$2:$F$10576,1/3), "Tertile 1",
   IF(F4162&lt;_xlfn.PERCENTILE.INC($F$2:$F$10576,2/3), "Tertile 2", "Tertile 3"))</f>
        <v>Tertile 1</v>
      </c>
      <c r="S4162" t="str">
        <f t="shared" ref="S4162:S4225" si="197">IF(F4162&gt;755000, "Eligible", "Risky")</f>
        <v>Risky</v>
      </c>
    </row>
    <row r="4163" spans="1:19" x14ac:dyDescent="0.35">
      <c r="A4163" t="s">
        <v>5886</v>
      </c>
      <c r="B4163" s="1">
        <v>44767</v>
      </c>
      <c r="C4163" s="5" t="str">
        <f t="shared" si="195"/>
        <v>07</v>
      </c>
      <c r="D4163" t="s">
        <v>716</v>
      </c>
      <c r="E4163" t="s">
        <v>17</v>
      </c>
      <c r="F4163">
        <v>416000</v>
      </c>
      <c r="G4163" t="s">
        <v>70</v>
      </c>
      <c r="H4163" t="s">
        <v>48</v>
      </c>
      <c r="I4163" t="s">
        <v>260</v>
      </c>
      <c r="J4163" t="s">
        <v>21</v>
      </c>
      <c r="K4163" t="s">
        <v>22</v>
      </c>
      <c r="L4163" t="s">
        <v>50</v>
      </c>
      <c r="M4163">
        <v>53000</v>
      </c>
      <c r="N4163" t="s">
        <v>72</v>
      </c>
      <c r="O4163" t="s">
        <v>25</v>
      </c>
      <c r="P4163">
        <v>8094119</v>
      </c>
      <c r="Q4163" t="s">
        <v>73</v>
      </c>
      <c r="R4163" t="str">
        <f t="shared" si="196"/>
        <v>Tertile 1</v>
      </c>
      <c r="S4163" t="str">
        <f t="shared" si="197"/>
        <v>Risky</v>
      </c>
    </row>
    <row r="4164" spans="1:19" x14ac:dyDescent="0.35">
      <c r="A4164" t="s">
        <v>5883</v>
      </c>
      <c r="B4164" s="1">
        <v>44767</v>
      </c>
      <c r="C4164" s="5" t="str">
        <f t="shared" si="195"/>
        <v>07</v>
      </c>
      <c r="D4164" t="s">
        <v>2949</v>
      </c>
      <c r="E4164" t="s">
        <v>17</v>
      </c>
      <c r="F4164">
        <v>442000</v>
      </c>
      <c r="G4164" t="s">
        <v>47</v>
      </c>
      <c r="H4164" t="s">
        <v>156</v>
      </c>
      <c r="I4164" t="s">
        <v>196</v>
      </c>
      <c r="J4164" t="s">
        <v>21</v>
      </c>
      <c r="K4164" t="s">
        <v>22</v>
      </c>
      <c r="L4164" t="s">
        <v>50</v>
      </c>
      <c r="M4164">
        <v>62000</v>
      </c>
      <c r="N4164" t="s">
        <v>51</v>
      </c>
      <c r="O4164" t="s">
        <v>59</v>
      </c>
      <c r="P4164">
        <v>8021735</v>
      </c>
      <c r="Q4164" t="s">
        <v>52</v>
      </c>
      <c r="R4164" t="str">
        <f t="shared" si="196"/>
        <v>Tertile 1</v>
      </c>
      <c r="S4164" t="str">
        <f t="shared" si="197"/>
        <v>Risky</v>
      </c>
    </row>
    <row r="4165" spans="1:19" x14ac:dyDescent="0.35">
      <c r="A4165" t="s">
        <v>5896</v>
      </c>
      <c r="B4165" s="1">
        <v>44767</v>
      </c>
      <c r="C4165" s="5" t="str">
        <f t="shared" si="195"/>
        <v>07</v>
      </c>
      <c r="D4165" t="s">
        <v>1705</v>
      </c>
      <c r="E4165" t="s">
        <v>86</v>
      </c>
      <c r="F4165">
        <v>444000</v>
      </c>
      <c r="G4165" t="s">
        <v>147</v>
      </c>
      <c r="H4165" t="s">
        <v>481</v>
      </c>
      <c r="I4165" t="s">
        <v>1154</v>
      </c>
      <c r="J4165" t="s">
        <v>21</v>
      </c>
      <c r="K4165" t="s">
        <v>22</v>
      </c>
      <c r="L4165" t="s">
        <v>23</v>
      </c>
      <c r="M4165">
        <v>26000</v>
      </c>
      <c r="N4165" t="s">
        <v>58</v>
      </c>
      <c r="O4165" t="s">
        <v>110</v>
      </c>
      <c r="P4165">
        <v>7703305</v>
      </c>
      <c r="Q4165" t="s">
        <v>60</v>
      </c>
      <c r="R4165" t="str">
        <f t="shared" si="196"/>
        <v>Tertile 1</v>
      </c>
      <c r="S4165" t="str">
        <f t="shared" si="197"/>
        <v>Risky</v>
      </c>
    </row>
    <row r="4166" spans="1:19" x14ac:dyDescent="0.35">
      <c r="A4166" t="s">
        <v>5928</v>
      </c>
      <c r="B4166" s="1">
        <v>44767</v>
      </c>
      <c r="C4166" s="5" t="str">
        <f t="shared" si="195"/>
        <v>07</v>
      </c>
      <c r="D4166" t="s">
        <v>581</v>
      </c>
      <c r="E4166" t="s">
        <v>17</v>
      </c>
      <c r="F4166">
        <v>451000</v>
      </c>
      <c r="G4166" t="s">
        <v>166</v>
      </c>
      <c r="H4166" t="s">
        <v>19</v>
      </c>
      <c r="I4166" t="s">
        <v>1023</v>
      </c>
      <c r="J4166" t="s">
        <v>39</v>
      </c>
      <c r="K4166" t="s">
        <v>40</v>
      </c>
      <c r="L4166" t="s">
        <v>23</v>
      </c>
      <c r="M4166">
        <v>38000</v>
      </c>
      <c r="N4166" t="s">
        <v>24</v>
      </c>
      <c r="O4166" t="s">
        <v>43</v>
      </c>
      <c r="P4166">
        <v>7390875</v>
      </c>
      <c r="Q4166" t="s">
        <v>73</v>
      </c>
      <c r="R4166" t="str">
        <f t="shared" si="196"/>
        <v>Tertile 1</v>
      </c>
      <c r="S4166" t="str">
        <f t="shared" si="197"/>
        <v>Risky</v>
      </c>
    </row>
    <row r="4167" spans="1:19" x14ac:dyDescent="0.35">
      <c r="A4167" t="s">
        <v>5888</v>
      </c>
      <c r="B4167" s="1">
        <v>44767</v>
      </c>
      <c r="C4167" s="5" t="str">
        <f t="shared" si="195"/>
        <v>07</v>
      </c>
      <c r="D4167" t="s">
        <v>848</v>
      </c>
      <c r="E4167" t="s">
        <v>17</v>
      </c>
      <c r="F4167">
        <v>474000</v>
      </c>
      <c r="G4167" t="s">
        <v>191</v>
      </c>
      <c r="H4167" t="s">
        <v>81</v>
      </c>
      <c r="I4167" t="s">
        <v>435</v>
      </c>
      <c r="J4167" t="s">
        <v>21</v>
      </c>
      <c r="K4167" t="s">
        <v>22</v>
      </c>
      <c r="L4167" t="s">
        <v>23</v>
      </c>
      <c r="M4167">
        <v>31000</v>
      </c>
      <c r="N4167" t="s">
        <v>32</v>
      </c>
      <c r="O4167" t="s">
        <v>43</v>
      </c>
      <c r="P4167">
        <v>8110268</v>
      </c>
      <c r="Q4167" t="s">
        <v>33</v>
      </c>
      <c r="R4167" t="str">
        <f t="shared" si="196"/>
        <v>Tertile 1</v>
      </c>
      <c r="S4167" t="str">
        <f t="shared" si="197"/>
        <v>Risky</v>
      </c>
    </row>
    <row r="4168" spans="1:19" x14ac:dyDescent="0.35">
      <c r="A4168" t="s">
        <v>5920</v>
      </c>
      <c r="B4168" s="1">
        <v>44767</v>
      </c>
      <c r="C4168" s="5" t="str">
        <f t="shared" si="195"/>
        <v>07</v>
      </c>
      <c r="D4168" t="s">
        <v>5921</v>
      </c>
      <c r="E4168" t="s">
        <v>17</v>
      </c>
      <c r="F4168">
        <v>550000</v>
      </c>
      <c r="G4168" t="s">
        <v>98</v>
      </c>
      <c r="H4168" t="s">
        <v>81</v>
      </c>
      <c r="I4168" t="s">
        <v>82</v>
      </c>
      <c r="J4168" t="s">
        <v>39</v>
      </c>
      <c r="K4168" t="s">
        <v>40</v>
      </c>
      <c r="L4168" t="s">
        <v>50</v>
      </c>
      <c r="M4168">
        <v>41001</v>
      </c>
      <c r="N4168" t="s">
        <v>32</v>
      </c>
      <c r="O4168" t="s">
        <v>83</v>
      </c>
      <c r="P4168">
        <v>6177634</v>
      </c>
      <c r="Q4168" t="s">
        <v>33</v>
      </c>
      <c r="R4168" t="str">
        <f t="shared" si="196"/>
        <v>Tertile 2</v>
      </c>
      <c r="S4168" t="str">
        <f t="shared" si="197"/>
        <v>Risky</v>
      </c>
    </row>
    <row r="4169" spans="1:19" x14ac:dyDescent="0.35">
      <c r="A4169" t="s">
        <v>5927</v>
      </c>
      <c r="B4169" s="1">
        <v>44767</v>
      </c>
      <c r="C4169" s="5" t="str">
        <f t="shared" si="195"/>
        <v>07</v>
      </c>
      <c r="D4169" t="s">
        <v>33</v>
      </c>
      <c r="E4169" t="s">
        <v>17</v>
      </c>
      <c r="F4169">
        <v>586500</v>
      </c>
      <c r="G4169" t="s">
        <v>90</v>
      </c>
      <c r="H4169" t="s">
        <v>319</v>
      </c>
      <c r="I4169" t="s">
        <v>341</v>
      </c>
      <c r="J4169" t="s">
        <v>21</v>
      </c>
      <c r="K4169" t="s">
        <v>22</v>
      </c>
      <c r="L4169" t="s">
        <v>23</v>
      </c>
      <c r="M4169">
        <v>26500</v>
      </c>
      <c r="N4169" t="s">
        <v>72</v>
      </c>
      <c r="O4169" t="s">
        <v>59</v>
      </c>
      <c r="P4169">
        <v>7877487</v>
      </c>
      <c r="Q4169" t="s">
        <v>67</v>
      </c>
      <c r="R4169" t="str">
        <f t="shared" si="196"/>
        <v>Tertile 2</v>
      </c>
      <c r="S4169" t="str">
        <f t="shared" si="197"/>
        <v>Risky</v>
      </c>
    </row>
    <row r="4170" spans="1:19" x14ac:dyDescent="0.35">
      <c r="A4170" t="s">
        <v>5893</v>
      </c>
      <c r="B4170" s="1">
        <v>44767</v>
      </c>
      <c r="C4170" s="5" t="str">
        <f t="shared" si="195"/>
        <v>07</v>
      </c>
      <c r="D4170" t="s">
        <v>1746</v>
      </c>
      <c r="E4170" t="s">
        <v>17</v>
      </c>
      <c r="F4170">
        <v>590500</v>
      </c>
      <c r="G4170" t="s">
        <v>98</v>
      </c>
      <c r="H4170" t="s">
        <v>37</v>
      </c>
      <c r="I4170" t="s">
        <v>682</v>
      </c>
      <c r="J4170" t="s">
        <v>21</v>
      </c>
      <c r="K4170" t="s">
        <v>22</v>
      </c>
      <c r="L4170" t="s">
        <v>50</v>
      </c>
      <c r="M4170">
        <v>38500</v>
      </c>
      <c r="N4170" t="s">
        <v>32</v>
      </c>
      <c r="O4170" t="s">
        <v>110</v>
      </c>
      <c r="P4170">
        <v>7584068</v>
      </c>
      <c r="Q4170" t="s">
        <v>33</v>
      </c>
      <c r="R4170" t="str">
        <f t="shared" si="196"/>
        <v>Tertile 2</v>
      </c>
      <c r="S4170" t="str">
        <f t="shared" si="197"/>
        <v>Risky</v>
      </c>
    </row>
    <row r="4171" spans="1:19" x14ac:dyDescent="0.35">
      <c r="A4171" t="s">
        <v>5907</v>
      </c>
      <c r="B4171" s="1">
        <v>44767</v>
      </c>
      <c r="C4171" s="5" t="str">
        <f t="shared" si="195"/>
        <v>07</v>
      </c>
      <c r="D4171" t="s">
        <v>2141</v>
      </c>
      <c r="E4171" t="s">
        <v>17</v>
      </c>
      <c r="F4171">
        <v>599000</v>
      </c>
      <c r="G4171" t="s">
        <v>80</v>
      </c>
      <c r="H4171" t="s">
        <v>303</v>
      </c>
      <c r="I4171" t="s">
        <v>657</v>
      </c>
      <c r="J4171" t="s">
        <v>21</v>
      </c>
      <c r="K4171" t="s">
        <v>22</v>
      </c>
      <c r="L4171" t="s">
        <v>23</v>
      </c>
      <c r="M4171">
        <v>19000</v>
      </c>
      <c r="N4171" t="s">
        <v>66</v>
      </c>
      <c r="O4171" t="s">
        <v>110</v>
      </c>
      <c r="P4171">
        <v>6496260</v>
      </c>
      <c r="Q4171" t="s">
        <v>67</v>
      </c>
      <c r="R4171" t="str">
        <f t="shared" si="196"/>
        <v>Tertile 2</v>
      </c>
      <c r="S4171" t="str">
        <f t="shared" si="197"/>
        <v>Risky</v>
      </c>
    </row>
    <row r="4172" spans="1:19" x14ac:dyDescent="0.35">
      <c r="A4172" t="s">
        <v>5910</v>
      </c>
      <c r="B4172" s="1">
        <v>44767</v>
      </c>
      <c r="C4172" s="5" t="str">
        <f t="shared" si="195"/>
        <v>07</v>
      </c>
      <c r="D4172" t="s">
        <v>5911</v>
      </c>
      <c r="E4172" t="s">
        <v>17</v>
      </c>
      <c r="F4172">
        <v>622000</v>
      </c>
      <c r="G4172" t="s">
        <v>268</v>
      </c>
      <c r="H4172" t="s">
        <v>94</v>
      </c>
      <c r="I4172" t="s">
        <v>95</v>
      </c>
      <c r="J4172" t="s">
        <v>21</v>
      </c>
      <c r="K4172" t="s">
        <v>22</v>
      </c>
      <c r="L4172" t="s">
        <v>41</v>
      </c>
      <c r="M4172">
        <v>21001</v>
      </c>
      <c r="N4172" t="s">
        <v>24</v>
      </c>
      <c r="O4172" t="s">
        <v>83</v>
      </c>
      <c r="P4172">
        <v>6501879</v>
      </c>
      <c r="Q4172" t="s">
        <v>26</v>
      </c>
      <c r="R4172" t="str">
        <f t="shared" si="196"/>
        <v>Tertile 2</v>
      </c>
      <c r="S4172" t="str">
        <f t="shared" si="197"/>
        <v>Risky</v>
      </c>
    </row>
    <row r="4173" spans="1:19" x14ac:dyDescent="0.35">
      <c r="A4173" t="s">
        <v>5898</v>
      </c>
      <c r="B4173" s="1">
        <v>44767</v>
      </c>
      <c r="C4173" s="5" t="str">
        <f t="shared" si="195"/>
        <v>07</v>
      </c>
      <c r="D4173" t="s">
        <v>5899</v>
      </c>
      <c r="E4173" t="s">
        <v>86</v>
      </c>
      <c r="F4173">
        <v>635000</v>
      </c>
      <c r="G4173" t="s">
        <v>166</v>
      </c>
      <c r="H4173" t="s">
        <v>113</v>
      </c>
      <c r="I4173" t="s">
        <v>114</v>
      </c>
      <c r="J4173" t="s">
        <v>21</v>
      </c>
      <c r="K4173" t="s">
        <v>22</v>
      </c>
      <c r="L4173" t="s">
        <v>41</v>
      </c>
      <c r="M4173">
        <v>23000</v>
      </c>
      <c r="N4173" t="s">
        <v>24</v>
      </c>
      <c r="O4173" t="s">
        <v>83</v>
      </c>
      <c r="P4173">
        <v>8506162</v>
      </c>
      <c r="Q4173" t="s">
        <v>26</v>
      </c>
      <c r="R4173" t="str">
        <f t="shared" si="196"/>
        <v>Tertile 2</v>
      </c>
      <c r="S4173" t="str">
        <f t="shared" si="197"/>
        <v>Risky</v>
      </c>
    </row>
    <row r="4174" spans="1:19" x14ac:dyDescent="0.35">
      <c r="A4174" t="s">
        <v>5918</v>
      </c>
      <c r="B4174" s="1">
        <v>44767</v>
      </c>
      <c r="C4174" s="5" t="str">
        <f t="shared" si="195"/>
        <v>07</v>
      </c>
      <c r="D4174" t="s">
        <v>5919</v>
      </c>
      <c r="E4174" t="s">
        <v>17</v>
      </c>
      <c r="F4174">
        <v>655000</v>
      </c>
      <c r="G4174" t="s">
        <v>291</v>
      </c>
      <c r="H4174" t="s">
        <v>108</v>
      </c>
      <c r="I4174" t="s">
        <v>350</v>
      </c>
      <c r="J4174" t="s">
        <v>21</v>
      </c>
      <c r="K4174" t="s">
        <v>22</v>
      </c>
      <c r="L4174" t="s">
        <v>50</v>
      </c>
      <c r="M4174">
        <v>42001</v>
      </c>
      <c r="N4174" t="s">
        <v>42</v>
      </c>
      <c r="O4174" t="s">
        <v>83</v>
      </c>
      <c r="P4174">
        <v>8450164</v>
      </c>
      <c r="Q4174" t="s">
        <v>44</v>
      </c>
      <c r="R4174" t="str">
        <f t="shared" si="196"/>
        <v>Tertile 2</v>
      </c>
      <c r="S4174" t="str">
        <f t="shared" si="197"/>
        <v>Risky</v>
      </c>
    </row>
    <row r="4175" spans="1:19" x14ac:dyDescent="0.35">
      <c r="A4175" t="s">
        <v>5905</v>
      </c>
      <c r="B4175" s="1">
        <v>44767</v>
      </c>
      <c r="C4175" s="5" t="str">
        <f t="shared" si="195"/>
        <v>07</v>
      </c>
      <c r="D4175" t="s">
        <v>331</v>
      </c>
      <c r="E4175" t="s">
        <v>86</v>
      </c>
      <c r="F4175">
        <v>670000</v>
      </c>
      <c r="G4175" t="s">
        <v>80</v>
      </c>
      <c r="H4175" t="s">
        <v>369</v>
      </c>
      <c r="I4175" t="s">
        <v>370</v>
      </c>
      <c r="J4175" t="s">
        <v>21</v>
      </c>
      <c r="K4175" t="s">
        <v>22</v>
      </c>
      <c r="L4175" t="s">
        <v>50</v>
      </c>
      <c r="M4175">
        <v>27000</v>
      </c>
      <c r="N4175" t="s">
        <v>66</v>
      </c>
      <c r="O4175" t="s">
        <v>59</v>
      </c>
      <c r="P4175">
        <v>7700235</v>
      </c>
      <c r="Q4175" t="s">
        <v>73</v>
      </c>
      <c r="R4175" t="str">
        <f t="shared" si="196"/>
        <v>Tertile 2</v>
      </c>
      <c r="S4175" t="str">
        <f t="shared" si="197"/>
        <v>Risky</v>
      </c>
    </row>
    <row r="4176" spans="1:19" x14ac:dyDescent="0.35">
      <c r="A4176" t="s">
        <v>5897</v>
      </c>
      <c r="B4176" s="1">
        <v>44767</v>
      </c>
      <c r="C4176" s="5" t="str">
        <f t="shared" si="195"/>
        <v>07</v>
      </c>
      <c r="D4176" t="s">
        <v>1782</v>
      </c>
      <c r="E4176" t="s">
        <v>17</v>
      </c>
      <c r="F4176">
        <v>790000</v>
      </c>
      <c r="G4176" t="s">
        <v>152</v>
      </c>
      <c r="H4176" t="s">
        <v>48</v>
      </c>
      <c r="I4176" t="s">
        <v>123</v>
      </c>
      <c r="J4176" t="s">
        <v>21</v>
      </c>
      <c r="K4176" t="s">
        <v>22</v>
      </c>
      <c r="L4176" t="s">
        <v>23</v>
      </c>
      <c r="M4176">
        <v>21000</v>
      </c>
      <c r="N4176" t="s">
        <v>66</v>
      </c>
      <c r="O4176" t="s">
        <v>25</v>
      </c>
      <c r="P4176">
        <v>8744096</v>
      </c>
      <c r="Q4176" t="s">
        <v>67</v>
      </c>
      <c r="R4176" t="str">
        <f t="shared" si="196"/>
        <v>Tertile 2</v>
      </c>
      <c r="S4176" t="str">
        <f t="shared" si="197"/>
        <v>Eligible</v>
      </c>
    </row>
    <row r="4177" spans="1:19" x14ac:dyDescent="0.35">
      <c r="A4177" t="s">
        <v>5900</v>
      </c>
      <c r="B4177" s="1">
        <v>44767</v>
      </c>
      <c r="C4177" s="5" t="str">
        <f t="shared" si="195"/>
        <v>07</v>
      </c>
      <c r="D4177" t="s">
        <v>1786</v>
      </c>
      <c r="E4177" t="s">
        <v>17</v>
      </c>
      <c r="F4177">
        <v>806000</v>
      </c>
      <c r="G4177" t="s">
        <v>160</v>
      </c>
      <c r="H4177" t="s">
        <v>369</v>
      </c>
      <c r="I4177" t="s">
        <v>492</v>
      </c>
      <c r="J4177" t="s">
        <v>39</v>
      </c>
      <c r="K4177" t="s">
        <v>40</v>
      </c>
      <c r="L4177" t="s">
        <v>23</v>
      </c>
      <c r="M4177">
        <v>69000</v>
      </c>
      <c r="N4177" t="s">
        <v>58</v>
      </c>
      <c r="O4177" t="s">
        <v>110</v>
      </c>
      <c r="P4177">
        <v>7759130</v>
      </c>
      <c r="Q4177" t="s">
        <v>60</v>
      </c>
      <c r="R4177" t="str">
        <f t="shared" si="196"/>
        <v>Tertile 2</v>
      </c>
      <c r="S4177" t="str">
        <f t="shared" si="197"/>
        <v>Eligible</v>
      </c>
    </row>
    <row r="4178" spans="1:19" x14ac:dyDescent="0.35">
      <c r="A4178" t="s">
        <v>5887</v>
      </c>
      <c r="B4178" s="1">
        <v>44767</v>
      </c>
      <c r="C4178" s="5" t="str">
        <f t="shared" si="195"/>
        <v>07</v>
      </c>
      <c r="D4178" t="s">
        <v>1727</v>
      </c>
      <c r="E4178" t="s">
        <v>17</v>
      </c>
      <c r="F4178">
        <v>820000</v>
      </c>
      <c r="G4178" t="s">
        <v>137</v>
      </c>
      <c r="H4178" t="s">
        <v>104</v>
      </c>
      <c r="I4178" t="s">
        <v>338</v>
      </c>
      <c r="J4178" t="s">
        <v>39</v>
      </c>
      <c r="K4178" t="s">
        <v>40</v>
      </c>
      <c r="L4178" t="s">
        <v>41</v>
      </c>
      <c r="M4178">
        <v>21001</v>
      </c>
      <c r="N4178" t="s">
        <v>24</v>
      </c>
      <c r="O4178" t="s">
        <v>110</v>
      </c>
      <c r="P4178">
        <v>8721593</v>
      </c>
      <c r="Q4178" t="s">
        <v>26</v>
      </c>
      <c r="R4178" t="str">
        <f t="shared" si="196"/>
        <v>Tertile 2</v>
      </c>
      <c r="S4178" t="str">
        <f t="shared" si="197"/>
        <v>Eligible</v>
      </c>
    </row>
    <row r="4179" spans="1:19" x14ac:dyDescent="0.35">
      <c r="A4179" t="s">
        <v>5912</v>
      </c>
      <c r="B4179" s="1">
        <v>44767</v>
      </c>
      <c r="C4179" s="5" t="str">
        <f t="shared" si="195"/>
        <v>07</v>
      </c>
      <c r="D4179" t="s">
        <v>5913</v>
      </c>
      <c r="E4179" t="s">
        <v>86</v>
      </c>
      <c r="F4179">
        <v>830000</v>
      </c>
      <c r="G4179" t="s">
        <v>142</v>
      </c>
      <c r="H4179" t="s">
        <v>187</v>
      </c>
      <c r="I4179" t="s">
        <v>188</v>
      </c>
      <c r="J4179" t="s">
        <v>39</v>
      </c>
      <c r="K4179" t="s">
        <v>40</v>
      </c>
      <c r="L4179" t="s">
        <v>23</v>
      </c>
      <c r="M4179">
        <v>36000</v>
      </c>
      <c r="N4179" t="s">
        <v>51</v>
      </c>
      <c r="O4179" t="s">
        <v>110</v>
      </c>
      <c r="P4179">
        <v>8079456</v>
      </c>
      <c r="Q4179" t="s">
        <v>52</v>
      </c>
      <c r="R4179" t="str">
        <f t="shared" si="196"/>
        <v>Tertile 2</v>
      </c>
      <c r="S4179" t="str">
        <f t="shared" si="197"/>
        <v>Eligible</v>
      </c>
    </row>
    <row r="4180" spans="1:19" x14ac:dyDescent="0.35">
      <c r="A4180" t="s">
        <v>5894</v>
      </c>
      <c r="B4180" s="1">
        <v>44767</v>
      </c>
      <c r="C4180" s="5" t="str">
        <f t="shared" si="195"/>
        <v>07</v>
      </c>
      <c r="D4180" t="s">
        <v>1703</v>
      </c>
      <c r="E4180" t="s">
        <v>17</v>
      </c>
      <c r="F4180">
        <v>895000</v>
      </c>
      <c r="G4180" t="s">
        <v>103</v>
      </c>
      <c r="H4180" t="s">
        <v>108</v>
      </c>
      <c r="I4180" t="s">
        <v>335</v>
      </c>
      <c r="J4180" t="s">
        <v>21</v>
      </c>
      <c r="K4180" t="s">
        <v>22</v>
      </c>
      <c r="L4180" t="s">
        <v>41</v>
      </c>
      <c r="M4180">
        <v>16000</v>
      </c>
      <c r="N4180" t="s">
        <v>42</v>
      </c>
      <c r="O4180" t="s">
        <v>25</v>
      </c>
      <c r="P4180">
        <v>8474683</v>
      </c>
      <c r="Q4180" t="s">
        <v>44</v>
      </c>
      <c r="R4180" t="str">
        <f t="shared" si="196"/>
        <v>Tertile 2</v>
      </c>
      <c r="S4180" t="str">
        <f t="shared" si="197"/>
        <v>Eligible</v>
      </c>
    </row>
    <row r="4181" spans="1:19" x14ac:dyDescent="0.35">
      <c r="A4181" t="s">
        <v>5914</v>
      </c>
      <c r="B4181" s="1">
        <v>44767</v>
      </c>
      <c r="C4181" s="5" t="str">
        <f t="shared" si="195"/>
        <v>07</v>
      </c>
      <c r="D4181" t="s">
        <v>5915</v>
      </c>
      <c r="E4181" t="s">
        <v>17</v>
      </c>
      <c r="F4181">
        <v>902000</v>
      </c>
      <c r="G4181" t="s">
        <v>147</v>
      </c>
      <c r="H4181" t="s">
        <v>19</v>
      </c>
      <c r="I4181" t="s">
        <v>1023</v>
      </c>
      <c r="J4181" t="s">
        <v>39</v>
      </c>
      <c r="K4181" t="s">
        <v>40</v>
      </c>
      <c r="L4181" t="s">
        <v>41</v>
      </c>
      <c r="M4181">
        <v>13000</v>
      </c>
      <c r="N4181" t="s">
        <v>58</v>
      </c>
      <c r="O4181" t="s">
        <v>43</v>
      </c>
      <c r="P4181">
        <v>7912246</v>
      </c>
      <c r="Q4181" t="s">
        <v>60</v>
      </c>
      <c r="R4181" t="str">
        <f t="shared" si="196"/>
        <v>Tertile 2</v>
      </c>
      <c r="S4181" t="str">
        <f t="shared" si="197"/>
        <v>Eligible</v>
      </c>
    </row>
    <row r="4182" spans="1:19" x14ac:dyDescent="0.35">
      <c r="A4182" t="s">
        <v>5908</v>
      </c>
      <c r="B4182" s="1">
        <v>44767</v>
      </c>
      <c r="C4182" s="5" t="str">
        <f t="shared" si="195"/>
        <v>07</v>
      </c>
      <c r="D4182" t="s">
        <v>2166</v>
      </c>
      <c r="E4182" t="s">
        <v>86</v>
      </c>
      <c r="F4182">
        <v>905000</v>
      </c>
      <c r="G4182" t="s">
        <v>90</v>
      </c>
      <c r="H4182" t="s">
        <v>94</v>
      </c>
      <c r="I4182" t="s">
        <v>630</v>
      </c>
      <c r="J4182" t="s">
        <v>21</v>
      </c>
      <c r="K4182" t="s">
        <v>22</v>
      </c>
      <c r="L4182" t="s">
        <v>50</v>
      </c>
      <c r="M4182">
        <v>18000</v>
      </c>
      <c r="N4182" t="s">
        <v>72</v>
      </c>
      <c r="O4182" t="s">
        <v>59</v>
      </c>
      <c r="P4182">
        <v>7878156</v>
      </c>
      <c r="Q4182" t="s">
        <v>73</v>
      </c>
      <c r="R4182" t="str">
        <f t="shared" si="196"/>
        <v>Tertile 2</v>
      </c>
      <c r="S4182" t="str">
        <f t="shared" si="197"/>
        <v>Eligible</v>
      </c>
    </row>
    <row r="4183" spans="1:19" x14ac:dyDescent="0.35">
      <c r="A4183" t="s">
        <v>5926</v>
      </c>
      <c r="B4183" s="1">
        <v>44767</v>
      </c>
      <c r="C4183" s="5" t="str">
        <f t="shared" si="195"/>
        <v>07</v>
      </c>
      <c r="D4183" t="s">
        <v>543</v>
      </c>
      <c r="E4183" t="s">
        <v>86</v>
      </c>
      <c r="F4183">
        <v>928000</v>
      </c>
      <c r="G4183" t="s">
        <v>80</v>
      </c>
      <c r="H4183" t="s">
        <v>126</v>
      </c>
      <c r="I4183" t="s">
        <v>180</v>
      </c>
      <c r="J4183" t="s">
        <v>21</v>
      </c>
      <c r="K4183" t="s">
        <v>22</v>
      </c>
      <c r="L4183" t="s">
        <v>50</v>
      </c>
      <c r="M4183">
        <v>25000</v>
      </c>
      <c r="N4183" t="s">
        <v>66</v>
      </c>
      <c r="O4183" t="s">
        <v>59</v>
      </c>
      <c r="P4183">
        <v>7662986</v>
      </c>
      <c r="Q4183" t="s">
        <v>60</v>
      </c>
      <c r="R4183" t="str">
        <f t="shared" si="196"/>
        <v>Tertile 2</v>
      </c>
      <c r="S4183" t="str">
        <f t="shared" si="197"/>
        <v>Eligible</v>
      </c>
    </row>
    <row r="4184" spans="1:19" x14ac:dyDescent="0.35">
      <c r="A4184" t="s">
        <v>5891</v>
      </c>
      <c r="B4184" s="1">
        <v>44767</v>
      </c>
      <c r="C4184" s="5" t="str">
        <f t="shared" si="195"/>
        <v>07</v>
      </c>
      <c r="D4184" t="s">
        <v>5892</v>
      </c>
      <c r="E4184" t="s">
        <v>17</v>
      </c>
      <c r="F4184">
        <v>955000</v>
      </c>
      <c r="G4184" t="s">
        <v>36</v>
      </c>
      <c r="H4184" t="s">
        <v>113</v>
      </c>
      <c r="I4184" t="s">
        <v>114</v>
      </c>
      <c r="J4184" t="s">
        <v>39</v>
      </c>
      <c r="K4184" t="s">
        <v>40</v>
      </c>
      <c r="L4184" t="s">
        <v>41</v>
      </c>
      <c r="M4184">
        <v>17000</v>
      </c>
      <c r="N4184" t="s">
        <v>42</v>
      </c>
      <c r="O4184" t="s">
        <v>83</v>
      </c>
      <c r="P4184">
        <v>8165743</v>
      </c>
      <c r="Q4184" t="s">
        <v>44</v>
      </c>
      <c r="R4184" t="str">
        <f t="shared" si="196"/>
        <v>Tertile 2</v>
      </c>
      <c r="S4184" t="str">
        <f t="shared" si="197"/>
        <v>Eligible</v>
      </c>
    </row>
    <row r="4185" spans="1:19" x14ac:dyDescent="0.35">
      <c r="A4185" t="s">
        <v>5889</v>
      </c>
      <c r="B4185" s="1">
        <v>44767</v>
      </c>
      <c r="C4185" s="5" t="str">
        <f t="shared" si="195"/>
        <v>07</v>
      </c>
      <c r="D4185" t="s">
        <v>136</v>
      </c>
      <c r="E4185" t="s">
        <v>17</v>
      </c>
      <c r="F4185">
        <v>981000</v>
      </c>
      <c r="G4185" t="s">
        <v>195</v>
      </c>
      <c r="H4185" t="s">
        <v>187</v>
      </c>
      <c r="I4185" t="s">
        <v>554</v>
      </c>
      <c r="J4185" t="s">
        <v>39</v>
      </c>
      <c r="K4185" t="s">
        <v>40</v>
      </c>
      <c r="L4185" t="s">
        <v>41</v>
      </c>
      <c r="M4185">
        <v>21000</v>
      </c>
      <c r="N4185" t="s">
        <v>42</v>
      </c>
      <c r="O4185" t="s">
        <v>25</v>
      </c>
      <c r="P4185">
        <v>7568722</v>
      </c>
      <c r="Q4185" t="s">
        <v>44</v>
      </c>
      <c r="R4185" t="str">
        <f t="shared" si="196"/>
        <v>Tertile 2</v>
      </c>
      <c r="S4185" t="str">
        <f t="shared" si="197"/>
        <v>Eligible</v>
      </c>
    </row>
    <row r="4186" spans="1:19" x14ac:dyDescent="0.35">
      <c r="A4186" t="s">
        <v>5906</v>
      </c>
      <c r="B4186" s="1">
        <v>44767</v>
      </c>
      <c r="C4186" s="5" t="str">
        <f t="shared" si="195"/>
        <v>07</v>
      </c>
      <c r="D4186" t="s">
        <v>379</v>
      </c>
      <c r="E4186" t="s">
        <v>17</v>
      </c>
      <c r="F4186">
        <v>1012000</v>
      </c>
      <c r="G4186" t="s">
        <v>160</v>
      </c>
      <c r="H4186" t="s">
        <v>187</v>
      </c>
      <c r="I4186" t="s">
        <v>188</v>
      </c>
      <c r="J4186" t="s">
        <v>39</v>
      </c>
      <c r="K4186" t="s">
        <v>40</v>
      </c>
      <c r="L4186" t="s">
        <v>23</v>
      </c>
      <c r="M4186">
        <v>36200</v>
      </c>
      <c r="N4186" t="s">
        <v>58</v>
      </c>
      <c r="O4186" t="s">
        <v>110</v>
      </c>
      <c r="P4186">
        <v>6980974</v>
      </c>
      <c r="Q4186" t="s">
        <v>60</v>
      </c>
      <c r="R4186" t="str">
        <f t="shared" si="196"/>
        <v>Tertile 3</v>
      </c>
      <c r="S4186" t="str">
        <f t="shared" si="197"/>
        <v>Eligible</v>
      </c>
    </row>
    <row r="4187" spans="1:19" x14ac:dyDescent="0.35">
      <c r="A4187" t="s">
        <v>5885</v>
      </c>
      <c r="B4187" s="1">
        <v>44767</v>
      </c>
      <c r="C4187" s="5" t="str">
        <f t="shared" si="195"/>
        <v>07</v>
      </c>
      <c r="D4187" t="s">
        <v>2953</v>
      </c>
      <c r="E4187" t="s">
        <v>17</v>
      </c>
      <c r="F4187">
        <v>1193000</v>
      </c>
      <c r="G4187" t="s">
        <v>63</v>
      </c>
      <c r="H4187" t="s">
        <v>444</v>
      </c>
      <c r="I4187" t="s">
        <v>445</v>
      </c>
      <c r="J4187" t="s">
        <v>39</v>
      </c>
      <c r="K4187" t="s">
        <v>40</v>
      </c>
      <c r="L4187" t="s">
        <v>41</v>
      </c>
      <c r="M4187">
        <v>12300</v>
      </c>
      <c r="N4187" t="s">
        <v>66</v>
      </c>
      <c r="O4187" t="s">
        <v>43</v>
      </c>
      <c r="P4187">
        <v>7143135</v>
      </c>
      <c r="Q4187" t="s">
        <v>67</v>
      </c>
      <c r="R4187" t="str">
        <f t="shared" si="196"/>
        <v>Tertile 3</v>
      </c>
      <c r="S4187" t="str">
        <f t="shared" si="197"/>
        <v>Eligible</v>
      </c>
    </row>
    <row r="4188" spans="1:19" x14ac:dyDescent="0.35">
      <c r="A4188" t="s">
        <v>5904</v>
      </c>
      <c r="B4188" s="1">
        <v>44767</v>
      </c>
      <c r="C4188" s="5" t="str">
        <f t="shared" si="195"/>
        <v>07</v>
      </c>
      <c r="D4188" t="s">
        <v>1592</v>
      </c>
      <c r="E4188" t="s">
        <v>17</v>
      </c>
      <c r="F4188">
        <v>1470000</v>
      </c>
      <c r="G4188" t="s">
        <v>160</v>
      </c>
      <c r="H4188" t="s">
        <v>37</v>
      </c>
      <c r="I4188" t="s">
        <v>38</v>
      </c>
      <c r="J4188" t="s">
        <v>21</v>
      </c>
      <c r="K4188" t="s">
        <v>22</v>
      </c>
      <c r="L4188" t="s">
        <v>50</v>
      </c>
      <c r="M4188">
        <v>17000</v>
      </c>
      <c r="N4188" t="s">
        <v>58</v>
      </c>
      <c r="O4188" t="s">
        <v>43</v>
      </c>
      <c r="P4188">
        <v>7935165</v>
      </c>
      <c r="Q4188" t="s">
        <v>60</v>
      </c>
      <c r="R4188" t="str">
        <f t="shared" si="196"/>
        <v>Tertile 3</v>
      </c>
      <c r="S4188" t="str">
        <f t="shared" si="197"/>
        <v>Eligible</v>
      </c>
    </row>
    <row r="4189" spans="1:19" x14ac:dyDescent="0.35">
      <c r="A4189" t="s">
        <v>5890</v>
      </c>
      <c r="B4189" s="1">
        <v>44767</v>
      </c>
      <c r="C4189" s="5" t="str">
        <f t="shared" si="195"/>
        <v>07</v>
      </c>
      <c r="D4189" t="s">
        <v>2959</v>
      </c>
      <c r="E4189" t="s">
        <v>17</v>
      </c>
      <c r="F4189">
        <v>1690000</v>
      </c>
      <c r="G4189" t="s">
        <v>199</v>
      </c>
      <c r="H4189" t="s">
        <v>30</v>
      </c>
      <c r="I4189" t="s">
        <v>272</v>
      </c>
      <c r="J4189" t="s">
        <v>39</v>
      </c>
      <c r="K4189" t="s">
        <v>40</v>
      </c>
      <c r="L4189" t="s">
        <v>23</v>
      </c>
      <c r="M4189">
        <v>11000</v>
      </c>
      <c r="N4189" t="s">
        <v>51</v>
      </c>
      <c r="O4189" t="s">
        <v>110</v>
      </c>
      <c r="P4189">
        <v>8613682</v>
      </c>
      <c r="Q4189" t="s">
        <v>52</v>
      </c>
      <c r="R4189" t="str">
        <f t="shared" si="196"/>
        <v>Tertile 3</v>
      </c>
      <c r="S4189" t="str">
        <f t="shared" si="197"/>
        <v>Eligible</v>
      </c>
    </row>
    <row r="4190" spans="1:19" x14ac:dyDescent="0.35">
      <c r="A4190" t="s">
        <v>5929</v>
      </c>
      <c r="B4190" s="1">
        <v>44767</v>
      </c>
      <c r="C4190" s="5" t="str">
        <f t="shared" si="195"/>
        <v>07</v>
      </c>
      <c r="D4190" t="s">
        <v>2407</v>
      </c>
      <c r="E4190" t="s">
        <v>86</v>
      </c>
      <c r="F4190">
        <v>1865000</v>
      </c>
      <c r="G4190" t="s">
        <v>98</v>
      </c>
      <c r="H4190" t="s">
        <v>216</v>
      </c>
      <c r="I4190" t="s">
        <v>887</v>
      </c>
      <c r="J4190" t="s">
        <v>39</v>
      </c>
      <c r="K4190" t="s">
        <v>40</v>
      </c>
      <c r="L4190" t="s">
        <v>41</v>
      </c>
      <c r="M4190">
        <v>43500</v>
      </c>
      <c r="N4190" t="s">
        <v>32</v>
      </c>
      <c r="O4190" t="s">
        <v>110</v>
      </c>
      <c r="P4190">
        <v>7470973</v>
      </c>
      <c r="Q4190" t="s">
        <v>60</v>
      </c>
      <c r="R4190" t="str">
        <f t="shared" si="196"/>
        <v>Tertile 3</v>
      </c>
      <c r="S4190" t="str">
        <f t="shared" si="197"/>
        <v>Eligible</v>
      </c>
    </row>
    <row r="4191" spans="1:19" x14ac:dyDescent="0.35">
      <c r="A4191" t="s">
        <v>5925</v>
      </c>
      <c r="B4191" s="1">
        <v>44767</v>
      </c>
      <c r="C4191" s="5" t="str">
        <f t="shared" si="195"/>
        <v>07</v>
      </c>
      <c r="D4191" t="s">
        <v>2317</v>
      </c>
      <c r="E4191" t="s">
        <v>86</v>
      </c>
      <c r="F4191">
        <v>2005000</v>
      </c>
      <c r="G4191" t="s">
        <v>160</v>
      </c>
      <c r="H4191" t="s">
        <v>187</v>
      </c>
      <c r="I4191" t="s">
        <v>188</v>
      </c>
      <c r="J4191" t="s">
        <v>39</v>
      </c>
      <c r="K4191" t="s">
        <v>40</v>
      </c>
      <c r="L4191" t="s">
        <v>41</v>
      </c>
      <c r="M4191">
        <v>22500</v>
      </c>
      <c r="N4191" t="s">
        <v>58</v>
      </c>
      <c r="O4191" t="s">
        <v>110</v>
      </c>
      <c r="P4191">
        <v>6102250</v>
      </c>
      <c r="Q4191" t="s">
        <v>52</v>
      </c>
      <c r="R4191" t="str">
        <f t="shared" si="196"/>
        <v>Tertile 3</v>
      </c>
      <c r="S4191" t="str">
        <f t="shared" si="197"/>
        <v>Eligible</v>
      </c>
    </row>
    <row r="4192" spans="1:19" x14ac:dyDescent="0.35">
      <c r="A4192" t="s">
        <v>5930</v>
      </c>
      <c r="B4192" s="1">
        <v>44768</v>
      </c>
      <c r="C4192" s="5" t="str">
        <f t="shared" si="195"/>
        <v>07</v>
      </c>
      <c r="D4192" t="s">
        <v>911</v>
      </c>
      <c r="E4192" t="s">
        <v>17</v>
      </c>
      <c r="F4192">
        <v>13500</v>
      </c>
      <c r="G4192" t="s">
        <v>244</v>
      </c>
      <c r="H4192" t="s">
        <v>94</v>
      </c>
      <c r="I4192" t="s">
        <v>630</v>
      </c>
      <c r="J4192" t="s">
        <v>39</v>
      </c>
      <c r="K4192" t="s">
        <v>40</v>
      </c>
      <c r="L4192" t="s">
        <v>50</v>
      </c>
      <c r="M4192">
        <v>20000</v>
      </c>
      <c r="N4192" t="s">
        <v>58</v>
      </c>
      <c r="O4192" t="s">
        <v>59</v>
      </c>
      <c r="P4192">
        <v>6419609</v>
      </c>
      <c r="Q4192" t="s">
        <v>60</v>
      </c>
      <c r="R4192" t="str">
        <f t="shared" si="196"/>
        <v>Tertile 1</v>
      </c>
      <c r="S4192" t="str">
        <f t="shared" si="197"/>
        <v>Risky</v>
      </c>
    </row>
    <row r="4193" spans="1:19" x14ac:dyDescent="0.35">
      <c r="A4193" t="s">
        <v>5935</v>
      </c>
      <c r="B4193" s="1">
        <v>44768</v>
      </c>
      <c r="C4193" s="5" t="str">
        <f t="shared" si="195"/>
        <v>07</v>
      </c>
      <c r="D4193" t="s">
        <v>1047</v>
      </c>
      <c r="E4193" t="s">
        <v>17</v>
      </c>
      <c r="F4193">
        <v>13500</v>
      </c>
      <c r="G4193" t="s">
        <v>291</v>
      </c>
      <c r="H4193" t="s">
        <v>319</v>
      </c>
      <c r="I4193" t="s">
        <v>478</v>
      </c>
      <c r="J4193" t="s">
        <v>39</v>
      </c>
      <c r="K4193" t="s">
        <v>40</v>
      </c>
      <c r="L4193" t="s">
        <v>41</v>
      </c>
      <c r="M4193">
        <v>19000</v>
      </c>
      <c r="N4193" t="s">
        <v>42</v>
      </c>
      <c r="O4193" t="s">
        <v>110</v>
      </c>
      <c r="P4193">
        <v>7790719</v>
      </c>
      <c r="Q4193" t="s">
        <v>44</v>
      </c>
      <c r="R4193" t="str">
        <f t="shared" si="196"/>
        <v>Tertile 1</v>
      </c>
      <c r="S4193" t="str">
        <f t="shared" si="197"/>
        <v>Risky</v>
      </c>
    </row>
    <row r="4194" spans="1:19" x14ac:dyDescent="0.35">
      <c r="A4194" t="s">
        <v>5947</v>
      </c>
      <c r="B4194" s="1">
        <v>44768</v>
      </c>
      <c r="C4194" s="5" t="str">
        <f t="shared" si="195"/>
        <v>07</v>
      </c>
      <c r="D4194" t="s">
        <v>2168</v>
      </c>
      <c r="E4194" t="s">
        <v>17</v>
      </c>
      <c r="F4194">
        <v>13500</v>
      </c>
      <c r="G4194" t="s">
        <v>166</v>
      </c>
      <c r="H4194" t="s">
        <v>19</v>
      </c>
      <c r="I4194" t="s">
        <v>296</v>
      </c>
      <c r="J4194" t="s">
        <v>21</v>
      </c>
      <c r="K4194" t="s">
        <v>22</v>
      </c>
      <c r="L4194" t="s">
        <v>50</v>
      </c>
      <c r="M4194">
        <v>62000</v>
      </c>
      <c r="N4194" t="s">
        <v>24</v>
      </c>
      <c r="O4194" t="s">
        <v>110</v>
      </c>
      <c r="P4194">
        <v>7119820</v>
      </c>
      <c r="Q4194" t="s">
        <v>26</v>
      </c>
      <c r="R4194" t="str">
        <f t="shared" si="196"/>
        <v>Tertile 1</v>
      </c>
      <c r="S4194" t="str">
        <f t="shared" si="197"/>
        <v>Risky</v>
      </c>
    </row>
    <row r="4195" spans="1:19" x14ac:dyDescent="0.35">
      <c r="A4195" t="s">
        <v>5952</v>
      </c>
      <c r="B4195" s="1">
        <v>44768</v>
      </c>
      <c r="C4195" s="5" t="str">
        <f t="shared" si="195"/>
        <v>07</v>
      </c>
      <c r="D4195" t="s">
        <v>486</v>
      </c>
      <c r="E4195" t="s">
        <v>86</v>
      </c>
      <c r="F4195">
        <v>13500</v>
      </c>
      <c r="G4195" t="s">
        <v>152</v>
      </c>
      <c r="H4195" t="s">
        <v>48</v>
      </c>
      <c r="I4195" t="s">
        <v>260</v>
      </c>
      <c r="J4195" t="s">
        <v>39</v>
      </c>
      <c r="K4195" t="s">
        <v>40</v>
      </c>
      <c r="L4195" t="s">
        <v>41</v>
      </c>
      <c r="M4195">
        <v>82001</v>
      </c>
      <c r="N4195" t="s">
        <v>66</v>
      </c>
      <c r="O4195" t="s">
        <v>59</v>
      </c>
      <c r="P4195">
        <v>6123324</v>
      </c>
      <c r="Q4195" t="s">
        <v>73</v>
      </c>
      <c r="R4195" t="str">
        <f t="shared" si="196"/>
        <v>Tertile 1</v>
      </c>
      <c r="S4195" t="str">
        <f t="shared" si="197"/>
        <v>Risky</v>
      </c>
    </row>
    <row r="4196" spans="1:19" x14ac:dyDescent="0.35">
      <c r="A4196" t="s">
        <v>5954</v>
      </c>
      <c r="B4196" s="1">
        <v>44768</v>
      </c>
      <c r="C4196" s="5" t="str">
        <f t="shared" si="195"/>
        <v>07</v>
      </c>
      <c r="D4196" t="s">
        <v>2432</v>
      </c>
      <c r="E4196" t="s">
        <v>86</v>
      </c>
      <c r="F4196">
        <v>13500</v>
      </c>
      <c r="G4196" t="s">
        <v>36</v>
      </c>
      <c r="H4196" t="s">
        <v>303</v>
      </c>
      <c r="I4196" t="s">
        <v>304</v>
      </c>
      <c r="J4196" t="s">
        <v>39</v>
      </c>
      <c r="K4196" t="s">
        <v>40</v>
      </c>
      <c r="L4196" t="s">
        <v>50</v>
      </c>
      <c r="M4196">
        <v>33000</v>
      </c>
      <c r="N4196" t="s">
        <v>42</v>
      </c>
      <c r="O4196" t="s">
        <v>59</v>
      </c>
      <c r="P4196">
        <v>8757681</v>
      </c>
      <c r="Q4196" t="s">
        <v>44</v>
      </c>
      <c r="R4196" t="str">
        <f t="shared" si="196"/>
        <v>Tertile 1</v>
      </c>
      <c r="S4196" t="str">
        <f t="shared" si="197"/>
        <v>Risky</v>
      </c>
    </row>
    <row r="4197" spans="1:19" x14ac:dyDescent="0.35">
      <c r="A4197" t="s">
        <v>5968</v>
      </c>
      <c r="B4197" s="1">
        <v>44768</v>
      </c>
      <c r="C4197" s="5" t="str">
        <f t="shared" si="195"/>
        <v>07</v>
      </c>
      <c r="D4197" t="s">
        <v>2415</v>
      </c>
      <c r="E4197" t="s">
        <v>17</v>
      </c>
      <c r="F4197">
        <v>410000</v>
      </c>
      <c r="G4197" t="s">
        <v>76</v>
      </c>
      <c r="H4197" t="s">
        <v>108</v>
      </c>
      <c r="I4197" t="s">
        <v>335</v>
      </c>
      <c r="J4197" t="s">
        <v>21</v>
      </c>
      <c r="K4197" t="s">
        <v>22</v>
      </c>
      <c r="L4197" t="s">
        <v>23</v>
      </c>
      <c r="M4197">
        <v>26000</v>
      </c>
      <c r="N4197" t="s">
        <v>72</v>
      </c>
      <c r="O4197" t="s">
        <v>25</v>
      </c>
      <c r="P4197">
        <v>8550506</v>
      </c>
      <c r="Q4197" t="s">
        <v>44</v>
      </c>
      <c r="R4197" t="str">
        <f t="shared" si="196"/>
        <v>Tertile 1</v>
      </c>
      <c r="S4197" t="str">
        <f t="shared" si="197"/>
        <v>Risky</v>
      </c>
    </row>
    <row r="4198" spans="1:19" x14ac:dyDescent="0.35">
      <c r="A4198" t="s">
        <v>5967</v>
      </c>
      <c r="B4198" s="1">
        <v>44768</v>
      </c>
      <c r="C4198" s="5" t="str">
        <f t="shared" si="195"/>
        <v>07</v>
      </c>
      <c r="D4198" t="s">
        <v>2413</v>
      </c>
      <c r="E4198" t="s">
        <v>17</v>
      </c>
      <c r="F4198">
        <v>455000</v>
      </c>
      <c r="G4198" t="s">
        <v>152</v>
      </c>
      <c r="H4198" t="s">
        <v>81</v>
      </c>
      <c r="I4198" t="s">
        <v>420</v>
      </c>
      <c r="J4198" t="s">
        <v>21</v>
      </c>
      <c r="K4198" t="s">
        <v>22</v>
      </c>
      <c r="L4198" t="s">
        <v>41</v>
      </c>
      <c r="M4198">
        <v>20000</v>
      </c>
      <c r="N4198" t="s">
        <v>66</v>
      </c>
      <c r="O4198" t="s">
        <v>59</v>
      </c>
      <c r="P4198">
        <v>7906997</v>
      </c>
      <c r="Q4198" t="s">
        <v>33</v>
      </c>
      <c r="R4198" t="str">
        <f t="shared" si="196"/>
        <v>Tertile 1</v>
      </c>
      <c r="S4198" t="str">
        <f t="shared" si="197"/>
        <v>Risky</v>
      </c>
    </row>
    <row r="4199" spans="1:19" x14ac:dyDescent="0.35">
      <c r="A4199" t="s">
        <v>5962</v>
      </c>
      <c r="B4199" s="1">
        <v>44768</v>
      </c>
      <c r="C4199" s="5" t="str">
        <f t="shared" si="195"/>
        <v>07</v>
      </c>
      <c r="D4199" t="s">
        <v>5963</v>
      </c>
      <c r="E4199" t="s">
        <v>86</v>
      </c>
      <c r="F4199">
        <v>465000</v>
      </c>
      <c r="G4199" t="s">
        <v>191</v>
      </c>
      <c r="H4199" t="s">
        <v>216</v>
      </c>
      <c r="I4199" t="s">
        <v>217</v>
      </c>
      <c r="J4199" t="s">
        <v>21</v>
      </c>
      <c r="K4199" t="s">
        <v>22</v>
      </c>
      <c r="L4199" t="s">
        <v>41</v>
      </c>
      <c r="M4199">
        <v>19000</v>
      </c>
      <c r="N4199" t="s">
        <v>32</v>
      </c>
      <c r="O4199" t="s">
        <v>59</v>
      </c>
      <c r="P4199">
        <v>6666978</v>
      </c>
      <c r="Q4199" t="s">
        <v>33</v>
      </c>
      <c r="R4199" t="str">
        <f t="shared" si="196"/>
        <v>Tertile 1</v>
      </c>
      <c r="S4199" t="str">
        <f t="shared" si="197"/>
        <v>Risky</v>
      </c>
    </row>
    <row r="4200" spans="1:19" x14ac:dyDescent="0.35">
      <c r="A4200" t="s">
        <v>5960</v>
      </c>
      <c r="B4200" s="1">
        <v>44768</v>
      </c>
      <c r="C4200" s="5" t="str">
        <f t="shared" si="195"/>
        <v>07</v>
      </c>
      <c r="D4200" t="s">
        <v>5961</v>
      </c>
      <c r="E4200" t="s">
        <v>17</v>
      </c>
      <c r="F4200">
        <v>485500</v>
      </c>
      <c r="G4200" t="s">
        <v>137</v>
      </c>
      <c r="H4200" t="s">
        <v>56</v>
      </c>
      <c r="I4200" t="s">
        <v>91</v>
      </c>
      <c r="J4200" t="s">
        <v>39</v>
      </c>
      <c r="K4200" t="s">
        <v>40</v>
      </c>
      <c r="L4200" t="s">
        <v>41</v>
      </c>
      <c r="M4200">
        <v>34500</v>
      </c>
      <c r="N4200" t="s">
        <v>24</v>
      </c>
      <c r="O4200" t="s">
        <v>25</v>
      </c>
      <c r="P4200">
        <v>8740322</v>
      </c>
      <c r="Q4200" t="s">
        <v>26</v>
      </c>
      <c r="R4200" t="str">
        <f t="shared" si="196"/>
        <v>Tertile 1</v>
      </c>
      <c r="S4200" t="str">
        <f t="shared" si="197"/>
        <v>Risky</v>
      </c>
    </row>
    <row r="4201" spans="1:19" x14ac:dyDescent="0.35">
      <c r="A4201" t="s">
        <v>5934</v>
      </c>
      <c r="B4201" s="1">
        <v>44768</v>
      </c>
      <c r="C4201" s="5" t="str">
        <f t="shared" si="195"/>
        <v>07</v>
      </c>
      <c r="D4201" t="s">
        <v>1856</v>
      </c>
      <c r="E4201" t="s">
        <v>86</v>
      </c>
      <c r="F4201">
        <v>497500</v>
      </c>
      <c r="G4201" t="s">
        <v>288</v>
      </c>
      <c r="H4201" t="s">
        <v>117</v>
      </c>
      <c r="I4201" t="s">
        <v>118</v>
      </c>
      <c r="J4201" t="s">
        <v>39</v>
      </c>
      <c r="K4201" t="s">
        <v>40</v>
      </c>
      <c r="L4201" t="s">
        <v>23</v>
      </c>
      <c r="M4201">
        <v>18500</v>
      </c>
      <c r="N4201" t="s">
        <v>32</v>
      </c>
      <c r="O4201" t="s">
        <v>59</v>
      </c>
      <c r="P4201">
        <v>7183326</v>
      </c>
      <c r="Q4201" t="s">
        <v>33</v>
      </c>
      <c r="R4201" t="str">
        <f t="shared" si="196"/>
        <v>Tertile 1</v>
      </c>
      <c r="S4201" t="str">
        <f t="shared" si="197"/>
        <v>Risky</v>
      </c>
    </row>
    <row r="4202" spans="1:19" x14ac:dyDescent="0.35">
      <c r="A4202" t="s">
        <v>5933</v>
      </c>
      <c r="B4202" s="1">
        <v>44768</v>
      </c>
      <c r="C4202" s="5" t="str">
        <f t="shared" si="195"/>
        <v>07</v>
      </c>
      <c r="D4202" t="s">
        <v>2969</v>
      </c>
      <c r="E4202" t="s">
        <v>17</v>
      </c>
      <c r="F4202">
        <v>500000</v>
      </c>
      <c r="G4202" t="s">
        <v>268</v>
      </c>
      <c r="H4202" t="s">
        <v>148</v>
      </c>
      <c r="I4202" t="s">
        <v>149</v>
      </c>
      <c r="J4202" t="s">
        <v>39</v>
      </c>
      <c r="K4202" t="s">
        <v>40</v>
      </c>
      <c r="L4202" t="s">
        <v>41</v>
      </c>
      <c r="M4202">
        <v>24001</v>
      </c>
      <c r="N4202" t="s">
        <v>24</v>
      </c>
      <c r="O4202" t="s">
        <v>43</v>
      </c>
      <c r="P4202">
        <v>6905181</v>
      </c>
      <c r="Q4202" t="s">
        <v>26</v>
      </c>
      <c r="R4202" t="str">
        <f t="shared" si="196"/>
        <v>Tertile 1</v>
      </c>
      <c r="S4202" t="str">
        <f t="shared" si="197"/>
        <v>Risky</v>
      </c>
    </row>
    <row r="4203" spans="1:19" x14ac:dyDescent="0.35">
      <c r="A4203" t="s">
        <v>5959</v>
      </c>
      <c r="B4203" s="1">
        <v>44768</v>
      </c>
      <c r="C4203" s="5" t="str">
        <f t="shared" si="195"/>
        <v>07</v>
      </c>
      <c r="D4203" t="s">
        <v>1145</v>
      </c>
      <c r="E4203" t="s">
        <v>17</v>
      </c>
      <c r="F4203">
        <v>525000</v>
      </c>
      <c r="G4203" t="s">
        <v>70</v>
      </c>
      <c r="H4203" t="s">
        <v>99</v>
      </c>
      <c r="I4203" t="s">
        <v>1096</v>
      </c>
      <c r="J4203" t="s">
        <v>21</v>
      </c>
      <c r="K4203" t="s">
        <v>22</v>
      </c>
      <c r="L4203" t="s">
        <v>23</v>
      </c>
      <c r="M4203">
        <v>9000</v>
      </c>
      <c r="N4203" t="s">
        <v>72</v>
      </c>
      <c r="O4203" t="s">
        <v>43</v>
      </c>
      <c r="P4203">
        <v>8583756</v>
      </c>
      <c r="Q4203" t="s">
        <v>73</v>
      </c>
      <c r="R4203" t="str">
        <f t="shared" si="196"/>
        <v>Tertile 1</v>
      </c>
      <c r="S4203" t="str">
        <f t="shared" si="197"/>
        <v>Risky</v>
      </c>
    </row>
    <row r="4204" spans="1:19" x14ac:dyDescent="0.35">
      <c r="A4204" t="s">
        <v>5931</v>
      </c>
      <c r="B4204" s="1">
        <v>44768</v>
      </c>
      <c r="C4204" s="5" t="str">
        <f t="shared" si="195"/>
        <v>07</v>
      </c>
      <c r="D4204" t="s">
        <v>917</v>
      </c>
      <c r="E4204" t="s">
        <v>17</v>
      </c>
      <c r="F4204">
        <v>540000</v>
      </c>
      <c r="G4204" t="s">
        <v>248</v>
      </c>
      <c r="H4204" t="s">
        <v>19</v>
      </c>
      <c r="I4204" t="s">
        <v>316</v>
      </c>
      <c r="J4204" t="s">
        <v>39</v>
      </c>
      <c r="K4204" t="s">
        <v>40</v>
      </c>
      <c r="L4204" t="s">
        <v>41</v>
      </c>
      <c r="M4204">
        <v>25000</v>
      </c>
      <c r="N4204" t="s">
        <v>66</v>
      </c>
      <c r="O4204" t="s">
        <v>59</v>
      </c>
      <c r="P4204">
        <v>6101476</v>
      </c>
      <c r="Q4204" t="s">
        <v>67</v>
      </c>
      <c r="R4204" t="str">
        <f t="shared" si="196"/>
        <v>Tertile 1</v>
      </c>
      <c r="S4204" t="str">
        <f t="shared" si="197"/>
        <v>Risky</v>
      </c>
    </row>
    <row r="4205" spans="1:19" x14ac:dyDescent="0.35">
      <c r="A4205" t="s">
        <v>5969</v>
      </c>
      <c r="B4205" s="1">
        <v>44768</v>
      </c>
      <c r="C4205" s="5" t="str">
        <f t="shared" si="195"/>
        <v>07</v>
      </c>
      <c r="D4205" t="s">
        <v>613</v>
      </c>
      <c r="E4205" t="s">
        <v>86</v>
      </c>
      <c r="F4205">
        <v>635000</v>
      </c>
      <c r="G4205" t="s">
        <v>18</v>
      </c>
      <c r="H4205" t="s">
        <v>37</v>
      </c>
      <c r="I4205" t="s">
        <v>38</v>
      </c>
      <c r="J4205" t="s">
        <v>39</v>
      </c>
      <c r="K4205" t="s">
        <v>40</v>
      </c>
      <c r="L4205" t="s">
        <v>50</v>
      </c>
      <c r="M4205">
        <v>13000</v>
      </c>
      <c r="N4205" t="s">
        <v>24</v>
      </c>
      <c r="O4205" t="s">
        <v>43</v>
      </c>
      <c r="P4205">
        <v>7198650</v>
      </c>
      <c r="Q4205" t="s">
        <v>52</v>
      </c>
      <c r="R4205" t="str">
        <f t="shared" si="196"/>
        <v>Tertile 2</v>
      </c>
      <c r="S4205" t="str">
        <f t="shared" si="197"/>
        <v>Risky</v>
      </c>
    </row>
    <row r="4206" spans="1:19" x14ac:dyDescent="0.35">
      <c r="A4206" t="s">
        <v>5949</v>
      </c>
      <c r="B4206" s="1">
        <v>44768</v>
      </c>
      <c r="C4206" s="5" t="str">
        <f t="shared" si="195"/>
        <v>07</v>
      </c>
      <c r="D4206" t="s">
        <v>1017</v>
      </c>
      <c r="E4206" t="s">
        <v>17</v>
      </c>
      <c r="F4206">
        <v>650000</v>
      </c>
      <c r="G4206" t="s">
        <v>103</v>
      </c>
      <c r="H4206" t="s">
        <v>19</v>
      </c>
      <c r="I4206" t="s">
        <v>705</v>
      </c>
      <c r="J4206" t="s">
        <v>39</v>
      </c>
      <c r="K4206" t="s">
        <v>40</v>
      </c>
      <c r="L4206" t="s">
        <v>23</v>
      </c>
      <c r="M4206">
        <v>18000</v>
      </c>
      <c r="N4206" t="s">
        <v>42</v>
      </c>
      <c r="O4206" t="s">
        <v>59</v>
      </c>
      <c r="P4206">
        <v>7618818</v>
      </c>
      <c r="Q4206" t="s">
        <v>44</v>
      </c>
      <c r="R4206" t="str">
        <f t="shared" si="196"/>
        <v>Tertile 2</v>
      </c>
      <c r="S4206" t="str">
        <f t="shared" si="197"/>
        <v>Risky</v>
      </c>
    </row>
    <row r="4207" spans="1:19" x14ac:dyDescent="0.35">
      <c r="A4207" t="s">
        <v>5957</v>
      </c>
      <c r="B4207" s="1">
        <v>44768</v>
      </c>
      <c r="C4207" s="5" t="str">
        <f t="shared" si="195"/>
        <v>07</v>
      </c>
      <c r="D4207" t="s">
        <v>2568</v>
      </c>
      <c r="E4207" t="s">
        <v>86</v>
      </c>
      <c r="F4207">
        <v>711000</v>
      </c>
      <c r="G4207" t="s">
        <v>55</v>
      </c>
      <c r="H4207" t="s">
        <v>113</v>
      </c>
      <c r="I4207" t="s">
        <v>395</v>
      </c>
      <c r="J4207" t="s">
        <v>21</v>
      </c>
      <c r="K4207" t="s">
        <v>22</v>
      </c>
      <c r="L4207" t="s">
        <v>41</v>
      </c>
      <c r="M4207">
        <v>57000</v>
      </c>
      <c r="N4207" t="s">
        <v>58</v>
      </c>
      <c r="O4207" t="s">
        <v>25</v>
      </c>
      <c r="P4207">
        <v>6652714</v>
      </c>
      <c r="Q4207" t="s">
        <v>60</v>
      </c>
      <c r="R4207" t="str">
        <f t="shared" si="196"/>
        <v>Tertile 2</v>
      </c>
      <c r="S4207" t="str">
        <f t="shared" si="197"/>
        <v>Risky</v>
      </c>
    </row>
    <row r="4208" spans="1:19" x14ac:dyDescent="0.35">
      <c r="A4208" t="s">
        <v>5941</v>
      </c>
      <c r="B4208" s="1">
        <v>44768</v>
      </c>
      <c r="C4208" s="5" t="str">
        <f t="shared" si="195"/>
        <v>07</v>
      </c>
      <c r="D4208" t="s">
        <v>165</v>
      </c>
      <c r="E4208" t="s">
        <v>17</v>
      </c>
      <c r="F4208">
        <v>715000</v>
      </c>
      <c r="G4208" t="s">
        <v>98</v>
      </c>
      <c r="H4208" t="s">
        <v>108</v>
      </c>
      <c r="I4208" t="s">
        <v>109</v>
      </c>
      <c r="J4208" t="s">
        <v>39</v>
      </c>
      <c r="K4208" t="s">
        <v>40</v>
      </c>
      <c r="L4208" t="s">
        <v>50</v>
      </c>
      <c r="M4208">
        <v>26000</v>
      </c>
      <c r="N4208" t="s">
        <v>32</v>
      </c>
      <c r="O4208" t="s">
        <v>110</v>
      </c>
      <c r="P4208">
        <v>6563714</v>
      </c>
      <c r="Q4208" t="s">
        <v>33</v>
      </c>
      <c r="R4208" t="str">
        <f t="shared" si="196"/>
        <v>Tertile 2</v>
      </c>
      <c r="S4208" t="str">
        <f t="shared" si="197"/>
        <v>Risky</v>
      </c>
    </row>
    <row r="4209" spans="1:19" x14ac:dyDescent="0.35">
      <c r="A4209" t="s">
        <v>5938</v>
      </c>
      <c r="B4209" s="1">
        <v>44768</v>
      </c>
      <c r="C4209" s="5" t="str">
        <f t="shared" si="195"/>
        <v>07</v>
      </c>
      <c r="D4209" t="s">
        <v>1718</v>
      </c>
      <c r="E4209" t="s">
        <v>17</v>
      </c>
      <c r="F4209">
        <v>752500</v>
      </c>
      <c r="G4209" t="s">
        <v>90</v>
      </c>
      <c r="H4209" t="s">
        <v>126</v>
      </c>
      <c r="I4209" t="s">
        <v>468</v>
      </c>
      <c r="J4209" t="s">
        <v>39</v>
      </c>
      <c r="K4209" t="s">
        <v>40</v>
      </c>
      <c r="L4209" t="s">
        <v>50</v>
      </c>
      <c r="M4209">
        <v>27500</v>
      </c>
      <c r="N4209" t="s">
        <v>72</v>
      </c>
      <c r="O4209" t="s">
        <v>43</v>
      </c>
      <c r="P4209">
        <v>7499263</v>
      </c>
      <c r="Q4209" t="s">
        <v>73</v>
      </c>
      <c r="R4209" t="str">
        <f t="shared" si="196"/>
        <v>Tertile 2</v>
      </c>
      <c r="S4209" t="str">
        <f t="shared" si="197"/>
        <v>Risky</v>
      </c>
    </row>
    <row r="4210" spans="1:19" x14ac:dyDescent="0.35">
      <c r="A4210" t="s">
        <v>5970</v>
      </c>
      <c r="B4210" s="1">
        <v>44768</v>
      </c>
      <c r="C4210" s="5" t="str">
        <f t="shared" si="195"/>
        <v>07</v>
      </c>
      <c r="D4210" t="s">
        <v>4338</v>
      </c>
      <c r="E4210" t="s">
        <v>17</v>
      </c>
      <c r="F4210">
        <v>775000</v>
      </c>
      <c r="G4210" t="s">
        <v>29</v>
      </c>
      <c r="H4210" t="s">
        <v>444</v>
      </c>
      <c r="I4210" t="s">
        <v>445</v>
      </c>
      <c r="J4210" t="s">
        <v>39</v>
      </c>
      <c r="K4210" t="s">
        <v>40</v>
      </c>
      <c r="L4210" t="s">
        <v>41</v>
      </c>
      <c r="M4210">
        <v>20000</v>
      </c>
      <c r="N4210" t="s">
        <v>32</v>
      </c>
      <c r="O4210" t="s">
        <v>43</v>
      </c>
      <c r="P4210">
        <v>7744343</v>
      </c>
      <c r="Q4210" t="s">
        <v>60</v>
      </c>
      <c r="R4210" t="str">
        <f t="shared" si="196"/>
        <v>Tertile 2</v>
      </c>
      <c r="S4210" t="str">
        <f t="shared" si="197"/>
        <v>Eligible</v>
      </c>
    </row>
    <row r="4211" spans="1:19" x14ac:dyDescent="0.35">
      <c r="A4211" t="s">
        <v>5942</v>
      </c>
      <c r="B4211" s="1">
        <v>44768</v>
      </c>
      <c r="C4211" s="5" t="str">
        <f t="shared" si="195"/>
        <v>07</v>
      </c>
      <c r="D4211" t="s">
        <v>5943</v>
      </c>
      <c r="E4211" t="s">
        <v>17</v>
      </c>
      <c r="F4211">
        <v>780000</v>
      </c>
      <c r="G4211" t="s">
        <v>147</v>
      </c>
      <c r="H4211" t="s">
        <v>81</v>
      </c>
      <c r="I4211" t="s">
        <v>82</v>
      </c>
      <c r="J4211" t="s">
        <v>21</v>
      </c>
      <c r="K4211" t="s">
        <v>22</v>
      </c>
      <c r="L4211" t="s">
        <v>41</v>
      </c>
      <c r="M4211">
        <v>21000</v>
      </c>
      <c r="N4211" t="s">
        <v>58</v>
      </c>
      <c r="O4211" t="s">
        <v>83</v>
      </c>
      <c r="P4211">
        <v>8999305</v>
      </c>
      <c r="Q4211" t="s">
        <v>60</v>
      </c>
      <c r="R4211" t="str">
        <f t="shared" si="196"/>
        <v>Tertile 2</v>
      </c>
      <c r="S4211" t="str">
        <f t="shared" si="197"/>
        <v>Eligible</v>
      </c>
    </row>
    <row r="4212" spans="1:19" x14ac:dyDescent="0.35">
      <c r="A4212" t="s">
        <v>5966</v>
      </c>
      <c r="B4212" s="1">
        <v>44768</v>
      </c>
      <c r="C4212" s="5" t="str">
        <f t="shared" si="195"/>
        <v>07</v>
      </c>
      <c r="D4212" t="s">
        <v>2390</v>
      </c>
      <c r="E4212" t="s">
        <v>17</v>
      </c>
      <c r="F4212">
        <v>790000</v>
      </c>
      <c r="G4212" t="s">
        <v>147</v>
      </c>
      <c r="H4212" t="s">
        <v>104</v>
      </c>
      <c r="I4212" t="s">
        <v>338</v>
      </c>
      <c r="J4212" t="s">
        <v>21</v>
      </c>
      <c r="K4212" t="s">
        <v>22</v>
      </c>
      <c r="L4212" t="s">
        <v>23</v>
      </c>
      <c r="M4212">
        <v>16000</v>
      </c>
      <c r="N4212" t="s">
        <v>58</v>
      </c>
      <c r="O4212" t="s">
        <v>110</v>
      </c>
      <c r="P4212">
        <v>7968845</v>
      </c>
      <c r="Q4212" t="s">
        <v>26</v>
      </c>
      <c r="R4212" t="str">
        <f t="shared" si="196"/>
        <v>Tertile 2</v>
      </c>
      <c r="S4212" t="str">
        <f t="shared" si="197"/>
        <v>Eligible</v>
      </c>
    </row>
    <row r="4213" spans="1:19" x14ac:dyDescent="0.35">
      <c r="A4213" t="s">
        <v>5955</v>
      </c>
      <c r="B4213" s="1">
        <v>44768</v>
      </c>
      <c r="C4213" s="5" t="str">
        <f t="shared" si="195"/>
        <v>07</v>
      </c>
      <c r="D4213" t="s">
        <v>5956</v>
      </c>
      <c r="E4213" t="s">
        <v>17</v>
      </c>
      <c r="F4213">
        <v>925000</v>
      </c>
      <c r="G4213" t="s">
        <v>76</v>
      </c>
      <c r="H4213" t="s">
        <v>369</v>
      </c>
      <c r="I4213" t="s">
        <v>370</v>
      </c>
      <c r="J4213" t="s">
        <v>21</v>
      </c>
      <c r="K4213" t="s">
        <v>22</v>
      </c>
      <c r="L4213" t="s">
        <v>50</v>
      </c>
      <c r="M4213">
        <v>27001</v>
      </c>
      <c r="N4213" t="s">
        <v>72</v>
      </c>
      <c r="O4213" t="s">
        <v>83</v>
      </c>
      <c r="P4213">
        <v>7646188</v>
      </c>
      <c r="Q4213" t="s">
        <v>73</v>
      </c>
      <c r="R4213" t="str">
        <f t="shared" si="196"/>
        <v>Tertile 2</v>
      </c>
      <c r="S4213" t="str">
        <f t="shared" si="197"/>
        <v>Eligible</v>
      </c>
    </row>
    <row r="4214" spans="1:19" x14ac:dyDescent="0.35">
      <c r="A4214" t="s">
        <v>5953</v>
      </c>
      <c r="B4214" s="1">
        <v>44768</v>
      </c>
      <c r="C4214" s="5" t="str">
        <f t="shared" si="195"/>
        <v>07</v>
      </c>
      <c r="D4214" t="s">
        <v>489</v>
      </c>
      <c r="E4214" t="s">
        <v>17</v>
      </c>
      <c r="F4214">
        <v>1030000</v>
      </c>
      <c r="G4214" t="s">
        <v>76</v>
      </c>
      <c r="H4214" t="s">
        <v>444</v>
      </c>
      <c r="I4214" t="s">
        <v>741</v>
      </c>
      <c r="J4214" t="s">
        <v>21</v>
      </c>
      <c r="K4214" t="s">
        <v>22</v>
      </c>
      <c r="L4214" t="s">
        <v>41</v>
      </c>
      <c r="M4214">
        <v>15001</v>
      </c>
      <c r="N4214" t="s">
        <v>72</v>
      </c>
      <c r="O4214" t="s">
        <v>59</v>
      </c>
      <c r="P4214">
        <v>6585685</v>
      </c>
      <c r="Q4214" t="s">
        <v>73</v>
      </c>
      <c r="R4214" t="str">
        <f t="shared" si="196"/>
        <v>Tertile 3</v>
      </c>
      <c r="S4214" t="str">
        <f t="shared" si="197"/>
        <v>Eligible</v>
      </c>
    </row>
    <row r="4215" spans="1:19" x14ac:dyDescent="0.35">
      <c r="A4215" t="s">
        <v>5932</v>
      </c>
      <c r="B4215" s="1">
        <v>44768</v>
      </c>
      <c r="C4215" s="5" t="str">
        <f t="shared" si="195"/>
        <v>07</v>
      </c>
      <c r="D4215" t="s">
        <v>2963</v>
      </c>
      <c r="E4215" t="s">
        <v>17</v>
      </c>
      <c r="F4215">
        <v>1080000</v>
      </c>
      <c r="G4215" t="s">
        <v>252</v>
      </c>
      <c r="H4215" t="s">
        <v>104</v>
      </c>
      <c r="I4215" t="s">
        <v>105</v>
      </c>
      <c r="J4215" t="s">
        <v>21</v>
      </c>
      <c r="K4215" t="s">
        <v>22</v>
      </c>
      <c r="L4215" t="s">
        <v>41</v>
      </c>
      <c r="M4215">
        <v>19000</v>
      </c>
      <c r="N4215" t="s">
        <v>72</v>
      </c>
      <c r="O4215" t="s">
        <v>59</v>
      </c>
      <c r="P4215">
        <v>7653689</v>
      </c>
      <c r="Q4215" t="s">
        <v>73</v>
      </c>
      <c r="R4215" t="str">
        <f t="shared" si="196"/>
        <v>Tertile 3</v>
      </c>
      <c r="S4215" t="str">
        <f t="shared" si="197"/>
        <v>Eligible</v>
      </c>
    </row>
    <row r="4216" spans="1:19" x14ac:dyDescent="0.35">
      <c r="A4216" t="s">
        <v>5948</v>
      </c>
      <c r="B4216" s="1">
        <v>44768</v>
      </c>
      <c r="C4216" s="5" t="str">
        <f t="shared" si="195"/>
        <v>07</v>
      </c>
      <c r="D4216" t="s">
        <v>417</v>
      </c>
      <c r="E4216" t="s">
        <v>17</v>
      </c>
      <c r="F4216">
        <v>1160500</v>
      </c>
      <c r="G4216" t="s">
        <v>98</v>
      </c>
      <c r="H4216" t="s">
        <v>174</v>
      </c>
      <c r="I4216" t="s">
        <v>579</v>
      </c>
      <c r="J4216" t="s">
        <v>21</v>
      </c>
      <c r="K4216" t="s">
        <v>22</v>
      </c>
      <c r="L4216" t="s">
        <v>23</v>
      </c>
      <c r="M4216">
        <v>39050</v>
      </c>
      <c r="N4216" t="s">
        <v>32</v>
      </c>
      <c r="O4216" t="s">
        <v>25</v>
      </c>
      <c r="P4216">
        <v>8389150</v>
      </c>
      <c r="Q4216" t="s">
        <v>33</v>
      </c>
      <c r="R4216" t="str">
        <f t="shared" si="196"/>
        <v>Tertile 3</v>
      </c>
      <c r="S4216" t="str">
        <f t="shared" si="197"/>
        <v>Eligible</v>
      </c>
    </row>
    <row r="4217" spans="1:19" x14ac:dyDescent="0.35">
      <c r="A4217" t="s">
        <v>5950</v>
      </c>
      <c r="B4217" s="1">
        <v>44768</v>
      </c>
      <c r="C4217" s="5" t="str">
        <f t="shared" si="195"/>
        <v>07</v>
      </c>
      <c r="D4217" t="s">
        <v>2234</v>
      </c>
      <c r="E4217" t="s">
        <v>17</v>
      </c>
      <c r="F4217">
        <v>1170000</v>
      </c>
      <c r="G4217" t="s">
        <v>142</v>
      </c>
      <c r="H4217" t="s">
        <v>81</v>
      </c>
      <c r="I4217" t="s">
        <v>323</v>
      </c>
      <c r="J4217" t="s">
        <v>21</v>
      </c>
      <c r="K4217" t="s">
        <v>22</v>
      </c>
      <c r="L4217" t="s">
        <v>50</v>
      </c>
      <c r="M4217">
        <v>46000</v>
      </c>
      <c r="N4217" t="s">
        <v>51</v>
      </c>
      <c r="O4217" t="s">
        <v>25</v>
      </c>
      <c r="P4217">
        <v>6309115</v>
      </c>
      <c r="Q4217" t="s">
        <v>52</v>
      </c>
      <c r="R4217" t="str">
        <f t="shared" si="196"/>
        <v>Tertile 3</v>
      </c>
      <c r="S4217" t="str">
        <f t="shared" si="197"/>
        <v>Eligible</v>
      </c>
    </row>
    <row r="4218" spans="1:19" x14ac:dyDescent="0.35">
      <c r="A4218" t="s">
        <v>5964</v>
      </c>
      <c r="B4218" s="1">
        <v>44768</v>
      </c>
      <c r="C4218" s="5" t="str">
        <f t="shared" si="195"/>
        <v>07</v>
      </c>
      <c r="D4218" t="s">
        <v>2409</v>
      </c>
      <c r="E4218" t="s">
        <v>86</v>
      </c>
      <c r="F4218">
        <v>1200000</v>
      </c>
      <c r="G4218" t="s">
        <v>103</v>
      </c>
      <c r="H4218" t="s">
        <v>148</v>
      </c>
      <c r="I4218" t="s">
        <v>614</v>
      </c>
      <c r="J4218" t="s">
        <v>21</v>
      </c>
      <c r="K4218" t="s">
        <v>22</v>
      </c>
      <c r="L4218" t="s">
        <v>41</v>
      </c>
      <c r="M4218">
        <v>13000</v>
      </c>
      <c r="N4218" t="s">
        <v>42</v>
      </c>
      <c r="O4218" t="s">
        <v>59</v>
      </c>
      <c r="P4218">
        <v>7733072</v>
      </c>
      <c r="Q4218" t="s">
        <v>67</v>
      </c>
      <c r="R4218" t="str">
        <f t="shared" si="196"/>
        <v>Tertile 3</v>
      </c>
      <c r="S4218" t="str">
        <f t="shared" si="197"/>
        <v>Eligible</v>
      </c>
    </row>
    <row r="4219" spans="1:19" x14ac:dyDescent="0.35">
      <c r="A4219" t="s">
        <v>5944</v>
      </c>
      <c r="B4219" s="1">
        <v>44768</v>
      </c>
      <c r="C4219" s="5" t="str">
        <f t="shared" si="195"/>
        <v>07</v>
      </c>
      <c r="D4219" t="s">
        <v>173</v>
      </c>
      <c r="E4219" t="s">
        <v>17</v>
      </c>
      <c r="F4219">
        <v>1300000</v>
      </c>
      <c r="G4219" t="s">
        <v>142</v>
      </c>
      <c r="H4219" t="s">
        <v>117</v>
      </c>
      <c r="I4219" t="s">
        <v>118</v>
      </c>
      <c r="J4219" t="s">
        <v>39</v>
      </c>
      <c r="K4219" t="s">
        <v>40</v>
      </c>
      <c r="L4219" t="s">
        <v>23</v>
      </c>
      <c r="M4219">
        <v>18000</v>
      </c>
      <c r="N4219" t="s">
        <v>51</v>
      </c>
      <c r="O4219" t="s">
        <v>59</v>
      </c>
      <c r="P4219">
        <v>7262972</v>
      </c>
      <c r="Q4219" t="s">
        <v>52</v>
      </c>
      <c r="R4219" t="str">
        <f t="shared" si="196"/>
        <v>Tertile 3</v>
      </c>
      <c r="S4219" t="str">
        <f t="shared" si="197"/>
        <v>Eligible</v>
      </c>
    </row>
    <row r="4220" spans="1:19" x14ac:dyDescent="0.35">
      <c r="A4220" t="s">
        <v>5951</v>
      </c>
      <c r="B4220" s="1">
        <v>44768</v>
      </c>
      <c r="C4220" s="5" t="str">
        <f t="shared" si="195"/>
        <v>07</v>
      </c>
      <c r="D4220" t="s">
        <v>480</v>
      </c>
      <c r="E4220" t="s">
        <v>17</v>
      </c>
      <c r="F4220">
        <v>1314000</v>
      </c>
      <c r="G4220" t="s">
        <v>147</v>
      </c>
      <c r="H4220" t="s">
        <v>48</v>
      </c>
      <c r="I4220" t="s">
        <v>538</v>
      </c>
      <c r="J4220" t="s">
        <v>39</v>
      </c>
      <c r="K4220" t="s">
        <v>40</v>
      </c>
      <c r="L4220" t="s">
        <v>50</v>
      </c>
      <c r="M4220">
        <v>22401</v>
      </c>
      <c r="N4220" t="s">
        <v>58</v>
      </c>
      <c r="O4220" t="s">
        <v>59</v>
      </c>
      <c r="P4220">
        <v>7043654</v>
      </c>
      <c r="Q4220" t="s">
        <v>60</v>
      </c>
      <c r="R4220" t="str">
        <f t="shared" si="196"/>
        <v>Tertile 3</v>
      </c>
      <c r="S4220" t="str">
        <f t="shared" si="197"/>
        <v>Eligible</v>
      </c>
    </row>
    <row r="4221" spans="1:19" x14ac:dyDescent="0.35">
      <c r="A4221" t="s">
        <v>5937</v>
      </c>
      <c r="B4221" s="1">
        <v>44768</v>
      </c>
      <c r="C4221" s="5" t="str">
        <f t="shared" si="195"/>
        <v>07</v>
      </c>
      <c r="D4221" t="s">
        <v>3249</v>
      </c>
      <c r="E4221" t="s">
        <v>17</v>
      </c>
      <c r="F4221">
        <v>1740000</v>
      </c>
      <c r="G4221" t="s">
        <v>166</v>
      </c>
      <c r="H4221" t="s">
        <v>174</v>
      </c>
      <c r="I4221" t="s">
        <v>265</v>
      </c>
      <c r="J4221" t="s">
        <v>39</v>
      </c>
      <c r="K4221" t="s">
        <v>40</v>
      </c>
      <c r="L4221" t="s">
        <v>50</v>
      </c>
      <c r="M4221">
        <v>41000</v>
      </c>
      <c r="N4221" t="s">
        <v>24</v>
      </c>
      <c r="O4221" t="s">
        <v>83</v>
      </c>
      <c r="P4221">
        <v>8153927</v>
      </c>
      <c r="Q4221" t="s">
        <v>26</v>
      </c>
      <c r="R4221" t="str">
        <f t="shared" si="196"/>
        <v>Tertile 3</v>
      </c>
      <c r="S4221" t="str">
        <f t="shared" si="197"/>
        <v>Eligible</v>
      </c>
    </row>
    <row r="4222" spans="1:19" x14ac:dyDescent="0.35">
      <c r="A4222" t="s">
        <v>5945</v>
      </c>
      <c r="B4222" s="1">
        <v>44768</v>
      </c>
      <c r="C4222" s="5" t="str">
        <f t="shared" si="195"/>
        <v>07</v>
      </c>
      <c r="D4222" t="s">
        <v>5946</v>
      </c>
      <c r="E4222" t="s">
        <v>86</v>
      </c>
      <c r="F4222">
        <v>1767000</v>
      </c>
      <c r="G4222" t="s">
        <v>147</v>
      </c>
      <c r="H4222" t="s">
        <v>37</v>
      </c>
      <c r="I4222" t="s">
        <v>38</v>
      </c>
      <c r="J4222" t="s">
        <v>21</v>
      </c>
      <c r="K4222" t="s">
        <v>22</v>
      </c>
      <c r="L4222" t="s">
        <v>41</v>
      </c>
      <c r="M4222">
        <v>31700</v>
      </c>
      <c r="N4222" t="s">
        <v>58</v>
      </c>
      <c r="O4222" t="s">
        <v>43</v>
      </c>
      <c r="P4222">
        <v>6355621</v>
      </c>
      <c r="Q4222" t="s">
        <v>60</v>
      </c>
      <c r="R4222" t="str">
        <f t="shared" si="196"/>
        <v>Tertile 3</v>
      </c>
      <c r="S4222" t="str">
        <f t="shared" si="197"/>
        <v>Eligible</v>
      </c>
    </row>
    <row r="4223" spans="1:19" x14ac:dyDescent="0.35">
      <c r="A4223" t="s">
        <v>5965</v>
      </c>
      <c r="B4223" s="1">
        <v>44768</v>
      </c>
      <c r="C4223" s="5" t="str">
        <f t="shared" si="195"/>
        <v>07</v>
      </c>
      <c r="D4223" t="s">
        <v>585</v>
      </c>
      <c r="E4223" t="s">
        <v>17</v>
      </c>
      <c r="F4223">
        <v>1780000</v>
      </c>
      <c r="G4223" t="s">
        <v>142</v>
      </c>
      <c r="H4223" t="s">
        <v>19</v>
      </c>
      <c r="I4223" t="s">
        <v>1023</v>
      </c>
      <c r="J4223" t="s">
        <v>39</v>
      </c>
      <c r="K4223" t="s">
        <v>40</v>
      </c>
      <c r="L4223" t="s">
        <v>41</v>
      </c>
      <c r="M4223">
        <v>13000</v>
      </c>
      <c r="N4223" t="s">
        <v>51</v>
      </c>
      <c r="O4223" t="s">
        <v>43</v>
      </c>
      <c r="P4223">
        <v>8911828</v>
      </c>
      <c r="Q4223" t="s">
        <v>73</v>
      </c>
      <c r="R4223" t="str">
        <f t="shared" si="196"/>
        <v>Tertile 3</v>
      </c>
      <c r="S4223" t="str">
        <f t="shared" si="197"/>
        <v>Eligible</v>
      </c>
    </row>
    <row r="4224" spans="1:19" x14ac:dyDescent="0.35">
      <c r="A4224" t="s">
        <v>5958</v>
      </c>
      <c r="B4224" s="1">
        <v>44768</v>
      </c>
      <c r="C4224" s="5" t="str">
        <f t="shared" si="195"/>
        <v>07</v>
      </c>
      <c r="D4224" t="s">
        <v>783</v>
      </c>
      <c r="E4224" t="s">
        <v>17</v>
      </c>
      <c r="F4224">
        <v>2010000</v>
      </c>
      <c r="G4224" t="s">
        <v>63</v>
      </c>
      <c r="H4224" t="s">
        <v>187</v>
      </c>
      <c r="I4224" t="s">
        <v>188</v>
      </c>
      <c r="J4224" t="s">
        <v>21</v>
      </c>
      <c r="K4224" t="s">
        <v>22</v>
      </c>
      <c r="L4224" t="s">
        <v>50</v>
      </c>
      <c r="M4224">
        <v>42000</v>
      </c>
      <c r="N4224" t="s">
        <v>66</v>
      </c>
      <c r="O4224" t="s">
        <v>110</v>
      </c>
      <c r="P4224">
        <v>8123091</v>
      </c>
      <c r="Q4224" t="s">
        <v>67</v>
      </c>
      <c r="R4224" t="str">
        <f t="shared" si="196"/>
        <v>Tertile 3</v>
      </c>
      <c r="S4224" t="str">
        <f t="shared" si="197"/>
        <v>Eligible</v>
      </c>
    </row>
    <row r="4225" spans="1:19" x14ac:dyDescent="0.35">
      <c r="A4225" t="s">
        <v>5936</v>
      </c>
      <c r="B4225" s="1">
        <v>44768</v>
      </c>
      <c r="C4225" s="5" t="str">
        <f t="shared" si="195"/>
        <v>07</v>
      </c>
      <c r="D4225" t="s">
        <v>1049</v>
      </c>
      <c r="E4225" t="s">
        <v>17</v>
      </c>
      <c r="F4225">
        <v>2100000</v>
      </c>
      <c r="G4225" t="s">
        <v>295</v>
      </c>
      <c r="H4225" t="s">
        <v>319</v>
      </c>
      <c r="I4225" t="s">
        <v>320</v>
      </c>
      <c r="J4225" t="s">
        <v>21</v>
      </c>
      <c r="K4225" t="s">
        <v>22</v>
      </c>
      <c r="L4225" t="s">
        <v>41</v>
      </c>
      <c r="M4225">
        <v>41000</v>
      </c>
      <c r="N4225" t="s">
        <v>51</v>
      </c>
      <c r="O4225" t="s">
        <v>110</v>
      </c>
      <c r="P4225">
        <v>8703614</v>
      </c>
      <c r="Q4225" t="s">
        <v>52</v>
      </c>
      <c r="R4225" t="str">
        <f t="shared" si="196"/>
        <v>Tertile 3</v>
      </c>
      <c r="S4225" t="str">
        <f t="shared" si="197"/>
        <v>Eligible</v>
      </c>
    </row>
    <row r="4226" spans="1:19" x14ac:dyDescent="0.35">
      <c r="A4226" t="s">
        <v>5939</v>
      </c>
      <c r="B4226" s="1">
        <v>44768</v>
      </c>
      <c r="C4226" s="5" t="str">
        <f t="shared" ref="C4226:C4289" si="198">TEXT(B4226,$V$22)</f>
        <v>07</v>
      </c>
      <c r="D4226" t="s">
        <v>5940</v>
      </c>
      <c r="E4226" t="s">
        <v>17</v>
      </c>
      <c r="F4226">
        <v>2118000</v>
      </c>
      <c r="G4226" t="s">
        <v>98</v>
      </c>
      <c r="H4226" t="s">
        <v>64</v>
      </c>
      <c r="I4226" t="s">
        <v>292</v>
      </c>
      <c r="J4226" t="s">
        <v>39</v>
      </c>
      <c r="K4226" t="s">
        <v>40</v>
      </c>
      <c r="L4226" t="s">
        <v>50</v>
      </c>
      <c r="M4226">
        <v>12800</v>
      </c>
      <c r="N4226" t="s">
        <v>32</v>
      </c>
      <c r="O4226" t="s">
        <v>83</v>
      </c>
      <c r="P4226">
        <v>7621456</v>
      </c>
      <c r="Q4226" t="s">
        <v>33</v>
      </c>
      <c r="R4226" t="str">
        <f t="shared" ref="R4226:R4289" si="199">IF(F4226&lt;_xlfn.PERCENTILE.INC($F$2:$F$10576,1/3), "Tertile 1",
   IF(F4226&lt;_xlfn.PERCENTILE.INC($F$2:$F$10576,2/3), "Tertile 2", "Tertile 3"))</f>
        <v>Tertile 3</v>
      </c>
      <c r="S4226" t="str">
        <f t="shared" ref="S4226:S4289" si="200">IF(F4226&gt;755000, "Eligible", "Risky")</f>
        <v>Eligible</v>
      </c>
    </row>
    <row r="4227" spans="1:19" x14ac:dyDescent="0.35">
      <c r="A4227" t="s">
        <v>5972</v>
      </c>
      <c r="B4227" s="1">
        <v>44769</v>
      </c>
      <c r="C4227" s="5" t="str">
        <f t="shared" si="198"/>
        <v>07</v>
      </c>
      <c r="D4227" t="s">
        <v>1853</v>
      </c>
      <c r="E4227" t="s">
        <v>17</v>
      </c>
      <c r="F4227">
        <v>13500</v>
      </c>
      <c r="G4227" t="s">
        <v>152</v>
      </c>
      <c r="H4227" t="s">
        <v>48</v>
      </c>
      <c r="I4227" t="s">
        <v>123</v>
      </c>
      <c r="J4227" t="s">
        <v>21</v>
      </c>
      <c r="K4227" t="s">
        <v>22</v>
      </c>
      <c r="L4227" t="s">
        <v>41</v>
      </c>
      <c r="M4227">
        <v>33000</v>
      </c>
      <c r="N4227" t="s">
        <v>66</v>
      </c>
      <c r="O4227" t="s">
        <v>25</v>
      </c>
      <c r="P4227">
        <v>8775438</v>
      </c>
      <c r="Q4227" t="s">
        <v>67</v>
      </c>
      <c r="R4227" t="str">
        <f t="shared" si="199"/>
        <v>Tertile 1</v>
      </c>
      <c r="S4227" t="str">
        <f t="shared" si="200"/>
        <v>Risky</v>
      </c>
    </row>
    <row r="4228" spans="1:19" x14ac:dyDescent="0.35">
      <c r="A4228" t="s">
        <v>5976</v>
      </c>
      <c r="B4228" s="1">
        <v>44769</v>
      </c>
      <c r="C4228" s="5" t="str">
        <f t="shared" si="198"/>
        <v>07</v>
      </c>
      <c r="D4228" t="s">
        <v>616</v>
      </c>
      <c r="E4228" t="s">
        <v>17</v>
      </c>
      <c r="F4228">
        <v>690500</v>
      </c>
      <c r="G4228" t="s">
        <v>36</v>
      </c>
      <c r="H4228" t="s">
        <v>481</v>
      </c>
      <c r="I4228" t="s">
        <v>1154</v>
      </c>
      <c r="J4228" t="s">
        <v>21</v>
      </c>
      <c r="K4228" t="s">
        <v>22</v>
      </c>
      <c r="L4228" t="s">
        <v>23</v>
      </c>
      <c r="M4228">
        <v>26500</v>
      </c>
      <c r="N4228" t="s">
        <v>42</v>
      </c>
      <c r="O4228" t="s">
        <v>110</v>
      </c>
      <c r="P4228">
        <v>8198368</v>
      </c>
      <c r="Q4228" t="s">
        <v>67</v>
      </c>
      <c r="R4228" t="str">
        <f t="shared" si="199"/>
        <v>Tertile 2</v>
      </c>
      <c r="S4228" t="str">
        <f t="shared" si="200"/>
        <v>Risky</v>
      </c>
    </row>
    <row r="4229" spans="1:19" x14ac:dyDescent="0.35">
      <c r="A4229" t="s">
        <v>5974</v>
      </c>
      <c r="B4229" s="1">
        <v>44769</v>
      </c>
      <c r="C4229" s="5" t="str">
        <f t="shared" si="198"/>
        <v>07</v>
      </c>
      <c r="D4229" t="s">
        <v>5975</v>
      </c>
      <c r="E4229" t="s">
        <v>86</v>
      </c>
      <c r="F4229">
        <v>790000</v>
      </c>
      <c r="G4229" t="s">
        <v>195</v>
      </c>
      <c r="H4229" t="s">
        <v>369</v>
      </c>
      <c r="I4229" t="s">
        <v>492</v>
      </c>
      <c r="J4229" t="s">
        <v>21</v>
      </c>
      <c r="K4229" t="s">
        <v>22</v>
      </c>
      <c r="L4229" t="s">
        <v>23</v>
      </c>
      <c r="M4229">
        <v>22000</v>
      </c>
      <c r="N4229" t="s">
        <v>42</v>
      </c>
      <c r="O4229" t="s">
        <v>110</v>
      </c>
      <c r="P4229">
        <v>8243771</v>
      </c>
      <c r="Q4229" t="s">
        <v>44</v>
      </c>
      <c r="R4229" t="str">
        <f t="shared" si="199"/>
        <v>Tertile 2</v>
      </c>
      <c r="S4229" t="str">
        <f t="shared" si="200"/>
        <v>Eligible</v>
      </c>
    </row>
    <row r="4230" spans="1:19" x14ac:dyDescent="0.35">
      <c r="A4230" t="s">
        <v>5973</v>
      </c>
      <c r="B4230" s="1">
        <v>44769</v>
      </c>
      <c r="C4230" s="5" t="str">
        <f t="shared" si="198"/>
        <v>07</v>
      </c>
      <c r="D4230" t="s">
        <v>491</v>
      </c>
      <c r="E4230" t="s">
        <v>17</v>
      </c>
      <c r="F4230">
        <v>1225000</v>
      </c>
      <c r="G4230" t="s">
        <v>18</v>
      </c>
      <c r="H4230" t="s">
        <v>48</v>
      </c>
      <c r="I4230" t="s">
        <v>648</v>
      </c>
      <c r="J4230" t="s">
        <v>21</v>
      </c>
      <c r="K4230" t="s">
        <v>22</v>
      </c>
      <c r="L4230" t="s">
        <v>41</v>
      </c>
      <c r="M4230">
        <v>31501</v>
      </c>
      <c r="N4230" t="s">
        <v>24</v>
      </c>
      <c r="O4230" t="s">
        <v>59</v>
      </c>
      <c r="P4230">
        <v>8447854</v>
      </c>
      <c r="Q4230" t="s">
        <v>26</v>
      </c>
      <c r="R4230" t="str">
        <f t="shared" si="199"/>
        <v>Tertile 3</v>
      </c>
      <c r="S4230" t="str">
        <f t="shared" si="200"/>
        <v>Eligible</v>
      </c>
    </row>
    <row r="4231" spans="1:19" x14ac:dyDescent="0.35">
      <c r="A4231" t="s">
        <v>5971</v>
      </c>
      <c r="B4231" s="1">
        <v>44769</v>
      </c>
      <c r="C4231" s="5" t="str">
        <f t="shared" si="198"/>
        <v>07</v>
      </c>
      <c r="D4231" t="s">
        <v>1051</v>
      </c>
      <c r="E4231" t="s">
        <v>17</v>
      </c>
      <c r="F4231">
        <v>1800000</v>
      </c>
      <c r="G4231" t="s">
        <v>160</v>
      </c>
      <c r="H4231" t="s">
        <v>48</v>
      </c>
      <c r="I4231" t="s">
        <v>71</v>
      </c>
      <c r="J4231" t="s">
        <v>39</v>
      </c>
      <c r="K4231" t="s">
        <v>40</v>
      </c>
      <c r="L4231" t="s">
        <v>50</v>
      </c>
      <c r="M4231">
        <v>22000</v>
      </c>
      <c r="N4231" t="s">
        <v>58</v>
      </c>
      <c r="O4231" t="s">
        <v>43</v>
      </c>
      <c r="P4231">
        <v>6588387</v>
      </c>
      <c r="Q4231" t="s">
        <v>60</v>
      </c>
      <c r="R4231" t="str">
        <f t="shared" si="199"/>
        <v>Tertile 3</v>
      </c>
      <c r="S4231" t="str">
        <f t="shared" si="200"/>
        <v>Eligible</v>
      </c>
    </row>
    <row r="4232" spans="1:19" x14ac:dyDescent="0.35">
      <c r="A4232" t="s">
        <v>5983</v>
      </c>
      <c r="B4232" s="1">
        <v>44772</v>
      </c>
      <c r="C4232" s="5" t="str">
        <f t="shared" si="198"/>
        <v>07</v>
      </c>
      <c r="D4232" t="s">
        <v>1881</v>
      </c>
      <c r="E4232" t="s">
        <v>17</v>
      </c>
      <c r="F4232">
        <v>13500</v>
      </c>
      <c r="G4232" t="s">
        <v>18</v>
      </c>
      <c r="H4232" t="s">
        <v>48</v>
      </c>
      <c r="I4232" t="s">
        <v>130</v>
      </c>
      <c r="J4232" t="s">
        <v>39</v>
      </c>
      <c r="K4232" t="s">
        <v>40</v>
      </c>
      <c r="L4232" t="s">
        <v>23</v>
      </c>
      <c r="M4232">
        <v>25000</v>
      </c>
      <c r="N4232" t="s">
        <v>24</v>
      </c>
      <c r="O4232" t="s">
        <v>110</v>
      </c>
      <c r="P4232">
        <v>6943675</v>
      </c>
      <c r="Q4232" t="s">
        <v>26</v>
      </c>
      <c r="R4232" t="str">
        <f t="shared" si="199"/>
        <v>Tertile 1</v>
      </c>
      <c r="S4232" t="str">
        <f t="shared" si="200"/>
        <v>Risky</v>
      </c>
    </row>
    <row r="4233" spans="1:19" x14ac:dyDescent="0.35">
      <c r="A4233" t="s">
        <v>5988</v>
      </c>
      <c r="B4233" s="1">
        <v>44772</v>
      </c>
      <c r="C4233" s="5" t="str">
        <f t="shared" si="198"/>
        <v>07</v>
      </c>
      <c r="D4233" t="s">
        <v>2279</v>
      </c>
      <c r="E4233" t="s">
        <v>17</v>
      </c>
      <c r="F4233">
        <v>13500</v>
      </c>
      <c r="G4233" t="s">
        <v>36</v>
      </c>
      <c r="H4233" t="s">
        <v>19</v>
      </c>
      <c r="I4233" t="s">
        <v>641</v>
      </c>
      <c r="J4233" t="s">
        <v>21</v>
      </c>
      <c r="K4233" t="s">
        <v>22</v>
      </c>
      <c r="L4233" t="s">
        <v>41</v>
      </c>
      <c r="M4233">
        <v>29000</v>
      </c>
      <c r="N4233" t="s">
        <v>42</v>
      </c>
      <c r="O4233" t="s">
        <v>43</v>
      </c>
      <c r="P4233">
        <v>8824170</v>
      </c>
      <c r="Q4233" t="s">
        <v>44</v>
      </c>
      <c r="R4233" t="str">
        <f t="shared" si="199"/>
        <v>Tertile 1</v>
      </c>
      <c r="S4233" t="str">
        <f t="shared" si="200"/>
        <v>Risky</v>
      </c>
    </row>
    <row r="4234" spans="1:19" x14ac:dyDescent="0.35">
      <c r="A4234" t="s">
        <v>5990</v>
      </c>
      <c r="B4234" s="1">
        <v>44772</v>
      </c>
      <c r="C4234" s="5" t="str">
        <f t="shared" si="198"/>
        <v>07</v>
      </c>
      <c r="D4234" t="s">
        <v>2297</v>
      </c>
      <c r="E4234" t="s">
        <v>17</v>
      </c>
      <c r="F4234">
        <v>13500</v>
      </c>
      <c r="G4234" t="s">
        <v>55</v>
      </c>
      <c r="H4234" t="s">
        <v>126</v>
      </c>
      <c r="I4234" t="s">
        <v>790</v>
      </c>
      <c r="J4234" t="s">
        <v>39</v>
      </c>
      <c r="K4234" t="s">
        <v>40</v>
      </c>
      <c r="L4234" t="s">
        <v>50</v>
      </c>
      <c r="M4234">
        <v>27001</v>
      </c>
      <c r="N4234" t="s">
        <v>58</v>
      </c>
      <c r="O4234" t="s">
        <v>59</v>
      </c>
      <c r="P4234">
        <v>8359010</v>
      </c>
      <c r="Q4234" t="s">
        <v>60</v>
      </c>
      <c r="R4234" t="str">
        <f t="shared" si="199"/>
        <v>Tertile 1</v>
      </c>
      <c r="S4234" t="str">
        <f t="shared" si="200"/>
        <v>Risky</v>
      </c>
    </row>
    <row r="4235" spans="1:19" x14ac:dyDescent="0.35">
      <c r="A4235" t="s">
        <v>5997</v>
      </c>
      <c r="B4235" s="1">
        <v>44772</v>
      </c>
      <c r="C4235" s="5" t="str">
        <f t="shared" si="198"/>
        <v>07</v>
      </c>
      <c r="D4235" t="s">
        <v>2369</v>
      </c>
      <c r="E4235" t="s">
        <v>86</v>
      </c>
      <c r="F4235">
        <v>13500</v>
      </c>
      <c r="G4235" t="s">
        <v>191</v>
      </c>
      <c r="H4235" t="s">
        <v>48</v>
      </c>
      <c r="I4235" t="s">
        <v>260</v>
      </c>
      <c r="J4235" t="s">
        <v>39</v>
      </c>
      <c r="K4235" t="s">
        <v>40</v>
      </c>
      <c r="L4235" t="s">
        <v>41</v>
      </c>
      <c r="M4235">
        <v>82001</v>
      </c>
      <c r="N4235" t="s">
        <v>32</v>
      </c>
      <c r="O4235" t="s">
        <v>83</v>
      </c>
      <c r="P4235">
        <v>8102717</v>
      </c>
      <c r="Q4235" t="s">
        <v>33</v>
      </c>
      <c r="R4235" t="str">
        <f t="shared" si="199"/>
        <v>Tertile 1</v>
      </c>
      <c r="S4235" t="str">
        <f t="shared" si="200"/>
        <v>Risky</v>
      </c>
    </row>
    <row r="4236" spans="1:19" x14ac:dyDescent="0.35">
      <c r="A4236" t="s">
        <v>6000</v>
      </c>
      <c r="B4236" s="1">
        <v>44772</v>
      </c>
      <c r="C4236" s="5" t="str">
        <f t="shared" si="198"/>
        <v>07</v>
      </c>
      <c r="D4236" t="s">
        <v>2472</v>
      </c>
      <c r="E4236" t="s">
        <v>86</v>
      </c>
      <c r="F4236">
        <v>13500</v>
      </c>
      <c r="G4236" t="s">
        <v>63</v>
      </c>
      <c r="H4236" t="s">
        <v>156</v>
      </c>
      <c r="I4236" t="s">
        <v>1340</v>
      </c>
      <c r="J4236" t="s">
        <v>39</v>
      </c>
      <c r="K4236" t="s">
        <v>40</v>
      </c>
      <c r="L4236" t="s">
        <v>23</v>
      </c>
      <c r="M4236">
        <v>20000</v>
      </c>
      <c r="N4236" t="s">
        <v>66</v>
      </c>
      <c r="O4236" t="s">
        <v>110</v>
      </c>
      <c r="P4236">
        <v>7754308</v>
      </c>
      <c r="Q4236" t="s">
        <v>33</v>
      </c>
      <c r="R4236" t="str">
        <f t="shared" si="199"/>
        <v>Tertile 1</v>
      </c>
      <c r="S4236" t="str">
        <f t="shared" si="200"/>
        <v>Risky</v>
      </c>
    </row>
    <row r="4237" spans="1:19" x14ac:dyDescent="0.35">
      <c r="A4237" t="s">
        <v>6002</v>
      </c>
      <c r="B4237" s="1">
        <v>44772</v>
      </c>
      <c r="C4237" s="5" t="str">
        <f t="shared" si="198"/>
        <v>07</v>
      </c>
      <c r="D4237" t="s">
        <v>2504</v>
      </c>
      <c r="E4237" t="s">
        <v>17</v>
      </c>
      <c r="F4237">
        <v>13500</v>
      </c>
      <c r="G4237" t="s">
        <v>137</v>
      </c>
      <c r="H4237" t="s">
        <v>126</v>
      </c>
      <c r="I4237" t="s">
        <v>856</v>
      </c>
      <c r="J4237" t="s">
        <v>21</v>
      </c>
      <c r="K4237" t="s">
        <v>22</v>
      </c>
      <c r="L4237" t="s">
        <v>23</v>
      </c>
      <c r="M4237">
        <v>31000</v>
      </c>
      <c r="N4237" t="s">
        <v>24</v>
      </c>
      <c r="O4237" t="s">
        <v>25</v>
      </c>
      <c r="P4237">
        <v>6092369</v>
      </c>
      <c r="Q4237" t="s">
        <v>52</v>
      </c>
      <c r="R4237" t="str">
        <f t="shared" si="199"/>
        <v>Tertile 1</v>
      </c>
      <c r="S4237" t="str">
        <f t="shared" si="200"/>
        <v>Risky</v>
      </c>
    </row>
    <row r="4238" spans="1:19" x14ac:dyDescent="0.35">
      <c r="A4238" t="s">
        <v>5993</v>
      </c>
      <c r="B4238" s="1">
        <v>44772</v>
      </c>
      <c r="C4238" s="5" t="str">
        <f t="shared" si="198"/>
        <v>07</v>
      </c>
      <c r="D4238" t="s">
        <v>1149</v>
      </c>
      <c r="E4238" t="s">
        <v>17</v>
      </c>
      <c r="F4238">
        <v>407000</v>
      </c>
      <c r="G4238" t="s">
        <v>244</v>
      </c>
      <c r="H4238" t="s">
        <v>99</v>
      </c>
      <c r="I4238" t="s">
        <v>541</v>
      </c>
      <c r="J4238" t="s">
        <v>39</v>
      </c>
      <c r="K4238" t="s">
        <v>40</v>
      </c>
      <c r="L4238" t="s">
        <v>50</v>
      </c>
      <c r="M4238">
        <v>14000</v>
      </c>
      <c r="N4238" t="s">
        <v>58</v>
      </c>
      <c r="O4238" t="s">
        <v>43</v>
      </c>
      <c r="P4238">
        <v>7263964</v>
      </c>
      <c r="Q4238" t="s">
        <v>60</v>
      </c>
      <c r="R4238" t="str">
        <f t="shared" si="199"/>
        <v>Tertile 1</v>
      </c>
      <c r="S4238" t="str">
        <f t="shared" si="200"/>
        <v>Risky</v>
      </c>
    </row>
    <row r="4239" spans="1:19" x14ac:dyDescent="0.35">
      <c r="A4239" t="s">
        <v>5996</v>
      </c>
      <c r="B4239" s="1">
        <v>44772</v>
      </c>
      <c r="C4239" s="5" t="str">
        <f t="shared" si="198"/>
        <v>07</v>
      </c>
      <c r="D4239" t="s">
        <v>1260</v>
      </c>
      <c r="E4239" t="s">
        <v>17</v>
      </c>
      <c r="F4239">
        <v>425000</v>
      </c>
      <c r="G4239" t="s">
        <v>252</v>
      </c>
      <c r="H4239" t="s">
        <v>369</v>
      </c>
      <c r="I4239" t="s">
        <v>492</v>
      </c>
      <c r="J4239" t="s">
        <v>39</v>
      </c>
      <c r="K4239" t="s">
        <v>40</v>
      </c>
      <c r="L4239" t="s">
        <v>41</v>
      </c>
      <c r="M4239">
        <v>13000</v>
      </c>
      <c r="N4239" t="s">
        <v>72</v>
      </c>
      <c r="O4239" t="s">
        <v>110</v>
      </c>
      <c r="P4239">
        <v>8572906</v>
      </c>
      <c r="Q4239" t="s">
        <v>73</v>
      </c>
      <c r="R4239" t="str">
        <f t="shared" si="199"/>
        <v>Tertile 1</v>
      </c>
      <c r="S4239" t="str">
        <f t="shared" si="200"/>
        <v>Risky</v>
      </c>
    </row>
    <row r="4240" spans="1:19" x14ac:dyDescent="0.35">
      <c r="A4240" t="s">
        <v>5994</v>
      </c>
      <c r="B4240" s="1">
        <v>44772</v>
      </c>
      <c r="C4240" s="5" t="str">
        <f t="shared" si="198"/>
        <v>07</v>
      </c>
      <c r="D4240" t="s">
        <v>5995</v>
      </c>
      <c r="E4240" t="s">
        <v>17</v>
      </c>
      <c r="F4240">
        <v>455000</v>
      </c>
      <c r="G4240" t="s">
        <v>248</v>
      </c>
      <c r="H4240" t="s">
        <v>216</v>
      </c>
      <c r="I4240" t="s">
        <v>599</v>
      </c>
      <c r="J4240" t="s">
        <v>21</v>
      </c>
      <c r="K4240" t="s">
        <v>22</v>
      </c>
      <c r="L4240" t="s">
        <v>50</v>
      </c>
      <c r="M4240">
        <v>26000</v>
      </c>
      <c r="N4240" t="s">
        <v>66</v>
      </c>
      <c r="O4240" t="s">
        <v>25</v>
      </c>
      <c r="P4240">
        <v>6374017</v>
      </c>
      <c r="Q4240" t="s">
        <v>67</v>
      </c>
      <c r="R4240" t="str">
        <f t="shared" si="199"/>
        <v>Tertile 1</v>
      </c>
      <c r="S4240" t="str">
        <f t="shared" si="200"/>
        <v>Risky</v>
      </c>
    </row>
    <row r="4241" spans="1:19" x14ac:dyDescent="0.35">
      <c r="A4241" t="s">
        <v>5998</v>
      </c>
      <c r="B4241" s="1">
        <v>44772</v>
      </c>
      <c r="C4241" s="5" t="str">
        <f t="shared" si="198"/>
        <v>07</v>
      </c>
      <c r="D4241" t="s">
        <v>4341</v>
      </c>
      <c r="E4241" t="s">
        <v>17</v>
      </c>
      <c r="F4241">
        <v>520000</v>
      </c>
      <c r="G4241" t="s">
        <v>47</v>
      </c>
      <c r="H4241" t="s">
        <v>444</v>
      </c>
      <c r="I4241" t="s">
        <v>741</v>
      </c>
      <c r="J4241" t="s">
        <v>39</v>
      </c>
      <c r="K4241" t="s">
        <v>40</v>
      </c>
      <c r="L4241" t="s">
        <v>41</v>
      </c>
      <c r="M4241">
        <v>71000</v>
      </c>
      <c r="N4241" t="s">
        <v>51</v>
      </c>
      <c r="O4241" t="s">
        <v>59</v>
      </c>
      <c r="P4241">
        <v>7885099</v>
      </c>
      <c r="Q4241" t="s">
        <v>73</v>
      </c>
      <c r="R4241" t="str">
        <f t="shared" si="199"/>
        <v>Tertile 1</v>
      </c>
      <c r="S4241" t="str">
        <f t="shared" si="200"/>
        <v>Risky</v>
      </c>
    </row>
    <row r="4242" spans="1:19" x14ac:dyDescent="0.35">
      <c r="A4242" t="s">
        <v>5991</v>
      </c>
      <c r="B4242" s="1">
        <v>44772</v>
      </c>
      <c r="C4242" s="5" t="str">
        <f t="shared" si="198"/>
        <v>07</v>
      </c>
      <c r="D4242" t="s">
        <v>543</v>
      </c>
      <c r="E4242" t="s">
        <v>17</v>
      </c>
      <c r="F4242">
        <v>525500</v>
      </c>
      <c r="G4242" t="s">
        <v>63</v>
      </c>
      <c r="H4242" t="s">
        <v>30</v>
      </c>
      <c r="I4242" t="s">
        <v>153</v>
      </c>
      <c r="J4242" t="s">
        <v>39</v>
      </c>
      <c r="K4242" t="s">
        <v>40</v>
      </c>
      <c r="L4242" t="s">
        <v>23</v>
      </c>
      <c r="M4242">
        <v>26501</v>
      </c>
      <c r="N4242" t="s">
        <v>66</v>
      </c>
      <c r="O4242" t="s">
        <v>25</v>
      </c>
      <c r="P4242">
        <v>8130934</v>
      </c>
      <c r="Q4242" t="s">
        <v>67</v>
      </c>
      <c r="R4242" t="str">
        <f t="shared" si="199"/>
        <v>Tertile 1</v>
      </c>
      <c r="S4242" t="str">
        <f t="shared" si="200"/>
        <v>Risky</v>
      </c>
    </row>
    <row r="4243" spans="1:19" x14ac:dyDescent="0.35">
      <c r="A4243" t="s">
        <v>5999</v>
      </c>
      <c r="B4243" s="1">
        <v>44772</v>
      </c>
      <c r="C4243" s="5" t="str">
        <f t="shared" si="198"/>
        <v>07</v>
      </c>
      <c r="D4243" t="s">
        <v>2454</v>
      </c>
      <c r="E4243" t="s">
        <v>86</v>
      </c>
      <c r="F4243">
        <v>590900</v>
      </c>
      <c r="G4243" t="s">
        <v>55</v>
      </c>
      <c r="H4243" t="s">
        <v>81</v>
      </c>
      <c r="I4243" t="s">
        <v>82</v>
      </c>
      <c r="J4243" t="s">
        <v>39</v>
      </c>
      <c r="K4243" t="s">
        <v>40</v>
      </c>
      <c r="L4243" t="s">
        <v>50</v>
      </c>
      <c r="M4243">
        <v>41900</v>
      </c>
      <c r="N4243" t="s">
        <v>58</v>
      </c>
      <c r="O4243" t="s">
        <v>59</v>
      </c>
      <c r="P4243">
        <v>7971684</v>
      </c>
      <c r="Q4243" t="s">
        <v>26</v>
      </c>
      <c r="R4243" t="str">
        <f t="shared" si="199"/>
        <v>Tertile 2</v>
      </c>
      <c r="S4243" t="str">
        <f t="shared" si="200"/>
        <v>Risky</v>
      </c>
    </row>
    <row r="4244" spans="1:19" x14ac:dyDescent="0.35">
      <c r="A4244" t="s">
        <v>5982</v>
      </c>
      <c r="B4244" s="1">
        <v>44772</v>
      </c>
      <c r="C4244" s="5" t="str">
        <f t="shared" si="198"/>
        <v>07</v>
      </c>
      <c r="D4244" t="s">
        <v>177</v>
      </c>
      <c r="E4244" t="s">
        <v>17</v>
      </c>
      <c r="F4244">
        <v>660000</v>
      </c>
      <c r="G4244" t="s">
        <v>76</v>
      </c>
      <c r="H4244" t="s">
        <v>126</v>
      </c>
      <c r="I4244" t="s">
        <v>127</v>
      </c>
      <c r="J4244" t="s">
        <v>21</v>
      </c>
      <c r="K4244" t="s">
        <v>22</v>
      </c>
      <c r="L4244" t="s">
        <v>50</v>
      </c>
      <c r="M4244">
        <v>21000</v>
      </c>
      <c r="N4244" t="s">
        <v>72</v>
      </c>
      <c r="O4244" t="s">
        <v>110</v>
      </c>
      <c r="P4244">
        <v>6415654</v>
      </c>
      <c r="Q4244" t="s">
        <v>73</v>
      </c>
      <c r="R4244" t="str">
        <f t="shared" si="199"/>
        <v>Tertile 2</v>
      </c>
      <c r="S4244" t="str">
        <f t="shared" si="200"/>
        <v>Risky</v>
      </c>
    </row>
    <row r="4245" spans="1:19" x14ac:dyDescent="0.35">
      <c r="A4245" t="s">
        <v>6001</v>
      </c>
      <c r="B4245" s="1">
        <v>44772</v>
      </c>
      <c r="C4245" s="5" t="str">
        <f t="shared" si="198"/>
        <v>07</v>
      </c>
      <c r="D4245" t="s">
        <v>2474</v>
      </c>
      <c r="E4245" t="s">
        <v>86</v>
      </c>
      <c r="F4245">
        <v>670000</v>
      </c>
      <c r="G4245" t="s">
        <v>70</v>
      </c>
      <c r="H4245" t="s">
        <v>138</v>
      </c>
      <c r="I4245" t="s">
        <v>269</v>
      </c>
      <c r="J4245" t="s">
        <v>39</v>
      </c>
      <c r="K4245" t="s">
        <v>40</v>
      </c>
      <c r="L4245" t="s">
        <v>50</v>
      </c>
      <c r="M4245">
        <v>24000</v>
      </c>
      <c r="N4245" t="s">
        <v>72</v>
      </c>
      <c r="O4245" t="s">
        <v>25</v>
      </c>
      <c r="P4245">
        <v>7442470</v>
      </c>
      <c r="Q4245" t="s">
        <v>44</v>
      </c>
      <c r="R4245" t="str">
        <f t="shared" si="199"/>
        <v>Tertile 2</v>
      </c>
      <c r="S4245" t="str">
        <f t="shared" si="200"/>
        <v>Risky</v>
      </c>
    </row>
    <row r="4246" spans="1:19" x14ac:dyDescent="0.35">
      <c r="A4246" t="s">
        <v>5992</v>
      </c>
      <c r="B4246" s="1">
        <v>44772</v>
      </c>
      <c r="C4246" s="5" t="str">
        <f t="shared" si="198"/>
        <v>07</v>
      </c>
      <c r="D4246" t="s">
        <v>3677</v>
      </c>
      <c r="E4246" t="s">
        <v>17</v>
      </c>
      <c r="F4246">
        <v>750000</v>
      </c>
      <c r="G4246" t="s">
        <v>63</v>
      </c>
      <c r="H4246" t="s">
        <v>19</v>
      </c>
      <c r="I4246" t="s">
        <v>705</v>
      </c>
      <c r="J4246" t="s">
        <v>39</v>
      </c>
      <c r="K4246" t="s">
        <v>40</v>
      </c>
      <c r="L4246" t="s">
        <v>23</v>
      </c>
      <c r="M4246">
        <v>18001</v>
      </c>
      <c r="N4246" t="s">
        <v>66</v>
      </c>
      <c r="O4246" t="s">
        <v>83</v>
      </c>
      <c r="P4246">
        <v>7770336</v>
      </c>
      <c r="Q4246" t="s">
        <v>73</v>
      </c>
      <c r="R4246" t="str">
        <f t="shared" si="199"/>
        <v>Tertile 2</v>
      </c>
      <c r="S4246" t="str">
        <f t="shared" si="200"/>
        <v>Risky</v>
      </c>
    </row>
    <row r="4247" spans="1:19" x14ac:dyDescent="0.35">
      <c r="A4247" t="s">
        <v>5985</v>
      </c>
      <c r="B4247" s="1">
        <v>44772</v>
      </c>
      <c r="C4247" s="5" t="str">
        <f t="shared" si="198"/>
        <v>07</v>
      </c>
      <c r="D4247" t="s">
        <v>1885</v>
      </c>
      <c r="E4247" t="s">
        <v>86</v>
      </c>
      <c r="F4247">
        <v>785000</v>
      </c>
      <c r="G4247" t="s">
        <v>36</v>
      </c>
      <c r="H4247" t="s">
        <v>216</v>
      </c>
      <c r="I4247" t="s">
        <v>217</v>
      </c>
      <c r="J4247" t="s">
        <v>39</v>
      </c>
      <c r="K4247" t="s">
        <v>40</v>
      </c>
      <c r="L4247" t="s">
        <v>23</v>
      </c>
      <c r="M4247">
        <v>36000</v>
      </c>
      <c r="N4247" t="s">
        <v>42</v>
      </c>
      <c r="O4247" t="s">
        <v>59</v>
      </c>
      <c r="P4247">
        <v>7197347</v>
      </c>
      <c r="Q4247" t="s">
        <v>44</v>
      </c>
      <c r="R4247" t="str">
        <f t="shared" si="199"/>
        <v>Tertile 2</v>
      </c>
      <c r="S4247" t="str">
        <f t="shared" si="200"/>
        <v>Eligible</v>
      </c>
    </row>
    <row r="4248" spans="1:19" x14ac:dyDescent="0.35">
      <c r="A4248" t="s">
        <v>5984</v>
      </c>
      <c r="B4248" s="1">
        <v>44772</v>
      </c>
      <c r="C4248" s="5" t="str">
        <f t="shared" si="198"/>
        <v>07</v>
      </c>
      <c r="D4248" t="s">
        <v>1769</v>
      </c>
      <c r="E4248" t="s">
        <v>17</v>
      </c>
      <c r="F4248">
        <v>936000</v>
      </c>
      <c r="G4248" t="s">
        <v>152</v>
      </c>
      <c r="H4248" t="s">
        <v>148</v>
      </c>
      <c r="I4248" t="s">
        <v>522</v>
      </c>
      <c r="J4248" t="s">
        <v>21</v>
      </c>
      <c r="K4248" t="s">
        <v>22</v>
      </c>
      <c r="L4248" t="s">
        <v>41</v>
      </c>
      <c r="M4248">
        <v>45000</v>
      </c>
      <c r="N4248" t="s">
        <v>66</v>
      </c>
      <c r="O4248" t="s">
        <v>83</v>
      </c>
      <c r="P4248">
        <v>6956028</v>
      </c>
      <c r="Q4248" t="s">
        <v>73</v>
      </c>
      <c r="R4248" t="str">
        <f t="shared" si="199"/>
        <v>Tertile 2</v>
      </c>
      <c r="S4248" t="str">
        <f t="shared" si="200"/>
        <v>Eligible</v>
      </c>
    </row>
    <row r="4249" spans="1:19" x14ac:dyDescent="0.35">
      <c r="A4249" t="s">
        <v>5978</v>
      </c>
      <c r="B4249" s="1">
        <v>44772</v>
      </c>
      <c r="C4249" s="5" t="str">
        <f t="shared" si="198"/>
        <v>07</v>
      </c>
      <c r="D4249" t="s">
        <v>1102</v>
      </c>
      <c r="E4249" t="s">
        <v>17</v>
      </c>
      <c r="F4249">
        <v>1070000</v>
      </c>
      <c r="G4249" t="s">
        <v>90</v>
      </c>
      <c r="H4249" t="s">
        <v>19</v>
      </c>
      <c r="I4249" t="s">
        <v>20</v>
      </c>
      <c r="J4249" t="s">
        <v>21</v>
      </c>
      <c r="K4249" t="s">
        <v>22</v>
      </c>
      <c r="L4249" t="s">
        <v>23</v>
      </c>
      <c r="M4249">
        <v>41000</v>
      </c>
      <c r="N4249" t="s">
        <v>72</v>
      </c>
      <c r="O4249" t="s">
        <v>25</v>
      </c>
      <c r="P4249">
        <v>7761563</v>
      </c>
      <c r="Q4249" t="s">
        <v>73</v>
      </c>
      <c r="R4249" t="str">
        <f t="shared" si="199"/>
        <v>Tertile 3</v>
      </c>
      <c r="S4249" t="str">
        <f t="shared" si="200"/>
        <v>Eligible</v>
      </c>
    </row>
    <row r="4250" spans="1:19" x14ac:dyDescent="0.35">
      <c r="A4250" t="s">
        <v>5977</v>
      </c>
      <c r="B4250" s="1">
        <v>44772</v>
      </c>
      <c r="C4250" s="5" t="str">
        <f t="shared" si="198"/>
        <v>07</v>
      </c>
      <c r="D4250" t="s">
        <v>1100</v>
      </c>
      <c r="E4250" t="s">
        <v>17</v>
      </c>
      <c r="F4250">
        <v>1255000</v>
      </c>
      <c r="G4250" t="s">
        <v>80</v>
      </c>
      <c r="H4250" t="s">
        <v>104</v>
      </c>
      <c r="I4250" t="s">
        <v>487</v>
      </c>
      <c r="J4250" t="s">
        <v>39</v>
      </c>
      <c r="K4250" t="s">
        <v>40</v>
      </c>
      <c r="L4250" t="s">
        <v>50</v>
      </c>
      <c r="M4250">
        <v>14500</v>
      </c>
      <c r="N4250" t="s">
        <v>66</v>
      </c>
      <c r="O4250" t="s">
        <v>25</v>
      </c>
      <c r="P4250">
        <v>8707947</v>
      </c>
      <c r="Q4250" t="s">
        <v>67</v>
      </c>
      <c r="R4250" t="str">
        <f t="shared" si="199"/>
        <v>Tertile 3</v>
      </c>
      <c r="S4250" t="str">
        <f t="shared" si="200"/>
        <v>Eligible</v>
      </c>
    </row>
    <row r="4251" spans="1:19" x14ac:dyDescent="0.35">
      <c r="A4251" t="s">
        <v>5987</v>
      </c>
      <c r="B4251" s="1">
        <v>44772</v>
      </c>
      <c r="C4251" s="5" t="str">
        <f t="shared" si="198"/>
        <v>07</v>
      </c>
      <c r="D4251" t="s">
        <v>2277</v>
      </c>
      <c r="E4251" t="s">
        <v>17</v>
      </c>
      <c r="F4251">
        <v>1450000</v>
      </c>
      <c r="G4251" t="s">
        <v>29</v>
      </c>
      <c r="H4251" t="s">
        <v>156</v>
      </c>
      <c r="I4251" t="s">
        <v>196</v>
      </c>
      <c r="J4251" t="s">
        <v>39</v>
      </c>
      <c r="K4251" t="s">
        <v>40</v>
      </c>
      <c r="L4251" t="s">
        <v>50</v>
      </c>
      <c r="M4251">
        <v>23000</v>
      </c>
      <c r="N4251" t="s">
        <v>32</v>
      </c>
      <c r="O4251" t="s">
        <v>59</v>
      </c>
      <c r="P4251">
        <v>6008927</v>
      </c>
      <c r="Q4251" t="s">
        <v>33</v>
      </c>
      <c r="R4251" t="str">
        <f t="shared" si="199"/>
        <v>Tertile 3</v>
      </c>
      <c r="S4251" t="str">
        <f t="shared" si="200"/>
        <v>Eligible</v>
      </c>
    </row>
    <row r="4252" spans="1:19" x14ac:dyDescent="0.35">
      <c r="A4252" t="s">
        <v>5989</v>
      </c>
      <c r="B4252" s="1">
        <v>44772</v>
      </c>
      <c r="C4252" s="5" t="str">
        <f t="shared" si="198"/>
        <v>07</v>
      </c>
      <c r="D4252" t="s">
        <v>537</v>
      </c>
      <c r="E4252" t="s">
        <v>17</v>
      </c>
      <c r="F4252">
        <v>1774500</v>
      </c>
      <c r="G4252" t="s">
        <v>47</v>
      </c>
      <c r="H4252" t="s">
        <v>174</v>
      </c>
      <c r="I4252" t="s">
        <v>220</v>
      </c>
      <c r="J4252" t="s">
        <v>39</v>
      </c>
      <c r="K4252" t="s">
        <v>40</v>
      </c>
      <c r="L4252" t="s">
        <v>50</v>
      </c>
      <c r="M4252">
        <v>17450</v>
      </c>
      <c r="N4252" t="s">
        <v>51</v>
      </c>
      <c r="O4252" t="s">
        <v>59</v>
      </c>
      <c r="P4252">
        <v>7931386</v>
      </c>
      <c r="Q4252" t="s">
        <v>52</v>
      </c>
      <c r="R4252" t="str">
        <f t="shared" si="199"/>
        <v>Tertile 3</v>
      </c>
      <c r="S4252" t="str">
        <f t="shared" si="200"/>
        <v>Eligible</v>
      </c>
    </row>
    <row r="4253" spans="1:19" x14ac:dyDescent="0.35">
      <c r="A4253" t="s">
        <v>5979</v>
      </c>
      <c r="B4253" s="1">
        <v>44772</v>
      </c>
      <c r="C4253" s="5" t="str">
        <f t="shared" si="198"/>
        <v>07</v>
      </c>
      <c r="D4253" t="s">
        <v>3053</v>
      </c>
      <c r="E4253" t="s">
        <v>86</v>
      </c>
      <c r="F4253">
        <v>2200000</v>
      </c>
      <c r="G4253" t="s">
        <v>166</v>
      </c>
      <c r="H4253" t="s">
        <v>108</v>
      </c>
      <c r="I4253" t="s">
        <v>350</v>
      </c>
      <c r="J4253" t="s">
        <v>39</v>
      </c>
      <c r="K4253" t="s">
        <v>40</v>
      </c>
      <c r="L4253" t="s">
        <v>23</v>
      </c>
      <c r="M4253">
        <v>18000</v>
      </c>
      <c r="N4253" t="s">
        <v>24</v>
      </c>
      <c r="O4253" t="s">
        <v>25</v>
      </c>
      <c r="P4253">
        <v>7127721</v>
      </c>
      <c r="Q4253" t="s">
        <v>26</v>
      </c>
      <c r="R4253" t="str">
        <f t="shared" si="199"/>
        <v>Tertile 3</v>
      </c>
      <c r="S4253" t="str">
        <f t="shared" si="200"/>
        <v>Eligible</v>
      </c>
    </row>
    <row r="4254" spans="1:19" x14ac:dyDescent="0.35">
      <c r="A4254" t="s">
        <v>5980</v>
      </c>
      <c r="B4254" s="1">
        <v>44772</v>
      </c>
      <c r="C4254" s="5" t="str">
        <f t="shared" si="198"/>
        <v>07</v>
      </c>
      <c r="D4254" t="s">
        <v>3055</v>
      </c>
      <c r="E4254" t="s">
        <v>86</v>
      </c>
      <c r="F4254">
        <v>2290000</v>
      </c>
      <c r="G4254" t="s">
        <v>98</v>
      </c>
      <c r="H4254" t="s">
        <v>167</v>
      </c>
      <c r="I4254" t="s">
        <v>603</v>
      </c>
      <c r="J4254" t="s">
        <v>21</v>
      </c>
      <c r="K4254" t="s">
        <v>22</v>
      </c>
      <c r="L4254" t="s">
        <v>23</v>
      </c>
      <c r="M4254">
        <v>33000</v>
      </c>
      <c r="N4254" t="s">
        <v>32</v>
      </c>
      <c r="O4254" t="s">
        <v>25</v>
      </c>
      <c r="P4254">
        <v>6497242</v>
      </c>
      <c r="Q4254" t="s">
        <v>33</v>
      </c>
      <c r="R4254" t="str">
        <f t="shared" si="199"/>
        <v>Tertile 3</v>
      </c>
      <c r="S4254" t="str">
        <f t="shared" si="200"/>
        <v>Eligible</v>
      </c>
    </row>
    <row r="4255" spans="1:19" x14ac:dyDescent="0.35">
      <c r="A4255" t="s">
        <v>5986</v>
      </c>
      <c r="B4255" s="1">
        <v>44772</v>
      </c>
      <c r="C4255" s="5" t="str">
        <f t="shared" si="198"/>
        <v>07</v>
      </c>
      <c r="D4255" t="s">
        <v>1889</v>
      </c>
      <c r="E4255" t="s">
        <v>17</v>
      </c>
      <c r="F4255">
        <v>2425000</v>
      </c>
      <c r="G4255" t="s">
        <v>47</v>
      </c>
      <c r="H4255" t="s">
        <v>174</v>
      </c>
      <c r="I4255" t="s">
        <v>220</v>
      </c>
      <c r="J4255" t="s">
        <v>39</v>
      </c>
      <c r="K4255" t="s">
        <v>40</v>
      </c>
      <c r="L4255" t="s">
        <v>50</v>
      </c>
      <c r="M4255">
        <v>12500</v>
      </c>
      <c r="N4255" t="s">
        <v>51</v>
      </c>
      <c r="O4255" t="s">
        <v>59</v>
      </c>
      <c r="P4255">
        <v>8354255</v>
      </c>
      <c r="Q4255" t="s">
        <v>52</v>
      </c>
      <c r="R4255" t="str">
        <f t="shared" si="199"/>
        <v>Tertile 3</v>
      </c>
      <c r="S4255" t="str">
        <f t="shared" si="200"/>
        <v>Eligible</v>
      </c>
    </row>
    <row r="4256" spans="1:19" x14ac:dyDescent="0.35">
      <c r="A4256" t="s">
        <v>5981</v>
      </c>
      <c r="B4256" s="1">
        <v>44772</v>
      </c>
      <c r="C4256" s="5" t="str">
        <f t="shared" si="198"/>
        <v>07</v>
      </c>
      <c r="D4256" t="s">
        <v>3057</v>
      </c>
      <c r="E4256" t="s">
        <v>17</v>
      </c>
      <c r="F4256">
        <v>2570000</v>
      </c>
      <c r="G4256" t="s">
        <v>103</v>
      </c>
      <c r="H4256" t="s">
        <v>187</v>
      </c>
      <c r="I4256" t="s">
        <v>188</v>
      </c>
      <c r="J4256" t="s">
        <v>39</v>
      </c>
      <c r="K4256" t="s">
        <v>40</v>
      </c>
      <c r="L4256" t="s">
        <v>41</v>
      </c>
      <c r="M4256">
        <v>22000</v>
      </c>
      <c r="N4256" t="s">
        <v>42</v>
      </c>
      <c r="O4256" t="s">
        <v>110</v>
      </c>
      <c r="P4256">
        <v>7877016</v>
      </c>
      <c r="Q4256" t="s">
        <v>44</v>
      </c>
      <c r="R4256" t="str">
        <f t="shared" si="199"/>
        <v>Tertile 3</v>
      </c>
      <c r="S4256" t="str">
        <f t="shared" si="200"/>
        <v>Eligible</v>
      </c>
    </row>
    <row r="4257" spans="1:19" x14ac:dyDescent="0.35">
      <c r="A4257" t="s">
        <v>6012</v>
      </c>
      <c r="B4257" s="1">
        <v>44773</v>
      </c>
      <c r="C4257" s="5" t="str">
        <f t="shared" si="198"/>
        <v>07</v>
      </c>
      <c r="D4257" t="s">
        <v>434</v>
      </c>
      <c r="E4257" t="s">
        <v>17</v>
      </c>
      <c r="F4257">
        <v>13500</v>
      </c>
      <c r="G4257" t="s">
        <v>195</v>
      </c>
      <c r="H4257" t="s">
        <v>319</v>
      </c>
      <c r="I4257" t="s">
        <v>320</v>
      </c>
      <c r="J4257" t="s">
        <v>21</v>
      </c>
      <c r="K4257" t="s">
        <v>22</v>
      </c>
      <c r="L4257" t="s">
        <v>41</v>
      </c>
      <c r="M4257">
        <v>41000</v>
      </c>
      <c r="N4257" t="s">
        <v>42</v>
      </c>
      <c r="O4257" t="s">
        <v>110</v>
      </c>
      <c r="P4257">
        <v>7243372</v>
      </c>
      <c r="Q4257" t="s">
        <v>44</v>
      </c>
      <c r="R4257" t="str">
        <f t="shared" si="199"/>
        <v>Tertile 1</v>
      </c>
      <c r="S4257" t="str">
        <f t="shared" si="200"/>
        <v>Risky</v>
      </c>
    </row>
    <row r="4258" spans="1:19" x14ac:dyDescent="0.35">
      <c r="A4258" t="s">
        <v>6026</v>
      </c>
      <c r="B4258" s="1">
        <v>44773</v>
      </c>
      <c r="C4258" s="5" t="str">
        <f t="shared" si="198"/>
        <v>07</v>
      </c>
      <c r="D4258" t="s">
        <v>4254</v>
      </c>
      <c r="E4258" t="s">
        <v>17</v>
      </c>
      <c r="F4258">
        <v>13500</v>
      </c>
      <c r="G4258" t="s">
        <v>199</v>
      </c>
      <c r="H4258" t="s">
        <v>94</v>
      </c>
      <c r="I4258" t="s">
        <v>630</v>
      </c>
      <c r="J4258" t="s">
        <v>39</v>
      </c>
      <c r="K4258" t="s">
        <v>40</v>
      </c>
      <c r="L4258" t="s">
        <v>23</v>
      </c>
      <c r="M4258">
        <v>53000</v>
      </c>
      <c r="N4258" t="s">
        <v>51</v>
      </c>
      <c r="O4258" t="s">
        <v>59</v>
      </c>
      <c r="P4258">
        <v>7111358</v>
      </c>
      <c r="Q4258" t="s">
        <v>73</v>
      </c>
      <c r="R4258" t="str">
        <f t="shared" si="199"/>
        <v>Tertile 1</v>
      </c>
      <c r="S4258" t="str">
        <f t="shared" si="200"/>
        <v>Risky</v>
      </c>
    </row>
    <row r="4259" spans="1:19" x14ac:dyDescent="0.35">
      <c r="A4259" t="s">
        <v>6018</v>
      </c>
      <c r="B4259" s="1">
        <v>44773</v>
      </c>
      <c r="C4259" s="5" t="str">
        <f t="shared" si="198"/>
        <v>07</v>
      </c>
      <c r="D4259" t="s">
        <v>224</v>
      </c>
      <c r="E4259" t="s">
        <v>17</v>
      </c>
      <c r="F4259">
        <v>469500</v>
      </c>
      <c r="G4259" t="s">
        <v>288</v>
      </c>
      <c r="H4259" t="s">
        <v>30</v>
      </c>
      <c r="I4259" t="s">
        <v>926</v>
      </c>
      <c r="J4259" t="s">
        <v>21</v>
      </c>
      <c r="K4259" t="s">
        <v>22</v>
      </c>
      <c r="L4259" t="s">
        <v>23</v>
      </c>
      <c r="M4259">
        <v>22500</v>
      </c>
      <c r="N4259" t="s">
        <v>32</v>
      </c>
      <c r="O4259" t="s">
        <v>43</v>
      </c>
      <c r="P4259">
        <v>7130324</v>
      </c>
      <c r="Q4259" t="s">
        <v>33</v>
      </c>
      <c r="R4259" t="str">
        <f t="shared" si="199"/>
        <v>Tertile 1</v>
      </c>
      <c r="S4259" t="str">
        <f t="shared" si="200"/>
        <v>Risky</v>
      </c>
    </row>
    <row r="4260" spans="1:19" x14ac:dyDescent="0.35">
      <c r="A4260" t="s">
        <v>6022</v>
      </c>
      <c r="B4260" s="1">
        <v>44773</v>
      </c>
      <c r="C4260" s="5" t="str">
        <f t="shared" si="198"/>
        <v>07</v>
      </c>
      <c r="D4260" t="s">
        <v>6023</v>
      </c>
      <c r="E4260" t="s">
        <v>86</v>
      </c>
      <c r="F4260">
        <v>577250</v>
      </c>
      <c r="G4260" t="s">
        <v>80</v>
      </c>
      <c r="H4260" t="s">
        <v>156</v>
      </c>
      <c r="I4260" t="s">
        <v>196</v>
      </c>
      <c r="J4260" t="s">
        <v>39</v>
      </c>
      <c r="K4260" t="s">
        <v>40</v>
      </c>
      <c r="L4260" t="s">
        <v>23</v>
      </c>
      <c r="M4260">
        <v>29250</v>
      </c>
      <c r="N4260" t="s">
        <v>66</v>
      </c>
      <c r="O4260" t="s">
        <v>59</v>
      </c>
      <c r="P4260">
        <v>6033805</v>
      </c>
      <c r="Q4260" t="s">
        <v>67</v>
      </c>
      <c r="R4260" t="str">
        <f t="shared" si="199"/>
        <v>Tertile 2</v>
      </c>
      <c r="S4260" t="str">
        <f t="shared" si="200"/>
        <v>Risky</v>
      </c>
    </row>
    <row r="4261" spans="1:19" x14ac:dyDescent="0.35">
      <c r="A4261" t="s">
        <v>6021</v>
      </c>
      <c r="B4261" s="1">
        <v>44773</v>
      </c>
      <c r="C4261" s="5" t="str">
        <f t="shared" si="198"/>
        <v>07</v>
      </c>
      <c r="D4261" t="s">
        <v>789</v>
      </c>
      <c r="E4261" t="s">
        <v>86</v>
      </c>
      <c r="F4261">
        <v>610000</v>
      </c>
      <c r="G4261" t="s">
        <v>160</v>
      </c>
      <c r="H4261" t="s">
        <v>99</v>
      </c>
      <c r="I4261" t="s">
        <v>100</v>
      </c>
      <c r="J4261" t="s">
        <v>39</v>
      </c>
      <c r="K4261" t="s">
        <v>40</v>
      </c>
      <c r="L4261" t="s">
        <v>41</v>
      </c>
      <c r="M4261">
        <v>71000</v>
      </c>
      <c r="N4261" t="s">
        <v>58</v>
      </c>
      <c r="O4261" t="s">
        <v>25</v>
      </c>
      <c r="P4261">
        <v>8255955</v>
      </c>
      <c r="Q4261" t="s">
        <v>60</v>
      </c>
      <c r="R4261" t="str">
        <f t="shared" si="199"/>
        <v>Tertile 2</v>
      </c>
      <c r="S4261" t="str">
        <f t="shared" si="200"/>
        <v>Risky</v>
      </c>
    </row>
    <row r="4262" spans="1:19" x14ac:dyDescent="0.35">
      <c r="A4262" t="s">
        <v>6025</v>
      </c>
      <c r="B4262" s="1">
        <v>44773</v>
      </c>
      <c r="C4262" s="5" t="str">
        <f t="shared" si="198"/>
        <v>07</v>
      </c>
      <c r="D4262" t="s">
        <v>340</v>
      </c>
      <c r="E4262" t="s">
        <v>17</v>
      </c>
      <c r="F4262">
        <v>680000</v>
      </c>
      <c r="G4262" t="s">
        <v>195</v>
      </c>
      <c r="H4262" t="s">
        <v>167</v>
      </c>
      <c r="I4262" t="s">
        <v>168</v>
      </c>
      <c r="J4262" t="s">
        <v>21</v>
      </c>
      <c r="K4262" t="s">
        <v>22</v>
      </c>
      <c r="L4262" t="s">
        <v>50</v>
      </c>
      <c r="M4262">
        <v>18000</v>
      </c>
      <c r="N4262" t="s">
        <v>42</v>
      </c>
      <c r="O4262" t="s">
        <v>59</v>
      </c>
      <c r="P4262">
        <v>6051637</v>
      </c>
      <c r="Q4262" t="s">
        <v>67</v>
      </c>
      <c r="R4262" t="str">
        <f t="shared" si="199"/>
        <v>Tertile 2</v>
      </c>
      <c r="S4262" t="str">
        <f t="shared" si="200"/>
        <v>Risky</v>
      </c>
    </row>
    <row r="4263" spans="1:19" x14ac:dyDescent="0.35">
      <c r="A4263" t="s">
        <v>6009</v>
      </c>
      <c r="B4263" s="1">
        <v>44773</v>
      </c>
      <c r="C4263" s="5" t="str">
        <f t="shared" si="198"/>
        <v>07</v>
      </c>
      <c r="D4263" t="s">
        <v>1892</v>
      </c>
      <c r="E4263" t="s">
        <v>17</v>
      </c>
      <c r="F4263">
        <v>682000</v>
      </c>
      <c r="G4263" t="s">
        <v>63</v>
      </c>
      <c r="H4263" t="s">
        <v>174</v>
      </c>
      <c r="I4263" t="s">
        <v>220</v>
      </c>
      <c r="J4263" t="s">
        <v>39</v>
      </c>
      <c r="K4263" t="s">
        <v>40</v>
      </c>
      <c r="L4263" t="s">
        <v>50</v>
      </c>
      <c r="M4263">
        <v>17000</v>
      </c>
      <c r="N4263" t="s">
        <v>66</v>
      </c>
      <c r="O4263" t="s">
        <v>59</v>
      </c>
      <c r="P4263">
        <v>6325967</v>
      </c>
      <c r="Q4263" t="s">
        <v>67</v>
      </c>
      <c r="R4263" t="str">
        <f t="shared" si="199"/>
        <v>Tertile 2</v>
      </c>
      <c r="S4263" t="str">
        <f t="shared" si="200"/>
        <v>Risky</v>
      </c>
    </row>
    <row r="4264" spans="1:19" x14ac:dyDescent="0.35">
      <c r="A4264" t="s">
        <v>6028</v>
      </c>
      <c r="B4264" s="1">
        <v>44773</v>
      </c>
      <c r="C4264" s="5" t="str">
        <f t="shared" si="198"/>
        <v>07</v>
      </c>
      <c r="D4264" t="s">
        <v>659</v>
      </c>
      <c r="E4264" t="s">
        <v>17</v>
      </c>
      <c r="F4264">
        <v>695000</v>
      </c>
      <c r="G4264" t="s">
        <v>248</v>
      </c>
      <c r="H4264" t="s">
        <v>30</v>
      </c>
      <c r="I4264" t="s">
        <v>347</v>
      </c>
      <c r="J4264" t="s">
        <v>39</v>
      </c>
      <c r="K4264" t="s">
        <v>40</v>
      </c>
      <c r="L4264" t="s">
        <v>23</v>
      </c>
      <c r="M4264">
        <v>19000</v>
      </c>
      <c r="N4264" t="s">
        <v>66</v>
      </c>
      <c r="O4264" t="s">
        <v>59</v>
      </c>
      <c r="P4264">
        <v>8183949</v>
      </c>
      <c r="Q4264" t="s">
        <v>33</v>
      </c>
      <c r="R4264" t="str">
        <f t="shared" si="199"/>
        <v>Tertile 2</v>
      </c>
      <c r="S4264" t="str">
        <f t="shared" si="200"/>
        <v>Risky</v>
      </c>
    </row>
    <row r="4265" spans="1:19" x14ac:dyDescent="0.35">
      <c r="A4265" t="s">
        <v>6024</v>
      </c>
      <c r="B4265" s="1">
        <v>44773</v>
      </c>
      <c r="C4265" s="5" t="str">
        <f t="shared" si="198"/>
        <v>07</v>
      </c>
      <c r="D4265" t="s">
        <v>2506</v>
      </c>
      <c r="E4265" t="s">
        <v>17</v>
      </c>
      <c r="F4265">
        <v>740000</v>
      </c>
      <c r="G4265" t="s">
        <v>191</v>
      </c>
      <c r="H4265" t="s">
        <v>108</v>
      </c>
      <c r="I4265" t="s">
        <v>161</v>
      </c>
      <c r="J4265" t="s">
        <v>21</v>
      </c>
      <c r="K4265" t="s">
        <v>22</v>
      </c>
      <c r="L4265" t="s">
        <v>50</v>
      </c>
      <c r="M4265">
        <v>20000</v>
      </c>
      <c r="N4265" t="s">
        <v>32</v>
      </c>
      <c r="O4265" t="s">
        <v>59</v>
      </c>
      <c r="P4265">
        <v>8107904</v>
      </c>
      <c r="Q4265" t="s">
        <v>60</v>
      </c>
      <c r="R4265" t="str">
        <f t="shared" si="199"/>
        <v>Tertile 2</v>
      </c>
      <c r="S4265" t="str">
        <f t="shared" si="200"/>
        <v>Risky</v>
      </c>
    </row>
    <row r="4266" spans="1:19" x14ac:dyDescent="0.35">
      <c r="A4266" t="s">
        <v>6027</v>
      </c>
      <c r="B4266" s="1">
        <v>44773</v>
      </c>
      <c r="C4266" s="5" t="str">
        <f t="shared" si="198"/>
        <v>07</v>
      </c>
      <c r="D4266" t="s">
        <v>2558</v>
      </c>
      <c r="E4266" t="s">
        <v>17</v>
      </c>
      <c r="F4266">
        <v>790500</v>
      </c>
      <c r="G4266" t="s">
        <v>244</v>
      </c>
      <c r="H4266" t="s">
        <v>64</v>
      </c>
      <c r="I4266" t="s">
        <v>292</v>
      </c>
      <c r="J4266" t="s">
        <v>21</v>
      </c>
      <c r="K4266" t="s">
        <v>22</v>
      </c>
      <c r="L4266" t="s">
        <v>23</v>
      </c>
      <c r="M4266">
        <v>27500</v>
      </c>
      <c r="N4266" t="s">
        <v>58</v>
      </c>
      <c r="O4266" t="s">
        <v>59</v>
      </c>
      <c r="P4266">
        <v>6532595</v>
      </c>
      <c r="Q4266" t="s">
        <v>26</v>
      </c>
      <c r="R4266" t="str">
        <f t="shared" si="199"/>
        <v>Tertile 2</v>
      </c>
      <c r="S4266" t="str">
        <f t="shared" si="200"/>
        <v>Eligible</v>
      </c>
    </row>
    <row r="4267" spans="1:19" x14ac:dyDescent="0.35">
      <c r="A4267" t="s">
        <v>6006</v>
      </c>
      <c r="B4267" s="1">
        <v>44773</v>
      </c>
      <c r="C4267" s="5" t="str">
        <f t="shared" si="198"/>
        <v>07</v>
      </c>
      <c r="D4267" t="s">
        <v>3063</v>
      </c>
      <c r="E4267" t="s">
        <v>17</v>
      </c>
      <c r="F4267">
        <v>806000</v>
      </c>
      <c r="G4267" t="s">
        <v>76</v>
      </c>
      <c r="H4267" t="s">
        <v>37</v>
      </c>
      <c r="I4267" t="s">
        <v>230</v>
      </c>
      <c r="J4267" t="s">
        <v>21</v>
      </c>
      <c r="K4267" t="s">
        <v>22</v>
      </c>
      <c r="L4267" t="s">
        <v>41</v>
      </c>
      <c r="M4267">
        <v>69000</v>
      </c>
      <c r="N4267" t="s">
        <v>72</v>
      </c>
      <c r="O4267" t="s">
        <v>25</v>
      </c>
      <c r="P4267">
        <v>6355442</v>
      </c>
      <c r="Q4267" t="s">
        <v>73</v>
      </c>
      <c r="R4267" t="str">
        <f t="shared" si="199"/>
        <v>Tertile 2</v>
      </c>
      <c r="S4267" t="str">
        <f t="shared" si="200"/>
        <v>Eligible</v>
      </c>
    </row>
    <row r="4268" spans="1:19" x14ac:dyDescent="0.35">
      <c r="A4268" t="s">
        <v>6008</v>
      </c>
      <c r="B4268" s="1">
        <v>44773</v>
      </c>
      <c r="C4268" s="5" t="str">
        <f t="shared" si="198"/>
        <v>07</v>
      </c>
      <c r="D4268" t="s">
        <v>364</v>
      </c>
      <c r="E4268" t="s">
        <v>17</v>
      </c>
      <c r="F4268">
        <v>825000</v>
      </c>
      <c r="G4268" t="s">
        <v>55</v>
      </c>
      <c r="H4268" t="s">
        <v>104</v>
      </c>
      <c r="I4268" t="s">
        <v>105</v>
      </c>
      <c r="J4268" t="s">
        <v>39</v>
      </c>
      <c r="K4268" t="s">
        <v>40</v>
      </c>
      <c r="L4268" t="s">
        <v>41</v>
      </c>
      <c r="M4268">
        <v>21000</v>
      </c>
      <c r="N4268" t="s">
        <v>58</v>
      </c>
      <c r="O4268" t="s">
        <v>59</v>
      </c>
      <c r="P4268">
        <v>7969590</v>
      </c>
      <c r="Q4268" t="s">
        <v>60</v>
      </c>
      <c r="R4268" t="str">
        <f t="shared" si="199"/>
        <v>Tertile 2</v>
      </c>
      <c r="S4268" t="str">
        <f t="shared" si="200"/>
        <v>Eligible</v>
      </c>
    </row>
    <row r="4269" spans="1:19" x14ac:dyDescent="0.35">
      <c r="A4269" t="s">
        <v>6014</v>
      </c>
      <c r="B4269" s="1">
        <v>44773</v>
      </c>
      <c r="C4269" s="5" t="str">
        <f t="shared" si="198"/>
        <v>07</v>
      </c>
      <c r="D4269" t="s">
        <v>545</v>
      </c>
      <c r="E4269" t="s">
        <v>17</v>
      </c>
      <c r="F4269">
        <v>825000</v>
      </c>
      <c r="G4269" t="s">
        <v>137</v>
      </c>
      <c r="H4269" t="s">
        <v>48</v>
      </c>
      <c r="I4269" t="s">
        <v>71</v>
      </c>
      <c r="J4269" t="s">
        <v>21</v>
      </c>
      <c r="K4269" t="s">
        <v>22</v>
      </c>
      <c r="L4269" t="s">
        <v>41</v>
      </c>
      <c r="M4269">
        <v>41000</v>
      </c>
      <c r="N4269" t="s">
        <v>24</v>
      </c>
      <c r="O4269" t="s">
        <v>43</v>
      </c>
      <c r="P4269">
        <v>6600721</v>
      </c>
      <c r="Q4269" t="s">
        <v>26</v>
      </c>
      <c r="R4269" t="str">
        <f t="shared" si="199"/>
        <v>Tertile 2</v>
      </c>
      <c r="S4269" t="str">
        <f t="shared" si="200"/>
        <v>Eligible</v>
      </c>
    </row>
    <row r="4270" spans="1:19" x14ac:dyDescent="0.35">
      <c r="A4270" t="s">
        <v>6019</v>
      </c>
      <c r="B4270" s="1">
        <v>44773</v>
      </c>
      <c r="C4270" s="5" t="str">
        <f t="shared" si="198"/>
        <v>07</v>
      </c>
      <c r="D4270" t="s">
        <v>618</v>
      </c>
      <c r="E4270" t="s">
        <v>86</v>
      </c>
      <c r="F4270">
        <v>950000</v>
      </c>
      <c r="G4270" t="s">
        <v>291</v>
      </c>
      <c r="H4270" t="s">
        <v>174</v>
      </c>
      <c r="I4270" t="s">
        <v>672</v>
      </c>
      <c r="J4270" t="s">
        <v>39</v>
      </c>
      <c r="K4270" t="s">
        <v>40</v>
      </c>
      <c r="L4270" t="s">
        <v>41</v>
      </c>
      <c r="M4270">
        <v>29000</v>
      </c>
      <c r="N4270" t="s">
        <v>42</v>
      </c>
      <c r="O4270" t="s">
        <v>25</v>
      </c>
      <c r="P4270">
        <v>6937744</v>
      </c>
      <c r="Q4270" t="s">
        <v>44</v>
      </c>
      <c r="R4270" t="str">
        <f t="shared" si="199"/>
        <v>Tertile 2</v>
      </c>
      <c r="S4270" t="str">
        <f t="shared" si="200"/>
        <v>Eligible</v>
      </c>
    </row>
    <row r="4271" spans="1:19" x14ac:dyDescent="0.35">
      <c r="A4271" t="s">
        <v>6016</v>
      </c>
      <c r="B4271" s="1">
        <v>44773</v>
      </c>
      <c r="C4271" s="5" t="str">
        <f t="shared" si="198"/>
        <v>07</v>
      </c>
      <c r="D4271" t="s">
        <v>583</v>
      </c>
      <c r="E4271" t="s">
        <v>17</v>
      </c>
      <c r="F4271">
        <v>1110000</v>
      </c>
      <c r="G4271" t="s">
        <v>195</v>
      </c>
      <c r="H4271" t="s">
        <v>48</v>
      </c>
      <c r="I4271" t="s">
        <v>71</v>
      </c>
      <c r="J4271" t="s">
        <v>39</v>
      </c>
      <c r="K4271" t="s">
        <v>40</v>
      </c>
      <c r="L4271" t="s">
        <v>50</v>
      </c>
      <c r="M4271">
        <v>22000</v>
      </c>
      <c r="N4271" t="s">
        <v>42</v>
      </c>
      <c r="O4271" t="s">
        <v>43</v>
      </c>
      <c r="P4271">
        <v>6283028</v>
      </c>
      <c r="Q4271" t="s">
        <v>44</v>
      </c>
      <c r="R4271" t="str">
        <f t="shared" si="199"/>
        <v>Tertile 3</v>
      </c>
      <c r="S4271" t="str">
        <f t="shared" si="200"/>
        <v>Eligible</v>
      </c>
    </row>
    <row r="4272" spans="1:19" x14ac:dyDescent="0.35">
      <c r="A4272" t="s">
        <v>6020</v>
      </c>
      <c r="B4272" s="1">
        <v>44773</v>
      </c>
      <c r="C4272" s="5" t="str">
        <f t="shared" si="198"/>
        <v>07</v>
      </c>
      <c r="D4272" t="s">
        <v>2107</v>
      </c>
      <c r="E4272" t="s">
        <v>17</v>
      </c>
      <c r="F4272">
        <v>1150000</v>
      </c>
      <c r="G4272" t="s">
        <v>295</v>
      </c>
      <c r="H4272" t="s">
        <v>126</v>
      </c>
      <c r="I4272" t="s">
        <v>127</v>
      </c>
      <c r="J4272" t="s">
        <v>21</v>
      </c>
      <c r="K4272" t="s">
        <v>22</v>
      </c>
      <c r="L4272" t="s">
        <v>50</v>
      </c>
      <c r="M4272">
        <v>19000</v>
      </c>
      <c r="N4272" t="s">
        <v>51</v>
      </c>
      <c r="O4272" t="s">
        <v>110</v>
      </c>
      <c r="P4272">
        <v>7964987</v>
      </c>
      <c r="Q4272" t="s">
        <v>52</v>
      </c>
      <c r="R4272" t="str">
        <f t="shared" si="199"/>
        <v>Tertile 3</v>
      </c>
      <c r="S4272" t="str">
        <f t="shared" si="200"/>
        <v>Eligible</v>
      </c>
    </row>
    <row r="4273" spans="1:19" x14ac:dyDescent="0.35">
      <c r="A4273" t="s">
        <v>6015</v>
      </c>
      <c r="B4273" s="1">
        <v>44773</v>
      </c>
      <c r="C4273" s="5" t="str">
        <f t="shared" si="198"/>
        <v>07</v>
      </c>
      <c r="D4273" t="s">
        <v>581</v>
      </c>
      <c r="E4273" t="s">
        <v>17</v>
      </c>
      <c r="F4273">
        <v>1262000</v>
      </c>
      <c r="G4273" t="s">
        <v>191</v>
      </c>
      <c r="H4273" t="s">
        <v>126</v>
      </c>
      <c r="I4273" t="s">
        <v>856</v>
      </c>
      <c r="J4273" t="s">
        <v>21</v>
      </c>
      <c r="K4273" t="s">
        <v>22</v>
      </c>
      <c r="L4273" t="s">
        <v>41</v>
      </c>
      <c r="M4273">
        <v>12200</v>
      </c>
      <c r="N4273" t="s">
        <v>32</v>
      </c>
      <c r="O4273" t="s">
        <v>25</v>
      </c>
      <c r="P4273">
        <v>6924944</v>
      </c>
      <c r="Q4273" t="s">
        <v>33</v>
      </c>
      <c r="R4273" t="str">
        <f t="shared" si="199"/>
        <v>Tertile 3</v>
      </c>
      <c r="S4273" t="str">
        <f t="shared" si="200"/>
        <v>Eligible</v>
      </c>
    </row>
    <row r="4274" spans="1:19" x14ac:dyDescent="0.35">
      <c r="A4274" t="s">
        <v>6010</v>
      </c>
      <c r="B4274" s="1">
        <v>44773</v>
      </c>
      <c r="C4274" s="5" t="str">
        <f t="shared" si="198"/>
        <v>07</v>
      </c>
      <c r="D4274" t="s">
        <v>1488</v>
      </c>
      <c r="E4274" t="s">
        <v>17</v>
      </c>
      <c r="F4274">
        <v>1350000</v>
      </c>
      <c r="G4274" t="s">
        <v>199</v>
      </c>
      <c r="H4274" t="s">
        <v>64</v>
      </c>
      <c r="I4274" t="s">
        <v>200</v>
      </c>
      <c r="J4274" t="s">
        <v>39</v>
      </c>
      <c r="K4274" t="s">
        <v>40</v>
      </c>
      <c r="L4274" t="s">
        <v>50</v>
      </c>
      <c r="M4274">
        <v>12000</v>
      </c>
      <c r="N4274" t="s">
        <v>51</v>
      </c>
      <c r="O4274" t="s">
        <v>83</v>
      </c>
      <c r="P4274">
        <v>8421502</v>
      </c>
      <c r="Q4274" t="s">
        <v>52</v>
      </c>
      <c r="R4274" t="str">
        <f t="shared" si="199"/>
        <v>Tertile 3</v>
      </c>
      <c r="S4274" t="str">
        <f t="shared" si="200"/>
        <v>Eligible</v>
      </c>
    </row>
    <row r="4275" spans="1:19" x14ac:dyDescent="0.35">
      <c r="A4275" t="s">
        <v>6017</v>
      </c>
      <c r="B4275" s="1">
        <v>44773</v>
      </c>
      <c r="C4275" s="5" t="str">
        <f t="shared" si="198"/>
        <v>07</v>
      </c>
      <c r="D4275" t="s">
        <v>2345</v>
      </c>
      <c r="E4275" t="s">
        <v>17</v>
      </c>
      <c r="F4275">
        <v>1410000</v>
      </c>
      <c r="G4275" t="s">
        <v>199</v>
      </c>
      <c r="H4275" t="s">
        <v>94</v>
      </c>
      <c r="I4275" t="s">
        <v>95</v>
      </c>
      <c r="J4275" t="s">
        <v>21</v>
      </c>
      <c r="K4275" t="s">
        <v>22</v>
      </c>
      <c r="L4275" t="s">
        <v>41</v>
      </c>
      <c r="M4275">
        <v>21001</v>
      </c>
      <c r="N4275" t="s">
        <v>51</v>
      </c>
      <c r="O4275" t="s">
        <v>59</v>
      </c>
      <c r="P4275">
        <v>6530773</v>
      </c>
      <c r="Q4275" t="s">
        <v>52</v>
      </c>
      <c r="R4275" t="str">
        <f t="shared" si="199"/>
        <v>Tertile 3</v>
      </c>
      <c r="S4275" t="str">
        <f t="shared" si="200"/>
        <v>Eligible</v>
      </c>
    </row>
    <row r="4276" spans="1:19" x14ac:dyDescent="0.35">
      <c r="A4276" t="s">
        <v>6013</v>
      </c>
      <c r="B4276" s="1">
        <v>44773</v>
      </c>
      <c r="C4276" s="5" t="str">
        <f t="shared" si="198"/>
        <v>07</v>
      </c>
      <c r="D4276" t="s">
        <v>1802</v>
      </c>
      <c r="E4276" t="s">
        <v>17</v>
      </c>
      <c r="F4276">
        <v>1960000</v>
      </c>
      <c r="G4276" t="s">
        <v>70</v>
      </c>
      <c r="H4276" t="s">
        <v>94</v>
      </c>
      <c r="I4276" t="s">
        <v>95</v>
      </c>
      <c r="J4276" t="s">
        <v>21</v>
      </c>
      <c r="K4276" t="s">
        <v>22</v>
      </c>
      <c r="L4276" t="s">
        <v>41</v>
      </c>
      <c r="M4276">
        <v>21000</v>
      </c>
      <c r="N4276" t="s">
        <v>72</v>
      </c>
      <c r="O4276" t="s">
        <v>59</v>
      </c>
      <c r="P4276">
        <v>7468762</v>
      </c>
      <c r="Q4276" t="s">
        <v>73</v>
      </c>
      <c r="R4276" t="str">
        <f t="shared" si="199"/>
        <v>Tertile 3</v>
      </c>
      <c r="S4276" t="str">
        <f t="shared" si="200"/>
        <v>Eligible</v>
      </c>
    </row>
    <row r="4277" spans="1:19" x14ac:dyDescent="0.35">
      <c r="A4277" t="s">
        <v>6004</v>
      </c>
      <c r="B4277" s="1">
        <v>44773</v>
      </c>
      <c r="C4277" s="5" t="str">
        <f t="shared" si="198"/>
        <v>07</v>
      </c>
      <c r="D4277" t="s">
        <v>1168</v>
      </c>
      <c r="E4277" t="s">
        <v>17</v>
      </c>
      <c r="F4277">
        <v>2200000</v>
      </c>
      <c r="G4277" t="s">
        <v>147</v>
      </c>
      <c r="H4277" t="s">
        <v>30</v>
      </c>
      <c r="I4277" t="s">
        <v>347</v>
      </c>
      <c r="J4277" t="s">
        <v>39</v>
      </c>
      <c r="K4277" t="s">
        <v>40</v>
      </c>
      <c r="L4277" t="s">
        <v>23</v>
      </c>
      <c r="M4277">
        <v>19000</v>
      </c>
      <c r="N4277" t="s">
        <v>58</v>
      </c>
      <c r="O4277" t="s">
        <v>25</v>
      </c>
      <c r="P4277">
        <v>8756158</v>
      </c>
      <c r="Q4277" t="s">
        <v>60</v>
      </c>
      <c r="R4277" t="str">
        <f t="shared" si="199"/>
        <v>Tertile 3</v>
      </c>
      <c r="S4277" t="str">
        <f t="shared" si="200"/>
        <v>Eligible</v>
      </c>
    </row>
    <row r="4278" spans="1:19" x14ac:dyDescent="0.35">
      <c r="A4278" t="s">
        <v>6011</v>
      </c>
      <c r="B4278" s="1">
        <v>44773</v>
      </c>
      <c r="C4278" s="5" t="str">
        <f t="shared" si="198"/>
        <v>07</v>
      </c>
      <c r="D4278" t="s">
        <v>1955</v>
      </c>
      <c r="E4278" t="s">
        <v>17</v>
      </c>
      <c r="F4278">
        <v>2258000</v>
      </c>
      <c r="G4278" t="s">
        <v>191</v>
      </c>
      <c r="H4278" t="s">
        <v>138</v>
      </c>
      <c r="I4278" t="s">
        <v>269</v>
      </c>
      <c r="J4278" t="s">
        <v>21</v>
      </c>
      <c r="K4278" t="s">
        <v>22</v>
      </c>
      <c r="L4278" t="s">
        <v>23</v>
      </c>
      <c r="M4278">
        <v>14800</v>
      </c>
      <c r="N4278" t="s">
        <v>32</v>
      </c>
      <c r="O4278" t="s">
        <v>25</v>
      </c>
      <c r="P4278">
        <v>8933267</v>
      </c>
      <c r="Q4278" t="s">
        <v>33</v>
      </c>
      <c r="R4278" t="str">
        <f t="shared" si="199"/>
        <v>Tertile 3</v>
      </c>
      <c r="S4278" t="str">
        <f t="shared" si="200"/>
        <v>Eligible</v>
      </c>
    </row>
    <row r="4279" spans="1:19" x14ac:dyDescent="0.35">
      <c r="A4279" t="s">
        <v>6003</v>
      </c>
      <c r="B4279" s="1">
        <v>44773</v>
      </c>
      <c r="C4279" s="5" t="str">
        <f t="shared" si="198"/>
        <v>07</v>
      </c>
      <c r="D4279" t="s">
        <v>3059</v>
      </c>
      <c r="E4279" t="s">
        <v>17</v>
      </c>
      <c r="F4279">
        <v>2400000</v>
      </c>
      <c r="G4279" t="s">
        <v>142</v>
      </c>
      <c r="H4279" t="s">
        <v>30</v>
      </c>
      <c r="I4279" t="s">
        <v>31</v>
      </c>
      <c r="J4279" t="s">
        <v>39</v>
      </c>
      <c r="K4279" t="s">
        <v>40</v>
      </c>
      <c r="L4279" t="s">
        <v>41</v>
      </c>
      <c r="M4279">
        <v>31000</v>
      </c>
      <c r="N4279" t="s">
        <v>51</v>
      </c>
      <c r="O4279" t="s">
        <v>25</v>
      </c>
      <c r="P4279">
        <v>6466049</v>
      </c>
      <c r="Q4279" t="s">
        <v>52</v>
      </c>
      <c r="R4279" t="str">
        <f t="shared" si="199"/>
        <v>Tertile 3</v>
      </c>
      <c r="S4279" t="str">
        <f t="shared" si="200"/>
        <v>Eligible</v>
      </c>
    </row>
    <row r="4280" spans="1:19" x14ac:dyDescent="0.35">
      <c r="A4280" t="s">
        <v>6005</v>
      </c>
      <c r="B4280" s="1">
        <v>44773</v>
      </c>
      <c r="C4280" s="5" t="str">
        <f t="shared" si="198"/>
        <v>07</v>
      </c>
      <c r="D4280" t="s">
        <v>1170</v>
      </c>
      <c r="E4280" t="s">
        <v>17</v>
      </c>
      <c r="F4280">
        <v>3250000</v>
      </c>
      <c r="G4280" t="s">
        <v>152</v>
      </c>
      <c r="H4280" t="s">
        <v>19</v>
      </c>
      <c r="I4280" t="s">
        <v>380</v>
      </c>
      <c r="J4280" t="s">
        <v>21</v>
      </c>
      <c r="K4280" t="s">
        <v>22</v>
      </c>
      <c r="L4280" t="s">
        <v>50</v>
      </c>
      <c r="M4280">
        <v>18000</v>
      </c>
      <c r="N4280" t="s">
        <v>66</v>
      </c>
      <c r="O4280" t="s">
        <v>59</v>
      </c>
      <c r="P4280">
        <v>6776036</v>
      </c>
      <c r="Q4280" t="s">
        <v>67</v>
      </c>
      <c r="R4280" t="str">
        <f t="shared" si="199"/>
        <v>Tertile 3</v>
      </c>
      <c r="S4280" t="str">
        <f t="shared" si="200"/>
        <v>Eligible</v>
      </c>
    </row>
    <row r="4281" spans="1:19" x14ac:dyDescent="0.35">
      <c r="A4281" t="s">
        <v>6007</v>
      </c>
      <c r="B4281" s="1">
        <v>44773</v>
      </c>
      <c r="C4281" s="5" t="str">
        <f t="shared" si="198"/>
        <v>07</v>
      </c>
      <c r="D4281" t="s">
        <v>1172</v>
      </c>
      <c r="E4281" t="s">
        <v>17</v>
      </c>
      <c r="F4281">
        <v>4000000</v>
      </c>
      <c r="G4281" t="s">
        <v>160</v>
      </c>
      <c r="H4281" t="s">
        <v>113</v>
      </c>
      <c r="I4281" t="s">
        <v>395</v>
      </c>
      <c r="J4281" t="s">
        <v>21</v>
      </c>
      <c r="K4281" t="s">
        <v>22</v>
      </c>
      <c r="L4281" t="s">
        <v>50</v>
      </c>
      <c r="M4281">
        <v>19000</v>
      </c>
      <c r="N4281" t="s">
        <v>58</v>
      </c>
      <c r="O4281" t="s">
        <v>25</v>
      </c>
      <c r="P4281">
        <v>8082715</v>
      </c>
      <c r="Q4281" t="s">
        <v>60</v>
      </c>
      <c r="R4281" t="str">
        <f t="shared" si="199"/>
        <v>Tertile 3</v>
      </c>
      <c r="S4281" t="str">
        <f t="shared" si="200"/>
        <v>Eligible</v>
      </c>
    </row>
    <row r="4282" spans="1:19" x14ac:dyDescent="0.35">
      <c r="A4282" t="s">
        <v>6032</v>
      </c>
      <c r="B4282" s="1">
        <v>44774</v>
      </c>
      <c r="C4282" s="5" t="str">
        <f t="shared" si="198"/>
        <v>08</v>
      </c>
      <c r="D4282" t="s">
        <v>1969</v>
      </c>
      <c r="E4282" t="s">
        <v>17</v>
      </c>
      <c r="F4282">
        <v>13500</v>
      </c>
      <c r="G4282" t="s">
        <v>244</v>
      </c>
      <c r="H4282" t="s">
        <v>81</v>
      </c>
      <c r="I4282" t="s">
        <v>326</v>
      </c>
      <c r="J4282" t="s">
        <v>39</v>
      </c>
      <c r="K4282" t="s">
        <v>40</v>
      </c>
      <c r="L4282" t="s">
        <v>41</v>
      </c>
      <c r="M4282">
        <v>22000</v>
      </c>
      <c r="N4282" t="s">
        <v>58</v>
      </c>
      <c r="O4282" t="s">
        <v>59</v>
      </c>
      <c r="P4282">
        <v>6817487</v>
      </c>
      <c r="Q4282" t="s">
        <v>60</v>
      </c>
      <c r="R4282" t="str">
        <f t="shared" si="199"/>
        <v>Tertile 1</v>
      </c>
      <c r="S4282" t="str">
        <f t="shared" si="200"/>
        <v>Risky</v>
      </c>
    </row>
    <row r="4283" spans="1:19" x14ac:dyDescent="0.35">
      <c r="A4283" t="s">
        <v>6034</v>
      </c>
      <c r="B4283" s="1">
        <v>44774</v>
      </c>
      <c r="C4283" s="5" t="str">
        <f t="shared" si="198"/>
        <v>08</v>
      </c>
      <c r="D4283" t="s">
        <v>2349</v>
      </c>
      <c r="E4283" t="s">
        <v>17</v>
      </c>
      <c r="F4283">
        <v>13500</v>
      </c>
      <c r="G4283" t="s">
        <v>248</v>
      </c>
      <c r="H4283" t="s">
        <v>444</v>
      </c>
      <c r="I4283" t="s">
        <v>741</v>
      </c>
      <c r="J4283" t="s">
        <v>39</v>
      </c>
      <c r="K4283" t="s">
        <v>40</v>
      </c>
      <c r="L4283" t="s">
        <v>41</v>
      </c>
      <c r="M4283">
        <v>71000</v>
      </c>
      <c r="N4283" t="s">
        <v>66</v>
      </c>
      <c r="O4283" t="s">
        <v>59</v>
      </c>
      <c r="P4283">
        <v>8161210</v>
      </c>
      <c r="Q4283" t="s">
        <v>67</v>
      </c>
      <c r="R4283" t="str">
        <f t="shared" si="199"/>
        <v>Tertile 1</v>
      </c>
      <c r="S4283" t="str">
        <f t="shared" si="200"/>
        <v>Risky</v>
      </c>
    </row>
    <row r="4284" spans="1:19" x14ac:dyDescent="0.35">
      <c r="A4284" t="s">
        <v>6036</v>
      </c>
      <c r="B4284" s="1">
        <v>44774</v>
      </c>
      <c r="C4284" s="5" t="str">
        <f t="shared" si="198"/>
        <v>08</v>
      </c>
      <c r="D4284" t="s">
        <v>1357</v>
      </c>
      <c r="E4284" t="s">
        <v>17</v>
      </c>
      <c r="F4284">
        <v>13500</v>
      </c>
      <c r="G4284" t="s">
        <v>166</v>
      </c>
      <c r="H4284" t="s">
        <v>113</v>
      </c>
      <c r="I4284" t="s">
        <v>395</v>
      </c>
      <c r="J4284" t="s">
        <v>21</v>
      </c>
      <c r="K4284" t="s">
        <v>22</v>
      </c>
      <c r="L4284" t="s">
        <v>50</v>
      </c>
      <c r="M4284">
        <v>19000</v>
      </c>
      <c r="N4284" t="s">
        <v>24</v>
      </c>
      <c r="O4284" t="s">
        <v>25</v>
      </c>
      <c r="P4284">
        <v>8229783</v>
      </c>
      <c r="Q4284" t="s">
        <v>26</v>
      </c>
      <c r="R4284" t="str">
        <f t="shared" si="199"/>
        <v>Tertile 1</v>
      </c>
      <c r="S4284" t="str">
        <f t="shared" si="200"/>
        <v>Risky</v>
      </c>
    </row>
    <row r="4285" spans="1:19" x14ac:dyDescent="0.35">
      <c r="A4285" t="s">
        <v>6035</v>
      </c>
      <c r="B4285" s="1">
        <v>44774</v>
      </c>
      <c r="C4285" s="5" t="str">
        <f t="shared" si="198"/>
        <v>08</v>
      </c>
      <c r="D4285" t="s">
        <v>424</v>
      </c>
      <c r="E4285" t="s">
        <v>86</v>
      </c>
      <c r="F4285">
        <v>275000</v>
      </c>
      <c r="G4285" t="s">
        <v>90</v>
      </c>
      <c r="H4285" t="s">
        <v>99</v>
      </c>
      <c r="I4285" t="s">
        <v>429</v>
      </c>
      <c r="J4285" t="s">
        <v>21</v>
      </c>
      <c r="K4285" t="s">
        <v>22</v>
      </c>
      <c r="L4285" t="s">
        <v>41</v>
      </c>
      <c r="M4285">
        <v>39000</v>
      </c>
      <c r="N4285" t="s">
        <v>72</v>
      </c>
      <c r="O4285" t="s">
        <v>110</v>
      </c>
      <c r="P4285">
        <v>7467534</v>
      </c>
      <c r="Q4285" t="s">
        <v>73</v>
      </c>
      <c r="R4285" t="str">
        <f t="shared" si="199"/>
        <v>Tertile 1</v>
      </c>
      <c r="S4285" t="str">
        <f t="shared" si="200"/>
        <v>Risky</v>
      </c>
    </row>
    <row r="4286" spans="1:19" x14ac:dyDescent="0.35">
      <c r="A4286" t="s">
        <v>6037</v>
      </c>
      <c r="B4286" s="1">
        <v>44774</v>
      </c>
      <c r="C4286" s="5" t="str">
        <f t="shared" si="198"/>
        <v>08</v>
      </c>
      <c r="D4286" t="s">
        <v>688</v>
      </c>
      <c r="E4286" t="s">
        <v>17</v>
      </c>
      <c r="F4286">
        <v>805000</v>
      </c>
      <c r="G4286" t="s">
        <v>252</v>
      </c>
      <c r="H4286" t="s">
        <v>931</v>
      </c>
      <c r="I4286" t="s">
        <v>932</v>
      </c>
      <c r="J4286" t="s">
        <v>21</v>
      </c>
      <c r="K4286" t="s">
        <v>22</v>
      </c>
      <c r="L4286" t="s">
        <v>41</v>
      </c>
      <c r="M4286">
        <v>19000</v>
      </c>
      <c r="N4286" t="s">
        <v>72</v>
      </c>
      <c r="O4286" t="s">
        <v>59</v>
      </c>
      <c r="P4286">
        <v>8998696</v>
      </c>
      <c r="Q4286" t="s">
        <v>44</v>
      </c>
      <c r="R4286" t="str">
        <f t="shared" si="199"/>
        <v>Tertile 2</v>
      </c>
      <c r="S4286" t="str">
        <f t="shared" si="200"/>
        <v>Eligible</v>
      </c>
    </row>
    <row r="4287" spans="1:19" x14ac:dyDescent="0.35">
      <c r="A4287" t="s">
        <v>6038</v>
      </c>
      <c r="B4287" s="1">
        <v>44774</v>
      </c>
      <c r="C4287" s="5" t="str">
        <f t="shared" si="198"/>
        <v>08</v>
      </c>
      <c r="D4287" t="s">
        <v>224</v>
      </c>
      <c r="E4287" t="s">
        <v>86</v>
      </c>
      <c r="F4287">
        <v>1156000</v>
      </c>
      <c r="G4287" t="s">
        <v>268</v>
      </c>
      <c r="H4287" t="s">
        <v>187</v>
      </c>
      <c r="I4287" t="s">
        <v>554</v>
      </c>
      <c r="J4287" t="s">
        <v>21</v>
      </c>
      <c r="K4287" t="s">
        <v>22</v>
      </c>
      <c r="L4287" t="s">
        <v>50</v>
      </c>
      <c r="M4287">
        <v>32600</v>
      </c>
      <c r="N4287" t="s">
        <v>24</v>
      </c>
      <c r="O4287" t="s">
        <v>59</v>
      </c>
      <c r="P4287">
        <v>7491878</v>
      </c>
      <c r="Q4287" t="s">
        <v>52</v>
      </c>
      <c r="R4287" t="str">
        <f t="shared" si="199"/>
        <v>Tertile 3</v>
      </c>
      <c r="S4287" t="str">
        <f t="shared" si="200"/>
        <v>Eligible</v>
      </c>
    </row>
    <row r="4288" spans="1:19" x14ac:dyDescent="0.35">
      <c r="A4288" t="s">
        <v>6029</v>
      </c>
      <c r="B4288" s="1">
        <v>44774</v>
      </c>
      <c r="C4288" s="5" t="str">
        <f t="shared" si="198"/>
        <v>08</v>
      </c>
      <c r="D4288" t="s">
        <v>1176</v>
      </c>
      <c r="E4288" t="s">
        <v>17</v>
      </c>
      <c r="F4288">
        <v>1215000</v>
      </c>
      <c r="G4288" t="s">
        <v>80</v>
      </c>
      <c r="H4288" t="s">
        <v>108</v>
      </c>
      <c r="I4288" t="s">
        <v>109</v>
      </c>
      <c r="J4288" t="s">
        <v>21</v>
      </c>
      <c r="K4288" t="s">
        <v>22</v>
      </c>
      <c r="L4288" t="s">
        <v>41</v>
      </c>
      <c r="M4288">
        <v>19500</v>
      </c>
      <c r="N4288" t="s">
        <v>66</v>
      </c>
      <c r="O4288" t="s">
        <v>110</v>
      </c>
      <c r="P4288">
        <v>6321691</v>
      </c>
      <c r="Q4288" t="s">
        <v>67</v>
      </c>
      <c r="R4288" t="str">
        <f t="shared" si="199"/>
        <v>Tertile 3</v>
      </c>
      <c r="S4288" t="str">
        <f t="shared" si="200"/>
        <v>Eligible</v>
      </c>
    </row>
    <row r="4289" spans="1:19" x14ac:dyDescent="0.35">
      <c r="A4289" t="s">
        <v>6033</v>
      </c>
      <c r="B4289" s="1">
        <v>44774</v>
      </c>
      <c r="C4289" s="5" t="str">
        <f t="shared" si="198"/>
        <v>08</v>
      </c>
      <c r="D4289" t="s">
        <v>2347</v>
      </c>
      <c r="E4289" t="s">
        <v>17</v>
      </c>
      <c r="F4289">
        <v>1303500</v>
      </c>
      <c r="G4289" t="s">
        <v>244</v>
      </c>
      <c r="H4289" t="s">
        <v>148</v>
      </c>
      <c r="I4289" t="s">
        <v>522</v>
      </c>
      <c r="J4289" t="s">
        <v>21</v>
      </c>
      <c r="K4289" t="s">
        <v>22</v>
      </c>
      <c r="L4289" t="s">
        <v>41</v>
      </c>
      <c r="M4289">
        <v>45350</v>
      </c>
      <c r="N4289" t="s">
        <v>58</v>
      </c>
      <c r="O4289" t="s">
        <v>59</v>
      </c>
      <c r="P4289">
        <v>6466970</v>
      </c>
      <c r="Q4289" t="s">
        <v>60</v>
      </c>
      <c r="R4289" t="str">
        <f t="shared" si="199"/>
        <v>Tertile 3</v>
      </c>
      <c r="S4289" t="str">
        <f t="shared" si="200"/>
        <v>Eligible</v>
      </c>
    </row>
    <row r="4290" spans="1:19" x14ac:dyDescent="0.35">
      <c r="A4290" t="s">
        <v>6031</v>
      </c>
      <c r="B4290" s="1">
        <v>44774</v>
      </c>
      <c r="C4290" s="5" t="str">
        <f t="shared" ref="C4290:C4353" si="201">TEXT(B4290,$V$22)</f>
        <v>08</v>
      </c>
      <c r="D4290" t="s">
        <v>437</v>
      </c>
      <c r="E4290" t="s">
        <v>17</v>
      </c>
      <c r="F4290">
        <v>1650000</v>
      </c>
      <c r="G4290" t="s">
        <v>199</v>
      </c>
      <c r="H4290" t="s">
        <v>81</v>
      </c>
      <c r="I4290" t="s">
        <v>323</v>
      </c>
      <c r="J4290" t="s">
        <v>21</v>
      </c>
      <c r="K4290" t="s">
        <v>22</v>
      </c>
      <c r="L4290" t="s">
        <v>41</v>
      </c>
      <c r="M4290">
        <v>45000</v>
      </c>
      <c r="N4290" t="s">
        <v>51</v>
      </c>
      <c r="O4290" t="s">
        <v>25</v>
      </c>
      <c r="P4290">
        <v>7447299</v>
      </c>
      <c r="Q4290" t="s">
        <v>52</v>
      </c>
      <c r="R4290" t="str">
        <f t="shared" ref="R4290:R4353" si="202">IF(F4290&lt;_xlfn.PERCENTILE.INC($F$2:$F$10576,1/3), "Tertile 1",
   IF(F4290&lt;_xlfn.PERCENTILE.INC($F$2:$F$10576,2/3), "Tertile 2", "Tertile 3"))</f>
        <v>Tertile 3</v>
      </c>
      <c r="S4290" t="str">
        <f t="shared" ref="S4290:S4353" si="203">IF(F4290&gt;755000, "Eligible", "Risky")</f>
        <v>Eligible</v>
      </c>
    </row>
    <row r="4291" spans="1:19" x14ac:dyDescent="0.35">
      <c r="A4291" t="s">
        <v>6030</v>
      </c>
      <c r="B4291" s="1">
        <v>44774</v>
      </c>
      <c r="C4291" s="5" t="str">
        <f t="shared" si="201"/>
        <v>08</v>
      </c>
      <c r="D4291" t="s">
        <v>3111</v>
      </c>
      <c r="E4291" t="s">
        <v>17</v>
      </c>
      <c r="F4291">
        <v>2250000</v>
      </c>
      <c r="G4291" t="s">
        <v>90</v>
      </c>
      <c r="H4291" t="s">
        <v>369</v>
      </c>
      <c r="I4291" t="s">
        <v>810</v>
      </c>
      <c r="J4291" t="s">
        <v>39</v>
      </c>
      <c r="K4291" t="s">
        <v>40</v>
      </c>
      <c r="L4291" t="s">
        <v>50</v>
      </c>
      <c r="M4291">
        <v>54000</v>
      </c>
      <c r="N4291" t="s">
        <v>72</v>
      </c>
      <c r="O4291" t="s">
        <v>25</v>
      </c>
      <c r="P4291">
        <v>6373422</v>
      </c>
      <c r="Q4291" t="s">
        <v>73</v>
      </c>
      <c r="R4291" t="str">
        <f t="shared" si="202"/>
        <v>Tertile 3</v>
      </c>
      <c r="S4291" t="str">
        <f t="shared" si="203"/>
        <v>Eligible</v>
      </c>
    </row>
    <row r="4292" spans="1:19" x14ac:dyDescent="0.35">
      <c r="A4292" t="s">
        <v>6041</v>
      </c>
      <c r="B4292" s="1">
        <v>44775</v>
      </c>
      <c r="C4292" s="5" t="str">
        <f t="shared" si="201"/>
        <v>08</v>
      </c>
      <c r="D4292" t="s">
        <v>3115</v>
      </c>
      <c r="E4292" t="s">
        <v>17</v>
      </c>
      <c r="F4292">
        <v>13500</v>
      </c>
      <c r="G4292" t="s">
        <v>103</v>
      </c>
      <c r="H4292" t="s">
        <v>19</v>
      </c>
      <c r="I4292" t="s">
        <v>87</v>
      </c>
      <c r="J4292" t="s">
        <v>39</v>
      </c>
      <c r="K4292" t="s">
        <v>40</v>
      </c>
      <c r="L4292" t="s">
        <v>23</v>
      </c>
      <c r="M4292">
        <v>11000</v>
      </c>
      <c r="N4292" t="s">
        <v>42</v>
      </c>
      <c r="O4292" t="s">
        <v>43</v>
      </c>
      <c r="P4292">
        <v>7880170</v>
      </c>
      <c r="Q4292" t="s">
        <v>44</v>
      </c>
      <c r="R4292" t="str">
        <f t="shared" si="202"/>
        <v>Tertile 1</v>
      </c>
      <c r="S4292" t="str">
        <f t="shared" si="203"/>
        <v>Risky</v>
      </c>
    </row>
    <row r="4293" spans="1:19" x14ac:dyDescent="0.35">
      <c r="A4293" t="s">
        <v>6043</v>
      </c>
      <c r="B4293" s="1">
        <v>44775</v>
      </c>
      <c r="C4293" s="5" t="str">
        <f t="shared" si="201"/>
        <v>08</v>
      </c>
      <c r="D4293" t="s">
        <v>1295</v>
      </c>
      <c r="E4293" t="s">
        <v>86</v>
      </c>
      <c r="F4293">
        <v>13500</v>
      </c>
      <c r="G4293" t="s">
        <v>147</v>
      </c>
      <c r="H4293" t="s">
        <v>319</v>
      </c>
      <c r="I4293" t="s">
        <v>341</v>
      </c>
      <c r="J4293" t="s">
        <v>39</v>
      </c>
      <c r="K4293" t="s">
        <v>40</v>
      </c>
      <c r="L4293" t="s">
        <v>23</v>
      </c>
      <c r="M4293">
        <v>36000</v>
      </c>
      <c r="N4293" t="s">
        <v>58</v>
      </c>
      <c r="O4293" t="s">
        <v>59</v>
      </c>
      <c r="P4293">
        <v>7783220</v>
      </c>
      <c r="Q4293" t="s">
        <v>60</v>
      </c>
      <c r="R4293" t="str">
        <f t="shared" si="202"/>
        <v>Tertile 1</v>
      </c>
      <c r="S4293" t="str">
        <f t="shared" si="203"/>
        <v>Risky</v>
      </c>
    </row>
    <row r="4294" spans="1:19" x14ac:dyDescent="0.35">
      <c r="A4294" t="s">
        <v>6056</v>
      </c>
      <c r="B4294" s="1">
        <v>44775</v>
      </c>
      <c r="C4294" s="5" t="str">
        <f t="shared" si="201"/>
        <v>08</v>
      </c>
      <c r="D4294" t="s">
        <v>2383</v>
      </c>
      <c r="E4294" t="s">
        <v>17</v>
      </c>
      <c r="F4294">
        <v>13500</v>
      </c>
      <c r="G4294" t="s">
        <v>288</v>
      </c>
      <c r="H4294" t="s">
        <v>444</v>
      </c>
      <c r="I4294" t="s">
        <v>929</v>
      </c>
      <c r="J4294" t="s">
        <v>39</v>
      </c>
      <c r="K4294" t="s">
        <v>40</v>
      </c>
      <c r="L4294" t="s">
        <v>50</v>
      </c>
      <c r="M4294">
        <v>22000</v>
      </c>
      <c r="N4294" t="s">
        <v>32</v>
      </c>
      <c r="O4294" t="s">
        <v>25</v>
      </c>
      <c r="P4294">
        <v>7357401</v>
      </c>
      <c r="Q4294" t="s">
        <v>33</v>
      </c>
      <c r="R4294" t="str">
        <f t="shared" si="202"/>
        <v>Tertile 1</v>
      </c>
      <c r="S4294" t="str">
        <f t="shared" si="203"/>
        <v>Risky</v>
      </c>
    </row>
    <row r="4295" spans="1:19" x14ac:dyDescent="0.35">
      <c r="A4295" t="s">
        <v>6057</v>
      </c>
      <c r="B4295" s="1">
        <v>44775</v>
      </c>
      <c r="C4295" s="5" t="str">
        <f t="shared" si="201"/>
        <v>08</v>
      </c>
      <c r="D4295" t="s">
        <v>2385</v>
      </c>
      <c r="E4295" t="s">
        <v>17</v>
      </c>
      <c r="F4295">
        <v>13500</v>
      </c>
      <c r="G4295" t="s">
        <v>291</v>
      </c>
      <c r="H4295" t="s">
        <v>931</v>
      </c>
      <c r="I4295" t="s">
        <v>932</v>
      </c>
      <c r="J4295" t="s">
        <v>21</v>
      </c>
      <c r="K4295" t="s">
        <v>22</v>
      </c>
      <c r="L4295" t="s">
        <v>41</v>
      </c>
      <c r="M4295">
        <v>19000</v>
      </c>
      <c r="N4295" t="s">
        <v>42</v>
      </c>
      <c r="O4295" t="s">
        <v>59</v>
      </c>
      <c r="P4295">
        <v>8238423</v>
      </c>
      <c r="Q4295" t="s">
        <v>44</v>
      </c>
      <c r="R4295" t="str">
        <f t="shared" si="202"/>
        <v>Tertile 1</v>
      </c>
      <c r="S4295" t="str">
        <f t="shared" si="203"/>
        <v>Risky</v>
      </c>
    </row>
    <row r="4296" spans="1:19" x14ac:dyDescent="0.35">
      <c r="A4296" t="s">
        <v>6058</v>
      </c>
      <c r="B4296" s="1">
        <v>44775</v>
      </c>
      <c r="C4296" s="5" t="str">
        <f t="shared" si="201"/>
        <v>08</v>
      </c>
      <c r="D4296" t="s">
        <v>2387</v>
      </c>
      <c r="E4296" t="s">
        <v>17</v>
      </c>
      <c r="F4296">
        <v>13500</v>
      </c>
      <c r="G4296" t="s">
        <v>295</v>
      </c>
      <c r="H4296" t="s">
        <v>444</v>
      </c>
      <c r="I4296" t="s">
        <v>929</v>
      </c>
      <c r="J4296" t="s">
        <v>21</v>
      </c>
      <c r="K4296" t="s">
        <v>22</v>
      </c>
      <c r="L4296" t="s">
        <v>50</v>
      </c>
      <c r="M4296">
        <v>27000</v>
      </c>
      <c r="N4296" t="s">
        <v>51</v>
      </c>
      <c r="O4296" t="s">
        <v>25</v>
      </c>
      <c r="P4296">
        <v>6538987</v>
      </c>
      <c r="Q4296" t="s">
        <v>52</v>
      </c>
      <c r="R4296" t="str">
        <f t="shared" si="202"/>
        <v>Tertile 1</v>
      </c>
      <c r="S4296" t="str">
        <f t="shared" si="203"/>
        <v>Risky</v>
      </c>
    </row>
    <row r="4297" spans="1:19" x14ac:dyDescent="0.35">
      <c r="A4297" t="s">
        <v>6060</v>
      </c>
      <c r="B4297" s="1">
        <v>44775</v>
      </c>
      <c r="C4297" s="5" t="str">
        <f t="shared" si="201"/>
        <v>08</v>
      </c>
      <c r="D4297" t="s">
        <v>2390</v>
      </c>
      <c r="E4297" t="s">
        <v>17</v>
      </c>
      <c r="F4297">
        <v>13500</v>
      </c>
      <c r="G4297" t="s">
        <v>80</v>
      </c>
      <c r="H4297" t="s">
        <v>444</v>
      </c>
      <c r="I4297" t="s">
        <v>445</v>
      </c>
      <c r="J4297" t="s">
        <v>39</v>
      </c>
      <c r="K4297" t="s">
        <v>40</v>
      </c>
      <c r="L4297" t="s">
        <v>23</v>
      </c>
      <c r="M4297">
        <v>75000</v>
      </c>
      <c r="N4297" t="s">
        <v>66</v>
      </c>
      <c r="O4297" t="s">
        <v>43</v>
      </c>
      <c r="P4297">
        <v>7543991</v>
      </c>
      <c r="Q4297" t="s">
        <v>67</v>
      </c>
      <c r="R4297" t="str">
        <f t="shared" si="202"/>
        <v>Tertile 1</v>
      </c>
      <c r="S4297" t="str">
        <f t="shared" si="203"/>
        <v>Risky</v>
      </c>
    </row>
    <row r="4298" spans="1:19" x14ac:dyDescent="0.35">
      <c r="A4298" t="s">
        <v>6071</v>
      </c>
      <c r="B4298" s="1">
        <v>44775</v>
      </c>
      <c r="C4298" s="5" t="str">
        <f t="shared" si="201"/>
        <v>08</v>
      </c>
      <c r="D4298" t="s">
        <v>4012</v>
      </c>
      <c r="E4298" t="s">
        <v>86</v>
      </c>
      <c r="F4298">
        <v>13500</v>
      </c>
      <c r="G4298" t="s">
        <v>291</v>
      </c>
      <c r="H4298" t="s">
        <v>56</v>
      </c>
      <c r="I4298" t="s">
        <v>91</v>
      </c>
      <c r="J4298" t="s">
        <v>39</v>
      </c>
      <c r="K4298" t="s">
        <v>40</v>
      </c>
      <c r="L4298" t="s">
        <v>50</v>
      </c>
      <c r="M4298">
        <v>17000</v>
      </c>
      <c r="N4298" t="s">
        <v>42</v>
      </c>
      <c r="O4298" t="s">
        <v>25</v>
      </c>
      <c r="P4298">
        <v>7989102</v>
      </c>
      <c r="Q4298" t="s">
        <v>67</v>
      </c>
      <c r="R4298" t="str">
        <f t="shared" si="202"/>
        <v>Tertile 1</v>
      </c>
      <c r="S4298" t="str">
        <f t="shared" si="203"/>
        <v>Risky</v>
      </c>
    </row>
    <row r="4299" spans="1:19" x14ac:dyDescent="0.35">
      <c r="A4299" t="s">
        <v>6051</v>
      </c>
      <c r="B4299" s="1">
        <v>44775</v>
      </c>
      <c r="C4299" s="5" t="str">
        <f t="shared" si="201"/>
        <v>08</v>
      </c>
      <c r="D4299" t="s">
        <v>1192</v>
      </c>
      <c r="E4299" t="s">
        <v>17</v>
      </c>
      <c r="F4299">
        <v>300000</v>
      </c>
      <c r="G4299" t="s">
        <v>166</v>
      </c>
      <c r="H4299" t="s">
        <v>81</v>
      </c>
      <c r="I4299" t="s">
        <v>82</v>
      </c>
      <c r="J4299" t="s">
        <v>39</v>
      </c>
      <c r="K4299" t="s">
        <v>40</v>
      </c>
      <c r="L4299" t="s">
        <v>41</v>
      </c>
      <c r="M4299">
        <v>82000</v>
      </c>
      <c r="N4299" t="s">
        <v>24</v>
      </c>
      <c r="O4299" t="s">
        <v>83</v>
      </c>
      <c r="P4299">
        <v>7215320</v>
      </c>
      <c r="Q4299" t="s">
        <v>26</v>
      </c>
      <c r="R4299" t="str">
        <f t="shared" si="202"/>
        <v>Tertile 1</v>
      </c>
      <c r="S4299" t="str">
        <f t="shared" si="203"/>
        <v>Risky</v>
      </c>
    </row>
    <row r="4300" spans="1:19" x14ac:dyDescent="0.35">
      <c r="A4300" t="s">
        <v>6039</v>
      </c>
      <c r="B4300" s="1">
        <v>44775</v>
      </c>
      <c r="C4300" s="5" t="str">
        <f t="shared" si="201"/>
        <v>08</v>
      </c>
      <c r="D4300" t="s">
        <v>502</v>
      </c>
      <c r="E4300" t="s">
        <v>86</v>
      </c>
      <c r="F4300">
        <v>450000</v>
      </c>
      <c r="G4300" t="s">
        <v>166</v>
      </c>
      <c r="H4300" t="s">
        <v>81</v>
      </c>
      <c r="I4300" t="s">
        <v>323</v>
      </c>
      <c r="J4300" t="s">
        <v>39</v>
      </c>
      <c r="K4300" t="s">
        <v>40</v>
      </c>
      <c r="L4300" t="s">
        <v>50</v>
      </c>
      <c r="M4300">
        <v>22000</v>
      </c>
      <c r="N4300" t="s">
        <v>24</v>
      </c>
      <c r="O4300" t="s">
        <v>25</v>
      </c>
      <c r="P4300">
        <v>8250958</v>
      </c>
      <c r="Q4300" t="s">
        <v>26</v>
      </c>
      <c r="R4300" t="str">
        <f t="shared" si="202"/>
        <v>Tertile 1</v>
      </c>
      <c r="S4300" t="str">
        <f t="shared" si="203"/>
        <v>Risky</v>
      </c>
    </row>
    <row r="4301" spans="1:19" x14ac:dyDescent="0.35">
      <c r="A4301" t="s">
        <v>6066</v>
      </c>
      <c r="B4301" s="1">
        <v>44775</v>
      </c>
      <c r="C4301" s="5" t="str">
        <f t="shared" si="201"/>
        <v>08</v>
      </c>
      <c r="D4301" t="s">
        <v>4256</v>
      </c>
      <c r="E4301" t="s">
        <v>86</v>
      </c>
      <c r="F4301">
        <v>503000</v>
      </c>
      <c r="G4301" t="s">
        <v>152</v>
      </c>
      <c r="H4301" t="s">
        <v>81</v>
      </c>
      <c r="I4301" t="s">
        <v>211</v>
      </c>
      <c r="J4301" t="s">
        <v>39</v>
      </c>
      <c r="K4301" t="s">
        <v>40</v>
      </c>
      <c r="L4301" t="s">
        <v>23</v>
      </c>
      <c r="M4301">
        <v>10000</v>
      </c>
      <c r="N4301" t="s">
        <v>66</v>
      </c>
      <c r="O4301" t="s">
        <v>43</v>
      </c>
      <c r="P4301">
        <v>7588370</v>
      </c>
      <c r="Q4301" t="s">
        <v>67</v>
      </c>
      <c r="R4301" t="str">
        <f t="shared" si="202"/>
        <v>Tertile 1</v>
      </c>
      <c r="S4301" t="str">
        <f t="shared" si="203"/>
        <v>Risky</v>
      </c>
    </row>
    <row r="4302" spans="1:19" x14ac:dyDescent="0.35">
      <c r="A4302" t="s">
        <v>6047</v>
      </c>
      <c r="B4302" s="1">
        <v>44775</v>
      </c>
      <c r="C4302" s="5" t="str">
        <f t="shared" si="201"/>
        <v>08</v>
      </c>
      <c r="D4302" t="s">
        <v>1973</v>
      </c>
      <c r="E4302" t="s">
        <v>17</v>
      </c>
      <c r="F4302">
        <v>520000</v>
      </c>
      <c r="G4302" t="s">
        <v>252</v>
      </c>
      <c r="H4302" t="s">
        <v>30</v>
      </c>
      <c r="I4302" t="s">
        <v>332</v>
      </c>
      <c r="J4302" t="s">
        <v>39</v>
      </c>
      <c r="K4302" t="s">
        <v>40</v>
      </c>
      <c r="L4302" t="s">
        <v>41</v>
      </c>
      <c r="M4302">
        <v>12000</v>
      </c>
      <c r="N4302" t="s">
        <v>72</v>
      </c>
      <c r="O4302" t="s">
        <v>110</v>
      </c>
      <c r="P4302">
        <v>7510359</v>
      </c>
      <c r="Q4302" t="s">
        <v>73</v>
      </c>
      <c r="R4302" t="str">
        <f t="shared" si="202"/>
        <v>Tertile 1</v>
      </c>
      <c r="S4302" t="str">
        <f t="shared" si="203"/>
        <v>Risky</v>
      </c>
    </row>
    <row r="4303" spans="1:19" x14ac:dyDescent="0.35">
      <c r="A4303" t="s">
        <v>6063</v>
      </c>
      <c r="B4303" s="1">
        <v>44775</v>
      </c>
      <c r="C4303" s="5" t="str">
        <f t="shared" si="201"/>
        <v>08</v>
      </c>
      <c r="D4303" t="s">
        <v>6064</v>
      </c>
      <c r="E4303" t="s">
        <v>17</v>
      </c>
      <c r="F4303">
        <v>535000</v>
      </c>
      <c r="G4303" t="s">
        <v>142</v>
      </c>
      <c r="H4303" t="s">
        <v>148</v>
      </c>
      <c r="I4303" t="s">
        <v>149</v>
      </c>
      <c r="J4303" t="s">
        <v>39</v>
      </c>
      <c r="K4303" t="s">
        <v>40</v>
      </c>
      <c r="L4303" t="s">
        <v>41</v>
      </c>
      <c r="M4303">
        <v>24000</v>
      </c>
      <c r="N4303" t="s">
        <v>51</v>
      </c>
      <c r="O4303" t="s">
        <v>43</v>
      </c>
      <c r="P4303">
        <v>7229840</v>
      </c>
      <c r="Q4303" t="s">
        <v>52</v>
      </c>
      <c r="R4303" t="str">
        <f t="shared" si="202"/>
        <v>Tertile 1</v>
      </c>
      <c r="S4303" t="str">
        <f t="shared" si="203"/>
        <v>Risky</v>
      </c>
    </row>
    <row r="4304" spans="1:19" x14ac:dyDescent="0.35">
      <c r="A4304" t="s">
        <v>6062</v>
      </c>
      <c r="B4304" s="1">
        <v>44775</v>
      </c>
      <c r="C4304" s="5" t="str">
        <f t="shared" si="201"/>
        <v>08</v>
      </c>
      <c r="D4304" t="s">
        <v>769</v>
      </c>
      <c r="E4304" t="s">
        <v>17</v>
      </c>
      <c r="F4304">
        <v>550500</v>
      </c>
      <c r="G4304" t="s">
        <v>103</v>
      </c>
      <c r="H4304" t="s">
        <v>216</v>
      </c>
      <c r="I4304" t="s">
        <v>887</v>
      </c>
      <c r="J4304" t="s">
        <v>21</v>
      </c>
      <c r="K4304" t="s">
        <v>22</v>
      </c>
      <c r="L4304" t="s">
        <v>23</v>
      </c>
      <c r="M4304">
        <v>18500</v>
      </c>
      <c r="N4304" t="s">
        <v>42</v>
      </c>
      <c r="O4304" t="s">
        <v>110</v>
      </c>
      <c r="P4304">
        <v>6697192</v>
      </c>
      <c r="Q4304" t="s">
        <v>44</v>
      </c>
      <c r="R4304" t="str">
        <f t="shared" si="202"/>
        <v>Tertile 2</v>
      </c>
      <c r="S4304" t="str">
        <f t="shared" si="203"/>
        <v>Risky</v>
      </c>
    </row>
    <row r="4305" spans="1:19" x14ac:dyDescent="0.35">
      <c r="A4305" t="s">
        <v>6048</v>
      </c>
      <c r="B4305" s="1">
        <v>44775</v>
      </c>
      <c r="C4305" s="5" t="str">
        <f t="shared" si="201"/>
        <v>08</v>
      </c>
      <c r="D4305" t="s">
        <v>6049</v>
      </c>
      <c r="E4305" t="s">
        <v>86</v>
      </c>
      <c r="F4305">
        <v>555000</v>
      </c>
      <c r="G4305" t="s">
        <v>268</v>
      </c>
      <c r="H4305" t="s">
        <v>108</v>
      </c>
      <c r="I4305" t="s">
        <v>335</v>
      </c>
      <c r="J4305" t="s">
        <v>21</v>
      </c>
      <c r="K4305" t="s">
        <v>22</v>
      </c>
      <c r="L4305" t="s">
        <v>23</v>
      </c>
      <c r="M4305">
        <v>26000</v>
      </c>
      <c r="N4305" t="s">
        <v>24</v>
      </c>
      <c r="O4305" t="s">
        <v>25</v>
      </c>
      <c r="P4305">
        <v>8058359</v>
      </c>
      <c r="Q4305" t="s">
        <v>26</v>
      </c>
      <c r="R4305" t="str">
        <f t="shared" si="202"/>
        <v>Tertile 2</v>
      </c>
      <c r="S4305" t="str">
        <f t="shared" si="203"/>
        <v>Risky</v>
      </c>
    </row>
    <row r="4306" spans="1:19" x14ac:dyDescent="0.35">
      <c r="A4306" t="s">
        <v>6074</v>
      </c>
      <c r="B4306" s="1">
        <v>44775</v>
      </c>
      <c r="C4306" s="5" t="str">
        <f t="shared" si="201"/>
        <v>08</v>
      </c>
      <c r="D4306" t="s">
        <v>2566</v>
      </c>
      <c r="E4306" t="s">
        <v>17</v>
      </c>
      <c r="F4306">
        <v>580000</v>
      </c>
      <c r="G4306" t="s">
        <v>80</v>
      </c>
      <c r="H4306" t="s">
        <v>48</v>
      </c>
      <c r="I4306" t="s">
        <v>279</v>
      </c>
      <c r="J4306" t="s">
        <v>39</v>
      </c>
      <c r="K4306" t="s">
        <v>40</v>
      </c>
      <c r="L4306" t="s">
        <v>23</v>
      </c>
      <c r="M4306">
        <v>27000</v>
      </c>
      <c r="N4306" t="s">
        <v>66</v>
      </c>
      <c r="O4306" t="s">
        <v>43</v>
      </c>
      <c r="P4306">
        <v>7799931</v>
      </c>
      <c r="Q4306" t="s">
        <v>33</v>
      </c>
      <c r="R4306" t="str">
        <f t="shared" si="202"/>
        <v>Tertile 2</v>
      </c>
      <c r="S4306" t="str">
        <f t="shared" si="203"/>
        <v>Risky</v>
      </c>
    </row>
    <row r="4307" spans="1:19" x14ac:dyDescent="0.35">
      <c r="A4307" t="s">
        <v>6065</v>
      </c>
      <c r="B4307" s="1">
        <v>44775</v>
      </c>
      <c r="C4307" s="5" t="str">
        <f t="shared" si="201"/>
        <v>08</v>
      </c>
      <c r="D4307" t="s">
        <v>789</v>
      </c>
      <c r="E4307" t="s">
        <v>17</v>
      </c>
      <c r="F4307">
        <v>641000</v>
      </c>
      <c r="G4307" t="s">
        <v>147</v>
      </c>
      <c r="H4307" t="s">
        <v>187</v>
      </c>
      <c r="I4307" t="s">
        <v>188</v>
      </c>
      <c r="J4307" t="s">
        <v>39</v>
      </c>
      <c r="K4307" t="s">
        <v>40</v>
      </c>
      <c r="L4307" t="s">
        <v>23</v>
      </c>
      <c r="M4307">
        <v>36000</v>
      </c>
      <c r="N4307" t="s">
        <v>58</v>
      </c>
      <c r="O4307" t="s">
        <v>110</v>
      </c>
      <c r="P4307">
        <v>7284514</v>
      </c>
      <c r="Q4307" t="s">
        <v>60</v>
      </c>
      <c r="R4307" t="str">
        <f t="shared" si="202"/>
        <v>Tertile 2</v>
      </c>
      <c r="S4307" t="str">
        <f t="shared" si="203"/>
        <v>Risky</v>
      </c>
    </row>
    <row r="4308" spans="1:19" x14ac:dyDescent="0.35">
      <c r="A4308" t="s">
        <v>6075</v>
      </c>
      <c r="B4308" s="1">
        <v>44775</v>
      </c>
      <c r="C4308" s="5" t="str">
        <f t="shared" si="201"/>
        <v>08</v>
      </c>
      <c r="D4308" t="s">
        <v>2633</v>
      </c>
      <c r="E4308" t="s">
        <v>17</v>
      </c>
      <c r="F4308">
        <v>653000</v>
      </c>
      <c r="G4308" t="s">
        <v>90</v>
      </c>
      <c r="H4308" t="s">
        <v>174</v>
      </c>
      <c r="I4308" t="s">
        <v>579</v>
      </c>
      <c r="J4308" t="s">
        <v>39</v>
      </c>
      <c r="K4308" t="s">
        <v>40</v>
      </c>
      <c r="L4308" t="s">
        <v>41</v>
      </c>
      <c r="M4308">
        <v>21000</v>
      </c>
      <c r="N4308" t="s">
        <v>72</v>
      </c>
      <c r="O4308" t="s">
        <v>25</v>
      </c>
      <c r="P4308">
        <v>6113697</v>
      </c>
      <c r="Q4308" t="s">
        <v>44</v>
      </c>
      <c r="R4308" t="str">
        <f t="shared" si="202"/>
        <v>Tertile 2</v>
      </c>
      <c r="S4308" t="str">
        <f t="shared" si="203"/>
        <v>Risky</v>
      </c>
    </row>
    <row r="4309" spans="1:19" x14ac:dyDescent="0.35">
      <c r="A4309" t="s">
        <v>6069</v>
      </c>
      <c r="B4309" s="1">
        <v>44775</v>
      </c>
      <c r="C4309" s="5" t="str">
        <f t="shared" si="201"/>
        <v>08</v>
      </c>
      <c r="D4309" t="s">
        <v>5329</v>
      </c>
      <c r="E4309" t="s">
        <v>17</v>
      </c>
      <c r="F4309">
        <v>666000</v>
      </c>
      <c r="G4309" t="s">
        <v>160</v>
      </c>
      <c r="H4309" t="s">
        <v>319</v>
      </c>
      <c r="I4309" t="s">
        <v>320</v>
      </c>
      <c r="J4309" t="s">
        <v>21</v>
      </c>
      <c r="K4309" t="s">
        <v>22</v>
      </c>
      <c r="L4309" t="s">
        <v>41</v>
      </c>
      <c r="M4309">
        <v>41000</v>
      </c>
      <c r="N4309" t="s">
        <v>58</v>
      </c>
      <c r="O4309" t="s">
        <v>110</v>
      </c>
      <c r="P4309">
        <v>8296709</v>
      </c>
      <c r="Q4309" t="s">
        <v>60</v>
      </c>
      <c r="R4309" t="str">
        <f t="shared" si="202"/>
        <v>Tertile 2</v>
      </c>
      <c r="S4309" t="str">
        <f t="shared" si="203"/>
        <v>Risky</v>
      </c>
    </row>
    <row r="4310" spans="1:19" x14ac:dyDescent="0.35">
      <c r="A4310" t="s">
        <v>6067</v>
      </c>
      <c r="B4310" s="1">
        <v>44775</v>
      </c>
      <c r="C4310" s="5" t="str">
        <f t="shared" si="201"/>
        <v>08</v>
      </c>
      <c r="D4310" t="s">
        <v>6068</v>
      </c>
      <c r="E4310" t="s">
        <v>17</v>
      </c>
      <c r="F4310">
        <v>668000</v>
      </c>
      <c r="G4310" t="s">
        <v>76</v>
      </c>
      <c r="H4310" t="s">
        <v>174</v>
      </c>
      <c r="I4310" t="s">
        <v>672</v>
      </c>
      <c r="J4310" t="s">
        <v>39</v>
      </c>
      <c r="K4310" t="s">
        <v>40</v>
      </c>
      <c r="L4310" t="s">
        <v>41</v>
      </c>
      <c r="M4310">
        <v>29000</v>
      </c>
      <c r="N4310" t="s">
        <v>72</v>
      </c>
      <c r="O4310" t="s">
        <v>25</v>
      </c>
      <c r="P4310">
        <v>7038376</v>
      </c>
      <c r="Q4310" t="s">
        <v>73</v>
      </c>
      <c r="R4310" t="str">
        <f t="shared" si="202"/>
        <v>Tertile 2</v>
      </c>
      <c r="S4310" t="str">
        <f t="shared" si="203"/>
        <v>Risky</v>
      </c>
    </row>
    <row r="4311" spans="1:19" x14ac:dyDescent="0.35">
      <c r="A4311" t="s">
        <v>6052</v>
      </c>
      <c r="B4311" s="1">
        <v>44775</v>
      </c>
      <c r="C4311" s="5" t="str">
        <f t="shared" si="201"/>
        <v>08</v>
      </c>
      <c r="D4311" t="s">
        <v>2034</v>
      </c>
      <c r="E4311" t="s">
        <v>17</v>
      </c>
      <c r="F4311">
        <v>675000</v>
      </c>
      <c r="G4311" t="s">
        <v>76</v>
      </c>
      <c r="H4311" t="s">
        <v>19</v>
      </c>
      <c r="I4311" t="s">
        <v>307</v>
      </c>
      <c r="J4311" t="s">
        <v>39</v>
      </c>
      <c r="K4311" t="s">
        <v>40</v>
      </c>
      <c r="L4311" t="s">
        <v>41</v>
      </c>
      <c r="M4311">
        <v>17000</v>
      </c>
      <c r="N4311" t="s">
        <v>72</v>
      </c>
      <c r="O4311" t="s">
        <v>83</v>
      </c>
      <c r="P4311">
        <v>6152986</v>
      </c>
      <c r="Q4311" t="s">
        <v>73</v>
      </c>
      <c r="R4311" t="str">
        <f t="shared" si="202"/>
        <v>Tertile 2</v>
      </c>
      <c r="S4311" t="str">
        <f t="shared" si="203"/>
        <v>Risky</v>
      </c>
    </row>
    <row r="4312" spans="1:19" x14ac:dyDescent="0.35">
      <c r="A4312" t="s">
        <v>6072</v>
      </c>
      <c r="B4312" s="1">
        <v>44775</v>
      </c>
      <c r="C4312" s="5" t="str">
        <f t="shared" si="201"/>
        <v>08</v>
      </c>
      <c r="D4312" t="s">
        <v>426</v>
      </c>
      <c r="E4312" t="s">
        <v>86</v>
      </c>
      <c r="F4312">
        <v>710000</v>
      </c>
      <c r="G4312" t="s">
        <v>295</v>
      </c>
      <c r="H4312" t="s">
        <v>444</v>
      </c>
      <c r="I4312" t="s">
        <v>445</v>
      </c>
      <c r="J4312" t="s">
        <v>39</v>
      </c>
      <c r="K4312" t="s">
        <v>40</v>
      </c>
      <c r="L4312" t="s">
        <v>23</v>
      </c>
      <c r="M4312">
        <v>75000</v>
      </c>
      <c r="N4312" t="s">
        <v>51</v>
      </c>
      <c r="O4312" t="s">
        <v>43</v>
      </c>
      <c r="P4312">
        <v>6998735</v>
      </c>
      <c r="Q4312" t="s">
        <v>73</v>
      </c>
      <c r="R4312" t="str">
        <f t="shared" si="202"/>
        <v>Tertile 2</v>
      </c>
      <c r="S4312" t="str">
        <f t="shared" si="203"/>
        <v>Risky</v>
      </c>
    </row>
    <row r="4313" spans="1:19" x14ac:dyDescent="0.35">
      <c r="A4313" t="s">
        <v>6076</v>
      </c>
      <c r="B4313" s="1">
        <v>44775</v>
      </c>
      <c r="C4313" s="5" t="str">
        <f t="shared" si="201"/>
        <v>08</v>
      </c>
      <c r="D4313" t="s">
        <v>2610</v>
      </c>
      <c r="E4313" t="s">
        <v>17</v>
      </c>
      <c r="F4313">
        <v>740000</v>
      </c>
      <c r="G4313" t="s">
        <v>166</v>
      </c>
      <c r="H4313" t="s">
        <v>19</v>
      </c>
      <c r="I4313" t="s">
        <v>380</v>
      </c>
      <c r="J4313" t="s">
        <v>21</v>
      </c>
      <c r="K4313" t="s">
        <v>22</v>
      </c>
      <c r="L4313" t="s">
        <v>50</v>
      </c>
      <c r="M4313">
        <v>18000</v>
      </c>
      <c r="N4313" t="s">
        <v>24</v>
      </c>
      <c r="O4313" t="s">
        <v>59</v>
      </c>
      <c r="P4313">
        <v>6857891</v>
      </c>
      <c r="Q4313" t="s">
        <v>52</v>
      </c>
      <c r="R4313" t="str">
        <f t="shared" si="202"/>
        <v>Tertile 2</v>
      </c>
      <c r="S4313" t="str">
        <f t="shared" si="203"/>
        <v>Risky</v>
      </c>
    </row>
    <row r="4314" spans="1:19" x14ac:dyDescent="0.35">
      <c r="A4314" t="s">
        <v>6061</v>
      </c>
      <c r="B4314" s="1">
        <v>44775</v>
      </c>
      <c r="C4314" s="5" t="str">
        <f t="shared" si="201"/>
        <v>08</v>
      </c>
      <c r="D4314" t="s">
        <v>789</v>
      </c>
      <c r="E4314" t="s">
        <v>17</v>
      </c>
      <c r="F4314">
        <v>810000</v>
      </c>
      <c r="G4314" t="s">
        <v>98</v>
      </c>
      <c r="H4314" t="s">
        <v>99</v>
      </c>
      <c r="I4314" t="s">
        <v>238</v>
      </c>
      <c r="J4314" t="s">
        <v>21</v>
      </c>
      <c r="K4314" t="s">
        <v>22</v>
      </c>
      <c r="L4314" t="s">
        <v>23</v>
      </c>
      <c r="M4314">
        <v>33000</v>
      </c>
      <c r="N4314" t="s">
        <v>32</v>
      </c>
      <c r="O4314" t="s">
        <v>59</v>
      </c>
      <c r="P4314">
        <v>8158965</v>
      </c>
      <c r="Q4314" t="s">
        <v>33</v>
      </c>
      <c r="R4314" t="str">
        <f t="shared" si="202"/>
        <v>Tertile 2</v>
      </c>
      <c r="S4314" t="str">
        <f t="shared" si="203"/>
        <v>Eligible</v>
      </c>
    </row>
    <row r="4315" spans="1:19" x14ac:dyDescent="0.35">
      <c r="A4315" t="s">
        <v>6042</v>
      </c>
      <c r="B4315" s="1">
        <v>44775</v>
      </c>
      <c r="C4315" s="5" t="str">
        <f t="shared" si="201"/>
        <v>08</v>
      </c>
      <c r="D4315" t="s">
        <v>3117</v>
      </c>
      <c r="E4315" t="s">
        <v>17</v>
      </c>
      <c r="F4315">
        <v>812000</v>
      </c>
      <c r="G4315" t="s">
        <v>142</v>
      </c>
      <c r="H4315" t="s">
        <v>94</v>
      </c>
      <c r="I4315" t="s">
        <v>95</v>
      </c>
      <c r="J4315" t="s">
        <v>39</v>
      </c>
      <c r="K4315" t="s">
        <v>40</v>
      </c>
      <c r="L4315" t="s">
        <v>41</v>
      </c>
      <c r="M4315">
        <v>11000</v>
      </c>
      <c r="N4315" t="s">
        <v>51</v>
      </c>
      <c r="O4315" t="s">
        <v>25</v>
      </c>
      <c r="P4315">
        <v>8408261</v>
      </c>
      <c r="Q4315" t="s">
        <v>52</v>
      </c>
      <c r="R4315" t="str">
        <f t="shared" si="202"/>
        <v>Tertile 2</v>
      </c>
      <c r="S4315" t="str">
        <f t="shared" si="203"/>
        <v>Eligible</v>
      </c>
    </row>
    <row r="4316" spans="1:19" x14ac:dyDescent="0.35">
      <c r="A4316" t="s">
        <v>6073</v>
      </c>
      <c r="B4316" s="1">
        <v>44775</v>
      </c>
      <c r="C4316" s="5" t="str">
        <f t="shared" si="201"/>
        <v>08</v>
      </c>
      <c r="D4316" t="s">
        <v>4434</v>
      </c>
      <c r="E4316" t="s">
        <v>17</v>
      </c>
      <c r="F4316">
        <v>1010000</v>
      </c>
      <c r="G4316" t="s">
        <v>160</v>
      </c>
      <c r="H4316" t="s">
        <v>138</v>
      </c>
      <c r="I4316" t="s">
        <v>269</v>
      </c>
      <c r="J4316" t="s">
        <v>39</v>
      </c>
      <c r="K4316" t="s">
        <v>40</v>
      </c>
      <c r="L4316" t="s">
        <v>50</v>
      </c>
      <c r="M4316">
        <v>24000</v>
      </c>
      <c r="N4316" t="s">
        <v>58</v>
      </c>
      <c r="O4316" t="s">
        <v>25</v>
      </c>
      <c r="P4316">
        <v>8181104</v>
      </c>
      <c r="Q4316" t="s">
        <v>26</v>
      </c>
      <c r="R4316" t="str">
        <f t="shared" si="202"/>
        <v>Tertile 3</v>
      </c>
      <c r="S4316" t="str">
        <f t="shared" si="203"/>
        <v>Eligible</v>
      </c>
    </row>
    <row r="4317" spans="1:19" x14ac:dyDescent="0.35">
      <c r="A4317" t="s">
        <v>6053</v>
      </c>
      <c r="B4317" s="1">
        <v>44775</v>
      </c>
      <c r="C4317" s="5" t="str">
        <f t="shared" si="201"/>
        <v>08</v>
      </c>
      <c r="D4317" t="s">
        <v>2192</v>
      </c>
      <c r="E4317" t="s">
        <v>17</v>
      </c>
      <c r="F4317">
        <v>1080000</v>
      </c>
      <c r="G4317" t="s">
        <v>166</v>
      </c>
      <c r="H4317" t="s">
        <v>81</v>
      </c>
      <c r="I4317" t="s">
        <v>387</v>
      </c>
      <c r="J4317" t="s">
        <v>21</v>
      </c>
      <c r="K4317" t="s">
        <v>22</v>
      </c>
      <c r="L4317" t="s">
        <v>41</v>
      </c>
      <c r="M4317">
        <v>15001</v>
      </c>
      <c r="N4317" t="s">
        <v>24</v>
      </c>
      <c r="O4317" t="s">
        <v>83</v>
      </c>
      <c r="P4317">
        <v>7270419</v>
      </c>
      <c r="Q4317" t="s">
        <v>26</v>
      </c>
      <c r="R4317" t="str">
        <f t="shared" si="202"/>
        <v>Tertile 3</v>
      </c>
      <c r="S4317" t="str">
        <f t="shared" si="203"/>
        <v>Eligible</v>
      </c>
    </row>
    <row r="4318" spans="1:19" x14ac:dyDescent="0.35">
      <c r="A4318" t="s">
        <v>6054</v>
      </c>
      <c r="B4318" s="1">
        <v>44775</v>
      </c>
      <c r="C4318" s="5" t="str">
        <f t="shared" si="201"/>
        <v>08</v>
      </c>
      <c r="D4318" t="s">
        <v>2351</v>
      </c>
      <c r="E4318" t="s">
        <v>17</v>
      </c>
      <c r="F4318">
        <v>1115000</v>
      </c>
      <c r="G4318" t="s">
        <v>252</v>
      </c>
      <c r="H4318" t="s">
        <v>167</v>
      </c>
      <c r="I4318" t="s">
        <v>168</v>
      </c>
      <c r="J4318" t="s">
        <v>39</v>
      </c>
      <c r="K4318" t="s">
        <v>40</v>
      </c>
      <c r="L4318" t="s">
        <v>50</v>
      </c>
      <c r="M4318">
        <v>13500</v>
      </c>
      <c r="N4318" t="s">
        <v>72</v>
      </c>
      <c r="O4318" t="s">
        <v>59</v>
      </c>
      <c r="P4318">
        <v>8803145</v>
      </c>
      <c r="Q4318" t="s">
        <v>73</v>
      </c>
      <c r="R4318" t="str">
        <f t="shared" si="202"/>
        <v>Tertile 3</v>
      </c>
      <c r="S4318" t="str">
        <f t="shared" si="203"/>
        <v>Eligible</v>
      </c>
    </row>
    <row r="4319" spans="1:19" x14ac:dyDescent="0.35">
      <c r="A4319" t="s">
        <v>6045</v>
      </c>
      <c r="B4319" s="1">
        <v>44775</v>
      </c>
      <c r="C4319" s="5" t="str">
        <f t="shared" si="201"/>
        <v>08</v>
      </c>
      <c r="D4319" t="s">
        <v>3218</v>
      </c>
      <c r="E4319" t="s">
        <v>17</v>
      </c>
      <c r="F4319">
        <v>1140000</v>
      </c>
      <c r="G4319" t="s">
        <v>76</v>
      </c>
      <c r="H4319" t="s">
        <v>19</v>
      </c>
      <c r="I4319" t="s">
        <v>296</v>
      </c>
      <c r="J4319" t="s">
        <v>21</v>
      </c>
      <c r="K4319" t="s">
        <v>22</v>
      </c>
      <c r="L4319" t="s">
        <v>50</v>
      </c>
      <c r="M4319">
        <v>62000</v>
      </c>
      <c r="N4319" t="s">
        <v>72</v>
      </c>
      <c r="O4319" t="s">
        <v>110</v>
      </c>
      <c r="P4319">
        <v>7986019</v>
      </c>
      <c r="Q4319" t="s">
        <v>73</v>
      </c>
      <c r="R4319" t="str">
        <f t="shared" si="202"/>
        <v>Tertile 3</v>
      </c>
      <c r="S4319" t="str">
        <f t="shared" si="203"/>
        <v>Eligible</v>
      </c>
    </row>
    <row r="4320" spans="1:19" x14ac:dyDescent="0.35">
      <c r="A4320" t="s">
        <v>6059</v>
      </c>
      <c r="B4320" s="1">
        <v>44775</v>
      </c>
      <c r="C4320" s="5" t="str">
        <f t="shared" si="201"/>
        <v>08</v>
      </c>
      <c r="D4320" t="s">
        <v>585</v>
      </c>
      <c r="E4320" t="s">
        <v>17</v>
      </c>
      <c r="F4320">
        <v>1200000</v>
      </c>
      <c r="G4320" t="s">
        <v>160</v>
      </c>
      <c r="H4320" t="s">
        <v>369</v>
      </c>
      <c r="I4320" t="s">
        <v>492</v>
      </c>
      <c r="J4320" t="s">
        <v>21</v>
      </c>
      <c r="K4320" t="s">
        <v>22</v>
      </c>
      <c r="L4320" t="s">
        <v>50</v>
      </c>
      <c r="M4320">
        <v>18000</v>
      </c>
      <c r="N4320" t="s">
        <v>58</v>
      </c>
      <c r="O4320" t="s">
        <v>110</v>
      </c>
      <c r="P4320">
        <v>6502078</v>
      </c>
      <c r="Q4320" t="s">
        <v>60</v>
      </c>
      <c r="R4320" t="str">
        <f t="shared" si="202"/>
        <v>Tertile 3</v>
      </c>
      <c r="S4320" t="str">
        <f t="shared" si="203"/>
        <v>Eligible</v>
      </c>
    </row>
    <row r="4321" spans="1:19" x14ac:dyDescent="0.35">
      <c r="A4321" t="s">
        <v>6050</v>
      </c>
      <c r="B4321" s="1">
        <v>44775</v>
      </c>
      <c r="C4321" s="5" t="str">
        <f t="shared" si="201"/>
        <v>08</v>
      </c>
      <c r="D4321" t="s">
        <v>1977</v>
      </c>
      <c r="E4321" t="s">
        <v>17</v>
      </c>
      <c r="F4321">
        <v>1218000</v>
      </c>
      <c r="G4321" t="s">
        <v>288</v>
      </c>
      <c r="H4321" t="s">
        <v>19</v>
      </c>
      <c r="I4321" t="s">
        <v>380</v>
      </c>
      <c r="J4321" t="s">
        <v>21</v>
      </c>
      <c r="K4321" t="s">
        <v>22</v>
      </c>
      <c r="L4321" t="s">
        <v>50</v>
      </c>
      <c r="M4321">
        <v>42800</v>
      </c>
      <c r="N4321" t="s">
        <v>32</v>
      </c>
      <c r="O4321" t="s">
        <v>59</v>
      </c>
      <c r="P4321">
        <v>7109882</v>
      </c>
      <c r="Q4321" t="s">
        <v>33</v>
      </c>
      <c r="R4321" t="str">
        <f t="shared" si="202"/>
        <v>Tertile 3</v>
      </c>
      <c r="S4321" t="str">
        <f t="shared" si="203"/>
        <v>Eligible</v>
      </c>
    </row>
    <row r="4322" spans="1:19" x14ac:dyDescent="0.35">
      <c r="A4322" t="s">
        <v>6046</v>
      </c>
      <c r="B4322" s="1">
        <v>44775</v>
      </c>
      <c r="C4322" s="5" t="str">
        <f t="shared" si="201"/>
        <v>08</v>
      </c>
      <c r="D4322" t="s">
        <v>1971</v>
      </c>
      <c r="E4322" t="s">
        <v>17</v>
      </c>
      <c r="F4322">
        <v>1250000</v>
      </c>
      <c r="G4322" t="s">
        <v>248</v>
      </c>
      <c r="H4322" t="s">
        <v>148</v>
      </c>
      <c r="I4322" t="s">
        <v>329</v>
      </c>
      <c r="J4322" t="s">
        <v>39</v>
      </c>
      <c r="K4322" t="s">
        <v>40</v>
      </c>
      <c r="L4322" t="s">
        <v>41</v>
      </c>
      <c r="M4322">
        <v>25000</v>
      </c>
      <c r="N4322" t="s">
        <v>66</v>
      </c>
      <c r="O4322" t="s">
        <v>110</v>
      </c>
      <c r="P4322">
        <v>7883547</v>
      </c>
      <c r="Q4322" t="s">
        <v>67</v>
      </c>
      <c r="R4322" t="str">
        <f t="shared" si="202"/>
        <v>Tertile 3</v>
      </c>
      <c r="S4322" t="str">
        <f t="shared" si="203"/>
        <v>Eligible</v>
      </c>
    </row>
    <row r="4323" spans="1:19" x14ac:dyDescent="0.35">
      <c r="A4323" t="s">
        <v>6055</v>
      </c>
      <c r="B4323" s="1">
        <v>44775</v>
      </c>
      <c r="C4323" s="5" t="str">
        <f t="shared" si="201"/>
        <v>08</v>
      </c>
      <c r="D4323" t="s">
        <v>2353</v>
      </c>
      <c r="E4323" t="s">
        <v>17</v>
      </c>
      <c r="F4323">
        <v>1340000</v>
      </c>
      <c r="G4323" t="s">
        <v>268</v>
      </c>
      <c r="H4323" t="s">
        <v>148</v>
      </c>
      <c r="I4323" t="s">
        <v>765</v>
      </c>
      <c r="J4323" t="s">
        <v>39</v>
      </c>
      <c r="K4323" t="s">
        <v>40</v>
      </c>
      <c r="L4323" t="s">
        <v>23</v>
      </c>
      <c r="M4323">
        <v>25000</v>
      </c>
      <c r="N4323" t="s">
        <v>24</v>
      </c>
      <c r="O4323" t="s">
        <v>25</v>
      </c>
      <c r="P4323">
        <v>7436415</v>
      </c>
      <c r="Q4323" t="s">
        <v>26</v>
      </c>
      <c r="R4323" t="str">
        <f t="shared" si="202"/>
        <v>Tertile 3</v>
      </c>
      <c r="S4323" t="str">
        <f t="shared" si="203"/>
        <v>Eligible</v>
      </c>
    </row>
    <row r="4324" spans="1:19" x14ac:dyDescent="0.35">
      <c r="A4324" t="s">
        <v>6070</v>
      </c>
      <c r="B4324" s="1">
        <v>44775</v>
      </c>
      <c r="C4324" s="5" t="str">
        <f t="shared" si="201"/>
        <v>08</v>
      </c>
      <c r="D4324" t="s">
        <v>704</v>
      </c>
      <c r="E4324" t="s">
        <v>17</v>
      </c>
      <c r="F4324">
        <v>1350000</v>
      </c>
      <c r="G4324" t="s">
        <v>288</v>
      </c>
      <c r="H4324" t="s">
        <v>319</v>
      </c>
      <c r="I4324" t="s">
        <v>341</v>
      </c>
      <c r="J4324" t="s">
        <v>39</v>
      </c>
      <c r="K4324" t="s">
        <v>40</v>
      </c>
      <c r="L4324" t="s">
        <v>23</v>
      </c>
      <c r="M4324">
        <v>36000</v>
      </c>
      <c r="N4324" t="s">
        <v>32</v>
      </c>
      <c r="O4324" t="s">
        <v>59</v>
      </c>
      <c r="P4324">
        <v>6305646</v>
      </c>
      <c r="Q4324" t="s">
        <v>60</v>
      </c>
      <c r="R4324" t="str">
        <f t="shared" si="202"/>
        <v>Tertile 3</v>
      </c>
      <c r="S4324" t="str">
        <f t="shared" si="203"/>
        <v>Eligible</v>
      </c>
    </row>
    <row r="4325" spans="1:19" x14ac:dyDescent="0.35">
      <c r="A4325" t="s">
        <v>6040</v>
      </c>
      <c r="B4325" s="1">
        <v>44775</v>
      </c>
      <c r="C4325" s="5" t="str">
        <f t="shared" si="201"/>
        <v>08</v>
      </c>
      <c r="D4325" t="s">
        <v>1257</v>
      </c>
      <c r="E4325" t="s">
        <v>86</v>
      </c>
      <c r="F4325">
        <v>1400000</v>
      </c>
      <c r="G4325" t="s">
        <v>98</v>
      </c>
      <c r="H4325" t="s">
        <v>303</v>
      </c>
      <c r="I4325" t="s">
        <v>532</v>
      </c>
      <c r="J4325" t="s">
        <v>39</v>
      </c>
      <c r="K4325" t="s">
        <v>40</v>
      </c>
      <c r="L4325" t="s">
        <v>41</v>
      </c>
      <c r="M4325">
        <v>82000</v>
      </c>
      <c r="N4325" t="s">
        <v>32</v>
      </c>
      <c r="O4325" t="s">
        <v>43</v>
      </c>
      <c r="P4325">
        <v>7105750</v>
      </c>
      <c r="Q4325" t="s">
        <v>33</v>
      </c>
      <c r="R4325" t="str">
        <f t="shared" si="202"/>
        <v>Tertile 3</v>
      </c>
      <c r="S4325" t="str">
        <f t="shared" si="203"/>
        <v>Eligible</v>
      </c>
    </row>
    <row r="4326" spans="1:19" x14ac:dyDescent="0.35">
      <c r="A4326" t="s">
        <v>6044</v>
      </c>
      <c r="B4326" s="1">
        <v>44775</v>
      </c>
      <c r="C4326" s="5" t="str">
        <f t="shared" si="201"/>
        <v>08</v>
      </c>
      <c r="D4326" t="s">
        <v>3120</v>
      </c>
      <c r="E4326" t="s">
        <v>86</v>
      </c>
      <c r="F4326">
        <v>4260000</v>
      </c>
      <c r="G4326" t="s">
        <v>152</v>
      </c>
      <c r="H4326" t="s">
        <v>30</v>
      </c>
      <c r="I4326" t="s">
        <v>347</v>
      </c>
      <c r="J4326" t="s">
        <v>39</v>
      </c>
      <c r="K4326" t="s">
        <v>40</v>
      </c>
      <c r="L4326" t="s">
        <v>50</v>
      </c>
      <c r="M4326">
        <v>16000</v>
      </c>
      <c r="N4326" t="s">
        <v>66</v>
      </c>
      <c r="O4326" t="s">
        <v>25</v>
      </c>
      <c r="P4326">
        <v>8823329</v>
      </c>
      <c r="Q4326" t="s">
        <v>67</v>
      </c>
      <c r="R4326" t="str">
        <f t="shared" si="202"/>
        <v>Tertile 3</v>
      </c>
      <c r="S4326" t="str">
        <f t="shared" si="203"/>
        <v>Eligible</v>
      </c>
    </row>
    <row r="4327" spans="1:19" x14ac:dyDescent="0.35">
      <c r="A4327" t="s">
        <v>6079</v>
      </c>
      <c r="B4327" s="1">
        <v>44778</v>
      </c>
      <c r="C4327" s="5" t="str">
        <f t="shared" si="201"/>
        <v>08</v>
      </c>
      <c r="D4327" t="s">
        <v>1402</v>
      </c>
      <c r="E4327" t="s">
        <v>17</v>
      </c>
      <c r="F4327">
        <v>13500</v>
      </c>
      <c r="G4327" t="s">
        <v>36</v>
      </c>
      <c r="H4327" t="s">
        <v>104</v>
      </c>
      <c r="I4327" t="s">
        <v>338</v>
      </c>
      <c r="J4327" t="s">
        <v>21</v>
      </c>
      <c r="K4327" t="s">
        <v>22</v>
      </c>
      <c r="L4327" t="s">
        <v>23</v>
      </c>
      <c r="M4327">
        <v>18000</v>
      </c>
      <c r="N4327" t="s">
        <v>42</v>
      </c>
      <c r="O4327" t="s">
        <v>110</v>
      </c>
      <c r="P4327">
        <v>6897688</v>
      </c>
      <c r="Q4327" t="s">
        <v>44</v>
      </c>
      <c r="R4327" t="str">
        <f t="shared" si="202"/>
        <v>Tertile 1</v>
      </c>
      <c r="S4327" t="str">
        <f t="shared" si="203"/>
        <v>Risky</v>
      </c>
    </row>
    <row r="4328" spans="1:19" x14ac:dyDescent="0.35">
      <c r="A4328" t="s">
        <v>6080</v>
      </c>
      <c r="B4328" s="1">
        <v>44778</v>
      </c>
      <c r="C4328" s="5" t="str">
        <f t="shared" si="201"/>
        <v>08</v>
      </c>
      <c r="D4328" t="s">
        <v>1428</v>
      </c>
      <c r="E4328" t="s">
        <v>86</v>
      </c>
      <c r="F4328">
        <v>13500</v>
      </c>
      <c r="G4328" t="s">
        <v>47</v>
      </c>
      <c r="H4328" t="s">
        <v>444</v>
      </c>
      <c r="I4328" t="s">
        <v>741</v>
      </c>
      <c r="J4328" t="s">
        <v>39</v>
      </c>
      <c r="K4328" t="s">
        <v>40</v>
      </c>
      <c r="L4328" t="s">
        <v>50</v>
      </c>
      <c r="M4328">
        <v>16000</v>
      </c>
      <c r="N4328" t="s">
        <v>51</v>
      </c>
      <c r="O4328" t="s">
        <v>59</v>
      </c>
      <c r="P4328">
        <v>7586086</v>
      </c>
      <c r="Q4328" t="s">
        <v>52</v>
      </c>
      <c r="R4328" t="str">
        <f t="shared" si="202"/>
        <v>Tertile 1</v>
      </c>
      <c r="S4328" t="str">
        <f t="shared" si="203"/>
        <v>Risky</v>
      </c>
    </row>
    <row r="4329" spans="1:19" x14ac:dyDescent="0.35">
      <c r="A4329" t="s">
        <v>6081</v>
      </c>
      <c r="B4329" s="1">
        <v>44778</v>
      </c>
      <c r="C4329" s="5" t="str">
        <f t="shared" si="201"/>
        <v>08</v>
      </c>
      <c r="D4329" t="s">
        <v>125</v>
      </c>
      <c r="E4329" t="s">
        <v>17</v>
      </c>
      <c r="F4329">
        <v>13500</v>
      </c>
      <c r="G4329" t="s">
        <v>80</v>
      </c>
      <c r="H4329" t="s">
        <v>108</v>
      </c>
      <c r="I4329" t="s">
        <v>109</v>
      </c>
      <c r="J4329" t="s">
        <v>21</v>
      </c>
      <c r="K4329" t="s">
        <v>22</v>
      </c>
      <c r="L4329" t="s">
        <v>41</v>
      </c>
      <c r="M4329">
        <v>19000</v>
      </c>
      <c r="N4329" t="s">
        <v>66</v>
      </c>
      <c r="O4329" t="s">
        <v>110</v>
      </c>
      <c r="P4329">
        <v>7999817</v>
      </c>
      <c r="Q4329" t="s">
        <v>67</v>
      </c>
      <c r="R4329" t="str">
        <f t="shared" si="202"/>
        <v>Tertile 1</v>
      </c>
      <c r="S4329" t="str">
        <f t="shared" si="203"/>
        <v>Risky</v>
      </c>
    </row>
    <row r="4330" spans="1:19" x14ac:dyDescent="0.35">
      <c r="A4330" t="s">
        <v>6084</v>
      </c>
      <c r="B4330" s="1">
        <v>44778</v>
      </c>
      <c r="C4330" s="5" t="str">
        <f t="shared" si="201"/>
        <v>08</v>
      </c>
      <c r="D4330" t="s">
        <v>6085</v>
      </c>
      <c r="E4330" t="s">
        <v>86</v>
      </c>
      <c r="F4330">
        <v>13500</v>
      </c>
      <c r="G4330" t="s">
        <v>98</v>
      </c>
      <c r="H4330" t="s">
        <v>481</v>
      </c>
      <c r="I4330" t="s">
        <v>482</v>
      </c>
      <c r="J4330" t="s">
        <v>39</v>
      </c>
      <c r="K4330" t="s">
        <v>40</v>
      </c>
      <c r="L4330" t="s">
        <v>50</v>
      </c>
      <c r="M4330">
        <v>28000</v>
      </c>
      <c r="N4330" t="s">
        <v>32</v>
      </c>
      <c r="O4330" t="s">
        <v>59</v>
      </c>
      <c r="P4330">
        <v>6025678</v>
      </c>
      <c r="Q4330" t="s">
        <v>33</v>
      </c>
      <c r="R4330" t="str">
        <f t="shared" si="202"/>
        <v>Tertile 1</v>
      </c>
      <c r="S4330" t="str">
        <f t="shared" si="203"/>
        <v>Risky</v>
      </c>
    </row>
    <row r="4331" spans="1:19" x14ac:dyDescent="0.35">
      <c r="A4331" t="s">
        <v>6091</v>
      </c>
      <c r="B4331" s="1">
        <v>44778</v>
      </c>
      <c r="C4331" s="5" t="str">
        <f t="shared" si="201"/>
        <v>08</v>
      </c>
      <c r="D4331" t="s">
        <v>6092</v>
      </c>
      <c r="E4331" t="s">
        <v>86</v>
      </c>
      <c r="F4331">
        <v>13500</v>
      </c>
      <c r="G4331" t="s">
        <v>90</v>
      </c>
      <c r="H4331" t="s">
        <v>19</v>
      </c>
      <c r="I4331" t="s">
        <v>641</v>
      </c>
      <c r="J4331" t="s">
        <v>39</v>
      </c>
      <c r="K4331" t="s">
        <v>40</v>
      </c>
      <c r="L4331" t="s">
        <v>50</v>
      </c>
      <c r="M4331">
        <v>20000</v>
      </c>
      <c r="N4331" t="s">
        <v>72</v>
      </c>
      <c r="O4331" t="s">
        <v>43</v>
      </c>
      <c r="P4331">
        <v>8002507</v>
      </c>
      <c r="Q4331" t="s">
        <v>73</v>
      </c>
      <c r="R4331" t="str">
        <f t="shared" si="202"/>
        <v>Tertile 1</v>
      </c>
      <c r="S4331" t="str">
        <f t="shared" si="203"/>
        <v>Risky</v>
      </c>
    </row>
    <row r="4332" spans="1:19" x14ac:dyDescent="0.35">
      <c r="A4332" t="s">
        <v>6083</v>
      </c>
      <c r="B4332" s="1">
        <v>44778</v>
      </c>
      <c r="C4332" s="5" t="str">
        <f t="shared" si="201"/>
        <v>08</v>
      </c>
      <c r="D4332" t="s">
        <v>1982</v>
      </c>
      <c r="E4332" t="s">
        <v>17</v>
      </c>
      <c r="F4332">
        <v>487000</v>
      </c>
      <c r="G4332" t="s">
        <v>166</v>
      </c>
      <c r="H4332" t="s">
        <v>444</v>
      </c>
      <c r="I4332" t="s">
        <v>445</v>
      </c>
      <c r="J4332" t="s">
        <v>39</v>
      </c>
      <c r="K4332" t="s">
        <v>40</v>
      </c>
      <c r="L4332" t="s">
        <v>41</v>
      </c>
      <c r="M4332">
        <v>20000</v>
      </c>
      <c r="N4332" t="s">
        <v>24</v>
      </c>
      <c r="O4332" t="s">
        <v>43</v>
      </c>
      <c r="P4332">
        <v>7701793</v>
      </c>
      <c r="Q4332" t="s">
        <v>26</v>
      </c>
      <c r="R4332" t="str">
        <f t="shared" si="202"/>
        <v>Tertile 1</v>
      </c>
      <c r="S4332" t="str">
        <f t="shared" si="203"/>
        <v>Risky</v>
      </c>
    </row>
    <row r="4333" spans="1:19" x14ac:dyDescent="0.35">
      <c r="A4333" t="s">
        <v>6096</v>
      </c>
      <c r="B4333" s="1">
        <v>44778</v>
      </c>
      <c r="C4333" s="5" t="str">
        <f t="shared" si="201"/>
        <v>08</v>
      </c>
      <c r="D4333" t="s">
        <v>4439</v>
      </c>
      <c r="E4333" t="s">
        <v>17</v>
      </c>
      <c r="F4333">
        <v>493000</v>
      </c>
      <c r="G4333" t="s">
        <v>98</v>
      </c>
      <c r="H4333" t="s">
        <v>167</v>
      </c>
      <c r="I4333" t="s">
        <v>561</v>
      </c>
      <c r="J4333" t="s">
        <v>21</v>
      </c>
      <c r="K4333" t="s">
        <v>22</v>
      </c>
      <c r="L4333" t="s">
        <v>50</v>
      </c>
      <c r="M4333">
        <v>45000</v>
      </c>
      <c r="N4333" t="s">
        <v>32</v>
      </c>
      <c r="O4333" t="s">
        <v>110</v>
      </c>
      <c r="P4333">
        <v>7607592</v>
      </c>
      <c r="Q4333" t="s">
        <v>60</v>
      </c>
      <c r="R4333" t="str">
        <f t="shared" si="202"/>
        <v>Tertile 1</v>
      </c>
      <c r="S4333" t="str">
        <f t="shared" si="203"/>
        <v>Risky</v>
      </c>
    </row>
    <row r="4334" spans="1:19" x14ac:dyDescent="0.35">
      <c r="A4334" t="s">
        <v>6082</v>
      </c>
      <c r="B4334" s="1">
        <v>44778</v>
      </c>
      <c r="C4334" s="5" t="str">
        <f t="shared" si="201"/>
        <v>08</v>
      </c>
      <c r="D4334" t="s">
        <v>3704</v>
      </c>
      <c r="E4334" t="s">
        <v>17</v>
      </c>
      <c r="F4334">
        <v>600000</v>
      </c>
      <c r="G4334" t="s">
        <v>90</v>
      </c>
      <c r="H4334" t="s">
        <v>81</v>
      </c>
      <c r="I4334" t="s">
        <v>420</v>
      </c>
      <c r="J4334" t="s">
        <v>39</v>
      </c>
      <c r="K4334" t="s">
        <v>40</v>
      </c>
      <c r="L4334" t="s">
        <v>50</v>
      </c>
      <c r="M4334">
        <v>26000</v>
      </c>
      <c r="N4334" t="s">
        <v>72</v>
      </c>
      <c r="O4334" t="s">
        <v>59</v>
      </c>
      <c r="P4334">
        <v>8071847</v>
      </c>
      <c r="Q4334" t="s">
        <v>73</v>
      </c>
      <c r="R4334" t="str">
        <f t="shared" si="202"/>
        <v>Tertile 2</v>
      </c>
      <c r="S4334" t="str">
        <f t="shared" si="203"/>
        <v>Risky</v>
      </c>
    </row>
    <row r="4335" spans="1:19" x14ac:dyDescent="0.35">
      <c r="A4335" t="s">
        <v>6088</v>
      </c>
      <c r="B4335" s="1">
        <v>44778</v>
      </c>
      <c r="C4335" s="5" t="str">
        <f t="shared" si="201"/>
        <v>08</v>
      </c>
      <c r="D4335" t="s">
        <v>2395</v>
      </c>
      <c r="E4335" t="s">
        <v>86</v>
      </c>
      <c r="F4335">
        <v>665000</v>
      </c>
      <c r="G4335" t="s">
        <v>98</v>
      </c>
      <c r="H4335" t="s">
        <v>64</v>
      </c>
      <c r="I4335" t="s">
        <v>65</v>
      </c>
      <c r="J4335" t="s">
        <v>21</v>
      </c>
      <c r="K4335" t="s">
        <v>22</v>
      </c>
      <c r="L4335" t="s">
        <v>50</v>
      </c>
      <c r="M4335">
        <v>21000</v>
      </c>
      <c r="N4335" t="s">
        <v>32</v>
      </c>
      <c r="O4335" t="s">
        <v>59</v>
      </c>
      <c r="P4335">
        <v>7636128</v>
      </c>
      <c r="Q4335" t="s">
        <v>33</v>
      </c>
      <c r="R4335" t="str">
        <f t="shared" si="202"/>
        <v>Tertile 2</v>
      </c>
      <c r="S4335" t="str">
        <f t="shared" si="203"/>
        <v>Risky</v>
      </c>
    </row>
    <row r="4336" spans="1:19" x14ac:dyDescent="0.35">
      <c r="A4336" t="s">
        <v>6090</v>
      </c>
      <c r="B4336" s="1">
        <v>44778</v>
      </c>
      <c r="C4336" s="5" t="str">
        <f t="shared" si="201"/>
        <v>08</v>
      </c>
      <c r="D4336" t="s">
        <v>1168</v>
      </c>
      <c r="E4336" t="s">
        <v>17</v>
      </c>
      <c r="F4336">
        <v>850000</v>
      </c>
      <c r="G4336" t="s">
        <v>80</v>
      </c>
      <c r="H4336" t="s">
        <v>64</v>
      </c>
      <c r="I4336" t="s">
        <v>77</v>
      </c>
      <c r="J4336" t="s">
        <v>21</v>
      </c>
      <c r="K4336" t="s">
        <v>22</v>
      </c>
      <c r="L4336" t="s">
        <v>50</v>
      </c>
      <c r="M4336">
        <v>42000</v>
      </c>
      <c r="N4336" t="s">
        <v>66</v>
      </c>
      <c r="O4336" t="s">
        <v>43</v>
      </c>
      <c r="P4336">
        <v>6355615</v>
      </c>
      <c r="Q4336" t="s">
        <v>67</v>
      </c>
      <c r="R4336" t="str">
        <f t="shared" si="202"/>
        <v>Tertile 2</v>
      </c>
      <c r="S4336" t="str">
        <f t="shared" si="203"/>
        <v>Eligible</v>
      </c>
    </row>
    <row r="4337" spans="1:19" x14ac:dyDescent="0.35">
      <c r="A4337" t="s">
        <v>6094</v>
      </c>
      <c r="B4337" s="1">
        <v>44778</v>
      </c>
      <c r="C4337" s="5" t="str">
        <f t="shared" si="201"/>
        <v>08</v>
      </c>
      <c r="D4337" t="s">
        <v>6095</v>
      </c>
      <c r="E4337" t="s">
        <v>17</v>
      </c>
      <c r="F4337">
        <v>850000</v>
      </c>
      <c r="G4337" t="s">
        <v>98</v>
      </c>
      <c r="H4337" t="s">
        <v>64</v>
      </c>
      <c r="I4337" t="s">
        <v>65</v>
      </c>
      <c r="J4337" t="s">
        <v>21</v>
      </c>
      <c r="K4337" t="s">
        <v>22</v>
      </c>
      <c r="L4337" t="s">
        <v>23</v>
      </c>
      <c r="M4337">
        <v>17000</v>
      </c>
      <c r="N4337" t="s">
        <v>32</v>
      </c>
      <c r="O4337" t="s">
        <v>59</v>
      </c>
      <c r="P4337">
        <v>7836563</v>
      </c>
      <c r="Q4337" t="s">
        <v>33</v>
      </c>
      <c r="R4337" t="str">
        <f t="shared" si="202"/>
        <v>Tertile 2</v>
      </c>
      <c r="S4337" t="str">
        <f t="shared" si="203"/>
        <v>Eligible</v>
      </c>
    </row>
    <row r="4338" spans="1:19" x14ac:dyDescent="0.35">
      <c r="A4338" t="s">
        <v>6087</v>
      </c>
      <c r="B4338" s="1">
        <v>44778</v>
      </c>
      <c r="C4338" s="5" t="str">
        <f t="shared" si="201"/>
        <v>08</v>
      </c>
      <c r="D4338" t="s">
        <v>2393</v>
      </c>
      <c r="E4338" t="s">
        <v>17</v>
      </c>
      <c r="F4338">
        <v>1001000</v>
      </c>
      <c r="G4338" t="s">
        <v>166</v>
      </c>
      <c r="H4338" t="s">
        <v>167</v>
      </c>
      <c r="I4338" t="s">
        <v>603</v>
      </c>
      <c r="J4338" t="s">
        <v>39</v>
      </c>
      <c r="K4338" t="s">
        <v>40</v>
      </c>
      <c r="L4338" t="s">
        <v>41</v>
      </c>
      <c r="M4338">
        <v>61100</v>
      </c>
      <c r="N4338" t="s">
        <v>24</v>
      </c>
      <c r="O4338" t="s">
        <v>59</v>
      </c>
      <c r="P4338">
        <v>7353488</v>
      </c>
      <c r="Q4338" t="s">
        <v>26</v>
      </c>
      <c r="R4338" t="str">
        <f t="shared" si="202"/>
        <v>Tertile 2</v>
      </c>
      <c r="S4338" t="str">
        <f t="shared" si="203"/>
        <v>Eligible</v>
      </c>
    </row>
    <row r="4339" spans="1:19" x14ac:dyDescent="0.35">
      <c r="A4339" t="s">
        <v>6098</v>
      </c>
      <c r="B4339" s="1">
        <v>44778</v>
      </c>
      <c r="C4339" s="5" t="str">
        <f t="shared" si="201"/>
        <v>08</v>
      </c>
      <c r="D4339" t="s">
        <v>2614</v>
      </c>
      <c r="E4339" t="s">
        <v>17</v>
      </c>
      <c r="F4339">
        <v>1010000</v>
      </c>
      <c r="G4339" t="s">
        <v>142</v>
      </c>
      <c r="H4339" t="s">
        <v>64</v>
      </c>
      <c r="I4339" t="s">
        <v>65</v>
      </c>
      <c r="J4339" t="s">
        <v>21</v>
      </c>
      <c r="K4339" t="s">
        <v>22</v>
      </c>
      <c r="L4339" t="s">
        <v>23</v>
      </c>
      <c r="M4339">
        <v>18000</v>
      </c>
      <c r="N4339" t="s">
        <v>51</v>
      </c>
      <c r="O4339" t="s">
        <v>59</v>
      </c>
      <c r="P4339">
        <v>7714030</v>
      </c>
      <c r="Q4339" t="s">
        <v>73</v>
      </c>
      <c r="R4339" t="str">
        <f t="shared" si="202"/>
        <v>Tertile 3</v>
      </c>
      <c r="S4339" t="str">
        <f t="shared" si="203"/>
        <v>Eligible</v>
      </c>
    </row>
    <row r="4340" spans="1:19" x14ac:dyDescent="0.35">
      <c r="A4340" t="s">
        <v>6093</v>
      </c>
      <c r="B4340" s="1">
        <v>44778</v>
      </c>
      <c r="C4340" s="5" t="str">
        <f t="shared" si="201"/>
        <v>08</v>
      </c>
      <c r="D4340" t="s">
        <v>669</v>
      </c>
      <c r="E4340" t="s">
        <v>17</v>
      </c>
      <c r="F4340">
        <v>1100000</v>
      </c>
      <c r="G4340" t="s">
        <v>166</v>
      </c>
      <c r="H4340" t="s">
        <v>303</v>
      </c>
      <c r="I4340" t="s">
        <v>532</v>
      </c>
      <c r="J4340" t="s">
        <v>39</v>
      </c>
      <c r="K4340" t="s">
        <v>40</v>
      </c>
      <c r="L4340" t="s">
        <v>41</v>
      </c>
      <c r="M4340">
        <v>82000</v>
      </c>
      <c r="N4340" t="s">
        <v>24</v>
      </c>
      <c r="O4340" t="s">
        <v>43</v>
      </c>
      <c r="P4340">
        <v>7650329</v>
      </c>
      <c r="Q4340" t="s">
        <v>26</v>
      </c>
      <c r="R4340" t="str">
        <f t="shared" si="202"/>
        <v>Tertile 3</v>
      </c>
      <c r="S4340" t="str">
        <f t="shared" si="203"/>
        <v>Eligible</v>
      </c>
    </row>
    <row r="4341" spans="1:19" x14ac:dyDescent="0.35">
      <c r="A4341" t="s">
        <v>6097</v>
      </c>
      <c r="B4341" s="1">
        <v>44778</v>
      </c>
      <c r="C4341" s="5" t="str">
        <f t="shared" si="201"/>
        <v>08</v>
      </c>
      <c r="D4341" t="s">
        <v>4441</v>
      </c>
      <c r="E4341" t="s">
        <v>17</v>
      </c>
      <c r="F4341">
        <v>1240000</v>
      </c>
      <c r="G4341" t="s">
        <v>103</v>
      </c>
      <c r="H4341" t="s">
        <v>30</v>
      </c>
      <c r="I4341" t="s">
        <v>31</v>
      </c>
      <c r="J4341" t="s">
        <v>39</v>
      </c>
      <c r="K4341" t="s">
        <v>40</v>
      </c>
      <c r="L4341" t="s">
        <v>23</v>
      </c>
      <c r="M4341">
        <v>22000</v>
      </c>
      <c r="N4341" t="s">
        <v>42</v>
      </c>
      <c r="O4341" t="s">
        <v>25</v>
      </c>
      <c r="P4341">
        <v>6957719</v>
      </c>
      <c r="Q4341" t="s">
        <v>67</v>
      </c>
      <c r="R4341" t="str">
        <f t="shared" si="202"/>
        <v>Tertile 3</v>
      </c>
      <c r="S4341" t="str">
        <f t="shared" si="203"/>
        <v>Eligible</v>
      </c>
    </row>
    <row r="4342" spans="1:19" x14ac:dyDescent="0.35">
      <c r="A4342" t="s">
        <v>6089</v>
      </c>
      <c r="B4342" s="1">
        <v>44778</v>
      </c>
      <c r="C4342" s="5" t="str">
        <f t="shared" si="201"/>
        <v>08</v>
      </c>
      <c r="D4342" t="s">
        <v>2442</v>
      </c>
      <c r="E4342" t="s">
        <v>17</v>
      </c>
      <c r="F4342">
        <v>1330000</v>
      </c>
      <c r="G4342" t="s">
        <v>103</v>
      </c>
      <c r="H4342" t="s">
        <v>174</v>
      </c>
      <c r="I4342" t="s">
        <v>257</v>
      </c>
      <c r="J4342" t="s">
        <v>21</v>
      </c>
      <c r="K4342" t="s">
        <v>22</v>
      </c>
      <c r="L4342" t="s">
        <v>41</v>
      </c>
      <c r="M4342">
        <v>19000</v>
      </c>
      <c r="N4342" t="s">
        <v>42</v>
      </c>
      <c r="O4342" t="s">
        <v>43</v>
      </c>
      <c r="P4342">
        <v>7375071</v>
      </c>
      <c r="Q4342" t="s">
        <v>44</v>
      </c>
      <c r="R4342" t="str">
        <f t="shared" si="202"/>
        <v>Tertile 3</v>
      </c>
      <c r="S4342" t="str">
        <f t="shared" si="203"/>
        <v>Eligible</v>
      </c>
    </row>
    <row r="4343" spans="1:19" x14ac:dyDescent="0.35">
      <c r="A4343" t="s">
        <v>6086</v>
      </c>
      <c r="B4343" s="1">
        <v>44778</v>
      </c>
      <c r="C4343" s="5" t="str">
        <f t="shared" si="201"/>
        <v>08</v>
      </c>
      <c r="D4343" t="s">
        <v>2128</v>
      </c>
      <c r="E4343" t="s">
        <v>17</v>
      </c>
      <c r="F4343">
        <v>1570000</v>
      </c>
      <c r="G4343" t="s">
        <v>90</v>
      </c>
      <c r="H4343" t="s">
        <v>444</v>
      </c>
      <c r="I4343" t="s">
        <v>741</v>
      </c>
      <c r="J4343" t="s">
        <v>39</v>
      </c>
      <c r="K4343" t="s">
        <v>40</v>
      </c>
      <c r="L4343" t="s">
        <v>41</v>
      </c>
      <c r="M4343">
        <v>71000</v>
      </c>
      <c r="N4343" t="s">
        <v>72</v>
      </c>
      <c r="O4343" t="s">
        <v>59</v>
      </c>
      <c r="P4343">
        <v>8540301</v>
      </c>
      <c r="Q4343" t="s">
        <v>73</v>
      </c>
      <c r="R4343" t="str">
        <f t="shared" si="202"/>
        <v>Tertile 3</v>
      </c>
      <c r="S4343" t="str">
        <f t="shared" si="203"/>
        <v>Eligible</v>
      </c>
    </row>
    <row r="4344" spans="1:19" x14ac:dyDescent="0.35">
      <c r="A4344" t="s">
        <v>6099</v>
      </c>
      <c r="B4344" s="1">
        <v>44778</v>
      </c>
      <c r="C4344" s="5" t="str">
        <f t="shared" si="201"/>
        <v>08</v>
      </c>
      <c r="D4344" t="s">
        <v>2616</v>
      </c>
      <c r="E4344" t="s">
        <v>17</v>
      </c>
      <c r="F4344">
        <v>1626000</v>
      </c>
      <c r="G4344" t="s">
        <v>147</v>
      </c>
      <c r="H4344" t="s">
        <v>30</v>
      </c>
      <c r="I4344" t="s">
        <v>461</v>
      </c>
      <c r="J4344" t="s">
        <v>21</v>
      </c>
      <c r="K4344" t="s">
        <v>22</v>
      </c>
      <c r="L4344" t="s">
        <v>41</v>
      </c>
      <c r="M4344">
        <v>22600</v>
      </c>
      <c r="N4344" t="s">
        <v>58</v>
      </c>
      <c r="O4344" t="s">
        <v>43</v>
      </c>
      <c r="P4344">
        <v>7775424</v>
      </c>
      <c r="Q4344" t="s">
        <v>26</v>
      </c>
      <c r="R4344" t="str">
        <f t="shared" si="202"/>
        <v>Tertile 3</v>
      </c>
      <c r="S4344" t="str">
        <f t="shared" si="203"/>
        <v>Eligible</v>
      </c>
    </row>
    <row r="4345" spans="1:19" x14ac:dyDescent="0.35">
      <c r="A4345" t="s">
        <v>6077</v>
      </c>
      <c r="B4345" s="1">
        <v>44778</v>
      </c>
      <c r="C4345" s="5" t="str">
        <f t="shared" si="201"/>
        <v>08</v>
      </c>
      <c r="D4345" t="s">
        <v>3220</v>
      </c>
      <c r="E4345" t="s">
        <v>17</v>
      </c>
      <c r="F4345">
        <v>2330000</v>
      </c>
      <c r="G4345" t="s">
        <v>18</v>
      </c>
      <c r="H4345" t="s">
        <v>148</v>
      </c>
      <c r="I4345" t="s">
        <v>522</v>
      </c>
      <c r="J4345" t="s">
        <v>21</v>
      </c>
      <c r="K4345" t="s">
        <v>22</v>
      </c>
      <c r="L4345" t="s">
        <v>41</v>
      </c>
      <c r="M4345">
        <v>45000</v>
      </c>
      <c r="N4345" t="s">
        <v>24</v>
      </c>
      <c r="O4345" t="s">
        <v>25</v>
      </c>
      <c r="P4345">
        <v>8489373</v>
      </c>
      <c r="Q4345" t="s">
        <v>26</v>
      </c>
      <c r="R4345" t="str">
        <f t="shared" si="202"/>
        <v>Tertile 3</v>
      </c>
      <c r="S4345" t="str">
        <f t="shared" si="203"/>
        <v>Eligible</v>
      </c>
    </row>
    <row r="4346" spans="1:19" x14ac:dyDescent="0.35">
      <c r="A4346" t="s">
        <v>6078</v>
      </c>
      <c r="B4346" s="1">
        <v>44778</v>
      </c>
      <c r="C4346" s="5" t="str">
        <f t="shared" si="201"/>
        <v>08</v>
      </c>
      <c r="D4346" t="s">
        <v>3222</v>
      </c>
      <c r="E4346" t="s">
        <v>17</v>
      </c>
      <c r="F4346">
        <v>2800000</v>
      </c>
      <c r="G4346" t="s">
        <v>29</v>
      </c>
      <c r="H4346" t="s">
        <v>148</v>
      </c>
      <c r="I4346" t="s">
        <v>765</v>
      </c>
      <c r="J4346" t="s">
        <v>21</v>
      </c>
      <c r="K4346" t="s">
        <v>22</v>
      </c>
      <c r="L4346" t="s">
        <v>50</v>
      </c>
      <c r="M4346">
        <v>20000</v>
      </c>
      <c r="N4346" t="s">
        <v>32</v>
      </c>
      <c r="O4346" t="s">
        <v>25</v>
      </c>
      <c r="P4346">
        <v>8475895</v>
      </c>
      <c r="Q4346" t="s">
        <v>33</v>
      </c>
      <c r="R4346" t="str">
        <f t="shared" si="202"/>
        <v>Tertile 3</v>
      </c>
      <c r="S4346" t="str">
        <f t="shared" si="203"/>
        <v>Eligible</v>
      </c>
    </row>
    <row r="4347" spans="1:19" x14ac:dyDescent="0.35">
      <c r="A4347" t="s">
        <v>6103</v>
      </c>
      <c r="B4347" s="1">
        <v>44779</v>
      </c>
      <c r="C4347" s="5" t="str">
        <f t="shared" si="201"/>
        <v>08</v>
      </c>
      <c r="D4347" t="s">
        <v>1528</v>
      </c>
      <c r="E4347" t="s">
        <v>17</v>
      </c>
      <c r="F4347">
        <v>13500</v>
      </c>
      <c r="G4347" t="s">
        <v>137</v>
      </c>
      <c r="H4347" t="s">
        <v>19</v>
      </c>
      <c r="I4347" t="s">
        <v>1023</v>
      </c>
      <c r="J4347" t="s">
        <v>39</v>
      </c>
      <c r="K4347" t="s">
        <v>40</v>
      </c>
      <c r="L4347" t="s">
        <v>41</v>
      </c>
      <c r="M4347">
        <v>13000</v>
      </c>
      <c r="N4347" t="s">
        <v>24</v>
      </c>
      <c r="O4347" t="s">
        <v>43</v>
      </c>
      <c r="P4347">
        <v>8981382</v>
      </c>
      <c r="Q4347" t="s">
        <v>26</v>
      </c>
      <c r="R4347" t="str">
        <f t="shared" si="202"/>
        <v>Tertile 1</v>
      </c>
      <c r="S4347" t="str">
        <f t="shared" si="203"/>
        <v>Risky</v>
      </c>
    </row>
    <row r="4348" spans="1:19" x14ac:dyDescent="0.35">
      <c r="A4348" t="s">
        <v>6104</v>
      </c>
      <c r="B4348" s="1">
        <v>44779</v>
      </c>
      <c r="C4348" s="5" t="str">
        <f t="shared" si="201"/>
        <v>08</v>
      </c>
      <c r="D4348" t="s">
        <v>1530</v>
      </c>
      <c r="E4348" t="s">
        <v>17</v>
      </c>
      <c r="F4348">
        <v>13500</v>
      </c>
      <c r="G4348" t="s">
        <v>191</v>
      </c>
      <c r="H4348" t="s">
        <v>56</v>
      </c>
      <c r="I4348" t="s">
        <v>57</v>
      </c>
      <c r="J4348" t="s">
        <v>21</v>
      </c>
      <c r="K4348" t="s">
        <v>22</v>
      </c>
      <c r="L4348" t="s">
        <v>23</v>
      </c>
      <c r="M4348">
        <v>28000</v>
      </c>
      <c r="N4348" t="s">
        <v>32</v>
      </c>
      <c r="O4348" t="s">
        <v>59</v>
      </c>
      <c r="P4348">
        <v>6894327</v>
      </c>
      <c r="Q4348" t="s">
        <v>33</v>
      </c>
      <c r="R4348" t="str">
        <f t="shared" si="202"/>
        <v>Tertile 1</v>
      </c>
      <c r="S4348" t="str">
        <f t="shared" si="203"/>
        <v>Risky</v>
      </c>
    </row>
    <row r="4349" spans="1:19" x14ac:dyDescent="0.35">
      <c r="A4349" t="s">
        <v>6108</v>
      </c>
      <c r="B4349" s="1">
        <v>44779</v>
      </c>
      <c r="C4349" s="5" t="str">
        <f t="shared" si="201"/>
        <v>08</v>
      </c>
      <c r="D4349" t="s">
        <v>129</v>
      </c>
      <c r="E4349" t="s">
        <v>86</v>
      </c>
      <c r="F4349">
        <v>13500</v>
      </c>
      <c r="G4349" t="s">
        <v>152</v>
      </c>
      <c r="H4349" t="s">
        <v>369</v>
      </c>
      <c r="I4349" t="s">
        <v>492</v>
      </c>
      <c r="J4349" t="s">
        <v>21</v>
      </c>
      <c r="K4349" t="s">
        <v>22</v>
      </c>
      <c r="L4349" t="s">
        <v>23</v>
      </c>
      <c r="M4349">
        <v>39000</v>
      </c>
      <c r="N4349" t="s">
        <v>66</v>
      </c>
      <c r="O4349" t="s">
        <v>110</v>
      </c>
      <c r="P4349">
        <v>7382288</v>
      </c>
      <c r="Q4349" t="s">
        <v>67</v>
      </c>
      <c r="R4349" t="str">
        <f t="shared" si="202"/>
        <v>Tertile 1</v>
      </c>
      <c r="S4349" t="str">
        <f t="shared" si="203"/>
        <v>Risky</v>
      </c>
    </row>
    <row r="4350" spans="1:19" x14ac:dyDescent="0.35">
      <c r="A4350" t="s">
        <v>6112</v>
      </c>
      <c r="B4350" s="1">
        <v>44779</v>
      </c>
      <c r="C4350" s="5" t="str">
        <f t="shared" si="201"/>
        <v>08</v>
      </c>
      <c r="D4350" t="s">
        <v>2464</v>
      </c>
      <c r="E4350" t="s">
        <v>17</v>
      </c>
      <c r="F4350">
        <v>13500</v>
      </c>
      <c r="G4350" t="s">
        <v>152</v>
      </c>
      <c r="H4350" t="s">
        <v>216</v>
      </c>
      <c r="I4350" t="s">
        <v>1012</v>
      </c>
      <c r="J4350" t="s">
        <v>21</v>
      </c>
      <c r="K4350" t="s">
        <v>22</v>
      </c>
      <c r="L4350" t="s">
        <v>50</v>
      </c>
      <c r="M4350">
        <v>42000</v>
      </c>
      <c r="N4350" t="s">
        <v>66</v>
      </c>
      <c r="O4350" t="s">
        <v>43</v>
      </c>
      <c r="P4350">
        <v>6637289</v>
      </c>
      <c r="Q4350" t="s">
        <v>67</v>
      </c>
      <c r="R4350" t="str">
        <f t="shared" si="202"/>
        <v>Tertile 1</v>
      </c>
      <c r="S4350" t="str">
        <f t="shared" si="203"/>
        <v>Risky</v>
      </c>
    </row>
    <row r="4351" spans="1:19" x14ac:dyDescent="0.35">
      <c r="A4351" t="s">
        <v>6117</v>
      </c>
      <c r="B4351" s="1">
        <v>44779</v>
      </c>
      <c r="C4351" s="5" t="str">
        <f t="shared" si="201"/>
        <v>08</v>
      </c>
      <c r="D4351" t="s">
        <v>426</v>
      </c>
      <c r="E4351" t="s">
        <v>17</v>
      </c>
      <c r="F4351">
        <v>13500</v>
      </c>
      <c r="G4351" t="s">
        <v>147</v>
      </c>
      <c r="H4351" t="s">
        <v>64</v>
      </c>
      <c r="I4351" t="s">
        <v>65</v>
      </c>
      <c r="J4351" t="s">
        <v>21</v>
      </c>
      <c r="K4351" t="s">
        <v>22</v>
      </c>
      <c r="L4351" t="s">
        <v>23</v>
      </c>
      <c r="M4351">
        <v>17000</v>
      </c>
      <c r="N4351" t="s">
        <v>58</v>
      </c>
      <c r="O4351" t="s">
        <v>59</v>
      </c>
      <c r="P4351">
        <v>7783316</v>
      </c>
      <c r="Q4351" t="s">
        <v>60</v>
      </c>
      <c r="R4351" t="str">
        <f t="shared" si="202"/>
        <v>Tertile 1</v>
      </c>
      <c r="S4351" t="str">
        <f t="shared" si="203"/>
        <v>Risky</v>
      </c>
    </row>
    <row r="4352" spans="1:19" x14ac:dyDescent="0.35">
      <c r="A4352" t="s">
        <v>6118</v>
      </c>
      <c r="B4352" s="1">
        <v>44779</v>
      </c>
      <c r="C4352" s="5" t="str">
        <f t="shared" si="201"/>
        <v>08</v>
      </c>
      <c r="D4352" t="s">
        <v>6119</v>
      </c>
      <c r="E4352" t="s">
        <v>17</v>
      </c>
      <c r="F4352">
        <v>13500</v>
      </c>
      <c r="G4352" t="s">
        <v>152</v>
      </c>
      <c r="H4352" t="s">
        <v>303</v>
      </c>
      <c r="I4352" t="s">
        <v>532</v>
      </c>
      <c r="J4352" t="s">
        <v>39</v>
      </c>
      <c r="K4352" t="s">
        <v>40</v>
      </c>
      <c r="L4352" t="s">
        <v>23</v>
      </c>
      <c r="M4352">
        <v>42000</v>
      </c>
      <c r="N4352" t="s">
        <v>66</v>
      </c>
      <c r="O4352" t="s">
        <v>43</v>
      </c>
      <c r="P4352">
        <v>6375986</v>
      </c>
      <c r="Q4352" t="s">
        <v>67</v>
      </c>
      <c r="R4352" t="str">
        <f t="shared" si="202"/>
        <v>Tertile 1</v>
      </c>
      <c r="S4352" t="str">
        <f t="shared" si="203"/>
        <v>Risky</v>
      </c>
    </row>
    <row r="4353" spans="1:19" x14ac:dyDescent="0.35">
      <c r="A4353" t="s">
        <v>6122</v>
      </c>
      <c r="B4353" s="1">
        <v>44779</v>
      </c>
      <c r="C4353" s="5" t="str">
        <f t="shared" si="201"/>
        <v>08</v>
      </c>
      <c r="D4353" t="s">
        <v>736</v>
      </c>
      <c r="E4353" t="s">
        <v>17</v>
      </c>
      <c r="F4353">
        <v>13500</v>
      </c>
      <c r="G4353" t="s">
        <v>152</v>
      </c>
      <c r="H4353" t="s">
        <v>37</v>
      </c>
      <c r="I4353" t="s">
        <v>682</v>
      </c>
      <c r="J4353" t="s">
        <v>21</v>
      </c>
      <c r="K4353" t="s">
        <v>22</v>
      </c>
      <c r="L4353" t="s">
        <v>23</v>
      </c>
      <c r="M4353">
        <v>28000</v>
      </c>
      <c r="N4353" t="s">
        <v>66</v>
      </c>
      <c r="O4353" t="s">
        <v>110</v>
      </c>
      <c r="P4353">
        <v>7782680</v>
      </c>
      <c r="Q4353" t="s">
        <v>33</v>
      </c>
      <c r="R4353" t="str">
        <f t="shared" si="202"/>
        <v>Tertile 1</v>
      </c>
      <c r="S4353" t="str">
        <f t="shared" si="203"/>
        <v>Risky</v>
      </c>
    </row>
    <row r="4354" spans="1:19" x14ac:dyDescent="0.35">
      <c r="A4354" t="s">
        <v>6123</v>
      </c>
      <c r="B4354" s="1">
        <v>44779</v>
      </c>
      <c r="C4354" s="5" t="str">
        <f t="shared" ref="C4354:C4417" si="204">TEXT(B4354,$V$22)</f>
        <v>08</v>
      </c>
      <c r="D4354" t="s">
        <v>2640</v>
      </c>
      <c r="E4354" t="s">
        <v>17</v>
      </c>
      <c r="F4354">
        <v>13500</v>
      </c>
      <c r="G4354" t="s">
        <v>76</v>
      </c>
      <c r="H4354" t="s">
        <v>108</v>
      </c>
      <c r="I4354" t="s">
        <v>109</v>
      </c>
      <c r="J4354" t="s">
        <v>39</v>
      </c>
      <c r="K4354" t="s">
        <v>40</v>
      </c>
      <c r="L4354" t="s">
        <v>50</v>
      </c>
      <c r="M4354">
        <v>26000</v>
      </c>
      <c r="N4354" t="s">
        <v>72</v>
      </c>
      <c r="O4354" t="s">
        <v>110</v>
      </c>
      <c r="P4354">
        <v>6102276</v>
      </c>
      <c r="Q4354" t="s">
        <v>44</v>
      </c>
      <c r="R4354" t="str">
        <f t="shared" ref="R4354:R4417" si="205">IF(F4354&lt;_xlfn.PERCENTILE.INC($F$2:$F$10576,1/3), "Tertile 1",
   IF(F4354&lt;_xlfn.PERCENTILE.INC($F$2:$F$10576,2/3), "Tertile 2", "Tertile 3"))</f>
        <v>Tertile 1</v>
      </c>
      <c r="S4354" t="str">
        <f t="shared" ref="S4354:S4417" si="206">IF(F4354&gt;755000, "Eligible", "Risky")</f>
        <v>Risky</v>
      </c>
    </row>
    <row r="4355" spans="1:19" x14ac:dyDescent="0.35">
      <c r="A4355" t="s">
        <v>6110</v>
      </c>
      <c r="B4355" s="1">
        <v>44779</v>
      </c>
      <c r="C4355" s="5" t="str">
        <f t="shared" si="204"/>
        <v>08</v>
      </c>
      <c r="D4355" t="s">
        <v>2444</v>
      </c>
      <c r="E4355" t="s">
        <v>17</v>
      </c>
      <c r="F4355">
        <v>290000</v>
      </c>
      <c r="G4355" t="s">
        <v>142</v>
      </c>
      <c r="H4355" t="s">
        <v>81</v>
      </c>
      <c r="I4355" t="s">
        <v>211</v>
      </c>
      <c r="J4355" t="s">
        <v>39</v>
      </c>
      <c r="K4355" t="s">
        <v>40</v>
      </c>
      <c r="L4355" t="s">
        <v>41</v>
      </c>
      <c r="M4355">
        <v>12001</v>
      </c>
      <c r="N4355" t="s">
        <v>51</v>
      </c>
      <c r="O4355" t="s">
        <v>43</v>
      </c>
      <c r="P4355">
        <v>7559125</v>
      </c>
      <c r="Q4355" t="s">
        <v>52</v>
      </c>
      <c r="R4355" t="str">
        <f t="shared" si="205"/>
        <v>Tertile 1</v>
      </c>
      <c r="S4355" t="str">
        <f t="shared" si="206"/>
        <v>Risky</v>
      </c>
    </row>
    <row r="4356" spans="1:19" x14ac:dyDescent="0.35">
      <c r="A4356" t="s">
        <v>6114</v>
      </c>
      <c r="B4356" s="1">
        <v>44779</v>
      </c>
      <c r="C4356" s="5" t="str">
        <f t="shared" si="204"/>
        <v>08</v>
      </c>
      <c r="D4356" t="s">
        <v>652</v>
      </c>
      <c r="E4356" t="s">
        <v>17</v>
      </c>
      <c r="F4356">
        <v>500000</v>
      </c>
      <c r="G4356" t="s">
        <v>160</v>
      </c>
      <c r="H4356" t="s">
        <v>48</v>
      </c>
      <c r="I4356" t="s">
        <v>49</v>
      </c>
      <c r="J4356" t="s">
        <v>39</v>
      </c>
      <c r="K4356" t="s">
        <v>40</v>
      </c>
      <c r="L4356" t="s">
        <v>50</v>
      </c>
      <c r="M4356">
        <v>14000</v>
      </c>
      <c r="N4356" t="s">
        <v>58</v>
      </c>
      <c r="O4356" t="s">
        <v>25</v>
      </c>
      <c r="P4356">
        <v>8726218</v>
      </c>
      <c r="Q4356" t="s">
        <v>60</v>
      </c>
      <c r="R4356" t="str">
        <f t="shared" si="205"/>
        <v>Tertile 1</v>
      </c>
      <c r="S4356" t="str">
        <f t="shared" si="206"/>
        <v>Risky</v>
      </c>
    </row>
    <row r="4357" spans="1:19" x14ac:dyDescent="0.35">
      <c r="A4357" t="s">
        <v>6124</v>
      </c>
      <c r="B4357" s="1">
        <v>44779</v>
      </c>
      <c r="C4357" s="5" t="str">
        <f t="shared" si="204"/>
        <v>08</v>
      </c>
      <c r="D4357" t="s">
        <v>2642</v>
      </c>
      <c r="E4357" t="s">
        <v>17</v>
      </c>
      <c r="F4357">
        <v>550000</v>
      </c>
      <c r="G4357" t="s">
        <v>160</v>
      </c>
      <c r="H4357" t="s">
        <v>37</v>
      </c>
      <c r="I4357" t="s">
        <v>1210</v>
      </c>
      <c r="J4357" t="s">
        <v>21</v>
      </c>
      <c r="K4357" t="s">
        <v>22</v>
      </c>
      <c r="L4357" t="s">
        <v>41</v>
      </c>
      <c r="M4357">
        <v>28000</v>
      </c>
      <c r="N4357" t="s">
        <v>58</v>
      </c>
      <c r="O4357" t="s">
        <v>59</v>
      </c>
      <c r="P4357">
        <v>7344118</v>
      </c>
      <c r="Q4357" t="s">
        <v>52</v>
      </c>
      <c r="R4357" t="str">
        <f t="shared" si="205"/>
        <v>Tertile 2</v>
      </c>
      <c r="S4357" t="str">
        <f t="shared" si="206"/>
        <v>Risky</v>
      </c>
    </row>
    <row r="4358" spans="1:19" x14ac:dyDescent="0.35">
      <c r="A4358" t="s">
        <v>6105</v>
      </c>
      <c r="B4358" s="1">
        <v>44779</v>
      </c>
      <c r="C4358" s="5" t="str">
        <f t="shared" si="204"/>
        <v>08</v>
      </c>
      <c r="D4358" t="s">
        <v>1984</v>
      </c>
      <c r="E4358" t="s">
        <v>17</v>
      </c>
      <c r="F4358">
        <v>572000</v>
      </c>
      <c r="G4358" t="s">
        <v>103</v>
      </c>
      <c r="H4358" t="s">
        <v>126</v>
      </c>
      <c r="I4358" t="s">
        <v>180</v>
      </c>
      <c r="J4358" t="s">
        <v>39</v>
      </c>
      <c r="K4358" t="s">
        <v>40</v>
      </c>
      <c r="L4358" t="s">
        <v>23</v>
      </c>
      <c r="M4358">
        <v>43000</v>
      </c>
      <c r="N4358" t="s">
        <v>42</v>
      </c>
      <c r="O4358" t="s">
        <v>59</v>
      </c>
      <c r="P4358">
        <v>8534341</v>
      </c>
      <c r="Q4358" t="s">
        <v>44</v>
      </c>
      <c r="R4358" t="str">
        <f t="shared" si="205"/>
        <v>Tertile 2</v>
      </c>
      <c r="S4358" t="str">
        <f t="shared" si="206"/>
        <v>Risky</v>
      </c>
    </row>
    <row r="4359" spans="1:19" x14ac:dyDescent="0.35">
      <c r="A4359" t="s">
        <v>6100</v>
      </c>
      <c r="B4359" s="1">
        <v>44779</v>
      </c>
      <c r="C4359" s="5" t="str">
        <f t="shared" si="204"/>
        <v>08</v>
      </c>
      <c r="D4359" t="s">
        <v>3226</v>
      </c>
      <c r="E4359" t="s">
        <v>17</v>
      </c>
      <c r="F4359">
        <v>605000</v>
      </c>
      <c r="G4359" t="s">
        <v>55</v>
      </c>
      <c r="H4359" t="s">
        <v>30</v>
      </c>
      <c r="I4359" t="s">
        <v>153</v>
      </c>
      <c r="J4359" t="s">
        <v>21</v>
      </c>
      <c r="K4359" t="s">
        <v>22</v>
      </c>
      <c r="L4359" t="s">
        <v>41</v>
      </c>
      <c r="M4359">
        <v>31000</v>
      </c>
      <c r="N4359" t="s">
        <v>58</v>
      </c>
      <c r="O4359" t="s">
        <v>25</v>
      </c>
      <c r="P4359">
        <v>6136413</v>
      </c>
      <c r="Q4359" t="s">
        <v>60</v>
      </c>
      <c r="R4359" t="str">
        <f t="shared" si="205"/>
        <v>Tertile 2</v>
      </c>
      <c r="S4359" t="str">
        <f t="shared" si="206"/>
        <v>Risky</v>
      </c>
    </row>
    <row r="4360" spans="1:19" x14ac:dyDescent="0.35">
      <c r="A4360" t="s">
        <v>6106</v>
      </c>
      <c r="B4360" s="1">
        <v>44779</v>
      </c>
      <c r="C4360" s="5" t="str">
        <f t="shared" si="204"/>
        <v>08</v>
      </c>
      <c r="D4360" t="s">
        <v>1988</v>
      </c>
      <c r="E4360" t="s">
        <v>17</v>
      </c>
      <c r="F4360">
        <v>650000</v>
      </c>
      <c r="G4360" t="s">
        <v>142</v>
      </c>
      <c r="H4360" t="s">
        <v>104</v>
      </c>
      <c r="I4360" t="s">
        <v>487</v>
      </c>
      <c r="J4360" t="s">
        <v>39</v>
      </c>
      <c r="K4360" t="s">
        <v>40</v>
      </c>
      <c r="L4360" t="s">
        <v>41</v>
      </c>
      <c r="M4360">
        <v>25000</v>
      </c>
      <c r="N4360" t="s">
        <v>51</v>
      </c>
      <c r="O4360" t="s">
        <v>25</v>
      </c>
      <c r="P4360">
        <v>6091897</v>
      </c>
      <c r="Q4360" t="s">
        <v>52</v>
      </c>
      <c r="R4360" t="str">
        <f t="shared" si="205"/>
        <v>Tertile 2</v>
      </c>
      <c r="S4360" t="str">
        <f t="shared" si="206"/>
        <v>Risky</v>
      </c>
    </row>
    <row r="4361" spans="1:19" x14ac:dyDescent="0.35">
      <c r="A4361" t="s">
        <v>6120</v>
      </c>
      <c r="B4361" s="1">
        <v>44779</v>
      </c>
      <c r="C4361" s="5" t="str">
        <f t="shared" si="204"/>
        <v>08</v>
      </c>
      <c r="D4361" t="s">
        <v>6121</v>
      </c>
      <c r="E4361" t="s">
        <v>86</v>
      </c>
      <c r="F4361">
        <v>730000</v>
      </c>
      <c r="G4361" t="s">
        <v>76</v>
      </c>
      <c r="H4361" t="s">
        <v>174</v>
      </c>
      <c r="I4361" t="s">
        <v>175</v>
      </c>
      <c r="J4361" t="s">
        <v>39</v>
      </c>
      <c r="K4361" t="s">
        <v>40</v>
      </c>
      <c r="L4361" t="s">
        <v>50</v>
      </c>
      <c r="M4361">
        <v>14000</v>
      </c>
      <c r="N4361" t="s">
        <v>72</v>
      </c>
      <c r="O4361" t="s">
        <v>59</v>
      </c>
      <c r="P4361">
        <v>6212099</v>
      </c>
      <c r="Q4361" t="s">
        <v>73</v>
      </c>
      <c r="R4361" t="str">
        <f t="shared" si="205"/>
        <v>Tertile 2</v>
      </c>
      <c r="S4361" t="str">
        <f t="shared" si="206"/>
        <v>Risky</v>
      </c>
    </row>
    <row r="4362" spans="1:19" x14ac:dyDescent="0.35">
      <c r="A4362" t="s">
        <v>6107</v>
      </c>
      <c r="B4362" s="1">
        <v>44779</v>
      </c>
      <c r="C4362" s="5" t="str">
        <f t="shared" si="204"/>
        <v>08</v>
      </c>
      <c r="D4362" t="s">
        <v>1922</v>
      </c>
      <c r="E4362" t="s">
        <v>86</v>
      </c>
      <c r="F4362">
        <v>731000</v>
      </c>
      <c r="G4362" t="s">
        <v>147</v>
      </c>
      <c r="H4362" t="s">
        <v>319</v>
      </c>
      <c r="I4362" t="s">
        <v>478</v>
      </c>
      <c r="J4362" t="s">
        <v>21</v>
      </c>
      <c r="K4362" t="s">
        <v>22</v>
      </c>
      <c r="L4362" t="s">
        <v>41</v>
      </c>
      <c r="M4362">
        <v>12000</v>
      </c>
      <c r="N4362" t="s">
        <v>58</v>
      </c>
      <c r="O4362" t="s">
        <v>110</v>
      </c>
      <c r="P4362">
        <v>6237768</v>
      </c>
      <c r="Q4362" t="s">
        <v>60</v>
      </c>
      <c r="R4362" t="str">
        <f t="shared" si="205"/>
        <v>Tertile 2</v>
      </c>
      <c r="S4362" t="str">
        <f t="shared" si="206"/>
        <v>Risky</v>
      </c>
    </row>
    <row r="4363" spans="1:19" x14ac:dyDescent="0.35">
      <c r="A4363" t="s">
        <v>6109</v>
      </c>
      <c r="B4363" s="1">
        <v>44779</v>
      </c>
      <c r="C4363" s="5" t="str">
        <f t="shared" si="204"/>
        <v>08</v>
      </c>
      <c r="D4363" t="s">
        <v>2068</v>
      </c>
      <c r="E4363" t="s">
        <v>17</v>
      </c>
      <c r="F4363">
        <v>793000</v>
      </c>
      <c r="G4363" t="s">
        <v>76</v>
      </c>
      <c r="H4363" t="s">
        <v>37</v>
      </c>
      <c r="I4363" t="s">
        <v>38</v>
      </c>
      <c r="J4363" t="s">
        <v>21</v>
      </c>
      <c r="K4363" t="s">
        <v>22</v>
      </c>
      <c r="L4363" t="s">
        <v>23</v>
      </c>
      <c r="M4363">
        <v>60000</v>
      </c>
      <c r="N4363" t="s">
        <v>72</v>
      </c>
      <c r="O4363" t="s">
        <v>43</v>
      </c>
      <c r="P4363">
        <v>7832386</v>
      </c>
      <c r="Q4363" t="s">
        <v>73</v>
      </c>
      <c r="R4363" t="str">
        <f t="shared" si="205"/>
        <v>Tertile 2</v>
      </c>
      <c r="S4363" t="str">
        <f t="shared" si="206"/>
        <v>Eligible</v>
      </c>
    </row>
    <row r="4364" spans="1:19" x14ac:dyDescent="0.35">
      <c r="A4364" t="s">
        <v>6115</v>
      </c>
      <c r="B4364" s="1">
        <v>44779</v>
      </c>
      <c r="C4364" s="5" t="str">
        <f t="shared" si="204"/>
        <v>08</v>
      </c>
      <c r="D4364" t="s">
        <v>816</v>
      </c>
      <c r="E4364" t="s">
        <v>17</v>
      </c>
      <c r="F4364">
        <v>965000</v>
      </c>
      <c r="G4364" t="s">
        <v>103</v>
      </c>
      <c r="H4364" t="s">
        <v>444</v>
      </c>
      <c r="I4364" t="s">
        <v>929</v>
      </c>
      <c r="J4364" t="s">
        <v>21</v>
      </c>
      <c r="K4364" t="s">
        <v>22</v>
      </c>
      <c r="L4364" t="s">
        <v>50</v>
      </c>
      <c r="M4364">
        <v>27000</v>
      </c>
      <c r="N4364" t="s">
        <v>42</v>
      </c>
      <c r="O4364" t="s">
        <v>25</v>
      </c>
      <c r="P4364">
        <v>7793389</v>
      </c>
      <c r="Q4364" t="s">
        <v>44</v>
      </c>
      <c r="R4364" t="str">
        <f t="shared" si="205"/>
        <v>Tertile 2</v>
      </c>
      <c r="S4364" t="str">
        <f t="shared" si="206"/>
        <v>Eligible</v>
      </c>
    </row>
    <row r="4365" spans="1:19" x14ac:dyDescent="0.35">
      <c r="A4365" t="s">
        <v>6101</v>
      </c>
      <c r="B4365" s="1">
        <v>44779</v>
      </c>
      <c r="C4365" s="5" t="str">
        <f t="shared" si="204"/>
        <v>08</v>
      </c>
      <c r="D4365" t="s">
        <v>1742</v>
      </c>
      <c r="E4365" t="s">
        <v>17</v>
      </c>
      <c r="F4365">
        <v>1255000</v>
      </c>
      <c r="G4365" t="s">
        <v>63</v>
      </c>
      <c r="H4365" t="s">
        <v>30</v>
      </c>
      <c r="I4365" t="s">
        <v>347</v>
      </c>
      <c r="J4365" t="s">
        <v>39</v>
      </c>
      <c r="K4365" t="s">
        <v>40</v>
      </c>
      <c r="L4365" t="s">
        <v>50</v>
      </c>
      <c r="M4365">
        <v>21500</v>
      </c>
      <c r="N4365" t="s">
        <v>66</v>
      </c>
      <c r="O4365" t="s">
        <v>25</v>
      </c>
      <c r="P4365">
        <v>6887967</v>
      </c>
      <c r="Q4365" t="s">
        <v>67</v>
      </c>
      <c r="R4365" t="str">
        <f t="shared" si="205"/>
        <v>Tertile 3</v>
      </c>
      <c r="S4365" t="str">
        <f t="shared" si="206"/>
        <v>Eligible</v>
      </c>
    </row>
    <row r="4366" spans="1:19" x14ac:dyDescent="0.35">
      <c r="A4366" t="s">
        <v>6111</v>
      </c>
      <c r="B4366" s="1">
        <v>44779</v>
      </c>
      <c r="C4366" s="5" t="str">
        <f t="shared" si="204"/>
        <v>08</v>
      </c>
      <c r="D4366" t="s">
        <v>613</v>
      </c>
      <c r="E4366" t="s">
        <v>17</v>
      </c>
      <c r="F4366">
        <v>1570000</v>
      </c>
      <c r="G4366" t="s">
        <v>147</v>
      </c>
      <c r="H4366" t="s">
        <v>48</v>
      </c>
      <c r="I4366" t="s">
        <v>648</v>
      </c>
      <c r="J4366" t="s">
        <v>39</v>
      </c>
      <c r="K4366" t="s">
        <v>40</v>
      </c>
      <c r="L4366" t="s">
        <v>23</v>
      </c>
      <c r="M4366">
        <v>29000</v>
      </c>
      <c r="N4366" t="s">
        <v>58</v>
      </c>
      <c r="O4366" t="s">
        <v>59</v>
      </c>
      <c r="P4366">
        <v>7733745</v>
      </c>
      <c r="Q4366" t="s">
        <v>60</v>
      </c>
      <c r="R4366" t="str">
        <f t="shared" si="205"/>
        <v>Tertile 3</v>
      </c>
      <c r="S4366" t="str">
        <f t="shared" si="206"/>
        <v>Eligible</v>
      </c>
    </row>
    <row r="4367" spans="1:19" x14ac:dyDescent="0.35">
      <c r="A4367" t="s">
        <v>6125</v>
      </c>
      <c r="B4367" s="1">
        <v>44779</v>
      </c>
      <c r="C4367" s="5" t="str">
        <f t="shared" si="204"/>
        <v>08</v>
      </c>
      <c r="D4367" t="s">
        <v>2644</v>
      </c>
      <c r="E4367" t="s">
        <v>86</v>
      </c>
      <c r="F4367">
        <v>1800000</v>
      </c>
      <c r="G4367" t="s">
        <v>80</v>
      </c>
      <c r="H4367" t="s">
        <v>104</v>
      </c>
      <c r="I4367" t="s">
        <v>105</v>
      </c>
      <c r="J4367" t="s">
        <v>21</v>
      </c>
      <c r="K4367" t="s">
        <v>22</v>
      </c>
      <c r="L4367" t="s">
        <v>23</v>
      </c>
      <c r="M4367">
        <v>9000</v>
      </c>
      <c r="N4367" t="s">
        <v>66</v>
      </c>
      <c r="O4367" t="s">
        <v>59</v>
      </c>
      <c r="P4367">
        <v>7893395</v>
      </c>
      <c r="Q4367" t="s">
        <v>60</v>
      </c>
      <c r="R4367" t="str">
        <f t="shared" si="205"/>
        <v>Tertile 3</v>
      </c>
      <c r="S4367" t="str">
        <f t="shared" si="206"/>
        <v>Eligible</v>
      </c>
    </row>
    <row r="4368" spans="1:19" x14ac:dyDescent="0.35">
      <c r="A4368" t="s">
        <v>6102</v>
      </c>
      <c r="B4368" s="1">
        <v>44779</v>
      </c>
      <c r="C4368" s="5" t="str">
        <f t="shared" si="204"/>
        <v>08</v>
      </c>
      <c r="D4368" t="s">
        <v>1135</v>
      </c>
      <c r="E4368" t="s">
        <v>17</v>
      </c>
      <c r="F4368">
        <v>1850000</v>
      </c>
      <c r="G4368" t="s">
        <v>70</v>
      </c>
      <c r="H4368" t="s">
        <v>187</v>
      </c>
      <c r="I4368" t="s">
        <v>188</v>
      </c>
      <c r="J4368" t="s">
        <v>39</v>
      </c>
      <c r="K4368" t="s">
        <v>40</v>
      </c>
      <c r="L4368" t="s">
        <v>23</v>
      </c>
      <c r="M4368">
        <v>36000</v>
      </c>
      <c r="N4368" t="s">
        <v>72</v>
      </c>
      <c r="O4368" t="s">
        <v>110</v>
      </c>
      <c r="P4368">
        <v>7301219</v>
      </c>
      <c r="Q4368" t="s">
        <v>73</v>
      </c>
      <c r="R4368" t="str">
        <f t="shared" si="205"/>
        <v>Tertile 3</v>
      </c>
      <c r="S4368" t="str">
        <f t="shared" si="206"/>
        <v>Eligible</v>
      </c>
    </row>
    <row r="4369" spans="1:19" x14ac:dyDescent="0.35">
      <c r="A4369" t="s">
        <v>6113</v>
      </c>
      <c r="B4369" s="1">
        <v>44779</v>
      </c>
      <c r="C4369" s="5" t="str">
        <f t="shared" si="204"/>
        <v>08</v>
      </c>
      <c r="D4369" t="s">
        <v>650</v>
      </c>
      <c r="E4369" t="s">
        <v>17</v>
      </c>
      <c r="F4369">
        <v>1916000</v>
      </c>
      <c r="G4369" t="s">
        <v>76</v>
      </c>
      <c r="H4369" t="s">
        <v>931</v>
      </c>
      <c r="I4369" t="s">
        <v>1014</v>
      </c>
      <c r="J4369" t="s">
        <v>39</v>
      </c>
      <c r="K4369" t="s">
        <v>40</v>
      </c>
      <c r="L4369" t="s">
        <v>23</v>
      </c>
      <c r="M4369">
        <v>19600</v>
      </c>
      <c r="N4369" t="s">
        <v>72</v>
      </c>
      <c r="O4369" t="s">
        <v>25</v>
      </c>
      <c r="P4369">
        <v>7606020</v>
      </c>
      <c r="Q4369" t="s">
        <v>73</v>
      </c>
      <c r="R4369" t="str">
        <f t="shared" si="205"/>
        <v>Tertile 3</v>
      </c>
      <c r="S4369" t="str">
        <f t="shared" si="206"/>
        <v>Eligible</v>
      </c>
    </row>
    <row r="4370" spans="1:19" x14ac:dyDescent="0.35">
      <c r="A4370" t="s">
        <v>6126</v>
      </c>
      <c r="B4370" s="1">
        <v>44779</v>
      </c>
      <c r="C4370" s="5" t="str">
        <f t="shared" si="204"/>
        <v>08</v>
      </c>
      <c r="D4370" t="s">
        <v>4510</v>
      </c>
      <c r="E4370" t="s">
        <v>17</v>
      </c>
      <c r="F4370">
        <v>2000000</v>
      </c>
      <c r="G4370" t="s">
        <v>90</v>
      </c>
      <c r="H4370" t="s">
        <v>148</v>
      </c>
      <c r="I4370" t="s">
        <v>149</v>
      </c>
      <c r="J4370" t="s">
        <v>21</v>
      </c>
      <c r="K4370" t="s">
        <v>22</v>
      </c>
      <c r="L4370" t="s">
        <v>41</v>
      </c>
      <c r="M4370">
        <v>19000</v>
      </c>
      <c r="N4370" t="s">
        <v>72</v>
      </c>
      <c r="O4370" t="s">
        <v>43</v>
      </c>
      <c r="P4370">
        <v>8315142</v>
      </c>
      <c r="Q4370" t="s">
        <v>67</v>
      </c>
      <c r="R4370" t="str">
        <f t="shared" si="205"/>
        <v>Tertile 3</v>
      </c>
      <c r="S4370" t="str">
        <f t="shared" si="206"/>
        <v>Eligible</v>
      </c>
    </row>
    <row r="4371" spans="1:19" x14ac:dyDescent="0.35">
      <c r="A4371" t="s">
        <v>6116</v>
      </c>
      <c r="B4371" s="1">
        <v>44779</v>
      </c>
      <c r="C4371" s="5" t="str">
        <f t="shared" si="204"/>
        <v>08</v>
      </c>
      <c r="D4371" t="s">
        <v>426</v>
      </c>
      <c r="E4371" t="s">
        <v>17</v>
      </c>
      <c r="F4371">
        <v>2220000</v>
      </c>
      <c r="G4371" t="s">
        <v>142</v>
      </c>
      <c r="H4371" t="s">
        <v>319</v>
      </c>
      <c r="I4371" t="s">
        <v>478</v>
      </c>
      <c r="J4371" t="s">
        <v>39</v>
      </c>
      <c r="K4371" t="s">
        <v>40</v>
      </c>
      <c r="L4371" t="s">
        <v>41</v>
      </c>
      <c r="M4371">
        <v>34000</v>
      </c>
      <c r="N4371" t="s">
        <v>51</v>
      </c>
      <c r="O4371" t="s">
        <v>110</v>
      </c>
      <c r="P4371">
        <v>8128348</v>
      </c>
      <c r="Q4371" t="s">
        <v>52</v>
      </c>
      <c r="R4371" t="str">
        <f t="shared" si="205"/>
        <v>Tertile 3</v>
      </c>
      <c r="S4371" t="str">
        <f t="shared" si="206"/>
        <v>Eligible</v>
      </c>
    </row>
    <row r="4372" spans="1:19" x14ac:dyDescent="0.35">
      <c r="A4372" t="s">
        <v>6129</v>
      </c>
      <c r="B4372" s="1">
        <v>44780</v>
      </c>
      <c r="C4372" s="5" t="str">
        <f t="shared" si="204"/>
        <v>08</v>
      </c>
      <c r="D4372" t="s">
        <v>1777</v>
      </c>
      <c r="E4372" t="s">
        <v>86</v>
      </c>
      <c r="F4372">
        <v>13500</v>
      </c>
      <c r="G4372" t="s">
        <v>244</v>
      </c>
      <c r="H4372" t="s">
        <v>64</v>
      </c>
      <c r="I4372" t="s">
        <v>200</v>
      </c>
      <c r="J4372" t="s">
        <v>39</v>
      </c>
      <c r="K4372" t="s">
        <v>40</v>
      </c>
      <c r="L4372" t="s">
        <v>41</v>
      </c>
      <c r="M4372">
        <v>29000</v>
      </c>
      <c r="N4372" t="s">
        <v>58</v>
      </c>
      <c r="O4372" t="s">
        <v>25</v>
      </c>
      <c r="P4372">
        <v>6318729</v>
      </c>
      <c r="Q4372" t="s">
        <v>60</v>
      </c>
      <c r="R4372" t="str">
        <f t="shared" si="205"/>
        <v>Tertile 1</v>
      </c>
      <c r="S4372" t="str">
        <f t="shared" si="206"/>
        <v>Risky</v>
      </c>
    </row>
    <row r="4373" spans="1:19" x14ac:dyDescent="0.35">
      <c r="A4373" t="s">
        <v>6130</v>
      </c>
      <c r="B4373" s="1">
        <v>44780</v>
      </c>
      <c r="C4373" s="5" t="str">
        <f t="shared" si="204"/>
        <v>08</v>
      </c>
      <c r="D4373" t="s">
        <v>3237</v>
      </c>
      <c r="E4373" t="s">
        <v>86</v>
      </c>
      <c r="F4373">
        <v>13500</v>
      </c>
      <c r="G4373" t="s">
        <v>248</v>
      </c>
      <c r="H4373" t="s">
        <v>303</v>
      </c>
      <c r="I4373" t="s">
        <v>304</v>
      </c>
      <c r="J4373" t="s">
        <v>39</v>
      </c>
      <c r="K4373" t="s">
        <v>40</v>
      </c>
      <c r="L4373" t="s">
        <v>50</v>
      </c>
      <c r="M4373">
        <v>33000</v>
      </c>
      <c r="N4373" t="s">
        <v>66</v>
      </c>
      <c r="O4373" t="s">
        <v>59</v>
      </c>
      <c r="P4373">
        <v>8019611</v>
      </c>
      <c r="Q4373" t="s">
        <v>67</v>
      </c>
      <c r="R4373" t="str">
        <f t="shared" si="205"/>
        <v>Tertile 1</v>
      </c>
      <c r="S4373" t="str">
        <f t="shared" si="206"/>
        <v>Risky</v>
      </c>
    </row>
    <row r="4374" spans="1:19" x14ac:dyDescent="0.35">
      <c r="A4374" t="s">
        <v>6135</v>
      </c>
      <c r="B4374" s="1">
        <v>44780</v>
      </c>
      <c r="C4374" s="5" t="str">
        <f t="shared" si="204"/>
        <v>08</v>
      </c>
      <c r="D4374" t="s">
        <v>222</v>
      </c>
      <c r="E4374" t="s">
        <v>86</v>
      </c>
      <c r="F4374">
        <v>13500</v>
      </c>
      <c r="G4374" t="s">
        <v>160</v>
      </c>
      <c r="H4374" t="s">
        <v>48</v>
      </c>
      <c r="I4374" t="s">
        <v>538</v>
      </c>
      <c r="J4374" t="s">
        <v>21</v>
      </c>
      <c r="K4374" t="s">
        <v>22</v>
      </c>
      <c r="L4374" t="s">
        <v>50</v>
      </c>
      <c r="M4374">
        <v>27000</v>
      </c>
      <c r="N4374" t="s">
        <v>58</v>
      </c>
      <c r="O4374" t="s">
        <v>59</v>
      </c>
      <c r="P4374">
        <v>8949257</v>
      </c>
      <c r="Q4374" t="s">
        <v>60</v>
      </c>
      <c r="R4374" t="str">
        <f t="shared" si="205"/>
        <v>Tertile 1</v>
      </c>
      <c r="S4374" t="str">
        <f t="shared" si="206"/>
        <v>Risky</v>
      </c>
    </row>
    <row r="4375" spans="1:19" x14ac:dyDescent="0.35">
      <c r="A4375" t="s">
        <v>6136</v>
      </c>
      <c r="B4375" s="1">
        <v>44780</v>
      </c>
      <c r="C4375" s="5" t="str">
        <f t="shared" si="204"/>
        <v>08</v>
      </c>
      <c r="D4375" t="s">
        <v>2013</v>
      </c>
      <c r="E4375" t="s">
        <v>17</v>
      </c>
      <c r="F4375">
        <v>13500</v>
      </c>
      <c r="G4375" t="s">
        <v>80</v>
      </c>
      <c r="H4375" t="s">
        <v>99</v>
      </c>
      <c r="I4375" t="s">
        <v>541</v>
      </c>
      <c r="J4375" t="s">
        <v>21</v>
      </c>
      <c r="K4375" t="s">
        <v>22</v>
      </c>
      <c r="L4375" t="s">
        <v>50</v>
      </c>
      <c r="M4375">
        <v>36000</v>
      </c>
      <c r="N4375" t="s">
        <v>66</v>
      </c>
      <c r="O4375" t="s">
        <v>43</v>
      </c>
      <c r="P4375">
        <v>7040664</v>
      </c>
      <c r="Q4375" t="s">
        <v>67</v>
      </c>
      <c r="R4375" t="str">
        <f t="shared" si="205"/>
        <v>Tertile 1</v>
      </c>
      <c r="S4375" t="str">
        <f t="shared" si="206"/>
        <v>Risky</v>
      </c>
    </row>
    <row r="4376" spans="1:19" x14ac:dyDescent="0.35">
      <c r="A4376" t="s">
        <v>6139</v>
      </c>
      <c r="B4376" s="1">
        <v>44780</v>
      </c>
      <c r="C4376" s="5" t="str">
        <f t="shared" si="204"/>
        <v>08</v>
      </c>
      <c r="D4376" t="s">
        <v>909</v>
      </c>
      <c r="E4376" t="s">
        <v>17</v>
      </c>
      <c r="F4376">
        <v>13500</v>
      </c>
      <c r="G4376" t="s">
        <v>98</v>
      </c>
      <c r="H4376" t="s">
        <v>64</v>
      </c>
      <c r="I4376" t="s">
        <v>171</v>
      </c>
      <c r="J4376" t="s">
        <v>21</v>
      </c>
      <c r="K4376" t="s">
        <v>22</v>
      </c>
      <c r="L4376" t="s">
        <v>23</v>
      </c>
      <c r="M4376">
        <v>39000</v>
      </c>
      <c r="N4376" t="s">
        <v>32</v>
      </c>
      <c r="O4376" t="s">
        <v>110</v>
      </c>
      <c r="P4376">
        <v>7529629</v>
      </c>
      <c r="Q4376" t="s">
        <v>33</v>
      </c>
      <c r="R4376" t="str">
        <f t="shared" si="205"/>
        <v>Tertile 1</v>
      </c>
      <c r="S4376" t="str">
        <f t="shared" si="206"/>
        <v>Risky</v>
      </c>
    </row>
    <row r="4377" spans="1:19" x14ac:dyDescent="0.35">
      <c r="A4377" t="s">
        <v>6140</v>
      </c>
      <c r="B4377" s="1">
        <v>44780</v>
      </c>
      <c r="C4377" s="5" t="str">
        <f t="shared" si="204"/>
        <v>08</v>
      </c>
      <c r="D4377" t="s">
        <v>262</v>
      </c>
      <c r="E4377" t="s">
        <v>17</v>
      </c>
      <c r="F4377">
        <v>13500</v>
      </c>
      <c r="G4377" t="s">
        <v>103</v>
      </c>
      <c r="H4377" t="s">
        <v>104</v>
      </c>
      <c r="I4377" t="s">
        <v>487</v>
      </c>
      <c r="J4377" t="s">
        <v>21</v>
      </c>
      <c r="K4377" t="s">
        <v>22</v>
      </c>
      <c r="L4377" t="s">
        <v>23</v>
      </c>
      <c r="M4377">
        <v>31000</v>
      </c>
      <c r="N4377" t="s">
        <v>42</v>
      </c>
      <c r="O4377" t="s">
        <v>25</v>
      </c>
      <c r="P4377">
        <v>7289947</v>
      </c>
      <c r="Q4377" t="s">
        <v>44</v>
      </c>
      <c r="R4377" t="str">
        <f t="shared" si="205"/>
        <v>Tertile 1</v>
      </c>
      <c r="S4377" t="str">
        <f t="shared" si="206"/>
        <v>Risky</v>
      </c>
    </row>
    <row r="4378" spans="1:19" x14ac:dyDescent="0.35">
      <c r="A4378" t="s">
        <v>6142</v>
      </c>
      <c r="B4378" s="1">
        <v>44780</v>
      </c>
      <c r="C4378" s="5" t="str">
        <f t="shared" si="204"/>
        <v>08</v>
      </c>
      <c r="D4378" t="s">
        <v>2021</v>
      </c>
      <c r="E4378" t="s">
        <v>17</v>
      </c>
      <c r="F4378">
        <v>13500</v>
      </c>
      <c r="G4378" t="s">
        <v>147</v>
      </c>
      <c r="H4378" t="s">
        <v>108</v>
      </c>
      <c r="I4378" t="s">
        <v>335</v>
      </c>
      <c r="J4378" t="s">
        <v>21</v>
      </c>
      <c r="K4378" t="s">
        <v>22</v>
      </c>
      <c r="L4378" t="s">
        <v>50</v>
      </c>
      <c r="M4378">
        <v>22000</v>
      </c>
      <c r="N4378" t="s">
        <v>58</v>
      </c>
      <c r="O4378" t="s">
        <v>25</v>
      </c>
      <c r="P4378">
        <v>7973399</v>
      </c>
      <c r="Q4378" t="s">
        <v>60</v>
      </c>
      <c r="R4378" t="str">
        <f t="shared" si="205"/>
        <v>Tertile 1</v>
      </c>
      <c r="S4378" t="str">
        <f t="shared" si="206"/>
        <v>Risky</v>
      </c>
    </row>
    <row r="4379" spans="1:19" x14ac:dyDescent="0.35">
      <c r="A4379" t="s">
        <v>6143</v>
      </c>
      <c r="B4379" s="1">
        <v>44780</v>
      </c>
      <c r="C4379" s="5" t="str">
        <f t="shared" si="204"/>
        <v>08</v>
      </c>
      <c r="D4379" t="s">
        <v>2485</v>
      </c>
      <c r="E4379" t="s">
        <v>17</v>
      </c>
      <c r="F4379">
        <v>13500</v>
      </c>
      <c r="G4379" t="s">
        <v>80</v>
      </c>
      <c r="H4379" t="s">
        <v>56</v>
      </c>
      <c r="I4379" t="s">
        <v>91</v>
      </c>
      <c r="J4379" t="s">
        <v>21</v>
      </c>
      <c r="K4379" t="s">
        <v>22</v>
      </c>
      <c r="L4379" t="s">
        <v>23</v>
      </c>
      <c r="M4379">
        <v>24000</v>
      </c>
      <c r="N4379" t="s">
        <v>66</v>
      </c>
      <c r="O4379" t="s">
        <v>25</v>
      </c>
      <c r="P4379">
        <v>8635324</v>
      </c>
      <c r="Q4379" t="s">
        <v>67</v>
      </c>
      <c r="R4379" t="str">
        <f t="shared" si="205"/>
        <v>Tertile 1</v>
      </c>
      <c r="S4379" t="str">
        <f t="shared" si="206"/>
        <v>Risky</v>
      </c>
    </row>
    <row r="4380" spans="1:19" x14ac:dyDescent="0.35">
      <c r="A4380" t="s">
        <v>6147</v>
      </c>
      <c r="B4380" s="1">
        <v>44780</v>
      </c>
      <c r="C4380" s="5" t="str">
        <f t="shared" si="204"/>
        <v>08</v>
      </c>
      <c r="D4380" t="s">
        <v>2217</v>
      </c>
      <c r="E4380" t="s">
        <v>86</v>
      </c>
      <c r="F4380">
        <v>13500</v>
      </c>
      <c r="G4380" t="s">
        <v>103</v>
      </c>
      <c r="H4380" t="s">
        <v>19</v>
      </c>
      <c r="I4380" t="s">
        <v>1023</v>
      </c>
      <c r="J4380" t="s">
        <v>39</v>
      </c>
      <c r="K4380" t="s">
        <v>40</v>
      </c>
      <c r="L4380" t="s">
        <v>23</v>
      </c>
      <c r="M4380">
        <v>22000</v>
      </c>
      <c r="N4380" t="s">
        <v>42</v>
      </c>
      <c r="O4380" t="s">
        <v>43</v>
      </c>
      <c r="P4380">
        <v>8829480</v>
      </c>
      <c r="Q4380" t="s">
        <v>44</v>
      </c>
      <c r="R4380" t="str">
        <f t="shared" si="205"/>
        <v>Tertile 1</v>
      </c>
      <c r="S4380" t="str">
        <f t="shared" si="206"/>
        <v>Risky</v>
      </c>
    </row>
    <row r="4381" spans="1:19" x14ac:dyDescent="0.35">
      <c r="A4381" t="s">
        <v>6154</v>
      </c>
      <c r="B4381" s="1">
        <v>44780</v>
      </c>
      <c r="C4381" s="5" t="str">
        <f t="shared" si="204"/>
        <v>08</v>
      </c>
      <c r="D4381" t="s">
        <v>132</v>
      </c>
      <c r="E4381" t="s">
        <v>17</v>
      </c>
      <c r="F4381">
        <v>13500</v>
      </c>
      <c r="G4381" t="s">
        <v>36</v>
      </c>
      <c r="H4381" t="s">
        <v>81</v>
      </c>
      <c r="I4381" t="s">
        <v>211</v>
      </c>
      <c r="J4381" t="s">
        <v>39</v>
      </c>
      <c r="K4381" t="s">
        <v>40</v>
      </c>
      <c r="L4381" t="s">
        <v>23</v>
      </c>
      <c r="M4381">
        <v>10000</v>
      </c>
      <c r="N4381" t="s">
        <v>42</v>
      </c>
      <c r="O4381" t="s">
        <v>43</v>
      </c>
      <c r="P4381">
        <v>6988547</v>
      </c>
      <c r="Q4381" t="s">
        <v>44</v>
      </c>
      <c r="R4381" t="str">
        <f t="shared" si="205"/>
        <v>Tertile 1</v>
      </c>
      <c r="S4381" t="str">
        <f t="shared" si="206"/>
        <v>Risky</v>
      </c>
    </row>
    <row r="4382" spans="1:19" x14ac:dyDescent="0.35">
      <c r="A4382" t="s">
        <v>6162</v>
      </c>
      <c r="B4382" s="1">
        <v>44780</v>
      </c>
      <c r="C4382" s="5" t="str">
        <f t="shared" si="204"/>
        <v>08</v>
      </c>
      <c r="D4382" t="s">
        <v>738</v>
      </c>
      <c r="E4382" t="s">
        <v>17</v>
      </c>
      <c r="F4382">
        <v>13500</v>
      </c>
      <c r="G4382" t="s">
        <v>166</v>
      </c>
      <c r="H4382" t="s">
        <v>30</v>
      </c>
      <c r="I4382" t="s">
        <v>461</v>
      </c>
      <c r="J4382" t="s">
        <v>21</v>
      </c>
      <c r="K4382" t="s">
        <v>22</v>
      </c>
      <c r="L4382" t="s">
        <v>41</v>
      </c>
      <c r="M4382">
        <v>22000</v>
      </c>
      <c r="N4382" t="s">
        <v>24</v>
      </c>
      <c r="O4382" t="s">
        <v>43</v>
      </c>
      <c r="P4382">
        <v>8822262</v>
      </c>
      <c r="Q4382" t="s">
        <v>73</v>
      </c>
      <c r="R4382" t="str">
        <f t="shared" si="205"/>
        <v>Tertile 1</v>
      </c>
      <c r="S4382" t="str">
        <f t="shared" si="206"/>
        <v>Risky</v>
      </c>
    </row>
    <row r="4383" spans="1:19" x14ac:dyDescent="0.35">
      <c r="A4383" t="s">
        <v>6165</v>
      </c>
      <c r="B4383" s="1">
        <v>44780</v>
      </c>
      <c r="C4383" s="5" t="str">
        <f t="shared" si="204"/>
        <v>08</v>
      </c>
      <c r="D4383" t="s">
        <v>2649</v>
      </c>
      <c r="E4383" t="s">
        <v>17</v>
      </c>
      <c r="F4383">
        <v>13500</v>
      </c>
      <c r="G4383" t="s">
        <v>142</v>
      </c>
      <c r="H4383" t="s">
        <v>126</v>
      </c>
      <c r="I4383" t="s">
        <v>180</v>
      </c>
      <c r="J4383" t="s">
        <v>39</v>
      </c>
      <c r="K4383" t="s">
        <v>40</v>
      </c>
      <c r="L4383" t="s">
        <v>23</v>
      </c>
      <c r="M4383">
        <v>43000</v>
      </c>
      <c r="N4383" t="s">
        <v>51</v>
      </c>
      <c r="O4383" t="s">
        <v>59</v>
      </c>
      <c r="P4383">
        <v>8443239</v>
      </c>
      <c r="Q4383" t="s">
        <v>73</v>
      </c>
      <c r="R4383" t="str">
        <f t="shared" si="205"/>
        <v>Tertile 1</v>
      </c>
      <c r="S4383" t="str">
        <f t="shared" si="206"/>
        <v>Risky</v>
      </c>
    </row>
    <row r="4384" spans="1:19" x14ac:dyDescent="0.35">
      <c r="A4384" t="s">
        <v>6166</v>
      </c>
      <c r="B4384" s="1">
        <v>44780</v>
      </c>
      <c r="C4384" s="5" t="str">
        <f t="shared" si="204"/>
        <v>08</v>
      </c>
      <c r="D4384" t="s">
        <v>2651</v>
      </c>
      <c r="E4384" t="s">
        <v>17</v>
      </c>
      <c r="F4384">
        <v>355000</v>
      </c>
      <c r="G4384" t="s">
        <v>147</v>
      </c>
      <c r="H4384" t="s">
        <v>126</v>
      </c>
      <c r="I4384" t="s">
        <v>856</v>
      </c>
      <c r="J4384" t="s">
        <v>21</v>
      </c>
      <c r="K4384" t="s">
        <v>22</v>
      </c>
      <c r="L4384" t="s">
        <v>50</v>
      </c>
      <c r="M4384">
        <v>22000</v>
      </c>
      <c r="N4384" t="s">
        <v>58</v>
      </c>
      <c r="O4384" t="s">
        <v>25</v>
      </c>
      <c r="P4384">
        <v>6842673</v>
      </c>
      <c r="Q4384" t="s">
        <v>26</v>
      </c>
      <c r="R4384" t="str">
        <f t="shared" si="205"/>
        <v>Tertile 1</v>
      </c>
      <c r="S4384" t="str">
        <f t="shared" si="206"/>
        <v>Risky</v>
      </c>
    </row>
    <row r="4385" spans="1:19" x14ac:dyDescent="0.35">
      <c r="A4385" t="s">
        <v>6141</v>
      </c>
      <c r="B4385" s="1">
        <v>44780</v>
      </c>
      <c r="C4385" s="5" t="str">
        <f t="shared" si="204"/>
        <v>08</v>
      </c>
      <c r="D4385" t="s">
        <v>372</v>
      </c>
      <c r="E4385" t="s">
        <v>17</v>
      </c>
      <c r="F4385">
        <v>480000</v>
      </c>
      <c r="G4385" t="s">
        <v>166</v>
      </c>
      <c r="H4385" t="s">
        <v>64</v>
      </c>
      <c r="I4385" t="s">
        <v>200</v>
      </c>
      <c r="J4385" t="s">
        <v>21</v>
      </c>
      <c r="K4385" t="s">
        <v>22</v>
      </c>
      <c r="L4385" t="s">
        <v>41</v>
      </c>
      <c r="M4385">
        <v>39000</v>
      </c>
      <c r="N4385" t="s">
        <v>24</v>
      </c>
      <c r="O4385" t="s">
        <v>83</v>
      </c>
      <c r="P4385">
        <v>7938499</v>
      </c>
      <c r="Q4385" t="s">
        <v>26</v>
      </c>
      <c r="R4385" t="str">
        <f t="shared" si="205"/>
        <v>Tertile 1</v>
      </c>
      <c r="S4385" t="str">
        <f t="shared" si="206"/>
        <v>Risky</v>
      </c>
    </row>
    <row r="4386" spans="1:19" x14ac:dyDescent="0.35">
      <c r="A4386" t="s">
        <v>6133</v>
      </c>
      <c r="B4386" s="1">
        <v>44780</v>
      </c>
      <c r="C4386" s="5" t="str">
        <f t="shared" si="204"/>
        <v>08</v>
      </c>
      <c r="D4386" t="s">
        <v>3242</v>
      </c>
      <c r="E4386" t="s">
        <v>17</v>
      </c>
      <c r="F4386">
        <v>500000</v>
      </c>
      <c r="G4386" t="s">
        <v>288</v>
      </c>
      <c r="H4386" t="s">
        <v>187</v>
      </c>
      <c r="I4386" t="s">
        <v>188</v>
      </c>
      <c r="J4386" t="s">
        <v>21</v>
      </c>
      <c r="K4386" t="s">
        <v>22</v>
      </c>
      <c r="L4386" t="s">
        <v>50</v>
      </c>
      <c r="M4386">
        <v>42000</v>
      </c>
      <c r="N4386" t="s">
        <v>32</v>
      </c>
      <c r="O4386" t="s">
        <v>110</v>
      </c>
      <c r="P4386">
        <v>7346283</v>
      </c>
      <c r="Q4386" t="s">
        <v>33</v>
      </c>
      <c r="R4386" t="str">
        <f t="shared" si="205"/>
        <v>Tertile 1</v>
      </c>
      <c r="S4386" t="str">
        <f t="shared" si="206"/>
        <v>Risky</v>
      </c>
    </row>
    <row r="4387" spans="1:19" x14ac:dyDescent="0.35">
      <c r="A4387" t="s">
        <v>6161</v>
      </c>
      <c r="B4387" s="1">
        <v>44780</v>
      </c>
      <c r="C4387" s="5" t="str">
        <f t="shared" si="204"/>
        <v>08</v>
      </c>
      <c r="D4387" t="s">
        <v>1618</v>
      </c>
      <c r="E4387" t="s">
        <v>17</v>
      </c>
      <c r="F4387">
        <v>575000</v>
      </c>
      <c r="G4387" t="s">
        <v>291</v>
      </c>
      <c r="H4387" t="s">
        <v>94</v>
      </c>
      <c r="I4387" t="s">
        <v>95</v>
      </c>
      <c r="J4387" t="s">
        <v>21</v>
      </c>
      <c r="K4387" t="s">
        <v>22</v>
      </c>
      <c r="L4387" t="s">
        <v>41</v>
      </c>
      <c r="M4387">
        <v>21001</v>
      </c>
      <c r="N4387" t="s">
        <v>42</v>
      </c>
      <c r="O4387" t="s">
        <v>83</v>
      </c>
      <c r="P4387">
        <v>6202599</v>
      </c>
      <c r="Q4387" t="s">
        <v>44</v>
      </c>
      <c r="R4387" t="str">
        <f t="shared" si="205"/>
        <v>Tertile 2</v>
      </c>
      <c r="S4387" t="str">
        <f t="shared" si="206"/>
        <v>Risky</v>
      </c>
    </row>
    <row r="4388" spans="1:19" x14ac:dyDescent="0.35">
      <c r="A4388" t="s">
        <v>6155</v>
      </c>
      <c r="B4388" s="1">
        <v>44780</v>
      </c>
      <c r="C4388" s="5" t="str">
        <f t="shared" si="204"/>
        <v>08</v>
      </c>
      <c r="D4388" t="s">
        <v>6156</v>
      </c>
      <c r="E4388" t="s">
        <v>17</v>
      </c>
      <c r="F4388">
        <v>642000</v>
      </c>
      <c r="G4388" t="s">
        <v>268</v>
      </c>
      <c r="H4388" t="s">
        <v>126</v>
      </c>
      <c r="I4388" t="s">
        <v>790</v>
      </c>
      <c r="J4388" t="s">
        <v>39</v>
      </c>
      <c r="K4388" t="s">
        <v>40</v>
      </c>
      <c r="L4388" t="s">
        <v>50</v>
      </c>
      <c r="M4388">
        <v>27001</v>
      </c>
      <c r="N4388" t="s">
        <v>24</v>
      </c>
      <c r="O4388" t="s">
        <v>83</v>
      </c>
      <c r="P4388">
        <v>6887455</v>
      </c>
      <c r="Q4388" t="s">
        <v>26</v>
      </c>
      <c r="R4388" t="str">
        <f t="shared" si="205"/>
        <v>Tertile 2</v>
      </c>
      <c r="S4388" t="str">
        <f t="shared" si="206"/>
        <v>Risky</v>
      </c>
    </row>
    <row r="4389" spans="1:19" x14ac:dyDescent="0.35">
      <c r="A4389" t="s">
        <v>6160</v>
      </c>
      <c r="B4389" s="1">
        <v>44780</v>
      </c>
      <c r="C4389" s="5" t="str">
        <f t="shared" si="204"/>
        <v>08</v>
      </c>
      <c r="D4389" t="s">
        <v>426</v>
      </c>
      <c r="E4389" t="s">
        <v>17</v>
      </c>
      <c r="F4389">
        <v>655000</v>
      </c>
      <c r="G4389" t="s">
        <v>70</v>
      </c>
      <c r="H4389" t="s">
        <v>126</v>
      </c>
      <c r="I4389" t="s">
        <v>856</v>
      </c>
      <c r="J4389" t="s">
        <v>21</v>
      </c>
      <c r="K4389" t="s">
        <v>22</v>
      </c>
      <c r="L4389" t="s">
        <v>50</v>
      </c>
      <c r="M4389">
        <v>22000</v>
      </c>
      <c r="N4389" t="s">
        <v>72</v>
      </c>
      <c r="O4389" t="s">
        <v>25</v>
      </c>
      <c r="P4389">
        <v>6157054</v>
      </c>
      <c r="Q4389" t="s">
        <v>73</v>
      </c>
      <c r="R4389" t="str">
        <f t="shared" si="205"/>
        <v>Tertile 2</v>
      </c>
      <c r="S4389" t="str">
        <f t="shared" si="206"/>
        <v>Risky</v>
      </c>
    </row>
    <row r="4390" spans="1:19" x14ac:dyDescent="0.35">
      <c r="A4390" t="s">
        <v>6146</v>
      </c>
      <c r="B4390" s="1">
        <v>44780</v>
      </c>
      <c r="C4390" s="5" t="str">
        <f t="shared" si="204"/>
        <v>08</v>
      </c>
      <c r="D4390" t="s">
        <v>2491</v>
      </c>
      <c r="E4390" t="s">
        <v>86</v>
      </c>
      <c r="F4390">
        <v>670000</v>
      </c>
      <c r="G4390" t="s">
        <v>98</v>
      </c>
      <c r="H4390" t="s">
        <v>174</v>
      </c>
      <c r="I4390" t="s">
        <v>257</v>
      </c>
      <c r="J4390" t="s">
        <v>21</v>
      </c>
      <c r="K4390" t="s">
        <v>22</v>
      </c>
      <c r="L4390" t="s">
        <v>50</v>
      </c>
      <c r="M4390">
        <v>46000</v>
      </c>
      <c r="N4390" t="s">
        <v>32</v>
      </c>
      <c r="O4390" t="s">
        <v>43</v>
      </c>
      <c r="P4390">
        <v>6031066</v>
      </c>
      <c r="Q4390" t="s">
        <v>33</v>
      </c>
      <c r="R4390" t="str">
        <f t="shared" si="205"/>
        <v>Tertile 2</v>
      </c>
      <c r="S4390" t="str">
        <f t="shared" si="206"/>
        <v>Risky</v>
      </c>
    </row>
    <row r="4391" spans="1:19" x14ac:dyDescent="0.35">
      <c r="A4391" t="s">
        <v>6164</v>
      </c>
      <c r="B4391" s="1">
        <v>44780</v>
      </c>
      <c r="C4391" s="5" t="str">
        <f t="shared" si="204"/>
        <v>08</v>
      </c>
      <c r="D4391" t="s">
        <v>4514</v>
      </c>
      <c r="E4391" t="s">
        <v>17</v>
      </c>
      <c r="F4391">
        <v>682000</v>
      </c>
      <c r="G4391" t="s">
        <v>103</v>
      </c>
      <c r="H4391" t="s">
        <v>81</v>
      </c>
      <c r="I4391" t="s">
        <v>387</v>
      </c>
      <c r="J4391" t="s">
        <v>21</v>
      </c>
      <c r="K4391" t="s">
        <v>22</v>
      </c>
      <c r="L4391" t="s">
        <v>50</v>
      </c>
      <c r="M4391">
        <v>42000</v>
      </c>
      <c r="N4391" t="s">
        <v>42</v>
      </c>
      <c r="O4391" t="s">
        <v>59</v>
      </c>
      <c r="P4391">
        <v>6790681</v>
      </c>
      <c r="Q4391" t="s">
        <v>73</v>
      </c>
      <c r="R4391" t="str">
        <f t="shared" si="205"/>
        <v>Tertile 2</v>
      </c>
      <c r="S4391" t="str">
        <f t="shared" si="206"/>
        <v>Risky</v>
      </c>
    </row>
    <row r="4392" spans="1:19" x14ac:dyDescent="0.35">
      <c r="A4392" t="s">
        <v>6131</v>
      </c>
      <c r="B4392" s="1">
        <v>44780</v>
      </c>
      <c r="C4392" s="5" t="str">
        <f t="shared" si="204"/>
        <v>08</v>
      </c>
      <c r="D4392" t="s">
        <v>3239</v>
      </c>
      <c r="E4392" t="s">
        <v>17</v>
      </c>
      <c r="F4392">
        <v>700000</v>
      </c>
      <c r="G4392" t="s">
        <v>252</v>
      </c>
      <c r="H4392" t="s">
        <v>19</v>
      </c>
      <c r="I4392" t="s">
        <v>307</v>
      </c>
      <c r="J4392" t="s">
        <v>39</v>
      </c>
      <c r="K4392" t="s">
        <v>40</v>
      </c>
      <c r="L4392" t="s">
        <v>41</v>
      </c>
      <c r="M4392">
        <v>24000</v>
      </c>
      <c r="N4392" t="s">
        <v>72</v>
      </c>
      <c r="O4392" t="s">
        <v>25</v>
      </c>
      <c r="P4392">
        <v>6249735</v>
      </c>
      <c r="Q4392" t="s">
        <v>73</v>
      </c>
      <c r="R4392" t="str">
        <f t="shared" si="205"/>
        <v>Tertile 2</v>
      </c>
      <c r="S4392" t="str">
        <f t="shared" si="206"/>
        <v>Risky</v>
      </c>
    </row>
    <row r="4393" spans="1:19" x14ac:dyDescent="0.35">
      <c r="A4393" t="s">
        <v>6163</v>
      </c>
      <c r="B4393" s="1">
        <v>44780</v>
      </c>
      <c r="C4393" s="5" t="str">
        <f t="shared" si="204"/>
        <v>08</v>
      </c>
      <c r="D4393" t="s">
        <v>2647</v>
      </c>
      <c r="E4393" t="s">
        <v>17</v>
      </c>
      <c r="F4393">
        <v>751000</v>
      </c>
      <c r="G4393" t="s">
        <v>98</v>
      </c>
      <c r="H4393" t="s">
        <v>126</v>
      </c>
      <c r="I4393" t="s">
        <v>790</v>
      </c>
      <c r="J4393" t="s">
        <v>39</v>
      </c>
      <c r="K4393" t="s">
        <v>40</v>
      </c>
      <c r="L4393" t="s">
        <v>23</v>
      </c>
      <c r="M4393">
        <v>22000</v>
      </c>
      <c r="N4393" t="s">
        <v>32</v>
      </c>
      <c r="O4393" t="s">
        <v>59</v>
      </c>
      <c r="P4393">
        <v>6661149</v>
      </c>
      <c r="Q4393" t="s">
        <v>60</v>
      </c>
      <c r="R4393" t="str">
        <f t="shared" si="205"/>
        <v>Tertile 2</v>
      </c>
      <c r="S4393" t="str">
        <f t="shared" si="206"/>
        <v>Risky</v>
      </c>
    </row>
    <row r="4394" spans="1:19" x14ac:dyDescent="0.35">
      <c r="A4394" t="s">
        <v>6145</v>
      </c>
      <c r="B4394" s="1">
        <v>44780</v>
      </c>
      <c r="C4394" s="5" t="str">
        <f t="shared" si="204"/>
        <v>08</v>
      </c>
      <c r="D4394" t="s">
        <v>2489</v>
      </c>
      <c r="E4394" t="s">
        <v>17</v>
      </c>
      <c r="F4394">
        <v>752000</v>
      </c>
      <c r="G4394" t="s">
        <v>166</v>
      </c>
      <c r="H4394" t="s">
        <v>37</v>
      </c>
      <c r="I4394" t="s">
        <v>38</v>
      </c>
      <c r="J4394" t="s">
        <v>39</v>
      </c>
      <c r="K4394" t="s">
        <v>40</v>
      </c>
      <c r="L4394" t="s">
        <v>41</v>
      </c>
      <c r="M4394">
        <v>31000</v>
      </c>
      <c r="N4394" t="s">
        <v>24</v>
      </c>
      <c r="O4394" t="s">
        <v>43</v>
      </c>
      <c r="P4394">
        <v>8982261</v>
      </c>
      <c r="Q4394" t="s">
        <v>26</v>
      </c>
      <c r="R4394" t="str">
        <f t="shared" si="205"/>
        <v>Tertile 2</v>
      </c>
      <c r="S4394" t="str">
        <f t="shared" si="206"/>
        <v>Risky</v>
      </c>
    </row>
    <row r="4395" spans="1:19" x14ac:dyDescent="0.35">
      <c r="A4395" t="s">
        <v>6157</v>
      </c>
      <c r="B4395" s="1">
        <v>44780</v>
      </c>
      <c r="C4395" s="5" t="str">
        <f t="shared" si="204"/>
        <v>08</v>
      </c>
      <c r="D4395" t="s">
        <v>4217</v>
      </c>
      <c r="E4395" t="s">
        <v>86</v>
      </c>
      <c r="F4395">
        <v>790500</v>
      </c>
      <c r="G4395" t="s">
        <v>55</v>
      </c>
      <c r="H4395" t="s">
        <v>108</v>
      </c>
      <c r="I4395" t="s">
        <v>450</v>
      </c>
      <c r="J4395" t="s">
        <v>21</v>
      </c>
      <c r="K4395" t="s">
        <v>22</v>
      </c>
      <c r="L4395" t="s">
        <v>41</v>
      </c>
      <c r="M4395">
        <v>12500</v>
      </c>
      <c r="N4395" t="s">
        <v>58</v>
      </c>
      <c r="O4395" t="s">
        <v>43</v>
      </c>
      <c r="P4395">
        <v>8220800</v>
      </c>
      <c r="Q4395" t="s">
        <v>60</v>
      </c>
      <c r="R4395" t="str">
        <f t="shared" si="205"/>
        <v>Tertile 2</v>
      </c>
      <c r="S4395" t="str">
        <f t="shared" si="206"/>
        <v>Eligible</v>
      </c>
    </row>
    <row r="4396" spans="1:19" x14ac:dyDescent="0.35">
      <c r="A4396" t="s">
        <v>6127</v>
      </c>
      <c r="B4396" s="1">
        <v>44780</v>
      </c>
      <c r="C4396" s="5" t="str">
        <f t="shared" si="204"/>
        <v>08</v>
      </c>
      <c r="D4396" t="s">
        <v>3232</v>
      </c>
      <c r="E4396" t="s">
        <v>17</v>
      </c>
      <c r="F4396">
        <v>805000</v>
      </c>
      <c r="G4396" t="s">
        <v>195</v>
      </c>
      <c r="H4396" t="s">
        <v>37</v>
      </c>
      <c r="I4396" t="s">
        <v>1298</v>
      </c>
      <c r="J4396" t="s">
        <v>39</v>
      </c>
      <c r="K4396" t="s">
        <v>40</v>
      </c>
      <c r="L4396" t="s">
        <v>50</v>
      </c>
      <c r="M4396">
        <v>22000</v>
      </c>
      <c r="N4396" t="s">
        <v>42</v>
      </c>
      <c r="O4396" t="s">
        <v>25</v>
      </c>
      <c r="P4396">
        <v>8497257</v>
      </c>
      <c r="Q4396" t="s">
        <v>44</v>
      </c>
      <c r="R4396" t="str">
        <f t="shared" si="205"/>
        <v>Tertile 2</v>
      </c>
      <c r="S4396" t="str">
        <f t="shared" si="206"/>
        <v>Eligible</v>
      </c>
    </row>
    <row r="4397" spans="1:19" x14ac:dyDescent="0.35">
      <c r="A4397" t="s">
        <v>6169</v>
      </c>
      <c r="B4397" s="1">
        <v>44780</v>
      </c>
      <c r="C4397" s="5" t="str">
        <f t="shared" si="204"/>
        <v>08</v>
      </c>
      <c r="D4397" t="s">
        <v>4552</v>
      </c>
      <c r="E4397" t="s">
        <v>17</v>
      </c>
      <c r="F4397">
        <v>820000</v>
      </c>
      <c r="G4397" t="s">
        <v>18</v>
      </c>
      <c r="H4397" t="s">
        <v>931</v>
      </c>
      <c r="I4397" t="s">
        <v>932</v>
      </c>
      <c r="J4397" t="s">
        <v>21</v>
      </c>
      <c r="K4397" t="s">
        <v>22</v>
      </c>
      <c r="L4397" t="s">
        <v>41</v>
      </c>
      <c r="M4397">
        <v>19000</v>
      </c>
      <c r="N4397" t="s">
        <v>24</v>
      </c>
      <c r="O4397" t="s">
        <v>59</v>
      </c>
      <c r="P4397">
        <v>7625104</v>
      </c>
      <c r="Q4397" t="s">
        <v>52</v>
      </c>
      <c r="R4397" t="str">
        <f t="shared" si="205"/>
        <v>Tertile 2</v>
      </c>
      <c r="S4397" t="str">
        <f t="shared" si="206"/>
        <v>Eligible</v>
      </c>
    </row>
    <row r="4398" spans="1:19" x14ac:dyDescent="0.35">
      <c r="A4398" t="s">
        <v>6149</v>
      </c>
      <c r="B4398" s="1">
        <v>44780</v>
      </c>
      <c r="C4398" s="5" t="str">
        <f t="shared" si="204"/>
        <v>08</v>
      </c>
      <c r="D4398" t="s">
        <v>2530</v>
      </c>
      <c r="E4398" t="s">
        <v>17</v>
      </c>
      <c r="F4398">
        <v>890000</v>
      </c>
      <c r="G4398" t="s">
        <v>147</v>
      </c>
      <c r="H4398" t="s">
        <v>444</v>
      </c>
      <c r="I4398" t="s">
        <v>929</v>
      </c>
      <c r="J4398" t="s">
        <v>21</v>
      </c>
      <c r="K4398" t="s">
        <v>22</v>
      </c>
      <c r="L4398" t="s">
        <v>50</v>
      </c>
      <c r="M4398">
        <v>27000</v>
      </c>
      <c r="N4398" t="s">
        <v>58</v>
      </c>
      <c r="O4398" t="s">
        <v>25</v>
      </c>
      <c r="P4398">
        <v>6707300</v>
      </c>
      <c r="Q4398" t="s">
        <v>60</v>
      </c>
      <c r="R4398" t="str">
        <f t="shared" si="205"/>
        <v>Tertile 2</v>
      </c>
      <c r="S4398" t="str">
        <f t="shared" si="206"/>
        <v>Eligible</v>
      </c>
    </row>
    <row r="4399" spans="1:19" x14ac:dyDescent="0.35">
      <c r="A4399" t="s">
        <v>6168</v>
      </c>
      <c r="B4399" s="1">
        <v>44780</v>
      </c>
      <c r="C4399" s="5" t="str">
        <f t="shared" si="204"/>
        <v>08</v>
      </c>
      <c r="D4399" t="s">
        <v>4550</v>
      </c>
      <c r="E4399" t="s">
        <v>17</v>
      </c>
      <c r="F4399">
        <v>975000</v>
      </c>
      <c r="G4399" t="s">
        <v>76</v>
      </c>
      <c r="H4399" t="s">
        <v>37</v>
      </c>
      <c r="I4399" t="s">
        <v>682</v>
      </c>
      <c r="J4399" t="s">
        <v>39</v>
      </c>
      <c r="K4399" t="s">
        <v>40</v>
      </c>
      <c r="L4399" t="s">
        <v>23</v>
      </c>
      <c r="M4399">
        <v>34000</v>
      </c>
      <c r="N4399" t="s">
        <v>72</v>
      </c>
      <c r="O4399" t="s">
        <v>110</v>
      </c>
      <c r="P4399">
        <v>7573096</v>
      </c>
      <c r="Q4399" t="s">
        <v>44</v>
      </c>
      <c r="R4399" t="str">
        <f t="shared" si="205"/>
        <v>Tertile 2</v>
      </c>
      <c r="S4399" t="str">
        <f t="shared" si="206"/>
        <v>Eligible</v>
      </c>
    </row>
    <row r="4400" spans="1:19" x14ac:dyDescent="0.35">
      <c r="A4400" t="s">
        <v>6150</v>
      </c>
      <c r="B4400" s="1">
        <v>44780</v>
      </c>
      <c r="C4400" s="5" t="str">
        <f t="shared" si="204"/>
        <v>08</v>
      </c>
      <c r="D4400" t="s">
        <v>2532</v>
      </c>
      <c r="E4400" t="s">
        <v>86</v>
      </c>
      <c r="F4400">
        <v>1000000</v>
      </c>
      <c r="G4400" t="s">
        <v>152</v>
      </c>
      <c r="H4400" t="s">
        <v>81</v>
      </c>
      <c r="I4400" t="s">
        <v>420</v>
      </c>
      <c r="J4400" t="s">
        <v>39</v>
      </c>
      <c r="K4400" t="s">
        <v>40</v>
      </c>
      <c r="L4400" t="s">
        <v>23</v>
      </c>
      <c r="M4400">
        <v>44000</v>
      </c>
      <c r="N4400" t="s">
        <v>66</v>
      </c>
      <c r="O4400" t="s">
        <v>59</v>
      </c>
      <c r="P4400">
        <v>7037362</v>
      </c>
      <c r="Q4400" t="s">
        <v>67</v>
      </c>
      <c r="R4400" t="str">
        <f t="shared" si="205"/>
        <v>Tertile 2</v>
      </c>
      <c r="S4400" t="str">
        <f t="shared" si="206"/>
        <v>Eligible</v>
      </c>
    </row>
    <row r="4401" spans="1:19" x14ac:dyDescent="0.35">
      <c r="A4401" t="s">
        <v>6152</v>
      </c>
      <c r="B4401" s="1">
        <v>44780</v>
      </c>
      <c r="C4401" s="5" t="str">
        <f t="shared" si="204"/>
        <v>08</v>
      </c>
      <c r="D4401" t="s">
        <v>6153</v>
      </c>
      <c r="E4401" t="s">
        <v>17</v>
      </c>
      <c r="F4401">
        <v>1210000</v>
      </c>
      <c r="G4401" t="s">
        <v>29</v>
      </c>
      <c r="H4401" t="s">
        <v>319</v>
      </c>
      <c r="I4401" t="s">
        <v>471</v>
      </c>
      <c r="J4401" t="s">
        <v>21</v>
      </c>
      <c r="K4401" t="s">
        <v>22</v>
      </c>
      <c r="L4401" t="s">
        <v>23</v>
      </c>
      <c r="M4401">
        <v>18000</v>
      </c>
      <c r="N4401" t="s">
        <v>32</v>
      </c>
      <c r="O4401" t="s">
        <v>25</v>
      </c>
      <c r="P4401">
        <v>8401090</v>
      </c>
      <c r="Q4401" t="s">
        <v>33</v>
      </c>
      <c r="R4401" t="str">
        <f t="shared" si="205"/>
        <v>Tertile 3</v>
      </c>
      <c r="S4401" t="str">
        <f t="shared" si="206"/>
        <v>Eligible</v>
      </c>
    </row>
    <row r="4402" spans="1:19" x14ac:dyDescent="0.35">
      <c r="A4402" t="s">
        <v>6167</v>
      </c>
      <c r="B4402" s="1">
        <v>44780</v>
      </c>
      <c r="C4402" s="5" t="str">
        <f t="shared" si="204"/>
        <v>08</v>
      </c>
      <c r="D4402" t="s">
        <v>743</v>
      </c>
      <c r="E4402" t="s">
        <v>17</v>
      </c>
      <c r="F4402">
        <v>1270000</v>
      </c>
      <c r="G4402" t="s">
        <v>152</v>
      </c>
      <c r="H4402" t="s">
        <v>156</v>
      </c>
      <c r="I4402" t="s">
        <v>196</v>
      </c>
      <c r="J4402" t="s">
        <v>39</v>
      </c>
      <c r="K4402" t="s">
        <v>40</v>
      </c>
      <c r="L4402" t="s">
        <v>41</v>
      </c>
      <c r="M4402">
        <v>45000</v>
      </c>
      <c r="N4402" t="s">
        <v>66</v>
      </c>
      <c r="O4402" t="s">
        <v>59</v>
      </c>
      <c r="P4402">
        <v>6667989</v>
      </c>
      <c r="Q4402" t="s">
        <v>33</v>
      </c>
      <c r="R4402" t="str">
        <f t="shared" si="205"/>
        <v>Tertile 3</v>
      </c>
      <c r="S4402" t="str">
        <f t="shared" si="206"/>
        <v>Eligible</v>
      </c>
    </row>
    <row r="4403" spans="1:19" x14ac:dyDescent="0.35">
      <c r="A4403" t="s">
        <v>6158</v>
      </c>
      <c r="B4403" s="1">
        <v>44780</v>
      </c>
      <c r="C4403" s="5" t="str">
        <f t="shared" si="204"/>
        <v>08</v>
      </c>
      <c r="D4403" t="s">
        <v>6159</v>
      </c>
      <c r="E4403" t="s">
        <v>17</v>
      </c>
      <c r="F4403">
        <v>1350000</v>
      </c>
      <c r="G4403" t="s">
        <v>63</v>
      </c>
      <c r="H4403" t="s">
        <v>99</v>
      </c>
      <c r="I4403" t="s">
        <v>429</v>
      </c>
      <c r="J4403" t="s">
        <v>21</v>
      </c>
      <c r="K4403" t="s">
        <v>22</v>
      </c>
      <c r="L4403" t="s">
        <v>41</v>
      </c>
      <c r="M4403">
        <v>39000</v>
      </c>
      <c r="N4403" t="s">
        <v>66</v>
      </c>
      <c r="O4403" t="s">
        <v>110</v>
      </c>
      <c r="P4403">
        <v>6903571</v>
      </c>
      <c r="Q4403" t="s">
        <v>67</v>
      </c>
      <c r="R4403" t="str">
        <f t="shared" si="205"/>
        <v>Tertile 3</v>
      </c>
      <c r="S4403" t="str">
        <f t="shared" si="206"/>
        <v>Eligible</v>
      </c>
    </row>
    <row r="4404" spans="1:19" x14ac:dyDescent="0.35">
      <c r="A4404" t="s">
        <v>6151</v>
      </c>
      <c r="B4404" s="1">
        <v>44780</v>
      </c>
      <c r="C4404" s="5" t="str">
        <f t="shared" si="204"/>
        <v>08</v>
      </c>
      <c r="D4404" t="s">
        <v>789</v>
      </c>
      <c r="E4404" t="s">
        <v>17</v>
      </c>
      <c r="F4404">
        <v>1365000</v>
      </c>
      <c r="G4404" t="s">
        <v>18</v>
      </c>
      <c r="H4404" t="s">
        <v>174</v>
      </c>
      <c r="I4404" t="s">
        <v>579</v>
      </c>
      <c r="J4404" t="s">
        <v>39</v>
      </c>
      <c r="K4404" t="s">
        <v>40</v>
      </c>
      <c r="L4404" t="s">
        <v>41</v>
      </c>
      <c r="M4404">
        <v>21500</v>
      </c>
      <c r="N4404" t="s">
        <v>24</v>
      </c>
      <c r="O4404" t="s">
        <v>25</v>
      </c>
      <c r="P4404">
        <v>7722551</v>
      </c>
      <c r="Q4404" t="s">
        <v>26</v>
      </c>
      <c r="R4404" t="str">
        <f t="shared" si="205"/>
        <v>Tertile 3</v>
      </c>
      <c r="S4404" t="str">
        <f t="shared" si="206"/>
        <v>Eligible</v>
      </c>
    </row>
    <row r="4405" spans="1:19" x14ac:dyDescent="0.35">
      <c r="A4405" t="s">
        <v>6148</v>
      </c>
      <c r="B4405" s="1">
        <v>44780</v>
      </c>
      <c r="C4405" s="5" t="str">
        <f t="shared" si="204"/>
        <v>08</v>
      </c>
      <c r="D4405" t="s">
        <v>340</v>
      </c>
      <c r="E4405" t="s">
        <v>17</v>
      </c>
      <c r="F4405">
        <v>1507000</v>
      </c>
      <c r="G4405" t="s">
        <v>142</v>
      </c>
      <c r="H4405" t="s">
        <v>108</v>
      </c>
      <c r="I4405" t="s">
        <v>335</v>
      </c>
      <c r="J4405" t="s">
        <v>21</v>
      </c>
      <c r="K4405" t="s">
        <v>22</v>
      </c>
      <c r="L4405" t="s">
        <v>23</v>
      </c>
      <c r="M4405">
        <v>26700</v>
      </c>
      <c r="N4405" t="s">
        <v>51</v>
      </c>
      <c r="O4405" t="s">
        <v>25</v>
      </c>
      <c r="P4405">
        <v>6731678</v>
      </c>
      <c r="Q4405" t="s">
        <v>52</v>
      </c>
      <c r="R4405" t="str">
        <f t="shared" si="205"/>
        <v>Tertile 3</v>
      </c>
      <c r="S4405" t="str">
        <f t="shared" si="206"/>
        <v>Eligible</v>
      </c>
    </row>
    <row r="4406" spans="1:19" x14ac:dyDescent="0.35">
      <c r="A4406" t="s">
        <v>6138</v>
      </c>
      <c r="B4406" s="1">
        <v>44780</v>
      </c>
      <c r="C4406" s="5" t="str">
        <f t="shared" si="204"/>
        <v>08</v>
      </c>
      <c r="D4406" t="s">
        <v>2015</v>
      </c>
      <c r="E4406" t="s">
        <v>17</v>
      </c>
      <c r="F4406">
        <v>1700000</v>
      </c>
      <c r="G4406" t="s">
        <v>166</v>
      </c>
      <c r="H4406" t="s">
        <v>174</v>
      </c>
      <c r="I4406" t="s">
        <v>257</v>
      </c>
      <c r="J4406" t="s">
        <v>39</v>
      </c>
      <c r="K4406" t="s">
        <v>40</v>
      </c>
      <c r="L4406" t="s">
        <v>50</v>
      </c>
      <c r="M4406">
        <v>17000</v>
      </c>
      <c r="N4406" t="s">
        <v>24</v>
      </c>
      <c r="O4406" t="s">
        <v>43</v>
      </c>
      <c r="P4406">
        <v>6430576</v>
      </c>
      <c r="Q4406" t="s">
        <v>26</v>
      </c>
      <c r="R4406" t="str">
        <f t="shared" si="205"/>
        <v>Tertile 3</v>
      </c>
      <c r="S4406" t="str">
        <f t="shared" si="206"/>
        <v>Eligible</v>
      </c>
    </row>
    <row r="4407" spans="1:19" x14ac:dyDescent="0.35">
      <c r="A4407" t="s">
        <v>6144</v>
      </c>
      <c r="B4407" s="1">
        <v>44780</v>
      </c>
      <c r="C4407" s="5" t="str">
        <f t="shared" si="204"/>
        <v>08</v>
      </c>
      <c r="D4407" t="s">
        <v>2487</v>
      </c>
      <c r="E4407" t="s">
        <v>86</v>
      </c>
      <c r="F4407">
        <v>1775000</v>
      </c>
      <c r="G4407" t="s">
        <v>90</v>
      </c>
      <c r="H4407" t="s">
        <v>138</v>
      </c>
      <c r="I4407" t="s">
        <v>1054</v>
      </c>
      <c r="J4407" t="s">
        <v>39</v>
      </c>
      <c r="K4407" t="s">
        <v>40</v>
      </c>
      <c r="L4407" t="s">
        <v>23</v>
      </c>
      <c r="M4407">
        <v>44500</v>
      </c>
      <c r="N4407" t="s">
        <v>72</v>
      </c>
      <c r="O4407" t="s">
        <v>43</v>
      </c>
      <c r="P4407">
        <v>6555077</v>
      </c>
      <c r="Q4407" t="s">
        <v>73</v>
      </c>
      <c r="R4407" t="str">
        <f t="shared" si="205"/>
        <v>Tertile 3</v>
      </c>
      <c r="S4407" t="str">
        <f t="shared" si="206"/>
        <v>Eligible</v>
      </c>
    </row>
    <row r="4408" spans="1:19" x14ac:dyDescent="0.35">
      <c r="A4408" t="s">
        <v>6128</v>
      </c>
      <c r="B4408" s="1">
        <v>44780</v>
      </c>
      <c r="C4408" s="5" t="str">
        <f t="shared" si="204"/>
        <v>08</v>
      </c>
      <c r="D4408" t="s">
        <v>3234</v>
      </c>
      <c r="E4408" t="s">
        <v>86</v>
      </c>
      <c r="F4408">
        <v>2000000</v>
      </c>
      <c r="G4408" t="s">
        <v>199</v>
      </c>
      <c r="H4408" t="s">
        <v>143</v>
      </c>
      <c r="I4408" t="s">
        <v>1185</v>
      </c>
      <c r="J4408" t="s">
        <v>21</v>
      </c>
      <c r="K4408" t="s">
        <v>22</v>
      </c>
      <c r="L4408" t="s">
        <v>41</v>
      </c>
      <c r="M4408">
        <v>22000</v>
      </c>
      <c r="N4408" t="s">
        <v>51</v>
      </c>
      <c r="O4408" t="s">
        <v>25</v>
      </c>
      <c r="P4408">
        <v>6038877</v>
      </c>
      <c r="Q4408" t="s">
        <v>52</v>
      </c>
      <c r="R4408" t="str">
        <f t="shared" si="205"/>
        <v>Tertile 3</v>
      </c>
      <c r="S4408" t="str">
        <f t="shared" si="206"/>
        <v>Eligible</v>
      </c>
    </row>
    <row r="4409" spans="1:19" x14ac:dyDescent="0.35">
      <c r="A4409" t="s">
        <v>6134</v>
      </c>
      <c r="B4409" s="1">
        <v>44780</v>
      </c>
      <c r="C4409" s="5" t="str">
        <f t="shared" si="204"/>
        <v>08</v>
      </c>
      <c r="D4409" t="s">
        <v>3244</v>
      </c>
      <c r="E4409" t="s">
        <v>17</v>
      </c>
      <c r="F4409">
        <v>2125000</v>
      </c>
      <c r="G4409" t="s">
        <v>291</v>
      </c>
      <c r="H4409" t="s">
        <v>99</v>
      </c>
      <c r="I4409" t="s">
        <v>1096</v>
      </c>
      <c r="J4409" t="s">
        <v>21</v>
      </c>
      <c r="K4409" t="s">
        <v>22</v>
      </c>
      <c r="L4409" t="s">
        <v>23</v>
      </c>
      <c r="M4409">
        <v>9500</v>
      </c>
      <c r="N4409" t="s">
        <v>42</v>
      </c>
      <c r="O4409" t="s">
        <v>43</v>
      </c>
      <c r="P4409">
        <v>6812867</v>
      </c>
      <c r="Q4409" t="s">
        <v>44</v>
      </c>
      <c r="R4409" t="str">
        <f t="shared" si="205"/>
        <v>Tertile 3</v>
      </c>
      <c r="S4409" t="str">
        <f t="shared" si="206"/>
        <v>Eligible</v>
      </c>
    </row>
    <row r="4410" spans="1:19" x14ac:dyDescent="0.35">
      <c r="A4410" t="s">
        <v>6132</v>
      </c>
      <c r="B4410" s="1">
        <v>44780</v>
      </c>
      <c r="C4410" s="5" t="str">
        <f t="shared" si="204"/>
        <v>08</v>
      </c>
      <c r="D4410" t="s">
        <v>1811</v>
      </c>
      <c r="E4410" t="s">
        <v>17</v>
      </c>
      <c r="F4410">
        <v>2130000</v>
      </c>
      <c r="G4410" t="s">
        <v>268</v>
      </c>
      <c r="H4410" t="s">
        <v>113</v>
      </c>
      <c r="I4410" t="s">
        <v>395</v>
      </c>
      <c r="J4410" t="s">
        <v>21</v>
      </c>
      <c r="K4410" t="s">
        <v>22</v>
      </c>
      <c r="L4410" t="s">
        <v>41</v>
      </c>
      <c r="M4410">
        <v>57000</v>
      </c>
      <c r="N4410" t="s">
        <v>24</v>
      </c>
      <c r="O4410" t="s">
        <v>25</v>
      </c>
      <c r="P4410">
        <v>6707606</v>
      </c>
      <c r="Q4410" t="s">
        <v>26</v>
      </c>
      <c r="R4410" t="str">
        <f t="shared" si="205"/>
        <v>Tertile 3</v>
      </c>
      <c r="S4410" t="str">
        <f t="shared" si="206"/>
        <v>Eligible</v>
      </c>
    </row>
    <row r="4411" spans="1:19" x14ac:dyDescent="0.35">
      <c r="A4411" t="s">
        <v>6137</v>
      </c>
      <c r="B4411" s="1">
        <v>44780</v>
      </c>
      <c r="C4411" s="5" t="str">
        <f t="shared" si="204"/>
        <v>08</v>
      </c>
      <c r="D4411" t="s">
        <v>2071</v>
      </c>
      <c r="E4411" t="s">
        <v>17</v>
      </c>
      <c r="F4411">
        <v>2775000</v>
      </c>
      <c r="G4411" t="s">
        <v>90</v>
      </c>
      <c r="H4411" t="s">
        <v>183</v>
      </c>
      <c r="I4411" t="s">
        <v>184</v>
      </c>
      <c r="J4411" t="s">
        <v>39</v>
      </c>
      <c r="K4411" t="s">
        <v>40</v>
      </c>
      <c r="L4411" t="s">
        <v>50</v>
      </c>
      <c r="M4411">
        <v>20500</v>
      </c>
      <c r="N4411" t="s">
        <v>72</v>
      </c>
      <c r="O4411" t="s">
        <v>43</v>
      </c>
      <c r="P4411">
        <v>6569913</v>
      </c>
      <c r="Q4411" t="s">
        <v>73</v>
      </c>
      <c r="R4411" t="str">
        <f t="shared" si="205"/>
        <v>Tertile 3</v>
      </c>
      <c r="S4411" t="str">
        <f t="shared" si="206"/>
        <v>Eligible</v>
      </c>
    </row>
    <row r="4412" spans="1:19" x14ac:dyDescent="0.35">
      <c r="A4412" t="s">
        <v>6171</v>
      </c>
      <c r="B4412" s="1">
        <v>44781</v>
      </c>
      <c r="C4412" s="5" t="str">
        <f t="shared" si="204"/>
        <v>08</v>
      </c>
      <c r="D4412" t="s">
        <v>1849</v>
      </c>
      <c r="E4412" t="s">
        <v>17</v>
      </c>
      <c r="F4412">
        <v>13500</v>
      </c>
      <c r="G4412" t="s">
        <v>160</v>
      </c>
      <c r="H4412" t="s">
        <v>216</v>
      </c>
      <c r="I4412" t="s">
        <v>217</v>
      </c>
      <c r="J4412" t="s">
        <v>21</v>
      </c>
      <c r="K4412" t="s">
        <v>22</v>
      </c>
      <c r="L4412" t="s">
        <v>41</v>
      </c>
      <c r="M4412">
        <v>19000</v>
      </c>
      <c r="N4412" t="s">
        <v>58</v>
      </c>
      <c r="O4412" t="s">
        <v>59</v>
      </c>
      <c r="P4412">
        <v>6014280</v>
      </c>
      <c r="Q4412" t="s">
        <v>60</v>
      </c>
      <c r="R4412" t="str">
        <f t="shared" si="205"/>
        <v>Tertile 1</v>
      </c>
      <c r="S4412" t="str">
        <f t="shared" si="206"/>
        <v>Risky</v>
      </c>
    </row>
    <row r="4413" spans="1:19" x14ac:dyDescent="0.35">
      <c r="A4413" t="s">
        <v>6176</v>
      </c>
      <c r="B4413" s="1">
        <v>44781</v>
      </c>
      <c r="C4413" s="5" t="str">
        <f t="shared" si="204"/>
        <v>08</v>
      </c>
      <c r="D4413" t="s">
        <v>1879</v>
      </c>
      <c r="E4413" t="s">
        <v>86</v>
      </c>
      <c r="F4413">
        <v>13500</v>
      </c>
      <c r="G4413" t="s">
        <v>103</v>
      </c>
      <c r="H4413" t="s">
        <v>369</v>
      </c>
      <c r="I4413" t="s">
        <v>492</v>
      </c>
      <c r="J4413" t="s">
        <v>39</v>
      </c>
      <c r="K4413" t="s">
        <v>40</v>
      </c>
      <c r="L4413" t="s">
        <v>41</v>
      </c>
      <c r="M4413">
        <v>13001</v>
      </c>
      <c r="N4413" t="s">
        <v>42</v>
      </c>
      <c r="O4413" t="s">
        <v>110</v>
      </c>
      <c r="P4413">
        <v>7335818</v>
      </c>
      <c r="Q4413" t="s">
        <v>44</v>
      </c>
      <c r="R4413" t="str">
        <f t="shared" si="205"/>
        <v>Tertile 1</v>
      </c>
      <c r="S4413" t="str">
        <f t="shared" si="206"/>
        <v>Risky</v>
      </c>
    </row>
    <row r="4414" spans="1:19" x14ac:dyDescent="0.35">
      <c r="A4414" t="s">
        <v>6181</v>
      </c>
      <c r="B4414" s="1">
        <v>44781</v>
      </c>
      <c r="C4414" s="5" t="str">
        <f t="shared" si="204"/>
        <v>08</v>
      </c>
      <c r="D4414" t="s">
        <v>2132</v>
      </c>
      <c r="E4414" t="s">
        <v>17</v>
      </c>
      <c r="F4414">
        <v>13500</v>
      </c>
      <c r="G4414" t="s">
        <v>76</v>
      </c>
      <c r="H4414" t="s">
        <v>148</v>
      </c>
      <c r="I4414" t="s">
        <v>614</v>
      </c>
      <c r="J4414" t="s">
        <v>21</v>
      </c>
      <c r="K4414" t="s">
        <v>22</v>
      </c>
      <c r="L4414" t="s">
        <v>41</v>
      </c>
      <c r="M4414">
        <v>13000</v>
      </c>
      <c r="N4414" t="s">
        <v>72</v>
      </c>
      <c r="O4414" t="s">
        <v>59</v>
      </c>
      <c r="P4414">
        <v>8553358</v>
      </c>
      <c r="Q4414" t="s">
        <v>73</v>
      </c>
      <c r="R4414" t="str">
        <f t="shared" si="205"/>
        <v>Tertile 1</v>
      </c>
      <c r="S4414" t="str">
        <f t="shared" si="206"/>
        <v>Risky</v>
      </c>
    </row>
    <row r="4415" spans="1:19" x14ac:dyDescent="0.35">
      <c r="A4415" t="s">
        <v>6196</v>
      </c>
      <c r="B4415" s="1">
        <v>44781</v>
      </c>
      <c r="C4415" s="5" t="str">
        <f t="shared" si="204"/>
        <v>08</v>
      </c>
      <c r="D4415" t="s">
        <v>2544</v>
      </c>
      <c r="E4415" t="s">
        <v>17</v>
      </c>
      <c r="F4415">
        <v>13500</v>
      </c>
      <c r="G4415" t="s">
        <v>63</v>
      </c>
      <c r="H4415" t="s">
        <v>148</v>
      </c>
      <c r="I4415" t="s">
        <v>614</v>
      </c>
      <c r="J4415" t="s">
        <v>39</v>
      </c>
      <c r="K4415" t="s">
        <v>40</v>
      </c>
      <c r="L4415" t="s">
        <v>50</v>
      </c>
      <c r="M4415">
        <v>12001</v>
      </c>
      <c r="N4415" t="s">
        <v>66</v>
      </c>
      <c r="O4415" t="s">
        <v>59</v>
      </c>
      <c r="P4415">
        <v>7609237</v>
      </c>
      <c r="Q4415" t="s">
        <v>67</v>
      </c>
      <c r="R4415" t="str">
        <f t="shared" si="205"/>
        <v>Tertile 1</v>
      </c>
      <c r="S4415" t="str">
        <f t="shared" si="206"/>
        <v>Risky</v>
      </c>
    </row>
    <row r="4416" spans="1:19" x14ac:dyDescent="0.35">
      <c r="A4416" t="s">
        <v>6206</v>
      </c>
      <c r="B4416" s="1">
        <v>44781</v>
      </c>
      <c r="C4416" s="5" t="str">
        <f t="shared" si="204"/>
        <v>08</v>
      </c>
      <c r="D4416" t="s">
        <v>6207</v>
      </c>
      <c r="E4416" t="s">
        <v>17</v>
      </c>
      <c r="F4416">
        <v>13500</v>
      </c>
      <c r="G4416" t="s">
        <v>166</v>
      </c>
      <c r="H4416" t="s">
        <v>167</v>
      </c>
      <c r="I4416" t="s">
        <v>603</v>
      </c>
      <c r="J4416" t="s">
        <v>39</v>
      </c>
      <c r="K4416" t="s">
        <v>40</v>
      </c>
      <c r="L4416" t="s">
        <v>41</v>
      </c>
      <c r="M4416">
        <v>61001</v>
      </c>
      <c r="N4416" t="s">
        <v>24</v>
      </c>
      <c r="O4416" t="s">
        <v>83</v>
      </c>
      <c r="P4416">
        <v>6050683</v>
      </c>
      <c r="Q4416" t="s">
        <v>26</v>
      </c>
      <c r="R4416" t="str">
        <f t="shared" si="205"/>
        <v>Tertile 1</v>
      </c>
      <c r="S4416" t="str">
        <f t="shared" si="206"/>
        <v>Risky</v>
      </c>
    </row>
    <row r="4417" spans="1:19" x14ac:dyDescent="0.35">
      <c r="A4417" t="s">
        <v>6208</v>
      </c>
      <c r="B4417" s="1">
        <v>44781</v>
      </c>
      <c r="C4417" s="5" t="str">
        <f t="shared" si="204"/>
        <v>08</v>
      </c>
      <c r="D4417" t="s">
        <v>6209</v>
      </c>
      <c r="E4417" t="s">
        <v>86</v>
      </c>
      <c r="F4417">
        <v>13500</v>
      </c>
      <c r="G4417" t="s">
        <v>248</v>
      </c>
      <c r="H4417" t="s">
        <v>30</v>
      </c>
      <c r="I4417" t="s">
        <v>332</v>
      </c>
      <c r="J4417" t="s">
        <v>21</v>
      </c>
      <c r="K4417" t="s">
        <v>22</v>
      </c>
      <c r="L4417" t="s">
        <v>50</v>
      </c>
      <c r="M4417">
        <v>21000</v>
      </c>
      <c r="N4417" t="s">
        <v>66</v>
      </c>
      <c r="O4417" t="s">
        <v>110</v>
      </c>
      <c r="P4417">
        <v>8976701</v>
      </c>
      <c r="Q4417" t="s">
        <v>67</v>
      </c>
      <c r="R4417" t="str">
        <f t="shared" si="205"/>
        <v>Tertile 1</v>
      </c>
      <c r="S4417" t="str">
        <f t="shared" si="206"/>
        <v>Risky</v>
      </c>
    </row>
    <row r="4418" spans="1:19" x14ac:dyDescent="0.35">
      <c r="A4418" t="s">
        <v>6212</v>
      </c>
      <c r="B4418" s="1">
        <v>44781</v>
      </c>
      <c r="C4418" s="5" t="str">
        <f t="shared" ref="C4418:C4481" si="207">TEXT(B4418,$V$22)</f>
        <v>08</v>
      </c>
      <c r="D4418" t="s">
        <v>2661</v>
      </c>
      <c r="E4418" t="s">
        <v>17</v>
      </c>
      <c r="F4418">
        <v>13500</v>
      </c>
      <c r="G4418" t="s">
        <v>268</v>
      </c>
      <c r="H4418" t="s">
        <v>64</v>
      </c>
      <c r="I4418" t="s">
        <v>171</v>
      </c>
      <c r="J4418" t="s">
        <v>21</v>
      </c>
      <c r="K4418" t="s">
        <v>22</v>
      </c>
      <c r="L4418" t="s">
        <v>41</v>
      </c>
      <c r="M4418">
        <v>19000</v>
      </c>
      <c r="N4418" t="s">
        <v>24</v>
      </c>
      <c r="O4418" t="s">
        <v>110</v>
      </c>
      <c r="P4418">
        <v>7020980</v>
      </c>
      <c r="Q4418" t="s">
        <v>26</v>
      </c>
      <c r="R4418" t="str">
        <f t="shared" ref="R4418:R4481" si="208">IF(F4418&lt;_xlfn.PERCENTILE.INC($F$2:$F$10576,1/3), "Tertile 1",
   IF(F4418&lt;_xlfn.PERCENTILE.INC($F$2:$F$10576,2/3), "Tertile 2", "Tertile 3"))</f>
        <v>Tertile 1</v>
      </c>
      <c r="S4418" t="str">
        <f t="shared" ref="S4418:S4481" si="209">IF(F4418&gt;755000, "Eligible", "Risky")</f>
        <v>Risky</v>
      </c>
    </row>
    <row r="4419" spans="1:19" x14ac:dyDescent="0.35">
      <c r="A4419" t="s">
        <v>6215</v>
      </c>
      <c r="B4419" s="1">
        <v>44781</v>
      </c>
      <c r="C4419" s="5" t="str">
        <f t="shared" si="207"/>
        <v>08</v>
      </c>
      <c r="D4419" t="s">
        <v>6216</v>
      </c>
      <c r="E4419" t="s">
        <v>86</v>
      </c>
      <c r="F4419">
        <v>13500</v>
      </c>
      <c r="G4419" t="s">
        <v>295</v>
      </c>
      <c r="H4419" t="s">
        <v>108</v>
      </c>
      <c r="I4419" t="s">
        <v>161</v>
      </c>
      <c r="J4419" t="s">
        <v>21</v>
      </c>
      <c r="K4419" t="s">
        <v>22</v>
      </c>
      <c r="L4419" t="s">
        <v>50</v>
      </c>
      <c r="M4419">
        <v>21000</v>
      </c>
      <c r="N4419" t="s">
        <v>51</v>
      </c>
      <c r="O4419" t="s">
        <v>59</v>
      </c>
      <c r="P4419">
        <v>7718229</v>
      </c>
      <c r="Q4419" t="s">
        <v>52</v>
      </c>
      <c r="R4419" t="str">
        <f t="shared" si="208"/>
        <v>Tertile 1</v>
      </c>
      <c r="S4419" t="str">
        <f t="shared" si="209"/>
        <v>Risky</v>
      </c>
    </row>
    <row r="4420" spans="1:19" x14ac:dyDescent="0.35">
      <c r="A4420" t="s">
        <v>6218</v>
      </c>
      <c r="B4420" s="1">
        <v>44781</v>
      </c>
      <c r="C4420" s="5" t="str">
        <f t="shared" si="207"/>
        <v>08</v>
      </c>
      <c r="D4420" t="s">
        <v>767</v>
      </c>
      <c r="E4420" t="s">
        <v>17</v>
      </c>
      <c r="F4420">
        <v>13500</v>
      </c>
      <c r="G4420" t="s">
        <v>36</v>
      </c>
      <c r="H4420" t="s">
        <v>174</v>
      </c>
      <c r="I4420" t="s">
        <v>377</v>
      </c>
      <c r="J4420" t="s">
        <v>39</v>
      </c>
      <c r="K4420" t="s">
        <v>40</v>
      </c>
      <c r="L4420" t="s">
        <v>50</v>
      </c>
      <c r="M4420">
        <v>26000</v>
      </c>
      <c r="N4420" t="s">
        <v>42</v>
      </c>
      <c r="O4420" t="s">
        <v>59</v>
      </c>
      <c r="P4420">
        <v>7176806</v>
      </c>
      <c r="Q4420" t="s">
        <v>73</v>
      </c>
      <c r="R4420" t="str">
        <f t="shared" si="208"/>
        <v>Tertile 1</v>
      </c>
      <c r="S4420" t="str">
        <f t="shared" si="209"/>
        <v>Risky</v>
      </c>
    </row>
    <row r="4421" spans="1:19" x14ac:dyDescent="0.35">
      <c r="A4421" t="s">
        <v>6222</v>
      </c>
      <c r="B4421" s="1">
        <v>44781</v>
      </c>
      <c r="C4421" s="5" t="str">
        <f t="shared" si="207"/>
        <v>08</v>
      </c>
      <c r="D4421" t="s">
        <v>789</v>
      </c>
      <c r="E4421" t="s">
        <v>17</v>
      </c>
      <c r="F4421">
        <v>13500</v>
      </c>
      <c r="G4421" t="s">
        <v>70</v>
      </c>
      <c r="H4421" t="s">
        <v>148</v>
      </c>
      <c r="I4421" t="s">
        <v>149</v>
      </c>
      <c r="J4421" t="s">
        <v>21</v>
      </c>
      <c r="K4421" t="s">
        <v>22</v>
      </c>
      <c r="L4421" t="s">
        <v>41</v>
      </c>
      <c r="M4421">
        <v>69000</v>
      </c>
      <c r="N4421" t="s">
        <v>72</v>
      </c>
      <c r="O4421" t="s">
        <v>43</v>
      </c>
      <c r="P4421">
        <v>6255623</v>
      </c>
      <c r="Q4421" t="s">
        <v>44</v>
      </c>
      <c r="R4421" t="str">
        <f t="shared" si="208"/>
        <v>Tertile 1</v>
      </c>
      <c r="S4421" t="str">
        <f t="shared" si="209"/>
        <v>Risky</v>
      </c>
    </row>
    <row r="4422" spans="1:19" x14ac:dyDescent="0.35">
      <c r="A4422" t="s">
        <v>6186</v>
      </c>
      <c r="B4422" s="1">
        <v>44781</v>
      </c>
      <c r="C4422" s="5" t="str">
        <f t="shared" si="207"/>
        <v>08</v>
      </c>
      <c r="D4422" t="s">
        <v>2097</v>
      </c>
      <c r="E4422" t="s">
        <v>17</v>
      </c>
      <c r="F4422">
        <v>353000</v>
      </c>
      <c r="G4422" t="s">
        <v>55</v>
      </c>
      <c r="H4422" t="s">
        <v>94</v>
      </c>
      <c r="I4422" t="s">
        <v>630</v>
      </c>
      <c r="J4422" t="s">
        <v>21</v>
      </c>
      <c r="K4422" t="s">
        <v>22</v>
      </c>
      <c r="L4422" t="s">
        <v>50</v>
      </c>
      <c r="M4422">
        <v>18000</v>
      </c>
      <c r="N4422" t="s">
        <v>58</v>
      </c>
      <c r="O4422" t="s">
        <v>59</v>
      </c>
      <c r="P4422">
        <v>8634408</v>
      </c>
      <c r="Q4422" t="s">
        <v>60</v>
      </c>
      <c r="R4422" t="str">
        <f t="shared" si="208"/>
        <v>Tertile 1</v>
      </c>
      <c r="S4422" t="str">
        <f t="shared" si="209"/>
        <v>Risky</v>
      </c>
    </row>
    <row r="4423" spans="1:19" x14ac:dyDescent="0.35">
      <c r="A4423" t="s">
        <v>6213</v>
      </c>
      <c r="B4423" s="1">
        <v>44781</v>
      </c>
      <c r="C4423" s="5" t="str">
        <f t="shared" si="207"/>
        <v>08</v>
      </c>
      <c r="D4423" t="s">
        <v>505</v>
      </c>
      <c r="E4423" t="s">
        <v>86</v>
      </c>
      <c r="F4423">
        <v>450000</v>
      </c>
      <c r="G4423" t="s">
        <v>199</v>
      </c>
      <c r="H4423" t="s">
        <v>64</v>
      </c>
      <c r="I4423" t="s">
        <v>200</v>
      </c>
      <c r="J4423" t="s">
        <v>21</v>
      </c>
      <c r="K4423" t="s">
        <v>22</v>
      </c>
      <c r="L4423" t="s">
        <v>50</v>
      </c>
      <c r="M4423">
        <v>53001</v>
      </c>
      <c r="N4423" t="s">
        <v>51</v>
      </c>
      <c r="O4423" t="s">
        <v>83</v>
      </c>
      <c r="P4423">
        <v>8374720</v>
      </c>
      <c r="Q4423" t="s">
        <v>52</v>
      </c>
      <c r="R4423" t="str">
        <f t="shared" si="208"/>
        <v>Tertile 1</v>
      </c>
      <c r="S4423" t="str">
        <f t="shared" si="209"/>
        <v>Risky</v>
      </c>
    </row>
    <row r="4424" spans="1:19" x14ac:dyDescent="0.35">
      <c r="A4424" t="s">
        <v>6183</v>
      </c>
      <c r="B4424" s="1">
        <v>44781</v>
      </c>
      <c r="C4424" s="5" t="str">
        <f t="shared" si="207"/>
        <v>08</v>
      </c>
      <c r="D4424" t="s">
        <v>1317</v>
      </c>
      <c r="E4424" t="s">
        <v>86</v>
      </c>
      <c r="F4424">
        <v>490000</v>
      </c>
      <c r="G4424" t="s">
        <v>29</v>
      </c>
      <c r="H4424" t="s">
        <v>48</v>
      </c>
      <c r="I4424" t="s">
        <v>260</v>
      </c>
      <c r="J4424" t="s">
        <v>39</v>
      </c>
      <c r="K4424" t="s">
        <v>40</v>
      </c>
      <c r="L4424" t="s">
        <v>50</v>
      </c>
      <c r="M4424">
        <v>24000</v>
      </c>
      <c r="N4424" t="s">
        <v>32</v>
      </c>
      <c r="O4424" t="s">
        <v>83</v>
      </c>
      <c r="P4424">
        <v>7049489</v>
      </c>
      <c r="Q4424" t="s">
        <v>33</v>
      </c>
      <c r="R4424" t="str">
        <f t="shared" si="208"/>
        <v>Tertile 1</v>
      </c>
      <c r="S4424" t="str">
        <f t="shared" si="209"/>
        <v>Risky</v>
      </c>
    </row>
    <row r="4425" spans="1:19" x14ac:dyDescent="0.35">
      <c r="A4425" t="s">
        <v>6182</v>
      </c>
      <c r="B4425" s="1">
        <v>44781</v>
      </c>
      <c r="C4425" s="5" t="str">
        <f t="shared" si="207"/>
        <v>08</v>
      </c>
      <c r="D4425" t="s">
        <v>2134</v>
      </c>
      <c r="E4425" t="s">
        <v>17</v>
      </c>
      <c r="F4425">
        <v>530000</v>
      </c>
      <c r="G4425" t="s">
        <v>18</v>
      </c>
      <c r="H4425" t="s">
        <v>37</v>
      </c>
      <c r="I4425" t="s">
        <v>38</v>
      </c>
      <c r="J4425" t="s">
        <v>21</v>
      </c>
      <c r="K4425" t="s">
        <v>22</v>
      </c>
      <c r="L4425" t="s">
        <v>50</v>
      </c>
      <c r="M4425">
        <v>17000</v>
      </c>
      <c r="N4425" t="s">
        <v>24</v>
      </c>
      <c r="O4425" t="s">
        <v>43</v>
      </c>
      <c r="P4425">
        <v>8104506</v>
      </c>
      <c r="Q4425" t="s">
        <v>26</v>
      </c>
      <c r="R4425" t="str">
        <f t="shared" si="208"/>
        <v>Tertile 1</v>
      </c>
      <c r="S4425" t="str">
        <f t="shared" si="209"/>
        <v>Risky</v>
      </c>
    </row>
    <row r="4426" spans="1:19" x14ac:dyDescent="0.35">
      <c r="A4426" t="s">
        <v>6226</v>
      </c>
      <c r="B4426" s="1">
        <v>44781</v>
      </c>
      <c r="C4426" s="5" t="str">
        <f t="shared" si="207"/>
        <v>08</v>
      </c>
      <c r="D4426" t="s">
        <v>4628</v>
      </c>
      <c r="E4426" t="s">
        <v>17</v>
      </c>
      <c r="F4426">
        <v>531000</v>
      </c>
      <c r="G4426" t="s">
        <v>199</v>
      </c>
      <c r="H4426" t="s">
        <v>216</v>
      </c>
      <c r="I4426" t="s">
        <v>599</v>
      </c>
      <c r="J4426" t="s">
        <v>21</v>
      </c>
      <c r="K4426" t="s">
        <v>22</v>
      </c>
      <c r="L4426" t="s">
        <v>41</v>
      </c>
      <c r="M4426">
        <v>31000</v>
      </c>
      <c r="N4426" t="s">
        <v>51</v>
      </c>
      <c r="O4426" t="s">
        <v>25</v>
      </c>
      <c r="P4426">
        <v>6993536</v>
      </c>
      <c r="Q4426" t="s">
        <v>73</v>
      </c>
      <c r="R4426" t="str">
        <f t="shared" si="208"/>
        <v>Tertile 1</v>
      </c>
      <c r="S4426" t="str">
        <f t="shared" si="209"/>
        <v>Risky</v>
      </c>
    </row>
    <row r="4427" spans="1:19" x14ac:dyDescent="0.35">
      <c r="A4427" t="s">
        <v>6225</v>
      </c>
      <c r="B4427" s="1">
        <v>44781</v>
      </c>
      <c r="C4427" s="5" t="str">
        <f t="shared" si="207"/>
        <v>08</v>
      </c>
      <c r="D4427" t="s">
        <v>2199</v>
      </c>
      <c r="E4427" t="s">
        <v>86</v>
      </c>
      <c r="F4427">
        <v>562000</v>
      </c>
      <c r="G4427" t="s">
        <v>195</v>
      </c>
      <c r="H4427" t="s">
        <v>94</v>
      </c>
      <c r="I4427" t="s">
        <v>358</v>
      </c>
      <c r="J4427" t="s">
        <v>21</v>
      </c>
      <c r="K4427" t="s">
        <v>22</v>
      </c>
      <c r="L4427" t="s">
        <v>50</v>
      </c>
      <c r="M4427">
        <v>32000</v>
      </c>
      <c r="N4427" t="s">
        <v>42</v>
      </c>
      <c r="O4427" t="s">
        <v>25</v>
      </c>
      <c r="P4427">
        <v>8614475</v>
      </c>
      <c r="Q4427" t="s">
        <v>67</v>
      </c>
      <c r="R4427" t="str">
        <f t="shared" si="208"/>
        <v>Tertile 2</v>
      </c>
      <c r="S4427" t="str">
        <f t="shared" si="209"/>
        <v>Risky</v>
      </c>
    </row>
    <row r="4428" spans="1:19" x14ac:dyDescent="0.35">
      <c r="A4428" t="s">
        <v>6175</v>
      </c>
      <c r="B4428" s="1">
        <v>44781</v>
      </c>
      <c r="C4428" s="5" t="str">
        <f t="shared" si="207"/>
        <v>08</v>
      </c>
      <c r="D4428" t="s">
        <v>547</v>
      </c>
      <c r="E4428" t="s">
        <v>17</v>
      </c>
      <c r="F4428">
        <v>635000</v>
      </c>
      <c r="G4428" t="s">
        <v>98</v>
      </c>
      <c r="H4428" t="s">
        <v>216</v>
      </c>
      <c r="I4428" t="s">
        <v>599</v>
      </c>
      <c r="J4428" t="s">
        <v>21</v>
      </c>
      <c r="K4428" t="s">
        <v>22</v>
      </c>
      <c r="L4428" t="s">
        <v>50</v>
      </c>
      <c r="M4428">
        <v>26000</v>
      </c>
      <c r="N4428" t="s">
        <v>32</v>
      </c>
      <c r="O4428" t="s">
        <v>25</v>
      </c>
      <c r="P4428">
        <v>8321684</v>
      </c>
      <c r="Q4428" t="s">
        <v>33</v>
      </c>
      <c r="R4428" t="str">
        <f t="shared" si="208"/>
        <v>Tertile 2</v>
      </c>
      <c r="S4428" t="str">
        <f t="shared" si="209"/>
        <v>Risky</v>
      </c>
    </row>
    <row r="4429" spans="1:19" x14ac:dyDescent="0.35">
      <c r="A4429" t="s">
        <v>6190</v>
      </c>
      <c r="B4429" s="1">
        <v>44781</v>
      </c>
      <c r="C4429" s="5" t="str">
        <f t="shared" si="207"/>
        <v>08</v>
      </c>
      <c r="D4429" t="s">
        <v>1993</v>
      </c>
      <c r="E4429" t="s">
        <v>86</v>
      </c>
      <c r="F4429">
        <v>644000</v>
      </c>
      <c r="G4429" t="s">
        <v>76</v>
      </c>
      <c r="H4429" t="s">
        <v>303</v>
      </c>
      <c r="I4429" t="s">
        <v>657</v>
      </c>
      <c r="J4429" t="s">
        <v>21</v>
      </c>
      <c r="K4429" t="s">
        <v>22</v>
      </c>
      <c r="L4429" t="s">
        <v>23</v>
      </c>
      <c r="M4429">
        <v>19000</v>
      </c>
      <c r="N4429" t="s">
        <v>72</v>
      </c>
      <c r="O4429" t="s">
        <v>110</v>
      </c>
      <c r="P4429">
        <v>7919647</v>
      </c>
      <c r="Q4429" t="s">
        <v>73</v>
      </c>
      <c r="R4429" t="str">
        <f t="shared" si="208"/>
        <v>Tertile 2</v>
      </c>
      <c r="S4429" t="str">
        <f t="shared" si="209"/>
        <v>Risky</v>
      </c>
    </row>
    <row r="4430" spans="1:19" x14ac:dyDescent="0.35">
      <c r="A4430" t="s">
        <v>6172</v>
      </c>
      <c r="B4430" s="1">
        <v>44781</v>
      </c>
      <c r="C4430" s="5" t="str">
        <f t="shared" si="207"/>
        <v>08</v>
      </c>
      <c r="D4430" t="s">
        <v>2110</v>
      </c>
      <c r="E4430" t="s">
        <v>86</v>
      </c>
      <c r="F4430">
        <v>648000</v>
      </c>
      <c r="G4430" t="s">
        <v>80</v>
      </c>
      <c r="H4430" t="s">
        <v>369</v>
      </c>
      <c r="I4430" t="s">
        <v>492</v>
      </c>
      <c r="J4430" t="s">
        <v>21</v>
      </c>
      <c r="K4430" t="s">
        <v>22</v>
      </c>
      <c r="L4430" t="s">
        <v>23</v>
      </c>
      <c r="M4430">
        <v>22000</v>
      </c>
      <c r="N4430" t="s">
        <v>66</v>
      </c>
      <c r="O4430" t="s">
        <v>110</v>
      </c>
      <c r="P4430">
        <v>8335447</v>
      </c>
      <c r="Q4430" t="s">
        <v>67</v>
      </c>
      <c r="R4430" t="str">
        <f t="shared" si="208"/>
        <v>Tertile 2</v>
      </c>
      <c r="S4430" t="str">
        <f t="shared" si="209"/>
        <v>Risky</v>
      </c>
    </row>
    <row r="4431" spans="1:19" x14ac:dyDescent="0.35">
      <c r="A4431" t="s">
        <v>6223</v>
      </c>
      <c r="B4431" s="1">
        <v>44781</v>
      </c>
      <c r="C4431" s="5" t="str">
        <f t="shared" si="207"/>
        <v>08</v>
      </c>
      <c r="D4431" t="s">
        <v>2748</v>
      </c>
      <c r="E4431" t="s">
        <v>17</v>
      </c>
      <c r="F4431">
        <v>655000</v>
      </c>
      <c r="G4431" t="s">
        <v>137</v>
      </c>
      <c r="H4431" t="s">
        <v>94</v>
      </c>
      <c r="I4431" t="s">
        <v>619</v>
      </c>
      <c r="J4431" t="s">
        <v>21</v>
      </c>
      <c r="K4431" t="s">
        <v>22</v>
      </c>
      <c r="L4431" t="s">
        <v>23</v>
      </c>
      <c r="M4431">
        <v>26000</v>
      </c>
      <c r="N4431" t="s">
        <v>24</v>
      </c>
      <c r="O4431" t="s">
        <v>43</v>
      </c>
      <c r="P4431">
        <v>8358499</v>
      </c>
      <c r="Q4431" t="s">
        <v>52</v>
      </c>
      <c r="R4431" t="str">
        <f t="shared" si="208"/>
        <v>Tertile 2</v>
      </c>
      <c r="S4431" t="str">
        <f t="shared" si="209"/>
        <v>Risky</v>
      </c>
    </row>
    <row r="4432" spans="1:19" x14ac:dyDescent="0.35">
      <c r="A4432" t="s">
        <v>6191</v>
      </c>
      <c r="B4432" s="1">
        <v>44781</v>
      </c>
      <c r="C4432" s="5" t="str">
        <f t="shared" si="207"/>
        <v>08</v>
      </c>
      <c r="D4432" t="s">
        <v>2535</v>
      </c>
      <c r="E4432" t="s">
        <v>17</v>
      </c>
      <c r="F4432">
        <v>700000</v>
      </c>
      <c r="G4432" t="s">
        <v>18</v>
      </c>
      <c r="H4432" t="s">
        <v>64</v>
      </c>
      <c r="I4432" t="s">
        <v>200</v>
      </c>
      <c r="J4432" t="s">
        <v>21</v>
      </c>
      <c r="K4432" t="s">
        <v>22</v>
      </c>
      <c r="L4432" t="s">
        <v>50</v>
      </c>
      <c r="M4432">
        <v>53000</v>
      </c>
      <c r="N4432" t="s">
        <v>24</v>
      </c>
      <c r="O4432" t="s">
        <v>25</v>
      </c>
      <c r="P4432">
        <v>7615281</v>
      </c>
      <c r="Q4432" t="s">
        <v>26</v>
      </c>
      <c r="R4432" t="str">
        <f t="shared" si="208"/>
        <v>Tertile 2</v>
      </c>
      <c r="S4432" t="str">
        <f t="shared" si="209"/>
        <v>Risky</v>
      </c>
    </row>
    <row r="4433" spans="1:19" x14ac:dyDescent="0.35">
      <c r="A4433" t="s">
        <v>6217</v>
      </c>
      <c r="B4433" s="1">
        <v>44781</v>
      </c>
      <c r="C4433" s="5" t="str">
        <f t="shared" si="207"/>
        <v>08</v>
      </c>
      <c r="D4433" t="s">
        <v>352</v>
      </c>
      <c r="E4433" t="s">
        <v>17</v>
      </c>
      <c r="F4433">
        <v>750000</v>
      </c>
      <c r="G4433" t="s">
        <v>29</v>
      </c>
      <c r="H4433" t="s">
        <v>187</v>
      </c>
      <c r="I4433" t="s">
        <v>188</v>
      </c>
      <c r="J4433" t="s">
        <v>21</v>
      </c>
      <c r="K4433" t="s">
        <v>22</v>
      </c>
      <c r="L4433" t="s">
        <v>50</v>
      </c>
      <c r="M4433">
        <v>42000</v>
      </c>
      <c r="N4433" t="s">
        <v>32</v>
      </c>
      <c r="O4433" t="s">
        <v>110</v>
      </c>
      <c r="P4433">
        <v>7432671</v>
      </c>
      <c r="Q4433" t="s">
        <v>60</v>
      </c>
      <c r="R4433" t="str">
        <f t="shared" si="208"/>
        <v>Tertile 2</v>
      </c>
      <c r="S4433" t="str">
        <f t="shared" si="209"/>
        <v>Risky</v>
      </c>
    </row>
    <row r="4434" spans="1:19" x14ac:dyDescent="0.35">
      <c r="A4434" t="s">
        <v>6210</v>
      </c>
      <c r="B4434" s="1">
        <v>44781</v>
      </c>
      <c r="C4434" s="5" t="str">
        <f t="shared" si="207"/>
        <v>08</v>
      </c>
      <c r="D4434" t="s">
        <v>6211</v>
      </c>
      <c r="E4434" t="s">
        <v>86</v>
      </c>
      <c r="F4434">
        <v>786000</v>
      </c>
      <c r="G4434" t="s">
        <v>252</v>
      </c>
      <c r="H4434" t="s">
        <v>174</v>
      </c>
      <c r="I4434" t="s">
        <v>175</v>
      </c>
      <c r="J4434" t="s">
        <v>39</v>
      </c>
      <c r="K4434" t="s">
        <v>40</v>
      </c>
      <c r="L4434" t="s">
        <v>50</v>
      </c>
      <c r="M4434">
        <v>14000</v>
      </c>
      <c r="N4434" t="s">
        <v>72</v>
      </c>
      <c r="O4434" t="s">
        <v>59</v>
      </c>
      <c r="P4434">
        <v>8417183</v>
      </c>
      <c r="Q4434" t="s">
        <v>73</v>
      </c>
      <c r="R4434" t="str">
        <f t="shared" si="208"/>
        <v>Tertile 2</v>
      </c>
      <c r="S4434" t="str">
        <f t="shared" si="209"/>
        <v>Eligible</v>
      </c>
    </row>
    <row r="4435" spans="1:19" x14ac:dyDescent="0.35">
      <c r="A4435" t="s">
        <v>6195</v>
      </c>
      <c r="B4435" s="1">
        <v>44781</v>
      </c>
      <c r="C4435" s="5" t="str">
        <f t="shared" si="207"/>
        <v>08</v>
      </c>
      <c r="D4435" t="s">
        <v>659</v>
      </c>
      <c r="E4435" t="s">
        <v>86</v>
      </c>
      <c r="F4435">
        <v>805500</v>
      </c>
      <c r="G4435" t="s">
        <v>55</v>
      </c>
      <c r="H4435" t="s">
        <v>931</v>
      </c>
      <c r="I4435" t="s">
        <v>1181</v>
      </c>
      <c r="J4435" t="s">
        <v>21</v>
      </c>
      <c r="K4435" t="s">
        <v>22</v>
      </c>
      <c r="L4435" t="s">
        <v>41</v>
      </c>
      <c r="M4435">
        <v>14500</v>
      </c>
      <c r="N4435" t="s">
        <v>58</v>
      </c>
      <c r="O4435" t="s">
        <v>110</v>
      </c>
      <c r="P4435">
        <v>6594010</v>
      </c>
      <c r="Q4435" t="s">
        <v>60</v>
      </c>
      <c r="R4435" t="str">
        <f t="shared" si="208"/>
        <v>Tertile 2</v>
      </c>
      <c r="S4435" t="str">
        <f t="shared" si="209"/>
        <v>Eligible</v>
      </c>
    </row>
    <row r="4436" spans="1:19" x14ac:dyDescent="0.35">
      <c r="A4436" t="s">
        <v>6220</v>
      </c>
      <c r="B4436" s="1">
        <v>44781</v>
      </c>
      <c r="C4436" s="5" t="str">
        <f t="shared" si="207"/>
        <v>08</v>
      </c>
      <c r="D4436" t="s">
        <v>2715</v>
      </c>
      <c r="E4436" t="s">
        <v>86</v>
      </c>
      <c r="F4436">
        <v>850000</v>
      </c>
      <c r="G4436" t="s">
        <v>55</v>
      </c>
      <c r="H4436" t="s">
        <v>148</v>
      </c>
      <c r="I4436" t="s">
        <v>149</v>
      </c>
      <c r="J4436" t="s">
        <v>21</v>
      </c>
      <c r="K4436" t="s">
        <v>22</v>
      </c>
      <c r="L4436" t="s">
        <v>41</v>
      </c>
      <c r="M4436">
        <v>22000</v>
      </c>
      <c r="N4436" t="s">
        <v>58</v>
      </c>
      <c r="O4436" t="s">
        <v>43</v>
      </c>
      <c r="P4436">
        <v>8438636</v>
      </c>
      <c r="Q4436" t="s">
        <v>26</v>
      </c>
      <c r="R4436" t="str">
        <f t="shared" si="208"/>
        <v>Tertile 2</v>
      </c>
      <c r="S4436" t="str">
        <f t="shared" si="209"/>
        <v>Eligible</v>
      </c>
    </row>
    <row r="4437" spans="1:19" x14ac:dyDescent="0.35">
      <c r="A4437" t="s">
        <v>6194</v>
      </c>
      <c r="B4437" s="1">
        <v>44781</v>
      </c>
      <c r="C4437" s="5" t="str">
        <f t="shared" si="207"/>
        <v>08</v>
      </c>
      <c r="D4437" t="s">
        <v>2541</v>
      </c>
      <c r="E4437" t="s">
        <v>17</v>
      </c>
      <c r="F4437">
        <v>865000</v>
      </c>
      <c r="G4437" t="s">
        <v>47</v>
      </c>
      <c r="H4437" t="s">
        <v>19</v>
      </c>
      <c r="I4437" t="s">
        <v>752</v>
      </c>
      <c r="J4437" t="s">
        <v>21</v>
      </c>
      <c r="K4437" t="s">
        <v>22</v>
      </c>
      <c r="L4437" t="s">
        <v>50</v>
      </c>
      <c r="M4437">
        <v>19000</v>
      </c>
      <c r="N4437" t="s">
        <v>51</v>
      </c>
      <c r="O4437" t="s">
        <v>110</v>
      </c>
      <c r="P4437">
        <v>8489609</v>
      </c>
      <c r="Q4437" t="s">
        <v>52</v>
      </c>
      <c r="R4437" t="str">
        <f t="shared" si="208"/>
        <v>Tertile 2</v>
      </c>
      <c r="S4437" t="str">
        <f t="shared" si="209"/>
        <v>Eligible</v>
      </c>
    </row>
    <row r="4438" spans="1:19" x14ac:dyDescent="0.35">
      <c r="A4438" t="s">
        <v>6198</v>
      </c>
      <c r="B4438" s="1">
        <v>44781</v>
      </c>
      <c r="C4438" s="5" t="str">
        <f t="shared" si="207"/>
        <v>08</v>
      </c>
      <c r="D4438" t="s">
        <v>2597</v>
      </c>
      <c r="E4438" t="s">
        <v>86</v>
      </c>
      <c r="F4438">
        <v>930000</v>
      </c>
      <c r="G4438" t="s">
        <v>137</v>
      </c>
      <c r="H4438" t="s">
        <v>108</v>
      </c>
      <c r="I4438" t="s">
        <v>335</v>
      </c>
      <c r="J4438" t="s">
        <v>21</v>
      </c>
      <c r="K4438" t="s">
        <v>22</v>
      </c>
      <c r="L4438" t="s">
        <v>50</v>
      </c>
      <c r="M4438">
        <v>22001</v>
      </c>
      <c r="N4438" t="s">
        <v>24</v>
      </c>
      <c r="O4438" t="s">
        <v>25</v>
      </c>
      <c r="P4438">
        <v>8737016</v>
      </c>
      <c r="Q4438" t="s">
        <v>26</v>
      </c>
      <c r="R4438" t="str">
        <f t="shared" si="208"/>
        <v>Tertile 2</v>
      </c>
      <c r="S4438" t="str">
        <f t="shared" si="209"/>
        <v>Eligible</v>
      </c>
    </row>
    <row r="4439" spans="1:19" x14ac:dyDescent="0.35">
      <c r="A4439" t="s">
        <v>6199</v>
      </c>
      <c r="B4439" s="1">
        <v>44781</v>
      </c>
      <c r="C4439" s="5" t="str">
        <f t="shared" si="207"/>
        <v>08</v>
      </c>
      <c r="D4439" t="s">
        <v>224</v>
      </c>
      <c r="E4439" t="s">
        <v>86</v>
      </c>
      <c r="F4439">
        <v>999000</v>
      </c>
      <c r="G4439" t="s">
        <v>191</v>
      </c>
      <c r="H4439" t="s">
        <v>30</v>
      </c>
      <c r="I4439" t="s">
        <v>347</v>
      </c>
      <c r="J4439" t="s">
        <v>21</v>
      </c>
      <c r="K4439" t="s">
        <v>22</v>
      </c>
      <c r="L4439" t="s">
        <v>41</v>
      </c>
      <c r="M4439">
        <v>57001</v>
      </c>
      <c r="N4439" t="s">
        <v>32</v>
      </c>
      <c r="O4439" t="s">
        <v>25</v>
      </c>
      <c r="P4439">
        <v>6114488</v>
      </c>
      <c r="Q4439" t="s">
        <v>33</v>
      </c>
      <c r="R4439" t="str">
        <f t="shared" si="208"/>
        <v>Tertile 2</v>
      </c>
      <c r="S4439" t="str">
        <f t="shared" si="209"/>
        <v>Eligible</v>
      </c>
    </row>
    <row r="4440" spans="1:19" x14ac:dyDescent="0.35">
      <c r="A4440" t="s">
        <v>6193</v>
      </c>
      <c r="B4440" s="1">
        <v>44781</v>
      </c>
      <c r="C4440" s="5" t="str">
        <f t="shared" si="207"/>
        <v>08</v>
      </c>
      <c r="D4440" t="s">
        <v>2539</v>
      </c>
      <c r="E4440" t="s">
        <v>17</v>
      </c>
      <c r="F4440">
        <v>1000000</v>
      </c>
      <c r="G4440" t="s">
        <v>36</v>
      </c>
      <c r="H4440" t="s">
        <v>216</v>
      </c>
      <c r="I4440" t="s">
        <v>217</v>
      </c>
      <c r="J4440" t="s">
        <v>21</v>
      </c>
      <c r="K4440" t="s">
        <v>22</v>
      </c>
      <c r="L4440" t="s">
        <v>50</v>
      </c>
      <c r="M4440">
        <v>20000</v>
      </c>
      <c r="N4440" t="s">
        <v>42</v>
      </c>
      <c r="O4440" t="s">
        <v>59</v>
      </c>
      <c r="P4440">
        <v>6675253</v>
      </c>
      <c r="Q4440" t="s">
        <v>44</v>
      </c>
      <c r="R4440" t="str">
        <f t="shared" si="208"/>
        <v>Tertile 2</v>
      </c>
      <c r="S4440" t="str">
        <f t="shared" si="209"/>
        <v>Eligible</v>
      </c>
    </row>
    <row r="4441" spans="1:19" x14ac:dyDescent="0.35">
      <c r="A4441" t="s">
        <v>6197</v>
      </c>
      <c r="B4441" s="1">
        <v>44781</v>
      </c>
      <c r="C4441" s="5" t="str">
        <f t="shared" si="207"/>
        <v>08</v>
      </c>
      <c r="D4441" t="s">
        <v>2595</v>
      </c>
      <c r="E4441" t="s">
        <v>86</v>
      </c>
      <c r="F4441">
        <v>1015000</v>
      </c>
      <c r="G4441" t="s">
        <v>70</v>
      </c>
      <c r="H4441" t="s">
        <v>143</v>
      </c>
      <c r="I4441" t="s">
        <v>1185</v>
      </c>
      <c r="J4441" t="s">
        <v>39</v>
      </c>
      <c r="K4441" t="s">
        <v>40</v>
      </c>
      <c r="L4441" t="s">
        <v>50</v>
      </c>
      <c r="M4441">
        <v>26501</v>
      </c>
      <c r="N4441" t="s">
        <v>72</v>
      </c>
      <c r="O4441" t="s">
        <v>25</v>
      </c>
      <c r="P4441">
        <v>7688484</v>
      </c>
      <c r="Q4441" t="s">
        <v>73</v>
      </c>
      <c r="R4441" t="str">
        <f t="shared" si="208"/>
        <v>Tertile 3</v>
      </c>
      <c r="S4441" t="str">
        <f t="shared" si="209"/>
        <v>Eligible</v>
      </c>
    </row>
    <row r="4442" spans="1:19" x14ac:dyDescent="0.35">
      <c r="A4442" t="s">
        <v>6174</v>
      </c>
      <c r="B4442" s="1">
        <v>44781</v>
      </c>
      <c r="C4442" s="5" t="str">
        <f t="shared" si="207"/>
        <v>08</v>
      </c>
      <c r="D4442" t="s">
        <v>1870</v>
      </c>
      <c r="E4442" t="s">
        <v>86</v>
      </c>
      <c r="F4442">
        <v>1020000</v>
      </c>
      <c r="G4442" t="s">
        <v>166</v>
      </c>
      <c r="H4442" t="s">
        <v>99</v>
      </c>
      <c r="I4442" t="s">
        <v>541</v>
      </c>
      <c r="J4442" t="s">
        <v>39</v>
      </c>
      <c r="K4442" t="s">
        <v>40</v>
      </c>
      <c r="L4442" t="s">
        <v>50</v>
      </c>
      <c r="M4442">
        <v>14000</v>
      </c>
      <c r="N4442" t="s">
        <v>24</v>
      </c>
      <c r="O4442" t="s">
        <v>43</v>
      </c>
      <c r="P4442">
        <v>7975801</v>
      </c>
      <c r="Q4442" t="s">
        <v>26</v>
      </c>
      <c r="R4442" t="str">
        <f t="shared" si="208"/>
        <v>Tertile 3</v>
      </c>
      <c r="S4442" t="str">
        <f t="shared" si="209"/>
        <v>Eligible</v>
      </c>
    </row>
    <row r="4443" spans="1:19" x14ac:dyDescent="0.35">
      <c r="A4443" t="s">
        <v>6192</v>
      </c>
      <c r="B4443" s="1">
        <v>44781</v>
      </c>
      <c r="C4443" s="5" t="str">
        <f t="shared" si="207"/>
        <v>08</v>
      </c>
      <c r="D4443" t="s">
        <v>2537</v>
      </c>
      <c r="E4443" t="s">
        <v>86</v>
      </c>
      <c r="F4443">
        <v>1101000</v>
      </c>
      <c r="G4443" t="s">
        <v>29</v>
      </c>
      <c r="H4443" t="s">
        <v>319</v>
      </c>
      <c r="I4443" t="s">
        <v>471</v>
      </c>
      <c r="J4443" t="s">
        <v>21</v>
      </c>
      <c r="K4443" t="s">
        <v>22</v>
      </c>
      <c r="L4443" t="s">
        <v>50</v>
      </c>
      <c r="M4443">
        <v>45100</v>
      </c>
      <c r="N4443" t="s">
        <v>32</v>
      </c>
      <c r="O4443" t="s">
        <v>25</v>
      </c>
      <c r="P4443">
        <v>6672292</v>
      </c>
      <c r="Q4443" t="s">
        <v>33</v>
      </c>
      <c r="R4443" t="str">
        <f t="shared" si="208"/>
        <v>Tertile 3</v>
      </c>
      <c r="S4443" t="str">
        <f t="shared" si="209"/>
        <v>Eligible</v>
      </c>
    </row>
    <row r="4444" spans="1:19" x14ac:dyDescent="0.35">
      <c r="A4444" t="s">
        <v>6184</v>
      </c>
      <c r="B4444" s="1">
        <v>44781</v>
      </c>
      <c r="C4444" s="5" t="str">
        <f t="shared" si="207"/>
        <v>08</v>
      </c>
      <c r="D4444" t="s">
        <v>2092</v>
      </c>
      <c r="E4444" t="s">
        <v>86</v>
      </c>
      <c r="F4444">
        <v>1140000</v>
      </c>
      <c r="G4444" t="s">
        <v>36</v>
      </c>
      <c r="H4444" t="s">
        <v>187</v>
      </c>
      <c r="I4444" t="s">
        <v>188</v>
      </c>
      <c r="J4444" t="s">
        <v>39</v>
      </c>
      <c r="K4444" t="s">
        <v>40</v>
      </c>
      <c r="L4444" t="s">
        <v>23</v>
      </c>
      <c r="M4444">
        <v>36000</v>
      </c>
      <c r="N4444" t="s">
        <v>42</v>
      </c>
      <c r="O4444" t="s">
        <v>110</v>
      </c>
      <c r="P4444">
        <v>7452990</v>
      </c>
      <c r="Q4444" t="s">
        <v>44</v>
      </c>
      <c r="R4444" t="str">
        <f t="shared" si="208"/>
        <v>Tertile 3</v>
      </c>
      <c r="S4444" t="str">
        <f t="shared" si="209"/>
        <v>Eligible</v>
      </c>
    </row>
    <row r="4445" spans="1:19" x14ac:dyDescent="0.35">
      <c r="A4445" t="s">
        <v>6224</v>
      </c>
      <c r="B4445" s="1">
        <v>44781</v>
      </c>
      <c r="C4445" s="5" t="str">
        <f t="shared" si="207"/>
        <v>08</v>
      </c>
      <c r="D4445" t="s">
        <v>2750</v>
      </c>
      <c r="E4445" t="s">
        <v>86</v>
      </c>
      <c r="F4445">
        <v>1140000</v>
      </c>
      <c r="G4445" t="s">
        <v>191</v>
      </c>
      <c r="H4445" t="s">
        <v>19</v>
      </c>
      <c r="I4445" t="s">
        <v>705</v>
      </c>
      <c r="J4445" t="s">
        <v>21</v>
      </c>
      <c r="K4445" t="s">
        <v>22</v>
      </c>
      <c r="L4445" t="s">
        <v>23</v>
      </c>
      <c r="M4445">
        <v>61000</v>
      </c>
      <c r="N4445" t="s">
        <v>32</v>
      </c>
      <c r="O4445" t="s">
        <v>59</v>
      </c>
      <c r="P4445">
        <v>8089455</v>
      </c>
      <c r="Q4445" t="s">
        <v>60</v>
      </c>
      <c r="R4445" t="str">
        <f t="shared" si="208"/>
        <v>Tertile 3</v>
      </c>
      <c r="S4445" t="str">
        <f t="shared" si="209"/>
        <v>Eligible</v>
      </c>
    </row>
    <row r="4446" spans="1:19" x14ac:dyDescent="0.35">
      <c r="A4446" t="s">
        <v>6200</v>
      </c>
      <c r="B4446" s="1">
        <v>44781</v>
      </c>
      <c r="C4446" s="5" t="str">
        <f t="shared" si="207"/>
        <v>08</v>
      </c>
      <c r="D4446" t="s">
        <v>6201</v>
      </c>
      <c r="E4446" t="s">
        <v>17</v>
      </c>
      <c r="F4446">
        <v>1168888</v>
      </c>
      <c r="G4446" t="s">
        <v>90</v>
      </c>
      <c r="H4446" t="s">
        <v>94</v>
      </c>
      <c r="I4446" t="s">
        <v>95</v>
      </c>
      <c r="J4446" t="s">
        <v>21</v>
      </c>
      <c r="K4446" t="s">
        <v>22</v>
      </c>
      <c r="L4446" t="s">
        <v>41</v>
      </c>
      <c r="M4446">
        <v>21881</v>
      </c>
      <c r="N4446" t="s">
        <v>72</v>
      </c>
      <c r="O4446" t="s">
        <v>83</v>
      </c>
      <c r="P4446">
        <v>8411814</v>
      </c>
      <c r="Q4446" t="s">
        <v>73</v>
      </c>
      <c r="R4446" t="str">
        <f t="shared" si="208"/>
        <v>Tertile 3</v>
      </c>
      <c r="S4446" t="str">
        <f t="shared" si="209"/>
        <v>Eligible</v>
      </c>
    </row>
    <row r="4447" spans="1:19" x14ac:dyDescent="0.35">
      <c r="A4447" t="s">
        <v>6221</v>
      </c>
      <c r="B4447" s="1">
        <v>44781</v>
      </c>
      <c r="C4447" s="5" t="str">
        <f t="shared" si="207"/>
        <v>08</v>
      </c>
      <c r="D4447" t="s">
        <v>787</v>
      </c>
      <c r="E4447" t="s">
        <v>17</v>
      </c>
      <c r="F4447">
        <v>1200000</v>
      </c>
      <c r="G4447" t="s">
        <v>63</v>
      </c>
      <c r="H4447" t="s">
        <v>216</v>
      </c>
      <c r="I4447" t="s">
        <v>1012</v>
      </c>
      <c r="J4447" t="s">
        <v>21</v>
      </c>
      <c r="K4447" t="s">
        <v>22</v>
      </c>
      <c r="L4447" t="s">
        <v>50</v>
      </c>
      <c r="M4447">
        <v>42000</v>
      </c>
      <c r="N4447" t="s">
        <v>66</v>
      </c>
      <c r="O4447" t="s">
        <v>43</v>
      </c>
      <c r="P4447">
        <v>7208124</v>
      </c>
      <c r="Q4447" t="s">
        <v>33</v>
      </c>
      <c r="R4447" t="str">
        <f t="shared" si="208"/>
        <v>Tertile 3</v>
      </c>
      <c r="S4447" t="str">
        <f t="shared" si="209"/>
        <v>Eligible</v>
      </c>
    </row>
    <row r="4448" spans="1:19" x14ac:dyDescent="0.35">
      <c r="A4448" t="s">
        <v>6187</v>
      </c>
      <c r="B4448" s="1">
        <v>44781</v>
      </c>
      <c r="C4448" s="5" t="str">
        <f t="shared" si="207"/>
        <v>08</v>
      </c>
      <c r="D4448" t="s">
        <v>2099</v>
      </c>
      <c r="E4448" t="s">
        <v>17</v>
      </c>
      <c r="F4448">
        <v>1250000</v>
      </c>
      <c r="G4448" t="s">
        <v>63</v>
      </c>
      <c r="H4448" t="s">
        <v>19</v>
      </c>
      <c r="I4448" t="s">
        <v>296</v>
      </c>
      <c r="J4448" t="s">
        <v>21</v>
      </c>
      <c r="K4448" t="s">
        <v>22</v>
      </c>
      <c r="L4448" t="s">
        <v>50</v>
      </c>
      <c r="M4448">
        <v>62000</v>
      </c>
      <c r="N4448" t="s">
        <v>66</v>
      </c>
      <c r="O4448" t="s">
        <v>110</v>
      </c>
      <c r="P4448">
        <v>8171570</v>
      </c>
      <c r="Q4448" t="s">
        <v>67</v>
      </c>
      <c r="R4448" t="str">
        <f t="shared" si="208"/>
        <v>Tertile 3</v>
      </c>
      <c r="S4448" t="str">
        <f t="shared" si="209"/>
        <v>Eligible</v>
      </c>
    </row>
    <row r="4449" spans="1:19" x14ac:dyDescent="0.35">
      <c r="A4449" t="s">
        <v>6219</v>
      </c>
      <c r="B4449" s="1">
        <v>44781</v>
      </c>
      <c r="C4449" s="5" t="str">
        <f t="shared" si="207"/>
        <v>08</v>
      </c>
      <c r="D4449" t="s">
        <v>785</v>
      </c>
      <c r="E4449" t="s">
        <v>17</v>
      </c>
      <c r="F4449">
        <v>1280000</v>
      </c>
      <c r="G4449" t="s">
        <v>47</v>
      </c>
      <c r="H4449" t="s">
        <v>108</v>
      </c>
      <c r="I4449" t="s">
        <v>161</v>
      </c>
      <c r="J4449" t="s">
        <v>39</v>
      </c>
      <c r="K4449" t="s">
        <v>40</v>
      </c>
      <c r="L4449" t="s">
        <v>23</v>
      </c>
      <c r="M4449">
        <v>51000</v>
      </c>
      <c r="N4449" t="s">
        <v>51</v>
      </c>
      <c r="O4449" t="s">
        <v>59</v>
      </c>
      <c r="P4449">
        <v>6131453</v>
      </c>
      <c r="Q4449" t="s">
        <v>73</v>
      </c>
      <c r="R4449" t="str">
        <f t="shared" si="208"/>
        <v>Tertile 3</v>
      </c>
      <c r="S4449" t="str">
        <f t="shared" si="209"/>
        <v>Eligible</v>
      </c>
    </row>
    <row r="4450" spans="1:19" x14ac:dyDescent="0.35">
      <c r="A4450" t="s">
        <v>6204</v>
      </c>
      <c r="B4450" s="1">
        <v>44781</v>
      </c>
      <c r="C4450" s="5" t="str">
        <f t="shared" si="207"/>
        <v>08</v>
      </c>
      <c r="D4450" t="s">
        <v>6205</v>
      </c>
      <c r="E4450" t="s">
        <v>17</v>
      </c>
      <c r="F4450">
        <v>1300000</v>
      </c>
      <c r="G4450" t="s">
        <v>199</v>
      </c>
      <c r="H4450" t="s">
        <v>174</v>
      </c>
      <c r="I4450" t="s">
        <v>220</v>
      </c>
      <c r="J4450" t="s">
        <v>39</v>
      </c>
      <c r="K4450" t="s">
        <v>40</v>
      </c>
      <c r="L4450" t="s">
        <v>50</v>
      </c>
      <c r="M4450">
        <v>17000</v>
      </c>
      <c r="N4450" t="s">
        <v>51</v>
      </c>
      <c r="O4450" t="s">
        <v>59</v>
      </c>
      <c r="P4450">
        <v>6275425</v>
      </c>
      <c r="Q4450" t="s">
        <v>52</v>
      </c>
      <c r="R4450" t="str">
        <f t="shared" si="208"/>
        <v>Tertile 3</v>
      </c>
      <c r="S4450" t="str">
        <f t="shared" si="209"/>
        <v>Eligible</v>
      </c>
    </row>
    <row r="4451" spans="1:19" x14ac:dyDescent="0.35">
      <c r="A4451" t="s">
        <v>6214</v>
      </c>
      <c r="B4451" s="1">
        <v>44781</v>
      </c>
      <c r="C4451" s="5" t="str">
        <f t="shared" si="207"/>
        <v>08</v>
      </c>
      <c r="D4451" t="s">
        <v>4519</v>
      </c>
      <c r="E4451" t="s">
        <v>17</v>
      </c>
      <c r="F4451">
        <v>1470000</v>
      </c>
      <c r="G4451" t="s">
        <v>291</v>
      </c>
      <c r="H4451" t="s">
        <v>481</v>
      </c>
      <c r="I4451" t="s">
        <v>1154</v>
      </c>
      <c r="J4451" t="s">
        <v>21</v>
      </c>
      <c r="K4451" t="s">
        <v>22</v>
      </c>
      <c r="L4451" t="s">
        <v>41</v>
      </c>
      <c r="M4451">
        <v>69000</v>
      </c>
      <c r="N4451" t="s">
        <v>42</v>
      </c>
      <c r="O4451" t="s">
        <v>110</v>
      </c>
      <c r="P4451">
        <v>8929925</v>
      </c>
      <c r="Q4451" t="s">
        <v>44</v>
      </c>
      <c r="R4451" t="str">
        <f t="shared" si="208"/>
        <v>Tertile 3</v>
      </c>
      <c r="S4451" t="str">
        <f t="shared" si="209"/>
        <v>Eligible</v>
      </c>
    </row>
    <row r="4452" spans="1:19" x14ac:dyDescent="0.35">
      <c r="A4452" t="s">
        <v>6178</v>
      </c>
      <c r="B4452" s="1">
        <v>44781</v>
      </c>
      <c r="C4452" s="5" t="str">
        <f t="shared" si="207"/>
        <v>08</v>
      </c>
      <c r="D4452" t="s">
        <v>1941</v>
      </c>
      <c r="E4452" t="s">
        <v>86</v>
      </c>
      <c r="F4452">
        <v>1500000</v>
      </c>
      <c r="G4452" t="s">
        <v>147</v>
      </c>
      <c r="H4452" t="s">
        <v>30</v>
      </c>
      <c r="I4452" t="s">
        <v>926</v>
      </c>
      <c r="J4452" t="s">
        <v>21</v>
      </c>
      <c r="K4452" t="s">
        <v>22</v>
      </c>
      <c r="L4452" t="s">
        <v>23</v>
      </c>
      <c r="M4452">
        <v>22001</v>
      </c>
      <c r="N4452" t="s">
        <v>58</v>
      </c>
      <c r="O4452" t="s">
        <v>43</v>
      </c>
      <c r="P4452">
        <v>7942452</v>
      </c>
      <c r="Q4452" t="s">
        <v>60</v>
      </c>
      <c r="R4452" t="str">
        <f t="shared" si="208"/>
        <v>Tertile 3</v>
      </c>
      <c r="S4452" t="str">
        <f t="shared" si="209"/>
        <v>Eligible</v>
      </c>
    </row>
    <row r="4453" spans="1:19" x14ac:dyDescent="0.35">
      <c r="A4453" t="s">
        <v>6185</v>
      </c>
      <c r="B4453" s="1">
        <v>44781</v>
      </c>
      <c r="C4453" s="5" t="str">
        <f t="shared" si="207"/>
        <v>08</v>
      </c>
      <c r="D4453" t="s">
        <v>267</v>
      </c>
      <c r="E4453" t="s">
        <v>17</v>
      </c>
      <c r="F4453">
        <v>1510500</v>
      </c>
      <c r="G4453" t="s">
        <v>47</v>
      </c>
      <c r="H4453" t="s">
        <v>303</v>
      </c>
      <c r="I4453" t="s">
        <v>657</v>
      </c>
      <c r="J4453" t="s">
        <v>21</v>
      </c>
      <c r="K4453" t="s">
        <v>22</v>
      </c>
      <c r="L4453" t="s">
        <v>23</v>
      </c>
      <c r="M4453">
        <v>19050</v>
      </c>
      <c r="N4453" t="s">
        <v>51</v>
      </c>
      <c r="O4453" t="s">
        <v>110</v>
      </c>
      <c r="P4453">
        <v>6518885</v>
      </c>
      <c r="Q4453" t="s">
        <v>52</v>
      </c>
      <c r="R4453" t="str">
        <f t="shared" si="208"/>
        <v>Tertile 3</v>
      </c>
      <c r="S4453" t="str">
        <f t="shared" si="209"/>
        <v>Eligible</v>
      </c>
    </row>
    <row r="4454" spans="1:19" x14ac:dyDescent="0.35">
      <c r="A4454" t="s">
        <v>6189</v>
      </c>
      <c r="B4454" s="1">
        <v>44781</v>
      </c>
      <c r="C4454" s="5" t="str">
        <f t="shared" si="207"/>
        <v>08</v>
      </c>
      <c r="D4454" t="s">
        <v>1332</v>
      </c>
      <c r="E4454" t="s">
        <v>17</v>
      </c>
      <c r="F4454">
        <v>1699000</v>
      </c>
      <c r="G4454" t="s">
        <v>36</v>
      </c>
      <c r="H4454" t="s">
        <v>48</v>
      </c>
      <c r="I4454" t="s">
        <v>260</v>
      </c>
      <c r="J4454" t="s">
        <v>39</v>
      </c>
      <c r="K4454" t="s">
        <v>40</v>
      </c>
      <c r="L4454" t="s">
        <v>50</v>
      </c>
      <c r="M4454">
        <v>24900</v>
      </c>
      <c r="N4454" t="s">
        <v>42</v>
      </c>
      <c r="O4454" t="s">
        <v>83</v>
      </c>
      <c r="P4454">
        <v>7836981</v>
      </c>
      <c r="Q4454" t="s">
        <v>44</v>
      </c>
      <c r="R4454" t="str">
        <f t="shared" si="208"/>
        <v>Tertile 3</v>
      </c>
      <c r="S4454" t="str">
        <f t="shared" si="209"/>
        <v>Eligible</v>
      </c>
    </row>
    <row r="4455" spans="1:19" x14ac:dyDescent="0.35">
      <c r="A4455" t="s">
        <v>6173</v>
      </c>
      <c r="B4455" s="1">
        <v>44781</v>
      </c>
      <c r="C4455" s="5" t="str">
        <f t="shared" si="207"/>
        <v>08</v>
      </c>
      <c r="D4455" t="s">
        <v>3281</v>
      </c>
      <c r="E4455" t="s">
        <v>17</v>
      </c>
      <c r="F4455">
        <v>1800000</v>
      </c>
      <c r="G4455" t="s">
        <v>90</v>
      </c>
      <c r="H4455" t="s">
        <v>113</v>
      </c>
      <c r="I4455" t="s">
        <v>114</v>
      </c>
      <c r="J4455" t="s">
        <v>21</v>
      </c>
      <c r="K4455" t="s">
        <v>22</v>
      </c>
      <c r="L4455" t="s">
        <v>23</v>
      </c>
      <c r="M4455">
        <v>22000</v>
      </c>
      <c r="N4455" t="s">
        <v>72</v>
      </c>
      <c r="O4455" t="s">
        <v>25</v>
      </c>
      <c r="P4455">
        <v>6077059</v>
      </c>
      <c r="Q4455" t="s">
        <v>73</v>
      </c>
      <c r="R4455" t="str">
        <f t="shared" si="208"/>
        <v>Tertile 3</v>
      </c>
      <c r="S4455" t="str">
        <f t="shared" si="209"/>
        <v>Eligible</v>
      </c>
    </row>
    <row r="4456" spans="1:19" x14ac:dyDescent="0.35">
      <c r="A4456" t="s">
        <v>6179</v>
      </c>
      <c r="B4456" s="1">
        <v>44781</v>
      </c>
      <c r="C4456" s="5" t="str">
        <f t="shared" si="207"/>
        <v>08</v>
      </c>
      <c r="D4456" t="s">
        <v>3308</v>
      </c>
      <c r="E4456" t="s">
        <v>86</v>
      </c>
      <c r="F4456">
        <v>1900000</v>
      </c>
      <c r="G4456" t="s">
        <v>152</v>
      </c>
      <c r="H4456" t="s">
        <v>174</v>
      </c>
      <c r="I4456" t="s">
        <v>672</v>
      </c>
      <c r="J4456" t="s">
        <v>39</v>
      </c>
      <c r="K4456" t="s">
        <v>40</v>
      </c>
      <c r="L4456" t="s">
        <v>41</v>
      </c>
      <c r="M4456">
        <v>29001</v>
      </c>
      <c r="N4456" t="s">
        <v>66</v>
      </c>
      <c r="O4456" t="s">
        <v>25</v>
      </c>
      <c r="P4456">
        <v>6312414</v>
      </c>
      <c r="Q4456" t="s">
        <v>67</v>
      </c>
      <c r="R4456" t="str">
        <f t="shared" si="208"/>
        <v>Tertile 3</v>
      </c>
      <c r="S4456" t="str">
        <f t="shared" si="209"/>
        <v>Eligible</v>
      </c>
    </row>
    <row r="4457" spans="1:19" x14ac:dyDescent="0.35">
      <c r="A4457" t="s">
        <v>6188</v>
      </c>
      <c r="B4457" s="1">
        <v>44781</v>
      </c>
      <c r="C4457" s="5" t="str">
        <f t="shared" si="207"/>
        <v>08</v>
      </c>
      <c r="D4457" t="s">
        <v>325</v>
      </c>
      <c r="E4457" t="s">
        <v>17</v>
      </c>
      <c r="F4457">
        <v>2300000</v>
      </c>
      <c r="G4457" t="s">
        <v>70</v>
      </c>
      <c r="H4457" t="s">
        <v>174</v>
      </c>
      <c r="I4457" t="s">
        <v>579</v>
      </c>
      <c r="J4457" t="s">
        <v>21</v>
      </c>
      <c r="K4457" t="s">
        <v>22</v>
      </c>
      <c r="L4457" t="s">
        <v>23</v>
      </c>
      <c r="M4457">
        <v>39000</v>
      </c>
      <c r="N4457" t="s">
        <v>72</v>
      </c>
      <c r="O4457" t="s">
        <v>25</v>
      </c>
      <c r="P4457">
        <v>6506193</v>
      </c>
      <c r="Q4457" t="s">
        <v>73</v>
      </c>
      <c r="R4457" t="str">
        <f t="shared" si="208"/>
        <v>Tertile 3</v>
      </c>
      <c r="S4457" t="str">
        <f t="shared" si="209"/>
        <v>Eligible</v>
      </c>
    </row>
    <row r="4458" spans="1:19" x14ac:dyDescent="0.35">
      <c r="A4458" t="s">
        <v>6177</v>
      </c>
      <c r="B4458" s="1">
        <v>44781</v>
      </c>
      <c r="C4458" s="5" t="str">
        <f t="shared" si="207"/>
        <v>08</v>
      </c>
      <c r="D4458" t="s">
        <v>1939</v>
      </c>
      <c r="E4458" t="s">
        <v>86</v>
      </c>
      <c r="F4458">
        <v>2350000</v>
      </c>
      <c r="G4458" t="s">
        <v>142</v>
      </c>
      <c r="H4458" t="s">
        <v>187</v>
      </c>
      <c r="I4458" t="s">
        <v>554</v>
      </c>
      <c r="J4458" t="s">
        <v>21</v>
      </c>
      <c r="K4458" t="s">
        <v>22</v>
      </c>
      <c r="L4458" t="s">
        <v>23</v>
      </c>
      <c r="M4458">
        <v>26001</v>
      </c>
      <c r="N4458" t="s">
        <v>51</v>
      </c>
      <c r="O4458" t="s">
        <v>25</v>
      </c>
      <c r="P4458">
        <v>7680196</v>
      </c>
      <c r="Q4458" t="s">
        <v>52</v>
      </c>
      <c r="R4458" t="str">
        <f t="shared" si="208"/>
        <v>Tertile 3</v>
      </c>
      <c r="S4458" t="str">
        <f t="shared" si="209"/>
        <v>Eligible</v>
      </c>
    </row>
    <row r="4459" spans="1:19" x14ac:dyDescent="0.35">
      <c r="A4459" t="s">
        <v>6180</v>
      </c>
      <c r="B4459" s="1">
        <v>44781</v>
      </c>
      <c r="C4459" s="5" t="str">
        <f t="shared" si="207"/>
        <v>08</v>
      </c>
      <c r="D4459" t="s">
        <v>981</v>
      </c>
      <c r="E4459" t="s">
        <v>17</v>
      </c>
      <c r="F4459">
        <v>2400000</v>
      </c>
      <c r="G4459" t="s">
        <v>152</v>
      </c>
      <c r="H4459" t="s">
        <v>148</v>
      </c>
      <c r="I4459" t="s">
        <v>614</v>
      </c>
      <c r="J4459" t="s">
        <v>39</v>
      </c>
      <c r="K4459" t="s">
        <v>40</v>
      </c>
      <c r="L4459" t="s">
        <v>50</v>
      </c>
      <c r="M4459">
        <v>27000</v>
      </c>
      <c r="N4459" t="s">
        <v>66</v>
      </c>
      <c r="O4459" t="s">
        <v>59</v>
      </c>
      <c r="P4459">
        <v>8156400</v>
      </c>
      <c r="Q4459" t="s">
        <v>67</v>
      </c>
      <c r="R4459" t="str">
        <f t="shared" si="208"/>
        <v>Tertile 3</v>
      </c>
      <c r="S4459" t="str">
        <f t="shared" si="209"/>
        <v>Eligible</v>
      </c>
    </row>
    <row r="4460" spans="1:19" x14ac:dyDescent="0.35">
      <c r="A4460" t="s">
        <v>6202</v>
      </c>
      <c r="B4460" s="1">
        <v>44781</v>
      </c>
      <c r="C4460" s="5" t="str">
        <f t="shared" si="207"/>
        <v>08</v>
      </c>
      <c r="D4460" t="s">
        <v>6203</v>
      </c>
      <c r="E4460" t="s">
        <v>17</v>
      </c>
      <c r="F4460">
        <v>3030000</v>
      </c>
      <c r="G4460" t="s">
        <v>166</v>
      </c>
      <c r="H4460" t="s">
        <v>148</v>
      </c>
      <c r="I4460" t="s">
        <v>522</v>
      </c>
      <c r="J4460" t="s">
        <v>21</v>
      </c>
      <c r="K4460" t="s">
        <v>22</v>
      </c>
      <c r="L4460" t="s">
        <v>41</v>
      </c>
      <c r="M4460">
        <v>45001</v>
      </c>
      <c r="N4460" t="s">
        <v>24</v>
      </c>
      <c r="O4460" t="s">
        <v>83</v>
      </c>
      <c r="P4460">
        <v>8783773</v>
      </c>
      <c r="Q4460" t="s">
        <v>26</v>
      </c>
      <c r="R4460" t="str">
        <f t="shared" si="208"/>
        <v>Tertile 3</v>
      </c>
      <c r="S4460" t="str">
        <f t="shared" si="209"/>
        <v>Eligible</v>
      </c>
    </row>
    <row r="4461" spans="1:19" x14ac:dyDescent="0.35">
      <c r="A4461" t="s">
        <v>6170</v>
      </c>
      <c r="B4461" s="1">
        <v>44781</v>
      </c>
      <c r="C4461" s="5" t="str">
        <f t="shared" si="207"/>
        <v>08</v>
      </c>
      <c r="D4461" t="s">
        <v>1846</v>
      </c>
      <c r="E4461" t="s">
        <v>86</v>
      </c>
      <c r="F4461">
        <v>4350000</v>
      </c>
      <c r="G4461" t="s">
        <v>295</v>
      </c>
      <c r="H4461" t="s">
        <v>56</v>
      </c>
      <c r="I4461" t="s">
        <v>91</v>
      </c>
      <c r="J4461" t="s">
        <v>39</v>
      </c>
      <c r="K4461" t="s">
        <v>40</v>
      </c>
      <c r="L4461" t="s">
        <v>41</v>
      </c>
      <c r="M4461">
        <v>34000</v>
      </c>
      <c r="N4461" t="s">
        <v>51</v>
      </c>
      <c r="O4461" t="s">
        <v>25</v>
      </c>
      <c r="P4461">
        <v>7758486</v>
      </c>
      <c r="Q4461" t="s">
        <v>52</v>
      </c>
      <c r="R4461" t="str">
        <f t="shared" si="208"/>
        <v>Tertile 3</v>
      </c>
      <c r="S4461" t="str">
        <f t="shared" si="209"/>
        <v>Eligible</v>
      </c>
    </row>
    <row r="4462" spans="1:19" x14ac:dyDescent="0.35">
      <c r="A4462" t="s">
        <v>6229</v>
      </c>
      <c r="B4462" s="1">
        <v>44782</v>
      </c>
      <c r="C4462" s="5" t="str">
        <f t="shared" si="207"/>
        <v>08</v>
      </c>
      <c r="D4462" t="s">
        <v>313</v>
      </c>
      <c r="E4462" t="s">
        <v>17</v>
      </c>
      <c r="F4462">
        <v>13500</v>
      </c>
      <c r="G4462" t="s">
        <v>80</v>
      </c>
      <c r="H4462" t="s">
        <v>156</v>
      </c>
      <c r="I4462" t="s">
        <v>196</v>
      </c>
      <c r="J4462" t="s">
        <v>39</v>
      </c>
      <c r="K4462" t="s">
        <v>40</v>
      </c>
      <c r="L4462" t="s">
        <v>23</v>
      </c>
      <c r="M4462">
        <v>29001</v>
      </c>
      <c r="N4462" t="s">
        <v>66</v>
      </c>
      <c r="O4462" t="s">
        <v>59</v>
      </c>
      <c r="P4462">
        <v>8867658</v>
      </c>
      <c r="Q4462" t="s">
        <v>67</v>
      </c>
      <c r="R4462" t="str">
        <f t="shared" si="208"/>
        <v>Tertile 1</v>
      </c>
      <c r="S4462" t="str">
        <f t="shared" si="209"/>
        <v>Risky</v>
      </c>
    </row>
    <row r="4463" spans="1:19" x14ac:dyDescent="0.35">
      <c r="A4463" t="s">
        <v>6243</v>
      </c>
      <c r="B4463" s="1">
        <v>44782</v>
      </c>
      <c r="C4463" s="5" t="str">
        <f t="shared" si="207"/>
        <v>08</v>
      </c>
      <c r="D4463" t="s">
        <v>3433</v>
      </c>
      <c r="E4463" t="s">
        <v>86</v>
      </c>
      <c r="F4463">
        <v>13500</v>
      </c>
      <c r="G4463" t="s">
        <v>63</v>
      </c>
      <c r="H4463" t="s">
        <v>444</v>
      </c>
      <c r="I4463" t="s">
        <v>929</v>
      </c>
      <c r="J4463" t="s">
        <v>21</v>
      </c>
      <c r="K4463" t="s">
        <v>22</v>
      </c>
      <c r="L4463" t="s">
        <v>50</v>
      </c>
      <c r="M4463">
        <v>27001</v>
      </c>
      <c r="N4463" t="s">
        <v>66</v>
      </c>
      <c r="O4463" t="s">
        <v>25</v>
      </c>
      <c r="P4463">
        <v>7154613</v>
      </c>
      <c r="Q4463" t="s">
        <v>67</v>
      </c>
      <c r="R4463" t="str">
        <f t="shared" si="208"/>
        <v>Tertile 1</v>
      </c>
      <c r="S4463" t="str">
        <f t="shared" si="209"/>
        <v>Risky</v>
      </c>
    </row>
    <row r="4464" spans="1:19" x14ac:dyDescent="0.35">
      <c r="A4464" t="s">
        <v>6252</v>
      </c>
      <c r="B4464" s="1">
        <v>44782</v>
      </c>
      <c r="C4464" s="5" t="str">
        <f t="shared" si="207"/>
        <v>08</v>
      </c>
      <c r="D4464" t="s">
        <v>2734</v>
      </c>
      <c r="E4464" t="s">
        <v>17</v>
      </c>
      <c r="F4464">
        <v>13500</v>
      </c>
      <c r="G4464" t="s">
        <v>147</v>
      </c>
      <c r="H4464" t="s">
        <v>19</v>
      </c>
      <c r="I4464" t="s">
        <v>307</v>
      </c>
      <c r="J4464" t="s">
        <v>39</v>
      </c>
      <c r="K4464" t="s">
        <v>40</v>
      </c>
      <c r="L4464" t="s">
        <v>23</v>
      </c>
      <c r="M4464">
        <v>49000</v>
      </c>
      <c r="N4464" t="s">
        <v>58</v>
      </c>
      <c r="O4464" t="s">
        <v>83</v>
      </c>
      <c r="P4464">
        <v>8998091</v>
      </c>
      <c r="Q4464" t="s">
        <v>60</v>
      </c>
      <c r="R4464" t="str">
        <f t="shared" si="208"/>
        <v>Tertile 1</v>
      </c>
      <c r="S4464" t="str">
        <f t="shared" si="209"/>
        <v>Risky</v>
      </c>
    </row>
    <row r="4465" spans="1:19" x14ac:dyDescent="0.35">
      <c r="A4465" t="s">
        <v>6260</v>
      </c>
      <c r="B4465" s="1">
        <v>44782</v>
      </c>
      <c r="C4465" s="5" t="str">
        <f t="shared" si="207"/>
        <v>08</v>
      </c>
      <c r="D4465" t="s">
        <v>2687</v>
      </c>
      <c r="E4465" t="s">
        <v>17</v>
      </c>
      <c r="F4465">
        <v>13500</v>
      </c>
      <c r="G4465" t="s">
        <v>98</v>
      </c>
      <c r="H4465" t="s">
        <v>37</v>
      </c>
      <c r="I4465" t="s">
        <v>1298</v>
      </c>
      <c r="J4465" t="s">
        <v>39</v>
      </c>
      <c r="K4465" t="s">
        <v>40</v>
      </c>
      <c r="L4465" t="s">
        <v>50</v>
      </c>
      <c r="M4465">
        <v>22000</v>
      </c>
      <c r="N4465" t="s">
        <v>32</v>
      </c>
      <c r="O4465" t="s">
        <v>83</v>
      </c>
      <c r="P4465">
        <v>8053888</v>
      </c>
      <c r="Q4465" t="s">
        <v>33</v>
      </c>
      <c r="R4465" t="str">
        <f t="shared" si="208"/>
        <v>Tertile 1</v>
      </c>
      <c r="S4465" t="str">
        <f t="shared" si="209"/>
        <v>Risky</v>
      </c>
    </row>
    <row r="4466" spans="1:19" x14ac:dyDescent="0.35">
      <c r="A4466" t="s">
        <v>6264</v>
      </c>
      <c r="B4466" s="1">
        <v>44782</v>
      </c>
      <c r="C4466" s="5" t="str">
        <f t="shared" si="207"/>
        <v>08</v>
      </c>
      <c r="D4466" t="s">
        <v>426</v>
      </c>
      <c r="E4466" t="s">
        <v>17</v>
      </c>
      <c r="F4466">
        <v>13500</v>
      </c>
      <c r="G4466" t="s">
        <v>244</v>
      </c>
      <c r="H4466" t="s">
        <v>319</v>
      </c>
      <c r="I4466" t="s">
        <v>478</v>
      </c>
      <c r="J4466" t="s">
        <v>39</v>
      </c>
      <c r="K4466" t="s">
        <v>40</v>
      </c>
      <c r="L4466" t="s">
        <v>41</v>
      </c>
      <c r="M4466">
        <v>25000</v>
      </c>
      <c r="N4466" t="s">
        <v>58</v>
      </c>
      <c r="O4466" t="s">
        <v>110</v>
      </c>
      <c r="P4466">
        <v>7706869</v>
      </c>
      <c r="Q4466" t="s">
        <v>60</v>
      </c>
      <c r="R4466" t="str">
        <f t="shared" si="208"/>
        <v>Tertile 1</v>
      </c>
      <c r="S4466" t="str">
        <f t="shared" si="209"/>
        <v>Risky</v>
      </c>
    </row>
    <row r="4467" spans="1:19" x14ac:dyDescent="0.35">
      <c r="A4467" t="s">
        <v>6266</v>
      </c>
      <c r="B4467" s="1">
        <v>44782</v>
      </c>
      <c r="C4467" s="5" t="str">
        <f t="shared" si="207"/>
        <v>08</v>
      </c>
      <c r="D4467" t="s">
        <v>2606</v>
      </c>
      <c r="E4467" t="s">
        <v>86</v>
      </c>
      <c r="F4467">
        <v>13500</v>
      </c>
      <c r="G4467" t="s">
        <v>252</v>
      </c>
      <c r="H4467" t="s">
        <v>369</v>
      </c>
      <c r="I4467" t="s">
        <v>411</v>
      </c>
      <c r="J4467" t="s">
        <v>21</v>
      </c>
      <c r="K4467" t="s">
        <v>22</v>
      </c>
      <c r="L4467" t="s">
        <v>23</v>
      </c>
      <c r="M4467">
        <v>12001</v>
      </c>
      <c r="N4467" t="s">
        <v>72</v>
      </c>
      <c r="O4467" t="s">
        <v>59</v>
      </c>
      <c r="P4467">
        <v>7722447</v>
      </c>
      <c r="Q4467" t="s">
        <v>73</v>
      </c>
      <c r="R4467" t="str">
        <f t="shared" si="208"/>
        <v>Tertile 1</v>
      </c>
      <c r="S4467" t="str">
        <f t="shared" si="209"/>
        <v>Risky</v>
      </c>
    </row>
    <row r="4468" spans="1:19" x14ac:dyDescent="0.35">
      <c r="A4468" t="s">
        <v>6269</v>
      </c>
      <c r="B4468" s="1">
        <v>44782</v>
      </c>
      <c r="C4468" s="5" t="str">
        <f t="shared" si="207"/>
        <v>08</v>
      </c>
      <c r="D4468" t="s">
        <v>2612</v>
      </c>
      <c r="E4468" t="s">
        <v>17</v>
      </c>
      <c r="F4468">
        <v>13500</v>
      </c>
      <c r="G4468" t="s">
        <v>291</v>
      </c>
      <c r="H4468" t="s">
        <v>19</v>
      </c>
      <c r="I4468" t="s">
        <v>20</v>
      </c>
      <c r="J4468" t="s">
        <v>21</v>
      </c>
      <c r="K4468" t="s">
        <v>22</v>
      </c>
      <c r="L4468" t="s">
        <v>23</v>
      </c>
      <c r="M4468">
        <v>41000</v>
      </c>
      <c r="N4468" t="s">
        <v>42</v>
      </c>
      <c r="O4468" t="s">
        <v>25</v>
      </c>
      <c r="P4468">
        <v>6478728</v>
      </c>
      <c r="Q4468" t="s">
        <v>44</v>
      </c>
      <c r="R4468" t="str">
        <f t="shared" si="208"/>
        <v>Tertile 1</v>
      </c>
      <c r="S4468" t="str">
        <f t="shared" si="209"/>
        <v>Risky</v>
      </c>
    </row>
    <row r="4469" spans="1:19" x14ac:dyDescent="0.35">
      <c r="A4469" t="s">
        <v>6270</v>
      </c>
      <c r="B4469" s="1">
        <v>44782</v>
      </c>
      <c r="C4469" s="5" t="str">
        <f t="shared" si="207"/>
        <v>08</v>
      </c>
      <c r="D4469" t="s">
        <v>2614</v>
      </c>
      <c r="E4469" t="s">
        <v>86</v>
      </c>
      <c r="F4469">
        <v>13500</v>
      </c>
      <c r="G4469" t="s">
        <v>295</v>
      </c>
      <c r="H4469" t="s">
        <v>30</v>
      </c>
      <c r="I4469" t="s">
        <v>31</v>
      </c>
      <c r="J4469" t="s">
        <v>39</v>
      </c>
      <c r="K4469" t="s">
        <v>40</v>
      </c>
      <c r="L4469" t="s">
        <v>41</v>
      </c>
      <c r="M4469">
        <v>31000</v>
      </c>
      <c r="N4469" t="s">
        <v>51</v>
      </c>
      <c r="O4469" t="s">
        <v>25</v>
      </c>
      <c r="P4469">
        <v>8226951</v>
      </c>
      <c r="Q4469" t="s">
        <v>52</v>
      </c>
      <c r="R4469" t="str">
        <f t="shared" si="208"/>
        <v>Tertile 1</v>
      </c>
      <c r="S4469" t="str">
        <f t="shared" si="209"/>
        <v>Risky</v>
      </c>
    </row>
    <row r="4470" spans="1:19" x14ac:dyDescent="0.35">
      <c r="A4470" t="s">
        <v>6273</v>
      </c>
      <c r="B4470" s="1">
        <v>44782</v>
      </c>
      <c r="C4470" s="5" t="str">
        <f t="shared" si="207"/>
        <v>08</v>
      </c>
      <c r="D4470" t="s">
        <v>2696</v>
      </c>
      <c r="E4470" t="s">
        <v>17</v>
      </c>
      <c r="F4470">
        <v>13500</v>
      </c>
      <c r="G4470" t="s">
        <v>90</v>
      </c>
      <c r="H4470" t="s">
        <v>37</v>
      </c>
      <c r="I4470" t="s">
        <v>1298</v>
      </c>
      <c r="J4470" t="s">
        <v>39</v>
      </c>
      <c r="K4470" t="s">
        <v>40</v>
      </c>
      <c r="L4470" t="s">
        <v>50</v>
      </c>
      <c r="M4470">
        <v>22000</v>
      </c>
      <c r="N4470" t="s">
        <v>72</v>
      </c>
      <c r="O4470" t="s">
        <v>25</v>
      </c>
      <c r="P4470">
        <v>6372716</v>
      </c>
      <c r="Q4470" t="s">
        <v>73</v>
      </c>
      <c r="R4470" t="str">
        <f t="shared" si="208"/>
        <v>Tertile 1</v>
      </c>
      <c r="S4470" t="str">
        <f t="shared" si="209"/>
        <v>Risky</v>
      </c>
    </row>
    <row r="4471" spans="1:19" x14ac:dyDescent="0.35">
      <c r="A4471" t="s">
        <v>6278</v>
      </c>
      <c r="B4471" s="1">
        <v>44782</v>
      </c>
      <c r="C4471" s="5" t="str">
        <f t="shared" si="207"/>
        <v>08</v>
      </c>
      <c r="D4471" t="s">
        <v>2734</v>
      </c>
      <c r="E4471" t="s">
        <v>17</v>
      </c>
      <c r="F4471">
        <v>13500</v>
      </c>
      <c r="G4471" t="s">
        <v>147</v>
      </c>
      <c r="H4471" t="s">
        <v>30</v>
      </c>
      <c r="I4471" t="s">
        <v>347</v>
      </c>
      <c r="J4471" t="s">
        <v>39</v>
      </c>
      <c r="K4471" t="s">
        <v>40</v>
      </c>
      <c r="L4471" t="s">
        <v>50</v>
      </c>
      <c r="M4471">
        <v>16001</v>
      </c>
      <c r="N4471" t="s">
        <v>58</v>
      </c>
      <c r="O4471" t="s">
        <v>25</v>
      </c>
      <c r="P4471">
        <v>7789821</v>
      </c>
      <c r="Q4471" t="s">
        <v>60</v>
      </c>
      <c r="R4471" t="str">
        <f t="shared" si="208"/>
        <v>Tertile 1</v>
      </c>
      <c r="S4471" t="str">
        <f t="shared" si="209"/>
        <v>Risky</v>
      </c>
    </row>
    <row r="4472" spans="1:19" x14ac:dyDescent="0.35">
      <c r="A4472" t="s">
        <v>6280</v>
      </c>
      <c r="B4472" s="1">
        <v>44782</v>
      </c>
      <c r="C4472" s="5" t="str">
        <f t="shared" si="207"/>
        <v>08</v>
      </c>
      <c r="D4472" t="s">
        <v>6281</v>
      </c>
      <c r="E4472" t="s">
        <v>17</v>
      </c>
      <c r="F4472">
        <v>13500</v>
      </c>
      <c r="G4472" t="s">
        <v>80</v>
      </c>
      <c r="H4472" t="s">
        <v>148</v>
      </c>
      <c r="I4472" t="s">
        <v>149</v>
      </c>
      <c r="J4472" t="s">
        <v>21</v>
      </c>
      <c r="K4472" t="s">
        <v>22</v>
      </c>
      <c r="L4472" t="s">
        <v>50</v>
      </c>
      <c r="M4472">
        <v>38000</v>
      </c>
      <c r="N4472" t="s">
        <v>66</v>
      </c>
      <c r="O4472" t="s">
        <v>43</v>
      </c>
      <c r="P4472">
        <v>8344956</v>
      </c>
      <c r="Q4472" t="s">
        <v>67</v>
      </c>
      <c r="R4472" t="str">
        <f t="shared" si="208"/>
        <v>Tertile 1</v>
      </c>
      <c r="S4472" t="str">
        <f t="shared" si="209"/>
        <v>Risky</v>
      </c>
    </row>
    <row r="4473" spans="1:19" x14ac:dyDescent="0.35">
      <c r="A4473" t="s">
        <v>6289</v>
      </c>
      <c r="B4473" s="1">
        <v>44782</v>
      </c>
      <c r="C4473" s="5" t="str">
        <f t="shared" si="207"/>
        <v>08</v>
      </c>
      <c r="D4473" t="s">
        <v>1168</v>
      </c>
      <c r="E4473" t="s">
        <v>86</v>
      </c>
      <c r="F4473">
        <v>13500</v>
      </c>
      <c r="G4473" t="s">
        <v>291</v>
      </c>
      <c r="H4473" t="s">
        <v>143</v>
      </c>
      <c r="I4473" t="s">
        <v>1185</v>
      </c>
      <c r="J4473" t="s">
        <v>39</v>
      </c>
      <c r="K4473" t="s">
        <v>40</v>
      </c>
      <c r="L4473" t="s">
        <v>50</v>
      </c>
      <c r="M4473">
        <v>26001</v>
      </c>
      <c r="N4473" t="s">
        <v>42</v>
      </c>
      <c r="O4473" t="s">
        <v>83</v>
      </c>
      <c r="P4473">
        <v>6922154</v>
      </c>
      <c r="Q4473" t="s">
        <v>44</v>
      </c>
      <c r="R4473" t="str">
        <f t="shared" si="208"/>
        <v>Tertile 1</v>
      </c>
      <c r="S4473" t="str">
        <f t="shared" si="209"/>
        <v>Risky</v>
      </c>
    </row>
    <row r="4474" spans="1:19" x14ac:dyDescent="0.35">
      <c r="A4474" t="s">
        <v>6291</v>
      </c>
      <c r="B4474" s="1">
        <v>44782</v>
      </c>
      <c r="C4474" s="5" t="str">
        <f t="shared" si="207"/>
        <v>08</v>
      </c>
      <c r="D4474" t="s">
        <v>987</v>
      </c>
      <c r="E4474" t="s">
        <v>17</v>
      </c>
      <c r="F4474">
        <v>13500</v>
      </c>
      <c r="G4474" t="s">
        <v>76</v>
      </c>
      <c r="H4474" t="s">
        <v>143</v>
      </c>
      <c r="I4474" t="s">
        <v>806</v>
      </c>
      <c r="J4474" t="s">
        <v>21</v>
      </c>
      <c r="K4474" t="s">
        <v>22</v>
      </c>
      <c r="L4474" t="s">
        <v>23</v>
      </c>
      <c r="M4474">
        <v>26000</v>
      </c>
      <c r="N4474" t="s">
        <v>72</v>
      </c>
      <c r="O4474" t="s">
        <v>25</v>
      </c>
      <c r="P4474">
        <v>6462822</v>
      </c>
      <c r="Q4474" t="s">
        <v>73</v>
      </c>
      <c r="R4474" t="str">
        <f t="shared" si="208"/>
        <v>Tertile 1</v>
      </c>
      <c r="S4474" t="str">
        <f t="shared" si="209"/>
        <v>Risky</v>
      </c>
    </row>
    <row r="4475" spans="1:19" x14ac:dyDescent="0.35">
      <c r="A4475" t="s">
        <v>6300</v>
      </c>
      <c r="B4475" s="1">
        <v>44782</v>
      </c>
      <c r="C4475" s="5" t="str">
        <f t="shared" si="207"/>
        <v>08</v>
      </c>
      <c r="D4475" t="s">
        <v>1131</v>
      </c>
      <c r="E4475" t="s">
        <v>86</v>
      </c>
      <c r="F4475">
        <v>13500</v>
      </c>
      <c r="G4475" t="s">
        <v>142</v>
      </c>
      <c r="H4475" t="s">
        <v>30</v>
      </c>
      <c r="I4475" t="s">
        <v>461</v>
      </c>
      <c r="J4475" t="s">
        <v>21</v>
      </c>
      <c r="K4475" t="s">
        <v>22</v>
      </c>
      <c r="L4475" t="s">
        <v>41</v>
      </c>
      <c r="M4475">
        <v>22000</v>
      </c>
      <c r="N4475" t="s">
        <v>51</v>
      </c>
      <c r="O4475" t="s">
        <v>43</v>
      </c>
      <c r="P4475">
        <v>8592597</v>
      </c>
      <c r="Q4475" t="s">
        <v>52</v>
      </c>
      <c r="R4475" t="str">
        <f t="shared" si="208"/>
        <v>Tertile 1</v>
      </c>
      <c r="S4475" t="str">
        <f t="shared" si="209"/>
        <v>Risky</v>
      </c>
    </row>
    <row r="4476" spans="1:19" x14ac:dyDescent="0.35">
      <c r="A4476" t="s">
        <v>6304</v>
      </c>
      <c r="B4476" s="1">
        <v>44782</v>
      </c>
      <c r="C4476" s="5" t="str">
        <f t="shared" si="207"/>
        <v>08</v>
      </c>
      <c r="D4476" t="s">
        <v>855</v>
      </c>
      <c r="E4476" t="s">
        <v>17</v>
      </c>
      <c r="F4476">
        <v>302500</v>
      </c>
      <c r="G4476" t="s">
        <v>268</v>
      </c>
      <c r="H4476" t="s">
        <v>64</v>
      </c>
      <c r="I4476" t="s">
        <v>65</v>
      </c>
      <c r="J4476" t="s">
        <v>21</v>
      </c>
      <c r="K4476" t="s">
        <v>22</v>
      </c>
      <c r="L4476" t="s">
        <v>23</v>
      </c>
      <c r="M4476">
        <v>18500</v>
      </c>
      <c r="N4476" t="s">
        <v>24</v>
      </c>
      <c r="O4476" t="s">
        <v>59</v>
      </c>
      <c r="P4476">
        <v>6982988</v>
      </c>
      <c r="Q4476" t="s">
        <v>52</v>
      </c>
      <c r="R4476" t="str">
        <f t="shared" si="208"/>
        <v>Tertile 1</v>
      </c>
      <c r="S4476" t="str">
        <f t="shared" si="209"/>
        <v>Risky</v>
      </c>
    </row>
    <row r="4477" spans="1:19" x14ac:dyDescent="0.35">
      <c r="A4477" t="s">
        <v>6247</v>
      </c>
      <c r="B4477" s="1">
        <v>44782</v>
      </c>
      <c r="C4477" s="5" t="str">
        <f t="shared" si="207"/>
        <v>08</v>
      </c>
      <c r="D4477" t="s">
        <v>2166</v>
      </c>
      <c r="E4477" t="s">
        <v>17</v>
      </c>
      <c r="F4477">
        <v>347500</v>
      </c>
      <c r="G4477" t="s">
        <v>244</v>
      </c>
      <c r="H4477" t="s">
        <v>444</v>
      </c>
      <c r="I4477" t="s">
        <v>741</v>
      </c>
      <c r="J4477" t="s">
        <v>21</v>
      </c>
      <c r="K4477" t="s">
        <v>22</v>
      </c>
      <c r="L4477" t="s">
        <v>41</v>
      </c>
      <c r="M4477">
        <v>15500</v>
      </c>
      <c r="N4477" t="s">
        <v>58</v>
      </c>
      <c r="O4477" t="s">
        <v>59</v>
      </c>
      <c r="P4477">
        <v>6845508</v>
      </c>
      <c r="Q4477" t="s">
        <v>60</v>
      </c>
      <c r="R4477" t="str">
        <f t="shared" si="208"/>
        <v>Tertile 1</v>
      </c>
      <c r="S4477" t="str">
        <f t="shared" si="209"/>
        <v>Risky</v>
      </c>
    </row>
    <row r="4478" spans="1:19" x14ac:dyDescent="0.35">
      <c r="A4478" t="s">
        <v>6228</v>
      </c>
      <c r="B4478" s="1">
        <v>44782</v>
      </c>
      <c r="C4478" s="5" t="str">
        <f t="shared" si="207"/>
        <v>08</v>
      </c>
      <c r="D4478" t="s">
        <v>3322</v>
      </c>
      <c r="E4478" t="s">
        <v>17</v>
      </c>
      <c r="F4478">
        <v>390000</v>
      </c>
      <c r="G4478" t="s">
        <v>160</v>
      </c>
      <c r="H4478" t="s">
        <v>99</v>
      </c>
      <c r="I4478" t="s">
        <v>100</v>
      </c>
      <c r="J4478" t="s">
        <v>39</v>
      </c>
      <c r="K4478" t="s">
        <v>40</v>
      </c>
      <c r="L4478" t="s">
        <v>41</v>
      </c>
      <c r="M4478">
        <v>71001</v>
      </c>
      <c r="N4478" t="s">
        <v>58</v>
      </c>
      <c r="O4478" t="s">
        <v>25</v>
      </c>
      <c r="P4478">
        <v>7303820</v>
      </c>
      <c r="Q4478" t="s">
        <v>60</v>
      </c>
      <c r="R4478" t="str">
        <f t="shared" si="208"/>
        <v>Tertile 1</v>
      </c>
      <c r="S4478" t="str">
        <f t="shared" si="209"/>
        <v>Risky</v>
      </c>
    </row>
    <row r="4479" spans="1:19" x14ac:dyDescent="0.35">
      <c r="A4479" t="s">
        <v>6306</v>
      </c>
      <c r="B4479" s="1">
        <v>44782</v>
      </c>
      <c r="C4479" s="5" t="str">
        <f t="shared" si="207"/>
        <v>08</v>
      </c>
      <c r="D4479" t="s">
        <v>2800</v>
      </c>
      <c r="E4479" t="s">
        <v>17</v>
      </c>
      <c r="F4479">
        <v>390000</v>
      </c>
      <c r="G4479" t="s">
        <v>291</v>
      </c>
      <c r="H4479" t="s">
        <v>319</v>
      </c>
      <c r="I4479" t="s">
        <v>341</v>
      </c>
      <c r="J4479" t="s">
        <v>21</v>
      </c>
      <c r="K4479" t="s">
        <v>22</v>
      </c>
      <c r="L4479" t="s">
        <v>23</v>
      </c>
      <c r="M4479">
        <v>26000</v>
      </c>
      <c r="N4479" t="s">
        <v>42</v>
      </c>
      <c r="O4479" t="s">
        <v>59</v>
      </c>
      <c r="P4479">
        <v>8453776</v>
      </c>
      <c r="Q4479" t="s">
        <v>67</v>
      </c>
      <c r="R4479" t="str">
        <f t="shared" si="208"/>
        <v>Tertile 1</v>
      </c>
      <c r="S4479" t="str">
        <f t="shared" si="209"/>
        <v>Risky</v>
      </c>
    </row>
    <row r="4480" spans="1:19" x14ac:dyDescent="0.35">
      <c r="A4480" t="s">
        <v>6248</v>
      </c>
      <c r="B4480" s="1">
        <v>44782</v>
      </c>
      <c r="C4480" s="5" t="str">
        <f t="shared" si="207"/>
        <v>08</v>
      </c>
      <c r="D4480" t="s">
        <v>417</v>
      </c>
      <c r="E4480" t="s">
        <v>17</v>
      </c>
      <c r="F4480">
        <v>410000</v>
      </c>
      <c r="G4480" t="s">
        <v>248</v>
      </c>
      <c r="H4480" t="s">
        <v>48</v>
      </c>
      <c r="I4480" t="s">
        <v>648</v>
      </c>
      <c r="J4480" t="s">
        <v>21</v>
      </c>
      <c r="K4480" t="s">
        <v>22</v>
      </c>
      <c r="L4480" t="s">
        <v>41</v>
      </c>
      <c r="M4480">
        <v>31000</v>
      </c>
      <c r="N4480" t="s">
        <v>66</v>
      </c>
      <c r="O4480" t="s">
        <v>59</v>
      </c>
      <c r="P4480">
        <v>7134815</v>
      </c>
      <c r="Q4480" t="s">
        <v>67</v>
      </c>
      <c r="R4480" t="str">
        <f t="shared" si="208"/>
        <v>Tertile 1</v>
      </c>
      <c r="S4480" t="str">
        <f t="shared" si="209"/>
        <v>Risky</v>
      </c>
    </row>
    <row r="4481" spans="1:19" x14ac:dyDescent="0.35">
      <c r="A4481" t="s">
        <v>6256</v>
      </c>
      <c r="B4481" s="1">
        <v>44782</v>
      </c>
      <c r="C4481" s="5" t="str">
        <f t="shared" si="207"/>
        <v>08</v>
      </c>
      <c r="D4481" t="s">
        <v>486</v>
      </c>
      <c r="E4481" t="s">
        <v>86</v>
      </c>
      <c r="F4481">
        <v>440000</v>
      </c>
      <c r="G4481" t="s">
        <v>80</v>
      </c>
      <c r="H4481" t="s">
        <v>48</v>
      </c>
      <c r="I4481" t="s">
        <v>71</v>
      </c>
      <c r="J4481" t="s">
        <v>21</v>
      </c>
      <c r="K4481" t="s">
        <v>22</v>
      </c>
      <c r="L4481" t="s">
        <v>41</v>
      </c>
      <c r="M4481">
        <v>41000</v>
      </c>
      <c r="N4481" t="s">
        <v>66</v>
      </c>
      <c r="O4481" t="s">
        <v>43</v>
      </c>
      <c r="P4481">
        <v>7347305</v>
      </c>
      <c r="Q4481" t="s">
        <v>67</v>
      </c>
      <c r="R4481" t="str">
        <f t="shared" si="208"/>
        <v>Tertile 1</v>
      </c>
      <c r="S4481" t="str">
        <f t="shared" si="209"/>
        <v>Risky</v>
      </c>
    </row>
    <row r="4482" spans="1:19" x14ac:dyDescent="0.35">
      <c r="A4482" t="s">
        <v>6307</v>
      </c>
      <c r="B4482" s="1">
        <v>44782</v>
      </c>
      <c r="C4482" s="5" t="str">
        <f t="shared" ref="C4482:C4545" si="210">TEXT(B4482,$V$22)</f>
        <v>08</v>
      </c>
      <c r="D4482" t="s">
        <v>862</v>
      </c>
      <c r="E4482" t="s">
        <v>86</v>
      </c>
      <c r="F4482">
        <v>460000</v>
      </c>
      <c r="G4482" t="s">
        <v>295</v>
      </c>
      <c r="H4482" t="s">
        <v>108</v>
      </c>
      <c r="I4482" t="s">
        <v>161</v>
      </c>
      <c r="J4482" t="s">
        <v>21</v>
      </c>
      <c r="K4482" t="s">
        <v>22</v>
      </c>
      <c r="L4482" t="s">
        <v>50</v>
      </c>
      <c r="M4482">
        <v>20000</v>
      </c>
      <c r="N4482" t="s">
        <v>51</v>
      </c>
      <c r="O4482" t="s">
        <v>59</v>
      </c>
      <c r="P4482">
        <v>7677810</v>
      </c>
      <c r="Q4482" t="s">
        <v>73</v>
      </c>
      <c r="R4482" t="str">
        <f t="shared" ref="R4482:R4545" si="211">IF(F4482&lt;_xlfn.PERCENTILE.INC($F$2:$F$10576,1/3), "Tertile 1",
   IF(F4482&lt;_xlfn.PERCENTILE.INC($F$2:$F$10576,2/3), "Tertile 2", "Tertile 3"))</f>
        <v>Tertile 1</v>
      </c>
      <c r="S4482" t="str">
        <f t="shared" ref="S4482:S4545" si="212">IF(F4482&gt;755000, "Eligible", "Risky")</f>
        <v>Risky</v>
      </c>
    </row>
    <row r="4483" spans="1:19" x14ac:dyDescent="0.35">
      <c r="A4483" t="s">
        <v>6303</v>
      </c>
      <c r="B4483" s="1">
        <v>44782</v>
      </c>
      <c r="C4483" s="5" t="str">
        <f t="shared" si="210"/>
        <v>08</v>
      </c>
      <c r="D4483" t="s">
        <v>818</v>
      </c>
      <c r="E4483" t="s">
        <v>17</v>
      </c>
      <c r="F4483">
        <v>467000</v>
      </c>
      <c r="G4483" t="s">
        <v>252</v>
      </c>
      <c r="H4483" t="s">
        <v>104</v>
      </c>
      <c r="I4483" t="s">
        <v>338</v>
      </c>
      <c r="J4483" t="s">
        <v>39</v>
      </c>
      <c r="K4483" t="s">
        <v>40</v>
      </c>
      <c r="L4483" t="s">
        <v>41</v>
      </c>
      <c r="M4483">
        <v>21000</v>
      </c>
      <c r="N4483" t="s">
        <v>72</v>
      </c>
      <c r="O4483" t="s">
        <v>110</v>
      </c>
      <c r="P4483">
        <v>8769161</v>
      </c>
      <c r="Q4483" t="s">
        <v>44</v>
      </c>
      <c r="R4483" t="str">
        <f t="shared" si="211"/>
        <v>Tertile 1</v>
      </c>
      <c r="S4483" t="str">
        <f t="shared" si="212"/>
        <v>Risky</v>
      </c>
    </row>
    <row r="4484" spans="1:19" x14ac:dyDescent="0.35">
      <c r="A4484" t="s">
        <v>6302</v>
      </c>
      <c r="B4484" s="1">
        <v>44782</v>
      </c>
      <c r="C4484" s="5" t="str">
        <f t="shared" si="210"/>
        <v>08</v>
      </c>
      <c r="D4484" t="s">
        <v>2778</v>
      </c>
      <c r="E4484" t="s">
        <v>17</v>
      </c>
      <c r="F4484">
        <v>472000</v>
      </c>
      <c r="G4484" t="s">
        <v>248</v>
      </c>
      <c r="H4484" t="s">
        <v>19</v>
      </c>
      <c r="I4484" t="s">
        <v>400</v>
      </c>
      <c r="J4484" t="s">
        <v>39</v>
      </c>
      <c r="K4484" t="s">
        <v>40</v>
      </c>
      <c r="L4484" t="s">
        <v>23</v>
      </c>
      <c r="M4484">
        <v>69000</v>
      </c>
      <c r="N4484" t="s">
        <v>66</v>
      </c>
      <c r="O4484" t="s">
        <v>25</v>
      </c>
      <c r="P4484">
        <v>8724334</v>
      </c>
      <c r="Q4484" t="s">
        <v>33</v>
      </c>
      <c r="R4484" t="str">
        <f t="shared" si="211"/>
        <v>Tertile 1</v>
      </c>
      <c r="S4484" t="str">
        <f t="shared" si="212"/>
        <v>Risky</v>
      </c>
    </row>
    <row r="4485" spans="1:19" x14ac:dyDescent="0.35">
      <c r="A4485" t="s">
        <v>6309</v>
      </c>
      <c r="B4485" s="1">
        <v>44782</v>
      </c>
      <c r="C4485" s="5" t="str">
        <f t="shared" si="210"/>
        <v>08</v>
      </c>
      <c r="D4485" t="s">
        <v>865</v>
      </c>
      <c r="E4485" t="s">
        <v>17</v>
      </c>
      <c r="F4485">
        <v>480000</v>
      </c>
      <c r="G4485" t="s">
        <v>80</v>
      </c>
      <c r="H4485" t="s">
        <v>30</v>
      </c>
      <c r="I4485" t="s">
        <v>347</v>
      </c>
      <c r="J4485" t="s">
        <v>21</v>
      </c>
      <c r="K4485" t="s">
        <v>22</v>
      </c>
      <c r="L4485" t="s">
        <v>50</v>
      </c>
      <c r="M4485">
        <v>45000</v>
      </c>
      <c r="N4485" t="s">
        <v>66</v>
      </c>
      <c r="O4485" t="s">
        <v>59</v>
      </c>
      <c r="P4485">
        <v>6903065</v>
      </c>
      <c r="Q4485" t="s">
        <v>33</v>
      </c>
      <c r="R4485" t="str">
        <f t="shared" si="211"/>
        <v>Tertile 1</v>
      </c>
      <c r="S4485" t="str">
        <f t="shared" si="212"/>
        <v>Risky</v>
      </c>
    </row>
    <row r="4486" spans="1:19" x14ac:dyDescent="0.35">
      <c r="A4486" t="s">
        <v>6257</v>
      </c>
      <c r="B4486" s="1">
        <v>44782</v>
      </c>
      <c r="C4486" s="5" t="str">
        <f t="shared" si="210"/>
        <v>08</v>
      </c>
      <c r="D4486" t="s">
        <v>489</v>
      </c>
      <c r="E4486" t="s">
        <v>17</v>
      </c>
      <c r="F4486">
        <v>480750</v>
      </c>
      <c r="G4486" t="s">
        <v>90</v>
      </c>
      <c r="H4486" t="s">
        <v>126</v>
      </c>
      <c r="I4486" t="s">
        <v>856</v>
      </c>
      <c r="J4486" t="s">
        <v>21</v>
      </c>
      <c r="K4486" t="s">
        <v>22</v>
      </c>
      <c r="L4486" t="s">
        <v>41</v>
      </c>
      <c r="M4486">
        <v>12750</v>
      </c>
      <c r="N4486" t="s">
        <v>72</v>
      </c>
      <c r="O4486" t="s">
        <v>25</v>
      </c>
      <c r="P4486">
        <v>6412873</v>
      </c>
      <c r="Q4486" t="s">
        <v>73</v>
      </c>
      <c r="R4486" t="str">
        <f t="shared" si="211"/>
        <v>Tertile 1</v>
      </c>
      <c r="S4486" t="str">
        <f t="shared" si="212"/>
        <v>Risky</v>
      </c>
    </row>
    <row r="4487" spans="1:19" x14ac:dyDescent="0.35">
      <c r="A4487" t="s">
        <v>6301</v>
      </c>
      <c r="B4487" s="1">
        <v>44782</v>
      </c>
      <c r="C4487" s="5" t="str">
        <f t="shared" si="210"/>
        <v>08</v>
      </c>
      <c r="D4487" t="s">
        <v>816</v>
      </c>
      <c r="E4487" t="s">
        <v>17</v>
      </c>
      <c r="F4487">
        <v>490000</v>
      </c>
      <c r="G4487" t="s">
        <v>244</v>
      </c>
      <c r="H4487" t="s">
        <v>931</v>
      </c>
      <c r="I4487" t="s">
        <v>932</v>
      </c>
      <c r="J4487" t="s">
        <v>21</v>
      </c>
      <c r="K4487" t="s">
        <v>22</v>
      </c>
      <c r="L4487" t="s">
        <v>41</v>
      </c>
      <c r="M4487">
        <v>13000</v>
      </c>
      <c r="N4487" t="s">
        <v>58</v>
      </c>
      <c r="O4487" t="s">
        <v>59</v>
      </c>
      <c r="P4487">
        <v>7204905</v>
      </c>
      <c r="Q4487" t="s">
        <v>26</v>
      </c>
      <c r="R4487" t="str">
        <f t="shared" si="211"/>
        <v>Tertile 1</v>
      </c>
      <c r="S4487" t="str">
        <f t="shared" si="212"/>
        <v>Risky</v>
      </c>
    </row>
    <row r="4488" spans="1:19" x14ac:dyDescent="0.35">
      <c r="A4488" t="s">
        <v>6227</v>
      </c>
      <c r="B4488" s="1">
        <v>44782</v>
      </c>
      <c r="C4488" s="5" t="str">
        <f t="shared" si="210"/>
        <v>08</v>
      </c>
      <c r="D4488" t="s">
        <v>3310</v>
      </c>
      <c r="E4488" t="s">
        <v>17</v>
      </c>
      <c r="F4488">
        <v>526000</v>
      </c>
      <c r="G4488" t="s">
        <v>76</v>
      </c>
      <c r="H4488" t="s">
        <v>126</v>
      </c>
      <c r="I4488" t="s">
        <v>127</v>
      </c>
      <c r="J4488" t="s">
        <v>21</v>
      </c>
      <c r="K4488" t="s">
        <v>22</v>
      </c>
      <c r="L4488" t="s">
        <v>50</v>
      </c>
      <c r="M4488">
        <v>19001</v>
      </c>
      <c r="N4488" t="s">
        <v>72</v>
      </c>
      <c r="O4488" t="s">
        <v>110</v>
      </c>
      <c r="P4488">
        <v>7142125</v>
      </c>
      <c r="Q4488" t="s">
        <v>73</v>
      </c>
      <c r="R4488" t="str">
        <f t="shared" si="211"/>
        <v>Tertile 1</v>
      </c>
      <c r="S4488" t="str">
        <f t="shared" si="212"/>
        <v>Risky</v>
      </c>
    </row>
    <row r="4489" spans="1:19" x14ac:dyDescent="0.35">
      <c r="A4489" t="s">
        <v>6258</v>
      </c>
      <c r="B4489" s="1">
        <v>44782</v>
      </c>
      <c r="C4489" s="5" t="str">
        <f t="shared" si="210"/>
        <v>08</v>
      </c>
      <c r="D4489" t="s">
        <v>491</v>
      </c>
      <c r="E4489" t="s">
        <v>86</v>
      </c>
      <c r="F4489">
        <v>540000</v>
      </c>
      <c r="G4489" t="s">
        <v>166</v>
      </c>
      <c r="H4489" t="s">
        <v>48</v>
      </c>
      <c r="I4489" t="s">
        <v>71</v>
      </c>
      <c r="J4489" t="s">
        <v>39</v>
      </c>
      <c r="K4489" t="s">
        <v>40</v>
      </c>
      <c r="L4489" t="s">
        <v>50</v>
      </c>
      <c r="M4489">
        <v>22000</v>
      </c>
      <c r="N4489" t="s">
        <v>24</v>
      </c>
      <c r="O4489" t="s">
        <v>43</v>
      </c>
      <c r="P4489">
        <v>8795710</v>
      </c>
      <c r="Q4489" t="s">
        <v>26</v>
      </c>
      <c r="R4489" t="str">
        <f t="shared" si="211"/>
        <v>Tertile 1</v>
      </c>
      <c r="S4489" t="str">
        <f t="shared" si="212"/>
        <v>Risky</v>
      </c>
    </row>
    <row r="4490" spans="1:19" x14ac:dyDescent="0.35">
      <c r="A4490" t="s">
        <v>6312</v>
      </c>
      <c r="B4490" s="1">
        <v>44782</v>
      </c>
      <c r="C4490" s="5" t="str">
        <f t="shared" si="210"/>
        <v>08</v>
      </c>
      <c r="D4490" t="s">
        <v>3249</v>
      </c>
      <c r="E4490" t="s">
        <v>17</v>
      </c>
      <c r="F4490">
        <v>540000</v>
      </c>
      <c r="G4490" t="s">
        <v>98</v>
      </c>
      <c r="H4490" t="s">
        <v>187</v>
      </c>
      <c r="I4490" t="s">
        <v>249</v>
      </c>
      <c r="J4490" t="s">
        <v>21</v>
      </c>
      <c r="K4490" t="s">
        <v>22</v>
      </c>
      <c r="L4490" t="s">
        <v>23</v>
      </c>
      <c r="M4490">
        <v>12000</v>
      </c>
      <c r="N4490" t="s">
        <v>32</v>
      </c>
      <c r="O4490" t="s">
        <v>59</v>
      </c>
      <c r="P4490">
        <v>7168368</v>
      </c>
      <c r="Q4490" t="s">
        <v>60</v>
      </c>
      <c r="R4490" t="str">
        <f t="shared" si="211"/>
        <v>Tertile 1</v>
      </c>
      <c r="S4490" t="str">
        <f t="shared" si="212"/>
        <v>Risky</v>
      </c>
    </row>
    <row r="4491" spans="1:19" x14ac:dyDescent="0.35">
      <c r="A4491" t="s">
        <v>6234</v>
      </c>
      <c r="B4491" s="1">
        <v>44782</v>
      </c>
      <c r="C4491" s="5" t="str">
        <f t="shared" si="210"/>
        <v>08</v>
      </c>
      <c r="D4491" t="s">
        <v>1953</v>
      </c>
      <c r="E4491" t="s">
        <v>86</v>
      </c>
      <c r="F4491">
        <v>550000</v>
      </c>
      <c r="G4491" t="s">
        <v>142</v>
      </c>
      <c r="H4491" t="s">
        <v>148</v>
      </c>
      <c r="I4491" t="s">
        <v>149</v>
      </c>
      <c r="J4491" t="s">
        <v>39</v>
      </c>
      <c r="K4491" t="s">
        <v>40</v>
      </c>
      <c r="L4491" t="s">
        <v>41</v>
      </c>
      <c r="M4491">
        <v>24001</v>
      </c>
      <c r="N4491" t="s">
        <v>51</v>
      </c>
      <c r="O4491" t="s">
        <v>43</v>
      </c>
      <c r="P4491">
        <v>6295485</v>
      </c>
      <c r="Q4491" t="s">
        <v>52</v>
      </c>
      <c r="R4491" t="str">
        <f t="shared" si="211"/>
        <v>Tertile 2</v>
      </c>
      <c r="S4491" t="str">
        <f t="shared" si="212"/>
        <v>Risky</v>
      </c>
    </row>
    <row r="4492" spans="1:19" x14ac:dyDescent="0.35">
      <c r="A4492" t="s">
        <v>6293</v>
      </c>
      <c r="B4492" s="1">
        <v>44782</v>
      </c>
      <c r="C4492" s="5" t="str">
        <f t="shared" si="210"/>
        <v>08</v>
      </c>
      <c r="D4492" t="s">
        <v>2803</v>
      </c>
      <c r="E4492" t="s">
        <v>17</v>
      </c>
      <c r="F4492">
        <v>580000</v>
      </c>
      <c r="G4492" t="s">
        <v>90</v>
      </c>
      <c r="H4492" t="s">
        <v>37</v>
      </c>
      <c r="I4492" t="s">
        <v>1298</v>
      </c>
      <c r="J4492" t="s">
        <v>39</v>
      </c>
      <c r="K4492" t="s">
        <v>40</v>
      </c>
      <c r="L4492" t="s">
        <v>50</v>
      </c>
      <c r="M4492">
        <v>22001</v>
      </c>
      <c r="N4492" t="s">
        <v>72</v>
      </c>
      <c r="O4492" t="s">
        <v>83</v>
      </c>
      <c r="P4492">
        <v>8900623</v>
      </c>
      <c r="Q4492" t="s">
        <v>73</v>
      </c>
      <c r="R4492" t="str">
        <f t="shared" si="211"/>
        <v>Tertile 2</v>
      </c>
      <c r="S4492" t="str">
        <f t="shared" si="212"/>
        <v>Risky</v>
      </c>
    </row>
    <row r="4493" spans="1:19" x14ac:dyDescent="0.35">
      <c r="A4493" t="s">
        <v>6267</v>
      </c>
      <c r="B4493" s="1">
        <v>44782</v>
      </c>
      <c r="C4493" s="5" t="str">
        <f t="shared" si="210"/>
        <v>08</v>
      </c>
      <c r="D4493" t="s">
        <v>2608</v>
      </c>
      <c r="E4493" t="s">
        <v>17</v>
      </c>
      <c r="F4493">
        <v>650000</v>
      </c>
      <c r="G4493" t="s">
        <v>268</v>
      </c>
      <c r="H4493" t="s">
        <v>48</v>
      </c>
      <c r="I4493" t="s">
        <v>71</v>
      </c>
      <c r="J4493" t="s">
        <v>39</v>
      </c>
      <c r="K4493" t="s">
        <v>40</v>
      </c>
      <c r="L4493" t="s">
        <v>41</v>
      </c>
      <c r="M4493">
        <v>14001</v>
      </c>
      <c r="N4493" t="s">
        <v>24</v>
      </c>
      <c r="O4493" t="s">
        <v>43</v>
      </c>
      <c r="P4493">
        <v>7227226</v>
      </c>
      <c r="Q4493" t="s">
        <v>26</v>
      </c>
      <c r="R4493" t="str">
        <f t="shared" si="211"/>
        <v>Tertile 2</v>
      </c>
      <c r="S4493" t="str">
        <f t="shared" si="212"/>
        <v>Risky</v>
      </c>
    </row>
    <row r="4494" spans="1:19" x14ac:dyDescent="0.35">
      <c r="A4494" t="s">
        <v>6282</v>
      </c>
      <c r="B4494" s="1">
        <v>44782</v>
      </c>
      <c r="C4494" s="5" t="str">
        <f t="shared" si="210"/>
        <v>08</v>
      </c>
      <c r="D4494" t="s">
        <v>6283</v>
      </c>
      <c r="E4494" t="s">
        <v>17</v>
      </c>
      <c r="F4494">
        <v>652500</v>
      </c>
      <c r="G4494" t="s">
        <v>90</v>
      </c>
      <c r="H4494" t="s">
        <v>143</v>
      </c>
      <c r="I4494" t="s">
        <v>144</v>
      </c>
      <c r="J4494" t="s">
        <v>21</v>
      </c>
      <c r="K4494" t="s">
        <v>22</v>
      </c>
      <c r="L4494" t="s">
        <v>50</v>
      </c>
      <c r="M4494">
        <v>32500</v>
      </c>
      <c r="N4494" t="s">
        <v>72</v>
      </c>
      <c r="O4494" t="s">
        <v>43</v>
      </c>
      <c r="P4494">
        <v>8556698</v>
      </c>
      <c r="Q4494" t="s">
        <v>73</v>
      </c>
      <c r="R4494" t="str">
        <f t="shared" si="211"/>
        <v>Tertile 2</v>
      </c>
      <c r="S4494" t="str">
        <f t="shared" si="212"/>
        <v>Risky</v>
      </c>
    </row>
    <row r="4495" spans="1:19" x14ac:dyDescent="0.35">
      <c r="A4495" t="s">
        <v>6298</v>
      </c>
      <c r="B4495" s="1">
        <v>44782</v>
      </c>
      <c r="C4495" s="5" t="str">
        <f t="shared" si="210"/>
        <v>08</v>
      </c>
      <c r="D4495" t="s">
        <v>6299</v>
      </c>
      <c r="E4495" t="s">
        <v>17</v>
      </c>
      <c r="F4495">
        <v>715000</v>
      </c>
      <c r="G4495" t="s">
        <v>103</v>
      </c>
      <c r="H4495" t="s">
        <v>56</v>
      </c>
      <c r="I4495" t="s">
        <v>91</v>
      </c>
      <c r="J4495" t="s">
        <v>39</v>
      </c>
      <c r="K4495" t="s">
        <v>40</v>
      </c>
      <c r="L4495" t="s">
        <v>41</v>
      </c>
      <c r="M4495">
        <v>34000</v>
      </c>
      <c r="N4495" t="s">
        <v>42</v>
      </c>
      <c r="O4495" t="s">
        <v>25</v>
      </c>
      <c r="P4495">
        <v>6876236</v>
      </c>
      <c r="Q4495" t="s">
        <v>44</v>
      </c>
      <c r="R4495" t="str">
        <f t="shared" si="211"/>
        <v>Tertile 2</v>
      </c>
      <c r="S4495" t="str">
        <f t="shared" si="212"/>
        <v>Risky</v>
      </c>
    </row>
    <row r="4496" spans="1:19" x14ac:dyDescent="0.35">
      <c r="A4496" t="s">
        <v>6244</v>
      </c>
      <c r="B4496" s="1">
        <v>44782</v>
      </c>
      <c r="C4496" s="5" t="str">
        <f t="shared" si="210"/>
        <v>08</v>
      </c>
      <c r="D4496" t="s">
        <v>331</v>
      </c>
      <c r="E4496" t="s">
        <v>17</v>
      </c>
      <c r="F4496">
        <v>720000</v>
      </c>
      <c r="G4496" t="s">
        <v>191</v>
      </c>
      <c r="H4496" t="s">
        <v>81</v>
      </c>
      <c r="I4496" t="s">
        <v>323</v>
      </c>
      <c r="J4496" t="s">
        <v>21</v>
      </c>
      <c r="K4496" t="s">
        <v>22</v>
      </c>
      <c r="L4496" t="s">
        <v>50</v>
      </c>
      <c r="M4496">
        <v>46000</v>
      </c>
      <c r="N4496" t="s">
        <v>32</v>
      </c>
      <c r="O4496" t="s">
        <v>25</v>
      </c>
      <c r="P4496">
        <v>6895944</v>
      </c>
      <c r="Q4496" t="s">
        <v>33</v>
      </c>
      <c r="R4496" t="str">
        <f t="shared" si="211"/>
        <v>Tertile 2</v>
      </c>
      <c r="S4496" t="str">
        <f t="shared" si="212"/>
        <v>Risky</v>
      </c>
    </row>
    <row r="4497" spans="1:19" x14ac:dyDescent="0.35">
      <c r="A4497" t="s">
        <v>6261</v>
      </c>
      <c r="B4497" s="1">
        <v>44782</v>
      </c>
      <c r="C4497" s="5" t="str">
        <f t="shared" si="210"/>
        <v>08</v>
      </c>
      <c r="D4497" t="s">
        <v>537</v>
      </c>
      <c r="E4497" t="s">
        <v>17</v>
      </c>
      <c r="F4497">
        <v>725000</v>
      </c>
      <c r="G4497" t="s">
        <v>142</v>
      </c>
      <c r="H4497" t="s">
        <v>444</v>
      </c>
      <c r="I4497" t="s">
        <v>741</v>
      </c>
      <c r="J4497" t="s">
        <v>39</v>
      </c>
      <c r="K4497" t="s">
        <v>40</v>
      </c>
      <c r="L4497" t="s">
        <v>41</v>
      </c>
      <c r="M4497">
        <v>71000</v>
      </c>
      <c r="N4497" t="s">
        <v>51</v>
      </c>
      <c r="O4497" t="s">
        <v>59</v>
      </c>
      <c r="P4497">
        <v>8581807</v>
      </c>
      <c r="Q4497" t="s">
        <v>52</v>
      </c>
      <c r="R4497" t="str">
        <f t="shared" si="211"/>
        <v>Tertile 2</v>
      </c>
      <c r="S4497" t="str">
        <f t="shared" si="212"/>
        <v>Risky</v>
      </c>
    </row>
    <row r="4498" spans="1:19" x14ac:dyDescent="0.35">
      <c r="A4498" t="s">
        <v>6251</v>
      </c>
      <c r="B4498" s="1">
        <v>44782</v>
      </c>
      <c r="C4498" s="5" t="str">
        <f t="shared" si="210"/>
        <v>08</v>
      </c>
      <c r="D4498" t="s">
        <v>480</v>
      </c>
      <c r="E4498" t="s">
        <v>86</v>
      </c>
      <c r="F4498">
        <v>730000</v>
      </c>
      <c r="G4498" t="s">
        <v>288</v>
      </c>
      <c r="H4498" t="s">
        <v>174</v>
      </c>
      <c r="I4498" t="s">
        <v>220</v>
      </c>
      <c r="J4498" t="s">
        <v>39</v>
      </c>
      <c r="K4498" t="s">
        <v>40</v>
      </c>
      <c r="L4498" t="s">
        <v>50</v>
      </c>
      <c r="M4498">
        <v>17000</v>
      </c>
      <c r="N4498" t="s">
        <v>32</v>
      </c>
      <c r="O4498" t="s">
        <v>59</v>
      </c>
      <c r="P4498">
        <v>8405712</v>
      </c>
      <c r="Q4498" t="s">
        <v>33</v>
      </c>
      <c r="R4498" t="str">
        <f t="shared" si="211"/>
        <v>Tertile 2</v>
      </c>
      <c r="S4498" t="str">
        <f t="shared" si="212"/>
        <v>Risky</v>
      </c>
    </row>
    <row r="4499" spans="1:19" x14ac:dyDescent="0.35">
      <c r="A4499" t="s">
        <v>6284</v>
      </c>
      <c r="B4499" s="1">
        <v>44782</v>
      </c>
      <c r="C4499" s="5" t="str">
        <f t="shared" si="210"/>
        <v>08</v>
      </c>
      <c r="D4499" t="s">
        <v>4303</v>
      </c>
      <c r="E4499" t="s">
        <v>17</v>
      </c>
      <c r="F4499">
        <v>736500</v>
      </c>
      <c r="G4499" t="s">
        <v>166</v>
      </c>
      <c r="H4499" t="s">
        <v>174</v>
      </c>
      <c r="I4499" t="s">
        <v>672</v>
      </c>
      <c r="J4499" t="s">
        <v>39</v>
      </c>
      <c r="K4499" t="s">
        <v>40</v>
      </c>
      <c r="L4499" t="s">
        <v>23</v>
      </c>
      <c r="M4499">
        <v>22500</v>
      </c>
      <c r="N4499" t="s">
        <v>24</v>
      </c>
      <c r="O4499" t="s">
        <v>25</v>
      </c>
      <c r="P4499">
        <v>8074402</v>
      </c>
      <c r="Q4499" t="s">
        <v>26</v>
      </c>
      <c r="R4499" t="str">
        <f t="shared" si="211"/>
        <v>Tertile 2</v>
      </c>
      <c r="S4499" t="str">
        <f t="shared" si="212"/>
        <v>Risky</v>
      </c>
    </row>
    <row r="4500" spans="1:19" x14ac:dyDescent="0.35">
      <c r="A4500" t="s">
        <v>6295</v>
      </c>
      <c r="B4500" s="1">
        <v>44782</v>
      </c>
      <c r="C4500" s="5" t="str">
        <f t="shared" si="210"/>
        <v>08</v>
      </c>
      <c r="D4500" t="s">
        <v>6296</v>
      </c>
      <c r="E4500" t="s">
        <v>86</v>
      </c>
      <c r="F4500">
        <v>740000</v>
      </c>
      <c r="G4500" t="s">
        <v>166</v>
      </c>
      <c r="H4500" t="s">
        <v>216</v>
      </c>
      <c r="I4500" t="s">
        <v>1012</v>
      </c>
      <c r="J4500" t="s">
        <v>21</v>
      </c>
      <c r="K4500" t="s">
        <v>22</v>
      </c>
      <c r="L4500" t="s">
        <v>50</v>
      </c>
      <c r="M4500">
        <v>42000</v>
      </c>
      <c r="N4500" t="s">
        <v>24</v>
      </c>
      <c r="O4500" t="s">
        <v>43</v>
      </c>
      <c r="P4500">
        <v>6392111</v>
      </c>
      <c r="Q4500" t="s">
        <v>26</v>
      </c>
      <c r="R4500" t="str">
        <f t="shared" si="211"/>
        <v>Tertile 2</v>
      </c>
      <c r="S4500" t="str">
        <f t="shared" si="212"/>
        <v>Risky</v>
      </c>
    </row>
    <row r="4501" spans="1:19" x14ac:dyDescent="0.35">
      <c r="A4501" t="s">
        <v>6305</v>
      </c>
      <c r="B4501" s="1">
        <v>44782</v>
      </c>
      <c r="C4501" s="5" t="str">
        <f t="shared" si="210"/>
        <v>08</v>
      </c>
      <c r="D4501" t="s">
        <v>4634</v>
      </c>
      <c r="E4501" t="s">
        <v>17</v>
      </c>
      <c r="F4501">
        <v>750000</v>
      </c>
      <c r="G4501" t="s">
        <v>288</v>
      </c>
      <c r="H4501" t="s">
        <v>99</v>
      </c>
      <c r="I4501" t="s">
        <v>541</v>
      </c>
      <c r="J4501" t="s">
        <v>21</v>
      </c>
      <c r="K4501" t="s">
        <v>22</v>
      </c>
      <c r="L4501" t="s">
        <v>23</v>
      </c>
      <c r="M4501">
        <v>28000</v>
      </c>
      <c r="N4501" t="s">
        <v>32</v>
      </c>
      <c r="O4501" t="s">
        <v>43</v>
      </c>
      <c r="P4501">
        <v>7282534</v>
      </c>
      <c r="Q4501" t="s">
        <v>60</v>
      </c>
      <c r="R4501" t="str">
        <f t="shared" si="211"/>
        <v>Tertile 2</v>
      </c>
      <c r="S4501" t="str">
        <f t="shared" si="212"/>
        <v>Risky</v>
      </c>
    </row>
    <row r="4502" spans="1:19" x14ac:dyDescent="0.35">
      <c r="A4502" t="s">
        <v>6233</v>
      </c>
      <c r="B4502" s="1">
        <v>44782</v>
      </c>
      <c r="C4502" s="5" t="str">
        <f t="shared" si="210"/>
        <v>08</v>
      </c>
      <c r="D4502" t="s">
        <v>671</v>
      </c>
      <c r="E4502" t="s">
        <v>17</v>
      </c>
      <c r="F4502">
        <v>760000</v>
      </c>
      <c r="G4502" t="s">
        <v>103</v>
      </c>
      <c r="H4502" t="s">
        <v>216</v>
      </c>
      <c r="I4502" t="s">
        <v>887</v>
      </c>
      <c r="J4502" t="s">
        <v>21</v>
      </c>
      <c r="K4502" t="s">
        <v>22</v>
      </c>
      <c r="L4502" t="s">
        <v>23</v>
      </c>
      <c r="M4502">
        <v>18001</v>
      </c>
      <c r="N4502" t="s">
        <v>42</v>
      </c>
      <c r="O4502" t="s">
        <v>110</v>
      </c>
      <c r="P4502">
        <v>8370479</v>
      </c>
      <c r="Q4502" t="s">
        <v>44</v>
      </c>
      <c r="R4502" t="str">
        <f t="shared" si="211"/>
        <v>Tertile 2</v>
      </c>
      <c r="S4502" t="str">
        <f t="shared" si="212"/>
        <v>Eligible</v>
      </c>
    </row>
    <row r="4503" spans="1:19" x14ac:dyDescent="0.35">
      <c r="A4503" t="s">
        <v>6246</v>
      </c>
      <c r="B4503" s="1">
        <v>44782</v>
      </c>
      <c r="C4503" s="5" t="str">
        <f t="shared" si="210"/>
        <v>08</v>
      </c>
      <c r="D4503" t="s">
        <v>1067</v>
      </c>
      <c r="E4503" t="s">
        <v>17</v>
      </c>
      <c r="F4503">
        <v>785000</v>
      </c>
      <c r="G4503" t="s">
        <v>142</v>
      </c>
      <c r="H4503" t="s">
        <v>369</v>
      </c>
      <c r="I4503" t="s">
        <v>370</v>
      </c>
      <c r="J4503" t="s">
        <v>21</v>
      </c>
      <c r="K4503" t="s">
        <v>22</v>
      </c>
      <c r="L4503" t="s">
        <v>50</v>
      </c>
      <c r="M4503">
        <v>27000</v>
      </c>
      <c r="N4503" t="s">
        <v>51</v>
      </c>
      <c r="O4503" t="s">
        <v>83</v>
      </c>
      <c r="P4503">
        <v>7424939</v>
      </c>
      <c r="Q4503" t="s">
        <v>52</v>
      </c>
      <c r="R4503" t="str">
        <f t="shared" si="211"/>
        <v>Tertile 2</v>
      </c>
      <c r="S4503" t="str">
        <f t="shared" si="212"/>
        <v>Eligible</v>
      </c>
    </row>
    <row r="4504" spans="1:19" x14ac:dyDescent="0.35">
      <c r="A4504" t="s">
        <v>6237</v>
      </c>
      <c r="B4504" s="1">
        <v>44782</v>
      </c>
      <c r="C4504" s="5" t="str">
        <f t="shared" si="210"/>
        <v>08</v>
      </c>
      <c r="D4504" t="s">
        <v>3371</v>
      </c>
      <c r="E4504" t="s">
        <v>86</v>
      </c>
      <c r="F4504">
        <v>788000</v>
      </c>
      <c r="G4504" t="s">
        <v>76</v>
      </c>
      <c r="H4504" t="s">
        <v>174</v>
      </c>
      <c r="I4504" t="s">
        <v>672</v>
      </c>
      <c r="J4504" t="s">
        <v>39</v>
      </c>
      <c r="K4504" t="s">
        <v>40</v>
      </c>
      <c r="L4504" t="s">
        <v>41</v>
      </c>
      <c r="M4504">
        <v>29001</v>
      </c>
      <c r="N4504" t="s">
        <v>72</v>
      </c>
      <c r="O4504" t="s">
        <v>25</v>
      </c>
      <c r="P4504">
        <v>6036963</v>
      </c>
      <c r="Q4504" t="s">
        <v>73</v>
      </c>
      <c r="R4504" t="str">
        <f t="shared" si="211"/>
        <v>Tertile 2</v>
      </c>
      <c r="S4504" t="str">
        <f t="shared" si="212"/>
        <v>Eligible</v>
      </c>
    </row>
    <row r="4505" spans="1:19" x14ac:dyDescent="0.35">
      <c r="A4505" t="s">
        <v>6311</v>
      </c>
      <c r="B4505" s="1">
        <v>44782</v>
      </c>
      <c r="C4505" s="5" t="str">
        <f t="shared" si="210"/>
        <v>08</v>
      </c>
      <c r="D4505" t="s">
        <v>1811</v>
      </c>
      <c r="E4505" t="s">
        <v>17</v>
      </c>
      <c r="F4505">
        <v>792000</v>
      </c>
      <c r="G4505" t="s">
        <v>166</v>
      </c>
      <c r="H4505" t="s">
        <v>48</v>
      </c>
      <c r="I4505" t="s">
        <v>123</v>
      </c>
      <c r="J4505" t="s">
        <v>21</v>
      </c>
      <c r="K4505" t="s">
        <v>22</v>
      </c>
      <c r="L4505" t="s">
        <v>41</v>
      </c>
      <c r="M4505">
        <v>33000</v>
      </c>
      <c r="N4505" t="s">
        <v>24</v>
      </c>
      <c r="O4505" t="s">
        <v>25</v>
      </c>
      <c r="P4505">
        <v>7576393</v>
      </c>
      <c r="Q4505" t="s">
        <v>52</v>
      </c>
      <c r="R4505" t="str">
        <f t="shared" si="211"/>
        <v>Tertile 2</v>
      </c>
      <c r="S4505" t="str">
        <f t="shared" si="212"/>
        <v>Eligible</v>
      </c>
    </row>
    <row r="4506" spans="1:19" x14ac:dyDescent="0.35">
      <c r="A4506" t="s">
        <v>6275</v>
      </c>
      <c r="B4506" s="1">
        <v>44782</v>
      </c>
      <c r="C4506" s="5" t="str">
        <f t="shared" si="210"/>
        <v>08</v>
      </c>
      <c r="D4506" t="s">
        <v>2647</v>
      </c>
      <c r="E4506" t="s">
        <v>86</v>
      </c>
      <c r="F4506">
        <v>820000</v>
      </c>
      <c r="G4506" t="s">
        <v>98</v>
      </c>
      <c r="H4506" t="s">
        <v>167</v>
      </c>
      <c r="I4506" t="s">
        <v>603</v>
      </c>
      <c r="J4506" t="s">
        <v>39</v>
      </c>
      <c r="K4506" t="s">
        <v>40</v>
      </c>
      <c r="L4506" t="s">
        <v>41</v>
      </c>
      <c r="M4506">
        <v>61001</v>
      </c>
      <c r="N4506" t="s">
        <v>32</v>
      </c>
      <c r="O4506" t="s">
        <v>25</v>
      </c>
      <c r="P4506">
        <v>6921256</v>
      </c>
      <c r="Q4506" t="s">
        <v>33</v>
      </c>
      <c r="R4506" t="str">
        <f t="shared" si="211"/>
        <v>Tertile 2</v>
      </c>
      <c r="S4506" t="str">
        <f t="shared" si="212"/>
        <v>Eligible</v>
      </c>
    </row>
    <row r="4507" spans="1:19" x14ac:dyDescent="0.35">
      <c r="A4507" t="s">
        <v>6277</v>
      </c>
      <c r="B4507" s="1">
        <v>44782</v>
      </c>
      <c r="C4507" s="5" t="str">
        <f t="shared" si="210"/>
        <v>08</v>
      </c>
      <c r="D4507" t="s">
        <v>1067</v>
      </c>
      <c r="E4507" t="s">
        <v>86</v>
      </c>
      <c r="F4507">
        <v>860000</v>
      </c>
      <c r="G4507" t="s">
        <v>142</v>
      </c>
      <c r="H4507" t="s">
        <v>148</v>
      </c>
      <c r="I4507" t="s">
        <v>329</v>
      </c>
      <c r="J4507" t="s">
        <v>21</v>
      </c>
      <c r="K4507" t="s">
        <v>22</v>
      </c>
      <c r="L4507" t="s">
        <v>50</v>
      </c>
      <c r="M4507">
        <v>17001</v>
      </c>
      <c r="N4507" t="s">
        <v>51</v>
      </c>
      <c r="O4507" t="s">
        <v>110</v>
      </c>
      <c r="P4507">
        <v>6493231</v>
      </c>
      <c r="Q4507" t="s">
        <v>52</v>
      </c>
      <c r="R4507" t="str">
        <f t="shared" si="211"/>
        <v>Tertile 2</v>
      </c>
      <c r="S4507" t="str">
        <f t="shared" si="212"/>
        <v>Eligible</v>
      </c>
    </row>
    <row r="4508" spans="1:19" x14ac:dyDescent="0.35">
      <c r="A4508" t="s">
        <v>6245</v>
      </c>
      <c r="B4508" s="1">
        <v>44782</v>
      </c>
      <c r="C4508" s="5" t="str">
        <f t="shared" si="210"/>
        <v>08</v>
      </c>
      <c r="D4508" t="s">
        <v>379</v>
      </c>
      <c r="E4508" t="s">
        <v>86</v>
      </c>
      <c r="F4508">
        <v>880000</v>
      </c>
      <c r="G4508" t="s">
        <v>195</v>
      </c>
      <c r="H4508" t="s">
        <v>48</v>
      </c>
      <c r="I4508" t="s">
        <v>538</v>
      </c>
      <c r="J4508" t="s">
        <v>39</v>
      </c>
      <c r="K4508" t="s">
        <v>40</v>
      </c>
      <c r="L4508" t="s">
        <v>50</v>
      </c>
      <c r="M4508">
        <v>22000</v>
      </c>
      <c r="N4508" t="s">
        <v>42</v>
      </c>
      <c r="O4508" t="s">
        <v>59</v>
      </c>
      <c r="P4508">
        <v>6057376</v>
      </c>
      <c r="Q4508" t="s">
        <v>44</v>
      </c>
      <c r="R4508" t="str">
        <f t="shared" si="211"/>
        <v>Tertile 2</v>
      </c>
      <c r="S4508" t="str">
        <f t="shared" si="212"/>
        <v>Eligible</v>
      </c>
    </row>
    <row r="4509" spans="1:19" x14ac:dyDescent="0.35">
      <c r="A4509" t="s">
        <v>6231</v>
      </c>
      <c r="B4509" s="1">
        <v>44782</v>
      </c>
      <c r="C4509" s="5" t="str">
        <f t="shared" si="210"/>
        <v>08</v>
      </c>
      <c r="D4509" t="s">
        <v>376</v>
      </c>
      <c r="E4509" t="s">
        <v>17</v>
      </c>
      <c r="F4509">
        <v>905000</v>
      </c>
      <c r="G4509" t="s">
        <v>166</v>
      </c>
      <c r="H4509" t="s">
        <v>113</v>
      </c>
      <c r="I4509" t="s">
        <v>395</v>
      </c>
      <c r="J4509" t="s">
        <v>21</v>
      </c>
      <c r="K4509" t="s">
        <v>22</v>
      </c>
      <c r="L4509" t="s">
        <v>50</v>
      </c>
      <c r="M4509">
        <v>19001</v>
      </c>
      <c r="N4509" t="s">
        <v>24</v>
      </c>
      <c r="O4509" t="s">
        <v>25</v>
      </c>
      <c r="P4509">
        <v>7078096</v>
      </c>
      <c r="Q4509" t="s">
        <v>26</v>
      </c>
      <c r="R4509" t="str">
        <f t="shared" si="211"/>
        <v>Tertile 2</v>
      </c>
      <c r="S4509" t="str">
        <f t="shared" si="212"/>
        <v>Eligible</v>
      </c>
    </row>
    <row r="4510" spans="1:19" x14ac:dyDescent="0.35">
      <c r="A4510" t="s">
        <v>6272</v>
      </c>
      <c r="B4510" s="1">
        <v>44782</v>
      </c>
      <c r="C4510" s="5" t="str">
        <f t="shared" si="210"/>
        <v>08</v>
      </c>
      <c r="D4510" t="s">
        <v>736</v>
      </c>
      <c r="E4510" t="s">
        <v>17</v>
      </c>
      <c r="F4510">
        <v>920000</v>
      </c>
      <c r="G4510" t="s">
        <v>80</v>
      </c>
      <c r="H4510" t="s">
        <v>81</v>
      </c>
      <c r="I4510" t="s">
        <v>323</v>
      </c>
      <c r="J4510" t="s">
        <v>21</v>
      </c>
      <c r="K4510" t="s">
        <v>22</v>
      </c>
      <c r="L4510" t="s">
        <v>50</v>
      </c>
      <c r="M4510">
        <v>25000</v>
      </c>
      <c r="N4510" t="s">
        <v>66</v>
      </c>
      <c r="O4510" t="s">
        <v>25</v>
      </c>
      <c r="P4510">
        <v>7012143</v>
      </c>
      <c r="Q4510" t="s">
        <v>67</v>
      </c>
      <c r="R4510" t="str">
        <f t="shared" si="211"/>
        <v>Tertile 2</v>
      </c>
      <c r="S4510" t="str">
        <f t="shared" si="212"/>
        <v>Eligible</v>
      </c>
    </row>
    <row r="4511" spans="1:19" x14ac:dyDescent="0.35">
      <c r="A4511" t="s">
        <v>6294</v>
      </c>
      <c r="B4511" s="1">
        <v>44782</v>
      </c>
      <c r="C4511" s="5" t="str">
        <f t="shared" si="210"/>
        <v>08</v>
      </c>
      <c r="D4511" t="s">
        <v>456</v>
      </c>
      <c r="E4511" t="s">
        <v>17</v>
      </c>
      <c r="F4511">
        <v>931000</v>
      </c>
      <c r="G4511" t="s">
        <v>166</v>
      </c>
      <c r="H4511" t="s">
        <v>30</v>
      </c>
      <c r="I4511" t="s">
        <v>920</v>
      </c>
      <c r="J4511" t="s">
        <v>21</v>
      </c>
      <c r="K4511" t="s">
        <v>22</v>
      </c>
      <c r="L4511" t="s">
        <v>41</v>
      </c>
      <c r="M4511">
        <v>19001</v>
      </c>
      <c r="N4511" t="s">
        <v>24</v>
      </c>
      <c r="O4511" t="s">
        <v>83</v>
      </c>
      <c r="P4511">
        <v>8802512</v>
      </c>
      <c r="Q4511" t="s">
        <v>26</v>
      </c>
      <c r="R4511" t="str">
        <f t="shared" si="211"/>
        <v>Tertile 2</v>
      </c>
      <c r="S4511" t="str">
        <f t="shared" si="212"/>
        <v>Eligible</v>
      </c>
    </row>
    <row r="4512" spans="1:19" x14ac:dyDescent="0.35">
      <c r="A4512" t="s">
        <v>6271</v>
      </c>
      <c r="B4512" s="1">
        <v>44782</v>
      </c>
      <c r="C4512" s="5" t="str">
        <f t="shared" si="210"/>
        <v>08</v>
      </c>
      <c r="D4512" t="s">
        <v>2616</v>
      </c>
      <c r="E4512" t="s">
        <v>17</v>
      </c>
      <c r="F4512">
        <v>965000</v>
      </c>
      <c r="G4512" t="s">
        <v>160</v>
      </c>
      <c r="H4512" t="s">
        <v>64</v>
      </c>
      <c r="I4512" t="s">
        <v>65</v>
      </c>
      <c r="J4512" t="s">
        <v>39</v>
      </c>
      <c r="K4512" t="s">
        <v>40</v>
      </c>
      <c r="L4512" t="s">
        <v>41</v>
      </c>
      <c r="M4512">
        <v>12000</v>
      </c>
      <c r="N4512" t="s">
        <v>58</v>
      </c>
      <c r="O4512" t="s">
        <v>59</v>
      </c>
      <c r="P4512">
        <v>8159028</v>
      </c>
      <c r="Q4512" t="s">
        <v>60</v>
      </c>
      <c r="R4512" t="str">
        <f t="shared" si="211"/>
        <v>Tertile 2</v>
      </c>
      <c r="S4512" t="str">
        <f t="shared" si="212"/>
        <v>Eligible</v>
      </c>
    </row>
    <row r="4513" spans="1:19" x14ac:dyDescent="0.35">
      <c r="A4513" t="s">
        <v>6286</v>
      </c>
      <c r="B4513" s="1">
        <v>44782</v>
      </c>
      <c r="C4513" s="5" t="str">
        <f t="shared" si="210"/>
        <v>08</v>
      </c>
      <c r="D4513" t="s">
        <v>6287</v>
      </c>
      <c r="E4513" t="s">
        <v>17</v>
      </c>
      <c r="F4513">
        <v>980000</v>
      </c>
      <c r="G4513" t="s">
        <v>103</v>
      </c>
      <c r="H4513" t="s">
        <v>56</v>
      </c>
      <c r="I4513" t="s">
        <v>91</v>
      </c>
      <c r="J4513" t="s">
        <v>39</v>
      </c>
      <c r="K4513" t="s">
        <v>40</v>
      </c>
      <c r="L4513" t="s">
        <v>41</v>
      </c>
      <c r="M4513">
        <v>31000</v>
      </c>
      <c r="N4513" t="s">
        <v>42</v>
      </c>
      <c r="O4513" t="s">
        <v>25</v>
      </c>
      <c r="P4513">
        <v>7010171</v>
      </c>
      <c r="Q4513" t="s">
        <v>44</v>
      </c>
      <c r="R4513" t="str">
        <f t="shared" si="211"/>
        <v>Tertile 2</v>
      </c>
      <c r="S4513" t="str">
        <f t="shared" si="212"/>
        <v>Eligible</v>
      </c>
    </row>
    <row r="4514" spans="1:19" x14ac:dyDescent="0.35">
      <c r="A4514" t="s">
        <v>6265</v>
      </c>
      <c r="B4514" s="1">
        <v>44782</v>
      </c>
      <c r="C4514" s="5" t="str">
        <f t="shared" si="210"/>
        <v>08</v>
      </c>
      <c r="D4514" t="s">
        <v>2604</v>
      </c>
      <c r="E4514" t="s">
        <v>17</v>
      </c>
      <c r="F4514">
        <v>992000</v>
      </c>
      <c r="G4514" t="s">
        <v>248</v>
      </c>
      <c r="H4514" t="s">
        <v>143</v>
      </c>
      <c r="I4514" t="s">
        <v>1185</v>
      </c>
      <c r="J4514" t="s">
        <v>21</v>
      </c>
      <c r="K4514" t="s">
        <v>22</v>
      </c>
      <c r="L4514" t="s">
        <v>41</v>
      </c>
      <c r="M4514">
        <v>22001</v>
      </c>
      <c r="N4514" t="s">
        <v>66</v>
      </c>
      <c r="O4514" t="s">
        <v>25</v>
      </c>
      <c r="P4514">
        <v>7606290</v>
      </c>
      <c r="Q4514" t="s">
        <v>67</v>
      </c>
      <c r="R4514" t="str">
        <f t="shared" si="211"/>
        <v>Tertile 2</v>
      </c>
      <c r="S4514" t="str">
        <f t="shared" si="212"/>
        <v>Eligible</v>
      </c>
    </row>
    <row r="4515" spans="1:19" x14ac:dyDescent="0.35">
      <c r="A4515" t="s">
        <v>6263</v>
      </c>
      <c r="B4515" s="1">
        <v>44782</v>
      </c>
      <c r="C4515" s="5" t="str">
        <f t="shared" si="210"/>
        <v>08</v>
      </c>
      <c r="D4515" t="s">
        <v>2601</v>
      </c>
      <c r="E4515" t="s">
        <v>17</v>
      </c>
      <c r="F4515">
        <v>1002000</v>
      </c>
      <c r="G4515" t="s">
        <v>199</v>
      </c>
      <c r="H4515" t="s">
        <v>99</v>
      </c>
      <c r="I4515" t="s">
        <v>429</v>
      </c>
      <c r="J4515" t="s">
        <v>21</v>
      </c>
      <c r="K4515" t="s">
        <v>22</v>
      </c>
      <c r="L4515" t="s">
        <v>41</v>
      </c>
      <c r="M4515">
        <v>39200</v>
      </c>
      <c r="N4515" t="s">
        <v>51</v>
      </c>
      <c r="O4515" t="s">
        <v>110</v>
      </c>
      <c r="P4515">
        <v>7805036</v>
      </c>
      <c r="Q4515" t="s">
        <v>52</v>
      </c>
      <c r="R4515" t="str">
        <f t="shared" si="211"/>
        <v>Tertile 2</v>
      </c>
      <c r="S4515" t="str">
        <f t="shared" si="212"/>
        <v>Eligible</v>
      </c>
    </row>
    <row r="4516" spans="1:19" x14ac:dyDescent="0.35">
      <c r="A4516" t="s">
        <v>6249</v>
      </c>
      <c r="B4516" s="1">
        <v>44782</v>
      </c>
      <c r="C4516" s="5" t="str">
        <f t="shared" si="210"/>
        <v>08</v>
      </c>
      <c r="D4516" t="s">
        <v>1017</v>
      </c>
      <c r="E4516" t="s">
        <v>17</v>
      </c>
      <c r="F4516">
        <v>1010000</v>
      </c>
      <c r="G4516" t="s">
        <v>252</v>
      </c>
      <c r="H4516" t="s">
        <v>156</v>
      </c>
      <c r="I4516" t="s">
        <v>196</v>
      </c>
      <c r="J4516" t="s">
        <v>39</v>
      </c>
      <c r="K4516" t="s">
        <v>40</v>
      </c>
      <c r="L4516" t="s">
        <v>50</v>
      </c>
      <c r="M4516">
        <v>23000</v>
      </c>
      <c r="N4516" t="s">
        <v>72</v>
      </c>
      <c r="O4516" t="s">
        <v>59</v>
      </c>
      <c r="P4516">
        <v>6433857</v>
      </c>
      <c r="Q4516" t="s">
        <v>73</v>
      </c>
      <c r="R4516" t="str">
        <f t="shared" si="211"/>
        <v>Tertile 3</v>
      </c>
      <c r="S4516" t="str">
        <f t="shared" si="212"/>
        <v>Eligible</v>
      </c>
    </row>
    <row r="4517" spans="1:19" x14ac:dyDescent="0.35">
      <c r="A4517" t="s">
        <v>6297</v>
      </c>
      <c r="B4517" s="1">
        <v>44782</v>
      </c>
      <c r="C4517" s="5" t="str">
        <f t="shared" si="210"/>
        <v>08</v>
      </c>
      <c r="D4517" t="s">
        <v>3098</v>
      </c>
      <c r="E4517" t="s">
        <v>17</v>
      </c>
      <c r="F4517">
        <v>1030000</v>
      </c>
      <c r="G4517" t="s">
        <v>98</v>
      </c>
      <c r="H4517" t="s">
        <v>444</v>
      </c>
      <c r="I4517" t="s">
        <v>929</v>
      </c>
      <c r="J4517" t="s">
        <v>39</v>
      </c>
      <c r="K4517" t="s">
        <v>40</v>
      </c>
      <c r="L4517" t="s">
        <v>23</v>
      </c>
      <c r="M4517">
        <v>29000</v>
      </c>
      <c r="N4517" t="s">
        <v>32</v>
      </c>
      <c r="O4517" t="s">
        <v>25</v>
      </c>
      <c r="P4517">
        <v>6064155</v>
      </c>
      <c r="Q4517" t="s">
        <v>33</v>
      </c>
      <c r="R4517" t="str">
        <f t="shared" si="211"/>
        <v>Tertile 3</v>
      </c>
      <c r="S4517" t="str">
        <f t="shared" si="212"/>
        <v>Eligible</v>
      </c>
    </row>
    <row r="4518" spans="1:19" x14ac:dyDescent="0.35">
      <c r="A4518" t="s">
        <v>6285</v>
      </c>
      <c r="B4518" s="1">
        <v>44782</v>
      </c>
      <c r="C4518" s="5" t="str">
        <f t="shared" si="210"/>
        <v>08</v>
      </c>
      <c r="D4518" t="s">
        <v>3949</v>
      </c>
      <c r="E4518" t="s">
        <v>17</v>
      </c>
      <c r="F4518">
        <v>1040000</v>
      </c>
      <c r="G4518" t="s">
        <v>98</v>
      </c>
      <c r="H4518" t="s">
        <v>19</v>
      </c>
      <c r="I4518" t="s">
        <v>296</v>
      </c>
      <c r="J4518" t="s">
        <v>21</v>
      </c>
      <c r="K4518" t="s">
        <v>22</v>
      </c>
      <c r="L4518" t="s">
        <v>41</v>
      </c>
      <c r="M4518">
        <v>19000</v>
      </c>
      <c r="N4518" t="s">
        <v>32</v>
      </c>
      <c r="O4518" t="s">
        <v>110</v>
      </c>
      <c r="P4518">
        <v>8246417</v>
      </c>
      <c r="Q4518" t="s">
        <v>33</v>
      </c>
      <c r="R4518" t="str">
        <f t="shared" si="211"/>
        <v>Tertile 3</v>
      </c>
      <c r="S4518" t="str">
        <f t="shared" si="212"/>
        <v>Eligible</v>
      </c>
    </row>
    <row r="4519" spans="1:19" x14ac:dyDescent="0.35">
      <c r="A4519" t="s">
        <v>6262</v>
      </c>
      <c r="B4519" s="1">
        <v>44782</v>
      </c>
      <c r="C4519" s="5" t="str">
        <f t="shared" si="210"/>
        <v>08</v>
      </c>
      <c r="D4519" t="s">
        <v>704</v>
      </c>
      <c r="E4519" t="s">
        <v>17</v>
      </c>
      <c r="F4519">
        <v>1042500</v>
      </c>
      <c r="G4519" t="s">
        <v>195</v>
      </c>
      <c r="H4519" t="s">
        <v>174</v>
      </c>
      <c r="I4519" t="s">
        <v>220</v>
      </c>
      <c r="J4519" t="s">
        <v>21</v>
      </c>
      <c r="K4519" t="s">
        <v>22</v>
      </c>
      <c r="L4519" t="s">
        <v>41</v>
      </c>
      <c r="M4519">
        <v>15251</v>
      </c>
      <c r="N4519" t="s">
        <v>42</v>
      </c>
      <c r="O4519" t="s">
        <v>59</v>
      </c>
      <c r="P4519">
        <v>6294457</v>
      </c>
      <c r="Q4519" t="s">
        <v>44</v>
      </c>
      <c r="R4519" t="str">
        <f t="shared" si="211"/>
        <v>Tertile 3</v>
      </c>
      <c r="S4519" t="str">
        <f t="shared" si="212"/>
        <v>Eligible</v>
      </c>
    </row>
    <row r="4520" spans="1:19" x14ac:dyDescent="0.35">
      <c r="A4520" t="s">
        <v>6240</v>
      </c>
      <c r="B4520" s="1">
        <v>44782</v>
      </c>
      <c r="C4520" s="5" t="str">
        <f t="shared" si="210"/>
        <v>08</v>
      </c>
      <c r="D4520" t="s">
        <v>957</v>
      </c>
      <c r="E4520" t="s">
        <v>86</v>
      </c>
      <c r="F4520">
        <v>1050000</v>
      </c>
      <c r="G4520" t="s">
        <v>36</v>
      </c>
      <c r="H4520" t="s">
        <v>19</v>
      </c>
      <c r="I4520" t="s">
        <v>641</v>
      </c>
      <c r="J4520" t="s">
        <v>39</v>
      </c>
      <c r="K4520" t="s">
        <v>40</v>
      </c>
      <c r="L4520" t="s">
        <v>50</v>
      </c>
      <c r="M4520">
        <v>20001</v>
      </c>
      <c r="N4520" t="s">
        <v>42</v>
      </c>
      <c r="O4520" t="s">
        <v>43</v>
      </c>
      <c r="P4520">
        <v>6969612</v>
      </c>
      <c r="Q4520" t="s">
        <v>44</v>
      </c>
      <c r="R4520" t="str">
        <f t="shared" si="211"/>
        <v>Tertile 3</v>
      </c>
      <c r="S4520" t="str">
        <f t="shared" si="212"/>
        <v>Eligible</v>
      </c>
    </row>
    <row r="4521" spans="1:19" x14ac:dyDescent="0.35">
      <c r="A4521" t="s">
        <v>6290</v>
      </c>
      <c r="B4521" s="1">
        <v>44782</v>
      </c>
      <c r="C4521" s="5" t="str">
        <f t="shared" si="210"/>
        <v>08</v>
      </c>
      <c r="D4521" t="s">
        <v>2201</v>
      </c>
      <c r="E4521" t="s">
        <v>17</v>
      </c>
      <c r="F4521">
        <v>1060000</v>
      </c>
      <c r="G4521" t="s">
        <v>160</v>
      </c>
      <c r="H4521" t="s">
        <v>30</v>
      </c>
      <c r="I4521" t="s">
        <v>347</v>
      </c>
      <c r="J4521" t="s">
        <v>21</v>
      </c>
      <c r="K4521" t="s">
        <v>22</v>
      </c>
      <c r="L4521" t="s">
        <v>41</v>
      </c>
      <c r="M4521">
        <v>57001</v>
      </c>
      <c r="N4521" t="s">
        <v>58</v>
      </c>
      <c r="O4521" t="s">
        <v>83</v>
      </c>
      <c r="P4521">
        <v>7059638</v>
      </c>
      <c r="Q4521" t="s">
        <v>60</v>
      </c>
      <c r="R4521" t="str">
        <f t="shared" si="211"/>
        <v>Tertile 3</v>
      </c>
      <c r="S4521" t="str">
        <f t="shared" si="212"/>
        <v>Eligible</v>
      </c>
    </row>
    <row r="4522" spans="1:19" x14ac:dyDescent="0.35">
      <c r="A4522" t="s">
        <v>6292</v>
      </c>
      <c r="B4522" s="1">
        <v>44782</v>
      </c>
      <c r="C4522" s="5" t="str">
        <f t="shared" si="210"/>
        <v>08</v>
      </c>
      <c r="D4522" t="s">
        <v>876</v>
      </c>
      <c r="E4522" t="s">
        <v>17</v>
      </c>
      <c r="F4522">
        <v>1085000</v>
      </c>
      <c r="G4522" t="s">
        <v>98</v>
      </c>
      <c r="H4522" t="s">
        <v>143</v>
      </c>
      <c r="I4522" t="s">
        <v>1185</v>
      </c>
      <c r="J4522" t="s">
        <v>21</v>
      </c>
      <c r="K4522" t="s">
        <v>22</v>
      </c>
      <c r="L4522" t="s">
        <v>41</v>
      </c>
      <c r="M4522">
        <v>22501</v>
      </c>
      <c r="N4522" t="s">
        <v>32</v>
      </c>
      <c r="O4522" t="s">
        <v>83</v>
      </c>
      <c r="P4522">
        <v>8247602</v>
      </c>
      <c r="Q4522" t="s">
        <v>33</v>
      </c>
      <c r="R4522" t="str">
        <f t="shared" si="211"/>
        <v>Tertile 3</v>
      </c>
      <c r="S4522" t="str">
        <f t="shared" si="212"/>
        <v>Eligible</v>
      </c>
    </row>
    <row r="4523" spans="1:19" x14ac:dyDescent="0.35">
      <c r="A4523" t="s">
        <v>6310</v>
      </c>
      <c r="B4523" s="1">
        <v>44782</v>
      </c>
      <c r="C4523" s="5" t="str">
        <f t="shared" si="210"/>
        <v>08</v>
      </c>
      <c r="D4523" t="s">
        <v>3239</v>
      </c>
      <c r="E4523" t="s">
        <v>17</v>
      </c>
      <c r="F4523">
        <v>1100000</v>
      </c>
      <c r="G4523" t="s">
        <v>90</v>
      </c>
      <c r="H4523" t="s">
        <v>303</v>
      </c>
      <c r="I4523" t="s">
        <v>657</v>
      </c>
      <c r="J4523" t="s">
        <v>21</v>
      </c>
      <c r="K4523" t="s">
        <v>22</v>
      </c>
      <c r="L4523" t="s">
        <v>23</v>
      </c>
      <c r="M4523">
        <v>19000</v>
      </c>
      <c r="N4523" t="s">
        <v>72</v>
      </c>
      <c r="O4523" t="s">
        <v>110</v>
      </c>
      <c r="P4523">
        <v>7644719</v>
      </c>
      <c r="Q4523" t="s">
        <v>44</v>
      </c>
      <c r="R4523" t="str">
        <f t="shared" si="211"/>
        <v>Tertile 3</v>
      </c>
      <c r="S4523" t="str">
        <f t="shared" si="212"/>
        <v>Eligible</v>
      </c>
    </row>
    <row r="4524" spans="1:19" x14ac:dyDescent="0.35">
      <c r="A4524" t="s">
        <v>6279</v>
      </c>
      <c r="B4524" s="1">
        <v>44782</v>
      </c>
      <c r="C4524" s="5" t="str">
        <f t="shared" si="210"/>
        <v>08</v>
      </c>
      <c r="D4524" t="s">
        <v>3045</v>
      </c>
      <c r="E4524" t="s">
        <v>17</v>
      </c>
      <c r="F4524">
        <v>1111000</v>
      </c>
      <c r="G4524" t="s">
        <v>160</v>
      </c>
      <c r="H4524" t="s">
        <v>319</v>
      </c>
      <c r="I4524" t="s">
        <v>478</v>
      </c>
      <c r="J4524" t="s">
        <v>39</v>
      </c>
      <c r="K4524" t="s">
        <v>40</v>
      </c>
      <c r="L4524" t="s">
        <v>50</v>
      </c>
      <c r="M4524">
        <v>14100</v>
      </c>
      <c r="N4524" t="s">
        <v>58</v>
      </c>
      <c r="O4524" t="s">
        <v>110</v>
      </c>
      <c r="P4524">
        <v>6820335</v>
      </c>
      <c r="Q4524" t="s">
        <v>60</v>
      </c>
      <c r="R4524" t="str">
        <f t="shared" si="211"/>
        <v>Tertile 3</v>
      </c>
      <c r="S4524" t="str">
        <f t="shared" si="212"/>
        <v>Eligible</v>
      </c>
    </row>
    <row r="4525" spans="1:19" x14ac:dyDescent="0.35">
      <c r="A4525" t="s">
        <v>6308</v>
      </c>
      <c r="B4525" s="1">
        <v>44782</v>
      </c>
      <c r="C4525" s="5" t="str">
        <f t="shared" si="210"/>
        <v>08</v>
      </c>
      <c r="D4525" t="s">
        <v>749</v>
      </c>
      <c r="E4525" t="s">
        <v>17</v>
      </c>
      <c r="F4525">
        <v>1155000</v>
      </c>
      <c r="G4525" t="s">
        <v>160</v>
      </c>
      <c r="H4525" t="s">
        <v>81</v>
      </c>
      <c r="I4525" t="s">
        <v>323</v>
      </c>
      <c r="J4525" t="s">
        <v>21</v>
      </c>
      <c r="K4525" t="s">
        <v>22</v>
      </c>
      <c r="L4525" t="s">
        <v>41</v>
      </c>
      <c r="M4525">
        <v>35500</v>
      </c>
      <c r="N4525" t="s">
        <v>58</v>
      </c>
      <c r="O4525" t="s">
        <v>25</v>
      </c>
      <c r="P4525">
        <v>7132738</v>
      </c>
      <c r="Q4525" t="s">
        <v>26</v>
      </c>
      <c r="R4525" t="str">
        <f t="shared" si="211"/>
        <v>Tertile 3</v>
      </c>
      <c r="S4525" t="str">
        <f t="shared" si="212"/>
        <v>Eligible</v>
      </c>
    </row>
    <row r="4526" spans="1:19" x14ac:dyDescent="0.35">
      <c r="A4526" t="s">
        <v>6276</v>
      </c>
      <c r="B4526" s="1">
        <v>44782</v>
      </c>
      <c r="C4526" s="5" t="str">
        <f t="shared" si="210"/>
        <v>08</v>
      </c>
      <c r="D4526" t="s">
        <v>2701</v>
      </c>
      <c r="E4526" t="s">
        <v>86</v>
      </c>
      <c r="F4526">
        <v>1171000</v>
      </c>
      <c r="G4526" t="s">
        <v>103</v>
      </c>
      <c r="H4526" t="s">
        <v>64</v>
      </c>
      <c r="I4526" t="s">
        <v>200</v>
      </c>
      <c r="J4526" t="s">
        <v>21</v>
      </c>
      <c r="K4526" t="s">
        <v>22</v>
      </c>
      <c r="L4526" t="s">
        <v>50</v>
      </c>
      <c r="M4526">
        <v>53101</v>
      </c>
      <c r="N4526" t="s">
        <v>42</v>
      </c>
      <c r="O4526" t="s">
        <v>25</v>
      </c>
      <c r="P4526">
        <v>8335227</v>
      </c>
      <c r="Q4526" t="s">
        <v>44</v>
      </c>
      <c r="R4526" t="str">
        <f t="shared" si="211"/>
        <v>Tertile 3</v>
      </c>
      <c r="S4526" t="str">
        <f t="shared" si="212"/>
        <v>Eligible</v>
      </c>
    </row>
    <row r="4527" spans="1:19" x14ac:dyDescent="0.35">
      <c r="A4527" t="s">
        <v>6313</v>
      </c>
      <c r="B4527" s="1">
        <v>44782</v>
      </c>
      <c r="C4527" s="5" t="str">
        <f t="shared" si="210"/>
        <v>08</v>
      </c>
      <c r="D4527" t="s">
        <v>1488</v>
      </c>
      <c r="E4527" t="s">
        <v>17</v>
      </c>
      <c r="F4527">
        <v>1171000</v>
      </c>
      <c r="G4527" t="s">
        <v>103</v>
      </c>
      <c r="H4527" t="s">
        <v>369</v>
      </c>
      <c r="I4527" t="s">
        <v>411</v>
      </c>
      <c r="J4527" t="s">
        <v>21</v>
      </c>
      <c r="K4527" t="s">
        <v>22</v>
      </c>
      <c r="L4527" t="s">
        <v>50</v>
      </c>
      <c r="M4527">
        <v>25100</v>
      </c>
      <c r="N4527" t="s">
        <v>42</v>
      </c>
      <c r="O4527" t="s">
        <v>59</v>
      </c>
      <c r="P4527">
        <v>8393900</v>
      </c>
      <c r="Q4527" t="s">
        <v>67</v>
      </c>
      <c r="R4527" t="str">
        <f t="shared" si="211"/>
        <v>Tertile 3</v>
      </c>
      <c r="S4527" t="str">
        <f t="shared" si="212"/>
        <v>Eligible</v>
      </c>
    </row>
    <row r="4528" spans="1:19" x14ac:dyDescent="0.35">
      <c r="A4528" t="s">
        <v>6317</v>
      </c>
      <c r="B4528" s="1">
        <v>44782</v>
      </c>
      <c r="C4528" s="5" t="str">
        <f t="shared" si="210"/>
        <v>08</v>
      </c>
      <c r="D4528" t="s">
        <v>6318</v>
      </c>
      <c r="E4528" t="s">
        <v>17</v>
      </c>
      <c r="F4528">
        <v>1285000</v>
      </c>
      <c r="G4528" t="s">
        <v>76</v>
      </c>
      <c r="H4528" t="s">
        <v>216</v>
      </c>
      <c r="I4528" t="s">
        <v>887</v>
      </c>
      <c r="J4528" t="s">
        <v>39</v>
      </c>
      <c r="K4528" t="s">
        <v>40</v>
      </c>
      <c r="L4528" t="s">
        <v>41</v>
      </c>
      <c r="M4528">
        <v>43500</v>
      </c>
      <c r="N4528" t="s">
        <v>72</v>
      </c>
      <c r="O4528" t="s">
        <v>110</v>
      </c>
      <c r="P4528">
        <v>6905543</v>
      </c>
      <c r="Q4528" t="s">
        <v>44</v>
      </c>
      <c r="R4528" t="str">
        <f t="shared" si="211"/>
        <v>Tertile 3</v>
      </c>
      <c r="S4528" t="str">
        <f t="shared" si="212"/>
        <v>Eligible</v>
      </c>
    </row>
    <row r="4529" spans="1:19" x14ac:dyDescent="0.35">
      <c r="A4529" t="s">
        <v>6274</v>
      </c>
      <c r="B4529" s="1">
        <v>44782</v>
      </c>
      <c r="C4529" s="5" t="str">
        <f t="shared" si="210"/>
        <v>08</v>
      </c>
      <c r="D4529" t="s">
        <v>2698</v>
      </c>
      <c r="E4529" t="s">
        <v>17</v>
      </c>
      <c r="F4529">
        <v>1301000</v>
      </c>
      <c r="G4529" t="s">
        <v>166</v>
      </c>
      <c r="H4529" t="s">
        <v>30</v>
      </c>
      <c r="I4529" t="s">
        <v>920</v>
      </c>
      <c r="J4529" t="s">
        <v>21</v>
      </c>
      <c r="K4529" t="s">
        <v>22</v>
      </c>
      <c r="L4529" t="s">
        <v>41</v>
      </c>
      <c r="M4529">
        <v>19100</v>
      </c>
      <c r="N4529" t="s">
        <v>24</v>
      </c>
      <c r="O4529" t="s">
        <v>25</v>
      </c>
      <c r="P4529">
        <v>7784463</v>
      </c>
      <c r="Q4529" t="s">
        <v>26</v>
      </c>
      <c r="R4529" t="str">
        <f t="shared" si="211"/>
        <v>Tertile 3</v>
      </c>
      <c r="S4529" t="str">
        <f t="shared" si="212"/>
        <v>Eligible</v>
      </c>
    </row>
    <row r="4530" spans="1:19" x14ac:dyDescent="0.35">
      <c r="A4530" t="s">
        <v>6259</v>
      </c>
      <c r="B4530" s="1">
        <v>44782</v>
      </c>
      <c r="C4530" s="5" t="str">
        <f t="shared" si="210"/>
        <v>08</v>
      </c>
      <c r="D4530" t="s">
        <v>2381</v>
      </c>
      <c r="E4530" t="s">
        <v>86</v>
      </c>
      <c r="F4530">
        <v>1325000</v>
      </c>
      <c r="G4530" t="s">
        <v>147</v>
      </c>
      <c r="H4530" t="s">
        <v>167</v>
      </c>
      <c r="I4530" t="s">
        <v>603</v>
      </c>
      <c r="J4530" t="s">
        <v>39</v>
      </c>
      <c r="K4530" t="s">
        <v>40</v>
      </c>
      <c r="L4530" t="s">
        <v>41</v>
      </c>
      <c r="M4530">
        <v>61501</v>
      </c>
      <c r="N4530" t="s">
        <v>58</v>
      </c>
      <c r="O4530" t="s">
        <v>83</v>
      </c>
      <c r="P4530">
        <v>7654210</v>
      </c>
      <c r="Q4530" t="s">
        <v>60</v>
      </c>
      <c r="R4530" t="str">
        <f t="shared" si="211"/>
        <v>Tertile 3</v>
      </c>
      <c r="S4530" t="str">
        <f t="shared" si="212"/>
        <v>Eligible</v>
      </c>
    </row>
    <row r="4531" spans="1:19" x14ac:dyDescent="0.35">
      <c r="A4531" t="s">
        <v>6236</v>
      </c>
      <c r="B4531" s="1">
        <v>44782</v>
      </c>
      <c r="C4531" s="5" t="str">
        <f t="shared" si="210"/>
        <v>08</v>
      </c>
      <c r="D4531" t="s">
        <v>676</v>
      </c>
      <c r="E4531" t="s">
        <v>17</v>
      </c>
      <c r="F4531">
        <v>1367000</v>
      </c>
      <c r="G4531" t="s">
        <v>152</v>
      </c>
      <c r="H4531" t="s">
        <v>81</v>
      </c>
      <c r="I4531" t="s">
        <v>211</v>
      </c>
      <c r="J4531" t="s">
        <v>39</v>
      </c>
      <c r="K4531" t="s">
        <v>40</v>
      </c>
      <c r="L4531" t="s">
        <v>23</v>
      </c>
      <c r="M4531">
        <v>10701</v>
      </c>
      <c r="N4531" t="s">
        <v>66</v>
      </c>
      <c r="O4531" t="s">
        <v>43</v>
      </c>
      <c r="P4531">
        <v>6011755</v>
      </c>
      <c r="Q4531" t="s">
        <v>67</v>
      </c>
      <c r="R4531" t="str">
        <f t="shared" si="211"/>
        <v>Tertile 3</v>
      </c>
      <c r="S4531" t="str">
        <f t="shared" si="212"/>
        <v>Eligible</v>
      </c>
    </row>
    <row r="4532" spans="1:19" x14ac:dyDescent="0.35">
      <c r="A4532" t="s">
        <v>6242</v>
      </c>
      <c r="B4532" s="1">
        <v>44782</v>
      </c>
      <c r="C4532" s="5" t="str">
        <f t="shared" si="210"/>
        <v>08</v>
      </c>
      <c r="D4532" t="s">
        <v>3431</v>
      </c>
      <c r="E4532" t="s">
        <v>17</v>
      </c>
      <c r="F4532">
        <v>1400000</v>
      </c>
      <c r="G4532" t="s">
        <v>55</v>
      </c>
      <c r="H4532" t="s">
        <v>64</v>
      </c>
      <c r="I4532" t="s">
        <v>65</v>
      </c>
      <c r="J4532" t="s">
        <v>21</v>
      </c>
      <c r="K4532" t="s">
        <v>22</v>
      </c>
      <c r="L4532" t="s">
        <v>23</v>
      </c>
      <c r="M4532">
        <v>17001</v>
      </c>
      <c r="N4532" t="s">
        <v>58</v>
      </c>
      <c r="O4532" t="s">
        <v>59</v>
      </c>
      <c r="P4532">
        <v>8576431</v>
      </c>
      <c r="Q4532" t="s">
        <v>60</v>
      </c>
      <c r="R4532" t="str">
        <f t="shared" si="211"/>
        <v>Tertile 3</v>
      </c>
      <c r="S4532" t="str">
        <f t="shared" si="212"/>
        <v>Eligible</v>
      </c>
    </row>
    <row r="4533" spans="1:19" x14ac:dyDescent="0.35">
      <c r="A4533" t="s">
        <v>6314</v>
      </c>
      <c r="B4533" s="1">
        <v>44782</v>
      </c>
      <c r="C4533" s="5" t="str">
        <f t="shared" si="210"/>
        <v>08</v>
      </c>
      <c r="D4533" t="s">
        <v>1846</v>
      </c>
      <c r="E4533" t="s">
        <v>17</v>
      </c>
      <c r="F4533">
        <v>1408000</v>
      </c>
      <c r="G4533" t="s">
        <v>142</v>
      </c>
      <c r="H4533" t="s">
        <v>81</v>
      </c>
      <c r="I4533" t="s">
        <v>323</v>
      </c>
      <c r="J4533" t="s">
        <v>21</v>
      </c>
      <c r="K4533" t="s">
        <v>22</v>
      </c>
      <c r="L4533" t="s">
        <v>41</v>
      </c>
      <c r="M4533">
        <v>45800</v>
      </c>
      <c r="N4533" t="s">
        <v>51</v>
      </c>
      <c r="O4533" t="s">
        <v>25</v>
      </c>
      <c r="P4533">
        <v>8002237</v>
      </c>
      <c r="Q4533" t="s">
        <v>73</v>
      </c>
      <c r="R4533" t="str">
        <f t="shared" si="211"/>
        <v>Tertile 3</v>
      </c>
      <c r="S4533" t="str">
        <f t="shared" si="212"/>
        <v>Eligible</v>
      </c>
    </row>
    <row r="4534" spans="1:19" x14ac:dyDescent="0.35">
      <c r="A4534" t="s">
        <v>6250</v>
      </c>
      <c r="B4534" s="1">
        <v>44782</v>
      </c>
      <c r="C4534" s="5" t="str">
        <f t="shared" si="210"/>
        <v>08</v>
      </c>
      <c r="D4534" t="s">
        <v>2234</v>
      </c>
      <c r="E4534" t="s">
        <v>17</v>
      </c>
      <c r="F4534">
        <v>1485000</v>
      </c>
      <c r="G4534" t="s">
        <v>268</v>
      </c>
      <c r="H4534" t="s">
        <v>19</v>
      </c>
      <c r="I4534" t="s">
        <v>641</v>
      </c>
      <c r="J4534" t="s">
        <v>21</v>
      </c>
      <c r="K4534" t="s">
        <v>22</v>
      </c>
      <c r="L4534" t="s">
        <v>41</v>
      </c>
      <c r="M4534">
        <v>29500</v>
      </c>
      <c r="N4534" t="s">
        <v>24</v>
      </c>
      <c r="O4534" t="s">
        <v>43</v>
      </c>
      <c r="P4534">
        <v>7219806</v>
      </c>
      <c r="Q4534" t="s">
        <v>26</v>
      </c>
      <c r="R4534" t="str">
        <f t="shared" si="211"/>
        <v>Tertile 3</v>
      </c>
      <c r="S4534" t="str">
        <f t="shared" si="212"/>
        <v>Eligible</v>
      </c>
    </row>
    <row r="4535" spans="1:19" x14ac:dyDescent="0.35">
      <c r="A4535" t="s">
        <v>6315</v>
      </c>
      <c r="B4535" s="1">
        <v>44782</v>
      </c>
      <c r="C4535" s="5" t="str">
        <f t="shared" si="210"/>
        <v>08</v>
      </c>
      <c r="D4535" t="s">
        <v>2110</v>
      </c>
      <c r="E4535" t="s">
        <v>17</v>
      </c>
      <c r="F4535">
        <v>1494000</v>
      </c>
      <c r="G4535" t="s">
        <v>147</v>
      </c>
      <c r="H4535" t="s">
        <v>94</v>
      </c>
      <c r="I4535" t="s">
        <v>344</v>
      </c>
      <c r="J4535" t="s">
        <v>39</v>
      </c>
      <c r="K4535" t="s">
        <v>40</v>
      </c>
      <c r="L4535" t="s">
        <v>50</v>
      </c>
      <c r="M4535">
        <v>22400</v>
      </c>
      <c r="N4535" t="s">
        <v>58</v>
      </c>
      <c r="O4535" t="s">
        <v>110</v>
      </c>
      <c r="P4535">
        <v>7284503</v>
      </c>
      <c r="Q4535" t="s">
        <v>26</v>
      </c>
      <c r="R4535" t="str">
        <f t="shared" si="211"/>
        <v>Tertile 3</v>
      </c>
      <c r="S4535" t="str">
        <f t="shared" si="212"/>
        <v>Eligible</v>
      </c>
    </row>
    <row r="4536" spans="1:19" x14ac:dyDescent="0.35">
      <c r="A4536" t="s">
        <v>6288</v>
      </c>
      <c r="B4536" s="1">
        <v>44782</v>
      </c>
      <c r="C4536" s="5" t="str">
        <f t="shared" si="210"/>
        <v>08</v>
      </c>
      <c r="D4536" t="s">
        <v>919</v>
      </c>
      <c r="E4536" t="s">
        <v>17</v>
      </c>
      <c r="F4536">
        <v>1570000</v>
      </c>
      <c r="G4536" t="s">
        <v>142</v>
      </c>
      <c r="H4536" t="s">
        <v>81</v>
      </c>
      <c r="I4536" t="s">
        <v>420</v>
      </c>
      <c r="J4536" t="s">
        <v>21</v>
      </c>
      <c r="K4536" t="s">
        <v>22</v>
      </c>
      <c r="L4536" t="s">
        <v>41</v>
      </c>
      <c r="M4536">
        <v>21000</v>
      </c>
      <c r="N4536" t="s">
        <v>51</v>
      </c>
      <c r="O4536" t="s">
        <v>59</v>
      </c>
      <c r="P4536">
        <v>7720966</v>
      </c>
      <c r="Q4536" t="s">
        <v>52</v>
      </c>
      <c r="R4536" t="str">
        <f t="shared" si="211"/>
        <v>Tertile 3</v>
      </c>
      <c r="S4536" t="str">
        <f t="shared" si="212"/>
        <v>Eligible</v>
      </c>
    </row>
    <row r="4537" spans="1:19" x14ac:dyDescent="0.35">
      <c r="A4537" t="s">
        <v>6232</v>
      </c>
      <c r="B4537" s="1">
        <v>44782</v>
      </c>
      <c r="C4537" s="5" t="str">
        <f t="shared" si="210"/>
        <v>08</v>
      </c>
      <c r="D4537" t="s">
        <v>3365</v>
      </c>
      <c r="E4537" t="s">
        <v>17</v>
      </c>
      <c r="F4537">
        <v>1750000</v>
      </c>
      <c r="G4537" t="s">
        <v>98</v>
      </c>
      <c r="H4537" t="s">
        <v>99</v>
      </c>
      <c r="I4537" t="s">
        <v>238</v>
      </c>
      <c r="J4537" t="s">
        <v>21</v>
      </c>
      <c r="K4537" t="s">
        <v>22</v>
      </c>
      <c r="L4537" t="s">
        <v>23</v>
      </c>
      <c r="M4537">
        <v>33001</v>
      </c>
      <c r="N4537" t="s">
        <v>32</v>
      </c>
      <c r="O4537" t="s">
        <v>59</v>
      </c>
      <c r="P4537">
        <v>8874453</v>
      </c>
      <c r="Q4537" t="s">
        <v>33</v>
      </c>
      <c r="R4537" t="str">
        <f t="shared" si="211"/>
        <v>Tertile 3</v>
      </c>
      <c r="S4537" t="str">
        <f t="shared" si="212"/>
        <v>Eligible</v>
      </c>
    </row>
    <row r="4538" spans="1:19" x14ac:dyDescent="0.35">
      <c r="A4538" t="s">
        <v>6253</v>
      </c>
      <c r="B4538" s="1">
        <v>44782</v>
      </c>
      <c r="C4538" s="5" t="str">
        <f t="shared" si="210"/>
        <v>08</v>
      </c>
      <c r="D4538" t="s">
        <v>6254</v>
      </c>
      <c r="E4538" t="s">
        <v>17</v>
      </c>
      <c r="F4538">
        <v>1750000</v>
      </c>
      <c r="G4538" t="s">
        <v>295</v>
      </c>
      <c r="H4538" t="s">
        <v>30</v>
      </c>
      <c r="I4538" t="s">
        <v>153</v>
      </c>
      <c r="J4538" t="s">
        <v>39</v>
      </c>
      <c r="K4538" t="s">
        <v>40</v>
      </c>
      <c r="L4538" t="s">
        <v>23</v>
      </c>
      <c r="M4538">
        <v>26000</v>
      </c>
      <c r="N4538" t="s">
        <v>51</v>
      </c>
      <c r="O4538" t="s">
        <v>25</v>
      </c>
      <c r="P4538">
        <v>6097145</v>
      </c>
      <c r="Q4538" t="s">
        <v>52</v>
      </c>
      <c r="R4538" t="str">
        <f t="shared" si="211"/>
        <v>Tertile 3</v>
      </c>
      <c r="S4538" t="str">
        <f t="shared" si="212"/>
        <v>Eligible</v>
      </c>
    </row>
    <row r="4539" spans="1:19" x14ac:dyDescent="0.35">
      <c r="A4539" t="s">
        <v>6255</v>
      </c>
      <c r="B4539" s="1">
        <v>44782</v>
      </c>
      <c r="C4539" s="5" t="str">
        <f t="shared" si="210"/>
        <v>08</v>
      </c>
      <c r="D4539" t="s">
        <v>2651</v>
      </c>
      <c r="E4539" t="s">
        <v>17</v>
      </c>
      <c r="F4539">
        <v>1950000</v>
      </c>
      <c r="G4539" t="s">
        <v>76</v>
      </c>
      <c r="H4539" t="s">
        <v>48</v>
      </c>
      <c r="I4539" t="s">
        <v>260</v>
      </c>
      <c r="J4539" t="s">
        <v>21</v>
      </c>
      <c r="K4539" t="s">
        <v>22</v>
      </c>
      <c r="L4539" t="s">
        <v>50</v>
      </c>
      <c r="M4539">
        <v>53000</v>
      </c>
      <c r="N4539" t="s">
        <v>72</v>
      </c>
      <c r="O4539" t="s">
        <v>83</v>
      </c>
      <c r="P4539">
        <v>8853638</v>
      </c>
      <c r="Q4539" t="s">
        <v>73</v>
      </c>
      <c r="R4539" t="str">
        <f t="shared" si="211"/>
        <v>Tertile 3</v>
      </c>
      <c r="S4539" t="str">
        <f t="shared" si="212"/>
        <v>Eligible</v>
      </c>
    </row>
    <row r="4540" spans="1:19" x14ac:dyDescent="0.35">
      <c r="A4540" t="s">
        <v>6239</v>
      </c>
      <c r="B4540" s="1">
        <v>44782</v>
      </c>
      <c r="C4540" s="5" t="str">
        <f t="shared" si="210"/>
        <v>08</v>
      </c>
      <c r="D4540" t="s">
        <v>695</v>
      </c>
      <c r="E4540" t="s">
        <v>17</v>
      </c>
      <c r="F4540">
        <v>2550000</v>
      </c>
      <c r="G4540" t="s">
        <v>29</v>
      </c>
      <c r="H4540" t="s">
        <v>64</v>
      </c>
      <c r="I4540" t="s">
        <v>77</v>
      </c>
      <c r="J4540" t="s">
        <v>21</v>
      </c>
      <c r="K4540" t="s">
        <v>22</v>
      </c>
      <c r="L4540" t="s">
        <v>50</v>
      </c>
      <c r="M4540">
        <v>42001</v>
      </c>
      <c r="N4540" t="s">
        <v>32</v>
      </c>
      <c r="O4540" t="s">
        <v>43</v>
      </c>
      <c r="P4540">
        <v>8416584</v>
      </c>
      <c r="Q4540" t="s">
        <v>33</v>
      </c>
      <c r="R4540" t="str">
        <f t="shared" si="211"/>
        <v>Tertile 3</v>
      </c>
      <c r="S4540" t="str">
        <f t="shared" si="212"/>
        <v>Eligible</v>
      </c>
    </row>
    <row r="4541" spans="1:19" x14ac:dyDescent="0.35">
      <c r="A4541" t="s">
        <v>6268</v>
      </c>
      <c r="B4541" s="1">
        <v>44782</v>
      </c>
      <c r="C4541" s="5" t="str">
        <f t="shared" si="210"/>
        <v>08</v>
      </c>
      <c r="D4541" t="s">
        <v>2610</v>
      </c>
      <c r="E4541" t="s">
        <v>86</v>
      </c>
      <c r="F4541">
        <v>2600000</v>
      </c>
      <c r="G4541" t="s">
        <v>288</v>
      </c>
      <c r="H4541" t="s">
        <v>148</v>
      </c>
      <c r="I4541" t="s">
        <v>614</v>
      </c>
      <c r="J4541" t="s">
        <v>39</v>
      </c>
      <c r="K4541" t="s">
        <v>40</v>
      </c>
      <c r="L4541" t="s">
        <v>50</v>
      </c>
      <c r="M4541">
        <v>27000</v>
      </c>
      <c r="N4541" t="s">
        <v>32</v>
      </c>
      <c r="O4541" t="s">
        <v>59</v>
      </c>
      <c r="P4541">
        <v>6040806</v>
      </c>
      <c r="Q4541" t="s">
        <v>33</v>
      </c>
      <c r="R4541" t="str">
        <f t="shared" si="211"/>
        <v>Tertile 3</v>
      </c>
      <c r="S4541" t="str">
        <f t="shared" si="212"/>
        <v>Eligible</v>
      </c>
    </row>
    <row r="4542" spans="1:19" x14ac:dyDescent="0.35">
      <c r="A4542" t="s">
        <v>6316</v>
      </c>
      <c r="B4542" s="1">
        <v>44782</v>
      </c>
      <c r="C4542" s="5" t="str">
        <f t="shared" si="210"/>
        <v>08</v>
      </c>
      <c r="D4542" t="s">
        <v>1870</v>
      </c>
      <c r="E4542" t="s">
        <v>17</v>
      </c>
      <c r="F4542">
        <v>2760000</v>
      </c>
      <c r="G4542" t="s">
        <v>152</v>
      </c>
      <c r="H4542" t="s">
        <v>319</v>
      </c>
      <c r="I4542" t="s">
        <v>33</v>
      </c>
      <c r="J4542" t="s">
        <v>39</v>
      </c>
      <c r="K4542" t="s">
        <v>40</v>
      </c>
      <c r="L4542" t="s">
        <v>41</v>
      </c>
      <c r="M4542">
        <v>71000</v>
      </c>
      <c r="N4542" t="s">
        <v>66</v>
      </c>
      <c r="O4542" t="s">
        <v>43</v>
      </c>
      <c r="P4542">
        <v>7297348</v>
      </c>
      <c r="Q4542" t="s">
        <v>33</v>
      </c>
      <c r="R4542" t="str">
        <f t="shared" si="211"/>
        <v>Tertile 3</v>
      </c>
      <c r="S4542" t="str">
        <f t="shared" si="212"/>
        <v>Eligible</v>
      </c>
    </row>
    <row r="4543" spans="1:19" x14ac:dyDescent="0.35">
      <c r="A4543" t="s">
        <v>6230</v>
      </c>
      <c r="B4543" s="1">
        <v>44782</v>
      </c>
      <c r="C4543" s="5" t="str">
        <f t="shared" si="210"/>
        <v>08</v>
      </c>
      <c r="D4543" t="s">
        <v>3330</v>
      </c>
      <c r="E4543" t="s">
        <v>86</v>
      </c>
      <c r="F4543">
        <v>2950000</v>
      </c>
      <c r="G4543" t="s">
        <v>90</v>
      </c>
      <c r="H4543" t="s">
        <v>99</v>
      </c>
      <c r="I4543" t="s">
        <v>429</v>
      </c>
      <c r="J4543" t="s">
        <v>21</v>
      </c>
      <c r="K4543" t="s">
        <v>22</v>
      </c>
      <c r="L4543" t="s">
        <v>41</v>
      </c>
      <c r="M4543">
        <v>39001</v>
      </c>
      <c r="N4543" t="s">
        <v>72</v>
      </c>
      <c r="O4543" t="s">
        <v>110</v>
      </c>
      <c r="P4543">
        <v>6591277</v>
      </c>
      <c r="Q4543" t="s">
        <v>73</v>
      </c>
      <c r="R4543" t="str">
        <f t="shared" si="211"/>
        <v>Tertile 3</v>
      </c>
      <c r="S4543" t="str">
        <f t="shared" si="212"/>
        <v>Eligible</v>
      </c>
    </row>
    <row r="4544" spans="1:19" x14ac:dyDescent="0.35">
      <c r="A4544" t="s">
        <v>6235</v>
      </c>
      <c r="B4544" s="1">
        <v>44782</v>
      </c>
      <c r="C4544" s="5" t="str">
        <f t="shared" si="210"/>
        <v>08</v>
      </c>
      <c r="D4544" t="s">
        <v>1965</v>
      </c>
      <c r="E4544" t="s">
        <v>17</v>
      </c>
      <c r="F4544">
        <v>3180000</v>
      </c>
      <c r="G4544" t="s">
        <v>147</v>
      </c>
      <c r="H4544" t="s">
        <v>187</v>
      </c>
      <c r="I4544" t="s">
        <v>188</v>
      </c>
      <c r="J4544" t="s">
        <v>39</v>
      </c>
      <c r="K4544" t="s">
        <v>40</v>
      </c>
      <c r="L4544" t="s">
        <v>23</v>
      </c>
      <c r="M4544">
        <v>36001</v>
      </c>
      <c r="N4544" t="s">
        <v>58</v>
      </c>
      <c r="O4544" t="s">
        <v>110</v>
      </c>
      <c r="P4544">
        <v>6778993</v>
      </c>
      <c r="Q4544" t="s">
        <v>60</v>
      </c>
      <c r="R4544" t="str">
        <f t="shared" si="211"/>
        <v>Tertile 3</v>
      </c>
      <c r="S4544" t="str">
        <f t="shared" si="212"/>
        <v>Eligible</v>
      </c>
    </row>
    <row r="4545" spans="1:19" x14ac:dyDescent="0.35">
      <c r="A4545" t="s">
        <v>6241</v>
      </c>
      <c r="B4545" s="1">
        <v>44782</v>
      </c>
      <c r="C4545" s="5" t="str">
        <f t="shared" si="210"/>
        <v>08</v>
      </c>
      <c r="D4545" t="s">
        <v>2175</v>
      </c>
      <c r="E4545" t="s">
        <v>86</v>
      </c>
      <c r="F4545">
        <v>3350000</v>
      </c>
      <c r="G4545" t="s">
        <v>47</v>
      </c>
      <c r="H4545" t="s">
        <v>303</v>
      </c>
      <c r="I4545" t="s">
        <v>532</v>
      </c>
      <c r="J4545" t="s">
        <v>39</v>
      </c>
      <c r="K4545" t="s">
        <v>40</v>
      </c>
      <c r="L4545" t="s">
        <v>41</v>
      </c>
      <c r="M4545">
        <v>82001</v>
      </c>
      <c r="N4545" t="s">
        <v>51</v>
      </c>
      <c r="O4545" t="s">
        <v>43</v>
      </c>
      <c r="P4545">
        <v>6632044</v>
      </c>
      <c r="Q4545" t="s">
        <v>52</v>
      </c>
      <c r="R4545" t="str">
        <f t="shared" si="211"/>
        <v>Tertile 3</v>
      </c>
      <c r="S4545" t="str">
        <f t="shared" si="212"/>
        <v>Eligible</v>
      </c>
    </row>
    <row r="4546" spans="1:19" x14ac:dyDescent="0.35">
      <c r="A4546" t="s">
        <v>6238</v>
      </c>
      <c r="B4546" s="1">
        <v>44782</v>
      </c>
      <c r="C4546" s="5" t="str">
        <f t="shared" ref="C4546:C4609" si="213">TEXT(B4546,$V$22)</f>
        <v>08</v>
      </c>
      <c r="D4546" t="s">
        <v>947</v>
      </c>
      <c r="E4546" t="s">
        <v>17</v>
      </c>
      <c r="F4546">
        <v>3600000</v>
      </c>
      <c r="G4546" t="s">
        <v>18</v>
      </c>
      <c r="H4546" t="s">
        <v>319</v>
      </c>
      <c r="I4546" t="s">
        <v>320</v>
      </c>
      <c r="J4546" t="s">
        <v>21</v>
      </c>
      <c r="K4546" t="s">
        <v>22</v>
      </c>
      <c r="L4546" t="s">
        <v>41</v>
      </c>
      <c r="M4546">
        <v>41001</v>
      </c>
      <c r="N4546" t="s">
        <v>24</v>
      </c>
      <c r="O4546" t="s">
        <v>110</v>
      </c>
      <c r="P4546">
        <v>6833233</v>
      </c>
      <c r="Q4546" t="s">
        <v>26</v>
      </c>
      <c r="R4546" t="str">
        <f t="shared" ref="R4546:R4609" si="214">IF(F4546&lt;_xlfn.PERCENTILE.INC($F$2:$F$10576,1/3), "Tertile 1",
   IF(F4546&lt;_xlfn.PERCENTILE.INC($F$2:$F$10576,2/3), "Tertile 2", "Tertile 3"))</f>
        <v>Tertile 3</v>
      </c>
      <c r="S4546" t="str">
        <f t="shared" ref="S4546:S4609" si="215">IF(F4546&gt;755000, "Eligible", "Risky")</f>
        <v>Eligible</v>
      </c>
    </row>
    <row r="4547" spans="1:19" x14ac:dyDescent="0.35">
      <c r="A4547" t="s">
        <v>6321</v>
      </c>
      <c r="B4547" s="1">
        <v>44783</v>
      </c>
      <c r="C4547" s="5" t="str">
        <f t="shared" si="213"/>
        <v>08</v>
      </c>
      <c r="D4547" t="s">
        <v>718</v>
      </c>
      <c r="E4547" t="s">
        <v>86</v>
      </c>
      <c r="F4547">
        <v>13500</v>
      </c>
      <c r="G4547" t="s">
        <v>191</v>
      </c>
      <c r="H4547" t="s">
        <v>303</v>
      </c>
      <c r="I4547" t="s">
        <v>532</v>
      </c>
      <c r="J4547" t="s">
        <v>39</v>
      </c>
      <c r="K4547" t="s">
        <v>40</v>
      </c>
      <c r="L4547" t="s">
        <v>23</v>
      </c>
      <c r="M4547">
        <v>42001</v>
      </c>
      <c r="N4547" t="s">
        <v>32</v>
      </c>
      <c r="O4547" t="s">
        <v>43</v>
      </c>
      <c r="P4547">
        <v>7484753</v>
      </c>
      <c r="Q4547" t="s">
        <v>33</v>
      </c>
      <c r="R4547" t="str">
        <f t="shared" si="214"/>
        <v>Tertile 1</v>
      </c>
      <c r="S4547" t="str">
        <f t="shared" si="215"/>
        <v>Risky</v>
      </c>
    </row>
    <row r="4548" spans="1:19" x14ac:dyDescent="0.35">
      <c r="A4548" t="s">
        <v>6325</v>
      </c>
      <c r="B4548" s="1">
        <v>44783</v>
      </c>
      <c r="C4548" s="5" t="str">
        <f t="shared" si="213"/>
        <v>08</v>
      </c>
      <c r="D4548" t="s">
        <v>756</v>
      </c>
      <c r="E4548" t="s">
        <v>17</v>
      </c>
      <c r="F4548">
        <v>13500</v>
      </c>
      <c r="G4548" t="s">
        <v>248</v>
      </c>
      <c r="H4548" t="s">
        <v>81</v>
      </c>
      <c r="I4548" t="s">
        <v>211</v>
      </c>
      <c r="J4548" t="s">
        <v>39</v>
      </c>
      <c r="K4548" t="s">
        <v>40</v>
      </c>
      <c r="L4548" t="s">
        <v>23</v>
      </c>
      <c r="M4548">
        <v>10000</v>
      </c>
      <c r="N4548" t="s">
        <v>66</v>
      </c>
      <c r="O4548" t="s">
        <v>43</v>
      </c>
      <c r="P4548">
        <v>7384226</v>
      </c>
      <c r="Q4548" t="s">
        <v>67</v>
      </c>
      <c r="R4548" t="str">
        <f t="shared" si="214"/>
        <v>Tertile 1</v>
      </c>
      <c r="S4548" t="str">
        <f t="shared" si="215"/>
        <v>Risky</v>
      </c>
    </row>
    <row r="4549" spans="1:19" x14ac:dyDescent="0.35">
      <c r="A4549" t="s">
        <v>6326</v>
      </c>
      <c r="B4549" s="1">
        <v>44783</v>
      </c>
      <c r="C4549" s="5" t="str">
        <f t="shared" si="213"/>
        <v>08</v>
      </c>
      <c r="D4549" t="s">
        <v>2317</v>
      </c>
      <c r="E4549" t="s">
        <v>17</v>
      </c>
      <c r="F4549">
        <v>13500</v>
      </c>
      <c r="G4549" t="s">
        <v>147</v>
      </c>
      <c r="H4549" t="s">
        <v>167</v>
      </c>
      <c r="I4549" t="s">
        <v>168</v>
      </c>
      <c r="J4549" t="s">
        <v>39</v>
      </c>
      <c r="K4549" t="s">
        <v>40</v>
      </c>
      <c r="L4549" t="s">
        <v>50</v>
      </c>
      <c r="M4549">
        <v>13000</v>
      </c>
      <c r="N4549" t="s">
        <v>58</v>
      </c>
      <c r="O4549" t="s">
        <v>59</v>
      </c>
      <c r="P4549">
        <v>6457412</v>
      </c>
      <c r="Q4549" t="s">
        <v>60</v>
      </c>
      <c r="R4549" t="str">
        <f t="shared" si="214"/>
        <v>Tertile 1</v>
      </c>
      <c r="S4549" t="str">
        <f t="shared" si="215"/>
        <v>Risky</v>
      </c>
    </row>
    <row r="4550" spans="1:19" x14ac:dyDescent="0.35">
      <c r="A4550" t="s">
        <v>6339</v>
      </c>
      <c r="B4550" s="1">
        <v>44783</v>
      </c>
      <c r="C4550" s="5" t="str">
        <f t="shared" si="213"/>
        <v>08</v>
      </c>
      <c r="D4550" t="s">
        <v>767</v>
      </c>
      <c r="E4550" t="s">
        <v>17</v>
      </c>
      <c r="F4550">
        <v>13500</v>
      </c>
      <c r="G4550" t="s">
        <v>98</v>
      </c>
      <c r="H4550" t="s">
        <v>303</v>
      </c>
      <c r="I4550" t="s">
        <v>304</v>
      </c>
      <c r="J4550" t="s">
        <v>39</v>
      </c>
      <c r="K4550" t="s">
        <v>40</v>
      </c>
      <c r="L4550" t="s">
        <v>50</v>
      </c>
      <c r="M4550">
        <v>33000</v>
      </c>
      <c r="N4550" t="s">
        <v>32</v>
      </c>
      <c r="O4550" t="s">
        <v>59</v>
      </c>
      <c r="P4550">
        <v>8962493</v>
      </c>
      <c r="Q4550" t="s">
        <v>33</v>
      </c>
      <c r="R4550" t="str">
        <f t="shared" si="214"/>
        <v>Tertile 1</v>
      </c>
      <c r="S4550" t="str">
        <f t="shared" si="215"/>
        <v>Risky</v>
      </c>
    </row>
    <row r="4551" spans="1:19" x14ac:dyDescent="0.35">
      <c r="A4551" t="s">
        <v>6340</v>
      </c>
      <c r="B4551" s="1">
        <v>44783</v>
      </c>
      <c r="C4551" s="5" t="str">
        <f t="shared" si="213"/>
        <v>08</v>
      </c>
      <c r="D4551" t="s">
        <v>2110</v>
      </c>
      <c r="E4551" t="s">
        <v>17</v>
      </c>
      <c r="F4551">
        <v>13500</v>
      </c>
      <c r="G4551" t="s">
        <v>147</v>
      </c>
      <c r="H4551" t="s">
        <v>48</v>
      </c>
      <c r="I4551" t="s">
        <v>648</v>
      </c>
      <c r="J4551" t="s">
        <v>21</v>
      </c>
      <c r="K4551" t="s">
        <v>22</v>
      </c>
      <c r="L4551" t="s">
        <v>41</v>
      </c>
      <c r="M4551">
        <v>31000</v>
      </c>
      <c r="N4551" t="s">
        <v>58</v>
      </c>
      <c r="O4551" t="s">
        <v>59</v>
      </c>
      <c r="P4551">
        <v>7286648</v>
      </c>
      <c r="Q4551" t="s">
        <v>60</v>
      </c>
      <c r="R4551" t="str">
        <f t="shared" si="214"/>
        <v>Tertile 1</v>
      </c>
      <c r="S4551" t="str">
        <f t="shared" si="215"/>
        <v>Risky</v>
      </c>
    </row>
    <row r="4552" spans="1:19" x14ac:dyDescent="0.35">
      <c r="A4552" t="s">
        <v>6352</v>
      </c>
      <c r="B4552" s="1">
        <v>44783</v>
      </c>
      <c r="C4552" s="5" t="str">
        <f t="shared" si="213"/>
        <v>08</v>
      </c>
      <c r="D4552" t="s">
        <v>1873</v>
      </c>
      <c r="E4552" t="s">
        <v>17</v>
      </c>
      <c r="F4552">
        <v>13500</v>
      </c>
      <c r="G4552" t="s">
        <v>90</v>
      </c>
      <c r="H4552" t="s">
        <v>138</v>
      </c>
      <c r="I4552" t="s">
        <v>269</v>
      </c>
      <c r="J4552" t="s">
        <v>39</v>
      </c>
      <c r="K4552" t="s">
        <v>40</v>
      </c>
      <c r="L4552" t="s">
        <v>23</v>
      </c>
      <c r="M4552">
        <v>25000</v>
      </c>
      <c r="N4552" t="s">
        <v>72</v>
      </c>
      <c r="O4552" t="s">
        <v>25</v>
      </c>
      <c r="P4552">
        <v>6497926</v>
      </c>
      <c r="Q4552" t="s">
        <v>67</v>
      </c>
      <c r="R4552" t="str">
        <f t="shared" si="214"/>
        <v>Tertile 1</v>
      </c>
      <c r="S4552" t="str">
        <f t="shared" si="215"/>
        <v>Risky</v>
      </c>
    </row>
    <row r="4553" spans="1:19" x14ac:dyDescent="0.35">
      <c r="A4553" t="s">
        <v>6345</v>
      </c>
      <c r="B4553" s="1">
        <v>44783</v>
      </c>
      <c r="C4553" s="5" t="str">
        <f t="shared" si="213"/>
        <v>08</v>
      </c>
      <c r="D4553" t="s">
        <v>1263</v>
      </c>
      <c r="E4553" t="s">
        <v>86</v>
      </c>
      <c r="F4553">
        <v>355000</v>
      </c>
      <c r="G4553" t="s">
        <v>98</v>
      </c>
      <c r="H4553" t="s">
        <v>167</v>
      </c>
      <c r="I4553" t="s">
        <v>603</v>
      </c>
      <c r="J4553" t="s">
        <v>39</v>
      </c>
      <c r="K4553" t="s">
        <v>40</v>
      </c>
      <c r="L4553" t="s">
        <v>41</v>
      </c>
      <c r="M4553">
        <v>61001</v>
      </c>
      <c r="N4553" t="s">
        <v>32</v>
      </c>
      <c r="O4553" t="s">
        <v>83</v>
      </c>
      <c r="P4553">
        <v>8310645</v>
      </c>
      <c r="Q4553" t="s">
        <v>33</v>
      </c>
      <c r="R4553" t="str">
        <f t="shared" si="214"/>
        <v>Tertile 1</v>
      </c>
      <c r="S4553" t="str">
        <f t="shared" si="215"/>
        <v>Risky</v>
      </c>
    </row>
    <row r="4554" spans="1:19" x14ac:dyDescent="0.35">
      <c r="A4554" t="s">
        <v>6344</v>
      </c>
      <c r="B4554" s="1">
        <v>44783</v>
      </c>
      <c r="C4554" s="5" t="str">
        <f t="shared" si="213"/>
        <v>08</v>
      </c>
      <c r="D4554" t="s">
        <v>531</v>
      </c>
      <c r="E4554" t="s">
        <v>86</v>
      </c>
      <c r="F4554">
        <v>468000</v>
      </c>
      <c r="G4554" t="s">
        <v>18</v>
      </c>
      <c r="H4554" t="s">
        <v>81</v>
      </c>
      <c r="I4554" t="s">
        <v>435</v>
      </c>
      <c r="J4554" t="s">
        <v>21</v>
      </c>
      <c r="K4554" t="s">
        <v>22</v>
      </c>
      <c r="L4554" t="s">
        <v>23</v>
      </c>
      <c r="M4554">
        <v>31000</v>
      </c>
      <c r="N4554" t="s">
        <v>24</v>
      </c>
      <c r="O4554" t="s">
        <v>43</v>
      </c>
      <c r="P4554">
        <v>8502106</v>
      </c>
      <c r="Q4554" t="s">
        <v>26</v>
      </c>
      <c r="R4554" t="str">
        <f t="shared" si="214"/>
        <v>Tertile 1</v>
      </c>
      <c r="S4554" t="str">
        <f t="shared" si="215"/>
        <v>Risky</v>
      </c>
    </row>
    <row r="4555" spans="1:19" x14ac:dyDescent="0.35">
      <c r="A4555" t="s">
        <v>6346</v>
      </c>
      <c r="B4555" s="1">
        <v>44783</v>
      </c>
      <c r="C4555" s="5" t="str">
        <f t="shared" si="213"/>
        <v>08</v>
      </c>
      <c r="D4555" t="s">
        <v>955</v>
      </c>
      <c r="E4555" t="s">
        <v>86</v>
      </c>
      <c r="F4555">
        <v>518000</v>
      </c>
      <c r="G4555" t="s">
        <v>36</v>
      </c>
      <c r="H4555" t="s">
        <v>81</v>
      </c>
      <c r="I4555" t="s">
        <v>323</v>
      </c>
      <c r="J4555" t="s">
        <v>39</v>
      </c>
      <c r="K4555" t="s">
        <v>40</v>
      </c>
      <c r="L4555" t="s">
        <v>23</v>
      </c>
      <c r="M4555">
        <v>26000</v>
      </c>
      <c r="N4555" t="s">
        <v>42</v>
      </c>
      <c r="O4555" t="s">
        <v>25</v>
      </c>
      <c r="P4555">
        <v>8930466</v>
      </c>
      <c r="Q4555" t="s">
        <v>44</v>
      </c>
      <c r="R4555" t="str">
        <f t="shared" si="214"/>
        <v>Tertile 1</v>
      </c>
      <c r="S4555" t="str">
        <f t="shared" si="215"/>
        <v>Risky</v>
      </c>
    </row>
    <row r="4556" spans="1:19" x14ac:dyDescent="0.35">
      <c r="A4556" t="s">
        <v>6353</v>
      </c>
      <c r="B4556" s="1">
        <v>44783</v>
      </c>
      <c r="C4556" s="5" t="str">
        <f t="shared" si="213"/>
        <v>08</v>
      </c>
      <c r="D4556" t="s">
        <v>6354</v>
      </c>
      <c r="E4556" t="s">
        <v>86</v>
      </c>
      <c r="F4556">
        <v>530000</v>
      </c>
      <c r="G4556" t="s">
        <v>166</v>
      </c>
      <c r="H4556" t="s">
        <v>30</v>
      </c>
      <c r="I4556" t="s">
        <v>153</v>
      </c>
      <c r="J4556" t="s">
        <v>21</v>
      </c>
      <c r="K4556" t="s">
        <v>22</v>
      </c>
      <c r="L4556" t="s">
        <v>41</v>
      </c>
      <c r="M4556">
        <v>31000</v>
      </c>
      <c r="N4556" t="s">
        <v>24</v>
      </c>
      <c r="O4556" t="s">
        <v>25</v>
      </c>
      <c r="P4556">
        <v>8392728</v>
      </c>
      <c r="Q4556" t="s">
        <v>73</v>
      </c>
      <c r="R4556" t="str">
        <f t="shared" si="214"/>
        <v>Tertile 1</v>
      </c>
      <c r="S4556" t="str">
        <f t="shared" si="215"/>
        <v>Risky</v>
      </c>
    </row>
    <row r="4557" spans="1:19" x14ac:dyDescent="0.35">
      <c r="A4557" t="s">
        <v>6356</v>
      </c>
      <c r="B4557" s="1">
        <v>44783</v>
      </c>
      <c r="C4557" s="5" t="str">
        <f t="shared" si="213"/>
        <v>08</v>
      </c>
      <c r="D4557" t="s">
        <v>1879</v>
      </c>
      <c r="E4557" t="s">
        <v>86</v>
      </c>
      <c r="F4557">
        <v>562000</v>
      </c>
      <c r="G4557" t="s">
        <v>103</v>
      </c>
      <c r="H4557" t="s">
        <v>108</v>
      </c>
      <c r="I4557" t="s">
        <v>350</v>
      </c>
      <c r="J4557" t="s">
        <v>39</v>
      </c>
      <c r="K4557" t="s">
        <v>40</v>
      </c>
      <c r="L4557" t="s">
        <v>23</v>
      </c>
      <c r="M4557">
        <v>18000</v>
      </c>
      <c r="N4557" t="s">
        <v>42</v>
      </c>
      <c r="O4557" t="s">
        <v>59</v>
      </c>
      <c r="P4557">
        <v>8528428</v>
      </c>
      <c r="Q4557" t="s">
        <v>73</v>
      </c>
      <c r="R4557" t="str">
        <f t="shared" si="214"/>
        <v>Tertile 2</v>
      </c>
      <c r="S4557" t="str">
        <f t="shared" si="215"/>
        <v>Risky</v>
      </c>
    </row>
    <row r="4558" spans="1:19" x14ac:dyDescent="0.35">
      <c r="A4558" t="s">
        <v>6341</v>
      </c>
      <c r="B4558" s="1">
        <v>44783</v>
      </c>
      <c r="C4558" s="5" t="str">
        <f t="shared" si="213"/>
        <v>08</v>
      </c>
      <c r="D4558" t="s">
        <v>547</v>
      </c>
      <c r="E4558" t="s">
        <v>86</v>
      </c>
      <c r="F4558">
        <v>570000</v>
      </c>
      <c r="G4558" t="s">
        <v>152</v>
      </c>
      <c r="H4558" t="s">
        <v>174</v>
      </c>
      <c r="I4558" t="s">
        <v>579</v>
      </c>
      <c r="J4558" t="s">
        <v>21</v>
      </c>
      <c r="K4558" t="s">
        <v>22</v>
      </c>
      <c r="L4558" t="s">
        <v>50</v>
      </c>
      <c r="M4558">
        <v>10000</v>
      </c>
      <c r="N4558" t="s">
        <v>66</v>
      </c>
      <c r="O4558" t="s">
        <v>25</v>
      </c>
      <c r="P4558">
        <v>7752923</v>
      </c>
      <c r="Q4558" t="s">
        <v>67</v>
      </c>
      <c r="R4558" t="str">
        <f t="shared" si="214"/>
        <v>Tertile 2</v>
      </c>
      <c r="S4558" t="str">
        <f t="shared" si="215"/>
        <v>Risky</v>
      </c>
    </row>
    <row r="4559" spans="1:19" x14ac:dyDescent="0.35">
      <c r="A4559" t="s">
        <v>6342</v>
      </c>
      <c r="B4559" s="1">
        <v>44783</v>
      </c>
      <c r="C4559" s="5" t="str">
        <f t="shared" si="213"/>
        <v>08</v>
      </c>
      <c r="D4559" t="s">
        <v>6343</v>
      </c>
      <c r="E4559" t="s">
        <v>86</v>
      </c>
      <c r="F4559">
        <v>610000</v>
      </c>
      <c r="G4559" t="s">
        <v>76</v>
      </c>
      <c r="H4559" t="s">
        <v>56</v>
      </c>
      <c r="I4559" t="s">
        <v>91</v>
      </c>
      <c r="J4559" t="s">
        <v>39</v>
      </c>
      <c r="K4559" t="s">
        <v>40</v>
      </c>
      <c r="L4559" t="s">
        <v>41</v>
      </c>
      <c r="M4559">
        <v>17000</v>
      </c>
      <c r="N4559" t="s">
        <v>72</v>
      </c>
      <c r="O4559" t="s">
        <v>25</v>
      </c>
      <c r="P4559">
        <v>6400389</v>
      </c>
      <c r="Q4559" t="s">
        <v>73</v>
      </c>
      <c r="R4559" t="str">
        <f t="shared" si="214"/>
        <v>Tertile 2</v>
      </c>
      <c r="S4559" t="str">
        <f t="shared" si="215"/>
        <v>Risky</v>
      </c>
    </row>
    <row r="4560" spans="1:19" x14ac:dyDescent="0.35">
      <c r="A4560" t="s">
        <v>6323</v>
      </c>
      <c r="B4560" s="1">
        <v>44783</v>
      </c>
      <c r="C4560" s="5" t="str">
        <f t="shared" si="213"/>
        <v>08</v>
      </c>
      <c r="D4560" t="s">
        <v>3466</v>
      </c>
      <c r="E4560" t="s">
        <v>17</v>
      </c>
      <c r="F4560">
        <v>625000</v>
      </c>
      <c r="G4560" t="s">
        <v>199</v>
      </c>
      <c r="H4560" t="s">
        <v>174</v>
      </c>
      <c r="I4560" t="s">
        <v>579</v>
      </c>
      <c r="J4560" t="s">
        <v>39</v>
      </c>
      <c r="K4560" t="s">
        <v>40</v>
      </c>
      <c r="L4560" t="s">
        <v>41</v>
      </c>
      <c r="M4560">
        <v>21000</v>
      </c>
      <c r="N4560" t="s">
        <v>51</v>
      </c>
      <c r="O4560" t="s">
        <v>25</v>
      </c>
      <c r="P4560">
        <v>6289581</v>
      </c>
      <c r="Q4560" t="s">
        <v>52</v>
      </c>
      <c r="R4560" t="str">
        <f t="shared" si="214"/>
        <v>Tertile 2</v>
      </c>
      <c r="S4560" t="str">
        <f t="shared" si="215"/>
        <v>Risky</v>
      </c>
    </row>
    <row r="4561" spans="1:19" x14ac:dyDescent="0.35">
      <c r="A4561" t="s">
        <v>6336</v>
      </c>
      <c r="B4561" s="1">
        <v>44783</v>
      </c>
      <c r="C4561" s="5" t="str">
        <f t="shared" si="213"/>
        <v>08</v>
      </c>
      <c r="D4561" t="s">
        <v>447</v>
      </c>
      <c r="E4561" t="s">
        <v>86</v>
      </c>
      <c r="F4561">
        <v>627000</v>
      </c>
      <c r="G4561" t="s">
        <v>80</v>
      </c>
      <c r="H4561" t="s">
        <v>216</v>
      </c>
      <c r="I4561" t="s">
        <v>1012</v>
      </c>
      <c r="J4561" t="s">
        <v>21</v>
      </c>
      <c r="K4561" t="s">
        <v>22</v>
      </c>
      <c r="L4561" t="s">
        <v>41</v>
      </c>
      <c r="M4561">
        <v>19000</v>
      </c>
      <c r="N4561" t="s">
        <v>66</v>
      </c>
      <c r="O4561" t="s">
        <v>43</v>
      </c>
      <c r="P4561">
        <v>7562285</v>
      </c>
      <c r="Q4561" t="s">
        <v>67</v>
      </c>
      <c r="R4561" t="str">
        <f t="shared" si="214"/>
        <v>Tertile 2</v>
      </c>
      <c r="S4561" t="str">
        <f t="shared" si="215"/>
        <v>Risky</v>
      </c>
    </row>
    <row r="4562" spans="1:19" x14ac:dyDescent="0.35">
      <c r="A4562" t="s">
        <v>6357</v>
      </c>
      <c r="B4562" s="1">
        <v>44783</v>
      </c>
      <c r="C4562" s="5" t="str">
        <f t="shared" si="213"/>
        <v>08</v>
      </c>
      <c r="D4562" t="s">
        <v>6358</v>
      </c>
      <c r="E4562" t="s">
        <v>86</v>
      </c>
      <c r="F4562">
        <v>627000</v>
      </c>
      <c r="G4562" t="s">
        <v>142</v>
      </c>
      <c r="H4562" t="s">
        <v>156</v>
      </c>
      <c r="I4562" t="s">
        <v>2239</v>
      </c>
      <c r="J4562" t="s">
        <v>21</v>
      </c>
      <c r="K4562" t="s">
        <v>22</v>
      </c>
      <c r="L4562" t="s">
        <v>50</v>
      </c>
      <c r="M4562">
        <v>17000</v>
      </c>
      <c r="N4562" t="s">
        <v>51</v>
      </c>
      <c r="O4562" t="s">
        <v>59</v>
      </c>
      <c r="P4562">
        <v>8435349</v>
      </c>
      <c r="Q4562" t="s">
        <v>73</v>
      </c>
      <c r="R4562" t="str">
        <f t="shared" si="214"/>
        <v>Tertile 2</v>
      </c>
      <c r="S4562" t="str">
        <f t="shared" si="215"/>
        <v>Risky</v>
      </c>
    </row>
    <row r="4563" spans="1:19" x14ac:dyDescent="0.35">
      <c r="A4563" t="s">
        <v>6329</v>
      </c>
      <c r="B4563" s="1">
        <v>44783</v>
      </c>
      <c r="C4563" s="5" t="str">
        <f t="shared" si="213"/>
        <v>08</v>
      </c>
      <c r="D4563" t="s">
        <v>581</v>
      </c>
      <c r="E4563" t="s">
        <v>17</v>
      </c>
      <c r="F4563">
        <v>655000</v>
      </c>
      <c r="G4563" t="s">
        <v>160</v>
      </c>
      <c r="H4563" t="s">
        <v>931</v>
      </c>
      <c r="I4563" t="s">
        <v>932</v>
      </c>
      <c r="J4563" t="s">
        <v>21</v>
      </c>
      <c r="K4563" t="s">
        <v>22</v>
      </c>
      <c r="L4563" t="s">
        <v>41</v>
      </c>
      <c r="M4563">
        <v>19000</v>
      </c>
      <c r="N4563" t="s">
        <v>58</v>
      </c>
      <c r="O4563" t="s">
        <v>59</v>
      </c>
      <c r="P4563">
        <v>8600048</v>
      </c>
      <c r="Q4563" t="s">
        <v>60</v>
      </c>
      <c r="R4563" t="str">
        <f t="shared" si="214"/>
        <v>Tertile 2</v>
      </c>
      <c r="S4563" t="str">
        <f t="shared" si="215"/>
        <v>Risky</v>
      </c>
    </row>
    <row r="4564" spans="1:19" x14ac:dyDescent="0.35">
      <c r="A4564" t="s">
        <v>6319</v>
      </c>
      <c r="B4564" s="1">
        <v>44783</v>
      </c>
      <c r="C4564" s="5" t="str">
        <f t="shared" si="213"/>
        <v>08</v>
      </c>
      <c r="D4564" t="s">
        <v>3435</v>
      </c>
      <c r="E4564" t="s">
        <v>86</v>
      </c>
      <c r="F4564">
        <v>662500</v>
      </c>
      <c r="G4564" t="s">
        <v>70</v>
      </c>
      <c r="H4564" t="s">
        <v>319</v>
      </c>
      <c r="I4564" t="s">
        <v>478</v>
      </c>
      <c r="J4564" t="s">
        <v>39</v>
      </c>
      <c r="K4564" t="s">
        <v>40</v>
      </c>
      <c r="L4564" t="s">
        <v>41</v>
      </c>
      <c r="M4564">
        <v>34501</v>
      </c>
      <c r="N4564" t="s">
        <v>72</v>
      </c>
      <c r="O4564" t="s">
        <v>110</v>
      </c>
      <c r="P4564">
        <v>7168179</v>
      </c>
      <c r="Q4564" t="s">
        <v>73</v>
      </c>
      <c r="R4564" t="str">
        <f t="shared" si="214"/>
        <v>Tertile 2</v>
      </c>
      <c r="S4564" t="str">
        <f t="shared" si="215"/>
        <v>Risky</v>
      </c>
    </row>
    <row r="4565" spans="1:19" x14ac:dyDescent="0.35">
      <c r="A4565" t="s">
        <v>6328</v>
      </c>
      <c r="B4565" s="1">
        <v>44783</v>
      </c>
      <c r="C4565" s="5" t="str">
        <f t="shared" si="213"/>
        <v>08</v>
      </c>
      <c r="D4565" t="s">
        <v>1802</v>
      </c>
      <c r="E4565" t="s">
        <v>17</v>
      </c>
      <c r="F4565">
        <v>695000</v>
      </c>
      <c r="G4565" t="s">
        <v>76</v>
      </c>
      <c r="H4565" t="s">
        <v>444</v>
      </c>
      <c r="I4565" t="s">
        <v>929</v>
      </c>
      <c r="J4565" t="s">
        <v>39</v>
      </c>
      <c r="K4565" t="s">
        <v>40</v>
      </c>
      <c r="L4565" t="s">
        <v>50</v>
      </c>
      <c r="M4565">
        <v>22000</v>
      </c>
      <c r="N4565" t="s">
        <v>72</v>
      </c>
      <c r="O4565" t="s">
        <v>25</v>
      </c>
      <c r="P4565">
        <v>6781871</v>
      </c>
      <c r="Q4565" t="s">
        <v>73</v>
      </c>
      <c r="R4565" t="str">
        <f t="shared" si="214"/>
        <v>Tertile 2</v>
      </c>
      <c r="S4565" t="str">
        <f t="shared" si="215"/>
        <v>Risky</v>
      </c>
    </row>
    <row r="4566" spans="1:19" x14ac:dyDescent="0.35">
      <c r="A4566" t="s">
        <v>6324</v>
      </c>
      <c r="B4566" s="1">
        <v>44783</v>
      </c>
      <c r="C4566" s="5" t="str">
        <f t="shared" si="213"/>
        <v>08</v>
      </c>
      <c r="D4566" t="s">
        <v>3108</v>
      </c>
      <c r="E4566" t="s">
        <v>17</v>
      </c>
      <c r="F4566">
        <v>700000</v>
      </c>
      <c r="G4566" t="s">
        <v>244</v>
      </c>
      <c r="H4566" t="s">
        <v>319</v>
      </c>
      <c r="I4566" t="s">
        <v>471</v>
      </c>
      <c r="J4566" t="s">
        <v>21</v>
      </c>
      <c r="K4566" t="s">
        <v>22</v>
      </c>
      <c r="L4566" t="s">
        <v>23</v>
      </c>
      <c r="M4566">
        <v>18000</v>
      </c>
      <c r="N4566" t="s">
        <v>58</v>
      </c>
      <c r="O4566" t="s">
        <v>25</v>
      </c>
      <c r="P4566">
        <v>6611457</v>
      </c>
      <c r="Q4566" t="s">
        <v>60</v>
      </c>
      <c r="R4566" t="str">
        <f t="shared" si="214"/>
        <v>Tertile 2</v>
      </c>
      <c r="S4566" t="str">
        <f t="shared" si="215"/>
        <v>Risky</v>
      </c>
    </row>
    <row r="4567" spans="1:19" x14ac:dyDescent="0.35">
      <c r="A4567" t="s">
        <v>6338</v>
      </c>
      <c r="B4567" s="1">
        <v>44783</v>
      </c>
      <c r="C4567" s="5" t="str">
        <f t="shared" si="213"/>
        <v>08</v>
      </c>
      <c r="D4567" t="s">
        <v>2711</v>
      </c>
      <c r="E4567" t="s">
        <v>17</v>
      </c>
      <c r="F4567">
        <v>705000</v>
      </c>
      <c r="G4567" t="s">
        <v>166</v>
      </c>
      <c r="H4567" t="s">
        <v>81</v>
      </c>
      <c r="I4567" t="s">
        <v>387</v>
      </c>
      <c r="J4567" t="s">
        <v>39</v>
      </c>
      <c r="K4567" t="s">
        <v>40</v>
      </c>
      <c r="L4567" t="s">
        <v>50</v>
      </c>
      <c r="M4567">
        <v>22000</v>
      </c>
      <c r="N4567" t="s">
        <v>24</v>
      </c>
      <c r="O4567" t="s">
        <v>25</v>
      </c>
      <c r="P4567">
        <v>8277586</v>
      </c>
      <c r="Q4567" t="s">
        <v>26</v>
      </c>
      <c r="R4567" t="str">
        <f t="shared" si="214"/>
        <v>Tertile 2</v>
      </c>
      <c r="S4567" t="str">
        <f t="shared" si="215"/>
        <v>Risky</v>
      </c>
    </row>
    <row r="4568" spans="1:19" x14ac:dyDescent="0.35">
      <c r="A4568" t="s">
        <v>6355</v>
      </c>
      <c r="B4568" s="1">
        <v>44783</v>
      </c>
      <c r="C4568" s="5" t="str">
        <f t="shared" si="213"/>
        <v>08</v>
      </c>
      <c r="D4568" t="s">
        <v>3294</v>
      </c>
      <c r="E4568" t="s">
        <v>86</v>
      </c>
      <c r="F4568">
        <v>745000</v>
      </c>
      <c r="G4568" t="s">
        <v>98</v>
      </c>
      <c r="H4568" t="s">
        <v>216</v>
      </c>
      <c r="I4568" t="s">
        <v>217</v>
      </c>
      <c r="J4568" t="s">
        <v>39</v>
      </c>
      <c r="K4568" t="s">
        <v>40</v>
      </c>
      <c r="L4568" t="s">
        <v>41</v>
      </c>
      <c r="M4568">
        <v>11000</v>
      </c>
      <c r="N4568" t="s">
        <v>32</v>
      </c>
      <c r="O4568" t="s">
        <v>59</v>
      </c>
      <c r="P4568">
        <v>8385632</v>
      </c>
      <c r="Q4568" t="s">
        <v>60</v>
      </c>
      <c r="R4568" t="str">
        <f t="shared" si="214"/>
        <v>Tertile 2</v>
      </c>
      <c r="S4568" t="str">
        <f t="shared" si="215"/>
        <v>Risky</v>
      </c>
    </row>
    <row r="4569" spans="1:19" x14ac:dyDescent="0.35">
      <c r="A4569" t="s">
        <v>6330</v>
      </c>
      <c r="B4569" s="1">
        <v>44783</v>
      </c>
      <c r="C4569" s="5" t="str">
        <f t="shared" si="213"/>
        <v>08</v>
      </c>
      <c r="D4569" t="s">
        <v>583</v>
      </c>
      <c r="E4569" t="s">
        <v>17</v>
      </c>
      <c r="F4569">
        <v>775000</v>
      </c>
      <c r="G4569" t="s">
        <v>80</v>
      </c>
      <c r="H4569" t="s">
        <v>444</v>
      </c>
      <c r="I4569" t="s">
        <v>929</v>
      </c>
      <c r="J4569" t="s">
        <v>21</v>
      </c>
      <c r="K4569" t="s">
        <v>22</v>
      </c>
      <c r="L4569" t="s">
        <v>50</v>
      </c>
      <c r="M4569">
        <v>27000</v>
      </c>
      <c r="N4569" t="s">
        <v>66</v>
      </c>
      <c r="O4569" t="s">
        <v>25</v>
      </c>
      <c r="P4569">
        <v>8377864</v>
      </c>
      <c r="Q4569" t="s">
        <v>67</v>
      </c>
      <c r="R4569" t="str">
        <f t="shared" si="214"/>
        <v>Tertile 2</v>
      </c>
      <c r="S4569" t="str">
        <f t="shared" si="215"/>
        <v>Eligible</v>
      </c>
    </row>
    <row r="4570" spans="1:19" x14ac:dyDescent="0.35">
      <c r="A4570" t="s">
        <v>6331</v>
      </c>
      <c r="B4570" s="1">
        <v>44783</v>
      </c>
      <c r="C4570" s="5" t="str">
        <f t="shared" si="213"/>
        <v>08</v>
      </c>
      <c r="D4570" t="s">
        <v>2345</v>
      </c>
      <c r="E4570" t="s">
        <v>17</v>
      </c>
      <c r="F4570">
        <v>820000</v>
      </c>
      <c r="G4570" t="s">
        <v>90</v>
      </c>
      <c r="H4570" t="s">
        <v>369</v>
      </c>
      <c r="I4570" t="s">
        <v>492</v>
      </c>
      <c r="J4570" t="s">
        <v>21</v>
      </c>
      <c r="K4570" t="s">
        <v>22</v>
      </c>
      <c r="L4570" t="s">
        <v>50</v>
      </c>
      <c r="M4570">
        <v>18000</v>
      </c>
      <c r="N4570" t="s">
        <v>72</v>
      </c>
      <c r="O4570" t="s">
        <v>110</v>
      </c>
      <c r="P4570">
        <v>6885793</v>
      </c>
      <c r="Q4570" t="s">
        <v>73</v>
      </c>
      <c r="R4570" t="str">
        <f t="shared" si="214"/>
        <v>Tertile 2</v>
      </c>
      <c r="S4570" t="str">
        <f t="shared" si="215"/>
        <v>Eligible</v>
      </c>
    </row>
    <row r="4571" spans="1:19" x14ac:dyDescent="0.35">
      <c r="A4571" t="s">
        <v>6335</v>
      </c>
      <c r="B4571" s="1">
        <v>44783</v>
      </c>
      <c r="C4571" s="5" t="str">
        <f t="shared" si="213"/>
        <v>08</v>
      </c>
      <c r="D4571" t="s">
        <v>743</v>
      </c>
      <c r="E4571" t="s">
        <v>86</v>
      </c>
      <c r="F4571">
        <v>898000</v>
      </c>
      <c r="G4571" t="s">
        <v>160</v>
      </c>
      <c r="H4571" t="s">
        <v>216</v>
      </c>
      <c r="I4571" t="s">
        <v>1012</v>
      </c>
      <c r="J4571" t="s">
        <v>21</v>
      </c>
      <c r="K4571" t="s">
        <v>22</v>
      </c>
      <c r="L4571" t="s">
        <v>41</v>
      </c>
      <c r="M4571">
        <v>19000</v>
      </c>
      <c r="N4571" t="s">
        <v>58</v>
      </c>
      <c r="O4571" t="s">
        <v>43</v>
      </c>
      <c r="P4571">
        <v>7215255</v>
      </c>
      <c r="Q4571" t="s">
        <v>60</v>
      </c>
      <c r="R4571" t="str">
        <f t="shared" si="214"/>
        <v>Tertile 2</v>
      </c>
      <c r="S4571" t="str">
        <f t="shared" si="215"/>
        <v>Eligible</v>
      </c>
    </row>
    <row r="4572" spans="1:19" x14ac:dyDescent="0.35">
      <c r="A4572" t="s">
        <v>6351</v>
      </c>
      <c r="B4572" s="1">
        <v>44783</v>
      </c>
      <c r="C4572" s="5" t="str">
        <f t="shared" si="213"/>
        <v>08</v>
      </c>
      <c r="D4572" t="s">
        <v>547</v>
      </c>
      <c r="E4572" t="s">
        <v>17</v>
      </c>
      <c r="F4572">
        <v>950000</v>
      </c>
      <c r="G4572" t="s">
        <v>80</v>
      </c>
      <c r="H4572" t="s">
        <v>319</v>
      </c>
      <c r="I4572" t="s">
        <v>320</v>
      </c>
      <c r="J4572" t="s">
        <v>21</v>
      </c>
      <c r="K4572" t="s">
        <v>22</v>
      </c>
      <c r="L4572" t="s">
        <v>41</v>
      </c>
      <c r="M4572">
        <v>15000</v>
      </c>
      <c r="N4572" t="s">
        <v>66</v>
      </c>
      <c r="O4572" t="s">
        <v>110</v>
      </c>
      <c r="P4572">
        <v>8585297</v>
      </c>
      <c r="Q4572" t="s">
        <v>60</v>
      </c>
      <c r="R4572" t="str">
        <f t="shared" si="214"/>
        <v>Tertile 2</v>
      </c>
      <c r="S4572" t="str">
        <f t="shared" si="215"/>
        <v>Eligible</v>
      </c>
    </row>
    <row r="4573" spans="1:19" x14ac:dyDescent="0.35">
      <c r="A4573" t="s">
        <v>6332</v>
      </c>
      <c r="B4573" s="1">
        <v>44783</v>
      </c>
      <c r="C4573" s="5" t="str">
        <f t="shared" si="213"/>
        <v>08</v>
      </c>
      <c r="D4573" t="s">
        <v>2347</v>
      </c>
      <c r="E4573" t="s">
        <v>17</v>
      </c>
      <c r="F4573">
        <v>990000</v>
      </c>
      <c r="G4573" t="s">
        <v>166</v>
      </c>
      <c r="H4573" t="s">
        <v>444</v>
      </c>
      <c r="I4573" t="s">
        <v>445</v>
      </c>
      <c r="J4573" t="s">
        <v>39</v>
      </c>
      <c r="K4573" t="s">
        <v>40</v>
      </c>
      <c r="L4573" t="s">
        <v>23</v>
      </c>
      <c r="M4573">
        <v>75000</v>
      </c>
      <c r="N4573" t="s">
        <v>24</v>
      </c>
      <c r="O4573" t="s">
        <v>43</v>
      </c>
      <c r="P4573">
        <v>6997790</v>
      </c>
      <c r="Q4573" t="s">
        <v>26</v>
      </c>
      <c r="R4573" t="str">
        <f t="shared" si="214"/>
        <v>Tertile 2</v>
      </c>
      <c r="S4573" t="str">
        <f t="shared" si="215"/>
        <v>Eligible</v>
      </c>
    </row>
    <row r="4574" spans="1:19" x14ac:dyDescent="0.35">
      <c r="A4574" t="s">
        <v>6333</v>
      </c>
      <c r="B4574" s="1">
        <v>44783</v>
      </c>
      <c r="C4574" s="5" t="str">
        <f t="shared" si="213"/>
        <v>08</v>
      </c>
      <c r="D4574" t="s">
        <v>2079</v>
      </c>
      <c r="E4574" t="s">
        <v>86</v>
      </c>
      <c r="F4574">
        <v>1085000</v>
      </c>
      <c r="G4574" t="s">
        <v>152</v>
      </c>
      <c r="H4574" t="s">
        <v>303</v>
      </c>
      <c r="I4574" t="s">
        <v>304</v>
      </c>
      <c r="J4574" t="s">
        <v>21</v>
      </c>
      <c r="K4574" t="s">
        <v>22</v>
      </c>
      <c r="L4574" t="s">
        <v>50</v>
      </c>
      <c r="M4574">
        <v>18501</v>
      </c>
      <c r="N4574" t="s">
        <v>66</v>
      </c>
      <c r="O4574" t="s">
        <v>59</v>
      </c>
      <c r="P4574">
        <v>8117684</v>
      </c>
      <c r="Q4574" t="s">
        <v>67</v>
      </c>
      <c r="R4574" t="str">
        <f t="shared" si="214"/>
        <v>Tertile 3</v>
      </c>
      <c r="S4574" t="str">
        <f t="shared" si="215"/>
        <v>Eligible</v>
      </c>
    </row>
    <row r="4575" spans="1:19" x14ac:dyDescent="0.35">
      <c r="A4575" t="s">
        <v>6347</v>
      </c>
      <c r="B4575" s="1">
        <v>44783</v>
      </c>
      <c r="C4575" s="5" t="str">
        <f t="shared" si="213"/>
        <v>08</v>
      </c>
      <c r="D4575" t="s">
        <v>6348</v>
      </c>
      <c r="E4575" t="s">
        <v>17</v>
      </c>
      <c r="F4575">
        <v>1135000</v>
      </c>
      <c r="G4575" t="s">
        <v>47</v>
      </c>
      <c r="H4575" t="s">
        <v>931</v>
      </c>
      <c r="I4575" t="s">
        <v>1181</v>
      </c>
      <c r="J4575" t="s">
        <v>21</v>
      </c>
      <c r="K4575" t="s">
        <v>22</v>
      </c>
      <c r="L4575" t="s">
        <v>50</v>
      </c>
      <c r="M4575">
        <v>36500</v>
      </c>
      <c r="N4575" t="s">
        <v>51</v>
      </c>
      <c r="O4575" t="s">
        <v>110</v>
      </c>
      <c r="P4575">
        <v>6741537</v>
      </c>
      <c r="Q4575" t="s">
        <v>52</v>
      </c>
      <c r="R4575" t="str">
        <f t="shared" si="214"/>
        <v>Tertile 3</v>
      </c>
      <c r="S4575" t="str">
        <f t="shared" si="215"/>
        <v>Eligible</v>
      </c>
    </row>
    <row r="4576" spans="1:19" x14ac:dyDescent="0.35">
      <c r="A4576" t="s">
        <v>6327</v>
      </c>
      <c r="B4576" s="1">
        <v>44783</v>
      </c>
      <c r="C4576" s="5" t="str">
        <f t="shared" si="213"/>
        <v>08</v>
      </c>
      <c r="D4576" t="s">
        <v>543</v>
      </c>
      <c r="E4576" t="s">
        <v>86</v>
      </c>
      <c r="F4576">
        <v>1150000</v>
      </c>
      <c r="G4576" t="s">
        <v>152</v>
      </c>
      <c r="H4576" t="s">
        <v>148</v>
      </c>
      <c r="I4576" t="s">
        <v>765</v>
      </c>
      <c r="J4576" t="s">
        <v>39</v>
      </c>
      <c r="K4576" t="s">
        <v>40</v>
      </c>
      <c r="L4576" t="s">
        <v>23</v>
      </c>
      <c r="M4576">
        <v>25000</v>
      </c>
      <c r="N4576" t="s">
        <v>66</v>
      </c>
      <c r="O4576" t="s">
        <v>25</v>
      </c>
      <c r="P4576">
        <v>7170388</v>
      </c>
      <c r="Q4576" t="s">
        <v>67</v>
      </c>
      <c r="R4576" t="str">
        <f t="shared" si="214"/>
        <v>Tertile 3</v>
      </c>
      <c r="S4576" t="str">
        <f t="shared" si="215"/>
        <v>Eligible</v>
      </c>
    </row>
    <row r="4577" spans="1:19" x14ac:dyDescent="0.35">
      <c r="A4577" t="s">
        <v>6337</v>
      </c>
      <c r="B4577" s="1">
        <v>44783</v>
      </c>
      <c r="C4577" s="5" t="str">
        <f t="shared" si="213"/>
        <v>08</v>
      </c>
      <c r="D4577" t="s">
        <v>2768</v>
      </c>
      <c r="E4577" t="s">
        <v>86</v>
      </c>
      <c r="F4577">
        <v>1206000</v>
      </c>
      <c r="G4577" t="s">
        <v>90</v>
      </c>
      <c r="H4577" t="s">
        <v>174</v>
      </c>
      <c r="I4577" t="s">
        <v>265</v>
      </c>
      <c r="J4577" t="s">
        <v>39</v>
      </c>
      <c r="K4577" t="s">
        <v>40</v>
      </c>
      <c r="L4577" t="s">
        <v>41</v>
      </c>
      <c r="M4577">
        <v>25600</v>
      </c>
      <c r="N4577" t="s">
        <v>72</v>
      </c>
      <c r="O4577" t="s">
        <v>25</v>
      </c>
      <c r="P4577">
        <v>7152207</v>
      </c>
      <c r="Q4577" t="s">
        <v>73</v>
      </c>
      <c r="R4577" t="str">
        <f t="shared" si="214"/>
        <v>Tertile 3</v>
      </c>
      <c r="S4577" t="str">
        <f t="shared" si="215"/>
        <v>Eligible</v>
      </c>
    </row>
    <row r="4578" spans="1:19" x14ac:dyDescent="0.35">
      <c r="A4578" t="s">
        <v>6322</v>
      </c>
      <c r="B4578" s="1">
        <v>44783</v>
      </c>
      <c r="C4578" s="5" t="str">
        <f t="shared" si="213"/>
        <v>08</v>
      </c>
      <c r="D4578" t="s">
        <v>264</v>
      </c>
      <c r="E4578" t="s">
        <v>86</v>
      </c>
      <c r="F4578">
        <v>1280000</v>
      </c>
      <c r="G4578" t="s">
        <v>195</v>
      </c>
      <c r="H4578" t="s">
        <v>174</v>
      </c>
      <c r="I4578" t="s">
        <v>175</v>
      </c>
      <c r="J4578" t="s">
        <v>39</v>
      </c>
      <c r="K4578" t="s">
        <v>40</v>
      </c>
      <c r="L4578" t="s">
        <v>50</v>
      </c>
      <c r="M4578">
        <v>14001</v>
      </c>
      <c r="N4578" t="s">
        <v>42</v>
      </c>
      <c r="O4578" t="s">
        <v>59</v>
      </c>
      <c r="P4578">
        <v>7869751</v>
      </c>
      <c r="Q4578" t="s">
        <v>44</v>
      </c>
      <c r="R4578" t="str">
        <f t="shared" si="214"/>
        <v>Tertile 3</v>
      </c>
      <c r="S4578" t="str">
        <f t="shared" si="215"/>
        <v>Eligible</v>
      </c>
    </row>
    <row r="4579" spans="1:19" x14ac:dyDescent="0.35">
      <c r="A4579" t="s">
        <v>6334</v>
      </c>
      <c r="B4579" s="1">
        <v>44783</v>
      </c>
      <c r="C4579" s="5" t="str">
        <f t="shared" si="213"/>
        <v>08</v>
      </c>
      <c r="D4579" t="s">
        <v>2651</v>
      </c>
      <c r="E4579" t="s">
        <v>17</v>
      </c>
      <c r="F4579">
        <v>1415500</v>
      </c>
      <c r="G4579" t="s">
        <v>76</v>
      </c>
      <c r="H4579" t="s">
        <v>64</v>
      </c>
      <c r="I4579" t="s">
        <v>65</v>
      </c>
      <c r="J4579" t="s">
        <v>21</v>
      </c>
      <c r="K4579" t="s">
        <v>22</v>
      </c>
      <c r="L4579" t="s">
        <v>23</v>
      </c>
      <c r="M4579">
        <v>18550</v>
      </c>
      <c r="N4579" t="s">
        <v>72</v>
      </c>
      <c r="O4579" t="s">
        <v>59</v>
      </c>
      <c r="P4579">
        <v>7903331</v>
      </c>
      <c r="Q4579" t="s">
        <v>73</v>
      </c>
      <c r="R4579" t="str">
        <f t="shared" si="214"/>
        <v>Tertile 3</v>
      </c>
      <c r="S4579" t="str">
        <f t="shared" si="215"/>
        <v>Eligible</v>
      </c>
    </row>
    <row r="4580" spans="1:19" x14ac:dyDescent="0.35">
      <c r="A4580" t="s">
        <v>6349</v>
      </c>
      <c r="B4580" s="1">
        <v>44783</v>
      </c>
      <c r="C4580" s="5" t="str">
        <f t="shared" si="213"/>
        <v>08</v>
      </c>
      <c r="D4580" t="s">
        <v>6350</v>
      </c>
      <c r="E4580" t="s">
        <v>17</v>
      </c>
      <c r="F4580">
        <v>1900000</v>
      </c>
      <c r="G4580" t="s">
        <v>160</v>
      </c>
      <c r="H4580" t="s">
        <v>369</v>
      </c>
      <c r="I4580" t="s">
        <v>492</v>
      </c>
      <c r="J4580" t="s">
        <v>21</v>
      </c>
      <c r="K4580" t="s">
        <v>22</v>
      </c>
      <c r="L4580" t="s">
        <v>23</v>
      </c>
      <c r="M4580">
        <v>39000</v>
      </c>
      <c r="N4580" t="s">
        <v>58</v>
      </c>
      <c r="O4580" t="s">
        <v>110</v>
      </c>
      <c r="P4580">
        <v>7469904</v>
      </c>
      <c r="Q4580" t="s">
        <v>52</v>
      </c>
      <c r="R4580" t="str">
        <f t="shared" si="214"/>
        <v>Tertile 3</v>
      </c>
      <c r="S4580" t="str">
        <f t="shared" si="215"/>
        <v>Eligible</v>
      </c>
    </row>
    <row r="4581" spans="1:19" x14ac:dyDescent="0.35">
      <c r="A4581" t="s">
        <v>6320</v>
      </c>
      <c r="B4581" s="1">
        <v>44783</v>
      </c>
      <c r="C4581" s="5" t="str">
        <f t="shared" si="213"/>
        <v>08</v>
      </c>
      <c r="D4581" t="s">
        <v>709</v>
      </c>
      <c r="E4581" t="s">
        <v>17</v>
      </c>
      <c r="F4581">
        <v>3270000</v>
      </c>
      <c r="G4581" t="s">
        <v>137</v>
      </c>
      <c r="H4581" t="s">
        <v>64</v>
      </c>
      <c r="I4581" t="s">
        <v>65</v>
      </c>
      <c r="J4581" t="s">
        <v>21</v>
      </c>
      <c r="K4581" t="s">
        <v>22</v>
      </c>
      <c r="L4581" t="s">
        <v>23</v>
      </c>
      <c r="M4581">
        <v>17001</v>
      </c>
      <c r="N4581" t="s">
        <v>24</v>
      </c>
      <c r="O4581" t="s">
        <v>59</v>
      </c>
      <c r="P4581">
        <v>6364390</v>
      </c>
      <c r="Q4581" t="s">
        <v>26</v>
      </c>
      <c r="R4581" t="str">
        <f t="shared" si="214"/>
        <v>Tertile 3</v>
      </c>
      <c r="S4581" t="str">
        <f t="shared" si="215"/>
        <v>Eligible</v>
      </c>
    </row>
    <row r="4582" spans="1:19" x14ac:dyDescent="0.35">
      <c r="A4582" t="s">
        <v>6360</v>
      </c>
      <c r="B4582" s="1">
        <v>44784</v>
      </c>
      <c r="C4582" s="5" t="str">
        <f t="shared" si="213"/>
        <v>08</v>
      </c>
      <c r="D4582" t="s">
        <v>3449</v>
      </c>
      <c r="E4582" t="s">
        <v>86</v>
      </c>
      <c r="F4582">
        <v>13500</v>
      </c>
      <c r="G4582" t="s">
        <v>268</v>
      </c>
      <c r="H4582" t="s">
        <v>108</v>
      </c>
      <c r="I4582" t="s">
        <v>450</v>
      </c>
      <c r="J4582" t="s">
        <v>21</v>
      </c>
      <c r="K4582" t="s">
        <v>22</v>
      </c>
      <c r="L4582" t="s">
        <v>41</v>
      </c>
      <c r="M4582">
        <v>12000</v>
      </c>
      <c r="N4582" t="s">
        <v>24</v>
      </c>
      <c r="O4582" t="s">
        <v>43</v>
      </c>
      <c r="P4582">
        <v>8700494</v>
      </c>
      <c r="Q4582" t="s">
        <v>26</v>
      </c>
      <c r="R4582" t="str">
        <f t="shared" si="214"/>
        <v>Tertile 1</v>
      </c>
      <c r="S4582" t="str">
        <f t="shared" si="215"/>
        <v>Risky</v>
      </c>
    </row>
    <row r="4583" spans="1:19" x14ac:dyDescent="0.35">
      <c r="A4583" t="s">
        <v>6361</v>
      </c>
      <c r="B4583" s="1">
        <v>44784</v>
      </c>
      <c r="C4583" s="5" t="str">
        <f t="shared" si="213"/>
        <v>08</v>
      </c>
      <c r="D4583" t="s">
        <v>3495</v>
      </c>
      <c r="E4583" t="s">
        <v>17</v>
      </c>
      <c r="F4583">
        <v>13500</v>
      </c>
      <c r="G4583" t="s">
        <v>288</v>
      </c>
      <c r="H4583" t="s">
        <v>99</v>
      </c>
      <c r="I4583" t="s">
        <v>429</v>
      </c>
      <c r="J4583" t="s">
        <v>21</v>
      </c>
      <c r="K4583" t="s">
        <v>22</v>
      </c>
      <c r="L4583" t="s">
        <v>41</v>
      </c>
      <c r="M4583">
        <v>39000</v>
      </c>
      <c r="N4583" t="s">
        <v>32</v>
      </c>
      <c r="O4583" t="s">
        <v>110</v>
      </c>
      <c r="P4583">
        <v>8943013</v>
      </c>
      <c r="Q4583" t="s">
        <v>33</v>
      </c>
      <c r="R4583" t="str">
        <f t="shared" si="214"/>
        <v>Tertile 1</v>
      </c>
      <c r="S4583" t="str">
        <f t="shared" si="215"/>
        <v>Risky</v>
      </c>
    </row>
    <row r="4584" spans="1:19" x14ac:dyDescent="0.35">
      <c r="A4584" t="s">
        <v>6364</v>
      </c>
      <c r="B4584" s="1">
        <v>44784</v>
      </c>
      <c r="C4584" s="5" t="str">
        <f t="shared" si="213"/>
        <v>08</v>
      </c>
      <c r="D4584" t="s">
        <v>1124</v>
      </c>
      <c r="E4584" t="s">
        <v>17</v>
      </c>
      <c r="F4584">
        <v>13500</v>
      </c>
      <c r="G4584" t="s">
        <v>103</v>
      </c>
      <c r="H4584" t="s">
        <v>30</v>
      </c>
      <c r="I4584" t="s">
        <v>920</v>
      </c>
      <c r="J4584" t="s">
        <v>21</v>
      </c>
      <c r="K4584" t="s">
        <v>22</v>
      </c>
      <c r="L4584" t="s">
        <v>41</v>
      </c>
      <c r="M4584">
        <v>19000</v>
      </c>
      <c r="N4584" t="s">
        <v>42</v>
      </c>
      <c r="O4584" t="s">
        <v>83</v>
      </c>
      <c r="P4584">
        <v>6862684</v>
      </c>
      <c r="Q4584" t="s">
        <v>44</v>
      </c>
      <c r="R4584" t="str">
        <f t="shared" si="214"/>
        <v>Tertile 1</v>
      </c>
      <c r="S4584" t="str">
        <f t="shared" si="215"/>
        <v>Risky</v>
      </c>
    </row>
    <row r="4585" spans="1:19" x14ac:dyDescent="0.35">
      <c r="A4585" t="s">
        <v>6367</v>
      </c>
      <c r="B4585" s="1">
        <v>44784</v>
      </c>
      <c r="C4585" s="5" t="str">
        <f t="shared" si="213"/>
        <v>08</v>
      </c>
      <c r="D4585" t="s">
        <v>2791</v>
      </c>
      <c r="E4585" t="s">
        <v>86</v>
      </c>
      <c r="F4585">
        <v>13500</v>
      </c>
      <c r="G4585" t="s">
        <v>142</v>
      </c>
      <c r="H4585" t="s">
        <v>444</v>
      </c>
      <c r="I4585" t="s">
        <v>445</v>
      </c>
      <c r="J4585" t="s">
        <v>21</v>
      </c>
      <c r="K4585" t="s">
        <v>22</v>
      </c>
      <c r="L4585" t="s">
        <v>50</v>
      </c>
      <c r="M4585">
        <v>22000</v>
      </c>
      <c r="N4585" t="s">
        <v>51</v>
      </c>
      <c r="O4585" t="s">
        <v>43</v>
      </c>
      <c r="P4585">
        <v>8098524</v>
      </c>
      <c r="Q4585" t="s">
        <v>52</v>
      </c>
      <c r="R4585" t="str">
        <f t="shared" si="214"/>
        <v>Tertile 1</v>
      </c>
      <c r="S4585" t="str">
        <f t="shared" si="215"/>
        <v>Risky</v>
      </c>
    </row>
    <row r="4586" spans="1:19" x14ac:dyDescent="0.35">
      <c r="A4586" t="s">
        <v>6368</v>
      </c>
      <c r="B4586" s="1">
        <v>44784</v>
      </c>
      <c r="C4586" s="5" t="str">
        <f t="shared" si="213"/>
        <v>08</v>
      </c>
      <c r="D4586" t="s">
        <v>2793</v>
      </c>
      <c r="E4586" t="s">
        <v>17</v>
      </c>
      <c r="F4586">
        <v>13500</v>
      </c>
      <c r="G4586" t="s">
        <v>147</v>
      </c>
      <c r="H4586" t="s">
        <v>19</v>
      </c>
      <c r="I4586" t="s">
        <v>380</v>
      </c>
      <c r="J4586" t="s">
        <v>21</v>
      </c>
      <c r="K4586" t="s">
        <v>22</v>
      </c>
      <c r="L4586" t="s">
        <v>41</v>
      </c>
      <c r="M4586">
        <v>41000</v>
      </c>
      <c r="N4586" t="s">
        <v>58</v>
      </c>
      <c r="O4586" t="s">
        <v>59</v>
      </c>
      <c r="P4586">
        <v>7002338</v>
      </c>
      <c r="Q4586" t="s">
        <v>60</v>
      </c>
      <c r="R4586" t="str">
        <f t="shared" si="214"/>
        <v>Tertile 1</v>
      </c>
      <c r="S4586" t="str">
        <f t="shared" si="215"/>
        <v>Risky</v>
      </c>
    </row>
    <row r="4587" spans="1:19" x14ac:dyDescent="0.35">
      <c r="A4587" t="s">
        <v>6371</v>
      </c>
      <c r="B4587" s="1">
        <v>44784</v>
      </c>
      <c r="C4587" s="5" t="str">
        <f t="shared" si="213"/>
        <v>08</v>
      </c>
      <c r="D4587" t="s">
        <v>6372</v>
      </c>
      <c r="E4587" t="s">
        <v>17</v>
      </c>
      <c r="F4587">
        <v>13500</v>
      </c>
      <c r="G4587" t="s">
        <v>63</v>
      </c>
      <c r="H4587" t="s">
        <v>64</v>
      </c>
      <c r="I4587" t="s">
        <v>171</v>
      </c>
      <c r="J4587" t="s">
        <v>39</v>
      </c>
      <c r="K4587" t="s">
        <v>40</v>
      </c>
      <c r="L4587" t="s">
        <v>50</v>
      </c>
      <c r="M4587">
        <v>21000</v>
      </c>
      <c r="N4587" t="s">
        <v>66</v>
      </c>
      <c r="O4587" t="s">
        <v>110</v>
      </c>
      <c r="P4587">
        <v>7333378</v>
      </c>
      <c r="Q4587" t="s">
        <v>67</v>
      </c>
      <c r="R4587" t="str">
        <f t="shared" si="214"/>
        <v>Tertile 1</v>
      </c>
      <c r="S4587" t="str">
        <f t="shared" si="215"/>
        <v>Risky</v>
      </c>
    </row>
    <row r="4588" spans="1:19" x14ac:dyDescent="0.35">
      <c r="A4588" t="s">
        <v>6369</v>
      </c>
      <c r="B4588" s="1">
        <v>44784</v>
      </c>
      <c r="C4588" s="5" t="str">
        <f t="shared" si="213"/>
        <v>08</v>
      </c>
      <c r="D4588" t="s">
        <v>6370</v>
      </c>
      <c r="E4588" t="s">
        <v>17</v>
      </c>
      <c r="F4588">
        <v>430000</v>
      </c>
      <c r="G4588" t="s">
        <v>103</v>
      </c>
      <c r="H4588" t="s">
        <v>64</v>
      </c>
      <c r="I4588" t="s">
        <v>200</v>
      </c>
      <c r="J4588" t="s">
        <v>21</v>
      </c>
      <c r="K4588" t="s">
        <v>22</v>
      </c>
      <c r="L4588" t="s">
        <v>50</v>
      </c>
      <c r="M4588">
        <v>53001</v>
      </c>
      <c r="N4588" t="s">
        <v>42</v>
      </c>
      <c r="O4588" t="s">
        <v>83</v>
      </c>
      <c r="P4588">
        <v>7819989</v>
      </c>
      <c r="Q4588" t="s">
        <v>44</v>
      </c>
      <c r="R4588" t="str">
        <f t="shared" si="214"/>
        <v>Tertile 1</v>
      </c>
      <c r="S4588" t="str">
        <f t="shared" si="215"/>
        <v>Risky</v>
      </c>
    </row>
    <row r="4589" spans="1:19" x14ac:dyDescent="0.35">
      <c r="A4589" t="s">
        <v>6373</v>
      </c>
      <c r="B4589" s="1">
        <v>44784</v>
      </c>
      <c r="C4589" s="5" t="str">
        <f t="shared" si="213"/>
        <v>08</v>
      </c>
      <c r="D4589" t="s">
        <v>6374</v>
      </c>
      <c r="E4589" t="s">
        <v>17</v>
      </c>
      <c r="F4589">
        <v>500000</v>
      </c>
      <c r="G4589" t="s">
        <v>147</v>
      </c>
      <c r="H4589" t="s">
        <v>30</v>
      </c>
      <c r="I4589" t="s">
        <v>347</v>
      </c>
      <c r="J4589" t="s">
        <v>39</v>
      </c>
      <c r="K4589" t="s">
        <v>40</v>
      </c>
      <c r="L4589" t="s">
        <v>50</v>
      </c>
      <c r="M4589">
        <v>16001</v>
      </c>
      <c r="N4589" t="s">
        <v>58</v>
      </c>
      <c r="O4589" t="s">
        <v>83</v>
      </c>
      <c r="P4589">
        <v>7090696</v>
      </c>
      <c r="Q4589" t="s">
        <v>60</v>
      </c>
      <c r="R4589" t="str">
        <f t="shared" si="214"/>
        <v>Tertile 1</v>
      </c>
      <c r="S4589" t="str">
        <f t="shared" si="215"/>
        <v>Risky</v>
      </c>
    </row>
    <row r="4590" spans="1:19" x14ac:dyDescent="0.35">
      <c r="A4590" t="s">
        <v>6362</v>
      </c>
      <c r="B4590" s="1">
        <v>44784</v>
      </c>
      <c r="C4590" s="5" t="str">
        <f t="shared" si="213"/>
        <v>08</v>
      </c>
      <c r="D4590" t="s">
        <v>6363</v>
      </c>
      <c r="E4590" t="s">
        <v>17</v>
      </c>
      <c r="F4590">
        <v>883000</v>
      </c>
      <c r="G4590" t="s">
        <v>98</v>
      </c>
      <c r="H4590" t="s">
        <v>444</v>
      </c>
      <c r="I4590" t="s">
        <v>741</v>
      </c>
      <c r="J4590" t="s">
        <v>39</v>
      </c>
      <c r="K4590" t="s">
        <v>40</v>
      </c>
      <c r="L4590" t="s">
        <v>41</v>
      </c>
      <c r="M4590">
        <v>71000</v>
      </c>
      <c r="N4590" t="s">
        <v>32</v>
      </c>
      <c r="O4590" t="s">
        <v>59</v>
      </c>
      <c r="P4590">
        <v>6803726</v>
      </c>
      <c r="Q4590" t="s">
        <v>33</v>
      </c>
      <c r="R4590" t="str">
        <f t="shared" si="214"/>
        <v>Tertile 2</v>
      </c>
      <c r="S4590" t="str">
        <f t="shared" si="215"/>
        <v>Eligible</v>
      </c>
    </row>
    <row r="4591" spans="1:19" x14ac:dyDescent="0.35">
      <c r="A4591" t="s">
        <v>6376</v>
      </c>
      <c r="B4591" s="1">
        <v>44784</v>
      </c>
      <c r="C4591" s="5" t="str">
        <f t="shared" si="213"/>
        <v>08</v>
      </c>
      <c r="D4591" t="s">
        <v>6377</v>
      </c>
      <c r="E4591" t="s">
        <v>17</v>
      </c>
      <c r="F4591">
        <v>950000</v>
      </c>
      <c r="G4591" t="s">
        <v>152</v>
      </c>
      <c r="H4591" t="s">
        <v>183</v>
      </c>
      <c r="I4591" t="s">
        <v>184</v>
      </c>
      <c r="J4591" t="s">
        <v>39</v>
      </c>
      <c r="K4591" t="s">
        <v>40</v>
      </c>
      <c r="L4591" t="s">
        <v>50</v>
      </c>
      <c r="M4591">
        <v>20000</v>
      </c>
      <c r="N4591" t="s">
        <v>66</v>
      </c>
      <c r="O4591" t="s">
        <v>43</v>
      </c>
      <c r="P4591">
        <v>7356937</v>
      </c>
      <c r="Q4591" t="s">
        <v>33</v>
      </c>
      <c r="R4591" t="str">
        <f t="shared" si="214"/>
        <v>Tertile 2</v>
      </c>
      <c r="S4591" t="str">
        <f t="shared" si="215"/>
        <v>Eligible</v>
      </c>
    </row>
    <row r="4592" spans="1:19" x14ac:dyDescent="0.35">
      <c r="A4592" t="s">
        <v>6365</v>
      </c>
      <c r="B4592" s="1">
        <v>44784</v>
      </c>
      <c r="C4592" s="5" t="str">
        <f t="shared" si="213"/>
        <v>08</v>
      </c>
      <c r="D4592" t="s">
        <v>2351</v>
      </c>
      <c r="E4592" t="s">
        <v>17</v>
      </c>
      <c r="F4592">
        <v>1130000</v>
      </c>
      <c r="G4592" t="s">
        <v>142</v>
      </c>
      <c r="H4592" t="s">
        <v>64</v>
      </c>
      <c r="I4592" t="s">
        <v>65</v>
      </c>
      <c r="J4592" t="s">
        <v>21</v>
      </c>
      <c r="K4592" t="s">
        <v>22</v>
      </c>
      <c r="L4592" t="s">
        <v>50</v>
      </c>
      <c r="M4592">
        <v>21000</v>
      </c>
      <c r="N4592" t="s">
        <v>51</v>
      </c>
      <c r="O4592" t="s">
        <v>59</v>
      </c>
      <c r="P4592">
        <v>7652530</v>
      </c>
      <c r="Q4592" t="s">
        <v>52</v>
      </c>
      <c r="R4592" t="str">
        <f t="shared" si="214"/>
        <v>Tertile 3</v>
      </c>
      <c r="S4592" t="str">
        <f t="shared" si="215"/>
        <v>Eligible</v>
      </c>
    </row>
    <row r="4593" spans="1:19" x14ac:dyDescent="0.35">
      <c r="A4593" t="s">
        <v>6378</v>
      </c>
      <c r="B4593" s="1">
        <v>44784</v>
      </c>
      <c r="C4593" s="5" t="str">
        <f t="shared" si="213"/>
        <v>08</v>
      </c>
      <c r="D4593" t="s">
        <v>6379</v>
      </c>
      <c r="E4593" t="s">
        <v>17</v>
      </c>
      <c r="F4593">
        <v>1225000</v>
      </c>
      <c r="G4593" t="s">
        <v>76</v>
      </c>
      <c r="H4593" t="s">
        <v>94</v>
      </c>
      <c r="I4593" t="s">
        <v>344</v>
      </c>
      <c r="J4593" t="s">
        <v>39</v>
      </c>
      <c r="K4593" t="s">
        <v>40</v>
      </c>
      <c r="L4593" t="s">
        <v>50</v>
      </c>
      <c r="M4593">
        <v>54500</v>
      </c>
      <c r="N4593" t="s">
        <v>72</v>
      </c>
      <c r="O4593" t="s">
        <v>110</v>
      </c>
      <c r="P4593">
        <v>7466355</v>
      </c>
      <c r="Q4593" t="s">
        <v>44</v>
      </c>
      <c r="R4593" t="str">
        <f t="shared" si="214"/>
        <v>Tertile 3</v>
      </c>
      <c r="S4593" t="str">
        <f t="shared" si="215"/>
        <v>Eligible</v>
      </c>
    </row>
    <row r="4594" spans="1:19" x14ac:dyDescent="0.35">
      <c r="A4594" t="s">
        <v>6366</v>
      </c>
      <c r="B4594" s="1">
        <v>44784</v>
      </c>
      <c r="C4594" s="5" t="str">
        <f t="shared" si="213"/>
        <v>08</v>
      </c>
      <c r="D4594" t="s">
        <v>785</v>
      </c>
      <c r="E4594" t="s">
        <v>17</v>
      </c>
      <c r="F4594">
        <v>1260000</v>
      </c>
      <c r="G4594" t="s">
        <v>103</v>
      </c>
      <c r="H4594" t="s">
        <v>156</v>
      </c>
      <c r="I4594" t="s">
        <v>196</v>
      </c>
      <c r="J4594" t="s">
        <v>39</v>
      </c>
      <c r="K4594" t="s">
        <v>40</v>
      </c>
      <c r="L4594" t="s">
        <v>23</v>
      </c>
      <c r="M4594">
        <v>29000</v>
      </c>
      <c r="N4594" t="s">
        <v>42</v>
      </c>
      <c r="O4594" t="s">
        <v>59</v>
      </c>
      <c r="P4594">
        <v>7165305</v>
      </c>
      <c r="Q4594" t="s">
        <v>44</v>
      </c>
      <c r="R4594" t="str">
        <f t="shared" si="214"/>
        <v>Tertile 3</v>
      </c>
      <c r="S4594" t="str">
        <f t="shared" si="215"/>
        <v>Eligible</v>
      </c>
    </row>
    <row r="4595" spans="1:19" x14ac:dyDescent="0.35">
      <c r="A4595" t="s">
        <v>6375</v>
      </c>
      <c r="B4595" s="1">
        <v>44784</v>
      </c>
      <c r="C4595" s="5" t="str">
        <f t="shared" si="213"/>
        <v>08</v>
      </c>
      <c r="D4595" t="s">
        <v>1939</v>
      </c>
      <c r="E4595" t="s">
        <v>17</v>
      </c>
      <c r="F4595">
        <v>1670000</v>
      </c>
      <c r="G4595" t="s">
        <v>147</v>
      </c>
      <c r="H4595" t="s">
        <v>81</v>
      </c>
      <c r="I4595" t="s">
        <v>326</v>
      </c>
      <c r="J4595" t="s">
        <v>21</v>
      </c>
      <c r="K4595" t="s">
        <v>22</v>
      </c>
      <c r="L4595" t="s">
        <v>23</v>
      </c>
      <c r="M4595">
        <v>21000</v>
      </c>
      <c r="N4595" t="s">
        <v>58</v>
      </c>
      <c r="O4595" t="s">
        <v>59</v>
      </c>
      <c r="P4595">
        <v>8389323</v>
      </c>
      <c r="Q4595" t="s">
        <v>26</v>
      </c>
      <c r="R4595" t="str">
        <f t="shared" si="214"/>
        <v>Tertile 3</v>
      </c>
      <c r="S4595" t="str">
        <f t="shared" si="215"/>
        <v>Eligible</v>
      </c>
    </row>
    <row r="4596" spans="1:19" x14ac:dyDescent="0.35">
      <c r="A4596" t="s">
        <v>6359</v>
      </c>
      <c r="B4596" s="1">
        <v>44784</v>
      </c>
      <c r="C4596" s="5" t="str">
        <f t="shared" si="213"/>
        <v>08</v>
      </c>
      <c r="D4596" t="s">
        <v>758</v>
      </c>
      <c r="E4596" t="s">
        <v>86</v>
      </c>
      <c r="F4596">
        <v>1920000</v>
      </c>
      <c r="G4596" t="s">
        <v>252</v>
      </c>
      <c r="H4596" t="s">
        <v>94</v>
      </c>
      <c r="I4596" t="s">
        <v>95</v>
      </c>
      <c r="J4596" t="s">
        <v>21</v>
      </c>
      <c r="K4596" t="s">
        <v>22</v>
      </c>
      <c r="L4596" t="s">
        <v>50</v>
      </c>
      <c r="M4596">
        <v>75000</v>
      </c>
      <c r="N4596" t="s">
        <v>72</v>
      </c>
      <c r="O4596" t="s">
        <v>25</v>
      </c>
      <c r="P4596">
        <v>6188765</v>
      </c>
      <c r="Q4596" t="s">
        <v>73</v>
      </c>
      <c r="R4596" t="str">
        <f t="shared" si="214"/>
        <v>Tertile 3</v>
      </c>
      <c r="S4596" t="str">
        <f t="shared" si="215"/>
        <v>Eligible</v>
      </c>
    </row>
    <row r="4597" spans="1:19" x14ac:dyDescent="0.35">
      <c r="A4597" t="s">
        <v>6380</v>
      </c>
      <c r="B4597" s="1">
        <v>44786</v>
      </c>
      <c r="C4597" s="5" t="str">
        <f t="shared" si="213"/>
        <v>08</v>
      </c>
      <c r="D4597" t="s">
        <v>1590</v>
      </c>
      <c r="E4597" t="s">
        <v>17</v>
      </c>
      <c r="F4597">
        <v>13500</v>
      </c>
      <c r="G4597" t="s">
        <v>291</v>
      </c>
      <c r="H4597" t="s">
        <v>126</v>
      </c>
      <c r="I4597" t="s">
        <v>856</v>
      </c>
      <c r="J4597" t="s">
        <v>21</v>
      </c>
      <c r="K4597" t="s">
        <v>22</v>
      </c>
      <c r="L4597" t="s">
        <v>50</v>
      </c>
      <c r="M4597">
        <v>22000</v>
      </c>
      <c r="N4597" t="s">
        <v>42</v>
      </c>
      <c r="O4597" t="s">
        <v>25</v>
      </c>
      <c r="P4597">
        <v>7483941</v>
      </c>
      <c r="Q4597" t="s">
        <v>44</v>
      </c>
      <c r="R4597" t="str">
        <f t="shared" si="214"/>
        <v>Tertile 1</v>
      </c>
      <c r="S4597" t="str">
        <f t="shared" si="215"/>
        <v>Risky</v>
      </c>
    </row>
    <row r="4598" spans="1:19" x14ac:dyDescent="0.35">
      <c r="A4598" t="s">
        <v>6385</v>
      </c>
      <c r="B4598" s="1">
        <v>44786</v>
      </c>
      <c r="C4598" s="5" t="str">
        <f t="shared" si="213"/>
        <v>08</v>
      </c>
      <c r="D4598" t="s">
        <v>3553</v>
      </c>
      <c r="E4598" t="s">
        <v>17</v>
      </c>
      <c r="F4598">
        <v>13500</v>
      </c>
      <c r="G4598" t="s">
        <v>166</v>
      </c>
      <c r="H4598" t="s">
        <v>143</v>
      </c>
      <c r="I4598" t="s">
        <v>1185</v>
      </c>
      <c r="J4598" t="s">
        <v>21</v>
      </c>
      <c r="K4598" t="s">
        <v>22</v>
      </c>
      <c r="L4598" t="s">
        <v>41</v>
      </c>
      <c r="M4598">
        <v>22001</v>
      </c>
      <c r="N4598" t="s">
        <v>24</v>
      </c>
      <c r="O4598" t="s">
        <v>25</v>
      </c>
      <c r="P4598">
        <v>8730652</v>
      </c>
      <c r="Q4598" t="s">
        <v>26</v>
      </c>
      <c r="R4598" t="str">
        <f t="shared" si="214"/>
        <v>Tertile 1</v>
      </c>
      <c r="S4598" t="str">
        <f t="shared" si="215"/>
        <v>Risky</v>
      </c>
    </row>
    <row r="4599" spans="1:19" x14ac:dyDescent="0.35">
      <c r="A4599" t="s">
        <v>6392</v>
      </c>
      <c r="B4599" s="1">
        <v>44786</v>
      </c>
      <c r="C4599" s="5" t="str">
        <f t="shared" si="213"/>
        <v>08</v>
      </c>
      <c r="D4599" t="s">
        <v>2811</v>
      </c>
      <c r="E4599" t="s">
        <v>86</v>
      </c>
      <c r="F4599">
        <v>13500</v>
      </c>
      <c r="G4599" t="s">
        <v>152</v>
      </c>
      <c r="H4599" t="s">
        <v>81</v>
      </c>
      <c r="I4599" t="s">
        <v>435</v>
      </c>
      <c r="J4599" t="s">
        <v>21</v>
      </c>
      <c r="K4599" t="s">
        <v>22</v>
      </c>
      <c r="L4599" t="s">
        <v>23</v>
      </c>
      <c r="M4599">
        <v>31000</v>
      </c>
      <c r="N4599" t="s">
        <v>66</v>
      </c>
      <c r="O4599" t="s">
        <v>43</v>
      </c>
      <c r="P4599">
        <v>8041301</v>
      </c>
      <c r="Q4599" t="s">
        <v>67</v>
      </c>
      <c r="R4599" t="str">
        <f t="shared" si="214"/>
        <v>Tertile 1</v>
      </c>
      <c r="S4599" t="str">
        <f t="shared" si="215"/>
        <v>Risky</v>
      </c>
    </row>
    <row r="4600" spans="1:19" x14ac:dyDescent="0.35">
      <c r="A4600" t="s">
        <v>6393</v>
      </c>
      <c r="B4600" s="1">
        <v>44786</v>
      </c>
      <c r="C4600" s="5" t="str">
        <f t="shared" si="213"/>
        <v>08</v>
      </c>
      <c r="D4600" t="s">
        <v>2813</v>
      </c>
      <c r="E4600" t="s">
        <v>86</v>
      </c>
      <c r="F4600">
        <v>13500</v>
      </c>
      <c r="G4600" t="s">
        <v>76</v>
      </c>
      <c r="H4600" t="s">
        <v>99</v>
      </c>
      <c r="I4600" t="s">
        <v>100</v>
      </c>
      <c r="J4600" t="s">
        <v>21</v>
      </c>
      <c r="K4600" t="s">
        <v>22</v>
      </c>
      <c r="L4600" t="s">
        <v>23</v>
      </c>
      <c r="M4600">
        <v>19000</v>
      </c>
      <c r="N4600" t="s">
        <v>72</v>
      </c>
      <c r="O4600" t="s">
        <v>25</v>
      </c>
      <c r="P4600">
        <v>6546907</v>
      </c>
      <c r="Q4600" t="s">
        <v>73</v>
      </c>
      <c r="R4600" t="str">
        <f t="shared" si="214"/>
        <v>Tertile 1</v>
      </c>
      <c r="S4600" t="str">
        <f t="shared" si="215"/>
        <v>Risky</v>
      </c>
    </row>
    <row r="4601" spans="1:19" x14ac:dyDescent="0.35">
      <c r="A4601" t="s">
        <v>6413</v>
      </c>
      <c r="B4601" s="1">
        <v>44786</v>
      </c>
      <c r="C4601" s="5" t="str">
        <f t="shared" si="213"/>
        <v>08</v>
      </c>
      <c r="D4601" t="s">
        <v>6414</v>
      </c>
      <c r="E4601" t="s">
        <v>17</v>
      </c>
      <c r="F4601">
        <v>13500</v>
      </c>
      <c r="G4601" t="s">
        <v>47</v>
      </c>
      <c r="H4601" t="s">
        <v>104</v>
      </c>
      <c r="I4601" t="s">
        <v>105</v>
      </c>
      <c r="J4601" t="s">
        <v>21</v>
      </c>
      <c r="K4601" t="s">
        <v>22</v>
      </c>
      <c r="L4601" t="s">
        <v>41</v>
      </c>
      <c r="M4601">
        <v>22000</v>
      </c>
      <c r="N4601" t="s">
        <v>51</v>
      </c>
      <c r="O4601" t="s">
        <v>59</v>
      </c>
      <c r="P4601">
        <v>7351712</v>
      </c>
      <c r="Q4601" t="s">
        <v>73</v>
      </c>
      <c r="R4601" t="str">
        <f t="shared" si="214"/>
        <v>Tertile 1</v>
      </c>
      <c r="S4601" t="str">
        <f t="shared" si="215"/>
        <v>Risky</v>
      </c>
    </row>
    <row r="4602" spans="1:19" x14ac:dyDescent="0.35">
      <c r="A4602" t="s">
        <v>6417</v>
      </c>
      <c r="B4602" s="1">
        <v>44786</v>
      </c>
      <c r="C4602" s="5" t="str">
        <f t="shared" si="213"/>
        <v>08</v>
      </c>
      <c r="D4602" t="s">
        <v>6418</v>
      </c>
      <c r="E4602" t="s">
        <v>17</v>
      </c>
      <c r="F4602">
        <v>13500</v>
      </c>
      <c r="G4602" t="s">
        <v>63</v>
      </c>
      <c r="H4602" t="s">
        <v>81</v>
      </c>
      <c r="I4602" t="s">
        <v>403</v>
      </c>
      <c r="J4602" t="s">
        <v>39</v>
      </c>
      <c r="K4602" t="s">
        <v>40</v>
      </c>
      <c r="L4602" t="s">
        <v>50</v>
      </c>
      <c r="M4602">
        <v>20000</v>
      </c>
      <c r="N4602" t="s">
        <v>66</v>
      </c>
      <c r="O4602" t="s">
        <v>25</v>
      </c>
      <c r="P4602">
        <v>7955154</v>
      </c>
      <c r="Q4602" t="s">
        <v>33</v>
      </c>
      <c r="R4602" t="str">
        <f t="shared" si="214"/>
        <v>Tertile 1</v>
      </c>
      <c r="S4602" t="str">
        <f t="shared" si="215"/>
        <v>Risky</v>
      </c>
    </row>
    <row r="4603" spans="1:19" x14ac:dyDescent="0.35">
      <c r="A4603" t="s">
        <v>6409</v>
      </c>
      <c r="B4603" s="1">
        <v>44786</v>
      </c>
      <c r="C4603" s="5" t="str">
        <f t="shared" si="213"/>
        <v>08</v>
      </c>
      <c r="D4603" t="s">
        <v>6410</v>
      </c>
      <c r="E4603" t="s">
        <v>17</v>
      </c>
      <c r="F4603">
        <v>480000</v>
      </c>
      <c r="G4603" t="s">
        <v>29</v>
      </c>
      <c r="H4603" t="s">
        <v>319</v>
      </c>
      <c r="I4603" t="s">
        <v>320</v>
      </c>
      <c r="J4603" t="s">
        <v>39</v>
      </c>
      <c r="K4603" t="s">
        <v>40</v>
      </c>
      <c r="L4603" t="s">
        <v>50</v>
      </c>
      <c r="M4603">
        <v>41000</v>
      </c>
      <c r="N4603" t="s">
        <v>32</v>
      </c>
      <c r="O4603" t="s">
        <v>110</v>
      </c>
      <c r="P4603">
        <v>7343157</v>
      </c>
      <c r="Q4603" t="s">
        <v>60</v>
      </c>
      <c r="R4603" t="str">
        <f t="shared" si="214"/>
        <v>Tertile 1</v>
      </c>
      <c r="S4603" t="str">
        <f t="shared" si="215"/>
        <v>Risky</v>
      </c>
    </row>
    <row r="4604" spans="1:19" x14ac:dyDescent="0.35">
      <c r="A4604" t="s">
        <v>6406</v>
      </c>
      <c r="B4604" s="1">
        <v>44786</v>
      </c>
      <c r="C4604" s="5" t="str">
        <f t="shared" si="213"/>
        <v>08</v>
      </c>
      <c r="D4604" t="s">
        <v>3096</v>
      </c>
      <c r="E4604" t="s">
        <v>86</v>
      </c>
      <c r="F4604">
        <v>580000</v>
      </c>
      <c r="G4604" t="s">
        <v>248</v>
      </c>
      <c r="H4604" t="s">
        <v>481</v>
      </c>
      <c r="I4604" t="s">
        <v>1154</v>
      </c>
      <c r="J4604" t="s">
        <v>21</v>
      </c>
      <c r="K4604" t="s">
        <v>22</v>
      </c>
      <c r="L4604" t="s">
        <v>23</v>
      </c>
      <c r="M4604">
        <v>18000</v>
      </c>
      <c r="N4604" t="s">
        <v>66</v>
      </c>
      <c r="O4604" t="s">
        <v>110</v>
      </c>
      <c r="P4604">
        <v>8857700</v>
      </c>
      <c r="Q4604" t="s">
        <v>67</v>
      </c>
      <c r="R4604" t="str">
        <f t="shared" si="214"/>
        <v>Tertile 2</v>
      </c>
      <c r="S4604" t="str">
        <f t="shared" si="215"/>
        <v>Risky</v>
      </c>
    </row>
    <row r="4605" spans="1:19" x14ac:dyDescent="0.35">
      <c r="A4605" t="s">
        <v>6391</v>
      </c>
      <c r="B4605" s="1">
        <v>44786</v>
      </c>
      <c r="C4605" s="5" t="str">
        <f t="shared" si="213"/>
        <v>08</v>
      </c>
      <c r="D4605" t="s">
        <v>2395</v>
      </c>
      <c r="E4605" t="s">
        <v>17</v>
      </c>
      <c r="F4605">
        <v>700000</v>
      </c>
      <c r="G4605" t="s">
        <v>36</v>
      </c>
      <c r="H4605" t="s">
        <v>48</v>
      </c>
      <c r="I4605" t="s">
        <v>49</v>
      </c>
      <c r="J4605" t="s">
        <v>39</v>
      </c>
      <c r="K4605" t="s">
        <v>40</v>
      </c>
      <c r="L4605" t="s">
        <v>50</v>
      </c>
      <c r="M4605">
        <v>14000</v>
      </c>
      <c r="N4605" t="s">
        <v>42</v>
      </c>
      <c r="O4605" t="s">
        <v>25</v>
      </c>
      <c r="P4605">
        <v>6124447</v>
      </c>
      <c r="Q4605" t="s">
        <v>44</v>
      </c>
      <c r="R4605" t="str">
        <f t="shared" si="214"/>
        <v>Tertile 2</v>
      </c>
      <c r="S4605" t="str">
        <f t="shared" si="215"/>
        <v>Risky</v>
      </c>
    </row>
    <row r="4606" spans="1:19" x14ac:dyDescent="0.35">
      <c r="A4606" t="s">
        <v>6415</v>
      </c>
      <c r="B4606" s="1">
        <v>44786</v>
      </c>
      <c r="C4606" s="5" t="str">
        <f t="shared" si="213"/>
        <v>08</v>
      </c>
      <c r="D4606" t="s">
        <v>6416</v>
      </c>
      <c r="E4606" t="s">
        <v>17</v>
      </c>
      <c r="F4606">
        <v>730000</v>
      </c>
      <c r="G4606" t="s">
        <v>55</v>
      </c>
      <c r="H4606" t="s">
        <v>19</v>
      </c>
      <c r="I4606" t="s">
        <v>316</v>
      </c>
      <c r="J4606" t="s">
        <v>39</v>
      </c>
      <c r="K4606" t="s">
        <v>40</v>
      </c>
      <c r="L4606" t="s">
        <v>41</v>
      </c>
      <c r="M4606">
        <v>43000</v>
      </c>
      <c r="N4606" t="s">
        <v>58</v>
      </c>
      <c r="O4606" t="s">
        <v>59</v>
      </c>
      <c r="P4606">
        <v>7413948</v>
      </c>
      <c r="Q4606" t="s">
        <v>26</v>
      </c>
      <c r="R4606" t="str">
        <f t="shared" si="214"/>
        <v>Tertile 2</v>
      </c>
      <c r="S4606" t="str">
        <f t="shared" si="215"/>
        <v>Risky</v>
      </c>
    </row>
    <row r="4607" spans="1:19" x14ac:dyDescent="0.35">
      <c r="A4607" t="s">
        <v>6411</v>
      </c>
      <c r="B4607" s="1">
        <v>44786</v>
      </c>
      <c r="C4607" s="5" t="str">
        <f t="shared" si="213"/>
        <v>08</v>
      </c>
      <c r="D4607" t="s">
        <v>6412</v>
      </c>
      <c r="E4607" t="s">
        <v>17</v>
      </c>
      <c r="F4607">
        <v>750000</v>
      </c>
      <c r="G4607" t="s">
        <v>36</v>
      </c>
      <c r="H4607" t="s">
        <v>81</v>
      </c>
      <c r="I4607" t="s">
        <v>387</v>
      </c>
      <c r="J4607" t="s">
        <v>39</v>
      </c>
      <c r="K4607" t="s">
        <v>40</v>
      </c>
      <c r="L4607" t="s">
        <v>41</v>
      </c>
      <c r="M4607">
        <v>22000</v>
      </c>
      <c r="N4607" t="s">
        <v>42</v>
      </c>
      <c r="O4607" t="s">
        <v>59</v>
      </c>
      <c r="P4607">
        <v>6065527</v>
      </c>
      <c r="Q4607" t="s">
        <v>73</v>
      </c>
      <c r="R4607" t="str">
        <f t="shared" si="214"/>
        <v>Tertile 2</v>
      </c>
      <c r="S4607" t="str">
        <f t="shared" si="215"/>
        <v>Risky</v>
      </c>
    </row>
    <row r="4608" spans="1:19" x14ac:dyDescent="0.35">
      <c r="A4608" t="s">
        <v>6395</v>
      </c>
      <c r="B4608" s="1">
        <v>44786</v>
      </c>
      <c r="C4608" s="5" t="str">
        <f t="shared" si="213"/>
        <v>08</v>
      </c>
      <c r="D4608" t="s">
        <v>2717</v>
      </c>
      <c r="E4608" t="s">
        <v>86</v>
      </c>
      <c r="F4608">
        <v>753000</v>
      </c>
      <c r="G4608" t="s">
        <v>29</v>
      </c>
      <c r="H4608" t="s">
        <v>369</v>
      </c>
      <c r="I4608" t="s">
        <v>1446</v>
      </c>
      <c r="J4608" t="s">
        <v>39</v>
      </c>
      <c r="K4608" t="s">
        <v>40</v>
      </c>
      <c r="L4608" t="s">
        <v>23</v>
      </c>
      <c r="M4608">
        <v>51000</v>
      </c>
      <c r="N4608" t="s">
        <v>32</v>
      </c>
      <c r="O4608" t="s">
        <v>43</v>
      </c>
      <c r="P4608">
        <v>6017402</v>
      </c>
      <c r="Q4608" t="s">
        <v>33</v>
      </c>
      <c r="R4608" t="str">
        <f t="shared" si="214"/>
        <v>Tertile 2</v>
      </c>
      <c r="S4608" t="str">
        <f t="shared" si="215"/>
        <v>Risky</v>
      </c>
    </row>
    <row r="4609" spans="1:19" x14ac:dyDescent="0.35">
      <c r="A4609" t="s">
        <v>6389</v>
      </c>
      <c r="B4609" s="1">
        <v>44786</v>
      </c>
      <c r="C4609" s="5" t="str">
        <f t="shared" si="213"/>
        <v>08</v>
      </c>
      <c r="D4609" t="s">
        <v>2390</v>
      </c>
      <c r="E4609" t="s">
        <v>17</v>
      </c>
      <c r="F4609">
        <v>806000</v>
      </c>
      <c r="G4609" t="s">
        <v>18</v>
      </c>
      <c r="H4609" t="s">
        <v>216</v>
      </c>
      <c r="I4609" t="s">
        <v>1012</v>
      </c>
      <c r="J4609" t="s">
        <v>21</v>
      </c>
      <c r="K4609" t="s">
        <v>22</v>
      </c>
      <c r="L4609" t="s">
        <v>50</v>
      </c>
      <c r="M4609">
        <v>42000</v>
      </c>
      <c r="N4609" t="s">
        <v>24</v>
      </c>
      <c r="O4609" t="s">
        <v>43</v>
      </c>
      <c r="P4609">
        <v>6139910</v>
      </c>
      <c r="Q4609" t="s">
        <v>26</v>
      </c>
      <c r="R4609" t="str">
        <f t="shared" si="214"/>
        <v>Tertile 2</v>
      </c>
      <c r="S4609" t="str">
        <f t="shared" si="215"/>
        <v>Eligible</v>
      </c>
    </row>
    <row r="4610" spans="1:19" x14ac:dyDescent="0.35">
      <c r="A4610" t="s">
        <v>6388</v>
      </c>
      <c r="B4610" s="1">
        <v>44786</v>
      </c>
      <c r="C4610" s="5" t="str">
        <f t="shared" ref="C4610:C4673" si="216">TEXT(B4610,$V$22)</f>
        <v>08</v>
      </c>
      <c r="D4610" t="s">
        <v>585</v>
      </c>
      <c r="E4610" t="s">
        <v>17</v>
      </c>
      <c r="F4610">
        <v>900000</v>
      </c>
      <c r="G4610" t="s">
        <v>76</v>
      </c>
      <c r="H4610" t="s">
        <v>48</v>
      </c>
      <c r="I4610" t="s">
        <v>648</v>
      </c>
      <c r="J4610" t="s">
        <v>39</v>
      </c>
      <c r="K4610" t="s">
        <v>40</v>
      </c>
      <c r="L4610" t="s">
        <v>23</v>
      </c>
      <c r="M4610">
        <v>29000</v>
      </c>
      <c r="N4610" t="s">
        <v>72</v>
      </c>
      <c r="O4610" t="s">
        <v>59</v>
      </c>
      <c r="P4610">
        <v>7317330</v>
      </c>
      <c r="Q4610" t="s">
        <v>73</v>
      </c>
      <c r="R4610" t="str">
        <f t="shared" ref="R4610:R4673" si="217">IF(F4610&lt;_xlfn.PERCENTILE.INC($F$2:$F$10576,1/3), "Tertile 1",
   IF(F4610&lt;_xlfn.PERCENTILE.INC($F$2:$F$10576,2/3), "Tertile 2", "Tertile 3"))</f>
        <v>Tertile 2</v>
      </c>
      <c r="S4610" t="str">
        <f t="shared" ref="S4610:S4673" si="218">IF(F4610&gt;755000, "Eligible", "Risky")</f>
        <v>Eligible</v>
      </c>
    </row>
    <row r="4611" spans="1:19" x14ac:dyDescent="0.35">
      <c r="A4611" t="s">
        <v>6386</v>
      </c>
      <c r="B4611" s="1">
        <v>44786</v>
      </c>
      <c r="C4611" s="5" t="str">
        <f t="shared" si="216"/>
        <v>08</v>
      </c>
      <c r="D4611" t="s">
        <v>2383</v>
      </c>
      <c r="E4611" t="s">
        <v>17</v>
      </c>
      <c r="F4611">
        <v>960000</v>
      </c>
      <c r="G4611" t="s">
        <v>147</v>
      </c>
      <c r="H4611" t="s">
        <v>174</v>
      </c>
      <c r="I4611" t="s">
        <v>257</v>
      </c>
      <c r="J4611" t="s">
        <v>21</v>
      </c>
      <c r="K4611" t="s">
        <v>22</v>
      </c>
      <c r="L4611" t="s">
        <v>41</v>
      </c>
      <c r="M4611">
        <v>19000</v>
      </c>
      <c r="N4611" t="s">
        <v>58</v>
      </c>
      <c r="O4611" t="s">
        <v>43</v>
      </c>
      <c r="P4611">
        <v>7847894</v>
      </c>
      <c r="Q4611" t="s">
        <v>60</v>
      </c>
      <c r="R4611" t="str">
        <f t="shared" si="217"/>
        <v>Tertile 2</v>
      </c>
      <c r="S4611" t="str">
        <f t="shared" si="218"/>
        <v>Eligible</v>
      </c>
    </row>
    <row r="4612" spans="1:19" x14ac:dyDescent="0.35">
      <c r="A4612" t="s">
        <v>6394</v>
      </c>
      <c r="B4612" s="1">
        <v>44786</v>
      </c>
      <c r="C4612" s="5" t="str">
        <f t="shared" si="216"/>
        <v>08</v>
      </c>
      <c r="D4612" t="s">
        <v>2815</v>
      </c>
      <c r="E4612" t="s">
        <v>86</v>
      </c>
      <c r="F4612">
        <v>985000</v>
      </c>
      <c r="G4612" t="s">
        <v>18</v>
      </c>
      <c r="H4612" t="s">
        <v>64</v>
      </c>
      <c r="I4612" t="s">
        <v>65</v>
      </c>
      <c r="J4612" t="s">
        <v>39</v>
      </c>
      <c r="K4612" t="s">
        <v>40</v>
      </c>
      <c r="L4612" t="s">
        <v>41</v>
      </c>
      <c r="M4612">
        <v>25000</v>
      </c>
      <c r="N4612" t="s">
        <v>24</v>
      </c>
      <c r="O4612" t="s">
        <v>59</v>
      </c>
      <c r="P4612">
        <v>7856169</v>
      </c>
      <c r="Q4612" t="s">
        <v>26</v>
      </c>
      <c r="R4612" t="str">
        <f t="shared" si="217"/>
        <v>Tertile 2</v>
      </c>
      <c r="S4612" t="str">
        <f t="shared" si="218"/>
        <v>Eligible</v>
      </c>
    </row>
    <row r="4613" spans="1:19" x14ac:dyDescent="0.35">
      <c r="A4613" t="s">
        <v>6397</v>
      </c>
      <c r="B4613" s="1">
        <v>44786</v>
      </c>
      <c r="C4613" s="5" t="str">
        <f t="shared" si="216"/>
        <v>08</v>
      </c>
      <c r="D4613" t="s">
        <v>789</v>
      </c>
      <c r="E4613" t="s">
        <v>17</v>
      </c>
      <c r="F4613">
        <v>1000000</v>
      </c>
      <c r="G4613" t="s">
        <v>47</v>
      </c>
      <c r="H4613" t="s">
        <v>56</v>
      </c>
      <c r="I4613" t="s">
        <v>57</v>
      </c>
      <c r="J4613" t="s">
        <v>39</v>
      </c>
      <c r="K4613" t="s">
        <v>40</v>
      </c>
      <c r="L4613" t="s">
        <v>23</v>
      </c>
      <c r="M4613">
        <v>21001</v>
      </c>
      <c r="N4613" t="s">
        <v>51</v>
      </c>
      <c r="O4613" t="s">
        <v>59</v>
      </c>
      <c r="P4613">
        <v>7551113</v>
      </c>
      <c r="Q4613" t="s">
        <v>52</v>
      </c>
      <c r="R4613" t="str">
        <f t="shared" si="217"/>
        <v>Tertile 2</v>
      </c>
      <c r="S4613" t="str">
        <f t="shared" si="218"/>
        <v>Eligible</v>
      </c>
    </row>
    <row r="4614" spans="1:19" x14ac:dyDescent="0.35">
      <c r="A4614" t="s">
        <v>6407</v>
      </c>
      <c r="B4614" s="1">
        <v>44786</v>
      </c>
      <c r="C4614" s="5" t="str">
        <f t="shared" si="216"/>
        <v>08</v>
      </c>
      <c r="D4614" t="s">
        <v>6408</v>
      </c>
      <c r="E4614" t="s">
        <v>86</v>
      </c>
      <c r="F4614">
        <v>1035000</v>
      </c>
      <c r="G4614" t="s">
        <v>18</v>
      </c>
      <c r="H4614" t="s">
        <v>216</v>
      </c>
      <c r="I4614" t="s">
        <v>887</v>
      </c>
      <c r="J4614" t="s">
        <v>39</v>
      </c>
      <c r="K4614" t="s">
        <v>40</v>
      </c>
      <c r="L4614" t="s">
        <v>41</v>
      </c>
      <c r="M4614">
        <v>43500</v>
      </c>
      <c r="N4614" t="s">
        <v>24</v>
      </c>
      <c r="O4614" t="s">
        <v>110</v>
      </c>
      <c r="P4614">
        <v>7815856</v>
      </c>
      <c r="Q4614" t="s">
        <v>52</v>
      </c>
      <c r="R4614" t="str">
        <f t="shared" si="217"/>
        <v>Tertile 3</v>
      </c>
      <c r="S4614" t="str">
        <f t="shared" si="218"/>
        <v>Eligible</v>
      </c>
    </row>
    <row r="4615" spans="1:19" x14ac:dyDescent="0.35">
      <c r="A4615" t="s">
        <v>6387</v>
      </c>
      <c r="B4615" s="1">
        <v>44786</v>
      </c>
      <c r="C4615" s="5" t="str">
        <f t="shared" si="216"/>
        <v>08</v>
      </c>
      <c r="D4615" t="s">
        <v>2387</v>
      </c>
      <c r="E4615" t="s">
        <v>17</v>
      </c>
      <c r="F4615">
        <v>1050000</v>
      </c>
      <c r="G4615" t="s">
        <v>152</v>
      </c>
      <c r="H4615" t="s">
        <v>81</v>
      </c>
      <c r="I4615" t="s">
        <v>211</v>
      </c>
      <c r="J4615" t="s">
        <v>39</v>
      </c>
      <c r="K4615" t="s">
        <v>40</v>
      </c>
      <c r="L4615" t="s">
        <v>41</v>
      </c>
      <c r="M4615">
        <v>12000</v>
      </c>
      <c r="N4615" t="s">
        <v>66</v>
      </c>
      <c r="O4615" t="s">
        <v>43</v>
      </c>
      <c r="P4615">
        <v>8234568</v>
      </c>
      <c r="Q4615" t="s">
        <v>67</v>
      </c>
      <c r="R4615" t="str">
        <f t="shared" si="217"/>
        <v>Tertile 3</v>
      </c>
      <c r="S4615" t="str">
        <f t="shared" si="218"/>
        <v>Eligible</v>
      </c>
    </row>
    <row r="4616" spans="1:19" x14ac:dyDescent="0.35">
      <c r="A4616" t="s">
        <v>6403</v>
      </c>
      <c r="B4616" s="1">
        <v>44786</v>
      </c>
      <c r="C4616" s="5" t="str">
        <f t="shared" si="216"/>
        <v>08</v>
      </c>
      <c r="D4616" t="s">
        <v>3029</v>
      </c>
      <c r="E4616" t="s">
        <v>17</v>
      </c>
      <c r="F4616">
        <v>1056000</v>
      </c>
      <c r="G4616" t="s">
        <v>199</v>
      </c>
      <c r="H4616" t="s">
        <v>216</v>
      </c>
      <c r="I4616" t="s">
        <v>887</v>
      </c>
      <c r="J4616" t="s">
        <v>39</v>
      </c>
      <c r="K4616" t="s">
        <v>40</v>
      </c>
      <c r="L4616" t="s">
        <v>50</v>
      </c>
      <c r="M4616">
        <v>28600</v>
      </c>
      <c r="N4616" t="s">
        <v>51</v>
      </c>
      <c r="O4616" t="s">
        <v>110</v>
      </c>
      <c r="P4616">
        <v>7596546</v>
      </c>
      <c r="Q4616" t="s">
        <v>52</v>
      </c>
      <c r="R4616" t="str">
        <f t="shared" si="217"/>
        <v>Tertile 3</v>
      </c>
      <c r="S4616" t="str">
        <f t="shared" si="218"/>
        <v>Eligible</v>
      </c>
    </row>
    <row r="4617" spans="1:19" x14ac:dyDescent="0.35">
      <c r="A4617" t="s">
        <v>6404</v>
      </c>
      <c r="B4617" s="1">
        <v>44786</v>
      </c>
      <c r="C4617" s="5" t="str">
        <f t="shared" si="216"/>
        <v>08</v>
      </c>
      <c r="D4617" t="s">
        <v>6405</v>
      </c>
      <c r="E4617" t="s">
        <v>17</v>
      </c>
      <c r="F4617">
        <v>1091000</v>
      </c>
      <c r="G4617" t="s">
        <v>244</v>
      </c>
      <c r="H4617" t="s">
        <v>108</v>
      </c>
      <c r="I4617" t="s">
        <v>161</v>
      </c>
      <c r="J4617" t="s">
        <v>39</v>
      </c>
      <c r="K4617" t="s">
        <v>40</v>
      </c>
      <c r="L4617" t="s">
        <v>23</v>
      </c>
      <c r="M4617">
        <v>51100</v>
      </c>
      <c r="N4617" t="s">
        <v>58</v>
      </c>
      <c r="O4617" t="s">
        <v>59</v>
      </c>
      <c r="P4617">
        <v>8472359</v>
      </c>
      <c r="Q4617" t="s">
        <v>60</v>
      </c>
      <c r="R4617" t="str">
        <f t="shared" si="217"/>
        <v>Tertile 3</v>
      </c>
      <c r="S4617" t="str">
        <f t="shared" si="218"/>
        <v>Eligible</v>
      </c>
    </row>
    <row r="4618" spans="1:19" x14ac:dyDescent="0.35">
      <c r="A4618" t="s">
        <v>6390</v>
      </c>
      <c r="B4618" s="1">
        <v>44786</v>
      </c>
      <c r="C4618" s="5" t="str">
        <f t="shared" si="216"/>
        <v>08</v>
      </c>
      <c r="D4618" t="s">
        <v>2393</v>
      </c>
      <c r="E4618" t="s">
        <v>17</v>
      </c>
      <c r="F4618">
        <v>1160000</v>
      </c>
      <c r="G4618" t="s">
        <v>29</v>
      </c>
      <c r="H4618" t="s">
        <v>931</v>
      </c>
      <c r="I4618" t="s">
        <v>1014</v>
      </c>
      <c r="J4618" t="s">
        <v>39</v>
      </c>
      <c r="K4618" t="s">
        <v>40</v>
      </c>
      <c r="L4618" t="s">
        <v>23</v>
      </c>
      <c r="M4618">
        <v>19000</v>
      </c>
      <c r="N4618" t="s">
        <v>32</v>
      </c>
      <c r="O4618" t="s">
        <v>25</v>
      </c>
      <c r="P4618">
        <v>8751898</v>
      </c>
      <c r="Q4618" t="s">
        <v>33</v>
      </c>
      <c r="R4618" t="str">
        <f t="shared" si="217"/>
        <v>Tertile 3</v>
      </c>
      <c r="S4618" t="str">
        <f t="shared" si="218"/>
        <v>Eligible</v>
      </c>
    </row>
    <row r="4619" spans="1:19" x14ac:dyDescent="0.35">
      <c r="A4619" t="s">
        <v>6400</v>
      </c>
      <c r="B4619" s="1">
        <v>44786</v>
      </c>
      <c r="C4619" s="5" t="str">
        <f t="shared" si="216"/>
        <v>08</v>
      </c>
      <c r="D4619" t="s">
        <v>6401</v>
      </c>
      <c r="E4619" t="s">
        <v>17</v>
      </c>
      <c r="F4619">
        <v>1210000</v>
      </c>
      <c r="G4619" t="s">
        <v>191</v>
      </c>
      <c r="H4619" t="s">
        <v>108</v>
      </c>
      <c r="I4619" t="s">
        <v>161</v>
      </c>
      <c r="J4619" t="s">
        <v>21</v>
      </c>
      <c r="K4619" t="s">
        <v>22</v>
      </c>
      <c r="L4619" t="s">
        <v>50</v>
      </c>
      <c r="M4619">
        <v>21000</v>
      </c>
      <c r="N4619" t="s">
        <v>32</v>
      </c>
      <c r="O4619" t="s">
        <v>59</v>
      </c>
      <c r="P4619">
        <v>8449670</v>
      </c>
      <c r="Q4619" t="s">
        <v>33</v>
      </c>
      <c r="R4619" t="str">
        <f t="shared" si="217"/>
        <v>Tertile 3</v>
      </c>
      <c r="S4619" t="str">
        <f t="shared" si="218"/>
        <v>Eligible</v>
      </c>
    </row>
    <row r="4620" spans="1:19" x14ac:dyDescent="0.35">
      <c r="A4620" t="s">
        <v>6398</v>
      </c>
      <c r="B4620" s="1">
        <v>44786</v>
      </c>
      <c r="C4620" s="5" t="str">
        <f t="shared" si="216"/>
        <v>08</v>
      </c>
      <c r="D4620" t="s">
        <v>6399</v>
      </c>
      <c r="E4620" t="s">
        <v>17</v>
      </c>
      <c r="F4620">
        <v>1266000</v>
      </c>
      <c r="G4620" t="s">
        <v>137</v>
      </c>
      <c r="H4620" t="s">
        <v>369</v>
      </c>
      <c r="I4620" t="s">
        <v>1446</v>
      </c>
      <c r="J4620" t="s">
        <v>39</v>
      </c>
      <c r="K4620" t="s">
        <v>40</v>
      </c>
      <c r="L4620" t="s">
        <v>41</v>
      </c>
      <c r="M4620">
        <v>17600</v>
      </c>
      <c r="N4620" t="s">
        <v>24</v>
      </c>
      <c r="O4620" t="s">
        <v>43</v>
      </c>
      <c r="P4620">
        <v>6289777</v>
      </c>
      <c r="Q4620" t="s">
        <v>26</v>
      </c>
      <c r="R4620" t="str">
        <f t="shared" si="217"/>
        <v>Tertile 3</v>
      </c>
      <c r="S4620" t="str">
        <f t="shared" si="218"/>
        <v>Eligible</v>
      </c>
    </row>
    <row r="4621" spans="1:19" x14ac:dyDescent="0.35">
      <c r="A4621" t="s">
        <v>6396</v>
      </c>
      <c r="B4621" s="1">
        <v>44786</v>
      </c>
      <c r="C4621" s="5" t="str">
        <f t="shared" si="216"/>
        <v>08</v>
      </c>
      <c r="D4621" t="s">
        <v>787</v>
      </c>
      <c r="E4621" t="s">
        <v>17</v>
      </c>
      <c r="F4621">
        <v>1460000</v>
      </c>
      <c r="G4621" t="s">
        <v>36</v>
      </c>
      <c r="H4621" t="s">
        <v>104</v>
      </c>
      <c r="I4621" t="s">
        <v>105</v>
      </c>
      <c r="J4621" t="s">
        <v>21</v>
      </c>
      <c r="K4621" t="s">
        <v>22</v>
      </c>
      <c r="L4621" t="s">
        <v>41</v>
      </c>
      <c r="M4621">
        <v>19001</v>
      </c>
      <c r="N4621" t="s">
        <v>42</v>
      </c>
      <c r="O4621" t="s">
        <v>59</v>
      </c>
      <c r="P4621">
        <v>6286531</v>
      </c>
      <c r="Q4621" t="s">
        <v>44</v>
      </c>
      <c r="R4621" t="str">
        <f t="shared" si="217"/>
        <v>Tertile 3</v>
      </c>
      <c r="S4621" t="str">
        <f t="shared" si="218"/>
        <v>Eligible</v>
      </c>
    </row>
    <row r="4622" spans="1:19" x14ac:dyDescent="0.35">
      <c r="A4622" t="s">
        <v>6402</v>
      </c>
      <c r="B4622" s="1">
        <v>44786</v>
      </c>
      <c r="C4622" s="5" t="str">
        <f t="shared" si="216"/>
        <v>08</v>
      </c>
      <c r="D4622" t="s">
        <v>1595</v>
      </c>
      <c r="E4622" t="s">
        <v>17</v>
      </c>
      <c r="F4622">
        <v>1470000</v>
      </c>
      <c r="G4622" t="s">
        <v>36</v>
      </c>
      <c r="H4622" t="s">
        <v>174</v>
      </c>
      <c r="I4622" t="s">
        <v>265</v>
      </c>
      <c r="J4622" t="s">
        <v>39</v>
      </c>
      <c r="K4622" t="s">
        <v>40</v>
      </c>
      <c r="L4622" t="s">
        <v>41</v>
      </c>
      <c r="M4622">
        <v>25001</v>
      </c>
      <c r="N4622" t="s">
        <v>42</v>
      </c>
      <c r="O4622" t="s">
        <v>83</v>
      </c>
      <c r="P4622">
        <v>6577433</v>
      </c>
      <c r="Q4622" t="s">
        <v>44</v>
      </c>
      <c r="R4622" t="str">
        <f t="shared" si="217"/>
        <v>Tertile 3</v>
      </c>
      <c r="S4622" t="str">
        <f t="shared" si="218"/>
        <v>Eligible</v>
      </c>
    </row>
    <row r="4623" spans="1:19" x14ac:dyDescent="0.35">
      <c r="A4623" t="s">
        <v>6381</v>
      </c>
      <c r="B4623" s="1">
        <v>44786</v>
      </c>
      <c r="C4623" s="5" t="str">
        <f t="shared" si="216"/>
        <v>08</v>
      </c>
      <c r="D4623" t="s">
        <v>3498</v>
      </c>
      <c r="E4623" t="s">
        <v>17</v>
      </c>
      <c r="F4623">
        <v>1860000</v>
      </c>
      <c r="G4623" t="s">
        <v>295</v>
      </c>
      <c r="H4623" t="s">
        <v>174</v>
      </c>
      <c r="I4623" t="s">
        <v>377</v>
      </c>
      <c r="J4623" t="s">
        <v>39</v>
      </c>
      <c r="K4623" t="s">
        <v>40</v>
      </c>
      <c r="L4623" t="s">
        <v>50</v>
      </c>
      <c r="M4623">
        <v>26000</v>
      </c>
      <c r="N4623" t="s">
        <v>51</v>
      </c>
      <c r="O4623" t="s">
        <v>25</v>
      </c>
      <c r="P4623">
        <v>6866566</v>
      </c>
      <c r="Q4623" t="s">
        <v>52</v>
      </c>
      <c r="R4623" t="str">
        <f t="shared" si="217"/>
        <v>Tertile 3</v>
      </c>
      <c r="S4623" t="str">
        <f t="shared" si="218"/>
        <v>Eligible</v>
      </c>
    </row>
    <row r="4624" spans="1:19" x14ac:dyDescent="0.35">
      <c r="A4624" t="s">
        <v>6383</v>
      </c>
      <c r="B4624" s="1">
        <v>44786</v>
      </c>
      <c r="C4624" s="5" t="str">
        <f t="shared" si="216"/>
        <v>08</v>
      </c>
      <c r="D4624" t="s">
        <v>771</v>
      </c>
      <c r="E4624" t="s">
        <v>86</v>
      </c>
      <c r="F4624">
        <v>2410000</v>
      </c>
      <c r="G4624" t="s">
        <v>80</v>
      </c>
      <c r="H4624" t="s">
        <v>19</v>
      </c>
      <c r="I4624" t="s">
        <v>705</v>
      </c>
      <c r="J4624" t="s">
        <v>39</v>
      </c>
      <c r="K4624" t="s">
        <v>40</v>
      </c>
      <c r="L4624" t="s">
        <v>23</v>
      </c>
      <c r="M4624">
        <v>18001</v>
      </c>
      <c r="N4624" t="s">
        <v>66</v>
      </c>
      <c r="O4624" t="s">
        <v>25</v>
      </c>
      <c r="P4624">
        <v>8891701</v>
      </c>
      <c r="Q4624" t="s">
        <v>67</v>
      </c>
      <c r="R4624" t="str">
        <f t="shared" si="217"/>
        <v>Tertile 3</v>
      </c>
      <c r="S4624" t="str">
        <f t="shared" si="218"/>
        <v>Eligible</v>
      </c>
    </row>
    <row r="4625" spans="1:19" x14ac:dyDescent="0.35">
      <c r="A4625" t="s">
        <v>6384</v>
      </c>
      <c r="B4625" s="1">
        <v>44786</v>
      </c>
      <c r="C4625" s="5" t="str">
        <f t="shared" si="216"/>
        <v>08</v>
      </c>
      <c r="D4625" t="s">
        <v>2116</v>
      </c>
      <c r="E4625" t="s">
        <v>86</v>
      </c>
      <c r="F4625">
        <v>2530000</v>
      </c>
      <c r="G4625" t="s">
        <v>90</v>
      </c>
      <c r="H4625" t="s">
        <v>174</v>
      </c>
      <c r="I4625" t="s">
        <v>220</v>
      </c>
      <c r="J4625" t="s">
        <v>39</v>
      </c>
      <c r="K4625" t="s">
        <v>40</v>
      </c>
      <c r="L4625" t="s">
        <v>50</v>
      </c>
      <c r="M4625">
        <v>17001</v>
      </c>
      <c r="N4625" t="s">
        <v>72</v>
      </c>
      <c r="O4625" t="s">
        <v>59</v>
      </c>
      <c r="P4625">
        <v>8162683</v>
      </c>
      <c r="Q4625" t="s">
        <v>73</v>
      </c>
      <c r="R4625" t="str">
        <f t="shared" si="217"/>
        <v>Tertile 3</v>
      </c>
      <c r="S4625" t="str">
        <f t="shared" si="218"/>
        <v>Eligible</v>
      </c>
    </row>
    <row r="4626" spans="1:19" x14ac:dyDescent="0.35">
      <c r="A4626" t="s">
        <v>6382</v>
      </c>
      <c r="B4626" s="1">
        <v>44786</v>
      </c>
      <c r="C4626" s="5" t="str">
        <f t="shared" si="216"/>
        <v>08</v>
      </c>
      <c r="D4626" t="s">
        <v>760</v>
      </c>
      <c r="E4626" t="s">
        <v>17</v>
      </c>
      <c r="F4626">
        <v>2730000</v>
      </c>
      <c r="G4626" t="s">
        <v>160</v>
      </c>
      <c r="H4626" t="s">
        <v>143</v>
      </c>
      <c r="I4626" t="s">
        <v>1185</v>
      </c>
      <c r="J4626" t="s">
        <v>21</v>
      </c>
      <c r="K4626" t="s">
        <v>22</v>
      </c>
      <c r="L4626" t="s">
        <v>41</v>
      </c>
      <c r="M4626">
        <v>22001</v>
      </c>
      <c r="N4626" t="s">
        <v>58</v>
      </c>
      <c r="O4626" t="s">
        <v>25</v>
      </c>
      <c r="P4626">
        <v>7331392</v>
      </c>
      <c r="Q4626" t="s">
        <v>60</v>
      </c>
      <c r="R4626" t="str">
        <f t="shared" si="217"/>
        <v>Tertile 3</v>
      </c>
      <c r="S4626" t="str">
        <f t="shared" si="218"/>
        <v>Eligible</v>
      </c>
    </row>
    <row r="4627" spans="1:19" x14ac:dyDescent="0.35">
      <c r="A4627" t="s">
        <v>6419</v>
      </c>
      <c r="B4627" s="1">
        <v>44788</v>
      </c>
      <c r="C4627" s="5" t="str">
        <f t="shared" si="216"/>
        <v>08</v>
      </c>
      <c r="D4627" t="s">
        <v>799</v>
      </c>
      <c r="E4627" t="s">
        <v>17</v>
      </c>
      <c r="F4627">
        <v>13500</v>
      </c>
      <c r="G4627" t="s">
        <v>98</v>
      </c>
      <c r="H4627" t="s">
        <v>30</v>
      </c>
      <c r="I4627" t="s">
        <v>332</v>
      </c>
      <c r="J4627" t="s">
        <v>21</v>
      </c>
      <c r="K4627" t="s">
        <v>22</v>
      </c>
      <c r="L4627" t="s">
        <v>50</v>
      </c>
      <c r="M4627">
        <v>21001</v>
      </c>
      <c r="N4627" t="s">
        <v>32</v>
      </c>
      <c r="O4627" t="s">
        <v>110</v>
      </c>
      <c r="P4627">
        <v>7470171</v>
      </c>
      <c r="Q4627" t="s">
        <v>33</v>
      </c>
      <c r="R4627" t="str">
        <f t="shared" si="217"/>
        <v>Tertile 1</v>
      </c>
      <c r="S4627" t="str">
        <f t="shared" si="218"/>
        <v>Risky</v>
      </c>
    </row>
    <row r="4628" spans="1:19" x14ac:dyDescent="0.35">
      <c r="A4628" t="s">
        <v>6423</v>
      </c>
      <c r="B4628" s="1">
        <v>44788</v>
      </c>
      <c r="C4628" s="5" t="str">
        <f t="shared" si="216"/>
        <v>08</v>
      </c>
      <c r="D4628" t="s">
        <v>2444</v>
      </c>
      <c r="E4628" t="s">
        <v>17</v>
      </c>
      <c r="F4628">
        <v>13500</v>
      </c>
      <c r="G4628" t="s">
        <v>55</v>
      </c>
      <c r="H4628" t="s">
        <v>138</v>
      </c>
      <c r="I4628" t="s">
        <v>1054</v>
      </c>
      <c r="J4628" t="s">
        <v>39</v>
      </c>
      <c r="K4628" t="s">
        <v>40</v>
      </c>
      <c r="L4628" t="s">
        <v>23</v>
      </c>
      <c r="M4628">
        <v>44000</v>
      </c>
      <c r="N4628" t="s">
        <v>58</v>
      </c>
      <c r="O4628" t="s">
        <v>43</v>
      </c>
      <c r="P4628">
        <v>6465297</v>
      </c>
      <c r="Q4628" t="s">
        <v>60</v>
      </c>
      <c r="R4628" t="str">
        <f t="shared" si="217"/>
        <v>Tertile 1</v>
      </c>
      <c r="S4628" t="str">
        <f t="shared" si="218"/>
        <v>Risky</v>
      </c>
    </row>
    <row r="4629" spans="1:19" x14ac:dyDescent="0.35">
      <c r="A4629" t="s">
        <v>6426</v>
      </c>
      <c r="B4629" s="1">
        <v>44788</v>
      </c>
      <c r="C4629" s="5" t="str">
        <f t="shared" si="216"/>
        <v>08</v>
      </c>
      <c r="D4629" t="s">
        <v>2860</v>
      </c>
      <c r="E4629" t="s">
        <v>86</v>
      </c>
      <c r="F4629">
        <v>13500</v>
      </c>
      <c r="G4629" t="s">
        <v>63</v>
      </c>
      <c r="H4629" t="s">
        <v>138</v>
      </c>
      <c r="I4629" t="s">
        <v>269</v>
      </c>
      <c r="J4629" t="s">
        <v>39</v>
      </c>
      <c r="K4629" t="s">
        <v>40</v>
      </c>
      <c r="L4629" t="s">
        <v>23</v>
      </c>
      <c r="M4629">
        <v>15001</v>
      </c>
      <c r="N4629" t="s">
        <v>66</v>
      </c>
      <c r="O4629" t="s">
        <v>25</v>
      </c>
      <c r="P4629">
        <v>7628779</v>
      </c>
      <c r="Q4629" t="s">
        <v>67</v>
      </c>
      <c r="R4629" t="str">
        <f t="shared" si="217"/>
        <v>Tertile 1</v>
      </c>
      <c r="S4629" t="str">
        <f t="shared" si="218"/>
        <v>Risky</v>
      </c>
    </row>
    <row r="4630" spans="1:19" x14ac:dyDescent="0.35">
      <c r="A4630" t="s">
        <v>6427</v>
      </c>
      <c r="B4630" s="1">
        <v>44788</v>
      </c>
      <c r="C4630" s="5" t="str">
        <f t="shared" si="216"/>
        <v>08</v>
      </c>
      <c r="D4630" t="s">
        <v>2199</v>
      </c>
      <c r="E4630" t="s">
        <v>17</v>
      </c>
      <c r="F4630">
        <v>13500</v>
      </c>
      <c r="G4630" t="s">
        <v>70</v>
      </c>
      <c r="H4630" t="s">
        <v>108</v>
      </c>
      <c r="I4630" t="s">
        <v>1558</v>
      </c>
      <c r="J4630" t="s">
        <v>39</v>
      </c>
      <c r="K4630" t="s">
        <v>40</v>
      </c>
      <c r="L4630" t="s">
        <v>50</v>
      </c>
      <c r="M4630">
        <v>17000</v>
      </c>
      <c r="N4630" t="s">
        <v>72</v>
      </c>
      <c r="O4630" t="s">
        <v>110</v>
      </c>
      <c r="P4630">
        <v>6104587</v>
      </c>
      <c r="Q4630" t="s">
        <v>73</v>
      </c>
      <c r="R4630" t="str">
        <f t="shared" si="217"/>
        <v>Tertile 1</v>
      </c>
      <c r="S4630" t="str">
        <f t="shared" si="218"/>
        <v>Risky</v>
      </c>
    </row>
    <row r="4631" spans="1:19" x14ac:dyDescent="0.35">
      <c r="A4631" t="s">
        <v>6430</v>
      </c>
      <c r="B4631" s="1">
        <v>44788</v>
      </c>
      <c r="C4631" s="5" t="str">
        <f t="shared" si="216"/>
        <v>08</v>
      </c>
      <c r="D4631" t="s">
        <v>6431</v>
      </c>
      <c r="E4631" t="s">
        <v>17</v>
      </c>
      <c r="F4631">
        <v>13500</v>
      </c>
      <c r="G4631" t="s">
        <v>268</v>
      </c>
      <c r="H4631" t="s">
        <v>81</v>
      </c>
      <c r="I4631" t="s">
        <v>326</v>
      </c>
      <c r="J4631" t="s">
        <v>39</v>
      </c>
      <c r="K4631" t="s">
        <v>40</v>
      </c>
      <c r="L4631" t="s">
        <v>50</v>
      </c>
      <c r="M4631">
        <v>14000</v>
      </c>
      <c r="N4631" t="s">
        <v>24</v>
      </c>
      <c r="O4631" t="s">
        <v>59</v>
      </c>
      <c r="P4631">
        <v>6463740</v>
      </c>
      <c r="Q4631" t="s">
        <v>26</v>
      </c>
      <c r="R4631" t="str">
        <f t="shared" si="217"/>
        <v>Tertile 1</v>
      </c>
      <c r="S4631" t="str">
        <f t="shared" si="218"/>
        <v>Risky</v>
      </c>
    </row>
    <row r="4632" spans="1:19" x14ac:dyDescent="0.35">
      <c r="A4632" t="s">
        <v>6432</v>
      </c>
      <c r="B4632" s="1">
        <v>44788</v>
      </c>
      <c r="C4632" s="5" t="str">
        <f t="shared" si="216"/>
        <v>08</v>
      </c>
      <c r="D4632" t="s">
        <v>1131</v>
      </c>
      <c r="E4632" t="s">
        <v>17</v>
      </c>
      <c r="F4632">
        <v>13500</v>
      </c>
      <c r="G4632" t="s">
        <v>47</v>
      </c>
      <c r="H4632" t="s">
        <v>81</v>
      </c>
      <c r="I4632" t="s">
        <v>387</v>
      </c>
      <c r="J4632" t="s">
        <v>39</v>
      </c>
      <c r="K4632" t="s">
        <v>40</v>
      </c>
      <c r="L4632" t="s">
        <v>50</v>
      </c>
      <c r="M4632">
        <v>22001</v>
      </c>
      <c r="N4632" t="s">
        <v>51</v>
      </c>
      <c r="O4632" t="s">
        <v>83</v>
      </c>
      <c r="P4632">
        <v>7605465</v>
      </c>
      <c r="Q4632" t="s">
        <v>52</v>
      </c>
      <c r="R4632" t="str">
        <f t="shared" si="217"/>
        <v>Tertile 1</v>
      </c>
      <c r="S4632" t="str">
        <f t="shared" si="218"/>
        <v>Risky</v>
      </c>
    </row>
    <row r="4633" spans="1:19" x14ac:dyDescent="0.35">
      <c r="A4633" t="s">
        <v>6421</v>
      </c>
      <c r="B4633" s="1">
        <v>44788</v>
      </c>
      <c r="C4633" s="5" t="str">
        <f t="shared" si="216"/>
        <v>08</v>
      </c>
      <c r="D4633" t="s">
        <v>491</v>
      </c>
      <c r="E4633" t="s">
        <v>17</v>
      </c>
      <c r="F4633">
        <v>460000</v>
      </c>
      <c r="G4633" t="s">
        <v>142</v>
      </c>
      <c r="H4633" t="s">
        <v>64</v>
      </c>
      <c r="I4633" t="s">
        <v>171</v>
      </c>
      <c r="J4633" t="s">
        <v>21</v>
      </c>
      <c r="K4633" t="s">
        <v>22</v>
      </c>
      <c r="L4633" t="s">
        <v>41</v>
      </c>
      <c r="M4633">
        <v>19000</v>
      </c>
      <c r="N4633" t="s">
        <v>51</v>
      </c>
      <c r="O4633" t="s">
        <v>110</v>
      </c>
      <c r="P4633">
        <v>7897491</v>
      </c>
      <c r="Q4633" t="s">
        <v>52</v>
      </c>
      <c r="R4633" t="str">
        <f t="shared" si="217"/>
        <v>Tertile 1</v>
      </c>
      <c r="S4633" t="str">
        <f t="shared" si="218"/>
        <v>Risky</v>
      </c>
    </row>
    <row r="4634" spans="1:19" x14ac:dyDescent="0.35">
      <c r="A4634" t="s">
        <v>6428</v>
      </c>
      <c r="B4634" s="1">
        <v>44788</v>
      </c>
      <c r="C4634" s="5" t="str">
        <f t="shared" si="216"/>
        <v>08</v>
      </c>
      <c r="D4634" t="s">
        <v>6429</v>
      </c>
      <c r="E4634" t="s">
        <v>86</v>
      </c>
      <c r="F4634">
        <v>585000</v>
      </c>
      <c r="G4634" t="s">
        <v>252</v>
      </c>
      <c r="H4634" t="s">
        <v>30</v>
      </c>
      <c r="I4634" t="s">
        <v>570</v>
      </c>
      <c r="J4634" t="s">
        <v>21</v>
      </c>
      <c r="K4634" t="s">
        <v>22</v>
      </c>
      <c r="L4634" t="s">
        <v>41</v>
      </c>
      <c r="M4634">
        <v>31000</v>
      </c>
      <c r="N4634" t="s">
        <v>72</v>
      </c>
      <c r="O4634" t="s">
        <v>59</v>
      </c>
      <c r="P4634">
        <v>6955923</v>
      </c>
      <c r="Q4634" t="s">
        <v>73</v>
      </c>
      <c r="R4634" t="str">
        <f t="shared" si="217"/>
        <v>Tertile 2</v>
      </c>
      <c r="S4634" t="str">
        <f t="shared" si="218"/>
        <v>Risky</v>
      </c>
    </row>
    <row r="4635" spans="1:19" x14ac:dyDescent="0.35">
      <c r="A4635" t="s">
        <v>6435</v>
      </c>
      <c r="B4635" s="1">
        <v>44788</v>
      </c>
      <c r="C4635" s="5" t="str">
        <f t="shared" si="216"/>
        <v>08</v>
      </c>
      <c r="D4635" t="s">
        <v>6436</v>
      </c>
      <c r="E4635" t="s">
        <v>86</v>
      </c>
      <c r="F4635">
        <v>746000</v>
      </c>
      <c r="G4635" t="s">
        <v>137</v>
      </c>
      <c r="H4635" t="s">
        <v>187</v>
      </c>
      <c r="I4635" t="s">
        <v>188</v>
      </c>
      <c r="J4635" t="s">
        <v>21</v>
      </c>
      <c r="K4635" t="s">
        <v>22</v>
      </c>
      <c r="L4635" t="s">
        <v>23</v>
      </c>
      <c r="M4635">
        <v>26000</v>
      </c>
      <c r="N4635" t="s">
        <v>24</v>
      </c>
      <c r="O4635" t="s">
        <v>110</v>
      </c>
      <c r="P4635">
        <v>7254212</v>
      </c>
      <c r="Q4635" t="s">
        <v>52</v>
      </c>
      <c r="R4635" t="str">
        <f t="shared" si="217"/>
        <v>Tertile 2</v>
      </c>
      <c r="S4635" t="str">
        <f t="shared" si="218"/>
        <v>Risky</v>
      </c>
    </row>
    <row r="4636" spans="1:19" x14ac:dyDescent="0.35">
      <c r="A4636" t="s">
        <v>6433</v>
      </c>
      <c r="B4636" s="1">
        <v>44788</v>
      </c>
      <c r="C4636" s="5" t="str">
        <f t="shared" si="216"/>
        <v>08</v>
      </c>
      <c r="D4636" t="s">
        <v>6434</v>
      </c>
      <c r="E4636" t="s">
        <v>17</v>
      </c>
      <c r="F4636">
        <v>820000</v>
      </c>
      <c r="G4636" t="s">
        <v>70</v>
      </c>
      <c r="H4636" t="s">
        <v>108</v>
      </c>
      <c r="I4636" t="s">
        <v>335</v>
      </c>
      <c r="J4636" t="s">
        <v>21</v>
      </c>
      <c r="K4636" t="s">
        <v>22</v>
      </c>
      <c r="L4636" t="s">
        <v>41</v>
      </c>
      <c r="M4636">
        <v>16000</v>
      </c>
      <c r="N4636" t="s">
        <v>72</v>
      </c>
      <c r="O4636" t="s">
        <v>25</v>
      </c>
      <c r="P4636">
        <v>8006574</v>
      </c>
      <c r="Q4636" t="s">
        <v>44</v>
      </c>
      <c r="R4636" t="str">
        <f t="shared" si="217"/>
        <v>Tertile 2</v>
      </c>
      <c r="S4636" t="str">
        <f t="shared" si="218"/>
        <v>Eligible</v>
      </c>
    </row>
    <row r="4637" spans="1:19" x14ac:dyDescent="0.35">
      <c r="A4637" t="s">
        <v>6422</v>
      </c>
      <c r="B4637" s="1">
        <v>44788</v>
      </c>
      <c r="C4637" s="5" t="str">
        <f t="shared" si="216"/>
        <v>08</v>
      </c>
      <c r="D4637" t="s">
        <v>2442</v>
      </c>
      <c r="E4637" t="s">
        <v>17</v>
      </c>
      <c r="F4637">
        <v>980000</v>
      </c>
      <c r="G4637" t="s">
        <v>47</v>
      </c>
      <c r="H4637" t="s">
        <v>56</v>
      </c>
      <c r="I4637" t="s">
        <v>91</v>
      </c>
      <c r="J4637" t="s">
        <v>21</v>
      </c>
      <c r="K4637" t="s">
        <v>22</v>
      </c>
      <c r="L4637" t="s">
        <v>23</v>
      </c>
      <c r="M4637">
        <v>24000</v>
      </c>
      <c r="N4637" t="s">
        <v>51</v>
      </c>
      <c r="O4637" t="s">
        <v>25</v>
      </c>
      <c r="P4637">
        <v>7576856</v>
      </c>
      <c r="Q4637" t="s">
        <v>52</v>
      </c>
      <c r="R4637" t="str">
        <f t="shared" si="217"/>
        <v>Tertile 2</v>
      </c>
      <c r="S4637" t="str">
        <f t="shared" si="218"/>
        <v>Eligible</v>
      </c>
    </row>
    <row r="4638" spans="1:19" x14ac:dyDescent="0.35">
      <c r="A4638" t="s">
        <v>6425</v>
      </c>
      <c r="B4638" s="1">
        <v>44788</v>
      </c>
      <c r="C4638" s="5" t="str">
        <f t="shared" si="216"/>
        <v>08</v>
      </c>
      <c r="D4638" t="s">
        <v>2820</v>
      </c>
      <c r="E4638" t="s">
        <v>86</v>
      </c>
      <c r="F4638">
        <v>1035000</v>
      </c>
      <c r="G4638" t="s">
        <v>55</v>
      </c>
      <c r="H4638" t="s">
        <v>216</v>
      </c>
      <c r="I4638" t="s">
        <v>1482</v>
      </c>
      <c r="J4638" t="s">
        <v>39</v>
      </c>
      <c r="K4638" t="s">
        <v>40</v>
      </c>
      <c r="L4638" t="s">
        <v>23</v>
      </c>
      <c r="M4638">
        <v>43501</v>
      </c>
      <c r="N4638" t="s">
        <v>58</v>
      </c>
      <c r="O4638" t="s">
        <v>25</v>
      </c>
      <c r="P4638">
        <v>8339504</v>
      </c>
      <c r="Q4638" t="s">
        <v>60</v>
      </c>
      <c r="R4638" t="str">
        <f t="shared" si="217"/>
        <v>Tertile 3</v>
      </c>
      <c r="S4638" t="str">
        <f t="shared" si="218"/>
        <v>Eligible</v>
      </c>
    </row>
    <row r="4639" spans="1:19" x14ac:dyDescent="0.35">
      <c r="A4639" t="s">
        <v>6424</v>
      </c>
      <c r="B4639" s="1">
        <v>44788</v>
      </c>
      <c r="C4639" s="5" t="str">
        <f t="shared" si="216"/>
        <v>08</v>
      </c>
      <c r="D4639" t="s">
        <v>613</v>
      </c>
      <c r="E4639" t="s">
        <v>86</v>
      </c>
      <c r="F4639">
        <v>1121000</v>
      </c>
      <c r="G4639" t="s">
        <v>63</v>
      </c>
      <c r="H4639" t="s">
        <v>37</v>
      </c>
      <c r="I4639" t="s">
        <v>38</v>
      </c>
      <c r="J4639" t="s">
        <v>39</v>
      </c>
      <c r="K4639" t="s">
        <v>40</v>
      </c>
      <c r="L4639" t="s">
        <v>41</v>
      </c>
      <c r="M4639">
        <v>31100</v>
      </c>
      <c r="N4639" t="s">
        <v>66</v>
      </c>
      <c r="O4639" t="s">
        <v>43</v>
      </c>
      <c r="P4639">
        <v>7763598</v>
      </c>
      <c r="Q4639" t="s">
        <v>67</v>
      </c>
      <c r="R4639" t="str">
        <f t="shared" si="217"/>
        <v>Tertile 3</v>
      </c>
      <c r="S4639" t="str">
        <f t="shared" si="218"/>
        <v>Eligible</v>
      </c>
    </row>
    <row r="4640" spans="1:19" x14ac:dyDescent="0.35">
      <c r="A4640" t="s">
        <v>6437</v>
      </c>
      <c r="B4640" s="1">
        <v>44788</v>
      </c>
      <c r="C4640" s="5" t="str">
        <f t="shared" si="216"/>
        <v>08</v>
      </c>
      <c r="D4640" t="s">
        <v>6438</v>
      </c>
      <c r="E4640" t="s">
        <v>17</v>
      </c>
      <c r="F4640">
        <v>1650000</v>
      </c>
      <c r="G4640" t="s">
        <v>191</v>
      </c>
      <c r="H4640" t="s">
        <v>19</v>
      </c>
      <c r="I4640" t="s">
        <v>380</v>
      </c>
      <c r="J4640" t="s">
        <v>21</v>
      </c>
      <c r="K4640" t="s">
        <v>22</v>
      </c>
      <c r="L4640" t="s">
        <v>50</v>
      </c>
      <c r="M4640">
        <v>18000</v>
      </c>
      <c r="N4640" t="s">
        <v>32</v>
      </c>
      <c r="O4640" t="s">
        <v>59</v>
      </c>
      <c r="P4640">
        <v>7532947</v>
      </c>
      <c r="Q4640" t="s">
        <v>60</v>
      </c>
      <c r="R4640" t="str">
        <f t="shared" si="217"/>
        <v>Tertile 3</v>
      </c>
      <c r="S4640" t="str">
        <f t="shared" si="218"/>
        <v>Eligible</v>
      </c>
    </row>
    <row r="4641" spans="1:19" x14ac:dyDescent="0.35">
      <c r="A4641" t="s">
        <v>6420</v>
      </c>
      <c r="B4641" s="1">
        <v>44788</v>
      </c>
      <c r="C4641" s="5" t="str">
        <f t="shared" si="216"/>
        <v>08</v>
      </c>
      <c r="D4641" t="s">
        <v>2119</v>
      </c>
      <c r="E4641" t="s">
        <v>17</v>
      </c>
      <c r="F4641">
        <v>2020000</v>
      </c>
      <c r="G4641" t="s">
        <v>103</v>
      </c>
      <c r="H4641" t="s">
        <v>174</v>
      </c>
      <c r="I4641" t="s">
        <v>175</v>
      </c>
      <c r="J4641" t="s">
        <v>39</v>
      </c>
      <c r="K4641" t="s">
        <v>40</v>
      </c>
      <c r="L4641" t="s">
        <v>50</v>
      </c>
      <c r="M4641">
        <v>14000</v>
      </c>
      <c r="N4641" t="s">
        <v>42</v>
      </c>
      <c r="O4641" t="s">
        <v>59</v>
      </c>
      <c r="P4641">
        <v>6580092</v>
      </c>
      <c r="Q4641" t="s">
        <v>44</v>
      </c>
      <c r="R4641" t="str">
        <f t="shared" si="217"/>
        <v>Tertile 3</v>
      </c>
      <c r="S4641" t="str">
        <f t="shared" si="218"/>
        <v>Eligible</v>
      </c>
    </row>
    <row r="4642" spans="1:19" x14ac:dyDescent="0.35">
      <c r="A4642" t="s">
        <v>6442</v>
      </c>
      <c r="B4642" s="1">
        <v>44789</v>
      </c>
      <c r="C4642" s="5" t="str">
        <f t="shared" si="216"/>
        <v>08</v>
      </c>
      <c r="D4642" t="s">
        <v>2121</v>
      </c>
      <c r="E4642" t="s">
        <v>17</v>
      </c>
      <c r="F4642">
        <v>13500</v>
      </c>
      <c r="G4642" t="s">
        <v>160</v>
      </c>
      <c r="H4642" t="s">
        <v>319</v>
      </c>
      <c r="I4642" t="s">
        <v>478</v>
      </c>
      <c r="J4642" t="s">
        <v>39</v>
      </c>
      <c r="K4642" t="s">
        <v>40</v>
      </c>
      <c r="L4642" t="s">
        <v>50</v>
      </c>
      <c r="M4642">
        <v>14000</v>
      </c>
      <c r="N4642" t="s">
        <v>58</v>
      </c>
      <c r="O4642" t="s">
        <v>110</v>
      </c>
      <c r="P4642">
        <v>7458900</v>
      </c>
      <c r="Q4642" t="s">
        <v>60</v>
      </c>
      <c r="R4642" t="str">
        <f t="shared" si="217"/>
        <v>Tertile 1</v>
      </c>
      <c r="S4642" t="str">
        <f t="shared" si="218"/>
        <v>Risky</v>
      </c>
    </row>
    <row r="4643" spans="1:19" x14ac:dyDescent="0.35">
      <c r="A4643" t="s">
        <v>6445</v>
      </c>
      <c r="B4643" s="1">
        <v>44789</v>
      </c>
      <c r="C4643" s="5" t="str">
        <f t="shared" si="216"/>
        <v>08</v>
      </c>
      <c r="D4643" t="s">
        <v>2371</v>
      </c>
      <c r="E4643" t="s">
        <v>17</v>
      </c>
      <c r="F4643">
        <v>13500</v>
      </c>
      <c r="G4643" t="s">
        <v>166</v>
      </c>
      <c r="H4643" t="s">
        <v>174</v>
      </c>
      <c r="I4643" t="s">
        <v>672</v>
      </c>
      <c r="J4643" t="s">
        <v>39</v>
      </c>
      <c r="K4643" t="s">
        <v>40</v>
      </c>
      <c r="L4643" t="s">
        <v>23</v>
      </c>
      <c r="M4643">
        <v>22000</v>
      </c>
      <c r="N4643" t="s">
        <v>24</v>
      </c>
      <c r="O4643" t="s">
        <v>25</v>
      </c>
      <c r="P4643">
        <v>8447505</v>
      </c>
      <c r="Q4643" t="s">
        <v>26</v>
      </c>
      <c r="R4643" t="str">
        <f t="shared" si="217"/>
        <v>Tertile 1</v>
      </c>
      <c r="S4643" t="str">
        <f t="shared" si="218"/>
        <v>Risky</v>
      </c>
    </row>
    <row r="4644" spans="1:19" x14ac:dyDescent="0.35">
      <c r="A4644" t="s">
        <v>6449</v>
      </c>
      <c r="B4644" s="1">
        <v>44789</v>
      </c>
      <c r="C4644" s="5" t="str">
        <f t="shared" si="216"/>
        <v>08</v>
      </c>
      <c r="D4644" t="s">
        <v>886</v>
      </c>
      <c r="E4644" t="s">
        <v>17</v>
      </c>
      <c r="F4644">
        <v>13500</v>
      </c>
      <c r="G4644" t="s">
        <v>147</v>
      </c>
      <c r="H4644" t="s">
        <v>126</v>
      </c>
      <c r="I4644" t="s">
        <v>790</v>
      </c>
      <c r="J4644" t="s">
        <v>39</v>
      </c>
      <c r="K4644" t="s">
        <v>40</v>
      </c>
      <c r="L4644" t="s">
        <v>50</v>
      </c>
      <c r="M4644">
        <v>13000</v>
      </c>
      <c r="N4644" t="s">
        <v>58</v>
      </c>
      <c r="O4644" t="s">
        <v>25</v>
      </c>
      <c r="P4644">
        <v>8745490</v>
      </c>
      <c r="Q4644" t="s">
        <v>60</v>
      </c>
      <c r="R4644" t="str">
        <f t="shared" si="217"/>
        <v>Tertile 1</v>
      </c>
      <c r="S4644" t="str">
        <f t="shared" si="218"/>
        <v>Risky</v>
      </c>
    </row>
    <row r="4645" spans="1:19" x14ac:dyDescent="0.35">
      <c r="A4645" t="s">
        <v>6451</v>
      </c>
      <c r="B4645" s="1">
        <v>44789</v>
      </c>
      <c r="C4645" s="5" t="str">
        <f t="shared" si="216"/>
        <v>08</v>
      </c>
      <c r="D4645" t="s">
        <v>3617</v>
      </c>
      <c r="E4645" t="s">
        <v>17</v>
      </c>
      <c r="F4645">
        <v>13500</v>
      </c>
      <c r="G4645" t="s">
        <v>76</v>
      </c>
      <c r="H4645" t="s">
        <v>143</v>
      </c>
      <c r="I4645" t="s">
        <v>806</v>
      </c>
      <c r="J4645" t="s">
        <v>21</v>
      </c>
      <c r="K4645" t="s">
        <v>22</v>
      </c>
      <c r="L4645" t="s">
        <v>23</v>
      </c>
      <c r="M4645">
        <v>26000</v>
      </c>
      <c r="N4645" t="s">
        <v>72</v>
      </c>
      <c r="O4645" t="s">
        <v>25</v>
      </c>
      <c r="P4645">
        <v>8166192</v>
      </c>
      <c r="Q4645" t="s">
        <v>73</v>
      </c>
      <c r="R4645" t="str">
        <f t="shared" si="217"/>
        <v>Tertile 1</v>
      </c>
      <c r="S4645" t="str">
        <f t="shared" si="218"/>
        <v>Risky</v>
      </c>
    </row>
    <row r="4646" spans="1:19" x14ac:dyDescent="0.35">
      <c r="A4646" t="s">
        <v>6456</v>
      </c>
      <c r="B4646" s="1">
        <v>44789</v>
      </c>
      <c r="C4646" s="5" t="str">
        <f t="shared" si="216"/>
        <v>08</v>
      </c>
      <c r="D4646" t="s">
        <v>340</v>
      </c>
      <c r="E4646" t="s">
        <v>17</v>
      </c>
      <c r="F4646">
        <v>13500</v>
      </c>
      <c r="G4646" t="s">
        <v>199</v>
      </c>
      <c r="H4646" t="s">
        <v>81</v>
      </c>
      <c r="I4646" t="s">
        <v>420</v>
      </c>
      <c r="J4646" t="s">
        <v>39</v>
      </c>
      <c r="K4646" t="s">
        <v>40</v>
      </c>
      <c r="L4646" t="s">
        <v>23</v>
      </c>
      <c r="M4646">
        <v>44000</v>
      </c>
      <c r="N4646" t="s">
        <v>51</v>
      </c>
      <c r="O4646" t="s">
        <v>59</v>
      </c>
      <c r="P4646">
        <v>6974771</v>
      </c>
      <c r="Q4646" t="s">
        <v>52</v>
      </c>
      <c r="R4646" t="str">
        <f t="shared" si="217"/>
        <v>Tertile 1</v>
      </c>
      <c r="S4646" t="str">
        <f t="shared" si="218"/>
        <v>Risky</v>
      </c>
    </row>
    <row r="4647" spans="1:19" x14ac:dyDescent="0.35">
      <c r="A4647" t="s">
        <v>6460</v>
      </c>
      <c r="B4647" s="1">
        <v>44789</v>
      </c>
      <c r="C4647" s="5" t="str">
        <f t="shared" si="216"/>
        <v>08</v>
      </c>
      <c r="D4647" t="s">
        <v>2535</v>
      </c>
      <c r="E4647" t="s">
        <v>86</v>
      </c>
      <c r="F4647">
        <v>13500</v>
      </c>
      <c r="G4647" t="s">
        <v>268</v>
      </c>
      <c r="H4647" t="s">
        <v>216</v>
      </c>
      <c r="I4647" t="s">
        <v>217</v>
      </c>
      <c r="J4647" t="s">
        <v>21</v>
      </c>
      <c r="K4647" t="s">
        <v>22</v>
      </c>
      <c r="L4647" t="s">
        <v>50</v>
      </c>
      <c r="M4647">
        <v>20000</v>
      </c>
      <c r="N4647" t="s">
        <v>24</v>
      </c>
      <c r="O4647" t="s">
        <v>59</v>
      </c>
      <c r="P4647">
        <v>8946936</v>
      </c>
      <c r="Q4647" t="s">
        <v>26</v>
      </c>
      <c r="R4647" t="str">
        <f t="shared" si="217"/>
        <v>Tertile 1</v>
      </c>
      <c r="S4647" t="str">
        <f t="shared" si="218"/>
        <v>Risky</v>
      </c>
    </row>
    <row r="4648" spans="1:19" x14ac:dyDescent="0.35">
      <c r="A4648" t="s">
        <v>6467</v>
      </c>
      <c r="B4648" s="1">
        <v>44789</v>
      </c>
      <c r="C4648" s="5" t="str">
        <f t="shared" si="216"/>
        <v>08</v>
      </c>
      <c r="D4648" t="s">
        <v>2869</v>
      </c>
      <c r="E4648" t="s">
        <v>86</v>
      </c>
      <c r="F4648">
        <v>13500</v>
      </c>
      <c r="G4648" t="s">
        <v>191</v>
      </c>
      <c r="H4648" t="s">
        <v>319</v>
      </c>
      <c r="I4648" t="s">
        <v>478</v>
      </c>
      <c r="J4648" t="s">
        <v>39</v>
      </c>
      <c r="K4648" t="s">
        <v>40</v>
      </c>
      <c r="L4648" t="s">
        <v>50</v>
      </c>
      <c r="M4648">
        <v>26000</v>
      </c>
      <c r="N4648" t="s">
        <v>32</v>
      </c>
      <c r="O4648" t="s">
        <v>110</v>
      </c>
      <c r="P4648">
        <v>7238603</v>
      </c>
      <c r="Q4648" t="s">
        <v>33</v>
      </c>
      <c r="R4648" t="str">
        <f t="shared" si="217"/>
        <v>Tertile 1</v>
      </c>
      <c r="S4648" t="str">
        <f t="shared" si="218"/>
        <v>Risky</v>
      </c>
    </row>
    <row r="4649" spans="1:19" x14ac:dyDescent="0.35">
      <c r="A4649" t="s">
        <v>6469</v>
      </c>
      <c r="B4649" s="1">
        <v>44789</v>
      </c>
      <c r="C4649" s="5" t="str">
        <f t="shared" si="216"/>
        <v>08</v>
      </c>
      <c r="D4649" t="s">
        <v>2872</v>
      </c>
      <c r="E4649" t="s">
        <v>17</v>
      </c>
      <c r="F4649">
        <v>13500</v>
      </c>
      <c r="G4649" t="s">
        <v>199</v>
      </c>
      <c r="H4649" t="s">
        <v>19</v>
      </c>
      <c r="I4649" t="s">
        <v>752</v>
      </c>
      <c r="J4649" t="s">
        <v>21</v>
      </c>
      <c r="K4649" t="s">
        <v>22</v>
      </c>
      <c r="L4649" t="s">
        <v>41</v>
      </c>
      <c r="M4649">
        <v>31000</v>
      </c>
      <c r="N4649" t="s">
        <v>51</v>
      </c>
      <c r="O4649" t="s">
        <v>110</v>
      </c>
      <c r="P4649">
        <v>7125516</v>
      </c>
      <c r="Q4649" t="s">
        <v>52</v>
      </c>
      <c r="R4649" t="str">
        <f t="shared" si="217"/>
        <v>Tertile 1</v>
      </c>
      <c r="S4649" t="str">
        <f t="shared" si="218"/>
        <v>Risky</v>
      </c>
    </row>
    <row r="4650" spans="1:19" x14ac:dyDescent="0.35">
      <c r="A4650" t="s">
        <v>6472</v>
      </c>
      <c r="B4650" s="1">
        <v>44789</v>
      </c>
      <c r="C4650" s="5" t="str">
        <f t="shared" si="216"/>
        <v>08</v>
      </c>
      <c r="D4650" t="s">
        <v>2877</v>
      </c>
      <c r="E4650" t="s">
        <v>17</v>
      </c>
      <c r="F4650">
        <v>13500</v>
      </c>
      <c r="G4650" t="s">
        <v>252</v>
      </c>
      <c r="H4650" t="s">
        <v>156</v>
      </c>
      <c r="I4650" t="s">
        <v>196</v>
      </c>
      <c r="J4650" t="s">
        <v>21</v>
      </c>
      <c r="K4650" t="s">
        <v>22</v>
      </c>
      <c r="L4650" t="s">
        <v>50</v>
      </c>
      <c r="M4650">
        <v>62000</v>
      </c>
      <c r="N4650" t="s">
        <v>72</v>
      </c>
      <c r="O4650" t="s">
        <v>59</v>
      </c>
      <c r="P4650">
        <v>6733711</v>
      </c>
      <c r="Q4650" t="s">
        <v>73</v>
      </c>
      <c r="R4650" t="str">
        <f t="shared" si="217"/>
        <v>Tertile 1</v>
      </c>
      <c r="S4650" t="str">
        <f t="shared" si="218"/>
        <v>Risky</v>
      </c>
    </row>
    <row r="4651" spans="1:19" x14ac:dyDescent="0.35">
      <c r="A4651" t="s">
        <v>6474</v>
      </c>
      <c r="B4651" s="1">
        <v>44789</v>
      </c>
      <c r="C4651" s="5" t="str">
        <f t="shared" si="216"/>
        <v>08</v>
      </c>
      <c r="D4651" t="s">
        <v>2457</v>
      </c>
      <c r="E4651" t="s">
        <v>17</v>
      </c>
      <c r="F4651">
        <v>13500</v>
      </c>
      <c r="G4651" t="s">
        <v>288</v>
      </c>
      <c r="H4651" t="s">
        <v>174</v>
      </c>
      <c r="I4651" t="s">
        <v>579</v>
      </c>
      <c r="J4651" t="s">
        <v>39</v>
      </c>
      <c r="K4651" t="s">
        <v>40</v>
      </c>
      <c r="L4651" t="s">
        <v>23</v>
      </c>
      <c r="M4651">
        <v>18000</v>
      </c>
      <c r="N4651" t="s">
        <v>32</v>
      </c>
      <c r="O4651" t="s">
        <v>25</v>
      </c>
      <c r="P4651">
        <v>8257705</v>
      </c>
      <c r="Q4651" t="s">
        <v>33</v>
      </c>
      <c r="R4651" t="str">
        <f t="shared" si="217"/>
        <v>Tertile 1</v>
      </c>
      <c r="S4651" t="str">
        <f t="shared" si="218"/>
        <v>Risky</v>
      </c>
    </row>
    <row r="4652" spans="1:19" x14ac:dyDescent="0.35">
      <c r="A4652" t="s">
        <v>6477</v>
      </c>
      <c r="B4652" s="1">
        <v>44789</v>
      </c>
      <c r="C4652" s="5" t="str">
        <f t="shared" si="216"/>
        <v>08</v>
      </c>
      <c r="D4652" t="s">
        <v>2326</v>
      </c>
      <c r="E4652" t="s">
        <v>17</v>
      </c>
      <c r="F4652">
        <v>13500</v>
      </c>
      <c r="G4652" t="s">
        <v>160</v>
      </c>
      <c r="H4652" t="s">
        <v>174</v>
      </c>
      <c r="I4652" t="s">
        <v>579</v>
      </c>
      <c r="J4652" t="s">
        <v>21</v>
      </c>
      <c r="K4652" t="s">
        <v>22</v>
      </c>
      <c r="L4652" t="s">
        <v>50</v>
      </c>
      <c r="M4652">
        <v>10000</v>
      </c>
      <c r="N4652" t="s">
        <v>58</v>
      </c>
      <c r="O4652" t="s">
        <v>25</v>
      </c>
      <c r="P4652">
        <v>8050482</v>
      </c>
      <c r="Q4652" t="s">
        <v>60</v>
      </c>
      <c r="R4652" t="str">
        <f t="shared" si="217"/>
        <v>Tertile 1</v>
      </c>
      <c r="S4652" t="str">
        <f t="shared" si="218"/>
        <v>Risky</v>
      </c>
    </row>
    <row r="4653" spans="1:19" x14ac:dyDescent="0.35">
      <c r="A4653" t="s">
        <v>6483</v>
      </c>
      <c r="B4653" s="1">
        <v>44789</v>
      </c>
      <c r="C4653" s="5" t="str">
        <f t="shared" si="216"/>
        <v>08</v>
      </c>
      <c r="D4653" t="s">
        <v>989</v>
      </c>
      <c r="E4653" t="s">
        <v>17</v>
      </c>
      <c r="F4653">
        <v>13500</v>
      </c>
      <c r="G4653" t="s">
        <v>90</v>
      </c>
      <c r="H4653" t="s">
        <v>444</v>
      </c>
      <c r="I4653" t="s">
        <v>741</v>
      </c>
      <c r="J4653" t="s">
        <v>21</v>
      </c>
      <c r="K4653" t="s">
        <v>22</v>
      </c>
      <c r="L4653" t="s">
        <v>41</v>
      </c>
      <c r="M4653">
        <v>15000</v>
      </c>
      <c r="N4653" t="s">
        <v>72</v>
      </c>
      <c r="O4653" t="s">
        <v>59</v>
      </c>
      <c r="P4653">
        <v>8641348</v>
      </c>
      <c r="Q4653" t="s">
        <v>73</v>
      </c>
      <c r="R4653" t="str">
        <f t="shared" si="217"/>
        <v>Tertile 1</v>
      </c>
      <c r="S4653" t="str">
        <f t="shared" si="218"/>
        <v>Risky</v>
      </c>
    </row>
    <row r="4654" spans="1:19" x14ac:dyDescent="0.35">
      <c r="A4654" t="s">
        <v>6489</v>
      </c>
      <c r="B4654" s="1">
        <v>44789</v>
      </c>
      <c r="C4654" s="5" t="str">
        <f t="shared" si="216"/>
        <v>08</v>
      </c>
      <c r="D4654" t="s">
        <v>6490</v>
      </c>
      <c r="E4654" t="s">
        <v>17</v>
      </c>
      <c r="F4654">
        <v>13500</v>
      </c>
      <c r="G4654" t="s">
        <v>147</v>
      </c>
      <c r="H4654" t="s">
        <v>319</v>
      </c>
      <c r="I4654" t="s">
        <v>320</v>
      </c>
      <c r="J4654" t="s">
        <v>21</v>
      </c>
      <c r="K4654" t="s">
        <v>22</v>
      </c>
      <c r="L4654" t="s">
        <v>50</v>
      </c>
      <c r="M4654">
        <v>46000</v>
      </c>
      <c r="N4654" t="s">
        <v>58</v>
      </c>
      <c r="O4654" t="s">
        <v>110</v>
      </c>
      <c r="P4654">
        <v>8870303</v>
      </c>
      <c r="Q4654" t="s">
        <v>60</v>
      </c>
      <c r="R4654" t="str">
        <f t="shared" si="217"/>
        <v>Tertile 1</v>
      </c>
      <c r="S4654" t="str">
        <f t="shared" si="218"/>
        <v>Risky</v>
      </c>
    </row>
    <row r="4655" spans="1:19" x14ac:dyDescent="0.35">
      <c r="A4655" t="s">
        <v>6491</v>
      </c>
      <c r="B4655" s="1">
        <v>44789</v>
      </c>
      <c r="C4655" s="5" t="str">
        <f t="shared" si="216"/>
        <v>08</v>
      </c>
      <c r="D4655" t="s">
        <v>669</v>
      </c>
      <c r="E4655" t="s">
        <v>86</v>
      </c>
      <c r="F4655">
        <v>13500</v>
      </c>
      <c r="G4655" t="s">
        <v>152</v>
      </c>
      <c r="H4655" t="s">
        <v>64</v>
      </c>
      <c r="I4655" t="s">
        <v>171</v>
      </c>
      <c r="J4655" t="s">
        <v>21</v>
      </c>
      <c r="K4655" t="s">
        <v>22</v>
      </c>
      <c r="L4655" t="s">
        <v>41</v>
      </c>
      <c r="M4655">
        <v>19000</v>
      </c>
      <c r="N4655" t="s">
        <v>66</v>
      </c>
      <c r="O4655" t="s">
        <v>110</v>
      </c>
      <c r="P4655">
        <v>6400774</v>
      </c>
      <c r="Q4655" t="s">
        <v>67</v>
      </c>
      <c r="R4655" t="str">
        <f t="shared" si="217"/>
        <v>Tertile 1</v>
      </c>
      <c r="S4655" t="str">
        <f t="shared" si="218"/>
        <v>Risky</v>
      </c>
    </row>
    <row r="4656" spans="1:19" x14ac:dyDescent="0.35">
      <c r="A4656" t="s">
        <v>6505</v>
      </c>
      <c r="B4656" s="1">
        <v>44789</v>
      </c>
      <c r="C4656" s="5" t="str">
        <f t="shared" si="216"/>
        <v>08</v>
      </c>
      <c r="D4656" t="s">
        <v>6506</v>
      </c>
      <c r="E4656" t="s">
        <v>17</v>
      </c>
      <c r="F4656">
        <v>13500</v>
      </c>
      <c r="G4656" t="s">
        <v>268</v>
      </c>
      <c r="H4656" t="s">
        <v>19</v>
      </c>
      <c r="I4656" t="s">
        <v>641</v>
      </c>
      <c r="J4656" t="s">
        <v>21</v>
      </c>
      <c r="K4656" t="s">
        <v>22</v>
      </c>
      <c r="L4656" t="s">
        <v>41</v>
      </c>
      <c r="M4656">
        <v>29000</v>
      </c>
      <c r="N4656" t="s">
        <v>24</v>
      </c>
      <c r="O4656" t="s">
        <v>43</v>
      </c>
      <c r="P4656">
        <v>7288579</v>
      </c>
      <c r="Q4656" t="s">
        <v>52</v>
      </c>
      <c r="R4656" t="str">
        <f t="shared" si="217"/>
        <v>Tertile 1</v>
      </c>
      <c r="S4656" t="str">
        <f t="shared" si="218"/>
        <v>Risky</v>
      </c>
    </row>
    <row r="4657" spans="1:19" x14ac:dyDescent="0.35">
      <c r="A4657" t="s">
        <v>6514</v>
      </c>
      <c r="B4657" s="1">
        <v>44789</v>
      </c>
      <c r="C4657" s="5" t="str">
        <f t="shared" si="216"/>
        <v>08</v>
      </c>
      <c r="D4657" t="s">
        <v>6515</v>
      </c>
      <c r="E4657" t="s">
        <v>17</v>
      </c>
      <c r="F4657">
        <v>13500</v>
      </c>
      <c r="G4657" t="s">
        <v>80</v>
      </c>
      <c r="H4657" t="s">
        <v>138</v>
      </c>
      <c r="I4657" t="s">
        <v>269</v>
      </c>
      <c r="J4657" t="s">
        <v>21</v>
      </c>
      <c r="K4657" t="s">
        <v>22</v>
      </c>
      <c r="L4657" t="s">
        <v>50</v>
      </c>
      <c r="M4657">
        <v>42000</v>
      </c>
      <c r="N4657" t="s">
        <v>66</v>
      </c>
      <c r="O4657" t="s">
        <v>25</v>
      </c>
      <c r="P4657">
        <v>6168982</v>
      </c>
      <c r="Q4657" t="s">
        <v>33</v>
      </c>
      <c r="R4657" t="str">
        <f t="shared" si="217"/>
        <v>Tertile 1</v>
      </c>
      <c r="S4657" t="str">
        <f t="shared" si="218"/>
        <v>Risky</v>
      </c>
    </row>
    <row r="4658" spans="1:19" x14ac:dyDescent="0.35">
      <c r="A4658" t="s">
        <v>6492</v>
      </c>
      <c r="B4658" s="1">
        <v>44789</v>
      </c>
      <c r="C4658" s="5" t="str">
        <f t="shared" si="216"/>
        <v>08</v>
      </c>
      <c r="D4658" t="s">
        <v>1386</v>
      </c>
      <c r="E4658" t="s">
        <v>17</v>
      </c>
      <c r="F4658">
        <v>320000</v>
      </c>
      <c r="G4658" t="s">
        <v>76</v>
      </c>
      <c r="H4658" t="s">
        <v>94</v>
      </c>
      <c r="I4658" t="s">
        <v>227</v>
      </c>
      <c r="J4658" t="s">
        <v>21</v>
      </c>
      <c r="K4658" t="s">
        <v>22</v>
      </c>
      <c r="L4658" t="s">
        <v>50</v>
      </c>
      <c r="M4658">
        <v>20000</v>
      </c>
      <c r="N4658" t="s">
        <v>72</v>
      </c>
      <c r="O4658" t="s">
        <v>59</v>
      </c>
      <c r="P4658">
        <v>8724592</v>
      </c>
      <c r="Q4658" t="s">
        <v>73</v>
      </c>
      <c r="R4658" t="str">
        <f t="shared" si="217"/>
        <v>Tertile 1</v>
      </c>
      <c r="S4658" t="str">
        <f t="shared" si="218"/>
        <v>Risky</v>
      </c>
    </row>
    <row r="4659" spans="1:19" x14ac:dyDescent="0.35">
      <c r="A4659" t="s">
        <v>6471</v>
      </c>
      <c r="B4659" s="1">
        <v>44789</v>
      </c>
      <c r="C4659" s="5" t="str">
        <f t="shared" si="216"/>
        <v>08</v>
      </c>
      <c r="D4659" t="s">
        <v>2875</v>
      </c>
      <c r="E4659" t="s">
        <v>86</v>
      </c>
      <c r="F4659">
        <v>340000</v>
      </c>
      <c r="G4659" t="s">
        <v>248</v>
      </c>
      <c r="H4659" t="s">
        <v>48</v>
      </c>
      <c r="I4659" t="s">
        <v>123</v>
      </c>
      <c r="J4659" t="s">
        <v>21</v>
      </c>
      <c r="K4659" t="s">
        <v>22</v>
      </c>
      <c r="L4659" t="s">
        <v>23</v>
      </c>
      <c r="M4659">
        <v>21000</v>
      </c>
      <c r="N4659" t="s">
        <v>66</v>
      </c>
      <c r="O4659" t="s">
        <v>25</v>
      </c>
      <c r="P4659">
        <v>6226405</v>
      </c>
      <c r="Q4659" t="s">
        <v>67</v>
      </c>
      <c r="R4659" t="str">
        <f t="shared" si="217"/>
        <v>Tertile 1</v>
      </c>
      <c r="S4659" t="str">
        <f t="shared" si="218"/>
        <v>Risky</v>
      </c>
    </row>
    <row r="4660" spans="1:19" x14ac:dyDescent="0.35">
      <c r="A4660" t="s">
        <v>6494</v>
      </c>
      <c r="B4660" s="1">
        <v>44789</v>
      </c>
      <c r="C4660" s="5" t="str">
        <f t="shared" si="216"/>
        <v>08</v>
      </c>
      <c r="D4660" t="s">
        <v>1168</v>
      </c>
      <c r="E4660" t="s">
        <v>86</v>
      </c>
      <c r="F4660">
        <v>530000</v>
      </c>
      <c r="G4660" t="s">
        <v>80</v>
      </c>
      <c r="H4660" t="s">
        <v>126</v>
      </c>
      <c r="I4660" t="s">
        <v>127</v>
      </c>
      <c r="J4660" t="s">
        <v>39</v>
      </c>
      <c r="K4660" t="s">
        <v>40</v>
      </c>
      <c r="L4660" t="s">
        <v>23</v>
      </c>
      <c r="M4660">
        <v>43000</v>
      </c>
      <c r="N4660" t="s">
        <v>66</v>
      </c>
      <c r="O4660" t="s">
        <v>110</v>
      </c>
      <c r="P4660">
        <v>7809082</v>
      </c>
      <c r="Q4660" t="s">
        <v>67</v>
      </c>
      <c r="R4660" t="str">
        <f t="shared" si="217"/>
        <v>Tertile 1</v>
      </c>
      <c r="S4660" t="str">
        <f t="shared" si="218"/>
        <v>Risky</v>
      </c>
    </row>
    <row r="4661" spans="1:19" x14ac:dyDescent="0.35">
      <c r="A4661" t="s">
        <v>6516</v>
      </c>
      <c r="B4661" s="1">
        <v>44789</v>
      </c>
      <c r="C4661" s="5" t="str">
        <f t="shared" si="216"/>
        <v>08</v>
      </c>
      <c r="D4661" t="s">
        <v>3979</v>
      </c>
      <c r="E4661" t="s">
        <v>17</v>
      </c>
      <c r="F4661">
        <v>595000</v>
      </c>
      <c r="G4661" t="s">
        <v>90</v>
      </c>
      <c r="H4661" t="s">
        <v>30</v>
      </c>
      <c r="I4661" t="s">
        <v>461</v>
      </c>
      <c r="J4661" t="s">
        <v>21</v>
      </c>
      <c r="K4661" t="s">
        <v>22</v>
      </c>
      <c r="L4661" t="s">
        <v>41</v>
      </c>
      <c r="M4661">
        <v>39000</v>
      </c>
      <c r="N4661" t="s">
        <v>72</v>
      </c>
      <c r="O4661" t="s">
        <v>43</v>
      </c>
      <c r="P4661">
        <v>7558517</v>
      </c>
      <c r="Q4661" t="s">
        <v>44</v>
      </c>
      <c r="R4661" t="str">
        <f t="shared" si="217"/>
        <v>Tertile 2</v>
      </c>
      <c r="S4661" t="str">
        <f t="shared" si="218"/>
        <v>Risky</v>
      </c>
    </row>
    <row r="4662" spans="1:19" x14ac:dyDescent="0.35">
      <c r="A4662" t="s">
        <v>6459</v>
      </c>
      <c r="B4662" s="1">
        <v>44789</v>
      </c>
      <c r="C4662" s="5" t="str">
        <f t="shared" si="216"/>
        <v>08</v>
      </c>
      <c r="D4662" t="s">
        <v>1993</v>
      </c>
      <c r="E4662" t="s">
        <v>17</v>
      </c>
      <c r="F4662">
        <v>620000</v>
      </c>
      <c r="G4662" t="s">
        <v>252</v>
      </c>
      <c r="H4662" t="s">
        <v>319</v>
      </c>
      <c r="I4662" t="s">
        <v>471</v>
      </c>
      <c r="J4662" t="s">
        <v>21</v>
      </c>
      <c r="K4662" t="s">
        <v>22</v>
      </c>
      <c r="L4662" t="s">
        <v>50</v>
      </c>
      <c r="M4662">
        <v>45000</v>
      </c>
      <c r="N4662" t="s">
        <v>72</v>
      </c>
      <c r="O4662" t="s">
        <v>25</v>
      </c>
      <c r="P4662">
        <v>8434674</v>
      </c>
      <c r="Q4662" t="s">
        <v>73</v>
      </c>
      <c r="R4662" t="str">
        <f t="shared" si="217"/>
        <v>Tertile 2</v>
      </c>
      <c r="S4662" t="str">
        <f t="shared" si="218"/>
        <v>Risky</v>
      </c>
    </row>
    <row r="4663" spans="1:19" x14ac:dyDescent="0.35">
      <c r="A4663" t="s">
        <v>6454</v>
      </c>
      <c r="B4663" s="1">
        <v>44789</v>
      </c>
      <c r="C4663" s="5" t="str">
        <f t="shared" si="216"/>
        <v>08</v>
      </c>
      <c r="D4663" t="s">
        <v>2491</v>
      </c>
      <c r="E4663" t="s">
        <v>17</v>
      </c>
      <c r="F4663">
        <v>670000</v>
      </c>
      <c r="G4663" t="s">
        <v>191</v>
      </c>
      <c r="H4663" t="s">
        <v>108</v>
      </c>
      <c r="I4663" t="s">
        <v>335</v>
      </c>
      <c r="J4663" t="s">
        <v>21</v>
      </c>
      <c r="K4663" t="s">
        <v>22</v>
      </c>
      <c r="L4663" t="s">
        <v>23</v>
      </c>
      <c r="M4663">
        <v>26000</v>
      </c>
      <c r="N4663" t="s">
        <v>32</v>
      </c>
      <c r="O4663" t="s">
        <v>25</v>
      </c>
      <c r="P4663">
        <v>6704235</v>
      </c>
      <c r="Q4663" t="s">
        <v>33</v>
      </c>
      <c r="R4663" t="str">
        <f t="shared" si="217"/>
        <v>Tertile 2</v>
      </c>
      <c r="S4663" t="str">
        <f t="shared" si="218"/>
        <v>Risky</v>
      </c>
    </row>
    <row r="4664" spans="1:19" x14ac:dyDescent="0.35">
      <c r="A4664" t="s">
        <v>6499</v>
      </c>
      <c r="B4664" s="1">
        <v>44789</v>
      </c>
      <c r="C4664" s="5" t="str">
        <f t="shared" si="216"/>
        <v>08</v>
      </c>
      <c r="D4664" t="s">
        <v>6500</v>
      </c>
      <c r="E4664" t="s">
        <v>17</v>
      </c>
      <c r="F4664">
        <v>670000</v>
      </c>
      <c r="G4664" t="s">
        <v>244</v>
      </c>
      <c r="H4664" t="s">
        <v>174</v>
      </c>
      <c r="I4664" t="s">
        <v>597</v>
      </c>
      <c r="J4664" t="s">
        <v>21</v>
      </c>
      <c r="K4664" t="s">
        <v>22</v>
      </c>
      <c r="L4664" t="s">
        <v>50</v>
      </c>
      <c r="M4664">
        <v>31000</v>
      </c>
      <c r="N4664" t="s">
        <v>58</v>
      </c>
      <c r="O4664" t="s">
        <v>110</v>
      </c>
      <c r="P4664">
        <v>7228977</v>
      </c>
      <c r="Q4664" t="s">
        <v>26</v>
      </c>
      <c r="R4664" t="str">
        <f t="shared" si="217"/>
        <v>Tertile 2</v>
      </c>
      <c r="S4664" t="str">
        <f t="shared" si="218"/>
        <v>Risky</v>
      </c>
    </row>
    <row r="4665" spans="1:19" x14ac:dyDescent="0.35">
      <c r="A4665" t="s">
        <v>6486</v>
      </c>
      <c r="B4665" s="1">
        <v>44789</v>
      </c>
      <c r="C4665" s="5" t="str">
        <f t="shared" si="216"/>
        <v>08</v>
      </c>
      <c r="D4665" t="s">
        <v>4523</v>
      </c>
      <c r="E4665" t="s">
        <v>86</v>
      </c>
      <c r="F4665">
        <v>700000</v>
      </c>
      <c r="G4665" t="s">
        <v>98</v>
      </c>
      <c r="H4665" t="s">
        <v>319</v>
      </c>
      <c r="I4665" t="s">
        <v>320</v>
      </c>
      <c r="J4665" t="s">
        <v>21</v>
      </c>
      <c r="K4665" t="s">
        <v>22</v>
      </c>
      <c r="L4665" t="s">
        <v>41</v>
      </c>
      <c r="M4665">
        <v>41000</v>
      </c>
      <c r="N4665" t="s">
        <v>32</v>
      </c>
      <c r="O4665" t="s">
        <v>110</v>
      </c>
      <c r="P4665">
        <v>7855549</v>
      </c>
      <c r="Q4665" t="s">
        <v>33</v>
      </c>
      <c r="R4665" t="str">
        <f t="shared" si="217"/>
        <v>Tertile 2</v>
      </c>
      <c r="S4665" t="str">
        <f t="shared" si="218"/>
        <v>Risky</v>
      </c>
    </row>
    <row r="4666" spans="1:19" x14ac:dyDescent="0.35">
      <c r="A4666" t="s">
        <v>6509</v>
      </c>
      <c r="B4666" s="1">
        <v>44789</v>
      </c>
      <c r="C4666" s="5" t="str">
        <f t="shared" si="216"/>
        <v>08</v>
      </c>
      <c r="D4666" t="s">
        <v>6510</v>
      </c>
      <c r="E4666" t="s">
        <v>86</v>
      </c>
      <c r="F4666">
        <v>723000</v>
      </c>
      <c r="G4666" t="s">
        <v>291</v>
      </c>
      <c r="H4666" t="s">
        <v>104</v>
      </c>
      <c r="I4666" t="s">
        <v>105</v>
      </c>
      <c r="J4666" t="s">
        <v>21</v>
      </c>
      <c r="K4666" t="s">
        <v>22</v>
      </c>
      <c r="L4666" t="s">
        <v>41</v>
      </c>
      <c r="M4666">
        <v>19000</v>
      </c>
      <c r="N4666" t="s">
        <v>42</v>
      </c>
      <c r="O4666" t="s">
        <v>59</v>
      </c>
      <c r="P4666">
        <v>8281910</v>
      </c>
      <c r="Q4666" t="s">
        <v>67</v>
      </c>
      <c r="R4666" t="str">
        <f t="shared" si="217"/>
        <v>Tertile 2</v>
      </c>
      <c r="S4666" t="str">
        <f t="shared" si="218"/>
        <v>Risky</v>
      </c>
    </row>
    <row r="4667" spans="1:19" x14ac:dyDescent="0.35">
      <c r="A4667" t="s">
        <v>6512</v>
      </c>
      <c r="B4667" s="1">
        <v>44789</v>
      </c>
      <c r="C4667" s="5" t="str">
        <f t="shared" si="216"/>
        <v>08</v>
      </c>
      <c r="D4667" t="s">
        <v>6513</v>
      </c>
      <c r="E4667" t="s">
        <v>86</v>
      </c>
      <c r="F4667">
        <v>750000</v>
      </c>
      <c r="G4667" t="s">
        <v>160</v>
      </c>
      <c r="H4667" t="s">
        <v>319</v>
      </c>
      <c r="I4667" t="s">
        <v>341</v>
      </c>
      <c r="J4667" t="s">
        <v>21</v>
      </c>
      <c r="K4667" t="s">
        <v>22</v>
      </c>
      <c r="L4667" t="s">
        <v>41</v>
      </c>
      <c r="M4667">
        <v>15000</v>
      </c>
      <c r="N4667" t="s">
        <v>58</v>
      </c>
      <c r="O4667" t="s">
        <v>59</v>
      </c>
      <c r="P4667">
        <v>7476066</v>
      </c>
      <c r="Q4667" t="s">
        <v>26</v>
      </c>
      <c r="R4667" t="str">
        <f t="shared" si="217"/>
        <v>Tertile 2</v>
      </c>
      <c r="S4667" t="str">
        <f t="shared" si="218"/>
        <v>Risky</v>
      </c>
    </row>
    <row r="4668" spans="1:19" x14ac:dyDescent="0.35">
      <c r="A4668" t="s">
        <v>6448</v>
      </c>
      <c r="B4668" s="1">
        <v>44789</v>
      </c>
      <c r="C4668" s="5" t="str">
        <f t="shared" si="216"/>
        <v>08</v>
      </c>
      <c r="D4668" t="s">
        <v>3527</v>
      </c>
      <c r="E4668" t="s">
        <v>17</v>
      </c>
      <c r="F4668">
        <v>754000</v>
      </c>
      <c r="G4668" t="s">
        <v>142</v>
      </c>
      <c r="H4668" t="s">
        <v>81</v>
      </c>
      <c r="I4668" t="s">
        <v>420</v>
      </c>
      <c r="J4668" t="s">
        <v>21</v>
      </c>
      <c r="K4668" t="s">
        <v>22</v>
      </c>
      <c r="L4668" t="s">
        <v>41</v>
      </c>
      <c r="M4668">
        <v>21000</v>
      </c>
      <c r="N4668" t="s">
        <v>51</v>
      </c>
      <c r="O4668" t="s">
        <v>59</v>
      </c>
      <c r="P4668">
        <v>6700427</v>
      </c>
      <c r="Q4668" t="s">
        <v>52</v>
      </c>
      <c r="R4668" t="str">
        <f t="shared" si="217"/>
        <v>Tertile 2</v>
      </c>
      <c r="S4668" t="str">
        <f t="shared" si="218"/>
        <v>Risky</v>
      </c>
    </row>
    <row r="4669" spans="1:19" x14ac:dyDescent="0.35">
      <c r="A4669" t="s">
        <v>6501</v>
      </c>
      <c r="B4669" s="1">
        <v>44789</v>
      </c>
      <c r="C4669" s="5" t="str">
        <f t="shared" si="216"/>
        <v>08</v>
      </c>
      <c r="D4669" t="s">
        <v>6502</v>
      </c>
      <c r="E4669" t="s">
        <v>17</v>
      </c>
      <c r="F4669">
        <v>765000</v>
      </c>
      <c r="G4669" t="s">
        <v>248</v>
      </c>
      <c r="H4669" t="s">
        <v>133</v>
      </c>
      <c r="I4669" t="s">
        <v>134</v>
      </c>
      <c r="J4669" t="s">
        <v>21</v>
      </c>
      <c r="K4669" t="s">
        <v>22</v>
      </c>
      <c r="L4669" t="s">
        <v>41</v>
      </c>
      <c r="M4669">
        <v>15000</v>
      </c>
      <c r="N4669" t="s">
        <v>66</v>
      </c>
      <c r="O4669" t="s">
        <v>59</v>
      </c>
      <c r="P4669">
        <v>6902785</v>
      </c>
      <c r="Q4669" t="s">
        <v>33</v>
      </c>
      <c r="R4669" t="str">
        <f t="shared" si="217"/>
        <v>Tertile 2</v>
      </c>
      <c r="S4669" t="str">
        <f t="shared" si="218"/>
        <v>Eligible</v>
      </c>
    </row>
    <row r="4670" spans="1:19" x14ac:dyDescent="0.35">
      <c r="A4670" t="s">
        <v>6473</v>
      </c>
      <c r="B4670" s="1">
        <v>44789</v>
      </c>
      <c r="C4670" s="5" t="str">
        <f t="shared" si="216"/>
        <v>08</v>
      </c>
      <c r="D4670" t="s">
        <v>2879</v>
      </c>
      <c r="E4670" t="s">
        <v>17</v>
      </c>
      <c r="F4670">
        <v>780000</v>
      </c>
      <c r="G4670" t="s">
        <v>268</v>
      </c>
      <c r="H4670" t="s">
        <v>143</v>
      </c>
      <c r="I4670" t="s">
        <v>1185</v>
      </c>
      <c r="J4670" t="s">
        <v>39</v>
      </c>
      <c r="K4670" t="s">
        <v>40</v>
      </c>
      <c r="L4670" t="s">
        <v>23</v>
      </c>
      <c r="M4670">
        <v>16000</v>
      </c>
      <c r="N4670" t="s">
        <v>24</v>
      </c>
      <c r="O4670" t="s">
        <v>25</v>
      </c>
      <c r="P4670">
        <v>7423425</v>
      </c>
      <c r="Q4670" t="s">
        <v>26</v>
      </c>
      <c r="R4670" t="str">
        <f t="shared" si="217"/>
        <v>Tertile 2</v>
      </c>
      <c r="S4670" t="str">
        <f t="shared" si="218"/>
        <v>Eligible</v>
      </c>
    </row>
    <row r="4671" spans="1:19" x14ac:dyDescent="0.35">
      <c r="A4671" t="s">
        <v>6461</v>
      </c>
      <c r="B4671" s="1">
        <v>44789</v>
      </c>
      <c r="C4671" s="5" t="str">
        <f t="shared" si="216"/>
        <v>08</v>
      </c>
      <c r="D4671" t="s">
        <v>2537</v>
      </c>
      <c r="E4671" t="s">
        <v>17</v>
      </c>
      <c r="F4671">
        <v>800000</v>
      </c>
      <c r="G4671" t="s">
        <v>288</v>
      </c>
      <c r="H4671" t="s">
        <v>19</v>
      </c>
      <c r="I4671" t="s">
        <v>752</v>
      </c>
      <c r="J4671" t="s">
        <v>21</v>
      </c>
      <c r="K4671" t="s">
        <v>22</v>
      </c>
      <c r="L4671" t="s">
        <v>50</v>
      </c>
      <c r="M4671">
        <v>19000</v>
      </c>
      <c r="N4671" t="s">
        <v>32</v>
      </c>
      <c r="O4671" t="s">
        <v>110</v>
      </c>
      <c r="P4671">
        <v>6534874</v>
      </c>
      <c r="Q4671" t="s">
        <v>33</v>
      </c>
      <c r="R4671" t="str">
        <f t="shared" si="217"/>
        <v>Tertile 2</v>
      </c>
      <c r="S4671" t="str">
        <f t="shared" si="218"/>
        <v>Eligible</v>
      </c>
    </row>
    <row r="4672" spans="1:19" x14ac:dyDescent="0.35">
      <c r="A4672" t="s">
        <v>6493</v>
      </c>
      <c r="B4672" s="1">
        <v>44789</v>
      </c>
      <c r="C4672" s="5" t="str">
        <f t="shared" si="216"/>
        <v>08</v>
      </c>
      <c r="D4672" t="s">
        <v>1168</v>
      </c>
      <c r="E4672" t="s">
        <v>86</v>
      </c>
      <c r="F4672">
        <v>800000</v>
      </c>
      <c r="G4672" t="s">
        <v>160</v>
      </c>
      <c r="H4672" t="s">
        <v>104</v>
      </c>
      <c r="I4672" t="s">
        <v>487</v>
      </c>
      <c r="J4672" t="s">
        <v>39</v>
      </c>
      <c r="K4672" t="s">
        <v>40</v>
      </c>
      <c r="L4672" t="s">
        <v>41</v>
      </c>
      <c r="M4672">
        <v>29000</v>
      </c>
      <c r="N4672" t="s">
        <v>58</v>
      </c>
      <c r="O4672" t="s">
        <v>25</v>
      </c>
      <c r="P4672">
        <v>8632715</v>
      </c>
      <c r="Q4672" t="s">
        <v>60</v>
      </c>
      <c r="R4672" t="str">
        <f t="shared" si="217"/>
        <v>Tertile 2</v>
      </c>
      <c r="S4672" t="str">
        <f t="shared" si="218"/>
        <v>Eligible</v>
      </c>
    </row>
    <row r="4673" spans="1:19" x14ac:dyDescent="0.35">
      <c r="A4673" t="s">
        <v>6481</v>
      </c>
      <c r="B4673" s="1">
        <v>44789</v>
      </c>
      <c r="C4673" s="5" t="str">
        <f t="shared" si="216"/>
        <v>08</v>
      </c>
      <c r="D4673" t="s">
        <v>6482</v>
      </c>
      <c r="E4673" t="s">
        <v>17</v>
      </c>
      <c r="F4673">
        <v>813500</v>
      </c>
      <c r="G4673" t="s">
        <v>80</v>
      </c>
      <c r="H4673" t="s">
        <v>56</v>
      </c>
      <c r="I4673" t="s">
        <v>91</v>
      </c>
      <c r="J4673" t="s">
        <v>39</v>
      </c>
      <c r="K4673" t="s">
        <v>40</v>
      </c>
      <c r="L4673" t="s">
        <v>41</v>
      </c>
      <c r="M4673">
        <v>31500</v>
      </c>
      <c r="N4673" t="s">
        <v>66</v>
      </c>
      <c r="O4673" t="s">
        <v>25</v>
      </c>
      <c r="P4673">
        <v>6644664</v>
      </c>
      <c r="Q4673" t="s">
        <v>67</v>
      </c>
      <c r="R4673" t="str">
        <f t="shared" si="217"/>
        <v>Tertile 2</v>
      </c>
      <c r="S4673" t="str">
        <f t="shared" si="218"/>
        <v>Eligible</v>
      </c>
    </row>
    <row r="4674" spans="1:19" x14ac:dyDescent="0.35">
      <c r="A4674" t="s">
        <v>6488</v>
      </c>
      <c r="B4674" s="1">
        <v>44789</v>
      </c>
      <c r="C4674" s="5" t="str">
        <f t="shared" ref="C4674:C4737" si="219">TEXT(B4674,$V$22)</f>
        <v>08</v>
      </c>
      <c r="D4674" t="s">
        <v>871</v>
      </c>
      <c r="E4674" t="s">
        <v>17</v>
      </c>
      <c r="F4674">
        <v>818000</v>
      </c>
      <c r="G4674" t="s">
        <v>142</v>
      </c>
      <c r="H4674" t="s">
        <v>138</v>
      </c>
      <c r="I4674" t="s">
        <v>269</v>
      </c>
      <c r="J4674" t="s">
        <v>21</v>
      </c>
      <c r="K4674" t="s">
        <v>22</v>
      </c>
      <c r="L4674" t="s">
        <v>23</v>
      </c>
      <c r="M4674">
        <v>14000</v>
      </c>
      <c r="N4674" t="s">
        <v>51</v>
      </c>
      <c r="O4674" t="s">
        <v>25</v>
      </c>
      <c r="P4674">
        <v>6737172</v>
      </c>
      <c r="Q4674" t="s">
        <v>52</v>
      </c>
      <c r="R4674" t="str">
        <f t="shared" ref="R4674:R4737" si="220">IF(F4674&lt;_xlfn.PERCENTILE.INC($F$2:$F$10576,1/3), "Tertile 1",
   IF(F4674&lt;_xlfn.PERCENTILE.INC($F$2:$F$10576,2/3), "Tertile 2", "Tertile 3"))</f>
        <v>Tertile 2</v>
      </c>
      <c r="S4674" t="str">
        <f t="shared" ref="S4674:S4737" si="221">IF(F4674&gt;755000, "Eligible", "Risky")</f>
        <v>Eligible</v>
      </c>
    </row>
    <row r="4675" spans="1:19" x14ac:dyDescent="0.35">
      <c r="A4675" t="s">
        <v>6503</v>
      </c>
      <c r="B4675" s="1">
        <v>44789</v>
      </c>
      <c r="C4675" s="5" t="str">
        <f t="shared" si="219"/>
        <v>08</v>
      </c>
      <c r="D4675" t="s">
        <v>6504</v>
      </c>
      <c r="E4675" t="s">
        <v>17</v>
      </c>
      <c r="F4675">
        <v>820000</v>
      </c>
      <c r="G4675" t="s">
        <v>252</v>
      </c>
      <c r="H4675" t="s">
        <v>369</v>
      </c>
      <c r="I4675" t="s">
        <v>492</v>
      </c>
      <c r="J4675" t="s">
        <v>21</v>
      </c>
      <c r="K4675" t="s">
        <v>22</v>
      </c>
      <c r="L4675" t="s">
        <v>50</v>
      </c>
      <c r="M4675">
        <v>27000</v>
      </c>
      <c r="N4675" t="s">
        <v>72</v>
      </c>
      <c r="O4675" t="s">
        <v>110</v>
      </c>
      <c r="P4675">
        <v>7132287</v>
      </c>
      <c r="Q4675" t="s">
        <v>44</v>
      </c>
      <c r="R4675" t="str">
        <f t="shared" si="220"/>
        <v>Tertile 2</v>
      </c>
      <c r="S4675" t="str">
        <f t="shared" si="221"/>
        <v>Eligible</v>
      </c>
    </row>
    <row r="4676" spans="1:19" x14ac:dyDescent="0.35">
      <c r="A4676" t="s">
        <v>6466</v>
      </c>
      <c r="B4676" s="1">
        <v>44789</v>
      </c>
      <c r="C4676" s="5" t="str">
        <f t="shared" si="219"/>
        <v>08</v>
      </c>
      <c r="D4676" t="s">
        <v>2867</v>
      </c>
      <c r="E4676" t="s">
        <v>17</v>
      </c>
      <c r="F4676">
        <v>845000</v>
      </c>
      <c r="G4676" t="s">
        <v>137</v>
      </c>
      <c r="H4676" t="s">
        <v>143</v>
      </c>
      <c r="I4676" t="s">
        <v>1185</v>
      </c>
      <c r="J4676" t="s">
        <v>21</v>
      </c>
      <c r="K4676" t="s">
        <v>22</v>
      </c>
      <c r="L4676" t="s">
        <v>41</v>
      </c>
      <c r="M4676">
        <v>22000</v>
      </c>
      <c r="N4676" t="s">
        <v>24</v>
      </c>
      <c r="O4676" t="s">
        <v>25</v>
      </c>
      <c r="P4676">
        <v>6123178</v>
      </c>
      <c r="Q4676" t="s">
        <v>26</v>
      </c>
      <c r="R4676" t="str">
        <f t="shared" si="220"/>
        <v>Tertile 2</v>
      </c>
      <c r="S4676" t="str">
        <f t="shared" si="221"/>
        <v>Eligible</v>
      </c>
    </row>
    <row r="4677" spans="1:19" x14ac:dyDescent="0.35">
      <c r="A4677" t="s">
        <v>6497</v>
      </c>
      <c r="B4677" s="1">
        <v>44789</v>
      </c>
      <c r="C4677" s="5" t="str">
        <f t="shared" si="219"/>
        <v>08</v>
      </c>
      <c r="D4677" t="s">
        <v>6498</v>
      </c>
      <c r="E4677" t="s">
        <v>17</v>
      </c>
      <c r="F4677">
        <v>853000</v>
      </c>
      <c r="G4677" t="s">
        <v>199</v>
      </c>
      <c r="H4677" t="s">
        <v>138</v>
      </c>
      <c r="I4677" t="s">
        <v>269</v>
      </c>
      <c r="J4677" t="s">
        <v>21</v>
      </c>
      <c r="K4677" t="s">
        <v>22</v>
      </c>
      <c r="L4677" t="s">
        <v>23</v>
      </c>
      <c r="M4677">
        <v>27000</v>
      </c>
      <c r="N4677" t="s">
        <v>51</v>
      </c>
      <c r="O4677" t="s">
        <v>25</v>
      </c>
      <c r="P4677">
        <v>6670573</v>
      </c>
      <c r="Q4677" t="s">
        <v>73</v>
      </c>
      <c r="R4677" t="str">
        <f t="shared" si="220"/>
        <v>Tertile 2</v>
      </c>
      <c r="S4677" t="str">
        <f t="shared" si="221"/>
        <v>Eligible</v>
      </c>
    </row>
    <row r="4678" spans="1:19" x14ac:dyDescent="0.35">
      <c r="A4678" t="s">
        <v>6465</v>
      </c>
      <c r="B4678" s="1">
        <v>44789</v>
      </c>
      <c r="C4678" s="5" t="str">
        <f t="shared" si="219"/>
        <v>08</v>
      </c>
      <c r="D4678" t="s">
        <v>3140</v>
      </c>
      <c r="E4678" t="s">
        <v>17</v>
      </c>
      <c r="F4678">
        <v>855000</v>
      </c>
      <c r="G4678" t="s">
        <v>63</v>
      </c>
      <c r="H4678" t="s">
        <v>81</v>
      </c>
      <c r="I4678" t="s">
        <v>387</v>
      </c>
      <c r="J4678" t="s">
        <v>21</v>
      </c>
      <c r="K4678" t="s">
        <v>22</v>
      </c>
      <c r="L4678" t="s">
        <v>41</v>
      </c>
      <c r="M4678">
        <v>25000</v>
      </c>
      <c r="N4678" t="s">
        <v>66</v>
      </c>
      <c r="O4678" t="s">
        <v>83</v>
      </c>
      <c r="P4678">
        <v>8953591</v>
      </c>
      <c r="Q4678" t="s">
        <v>67</v>
      </c>
      <c r="R4678" t="str">
        <f t="shared" si="220"/>
        <v>Tertile 2</v>
      </c>
      <c r="S4678" t="str">
        <f t="shared" si="221"/>
        <v>Eligible</v>
      </c>
    </row>
    <row r="4679" spans="1:19" x14ac:dyDescent="0.35">
      <c r="A4679" t="s">
        <v>6511</v>
      </c>
      <c r="B4679" s="1">
        <v>44789</v>
      </c>
      <c r="C4679" s="5" t="str">
        <f t="shared" si="219"/>
        <v>08</v>
      </c>
      <c r="D4679" t="s">
        <v>1941</v>
      </c>
      <c r="E4679" t="s">
        <v>17</v>
      </c>
      <c r="F4679">
        <v>870000</v>
      </c>
      <c r="G4679" t="s">
        <v>295</v>
      </c>
      <c r="H4679" t="s">
        <v>174</v>
      </c>
      <c r="I4679" t="s">
        <v>175</v>
      </c>
      <c r="J4679" t="s">
        <v>39</v>
      </c>
      <c r="K4679" t="s">
        <v>40</v>
      </c>
      <c r="L4679" t="s">
        <v>41</v>
      </c>
      <c r="M4679">
        <v>71000</v>
      </c>
      <c r="N4679" t="s">
        <v>51</v>
      </c>
      <c r="O4679" t="s">
        <v>59</v>
      </c>
      <c r="P4679">
        <v>6401085</v>
      </c>
      <c r="Q4679" t="s">
        <v>73</v>
      </c>
      <c r="R4679" t="str">
        <f t="shared" si="220"/>
        <v>Tertile 2</v>
      </c>
      <c r="S4679" t="str">
        <f t="shared" si="221"/>
        <v>Eligible</v>
      </c>
    </row>
    <row r="4680" spans="1:19" x14ac:dyDescent="0.35">
      <c r="A4680" t="s">
        <v>6468</v>
      </c>
      <c r="B4680" s="1">
        <v>44789</v>
      </c>
      <c r="C4680" s="5" t="str">
        <f t="shared" si="219"/>
        <v>08</v>
      </c>
      <c r="D4680" t="s">
        <v>816</v>
      </c>
      <c r="E4680" t="s">
        <v>17</v>
      </c>
      <c r="F4680">
        <v>881000</v>
      </c>
      <c r="G4680" t="s">
        <v>195</v>
      </c>
      <c r="H4680" t="s">
        <v>30</v>
      </c>
      <c r="I4680" t="s">
        <v>347</v>
      </c>
      <c r="J4680" t="s">
        <v>39</v>
      </c>
      <c r="K4680" t="s">
        <v>40</v>
      </c>
      <c r="L4680" t="s">
        <v>23</v>
      </c>
      <c r="M4680">
        <v>19000</v>
      </c>
      <c r="N4680" t="s">
        <v>42</v>
      </c>
      <c r="O4680" t="s">
        <v>25</v>
      </c>
      <c r="P4680">
        <v>6949919</v>
      </c>
      <c r="Q4680" t="s">
        <v>44</v>
      </c>
      <c r="R4680" t="str">
        <f t="shared" si="220"/>
        <v>Tertile 2</v>
      </c>
      <c r="S4680" t="str">
        <f t="shared" si="221"/>
        <v>Eligible</v>
      </c>
    </row>
    <row r="4681" spans="1:19" x14ac:dyDescent="0.35">
      <c r="A4681" t="s">
        <v>6476</v>
      </c>
      <c r="B4681" s="1">
        <v>44789</v>
      </c>
      <c r="C4681" s="5" t="str">
        <f t="shared" si="219"/>
        <v>08</v>
      </c>
      <c r="D4681" t="s">
        <v>2884</v>
      </c>
      <c r="E4681" t="s">
        <v>17</v>
      </c>
      <c r="F4681">
        <v>930000</v>
      </c>
      <c r="G4681" t="s">
        <v>295</v>
      </c>
      <c r="H4681" t="s">
        <v>319</v>
      </c>
      <c r="I4681" t="s">
        <v>478</v>
      </c>
      <c r="J4681" t="s">
        <v>39</v>
      </c>
      <c r="K4681" t="s">
        <v>40</v>
      </c>
      <c r="L4681" t="s">
        <v>50</v>
      </c>
      <c r="M4681">
        <v>26000</v>
      </c>
      <c r="N4681" t="s">
        <v>51</v>
      </c>
      <c r="O4681" t="s">
        <v>110</v>
      </c>
      <c r="P4681">
        <v>8512308</v>
      </c>
      <c r="Q4681" t="s">
        <v>52</v>
      </c>
      <c r="R4681" t="str">
        <f t="shared" si="220"/>
        <v>Tertile 2</v>
      </c>
      <c r="S4681" t="str">
        <f t="shared" si="221"/>
        <v>Eligible</v>
      </c>
    </row>
    <row r="4682" spans="1:19" x14ac:dyDescent="0.35">
      <c r="A4682" t="s">
        <v>6484</v>
      </c>
      <c r="B4682" s="1">
        <v>44789</v>
      </c>
      <c r="C4682" s="5" t="str">
        <f t="shared" si="219"/>
        <v>08</v>
      </c>
      <c r="D4682" t="s">
        <v>6485</v>
      </c>
      <c r="E4682" t="s">
        <v>17</v>
      </c>
      <c r="F4682">
        <v>987000</v>
      </c>
      <c r="G4682" t="s">
        <v>166</v>
      </c>
      <c r="H4682" t="s">
        <v>30</v>
      </c>
      <c r="I4682" t="s">
        <v>570</v>
      </c>
      <c r="J4682" t="s">
        <v>21</v>
      </c>
      <c r="K4682" t="s">
        <v>22</v>
      </c>
      <c r="L4682" t="s">
        <v>23</v>
      </c>
      <c r="M4682">
        <v>60000</v>
      </c>
      <c r="N4682" t="s">
        <v>24</v>
      </c>
      <c r="O4682" t="s">
        <v>59</v>
      </c>
      <c r="P4682">
        <v>7014807</v>
      </c>
      <c r="Q4682" t="s">
        <v>26</v>
      </c>
      <c r="R4682" t="str">
        <f t="shared" si="220"/>
        <v>Tertile 2</v>
      </c>
      <c r="S4682" t="str">
        <f t="shared" si="221"/>
        <v>Eligible</v>
      </c>
    </row>
    <row r="4683" spans="1:19" x14ac:dyDescent="0.35">
      <c r="A4683" t="s">
        <v>6458</v>
      </c>
      <c r="B4683" s="1">
        <v>44789</v>
      </c>
      <c r="C4683" s="5" t="str">
        <f t="shared" si="219"/>
        <v>08</v>
      </c>
      <c r="D4683" t="s">
        <v>3137</v>
      </c>
      <c r="E4683" t="s">
        <v>17</v>
      </c>
      <c r="F4683">
        <v>988000</v>
      </c>
      <c r="G4683" t="s">
        <v>36</v>
      </c>
      <c r="H4683" t="s">
        <v>369</v>
      </c>
      <c r="I4683" t="s">
        <v>370</v>
      </c>
      <c r="J4683" t="s">
        <v>39</v>
      </c>
      <c r="K4683" t="s">
        <v>40</v>
      </c>
      <c r="L4683" t="s">
        <v>23</v>
      </c>
      <c r="M4683">
        <v>34000</v>
      </c>
      <c r="N4683" t="s">
        <v>42</v>
      </c>
      <c r="O4683" t="s">
        <v>83</v>
      </c>
      <c r="P4683">
        <v>7506843</v>
      </c>
      <c r="Q4683" t="s">
        <v>44</v>
      </c>
      <c r="R4683" t="str">
        <f t="shared" si="220"/>
        <v>Tertile 2</v>
      </c>
      <c r="S4683" t="str">
        <f t="shared" si="221"/>
        <v>Eligible</v>
      </c>
    </row>
    <row r="4684" spans="1:19" x14ac:dyDescent="0.35">
      <c r="A4684" t="s">
        <v>6479</v>
      </c>
      <c r="B4684" s="1">
        <v>44789</v>
      </c>
      <c r="C4684" s="5" t="str">
        <f t="shared" si="219"/>
        <v>08</v>
      </c>
      <c r="D4684" t="s">
        <v>4303</v>
      </c>
      <c r="E4684" t="s">
        <v>17</v>
      </c>
      <c r="F4684">
        <v>1000000</v>
      </c>
      <c r="G4684" t="s">
        <v>295</v>
      </c>
      <c r="H4684" t="s">
        <v>81</v>
      </c>
      <c r="I4684" t="s">
        <v>420</v>
      </c>
      <c r="J4684" t="s">
        <v>39</v>
      </c>
      <c r="K4684" t="s">
        <v>40</v>
      </c>
      <c r="L4684" t="s">
        <v>50</v>
      </c>
      <c r="M4684">
        <v>26000</v>
      </c>
      <c r="N4684" t="s">
        <v>51</v>
      </c>
      <c r="O4684" t="s">
        <v>59</v>
      </c>
      <c r="P4684">
        <v>6160349</v>
      </c>
      <c r="Q4684" t="s">
        <v>52</v>
      </c>
      <c r="R4684" t="str">
        <f t="shared" si="220"/>
        <v>Tertile 2</v>
      </c>
      <c r="S4684" t="str">
        <f t="shared" si="221"/>
        <v>Eligible</v>
      </c>
    </row>
    <row r="4685" spans="1:19" x14ac:dyDescent="0.35">
      <c r="A4685" t="s">
        <v>6480</v>
      </c>
      <c r="B4685" s="1">
        <v>44789</v>
      </c>
      <c r="C4685" s="5" t="str">
        <f t="shared" si="219"/>
        <v>08</v>
      </c>
      <c r="D4685" t="s">
        <v>531</v>
      </c>
      <c r="E4685" t="s">
        <v>17</v>
      </c>
      <c r="F4685">
        <v>1000000</v>
      </c>
      <c r="G4685" t="s">
        <v>160</v>
      </c>
      <c r="H4685" t="s">
        <v>174</v>
      </c>
      <c r="I4685" t="s">
        <v>257</v>
      </c>
      <c r="J4685" t="s">
        <v>21</v>
      </c>
      <c r="K4685" t="s">
        <v>22</v>
      </c>
      <c r="L4685" t="s">
        <v>50</v>
      </c>
      <c r="M4685">
        <v>36000</v>
      </c>
      <c r="N4685" t="s">
        <v>58</v>
      </c>
      <c r="O4685" t="s">
        <v>43</v>
      </c>
      <c r="P4685">
        <v>6421760</v>
      </c>
      <c r="Q4685" t="s">
        <v>60</v>
      </c>
      <c r="R4685" t="str">
        <f t="shared" si="220"/>
        <v>Tertile 2</v>
      </c>
      <c r="S4685" t="str">
        <f t="shared" si="221"/>
        <v>Eligible</v>
      </c>
    </row>
    <row r="4686" spans="1:19" x14ac:dyDescent="0.35">
      <c r="A4686" t="s">
        <v>6440</v>
      </c>
      <c r="B4686" s="1">
        <v>44789</v>
      </c>
      <c r="C4686" s="5" t="str">
        <f t="shared" si="219"/>
        <v>08</v>
      </c>
      <c r="D4686" t="s">
        <v>3480</v>
      </c>
      <c r="E4686" t="s">
        <v>17</v>
      </c>
      <c r="F4686">
        <v>1053000</v>
      </c>
      <c r="G4686" t="s">
        <v>152</v>
      </c>
      <c r="H4686" t="s">
        <v>481</v>
      </c>
      <c r="I4686" t="s">
        <v>1154</v>
      </c>
      <c r="J4686" t="s">
        <v>21</v>
      </c>
      <c r="K4686" t="s">
        <v>22</v>
      </c>
      <c r="L4686" t="s">
        <v>41</v>
      </c>
      <c r="M4686">
        <v>69300</v>
      </c>
      <c r="N4686" t="s">
        <v>66</v>
      </c>
      <c r="O4686" t="s">
        <v>110</v>
      </c>
      <c r="P4686">
        <v>8766917</v>
      </c>
      <c r="Q4686" t="s">
        <v>67</v>
      </c>
      <c r="R4686" t="str">
        <f t="shared" si="220"/>
        <v>Tertile 3</v>
      </c>
      <c r="S4686" t="str">
        <f t="shared" si="221"/>
        <v>Eligible</v>
      </c>
    </row>
    <row r="4687" spans="1:19" x14ac:dyDescent="0.35">
      <c r="A4687" t="s">
        <v>6475</v>
      </c>
      <c r="B4687" s="1">
        <v>44789</v>
      </c>
      <c r="C4687" s="5" t="str">
        <f t="shared" si="219"/>
        <v>08</v>
      </c>
      <c r="D4687" t="s">
        <v>2882</v>
      </c>
      <c r="E4687" t="s">
        <v>17</v>
      </c>
      <c r="F4687">
        <v>1060000</v>
      </c>
      <c r="G4687" t="s">
        <v>291</v>
      </c>
      <c r="H4687" t="s">
        <v>369</v>
      </c>
      <c r="I4687" t="s">
        <v>370</v>
      </c>
      <c r="J4687" t="s">
        <v>39</v>
      </c>
      <c r="K4687" t="s">
        <v>40</v>
      </c>
      <c r="L4687" t="s">
        <v>23</v>
      </c>
      <c r="M4687">
        <v>34000</v>
      </c>
      <c r="N4687" t="s">
        <v>42</v>
      </c>
      <c r="O4687" t="s">
        <v>25</v>
      </c>
      <c r="P4687">
        <v>6168051</v>
      </c>
      <c r="Q4687" t="s">
        <v>44</v>
      </c>
      <c r="R4687" t="str">
        <f t="shared" si="220"/>
        <v>Tertile 3</v>
      </c>
      <c r="S4687" t="str">
        <f t="shared" si="221"/>
        <v>Eligible</v>
      </c>
    </row>
    <row r="4688" spans="1:19" x14ac:dyDescent="0.35">
      <c r="A4688" t="s">
        <v>6507</v>
      </c>
      <c r="B4688" s="1">
        <v>44789</v>
      </c>
      <c r="C4688" s="5" t="str">
        <f t="shared" si="219"/>
        <v>08</v>
      </c>
      <c r="D4688" t="s">
        <v>6508</v>
      </c>
      <c r="E4688" t="s">
        <v>86</v>
      </c>
      <c r="F4688">
        <v>1150000</v>
      </c>
      <c r="G4688" t="s">
        <v>288</v>
      </c>
      <c r="H4688" t="s">
        <v>104</v>
      </c>
      <c r="I4688" t="s">
        <v>487</v>
      </c>
      <c r="J4688" t="s">
        <v>39</v>
      </c>
      <c r="K4688" t="s">
        <v>40</v>
      </c>
      <c r="L4688" t="s">
        <v>50</v>
      </c>
      <c r="M4688">
        <v>16000</v>
      </c>
      <c r="N4688" t="s">
        <v>32</v>
      </c>
      <c r="O4688" t="s">
        <v>25</v>
      </c>
      <c r="P4688">
        <v>7793670</v>
      </c>
      <c r="Q4688" t="s">
        <v>60</v>
      </c>
      <c r="R4688" t="str">
        <f t="shared" si="220"/>
        <v>Tertile 3</v>
      </c>
      <c r="S4688" t="str">
        <f t="shared" si="221"/>
        <v>Eligible</v>
      </c>
    </row>
    <row r="4689" spans="1:19" x14ac:dyDescent="0.35">
      <c r="A4689" t="s">
        <v>6452</v>
      </c>
      <c r="B4689" s="1">
        <v>44789</v>
      </c>
      <c r="C4689" s="5" t="str">
        <f t="shared" si="219"/>
        <v>08</v>
      </c>
      <c r="D4689" t="s">
        <v>650</v>
      </c>
      <c r="E4689" t="s">
        <v>17</v>
      </c>
      <c r="F4689">
        <v>1250800</v>
      </c>
      <c r="G4689" t="s">
        <v>70</v>
      </c>
      <c r="H4689" t="s">
        <v>174</v>
      </c>
      <c r="I4689" t="s">
        <v>257</v>
      </c>
      <c r="J4689" t="s">
        <v>21</v>
      </c>
      <c r="K4689" t="s">
        <v>22</v>
      </c>
      <c r="L4689" t="s">
        <v>50</v>
      </c>
      <c r="M4689">
        <v>46080</v>
      </c>
      <c r="N4689" t="s">
        <v>72</v>
      </c>
      <c r="O4689" t="s">
        <v>43</v>
      </c>
      <c r="P4689">
        <v>6714539</v>
      </c>
      <c r="Q4689" t="s">
        <v>73</v>
      </c>
      <c r="R4689" t="str">
        <f t="shared" si="220"/>
        <v>Tertile 3</v>
      </c>
      <c r="S4689" t="str">
        <f t="shared" si="221"/>
        <v>Eligible</v>
      </c>
    </row>
    <row r="4690" spans="1:19" x14ac:dyDescent="0.35">
      <c r="A4690" t="s">
        <v>6470</v>
      </c>
      <c r="B4690" s="1">
        <v>44789</v>
      </c>
      <c r="C4690" s="5" t="str">
        <f t="shared" si="219"/>
        <v>08</v>
      </c>
      <c r="D4690" t="s">
        <v>2778</v>
      </c>
      <c r="E4690" t="s">
        <v>17</v>
      </c>
      <c r="F4690">
        <v>1270000</v>
      </c>
      <c r="G4690" t="s">
        <v>244</v>
      </c>
      <c r="H4690" t="s">
        <v>99</v>
      </c>
      <c r="I4690" t="s">
        <v>429</v>
      </c>
      <c r="J4690" t="s">
        <v>21</v>
      </c>
      <c r="K4690" t="s">
        <v>22</v>
      </c>
      <c r="L4690" t="s">
        <v>41</v>
      </c>
      <c r="M4690">
        <v>39000</v>
      </c>
      <c r="N4690" t="s">
        <v>58</v>
      </c>
      <c r="O4690" t="s">
        <v>110</v>
      </c>
      <c r="P4690">
        <v>7934052</v>
      </c>
      <c r="Q4690" t="s">
        <v>60</v>
      </c>
      <c r="R4690" t="str">
        <f t="shared" si="220"/>
        <v>Tertile 3</v>
      </c>
      <c r="S4690" t="str">
        <f t="shared" si="221"/>
        <v>Eligible</v>
      </c>
    </row>
    <row r="4691" spans="1:19" x14ac:dyDescent="0.35">
      <c r="A4691" t="s">
        <v>6453</v>
      </c>
      <c r="B4691" s="1">
        <v>44789</v>
      </c>
      <c r="C4691" s="5" t="str">
        <f t="shared" si="219"/>
        <v>08</v>
      </c>
      <c r="D4691" t="s">
        <v>2487</v>
      </c>
      <c r="E4691" t="s">
        <v>17</v>
      </c>
      <c r="F4691">
        <v>1327000</v>
      </c>
      <c r="G4691" t="s">
        <v>137</v>
      </c>
      <c r="H4691" t="s">
        <v>19</v>
      </c>
      <c r="I4691" t="s">
        <v>1023</v>
      </c>
      <c r="J4691" t="s">
        <v>39</v>
      </c>
      <c r="K4691" t="s">
        <v>40</v>
      </c>
      <c r="L4691" t="s">
        <v>23</v>
      </c>
      <c r="M4691">
        <v>22700</v>
      </c>
      <c r="N4691" t="s">
        <v>24</v>
      </c>
      <c r="O4691" t="s">
        <v>43</v>
      </c>
      <c r="P4691">
        <v>6838459</v>
      </c>
      <c r="Q4691" t="s">
        <v>26</v>
      </c>
      <c r="R4691" t="str">
        <f t="shared" si="220"/>
        <v>Tertile 3</v>
      </c>
      <c r="S4691" t="str">
        <f t="shared" si="221"/>
        <v>Eligible</v>
      </c>
    </row>
    <row r="4692" spans="1:19" x14ac:dyDescent="0.35">
      <c r="A4692" t="s">
        <v>6487</v>
      </c>
      <c r="B4692" s="1">
        <v>44789</v>
      </c>
      <c r="C4692" s="5" t="str">
        <f t="shared" si="219"/>
        <v>08</v>
      </c>
      <c r="D4692" t="s">
        <v>456</v>
      </c>
      <c r="E4692" t="s">
        <v>17</v>
      </c>
      <c r="F4692">
        <v>1365000</v>
      </c>
      <c r="G4692" t="s">
        <v>103</v>
      </c>
      <c r="H4692" t="s">
        <v>148</v>
      </c>
      <c r="I4692" t="s">
        <v>149</v>
      </c>
      <c r="J4692" t="s">
        <v>21</v>
      </c>
      <c r="K4692" t="s">
        <v>22</v>
      </c>
      <c r="L4692" t="s">
        <v>41</v>
      </c>
      <c r="M4692">
        <v>69500</v>
      </c>
      <c r="N4692" t="s">
        <v>42</v>
      </c>
      <c r="O4692" t="s">
        <v>43</v>
      </c>
      <c r="P4692">
        <v>8060126</v>
      </c>
      <c r="Q4692" t="s">
        <v>44</v>
      </c>
      <c r="R4692" t="str">
        <f t="shared" si="220"/>
        <v>Tertile 3</v>
      </c>
      <c r="S4692" t="str">
        <f t="shared" si="221"/>
        <v>Eligible</v>
      </c>
    </row>
    <row r="4693" spans="1:19" x14ac:dyDescent="0.35">
      <c r="A4693" t="s">
        <v>6478</v>
      </c>
      <c r="B4693" s="1">
        <v>44789</v>
      </c>
      <c r="C4693" s="5" t="str">
        <f t="shared" si="219"/>
        <v>08</v>
      </c>
      <c r="D4693" t="s">
        <v>2887</v>
      </c>
      <c r="E4693" t="s">
        <v>17</v>
      </c>
      <c r="F4693">
        <v>1420000</v>
      </c>
      <c r="G4693" t="s">
        <v>80</v>
      </c>
      <c r="H4693" t="s">
        <v>81</v>
      </c>
      <c r="I4693" t="s">
        <v>387</v>
      </c>
      <c r="J4693" t="s">
        <v>21</v>
      </c>
      <c r="K4693" t="s">
        <v>22</v>
      </c>
      <c r="L4693" t="s">
        <v>41</v>
      </c>
      <c r="M4693">
        <v>25000</v>
      </c>
      <c r="N4693" t="s">
        <v>66</v>
      </c>
      <c r="O4693" t="s">
        <v>25</v>
      </c>
      <c r="P4693">
        <v>6603014</v>
      </c>
      <c r="Q4693" t="s">
        <v>67</v>
      </c>
      <c r="R4693" t="str">
        <f t="shared" si="220"/>
        <v>Tertile 3</v>
      </c>
      <c r="S4693" t="str">
        <f t="shared" si="221"/>
        <v>Eligible</v>
      </c>
    </row>
    <row r="4694" spans="1:19" x14ac:dyDescent="0.35">
      <c r="A4694" t="s">
        <v>6443</v>
      </c>
      <c r="B4694" s="1">
        <v>44789</v>
      </c>
      <c r="C4694" s="5" t="str">
        <f t="shared" si="219"/>
        <v>08</v>
      </c>
      <c r="D4694" t="s">
        <v>73</v>
      </c>
      <c r="E4694" t="s">
        <v>17</v>
      </c>
      <c r="F4694">
        <v>1472000</v>
      </c>
      <c r="G4694" t="s">
        <v>80</v>
      </c>
      <c r="H4694" t="s">
        <v>148</v>
      </c>
      <c r="I4694" t="s">
        <v>149</v>
      </c>
      <c r="J4694" t="s">
        <v>21</v>
      </c>
      <c r="K4694" t="s">
        <v>22</v>
      </c>
      <c r="L4694" t="s">
        <v>50</v>
      </c>
      <c r="M4694">
        <v>38200</v>
      </c>
      <c r="N4694" t="s">
        <v>66</v>
      </c>
      <c r="O4694" t="s">
        <v>43</v>
      </c>
      <c r="P4694">
        <v>8926064</v>
      </c>
      <c r="Q4694" t="s">
        <v>67</v>
      </c>
      <c r="R4694" t="str">
        <f t="shared" si="220"/>
        <v>Tertile 3</v>
      </c>
      <c r="S4694" t="str">
        <f t="shared" si="221"/>
        <v>Eligible</v>
      </c>
    </row>
    <row r="4695" spans="1:19" x14ac:dyDescent="0.35">
      <c r="A4695" t="s">
        <v>6455</v>
      </c>
      <c r="B4695" s="1">
        <v>44789</v>
      </c>
      <c r="C4695" s="5" t="str">
        <f t="shared" si="219"/>
        <v>08</v>
      </c>
      <c r="D4695" t="s">
        <v>2506</v>
      </c>
      <c r="E4695" t="s">
        <v>86</v>
      </c>
      <c r="F4695">
        <v>1523000</v>
      </c>
      <c r="G4695" t="s">
        <v>195</v>
      </c>
      <c r="H4695" t="s">
        <v>444</v>
      </c>
      <c r="I4695" t="s">
        <v>929</v>
      </c>
      <c r="J4695" t="s">
        <v>21</v>
      </c>
      <c r="K4695" t="s">
        <v>22</v>
      </c>
      <c r="L4695" t="s">
        <v>50</v>
      </c>
      <c r="M4695">
        <v>27300</v>
      </c>
      <c r="N4695" t="s">
        <v>42</v>
      </c>
      <c r="O4695" t="s">
        <v>25</v>
      </c>
      <c r="P4695">
        <v>6083466</v>
      </c>
      <c r="Q4695" t="s">
        <v>44</v>
      </c>
      <c r="R4695" t="str">
        <f t="shared" si="220"/>
        <v>Tertile 3</v>
      </c>
      <c r="S4695" t="str">
        <f t="shared" si="221"/>
        <v>Eligible</v>
      </c>
    </row>
    <row r="4696" spans="1:19" x14ac:dyDescent="0.35">
      <c r="A4696" t="s">
        <v>6464</v>
      </c>
      <c r="B4696" s="1">
        <v>44789</v>
      </c>
      <c r="C4696" s="5" t="str">
        <f t="shared" si="219"/>
        <v>08</v>
      </c>
      <c r="D4696" t="s">
        <v>2539</v>
      </c>
      <c r="E4696" t="s">
        <v>17</v>
      </c>
      <c r="F4696">
        <v>1540000</v>
      </c>
      <c r="G4696" t="s">
        <v>295</v>
      </c>
      <c r="H4696" t="s">
        <v>148</v>
      </c>
      <c r="I4696" t="s">
        <v>614</v>
      </c>
      <c r="J4696" t="s">
        <v>39</v>
      </c>
      <c r="K4696" t="s">
        <v>40</v>
      </c>
      <c r="L4696" t="s">
        <v>50</v>
      </c>
      <c r="M4696">
        <v>12000</v>
      </c>
      <c r="N4696" t="s">
        <v>51</v>
      </c>
      <c r="O4696" t="s">
        <v>59</v>
      </c>
      <c r="P4696">
        <v>8729657</v>
      </c>
      <c r="Q4696" t="s">
        <v>52</v>
      </c>
      <c r="R4696" t="str">
        <f t="shared" si="220"/>
        <v>Tertile 3</v>
      </c>
      <c r="S4696" t="str">
        <f t="shared" si="221"/>
        <v>Eligible</v>
      </c>
    </row>
    <row r="4697" spans="1:19" x14ac:dyDescent="0.35">
      <c r="A4697" t="s">
        <v>6450</v>
      </c>
      <c r="B4697" s="1">
        <v>44789</v>
      </c>
      <c r="C4697" s="5" t="str">
        <f t="shared" si="219"/>
        <v>08</v>
      </c>
      <c r="D4697" t="s">
        <v>3604</v>
      </c>
      <c r="E4697" t="s">
        <v>86</v>
      </c>
      <c r="F4697">
        <v>1605000</v>
      </c>
      <c r="G4697" t="s">
        <v>152</v>
      </c>
      <c r="H4697" t="s">
        <v>81</v>
      </c>
      <c r="I4697" t="s">
        <v>82</v>
      </c>
      <c r="J4697" t="s">
        <v>39</v>
      </c>
      <c r="K4697" t="s">
        <v>40</v>
      </c>
      <c r="L4697" t="s">
        <v>41</v>
      </c>
      <c r="M4697">
        <v>24500</v>
      </c>
      <c r="N4697" t="s">
        <v>66</v>
      </c>
      <c r="O4697" t="s">
        <v>25</v>
      </c>
      <c r="P4697">
        <v>8523422</v>
      </c>
      <c r="Q4697" t="s">
        <v>67</v>
      </c>
      <c r="R4697" t="str">
        <f t="shared" si="220"/>
        <v>Tertile 3</v>
      </c>
      <c r="S4697" t="str">
        <f t="shared" si="221"/>
        <v>Eligible</v>
      </c>
    </row>
    <row r="4698" spans="1:19" x14ac:dyDescent="0.35">
      <c r="A4698" t="s">
        <v>6457</v>
      </c>
      <c r="B4698" s="1">
        <v>44789</v>
      </c>
      <c r="C4698" s="5" t="str">
        <f t="shared" si="219"/>
        <v>08</v>
      </c>
      <c r="D4698" t="s">
        <v>4254</v>
      </c>
      <c r="E4698" t="s">
        <v>17</v>
      </c>
      <c r="F4698">
        <v>1615000</v>
      </c>
      <c r="G4698" t="s">
        <v>244</v>
      </c>
      <c r="H4698" t="s">
        <v>303</v>
      </c>
      <c r="I4698" t="s">
        <v>657</v>
      </c>
      <c r="J4698" t="s">
        <v>21</v>
      </c>
      <c r="K4698" t="s">
        <v>22</v>
      </c>
      <c r="L4698" t="s">
        <v>23</v>
      </c>
      <c r="M4698">
        <v>19500</v>
      </c>
      <c r="N4698" t="s">
        <v>58</v>
      </c>
      <c r="O4698" t="s">
        <v>110</v>
      </c>
      <c r="P4698">
        <v>6527662</v>
      </c>
      <c r="Q4698" t="s">
        <v>60</v>
      </c>
      <c r="R4698" t="str">
        <f t="shared" si="220"/>
        <v>Tertile 3</v>
      </c>
      <c r="S4698" t="str">
        <f t="shared" si="221"/>
        <v>Eligible</v>
      </c>
    </row>
    <row r="4699" spans="1:19" x14ac:dyDescent="0.35">
      <c r="A4699" t="s">
        <v>6462</v>
      </c>
      <c r="B4699" s="1">
        <v>44789</v>
      </c>
      <c r="C4699" s="5" t="str">
        <f t="shared" si="219"/>
        <v>08</v>
      </c>
      <c r="D4699" t="s">
        <v>6463</v>
      </c>
      <c r="E4699" t="s">
        <v>86</v>
      </c>
      <c r="F4699">
        <v>1676000</v>
      </c>
      <c r="G4699" t="s">
        <v>291</v>
      </c>
      <c r="H4699" t="s">
        <v>931</v>
      </c>
      <c r="I4699" t="s">
        <v>1181</v>
      </c>
      <c r="J4699" t="s">
        <v>21</v>
      </c>
      <c r="K4699" t="s">
        <v>22</v>
      </c>
      <c r="L4699" t="s">
        <v>41</v>
      </c>
      <c r="M4699">
        <v>14600</v>
      </c>
      <c r="N4699" t="s">
        <v>42</v>
      </c>
      <c r="O4699" t="s">
        <v>110</v>
      </c>
      <c r="P4699">
        <v>6266187</v>
      </c>
      <c r="Q4699" t="s">
        <v>44</v>
      </c>
      <c r="R4699" t="str">
        <f t="shared" si="220"/>
        <v>Tertile 3</v>
      </c>
      <c r="S4699" t="str">
        <f t="shared" si="221"/>
        <v>Eligible</v>
      </c>
    </row>
    <row r="4700" spans="1:19" x14ac:dyDescent="0.35">
      <c r="A4700" t="s">
        <v>6441</v>
      </c>
      <c r="B4700" s="1">
        <v>44789</v>
      </c>
      <c r="C4700" s="5" t="str">
        <f t="shared" si="219"/>
        <v>08</v>
      </c>
      <c r="D4700" t="s">
        <v>3561</v>
      </c>
      <c r="E4700" t="s">
        <v>17</v>
      </c>
      <c r="F4700">
        <v>1800000</v>
      </c>
      <c r="G4700" t="s">
        <v>76</v>
      </c>
      <c r="H4700" t="s">
        <v>108</v>
      </c>
      <c r="I4700" t="s">
        <v>161</v>
      </c>
      <c r="J4700" t="s">
        <v>21</v>
      </c>
      <c r="K4700" t="s">
        <v>22</v>
      </c>
      <c r="L4700" t="s">
        <v>50</v>
      </c>
      <c r="M4700">
        <v>21000</v>
      </c>
      <c r="N4700" t="s">
        <v>72</v>
      </c>
      <c r="O4700" t="s">
        <v>59</v>
      </c>
      <c r="P4700">
        <v>6004082</v>
      </c>
      <c r="Q4700" t="s">
        <v>73</v>
      </c>
      <c r="R4700" t="str">
        <f t="shared" si="220"/>
        <v>Tertile 3</v>
      </c>
      <c r="S4700" t="str">
        <f t="shared" si="221"/>
        <v>Eligible</v>
      </c>
    </row>
    <row r="4701" spans="1:19" x14ac:dyDescent="0.35">
      <c r="A4701" t="s">
        <v>6446</v>
      </c>
      <c r="B4701" s="1">
        <v>44789</v>
      </c>
      <c r="C4701" s="5" t="str">
        <f t="shared" si="219"/>
        <v>08</v>
      </c>
      <c r="D4701" t="s">
        <v>2125</v>
      </c>
      <c r="E4701" t="s">
        <v>86</v>
      </c>
      <c r="F4701">
        <v>1800000</v>
      </c>
      <c r="G4701" t="s">
        <v>98</v>
      </c>
      <c r="H4701" t="s">
        <v>19</v>
      </c>
      <c r="I4701" t="s">
        <v>296</v>
      </c>
      <c r="J4701" t="s">
        <v>21</v>
      </c>
      <c r="K4701" t="s">
        <v>22</v>
      </c>
      <c r="L4701" t="s">
        <v>41</v>
      </c>
      <c r="M4701">
        <v>19000</v>
      </c>
      <c r="N4701" t="s">
        <v>32</v>
      </c>
      <c r="O4701" t="s">
        <v>110</v>
      </c>
      <c r="P4701">
        <v>8555742</v>
      </c>
      <c r="Q4701" t="s">
        <v>33</v>
      </c>
      <c r="R4701" t="str">
        <f t="shared" si="220"/>
        <v>Tertile 3</v>
      </c>
      <c r="S4701" t="str">
        <f t="shared" si="221"/>
        <v>Eligible</v>
      </c>
    </row>
    <row r="4702" spans="1:19" x14ac:dyDescent="0.35">
      <c r="A4702" t="s">
        <v>6447</v>
      </c>
      <c r="B4702" s="1">
        <v>44789</v>
      </c>
      <c r="C4702" s="5" t="str">
        <f t="shared" si="219"/>
        <v>08</v>
      </c>
      <c r="D4702" t="s">
        <v>882</v>
      </c>
      <c r="E4702" t="s">
        <v>17</v>
      </c>
      <c r="F4702">
        <v>1910000</v>
      </c>
      <c r="G4702" t="s">
        <v>103</v>
      </c>
      <c r="H4702" t="s">
        <v>56</v>
      </c>
      <c r="I4702" t="s">
        <v>91</v>
      </c>
      <c r="J4702" t="s">
        <v>39</v>
      </c>
      <c r="K4702" t="s">
        <v>40</v>
      </c>
      <c r="L4702" t="s">
        <v>41</v>
      </c>
      <c r="M4702">
        <v>31000</v>
      </c>
      <c r="N4702" t="s">
        <v>42</v>
      </c>
      <c r="O4702" t="s">
        <v>25</v>
      </c>
      <c r="P4702">
        <v>8132239</v>
      </c>
      <c r="Q4702" t="s">
        <v>44</v>
      </c>
      <c r="R4702" t="str">
        <f t="shared" si="220"/>
        <v>Tertile 3</v>
      </c>
      <c r="S4702" t="str">
        <f t="shared" si="221"/>
        <v>Eligible</v>
      </c>
    </row>
    <row r="4703" spans="1:19" x14ac:dyDescent="0.35">
      <c r="A4703" t="s">
        <v>6444</v>
      </c>
      <c r="B4703" s="1">
        <v>44789</v>
      </c>
      <c r="C4703" s="5" t="str">
        <f t="shared" si="219"/>
        <v>08</v>
      </c>
      <c r="D4703" t="s">
        <v>583</v>
      </c>
      <c r="E4703" t="s">
        <v>17</v>
      </c>
      <c r="F4703">
        <v>2120000</v>
      </c>
      <c r="G4703" t="s">
        <v>90</v>
      </c>
      <c r="H4703" t="s">
        <v>143</v>
      </c>
      <c r="I4703" t="s">
        <v>144</v>
      </c>
      <c r="J4703" t="s">
        <v>21</v>
      </c>
      <c r="K4703" t="s">
        <v>22</v>
      </c>
      <c r="L4703" t="s">
        <v>50</v>
      </c>
      <c r="M4703">
        <v>32000</v>
      </c>
      <c r="N4703" t="s">
        <v>72</v>
      </c>
      <c r="O4703" t="s">
        <v>43</v>
      </c>
      <c r="P4703">
        <v>6403749</v>
      </c>
      <c r="Q4703" t="s">
        <v>73</v>
      </c>
      <c r="R4703" t="str">
        <f t="shared" si="220"/>
        <v>Tertile 3</v>
      </c>
      <c r="S4703" t="str">
        <f t="shared" si="221"/>
        <v>Eligible</v>
      </c>
    </row>
    <row r="4704" spans="1:19" x14ac:dyDescent="0.35">
      <c r="A4704" t="s">
        <v>6439</v>
      </c>
      <c r="B4704" s="1">
        <v>44789</v>
      </c>
      <c r="C4704" s="5" t="str">
        <f t="shared" si="219"/>
        <v>08</v>
      </c>
      <c r="D4704" t="s">
        <v>3558</v>
      </c>
      <c r="E4704" t="s">
        <v>17</v>
      </c>
      <c r="F4704">
        <v>2250000</v>
      </c>
      <c r="G4704" t="s">
        <v>147</v>
      </c>
      <c r="H4704" t="s">
        <v>99</v>
      </c>
      <c r="I4704" t="s">
        <v>192</v>
      </c>
      <c r="J4704" t="s">
        <v>21</v>
      </c>
      <c r="K4704" t="s">
        <v>22</v>
      </c>
      <c r="L4704" t="s">
        <v>50</v>
      </c>
      <c r="M4704">
        <v>21000</v>
      </c>
      <c r="N4704" t="s">
        <v>58</v>
      </c>
      <c r="O4704" t="s">
        <v>25</v>
      </c>
      <c r="P4704">
        <v>7618129</v>
      </c>
      <c r="Q4704" t="s">
        <v>60</v>
      </c>
      <c r="R4704" t="str">
        <f t="shared" si="220"/>
        <v>Tertile 3</v>
      </c>
      <c r="S4704" t="str">
        <f t="shared" si="221"/>
        <v>Eligible</v>
      </c>
    </row>
    <row r="4705" spans="1:19" x14ac:dyDescent="0.35">
      <c r="A4705" t="s">
        <v>6495</v>
      </c>
      <c r="B4705" s="1">
        <v>44789</v>
      </c>
      <c r="C4705" s="5" t="str">
        <f t="shared" si="219"/>
        <v>08</v>
      </c>
      <c r="D4705" t="s">
        <v>6496</v>
      </c>
      <c r="E4705" t="s">
        <v>17</v>
      </c>
      <c r="F4705">
        <v>2750000</v>
      </c>
      <c r="G4705" t="s">
        <v>195</v>
      </c>
      <c r="H4705" t="s">
        <v>48</v>
      </c>
      <c r="I4705" t="s">
        <v>279</v>
      </c>
      <c r="J4705" t="s">
        <v>39</v>
      </c>
      <c r="K4705" t="s">
        <v>40</v>
      </c>
      <c r="L4705" t="s">
        <v>23</v>
      </c>
      <c r="M4705">
        <v>12000</v>
      </c>
      <c r="N4705" t="s">
        <v>42</v>
      </c>
      <c r="O4705" t="s">
        <v>43</v>
      </c>
      <c r="P4705">
        <v>8654944</v>
      </c>
      <c r="Q4705" t="s">
        <v>67</v>
      </c>
      <c r="R4705" t="str">
        <f t="shared" si="220"/>
        <v>Tertile 3</v>
      </c>
      <c r="S4705" t="str">
        <f t="shared" si="221"/>
        <v>Eligible</v>
      </c>
    </row>
    <row r="4706" spans="1:19" x14ac:dyDescent="0.35">
      <c r="A4706" t="s">
        <v>6517</v>
      </c>
      <c r="B4706" s="1">
        <v>44789</v>
      </c>
      <c r="C4706" s="5" t="str">
        <f t="shared" si="219"/>
        <v>08</v>
      </c>
      <c r="D4706" t="s">
        <v>125</v>
      </c>
      <c r="E4706" t="s">
        <v>17</v>
      </c>
      <c r="F4706">
        <v>3200000</v>
      </c>
      <c r="G4706" t="s">
        <v>166</v>
      </c>
      <c r="H4706" t="s">
        <v>216</v>
      </c>
      <c r="I4706" t="s">
        <v>599</v>
      </c>
      <c r="J4706" t="s">
        <v>21</v>
      </c>
      <c r="K4706" t="s">
        <v>22</v>
      </c>
      <c r="L4706" t="s">
        <v>50</v>
      </c>
      <c r="M4706">
        <v>26000</v>
      </c>
      <c r="N4706" t="s">
        <v>24</v>
      </c>
      <c r="O4706" t="s">
        <v>25</v>
      </c>
      <c r="P4706">
        <v>8200270</v>
      </c>
      <c r="Q4706" t="s">
        <v>52</v>
      </c>
      <c r="R4706" t="str">
        <f t="shared" si="220"/>
        <v>Tertile 3</v>
      </c>
      <c r="S4706" t="str">
        <f t="shared" si="221"/>
        <v>Eligible</v>
      </c>
    </row>
    <row r="4707" spans="1:19" x14ac:dyDescent="0.35">
      <c r="A4707" t="s">
        <v>6518</v>
      </c>
      <c r="B4707" s="1">
        <v>44790</v>
      </c>
      <c r="C4707" s="5" t="str">
        <f t="shared" si="219"/>
        <v>08</v>
      </c>
      <c r="D4707" t="s">
        <v>889</v>
      </c>
      <c r="E4707" t="s">
        <v>17</v>
      </c>
      <c r="F4707">
        <v>13500</v>
      </c>
      <c r="G4707" t="s">
        <v>18</v>
      </c>
      <c r="H4707" t="s">
        <v>64</v>
      </c>
      <c r="I4707" t="s">
        <v>200</v>
      </c>
      <c r="J4707" t="s">
        <v>39</v>
      </c>
      <c r="K4707" t="s">
        <v>40</v>
      </c>
      <c r="L4707" t="s">
        <v>50</v>
      </c>
      <c r="M4707">
        <v>12000</v>
      </c>
      <c r="N4707" t="s">
        <v>24</v>
      </c>
      <c r="O4707" t="s">
        <v>25</v>
      </c>
      <c r="P4707">
        <v>8549948</v>
      </c>
      <c r="Q4707" t="s">
        <v>26</v>
      </c>
      <c r="R4707" t="str">
        <f t="shared" si="220"/>
        <v>Tertile 1</v>
      </c>
      <c r="S4707" t="str">
        <f t="shared" si="221"/>
        <v>Risky</v>
      </c>
    </row>
    <row r="4708" spans="1:19" x14ac:dyDescent="0.35">
      <c r="A4708" t="s">
        <v>6520</v>
      </c>
      <c r="B4708" s="1">
        <v>44790</v>
      </c>
      <c r="C4708" s="5" t="str">
        <f t="shared" si="219"/>
        <v>08</v>
      </c>
      <c r="D4708" t="s">
        <v>1902</v>
      </c>
      <c r="E4708" t="s">
        <v>86</v>
      </c>
      <c r="F4708">
        <v>13500</v>
      </c>
      <c r="G4708" t="s">
        <v>36</v>
      </c>
      <c r="H4708" t="s">
        <v>113</v>
      </c>
      <c r="I4708" t="s">
        <v>114</v>
      </c>
      <c r="J4708" t="s">
        <v>39</v>
      </c>
      <c r="K4708" t="s">
        <v>40</v>
      </c>
      <c r="L4708" t="s">
        <v>41</v>
      </c>
      <c r="M4708">
        <v>26000</v>
      </c>
      <c r="N4708" t="s">
        <v>42</v>
      </c>
      <c r="O4708" t="s">
        <v>25</v>
      </c>
      <c r="P4708">
        <v>6145783</v>
      </c>
      <c r="Q4708" t="s">
        <v>44</v>
      </c>
      <c r="R4708" t="str">
        <f t="shared" si="220"/>
        <v>Tertile 1</v>
      </c>
      <c r="S4708" t="str">
        <f t="shared" si="221"/>
        <v>Risky</v>
      </c>
    </row>
    <row r="4709" spans="1:19" x14ac:dyDescent="0.35">
      <c r="A4709" t="s">
        <v>6522</v>
      </c>
      <c r="B4709" s="1">
        <v>44790</v>
      </c>
      <c r="C4709" s="5" t="str">
        <f t="shared" si="219"/>
        <v>08</v>
      </c>
      <c r="D4709" t="s">
        <v>3694</v>
      </c>
      <c r="E4709" t="s">
        <v>86</v>
      </c>
      <c r="F4709">
        <v>13500</v>
      </c>
      <c r="G4709" t="s">
        <v>55</v>
      </c>
      <c r="H4709" t="s">
        <v>444</v>
      </c>
      <c r="I4709" t="s">
        <v>929</v>
      </c>
      <c r="J4709" t="s">
        <v>39</v>
      </c>
      <c r="K4709" t="s">
        <v>40</v>
      </c>
      <c r="L4709" t="s">
        <v>23</v>
      </c>
      <c r="M4709">
        <v>29000</v>
      </c>
      <c r="N4709" t="s">
        <v>58</v>
      </c>
      <c r="O4709" t="s">
        <v>25</v>
      </c>
      <c r="P4709">
        <v>6158267</v>
      </c>
      <c r="Q4709" t="s">
        <v>60</v>
      </c>
      <c r="R4709" t="str">
        <f t="shared" si="220"/>
        <v>Tertile 1</v>
      </c>
      <c r="S4709" t="str">
        <f t="shared" si="221"/>
        <v>Risky</v>
      </c>
    </row>
    <row r="4710" spans="1:19" x14ac:dyDescent="0.35">
      <c r="A4710" t="s">
        <v>6538</v>
      </c>
      <c r="B4710" s="1">
        <v>44790</v>
      </c>
      <c r="C4710" s="5" t="str">
        <f t="shared" si="219"/>
        <v>08</v>
      </c>
      <c r="D4710" t="s">
        <v>1355</v>
      </c>
      <c r="E4710" t="s">
        <v>86</v>
      </c>
      <c r="F4710">
        <v>13500</v>
      </c>
      <c r="G4710" t="s">
        <v>103</v>
      </c>
      <c r="H4710" t="s">
        <v>303</v>
      </c>
      <c r="I4710" t="s">
        <v>304</v>
      </c>
      <c r="J4710" t="s">
        <v>39</v>
      </c>
      <c r="K4710" t="s">
        <v>40</v>
      </c>
      <c r="L4710" t="s">
        <v>23</v>
      </c>
      <c r="M4710">
        <v>17000</v>
      </c>
      <c r="N4710" t="s">
        <v>42</v>
      </c>
      <c r="O4710" t="s">
        <v>59</v>
      </c>
      <c r="P4710">
        <v>6008391</v>
      </c>
      <c r="Q4710" t="s">
        <v>44</v>
      </c>
      <c r="R4710" t="str">
        <f t="shared" si="220"/>
        <v>Tertile 1</v>
      </c>
      <c r="S4710" t="str">
        <f t="shared" si="221"/>
        <v>Risky</v>
      </c>
    </row>
    <row r="4711" spans="1:19" x14ac:dyDescent="0.35">
      <c r="A4711" t="s">
        <v>6535</v>
      </c>
      <c r="B4711" s="1">
        <v>44790</v>
      </c>
      <c r="C4711" s="5" t="str">
        <f t="shared" si="219"/>
        <v>08</v>
      </c>
      <c r="D4711" t="s">
        <v>6536</v>
      </c>
      <c r="E4711" t="s">
        <v>86</v>
      </c>
      <c r="F4711">
        <v>435000</v>
      </c>
      <c r="G4711" t="s">
        <v>166</v>
      </c>
      <c r="H4711" t="s">
        <v>19</v>
      </c>
      <c r="I4711" t="s">
        <v>400</v>
      </c>
      <c r="J4711" t="s">
        <v>39</v>
      </c>
      <c r="K4711" t="s">
        <v>40</v>
      </c>
      <c r="L4711" t="s">
        <v>23</v>
      </c>
      <c r="M4711">
        <v>69000</v>
      </c>
      <c r="N4711" t="s">
        <v>24</v>
      </c>
      <c r="O4711" t="s">
        <v>25</v>
      </c>
      <c r="P4711">
        <v>6746340</v>
      </c>
      <c r="Q4711" t="s">
        <v>26</v>
      </c>
      <c r="R4711" t="str">
        <f t="shared" si="220"/>
        <v>Tertile 1</v>
      </c>
      <c r="S4711" t="str">
        <f t="shared" si="221"/>
        <v>Risky</v>
      </c>
    </row>
    <row r="4712" spans="1:19" x14ac:dyDescent="0.35">
      <c r="A4712" t="s">
        <v>6533</v>
      </c>
      <c r="B4712" s="1">
        <v>44790</v>
      </c>
      <c r="C4712" s="5" t="str">
        <f t="shared" si="219"/>
        <v>08</v>
      </c>
      <c r="D4712" t="s">
        <v>6534</v>
      </c>
      <c r="E4712" t="s">
        <v>86</v>
      </c>
      <c r="F4712">
        <v>440000</v>
      </c>
      <c r="G4712" t="s">
        <v>90</v>
      </c>
      <c r="H4712" t="s">
        <v>187</v>
      </c>
      <c r="I4712" t="s">
        <v>355</v>
      </c>
      <c r="J4712" t="s">
        <v>21</v>
      </c>
      <c r="K4712" t="s">
        <v>22</v>
      </c>
      <c r="L4712" t="s">
        <v>23</v>
      </c>
      <c r="M4712">
        <v>39000</v>
      </c>
      <c r="N4712" t="s">
        <v>72</v>
      </c>
      <c r="O4712" t="s">
        <v>43</v>
      </c>
      <c r="P4712">
        <v>7946027</v>
      </c>
      <c r="Q4712" t="s">
        <v>73</v>
      </c>
      <c r="R4712" t="str">
        <f t="shared" si="220"/>
        <v>Tertile 1</v>
      </c>
      <c r="S4712" t="str">
        <f t="shared" si="221"/>
        <v>Risky</v>
      </c>
    </row>
    <row r="4713" spans="1:19" x14ac:dyDescent="0.35">
      <c r="A4713" t="s">
        <v>6537</v>
      </c>
      <c r="B4713" s="1">
        <v>44790</v>
      </c>
      <c r="C4713" s="5" t="str">
        <f t="shared" si="219"/>
        <v>08</v>
      </c>
      <c r="D4713" t="s">
        <v>3419</v>
      </c>
      <c r="E4713" t="s">
        <v>17</v>
      </c>
      <c r="F4713">
        <v>500500</v>
      </c>
      <c r="G4713" t="s">
        <v>98</v>
      </c>
      <c r="H4713" t="s">
        <v>183</v>
      </c>
      <c r="I4713" t="s">
        <v>184</v>
      </c>
      <c r="J4713" t="s">
        <v>21</v>
      </c>
      <c r="K4713" t="s">
        <v>22</v>
      </c>
      <c r="L4713" t="s">
        <v>23</v>
      </c>
      <c r="M4713">
        <v>16500</v>
      </c>
      <c r="N4713" t="s">
        <v>32</v>
      </c>
      <c r="O4713" t="s">
        <v>43</v>
      </c>
      <c r="P4713">
        <v>8669712</v>
      </c>
      <c r="Q4713" t="s">
        <v>33</v>
      </c>
      <c r="R4713" t="str">
        <f t="shared" si="220"/>
        <v>Tertile 1</v>
      </c>
      <c r="S4713" t="str">
        <f t="shared" si="221"/>
        <v>Risky</v>
      </c>
    </row>
    <row r="4714" spans="1:19" x14ac:dyDescent="0.35">
      <c r="A4714" t="s">
        <v>6539</v>
      </c>
      <c r="B4714" s="1">
        <v>44790</v>
      </c>
      <c r="C4714" s="5" t="str">
        <f t="shared" si="219"/>
        <v>08</v>
      </c>
      <c r="D4714" t="s">
        <v>6540</v>
      </c>
      <c r="E4714" t="s">
        <v>17</v>
      </c>
      <c r="F4714">
        <v>600000</v>
      </c>
      <c r="G4714" t="s">
        <v>268</v>
      </c>
      <c r="H4714" t="s">
        <v>216</v>
      </c>
      <c r="I4714" t="s">
        <v>1482</v>
      </c>
      <c r="J4714" t="s">
        <v>39</v>
      </c>
      <c r="K4714" t="s">
        <v>40</v>
      </c>
      <c r="L4714" t="s">
        <v>23</v>
      </c>
      <c r="M4714">
        <v>43001</v>
      </c>
      <c r="N4714" t="s">
        <v>24</v>
      </c>
      <c r="O4714" t="s">
        <v>83</v>
      </c>
      <c r="P4714">
        <v>8728132</v>
      </c>
      <c r="Q4714" t="s">
        <v>26</v>
      </c>
      <c r="R4714" t="str">
        <f t="shared" si="220"/>
        <v>Tertile 2</v>
      </c>
      <c r="S4714" t="str">
        <f t="shared" si="221"/>
        <v>Risky</v>
      </c>
    </row>
    <row r="4715" spans="1:19" x14ac:dyDescent="0.35">
      <c r="A4715" t="s">
        <v>6524</v>
      </c>
      <c r="B4715" s="1">
        <v>44790</v>
      </c>
      <c r="C4715" s="5" t="str">
        <f t="shared" si="219"/>
        <v>08</v>
      </c>
      <c r="D4715" t="s">
        <v>3144</v>
      </c>
      <c r="E4715" t="s">
        <v>17</v>
      </c>
      <c r="F4715">
        <v>710000</v>
      </c>
      <c r="G4715" t="s">
        <v>195</v>
      </c>
      <c r="H4715" t="s">
        <v>48</v>
      </c>
      <c r="I4715" t="s">
        <v>260</v>
      </c>
      <c r="J4715" t="s">
        <v>21</v>
      </c>
      <c r="K4715" t="s">
        <v>22</v>
      </c>
      <c r="L4715" t="s">
        <v>50</v>
      </c>
      <c r="M4715">
        <v>53000</v>
      </c>
      <c r="N4715" t="s">
        <v>42</v>
      </c>
      <c r="O4715" t="s">
        <v>83</v>
      </c>
      <c r="P4715">
        <v>6994634</v>
      </c>
      <c r="Q4715" t="s">
        <v>44</v>
      </c>
      <c r="R4715" t="str">
        <f t="shared" si="220"/>
        <v>Tertile 2</v>
      </c>
      <c r="S4715" t="str">
        <f t="shared" si="221"/>
        <v>Risky</v>
      </c>
    </row>
    <row r="4716" spans="1:19" x14ac:dyDescent="0.35">
      <c r="A4716" t="s">
        <v>6526</v>
      </c>
      <c r="B4716" s="1">
        <v>44790</v>
      </c>
      <c r="C4716" s="5" t="str">
        <f t="shared" si="219"/>
        <v>08</v>
      </c>
      <c r="D4716" t="s">
        <v>688</v>
      </c>
      <c r="E4716" t="s">
        <v>17</v>
      </c>
      <c r="F4716">
        <v>715000</v>
      </c>
      <c r="G4716" t="s">
        <v>98</v>
      </c>
      <c r="H4716" t="s">
        <v>99</v>
      </c>
      <c r="I4716" t="s">
        <v>429</v>
      </c>
      <c r="J4716" t="s">
        <v>21</v>
      </c>
      <c r="K4716" t="s">
        <v>22</v>
      </c>
      <c r="L4716" t="s">
        <v>41</v>
      </c>
      <c r="M4716">
        <v>39000</v>
      </c>
      <c r="N4716" t="s">
        <v>32</v>
      </c>
      <c r="O4716" t="s">
        <v>110</v>
      </c>
      <c r="P4716">
        <v>7251747</v>
      </c>
      <c r="Q4716" t="s">
        <v>33</v>
      </c>
      <c r="R4716" t="str">
        <f t="shared" si="220"/>
        <v>Tertile 2</v>
      </c>
      <c r="S4716" t="str">
        <f t="shared" si="221"/>
        <v>Risky</v>
      </c>
    </row>
    <row r="4717" spans="1:19" x14ac:dyDescent="0.35">
      <c r="A4717" t="s">
        <v>6542</v>
      </c>
      <c r="B4717" s="1">
        <v>44790</v>
      </c>
      <c r="C4717" s="5" t="str">
        <f t="shared" si="219"/>
        <v>08</v>
      </c>
      <c r="D4717" t="s">
        <v>215</v>
      </c>
      <c r="E4717" t="s">
        <v>86</v>
      </c>
      <c r="F4717">
        <v>740000</v>
      </c>
      <c r="G4717" t="s">
        <v>103</v>
      </c>
      <c r="H4717" t="s">
        <v>94</v>
      </c>
      <c r="I4717" t="s">
        <v>619</v>
      </c>
      <c r="J4717" t="s">
        <v>21</v>
      </c>
      <c r="K4717" t="s">
        <v>22</v>
      </c>
      <c r="L4717" t="s">
        <v>23</v>
      </c>
      <c r="M4717">
        <v>26000</v>
      </c>
      <c r="N4717" t="s">
        <v>42</v>
      </c>
      <c r="O4717" t="s">
        <v>43</v>
      </c>
      <c r="P4717">
        <v>7105755</v>
      </c>
      <c r="Q4717" t="s">
        <v>67</v>
      </c>
      <c r="R4717" t="str">
        <f t="shared" si="220"/>
        <v>Tertile 2</v>
      </c>
      <c r="S4717" t="str">
        <f t="shared" si="221"/>
        <v>Risky</v>
      </c>
    </row>
    <row r="4718" spans="1:19" x14ac:dyDescent="0.35">
      <c r="A4718" t="s">
        <v>6543</v>
      </c>
      <c r="B4718" s="1">
        <v>44790</v>
      </c>
      <c r="C4718" s="5" t="str">
        <f t="shared" si="219"/>
        <v>08</v>
      </c>
      <c r="D4718" t="s">
        <v>909</v>
      </c>
      <c r="E4718" t="s">
        <v>86</v>
      </c>
      <c r="F4718">
        <v>742000</v>
      </c>
      <c r="G4718" t="s">
        <v>142</v>
      </c>
      <c r="H4718" t="s">
        <v>56</v>
      </c>
      <c r="I4718" t="s">
        <v>57</v>
      </c>
      <c r="J4718" t="s">
        <v>21</v>
      </c>
      <c r="K4718" t="s">
        <v>22</v>
      </c>
      <c r="L4718" t="s">
        <v>23</v>
      </c>
      <c r="M4718">
        <v>23000</v>
      </c>
      <c r="N4718" t="s">
        <v>51</v>
      </c>
      <c r="O4718" t="s">
        <v>59</v>
      </c>
      <c r="P4718">
        <v>8934618</v>
      </c>
      <c r="Q4718" t="s">
        <v>73</v>
      </c>
      <c r="R4718" t="str">
        <f t="shared" si="220"/>
        <v>Tertile 2</v>
      </c>
      <c r="S4718" t="str">
        <f t="shared" si="221"/>
        <v>Risky</v>
      </c>
    </row>
    <row r="4719" spans="1:19" x14ac:dyDescent="0.35">
      <c r="A4719" t="s">
        <v>6527</v>
      </c>
      <c r="B4719" s="1">
        <v>44790</v>
      </c>
      <c r="C4719" s="5" t="str">
        <f t="shared" si="219"/>
        <v>08</v>
      </c>
      <c r="D4719" t="s">
        <v>224</v>
      </c>
      <c r="E4719" t="s">
        <v>17</v>
      </c>
      <c r="F4719">
        <v>1010000</v>
      </c>
      <c r="G4719" t="s">
        <v>103</v>
      </c>
      <c r="H4719" t="s">
        <v>319</v>
      </c>
      <c r="I4719" t="s">
        <v>478</v>
      </c>
      <c r="J4719" t="s">
        <v>39</v>
      </c>
      <c r="K4719" t="s">
        <v>40</v>
      </c>
      <c r="L4719" t="s">
        <v>41</v>
      </c>
      <c r="M4719">
        <v>25000</v>
      </c>
      <c r="N4719" t="s">
        <v>42</v>
      </c>
      <c r="O4719" t="s">
        <v>110</v>
      </c>
      <c r="P4719">
        <v>8020465</v>
      </c>
      <c r="Q4719" t="s">
        <v>44</v>
      </c>
      <c r="R4719" t="str">
        <f t="shared" si="220"/>
        <v>Tertile 3</v>
      </c>
      <c r="S4719" t="str">
        <f t="shared" si="221"/>
        <v>Eligible</v>
      </c>
    </row>
    <row r="4720" spans="1:19" x14ac:dyDescent="0.35">
      <c r="A4720" t="s">
        <v>6528</v>
      </c>
      <c r="B4720" s="1">
        <v>44790</v>
      </c>
      <c r="C4720" s="5" t="str">
        <f t="shared" si="219"/>
        <v>08</v>
      </c>
      <c r="D4720" t="s">
        <v>2800</v>
      </c>
      <c r="E4720" t="s">
        <v>17</v>
      </c>
      <c r="F4720">
        <v>1075000</v>
      </c>
      <c r="G4720" t="s">
        <v>90</v>
      </c>
      <c r="H4720" t="s">
        <v>143</v>
      </c>
      <c r="I4720" t="s">
        <v>144</v>
      </c>
      <c r="J4720" t="s">
        <v>21</v>
      </c>
      <c r="K4720" t="s">
        <v>22</v>
      </c>
      <c r="L4720" t="s">
        <v>50</v>
      </c>
      <c r="M4720">
        <v>20500</v>
      </c>
      <c r="N4720" t="s">
        <v>72</v>
      </c>
      <c r="O4720" t="s">
        <v>43</v>
      </c>
      <c r="P4720">
        <v>6916792</v>
      </c>
      <c r="Q4720" t="s">
        <v>73</v>
      </c>
      <c r="R4720" t="str">
        <f t="shared" si="220"/>
        <v>Tertile 3</v>
      </c>
      <c r="S4720" t="str">
        <f t="shared" si="221"/>
        <v>Eligible</v>
      </c>
    </row>
    <row r="4721" spans="1:19" x14ac:dyDescent="0.35">
      <c r="A4721" t="s">
        <v>6529</v>
      </c>
      <c r="B4721" s="1">
        <v>44790</v>
      </c>
      <c r="C4721" s="5" t="str">
        <f t="shared" si="219"/>
        <v>08</v>
      </c>
      <c r="D4721" t="s">
        <v>862</v>
      </c>
      <c r="E4721" t="s">
        <v>17</v>
      </c>
      <c r="F4721">
        <v>1105000</v>
      </c>
      <c r="G4721" t="s">
        <v>166</v>
      </c>
      <c r="H4721" t="s">
        <v>319</v>
      </c>
      <c r="I4721" t="s">
        <v>33</v>
      </c>
      <c r="J4721" t="s">
        <v>21</v>
      </c>
      <c r="K4721" t="s">
        <v>22</v>
      </c>
      <c r="L4721" t="s">
        <v>41</v>
      </c>
      <c r="M4721">
        <v>24500</v>
      </c>
      <c r="N4721" t="s">
        <v>24</v>
      </c>
      <c r="O4721" t="s">
        <v>43</v>
      </c>
      <c r="P4721">
        <v>8635624</v>
      </c>
      <c r="Q4721" t="s">
        <v>26</v>
      </c>
      <c r="R4721" t="str">
        <f t="shared" si="220"/>
        <v>Tertile 3</v>
      </c>
      <c r="S4721" t="str">
        <f t="shared" si="221"/>
        <v>Eligible</v>
      </c>
    </row>
    <row r="4722" spans="1:19" x14ac:dyDescent="0.35">
      <c r="A4722" t="s">
        <v>6523</v>
      </c>
      <c r="B4722" s="1">
        <v>44790</v>
      </c>
      <c r="C4722" s="5" t="str">
        <f t="shared" si="219"/>
        <v>08</v>
      </c>
      <c r="D4722" t="s">
        <v>2544</v>
      </c>
      <c r="E4722" t="s">
        <v>17</v>
      </c>
      <c r="F4722">
        <v>1160000</v>
      </c>
      <c r="G4722" t="s">
        <v>80</v>
      </c>
      <c r="H4722" t="s">
        <v>108</v>
      </c>
      <c r="I4722" t="s">
        <v>335</v>
      </c>
      <c r="J4722" t="s">
        <v>21</v>
      </c>
      <c r="K4722" t="s">
        <v>22</v>
      </c>
      <c r="L4722" t="s">
        <v>50</v>
      </c>
      <c r="M4722">
        <v>22000</v>
      </c>
      <c r="N4722" t="s">
        <v>66</v>
      </c>
      <c r="O4722" t="s">
        <v>25</v>
      </c>
      <c r="P4722">
        <v>6909363</v>
      </c>
      <c r="Q4722" t="s">
        <v>67</v>
      </c>
      <c r="R4722" t="str">
        <f t="shared" si="220"/>
        <v>Tertile 3</v>
      </c>
      <c r="S4722" t="str">
        <f t="shared" si="221"/>
        <v>Eligible</v>
      </c>
    </row>
    <row r="4723" spans="1:19" x14ac:dyDescent="0.35">
      <c r="A4723" t="s">
        <v>6525</v>
      </c>
      <c r="B4723" s="1">
        <v>44790</v>
      </c>
      <c r="C4723" s="5" t="str">
        <f t="shared" si="219"/>
        <v>08</v>
      </c>
      <c r="D4723" t="s">
        <v>2597</v>
      </c>
      <c r="E4723" t="s">
        <v>86</v>
      </c>
      <c r="F4723">
        <v>1200000</v>
      </c>
      <c r="G4723" t="s">
        <v>166</v>
      </c>
      <c r="H4723" t="s">
        <v>174</v>
      </c>
      <c r="I4723" t="s">
        <v>220</v>
      </c>
      <c r="J4723" t="s">
        <v>21</v>
      </c>
      <c r="K4723" t="s">
        <v>22</v>
      </c>
      <c r="L4723" t="s">
        <v>41</v>
      </c>
      <c r="M4723">
        <v>15000</v>
      </c>
      <c r="N4723" t="s">
        <v>24</v>
      </c>
      <c r="O4723" t="s">
        <v>59</v>
      </c>
      <c r="P4723">
        <v>6525222</v>
      </c>
      <c r="Q4723" t="s">
        <v>26</v>
      </c>
      <c r="R4723" t="str">
        <f t="shared" si="220"/>
        <v>Tertile 3</v>
      </c>
      <c r="S4723" t="str">
        <f t="shared" si="221"/>
        <v>Eligible</v>
      </c>
    </row>
    <row r="4724" spans="1:19" x14ac:dyDescent="0.35">
      <c r="A4724" t="s">
        <v>6530</v>
      </c>
      <c r="B4724" s="1">
        <v>44790</v>
      </c>
      <c r="C4724" s="5" t="str">
        <f t="shared" si="219"/>
        <v>08</v>
      </c>
      <c r="D4724" t="s">
        <v>749</v>
      </c>
      <c r="E4724" t="s">
        <v>17</v>
      </c>
      <c r="F4724">
        <v>1209000</v>
      </c>
      <c r="G4724" t="s">
        <v>98</v>
      </c>
      <c r="H4724" t="s">
        <v>369</v>
      </c>
      <c r="I4724" t="s">
        <v>492</v>
      </c>
      <c r="J4724" t="s">
        <v>39</v>
      </c>
      <c r="K4724" t="s">
        <v>40</v>
      </c>
      <c r="L4724" t="s">
        <v>50</v>
      </c>
      <c r="M4724">
        <v>54900</v>
      </c>
      <c r="N4724" t="s">
        <v>32</v>
      </c>
      <c r="O4724" t="s">
        <v>110</v>
      </c>
      <c r="P4724">
        <v>6161844</v>
      </c>
      <c r="Q4724" t="s">
        <v>33</v>
      </c>
      <c r="R4724" t="str">
        <f t="shared" si="220"/>
        <v>Tertile 3</v>
      </c>
      <c r="S4724" t="str">
        <f t="shared" si="221"/>
        <v>Eligible</v>
      </c>
    </row>
    <row r="4725" spans="1:19" x14ac:dyDescent="0.35">
      <c r="A4725" t="s">
        <v>6545</v>
      </c>
      <c r="B4725" s="1">
        <v>44790</v>
      </c>
      <c r="C4725" s="5" t="str">
        <f t="shared" si="219"/>
        <v>08</v>
      </c>
      <c r="D4725" t="s">
        <v>2021</v>
      </c>
      <c r="E4725" t="s">
        <v>86</v>
      </c>
      <c r="F4725">
        <v>1360000</v>
      </c>
      <c r="G4725" t="s">
        <v>152</v>
      </c>
      <c r="H4725" t="s">
        <v>64</v>
      </c>
      <c r="I4725" t="s">
        <v>171</v>
      </c>
      <c r="J4725" t="s">
        <v>21</v>
      </c>
      <c r="K4725" t="s">
        <v>22</v>
      </c>
      <c r="L4725" t="s">
        <v>41</v>
      </c>
      <c r="M4725">
        <v>19000</v>
      </c>
      <c r="N4725" t="s">
        <v>66</v>
      </c>
      <c r="O4725" t="s">
        <v>110</v>
      </c>
      <c r="P4725">
        <v>6557676</v>
      </c>
      <c r="Q4725" t="s">
        <v>33</v>
      </c>
      <c r="R4725" t="str">
        <f t="shared" si="220"/>
        <v>Tertile 3</v>
      </c>
      <c r="S4725" t="str">
        <f t="shared" si="221"/>
        <v>Eligible</v>
      </c>
    </row>
    <row r="4726" spans="1:19" x14ac:dyDescent="0.35">
      <c r="A4726" t="s">
        <v>6532</v>
      </c>
      <c r="B4726" s="1">
        <v>44790</v>
      </c>
      <c r="C4726" s="5" t="str">
        <f t="shared" si="219"/>
        <v>08</v>
      </c>
      <c r="D4726" t="s">
        <v>2974</v>
      </c>
      <c r="E4726" t="s">
        <v>17</v>
      </c>
      <c r="F4726">
        <v>1435000</v>
      </c>
      <c r="G4726" t="s">
        <v>142</v>
      </c>
      <c r="H4726" t="s">
        <v>143</v>
      </c>
      <c r="I4726" t="s">
        <v>806</v>
      </c>
      <c r="J4726" t="s">
        <v>39</v>
      </c>
      <c r="K4726" t="s">
        <v>40</v>
      </c>
      <c r="L4726" t="s">
        <v>50</v>
      </c>
      <c r="M4726">
        <v>14501</v>
      </c>
      <c r="N4726" t="s">
        <v>51</v>
      </c>
      <c r="O4726" t="s">
        <v>25</v>
      </c>
      <c r="P4726">
        <v>7127303</v>
      </c>
      <c r="Q4726" t="s">
        <v>52</v>
      </c>
      <c r="R4726" t="str">
        <f t="shared" si="220"/>
        <v>Tertile 3</v>
      </c>
      <c r="S4726" t="str">
        <f t="shared" si="221"/>
        <v>Eligible</v>
      </c>
    </row>
    <row r="4727" spans="1:19" x14ac:dyDescent="0.35">
      <c r="A4727" t="s">
        <v>6541</v>
      </c>
      <c r="B4727" s="1">
        <v>44790</v>
      </c>
      <c r="C4727" s="5" t="str">
        <f t="shared" si="219"/>
        <v>08</v>
      </c>
      <c r="D4727" t="s">
        <v>2844</v>
      </c>
      <c r="E4727" t="s">
        <v>17</v>
      </c>
      <c r="F4727">
        <v>1510000</v>
      </c>
      <c r="G4727" t="s">
        <v>55</v>
      </c>
      <c r="H4727" t="s">
        <v>81</v>
      </c>
      <c r="I4727" t="s">
        <v>387</v>
      </c>
      <c r="J4727" t="s">
        <v>39</v>
      </c>
      <c r="K4727" t="s">
        <v>40</v>
      </c>
      <c r="L4727" t="s">
        <v>23</v>
      </c>
      <c r="M4727">
        <v>27000</v>
      </c>
      <c r="N4727" t="s">
        <v>58</v>
      </c>
      <c r="O4727" t="s">
        <v>83</v>
      </c>
      <c r="P4727">
        <v>7100497</v>
      </c>
      <c r="Q4727" t="s">
        <v>60</v>
      </c>
      <c r="R4727" t="str">
        <f t="shared" si="220"/>
        <v>Tertile 3</v>
      </c>
      <c r="S4727" t="str">
        <f t="shared" si="221"/>
        <v>Eligible</v>
      </c>
    </row>
    <row r="4728" spans="1:19" x14ac:dyDescent="0.35">
      <c r="A4728" t="s">
        <v>6544</v>
      </c>
      <c r="B4728" s="1">
        <v>44790</v>
      </c>
      <c r="C4728" s="5" t="str">
        <f t="shared" si="219"/>
        <v>08</v>
      </c>
      <c r="D4728" t="s">
        <v>264</v>
      </c>
      <c r="E4728" t="s">
        <v>17</v>
      </c>
      <c r="F4728">
        <v>1750000</v>
      </c>
      <c r="G4728" t="s">
        <v>147</v>
      </c>
      <c r="H4728" t="s">
        <v>369</v>
      </c>
      <c r="I4728" t="s">
        <v>492</v>
      </c>
      <c r="J4728" t="s">
        <v>39</v>
      </c>
      <c r="K4728" t="s">
        <v>40</v>
      </c>
      <c r="L4728" t="s">
        <v>41</v>
      </c>
      <c r="M4728">
        <v>13000</v>
      </c>
      <c r="N4728" t="s">
        <v>58</v>
      </c>
      <c r="O4728" t="s">
        <v>110</v>
      </c>
      <c r="P4728">
        <v>8375947</v>
      </c>
      <c r="Q4728" t="s">
        <v>26</v>
      </c>
      <c r="R4728" t="str">
        <f t="shared" si="220"/>
        <v>Tertile 3</v>
      </c>
      <c r="S4728" t="str">
        <f t="shared" si="221"/>
        <v>Eligible</v>
      </c>
    </row>
    <row r="4729" spans="1:19" x14ac:dyDescent="0.35">
      <c r="A4729" t="s">
        <v>6519</v>
      </c>
      <c r="B4729" s="1">
        <v>44790</v>
      </c>
      <c r="C4729" s="5" t="str">
        <f t="shared" si="219"/>
        <v>08</v>
      </c>
      <c r="D4729" t="s">
        <v>959</v>
      </c>
      <c r="E4729" t="s">
        <v>17</v>
      </c>
      <c r="F4729">
        <v>3000000</v>
      </c>
      <c r="G4729" t="s">
        <v>29</v>
      </c>
      <c r="H4729" t="s">
        <v>64</v>
      </c>
      <c r="I4729" t="s">
        <v>292</v>
      </c>
      <c r="J4729" t="s">
        <v>21</v>
      </c>
      <c r="K4729" t="s">
        <v>22</v>
      </c>
      <c r="L4729" t="s">
        <v>23</v>
      </c>
      <c r="M4729">
        <v>27000</v>
      </c>
      <c r="N4729" t="s">
        <v>32</v>
      </c>
      <c r="O4729" t="s">
        <v>25</v>
      </c>
      <c r="P4729">
        <v>6843996</v>
      </c>
      <c r="Q4729" t="s">
        <v>33</v>
      </c>
      <c r="R4729" t="str">
        <f t="shared" si="220"/>
        <v>Tertile 3</v>
      </c>
      <c r="S4729" t="str">
        <f t="shared" si="221"/>
        <v>Eligible</v>
      </c>
    </row>
    <row r="4730" spans="1:19" x14ac:dyDescent="0.35">
      <c r="A4730" t="s">
        <v>6531</v>
      </c>
      <c r="B4730" s="1">
        <v>44790</v>
      </c>
      <c r="C4730" s="5" t="str">
        <f t="shared" si="219"/>
        <v>08</v>
      </c>
      <c r="D4730" t="s">
        <v>2972</v>
      </c>
      <c r="E4730" t="s">
        <v>17</v>
      </c>
      <c r="F4730">
        <v>3010000</v>
      </c>
      <c r="G4730" t="s">
        <v>103</v>
      </c>
      <c r="H4730" t="s">
        <v>48</v>
      </c>
      <c r="I4730" t="s">
        <v>260</v>
      </c>
      <c r="J4730" t="s">
        <v>21</v>
      </c>
      <c r="K4730" t="s">
        <v>22</v>
      </c>
      <c r="L4730" t="s">
        <v>50</v>
      </c>
      <c r="M4730">
        <v>53001</v>
      </c>
      <c r="N4730" t="s">
        <v>42</v>
      </c>
      <c r="O4730" t="s">
        <v>25</v>
      </c>
      <c r="P4730">
        <v>6850923</v>
      </c>
      <c r="Q4730" t="s">
        <v>44</v>
      </c>
      <c r="R4730" t="str">
        <f t="shared" si="220"/>
        <v>Tertile 3</v>
      </c>
      <c r="S4730" t="str">
        <f t="shared" si="221"/>
        <v>Eligible</v>
      </c>
    </row>
    <row r="4731" spans="1:19" x14ac:dyDescent="0.35">
      <c r="A4731" t="s">
        <v>6521</v>
      </c>
      <c r="B4731" s="1">
        <v>44790</v>
      </c>
      <c r="C4731" s="5" t="str">
        <f t="shared" si="219"/>
        <v>08</v>
      </c>
      <c r="D4731" t="s">
        <v>2156</v>
      </c>
      <c r="E4731" t="s">
        <v>17</v>
      </c>
      <c r="F4731">
        <v>3400000</v>
      </c>
      <c r="G4731" t="s">
        <v>47</v>
      </c>
      <c r="H4731" t="s">
        <v>216</v>
      </c>
      <c r="I4731" t="s">
        <v>1012</v>
      </c>
      <c r="J4731" t="s">
        <v>21</v>
      </c>
      <c r="K4731" t="s">
        <v>22</v>
      </c>
      <c r="L4731" t="s">
        <v>50</v>
      </c>
      <c r="M4731">
        <v>42000</v>
      </c>
      <c r="N4731" t="s">
        <v>51</v>
      </c>
      <c r="O4731" t="s">
        <v>43</v>
      </c>
      <c r="P4731">
        <v>8057613</v>
      </c>
      <c r="Q4731" t="s">
        <v>52</v>
      </c>
      <c r="R4731" t="str">
        <f t="shared" si="220"/>
        <v>Tertile 3</v>
      </c>
      <c r="S4731" t="str">
        <f t="shared" si="221"/>
        <v>Eligible</v>
      </c>
    </row>
    <row r="4732" spans="1:19" x14ac:dyDescent="0.35">
      <c r="A4732" t="s">
        <v>6546</v>
      </c>
      <c r="B4732" s="1">
        <v>44794</v>
      </c>
      <c r="C4732" s="5" t="str">
        <f t="shared" si="219"/>
        <v>08</v>
      </c>
      <c r="D4732" t="s">
        <v>2215</v>
      </c>
      <c r="E4732" t="s">
        <v>17</v>
      </c>
      <c r="F4732">
        <v>13500</v>
      </c>
      <c r="G4732" t="s">
        <v>63</v>
      </c>
      <c r="H4732" t="s">
        <v>56</v>
      </c>
      <c r="I4732" t="s">
        <v>91</v>
      </c>
      <c r="J4732" t="s">
        <v>39</v>
      </c>
      <c r="K4732" t="s">
        <v>40</v>
      </c>
      <c r="L4732" t="s">
        <v>41</v>
      </c>
      <c r="M4732">
        <v>34000</v>
      </c>
      <c r="N4732" t="s">
        <v>66</v>
      </c>
      <c r="O4732" t="s">
        <v>25</v>
      </c>
      <c r="P4732">
        <v>7346093</v>
      </c>
      <c r="Q4732" t="s">
        <v>67</v>
      </c>
      <c r="R4732" t="str">
        <f t="shared" si="220"/>
        <v>Tertile 1</v>
      </c>
      <c r="S4732" t="str">
        <f t="shared" si="221"/>
        <v>Risky</v>
      </c>
    </row>
    <row r="4733" spans="1:19" x14ac:dyDescent="0.35">
      <c r="A4733" t="s">
        <v>6547</v>
      </c>
      <c r="B4733" s="1">
        <v>44794</v>
      </c>
      <c r="C4733" s="5" t="str">
        <f t="shared" si="219"/>
        <v>08</v>
      </c>
      <c r="D4733" t="s">
        <v>2217</v>
      </c>
      <c r="E4733" t="s">
        <v>17</v>
      </c>
      <c r="F4733">
        <v>13500</v>
      </c>
      <c r="G4733" t="s">
        <v>70</v>
      </c>
      <c r="H4733" t="s">
        <v>30</v>
      </c>
      <c r="I4733" t="s">
        <v>461</v>
      </c>
      <c r="J4733" t="s">
        <v>21</v>
      </c>
      <c r="K4733" t="s">
        <v>22</v>
      </c>
      <c r="L4733" t="s">
        <v>41</v>
      </c>
      <c r="M4733">
        <v>22000</v>
      </c>
      <c r="N4733" t="s">
        <v>72</v>
      </c>
      <c r="O4733" t="s">
        <v>43</v>
      </c>
      <c r="P4733">
        <v>8685437</v>
      </c>
      <c r="Q4733" t="s">
        <v>73</v>
      </c>
      <c r="R4733" t="str">
        <f t="shared" si="220"/>
        <v>Tertile 1</v>
      </c>
      <c r="S4733" t="str">
        <f t="shared" si="221"/>
        <v>Risky</v>
      </c>
    </row>
    <row r="4734" spans="1:19" x14ac:dyDescent="0.35">
      <c r="A4734" t="s">
        <v>6550</v>
      </c>
      <c r="B4734" s="1">
        <v>44794</v>
      </c>
      <c r="C4734" s="5" t="str">
        <f t="shared" si="219"/>
        <v>08</v>
      </c>
      <c r="D4734" t="s">
        <v>3701</v>
      </c>
      <c r="E4734" t="s">
        <v>86</v>
      </c>
      <c r="F4734">
        <v>13500</v>
      </c>
      <c r="G4734" t="s">
        <v>195</v>
      </c>
      <c r="H4734" t="s">
        <v>56</v>
      </c>
      <c r="I4734" t="s">
        <v>91</v>
      </c>
      <c r="J4734" t="s">
        <v>39</v>
      </c>
      <c r="K4734" t="s">
        <v>40</v>
      </c>
      <c r="L4734" t="s">
        <v>41</v>
      </c>
      <c r="M4734">
        <v>17000</v>
      </c>
      <c r="N4734" t="s">
        <v>42</v>
      </c>
      <c r="O4734" t="s">
        <v>25</v>
      </c>
      <c r="P4734">
        <v>6095323</v>
      </c>
      <c r="Q4734" t="s">
        <v>44</v>
      </c>
      <c r="R4734" t="str">
        <f t="shared" si="220"/>
        <v>Tertile 1</v>
      </c>
      <c r="S4734" t="str">
        <f t="shared" si="221"/>
        <v>Risky</v>
      </c>
    </row>
    <row r="4735" spans="1:19" x14ac:dyDescent="0.35">
      <c r="A4735" t="s">
        <v>6553</v>
      </c>
      <c r="B4735" s="1">
        <v>44794</v>
      </c>
      <c r="C4735" s="5" t="str">
        <f t="shared" si="219"/>
        <v>08</v>
      </c>
      <c r="D4735" t="s">
        <v>215</v>
      </c>
      <c r="E4735" t="s">
        <v>17</v>
      </c>
      <c r="F4735">
        <v>13500</v>
      </c>
      <c r="G4735" t="s">
        <v>248</v>
      </c>
      <c r="H4735" t="s">
        <v>81</v>
      </c>
      <c r="I4735" t="s">
        <v>323</v>
      </c>
      <c r="J4735" t="s">
        <v>39</v>
      </c>
      <c r="K4735" t="s">
        <v>40</v>
      </c>
      <c r="L4735" t="s">
        <v>23</v>
      </c>
      <c r="M4735">
        <v>26000</v>
      </c>
      <c r="N4735" t="s">
        <v>66</v>
      </c>
      <c r="O4735" t="s">
        <v>25</v>
      </c>
      <c r="P4735">
        <v>8258577</v>
      </c>
      <c r="Q4735" t="s">
        <v>67</v>
      </c>
      <c r="R4735" t="str">
        <f t="shared" si="220"/>
        <v>Tertile 1</v>
      </c>
      <c r="S4735" t="str">
        <f t="shared" si="221"/>
        <v>Risky</v>
      </c>
    </row>
    <row r="4736" spans="1:19" x14ac:dyDescent="0.35">
      <c r="A4736" t="s">
        <v>6556</v>
      </c>
      <c r="B4736" s="1">
        <v>44794</v>
      </c>
      <c r="C4736" s="5" t="str">
        <f t="shared" si="219"/>
        <v>08</v>
      </c>
      <c r="D4736" t="s">
        <v>2015</v>
      </c>
      <c r="E4736" t="s">
        <v>86</v>
      </c>
      <c r="F4736">
        <v>13500</v>
      </c>
      <c r="G4736" t="s">
        <v>288</v>
      </c>
      <c r="H4736" t="s">
        <v>64</v>
      </c>
      <c r="I4736" t="s">
        <v>171</v>
      </c>
      <c r="J4736" t="s">
        <v>39</v>
      </c>
      <c r="K4736" t="s">
        <v>40</v>
      </c>
      <c r="L4736" t="s">
        <v>50</v>
      </c>
      <c r="M4736">
        <v>21000</v>
      </c>
      <c r="N4736" t="s">
        <v>32</v>
      </c>
      <c r="O4736" t="s">
        <v>110</v>
      </c>
      <c r="P4736">
        <v>8432575</v>
      </c>
      <c r="Q4736" t="s">
        <v>33</v>
      </c>
      <c r="R4736" t="str">
        <f t="shared" si="220"/>
        <v>Tertile 1</v>
      </c>
      <c r="S4736" t="str">
        <f t="shared" si="221"/>
        <v>Risky</v>
      </c>
    </row>
    <row r="4737" spans="1:19" x14ac:dyDescent="0.35">
      <c r="A4737" t="s">
        <v>6557</v>
      </c>
      <c r="B4737" s="1">
        <v>44794</v>
      </c>
      <c r="C4737" s="5" t="str">
        <f t="shared" si="219"/>
        <v>08</v>
      </c>
      <c r="D4737" t="s">
        <v>909</v>
      </c>
      <c r="E4737" t="s">
        <v>17</v>
      </c>
      <c r="F4737">
        <v>13500</v>
      </c>
      <c r="G4737" t="s">
        <v>291</v>
      </c>
      <c r="H4737" t="s">
        <v>64</v>
      </c>
      <c r="I4737" t="s">
        <v>292</v>
      </c>
      <c r="J4737" t="s">
        <v>39</v>
      </c>
      <c r="K4737" t="s">
        <v>40</v>
      </c>
      <c r="L4737" t="s">
        <v>50</v>
      </c>
      <c r="M4737">
        <v>12000</v>
      </c>
      <c r="N4737" t="s">
        <v>42</v>
      </c>
      <c r="O4737" t="s">
        <v>25</v>
      </c>
      <c r="P4737">
        <v>7416106</v>
      </c>
      <c r="Q4737" t="s">
        <v>44</v>
      </c>
      <c r="R4737" t="str">
        <f t="shared" si="220"/>
        <v>Tertile 1</v>
      </c>
      <c r="S4737" t="str">
        <f t="shared" si="221"/>
        <v>Risky</v>
      </c>
    </row>
    <row r="4738" spans="1:19" x14ac:dyDescent="0.35">
      <c r="A4738" t="s">
        <v>6560</v>
      </c>
      <c r="B4738" s="1">
        <v>44794</v>
      </c>
      <c r="C4738" s="5" t="str">
        <f t="shared" ref="C4738:C4801" si="222">TEXT(B4738,$V$22)</f>
        <v>08</v>
      </c>
      <c r="D4738" t="s">
        <v>3768</v>
      </c>
      <c r="E4738" t="s">
        <v>17</v>
      </c>
      <c r="F4738">
        <v>13500</v>
      </c>
      <c r="G4738" t="s">
        <v>80</v>
      </c>
      <c r="H4738" t="s">
        <v>81</v>
      </c>
      <c r="I4738" t="s">
        <v>82</v>
      </c>
      <c r="J4738" t="s">
        <v>21</v>
      </c>
      <c r="K4738" t="s">
        <v>22</v>
      </c>
      <c r="L4738" t="s">
        <v>41</v>
      </c>
      <c r="M4738">
        <v>21000</v>
      </c>
      <c r="N4738" t="s">
        <v>66</v>
      </c>
      <c r="O4738" t="s">
        <v>25</v>
      </c>
      <c r="P4738">
        <v>7008328</v>
      </c>
      <c r="Q4738" t="s">
        <v>67</v>
      </c>
      <c r="R4738" t="str">
        <f t="shared" ref="R4738:R4801" si="223">IF(F4738&lt;_xlfn.PERCENTILE.INC($F$2:$F$10576,1/3), "Tertile 1",
   IF(F4738&lt;_xlfn.PERCENTILE.INC($F$2:$F$10576,2/3), "Tertile 2", "Tertile 3"))</f>
        <v>Tertile 1</v>
      </c>
      <c r="S4738" t="str">
        <f t="shared" ref="S4738:S4801" si="224">IF(F4738&gt;755000, "Eligible", "Risky")</f>
        <v>Risky</v>
      </c>
    </row>
    <row r="4739" spans="1:19" x14ac:dyDescent="0.35">
      <c r="A4739" t="s">
        <v>6563</v>
      </c>
      <c r="B4739" s="1">
        <v>44794</v>
      </c>
      <c r="C4739" s="5" t="str">
        <f t="shared" si="222"/>
        <v>08</v>
      </c>
      <c r="D4739" t="s">
        <v>2601</v>
      </c>
      <c r="E4739" t="s">
        <v>86</v>
      </c>
      <c r="F4739">
        <v>13500</v>
      </c>
      <c r="G4739" t="s">
        <v>147</v>
      </c>
      <c r="H4739" t="s">
        <v>369</v>
      </c>
      <c r="I4739" t="s">
        <v>411</v>
      </c>
      <c r="J4739" t="s">
        <v>21</v>
      </c>
      <c r="K4739" t="s">
        <v>22</v>
      </c>
      <c r="L4739" t="s">
        <v>23</v>
      </c>
      <c r="M4739">
        <v>12000</v>
      </c>
      <c r="N4739" t="s">
        <v>58</v>
      </c>
      <c r="O4739" t="s">
        <v>59</v>
      </c>
      <c r="P4739">
        <v>7489790</v>
      </c>
      <c r="Q4739" t="s">
        <v>60</v>
      </c>
      <c r="R4739" t="str">
        <f t="shared" si="223"/>
        <v>Tertile 1</v>
      </c>
      <c r="S4739" t="str">
        <f t="shared" si="224"/>
        <v>Risky</v>
      </c>
    </row>
    <row r="4740" spans="1:19" x14ac:dyDescent="0.35">
      <c r="A4740" t="s">
        <v>6580</v>
      </c>
      <c r="B4740" s="1">
        <v>44794</v>
      </c>
      <c r="C4740" s="5" t="str">
        <f t="shared" si="222"/>
        <v>08</v>
      </c>
      <c r="D4740" t="s">
        <v>35</v>
      </c>
      <c r="E4740" t="s">
        <v>17</v>
      </c>
      <c r="F4740">
        <v>13500</v>
      </c>
      <c r="G4740" t="s">
        <v>76</v>
      </c>
      <c r="H4740" t="s">
        <v>174</v>
      </c>
      <c r="I4740" t="s">
        <v>579</v>
      </c>
      <c r="J4740" t="s">
        <v>39</v>
      </c>
      <c r="K4740" t="s">
        <v>40</v>
      </c>
      <c r="L4740" t="s">
        <v>41</v>
      </c>
      <c r="M4740">
        <v>21001</v>
      </c>
      <c r="N4740" t="s">
        <v>72</v>
      </c>
      <c r="O4740" t="s">
        <v>25</v>
      </c>
      <c r="P4740">
        <v>8815606</v>
      </c>
      <c r="Q4740" t="s">
        <v>73</v>
      </c>
      <c r="R4740" t="str">
        <f t="shared" si="223"/>
        <v>Tertile 1</v>
      </c>
      <c r="S4740" t="str">
        <f t="shared" si="224"/>
        <v>Risky</v>
      </c>
    </row>
    <row r="4741" spans="1:19" x14ac:dyDescent="0.35">
      <c r="A4741" t="s">
        <v>6581</v>
      </c>
      <c r="B4741" s="1">
        <v>44794</v>
      </c>
      <c r="C4741" s="5" t="str">
        <f t="shared" si="222"/>
        <v>08</v>
      </c>
      <c r="D4741" t="s">
        <v>2979</v>
      </c>
      <c r="E4741" t="s">
        <v>17</v>
      </c>
      <c r="F4741">
        <v>13500</v>
      </c>
      <c r="G4741" t="s">
        <v>160</v>
      </c>
      <c r="H4741" t="s">
        <v>148</v>
      </c>
      <c r="I4741" t="s">
        <v>614</v>
      </c>
      <c r="J4741" t="s">
        <v>21</v>
      </c>
      <c r="K4741" t="s">
        <v>22</v>
      </c>
      <c r="L4741" t="s">
        <v>41</v>
      </c>
      <c r="M4741">
        <v>13001</v>
      </c>
      <c r="N4741" t="s">
        <v>58</v>
      </c>
      <c r="O4741" t="s">
        <v>59</v>
      </c>
      <c r="P4741">
        <v>6882849</v>
      </c>
      <c r="Q4741" t="s">
        <v>60</v>
      </c>
      <c r="R4741" t="str">
        <f t="shared" si="223"/>
        <v>Tertile 1</v>
      </c>
      <c r="S4741" t="str">
        <f t="shared" si="224"/>
        <v>Risky</v>
      </c>
    </row>
    <row r="4742" spans="1:19" x14ac:dyDescent="0.35">
      <c r="A4742" t="s">
        <v>6586</v>
      </c>
      <c r="B4742" s="1">
        <v>44794</v>
      </c>
      <c r="C4742" s="5" t="str">
        <f t="shared" si="222"/>
        <v>08</v>
      </c>
      <c r="D4742" t="s">
        <v>2989</v>
      </c>
      <c r="E4742" t="s">
        <v>17</v>
      </c>
      <c r="F4742">
        <v>13500</v>
      </c>
      <c r="G4742" t="s">
        <v>103</v>
      </c>
      <c r="H4742" t="s">
        <v>30</v>
      </c>
      <c r="I4742" t="s">
        <v>31</v>
      </c>
      <c r="J4742" t="s">
        <v>21</v>
      </c>
      <c r="K4742" t="s">
        <v>22</v>
      </c>
      <c r="L4742" t="s">
        <v>50</v>
      </c>
      <c r="M4742">
        <v>10000</v>
      </c>
      <c r="N4742" t="s">
        <v>42</v>
      </c>
      <c r="O4742" t="s">
        <v>25</v>
      </c>
      <c r="P4742">
        <v>7986720</v>
      </c>
      <c r="Q4742" t="s">
        <v>44</v>
      </c>
      <c r="R4742" t="str">
        <f t="shared" si="223"/>
        <v>Tertile 1</v>
      </c>
      <c r="S4742" t="str">
        <f t="shared" si="224"/>
        <v>Risky</v>
      </c>
    </row>
    <row r="4743" spans="1:19" x14ac:dyDescent="0.35">
      <c r="A4743" t="s">
        <v>6589</v>
      </c>
      <c r="B4743" s="1">
        <v>44794</v>
      </c>
      <c r="C4743" s="5" t="str">
        <f t="shared" si="222"/>
        <v>08</v>
      </c>
      <c r="D4743" t="s">
        <v>3066</v>
      </c>
      <c r="E4743" t="s">
        <v>17</v>
      </c>
      <c r="F4743">
        <v>13500</v>
      </c>
      <c r="G4743" t="s">
        <v>152</v>
      </c>
      <c r="H4743" t="s">
        <v>319</v>
      </c>
      <c r="I4743" t="s">
        <v>33</v>
      </c>
      <c r="J4743" t="s">
        <v>21</v>
      </c>
      <c r="K4743" t="s">
        <v>22</v>
      </c>
      <c r="L4743" t="s">
        <v>41</v>
      </c>
      <c r="M4743">
        <v>24001</v>
      </c>
      <c r="N4743" t="s">
        <v>66</v>
      </c>
      <c r="O4743" t="s">
        <v>43</v>
      </c>
      <c r="P4743">
        <v>7372628</v>
      </c>
      <c r="Q4743" t="s">
        <v>67</v>
      </c>
      <c r="R4743" t="str">
        <f t="shared" si="223"/>
        <v>Tertile 1</v>
      </c>
      <c r="S4743" t="str">
        <f t="shared" si="224"/>
        <v>Risky</v>
      </c>
    </row>
    <row r="4744" spans="1:19" x14ac:dyDescent="0.35">
      <c r="A4744" t="s">
        <v>6608</v>
      </c>
      <c r="B4744" s="1">
        <v>44794</v>
      </c>
      <c r="C4744" s="5" t="str">
        <f t="shared" si="222"/>
        <v>08</v>
      </c>
      <c r="D4744" t="s">
        <v>2502</v>
      </c>
      <c r="E4744" t="s">
        <v>86</v>
      </c>
      <c r="F4744">
        <v>13500</v>
      </c>
      <c r="G4744" t="s">
        <v>70</v>
      </c>
      <c r="H4744" t="s">
        <v>167</v>
      </c>
      <c r="I4744" t="s">
        <v>168</v>
      </c>
      <c r="J4744" t="s">
        <v>21</v>
      </c>
      <c r="K4744" t="s">
        <v>22</v>
      </c>
      <c r="L4744" t="s">
        <v>50</v>
      </c>
      <c r="M4744">
        <v>18000</v>
      </c>
      <c r="N4744" t="s">
        <v>72</v>
      </c>
      <c r="O4744" t="s">
        <v>59</v>
      </c>
      <c r="P4744">
        <v>8262542</v>
      </c>
      <c r="Q4744" t="s">
        <v>73</v>
      </c>
      <c r="R4744" t="str">
        <f t="shared" si="223"/>
        <v>Tertile 1</v>
      </c>
      <c r="S4744" t="str">
        <f t="shared" si="224"/>
        <v>Risky</v>
      </c>
    </row>
    <row r="4745" spans="1:19" x14ac:dyDescent="0.35">
      <c r="A4745" t="s">
        <v>6609</v>
      </c>
      <c r="B4745" s="1">
        <v>44794</v>
      </c>
      <c r="C4745" s="5" t="str">
        <f t="shared" si="222"/>
        <v>08</v>
      </c>
      <c r="D4745" t="s">
        <v>4347</v>
      </c>
      <c r="E4745" t="s">
        <v>17</v>
      </c>
      <c r="F4745">
        <v>13500</v>
      </c>
      <c r="G4745" t="s">
        <v>137</v>
      </c>
      <c r="H4745" t="s">
        <v>216</v>
      </c>
      <c r="I4745" t="s">
        <v>1012</v>
      </c>
      <c r="J4745" t="s">
        <v>21</v>
      </c>
      <c r="K4745" t="s">
        <v>22</v>
      </c>
      <c r="L4745" t="s">
        <v>41</v>
      </c>
      <c r="M4745">
        <v>19000</v>
      </c>
      <c r="N4745" t="s">
        <v>24</v>
      </c>
      <c r="O4745" t="s">
        <v>43</v>
      </c>
      <c r="P4745">
        <v>8844824</v>
      </c>
      <c r="Q4745" t="s">
        <v>26</v>
      </c>
      <c r="R4745" t="str">
        <f t="shared" si="223"/>
        <v>Tertile 1</v>
      </c>
      <c r="S4745" t="str">
        <f t="shared" si="224"/>
        <v>Risky</v>
      </c>
    </row>
    <row r="4746" spans="1:19" x14ac:dyDescent="0.35">
      <c r="A4746" t="s">
        <v>6617</v>
      </c>
      <c r="B4746" s="1">
        <v>44794</v>
      </c>
      <c r="C4746" s="5" t="str">
        <f t="shared" si="222"/>
        <v>08</v>
      </c>
      <c r="D4746" t="s">
        <v>3458</v>
      </c>
      <c r="E4746" t="s">
        <v>86</v>
      </c>
      <c r="F4746">
        <v>13500</v>
      </c>
      <c r="G4746" t="s">
        <v>244</v>
      </c>
      <c r="H4746" t="s">
        <v>138</v>
      </c>
      <c r="I4746" t="s">
        <v>139</v>
      </c>
      <c r="J4746" t="s">
        <v>39</v>
      </c>
      <c r="K4746" t="s">
        <v>40</v>
      </c>
      <c r="L4746" t="s">
        <v>50</v>
      </c>
      <c r="M4746">
        <v>12000</v>
      </c>
      <c r="N4746" t="s">
        <v>58</v>
      </c>
      <c r="O4746" t="s">
        <v>83</v>
      </c>
      <c r="P4746">
        <v>8961404</v>
      </c>
      <c r="Q4746" t="s">
        <v>60</v>
      </c>
      <c r="R4746" t="str">
        <f t="shared" si="223"/>
        <v>Tertile 1</v>
      </c>
      <c r="S4746" t="str">
        <f t="shared" si="224"/>
        <v>Risky</v>
      </c>
    </row>
    <row r="4747" spans="1:19" x14ac:dyDescent="0.35">
      <c r="A4747" t="s">
        <v>6619</v>
      </c>
      <c r="B4747" s="1">
        <v>44794</v>
      </c>
      <c r="C4747" s="5" t="str">
        <f t="shared" si="222"/>
        <v>08</v>
      </c>
      <c r="D4747" t="s">
        <v>535</v>
      </c>
      <c r="E4747" t="s">
        <v>17</v>
      </c>
      <c r="F4747">
        <v>13500</v>
      </c>
      <c r="G4747" t="s">
        <v>80</v>
      </c>
      <c r="H4747" t="s">
        <v>48</v>
      </c>
      <c r="I4747" t="s">
        <v>49</v>
      </c>
      <c r="J4747" t="s">
        <v>21</v>
      </c>
      <c r="K4747" t="s">
        <v>22</v>
      </c>
      <c r="L4747" t="s">
        <v>50</v>
      </c>
      <c r="M4747">
        <v>25000</v>
      </c>
      <c r="N4747" t="s">
        <v>66</v>
      </c>
      <c r="O4747" t="s">
        <v>25</v>
      </c>
      <c r="P4747">
        <v>8935165</v>
      </c>
      <c r="Q4747" t="s">
        <v>60</v>
      </c>
      <c r="R4747" t="str">
        <f t="shared" si="223"/>
        <v>Tertile 1</v>
      </c>
      <c r="S4747" t="str">
        <f t="shared" si="224"/>
        <v>Risky</v>
      </c>
    </row>
    <row r="4748" spans="1:19" x14ac:dyDescent="0.35">
      <c r="A4748" t="s">
        <v>6621</v>
      </c>
      <c r="B4748" s="1">
        <v>44794</v>
      </c>
      <c r="C4748" s="5" t="str">
        <f t="shared" si="222"/>
        <v>08</v>
      </c>
      <c r="D4748" t="s">
        <v>2099</v>
      </c>
      <c r="E4748" t="s">
        <v>86</v>
      </c>
      <c r="F4748">
        <v>13500</v>
      </c>
      <c r="G4748" t="s">
        <v>166</v>
      </c>
      <c r="H4748" t="s">
        <v>48</v>
      </c>
      <c r="I4748" t="s">
        <v>648</v>
      </c>
      <c r="J4748" t="s">
        <v>39</v>
      </c>
      <c r="K4748" t="s">
        <v>40</v>
      </c>
      <c r="L4748" t="s">
        <v>23</v>
      </c>
      <c r="M4748">
        <v>34000</v>
      </c>
      <c r="N4748" t="s">
        <v>24</v>
      </c>
      <c r="O4748" t="s">
        <v>59</v>
      </c>
      <c r="P4748">
        <v>8336178</v>
      </c>
      <c r="Q4748" t="s">
        <v>73</v>
      </c>
      <c r="R4748" t="str">
        <f t="shared" si="223"/>
        <v>Tertile 1</v>
      </c>
      <c r="S4748" t="str">
        <f t="shared" si="224"/>
        <v>Risky</v>
      </c>
    </row>
    <row r="4749" spans="1:19" x14ac:dyDescent="0.35">
      <c r="A4749" t="s">
        <v>6623</v>
      </c>
      <c r="B4749" s="1">
        <v>44794</v>
      </c>
      <c r="C4749" s="5" t="str">
        <f t="shared" si="222"/>
        <v>08</v>
      </c>
      <c r="D4749" t="s">
        <v>2102</v>
      </c>
      <c r="E4749" t="s">
        <v>86</v>
      </c>
      <c r="F4749">
        <v>13500</v>
      </c>
      <c r="G4749" t="s">
        <v>103</v>
      </c>
      <c r="H4749" t="s">
        <v>148</v>
      </c>
      <c r="I4749" t="s">
        <v>149</v>
      </c>
      <c r="J4749" t="s">
        <v>39</v>
      </c>
      <c r="K4749" t="s">
        <v>40</v>
      </c>
      <c r="L4749" t="s">
        <v>50</v>
      </c>
      <c r="M4749">
        <v>45000</v>
      </c>
      <c r="N4749" t="s">
        <v>42</v>
      </c>
      <c r="O4749" t="s">
        <v>43</v>
      </c>
      <c r="P4749">
        <v>8609595</v>
      </c>
      <c r="Q4749" t="s">
        <v>67</v>
      </c>
      <c r="R4749" t="str">
        <f t="shared" si="223"/>
        <v>Tertile 1</v>
      </c>
      <c r="S4749" t="str">
        <f t="shared" si="224"/>
        <v>Risky</v>
      </c>
    </row>
    <row r="4750" spans="1:19" x14ac:dyDescent="0.35">
      <c r="A4750" t="s">
        <v>6629</v>
      </c>
      <c r="B4750" s="1">
        <v>44794</v>
      </c>
      <c r="C4750" s="5" t="str">
        <f t="shared" si="222"/>
        <v>08</v>
      </c>
      <c r="D4750" t="s">
        <v>2186</v>
      </c>
      <c r="E4750" t="s">
        <v>17</v>
      </c>
      <c r="F4750">
        <v>13500</v>
      </c>
      <c r="G4750" t="s">
        <v>29</v>
      </c>
      <c r="H4750" t="s">
        <v>216</v>
      </c>
      <c r="I4750" t="s">
        <v>887</v>
      </c>
      <c r="J4750" t="s">
        <v>39</v>
      </c>
      <c r="K4750" t="s">
        <v>40</v>
      </c>
      <c r="L4750" t="s">
        <v>50</v>
      </c>
      <c r="M4750">
        <v>28000</v>
      </c>
      <c r="N4750" t="s">
        <v>32</v>
      </c>
      <c r="O4750" t="s">
        <v>110</v>
      </c>
      <c r="P4750">
        <v>6011152</v>
      </c>
      <c r="Q4750" t="s">
        <v>60</v>
      </c>
      <c r="R4750" t="str">
        <f t="shared" si="223"/>
        <v>Tertile 1</v>
      </c>
      <c r="S4750" t="str">
        <f t="shared" si="224"/>
        <v>Risky</v>
      </c>
    </row>
    <row r="4751" spans="1:19" x14ac:dyDescent="0.35">
      <c r="A4751" t="s">
        <v>6584</v>
      </c>
      <c r="B4751" s="1">
        <v>44794</v>
      </c>
      <c r="C4751" s="5" t="str">
        <f t="shared" si="222"/>
        <v>08</v>
      </c>
      <c r="D4751" t="s">
        <v>2985</v>
      </c>
      <c r="E4751" t="s">
        <v>17</v>
      </c>
      <c r="F4751">
        <v>325000</v>
      </c>
      <c r="G4751" t="s">
        <v>166</v>
      </c>
      <c r="H4751" t="s">
        <v>113</v>
      </c>
      <c r="I4751" t="s">
        <v>114</v>
      </c>
      <c r="J4751" t="s">
        <v>39</v>
      </c>
      <c r="K4751" t="s">
        <v>40</v>
      </c>
      <c r="L4751" t="s">
        <v>41</v>
      </c>
      <c r="M4751">
        <v>26000</v>
      </c>
      <c r="N4751" t="s">
        <v>24</v>
      </c>
      <c r="O4751" t="s">
        <v>25</v>
      </c>
      <c r="P4751">
        <v>7842735</v>
      </c>
      <c r="Q4751" t="s">
        <v>26</v>
      </c>
      <c r="R4751" t="str">
        <f t="shared" si="223"/>
        <v>Tertile 1</v>
      </c>
      <c r="S4751" t="str">
        <f t="shared" si="224"/>
        <v>Risky</v>
      </c>
    </row>
    <row r="4752" spans="1:19" x14ac:dyDescent="0.35">
      <c r="A4752" t="s">
        <v>6610</v>
      </c>
      <c r="B4752" s="1">
        <v>44794</v>
      </c>
      <c r="C4752" s="5" t="str">
        <f t="shared" si="222"/>
        <v>08</v>
      </c>
      <c r="D4752" t="s">
        <v>1386</v>
      </c>
      <c r="E4752" t="s">
        <v>86</v>
      </c>
      <c r="F4752">
        <v>409000</v>
      </c>
      <c r="G4752" t="s">
        <v>191</v>
      </c>
      <c r="H4752" t="s">
        <v>174</v>
      </c>
      <c r="I4752" t="s">
        <v>220</v>
      </c>
      <c r="J4752" t="s">
        <v>21</v>
      </c>
      <c r="K4752" t="s">
        <v>22</v>
      </c>
      <c r="L4752" t="s">
        <v>23</v>
      </c>
      <c r="M4752">
        <v>14000</v>
      </c>
      <c r="N4752" t="s">
        <v>32</v>
      </c>
      <c r="O4752" t="s">
        <v>59</v>
      </c>
      <c r="P4752">
        <v>8485045</v>
      </c>
      <c r="Q4752" t="s">
        <v>33</v>
      </c>
      <c r="R4752" t="str">
        <f t="shared" si="223"/>
        <v>Tertile 1</v>
      </c>
      <c r="S4752" t="str">
        <f t="shared" si="224"/>
        <v>Risky</v>
      </c>
    </row>
    <row r="4753" spans="1:19" x14ac:dyDescent="0.35">
      <c r="A4753" t="s">
        <v>6599</v>
      </c>
      <c r="B4753" s="1">
        <v>44794</v>
      </c>
      <c r="C4753" s="5" t="str">
        <f t="shared" si="222"/>
        <v>08</v>
      </c>
      <c r="D4753" t="s">
        <v>6600</v>
      </c>
      <c r="E4753" t="s">
        <v>86</v>
      </c>
      <c r="F4753">
        <v>412000</v>
      </c>
      <c r="G4753" t="s">
        <v>80</v>
      </c>
      <c r="H4753" t="s">
        <v>30</v>
      </c>
      <c r="I4753" t="s">
        <v>347</v>
      </c>
      <c r="J4753" t="s">
        <v>39</v>
      </c>
      <c r="K4753" t="s">
        <v>40</v>
      </c>
      <c r="L4753" t="s">
        <v>23</v>
      </c>
      <c r="M4753">
        <v>19001</v>
      </c>
      <c r="N4753" t="s">
        <v>66</v>
      </c>
      <c r="O4753" t="s">
        <v>83</v>
      </c>
      <c r="P4753">
        <v>7066706</v>
      </c>
      <c r="Q4753" t="s">
        <v>73</v>
      </c>
      <c r="R4753" t="str">
        <f t="shared" si="223"/>
        <v>Tertile 1</v>
      </c>
      <c r="S4753" t="str">
        <f t="shared" si="224"/>
        <v>Risky</v>
      </c>
    </row>
    <row r="4754" spans="1:19" x14ac:dyDescent="0.35">
      <c r="A4754" t="s">
        <v>6562</v>
      </c>
      <c r="B4754" s="1">
        <v>44794</v>
      </c>
      <c r="C4754" s="5" t="str">
        <f t="shared" si="222"/>
        <v>08</v>
      </c>
      <c r="D4754" t="s">
        <v>1067</v>
      </c>
      <c r="E4754" t="s">
        <v>17</v>
      </c>
      <c r="F4754">
        <v>450000</v>
      </c>
      <c r="G4754" t="s">
        <v>98</v>
      </c>
      <c r="H4754" t="s">
        <v>19</v>
      </c>
      <c r="I4754" t="s">
        <v>705</v>
      </c>
      <c r="J4754" t="s">
        <v>21</v>
      </c>
      <c r="K4754" t="s">
        <v>22</v>
      </c>
      <c r="L4754" t="s">
        <v>23</v>
      </c>
      <c r="M4754">
        <v>61000</v>
      </c>
      <c r="N4754" t="s">
        <v>32</v>
      </c>
      <c r="O4754" t="s">
        <v>83</v>
      </c>
      <c r="P4754">
        <v>6706119</v>
      </c>
      <c r="Q4754" t="s">
        <v>33</v>
      </c>
      <c r="R4754" t="str">
        <f t="shared" si="223"/>
        <v>Tertile 1</v>
      </c>
      <c r="S4754" t="str">
        <f t="shared" si="224"/>
        <v>Risky</v>
      </c>
    </row>
    <row r="4755" spans="1:19" x14ac:dyDescent="0.35">
      <c r="A4755" t="s">
        <v>6583</v>
      </c>
      <c r="B4755" s="1">
        <v>44794</v>
      </c>
      <c r="C4755" s="5" t="str">
        <f t="shared" si="222"/>
        <v>08</v>
      </c>
      <c r="D4755" t="s">
        <v>2983</v>
      </c>
      <c r="E4755" t="s">
        <v>17</v>
      </c>
      <c r="F4755">
        <v>495000</v>
      </c>
      <c r="G4755" t="s">
        <v>90</v>
      </c>
      <c r="H4755" t="s">
        <v>81</v>
      </c>
      <c r="I4755" t="s">
        <v>82</v>
      </c>
      <c r="J4755" t="s">
        <v>39</v>
      </c>
      <c r="K4755" t="s">
        <v>40</v>
      </c>
      <c r="L4755" t="s">
        <v>50</v>
      </c>
      <c r="M4755">
        <v>14000</v>
      </c>
      <c r="N4755" t="s">
        <v>72</v>
      </c>
      <c r="O4755" t="s">
        <v>25</v>
      </c>
      <c r="P4755">
        <v>6613650</v>
      </c>
      <c r="Q4755" t="s">
        <v>73</v>
      </c>
      <c r="R4755" t="str">
        <f t="shared" si="223"/>
        <v>Tertile 1</v>
      </c>
      <c r="S4755" t="str">
        <f t="shared" si="224"/>
        <v>Risky</v>
      </c>
    </row>
    <row r="4756" spans="1:19" x14ac:dyDescent="0.35">
      <c r="A4756" t="s">
        <v>6596</v>
      </c>
      <c r="B4756" s="1">
        <v>44794</v>
      </c>
      <c r="C4756" s="5" t="str">
        <f t="shared" si="222"/>
        <v>08</v>
      </c>
      <c r="D4756" t="s">
        <v>6597</v>
      </c>
      <c r="E4756" t="s">
        <v>86</v>
      </c>
      <c r="F4756">
        <v>510000</v>
      </c>
      <c r="G4756" t="s">
        <v>76</v>
      </c>
      <c r="H4756" t="s">
        <v>48</v>
      </c>
      <c r="I4756" t="s">
        <v>49</v>
      </c>
      <c r="J4756" t="s">
        <v>21</v>
      </c>
      <c r="K4756" t="s">
        <v>22</v>
      </c>
      <c r="L4756" t="s">
        <v>50</v>
      </c>
      <c r="M4756">
        <v>45000</v>
      </c>
      <c r="N4756" t="s">
        <v>72</v>
      </c>
      <c r="O4756" t="s">
        <v>25</v>
      </c>
      <c r="P4756">
        <v>8026937</v>
      </c>
      <c r="Q4756" t="s">
        <v>73</v>
      </c>
      <c r="R4756" t="str">
        <f t="shared" si="223"/>
        <v>Tertile 1</v>
      </c>
      <c r="S4756" t="str">
        <f t="shared" si="224"/>
        <v>Risky</v>
      </c>
    </row>
    <row r="4757" spans="1:19" x14ac:dyDescent="0.35">
      <c r="A4757" t="s">
        <v>6598</v>
      </c>
      <c r="B4757" s="1">
        <v>44794</v>
      </c>
      <c r="C4757" s="5" t="str">
        <f t="shared" si="222"/>
        <v>08</v>
      </c>
      <c r="D4757" t="s">
        <v>1779</v>
      </c>
      <c r="E4757" t="s">
        <v>86</v>
      </c>
      <c r="F4757">
        <v>551000</v>
      </c>
      <c r="G4757" t="s">
        <v>295</v>
      </c>
      <c r="H4757" t="s">
        <v>143</v>
      </c>
      <c r="I4757" t="s">
        <v>1185</v>
      </c>
      <c r="J4757" t="s">
        <v>21</v>
      </c>
      <c r="K4757" t="s">
        <v>22</v>
      </c>
      <c r="L4757" t="s">
        <v>41</v>
      </c>
      <c r="M4757">
        <v>22001</v>
      </c>
      <c r="N4757" t="s">
        <v>51</v>
      </c>
      <c r="O4757" t="s">
        <v>83</v>
      </c>
      <c r="P4757">
        <v>7613578</v>
      </c>
      <c r="Q4757" t="s">
        <v>52</v>
      </c>
      <c r="R4757" t="str">
        <f t="shared" si="223"/>
        <v>Tertile 2</v>
      </c>
      <c r="S4757" t="str">
        <f t="shared" si="224"/>
        <v>Risky</v>
      </c>
    </row>
    <row r="4758" spans="1:19" x14ac:dyDescent="0.35">
      <c r="A4758" t="s">
        <v>6612</v>
      </c>
      <c r="B4758" s="1">
        <v>44794</v>
      </c>
      <c r="C4758" s="5" t="str">
        <f t="shared" si="222"/>
        <v>08</v>
      </c>
      <c r="D4758" t="s">
        <v>6613</v>
      </c>
      <c r="E4758" t="s">
        <v>86</v>
      </c>
      <c r="F4758">
        <v>600000</v>
      </c>
      <c r="G4758" t="s">
        <v>199</v>
      </c>
      <c r="H4758" t="s">
        <v>481</v>
      </c>
      <c r="I4758" t="s">
        <v>1154</v>
      </c>
      <c r="J4758" t="s">
        <v>21</v>
      </c>
      <c r="K4758" t="s">
        <v>22</v>
      </c>
      <c r="L4758" t="s">
        <v>41</v>
      </c>
      <c r="M4758">
        <v>69000</v>
      </c>
      <c r="N4758" t="s">
        <v>51</v>
      </c>
      <c r="O4758" t="s">
        <v>110</v>
      </c>
      <c r="P4758">
        <v>7245153</v>
      </c>
      <c r="Q4758" t="s">
        <v>52</v>
      </c>
      <c r="R4758" t="str">
        <f t="shared" si="223"/>
        <v>Tertile 2</v>
      </c>
      <c r="S4758" t="str">
        <f t="shared" si="224"/>
        <v>Risky</v>
      </c>
    </row>
    <row r="4759" spans="1:19" x14ac:dyDescent="0.35">
      <c r="A4759" t="s">
        <v>6631</v>
      </c>
      <c r="B4759" s="1">
        <v>44794</v>
      </c>
      <c r="C4759" s="5" t="str">
        <f t="shared" si="222"/>
        <v>08</v>
      </c>
      <c r="D4759" t="s">
        <v>6632</v>
      </c>
      <c r="E4759" t="s">
        <v>17</v>
      </c>
      <c r="F4759">
        <v>660000</v>
      </c>
      <c r="G4759" t="s">
        <v>152</v>
      </c>
      <c r="H4759" t="s">
        <v>108</v>
      </c>
      <c r="I4759" t="s">
        <v>350</v>
      </c>
      <c r="J4759" t="s">
        <v>21</v>
      </c>
      <c r="K4759" t="s">
        <v>22</v>
      </c>
      <c r="L4759" t="s">
        <v>50</v>
      </c>
      <c r="M4759">
        <v>46000</v>
      </c>
      <c r="N4759" t="s">
        <v>66</v>
      </c>
      <c r="O4759" t="s">
        <v>83</v>
      </c>
      <c r="P4759">
        <v>7854138</v>
      </c>
      <c r="Q4759" t="s">
        <v>60</v>
      </c>
      <c r="R4759" t="str">
        <f t="shared" si="223"/>
        <v>Tertile 2</v>
      </c>
      <c r="S4759" t="str">
        <f t="shared" si="224"/>
        <v>Risky</v>
      </c>
    </row>
    <row r="4760" spans="1:19" x14ac:dyDescent="0.35">
      <c r="A4760" t="s">
        <v>6565</v>
      </c>
      <c r="B4760" s="1">
        <v>44794</v>
      </c>
      <c r="C4760" s="5" t="str">
        <f t="shared" si="222"/>
        <v>08</v>
      </c>
      <c r="D4760" t="s">
        <v>2604</v>
      </c>
      <c r="E4760" t="s">
        <v>17</v>
      </c>
      <c r="F4760">
        <v>676000</v>
      </c>
      <c r="G4760" t="s">
        <v>76</v>
      </c>
      <c r="H4760" t="s">
        <v>148</v>
      </c>
      <c r="I4760" t="s">
        <v>614</v>
      </c>
      <c r="J4760" t="s">
        <v>39</v>
      </c>
      <c r="K4760" t="s">
        <v>40</v>
      </c>
      <c r="L4760" t="s">
        <v>50</v>
      </c>
      <c r="M4760">
        <v>27000</v>
      </c>
      <c r="N4760" t="s">
        <v>72</v>
      </c>
      <c r="O4760" t="s">
        <v>59</v>
      </c>
      <c r="P4760">
        <v>6223588</v>
      </c>
      <c r="Q4760" t="s">
        <v>73</v>
      </c>
      <c r="R4760" t="str">
        <f t="shared" si="223"/>
        <v>Tertile 2</v>
      </c>
      <c r="S4760" t="str">
        <f t="shared" si="224"/>
        <v>Risky</v>
      </c>
    </row>
    <row r="4761" spans="1:19" x14ac:dyDescent="0.35">
      <c r="A4761" t="s">
        <v>6564</v>
      </c>
      <c r="B4761" s="1">
        <v>44794</v>
      </c>
      <c r="C4761" s="5" t="str">
        <f t="shared" si="222"/>
        <v>08</v>
      </c>
      <c r="D4761" t="s">
        <v>426</v>
      </c>
      <c r="E4761" t="s">
        <v>17</v>
      </c>
      <c r="F4761">
        <v>730000</v>
      </c>
      <c r="G4761" t="s">
        <v>152</v>
      </c>
      <c r="H4761" t="s">
        <v>48</v>
      </c>
      <c r="I4761" t="s">
        <v>71</v>
      </c>
      <c r="J4761" t="s">
        <v>39</v>
      </c>
      <c r="K4761" t="s">
        <v>40</v>
      </c>
      <c r="L4761" t="s">
        <v>41</v>
      </c>
      <c r="M4761">
        <v>14000</v>
      </c>
      <c r="N4761" t="s">
        <v>66</v>
      </c>
      <c r="O4761" t="s">
        <v>43</v>
      </c>
      <c r="P4761">
        <v>7237523</v>
      </c>
      <c r="Q4761" t="s">
        <v>67</v>
      </c>
      <c r="R4761" t="str">
        <f t="shared" si="223"/>
        <v>Tertile 2</v>
      </c>
      <c r="S4761" t="str">
        <f t="shared" si="224"/>
        <v>Risky</v>
      </c>
    </row>
    <row r="4762" spans="1:19" x14ac:dyDescent="0.35">
      <c r="A4762" t="s">
        <v>6552</v>
      </c>
      <c r="B4762" s="1">
        <v>44794</v>
      </c>
      <c r="C4762" s="5" t="str">
        <f t="shared" si="222"/>
        <v>08</v>
      </c>
      <c r="D4762" t="s">
        <v>3704</v>
      </c>
      <c r="E4762" t="s">
        <v>17</v>
      </c>
      <c r="F4762">
        <v>755000</v>
      </c>
      <c r="G4762" t="s">
        <v>244</v>
      </c>
      <c r="H4762" t="s">
        <v>19</v>
      </c>
      <c r="I4762" t="s">
        <v>307</v>
      </c>
      <c r="J4762" t="s">
        <v>39</v>
      </c>
      <c r="K4762" t="s">
        <v>40</v>
      </c>
      <c r="L4762" t="s">
        <v>23</v>
      </c>
      <c r="M4762">
        <v>49001</v>
      </c>
      <c r="N4762" t="s">
        <v>58</v>
      </c>
      <c r="O4762" t="s">
        <v>25</v>
      </c>
      <c r="P4762">
        <v>6082923</v>
      </c>
      <c r="Q4762" t="s">
        <v>60</v>
      </c>
      <c r="R4762" t="str">
        <f t="shared" si="223"/>
        <v>Tertile 2</v>
      </c>
      <c r="S4762" t="str">
        <f t="shared" si="224"/>
        <v>Risky</v>
      </c>
    </row>
    <row r="4763" spans="1:19" x14ac:dyDescent="0.35">
      <c r="A4763" t="s">
        <v>6575</v>
      </c>
      <c r="B4763" s="1">
        <v>44794</v>
      </c>
      <c r="C4763" s="5" t="str">
        <f t="shared" si="222"/>
        <v>08</v>
      </c>
      <c r="D4763" t="s">
        <v>935</v>
      </c>
      <c r="E4763" t="s">
        <v>17</v>
      </c>
      <c r="F4763">
        <v>767500</v>
      </c>
      <c r="G4763" t="s">
        <v>29</v>
      </c>
      <c r="H4763" t="s">
        <v>19</v>
      </c>
      <c r="I4763" t="s">
        <v>705</v>
      </c>
      <c r="J4763" t="s">
        <v>21</v>
      </c>
      <c r="K4763" t="s">
        <v>22</v>
      </c>
      <c r="L4763" t="s">
        <v>23</v>
      </c>
      <c r="M4763">
        <v>61500</v>
      </c>
      <c r="N4763" t="s">
        <v>32</v>
      </c>
      <c r="O4763" t="s">
        <v>83</v>
      </c>
      <c r="P4763">
        <v>8765368</v>
      </c>
      <c r="Q4763" t="s">
        <v>33</v>
      </c>
      <c r="R4763" t="str">
        <f t="shared" si="223"/>
        <v>Tertile 2</v>
      </c>
      <c r="S4763" t="str">
        <f t="shared" si="224"/>
        <v>Eligible</v>
      </c>
    </row>
    <row r="4764" spans="1:19" x14ac:dyDescent="0.35">
      <c r="A4764" t="s">
        <v>6568</v>
      </c>
      <c r="B4764" s="1">
        <v>44794</v>
      </c>
      <c r="C4764" s="5" t="str">
        <f t="shared" si="222"/>
        <v>08</v>
      </c>
      <c r="D4764" t="s">
        <v>2610</v>
      </c>
      <c r="E4764" t="s">
        <v>17</v>
      </c>
      <c r="F4764">
        <v>802000</v>
      </c>
      <c r="G4764" t="s">
        <v>90</v>
      </c>
      <c r="H4764" t="s">
        <v>64</v>
      </c>
      <c r="I4764" t="s">
        <v>65</v>
      </c>
      <c r="J4764" t="s">
        <v>39</v>
      </c>
      <c r="K4764" t="s">
        <v>40</v>
      </c>
      <c r="L4764" t="s">
        <v>41</v>
      </c>
      <c r="M4764">
        <v>12000</v>
      </c>
      <c r="N4764" t="s">
        <v>72</v>
      </c>
      <c r="O4764" t="s">
        <v>59</v>
      </c>
      <c r="P4764">
        <v>6003421</v>
      </c>
      <c r="Q4764" t="s">
        <v>73</v>
      </c>
      <c r="R4764" t="str">
        <f t="shared" si="223"/>
        <v>Tertile 2</v>
      </c>
      <c r="S4764" t="str">
        <f t="shared" si="224"/>
        <v>Eligible</v>
      </c>
    </row>
    <row r="4765" spans="1:19" x14ac:dyDescent="0.35">
      <c r="A4765" t="s">
        <v>6567</v>
      </c>
      <c r="B4765" s="1">
        <v>44794</v>
      </c>
      <c r="C4765" s="5" t="str">
        <f t="shared" si="222"/>
        <v>08</v>
      </c>
      <c r="D4765" t="s">
        <v>2608</v>
      </c>
      <c r="E4765" t="s">
        <v>17</v>
      </c>
      <c r="F4765">
        <v>805000</v>
      </c>
      <c r="G4765" t="s">
        <v>80</v>
      </c>
      <c r="H4765" t="s">
        <v>30</v>
      </c>
      <c r="I4765" t="s">
        <v>31</v>
      </c>
      <c r="J4765" t="s">
        <v>39</v>
      </c>
      <c r="K4765" t="s">
        <v>40</v>
      </c>
      <c r="L4765" t="s">
        <v>41</v>
      </c>
      <c r="M4765">
        <v>31000</v>
      </c>
      <c r="N4765" t="s">
        <v>66</v>
      </c>
      <c r="O4765" t="s">
        <v>25</v>
      </c>
      <c r="P4765">
        <v>6746090</v>
      </c>
      <c r="Q4765" t="s">
        <v>67</v>
      </c>
      <c r="R4765" t="str">
        <f t="shared" si="223"/>
        <v>Tertile 2</v>
      </c>
      <c r="S4765" t="str">
        <f t="shared" si="224"/>
        <v>Eligible</v>
      </c>
    </row>
    <row r="4766" spans="1:19" x14ac:dyDescent="0.35">
      <c r="A4766" t="s">
        <v>6625</v>
      </c>
      <c r="B4766" s="1">
        <v>44794</v>
      </c>
      <c r="C4766" s="5" t="str">
        <f t="shared" si="222"/>
        <v>08</v>
      </c>
      <c r="D4766" t="s">
        <v>945</v>
      </c>
      <c r="E4766" t="s">
        <v>17</v>
      </c>
      <c r="F4766">
        <v>807500</v>
      </c>
      <c r="G4766" t="s">
        <v>142</v>
      </c>
      <c r="H4766" t="s">
        <v>30</v>
      </c>
      <c r="I4766" t="s">
        <v>347</v>
      </c>
      <c r="J4766" t="s">
        <v>39</v>
      </c>
      <c r="K4766" t="s">
        <v>40</v>
      </c>
      <c r="L4766" t="s">
        <v>50</v>
      </c>
      <c r="M4766">
        <v>21500</v>
      </c>
      <c r="N4766" t="s">
        <v>51</v>
      </c>
      <c r="O4766" t="s">
        <v>83</v>
      </c>
      <c r="P4766">
        <v>6640572</v>
      </c>
      <c r="Q4766" t="s">
        <v>44</v>
      </c>
      <c r="R4766" t="str">
        <f t="shared" si="223"/>
        <v>Tertile 2</v>
      </c>
      <c r="S4766" t="str">
        <f t="shared" si="224"/>
        <v>Eligible</v>
      </c>
    </row>
    <row r="4767" spans="1:19" x14ac:dyDescent="0.35">
      <c r="A4767" t="s">
        <v>6573</v>
      </c>
      <c r="B4767" s="1">
        <v>44794</v>
      </c>
      <c r="C4767" s="5" t="str">
        <f t="shared" si="222"/>
        <v>08</v>
      </c>
      <c r="D4767" t="s">
        <v>1817</v>
      </c>
      <c r="E4767" t="s">
        <v>17</v>
      </c>
      <c r="F4767">
        <v>810000</v>
      </c>
      <c r="G4767" t="s">
        <v>98</v>
      </c>
      <c r="H4767" t="s">
        <v>94</v>
      </c>
      <c r="I4767" t="s">
        <v>95</v>
      </c>
      <c r="J4767" t="s">
        <v>21</v>
      </c>
      <c r="K4767" t="s">
        <v>22</v>
      </c>
      <c r="L4767" t="s">
        <v>41</v>
      </c>
      <c r="M4767">
        <v>21000</v>
      </c>
      <c r="N4767" t="s">
        <v>32</v>
      </c>
      <c r="O4767" t="s">
        <v>83</v>
      </c>
      <c r="P4767">
        <v>8044606</v>
      </c>
      <c r="Q4767" t="s">
        <v>33</v>
      </c>
      <c r="R4767" t="str">
        <f t="shared" si="223"/>
        <v>Tertile 2</v>
      </c>
      <c r="S4767" t="str">
        <f t="shared" si="224"/>
        <v>Eligible</v>
      </c>
    </row>
    <row r="4768" spans="1:19" x14ac:dyDescent="0.35">
      <c r="A4768" t="s">
        <v>6603</v>
      </c>
      <c r="B4768" s="1">
        <v>44794</v>
      </c>
      <c r="C4768" s="5" t="str">
        <f t="shared" si="222"/>
        <v>08</v>
      </c>
      <c r="D4768" t="s">
        <v>1168</v>
      </c>
      <c r="E4768" t="s">
        <v>86</v>
      </c>
      <c r="F4768">
        <v>825000</v>
      </c>
      <c r="G4768" t="s">
        <v>55</v>
      </c>
      <c r="H4768" t="s">
        <v>64</v>
      </c>
      <c r="I4768" t="s">
        <v>200</v>
      </c>
      <c r="J4768" t="s">
        <v>39</v>
      </c>
      <c r="K4768" t="s">
        <v>40</v>
      </c>
      <c r="L4768" t="s">
        <v>50</v>
      </c>
      <c r="M4768">
        <v>12000</v>
      </c>
      <c r="N4768" t="s">
        <v>58</v>
      </c>
      <c r="O4768" t="s">
        <v>83</v>
      </c>
      <c r="P4768">
        <v>8121077</v>
      </c>
      <c r="Q4768" t="s">
        <v>60</v>
      </c>
      <c r="R4768" t="str">
        <f t="shared" si="223"/>
        <v>Tertile 2</v>
      </c>
      <c r="S4768" t="str">
        <f t="shared" si="224"/>
        <v>Eligible</v>
      </c>
    </row>
    <row r="4769" spans="1:19" x14ac:dyDescent="0.35">
      <c r="A4769" t="s">
        <v>6615</v>
      </c>
      <c r="B4769" s="1">
        <v>44794</v>
      </c>
      <c r="C4769" s="5" t="str">
        <f t="shared" si="222"/>
        <v>08</v>
      </c>
      <c r="D4769" t="s">
        <v>6616</v>
      </c>
      <c r="E4769" t="s">
        <v>17</v>
      </c>
      <c r="F4769">
        <v>825000</v>
      </c>
      <c r="G4769" t="s">
        <v>248</v>
      </c>
      <c r="H4769" t="s">
        <v>931</v>
      </c>
      <c r="I4769" t="s">
        <v>932</v>
      </c>
      <c r="J4769" t="s">
        <v>39</v>
      </c>
      <c r="K4769" t="s">
        <v>40</v>
      </c>
      <c r="L4769" t="s">
        <v>50</v>
      </c>
      <c r="M4769">
        <v>23000</v>
      </c>
      <c r="N4769" t="s">
        <v>66</v>
      </c>
      <c r="O4769" t="s">
        <v>59</v>
      </c>
      <c r="P4769">
        <v>8150472</v>
      </c>
      <c r="Q4769" t="s">
        <v>67</v>
      </c>
      <c r="R4769" t="str">
        <f t="shared" si="223"/>
        <v>Tertile 2</v>
      </c>
      <c r="S4769" t="str">
        <f t="shared" si="224"/>
        <v>Eligible</v>
      </c>
    </row>
    <row r="4770" spans="1:19" x14ac:dyDescent="0.35">
      <c r="A4770" t="s">
        <v>6566</v>
      </c>
      <c r="B4770" s="1">
        <v>44794</v>
      </c>
      <c r="C4770" s="5" t="str">
        <f t="shared" si="222"/>
        <v>08</v>
      </c>
      <c r="D4770" t="s">
        <v>2606</v>
      </c>
      <c r="E4770" t="s">
        <v>86</v>
      </c>
      <c r="F4770">
        <v>839000</v>
      </c>
      <c r="G4770" t="s">
        <v>160</v>
      </c>
      <c r="H4770" t="s">
        <v>19</v>
      </c>
      <c r="I4770" t="s">
        <v>20</v>
      </c>
      <c r="J4770" t="s">
        <v>21</v>
      </c>
      <c r="K4770" t="s">
        <v>22</v>
      </c>
      <c r="L4770" t="s">
        <v>23</v>
      </c>
      <c r="M4770">
        <v>41000</v>
      </c>
      <c r="N4770" t="s">
        <v>58</v>
      </c>
      <c r="O4770" t="s">
        <v>25</v>
      </c>
      <c r="P4770">
        <v>6297160</v>
      </c>
      <c r="Q4770" t="s">
        <v>60</v>
      </c>
      <c r="R4770" t="str">
        <f t="shared" si="223"/>
        <v>Tertile 2</v>
      </c>
      <c r="S4770" t="str">
        <f t="shared" si="224"/>
        <v>Eligible</v>
      </c>
    </row>
    <row r="4771" spans="1:19" x14ac:dyDescent="0.35">
      <c r="A4771" t="s">
        <v>6628</v>
      </c>
      <c r="B4771" s="1">
        <v>44794</v>
      </c>
      <c r="C4771" s="5" t="str">
        <f t="shared" si="222"/>
        <v>08</v>
      </c>
      <c r="D4771" t="s">
        <v>2116</v>
      </c>
      <c r="E4771" t="s">
        <v>86</v>
      </c>
      <c r="F4771">
        <v>845000</v>
      </c>
      <c r="G4771" t="s">
        <v>18</v>
      </c>
      <c r="H4771" t="s">
        <v>81</v>
      </c>
      <c r="I4771" t="s">
        <v>323</v>
      </c>
      <c r="J4771" t="s">
        <v>21</v>
      </c>
      <c r="K4771" t="s">
        <v>22</v>
      </c>
      <c r="L4771" t="s">
        <v>50</v>
      </c>
      <c r="M4771">
        <v>25000</v>
      </c>
      <c r="N4771" t="s">
        <v>24</v>
      </c>
      <c r="O4771" t="s">
        <v>25</v>
      </c>
      <c r="P4771">
        <v>7082601</v>
      </c>
      <c r="Q4771" t="s">
        <v>52</v>
      </c>
      <c r="R4771" t="str">
        <f t="shared" si="223"/>
        <v>Tertile 2</v>
      </c>
      <c r="S4771" t="str">
        <f t="shared" si="224"/>
        <v>Eligible</v>
      </c>
    </row>
    <row r="4772" spans="1:19" x14ac:dyDescent="0.35">
      <c r="A4772" t="s">
        <v>6627</v>
      </c>
      <c r="B4772" s="1">
        <v>44794</v>
      </c>
      <c r="C4772" s="5" t="str">
        <f t="shared" si="222"/>
        <v>08</v>
      </c>
      <c r="D4772" t="s">
        <v>2183</v>
      </c>
      <c r="E4772" t="s">
        <v>17</v>
      </c>
      <c r="F4772">
        <v>860000</v>
      </c>
      <c r="G4772" t="s">
        <v>76</v>
      </c>
      <c r="H4772" t="s">
        <v>81</v>
      </c>
      <c r="I4772" t="s">
        <v>392</v>
      </c>
      <c r="J4772" t="s">
        <v>21</v>
      </c>
      <c r="K4772" t="s">
        <v>22</v>
      </c>
      <c r="L4772" t="s">
        <v>50</v>
      </c>
      <c r="M4772">
        <v>17000</v>
      </c>
      <c r="N4772" t="s">
        <v>72</v>
      </c>
      <c r="O4772" t="s">
        <v>110</v>
      </c>
      <c r="P4772">
        <v>8520482</v>
      </c>
      <c r="Q4772" t="s">
        <v>44</v>
      </c>
      <c r="R4772" t="str">
        <f t="shared" si="223"/>
        <v>Tertile 2</v>
      </c>
      <c r="S4772" t="str">
        <f t="shared" si="224"/>
        <v>Eligible</v>
      </c>
    </row>
    <row r="4773" spans="1:19" x14ac:dyDescent="0.35">
      <c r="A4773" t="s">
        <v>6592</v>
      </c>
      <c r="B4773" s="1">
        <v>44794</v>
      </c>
      <c r="C4773" s="5" t="str">
        <f t="shared" si="222"/>
        <v>08</v>
      </c>
      <c r="D4773" t="s">
        <v>3071</v>
      </c>
      <c r="E4773" t="s">
        <v>17</v>
      </c>
      <c r="F4773">
        <v>880000</v>
      </c>
      <c r="G4773" t="s">
        <v>29</v>
      </c>
      <c r="H4773" t="s">
        <v>48</v>
      </c>
      <c r="I4773" t="s">
        <v>538</v>
      </c>
      <c r="J4773" t="s">
        <v>39</v>
      </c>
      <c r="K4773" t="s">
        <v>40</v>
      </c>
      <c r="L4773" t="s">
        <v>50</v>
      </c>
      <c r="M4773">
        <v>22000</v>
      </c>
      <c r="N4773" t="s">
        <v>32</v>
      </c>
      <c r="O4773" t="s">
        <v>59</v>
      </c>
      <c r="P4773">
        <v>6420771</v>
      </c>
      <c r="Q4773" t="s">
        <v>33</v>
      </c>
      <c r="R4773" t="str">
        <f t="shared" si="223"/>
        <v>Tertile 2</v>
      </c>
      <c r="S4773" t="str">
        <f t="shared" si="224"/>
        <v>Eligible</v>
      </c>
    </row>
    <row r="4774" spans="1:19" x14ac:dyDescent="0.35">
      <c r="A4774" t="s">
        <v>6549</v>
      </c>
      <c r="B4774" s="1">
        <v>44794</v>
      </c>
      <c r="C4774" s="5" t="str">
        <f t="shared" si="222"/>
        <v>08</v>
      </c>
      <c r="D4774" t="s">
        <v>2219</v>
      </c>
      <c r="E4774" t="s">
        <v>86</v>
      </c>
      <c r="F4774">
        <v>905000</v>
      </c>
      <c r="G4774" t="s">
        <v>191</v>
      </c>
      <c r="H4774" t="s">
        <v>174</v>
      </c>
      <c r="I4774" t="s">
        <v>579</v>
      </c>
      <c r="J4774" t="s">
        <v>21</v>
      </c>
      <c r="K4774" t="s">
        <v>22</v>
      </c>
      <c r="L4774" t="s">
        <v>50</v>
      </c>
      <c r="M4774">
        <v>10000</v>
      </c>
      <c r="N4774" t="s">
        <v>32</v>
      </c>
      <c r="O4774" t="s">
        <v>25</v>
      </c>
      <c r="P4774">
        <v>7101839</v>
      </c>
      <c r="Q4774" t="s">
        <v>33</v>
      </c>
      <c r="R4774" t="str">
        <f t="shared" si="223"/>
        <v>Tertile 2</v>
      </c>
      <c r="S4774" t="str">
        <f t="shared" si="224"/>
        <v>Eligible</v>
      </c>
    </row>
    <row r="4775" spans="1:19" x14ac:dyDescent="0.35">
      <c r="A4775" t="s">
        <v>6595</v>
      </c>
      <c r="B4775" s="1">
        <v>44794</v>
      </c>
      <c r="C4775" s="5" t="str">
        <f t="shared" si="222"/>
        <v>08</v>
      </c>
      <c r="D4775" t="s">
        <v>732</v>
      </c>
      <c r="E4775" t="s">
        <v>17</v>
      </c>
      <c r="F4775">
        <v>940000</v>
      </c>
      <c r="G4775" t="s">
        <v>152</v>
      </c>
      <c r="H4775" t="s">
        <v>19</v>
      </c>
      <c r="I4775" t="s">
        <v>20</v>
      </c>
      <c r="J4775" t="s">
        <v>39</v>
      </c>
      <c r="K4775" t="s">
        <v>40</v>
      </c>
      <c r="L4775" t="s">
        <v>23</v>
      </c>
      <c r="M4775">
        <v>10000</v>
      </c>
      <c r="N4775" t="s">
        <v>66</v>
      </c>
      <c r="O4775" t="s">
        <v>25</v>
      </c>
      <c r="P4775">
        <v>7751031</v>
      </c>
      <c r="Q4775" t="s">
        <v>67</v>
      </c>
      <c r="R4775" t="str">
        <f t="shared" si="223"/>
        <v>Tertile 2</v>
      </c>
      <c r="S4775" t="str">
        <f t="shared" si="224"/>
        <v>Eligible</v>
      </c>
    </row>
    <row r="4776" spans="1:19" x14ac:dyDescent="0.35">
      <c r="A4776" t="s">
        <v>6570</v>
      </c>
      <c r="B4776" s="1">
        <v>44794</v>
      </c>
      <c r="C4776" s="5" t="str">
        <f t="shared" si="222"/>
        <v>08</v>
      </c>
      <c r="D4776" t="s">
        <v>1939</v>
      </c>
      <c r="E4776" t="s">
        <v>86</v>
      </c>
      <c r="F4776">
        <v>970000</v>
      </c>
      <c r="G4776" t="s">
        <v>160</v>
      </c>
      <c r="H4776" t="s">
        <v>81</v>
      </c>
      <c r="I4776" t="s">
        <v>387</v>
      </c>
      <c r="J4776" t="s">
        <v>39</v>
      </c>
      <c r="K4776" t="s">
        <v>40</v>
      </c>
      <c r="L4776" t="s">
        <v>23</v>
      </c>
      <c r="M4776">
        <v>16000</v>
      </c>
      <c r="N4776" t="s">
        <v>58</v>
      </c>
      <c r="O4776" t="s">
        <v>83</v>
      </c>
      <c r="P4776">
        <v>8584649</v>
      </c>
      <c r="Q4776" t="s">
        <v>60</v>
      </c>
      <c r="R4776" t="str">
        <f t="shared" si="223"/>
        <v>Tertile 2</v>
      </c>
      <c r="S4776" t="str">
        <f t="shared" si="224"/>
        <v>Eligible</v>
      </c>
    </row>
    <row r="4777" spans="1:19" x14ac:dyDescent="0.35">
      <c r="A4777" t="s">
        <v>6611</v>
      </c>
      <c r="B4777" s="1">
        <v>44794</v>
      </c>
      <c r="C4777" s="5" t="str">
        <f t="shared" si="222"/>
        <v>08</v>
      </c>
      <c r="D4777" t="s">
        <v>2420</v>
      </c>
      <c r="E4777" t="s">
        <v>17</v>
      </c>
      <c r="F4777">
        <v>1020000</v>
      </c>
      <c r="G4777" t="s">
        <v>195</v>
      </c>
      <c r="H4777" t="s">
        <v>19</v>
      </c>
      <c r="I4777" t="s">
        <v>296</v>
      </c>
      <c r="J4777" t="s">
        <v>21</v>
      </c>
      <c r="K4777" t="s">
        <v>22</v>
      </c>
      <c r="L4777" t="s">
        <v>41</v>
      </c>
      <c r="M4777">
        <v>19000</v>
      </c>
      <c r="N4777" t="s">
        <v>42</v>
      </c>
      <c r="O4777" t="s">
        <v>110</v>
      </c>
      <c r="P4777">
        <v>6003006</v>
      </c>
      <c r="Q4777" t="s">
        <v>44</v>
      </c>
      <c r="R4777" t="str">
        <f t="shared" si="223"/>
        <v>Tertile 3</v>
      </c>
      <c r="S4777" t="str">
        <f t="shared" si="224"/>
        <v>Eligible</v>
      </c>
    </row>
    <row r="4778" spans="1:19" x14ac:dyDescent="0.35">
      <c r="A4778" t="s">
        <v>6594</v>
      </c>
      <c r="B4778" s="1">
        <v>44794</v>
      </c>
      <c r="C4778" s="5" t="str">
        <f t="shared" si="222"/>
        <v>08</v>
      </c>
      <c r="D4778" t="s">
        <v>781</v>
      </c>
      <c r="E4778" t="s">
        <v>17</v>
      </c>
      <c r="F4778">
        <v>1060000</v>
      </c>
      <c r="G4778" t="s">
        <v>147</v>
      </c>
      <c r="H4778" t="s">
        <v>138</v>
      </c>
      <c r="I4778" t="s">
        <v>269</v>
      </c>
      <c r="J4778" t="s">
        <v>21</v>
      </c>
      <c r="K4778" t="s">
        <v>22</v>
      </c>
      <c r="L4778" t="s">
        <v>23</v>
      </c>
      <c r="M4778">
        <v>27000</v>
      </c>
      <c r="N4778" t="s">
        <v>58</v>
      </c>
      <c r="O4778" t="s">
        <v>25</v>
      </c>
      <c r="P4778">
        <v>6425257</v>
      </c>
      <c r="Q4778" t="s">
        <v>60</v>
      </c>
      <c r="R4778" t="str">
        <f t="shared" si="223"/>
        <v>Tertile 3</v>
      </c>
      <c r="S4778" t="str">
        <f t="shared" si="224"/>
        <v>Eligible</v>
      </c>
    </row>
    <row r="4779" spans="1:19" x14ac:dyDescent="0.35">
      <c r="A4779" t="s">
        <v>6614</v>
      </c>
      <c r="B4779" s="1">
        <v>44794</v>
      </c>
      <c r="C4779" s="5" t="str">
        <f t="shared" si="222"/>
        <v>08</v>
      </c>
      <c r="D4779" t="s">
        <v>1484</v>
      </c>
      <c r="E4779" t="s">
        <v>17</v>
      </c>
      <c r="F4779">
        <v>1070000</v>
      </c>
      <c r="G4779" t="s">
        <v>244</v>
      </c>
      <c r="H4779" t="s">
        <v>19</v>
      </c>
      <c r="I4779" t="s">
        <v>20</v>
      </c>
      <c r="J4779" t="s">
        <v>21</v>
      </c>
      <c r="K4779" t="s">
        <v>22</v>
      </c>
      <c r="L4779" t="s">
        <v>23</v>
      </c>
      <c r="M4779">
        <v>26000</v>
      </c>
      <c r="N4779" t="s">
        <v>58</v>
      </c>
      <c r="O4779" t="s">
        <v>25</v>
      </c>
      <c r="P4779">
        <v>8650932</v>
      </c>
      <c r="Q4779" t="s">
        <v>60</v>
      </c>
      <c r="R4779" t="str">
        <f t="shared" si="223"/>
        <v>Tertile 3</v>
      </c>
      <c r="S4779" t="str">
        <f t="shared" si="224"/>
        <v>Eligible</v>
      </c>
    </row>
    <row r="4780" spans="1:19" x14ac:dyDescent="0.35">
      <c r="A4780" t="s">
        <v>6630</v>
      </c>
      <c r="B4780" s="1">
        <v>44794</v>
      </c>
      <c r="C4780" s="5" t="str">
        <f t="shared" si="222"/>
        <v>08</v>
      </c>
      <c r="D4780" t="s">
        <v>417</v>
      </c>
      <c r="E4780" t="s">
        <v>17</v>
      </c>
      <c r="F4780">
        <v>1085000</v>
      </c>
      <c r="G4780" t="s">
        <v>36</v>
      </c>
      <c r="H4780" t="s">
        <v>174</v>
      </c>
      <c r="I4780" t="s">
        <v>579</v>
      </c>
      <c r="J4780" t="s">
        <v>21</v>
      </c>
      <c r="K4780" t="s">
        <v>22</v>
      </c>
      <c r="L4780" t="s">
        <v>50</v>
      </c>
      <c r="M4780">
        <v>10500</v>
      </c>
      <c r="N4780" t="s">
        <v>42</v>
      </c>
      <c r="O4780" t="s">
        <v>25</v>
      </c>
      <c r="P4780">
        <v>8066556</v>
      </c>
      <c r="Q4780" t="s">
        <v>67</v>
      </c>
      <c r="R4780" t="str">
        <f t="shared" si="223"/>
        <v>Tertile 3</v>
      </c>
      <c r="S4780" t="str">
        <f t="shared" si="224"/>
        <v>Eligible</v>
      </c>
    </row>
    <row r="4781" spans="1:19" x14ac:dyDescent="0.35">
      <c r="A4781" t="s">
        <v>6626</v>
      </c>
      <c r="B4781" s="1">
        <v>44794</v>
      </c>
      <c r="C4781" s="5" t="str">
        <f t="shared" si="222"/>
        <v>08</v>
      </c>
      <c r="D4781" t="s">
        <v>2141</v>
      </c>
      <c r="E4781" t="s">
        <v>86</v>
      </c>
      <c r="F4781">
        <v>1125000</v>
      </c>
      <c r="G4781" t="s">
        <v>152</v>
      </c>
      <c r="H4781" t="s">
        <v>108</v>
      </c>
      <c r="I4781" t="s">
        <v>1558</v>
      </c>
      <c r="J4781" t="s">
        <v>39</v>
      </c>
      <c r="K4781" t="s">
        <v>40</v>
      </c>
      <c r="L4781" t="s">
        <v>50</v>
      </c>
      <c r="M4781">
        <v>17500</v>
      </c>
      <c r="N4781" t="s">
        <v>66</v>
      </c>
      <c r="O4781" t="s">
        <v>110</v>
      </c>
      <c r="P4781">
        <v>8756970</v>
      </c>
      <c r="Q4781" t="s">
        <v>33</v>
      </c>
      <c r="R4781" t="str">
        <f t="shared" si="223"/>
        <v>Tertile 3</v>
      </c>
      <c r="S4781" t="str">
        <f t="shared" si="224"/>
        <v>Eligible</v>
      </c>
    </row>
    <row r="4782" spans="1:19" x14ac:dyDescent="0.35">
      <c r="A4782" t="s">
        <v>6569</v>
      </c>
      <c r="B4782" s="1">
        <v>44794</v>
      </c>
      <c r="C4782" s="5" t="str">
        <f t="shared" si="222"/>
        <v>08</v>
      </c>
      <c r="D4782" t="s">
        <v>2612</v>
      </c>
      <c r="E4782" t="s">
        <v>17</v>
      </c>
      <c r="F4782">
        <v>1126000</v>
      </c>
      <c r="G4782" t="s">
        <v>166</v>
      </c>
      <c r="H4782" t="s">
        <v>81</v>
      </c>
      <c r="I4782" t="s">
        <v>323</v>
      </c>
      <c r="J4782" t="s">
        <v>21</v>
      </c>
      <c r="K4782" t="s">
        <v>22</v>
      </c>
      <c r="L4782" t="s">
        <v>50</v>
      </c>
      <c r="M4782">
        <v>25600</v>
      </c>
      <c r="N4782" t="s">
        <v>24</v>
      </c>
      <c r="O4782" t="s">
        <v>25</v>
      </c>
      <c r="P4782">
        <v>6347918</v>
      </c>
      <c r="Q4782" t="s">
        <v>26</v>
      </c>
      <c r="R4782" t="str">
        <f t="shared" si="223"/>
        <v>Tertile 3</v>
      </c>
      <c r="S4782" t="str">
        <f t="shared" si="224"/>
        <v>Eligible</v>
      </c>
    </row>
    <row r="4783" spans="1:19" x14ac:dyDescent="0.35">
      <c r="A4783" t="s">
        <v>6590</v>
      </c>
      <c r="B4783" s="1">
        <v>44794</v>
      </c>
      <c r="C4783" s="5" t="str">
        <f t="shared" si="222"/>
        <v>08</v>
      </c>
      <c r="D4783" t="s">
        <v>3068</v>
      </c>
      <c r="E4783" t="s">
        <v>17</v>
      </c>
      <c r="F4783">
        <v>1180000</v>
      </c>
      <c r="G4783" t="s">
        <v>76</v>
      </c>
      <c r="H4783" t="s">
        <v>81</v>
      </c>
      <c r="I4783" t="s">
        <v>323</v>
      </c>
      <c r="J4783" t="s">
        <v>21</v>
      </c>
      <c r="K4783" t="s">
        <v>22</v>
      </c>
      <c r="L4783" t="s">
        <v>50</v>
      </c>
      <c r="M4783">
        <v>46000</v>
      </c>
      <c r="N4783" t="s">
        <v>72</v>
      </c>
      <c r="O4783" t="s">
        <v>25</v>
      </c>
      <c r="P4783">
        <v>6253167</v>
      </c>
      <c r="Q4783" t="s">
        <v>73</v>
      </c>
      <c r="R4783" t="str">
        <f t="shared" si="223"/>
        <v>Tertile 3</v>
      </c>
      <c r="S4783" t="str">
        <f t="shared" si="224"/>
        <v>Eligible</v>
      </c>
    </row>
    <row r="4784" spans="1:19" x14ac:dyDescent="0.35">
      <c r="A4784" t="s">
        <v>6582</v>
      </c>
      <c r="B4784" s="1">
        <v>44794</v>
      </c>
      <c r="C4784" s="5" t="str">
        <f t="shared" si="222"/>
        <v>08</v>
      </c>
      <c r="D4784" t="s">
        <v>2981</v>
      </c>
      <c r="E4784" t="s">
        <v>17</v>
      </c>
      <c r="F4784">
        <v>1226000</v>
      </c>
      <c r="G4784" t="s">
        <v>80</v>
      </c>
      <c r="H4784" t="s">
        <v>148</v>
      </c>
      <c r="I4784" t="s">
        <v>522</v>
      </c>
      <c r="J4784" t="s">
        <v>21</v>
      </c>
      <c r="K4784" t="s">
        <v>22</v>
      </c>
      <c r="L4784" t="s">
        <v>41</v>
      </c>
      <c r="M4784">
        <v>45601</v>
      </c>
      <c r="N4784" t="s">
        <v>66</v>
      </c>
      <c r="O4784" t="s">
        <v>25</v>
      </c>
      <c r="P4784">
        <v>8118221</v>
      </c>
      <c r="Q4784" t="s">
        <v>67</v>
      </c>
      <c r="R4784" t="str">
        <f t="shared" si="223"/>
        <v>Tertile 3</v>
      </c>
      <c r="S4784" t="str">
        <f t="shared" si="224"/>
        <v>Eligible</v>
      </c>
    </row>
    <row r="4785" spans="1:19" x14ac:dyDescent="0.35">
      <c r="A4785" t="s">
        <v>6618</v>
      </c>
      <c r="B4785" s="1">
        <v>44794</v>
      </c>
      <c r="C4785" s="5" t="str">
        <f t="shared" si="222"/>
        <v>08</v>
      </c>
      <c r="D4785" t="s">
        <v>3768</v>
      </c>
      <c r="E4785" t="s">
        <v>17</v>
      </c>
      <c r="F4785">
        <v>1230000</v>
      </c>
      <c r="G4785" t="s">
        <v>160</v>
      </c>
      <c r="H4785" t="s">
        <v>48</v>
      </c>
      <c r="I4785" t="s">
        <v>279</v>
      </c>
      <c r="J4785" t="s">
        <v>39</v>
      </c>
      <c r="K4785" t="s">
        <v>40</v>
      </c>
      <c r="L4785" t="s">
        <v>23</v>
      </c>
      <c r="M4785">
        <v>12000</v>
      </c>
      <c r="N4785" t="s">
        <v>58</v>
      </c>
      <c r="O4785" t="s">
        <v>43</v>
      </c>
      <c r="P4785">
        <v>8659460</v>
      </c>
      <c r="Q4785" t="s">
        <v>52</v>
      </c>
      <c r="R4785" t="str">
        <f t="shared" si="223"/>
        <v>Tertile 3</v>
      </c>
      <c r="S4785" t="str">
        <f t="shared" si="224"/>
        <v>Eligible</v>
      </c>
    </row>
    <row r="4786" spans="1:19" x14ac:dyDescent="0.35">
      <c r="A4786" t="s">
        <v>6577</v>
      </c>
      <c r="B4786" s="1">
        <v>44794</v>
      </c>
      <c r="C4786" s="5" t="str">
        <f t="shared" si="222"/>
        <v>08</v>
      </c>
      <c r="D4786" t="s">
        <v>2701</v>
      </c>
      <c r="E4786" t="s">
        <v>86</v>
      </c>
      <c r="F4786">
        <v>1285000</v>
      </c>
      <c r="G4786" t="s">
        <v>29</v>
      </c>
      <c r="H4786" t="s">
        <v>64</v>
      </c>
      <c r="I4786" t="s">
        <v>65</v>
      </c>
      <c r="J4786" t="s">
        <v>21</v>
      </c>
      <c r="K4786" t="s">
        <v>22</v>
      </c>
      <c r="L4786" t="s">
        <v>23</v>
      </c>
      <c r="M4786">
        <v>18500</v>
      </c>
      <c r="N4786" t="s">
        <v>32</v>
      </c>
      <c r="O4786" t="s">
        <v>59</v>
      </c>
      <c r="P4786">
        <v>7210617</v>
      </c>
      <c r="Q4786" t="s">
        <v>33</v>
      </c>
      <c r="R4786" t="str">
        <f t="shared" si="223"/>
        <v>Tertile 3</v>
      </c>
      <c r="S4786" t="str">
        <f t="shared" si="224"/>
        <v>Eligible</v>
      </c>
    </row>
    <row r="4787" spans="1:19" x14ac:dyDescent="0.35">
      <c r="A4787" t="s">
        <v>6579</v>
      </c>
      <c r="B4787" s="1">
        <v>44794</v>
      </c>
      <c r="C4787" s="5" t="str">
        <f t="shared" si="222"/>
        <v>08</v>
      </c>
      <c r="D4787" t="s">
        <v>28</v>
      </c>
      <c r="E4787" t="s">
        <v>17</v>
      </c>
      <c r="F4787">
        <v>1290000</v>
      </c>
      <c r="G4787" t="s">
        <v>152</v>
      </c>
      <c r="H4787" t="s">
        <v>117</v>
      </c>
      <c r="I4787" t="s">
        <v>527</v>
      </c>
      <c r="J4787" t="s">
        <v>39</v>
      </c>
      <c r="K4787" t="s">
        <v>40</v>
      </c>
      <c r="L4787" t="s">
        <v>41</v>
      </c>
      <c r="M4787">
        <v>22001</v>
      </c>
      <c r="N4787" t="s">
        <v>66</v>
      </c>
      <c r="O4787" t="s">
        <v>110</v>
      </c>
      <c r="P4787">
        <v>7356429</v>
      </c>
      <c r="Q4787" t="s">
        <v>67</v>
      </c>
      <c r="R4787" t="str">
        <f t="shared" si="223"/>
        <v>Tertile 3</v>
      </c>
      <c r="S4787" t="str">
        <f t="shared" si="224"/>
        <v>Eligible</v>
      </c>
    </row>
    <row r="4788" spans="1:19" x14ac:dyDescent="0.35">
      <c r="A4788" t="s">
        <v>6606</v>
      </c>
      <c r="B4788" s="1">
        <v>44794</v>
      </c>
      <c r="C4788" s="5" t="str">
        <f t="shared" si="222"/>
        <v>08</v>
      </c>
      <c r="D4788" t="s">
        <v>6607</v>
      </c>
      <c r="E4788" t="s">
        <v>17</v>
      </c>
      <c r="F4788">
        <v>1331000</v>
      </c>
      <c r="G4788" t="s">
        <v>63</v>
      </c>
      <c r="H4788" t="s">
        <v>104</v>
      </c>
      <c r="I4788" t="s">
        <v>105</v>
      </c>
      <c r="J4788" t="s">
        <v>39</v>
      </c>
      <c r="K4788" t="s">
        <v>40</v>
      </c>
      <c r="L4788" t="s">
        <v>41</v>
      </c>
      <c r="M4788">
        <v>21100</v>
      </c>
      <c r="N4788" t="s">
        <v>66</v>
      </c>
      <c r="O4788" t="s">
        <v>59</v>
      </c>
      <c r="P4788">
        <v>8744218</v>
      </c>
      <c r="Q4788" t="s">
        <v>67</v>
      </c>
      <c r="R4788" t="str">
        <f t="shared" si="223"/>
        <v>Tertile 3</v>
      </c>
      <c r="S4788" t="str">
        <f t="shared" si="224"/>
        <v>Eligible</v>
      </c>
    </row>
    <row r="4789" spans="1:19" x14ac:dyDescent="0.35">
      <c r="A4789" t="s">
        <v>6585</v>
      </c>
      <c r="B4789" s="1">
        <v>44794</v>
      </c>
      <c r="C4789" s="5" t="str">
        <f t="shared" si="222"/>
        <v>08</v>
      </c>
      <c r="D4789" t="s">
        <v>2987</v>
      </c>
      <c r="E4789" t="s">
        <v>17</v>
      </c>
      <c r="F4789">
        <v>1370000</v>
      </c>
      <c r="G4789" t="s">
        <v>98</v>
      </c>
      <c r="H4789" t="s">
        <v>117</v>
      </c>
      <c r="I4789" t="s">
        <v>427</v>
      </c>
      <c r="J4789" t="s">
        <v>39</v>
      </c>
      <c r="K4789" t="s">
        <v>40</v>
      </c>
      <c r="L4789" t="s">
        <v>41</v>
      </c>
      <c r="M4789">
        <v>21000</v>
      </c>
      <c r="N4789" t="s">
        <v>32</v>
      </c>
      <c r="O4789" t="s">
        <v>25</v>
      </c>
      <c r="P4789">
        <v>6779834</v>
      </c>
      <c r="Q4789" t="s">
        <v>33</v>
      </c>
      <c r="R4789" t="str">
        <f t="shared" si="223"/>
        <v>Tertile 3</v>
      </c>
      <c r="S4789" t="str">
        <f t="shared" si="224"/>
        <v>Eligible</v>
      </c>
    </row>
    <row r="4790" spans="1:19" x14ac:dyDescent="0.35">
      <c r="A4790" t="s">
        <v>6591</v>
      </c>
      <c r="B4790" s="1">
        <v>44794</v>
      </c>
      <c r="C4790" s="5" t="str">
        <f t="shared" si="222"/>
        <v>08</v>
      </c>
      <c r="D4790" t="s">
        <v>69</v>
      </c>
      <c r="E4790" t="s">
        <v>17</v>
      </c>
      <c r="F4790">
        <v>1405000</v>
      </c>
      <c r="G4790" t="s">
        <v>18</v>
      </c>
      <c r="H4790" t="s">
        <v>481</v>
      </c>
      <c r="I4790" t="s">
        <v>1154</v>
      </c>
      <c r="J4790" t="s">
        <v>21</v>
      </c>
      <c r="K4790" t="s">
        <v>22</v>
      </c>
      <c r="L4790" t="s">
        <v>23</v>
      </c>
      <c r="M4790">
        <v>23500</v>
      </c>
      <c r="N4790" t="s">
        <v>24</v>
      </c>
      <c r="O4790" t="s">
        <v>110</v>
      </c>
      <c r="P4790">
        <v>7822591</v>
      </c>
      <c r="Q4790" t="s">
        <v>26</v>
      </c>
      <c r="R4790" t="str">
        <f t="shared" si="223"/>
        <v>Tertile 3</v>
      </c>
      <c r="S4790" t="str">
        <f t="shared" si="224"/>
        <v>Eligible</v>
      </c>
    </row>
    <row r="4791" spans="1:19" x14ac:dyDescent="0.35">
      <c r="A4791" t="s">
        <v>6578</v>
      </c>
      <c r="B4791" s="1">
        <v>44794</v>
      </c>
      <c r="C4791" s="5" t="str">
        <f t="shared" si="222"/>
        <v>08</v>
      </c>
      <c r="D4791" t="s">
        <v>1166</v>
      </c>
      <c r="E4791" t="s">
        <v>17</v>
      </c>
      <c r="F4791">
        <v>1417000</v>
      </c>
      <c r="G4791" t="s">
        <v>147</v>
      </c>
      <c r="H4791" t="s">
        <v>56</v>
      </c>
      <c r="I4791" t="s">
        <v>91</v>
      </c>
      <c r="J4791" t="s">
        <v>21</v>
      </c>
      <c r="K4791" t="s">
        <v>22</v>
      </c>
      <c r="L4791" t="s">
        <v>23</v>
      </c>
      <c r="M4791">
        <v>24701</v>
      </c>
      <c r="N4791" t="s">
        <v>58</v>
      </c>
      <c r="O4791" t="s">
        <v>25</v>
      </c>
      <c r="P4791">
        <v>7885240</v>
      </c>
      <c r="Q4791" t="s">
        <v>60</v>
      </c>
      <c r="R4791" t="str">
        <f t="shared" si="223"/>
        <v>Tertile 3</v>
      </c>
      <c r="S4791" t="str">
        <f t="shared" si="224"/>
        <v>Eligible</v>
      </c>
    </row>
    <row r="4792" spans="1:19" x14ac:dyDescent="0.35">
      <c r="A4792" t="s">
        <v>6593</v>
      </c>
      <c r="B4792" s="1">
        <v>44794</v>
      </c>
      <c r="C4792" s="5" t="str">
        <f t="shared" si="222"/>
        <v>08</v>
      </c>
      <c r="D4792" t="s">
        <v>190</v>
      </c>
      <c r="E4792" t="s">
        <v>17</v>
      </c>
      <c r="F4792">
        <v>1450000</v>
      </c>
      <c r="G4792" t="s">
        <v>36</v>
      </c>
      <c r="H4792" t="s">
        <v>99</v>
      </c>
      <c r="I4792" t="s">
        <v>238</v>
      </c>
      <c r="J4792" t="s">
        <v>39</v>
      </c>
      <c r="K4792" t="s">
        <v>40</v>
      </c>
      <c r="L4792" t="s">
        <v>41</v>
      </c>
      <c r="M4792">
        <v>22000</v>
      </c>
      <c r="N4792" t="s">
        <v>42</v>
      </c>
      <c r="O4792" t="s">
        <v>59</v>
      </c>
      <c r="P4792">
        <v>8220125</v>
      </c>
      <c r="Q4792" t="s">
        <v>44</v>
      </c>
      <c r="R4792" t="str">
        <f t="shared" si="223"/>
        <v>Tertile 3</v>
      </c>
      <c r="S4792" t="str">
        <f t="shared" si="224"/>
        <v>Eligible</v>
      </c>
    </row>
    <row r="4793" spans="1:19" x14ac:dyDescent="0.35">
      <c r="A4793" t="s">
        <v>6548</v>
      </c>
      <c r="B4793" s="1">
        <v>44794</v>
      </c>
      <c r="C4793" s="5" t="str">
        <f t="shared" si="222"/>
        <v>08</v>
      </c>
      <c r="D4793" t="s">
        <v>3698</v>
      </c>
      <c r="E4793" t="s">
        <v>86</v>
      </c>
      <c r="F4793">
        <v>1490000</v>
      </c>
      <c r="G4793" t="s">
        <v>137</v>
      </c>
      <c r="H4793" t="s">
        <v>48</v>
      </c>
      <c r="I4793" t="s">
        <v>648</v>
      </c>
      <c r="J4793" t="s">
        <v>21</v>
      </c>
      <c r="K4793" t="s">
        <v>22</v>
      </c>
      <c r="L4793" t="s">
        <v>41</v>
      </c>
      <c r="M4793">
        <v>31000</v>
      </c>
      <c r="N4793" t="s">
        <v>24</v>
      </c>
      <c r="O4793" t="s">
        <v>59</v>
      </c>
      <c r="P4793">
        <v>7071441</v>
      </c>
      <c r="Q4793" t="s">
        <v>26</v>
      </c>
      <c r="R4793" t="str">
        <f t="shared" si="223"/>
        <v>Tertile 3</v>
      </c>
      <c r="S4793" t="str">
        <f t="shared" si="224"/>
        <v>Eligible</v>
      </c>
    </row>
    <row r="4794" spans="1:19" x14ac:dyDescent="0.35">
      <c r="A4794" t="s">
        <v>6574</v>
      </c>
      <c r="B4794" s="1">
        <v>44794</v>
      </c>
      <c r="C4794" s="5" t="str">
        <f t="shared" si="222"/>
        <v>08</v>
      </c>
      <c r="D4794" t="s">
        <v>2696</v>
      </c>
      <c r="E4794" t="s">
        <v>17</v>
      </c>
      <c r="F4794">
        <v>1512000</v>
      </c>
      <c r="G4794" t="s">
        <v>152</v>
      </c>
      <c r="H4794" t="s">
        <v>148</v>
      </c>
      <c r="I4794" t="s">
        <v>329</v>
      </c>
      <c r="J4794" t="s">
        <v>21</v>
      </c>
      <c r="K4794" t="s">
        <v>22</v>
      </c>
      <c r="L4794" t="s">
        <v>50</v>
      </c>
      <c r="M4794">
        <v>17200</v>
      </c>
      <c r="N4794" t="s">
        <v>66</v>
      </c>
      <c r="O4794" t="s">
        <v>110</v>
      </c>
      <c r="P4794">
        <v>6454536</v>
      </c>
      <c r="Q4794" t="s">
        <v>67</v>
      </c>
      <c r="R4794" t="str">
        <f t="shared" si="223"/>
        <v>Tertile 3</v>
      </c>
      <c r="S4794" t="str">
        <f t="shared" si="224"/>
        <v>Eligible</v>
      </c>
    </row>
    <row r="4795" spans="1:19" x14ac:dyDescent="0.35">
      <c r="A4795" t="s">
        <v>6588</v>
      </c>
      <c r="B4795" s="1">
        <v>44794</v>
      </c>
      <c r="C4795" s="5" t="str">
        <f t="shared" si="222"/>
        <v>08</v>
      </c>
      <c r="D4795" t="s">
        <v>2992</v>
      </c>
      <c r="E4795" t="s">
        <v>17</v>
      </c>
      <c r="F4795">
        <v>1620000</v>
      </c>
      <c r="G4795" t="s">
        <v>147</v>
      </c>
      <c r="H4795" t="s">
        <v>30</v>
      </c>
      <c r="I4795" t="s">
        <v>570</v>
      </c>
      <c r="J4795" t="s">
        <v>21</v>
      </c>
      <c r="K4795" t="s">
        <v>22</v>
      </c>
      <c r="L4795" t="s">
        <v>23</v>
      </c>
      <c r="M4795">
        <v>60001</v>
      </c>
      <c r="N4795" t="s">
        <v>58</v>
      </c>
      <c r="O4795" t="s">
        <v>59</v>
      </c>
      <c r="P4795">
        <v>7391508</v>
      </c>
      <c r="Q4795" t="s">
        <v>60</v>
      </c>
      <c r="R4795" t="str">
        <f t="shared" si="223"/>
        <v>Tertile 3</v>
      </c>
      <c r="S4795" t="str">
        <f t="shared" si="224"/>
        <v>Eligible</v>
      </c>
    </row>
    <row r="4796" spans="1:19" x14ac:dyDescent="0.35">
      <c r="A4796" t="s">
        <v>6624</v>
      </c>
      <c r="B4796" s="1">
        <v>44794</v>
      </c>
      <c r="C4796" s="5" t="str">
        <f t="shared" si="222"/>
        <v>08</v>
      </c>
      <c r="D4796" t="s">
        <v>325</v>
      </c>
      <c r="E4796" t="s">
        <v>17</v>
      </c>
      <c r="F4796">
        <v>1680000</v>
      </c>
      <c r="G4796" t="s">
        <v>142</v>
      </c>
      <c r="H4796" t="s">
        <v>104</v>
      </c>
      <c r="I4796" t="s">
        <v>487</v>
      </c>
      <c r="J4796" t="s">
        <v>21</v>
      </c>
      <c r="K4796" t="s">
        <v>22</v>
      </c>
      <c r="L4796" t="s">
        <v>23</v>
      </c>
      <c r="M4796">
        <v>31000</v>
      </c>
      <c r="N4796" t="s">
        <v>51</v>
      </c>
      <c r="O4796" t="s">
        <v>25</v>
      </c>
      <c r="P4796">
        <v>7154286</v>
      </c>
      <c r="Q4796" t="s">
        <v>73</v>
      </c>
      <c r="R4796" t="str">
        <f t="shared" si="223"/>
        <v>Tertile 3</v>
      </c>
      <c r="S4796" t="str">
        <f t="shared" si="224"/>
        <v>Eligible</v>
      </c>
    </row>
    <row r="4797" spans="1:19" x14ac:dyDescent="0.35">
      <c r="A4797" t="s">
        <v>6604</v>
      </c>
      <c r="B4797" s="1">
        <v>44794</v>
      </c>
      <c r="C4797" s="5" t="str">
        <f t="shared" si="222"/>
        <v>08</v>
      </c>
      <c r="D4797" t="s">
        <v>6605</v>
      </c>
      <c r="E4797" t="s">
        <v>86</v>
      </c>
      <c r="F4797">
        <v>1727500</v>
      </c>
      <c r="G4797" t="s">
        <v>55</v>
      </c>
      <c r="H4797" t="s">
        <v>303</v>
      </c>
      <c r="I4797" t="s">
        <v>304</v>
      </c>
      <c r="J4797" t="s">
        <v>21</v>
      </c>
      <c r="K4797" t="s">
        <v>22</v>
      </c>
      <c r="L4797" t="s">
        <v>23</v>
      </c>
      <c r="M4797">
        <v>26750</v>
      </c>
      <c r="N4797" t="s">
        <v>58</v>
      </c>
      <c r="O4797" t="s">
        <v>59</v>
      </c>
      <c r="P4797">
        <v>6695020</v>
      </c>
      <c r="Q4797" t="s">
        <v>60</v>
      </c>
      <c r="R4797" t="str">
        <f t="shared" si="223"/>
        <v>Tertile 3</v>
      </c>
      <c r="S4797" t="str">
        <f t="shared" si="224"/>
        <v>Eligible</v>
      </c>
    </row>
    <row r="4798" spans="1:19" x14ac:dyDescent="0.35">
      <c r="A4798" t="s">
        <v>6561</v>
      </c>
      <c r="B4798" s="1">
        <v>44794</v>
      </c>
      <c r="C4798" s="5" t="str">
        <f t="shared" si="222"/>
        <v>08</v>
      </c>
      <c r="D4798" t="s">
        <v>2030</v>
      </c>
      <c r="E4798" t="s">
        <v>17</v>
      </c>
      <c r="F4798">
        <v>1801000</v>
      </c>
      <c r="G4798" t="s">
        <v>90</v>
      </c>
      <c r="H4798" t="s">
        <v>216</v>
      </c>
      <c r="I4798" t="s">
        <v>887</v>
      </c>
      <c r="J4798" t="s">
        <v>39</v>
      </c>
      <c r="K4798" t="s">
        <v>40</v>
      </c>
      <c r="L4798" t="s">
        <v>50</v>
      </c>
      <c r="M4798">
        <v>28100</v>
      </c>
      <c r="N4798" t="s">
        <v>72</v>
      </c>
      <c r="O4798" t="s">
        <v>110</v>
      </c>
      <c r="P4798">
        <v>6004570</v>
      </c>
      <c r="Q4798" t="s">
        <v>73</v>
      </c>
      <c r="R4798" t="str">
        <f t="shared" si="223"/>
        <v>Tertile 3</v>
      </c>
      <c r="S4798" t="str">
        <f t="shared" si="224"/>
        <v>Eligible</v>
      </c>
    </row>
    <row r="4799" spans="1:19" x14ac:dyDescent="0.35">
      <c r="A4799" t="s">
        <v>6555</v>
      </c>
      <c r="B4799" s="1">
        <v>44794</v>
      </c>
      <c r="C4799" s="5" t="str">
        <f t="shared" si="222"/>
        <v>08</v>
      </c>
      <c r="D4799" t="s">
        <v>3728</v>
      </c>
      <c r="E4799" t="s">
        <v>86</v>
      </c>
      <c r="F4799">
        <v>1947000</v>
      </c>
      <c r="G4799" t="s">
        <v>268</v>
      </c>
      <c r="H4799" t="s">
        <v>37</v>
      </c>
      <c r="I4799" t="s">
        <v>1298</v>
      </c>
      <c r="J4799" t="s">
        <v>39</v>
      </c>
      <c r="K4799" t="s">
        <v>40</v>
      </c>
      <c r="L4799" t="s">
        <v>23</v>
      </c>
      <c r="M4799">
        <v>44700</v>
      </c>
      <c r="N4799" t="s">
        <v>24</v>
      </c>
      <c r="O4799" t="s">
        <v>25</v>
      </c>
      <c r="P4799">
        <v>7858396</v>
      </c>
      <c r="Q4799" t="s">
        <v>26</v>
      </c>
      <c r="R4799" t="str">
        <f t="shared" si="223"/>
        <v>Tertile 3</v>
      </c>
      <c r="S4799" t="str">
        <f t="shared" si="224"/>
        <v>Eligible</v>
      </c>
    </row>
    <row r="4800" spans="1:19" x14ac:dyDescent="0.35">
      <c r="A4800" t="s">
        <v>6572</v>
      </c>
      <c r="B4800" s="1">
        <v>44794</v>
      </c>
      <c r="C4800" s="5" t="str">
        <f t="shared" si="222"/>
        <v>08</v>
      </c>
      <c r="D4800" t="s">
        <v>4070</v>
      </c>
      <c r="E4800" t="s">
        <v>17</v>
      </c>
      <c r="F4800">
        <v>1950000</v>
      </c>
      <c r="G4800" t="s">
        <v>147</v>
      </c>
      <c r="H4800" t="s">
        <v>148</v>
      </c>
      <c r="I4800" t="s">
        <v>698</v>
      </c>
      <c r="J4800" t="s">
        <v>21</v>
      </c>
      <c r="K4800" t="s">
        <v>22</v>
      </c>
      <c r="L4800" t="s">
        <v>41</v>
      </c>
      <c r="M4800">
        <v>35000</v>
      </c>
      <c r="N4800" t="s">
        <v>58</v>
      </c>
      <c r="O4800" t="s">
        <v>83</v>
      </c>
      <c r="P4800">
        <v>8791824</v>
      </c>
      <c r="Q4800" t="s">
        <v>60</v>
      </c>
      <c r="R4800" t="str">
        <f t="shared" si="223"/>
        <v>Tertile 3</v>
      </c>
      <c r="S4800" t="str">
        <f t="shared" si="224"/>
        <v>Eligible</v>
      </c>
    </row>
    <row r="4801" spans="1:19" x14ac:dyDescent="0.35">
      <c r="A4801" t="s">
        <v>6576</v>
      </c>
      <c r="B4801" s="1">
        <v>44794</v>
      </c>
      <c r="C4801" s="5" t="str">
        <f t="shared" si="222"/>
        <v>08</v>
      </c>
      <c r="D4801" t="s">
        <v>2647</v>
      </c>
      <c r="E4801" t="s">
        <v>17</v>
      </c>
      <c r="F4801">
        <v>2042000</v>
      </c>
      <c r="G4801" t="s">
        <v>18</v>
      </c>
      <c r="H4801" t="s">
        <v>303</v>
      </c>
      <c r="I4801" t="s">
        <v>304</v>
      </c>
      <c r="J4801" t="s">
        <v>21</v>
      </c>
      <c r="K4801" t="s">
        <v>22</v>
      </c>
      <c r="L4801" t="s">
        <v>50</v>
      </c>
      <c r="M4801">
        <v>18200</v>
      </c>
      <c r="N4801" t="s">
        <v>24</v>
      </c>
      <c r="O4801" t="s">
        <v>59</v>
      </c>
      <c r="P4801">
        <v>7411126</v>
      </c>
      <c r="Q4801" t="s">
        <v>26</v>
      </c>
      <c r="R4801" t="str">
        <f t="shared" si="223"/>
        <v>Tertile 3</v>
      </c>
      <c r="S4801" t="str">
        <f t="shared" si="224"/>
        <v>Eligible</v>
      </c>
    </row>
    <row r="4802" spans="1:19" x14ac:dyDescent="0.35">
      <c r="A4802" t="s">
        <v>6601</v>
      </c>
      <c r="B4802" s="1">
        <v>44794</v>
      </c>
      <c r="C4802" s="5" t="str">
        <f t="shared" ref="C4802:C4865" si="225">TEXT(B4802,$V$22)</f>
        <v>08</v>
      </c>
      <c r="D4802" t="s">
        <v>6602</v>
      </c>
      <c r="E4802" t="s">
        <v>17</v>
      </c>
      <c r="F4802">
        <v>2100000</v>
      </c>
      <c r="G4802" t="s">
        <v>36</v>
      </c>
      <c r="H4802" t="s">
        <v>319</v>
      </c>
      <c r="I4802" t="s">
        <v>341</v>
      </c>
      <c r="J4802" t="s">
        <v>39</v>
      </c>
      <c r="K4802" t="s">
        <v>40</v>
      </c>
      <c r="L4802" t="s">
        <v>23</v>
      </c>
      <c r="M4802">
        <v>17000</v>
      </c>
      <c r="N4802" t="s">
        <v>42</v>
      </c>
      <c r="O4802" t="s">
        <v>59</v>
      </c>
      <c r="P4802">
        <v>8089371</v>
      </c>
      <c r="Q4802" t="s">
        <v>44</v>
      </c>
      <c r="R4802" t="str">
        <f t="shared" ref="R4802:R4865" si="226">IF(F4802&lt;_xlfn.PERCENTILE.INC($F$2:$F$10576,1/3), "Tertile 1",
   IF(F4802&lt;_xlfn.PERCENTILE.INC($F$2:$F$10576,2/3), "Tertile 2", "Tertile 3"))</f>
        <v>Tertile 3</v>
      </c>
      <c r="S4802" t="str">
        <f t="shared" ref="S4802:S4865" si="227">IF(F4802&gt;755000, "Eligible", "Risky")</f>
        <v>Eligible</v>
      </c>
    </row>
    <row r="4803" spans="1:19" x14ac:dyDescent="0.35">
      <c r="A4803" t="s">
        <v>6620</v>
      </c>
      <c r="B4803" s="1">
        <v>44794</v>
      </c>
      <c r="C4803" s="5" t="str">
        <f t="shared" si="225"/>
        <v>08</v>
      </c>
      <c r="D4803" t="s">
        <v>267</v>
      </c>
      <c r="E4803" t="s">
        <v>17</v>
      </c>
      <c r="F4803">
        <v>2170000</v>
      </c>
      <c r="G4803" t="s">
        <v>90</v>
      </c>
      <c r="H4803" t="s">
        <v>148</v>
      </c>
      <c r="I4803" t="s">
        <v>149</v>
      </c>
      <c r="J4803" t="s">
        <v>21</v>
      </c>
      <c r="K4803" t="s">
        <v>22</v>
      </c>
      <c r="L4803" t="s">
        <v>41</v>
      </c>
      <c r="M4803">
        <v>69000</v>
      </c>
      <c r="N4803" t="s">
        <v>72</v>
      </c>
      <c r="O4803" t="s">
        <v>43</v>
      </c>
      <c r="P4803">
        <v>8669085</v>
      </c>
      <c r="Q4803" t="s">
        <v>67</v>
      </c>
      <c r="R4803" t="str">
        <f t="shared" si="226"/>
        <v>Tertile 3</v>
      </c>
      <c r="S4803" t="str">
        <f t="shared" si="227"/>
        <v>Eligible</v>
      </c>
    </row>
    <row r="4804" spans="1:19" x14ac:dyDescent="0.35">
      <c r="A4804" t="s">
        <v>6551</v>
      </c>
      <c r="B4804" s="1">
        <v>44794</v>
      </c>
      <c r="C4804" s="5" t="str">
        <f t="shared" si="225"/>
        <v>08</v>
      </c>
      <c r="D4804" t="s">
        <v>125</v>
      </c>
      <c r="E4804" t="s">
        <v>17</v>
      </c>
      <c r="F4804">
        <v>2188000</v>
      </c>
      <c r="G4804" t="s">
        <v>199</v>
      </c>
      <c r="H4804" t="s">
        <v>81</v>
      </c>
      <c r="I4804" t="s">
        <v>435</v>
      </c>
      <c r="J4804" t="s">
        <v>21</v>
      </c>
      <c r="K4804" t="s">
        <v>22</v>
      </c>
      <c r="L4804" t="s">
        <v>23</v>
      </c>
      <c r="M4804">
        <v>31801</v>
      </c>
      <c r="N4804" t="s">
        <v>51</v>
      </c>
      <c r="O4804" t="s">
        <v>43</v>
      </c>
      <c r="P4804">
        <v>6788842</v>
      </c>
      <c r="Q4804" t="s">
        <v>52</v>
      </c>
      <c r="R4804" t="str">
        <f t="shared" si="226"/>
        <v>Tertile 3</v>
      </c>
      <c r="S4804" t="str">
        <f t="shared" si="227"/>
        <v>Eligible</v>
      </c>
    </row>
    <row r="4805" spans="1:19" x14ac:dyDescent="0.35">
      <c r="A4805" t="s">
        <v>6633</v>
      </c>
      <c r="B4805" s="1">
        <v>44794</v>
      </c>
      <c r="C4805" s="5" t="str">
        <f t="shared" si="225"/>
        <v>08</v>
      </c>
      <c r="D4805" t="s">
        <v>1017</v>
      </c>
      <c r="E4805" t="s">
        <v>17</v>
      </c>
      <c r="F4805">
        <v>2380000</v>
      </c>
      <c r="G4805" t="s">
        <v>55</v>
      </c>
      <c r="H4805" t="s">
        <v>64</v>
      </c>
      <c r="I4805" t="s">
        <v>65</v>
      </c>
      <c r="J4805" t="s">
        <v>39</v>
      </c>
      <c r="K4805" t="s">
        <v>40</v>
      </c>
      <c r="L4805" t="s">
        <v>23</v>
      </c>
      <c r="M4805">
        <v>49000</v>
      </c>
      <c r="N4805" t="s">
        <v>58</v>
      </c>
      <c r="O4805" t="s">
        <v>59</v>
      </c>
      <c r="P4805">
        <v>7264398</v>
      </c>
      <c r="Q4805" t="s">
        <v>26</v>
      </c>
      <c r="R4805" t="str">
        <f t="shared" si="226"/>
        <v>Tertile 3</v>
      </c>
      <c r="S4805" t="str">
        <f t="shared" si="227"/>
        <v>Eligible</v>
      </c>
    </row>
    <row r="4806" spans="1:19" x14ac:dyDescent="0.35">
      <c r="A4806" t="s">
        <v>6622</v>
      </c>
      <c r="B4806" s="1">
        <v>44794</v>
      </c>
      <c r="C4806" s="5" t="str">
        <f t="shared" si="225"/>
        <v>08</v>
      </c>
      <c r="D4806" t="s">
        <v>322</v>
      </c>
      <c r="E4806" t="s">
        <v>86</v>
      </c>
      <c r="F4806">
        <v>2500000</v>
      </c>
      <c r="G4806" t="s">
        <v>98</v>
      </c>
      <c r="H4806" t="s">
        <v>99</v>
      </c>
      <c r="I4806" t="s">
        <v>238</v>
      </c>
      <c r="J4806" t="s">
        <v>21</v>
      </c>
      <c r="K4806" t="s">
        <v>22</v>
      </c>
      <c r="L4806" t="s">
        <v>23</v>
      </c>
      <c r="M4806">
        <v>33000</v>
      </c>
      <c r="N4806" t="s">
        <v>32</v>
      </c>
      <c r="O4806" t="s">
        <v>59</v>
      </c>
      <c r="P4806">
        <v>8031713</v>
      </c>
      <c r="Q4806" t="s">
        <v>60</v>
      </c>
      <c r="R4806" t="str">
        <f t="shared" si="226"/>
        <v>Tertile 3</v>
      </c>
      <c r="S4806" t="str">
        <f t="shared" si="227"/>
        <v>Eligible</v>
      </c>
    </row>
    <row r="4807" spans="1:19" x14ac:dyDescent="0.35">
      <c r="A4807" t="s">
        <v>6587</v>
      </c>
      <c r="B4807" s="1">
        <v>44794</v>
      </c>
      <c r="C4807" s="5" t="str">
        <f t="shared" si="225"/>
        <v>08</v>
      </c>
      <c r="D4807" t="s">
        <v>54</v>
      </c>
      <c r="E4807" t="s">
        <v>86</v>
      </c>
      <c r="F4807">
        <v>2560000</v>
      </c>
      <c r="G4807" t="s">
        <v>142</v>
      </c>
      <c r="H4807" t="s">
        <v>64</v>
      </c>
      <c r="I4807" t="s">
        <v>200</v>
      </c>
      <c r="J4807" t="s">
        <v>39</v>
      </c>
      <c r="K4807" t="s">
        <v>40</v>
      </c>
      <c r="L4807" t="s">
        <v>41</v>
      </c>
      <c r="M4807">
        <v>29001</v>
      </c>
      <c r="N4807" t="s">
        <v>51</v>
      </c>
      <c r="O4807" t="s">
        <v>25</v>
      </c>
      <c r="P4807">
        <v>7131303</v>
      </c>
      <c r="Q4807" t="s">
        <v>52</v>
      </c>
      <c r="R4807" t="str">
        <f t="shared" si="226"/>
        <v>Tertile 3</v>
      </c>
      <c r="S4807" t="str">
        <f t="shared" si="227"/>
        <v>Eligible</v>
      </c>
    </row>
    <row r="4808" spans="1:19" x14ac:dyDescent="0.35">
      <c r="A4808" t="s">
        <v>6559</v>
      </c>
      <c r="B4808" s="1">
        <v>44794</v>
      </c>
      <c r="C4808" s="5" t="str">
        <f t="shared" si="225"/>
        <v>08</v>
      </c>
      <c r="D4808" t="s">
        <v>981</v>
      </c>
      <c r="E4808" t="s">
        <v>17</v>
      </c>
      <c r="F4808">
        <v>2665000</v>
      </c>
      <c r="G4808" t="s">
        <v>160</v>
      </c>
      <c r="H4808" t="s">
        <v>108</v>
      </c>
      <c r="I4808" t="s">
        <v>161</v>
      </c>
      <c r="J4808" t="s">
        <v>21</v>
      </c>
      <c r="K4808" t="s">
        <v>22</v>
      </c>
      <c r="L4808" t="s">
        <v>50</v>
      </c>
      <c r="M4808">
        <v>21500</v>
      </c>
      <c r="N4808" t="s">
        <v>58</v>
      </c>
      <c r="O4808" t="s">
        <v>59</v>
      </c>
      <c r="P4808">
        <v>7608257</v>
      </c>
      <c r="Q4808" t="s">
        <v>60</v>
      </c>
      <c r="R4808" t="str">
        <f t="shared" si="226"/>
        <v>Tertile 3</v>
      </c>
      <c r="S4808" t="str">
        <f t="shared" si="227"/>
        <v>Eligible</v>
      </c>
    </row>
    <row r="4809" spans="1:19" x14ac:dyDescent="0.35">
      <c r="A4809" t="s">
        <v>6554</v>
      </c>
      <c r="B4809" s="1">
        <v>44794</v>
      </c>
      <c r="C4809" s="5" t="str">
        <f t="shared" si="225"/>
        <v>08</v>
      </c>
      <c r="D4809" t="s">
        <v>3707</v>
      </c>
      <c r="E4809" t="s">
        <v>17</v>
      </c>
      <c r="F4809">
        <v>2900000</v>
      </c>
      <c r="G4809" t="s">
        <v>252</v>
      </c>
      <c r="H4809" t="s">
        <v>931</v>
      </c>
      <c r="I4809" t="s">
        <v>1181</v>
      </c>
      <c r="J4809" t="s">
        <v>21</v>
      </c>
      <c r="K4809" t="s">
        <v>22</v>
      </c>
      <c r="L4809" t="s">
        <v>50</v>
      </c>
      <c r="M4809">
        <v>36000</v>
      </c>
      <c r="N4809" t="s">
        <v>72</v>
      </c>
      <c r="O4809" t="s">
        <v>110</v>
      </c>
      <c r="P4809">
        <v>6938154</v>
      </c>
      <c r="Q4809" t="s">
        <v>73</v>
      </c>
      <c r="R4809" t="str">
        <f t="shared" si="226"/>
        <v>Tertile 3</v>
      </c>
      <c r="S4809" t="str">
        <f t="shared" si="227"/>
        <v>Eligible</v>
      </c>
    </row>
    <row r="4810" spans="1:19" x14ac:dyDescent="0.35">
      <c r="A4810" t="s">
        <v>6558</v>
      </c>
      <c r="B4810" s="1">
        <v>44794</v>
      </c>
      <c r="C4810" s="5" t="str">
        <f t="shared" si="225"/>
        <v>08</v>
      </c>
      <c r="D4810" t="s">
        <v>2021</v>
      </c>
      <c r="E4810" t="s">
        <v>17</v>
      </c>
      <c r="F4810">
        <v>3290000</v>
      </c>
      <c r="G4810" t="s">
        <v>295</v>
      </c>
      <c r="H4810" t="s">
        <v>369</v>
      </c>
      <c r="I4810" t="s">
        <v>1446</v>
      </c>
      <c r="J4810" t="s">
        <v>39</v>
      </c>
      <c r="K4810" t="s">
        <v>40</v>
      </c>
      <c r="L4810" t="s">
        <v>41</v>
      </c>
      <c r="M4810">
        <v>17000</v>
      </c>
      <c r="N4810" t="s">
        <v>51</v>
      </c>
      <c r="O4810" t="s">
        <v>43</v>
      </c>
      <c r="P4810">
        <v>7586994</v>
      </c>
      <c r="Q4810" t="s">
        <v>52</v>
      </c>
      <c r="R4810" t="str">
        <f t="shared" si="226"/>
        <v>Tertile 3</v>
      </c>
      <c r="S4810" t="str">
        <f t="shared" si="227"/>
        <v>Eligible</v>
      </c>
    </row>
    <row r="4811" spans="1:19" x14ac:dyDescent="0.35">
      <c r="A4811" t="s">
        <v>6571</v>
      </c>
      <c r="B4811" s="1">
        <v>44794</v>
      </c>
      <c r="C4811" s="5" t="str">
        <f t="shared" si="225"/>
        <v>08</v>
      </c>
      <c r="D4811" t="s">
        <v>6377</v>
      </c>
      <c r="E4811" t="s">
        <v>86</v>
      </c>
      <c r="F4811">
        <v>6240000</v>
      </c>
      <c r="G4811" t="s">
        <v>80</v>
      </c>
      <c r="H4811" t="s">
        <v>108</v>
      </c>
      <c r="I4811" t="s">
        <v>350</v>
      </c>
      <c r="J4811" t="s">
        <v>21</v>
      </c>
      <c r="K4811" t="s">
        <v>22</v>
      </c>
      <c r="L4811" t="s">
        <v>50</v>
      </c>
      <c r="M4811">
        <v>42000</v>
      </c>
      <c r="N4811" t="s">
        <v>66</v>
      </c>
      <c r="O4811" t="s">
        <v>83</v>
      </c>
      <c r="P4811">
        <v>8611664</v>
      </c>
      <c r="Q4811" t="s">
        <v>67</v>
      </c>
      <c r="R4811" t="str">
        <f t="shared" si="226"/>
        <v>Tertile 3</v>
      </c>
      <c r="S4811" t="str">
        <f t="shared" si="227"/>
        <v>Eligible</v>
      </c>
    </row>
    <row r="4812" spans="1:19" x14ac:dyDescent="0.35">
      <c r="A4812" t="s">
        <v>6635</v>
      </c>
      <c r="B4812" s="1">
        <v>44795</v>
      </c>
      <c r="C4812" s="5" t="str">
        <f t="shared" si="225"/>
        <v>08</v>
      </c>
      <c r="D4812" t="s">
        <v>267</v>
      </c>
      <c r="E4812" t="s">
        <v>86</v>
      </c>
      <c r="F4812">
        <v>13500</v>
      </c>
      <c r="G4812" t="s">
        <v>98</v>
      </c>
      <c r="H4812" t="s">
        <v>481</v>
      </c>
      <c r="I4812" t="s">
        <v>1154</v>
      </c>
      <c r="J4812" t="s">
        <v>21</v>
      </c>
      <c r="K4812" t="s">
        <v>22</v>
      </c>
      <c r="L4812" t="s">
        <v>23</v>
      </c>
      <c r="M4812">
        <v>18000</v>
      </c>
      <c r="N4812" t="s">
        <v>32</v>
      </c>
      <c r="O4812" t="s">
        <v>110</v>
      </c>
      <c r="P4812">
        <v>7994898</v>
      </c>
      <c r="Q4812" t="s">
        <v>33</v>
      </c>
      <c r="R4812" t="str">
        <f t="shared" si="226"/>
        <v>Tertile 1</v>
      </c>
      <c r="S4812" t="str">
        <f t="shared" si="227"/>
        <v>Risky</v>
      </c>
    </row>
    <row r="4813" spans="1:19" x14ac:dyDescent="0.35">
      <c r="A4813" t="s">
        <v>6636</v>
      </c>
      <c r="B4813" s="1">
        <v>44795</v>
      </c>
      <c r="C4813" s="5" t="str">
        <f t="shared" si="225"/>
        <v>08</v>
      </c>
      <c r="D4813" t="s">
        <v>1067</v>
      </c>
      <c r="E4813" t="s">
        <v>17</v>
      </c>
      <c r="F4813">
        <v>13500</v>
      </c>
      <c r="G4813" t="s">
        <v>36</v>
      </c>
      <c r="H4813" t="s">
        <v>216</v>
      </c>
      <c r="I4813" t="s">
        <v>1012</v>
      </c>
      <c r="J4813" t="s">
        <v>21</v>
      </c>
      <c r="K4813" t="s">
        <v>22</v>
      </c>
      <c r="L4813" t="s">
        <v>41</v>
      </c>
      <c r="M4813">
        <v>19000</v>
      </c>
      <c r="N4813" t="s">
        <v>42</v>
      </c>
      <c r="O4813" t="s">
        <v>43</v>
      </c>
      <c r="P4813">
        <v>6802920</v>
      </c>
      <c r="Q4813" t="s">
        <v>44</v>
      </c>
      <c r="R4813" t="str">
        <f t="shared" si="226"/>
        <v>Tertile 1</v>
      </c>
      <c r="S4813" t="str">
        <f t="shared" si="227"/>
        <v>Risky</v>
      </c>
    </row>
    <row r="4814" spans="1:19" x14ac:dyDescent="0.35">
      <c r="A4814" t="s">
        <v>6639</v>
      </c>
      <c r="B4814" s="1">
        <v>44795</v>
      </c>
      <c r="C4814" s="5" t="str">
        <f t="shared" si="225"/>
        <v>08</v>
      </c>
      <c r="D4814" t="s">
        <v>243</v>
      </c>
      <c r="E4814" t="s">
        <v>17</v>
      </c>
      <c r="F4814">
        <v>13500</v>
      </c>
      <c r="G4814" t="s">
        <v>55</v>
      </c>
      <c r="H4814" t="s">
        <v>167</v>
      </c>
      <c r="I4814" t="s">
        <v>561</v>
      </c>
      <c r="J4814" t="s">
        <v>21</v>
      </c>
      <c r="K4814" t="s">
        <v>22</v>
      </c>
      <c r="L4814" t="s">
        <v>50</v>
      </c>
      <c r="M4814">
        <v>51000</v>
      </c>
      <c r="N4814" t="s">
        <v>58</v>
      </c>
      <c r="O4814" t="s">
        <v>110</v>
      </c>
      <c r="P4814">
        <v>8786255</v>
      </c>
      <c r="Q4814" t="s">
        <v>60</v>
      </c>
      <c r="R4814" t="str">
        <f t="shared" si="226"/>
        <v>Tertile 1</v>
      </c>
      <c r="S4814" t="str">
        <f t="shared" si="227"/>
        <v>Risky</v>
      </c>
    </row>
    <row r="4815" spans="1:19" x14ac:dyDescent="0.35">
      <c r="A4815" t="s">
        <v>6641</v>
      </c>
      <c r="B4815" s="1">
        <v>44795</v>
      </c>
      <c r="C4815" s="5" t="str">
        <f t="shared" si="225"/>
        <v>08</v>
      </c>
      <c r="D4815" t="s">
        <v>6642</v>
      </c>
      <c r="E4815" t="s">
        <v>86</v>
      </c>
      <c r="F4815">
        <v>13500</v>
      </c>
      <c r="G4815" t="s">
        <v>268</v>
      </c>
      <c r="H4815" t="s">
        <v>216</v>
      </c>
      <c r="I4815" t="s">
        <v>599</v>
      </c>
      <c r="J4815" t="s">
        <v>21</v>
      </c>
      <c r="K4815" t="s">
        <v>22</v>
      </c>
      <c r="L4815" t="s">
        <v>50</v>
      </c>
      <c r="M4815">
        <v>12000</v>
      </c>
      <c r="N4815" t="s">
        <v>24</v>
      </c>
      <c r="O4815" t="s">
        <v>25</v>
      </c>
      <c r="P4815">
        <v>8334892</v>
      </c>
      <c r="Q4815" t="s">
        <v>26</v>
      </c>
      <c r="R4815" t="str">
        <f t="shared" si="226"/>
        <v>Tertile 1</v>
      </c>
      <c r="S4815" t="str">
        <f t="shared" si="227"/>
        <v>Risky</v>
      </c>
    </row>
    <row r="4816" spans="1:19" x14ac:dyDescent="0.35">
      <c r="A4816" t="s">
        <v>6640</v>
      </c>
      <c r="B4816" s="1">
        <v>44795</v>
      </c>
      <c r="C4816" s="5" t="str">
        <f t="shared" si="225"/>
        <v>08</v>
      </c>
      <c r="D4816" t="s">
        <v>547</v>
      </c>
      <c r="E4816" t="s">
        <v>17</v>
      </c>
      <c r="F4816">
        <v>780000</v>
      </c>
      <c r="G4816" t="s">
        <v>252</v>
      </c>
      <c r="H4816" t="s">
        <v>167</v>
      </c>
      <c r="I4816" t="s">
        <v>561</v>
      </c>
      <c r="J4816" t="s">
        <v>21</v>
      </c>
      <c r="K4816" t="s">
        <v>22</v>
      </c>
      <c r="L4816" t="s">
        <v>41</v>
      </c>
      <c r="M4816">
        <v>24000</v>
      </c>
      <c r="N4816" t="s">
        <v>72</v>
      </c>
      <c r="O4816" t="s">
        <v>110</v>
      </c>
      <c r="P4816">
        <v>6334577</v>
      </c>
      <c r="Q4816" t="s">
        <v>73</v>
      </c>
      <c r="R4816" t="str">
        <f t="shared" si="226"/>
        <v>Tertile 2</v>
      </c>
      <c r="S4816" t="str">
        <f t="shared" si="227"/>
        <v>Eligible</v>
      </c>
    </row>
    <row r="4817" spans="1:19" x14ac:dyDescent="0.35">
      <c r="A4817" t="s">
        <v>6638</v>
      </c>
      <c r="B4817" s="1">
        <v>44795</v>
      </c>
      <c r="C4817" s="5" t="str">
        <f t="shared" si="225"/>
        <v>08</v>
      </c>
      <c r="D4817" t="s">
        <v>3074</v>
      </c>
      <c r="E4817" t="s">
        <v>17</v>
      </c>
      <c r="F4817">
        <v>856000</v>
      </c>
      <c r="G4817" t="s">
        <v>47</v>
      </c>
      <c r="H4817" t="s">
        <v>303</v>
      </c>
      <c r="I4817" t="s">
        <v>304</v>
      </c>
      <c r="J4817" t="s">
        <v>39</v>
      </c>
      <c r="K4817" t="s">
        <v>40</v>
      </c>
      <c r="L4817" t="s">
        <v>23</v>
      </c>
      <c r="M4817">
        <v>17000</v>
      </c>
      <c r="N4817" t="s">
        <v>51</v>
      </c>
      <c r="O4817" t="s">
        <v>59</v>
      </c>
      <c r="P4817">
        <v>8545483</v>
      </c>
      <c r="Q4817" t="s">
        <v>52</v>
      </c>
      <c r="R4817" t="str">
        <f t="shared" si="226"/>
        <v>Tertile 2</v>
      </c>
      <c r="S4817" t="str">
        <f t="shared" si="227"/>
        <v>Eligible</v>
      </c>
    </row>
    <row r="4818" spans="1:19" x14ac:dyDescent="0.35">
      <c r="A4818" t="s">
        <v>6634</v>
      </c>
      <c r="B4818" s="1">
        <v>44795</v>
      </c>
      <c r="C4818" s="5" t="str">
        <f t="shared" si="225"/>
        <v>08</v>
      </c>
      <c r="D4818" t="s">
        <v>535</v>
      </c>
      <c r="E4818" t="s">
        <v>86</v>
      </c>
      <c r="F4818">
        <v>1100000</v>
      </c>
      <c r="G4818" t="s">
        <v>166</v>
      </c>
      <c r="H4818" t="s">
        <v>108</v>
      </c>
      <c r="I4818" t="s">
        <v>161</v>
      </c>
      <c r="J4818" t="s">
        <v>39</v>
      </c>
      <c r="K4818" t="s">
        <v>40</v>
      </c>
      <c r="L4818" t="s">
        <v>23</v>
      </c>
      <c r="M4818">
        <v>51000</v>
      </c>
      <c r="N4818" t="s">
        <v>24</v>
      </c>
      <c r="O4818" t="s">
        <v>59</v>
      </c>
      <c r="P4818">
        <v>6729036</v>
      </c>
      <c r="Q4818" t="s">
        <v>26</v>
      </c>
      <c r="R4818" t="str">
        <f t="shared" si="226"/>
        <v>Tertile 3</v>
      </c>
      <c r="S4818" t="str">
        <f t="shared" si="227"/>
        <v>Eligible</v>
      </c>
    </row>
    <row r="4819" spans="1:19" x14ac:dyDescent="0.35">
      <c r="A4819" t="s">
        <v>6637</v>
      </c>
      <c r="B4819" s="1">
        <v>44795</v>
      </c>
      <c r="C4819" s="5" t="str">
        <f t="shared" si="225"/>
        <v>08</v>
      </c>
      <c r="D4819" t="s">
        <v>2734</v>
      </c>
      <c r="E4819" t="s">
        <v>17</v>
      </c>
      <c r="F4819">
        <v>1260000</v>
      </c>
      <c r="G4819" t="s">
        <v>47</v>
      </c>
      <c r="H4819" t="s">
        <v>216</v>
      </c>
      <c r="I4819" t="s">
        <v>1012</v>
      </c>
      <c r="J4819" t="s">
        <v>21</v>
      </c>
      <c r="K4819" t="s">
        <v>22</v>
      </c>
      <c r="L4819" t="s">
        <v>41</v>
      </c>
      <c r="M4819">
        <v>19000</v>
      </c>
      <c r="N4819" t="s">
        <v>51</v>
      </c>
      <c r="O4819" t="s">
        <v>43</v>
      </c>
      <c r="P4819">
        <v>8346243</v>
      </c>
      <c r="Q4819" t="s">
        <v>52</v>
      </c>
      <c r="R4819" t="str">
        <f t="shared" si="226"/>
        <v>Tertile 3</v>
      </c>
      <c r="S4819" t="str">
        <f t="shared" si="227"/>
        <v>Eligible</v>
      </c>
    </row>
    <row r="4820" spans="1:19" x14ac:dyDescent="0.35">
      <c r="A4820" t="s">
        <v>6643</v>
      </c>
      <c r="B4820" s="1">
        <v>44795</v>
      </c>
      <c r="C4820" s="5" t="str">
        <f t="shared" si="225"/>
        <v>08</v>
      </c>
      <c r="D4820" t="s">
        <v>480</v>
      </c>
      <c r="E4820" t="s">
        <v>17</v>
      </c>
      <c r="F4820">
        <v>2100000</v>
      </c>
      <c r="G4820" t="s">
        <v>63</v>
      </c>
      <c r="H4820" t="s">
        <v>138</v>
      </c>
      <c r="I4820" t="s">
        <v>269</v>
      </c>
      <c r="J4820" t="s">
        <v>39</v>
      </c>
      <c r="K4820" t="s">
        <v>40</v>
      </c>
      <c r="L4820" t="s">
        <v>23</v>
      </c>
      <c r="M4820">
        <v>15000</v>
      </c>
      <c r="N4820" t="s">
        <v>66</v>
      </c>
      <c r="O4820" t="s">
        <v>25</v>
      </c>
      <c r="P4820">
        <v>6450710</v>
      </c>
      <c r="Q4820" t="s">
        <v>33</v>
      </c>
      <c r="R4820" t="str">
        <f t="shared" si="226"/>
        <v>Tertile 3</v>
      </c>
      <c r="S4820" t="str">
        <f t="shared" si="227"/>
        <v>Eligible</v>
      </c>
    </row>
    <row r="4821" spans="1:19" x14ac:dyDescent="0.35">
      <c r="A4821" t="s">
        <v>6644</v>
      </c>
      <c r="B4821" s="1">
        <v>44795</v>
      </c>
      <c r="C4821" s="5" t="str">
        <f t="shared" si="225"/>
        <v>08</v>
      </c>
      <c r="D4821" t="s">
        <v>3846</v>
      </c>
      <c r="E4821" t="s">
        <v>86</v>
      </c>
      <c r="F4821">
        <v>3100000</v>
      </c>
      <c r="G4821" t="s">
        <v>70</v>
      </c>
      <c r="H4821" t="s">
        <v>94</v>
      </c>
      <c r="I4821" t="s">
        <v>203</v>
      </c>
      <c r="J4821" t="s">
        <v>21</v>
      </c>
      <c r="K4821" t="s">
        <v>22</v>
      </c>
      <c r="L4821" t="s">
        <v>23</v>
      </c>
      <c r="M4821">
        <v>16000</v>
      </c>
      <c r="N4821" t="s">
        <v>72</v>
      </c>
      <c r="O4821" t="s">
        <v>43</v>
      </c>
      <c r="P4821">
        <v>6851892</v>
      </c>
      <c r="Q4821" t="s">
        <v>44</v>
      </c>
      <c r="R4821" t="str">
        <f t="shared" si="226"/>
        <v>Tertile 3</v>
      </c>
      <c r="S4821" t="str">
        <f t="shared" si="227"/>
        <v>Eligible</v>
      </c>
    </row>
    <row r="4822" spans="1:19" x14ac:dyDescent="0.35">
      <c r="A4822" t="s">
        <v>6645</v>
      </c>
      <c r="B4822" s="1">
        <v>44796</v>
      </c>
      <c r="C4822" s="5" t="str">
        <f t="shared" si="225"/>
        <v>08</v>
      </c>
      <c r="D4822" t="s">
        <v>2099</v>
      </c>
      <c r="E4822" t="s">
        <v>17</v>
      </c>
      <c r="F4822">
        <v>13500</v>
      </c>
      <c r="G4822" t="s">
        <v>103</v>
      </c>
      <c r="H4822" t="s">
        <v>30</v>
      </c>
      <c r="I4822" t="s">
        <v>570</v>
      </c>
      <c r="J4822" t="s">
        <v>21</v>
      </c>
      <c r="K4822" t="s">
        <v>22</v>
      </c>
      <c r="L4822" t="s">
        <v>41</v>
      </c>
      <c r="M4822">
        <v>31000</v>
      </c>
      <c r="N4822" t="s">
        <v>42</v>
      </c>
      <c r="O4822" t="s">
        <v>59</v>
      </c>
      <c r="P4822">
        <v>6810692</v>
      </c>
      <c r="Q4822" t="s">
        <v>44</v>
      </c>
      <c r="R4822" t="str">
        <f t="shared" si="226"/>
        <v>Tertile 1</v>
      </c>
      <c r="S4822" t="str">
        <f t="shared" si="227"/>
        <v>Risky</v>
      </c>
    </row>
    <row r="4823" spans="1:19" x14ac:dyDescent="0.35">
      <c r="A4823" t="s">
        <v>6648</v>
      </c>
      <c r="B4823" s="1">
        <v>44796</v>
      </c>
      <c r="C4823" s="5" t="str">
        <f t="shared" si="225"/>
        <v>08</v>
      </c>
      <c r="D4823" t="s">
        <v>2116</v>
      </c>
      <c r="E4823" t="s">
        <v>17</v>
      </c>
      <c r="F4823">
        <v>13500</v>
      </c>
      <c r="G4823" t="s">
        <v>76</v>
      </c>
      <c r="H4823" t="s">
        <v>81</v>
      </c>
      <c r="I4823" t="s">
        <v>420</v>
      </c>
      <c r="J4823" t="s">
        <v>39</v>
      </c>
      <c r="K4823" t="s">
        <v>40</v>
      </c>
      <c r="L4823" t="s">
        <v>50</v>
      </c>
      <c r="M4823">
        <v>26000</v>
      </c>
      <c r="N4823" t="s">
        <v>72</v>
      </c>
      <c r="O4823" t="s">
        <v>59</v>
      </c>
      <c r="P4823">
        <v>6685073</v>
      </c>
      <c r="Q4823" t="s">
        <v>73</v>
      </c>
      <c r="R4823" t="str">
        <f t="shared" si="226"/>
        <v>Tertile 1</v>
      </c>
      <c r="S4823" t="str">
        <f t="shared" si="227"/>
        <v>Risky</v>
      </c>
    </row>
    <row r="4824" spans="1:19" x14ac:dyDescent="0.35">
      <c r="A4824" t="s">
        <v>6649</v>
      </c>
      <c r="B4824" s="1">
        <v>44796</v>
      </c>
      <c r="C4824" s="5" t="str">
        <f t="shared" si="225"/>
        <v>08</v>
      </c>
      <c r="D4824" t="s">
        <v>2186</v>
      </c>
      <c r="E4824" t="s">
        <v>17</v>
      </c>
      <c r="F4824">
        <v>13500</v>
      </c>
      <c r="G4824" t="s">
        <v>160</v>
      </c>
      <c r="H4824" t="s">
        <v>174</v>
      </c>
      <c r="I4824" t="s">
        <v>257</v>
      </c>
      <c r="J4824" t="s">
        <v>21</v>
      </c>
      <c r="K4824" t="s">
        <v>22</v>
      </c>
      <c r="L4824" t="s">
        <v>50</v>
      </c>
      <c r="M4824">
        <v>36000</v>
      </c>
      <c r="N4824" t="s">
        <v>58</v>
      </c>
      <c r="O4824" t="s">
        <v>43</v>
      </c>
      <c r="P4824">
        <v>8900049</v>
      </c>
      <c r="Q4824" t="s">
        <v>60</v>
      </c>
      <c r="R4824" t="str">
        <f t="shared" si="226"/>
        <v>Tertile 1</v>
      </c>
      <c r="S4824" t="str">
        <f t="shared" si="227"/>
        <v>Risky</v>
      </c>
    </row>
    <row r="4825" spans="1:19" x14ac:dyDescent="0.35">
      <c r="A4825" t="s">
        <v>6655</v>
      </c>
      <c r="B4825" s="1">
        <v>44796</v>
      </c>
      <c r="C4825" s="5" t="str">
        <f t="shared" si="225"/>
        <v>08</v>
      </c>
      <c r="D4825" t="s">
        <v>3846</v>
      </c>
      <c r="E4825" t="s">
        <v>17</v>
      </c>
      <c r="F4825">
        <v>13500</v>
      </c>
      <c r="G4825" t="s">
        <v>142</v>
      </c>
      <c r="H4825" t="s">
        <v>138</v>
      </c>
      <c r="I4825" t="s">
        <v>269</v>
      </c>
      <c r="J4825" t="s">
        <v>21</v>
      </c>
      <c r="K4825" t="s">
        <v>22</v>
      </c>
      <c r="L4825" t="s">
        <v>23</v>
      </c>
      <c r="M4825">
        <v>14000</v>
      </c>
      <c r="N4825" t="s">
        <v>51</v>
      </c>
      <c r="O4825" t="s">
        <v>25</v>
      </c>
      <c r="P4825">
        <v>6088671</v>
      </c>
      <c r="Q4825" t="s">
        <v>52</v>
      </c>
      <c r="R4825" t="str">
        <f t="shared" si="226"/>
        <v>Tertile 1</v>
      </c>
      <c r="S4825" t="str">
        <f t="shared" si="227"/>
        <v>Risky</v>
      </c>
    </row>
    <row r="4826" spans="1:19" x14ac:dyDescent="0.35">
      <c r="A4826" t="s">
        <v>6667</v>
      </c>
      <c r="B4826" s="1">
        <v>44796</v>
      </c>
      <c r="C4826" s="5" t="str">
        <f t="shared" si="225"/>
        <v>08</v>
      </c>
      <c r="D4826" t="s">
        <v>3077</v>
      </c>
      <c r="E4826" t="s">
        <v>17</v>
      </c>
      <c r="F4826">
        <v>13500</v>
      </c>
      <c r="G4826" t="s">
        <v>63</v>
      </c>
      <c r="H4826" t="s">
        <v>369</v>
      </c>
      <c r="I4826" t="s">
        <v>411</v>
      </c>
      <c r="J4826" t="s">
        <v>21</v>
      </c>
      <c r="K4826" t="s">
        <v>22</v>
      </c>
      <c r="L4826" t="s">
        <v>50</v>
      </c>
      <c r="M4826">
        <v>25000</v>
      </c>
      <c r="N4826" t="s">
        <v>66</v>
      </c>
      <c r="O4826" t="s">
        <v>59</v>
      </c>
      <c r="P4826">
        <v>6434166</v>
      </c>
      <c r="Q4826" t="s">
        <v>67</v>
      </c>
      <c r="R4826" t="str">
        <f t="shared" si="226"/>
        <v>Tertile 1</v>
      </c>
      <c r="S4826" t="str">
        <f t="shared" si="227"/>
        <v>Risky</v>
      </c>
    </row>
    <row r="4827" spans="1:19" x14ac:dyDescent="0.35">
      <c r="A4827" t="s">
        <v>6671</v>
      </c>
      <c r="B4827" s="1">
        <v>44796</v>
      </c>
      <c r="C4827" s="5" t="str">
        <f t="shared" si="225"/>
        <v>08</v>
      </c>
      <c r="D4827" t="s">
        <v>300</v>
      </c>
      <c r="E4827" t="s">
        <v>86</v>
      </c>
      <c r="F4827">
        <v>13500</v>
      </c>
      <c r="G4827" t="s">
        <v>195</v>
      </c>
      <c r="H4827" t="s">
        <v>444</v>
      </c>
      <c r="I4827" t="s">
        <v>741</v>
      </c>
      <c r="J4827" t="s">
        <v>21</v>
      </c>
      <c r="K4827" t="s">
        <v>22</v>
      </c>
      <c r="L4827" t="s">
        <v>50</v>
      </c>
      <c r="M4827">
        <v>27001</v>
      </c>
      <c r="N4827" t="s">
        <v>42</v>
      </c>
      <c r="O4827" t="s">
        <v>59</v>
      </c>
      <c r="P4827">
        <v>6722389</v>
      </c>
      <c r="Q4827" t="s">
        <v>44</v>
      </c>
      <c r="R4827" t="str">
        <f t="shared" si="226"/>
        <v>Tertile 1</v>
      </c>
      <c r="S4827" t="str">
        <f t="shared" si="227"/>
        <v>Risky</v>
      </c>
    </row>
    <row r="4828" spans="1:19" x14ac:dyDescent="0.35">
      <c r="A4828" t="s">
        <v>6675</v>
      </c>
      <c r="B4828" s="1">
        <v>44796</v>
      </c>
      <c r="C4828" s="5" t="str">
        <f t="shared" si="225"/>
        <v>08</v>
      </c>
      <c r="D4828" t="s">
        <v>3131</v>
      </c>
      <c r="E4828" t="s">
        <v>17</v>
      </c>
      <c r="F4828">
        <v>13500</v>
      </c>
      <c r="G4828" t="s">
        <v>252</v>
      </c>
      <c r="H4828" t="s">
        <v>303</v>
      </c>
      <c r="I4828" t="s">
        <v>657</v>
      </c>
      <c r="J4828" t="s">
        <v>21</v>
      </c>
      <c r="K4828" t="s">
        <v>22</v>
      </c>
      <c r="L4828" t="s">
        <v>23</v>
      </c>
      <c r="M4828">
        <v>19000</v>
      </c>
      <c r="N4828" t="s">
        <v>72</v>
      </c>
      <c r="O4828" t="s">
        <v>110</v>
      </c>
      <c r="P4828">
        <v>6821345</v>
      </c>
      <c r="Q4828" t="s">
        <v>73</v>
      </c>
      <c r="R4828" t="str">
        <f t="shared" si="226"/>
        <v>Tertile 1</v>
      </c>
      <c r="S4828" t="str">
        <f t="shared" si="227"/>
        <v>Risky</v>
      </c>
    </row>
    <row r="4829" spans="1:19" x14ac:dyDescent="0.35">
      <c r="A4829" t="s">
        <v>6677</v>
      </c>
      <c r="B4829" s="1">
        <v>44796</v>
      </c>
      <c r="C4829" s="5" t="str">
        <f t="shared" si="225"/>
        <v>08</v>
      </c>
      <c r="D4829" t="s">
        <v>439</v>
      </c>
      <c r="E4829" t="s">
        <v>17</v>
      </c>
      <c r="F4829">
        <v>13500</v>
      </c>
      <c r="G4829" t="s">
        <v>288</v>
      </c>
      <c r="H4829" t="s">
        <v>148</v>
      </c>
      <c r="I4829" t="s">
        <v>149</v>
      </c>
      <c r="J4829" t="s">
        <v>21</v>
      </c>
      <c r="K4829" t="s">
        <v>22</v>
      </c>
      <c r="L4829" t="s">
        <v>41</v>
      </c>
      <c r="M4829">
        <v>69000</v>
      </c>
      <c r="N4829" t="s">
        <v>32</v>
      </c>
      <c r="O4829" t="s">
        <v>43</v>
      </c>
      <c r="P4829">
        <v>8912404</v>
      </c>
      <c r="Q4829" t="s">
        <v>33</v>
      </c>
      <c r="R4829" t="str">
        <f t="shared" si="226"/>
        <v>Tertile 1</v>
      </c>
      <c r="S4829" t="str">
        <f t="shared" si="227"/>
        <v>Risky</v>
      </c>
    </row>
    <row r="4830" spans="1:19" x14ac:dyDescent="0.35">
      <c r="A4830" t="s">
        <v>6695</v>
      </c>
      <c r="B4830" s="1">
        <v>44796</v>
      </c>
      <c r="C4830" s="5" t="str">
        <f t="shared" si="225"/>
        <v>08</v>
      </c>
      <c r="D4830" t="s">
        <v>484</v>
      </c>
      <c r="E4830" t="s">
        <v>17</v>
      </c>
      <c r="F4830">
        <v>13500</v>
      </c>
      <c r="G4830" t="s">
        <v>191</v>
      </c>
      <c r="H4830" t="s">
        <v>444</v>
      </c>
      <c r="I4830" t="s">
        <v>929</v>
      </c>
      <c r="J4830" t="s">
        <v>21</v>
      </c>
      <c r="K4830" t="s">
        <v>22</v>
      </c>
      <c r="L4830" t="s">
        <v>50</v>
      </c>
      <c r="M4830">
        <v>27000</v>
      </c>
      <c r="N4830" t="s">
        <v>32</v>
      </c>
      <c r="O4830" t="s">
        <v>25</v>
      </c>
      <c r="P4830">
        <v>6493575</v>
      </c>
      <c r="Q4830" t="s">
        <v>60</v>
      </c>
      <c r="R4830" t="str">
        <f t="shared" si="226"/>
        <v>Tertile 1</v>
      </c>
      <c r="S4830" t="str">
        <f t="shared" si="227"/>
        <v>Risky</v>
      </c>
    </row>
    <row r="4831" spans="1:19" x14ac:dyDescent="0.35">
      <c r="A4831" t="s">
        <v>6680</v>
      </c>
      <c r="B4831" s="1">
        <v>44796</v>
      </c>
      <c r="C4831" s="5" t="str">
        <f t="shared" si="225"/>
        <v>08</v>
      </c>
      <c r="D4831" t="s">
        <v>141</v>
      </c>
      <c r="E4831" t="s">
        <v>86</v>
      </c>
      <c r="F4831">
        <v>350000</v>
      </c>
      <c r="G4831" t="s">
        <v>291</v>
      </c>
      <c r="H4831" t="s">
        <v>64</v>
      </c>
      <c r="I4831" t="s">
        <v>171</v>
      </c>
      <c r="J4831" t="s">
        <v>39</v>
      </c>
      <c r="K4831" t="s">
        <v>40</v>
      </c>
      <c r="L4831" t="s">
        <v>41</v>
      </c>
      <c r="M4831">
        <v>24000</v>
      </c>
      <c r="N4831" t="s">
        <v>42</v>
      </c>
      <c r="O4831" t="s">
        <v>110</v>
      </c>
      <c r="P4831">
        <v>6674357</v>
      </c>
      <c r="Q4831" t="s">
        <v>44</v>
      </c>
      <c r="R4831" t="str">
        <f t="shared" si="226"/>
        <v>Tertile 1</v>
      </c>
      <c r="S4831" t="str">
        <f t="shared" si="227"/>
        <v>Risky</v>
      </c>
    </row>
    <row r="4832" spans="1:19" x14ac:dyDescent="0.35">
      <c r="A4832" t="s">
        <v>6692</v>
      </c>
      <c r="B4832" s="1">
        <v>44796</v>
      </c>
      <c r="C4832" s="5" t="str">
        <f t="shared" si="225"/>
        <v>08</v>
      </c>
      <c r="D4832" t="s">
        <v>2208</v>
      </c>
      <c r="E4832" t="s">
        <v>86</v>
      </c>
      <c r="F4832">
        <v>405000</v>
      </c>
      <c r="G4832" t="s">
        <v>147</v>
      </c>
      <c r="H4832" t="s">
        <v>30</v>
      </c>
      <c r="I4832" t="s">
        <v>272</v>
      </c>
      <c r="J4832" t="s">
        <v>21</v>
      </c>
      <c r="K4832" t="s">
        <v>22</v>
      </c>
      <c r="L4832" t="s">
        <v>41</v>
      </c>
      <c r="M4832">
        <v>31000</v>
      </c>
      <c r="N4832" t="s">
        <v>58</v>
      </c>
      <c r="O4832" t="s">
        <v>110</v>
      </c>
      <c r="P4832">
        <v>6038724</v>
      </c>
      <c r="Q4832" t="s">
        <v>60</v>
      </c>
      <c r="R4832" t="str">
        <f t="shared" si="226"/>
        <v>Tertile 1</v>
      </c>
      <c r="S4832" t="str">
        <f t="shared" si="227"/>
        <v>Risky</v>
      </c>
    </row>
    <row r="4833" spans="1:19" x14ac:dyDescent="0.35">
      <c r="A4833" t="s">
        <v>6705</v>
      </c>
      <c r="B4833" s="1">
        <v>44796</v>
      </c>
      <c r="C4833" s="5" t="str">
        <f t="shared" si="225"/>
        <v>08</v>
      </c>
      <c r="D4833" t="s">
        <v>581</v>
      </c>
      <c r="E4833" t="s">
        <v>86</v>
      </c>
      <c r="F4833">
        <v>430000</v>
      </c>
      <c r="G4833" t="s">
        <v>295</v>
      </c>
      <c r="H4833" t="s">
        <v>117</v>
      </c>
      <c r="I4833" t="s">
        <v>527</v>
      </c>
      <c r="J4833" t="s">
        <v>39</v>
      </c>
      <c r="K4833" t="s">
        <v>40</v>
      </c>
      <c r="L4833" t="s">
        <v>50</v>
      </c>
      <c r="M4833">
        <v>26000</v>
      </c>
      <c r="N4833" t="s">
        <v>51</v>
      </c>
      <c r="O4833" t="s">
        <v>110</v>
      </c>
      <c r="P4833">
        <v>6074565</v>
      </c>
      <c r="Q4833" t="s">
        <v>73</v>
      </c>
      <c r="R4833" t="str">
        <f t="shared" si="226"/>
        <v>Tertile 1</v>
      </c>
      <c r="S4833" t="str">
        <f t="shared" si="227"/>
        <v>Risky</v>
      </c>
    </row>
    <row r="4834" spans="1:19" x14ac:dyDescent="0.35">
      <c r="A4834" t="s">
        <v>6687</v>
      </c>
      <c r="B4834" s="1">
        <v>44796</v>
      </c>
      <c r="C4834" s="5" t="str">
        <f t="shared" si="225"/>
        <v>08</v>
      </c>
      <c r="D4834" t="s">
        <v>6688</v>
      </c>
      <c r="E4834" t="s">
        <v>86</v>
      </c>
      <c r="F4834">
        <v>480000</v>
      </c>
      <c r="G4834" t="s">
        <v>98</v>
      </c>
      <c r="H4834" t="s">
        <v>104</v>
      </c>
      <c r="I4834" t="s">
        <v>338</v>
      </c>
      <c r="J4834" t="s">
        <v>21</v>
      </c>
      <c r="K4834" t="s">
        <v>22</v>
      </c>
      <c r="L4834" t="s">
        <v>23</v>
      </c>
      <c r="M4834">
        <v>16000</v>
      </c>
      <c r="N4834" t="s">
        <v>32</v>
      </c>
      <c r="O4834" t="s">
        <v>110</v>
      </c>
      <c r="P4834">
        <v>7763648</v>
      </c>
      <c r="Q4834" t="s">
        <v>33</v>
      </c>
      <c r="R4834" t="str">
        <f t="shared" si="226"/>
        <v>Tertile 1</v>
      </c>
      <c r="S4834" t="str">
        <f t="shared" si="227"/>
        <v>Risky</v>
      </c>
    </row>
    <row r="4835" spans="1:19" x14ac:dyDescent="0.35">
      <c r="A4835" t="s">
        <v>6686</v>
      </c>
      <c r="B4835" s="1">
        <v>44796</v>
      </c>
      <c r="C4835" s="5" t="str">
        <f t="shared" si="225"/>
        <v>08</v>
      </c>
      <c r="D4835" t="s">
        <v>376</v>
      </c>
      <c r="E4835" t="s">
        <v>86</v>
      </c>
      <c r="F4835">
        <v>481000</v>
      </c>
      <c r="G4835" t="s">
        <v>166</v>
      </c>
      <c r="H4835" t="s">
        <v>167</v>
      </c>
      <c r="I4835" t="s">
        <v>245</v>
      </c>
      <c r="J4835" t="s">
        <v>39</v>
      </c>
      <c r="K4835" t="s">
        <v>40</v>
      </c>
      <c r="L4835" t="s">
        <v>23</v>
      </c>
      <c r="M4835">
        <v>36000</v>
      </c>
      <c r="N4835" t="s">
        <v>24</v>
      </c>
      <c r="O4835" t="s">
        <v>43</v>
      </c>
      <c r="P4835">
        <v>8064972</v>
      </c>
      <c r="Q4835" t="s">
        <v>26</v>
      </c>
      <c r="R4835" t="str">
        <f t="shared" si="226"/>
        <v>Tertile 1</v>
      </c>
      <c r="S4835" t="str">
        <f t="shared" si="227"/>
        <v>Risky</v>
      </c>
    </row>
    <row r="4836" spans="1:19" x14ac:dyDescent="0.35">
      <c r="A4836" t="s">
        <v>6674</v>
      </c>
      <c r="B4836" s="1">
        <v>44796</v>
      </c>
      <c r="C4836" s="5" t="str">
        <f t="shared" si="225"/>
        <v>08</v>
      </c>
      <c r="D4836" t="s">
        <v>397</v>
      </c>
      <c r="E4836" t="s">
        <v>17</v>
      </c>
      <c r="F4836">
        <v>533000</v>
      </c>
      <c r="G4836" t="s">
        <v>248</v>
      </c>
      <c r="H4836" t="s">
        <v>126</v>
      </c>
      <c r="I4836" t="s">
        <v>856</v>
      </c>
      <c r="J4836" t="s">
        <v>21</v>
      </c>
      <c r="K4836" t="s">
        <v>22</v>
      </c>
      <c r="L4836" t="s">
        <v>23</v>
      </c>
      <c r="M4836">
        <v>31000</v>
      </c>
      <c r="N4836" t="s">
        <v>66</v>
      </c>
      <c r="O4836" t="s">
        <v>25</v>
      </c>
      <c r="P4836">
        <v>7500043</v>
      </c>
      <c r="Q4836" t="s">
        <v>67</v>
      </c>
      <c r="R4836" t="str">
        <f t="shared" si="226"/>
        <v>Tertile 1</v>
      </c>
      <c r="S4836" t="str">
        <f t="shared" si="227"/>
        <v>Risky</v>
      </c>
    </row>
    <row r="4837" spans="1:19" x14ac:dyDescent="0.35">
      <c r="A4837" t="s">
        <v>6647</v>
      </c>
      <c r="B4837" s="1">
        <v>44796</v>
      </c>
      <c r="C4837" s="5" t="str">
        <f t="shared" si="225"/>
        <v>08</v>
      </c>
      <c r="D4837" t="s">
        <v>325</v>
      </c>
      <c r="E4837" t="s">
        <v>17</v>
      </c>
      <c r="F4837">
        <v>650000</v>
      </c>
      <c r="G4837" t="s">
        <v>147</v>
      </c>
      <c r="H4837" t="s">
        <v>167</v>
      </c>
      <c r="I4837" t="s">
        <v>603</v>
      </c>
      <c r="J4837" t="s">
        <v>21</v>
      </c>
      <c r="K4837" t="s">
        <v>22</v>
      </c>
      <c r="L4837" t="s">
        <v>23</v>
      </c>
      <c r="M4837">
        <v>33000</v>
      </c>
      <c r="N4837" t="s">
        <v>58</v>
      </c>
      <c r="O4837" t="s">
        <v>25</v>
      </c>
      <c r="P4837">
        <v>6995429</v>
      </c>
      <c r="Q4837" t="s">
        <v>60</v>
      </c>
      <c r="R4837" t="str">
        <f t="shared" si="226"/>
        <v>Tertile 2</v>
      </c>
      <c r="S4837" t="str">
        <f t="shared" si="227"/>
        <v>Risky</v>
      </c>
    </row>
    <row r="4838" spans="1:19" x14ac:dyDescent="0.35">
      <c r="A4838" t="s">
        <v>6678</v>
      </c>
      <c r="B4838" s="1">
        <v>44796</v>
      </c>
      <c r="C4838" s="5" t="str">
        <f t="shared" si="225"/>
        <v>08</v>
      </c>
      <c r="D4838" t="s">
        <v>6679</v>
      </c>
      <c r="E4838" t="s">
        <v>17</v>
      </c>
      <c r="F4838">
        <v>680000</v>
      </c>
      <c r="G4838" t="s">
        <v>288</v>
      </c>
      <c r="H4838" t="s">
        <v>99</v>
      </c>
      <c r="I4838" t="s">
        <v>541</v>
      </c>
      <c r="J4838" t="s">
        <v>21</v>
      </c>
      <c r="K4838" t="s">
        <v>22</v>
      </c>
      <c r="L4838" t="s">
        <v>23</v>
      </c>
      <c r="M4838">
        <v>16000</v>
      </c>
      <c r="N4838" t="s">
        <v>32</v>
      </c>
      <c r="O4838" t="s">
        <v>43</v>
      </c>
      <c r="P4838">
        <v>8943381</v>
      </c>
      <c r="Q4838" t="s">
        <v>33</v>
      </c>
      <c r="R4838" t="str">
        <f t="shared" si="226"/>
        <v>Tertile 2</v>
      </c>
      <c r="S4838" t="str">
        <f t="shared" si="227"/>
        <v>Risky</v>
      </c>
    </row>
    <row r="4839" spans="1:19" x14ac:dyDescent="0.35">
      <c r="A4839" t="s">
        <v>6696</v>
      </c>
      <c r="B4839" s="1">
        <v>44796</v>
      </c>
      <c r="C4839" s="5" t="str">
        <f t="shared" si="225"/>
        <v>08</v>
      </c>
      <c r="D4839" t="s">
        <v>486</v>
      </c>
      <c r="E4839" t="s">
        <v>86</v>
      </c>
      <c r="F4839">
        <v>690000</v>
      </c>
      <c r="G4839" t="s">
        <v>195</v>
      </c>
      <c r="H4839" t="s">
        <v>56</v>
      </c>
      <c r="I4839" t="s">
        <v>91</v>
      </c>
      <c r="J4839" t="s">
        <v>39</v>
      </c>
      <c r="K4839" t="s">
        <v>40</v>
      </c>
      <c r="L4839" t="s">
        <v>50</v>
      </c>
      <c r="M4839">
        <v>17000</v>
      </c>
      <c r="N4839" t="s">
        <v>42</v>
      </c>
      <c r="O4839" t="s">
        <v>25</v>
      </c>
      <c r="P4839">
        <v>8371546</v>
      </c>
      <c r="Q4839" t="s">
        <v>67</v>
      </c>
      <c r="R4839" t="str">
        <f t="shared" si="226"/>
        <v>Tertile 2</v>
      </c>
      <c r="S4839" t="str">
        <f t="shared" si="227"/>
        <v>Risky</v>
      </c>
    </row>
    <row r="4840" spans="1:19" x14ac:dyDescent="0.35">
      <c r="A4840" t="s">
        <v>6683</v>
      </c>
      <c r="B4840" s="1">
        <v>44796</v>
      </c>
      <c r="C4840" s="5" t="str">
        <f t="shared" si="225"/>
        <v>08</v>
      </c>
      <c r="D4840" t="s">
        <v>6684</v>
      </c>
      <c r="E4840" t="s">
        <v>17</v>
      </c>
      <c r="F4840">
        <v>700000</v>
      </c>
      <c r="G4840" t="s">
        <v>80</v>
      </c>
      <c r="H4840" t="s">
        <v>148</v>
      </c>
      <c r="I4840" t="s">
        <v>329</v>
      </c>
      <c r="J4840" t="s">
        <v>21</v>
      </c>
      <c r="K4840" t="s">
        <v>22</v>
      </c>
      <c r="L4840" t="s">
        <v>23</v>
      </c>
      <c r="M4840">
        <v>16000</v>
      </c>
      <c r="N4840" t="s">
        <v>66</v>
      </c>
      <c r="O4840" t="s">
        <v>110</v>
      </c>
      <c r="P4840">
        <v>6626233</v>
      </c>
      <c r="Q4840" t="s">
        <v>67</v>
      </c>
      <c r="R4840" t="str">
        <f t="shared" si="226"/>
        <v>Tertile 2</v>
      </c>
      <c r="S4840" t="str">
        <f t="shared" si="227"/>
        <v>Risky</v>
      </c>
    </row>
    <row r="4841" spans="1:19" x14ac:dyDescent="0.35">
      <c r="A4841" t="s">
        <v>6656</v>
      </c>
      <c r="B4841" s="1">
        <v>44796</v>
      </c>
      <c r="C4841" s="5" t="str">
        <f t="shared" si="225"/>
        <v>08</v>
      </c>
      <c r="D4841" t="s">
        <v>871</v>
      </c>
      <c r="E4841" t="s">
        <v>17</v>
      </c>
      <c r="F4841">
        <v>715000</v>
      </c>
      <c r="G4841" t="s">
        <v>191</v>
      </c>
      <c r="H4841" t="s">
        <v>369</v>
      </c>
      <c r="I4841" t="s">
        <v>3794</v>
      </c>
      <c r="J4841" t="s">
        <v>39</v>
      </c>
      <c r="K4841" t="s">
        <v>40</v>
      </c>
      <c r="L4841" t="s">
        <v>23</v>
      </c>
      <c r="M4841">
        <v>18000</v>
      </c>
      <c r="N4841" t="s">
        <v>32</v>
      </c>
      <c r="O4841" t="s">
        <v>83</v>
      </c>
      <c r="P4841">
        <v>7501478</v>
      </c>
      <c r="Q4841" t="s">
        <v>33</v>
      </c>
      <c r="R4841" t="str">
        <f t="shared" si="226"/>
        <v>Tertile 2</v>
      </c>
      <c r="S4841" t="str">
        <f t="shared" si="227"/>
        <v>Risky</v>
      </c>
    </row>
    <row r="4842" spans="1:19" x14ac:dyDescent="0.35">
      <c r="A4842" t="s">
        <v>6657</v>
      </c>
      <c r="B4842" s="1">
        <v>44796</v>
      </c>
      <c r="C4842" s="5" t="str">
        <f t="shared" si="225"/>
        <v>08</v>
      </c>
      <c r="D4842" t="s">
        <v>2192</v>
      </c>
      <c r="E4842" t="s">
        <v>17</v>
      </c>
      <c r="F4842">
        <v>725000</v>
      </c>
      <c r="G4842" t="s">
        <v>29</v>
      </c>
      <c r="H4842" t="s">
        <v>81</v>
      </c>
      <c r="I4842" t="s">
        <v>82</v>
      </c>
      <c r="J4842" t="s">
        <v>39</v>
      </c>
      <c r="K4842" t="s">
        <v>40</v>
      </c>
      <c r="L4842" t="s">
        <v>50</v>
      </c>
      <c r="M4842">
        <v>57000</v>
      </c>
      <c r="N4842" t="s">
        <v>32</v>
      </c>
      <c r="O4842" t="s">
        <v>83</v>
      </c>
      <c r="P4842">
        <v>7687054</v>
      </c>
      <c r="Q4842" t="s">
        <v>33</v>
      </c>
      <c r="R4842" t="str">
        <f t="shared" si="226"/>
        <v>Tertile 2</v>
      </c>
      <c r="S4842" t="str">
        <f t="shared" si="227"/>
        <v>Risky</v>
      </c>
    </row>
    <row r="4843" spans="1:19" x14ac:dyDescent="0.35">
      <c r="A4843" t="s">
        <v>6672</v>
      </c>
      <c r="B4843" s="1">
        <v>44796</v>
      </c>
      <c r="C4843" s="5" t="str">
        <f t="shared" si="225"/>
        <v>08</v>
      </c>
      <c r="D4843" t="s">
        <v>368</v>
      </c>
      <c r="E4843" t="s">
        <v>17</v>
      </c>
      <c r="F4843">
        <v>730000</v>
      </c>
      <c r="G4843" t="s">
        <v>199</v>
      </c>
      <c r="H4843" t="s">
        <v>48</v>
      </c>
      <c r="I4843" t="s">
        <v>538</v>
      </c>
      <c r="J4843" t="s">
        <v>21</v>
      </c>
      <c r="K4843" t="s">
        <v>22</v>
      </c>
      <c r="L4843" t="s">
        <v>23</v>
      </c>
      <c r="M4843">
        <v>28000</v>
      </c>
      <c r="N4843" t="s">
        <v>51</v>
      </c>
      <c r="O4843" t="s">
        <v>59</v>
      </c>
      <c r="P4843">
        <v>8685547</v>
      </c>
      <c r="Q4843" t="s">
        <v>52</v>
      </c>
      <c r="R4843" t="str">
        <f t="shared" si="226"/>
        <v>Tertile 2</v>
      </c>
      <c r="S4843" t="str">
        <f t="shared" si="227"/>
        <v>Risky</v>
      </c>
    </row>
    <row r="4844" spans="1:19" x14ac:dyDescent="0.35">
      <c r="A4844" t="s">
        <v>6682</v>
      </c>
      <c r="B4844" s="1">
        <v>44796</v>
      </c>
      <c r="C4844" s="5" t="str">
        <f t="shared" si="225"/>
        <v>08</v>
      </c>
      <c r="D4844" t="s">
        <v>271</v>
      </c>
      <c r="E4844" t="s">
        <v>17</v>
      </c>
      <c r="F4844">
        <v>740000</v>
      </c>
      <c r="G4844" t="s">
        <v>160</v>
      </c>
      <c r="H4844" t="s">
        <v>174</v>
      </c>
      <c r="I4844" t="s">
        <v>597</v>
      </c>
      <c r="J4844" t="s">
        <v>21</v>
      </c>
      <c r="K4844" t="s">
        <v>22</v>
      </c>
      <c r="L4844" t="s">
        <v>50</v>
      </c>
      <c r="M4844">
        <v>31000</v>
      </c>
      <c r="N4844" t="s">
        <v>58</v>
      </c>
      <c r="O4844" t="s">
        <v>110</v>
      </c>
      <c r="P4844">
        <v>7503344</v>
      </c>
      <c r="Q4844" t="s">
        <v>60</v>
      </c>
      <c r="R4844" t="str">
        <f t="shared" si="226"/>
        <v>Tertile 2</v>
      </c>
      <c r="S4844" t="str">
        <f t="shared" si="227"/>
        <v>Risky</v>
      </c>
    </row>
    <row r="4845" spans="1:19" x14ac:dyDescent="0.35">
      <c r="A4845" t="s">
        <v>6660</v>
      </c>
      <c r="B4845" s="1">
        <v>44796</v>
      </c>
      <c r="C4845" s="5" t="str">
        <f t="shared" si="225"/>
        <v>08</v>
      </c>
      <c r="D4845" t="s">
        <v>2768</v>
      </c>
      <c r="E4845" t="s">
        <v>17</v>
      </c>
      <c r="F4845">
        <v>777000</v>
      </c>
      <c r="G4845" t="s">
        <v>191</v>
      </c>
      <c r="H4845" t="s">
        <v>444</v>
      </c>
      <c r="I4845" t="s">
        <v>445</v>
      </c>
      <c r="J4845" t="s">
        <v>21</v>
      </c>
      <c r="K4845" t="s">
        <v>22</v>
      </c>
      <c r="L4845" t="s">
        <v>50</v>
      </c>
      <c r="M4845">
        <v>22000</v>
      </c>
      <c r="N4845" t="s">
        <v>32</v>
      </c>
      <c r="O4845" t="s">
        <v>43</v>
      </c>
      <c r="P4845">
        <v>6096039</v>
      </c>
      <c r="Q4845" t="s">
        <v>33</v>
      </c>
      <c r="R4845" t="str">
        <f t="shared" si="226"/>
        <v>Tertile 2</v>
      </c>
      <c r="S4845" t="str">
        <f t="shared" si="227"/>
        <v>Eligible</v>
      </c>
    </row>
    <row r="4846" spans="1:19" x14ac:dyDescent="0.35">
      <c r="A4846" t="s">
        <v>6690</v>
      </c>
      <c r="B4846" s="1">
        <v>44796</v>
      </c>
      <c r="C4846" s="5" t="str">
        <f t="shared" si="225"/>
        <v>08</v>
      </c>
      <c r="D4846" t="s">
        <v>6691</v>
      </c>
      <c r="E4846" t="s">
        <v>17</v>
      </c>
      <c r="F4846">
        <v>810000</v>
      </c>
      <c r="G4846" t="s">
        <v>142</v>
      </c>
      <c r="H4846" t="s">
        <v>56</v>
      </c>
      <c r="I4846" t="s">
        <v>57</v>
      </c>
      <c r="J4846" t="s">
        <v>39</v>
      </c>
      <c r="K4846" t="s">
        <v>40</v>
      </c>
      <c r="L4846" t="s">
        <v>50</v>
      </c>
      <c r="M4846">
        <v>14000</v>
      </c>
      <c r="N4846" t="s">
        <v>51</v>
      </c>
      <c r="O4846" t="s">
        <v>59</v>
      </c>
      <c r="P4846">
        <v>6692129</v>
      </c>
      <c r="Q4846" t="s">
        <v>52</v>
      </c>
      <c r="R4846" t="str">
        <f t="shared" si="226"/>
        <v>Tertile 2</v>
      </c>
      <c r="S4846" t="str">
        <f t="shared" si="227"/>
        <v>Eligible</v>
      </c>
    </row>
    <row r="4847" spans="1:19" x14ac:dyDescent="0.35">
      <c r="A4847" t="s">
        <v>6673</v>
      </c>
      <c r="B4847" s="1">
        <v>44796</v>
      </c>
      <c r="C4847" s="5" t="str">
        <f t="shared" si="225"/>
        <v>08</v>
      </c>
      <c r="D4847" t="s">
        <v>394</v>
      </c>
      <c r="E4847" t="s">
        <v>17</v>
      </c>
      <c r="F4847">
        <v>825000</v>
      </c>
      <c r="G4847" t="s">
        <v>244</v>
      </c>
      <c r="H4847" t="s">
        <v>81</v>
      </c>
      <c r="I4847" t="s">
        <v>420</v>
      </c>
      <c r="J4847" t="s">
        <v>39</v>
      </c>
      <c r="K4847" t="s">
        <v>40</v>
      </c>
      <c r="L4847" t="s">
        <v>23</v>
      </c>
      <c r="M4847">
        <v>44000</v>
      </c>
      <c r="N4847" t="s">
        <v>58</v>
      </c>
      <c r="O4847" t="s">
        <v>59</v>
      </c>
      <c r="P4847">
        <v>6270590</v>
      </c>
      <c r="Q4847" t="s">
        <v>60</v>
      </c>
      <c r="R4847" t="str">
        <f t="shared" si="226"/>
        <v>Tertile 2</v>
      </c>
      <c r="S4847" t="str">
        <f t="shared" si="227"/>
        <v>Eligible</v>
      </c>
    </row>
    <row r="4848" spans="1:19" x14ac:dyDescent="0.35">
      <c r="A4848" t="s">
        <v>6669</v>
      </c>
      <c r="B4848" s="1">
        <v>44796</v>
      </c>
      <c r="C4848" s="5" t="str">
        <f t="shared" si="225"/>
        <v>08</v>
      </c>
      <c r="D4848" t="s">
        <v>3124</v>
      </c>
      <c r="E4848" t="s">
        <v>17</v>
      </c>
      <c r="F4848">
        <v>885500</v>
      </c>
      <c r="G4848" t="s">
        <v>137</v>
      </c>
      <c r="H4848" t="s">
        <v>303</v>
      </c>
      <c r="I4848" t="s">
        <v>532</v>
      </c>
      <c r="J4848" t="s">
        <v>39</v>
      </c>
      <c r="K4848" t="s">
        <v>40</v>
      </c>
      <c r="L4848" t="s">
        <v>50</v>
      </c>
      <c r="M4848">
        <v>20500</v>
      </c>
      <c r="N4848" t="s">
        <v>24</v>
      </c>
      <c r="O4848" t="s">
        <v>43</v>
      </c>
      <c r="P4848">
        <v>7090947</v>
      </c>
      <c r="Q4848" t="s">
        <v>26</v>
      </c>
      <c r="R4848" t="str">
        <f t="shared" si="226"/>
        <v>Tertile 2</v>
      </c>
      <c r="S4848" t="str">
        <f t="shared" si="227"/>
        <v>Eligible</v>
      </c>
    </row>
    <row r="4849" spans="1:19" x14ac:dyDescent="0.35">
      <c r="A4849" t="s">
        <v>6668</v>
      </c>
      <c r="B4849" s="1">
        <v>44796</v>
      </c>
      <c r="C4849" s="5" t="str">
        <f t="shared" si="225"/>
        <v>08</v>
      </c>
      <c r="D4849" t="s">
        <v>3122</v>
      </c>
      <c r="E4849" t="s">
        <v>86</v>
      </c>
      <c r="F4849">
        <v>900000</v>
      </c>
      <c r="G4849" t="s">
        <v>70</v>
      </c>
      <c r="H4849" t="s">
        <v>126</v>
      </c>
      <c r="I4849" t="s">
        <v>856</v>
      </c>
      <c r="J4849" t="s">
        <v>21</v>
      </c>
      <c r="K4849" t="s">
        <v>22</v>
      </c>
      <c r="L4849" t="s">
        <v>41</v>
      </c>
      <c r="M4849">
        <v>39000</v>
      </c>
      <c r="N4849" t="s">
        <v>72</v>
      </c>
      <c r="O4849" t="s">
        <v>25</v>
      </c>
      <c r="P4849">
        <v>7369853</v>
      </c>
      <c r="Q4849" t="s">
        <v>73</v>
      </c>
      <c r="R4849" t="str">
        <f t="shared" si="226"/>
        <v>Tertile 2</v>
      </c>
      <c r="S4849" t="str">
        <f t="shared" si="227"/>
        <v>Eligible</v>
      </c>
    </row>
    <row r="4850" spans="1:19" x14ac:dyDescent="0.35">
      <c r="A4850" t="s">
        <v>6665</v>
      </c>
      <c r="B4850" s="1">
        <v>44796</v>
      </c>
      <c r="C4850" s="5" t="str">
        <f t="shared" si="225"/>
        <v>08</v>
      </c>
      <c r="D4850" t="s">
        <v>2793</v>
      </c>
      <c r="E4850" t="s">
        <v>17</v>
      </c>
      <c r="F4850">
        <v>912000</v>
      </c>
      <c r="G4850" t="s">
        <v>252</v>
      </c>
      <c r="H4850" t="s">
        <v>369</v>
      </c>
      <c r="I4850" t="s">
        <v>1446</v>
      </c>
      <c r="J4850" t="s">
        <v>39</v>
      </c>
      <c r="K4850" t="s">
        <v>40</v>
      </c>
      <c r="L4850" t="s">
        <v>23</v>
      </c>
      <c r="M4850">
        <v>51000</v>
      </c>
      <c r="N4850" t="s">
        <v>72</v>
      </c>
      <c r="O4850" t="s">
        <v>43</v>
      </c>
      <c r="P4850">
        <v>8293852</v>
      </c>
      <c r="Q4850" t="s">
        <v>73</v>
      </c>
      <c r="R4850" t="str">
        <f t="shared" si="226"/>
        <v>Tertile 2</v>
      </c>
      <c r="S4850" t="str">
        <f t="shared" si="227"/>
        <v>Eligible</v>
      </c>
    </row>
    <row r="4851" spans="1:19" x14ac:dyDescent="0.35">
      <c r="A4851" t="s">
        <v>6661</v>
      </c>
      <c r="B4851" s="1">
        <v>44796</v>
      </c>
      <c r="C4851" s="5" t="str">
        <f t="shared" si="225"/>
        <v>08</v>
      </c>
      <c r="D4851" t="s">
        <v>2711</v>
      </c>
      <c r="E4851" t="s">
        <v>17</v>
      </c>
      <c r="F4851">
        <v>972000</v>
      </c>
      <c r="G4851" t="s">
        <v>195</v>
      </c>
      <c r="H4851" t="s">
        <v>19</v>
      </c>
      <c r="I4851" t="s">
        <v>380</v>
      </c>
      <c r="J4851" t="s">
        <v>21</v>
      </c>
      <c r="K4851" t="s">
        <v>22</v>
      </c>
      <c r="L4851" t="s">
        <v>41</v>
      </c>
      <c r="M4851">
        <v>41000</v>
      </c>
      <c r="N4851" t="s">
        <v>42</v>
      </c>
      <c r="O4851" t="s">
        <v>59</v>
      </c>
      <c r="P4851">
        <v>7945020</v>
      </c>
      <c r="Q4851" t="s">
        <v>44</v>
      </c>
      <c r="R4851" t="str">
        <f t="shared" si="226"/>
        <v>Tertile 2</v>
      </c>
      <c r="S4851" t="str">
        <f t="shared" si="227"/>
        <v>Eligible</v>
      </c>
    </row>
    <row r="4852" spans="1:19" x14ac:dyDescent="0.35">
      <c r="A4852" t="s">
        <v>6681</v>
      </c>
      <c r="B4852" s="1">
        <v>44796</v>
      </c>
      <c r="C4852" s="5" t="str">
        <f t="shared" si="225"/>
        <v>08</v>
      </c>
      <c r="D4852" t="s">
        <v>502</v>
      </c>
      <c r="E4852" t="s">
        <v>17</v>
      </c>
      <c r="F4852">
        <v>1010000</v>
      </c>
      <c r="G4852" t="s">
        <v>195</v>
      </c>
      <c r="H4852" t="s">
        <v>81</v>
      </c>
      <c r="I4852" t="s">
        <v>387</v>
      </c>
      <c r="J4852" t="s">
        <v>39</v>
      </c>
      <c r="K4852" t="s">
        <v>40</v>
      </c>
      <c r="L4852" t="s">
        <v>41</v>
      </c>
      <c r="M4852">
        <v>21000</v>
      </c>
      <c r="N4852" t="s">
        <v>42</v>
      </c>
      <c r="O4852" t="s">
        <v>83</v>
      </c>
      <c r="P4852">
        <v>8896551</v>
      </c>
      <c r="Q4852" t="s">
        <v>44</v>
      </c>
      <c r="R4852" t="str">
        <f t="shared" si="226"/>
        <v>Tertile 3</v>
      </c>
      <c r="S4852" t="str">
        <f t="shared" si="227"/>
        <v>Eligible</v>
      </c>
    </row>
    <row r="4853" spans="1:19" x14ac:dyDescent="0.35">
      <c r="A4853" t="s">
        <v>6685</v>
      </c>
      <c r="B4853" s="1">
        <v>44796</v>
      </c>
      <c r="C4853" s="5" t="str">
        <f t="shared" si="225"/>
        <v>08</v>
      </c>
      <c r="D4853" t="s">
        <v>3421</v>
      </c>
      <c r="E4853" t="s">
        <v>17</v>
      </c>
      <c r="F4853">
        <v>1090000</v>
      </c>
      <c r="G4853" t="s">
        <v>90</v>
      </c>
      <c r="H4853" t="s">
        <v>19</v>
      </c>
      <c r="I4853" t="s">
        <v>296</v>
      </c>
      <c r="J4853" t="s">
        <v>21</v>
      </c>
      <c r="K4853" t="s">
        <v>22</v>
      </c>
      <c r="L4853" t="s">
        <v>50</v>
      </c>
      <c r="M4853">
        <v>62000</v>
      </c>
      <c r="N4853" t="s">
        <v>72</v>
      </c>
      <c r="O4853" t="s">
        <v>110</v>
      </c>
      <c r="P4853">
        <v>6199394</v>
      </c>
      <c r="Q4853" t="s">
        <v>73</v>
      </c>
      <c r="R4853" t="str">
        <f t="shared" si="226"/>
        <v>Tertile 3</v>
      </c>
      <c r="S4853" t="str">
        <f t="shared" si="227"/>
        <v>Eligible</v>
      </c>
    </row>
    <row r="4854" spans="1:19" x14ac:dyDescent="0.35">
      <c r="A4854" t="s">
        <v>6663</v>
      </c>
      <c r="B4854" s="1">
        <v>44796</v>
      </c>
      <c r="C4854" s="5" t="str">
        <f t="shared" si="225"/>
        <v>08</v>
      </c>
      <c r="D4854" t="s">
        <v>785</v>
      </c>
      <c r="E4854" t="s">
        <v>86</v>
      </c>
      <c r="F4854">
        <v>1170000</v>
      </c>
      <c r="G4854" t="s">
        <v>244</v>
      </c>
      <c r="H4854" t="s">
        <v>99</v>
      </c>
      <c r="I4854" t="s">
        <v>100</v>
      </c>
      <c r="J4854" t="s">
        <v>21</v>
      </c>
      <c r="K4854" t="s">
        <v>22</v>
      </c>
      <c r="L4854" t="s">
        <v>23</v>
      </c>
      <c r="M4854">
        <v>19000</v>
      </c>
      <c r="N4854" t="s">
        <v>58</v>
      </c>
      <c r="O4854" t="s">
        <v>25</v>
      </c>
      <c r="P4854">
        <v>7353030</v>
      </c>
      <c r="Q4854" t="s">
        <v>60</v>
      </c>
      <c r="R4854" t="str">
        <f t="shared" si="226"/>
        <v>Tertile 3</v>
      </c>
      <c r="S4854" t="str">
        <f t="shared" si="227"/>
        <v>Eligible</v>
      </c>
    </row>
    <row r="4855" spans="1:19" x14ac:dyDescent="0.35">
      <c r="A4855" t="s">
        <v>6689</v>
      </c>
      <c r="B4855" s="1">
        <v>44796</v>
      </c>
      <c r="C4855" s="5" t="str">
        <f t="shared" si="225"/>
        <v>08</v>
      </c>
      <c r="D4855" t="s">
        <v>1278</v>
      </c>
      <c r="E4855" t="s">
        <v>17</v>
      </c>
      <c r="F4855">
        <v>1200000</v>
      </c>
      <c r="G4855" t="s">
        <v>252</v>
      </c>
      <c r="H4855" t="s">
        <v>187</v>
      </c>
      <c r="I4855" t="s">
        <v>554</v>
      </c>
      <c r="J4855" t="s">
        <v>39</v>
      </c>
      <c r="K4855" t="s">
        <v>40</v>
      </c>
      <c r="L4855" t="s">
        <v>23</v>
      </c>
      <c r="M4855">
        <v>22000</v>
      </c>
      <c r="N4855" t="s">
        <v>72</v>
      </c>
      <c r="O4855" t="s">
        <v>83</v>
      </c>
      <c r="P4855">
        <v>6659179</v>
      </c>
      <c r="Q4855" t="s">
        <v>73</v>
      </c>
      <c r="R4855" t="str">
        <f t="shared" si="226"/>
        <v>Tertile 3</v>
      </c>
      <c r="S4855" t="str">
        <f t="shared" si="227"/>
        <v>Eligible</v>
      </c>
    </row>
    <row r="4856" spans="1:19" x14ac:dyDescent="0.35">
      <c r="A4856" t="s">
        <v>6666</v>
      </c>
      <c r="B4856" s="1">
        <v>44796</v>
      </c>
      <c r="C4856" s="5" t="str">
        <f t="shared" si="225"/>
        <v>08</v>
      </c>
      <c r="D4856" t="s">
        <v>2811</v>
      </c>
      <c r="E4856" t="s">
        <v>86</v>
      </c>
      <c r="F4856">
        <v>1217500</v>
      </c>
      <c r="G4856" t="s">
        <v>268</v>
      </c>
      <c r="H4856" t="s">
        <v>104</v>
      </c>
      <c r="I4856" t="s">
        <v>105</v>
      </c>
      <c r="J4856" t="s">
        <v>21</v>
      </c>
      <c r="K4856" t="s">
        <v>22</v>
      </c>
      <c r="L4856" t="s">
        <v>41</v>
      </c>
      <c r="M4856">
        <v>19750</v>
      </c>
      <c r="N4856" t="s">
        <v>24</v>
      </c>
      <c r="O4856" t="s">
        <v>59</v>
      </c>
      <c r="P4856">
        <v>6971742</v>
      </c>
      <c r="Q4856" t="s">
        <v>26</v>
      </c>
      <c r="R4856" t="str">
        <f t="shared" si="226"/>
        <v>Tertile 3</v>
      </c>
      <c r="S4856" t="str">
        <f t="shared" si="227"/>
        <v>Eligible</v>
      </c>
    </row>
    <row r="4857" spans="1:19" x14ac:dyDescent="0.35">
      <c r="A4857" t="s">
        <v>6662</v>
      </c>
      <c r="B4857" s="1">
        <v>44796</v>
      </c>
      <c r="C4857" s="5" t="str">
        <f t="shared" si="225"/>
        <v>08</v>
      </c>
      <c r="D4857" t="s">
        <v>767</v>
      </c>
      <c r="E4857" t="s">
        <v>17</v>
      </c>
      <c r="F4857">
        <v>1225000</v>
      </c>
      <c r="G4857" t="s">
        <v>199</v>
      </c>
      <c r="H4857" t="s">
        <v>81</v>
      </c>
      <c r="I4857" t="s">
        <v>435</v>
      </c>
      <c r="J4857" t="s">
        <v>21</v>
      </c>
      <c r="K4857" t="s">
        <v>22</v>
      </c>
      <c r="L4857" t="s">
        <v>23</v>
      </c>
      <c r="M4857">
        <v>31500</v>
      </c>
      <c r="N4857" t="s">
        <v>51</v>
      </c>
      <c r="O4857" t="s">
        <v>43</v>
      </c>
      <c r="P4857">
        <v>8042655</v>
      </c>
      <c r="Q4857" t="s">
        <v>52</v>
      </c>
      <c r="R4857" t="str">
        <f t="shared" si="226"/>
        <v>Tertile 3</v>
      </c>
      <c r="S4857" t="str">
        <f t="shared" si="227"/>
        <v>Eligible</v>
      </c>
    </row>
    <row r="4858" spans="1:19" x14ac:dyDescent="0.35">
      <c r="A4858" t="s">
        <v>6658</v>
      </c>
      <c r="B4858" s="1">
        <v>44796</v>
      </c>
      <c r="C4858" s="5" t="str">
        <f t="shared" si="225"/>
        <v>08</v>
      </c>
      <c r="D4858" t="s">
        <v>743</v>
      </c>
      <c r="E4858" t="s">
        <v>17</v>
      </c>
      <c r="F4858">
        <v>1235000</v>
      </c>
      <c r="G4858" t="s">
        <v>70</v>
      </c>
      <c r="H4858" t="s">
        <v>303</v>
      </c>
      <c r="I4858" t="s">
        <v>304</v>
      </c>
      <c r="J4858" t="s">
        <v>39</v>
      </c>
      <c r="K4858" t="s">
        <v>40</v>
      </c>
      <c r="L4858" t="s">
        <v>50</v>
      </c>
      <c r="M4858">
        <v>33500</v>
      </c>
      <c r="N4858" t="s">
        <v>72</v>
      </c>
      <c r="O4858" t="s">
        <v>59</v>
      </c>
      <c r="P4858">
        <v>8378990</v>
      </c>
      <c r="Q4858" t="s">
        <v>73</v>
      </c>
      <c r="R4858" t="str">
        <f t="shared" si="226"/>
        <v>Tertile 3</v>
      </c>
      <c r="S4858" t="str">
        <f t="shared" si="227"/>
        <v>Eligible</v>
      </c>
    </row>
    <row r="4859" spans="1:19" x14ac:dyDescent="0.35">
      <c r="A4859" t="s">
        <v>6664</v>
      </c>
      <c r="B4859" s="1">
        <v>44796</v>
      </c>
      <c r="C4859" s="5" t="str">
        <f t="shared" si="225"/>
        <v>08</v>
      </c>
      <c r="D4859" t="s">
        <v>2791</v>
      </c>
      <c r="E4859" t="s">
        <v>17</v>
      </c>
      <c r="F4859">
        <v>1292000</v>
      </c>
      <c r="G4859" t="s">
        <v>248</v>
      </c>
      <c r="H4859" t="s">
        <v>64</v>
      </c>
      <c r="I4859" t="s">
        <v>65</v>
      </c>
      <c r="J4859" t="s">
        <v>39</v>
      </c>
      <c r="K4859" t="s">
        <v>40</v>
      </c>
      <c r="L4859" t="s">
        <v>41</v>
      </c>
      <c r="M4859">
        <v>25200</v>
      </c>
      <c r="N4859" t="s">
        <v>66</v>
      </c>
      <c r="O4859" t="s">
        <v>59</v>
      </c>
      <c r="P4859">
        <v>6277275</v>
      </c>
      <c r="Q4859" t="s">
        <v>67</v>
      </c>
      <c r="R4859" t="str">
        <f t="shared" si="226"/>
        <v>Tertile 3</v>
      </c>
      <c r="S4859" t="str">
        <f t="shared" si="227"/>
        <v>Eligible</v>
      </c>
    </row>
    <row r="4860" spans="1:19" x14ac:dyDescent="0.35">
      <c r="A4860" t="s">
        <v>6653</v>
      </c>
      <c r="B4860" s="1">
        <v>44796</v>
      </c>
      <c r="C4860" s="5" t="str">
        <f t="shared" si="225"/>
        <v>08</v>
      </c>
      <c r="D4860" t="s">
        <v>1017</v>
      </c>
      <c r="E4860" t="s">
        <v>17</v>
      </c>
      <c r="F4860">
        <v>1385000</v>
      </c>
      <c r="G4860" t="s">
        <v>98</v>
      </c>
      <c r="H4860" t="s">
        <v>319</v>
      </c>
      <c r="I4860" t="s">
        <v>320</v>
      </c>
      <c r="J4860" t="s">
        <v>21</v>
      </c>
      <c r="K4860" t="s">
        <v>22</v>
      </c>
      <c r="L4860" t="s">
        <v>41</v>
      </c>
      <c r="M4860">
        <v>41500</v>
      </c>
      <c r="N4860" t="s">
        <v>32</v>
      </c>
      <c r="O4860" t="s">
        <v>110</v>
      </c>
      <c r="P4860">
        <v>7524615</v>
      </c>
      <c r="Q4860" t="s">
        <v>33</v>
      </c>
      <c r="R4860" t="str">
        <f t="shared" si="226"/>
        <v>Tertile 3</v>
      </c>
      <c r="S4860" t="str">
        <f t="shared" si="227"/>
        <v>Eligible</v>
      </c>
    </row>
    <row r="4861" spans="1:19" x14ac:dyDescent="0.35">
      <c r="A4861" t="s">
        <v>6698</v>
      </c>
      <c r="B4861" s="1">
        <v>44796</v>
      </c>
      <c r="C4861" s="5" t="str">
        <f t="shared" si="225"/>
        <v>08</v>
      </c>
      <c r="D4861" t="s">
        <v>491</v>
      </c>
      <c r="E4861" t="s">
        <v>17</v>
      </c>
      <c r="F4861">
        <v>1420000</v>
      </c>
      <c r="G4861" t="s">
        <v>244</v>
      </c>
      <c r="H4861" t="s">
        <v>48</v>
      </c>
      <c r="I4861" t="s">
        <v>71</v>
      </c>
      <c r="J4861" t="s">
        <v>21</v>
      </c>
      <c r="K4861" t="s">
        <v>22</v>
      </c>
      <c r="L4861" t="s">
        <v>41</v>
      </c>
      <c r="M4861">
        <v>41000</v>
      </c>
      <c r="N4861" t="s">
        <v>58</v>
      </c>
      <c r="O4861" t="s">
        <v>43</v>
      </c>
      <c r="P4861">
        <v>7690788</v>
      </c>
      <c r="Q4861" t="s">
        <v>26</v>
      </c>
      <c r="R4861" t="str">
        <f t="shared" si="226"/>
        <v>Tertile 3</v>
      </c>
      <c r="S4861" t="str">
        <f t="shared" si="227"/>
        <v>Eligible</v>
      </c>
    </row>
    <row r="4862" spans="1:19" x14ac:dyDescent="0.35">
      <c r="A4862" t="s">
        <v>6676</v>
      </c>
      <c r="B4862" s="1">
        <v>44796</v>
      </c>
      <c r="C4862" s="5" t="str">
        <f t="shared" si="225"/>
        <v>08</v>
      </c>
      <c r="D4862" t="s">
        <v>3133</v>
      </c>
      <c r="E4862" t="s">
        <v>17</v>
      </c>
      <c r="F4862">
        <v>1430000</v>
      </c>
      <c r="G4862" t="s">
        <v>268</v>
      </c>
      <c r="H4862" t="s">
        <v>94</v>
      </c>
      <c r="I4862" t="s">
        <v>630</v>
      </c>
      <c r="J4862" t="s">
        <v>21</v>
      </c>
      <c r="K4862" t="s">
        <v>22</v>
      </c>
      <c r="L4862" t="s">
        <v>50</v>
      </c>
      <c r="M4862">
        <v>26000</v>
      </c>
      <c r="N4862" t="s">
        <v>24</v>
      </c>
      <c r="O4862" t="s">
        <v>59</v>
      </c>
      <c r="P4862">
        <v>6874747</v>
      </c>
      <c r="Q4862" t="s">
        <v>26</v>
      </c>
      <c r="R4862" t="str">
        <f t="shared" si="226"/>
        <v>Tertile 3</v>
      </c>
      <c r="S4862" t="str">
        <f t="shared" si="227"/>
        <v>Eligible</v>
      </c>
    </row>
    <row r="4863" spans="1:19" x14ac:dyDescent="0.35">
      <c r="A4863" t="s">
        <v>6701</v>
      </c>
      <c r="B4863" s="1">
        <v>44796</v>
      </c>
      <c r="C4863" s="5" t="str">
        <f t="shared" si="225"/>
        <v>08</v>
      </c>
      <c r="D4863" t="s">
        <v>2314</v>
      </c>
      <c r="E4863" t="s">
        <v>86</v>
      </c>
      <c r="F4863">
        <v>1485000</v>
      </c>
      <c r="G4863" t="s">
        <v>252</v>
      </c>
      <c r="H4863" t="s">
        <v>30</v>
      </c>
      <c r="I4863" t="s">
        <v>153</v>
      </c>
      <c r="J4863" t="s">
        <v>21</v>
      </c>
      <c r="K4863" t="s">
        <v>22</v>
      </c>
      <c r="L4863" t="s">
        <v>50</v>
      </c>
      <c r="M4863">
        <v>25500</v>
      </c>
      <c r="N4863" t="s">
        <v>72</v>
      </c>
      <c r="O4863" t="s">
        <v>25</v>
      </c>
      <c r="P4863">
        <v>6977917</v>
      </c>
      <c r="Q4863" t="s">
        <v>44</v>
      </c>
      <c r="R4863" t="str">
        <f t="shared" si="226"/>
        <v>Tertile 3</v>
      </c>
      <c r="S4863" t="str">
        <f t="shared" si="227"/>
        <v>Eligible</v>
      </c>
    </row>
    <row r="4864" spans="1:19" x14ac:dyDescent="0.35">
      <c r="A4864" t="s">
        <v>6697</v>
      </c>
      <c r="B4864" s="1">
        <v>44796</v>
      </c>
      <c r="C4864" s="5" t="str">
        <f t="shared" si="225"/>
        <v>08</v>
      </c>
      <c r="D4864" t="s">
        <v>489</v>
      </c>
      <c r="E4864" t="s">
        <v>17</v>
      </c>
      <c r="F4864">
        <v>1557000</v>
      </c>
      <c r="G4864" t="s">
        <v>199</v>
      </c>
      <c r="H4864" t="s">
        <v>48</v>
      </c>
      <c r="I4864" t="s">
        <v>279</v>
      </c>
      <c r="J4864" t="s">
        <v>39</v>
      </c>
      <c r="K4864" t="s">
        <v>40</v>
      </c>
      <c r="L4864" t="s">
        <v>23</v>
      </c>
      <c r="M4864">
        <v>16700</v>
      </c>
      <c r="N4864" t="s">
        <v>51</v>
      </c>
      <c r="O4864" t="s">
        <v>43</v>
      </c>
      <c r="P4864">
        <v>6089658</v>
      </c>
      <c r="Q4864" t="s">
        <v>73</v>
      </c>
      <c r="R4864" t="str">
        <f t="shared" si="226"/>
        <v>Tertile 3</v>
      </c>
      <c r="S4864" t="str">
        <f t="shared" si="227"/>
        <v>Eligible</v>
      </c>
    </row>
    <row r="4865" spans="1:19" x14ac:dyDescent="0.35">
      <c r="A4865" t="s">
        <v>6659</v>
      </c>
      <c r="B4865" s="1">
        <v>44796</v>
      </c>
      <c r="C4865" s="5" t="str">
        <f t="shared" si="225"/>
        <v>08</v>
      </c>
      <c r="D4865" t="s">
        <v>447</v>
      </c>
      <c r="E4865" t="s">
        <v>17</v>
      </c>
      <c r="F4865">
        <v>1570000</v>
      </c>
      <c r="G4865" t="s">
        <v>137</v>
      </c>
      <c r="H4865" t="s">
        <v>156</v>
      </c>
      <c r="I4865" t="s">
        <v>196</v>
      </c>
      <c r="J4865" t="s">
        <v>39</v>
      </c>
      <c r="K4865" t="s">
        <v>40</v>
      </c>
      <c r="L4865" t="s">
        <v>23</v>
      </c>
      <c r="M4865">
        <v>29000</v>
      </c>
      <c r="N4865" t="s">
        <v>24</v>
      </c>
      <c r="O4865" t="s">
        <v>59</v>
      </c>
      <c r="P4865">
        <v>7728617</v>
      </c>
      <c r="Q4865" t="s">
        <v>26</v>
      </c>
      <c r="R4865" t="str">
        <f t="shared" si="226"/>
        <v>Tertile 3</v>
      </c>
      <c r="S4865" t="str">
        <f t="shared" si="227"/>
        <v>Eligible</v>
      </c>
    </row>
    <row r="4866" spans="1:19" x14ac:dyDescent="0.35">
      <c r="A4866" t="s">
        <v>6670</v>
      </c>
      <c r="B4866" s="1">
        <v>44796</v>
      </c>
      <c r="C4866" s="5" t="str">
        <f t="shared" ref="C4866:C4929" si="228">TEXT(B4866,$V$22)</f>
        <v>08</v>
      </c>
      <c r="D4866" t="s">
        <v>2661</v>
      </c>
      <c r="E4866" t="s">
        <v>17</v>
      </c>
      <c r="F4866">
        <v>1680000</v>
      </c>
      <c r="G4866" t="s">
        <v>191</v>
      </c>
      <c r="H4866" t="s">
        <v>126</v>
      </c>
      <c r="I4866" t="s">
        <v>127</v>
      </c>
      <c r="J4866" t="s">
        <v>39</v>
      </c>
      <c r="K4866" t="s">
        <v>40</v>
      </c>
      <c r="L4866" t="s">
        <v>23</v>
      </c>
      <c r="M4866">
        <v>43001</v>
      </c>
      <c r="N4866" t="s">
        <v>32</v>
      </c>
      <c r="O4866" t="s">
        <v>110</v>
      </c>
      <c r="P4866">
        <v>8270608</v>
      </c>
      <c r="Q4866" t="s">
        <v>33</v>
      </c>
      <c r="R4866" t="str">
        <f t="shared" ref="R4866:R4929" si="229">IF(F4866&lt;_xlfn.PERCENTILE.INC($F$2:$F$10576,1/3), "Tertile 1",
   IF(F4866&lt;_xlfn.PERCENTILE.INC($F$2:$F$10576,2/3), "Tertile 2", "Tertile 3"))</f>
        <v>Tertile 3</v>
      </c>
      <c r="S4866" t="str">
        <f t="shared" ref="S4866:S4929" si="230">IF(F4866&gt;755000, "Eligible", "Risky")</f>
        <v>Eligible</v>
      </c>
    </row>
    <row r="4867" spans="1:19" x14ac:dyDescent="0.35">
      <c r="A4867" t="s">
        <v>6650</v>
      </c>
      <c r="B4867" s="1">
        <v>44796</v>
      </c>
      <c r="C4867" s="5" t="str">
        <f t="shared" si="228"/>
        <v>08</v>
      </c>
      <c r="D4867" t="s">
        <v>417</v>
      </c>
      <c r="E4867" t="s">
        <v>86</v>
      </c>
      <c r="F4867">
        <v>1820000</v>
      </c>
      <c r="G4867" t="s">
        <v>80</v>
      </c>
      <c r="H4867" t="s">
        <v>56</v>
      </c>
      <c r="I4867" t="s">
        <v>91</v>
      </c>
      <c r="J4867" t="s">
        <v>39</v>
      </c>
      <c r="K4867" t="s">
        <v>40</v>
      </c>
      <c r="L4867" t="s">
        <v>41</v>
      </c>
      <c r="M4867">
        <v>31000</v>
      </c>
      <c r="N4867" t="s">
        <v>66</v>
      </c>
      <c r="O4867" t="s">
        <v>25</v>
      </c>
      <c r="P4867">
        <v>7704066</v>
      </c>
      <c r="Q4867" t="s">
        <v>67</v>
      </c>
      <c r="R4867" t="str">
        <f t="shared" si="229"/>
        <v>Tertile 3</v>
      </c>
      <c r="S4867" t="str">
        <f t="shared" si="230"/>
        <v>Eligible</v>
      </c>
    </row>
    <row r="4868" spans="1:19" x14ac:dyDescent="0.35">
      <c r="A4868" t="s">
        <v>6703</v>
      </c>
      <c r="B4868" s="1">
        <v>44796</v>
      </c>
      <c r="C4868" s="5" t="str">
        <f t="shared" si="228"/>
        <v>08</v>
      </c>
      <c r="D4868" t="s">
        <v>2317</v>
      </c>
      <c r="E4868" t="s">
        <v>17</v>
      </c>
      <c r="F4868">
        <v>1926000</v>
      </c>
      <c r="G4868" t="s">
        <v>288</v>
      </c>
      <c r="H4868" t="s">
        <v>931</v>
      </c>
      <c r="I4868" t="s">
        <v>1014</v>
      </c>
      <c r="J4868" t="s">
        <v>21</v>
      </c>
      <c r="K4868" t="s">
        <v>22</v>
      </c>
      <c r="L4868" t="s">
        <v>50</v>
      </c>
      <c r="M4868">
        <v>36600</v>
      </c>
      <c r="N4868" t="s">
        <v>32</v>
      </c>
      <c r="O4868" t="s">
        <v>25</v>
      </c>
      <c r="P4868">
        <v>7771690</v>
      </c>
      <c r="Q4868" t="s">
        <v>60</v>
      </c>
      <c r="R4868" t="str">
        <f t="shared" si="229"/>
        <v>Tertile 3</v>
      </c>
      <c r="S4868" t="str">
        <f t="shared" si="230"/>
        <v>Eligible</v>
      </c>
    </row>
    <row r="4869" spans="1:19" x14ac:dyDescent="0.35">
      <c r="A4869" t="s">
        <v>6702</v>
      </c>
      <c r="B4869" s="1">
        <v>44796</v>
      </c>
      <c r="C4869" s="5" t="str">
        <f t="shared" si="228"/>
        <v>08</v>
      </c>
      <c r="D4869" t="s">
        <v>537</v>
      </c>
      <c r="E4869" t="s">
        <v>17</v>
      </c>
      <c r="F4869">
        <v>2050000</v>
      </c>
      <c r="G4869" t="s">
        <v>268</v>
      </c>
      <c r="H4869" t="s">
        <v>174</v>
      </c>
      <c r="I4869" t="s">
        <v>175</v>
      </c>
      <c r="J4869" t="s">
        <v>21</v>
      </c>
      <c r="K4869" t="s">
        <v>22</v>
      </c>
      <c r="L4869" t="s">
        <v>23</v>
      </c>
      <c r="M4869">
        <v>33000</v>
      </c>
      <c r="N4869" t="s">
        <v>24</v>
      </c>
      <c r="O4869" t="s">
        <v>59</v>
      </c>
      <c r="P4869">
        <v>8319565</v>
      </c>
      <c r="Q4869" t="s">
        <v>52</v>
      </c>
      <c r="R4869" t="str">
        <f t="shared" si="229"/>
        <v>Tertile 3</v>
      </c>
      <c r="S4869" t="str">
        <f t="shared" si="230"/>
        <v>Eligible</v>
      </c>
    </row>
    <row r="4870" spans="1:19" x14ac:dyDescent="0.35">
      <c r="A4870" t="s">
        <v>6651</v>
      </c>
      <c r="B4870" s="1">
        <v>44796</v>
      </c>
      <c r="C4870" s="5" t="str">
        <f t="shared" si="228"/>
        <v>08</v>
      </c>
      <c r="D4870" t="s">
        <v>2194</v>
      </c>
      <c r="E4870" t="s">
        <v>17</v>
      </c>
      <c r="F4870">
        <v>2275000</v>
      </c>
      <c r="G4870" t="s">
        <v>90</v>
      </c>
      <c r="H4870" t="s">
        <v>444</v>
      </c>
      <c r="I4870" t="s">
        <v>741</v>
      </c>
      <c r="J4870" t="s">
        <v>21</v>
      </c>
      <c r="K4870" t="s">
        <v>22</v>
      </c>
      <c r="L4870" t="s">
        <v>41</v>
      </c>
      <c r="M4870">
        <v>15500</v>
      </c>
      <c r="N4870" t="s">
        <v>72</v>
      </c>
      <c r="O4870" t="s">
        <v>59</v>
      </c>
      <c r="P4870">
        <v>7338440</v>
      </c>
      <c r="Q4870" t="s">
        <v>73</v>
      </c>
      <c r="R4870" t="str">
        <f t="shared" si="229"/>
        <v>Tertile 3</v>
      </c>
      <c r="S4870" t="str">
        <f t="shared" si="230"/>
        <v>Eligible</v>
      </c>
    </row>
    <row r="4871" spans="1:19" x14ac:dyDescent="0.35">
      <c r="A4871" t="s">
        <v>6704</v>
      </c>
      <c r="B4871" s="1">
        <v>44796</v>
      </c>
      <c r="C4871" s="5" t="str">
        <f t="shared" si="228"/>
        <v>08</v>
      </c>
      <c r="D4871" t="s">
        <v>913</v>
      </c>
      <c r="E4871" t="s">
        <v>17</v>
      </c>
      <c r="F4871">
        <v>2300000</v>
      </c>
      <c r="G4871" t="s">
        <v>29</v>
      </c>
      <c r="H4871" t="s">
        <v>64</v>
      </c>
      <c r="I4871" t="s">
        <v>292</v>
      </c>
      <c r="J4871" t="s">
        <v>39</v>
      </c>
      <c r="K4871" t="s">
        <v>40</v>
      </c>
      <c r="L4871" t="s">
        <v>23</v>
      </c>
      <c r="M4871">
        <v>25000</v>
      </c>
      <c r="N4871" t="s">
        <v>32</v>
      </c>
      <c r="O4871" t="s">
        <v>83</v>
      </c>
      <c r="P4871">
        <v>8705203</v>
      </c>
      <c r="Q4871" t="s">
        <v>52</v>
      </c>
      <c r="R4871" t="str">
        <f t="shared" si="229"/>
        <v>Tertile 3</v>
      </c>
      <c r="S4871" t="str">
        <f t="shared" si="230"/>
        <v>Eligible</v>
      </c>
    </row>
    <row r="4872" spans="1:19" x14ac:dyDescent="0.35">
      <c r="A4872" t="s">
        <v>6646</v>
      </c>
      <c r="B4872" s="1">
        <v>44796</v>
      </c>
      <c r="C4872" s="5" t="str">
        <f t="shared" si="228"/>
        <v>08</v>
      </c>
      <c r="D4872" t="s">
        <v>2102</v>
      </c>
      <c r="E4872" t="s">
        <v>17</v>
      </c>
      <c r="F4872">
        <v>2410000</v>
      </c>
      <c r="G4872" t="s">
        <v>142</v>
      </c>
      <c r="H4872" t="s">
        <v>81</v>
      </c>
      <c r="I4872" t="s">
        <v>326</v>
      </c>
      <c r="J4872" t="s">
        <v>39</v>
      </c>
      <c r="K4872" t="s">
        <v>40</v>
      </c>
      <c r="L4872" t="s">
        <v>50</v>
      </c>
      <c r="M4872">
        <v>14000</v>
      </c>
      <c r="N4872" t="s">
        <v>51</v>
      </c>
      <c r="O4872" t="s">
        <v>59</v>
      </c>
      <c r="P4872">
        <v>7422923</v>
      </c>
      <c r="Q4872" t="s">
        <v>52</v>
      </c>
      <c r="R4872" t="str">
        <f t="shared" si="229"/>
        <v>Tertile 3</v>
      </c>
      <c r="S4872" t="str">
        <f t="shared" si="230"/>
        <v>Eligible</v>
      </c>
    </row>
    <row r="4873" spans="1:19" x14ac:dyDescent="0.35">
      <c r="A4873" t="s">
        <v>6699</v>
      </c>
      <c r="B4873" s="1">
        <v>44796</v>
      </c>
      <c r="C4873" s="5" t="str">
        <f t="shared" si="228"/>
        <v>08</v>
      </c>
      <c r="D4873" t="s">
        <v>6700</v>
      </c>
      <c r="E4873" t="s">
        <v>17</v>
      </c>
      <c r="F4873">
        <v>2444000</v>
      </c>
      <c r="G4873" t="s">
        <v>248</v>
      </c>
      <c r="H4873" t="s">
        <v>48</v>
      </c>
      <c r="I4873" t="s">
        <v>648</v>
      </c>
      <c r="J4873" t="s">
        <v>21</v>
      </c>
      <c r="K4873" t="s">
        <v>22</v>
      </c>
      <c r="L4873" t="s">
        <v>41</v>
      </c>
      <c r="M4873">
        <v>31400</v>
      </c>
      <c r="N4873" t="s">
        <v>66</v>
      </c>
      <c r="O4873" t="s">
        <v>59</v>
      </c>
      <c r="P4873">
        <v>6336624</v>
      </c>
      <c r="Q4873" t="s">
        <v>33</v>
      </c>
      <c r="R4873" t="str">
        <f t="shared" si="229"/>
        <v>Tertile 3</v>
      </c>
      <c r="S4873" t="str">
        <f t="shared" si="230"/>
        <v>Eligible</v>
      </c>
    </row>
    <row r="4874" spans="1:19" x14ac:dyDescent="0.35">
      <c r="A4874" t="s">
        <v>6652</v>
      </c>
      <c r="B4874" s="1">
        <v>44796</v>
      </c>
      <c r="C4874" s="5" t="str">
        <f t="shared" si="228"/>
        <v>08</v>
      </c>
      <c r="D4874" t="s">
        <v>3842</v>
      </c>
      <c r="E4874" t="s">
        <v>17</v>
      </c>
      <c r="F4874">
        <v>2810000</v>
      </c>
      <c r="G4874" t="s">
        <v>166</v>
      </c>
      <c r="H4874" t="s">
        <v>30</v>
      </c>
      <c r="I4874" t="s">
        <v>570</v>
      </c>
      <c r="J4874" t="s">
        <v>21</v>
      </c>
      <c r="K4874" t="s">
        <v>22</v>
      </c>
      <c r="L4874" t="s">
        <v>23</v>
      </c>
      <c r="M4874">
        <v>60000</v>
      </c>
      <c r="N4874" t="s">
        <v>24</v>
      </c>
      <c r="O4874" t="s">
        <v>59</v>
      </c>
      <c r="P4874">
        <v>7261770</v>
      </c>
      <c r="Q4874" t="s">
        <v>26</v>
      </c>
      <c r="R4874" t="str">
        <f t="shared" si="229"/>
        <v>Tertile 3</v>
      </c>
      <c r="S4874" t="str">
        <f t="shared" si="230"/>
        <v>Eligible</v>
      </c>
    </row>
    <row r="4875" spans="1:19" x14ac:dyDescent="0.35">
      <c r="A4875" t="s">
        <v>6693</v>
      </c>
      <c r="B4875" s="1">
        <v>44796</v>
      </c>
      <c r="C4875" s="5" t="str">
        <f t="shared" si="228"/>
        <v>08</v>
      </c>
      <c r="D4875" t="s">
        <v>6694</v>
      </c>
      <c r="E4875" t="s">
        <v>17</v>
      </c>
      <c r="F4875">
        <v>3050000</v>
      </c>
      <c r="G4875" t="s">
        <v>137</v>
      </c>
      <c r="H4875" t="s">
        <v>167</v>
      </c>
      <c r="I4875" t="s">
        <v>561</v>
      </c>
      <c r="J4875" t="s">
        <v>21</v>
      </c>
      <c r="K4875" t="s">
        <v>22</v>
      </c>
      <c r="L4875" t="s">
        <v>50</v>
      </c>
      <c r="M4875">
        <v>45000</v>
      </c>
      <c r="N4875" t="s">
        <v>24</v>
      </c>
      <c r="O4875" t="s">
        <v>110</v>
      </c>
      <c r="P4875">
        <v>6717637</v>
      </c>
      <c r="Q4875" t="s">
        <v>52</v>
      </c>
      <c r="R4875" t="str">
        <f t="shared" si="229"/>
        <v>Tertile 3</v>
      </c>
      <c r="S4875" t="str">
        <f t="shared" si="230"/>
        <v>Eligible</v>
      </c>
    </row>
    <row r="4876" spans="1:19" x14ac:dyDescent="0.35">
      <c r="A4876" t="s">
        <v>6654</v>
      </c>
      <c r="B4876" s="1">
        <v>44796</v>
      </c>
      <c r="C4876" s="5" t="str">
        <f t="shared" si="228"/>
        <v>08</v>
      </c>
      <c r="D4876" t="s">
        <v>480</v>
      </c>
      <c r="E4876" t="s">
        <v>86</v>
      </c>
      <c r="F4876">
        <v>4600000</v>
      </c>
      <c r="G4876" t="s">
        <v>103</v>
      </c>
      <c r="H4876" t="s">
        <v>148</v>
      </c>
      <c r="I4876" t="s">
        <v>149</v>
      </c>
      <c r="J4876" t="s">
        <v>21</v>
      </c>
      <c r="K4876" t="s">
        <v>22</v>
      </c>
      <c r="L4876" t="s">
        <v>41</v>
      </c>
      <c r="M4876">
        <v>69000</v>
      </c>
      <c r="N4876" t="s">
        <v>42</v>
      </c>
      <c r="O4876" t="s">
        <v>43</v>
      </c>
      <c r="P4876">
        <v>8183396</v>
      </c>
      <c r="Q4876" t="s">
        <v>44</v>
      </c>
      <c r="R4876" t="str">
        <f t="shared" si="229"/>
        <v>Tertile 3</v>
      </c>
      <c r="S4876" t="str">
        <f t="shared" si="230"/>
        <v>Eligible</v>
      </c>
    </row>
    <row r="4877" spans="1:19" x14ac:dyDescent="0.35">
      <c r="A4877" t="s">
        <v>6706</v>
      </c>
      <c r="B4877" s="1">
        <v>44797</v>
      </c>
      <c r="C4877" s="5" t="str">
        <f t="shared" si="228"/>
        <v>08</v>
      </c>
      <c r="D4877" t="s">
        <v>484</v>
      </c>
      <c r="E4877" t="s">
        <v>17</v>
      </c>
      <c r="F4877">
        <v>13500</v>
      </c>
      <c r="G4877" t="s">
        <v>147</v>
      </c>
      <c r="H4877" t="s">
        <v>319</v>
      </c>
      <c r="I4877" t="s">
        <v>320</v>
      </c>
      <c r="J4877" t="s">
        <v>21</v>
      </c>
      <c r="K4877" t="s">
        <v>22</v>
      </c>
      <c r="L4877" t="s">
        <v>50</v>
      </c>
      <c r="M4877">
        <v>46000</v>
      </c>
      <c r="N4877" t="s">
        <v>58</v>
      </c>
      <c r="O4877" t="s">
        <v>110</v>
      </c>
      <c r="P4877">
        <v>8523522</v>
      </c>
      <c r="Q4877" t="s">
        <v>60</v>
      </c>
      <c r="R4877" t="str">
        <f t="shared" si="229"/>
        <v>Tertile 1</v>
      </c>
      <c r="S4877" t="str">
        <f t="shared" si="230"/>
        <v>Risky</v>
      </c>
    </row>
    <row r="4878" spans="1:19" x14ac:dyDescent="0.35">
      <c r="A4878" t="s">
        <v>6707</v>
      </c>
      <c r="B4878" s="1">
        <v>44797</v>
      </c>
      <c r="C4878" s="5" t="str">
        <f t="shared" si="228"/>
        <v>08</v>
      </c>
      <c r="D4878" t="s">
        <v>486</v>
      </c>
      <c r="E4878" t="s">
        <v>17</v>
      </c>
      <c r="F4878">
        <v>13500</v>
      </c>
      <c r="G4878" t="s">
        <v>152</v>
      </c>
      <c r="H4878" t="s">
        <v>64</v>
      </c>
      <c r="I4878" t="s">
        <v>171</v>
      </c>
      <c r="J4878" t="s">
        <v>21</v>
      </c>
      <c r="K4878" t="s">
        <v>22</v>
      </c>
      <c r="L4878" t="s">
        <v>41</v>
      </c>
      <c r="M4878">
        <v>19000</v>
      </c>
      <c r="N4878" t="s">
        <v>66</v>
      </c>
      <c r="O4878" t="s">
        <v>110</v>
      </c>
      <c r="P4878">
        <v>7546394</v>
      </c>
      <c r="Q4878" t="s">
        <v>67</v>
      </c>
      <c r="R4878" t="str">
        <f t="shared" si="229"/>
        <v>Tertile 1</v>
      </c>
      <c r="S4878" t="str">
        <f t="shared" si="230"/>
        <v>Risky</v>
      </c>
    </row>
    <row r="4879" spans="1:19" x14ac:dyDescent="0.35">
      <c r="A4879" t="s">
        <v>6710</v>
      </c>
      <c r="B4879" s="1">
        <v>44797</v>
      </c>
      <c r="C4879" s="5" t="str">
        <f t="shared" si="228"/>
        <v>08</v>
      </c>
      <c r="D4879" t="s">
        <v>537</v>
      </c>
      <c r="E4879" t="s">
        <v>17</v>
      </c>
      <c r="F4879">
        <v>13500</v>
      </c>
      <c r="G4879" t="s">
        <v>29</v>
      </c>
      <c r="H4879" t="s">
        <v>126</v>
      </c>
      <c r="I4879" t="s">
        <v>127</v>
      </c>
      <c r="J4879" t="s">
        <v>39</v>
      </c>
      <c r="K4879" t="s">
        <v>40</v>
      </c>
      <c r="L4879" t="s">
        <v>23</v>
      </c>
      <c r="M4879">
        <v>43001</v>
      </c>
      <c r="N4879" t="s">
        <v>32</v>
      </c>
      <c r="O4879" t="s">
        <v>110</v>
      </c>
      <c r="P4879">
        <v>6176463</v>
      </c>
      <c r="Q4879" t="s">
        <v>33</v>
      </c>
      <c r="R4879" t="str">
        <f t="shared" si="229"/>
        <v>Tertile 1</v>
      </c>
      <c r="S4879" t="str">
        <f t="shared" si="230"/>
        <v>Risky</v>
      </c>
    </row>
    <row r="4880" spans="1:19" x14ac:dyDescent="0.35">
      <c r="A4880" t="s">
        <v>6711</v>
      </c>
      <c r="B4880" s="1">
        <v>44797</v>
      </c>
      <c r="C4880" s="5" t="str">
        <f t="shared" si="228"/>
        <v>08</v>
      </c>
      <c r="D4880" t="s">
        <v>1802</v>
      </c>
      <c r="E4880" t="s">
        <v>17</v>
      </c>
      <c r="F4880">
        <v>13500</v>
      </c>
      <c r="G4880" t="s">
        <v>36</v>
      </c>
      <c r="H4880" t="s">
        <v>187</v>
      </c>
      <c r="I4880" t="s">
        <v>355</v>
      </c>
      <c r="J4880" t="s">
        <v>21</v>
      </c>
      <c r="K4880" t="s">
        <v>22</v>
      </c>
      <c r="L4880" t="s">
        <v>23</v>
      </c>
      <c r="M4880">
        <v>39001</v>
      </c>
      <c r="N4880" t="s">
        <v>42</v>
      </c>
      <c r="O4880" t="s">
        <v>43</v>
      </c>
      <c r="P4880">
        <v>6797104</v>
      </c>
      <c r="Q4880" t="s">
        <v>44</v>
      </c>
      <c r="R4880" t="str">
        <f t="shared" si="229"/>
        <v>Tertile 1</v>
      </c>
      <c r="S4880" t="str">
        <f t="shared" si="230"/>
        <v>Risky</v>
      </c>
    </row>
    <row r="4881" spans="1:19" x14ac:dyDescent="0.35">
      <c r="A4881" t="s">
        <v>6713</v>
      </c>
      <c r="B4881" s="1">
        <v>44797</v>
      </c>
      <c r="C4881" s="5" t="str">
        <f t="shared" si="228"/>
        <v>08</v>
      </c>
      <c r="D4881" t="s">
        <v>3925</v>
      </c>
      <c r="E4881" t="s">
        <v>17</v>
      </c>
      <c r="F4881">
        <v>13500</v>
      </c>
      <c r="G4881" t="s">
        <v>55</v>
      </c>
      <c r="H4881" t="s">
        <v>183</v>
      </c>
      <c r="I4881" t="s">
        <v>184</v>
      </c>
      <c r="J4881" t="s">
        <v>21</v>
      </c>
      <c r="K4881" t="s">
        <v>22</v>
      </c>
      <c r="L4881" t="s">
        <v>23</v>
      </c>
      <c r="M4881">
        <v>16001</v>
      </c>
      <c r="N4881" t="s">
        <v>58</v>
      </c>
      <c r="O4881" t="s">
        <v>43</v>
      </c>
      <c r="P4881">
        <v>8673862</v>
      </c>
      <c r="Q4881" t="s">
        <v>60</v>
      </c>
      <c r="R4881" t="str">
        <f t="shared" si="229"/>
        <v>Tertile 1</v>
      </c>
      <c r="S4881" t="str">
        <f t="shared" si="230"/>
        <v>Risky</v>
      </c>
    </row>
    <row r="4882" spans="1:19" x14ac:dyDescent="0.35">
      <c r="A4882" t="s">
        <v>6715</v>
      </c>
      <c r="B4882" s="1">
        <v>44797</v>
      </c>
      <c r="C4882" s="5" t="str">
        <f t="shared" si="228"/>
        <v>08</v>
      </c>
      <c r="D4882" t="s">
        <v>3928</v>
      </c>
      <c r="E4882" t="s">
        <v>17</v>
      </c>
      <c r="F4882">
        <v>13500</v>
      </c>
      <c r="G4882" t="s">
        <v>70</v>
      </c>
      <c r="H4882" t="s">
        <v>167</v>
      </c>
      <c r="I4882" t="s">
        <v>603</v>
      </c>
      <c r="J4882" t="s">
        <v>21</v>
      </c>
      <c r="K4882" t="s">
        <v>22</v>
      </c>
      <c r="L4882" t="s">
        <v>41</v>
      </c>
      <c r="M4882">
        <v>12001</v>
      </c>
      <c r="N4882" t="s">
        <v>72</v>
      </c>
      <c r="O4882" t="s">
        <v>25</v>
      </c>
      <c r="P4882">
        <v>6262051</v>
      </c>
      <c r="Q4882" t="s">
        <v>73</v>
      </c>
      <c r="R4882" t="str">
        <f t="shared" si="229"/>
        <v>Tertile 1</v>
      </c>
      <c r="S4882" t="str">
        <f t="shared" si="230"/>
        <v>Risky</v>
      </c>
    </row>
    <row r="4883" spans="1:19" x14ac:dyDescent="0.35">
      <c r="A4883" t="s">
        <v>6717</v>
      </c>
      <c r="B4883" s="1">
        <v>44797</v>
      </c>
      <c r="C4883" s="5" t="str">
        <f t="shared" si="228"/>
        <v>08</v>
      </c>
      <c r="D4883" t="s">
        <v>2532</v>
      </c>
      <c r="E4883" t="s">
        <v>86</v>
      </c>
      <c r="F4883">
        <v>13500</v>
      </c>
      <c r="G4883" t="s">
        <v>191</v>
      </c>
      <c r="H4883" t="s">
        <v>19</v>
      </c>
      <c r="I4883" t="s">
        <v>20</v>
      </c>
      <c r="J4883" t="s">
        <v>39</v>
      </c>
      <c r="K4883" t="s">
        <v>40</v>
      </c>
      <c r="L4883" t="s">
        <v>23</v>
      </c>
      <c r="M4883">
        <v>10001</v>
      </c>
      <c r="N4883" t="s">
        <v>32</v>
      </c>
      <c r="O4883" t="s">
        <v>25</v>
      </c>
      <c r="P4883">
        <v>7860279</v>
      </c>
      <c r="Q4883" t="s">
        <v>33</v>
      </c>
      <c r="R4883" t="str">
        <f t="shared" si="229"/>
        <v>Tertile 1</v>
      </c>
      <c r="S4883" t="str">
        <f t="shared" si="230"/>
        <v>Risky</v>
      </c>
    </row>
    <row r="4884" spans="1:19" x14ac:dyDescent="0.35">
      <c r="A4884" t="s">
        <v>6719</v>
      </c>
      <c r="B4884" s="1">
        <v>44797</v>
      </c>
      <c r="C4884" s="5" t="str">
        <f t="shared" si="228"/>
        <v>08</v>
      </c>
      <c r="D4884" t="s">
        <v>659</v>
      </c>
      <c r="E4884" t="s">
        <v>86</v>
      </c>
      <c r="F4884">
        <v>13500</v>
      </c>
      <c r="G4884" t="s">
        <v>199</v>
      </c>
      <c r="H4884" t="s">
        <v>174</v>
      </c>
      <c r="I4884" t="s">
        <v>377</v>
      </c>
      <c r="J4884" t="s">
        <v>39</v>
      </c>
      <c r="K4884" t="s">
        <v>40</v>
      </c>
      <c r="L4884" t="s">
        <v>23</v>
      </c>
      <c r="M4884">
        <v>38001</v>
      </c>
      <c r="N4884" t="s">
        <v>51</v>
      </c>
      <c r="O4884" t="s">
        <v>25</v>
      </c>
      <c r="P4884">
        <v>7415224</v>
      </c>
      <c r="Q4884" t="s">
        <v>52</v>
      </c>
      <c r="R4884" t="str">
        <f t="shared" si="229"/>
        <v>Tertile 1</v>
      </c>
      <c r="S4884" t="str">
        <f t="shared" si="230"/>
        <v>Risky</v>
      </c>
    </row>
    <row r="4885" spans="1:19" x14ac:dyDescent="0.35">
      <c r="A4885" t="s">
        <v>6720</v>
      </c>
      <c r="B4885" s="1">
        <v>44797</v>
      </c>
      <c r="C4885" s="5" t="str">
        <f t="shared" si="228"/>
        <v>08</v>
      </c>
      <c r="D4885" t="s">
        <v>2813</v>
      </c>
      <c r="E4885" t="s">
        <v>17</v>
      </c>
      <c r="F4885">
        <v>13500</v>
      </c>
      <c r="G4885" t="s">
        <v>288</v>
      </c>
      <c r="H4885" t="s">
        <v>56</v>
      </c>
      <c r="I4885" t="s">
        <v>57</v>
      </c>
      <c r="J4885" t="s">
        <v>39</v>
      </c>
      <c r="K4885" t="s">
        <v>40</v>
      </c>
      <c r="L4885" t="s">
        <v>23</v>
      </c>
      <c r="M4885">
        <v>21000</v>
      </c>
      <c r="N4885" t="s">
        <v>32</v>
      </c>
      <c r="O4885" t="s">
        <v>59</v>
      </c>
      <c r="P4885">
        <v>7457101</v>
      </c>
      <c r="Q4885" t="s">
        <v>33</v>
      </c>
      <c r="R4885" t="str">
        <f t="shared" si="229"/>
        <v>Tertile 1</v>
      </c>
      <c r="S4885" t="str">
        <f t="shared" si="230"/>
        <v>Risky</v>
      </c>
    </row>
    <row r="4886" spans="1:19" x14ac:dyDescent="0.35">
      <c r="A4886" t="s">
        <v>6724</v>
      </c>
      <c r="B4886" s="1">
        <v>44797</v>
      </c>
      <c r="C4886" s="5" t="str">
        <f t="shared" si="228"/>
        <v>08</v>
      </c>
      <c r="D4886" t="s">
        <v>787</v>
      </c>
      <c r="E4886" t="s">
        <v>17</v>
      </c>
      <c r="F4886">
        <v>13500</v>
      </c>
      <c r="G4886" t="s">
        <v>147</v>
      </c>
      <c r="H4886" t="s">
        <v>30</v>
      </c>
      <c r="I4886" t="s">
        <v>347</v>
      </c>
      <c r="J4886" t="s">
        <v>39</v>
      </c>
      <c r="K4886" t="s">
        <v>40</v>
      </c>
      <c r="L4886" t="s">
        <v>50</v>
      </c>
      <c r="M4886">
        <v>16001</v>
      </c>
      <c r="N4886" t="s">
        <v>58</v>
      </c>
      <c r="O4886" t="s">
        <v>83</v>
      </c>
      <c r="P4886">
        <v>7000827</v>
      </c>
      <c r="Q4886" t="s">
        <v>60</v>
      </c>
      <c r="R4886" t="str">
        <f t="shared" si="229"/>
        <v>Tertile 1</v>
      </c>
      <c r="S4886" t="str">
        <f t="shared" si="230"/>
        <v>Risky</v>
      </c>
    </row>
    <row r="4887" spans="1:19" x14ac:dyDescent="0.35">
      <c r="A4887" t="s">
        <v>6737</v>
      </c>
      <c r="B4887" s="1">
        <v>44797</v>
      </c>
      <c r="C4887" s="5" t="str">
        <f t="shared" si="228"/>
        <v>08</v>
      </c>
      <c r="D4887" t="s">
        <v>524</v>
      </c>
      <c r="E4887" t="s">
        <v>17</v>
      </c>
      <c r="F4887">
        <v>13500</v>
      </c>
      <c r="G4887" t="s">
        <v>160</v>
      </c>
      <c r="H4887" t="s">
        <v>108</v>
      </c>
      <c r="I4887" t="s">
        <v>109</v>
      </c>
      <c r="J4887" t="s">
        <v>39</v>
      </c>
      <c r="K4887" t="s">
        <v>40</v>
      </c>
      <c r="L4887" t="s">
        <v>41</v>
      </c>
      <c r="M4887">
        <v>21000</v>
      </c>
      <c r="N4887" t="s">
        <v>58</v>
      </c>
      <c r="O4887" t="s">
        <v>110</v>
      </c>
      <c r="P4887">
        <v>6605461</v>
      </c>
      <c r="Q4887" t="s">
        <v>60</v>
      </c>
      <c r="R4887" t="str">
        <f t="shared" si="229"/>
        <v>Tertile 1</v>
      </c>
      <c r="S4887" t="str">
        <f t="shared" si="230"/>
        <v>Risky</v>
      </c>
    </row>
    <row r="4888" spans="1:19" x14ac:dyDescent="0.35">
      <c r="A4888" t="s">
        <v>6743</v>
      </c>
      <c r="B4888" s="1">
        <v>44797</v>
      </c>
      <c r="C4888" s="5" t="str">
        <f t="shared" si="228"/>
        <v>08</v>
      </c>
      <c r="D4888" t="s">
        <v>720</v>
      </c>
      <c r="E4888" t="s">
        <v>17</v>
      </c>
      <c r="F4888">
        <v>13500</v>
      </c>
      <c r="G4888" t="s">
        <v>142</v>
      </c>
      <c r="H4888" t="s">
        <v>37</v>
      </c>
      <c r="I4888" t="s">
        <v>38</v>
      </c>
      <c r="J4888" t="s">
        <v>39</v>
      </c>
      <c r="K4888" t="s">
        <v>40</v>
      </c>
      <c r="L4888" t="s">
        <v>23</v>
      </c>
      <c r="M4888">
        <v>29000</v>
      </c>
      <c r="N4888" t="s">
        <v>51</v>
      </c>
      <c r="O4888" t="s">
        <v>43</v>
      </c>
      <c r="P4888">
        <v>8469376</v>
      </c>
      <c r="Q4888" t="s">
        <v>52</v>
      </c>
      <c r="R4888" t="str">
        <f t="shared" si="229"/>
        <v>Tertile 1</v>
      </c>
      <c r="S4888" t="str">
        <f t="shared" si="230"/>
        <v>Risky</v>
      </c>
    </row>
    <row r="4889" spans="1:19" x14ac:dyDescent="0.35">
      <c r="A4889" t="s">
        <v>6746</v>
      </c>
      <c r="B4889" s="1">
        <v>44797</v>
      </c>
      <c r="C4889" s="5" t="str">
        <f t="shared" si="228"/>
        <v>08</v>
      </c>
      <c r="D4889" t="s">
        <v>2568</v>
      </c>
      <c r="E4889" t="s">
        <v>17</v>
      </c>
      <c r="F4889">
        <v>13500</v>
      </c>
      <c r="G4889" t="s">
        <v>76</v>
      </c>
      <c r="H4889" t="s">
        <v>117</v>
      </c>
      <c r="I4889" t="s">
        <v>427</v>
      </c>
      <c r="J4889" t="s">
        <v>39</v>
      </c>
      <c r="K4889" t="s">
        <v>40</v>
      </c>
      <c r="L4889" t="s">
        <v>50</v>
      </c>
      <c r="M4889">
        <v>13000</v>
      </c>
      <c r="N4889" t="s">
        <v>72</v>
      </c>
      <c r="O4889" t="s">
        <v>25</v>
      </c>
      <c r="P4889">
        <v>7804515</v>
      </c>
      <c r="Q4889" t="s">
        <v>73</v>
      </c>
      <c r="R4889" t="str">
        <f t="shared" si="229"/>
        <v>Tertile 1</v>
      </c>
      <c r="S4889" t="str">
        <f t="shared" si="230"/>
        <v>Risky</v>
      </c>
    </row>
    <row r="4890" spans="1:19" x14ac:dyDescent="0.35">
      <c r="A4890" t="s">
        <v>6747</v>
      </c>
      <c r="B4890" s="1">
        <v>44797</v>
      </c>
      <c r="C4890" s="5" t="str">
        <f t="shared" si="228"/>
        <v>08</v>
      </c>
      <c r="D4890" t="s">
        <v>726</v>
      </c>
      <c r="E4890" t="s">
        <v>17</v>
      </c>
      <c r="F4890">
        <v>13500</v>
      </c>
      <c r="G4890" t="s">
        <v>160</v>
      </c>
      <c r="H4890" t="s">
        <v>30</v>
      </c>
      <c r="I4890" t="s">
        <v>31</v>
      </c>
      <c r="J4890" t="s">
        <v>21</v>
      </c>
      <c r="K4890" t="s">
        <v>22</v>
      </c>
      <c r="L4890" t="s">
        <v>23</v>
      </c>
      <c r="M4890">
        <v>24000</v>
      </c>
      <c r="N4890" t="s">
        <v>58</v>
      </c>
      <c r="O4890" t="s">
        <v>25</v>
      </c>
      <c r="P4890">
        <v>6907552</v>
      </c>
      <c r="Q4890" t="s">
        <v>60</v>
      </c>
      <c r="R4890" t="str">
        <f t="shared" si="229"/>
        <v>Tertile 1</v>
      </c>
      <c r="S4890" t="str">
        <f t="shared" si="230"/>
        <v>Risky</v>
      </c>
    </row>
    <row r="4891" spans="1:19" x14ac:dyDescent="0.35">
      <c r="A4891" t="s">
        <v>6749</v>
      </c>
      <c r="B4891" s="1">
        <v>44797</v>
      </c>
      <c r="C4891" s="5" t="str">
        <f t="shared" si="228"/>
        <v>08</v>
      </c>
      <c r="D4891" t="s">
        <v>6750</v>
      </c>
      <c r="E4891" t="s">
        <v>17</v>
      </c>
      <c r="F4891">
        <v>13500</v>
      </c>
      <c r="G4891" t="s">
        <v>160</v>
      </c>
      <c r="H4891" t="s">
        <v>19</v>
      </c>
      <c r="I4891" t="s">
        <v>307</v>
      </c>
      <c r="J4891" t="s">
        <v>39</v>
      </c>
      <c r="K4891" t="s">
        <v>40</v>
      </c>
      <c r="L4891" t="s">
        <v>41</v>
      </c>
      <c r="M4891">
        <v>24000</v>
      </c>
      <c r="N4891" t="s">
        <v>58</v>
      </c>
      <c r="O4891" t="s">
        <v>83</v>
      </c>
      <c r="P4891">
        <v>6959283</v>
      </c>
      <c r="Q4891" t="s">
        <v>60</v>
      </c>
      <c r="R4891" t="str">
        <f t="shared" si="229"/>
        <v>Tertile 1</v>
      </c>
      <c r="S4891" t="str">
        <f t="shared" si="230"/>
        <v>Risky</v>
      </c>
    </row>
    <row r="4892" spans="1:19" x14ac:dyDescent="0.35">
      <c r="A4892" t="s">
        <v>6757</v>
      </c>
      <c r="B4892" s="1">
        <v>44797</v>
      </c>
      <c r="C4892" s="5" t="str">
        <f t="shared" si="228"/>
        <v>08</v>
      </c>
      <c r="D4892" t="s">
        <v>505</v>
      </c>
      <c r="E4892" t="s">
        <v>86</v>
      </c>
      <c r="F4892">
        <v>13500</v>
      </c>
      <c r="G4892" t="s">
        <v>103</v>
      </c>
      <c r="H4892" t="s">
        <v>81</v>
      </c>
      <c r="I4892" t="s">
        <v>435</v>
      </c>
      <c r="J4892" t="s">
        <v>21</v>
      </c>
      <c r="K4892" t="s">
        <v>22</v>
      </c>
      <c r="L4892" t="s">
        <v>50</v>
      </c>
      <c r="M4892">
        <v>19000</v>
      </c>
      <c r="N4892" t="s">
        <v>42</v>
      </c>
      <c r="O4892" t="s">
        <v>43</v>
      </c>
      <c r="P4892">
        <v>8554133</v>
      </c>
      <c r="Q4892" t="s">
        <v>44</v>
      </c>
      <c r="R4892" t="str">
        <f t="shared" si="229"/>
        <v>Tertile 1</v>
      </c>
      <c r="S4892" t="str">
        <f t="shared" si="230"/>
        <v>Risky</v>
      </c>
    </row>
    <row r="4893" spans="1:19" x14ac:dyDescent="0.35">
      <c r="A4893" t="s">
        <v>6758</v>
      </c>
      <c r="B4893" s="1">
        <v>44797</v>
      </c>
      <c r="C4893" s="5" t="str">
        <f t="shared" si="228"/>
        <v>08</v>
      </c>
      <c r="D4893" t="s">
        <v>424</v>
      </c>
      <c r="E4893" t="s">
        <v>17</v>
      </c>
      <c r="F4893">
        <v>13500</v>
      </c>
      <c r="G4893" t="s">
        <v>142</v>
      </c>
      <c r="H4893" t="s">
        <v>48</v>
      </c>
      <c r="I4893" t="s">
        <v>648</v>
      </c>
      <c r="J4893" t="s">
        <v>21</v>
      </c>
      <c r="K4893" t="s">
        <v>22</v>
      </c>
      <c r="L4893" t="s">
        <v>41</v>
      </c>
      <c r="M4893">
        <v>31000</v>
      </c>
      <c r="N4893" t="s">
        <v>51</v>
      </c>
      <c r="O4893" t="s">
        <v>59</v>
      </c>
      <c r="P4893">
        <v>6586490</v>
      </c>
      <c r="Q4893" t="s">
        <v>52</v>
      </c>
      <c r="R4893" t="str">
        <f t="shared" si="229"/>
        <v>Tertile 1</v>
      </c>
      <c r="S4893" t="str">
        <f t="shared" si="230"/>
        <v>Risky</v>
      </c>
    </row>
    <row r="4894" spans="1:19" x14ac:dyDescent="0.35">
      <c r="A4894" t="s">
        <v>6759</v>
      </c>
      <c r="B4894" s="1">
        <v>44797</v>
      </c>
      <c r="C4894" s="5" t="str">
        <f t="shared" si="228"/>
        <v>08</v>
      </c>
      <c r="D4894" t="s">
        <v>1802</v>
      </c>
      <c r="E4894" t="s">
        <v>17</v>
      </c>
      <c r="F4894">
        <v>13500</v>
      </c>
      <c r="G4894" t="s">
        <v>147</v>
      </c>
      <c r="H4894" t="s">
        <v>99</v>
      </c>
      <c r="I4894" t="s">
        <v>429</v>
      </c>
      <c r="J4894" t="s">
        <v>39</v>
      </c>
      <c r="K4894" t="s">
        <v>40</v>
      </c>
      <c r="L4894" t="s">
        <v>41</v>
      </c>
      <c r="M4894">
        <v>61000</v>
      </c>
      <c r="N4894" t="s">
        <v>58</v>
      </c>
      <c r="O4894" t="s">
        <v>110</v>
      </c>
      <c r="P4894">
        <v>8535093</v>
      </c>
      <c r="Q4894" t="s">
        <v>60</v>
      </c>
      <c r="R4894" t="str">
        <f t="shared" si="229"/>
        <v>Tertile 1</v>
      </c>
      <c r="S4894" t="str">
        <f t="shared" si="230"/>
        <v>Risky</v>
      </c>
    </row>
    <row r="4895" spans="1:19" x14ac:dyDescent="0.35">
      <c r="A4895" t="s">
        <v>6760</v>
      </c>
      <c r="B4895" s="1">
        <v>44797</v>
      </c>
      <c r="C4895" s="5" t="str">
        <f t="shared" si="228"/>
        <v>08</v>
      </c>
      <c r="D4895" t="s">
        <v>2422</v>
      </c>
      <c r="E4895" t="s">
        <v>17</v>
      </c>
      <c r="F4895">
        <v>13500</v>
      </c>
      <c r="G4895" t="s">
        <v>152</v>
      </c>
      <c r="H4895" t="s">
        <v>303</v>
      </c>
      <c r="I4895" t="s">
        <v>304</v>
      </c>
      <c r="J4895" t="s">
        <v>21</v>
      </c>
      <c r="K4895" t="s">
        <v>22</v>
      </c>
      <c r="L4895" t="s">
        <v>23</v>
      </c>
      <c r="M4895">
        <v>26000</v>
      </c>
      <c r="N4895" t="s">
        <v>66</v>
      </c>
      <c r="O4895" t="s">
        <v>59</v>
      </c>
      <c r="P4895">
        <v>7017895</v>
      </c>
      <c r="Q4895" t="s">
        <v>67</v>
      </c>
      <c r="R4895" t="str">
        <f t="shared" si="229"/>
        <v>Tertile 1</v>
      </c>
      <c r="S4895" t="str">
        <f t="shared" si="230"/>
        <v>Risky</v>
      </c>
    </row>
    <row r="4896" spans="1:19" x14ac:dyDescent="0.35">
      <c r="A4896" t="s">
        <v>6770</v>
      </c>
      <c r="B4896" s="1">
        <v>44797</v>
      </c>
      <c r="C4896" s="5" t="str">
        <f t="shared" si="228"/>
        <v>08</v>
      </c>
      <c r="D4896" t="s">
        <v>3928</v>
      </c>
      <c r="E4896" t="s">
        <v>17</v>
      </c>
      <c r="F4896">
        <v>13500</v>
      </c>
      <c r="G4896" t="s">
        <v>166</v>
      </c>
      <c r="H4896" t="s">
        <v>99</v>
      </c>
      <c r="I4896" t="s">
        <v>1096</v>
      </c>
      <c r="J4896" t="s">
        <v>21</v>
      </c>
      <c r="K4896" t="s">
        <v>22</v>
      </c>
      <c r="L4896" t="s">
        <v>23</v>
      </c>
      <c r="M4896">
        <v>9000</v>
      </c>
      <c r="N4896" t="s">
        <v>24</v>
      </c>
      <c r="O4896" t="s">
        <v>43</v>
      </c>
      <c r="P4896">
        <v>8220358</v>
      </c>
      <c r="Q4896" t="s">
        <v>52</v>
      </c>
      <c r="R4896" t="str">
        <f t="shared" si="229"/>
        <v>Tertile 1</v>
      </c>
      <c r="S4896" t="str">
        <f t="shared" si="230"/>
        <v>Risky</v>
      </c>
    </row>
    <row r="4897" spans="1:19" x14ac:dyDescent="0.35">
      <c r="A4897" t="s">
        <v>6773</v>
      </c>
      <c r="B4897" s="1">
        <v>44797</v>
      </c>
      <c r="C4897" s="5" t="str">
        <f t="shared" si="228"/>
        <v>08</v>
      </c>
      <c r="D4897" t="s">
        <v>6774</v>
      </c>
      <c r="E4897" t="s">
        <v>86</v>
      </c>
      <c r="F4897">
        <v>13500</v>
      </c>
      <c r="G4897" t="s">
        <v>248</v>
      </c>
      <c r="H4897" t="s">
        <v>48</v>
      </c>
      <c r="I4897" t="s">
        <v>260</v>
      </c>
      <c r="J4897" t="s">
        <v>39</v>
      </c>
      <c r="K4897" t="s">
        <v>40</v>
      </c>
      <c r="L4897" t="s">
        <v>50</v>
      </c>
      <c r="M4897">
        <v>24000</v>
      </c>
      <c r="N4897" t="s">
        <v>66</v>
      </c>
      <c r="O4897" t="s">
        <v>83</v>
      </c>
      <c r="P4897">
        <v>6122610</v>
      </c>
      <c r="Q4897" t="s">
        <v>60</v>
      </c>
      <c r="R4897" t="str">
        <f t="shared" si="229"/>
        <v>Tertile 1</v>
      </c>
      <c r="S4897" t="str">
        <f t="shared" si="230"/>
        <v>Risky</v>
      </c>
    </row>
    <row r="4898" spans="1:19" x14ac:dyDescent="0.35">
      <c r="A4898" t="s">
        <v>6738</v>
      </c>
      <c r="B4898" s="1">
        <v>44797</v>
      </c>
      <c r="C4898" s="5" t="str">
        <f t="shared" si="228"/>
        <v>08</v>
      </c>
      <c r="D4898" t="s">
        <v>3140</v>
      </c>
      <c r="E4898" t="s">
        <v>17</v>
      </c>
      <c r="F4898">
        <v>363000</v>
      </c>
      <c r="G4898" t="s">
        <v>80</v>
      </c>
      <c r="H4898" t="s">
        <v>19</v>
      </c>
      <c r="I4898" t="s">
        <v>705</v>
      </c>
      <c r="J4898" t="s">
        <v>39</v>
      </c>
      <c r="K4898" t="s">
        <v>40</v>
      </c>
      <c r="L4898" t="s">
        <v>23</v>
      </c>
      <c r="M4898">
        <v>18000</v>
      </c>
      <c r="N4898" t="s">
        <v>66</v>
      </c>
      <c r="O4898" t="s">
        <v>25</v>
      </c>
      <c r="P4898">
        <v>6736993</v>
      </c>
      <c r="Q4898" t="s">
        <v>67</v>
      </c>
      <c r="R4898" t="str">
        <f t="shared" si="229"/>
        <v>Tertile 1</v>
      </c>
      <c r="S4898" t="str">
        <f t="shared" si="230"/>
        <v>Risky</v>
      </c>
    </row>
    <row r="4899" spans="1:19" x14ac:dyDescent="0.35">
      <c r="A4899" t="s">
        <v>6778</v>
      </c>
      <c r="B4899" s="1">
        <v>44797</v>
      </c>
      <c r="C4899" s="5" t="str">
        <f t="shared" si="228"/>
        <v>08</v>
      </c>
      <c r="D4899" t="s">
        <v>589</v>
      </c>
      <c r="E4899" t="s">
        <v>86</v>
      </c>
      <c r="F4899">
        <v>453000</v>
      </c>
      <c r="G4899" t="s">
        <v>80</v>
      </c>
      <c r="H4899" t="s">
        <v>126</v>
      </c>
      <c r="I4899" t="s">
        <v>790</v>
      </c>
      <c r="J4899" t="s">
        <v>39</v>
      </c>
      <c r="K4899" t="s">
        <v>40</v>
      </c>
      <c r="L4899" t="s">
        <v>50</v>
      </c>
      <c r="M4899">
        <v>27000</v>
      </c>
      <c r="N4899" t="s">
        <v>66</v>
      </c>
      <c r="O4899" t="s">
        <v>83</v>
      </c>
      <c r="P4899">
        <v>7383272</v>
      </c>
      <c r="Q4899" t="s">
        <v>60</v>
      </c>
      <c r="R4899" t="str">
        <f t="shared" si="229"/>
        <v>Tertile 1</v>
      </c>
      <c r="S4899" t="str">
        <f t="shared" si="230"/>
        <v>Risky</v>
      </c>
    </row>
    <row r="4900" spans="1:19" x14ac:dyDescent="0.35">
      <c r="A4900" t="s">
        <v>6764</v>
      </c>
      <c r="B4900" s="1">
        <v>44797</v>
      </c>
      <c r="C4900" s="5" t="str">
        <f t="shared" si="228"/>
        <v>08</v>
      </c>
      <c r="D4900" t="s">
        <v>989</v>
      </c>
      <c r="E4900" t="s">
        <v>86</v>
      </c>
      <c r="F4900">
        <v>510000</v>
      </c>
      <c r="G4900" t="s">
        <v>29</v>
      </c>
      <c r="H4900" t="s">
        <v>174</v>
      </c>
      <c r="I4900" t="s">
        <v>579</v>
      </c>
      <c r="J4900" t="s">
        <v>21</v>
      </c>
      <c r="K4900" t="s">
        <v>22</v>
      </c>
      <c r="L4900" t="s">
        <v>23</v>
      </c>
      <c r="M4900">
        <v>39000</v>
      </c>
      <c r="N4900" t="s">
        <v>32</v>
      </c>
      <c r="O4900" t="s">
        <v>25</v>
      </c>
      <c r="P4900">
        <v>6811988</v>
      </c>
      <c r="Q4900" t="s">
        <v>33</v>
      </c>
      <c r="R4900" t="str">
        <f t="shared" si="229"/>
        <v>Tertile 1</v>
      </c>
      <c r="S4900" t="str">
        <f t="shared" si="230"/>
        <v>Risky</v>
      </c>
    </row>
    <row r="4901" spans="1:19" x14ac:dyDescent="0.35">
      <c r="A4901" t="s">
        <v>6756</v>
      </c>
      <c r="B4901" s="1">
        <v>44797</v>
      </c>
      <c r="C4901" s="5" t="str">
        <f t="shared" si="228"/>
        <v>08</v>
      </c>
      <c r="D4901" t="s">
        <v>447</v>
      </c>
      <c r="E4901" t="s">
        <v>86</v>
      </c>
      <c r="F4901">
        <v>511500</v>
      </c>
      <c r="G4901" t="s">
        <v>98</v>
      </c>
      <c r="H4901" t="s">
        <v>19</v>
      </c>
      <c r="I4901" t="s">
        <v>400</v>
      </c>
      <c r="J4901" t="s">
        <v>39</v>
      </c>
      <c r="K4901" t="s">
        <v>40</v>
      </c>
      <c r="L4901" t="s">
        <v>41</v>
      </c>
      <c r="M4901">
        <v>22500</v>
      </c>
      <c r="N4901" t="s">
        <v>32</v>
      </c>
      <c r="O4901" t="s">
        <v>25</v>
      </c>
      <c r="P4901">
        <v>8590270</v>
      </c>
      <c r="Q4901" t="s">
        <v>33</v>
      </c>
      <c r="R4901" t="str">
        <f t="shared" si="229"/>
        <v>Tertile 1</v>
      </c>
      <c r="S4901" t="str">
        <f t="shared" si="230"/>
        <v>Risky</v>
      </c>
    </row>
    <row r="4902" spans="1:19" x14ac:dyDescent="0.35">
      <c r="A4902" t="s">
        <v>6766</v>
      </c>
      <c r="B4902" s="1">
        <v>44797</v>
      </c>
      <c r="C4902" s="5" t="str">
        <f t="shared" si="228"/>
        <v>08</v>
      </c>
      <c r="D4902" t="s">
        <v>583</v>
      </c>
      <c r="E4902" t="s">
        <v>17</v>
      </c>
      <c r="F4902">
        <v>520000</v>
      </c>
      <c r="G4902" t="s">
        <v>160</v>
      </c>
      <c r="H4902" t="s">
        <v>19</v>
      </c>
      <c r="I4902" t="s">
        <v>752</v>
      </c>
      <c r="J4902" t="s">
        <v>21</v>
      </c>
      <c r="K4902" t="s">
        <v>22</v>
      </c>
      <c r="L4902" t="s">
        <v>41</v>
      </c>
      <c r="M4902">
        <v>31000</v>
      </c>
      <c r="N4902" t="s">
        <v>58</v>
      </c>
      <c r="O4902" t="s">
        <v>110</v>
      </c>
      <c r="P4902">
        <v>6106516</v>
      </c>
      <c r="Q4902" t="s">
        <v>26</v>
      </c>
      <c r="R4902" t="str">
        <f t="shared" si="229"/>
        <v>Tertile 1</v>
      </c>
      <c r="S4902" t="str">
        <f t="shared" si="230"/>
        <v>Risky</v>
      </c>
    </row>
    <row r="4903" spans="1:19" x14ac:dyDescent="0.35">
      <c r="A4903" t="s">
        <v>6732</v>
      </c>
      <c r="B4903" s="1">
        <v>44797</v>
      </c>
      <c r="C4903" s="5" t="str">
        <f t="shared" si="228"/>
        <v>08</v>
      </c>
      <c r="D4903" t="s">
        <v>816</v>
      </c>
      <c r="E4903" t="s">
        <v>17</v>
      </c>
      <c r="F4903">
        <v>530000</v>
      </c>
      <c r="G4903" t="s">
        <v>76</v>
      </c>
      <c r="H4903" t="s">
        <v>174</v>
      </c>
      <c r="I4903" t="s">
        <v>579</v>
      </c>
      <c r="J4903" t="s">
        <v>39</v>
      </c>
      <c r="K4903" t="s">
        <v>40</v>
      </c>
      <c r="L4903" t="s">
        <v>23</v>
      </c>
      <c r="M4903">
        <v>18000</v>
      </c>
      <c r="N4903" t="s">
        <v>72</v>
      </c>
      <c r="O4903" t="s">
        <v>25</v>
      </c>
      <c r="P4903">
        <v>7216694</v>
      </c>
      <c r="Q4903" t="s">
        <v>73</v>
      </c>
      <c r="R4903" t="str">
        <f t="shared" si="229"/>
        <v>Tertile 1</v>
      </c>
      <c r="S4903" t="str">
        <f t="shared" si="230"/>
        <v>Risky</v>
      </c>
    </row>
    <row r="4904" spans="1:19" x14ac:dyDescent="0.35">
      <c r="A4904" t="s">
        <v>6721</v>
      </c>
      <c r="B4904" s="1">
        <v>44797</v>
      </c>
      <c r="C4904" s="5" t="str">
        <f t="shared" si="228"/>
        <v>08</v>
      </c>
      <c r="D4904" t="s">
        <v>2194</v>
      </c>
      <c r="E4904" t="s">
        <v>17</v>
      </c>
      <c r="F4904">
        <v>577000</v>
      </c>
      <c r="G4904" t="s">
        <v>36</v>
      </c>
      <c r="H4904" t="s">
        <v>19</v>
      </c>
      <c r="I4904" t="s">
        <v>307</v>
      </c>
      <c r="J4904" t="s">
        <v>39</v>
      </c>
      <c r="K4904" t="s">
        <v>40</v>
      </c>
      <c r="L4904" t="s">
        <v>23</v>
      </c>
      <c r="M4904">
        <v>49000</v>
      </c>
      <c r="N4904" t="s">
        <v>42</v>
      </c>
      <c r="O4904" t="s">
        <v>83</v>
      </c>
      <c r="P4904">
        <v>7538449</v>
      </c>
      <c r="Q4904" t="s">
        <v>44</v>
      </c>
      <c r="R4904" t="str">
        <f t="shared" si="229"/>
        <v>Tertile 2</v>
      </c>
      <c r="S4904" t="str">
        <f t="shared" si="230"/>
        <v>Risky</v>
      </c>
    </row>
    <row r="4905" spans="1:19" x14ac:dyDescent="0.35">
      <c r="A4905" t="s">
        <v>6767</v>
      </c>
      <c r="B4905" s="1">
        <v>44797</v>
      </c>
      <c r="C4905" s="5" t="str">
        <f t="shared" si="228"/>
        <v>08</v>
      </c>
      <c r="D4905" t="s">
        <v>6768</v>
      </c>
      <c r="E4905" t="s">
        <v>17</v>
      </c>
      <c r="F4905">
        <v>600000</v>
      </c>
      <c r="G4905" t="s">
        <v>137</v>
      </c>
      <c r="H4905" t="s">
        <v>81</v>
      </c>
      <c r="I4905" t="s">
        <v>387</v>
      </c>
      <c r="J4905" t="s">
        <v>39</v>
      </c>
      <c r="K4905" t="s">
        <v>40</v>
      </c>
      <c r="L4905" t="s">
        <v>41</v>
      </c>
      <c r="M4905">
        <v>21000</v>
      </c>
      <c r="N4905" t="s">
        <v>24</v>
      </c>
      <c r="O4905" t="s">
        <v>83</v>
      </c>
      <c r="P4905">
        <v>8081564</v>
      </c>
      <c r="Q4905" t="s">
        <v>73</v>
      </c>
      <c r="R4905" t="str">
        <f t="shared" si="229"/>
        <v>Tertile 2</v>
      </c>
      <c r="S4905" t="str">
        <f t="shared" si="230"/>
        <v>Risky</v>
      </c>
    </row>
    <row r="4906" spans="1:19" x14ac:dyDescent="0.35">
      <c r="A4906" t="s">
        <v>6723</v>
      </c>
      <c r="B4906" s="1">
        <v>44797</v>
      </c>
      <c r="C4906" s="5" t="str">
        <f t="shared" si="228"/>
        <v>08</v>
      </c>
      <c r="D4906" t="s">
        <v>2717</v>
      </c>
      <c r="E4906" t="s">
        <v>17</v>
      </c>
      <c r="F4906">
        <v>640000</v>
      </c>
      <c r="G4906" t="s">
        <v>160</v>
      </c>
      <c r="H4906" t="s">
        <v>108</v>
      </c>
      <c r="I4906" t="s">
        <v>1558</v>
      </c>
      <c r="J4906" t="s">
        <v>39</v>
      </c>
      <c r="K4906" t="s">
        <v>40</v>
      </c>
      <c r="L4906" t="s">
        <v>50</v>
      </c>
      <c r="M4906">
        <v>17000</v>
      </c>
      <c r="N4906" t="s">
        <v>58</v>
      </c>
      <c r="O4906" t="s">
        <v>110</v>
      </c>
      <c r="P4906">
        <v>6411316</v>
      </c>
      <c r="Q4906" t="s">
        <v>60</v>
      </c>
      <c r="R4906" t="str">
        <f t="shared" si="229"/>
        <v>Tertile 2</v>
      </c>
      <c r="S4906" t="str">
        <f t="shared" si="230"/>
        <v>Risky</v>
      </c>
    </row>
    <row r="4907" spans="1:19" x14ac:dyDescent="0.35">
      <c r="A4907" t="s">
        <v>6745</v>
      </c>
      <c r="B4907" s="1">
        <v>44797</v>
      </c>
      <c r="C4907" s="5" t="str">
        <f t="shared" si="228"/>
        <v>08</v>
      </c>
      <c r="D4907" t="s">
        <v>724</v>
      </c>
      <c r="E4907" t="s">
        <v>17</v>
      </c>
      <c r="F4907">
        <v>640000</v>
      </c>
      <c r="G4907" t="s">
        <v>152</v>
      </c>
      <c r="H4907" t="s">
        <v>30</v>
      </c>
      <c r="I4907" t="s">
        <v>233</v>
      </c>
      <c r="J4907" t="s">
        <v>39</v>
      </c>
      <c r="K4907" t="s">
        <v>40</v>
      </c>
      <c r="L4907" t="s">
        <v>41</v>
      </c>
      <c r="M4907">
        <v>37000</v>
      </c>
      <c r="N4907" t="s">
        <v>66</v>
      </c>
      <c r="O4907" t="s">
        <v>59</v>
      </c>
      <c r="P4907">
        <v>8971653</v>
      </c>
      <c r="Q4907" t="s">
        <v>67</v>
      </c>
      <c r="R4907" t="str">
        <f t="shared" si="229"/>
        <v>Tertile 2</v>
      </c>
      <c r="S4907" t="str">
        <f t="shared" si="230"/>
        <v>Risky</v>
      </c>
    </row>
    <row r="4908" spans="1:19" x14ac:dyDescent="0.35">
      <c r="A4908" t="s">
        <v>6731</v>
      </c>
      <c r="B4908" s="1">
        <v>44797</v>
      </c>
      <c r="C4908" s="5" t="str">
        <f t="shared" si="228"/>
        <v>08</v>
      </c>
      <c r="D4908" t="s">
        <v>2432</v>
      </c>
      <c r="E4908" t="s">
        <v>86</v>
      </c>
      <c r="F4908">
        <v>700000</v>
      </c>
      <c r="G4908" t="s">
        <v>76</v>
      </c>
      <c r="H4908" t="s">
        <v>30</v>
      </c>
      <c r="I4908" t="s">
        <v>347</v>
      </c>
      <c r="J4908" t="s">
        <v>21</v>
      </c>
      <c r="K4908" t="s">
        <v>22</v>
      </c>
      <c r="L4908" t="s">
        <v>41</v>
      </c>
      <c r="M4908">
        <v>57001</v>
      </c>
      <c r="N4908" t="s">
        <v>72</v>
      </c>
      <c r="O4908" t="s">
        <v>83</v>
      </c>
      <c r="P4908">
        <v>7346714</v>
      </c>
      <c r="Q4908" t="s">
        <v>73</v>
      </c>
      <c r="R4908" t="str">
        <f t="shared" si="229"/>
        <v>Tertile 2</v>
      </c>
      <c r="S4908" t="str">
        <f t="shared" si="230"/>
        <v>Risky</v>
      </c>
    </row>
    <row r="4909" spans="1:19" x14ac:dyDescent="0.35">
      <c r="A4909" t="s">
        <v>6769</v>
      </c>
      <c r="B4909" s="1">
        <v>44797</v>
      </c>
      <c r="C4909" s="5" t="str">
        <f t="shared" si="228"/>
        <v>08</v>
      </c>
      <c r="D4909" t="s">
        <v>945</v>
      </c>
      <c r="E4909" t="s">
        <v>86</v>
      </c>
      <c r="F4909">
        <v>775000</v>
      </c>
      <c r="G4909" t="s">
        <v>191</v>
      </c>
      <c r="H4909" t="s">
        <v>81</v>
      </c>
      <c r="I4909" t="s">
        <v>387</v>
      </c>
      <c r="J4909" t="s">
        <v>21</v>
      </c>
      <c r="K4909" t="s">
        <v>22</v>
      </c>
      <c r="L4909" t="s">
        <v>41</v>
      </c>
      <c r="M4909">
        <v>15000</v>
      </c>
      <c r="N4909" t="s">
        <v>32</v>
      </c>
      <c r="O4909" t="s">
        <v>83</v>
      </c>
      <c r="P4909">
        <v>7737352</v>
      </c>
      <c r="Q4909" t="s">
        <v>26</v>
      </c>
      <c r="R4909" t="str">
        <f t="shared" si="229"/>
        <v>Tertile 2</v>
      </c>
      <c r="S4909" t="str">
        <f t="shared" si="230"/>
        <v>Eligible</v>
      </c>
    </row>
    <row r="4910" spans="1:19" x14ac:dyDescent="0.35">
      <c r="A4910" t="s">
        <v>6742</v>
      </c>
      <c r="B4910" s="1">
        <v>44797</v>
      </c>
      <c r="C4910" s="5" t="str">
        <f t="shared" si="228"/>
        <v>08</v>
      </c>
      <c r="D4910" t="s">
        <v>3146</v>
      </c>
      <c r="E4910" t="s">
        <v>86</v>
      </c>
      <c r="F4910">
        <v>810000</v>
      </c>
      <c r="G4910" t="s">
        <v>103</v>
      </c>
      <c r="H4910" t="s">
        <v>126</v>
      </c>
      <c r="I4910" t="s">
        <v>127</v>
      </c>
      <c r="J4910" t="s">
        <v>21</v>
      </c>
      <c r="K4910" t="s">
        <v>22</v>
      </c>
      <c r="L4910" t="s">
        <v>50</v>
      </c>
      <c r="M4910">
        <v>21000</v>
      </c>
      <c r="N4910" t="s">
        <v>42</v>
      </c>
      <c r="O4910" t="s">
        <v>110</v>
      </c>
      <c r="P4910">
        <v>8889480</v>
      </c>
      <c r="Q4910" t="s">
        <v>44</v>
      </c>
      <c r="R4910" t="str">
        <f t="shared" si="229"/>
        <v>Tertile 2</v>
      </c>
      <c r="S4910" t="str">
        <f t="shared" si="230"/>
        <v>Eligible</v>
      </c>
    </row>
    <row r="4911" spans="1:19" x14ac:dyDescent="0.35">
      <c r="A4911" t="s">
        <v>6740</v>
      </c>
      <c r="B4911" s="1">
        <v>44797</v>
      </c>
      <c r="C4911" s="5" t="str">
        <f t="shared" si="228"/>
        <v>08</v>
      </c>
      <c r="D4911" t="s">
        <v>1057</v>
      </c>
      <c r="E4911" t="s">
        <v>86</v>
      </c>
      <c r="F4911">
        <v>841000</v>
      </c>
      <c r="G4911" t="s">
        <v>166</v>
      </c>
      <c r="H4911" t="s">
        <v>319</v>
      </c>
      <c r="I4911" t="s">
        <v>478</v>
      </c>
      <c r="J4911" t="s">
        <v>21</v>
      </c>
      <c r="K4911" t="s">
        <v>22</v>
      </c>
      <c r="L4911" t="s">
        <v>23</v>
      </c>
      <c r="M4911">
        <v>60001</v>
      </c>
      <c r="N4911" t="s">
        <v>24</v>
      </c>
      <c r="O4911" t="s">
        <v>110</v>
      </c>
      <c r="P4911">
        <v>7319912</v>
      </c>
      <c r="Q4911" t="s">
        <v>26</v>
      </c>
      <c r="R4911" t="str">
        <f t="shared" si="229"/>
        <v>Tertile 2</v>
      </c>
      <c r="S4911" t="str">
        <f t="shared" si="230"/>
        <v>Eligible</v>
      </c>
    </row>
    <row r="4912" spans="1:19" x14ac:dyDescent="0.35">
      <c r="A4912" t="s">
        <v>6748</v>
      </c>
      <c r="B4912" s="1">
        <v>44797</v>
      </c>
      <c r="C4912" s="5" t="str">
        <f t="shared" si="228"/>
        <v>08</v>
      </c>
      <c r="D4912" t="s">
        <v>762</v>
      </c>
      <c r="E4912" t="s">
        <v>17</v>
      </c>
      <c r="F4912">
        <v>850000</v>
      </c>
      <c r="G4912" t="s">
        <v>80</v>
      </c>
      <c r="H4912" t="s">
        <v>148</v>
      </c>
      <c r="I4912" t="s">
        <v>614</v>
      </c>
      <c r="J4912" t="s">
        <v>21</v>
      </c>
      <c r="K4912" t="s">
        <v>22</v>
      </c>
      <c r="L4912" t="s">
        <v>23</v>
      </c>
      <c r="M4912">
        <v>9000</v>
      </c>
      <c r="N4912" t="s">
        <v>66</v>
      </c>
      <c r="O4912" t="s">
        <v>59</v>
      </c>
      <c r="P4912">
        <v>7221578</v>
      </c>
      <c r="Q4912" t="s">
        <v>67</v>
      </c>
      <c r="R4912" t="str">
        <f t="shared" si="229"/>
        <v>Tertile 2</v>
      </c>
      <c r="S4912" t="str">
        <f t="shared" si="230"/>
        <v>Eligible</v>
      </c>
    </row>
    <row r="4913" spans="1:19" x14ac:dyDescent="0.35">
      <c r="A4913" t="s">
        <v>6755</v>
      </c>
      <c r="B4913" s="1">
        <v>44797</v>
      </c>
      <c r="C4913" s="5" t="str">
        <f t="shared" si="228"/>
        <v>08</v>
      </c>
      <c r="D4913" t="s">
        <v>3458</v>
      </c>
      <c r="E4913" t="s">
        <v>17</v>
      </c>
      <c r="F4913">
        <v>850000</v>
      </c>
      <c r="G4913" t="s">
        <v>166</v>
      </c>
      <c r="H4913" t="s">
        <v>126</v>
      </c>
      <c r="I4913" t="s">
        <v>127</v>
      </c>
      <c r="J4913" t="s">
        <v>21</v>
      </c>
      <c r="K4913" t="s">
        <v>22</v>
      </c>
      <c r="L4913" t="s">
        <v>50</v>
      </c>
      <c r="M4913">
        <v>21000</v>
      </c>
      <c r="N4913" t="s">
        <v>24</v>
      </c>
      <c r="O4913" t="s">
        <v>110</v>
      </c>
      <c r="P4913">
        <v>7917472</v>
      </c>
      <c r="Q4913" t="s">
        <v>26</v>
      </c>
      <c r="R4913" t="str">
        <f t="shared" si="229"/>
        <v>Tertile 2</v>
      </c>
      <c r="S4913" t="str">
        <f t="shared" si="230"/>
        <v>Eligible</v>
      </c>
    </row>
    <row r="4914" spans="1:19" x14ac:dyDescent="0.35">
      <c r="A4914" t="s">
        <v>6741</v>
      </c>
      <c r="B4914" s="1">
        <v>44797</v>
      </c>
      <c r="C4914" s="5" t="str">
        <f t="shared" si="228"/>
        <v>08</v>
      </c>
      <c r="D4914" t="s">
        <v>3144</v>
      </c>
      <c r="E4914" t="s">
        <v>86</v>
      </c>
      <c r="F4914">
        <v>897500</v>
      </c>
      <c r="G4914" t="s">
        <v>98</v>
      </c>
      <c r="H4914" t="s">
        <v>444</v>
      </c>
      <c r="I4914" t="s">
        <v>929</v>
      </c>
      <c r="J4914" t="s">
        <v>21</v>
      </c>
      <c r="K4914" t="s">
        <v>22</v>
      </c>
      <c r="L4914" t="s">
        <v>50</v>
      </c>
      <c r="M4914">
        <v>27501</v>
      </c>
      <c r="N4914" t="s">
        <v>32</v>
      </c>
      <c r="O4914" t="s">
        <v>25</v>
      </c>
      <c r="P4914">
        <v>6809750</v>
      </c>
      <c r="Q4914" t="s">
        <v>33</v>
      </c>
      <c r="R4914" t="str">
        <f t="shared" si="229"/>
        <v>Tertile 2</v>
      </c>
      <c r="S4914" t="str">
        <f t="shared" si="230"/>
        <v>Eligible</v>
      </c>
    </row>
    <row r="4915" spans="1:19" x14ac:dyDescent="0.35">
      <c r="A4915" t="s">
        <v>6726</v>
      </c>
      <c r="B4915" s="1">
        <v>44797</v>
      </c>
      <c r="C4915" s="5" t="str">
        <f t="shared" si="228"/>
        <v>08</v>
      </c>
      <c r="D4915" t="s">
        <v>789</v>
      </c>
      <c r="E4915" t="s">
        <v>86</v>
      </c>
      <c r="F4915">
        <v>900000</v>
      </c>
      <c r="G4915" t="s">
        <v>152</v>
      </c>
      <c r="H4915" t="s">
        <v>94</v>
      </c>
      <c r="I4915" t="s">
        <v>95</v>
      </c>
      <c r="J4915" t="s">
        <v>39</v>
      </c>
      <c r="K4915" t="s">
        <v>40</v>
      </c>
      <c r="L4915" t="s">
        <v>23</v>
      </c>
      <c r="M4915">
        <v>69001</v>
      </c>
      <c r="N4915" t="s">
        <v>66</v>
      </c>
      <c r="O4915" t="s">
        <v>83</v>
      </c>
      <c r="P4915">
        <v>6560783</v>
      </c>
      <c r="Q4915" t="s">
        <v>73</v>
      </c>
      <c r="R4915" t="str">
        <f t="shared" si="229"/>
        <v>Tertile 2</v>
      </c>
      <c r="S4915" t="str">
        <f t="shared" si="230"/>
        <v>Eligible</v>
      </c>
    </row>
    <row r="4916" spans="1:19" x14ac:dyDescent="0.35">
      <c r="A4916" t="s">
        <v>6761</v>
      </c>
      <c r="B4916" s="1">
        <v>44797</v>
      </c>
      <c r="C4916" s="5" t="str">
        <f t="shared" si="228"/>
        <v>08</v>
      </c>
      <c r="D4916" t="s">
        <v>6762</v>
      </c>
      <c r="E4916" t="s">
        <v>17</v>
      </c>
      <c r="F4916">
        <v>942000</v>
      </c>
      <c r="G4916" t="s">
        <v>76</v>
      </c>
      <c r="H4916" t="s">
        <v>81</v>
      </c>
      <c r="I4916" t="s">
        <v>323</v>
      </c>
      <c r="J4916" t="s">
        <v>39</v>
      </c>
      <c r="K4916" t="s">
        <v>40</v>
      </c>
      <c r="L4916" t="s">
        <v>23</v>
      </c>
      <c r="M4916">
        <v>26000</v>
      </c>
      <c r="N4916" t="s">
        <v>72</v>
      </c>
      <c r="O4916" t="s">
        <v>25</v>
      </c>
      <c r="P4916">
        <v>8119763</v>
      </c>
      <c r="Q4916" t="s">
        <v>73</v>
      </c>
      <c r="R4916" t="str">
        <f t="shared" si="229"/>
        <v>Tertile 2</v>
      </c>
      <c r="S4916" t="str">
        <f t="shared" si="230"/>
        <v>Eligible</v>
      </c>
    </row>
    <row r="4917" spans="1:19" x14ac:dyDescent="0.35">
      <c r="A4917" t="s">
        <v>6763</v>
      </c>
      <c r="B4917" s="1">
        <v>44797</v>
      </c>
      <c r="C4917" s="5" t="str">
        <f t="shared" si="228"/>
        <v>08</v>
      </c>
      <c r="D4917" t="s">
        <v>2034</v>
      </c>
      <c r="E4917" t="s">
        <v>17</v>
      </c>
      <c r="F4917">
        <v>945000</v>
      </c>
      <c r="G4917" t="s">
        <v>18</v>
      </c>
      <c r="H4917" t="s">
        <v>108</v>
      </c>
      <c r="I4917" t="s">
        <v>161</v>
      </c>
      <c r="J4917" t="s">
        <v>21</v>
      </c>
      <c r="K4917" t="s">
        <v>22</v>
      </c>
      <c r="L4917" t="s">
        <v>50</v>
      </c>
      <c r="M4917">
        <v>21000</v>
      </c>
      <c r="N4917" t="s">
        <v>24</v>
      </c>
      <c r="O4917" t="s">
        <v>59</v>
      </c>
      <c r="P4917">
        <v>6862920</v>
      </c>
      <c r="Q4917" t="s">
        <v>26</v>
      </c>
      <c r="R4917" t="str">
        <f t="shared" si="229"/>
        <v>Tertile 2</v>
      </c>
      <c r="S4917" t="str">
        <f t="shared" si="230"/>
        <v>Eligible</v>
      </c>
    </row>
    <row r="4918" spans="1:19" x14ac:dyDescent="0.35">
      <c r="A4918" t="s">
        <v>6781</v>
      </c>
      <c r="B4918" s="1">
        <v>44797</v>
      </c>
      <c r="C4918" s="5" t="str">
        <f t="shared" si="228"/>
        <v>08</v>
      </c>
      <c r="D4918" t="s">
        <v>4012</v>
      </c>
      <c r="E4918" t="s">
        <v>17</v>
      </c>
      <c r="F4918">
        <v>950000</v>
      </c>
      <c r="G4918" t="s">
        <v>166</v>
      </c>
      <c r="H4918" t="s">
        <v>30</v>
      </c>
      <c r="I4918" t="s">
        <v>570</v>
      </c>
      <c r="J4918" t="s">
        <v>21</v>
      </c>
      <c r="K4918" t="s">
        <v>22</v>
      </c>
      <c r="L4918" t="s">
        <v>41</v>
      </c>
      <c r="M4918">
        <v>31000</v>
      </c>
      <c r="N4918" t="s">
        <v>24</v>
      </c>
      <c r="O4918" t="s">
        <v>59</v>
      </c>
      <c r="P4918">
        <v>8389810</v>
      </c>
      <c r="Q4918" t="s">
        <v>73</v>
      </c>
      <c r="R4918" t="str">
        <f t="shared" si="229"/>
        <v>Tertile 2</v>
      </c>
      <c r="S4918" t="str">
        <f t="shared" si="230"/>
        <v>Eligible</v>
      </c>
    </row>
    <row r="4919" spans="1:19" x14ac:dyDescent="0.35">
      <c r="A4919" t="s">
        <v>6753</v>
      </c>
      <c r="B4919" s="1">
        <v>44797</v>
      </c>
      <c r="C4919" s="5" t="str">
        <f t="shared" si="228"/>
        <v>08</v>
      </c>
      <c r="D4919" t="s">
        <v>6754</v>
      </c>
      <c r="E4919" t="s">
        <v>17</v>
      </c>
      <c r="F4919">
        <v>1055000</v>
      </c>
      <c r="G4919" t="s">
        <v>90</v>
      </c>
      <c r="H4919" t="s">
        <v>19</v>
      </c>
      <c r="I4919" t="s">
        <v>380</v>
      </c>
      <c r="J4919" t="s">
        <v>21</v>
      </c>
      <c r="K4919" t="s">
        <v>22</v>
      </c>
      <c r="L4919" t="s">
        <v>23</v>
      </c>
      <c r="M4919">
        <v>22500</v>
      </c>
      <c r="N4919" t="s">
        <v>72</v>
      </c>
      <c r="O4919" t="s">
        <v>59</v>
      </c>
      <c r="P4919">
        <v>7286292</v>
      </c>
      <c r="Q4919" t="s">
        <v>73</v>
      </c>
      <c r="R4919" t="str">
        <f t="shared" si="229"/>
        <v>Tertile 3</v>
      </c>
      <c r="S4919" t="str">
        <f t="shared" si="230"/>
        <v>Eligible</v>
      </c>
    </row>
    <row r="4920" spans="1:19" x14ac:dyDescent="0.35">
      <c r="A4920" t="s">
        <v>6776</v>
      </c>
      <c r="B4920" s="1">
        <v>44797</v>
      </c>
      <c r="C4920" s="5" t="str">
        <f t="shared" si="228"/>
        <v>08</v>
      </c>
      <c r="D4920" t="s">
        <v>659</v>
      </c>
      <c r="E4920" t="s">
        <v>17</v>
      </c>
      <c r="F4920">
        <v>1116000</v>
      </c>
      <c r="G4920" t="s">
        <v>152</v>
      </c>
      <c r="H4920" t="s">
        <v>187</v>
      </c>
      <c r="I4920" t="s">
        <v>249</v>
      </c>
      <c r="J4920" t="s">
        <v>39</v>
      </c>
      <c r="K4920" t="s">
        <v>40</v>
      </c>
      <c r="L4920" t="s">
        <v>41</v>
      </c>
      <c r="M4920">
        <v>82600</v>
      </c>
      <c r="N4920" t="s">
        <v>66</v>
      </c>
      <c r="O4920" t="s">
        <v>59</v>
      </c>
      <c r="P4920">
        <v>6928747</v>
      </c>
      <c r="Q4920" t="s">
        <v>33</v>
      </c>
      <c r="R4920" t="str">
        <f t="shared" si="229"/>
        <v>Tertile 3</v>
      </c>
      <c r="S4920" t="str">
        <f t="shared" si="230"/>
        <v>Eligible</v>
      </c>
    </row>
    <row r="4921" spans="1:19" x14ac:dyDescent="0.35">
      <c r="A4921" t="s">
        <v>6727</v>
      </c>
      <c r="B4921" s="1">
        <v>44797</v>
      </c>
      <c r="C4921" s="5" t="str">
        <f t="shared" si="228"/>
        <v>08</v>
      </c>
      <c r="D4921" t="s">
        <v>4256</v>
      </c>
      <c r="E4921" t="s">
        <v>17</v>
      </c>
      <c r="F4921">
        <v>1137500</v>
      </c>
      <c r="G4921" t="s">
        <v>98</v>
      </c>
      <c r="H4921" t="s">
        <v>19</v>
      </c>
      <c r="I4921" t="s">
        <v>752</v>
      </c>
      <c r="J4921" t="s">
        <v>21</v>
      </c>
      <c r="K4921" t="s">
        <v>22</v>
      </c>
      <c r="L4921" t="s">
        <v>41</v>
      </c>
      <c r="M4921">
        <v>31750</v>
      </c>
      <c r="N4921" t="s">
        <v>32</v>
      </c>
      <c r="O4921" t="s">
        <v>110</v>
      </c>
      <c r="P4921">
        <v>8594170</v>
      </c>
      <c r="Q4921" t="s">
        <v>33</v>
      </c>
      <c r="R4921" t="str">
        <f t="shared" si="229"/>
        <v>Tertile 3</v>
      </c>
      <c r="S4921" t="str">
        <f t="shared" si="230"/>
        <v>Eligible</v>
      </c>
    </row>
    <row r="4922" spans="1:19" x14ac:dyDescent="0.35">
      <c r="A4922" t="s">
        <v>6772</v>
      </c>
      <c r="B4922" s="1">
        <v>44797</v>
      </c>
      <c r="C4922" s="5" t="str">
        <f t="shared" si="228"/>
        <v>08</v>
      </c>
      <c r="D4922" t="s">
        <v>871</v>
      </c>
      <c r="E4922" t="s">
        <v>17</v>
      </c>
      <c r="F4922">
        <v>1140000</v>
      </c>
      <c r="G4922" t="s">
        <v>244</v>
      </c>
      <c r="H4922" t="s">
        <v>48</v>
      </c>
      <c r="I4922" t="s">
        <v>260</v>
      </c>
      <c r="J4922" t="s">
        <v>39</v>
      </c>
      <c r="K4922" t="s">
        <v>40</v>
      </c>
      <c r="L4922" t="s">
        <v>50</v>
      </c>
      <c r="M4922">
        <v>24000</v>
      </c>
      <c r="N4922" t="s">
        <v>58</v>
      </c>
      <c r="O4922" t="s">
        <v>83</v>
      </c>
      <c r="P4922">
        <v>6592854</v>
      </c>
      <c r="Q4922" t="s">
        <v>52</v>
      </c>
      <c r="R4922" t="str">
        <f t="shared" si="229"/>
        <v>Tertile 3</v>
      </c>
      <c r="S4922" t="str">
        <f t="shared" si="230"/>
        <v>Eligible</v>
      </c>
    </row>
    <row r="4923" spans="1:19" x14ac:dyDescent="0.35">
      <c r="A4923" t="s">
        <v>6736</v>
      </c>
      <c r="B4923" s="1">
        <v>44797</v>
      </c>
      <c r="C4923" s="5" t="str">
        <f t="shared" si="228"/>
        <v>08</v>
      </c>
      <c r="D4923" t="s">
        <v>3137</v>
      </c>
      <c r="E4923" t="s">
        <v>17</v>
      </c>
      <c r="F4923">
        <v>1150000</v>
      </c>
      <c r="G4923" t="s">
        <v>295</v>
      </c>
      <c r="H4923" t="s">
        <v>187</v>
      </c>
      <c r="I4923" t="s">
        <v>208</v>
      </c>
      <c r="J4923" t="s">
        <v>39</v>
      </c>
      <c r="K4923" t="s">
        <v>40</v>
      </c>
      <c r="L4923" t="s">
        <v>50</v>
      </c>
      <c r="M4923">
        <v>21000</v>
      </c>
      <c r="N4923" t="s">
        <v>51</v>
      </c>
      <c r="O4923" t="s">
        <v>110</v>
      </c>
      <c r="P4923">
        <v>6912010</v>
      </c>
      <c r="Q4923" t="s">
        <v>52</v>
      </c>
      <c r="R4923" t="str">
        <f t="shared" si="229"/>
        <v>Tertile 3</v>
      </c>
      <c r="S4923" t="str">
        <f t="shared" si="230"/>
        <v>Eligible</v>
      </c>
    </row>
    <row r="4924" spans="1:19" x14ac:dyDescent="0.35">
      <c r="A4924" t="s">
        <v>6752</v>
      </c>
      <c r="B4924" s="1">
        <v>44797</v>
      </c>
      <c r="C4924" s="5" t="str">
        <f t="shared" si="228"/>
        <v>08</v>
      </c>
      <c r="D4924" t="s">
        <v>3462</v>
      </c>
      <c r="E4924" t="s">
        <v>86</v>
      </c>
      <c r="F4924">
        <v>1230000</v>
      </c>
      <c r="G4924" t="s">
        <v>80</v>
      </c>
      <c r="H4924" t="s">
        <v>303</v>
      </c>
      <c r="I4924" t="s">
        <v>304</v>
      </c>
      <c r="J4924" t="s">
        <v>21</v>
      </c>
      <c r="K4924" t="s">
        <v>22</v>
      </c>
      <c r="L4924" t="s">
        <v>50</v>
      </c>
      <c r="M4924">
        <v>18000</v>
      </c>
      <c r="N4924" t="s">
        <v>66</v>
      </c>
      <c r="O4924" t="s">
        <v>59</v>
      </c>
      <c r="P4924">
        <v>8165604</v>
      </c>
      <c r="Q4924" t="s">
        <v>67</v>
      </c>
      <c r="R4924" t="str">
        <f t="shared" si="229"/>
        <v>Tertile 3</v>
      </c>
      <c r="S4924" t="str">
        <f t="shared" si="230"/>
        <v>Eligible</v>
      </c>
    </row>
    <row r="4925" spans="1:19" x14ac:dyDescent="0.35">
      <c r="A4925" t="s">
        <v>6765</v>
      </c>
      <c r="B4925" s="1">
        <v>44797</v>
      </c>
      <c r="C4925" s="5" t="str">
        <f t="shared" si="228"/>
        <v>08</v>
      </c>
      <c r="D4925" t="s">
        <v>1735</v>
      </c>
      <c r="E4925" t="s">
        <v>86</v>
      </c>
      <c r="F4925">
        <v>1231000</v>
      </c>
      <c r="G4925" t="s">
        <v>142</v>
      </c>
      <c r="H4925" t="s">
        <v>64</v>
      </c>
      <c r="I4925" t="s">
        <v>200</v>
      </c>
      <c r="J4925" t="s">
        <v>21</v>
      </c>
      <c r="K4925" t="s">
        <v>22</v>
      </c>
      <c r="L4925" t="s">
        <v>41</v>
      </c>
      <c r="M4925">
        <v>39100</v>
      </c>
      <c r="N4925" t="s">
        <v>51</v>
      </c>
      <c r="O4925" t="s">
        <v>83</v>
      </c>
      <c r="P4925">
        <v>6561273</v>
      </c>
      <c r="Q4925" t="s">
        <v>52</v>
      </c>
      <c r="R4925" t="str">
        <f t="shared" si="229"/>
        <v>Tertile 3</v>
      </c>
      <c r="S4925" t="str">
        <f t="shared" si="230"/>
        <v>Eligible</v>
      </c>
    </row>
    <row r="4926" spans="1:19" x14ac:dyDescent="0.35">
      <c r="A4926" t="s">
        <v>6725</v>
      </c>
      <c r="B4926" s="1">
        <v>44797</v>
      </c>
      <c r="C4926" s="5" t="str">
        <f t="shared" si="228"/>
        <v>08</v>
      </c>
      <c r="D4926" t="s">
        <v>789</v>
      </c>
      <c r="E4926" t="s">
        <v>17</v>
      </c>
      <c r="F4926">
        <v>1270000</v>
      </c>
      <c r="G4926" t="s">
        <v>90</v>
      </c>
      <c r="H4926" t="s">
        <v>319</v>
      </c>
      <c r="I4926" t="s">
        <v>478</v>
      </c>
      <c r="J4926" t="s">
        <v>39</v>
      </c>
      <c r="K4926" t="s">
        <v>40</v>
      </c>
      <c r="L4926" t="s">
        <v>50</v>
      </c>
      <c r="M4926">
        <v>26000</v>
      </c>
      <c r="N4926" t="s">
        <v>72</v>
      </c>
      <c r="O4926" t="s">
        <v>110</v>
      </c>
      <c r="P4926">
        <v>6140850</v>
      </c>
      <c r="Q4926" t="s">
        <v>73</v>
      </c>
      <c r="R4926" t="str">
        <f t="shared" si="229"/>
        <v>Tertile 3</v>
      </c>
      <c r="S4926" t="str">
        <f t="shared" si="230"/>
        <v>Eligible</v>
      </c>
    </row>
    <row r="4927" spans="1:19" x14ac:dyDescent="0.35">
      <c r="A4927" t="s">
        <v>6744</v>
      </c>
      <c r="B4927" s="1">
        <v>44797</v>
      </c>
      <c r="C4927" s="5" t="str">
        <f t="shared" si="228"/>
        <v>08</v>
      </c>
      <c r="D4927" t="s">
        <v>722</v>
      </c>
      <c r="E4927" t="s">
        <v>86</v>
      </c>
      <c r="F4927">
        <v>1270000</v>
      </c>
      <c r="G4927" t="s">
        <v>147</v>
      </c>
      <c r="H4927" t="s">
        <v>148</v>
      </c>
      <c r="I4927" t="s">
        <v>149</v>
      </c>
      <c r="J4927" t="s">
        <v>21</v>
      </c>
      <c r="K4927" t="s">
        <v>22</v>
      </c>
      <c r="L4927" t="s">
        <v>23</v>
      </c>
      <c r="M4927">
        <v>22000</v>
      </c>
      <c r="N4927" t="s">
        <v>58</v>
      </c>
      <c r="O4927" t="s">
        <v>43</v>
      </c>
      <c r="P4927">
        <v>8206869</v>
      </c>
      <c r="Q4927" t="s">
        <v>60</v>
      </c>
      <c r="R4927" t="str">
        <f t="shared" si="229"/>
        <v>Tertile 3</v>
      </c>
      <c r="S4927" t="str">
        <f t="shared" si="230"/>
        <v>Eligible</v>
      </c>
    </row>
    <row r="4928" spans="1:19" x14ac:dyDescent="0.35">
      <c r="A4928" t="s">
        <v>6779</v>
      </c>
      <c r="B4928" s="1">
        <v>44797</v>
      </c>
      <c r="C4928" s="5" t="str">
        <f t="shared" si="228"/>
        <v>08</v>
      </c>
      <c r="D4928" t="s">
        <v>704</v>
      </c>
      <c r="E4928" t="s">
        <v>17</v>
      </c>
      <c r="F4928">
        <v>1316000</v>
      </c>
      <c r="G4928" t="s">
        <v>80</v>
      </c>
      <c r="H4928" t="s">
        <v>37</v>
      </c>
      <c r="I4928" t="s">
        <v>1210</v>
      </c>
      <c r="J4928" t="s">
        <v>21</v>
      </c>
      <c r="K4928" t="s">
        <v>22</v>
      </c>
      <c r="L4928" t="s">
        <v>50</v>
      </c>
      <c r="M4928">
        <v>75600</v>
      </c>
      <c r="N4928" t="s">
        <v>66</v>
      </c>
      <c r="O4928" t="s">
        <v>59</v>
      </c>
      <c r="P4928">
        <v>8579946</v>
      </c>
      <c r="Q4928" t="s">
        <v>60</v>
      </c>
      <c r="R4928" t="str">
        <f t="shared" si="229"/>
        <v>Tertile 3</v>
      </c>
      <c r="S4928" t="str">
        <f t="shared" si="230"/>
        <v>Eligible</v>
      </c>
    </row>
    <row r="4929" spans="1:19" x14ac:dyDescent="0.35">
      <c r="A4929" t="s">
        <v>6739</v>
      </c>
      <c r="B4929" s="1">
        <v>44797</v>
      </c>
      <c r="C4929" s="5" t="str">
        <f t="shared" si="228"/>
        <v>08</v>
      </c>
      <c r="D4929" t="s">
        <v>636</v>
      </c>
      <c r="E4929" t="s">
        <v>17</v>
      </c>
      <c r="F4929">
        <v>1360000</v>
      </c>
      <c r="G4929" t="s">
        <v>90</v>
      </c>
      <c r="H4929" t="s">
        <v>174</v>
      </c>
      <c r="I4929" t="s">
        <v>220</v>
      </c>
      <c r="J4929" t="s">
        <v>39</v>
      </c>
      <c r="K4929" t="s">
        <v>40</v>
      </c>
      <c r="L4929" t="s">
        <v>50</v>
      </c>
      <c r="M4929">
        <v>17000</v>
      </c>
      <c r="N4929" t="s">
        <v>72</v>
      </c>
      <c r="O4929" t="s">
        <v>59</v>
      </c>
      <c r="P4929">
        <v>8939455</v>
      </c>
      <c r="Q4929" t="s">
        <v>73</v>
      </c>
      <c r="R4929" t="str">
        <f t="shared" si="229"/>
        <v>Tertile 3</v>
      </c>
      <c r="S4929" t="str">
        <f t="shared" si="230"/>
        <v>Eligible</v>
      </c>
    </row>
    <row r="4930" spans="1:19" x14ac:dyDescent="0.35">
      <c r="A4930" t="s">
        <v>6729</v>
      </c>
      <c r="B4930" s="1">
        <v>44797</v>
      </c>
      <c r="C4930" s="5" t="str">
        <f t="shared" ref="C4930:C4993" si="231">TEXT(B4930,$V$22)</f>
        <v>08</v>
      </c>
      <c r="D4930" t="s">
        <v>2199</v>
      </c>
      <c r="E4930" t="s">
        <v>17</v>
      </c>
      <c r="F4930">
        <v>1415000</v>
      </c>
      <c r="G4930" t="s">
        <v>142</v>
      </c>
      <c r="H4930" t="s">
        <v>48</v>
      </c>
      <c r="I4930" t="s">
        <v>123</v>
      </c>
      <c r="J4930" t="s">
        <v>21</v>
      </c>
      <c r="K4930" t="s">
        <v>22</v>
      </c>
      <c r="L4930" t="s">
        <v>23</v>
      </c>
      <c r="M4930">
        <v>21500</v>
      </c>
      <c r="N4930" t="s">
        <v>51</v>
      </c>
      <c r="O4930" t="s">
        <v>25</v>
      </c>
      <c r="P4930">
        <v>8103558</v>
      </c>
      <c r="Q4930" t="s">
        <v>52</v>
      </c>
      <c r="R4930" t="str">
        <f t="shared" ref="R4930:R4993" si="232">IF(F4930&lt;_xlfn.PERCENTILE.INC($F$2:$F$10576,1/3), "Tertile 1",
   IF(F4930&lt;_xlfn.PERCENTILE.INC($F$2:$F$10576,2/3), "Tertile 2", "Tertile 3"))</f>
        <v>Tertile 3</v>
      </c>
      <c r="S4930" t="str">
        <f t="shared" ref="S4930:S4993" si="233">IF(F4930&gt;755000, "Eligible", "Risky")</f>
        <v>Eligible</v>
      </c>
    </row>
    <row r="4931" spans="1:19" x14ac:dyDescent="0.35">
      <c r="A4931" t="s">
        <v>6735</v>
      </c>
      <c r="B4931" s="1">
        <v>44797</v>
      </c>
      <c r="C4931" s="5" t="str">
        <f t="shared" si="231"/>
        <v>08</v>
      </c>
      <c r="D4931" t="s">
        <v>452</v>
      </c>
      <c r="E4931" t="s">
        <v>17</v>
      </c>
      <c r="F4931">
        <v>1506000</v>
      </c>
      <c r="G4931" t="s">
        <v>291</v>
      </c>
      <c r="H4931" t="s">
        <v>19</v>
      </c>
      <c r="I4931" t="s">
        <v>316</v>
      </c>
      <c r="J4931" t="s">
        <v>39</v>
      </c>
      <c r="K4931" t="s">
        <v>40</v>
      </c>
      <c r="L4931" t="s">
        <v>23</v>
      </c>
      <c r="M4931">
        <v>22600</v>
      </c>
      <c r="N4931" t="s">
        <v>42</v>
      </c>
      <c r="O4931" t="s">
        <v>59</v>
      </c>
      <c r="P4931">
        <v>6952563</v>
      </c>
      <c r="Q4931" t="s">
        <v>44</v>
      </c>
      <c r="R4931" t="str">
        <f t="shared" si="232"/>
        <v>Tertile 3</v>
      </c>
      <c r="S4931" t="str">
        <f t="shared" si="233"/>
        <v>Eligible</v>
      </c>
    </row>
    <row r="4932" spans="1:19" x14ac:dyDescent="0.35">
      <c r="A4932" t="s">
        <v>6730</v>
      </c>
      <c r="B4932" s="1">
        <v>44797</v>
      </c>
      <c r="C4932" s="5" t="str">
        <f t="shared" si="231"/>
        <v>08</v>
      </c>
      <c r="D4932" t="s">
        <v>2867</v>
      </c>
      <c r="E4932" t="s">
        <v>17</v>
      </c>
      <c r="F4932">
        <v>1560000</v>
      </c>
      <c r="G4932" t="s">
        <v>147</v>
      </c>
      <c r="H4932" t="s">
        <v>156</v>
      </c>
      <c r="I4932" t="s">
        <v>196</v>
      </c>
      <c r="J4932" t="s">
        <v>21</v>
      </c>
      <c r="K4932" t="s">
        <v>22</v>
      </c>
      <c r="L4932" t="s">
        <v>50</v>
      </c>
      <c r="M4932">
        <v>62000</v>
      </c>
      <c r="N4932" t="s">
        <v>58</v>
      </c>
      <c r="O4932" t="s">
        <v>59</v>
      </c>
      <c r="P4932">
        <v>6678378</v>
      </c>
      <c r="Q4932" t="s">
        <v>60</v>
      </c>
      <c r="R4932" t="str">
        <f t="shared" si="232"/>
        <v>Tertile 3</v>
      </c>
      <c r="S4932" t="str">
        <f t="shared" si="233"/>
        <v>Eligible</v>
      </c>
    </row>
    <row r="4933" spans="1:19" x14ac:dyDescent="0.35">
      <c r="A4933" t="s">
        <v>6722</v>
      </c>
      <c r="B4933" s="1">
        <v>44797</v>
      </c>
      <c r="C4933" s="5" t="str">
        <f t="shared" si="231"/>
        <v>08</v>
      </c>
      <c r="D4933" t="s">
        <v>2815</v>
      </c>
      <c r="E4933" t="s">
        <v>17</v>
      </c>
      <c r="F4933">
        <v>1565000</v>
      </c>
      <c r="G4933" t="s">
        <v>295</v>
      </c>
      <c r="H4933" t="s">
        <v>138</v>
      </c>
      <c r="I4933" t="s">
        <v>269</v>
      </c>
      <c r="J4933" t="s">
        <v>39</v>
      </c>
      <c r="K4933" t="s">
        <v>40</v>
      </c>
      <c r="L4933" t="s">
        <v>23</v>
      </c>
      <c r="M4933">
        <v>15500</v>
      </c>
      <c r="N4933" t="s">
        <v>51</v>
      </c>
      <c r="O4933" t="s">
        <v>25</v>
      </c>
      <c r="P4933">
        <v>6347372</v>
      </c>
      <c r="Q4933" t="s">
        <v>52</v>
      </c>
      <c r="R4933" t="str">
        <f t="shared" si="232"/>
        <v>Tertile 3</v>
      </c>
      <c r="S4933" t="str">
        <f t="shared" si="233"/>
        <v>Eligible</v>
      </c>
    </row>
    <row r="4934" spans="1:19" x14ac:dyDescent="0.35">
      <c r="A4934" t="s">
        <v>6777</v>
      </c>
      <c r="B4934" s="1">
        <v>44797</v>
      </c>
      <c r="C4934" s="5" t="str">
        <f t="shared" si="231"/>
        <v>08</v>
      </c>
      <c r="D4934" t="s">
        <v>688</v>
      </c>
      <c r="E4934" t="s">
        <v>17</v>
      </c>
      <c r="F4934">
        <v>1573000</v>
      </c>
      <c r="G4934" t="s">
        <v>76</v>
      </c>
      <c r="H4934" t="s">
        <v>167</v>
      </c>
      <c r="I4934" t="s">
        <v>168</v>
      </c>
      <c r="J4934" t="s">
        <v>39</v>
      </c>
      <c r="K4934" t="s">
        <v>40</v>
      </c>
      <c r="L4934" t="s">
        <v>41</v>
      </c>
      <c r="M4934">
        <v>49300</v>
      </c>
      <c r="N4934" t="s">
        <v>72</v>
      </c>
      <c r="O4934" t="s">
        <v>59</v>
      </c>
      <c r="P4934">
        <v>6865998</v>
      </c>
      <c r="Q4934" t="s">
        <v>44</v>
      </c>
      <c r="R4934" t="str">
        <f t="shared" si="232"/>
        <v>Tertile 3</v>
      </c>
      <c r="S4934" t="str">
        <f t="shared" si="233"/>
        <v>Eligible</v>
      </c>
    </row>
    <row r="4935" spans="1:19" x14ac:dyDescent="0.35">
      <c r="A4935" t="s">
        <v>6751</v>
      </c>
      <c r="B4935" s="1">
        <v>44797</v>
      </c>
      <c r="C4935" s="5" t="str">
        <f t="shared" si="231"/>
        <v>08</v>
      </c>
      <c r="D4935" t="s">
        <v>1386</v>
      </c>
      <c r="E4935" t="s">
        <v>17</v>
      </c>
      <c r="F4935">
        <v>1600000</v>
      </c>
      <c r="G4935" t="s">
        <v>160</v>
      </c>
      <c r="H4935" t="s">
        <v>148</v>
      </c>
      <c r="I4935" t="s">
        <v>329</v>
      </c>
      <c r="J4935" t="s">
        <v>21</v>
      </c>
      <c r="K4935" t="s">
        <v>22</v>
      </c>
      <c r="L4935" t="s">
        <v>23</v>
      </c>
      <c r="M4935">
        <v>16000</v>
      </c>
      <c r="N4935" t="s">
        <v>58</v>
      </c>
      <c r="O4935" t="s">
        <v>110</v>
      </c>
      <c r="P4935">
        <v>7947017</v>
      </c>
      <c r="Q4935" t="s">
        <v>60</v>
      </c>
      <c r="R4935" t="str">
        <f t="shared" si="232"/>
        <v>Tertile 3</v>
      </c>
      <c r="S4935" t="str">
        <f t="shared" si="233"/>
        <v>Eligible</v>
      </c>
    </row>
    <row r="4936" spans="1:19" x14ac:dyDescent="0.35">
      <c r="A4936" t="s">
        <v>6780</v>
      </c>
      <c r="B4936" s="1">
        <v>44797</v>
      </c>
      <c r="C4936" s="5" t="str">
        <f t="shared" si="231"/>
        <v>08</v>
      </c>
      <c r="D4936" t="s">
        <v>4008</v>
      </c>
      <c r="E4936" t="s">
        <v>17</v>
      </c>
      <c r="F4936">
        <v>1617000</v>
      </c>
      <c r="G4936" t="s">
        <v>90</v>
      </c>
      <c r="H4936" t="s">
        <v>64</v>
      </c>
      <c r="I4936" t="s">
        <v>171</v>
      </c>
      <c r="J4936" t="s">
        <v>21</v>
      </c>
      <c r="K4936" t="s">
        <v>22</v>
      </c>
      <c r="L4936" t="s">
        <v>41</v>
      </c>
      <c r="M4936">
        <v>19700</v>
      </c>
      <c r="N4936" t="s">
        <v>72</v>
      </c>
      <c r="O4936" t="s">
        <v>110</v>
      </c>
      <c r="P4936">
        <v>6710472</v>
      </c>
      <c r="Q4936" t="s">
        <v>67</v>
      </c>
      <c r="R4936" t="str">
        <f t="shared" si="232"/>
        <v>Tertile 3</v>
      </c>
      <c r="S4936" t="str">
        <f t="shared" si="233"/>
        <v>Eligible</v>
      </c>
    </row>
    <row r="4937" spans="1:19" x14ac:dyDescent="0.35">
      <c r="A4937" t="s">
        <v>6728</v>
      </c>
      <c r="B4937" s="1">
        <v>44797</v>
      </c>
      <c r="C4937" s="5" t="str">
        <f t="shared" si="231"/>
        <v>08</v>
      </c>
      <c r="D4937" t="s">
        <v>2860</v>
      </c>
      <c r="E4937" t="s">
        <v>86</v>
      </c>
      <c r="F4937">
        <v>1625000</v>
      </c>
      <c r="G4937" t="s">
        <v>103</v>
      </c>
      <c r="H4937" t="s">
        <v>99</v>
      </c>
      <c r="I4937" t="s">
        <v>429</v>
      </c>
      <c r="J4937" t="s">
        <v>21</v>
      </c>
      <c r="K4937" t="s">
        <v>22</v>
      </c>
      <c r="L4937" t="s">
        <v>41</v>
      </c>
      <c r="M4937">
        <v>39500</v>
      </c>
      <c r="N4937" t="s">
        <v>42</v>
      </c>
      <c r="O4937" t="s">
        <v>110</v>
      </c>
      <c r="P4937">
        <v>6208227</v>
      </c>
      <c r="Q4937" t="s">
        <v>44</v>
      </c>
      <c r="R4937" t="str">
        <f t="shared" si="232"/>
        <v>Tertile 3</v>
      </c>
      <c r="S4937" t="str">
        <f t="shared" si="233"/>
        <v>Eligible</v>
      </c>
    </row>
    <row r="4938" spans="1:19" x14ac:dyDescent="0.35">
      <c r="A4938" t="s">
        <v>6714</v>
      </c>
      <c r="B4938" s="1">
        <v>44797</v>
      </c>
      <c r="C4938" s="5" t="str">
        <f t="shared" si="231"/>
        <v>08</v>
      </c>
      <c r="D4938" t="s">
        <v>585</v>
      </c>
      <c r="E4938" t="s">
        <v>17</v>
      </c>
      <c r="F4938">
        <v>1750000</v>
      </c>
      <c r="G4938" t="s">
        <v>63</v>
      </c>
      <c r="H4938" t="s">
        <v>303</v>
      </c>
      <c r="I4938" t="s">
        <v>304</v>
      </c>
      <c r="J4938" t="s">
        <v>39</v>
      </c>
      <c r="K4938" t="s">
        <v>40</v>
      </c>
      <c r="L4938" t="s">
        <v>23</v>
      </c>
      <c r="M4938">
        <v>17001</v>
      </c>
      <c r="N4938" t="s">
        <v>66</v>
      </c>
      <c r="O4938" t="s">
        <v>59</v>
      </c>
      <c r="P4938">
        <v>7087989</v>
      </c>
      <c r="Q4938" t="s">
        <v>67</v>
      </c>
      <c r="R4938" t="str">
        <f t="shared" si="232"/>
        <v>Tertile 3</v>
      </c>
      <c r="S4938" t="str">
        <f t="shared" si="233"/>
        <v>Eligible</v>
      </c>
    </row>
    <row r="4939" spans="1:19" x14ac:dyDescent="0.35">
      <c r="A4939" t="s">
        <v>6709</v>
      </c>
      <c r="B4939" s="1">
        <v>44797</v>
      </c>
      <c r="C4939" s="5" t="str">
        <f t="shared" si="231"/>
        <v>08</v>
      </c>
      <c r="D4939" t="s">
        <v>2314</v>
      </c>
      <c r="E4939" t="s">
        <v>17</v>
      </c>
      <c r="F4939">
        <v>1900000</v>
      </c>
      <c r="G4939" t="s">
        <v>18</v>
      </c>
      <c r="H4939" t="s">
        <v>104</v>
      </c>
      <c r="I4939" t="s">
        <v>487</v>
      </c>
      <c r="J4939" t="s">
        <v>39</v>
      </c>
      <c r="K4939" t="s">
        <v>40</v>
      </c>
      <c r="L4939" t="s">
        <v>41</v>
      </c>
      <c r="M4939">
        <v>29001</v>
      </c>
      <c r="N4939" t="s">
        <v>24</v>
      </c>
      <c r="O4939" t="s">
        <v>25</v>
      </c>
      <c r="P4939">
        <v>6372532</v>
      </c>
      <c r="Q4939" t="s">
        <v>26</v>
      </c>
      <c r="R4939" t="str">
        <f t="shared" si="232"/>
        <v>Tertile 3</v>
      </c>
      <c r="S4939" t="str">
        <f t="shared" si="233"/>
        <v>Eligible</v>
      </c>
    </row>
    <row r="4940" spans="1:19" x14ac:dyDescent="0.35">
      <c r="A4940" t="s">
        <v>6708</v>
      </c>
      <c r="B4940" s="1">
        <v>44797</v>
      </c>
      <c r="C4940" s="5" t="str">
        <f t="shared" si="231"/>
        <v>08</v>
      </c>
      <c r="D4940" t="s">
        <v>489</v>
      </c>
      <c r="E4940" t="s">
        <v>17</v>
      </c>
      <c r="F4940">
        <v>2000000</v>
      </c>
      <c r="G4940" t="s">
        <v>76</v>
      </c>
      <c r="H4940" t="s">
        <v>94</v>
      </c>
      <c r="I4940" t="s">
        <v>227</v>
      </c>
      <c r="J4940" t="s">
        <v>21</v>
      </c>
      <c r="K4940" t="s">
        <v>22</v>
      </c>
      <c r="L4940" t="s">
        <v>50</v>
      </c>
      <c r="M4940">
        <v>20000</v>
      </c>
      <c r="N4940" t="s">
        <v>72</v>
      </c>
      <c r="O4940" t="s">
        <v>59</v>
      </c>
      <c r="P4940">
        <v>6606608</v>
      </c>
      <c r="Q4940" t="s">
        <v>73</v>
      </c>
      <c r="R4940" t="str">
        <f t="shared" si="232"/>
        <v>Tertile 3</v>
      </c>
      <c r="S4940" t="str">
        <f t="shared" si="233"/>
        <v>Eligible</v>
      </c>
    </row>
    <row r="4941" spans="1:19" x14ac:dyDescent="0.35">
      <c r="A4941" t="s">
        <v>6733</v>
      </c>
      <c r="B4941" s="1">
        <v>44797</v>
      </c>
      <c r="C4941" s="5" t="str">
        <f t="shared" si="231"/>
        <v>08</v>
      </c>
      <c r="D4941" t="s">
        <v>6734</v>
      </c>
      <c r="E4941" t="s">
        <v>17</v>
      </c>
      <c r="F4941">
        <v>2210000</v>
      </c>
      <c r="G4941" t="s">
        <v>80</v>
      </c>
      <c r="H4941" t="s">
        <v>143</v>
      </c>
      <c r="I4941" t="s">
        <v>1185</v>
      </c>
      <c r="J4941" t="s">
        <v>39</v>
      </c>
      <c r="K4941" t="s">
        <v>40</v>
      </c>
      <c r="L4941" t="s">
        <v>23</v>
      </c>
      <c r="M4941">
        <v>16001</v>
      </c>
      <c r="N4941" t="s">
        <v>66</v>
      </c>
      <c r="O4941" t="s">
        <v>83</v>
      </c>
      <c r="P4941">
        <v>6244509</v>
      </c>
      <c r="Q4941" t="s">
        <v>73</v>
      </c>
      <c r="R4941" t="str">
        <f t="shared" si="232"/>
        <v>Tertile 3</v>
      </c>
      <c r="S4941" t="str">
        <f t="shared" si="233"/>
        <v>Eligible</v>
      </c>
    </row>
    <row r="4942" spans="1:19" x14ac:dyDescent="0.35">
      <c r="A4942" t="s">
        <v>6718</v>
      </c>
      <c r="B4942" s="1">
        <v>44797</v>
      </c>
      <c r="C4942" s="5" t="str">
        <f t="shared" si="231"/>
        <v>08</v>
      </c>
      <c r="D4942" t="s">
        <v>1993</v>
      </c>
      <c r="E4942" t="s">
        <v>86</v>
      </c>
      <c r="F4942">
        <v>2250000</v>
      </c>
      <c r="G4942" t="s">
        <v>195</v>
      </c>
      <c r="H4942" t="s">
        <v>48</v>
      </c>
      <c r="I4942" t="s">
        <v>49</v>
      </c>
      <c r="J4942" t="s">
        <v>21</v>
      </c>
      <c r="K4942" t="s">
        <v>22</v>
      </c>
      <c r="L4942" t="s">
        <v>50</v>
      </c>
      <c r="M4942">
        <v>45001</v>
      </c>
      <c r="N4942" t="s">
        <v>42</v>
      </c>
      <c r="O4942" t="s">
        <v>25</v>
      </c>
      <c r="P4942">
        <v>7857009</v>
      </c>
      <c r="Q4942" t="s">
        <v>44</v>
      </c>
      <c r="R4942" t="str">
        <f t="shared" si="232"/>
        <v>Tertile 3</v>
      </c>
      <c r="S4942" t="str">
        <f t="shared" si="233"/>
        <v>Eligible</v>
      </c>
    </row>
    <row r="4943" spans="1:19" x14ac:dyDescent="0.35">
      <c r="A4943" t="s">
        <v>6775</v>
      </c>
      <c r="B4943" s="1">
        <v>44797</v>
      </c>
      <c r="C4943" s="5" t="str">
        <f t="shared" si="231"/>
        <v>08</v>
      </c>
      <c r="D4943" t="s">
        <v>1993</v>
      </c>
      <c r="E4943" t="s">
        <v>17</v>
      </c>
      <c r="F4943">
        <v>2700000</v>
      </c>
      <c r="G4943" t="s">
        <v>147</v>
      </c>
      <c r="H4943" t="s">
        <v>369</v>
      </c>
      <c r="I4943" t="s">
        <v>492</v>
      </c>
      <c r="J4943" t="s">
        <v>39</v>
      </c>
      <c r="K4943" t="s">
        <v>40</v>
      </c>
      <c r="L4943" t="s">
        <v>23</v>
      </c>
      <c r="M4943">
        <v>69000</v>
      </c>
      <c r="N4943" t="s">
        <v>58</v>
      </c>
      <c r="O4943" t="s">
        <v>110</v>
      </c>
      <c r="P4943">
        <v>7679056</v>
      </c>
      <c r="Q4943" t="s">
        <v>26</v>
      </c>
      <c r="R4943" t="str">
        <f t="shared" si="232"/>
        <v>Tertile 3</v>
      </c>
      <c r="S4943" t="str">
        <f t="shared" si="233"/>
        <v>Eligible</v>
      </c>
    </row>
    <row r="4944" spans="1:19" x14ac:dyDescent="0.35">
      <c r="A4944" t="s">
        <v>6771</v>
      </c>
      <c r="B4944" s="1">
        <v>44797</v>
      </c>
      <c r="C4944" s="5" t="str">
        <f t="shared" si="231"/>
        <v>08</v>
      </c>
      <c r="D4944" t="s">
        <v>613</v>
      </c>
      <c r="E4944" t="s">
        <v>86</v>
      </c>
      <c r="F4944">
        <v>2800000</v>
      </c>
      <c r="G4944" t="s">
        <v>98</v>
      </c>
      <c r="H4944" t="s">
        <v>19</v>
      </c>
      <c r="I4944" t="s">
        <v>380</v>
      </c>
      <c r="J4944" t="s">
        <v>21</v>
      </c>
      <c r="K4944" t="s">
        <v>22</v>
      </c>
      <c r="L4944" t="s">
        <v>41</v>
      </c>
      <c r="M4944">
        <v>41000</v>
      </c>
      <c r="N4944" t="s">
        <v>32</v>
      </c>
      <c r="O4944" t="s">
        <v>59</v>
      </c>
      <c r="P4944">
        <v>7953306</v>
      </c>
      <c r="Q4944" t="s">
        <v>60</v>
      </c>
      <c r="R4944" t="str">
        <f t="shared" si="232"/>
        <v>Tertile 3</v>
      </c>
      <c r="S4944" t="str">
        <f t="shared" si="233"/>
        <v>Eligible</v>
      </c>
    </row>
    <row r="4945" spans="1:19" x14ac:dyDescent="0.35">
      <c r="A4945" t="s">
        <v>6712</v>
      </c>
      <c r="B4945" s="1">
        <v>44797</v>
      </c>
      <c r="C4945" s="5" t="str">
        <f t="shared" si="231"/>
        <v>08</v>
      </c>
      <c r="D4945" t="s">
        <v>581</v>
      </c>
      <c r="E4945" t="s">
        <v>17</v>
      </c>
      <c r="F4945">
        <v>3401000</v>
      </c>
      <c r="G4945" t="s">
        <v>47</v>
      </c>
      <c r="H4945" t="s">
        <v>19</v>
      </c>
      <c r="I4945" t="s">
        <v>400</v>
      </c>
      <c r="J4945" t="s">
        <v>39</v>
      </c>
      <c r="K4945" t="s">
        <v>40</v>
      </c>
      <c r="L4945" t="s">
        <v>23</v>
      </c>
      <c r="M4945">
        <v>69101</v>
      </c>
      <c r="N4945" t="s">
        <v>51</v>
      </c>
      <c r="O4945" t="s">
        <v>25</v>
      </c>
      <c r="P4945">
        <v>7277146</v>
      </c>
      <c r="Q4945" t="s">
        <v>52</v>
      </c>
      <c r="R4945" t="str">
        <f t="shared" si="232"/>
        <v>Tertile 3</v>
      </c>
      <c r="S4945" t="str">
        <f t="shared" si="233"/>
        <v>Eligible</v>
      </c>
    </row>
    <row r="4946" spans="1:19" x14ac:dyDescent="0.35">
      <c r="A4946" t="s">
        <v>6716</v>
      </c>
      <c r="B4946" s="1">
        <v>44797</v>
      </c>
      <c r="C4946" s="5" t="str">
        <f t="shared" si="231"/>
        <v>08</v>
      </c>
      <c r="D4946" t="s">
        <v>613</v>
      </c>
      <c r="E4946" t="s">
        <v>17</v>
      </c>
      <c r="F4946">
        <v>4000000</v>
      </c>
      <c r="G4946" t="s">
        <v>137</v>
      </c>
      <c r="H4946" t="s">
        <v>138</v>
      </c>
      <c r="I4946" t="s">
        <v>269</v>
      </c>
      <c r="J4946" t="s">
        <v>21</v>
      </c>
      <c r="K4946" t="s">
        <v>22</v>
      </c>
      <c r="L4946" t="s">
        <v>23</v>
      </c>
      <c r="M4946">
        <v>27001</v>
      </c>
      <c r="N4946" t="s">
        <v>24</v>
      </c>
      <c r="O4946" t="s">
        <v>25</v>
      </c>
      <c r="P4946">
        <v>8855199</v>
      </c>
      <c r="Q4946" t="s">
        <v>26</v>
      </c>
      <c r="R4946" t="str">
        <f t="shared" si="232"/>
        <v>Tertile 3</v>
      </c>
      <c r="S4946" t="str">
        <f t="shared" si="233"/>
        <v>Eligible</v>
      </c>
    </row>
    <row r="4947" spans="1:19" x14ac:dyDescent="0.35">
      <c r="A4947" t="s">
        <v>6785</v>
      </c>
      <c r="B4947" s="1">
        <v>44798</v>
      </c>
      <c r="C4947" s="5" t="str">
        <f t="shared" si="231"/>
        <v>08</v>
      </c>
      <c r="D4947" t="s">
        <v>4010</v>
      </c>
      <c r="E4947" t="s">
        <v>86</v>
      </c>
      <c r="F4947">
        <v>13500</v>
      </c>
      <c r="G4947" t="s">
        <v>268</v>
      </c>
      <c r="H4947" t="s">
        <v>303</v>
      </c>
      <c r="I4947" t="s">
        <v>304</v>
      </c>
      <c r="J4947" t="s">
        <v>21</v>
      </c>
      <c r="K4947" t="s">
        <v>22</v>
      </c>
      <c r="L4947" t="s">
        <v>23</v>
      </c>
      <c r="M4947">
        <v>26000</v>
      </c>
      <c r="N4947" t="s">
        <v>24</v>
      </c>
      <c r="O4947" t="s">
        <v>59</v>
      </c>
      <c r="P4947">
        <v>7864730</v>
      </c>
      <c r="Q4947" t="s">
        <v>26</v>
      </c>
      <c r="R4947" t="str">
        <f t="shared" si="232"/>
        <v>Tertile 1</v>
      </c>
      <c r="S4947" t="str">
        <f t="shared" si="233"/>
        <v>Risky</v>
      </c>
    </row>
    <row r="4948" spans="1:19" x14ac:dyDescent="0.35">
      <c r="A4948" t="s">
        <v>6792</v>
      </c>
      <c r="B4948" s="1">
        <v>44798</v>
      </c>
      <c r="C4948" s="5" t="str">
        <f t="shared" si="231"/>
        <v>08</v>
      </c>
      <c r="D4948" t="s">
        <v>805</v>
      </c>
      <c r="E4948" t="s">
        <v>17</v>
      </c>
      <c r="F4948">
        <v>13500</v>
      </c>
      <c r="G4948" t="s">
        <v>90</v>
      </c>
      <c r="H4948" t="s">
        <v>81</v>
      </c>
      <c r="I4948" t="s">
        <v>387</v>
      </c>
      <c r="J4948" t="s">
        <v>39</v>
      </c>
      <c r="K4948" t="s">
        <v>40</v>
      </c>
      <c r="L4948" t="s">
        <v>50</v>
      </c>
      <c r="M4948">
        <v>22000</v>
      </c>
      <c r="N4948" t="s">
        <v>72</v>
      </c>
      <c r="O4948" t="s">
        <v>25</v>
      </c>
      <c r="P4948">
        <v>8838972</v>
      </c>
      <c r="Q4948" t="s">
        <v>73</v>
      </c>
      <c r="R4948" t="str">
        <f t="shared" si="232"/>
        <v>Tertile 1</v>
      </c>
      <c r="S4948" t="str">
        <f t="shared" si="233"/>
        <v>Risky</v>
      </c>
    </row>
    <row r="4949" spans="1:19" x14ac:dyDescent="0.35">
      <c r="A4949" t="s">
        <v>6793</v>
      </c>
      <c r="B4949" s="1">
        <v>44798</v>
      </c>
      <c r="C4949" s="5" t="str">
        <f t="shared" si="231"/>
        <v>08</v>
      </c>
      <c r="D4949" t="s">
        <v>836</v>
      </c>
      <c r="E4949" t="s">
        <v>17</v>
      </c>
      <c r="F4949">
        <v>13500</v>
      </c>
      <c r="G4949" t="s">
        <v>166</v>
      </c>
      <c r="H4949" t="s">
        <v>81</v>
      </c>
      <c r="I4949" t="s">
        <v>435</v>
      </c>
      <c r="J4949" t="s">
        <v>21</v>
      </c>
      <c r="K4949" t="s">
        <v>22</v>
      </c>
      <c r="L4949" t="s">
        <v>50</v>
      </c>
      <c r="M4949">
        <v>19000</v>
      </c>
      <c r="N4949" t="s">
        <v>24</v>
      </c>
      <c r="O4949" t="s">
        <v>43</v>
      </c>
      <c r="P4949">
        <v>6870986</v>
      </c>
      <c r="Q4949" t="s">
        <v>26</v>
      </c>
      <c r="R4949" t="str">
        <f t="shared" si="232"/>
        <v>Tertile 1</v>
      </c>
      <c r="S4949" t="str">
        <f t="shared" si="233"/>
        <v>Risky</v>
      </c>
    </row>
    <row r="4950" spans="1:19" x14ac:dyDescent="0.35">
      <c r="A4950" t="s">
        <v>6795</v>
      </c>
      <c r="B4950" s="1">
        <v>44798</v>
      </c>
      <c r="C4950" s="5" t="str">
        <f t="shared" si="231"/>
        <v>08</v>
      </c>
      <c r="D4950" t="s">
        <v>3288</v>
      </c>
      <c r="E4950" t="s">
        <v>17</v>
      </c>
      <c r="F4950">
        <v>13500</v>
      </c>
      <c r="G4950" t="s">
        <v>103</v>
      </c>
      <c r="H4950" t="s">
        <v>48</v>
      </c>
      <c r="I4950" t="s">
        <v>260</v>
      </c>
      <c r="J4950" t="s">
        <v>39</v>
      </c>
      <c r="K4950" t="s">
        <v>40</v>
      </c>
      <c r="L4950" t="s">
        <v>50</v>
      </c>
      <c r="M4950">
        <v>24000</v>
      </c>
      <c r="N4950" t="s">
        <v>42</v>
      </c>
      <c r="O4950" t="s">
        <v>25</v>
      </c>
      <c r="P4950">
        <v>7933401</v>
      </c>
      <c r="Q4950" t="s">
        <v>44</v>
      </c>
      <c r="R4950" t="str">
        <f t="shared" si="232"/>
        <v>Tertile 1</v>
      </c>
      <c r="S4950" t="str">
        <f t="shared" si="233"/>
        <v>Risky</v>
      </c>
    </row>
    <row r="4951" spans="1:19" x14ac:dyDescent="0.35">
      <c r="A4951" t="s">
        <v>6800</v>
      </c>
      <c r="B4951" s="1">
        <v>44798</v>
      </c>
      <c r="C4951" s="5" t="str">
        <f t="shared" si="231"/>
        <v>08</v>
      </c>
      <c r="D4951" t="s">
        <v>6801</v>
      </c>
      <c r="E4951" t="s">
        <v>17</v>
      </c>
      <c r="F4951">
        <v>600000</v>
      </c>
      <c r="G4951" t="s">
        <v>70</v>
      </c>
      <c r="H4951" t="s">
        <v>19</v>
      </c>
      <c r="I4951" t="s">
        <v>641</v>
      </c>
      <c r="J4951" t="s">
        <v>21</v>
      </c>
      <c r="K4951" t="s">
        <v>22</v>
      </c>
      <c r="L4951" t="s">
        <v>41</v>
      </c>
      <c r="M4951">
        <v>29000</v>
      </c>
      <c r="N4951" t="s">
        <v>72</v>
      </c>
      <c r="O4951" t="s">
        <v>43</v>
      </c>
      <c r="P4951">
        <v>6383659</v>
      </c>
      <c r="Q4951" t="s">
        <v>73</v>
      </c>
      <c r="R4951" t="str">
        <f t="shared" si="232"/>
        <v>Tertile 2</v>
      </c>
      <c r="S4951" t="str">
        <f t="shared" si="233"/>
        <v>Risky</v>
      </c>
    </row>
    <row r="4952" spans="1:19" x14ac:dyDescent="0.35">
      <c r="A4952" t="s">
        <v>6796</v>
      </c>
      <c r="B4952" s="1">
        <v>44798</v>
      </c>
      <c r="C4952" s="5" t="str">
        <f t="shared" si="231"/>
        <v>08</v>
      </c>
      <c r="D4952" t="s">
        <v>893</v>
      </c>
      <c r="E4952" t="s">
        <v>86</v>
      </c>
      <c r="F4952">
        <v>655000</v>
      </c>
      <c r="G4952" t="s">
        <v>142</v>
      </c>
      <c r="H4952" t="s">
        <v>30</v>
      </c>
      <c r="I4952" t="s">
        <v>570</v>
      </c>
      <c r="J4952" t="s">
        <v>21</v>
      </c>
      <c r="K4952" t="s">
        <v>22</v>
      </c>
      <c r="L4952" t="s">
        <v>23</v>
      </c>
      <c r="M4952">
        <v>60000</v>
      </c>
      <c r="N4952" t="s">
        <v>51</v>
      </c>
      <c r="O4952" t="s">
        <v>59</v>
      </c>
      <c r="P4952">
        <v>8132314</v>
      </c>
      <c r="Q4952" t="s">
        <v>52</v>
      </c>
      <c r="R4952" t="str">
        <f t="shared" si="232"/>
        <v>Tertile 2</v>
      </c>
      <c r="S4952" t="str">
        <f t="shared" si="233"/>
        <v>Risky</v>
      </c>
    </row>
    <row r="4953" spans="1:19" x14ac:dyDescent="0.35">
      <c r="A4953" t="s">
        <v>6802</v>
      </c>
      <c r="B4953" s="1">
        <v>44798</v>
      </c>
      <c r="C4953" s="5" t="str">
        <f t="shared" si="231"/>
        <v>08</v>
      </c>
      <c r="D4953" t="s">
        <v>4146</v>
      </c>
      <c r="E4953" t="s">
        <v>17</v>
      </c>
      <c r="F4953">
        <v>688500</v>
      </c>
      <c r="G4953" t="s">
        <v>137</v>
      </c>
      <c r="H4953" t="s">
        <v>319</v>
      </c>
      <c r="I4953" t="s">
        <v>33</v>
      </c>
      <c r="J4953" t="s">
        <v>21</v>
      </c>
      <c r="K4953" t="s">
        <v>22</v>
      </c>
      <c r="L4953" t="s">
        <v>41</v>
      </c>
      <c r="M4953">
        <v>24500</v>
      </c>
      <c r="N4953" t="s">
        <v>24</v>
      </c>
      <c r="O4953" t="s">
        <v>43</v>
      </c>
      <c r="P4953">
        <v>6813705</v>
      </c>
      <c r="Q4953" t="s">
        <v>26</v>
      </c>
      <c r="R4953" t="str">
        <f t="shared" si="232"/>
        <v>Tertile 2</v>
      </c>
      <c r="S4953" t="str">
        <f t="shared" si="233"/>
        <v>Risky</v>
      </c>
    </row>
    <row r="4954" spans="1:19" x14ac:dyDescent="0.35">
      <c r="A4954" t="s">
        <v>6790</v>
      </c>
      <c r="B4954" s="1">
        <v>44798</v>
      </c>
      <c r="C4954" s="5" t="str">
        <f t="shared" si="231"/>
        <v>08</v>
      </c>
      <c r="D4954" t="s">
        <v>2877</v>
      </c>
      <c r="E4954" t="s">
        <v>17</v>
      </c>
      <c r="F4954">
        <v>736000</v>
      </c>
      <c r="G4954" t="s">
        <v>90</v>
      </c>
      <c r="H4954" t="s">
        <v>143</v>
      </c>
      <c r="I4954" t="s">
        <v>144</v>
      </c>
      <c r="J4954" t="s">
        <v>21</v>
      </c>
      <c r="K4954" t="s">
        <v>22</v>
      </c>
      <c r="L4954" t="s">
        <v>50</v>
      </c>
      <c r="M4954">
        <v>20000</v>
      </c>
      <c r="N4954" t="s">
        <v>72</v>
      </c>
      <c r="O4954" t="s">
        <v>43</v>
      </c>
      <c r="P4954">
        <v>8512861</v>
      </c>
      <c r="Q4954" t="s">
        <v>73</v>
      </c>
      <c r="R4954" t="str">
        <f t="shared" si="232"/>
        <v>Tertile 2</v>
      </c>
      <c r="S4954" t="str">
        <f t="shared" si="233"/>
        <v>Risky</v>
      </c>
    </row>
    <row r="4955" spans="1:19" x14ac:dyDescent="0.35">
      <c r="A4955" t="s">
        <v>6791</v>
      </c>
      <c r="B4955" s="1">
        <v>44798</v>
      </c>
      <c r="C4955" s="5" t="str">
        <f t="shared" si="231"/>
        <v>08</v>
      </c>
      <c r="D4955" t="s">
        <v>818</v>
      </c>
      <c r="E4955" t="s">
        <v>17</v>
      </c>
      <c r="F4955">
        <v>755000</v>
      </c>
      <c r="G4955" t="s">
        <v>166</v>
      </c>
      <c r="H4955" t="s">
        <v>319</v>
      </c>
      <c r="I4955" t="s">
        <v>33</v>
      </c>
      <c r="J4955" t="s">
        <v>21</v>
      </c>
      <c r="K4955" t="s">
        <v>22</v>
      </c>
      <c r="L4955" t="s">
        <v>41</v>
      </c>
      <c r="M4955">
        <v>24000</v>
      </c>
      <c r="N4955" t="s">
        <v>24</v>
      </c>
      <c r="O4955" t="s">
        <v>43</v>
      </c>
      <c r="P4955">
        <v>8103165</v>
      </c>
      <c r="Q4955" t="s">
        <v>26</v>
      </c>
      <c r="R4955" t="str">
        <f t="shared" si="232"/>
        <v>Tertile 2</v>
      </c>
      <c r="S4955" t="str">
        <f t="shared" si="233"/>
        <v>Risky</v>
      </c>
    </row>
    <row r="4956" spans="1:19" x14ac:dyDescent="0.35">
      <c r="A4956" t="s">
        <v>6794</v>
      </c>
      <c r="B4956" s="1">
        <v>44798</v>
      </c>
      <c r="C4956" s="5" t="str">
        <f t="shared" si="231"/>
        <v>08</v>
      </c>
      <c r="D4956" t="s">
        <v>842</v>
      </c>
      <c r="E4956" t="s">
        <v>17</v>
      </c>
      <c r="F4956">
        <v>784000</v>
      </c>
      <c r="G4956" t="s">
        <v>98</v>
      </c>
      <c r="H4956" t="s">
        <v>174</v>
      </c>
      <c r="I4956" t="s">
        <v>220</v>
      </c>
      <c r="J4956" t="s">
        <v>39</v>
      </c>
      <c r="K4956" t="s">
        <v>40</v>
      </c>
      <c r="L4956" t="s">
        <v>50</v>
      </c>
      <c r="M4956">
        <v>12000</v>
      </c>
      <c r="N4956" t="s">
        <v>32</v>
      </c>
      <c r="O4956" t="s">
        <v>59</v>
      </c>
      <c r="P4956">
        <v>7985094</v>
      </c>
      <c r="Q4956" t="s">
        <v>33</v>
      </c>
      <c r="R4956" t="str">
        <f t="shared" si="232"/>
        <v>Tertile 2</v>
      </c>
      <c r="S4956" t="str">
        <f t="shared" si="233"/>
        <v>Eligible</v>
      </c>
    </row>
    <row r="4957" spans="1:19" x14ac:dyDescent="0.35">
      <c r="A4957" t="s">
        <v>6788</v>
      </c>
      <c r="B4957" s="1">
        <v>44798</v>
      </c>
      <c r="C4957" s="5" t="str">
        <f t="shared" si="231"/>
        <v>08</v>
      </c>
      <c r="D4957" t="s">
        <v>2778</v>
      </c>
      <c r="E4957" t="s">
        <v>17</v>
      </c>
      <c r="F4957">
        <v>802000</v>
      </c>
      <c r="G4957" t="s">
        <v>160</v>
      </c>
      <c r="H4957" t="s">
        <v>174</v>
      </c>
      <c r="I4957" t="s">
        <v>579</v>
      </c>
      <c r="J4957" t="s">
        <v>21</v>
      </c>
      <c r="K4957" t="s">
        <v>22</v>
      </c>
      <c r="L4957" t="s">
        <v>50</v>
      </c>
      <c r="M4957">
        <v>10000</v>
      </c>
      <c r="N4957" t="s">
        <v>58</v>
      </c>
      <c r="O4957" t="s">
        <v>25</v>
      </c>
      <c r="P4957">
        <v>6970307</v>
      </c>
      <c r="Q4957" t="s">
        <v>60</v>
      </c>
      <c r="R4957" t="str">
        <f t="shared" si="232"/>
        <v>Tertile 2</v>
      </c>
      <c r="S4957" t="str">
        <f t="shared" si="233"/>
        <v>Eligible</v>
      </c>
    </row>
    <row r="4958" spans="1:19" x14ac:dyDescent="0.35">
      <c r="A4958" t="s">
        <v>6798</v>
      </c>
      <c r="B4958" s="1">
        <v>44798</v>
      </c>
      <c r="C4958" s="5" t="str">
        <f t="shared" si="231"/>
        <v>08</v>
      </c>
      <c r="D4958" t="s">
        <v>6201</v>
      </c>
      <c r="E4958" t="s">
        <v>17</v>
      </c>
      <c r="F4958">
        <v>805000</v>
      </c>
      <c r="G4958" t="s">
        <v>55</v>
      </c>
      <c r="H4958" t="s">
        <v>174</v>
      </c>
      <c r="I4958" t="s">
        <v>175</v>
      </c>
      <c r="J4958" t="s">
        <v>39</v>
      </c>
      <c r="K4958" t="s">
        <v>40</v>
      </c>
      <c r="L4958" t="s">
        <v>41</v>
      </c>
      <c r="M4958">
        <v>71000</v>
      </c>
      <c r="N4958" t="s">
        <v>58</v>
      </c>
      <c r="O4958" t="s">
        <v>59</v>
      </c>
      <c r="P4958">
        <v>7780111</v>
      </c>
      <c r="Q4958" t="s">
        <v>60</v>
      </c>
      <c r="R4958" t="str">
        <f t="shared" si="232"/>
        <v>Tertile 2</v>
      </c>
      <c r="S4958" t="str">
        <f t="shared" si="233"/>
        <v>Eligible</v>
      </c>
    </row>
    <row r="4959" spans="1:19" x14ac:dyDescent="0.35">
      <c r="A4959" t="s">
        <v>6807</v>
      </c>
      <c r="B4959" s="1">
        <v>44798</v>
      </c>
      <c r="C4959" s="5" t="str">
        <f t="shared" si="231"/>
        <v>08</v>
      </c>
      <c r="D4959" t="s">
        <v>2633</v>
      </c>
      <c r="E4959" t="s">
        <v>17</v>
      </c>
      <c r="F4959">
        <v>850000</v>
      </c>
      <c r="G4959" t="s">
        <v>147</v>
      </c>
      <c r="H4959" t="s">
        <v>30</v>
      </c>
      <c r="I4959" t="s">
        <v>332</v>
      </c>
      <c r="J4959" t="s">
        <v>39</v>
      </c>
      <c r="K4959" t="s">
        <v>40</v>
      </c>
      <c r="L4959" t="s">
        <v>41</v>
      </c>
      <c r="M4959">
        <v>12000</v>
      </c>
      <c r="N4959" t="s">
        <v>58</v>
      </c>
      <c r="O4959" t="s">
        <v>110</v>
      </c>
      <c r="P4959">
        <v>6146245</v>
      </c>
      <c r="Q4959" t="s">
        <v>26</v>
      </c>
      <c r="R4959" t="str">
        <f t="shared" si="232"/>
        <v>Tertile 2</v>
      </c>
      <c r="S4959" t="str">
        <f t="shared" si="233"/>
        <v>Eligible</v>
      </c>
    </row>
    <row r="4960" spans="1:19" x14ac:dyDescent="0.35">
      <c r="A4960" t="s">
        <v>6787</v>
      </c>
      <c r="B4960" s="1">
        <v>44798</v>
      </c>
      <c r="C4960" s="5" t="str">
        <f t="shared" si="231"/>
        <v>08</v>
      </c>
      <c r="D4960" t="s">
        <v>2872</v>
      </c>
      <c r="E4960" t="s">
        <v>17</v>
      </c>
      <c r="F4960">
        <v>876000</v>
      </c>
      <c r="G4960" t="s">
        <v>80</v>
      </c>
      <c r="H4960" t="s">
        <v>319</v>
      </c>
      <c r="I4960" t="s">
        <v>478</v>
      </c>
      <c r="J4960" t="s">
        <v>39</v>
      </c>
      <c r="K4960" t="s">
        <v>40</v>
      </c>
      <c r="L4960" t="s">
        <v>50</v>
      </c>
      <c r="M4960">
        <v>26000</v>
      </c>
      <c r="N4960" t="s">
        <v>66</v>
      </c>
      <c r="O4960" t="s">
        <v>110</v>
      </c>
      <c r="P4960">
        <v>8352588</v>
      </c>
      <c r="Q4960" t="s">
        <v>67</v>
      </c>
      <c r="R4960" t="str">
        <f t="shared" si="232"/>
        <v>Tertile 2</v>
      </c>
      <c r="S4960" t="str">
        <f t="shared" si="233"/>
        <v>Eligible</v>
      </c>
    </row>
    <row r="4961" spans="1:19" x14ac:dyDescent="0.35">
      <c r="A4961" t="s">
        <v>6806</v>
      </c>
      <c r="B4961" s="1">
        <v>44798</v>
      </c>
      <c r="C4961" s="5" t="str">
        <f t="shared" si="231"/>
        <v>08</v>
      </c>
      <c r="D4961" t="s">
        <v>2566</v>
      </c>
      <c r="E4961" t="s">
        <v>86</v>
      </c>
      <c r="F4961">
        <v>999000</v>
      </c>
      <c r="G4961" t="s">
        <v>142</v>
      </c>
      <c r="H4961" t="s">
        <v>138</v>
      </c>
      <c r="I4961" t="s">
        <v>269</v>
      </c>
      <c r="J4961" t="s">
        <v>39</v>
      </c>
      <c r="K4961" t="s">
        <v>40</v>
      </c>
      <c r="L4961" t="s">
        <v>23</v>
      </c>
      <c r="M4961">
        <v>85000</v>
      </c>
      <c r="N4961" t="s">
        <v>51</v>
      </c>
      <c r="O4961" t="s">
        <v>25</v>
      </c>
      <c r="P4961">
        <v>6132756</v>
      </c>
      <c r="Q4961" t="s">
        <v>73</v>
      </c>
      <c r="R4961" t="str">
        <f t="shared" si="232"/>
        <v>Tertile 2</v>
      </c>
      <c r="S4961" t="str">
        <f t="shared" si="233"/>
        <v>Eligible</v>
      </c>
    </row>
    <row r="4962" spans="1:19" x14ac:dyDescent="0.35">
      <c r="A4962" t="s">
        <v>6783</v>
      </c>
      <c r="B4962" s="1">
        <v>44798</v>
      </c>
      <c r="C4962" s="5" t="str">
        <f t="shared" si="231"/>
        <v>08</v>
      </c>
      <c r="D4962" t="s">
        <v>704</v>
      </c>
      <c r="E4962" t="s">
        <v>17</v>
      </c>
      <c r="F4962">
        <v>1100000</v>
      </c>
      <c r="G4962" t="s">
        <v>248</v>
      </c>
      <c r="H4962" t="s">
        <v>319</v>
      </c>
      <c r="I4962" t="s">
        <v>341</v>
      </c>
      <c r="J4962" t="s">
        <v>39</v>
      </c>
      <c r="K4962" t="s">
        <v>40</v>
      </c>
      <c r="L4962" t="s">
        <v>23</v>
      </c>
      <c r="M4962">
        <v>17000</v>
      </c>
      <c r="N4962" t="s">
        <v>66</v>
      </c>
      <c r="O4962" t="s">
        <v>59</v>
      </c>
      <c r="P4962">
        <v>7952345</v>
      </c>
      <c r="Q4962" t="s">
        <v>67</v>
      </c>
      <c r="R4962" t="str">
        <f t="shared" si="232"/>
        <v>Tertile 3</v>
      </c>
      <c r="S4962" t="str">
        <f t="shared" si="233"/>
        <v>Eligible</v>
      </c>
    </row>
    <row r="4963" spans="1:19" x14ac:dyDescent="0.35">
      <c r="A4963" t="s">
        <v>6808</v>
      </c>
      <c r="B4963" s="1">
        <v>44798</v>
      </c>
      <c r="C4963" s="5" t="str">
        <f t="shared" si="231"/>
        <v>08</v>
      </c>
      <c r="D4963" t="s">
        <v>6809</v>
      </c>
      <c r="E4963" t="s">
        <v>17</v>
      </c>
      <c r="F4963">
        <v>1228000</v>
      </c>
      <c r="G4963" t="s">
        <v>152</v>
      </c>
      <c r="H4963" t="s">
        <v>369</v>
      </c>
      <c r="I4963" t="s">
        <v>810</v>
      </c>
      <c r="J4963" t="s">
        <v>21</v>
      </c>
      <c r="K4963" t="s">
        <v>22</v>
      </c>
      <c r="L4963" t="s">
        <v>50</v>
      </c>
      <c r="M4963">
        <v>15800</v>
      </c>
      <c r="N4963" t="s">
        <v>66</v>
      </c>
      <c r="O4963" t="s">
        <v>25</v>
      </c>
      <c r="P4963">
        <v>7388335</v>
      </c>
      <c r="Q4963" t="s">
        <v>33</v>
      </c>
      <c r="R4963" t="str">
        <f t="shared" si="232"/>
        <v>Tertile 3</v>
      </c>
      <c r="S4963" t="str">
        <f t="shared" si="233"/>
        <v>Eligible</v>
      </c>
    </row>
    <row r="4964" spans="1:19" x14ac:dyDescent="0.35">
      <c r="A4964" t="s">
        <v>6804</v>
      </c>
      <c r="B4964" s="1">
        <v>44798</v>
      </c>
      <c r="C4964" s="5" t="str">
        <f t="shared" si="231"/>
        <v>08</v>
      </c>
      <c r="D4964" t="s">
        <v>6805</v>
      </c>
      <c r="E4964" t="s">
        <v>17</v>
      </c>
      <c r="F4964">
        <v>1330000</v>
      </c>
      <c r="G4964" t="s">
        <v>103</v>
      </c>
      <c r="H4964" t="s">
        <v>187</v>
      </c>
      <c r="I4964" t="s">
        <v>249</v>
      </c>
      <c r="J4964" t="s">
        <v>21</v>
      </c>
      <c r="K4964" t="s">
        <v>22</v>
      </c>
      <c r="L4964" t="s">
        <v>23</v>
      </c>
      <c r="M4964">
        <v>18000</v>
      </c>
      <c r="N4964" t="s">
        <v>42</v>
      </c>
      <c r="O4964" t="s">
        <v>59</v>
      </c>
      <c r="P4964">
        <v>7610773</v>
      </c>
      <c r="Q4964" t="s">
        <v>67</v>
      </c>
      <c r="R4964" t="str">
        <f t="shared" si="232"/>
        <v>Tertile 3</v>
      </c>
      <c r="S4964" t="str">
        <f t="shared" si="233"/>
        <v>Eligible</v>
      </c>
    </row>
    <row r="4965" spans="1:19" x14ac:dyDescent="0.35">
      <c r="A4965" t="s">
        <v>6803</v>
      </c>
      <c r="B4965" s="1">
        <v>44798</v>
      </c>
      <c r="C4965" s="5" t="str">
        <f t="shared" si="231"/>
        <v>08</v>
      </c>
      <c r="D4965" t="s">
        <v>2601</v>
      </c>
      <c r="E4965" t="s">
        <v>17</v>
      </c>
      <c r="F4965">
        <v>1525000</v>
      </c>
      <c r="G4965" t="s">
        <v>98</v>
      </c>
      <c r="H4965" t="s">
        <v>99</v>
      </c>
      <c r="I4965" t="s">
        <v>100</v>
      </c>
      <c r="J4965" t="s">
        <v>39</v>
      </c>
      <c r="K4965" t="s">
        <v>40</v>
      </c>
      <c r="L4965" t="s">
        <v>23</v>
      </c>
      <c r="M4965">
        <v>49500</v>
      </c>
      <c r="N4965" t="s">
        <v>32</v>
      </c>
      <c r="O4965" t="s">
        <v>25</v>
      </c>
      <c r="P4965">
        <v>7496422</v>
      </c>
      <c r="Q4965" t="s">
        <v>60</v>
      </c>
      <c r="R4965" t="str">
        <f t="shared" si="232"/>
        <v>Tertile 3</v>
      </c>
      <c r="S4965" t="str">
        <f t="shared" si="233"/>
        <v>Eligible</v>
      </c>
    </row>
    <row r="4966" spans="1:19" x14ac:dyDescent="0.35">
      <c r="A4966" t="s">
        <v>6797</v>
      </c>
      <c r="B4966" s="1">
        <v>44798</v>
      </c>
      <c r="C4966" s="5" t="str">
        <f t="shared" si="231"/>
        <v>08</v>
      </c>
      <c r="D4966" t="s">
        <v>2371</v>
      </c>
      <c r="E4966" t="s">
        <v>17</v>
      </c>
      <c r="F4966">
        <v>1609000</v>
      </c>
      <c r="G4966" t="s">
        <v>47</v>
      </c>
      <c r="H4966" t="s">
        <v>108</v>
      </c>
      <c r="I4966" t="s">
        <v>335</v>
      </c>
      <c r="J4966" t="s">
        <v>21</v>
      </c>
      <c r="K4966" t="s">
        <v>22</v>
      </c>
      <c r="L4966" t="s">
        <v>41</v>
      </c>
      <c r="M4966">
        <v>16900</v>
      </c>
      <c r="N4966" t="s">
        <v>51</v>
      </c>
      <c r="O4966" t="s">
        <v>25</v>
      </c>
      <c r="P4966">
        <v>6201000</v>
      </c>
      <c r="Q4966" t="s">
        <v>52</v>
      </c>
      <c r="R4966" t="str">
        <f t="shared" si="232"/>
        <v>Tertile 3</v>
      </c>
      <c r="S4966" t="str">
        <f t="shared" si="233"/>
        <v>Eligible</v>
      </c>
    </row>
    <row r="4967" spans="1:19" x14ac:dyDescent="0.35">
      <c r="A4967" t="s">
        <v>6799</v>
      </c>
      <c r="B4967" s="1">
        <v>44798</v>
      </c>
      <c r="C4967" s="5" t="str">
        <f t="shared" si="231"/>
        <v>08</v>
      </c>
      <c r="D4967" t="s">
        <v>1925</v>
      </c>
      <c r="E4967" t="s">
        <v>17</v>
      </c>
      <c r="F4967">
        <v>1755000</v>
      </c>
      <c r="G4967" t="s">
        <v>63</v>
      </c>
      <c r="H4967" t="s">
        <v>369</v>
      </c>
      <c r="I4967" t="s">
        <v>810</v>
      </c>
      <c r="J4967" t="s">
        <v>39</v>
      </c>
      <c r="K4967" t="s">
        <v>40</v>
      </c>
      <c r="L4967" t="s">
        <v>50</v>
      </c>
      <c r="M4967">
        <v>54500</v>
      </c>
      <c r="N4967" t="s">
        <v>66</v>
      </c>
      <c r="O4967" t="s">
        <v>25</v>
      </c>
      <c r="P4967">
        <v>7544665</v>
      </c>
      <c r="Q4967" t="s">
        <v>67</v>
      </c>
      <c r="R4967" t="str">
        <f t="shared" si="232"/>
        <v>Tertile 3</v>
      </c>
      <c r="S4967" t="str">
        <f t="shared" si="233"/>
        <v>Eligible</v>
      </c>
    </row>
    <row r="4968" spans="1:19" x14ac:dyDescent="0.35">
      <c r="A4968" t="s">
        <v>6782</v>
      </c>
      <c r="B4968" s="1">
        <v>44798</v>
      </c>
      <c r="C4968" s="5" t="str">
        <f t="shared" si="231"/>
        <v>08</v>
      </c>
      <c r="D4968" t="s">
        <v>224</v>
      </c>
      <c r="E4968" t="s">
        <v>86</v>
      </c>
      <c r="F4968">
        <v>1810000</v>
      </c>
      <c r="G4968" t="s">
        <v>244</v>
      </c>
      <c r="H4968" t="s">
        <v>444</v>
      </c>
      <c r="I4968" t="s">
        <v>519</v>
      </c>
      <c r="J4968" t="s">
        <v>21</v>
      </c>
      <c r="K4968" t="s">
        <v>22</v>
      </c>
      <c r="L4968" t="s">
        <v>50</v>
      </c>
      <c r="M4968">
        <v>22000</v>
      </c>
      <c r="N4968" t="s">
        <v>58</v>
      </c>
      <c r="O4968" t="s">
        <v>25</v>
      </c>
      <c r="P4968">
        <v>8605463</v>
      </c>
      <c r="Q4968" t="s">
        <v>60</v>
      </c>
      <c r="R4968" t="str">
        <f t="shared" si="232"/>
        <v>Tertile 3</v>
      </c>
      <c r="S4968" t="str">
        <f t="shared" si="233"/>
        <v>Eligible</v>
      </c>
    </row>
    <row r="4969" spans="1:19" x14ac:dyDescent="0.35">
      <c r="A4969" t="s">
        <v>6789</v>
      </c>
      <c r="B4969" s="1">
        <v>44798</v>
      </c>
      <c r="C4969" s="5" t="str">
        <f t="shared" si="231"/>
        <v>08</v>
      </c>
      <c r="D4969" t="s">
        <v>2754</v>
      </c>
      <c r="E4969" t="s">
        <v>17</v>
      </c>
      <c r="F4969">
        <v>2100000</v>
      </c>
      <c r="G4969" t="s">
        <v>18</v>
      </c>
      <c r="H4969" t="s">
        <v>174</v>
      </c>
      <c r="I4969" t="s">
        <v>265</v>
      </c>
      <c r="J4969" t="s">
        <v>21</v>
      </c>
      <c r="K4969" t="s">
        <v>22</v>
      </c>
      <c r="L4969" t="s">
        <v>23</v>
      </c>
      <c r="M4969">
        <v>18001</v>
      </c>
      <c r="N4969" t="s">
        <v>24</v>
      </c>
      <c r="O4969" t="s">
        <v>83</v>
      </c>
      <c r="P4969">
        <v>8000021</v>
      </c>
      <c r="Q4969" t="s">
        <v>26</v>
      </c>
      <c r="R4969" t="str">
        <f t="shared" si="232"/>
        <v>Tertile 3</v>
      </c>
      <c r="S4969" t="str">
        <f t="shared" si="233"/>
        <v>Eligible</v>
      </c>
    </row>
    <row r="4970" spans="1:19" x14ac:dyDescent="0.35">
      <c r="A4970" t="s">
        <v>6786</v>
      </c>
      <c r="B4970" s="1">
        <v>44798</v>
      </c>
      <c r="C4970" s="5" t="str">
        <f t="shared" si="231"/>
        <v>08</v>
      </c>
      <c r="D4970" t="s">
        <v>4012</v>
      </c>
      <c r="E4970" t="s">
        <v>17</v>
      </c>
      <c r="F4970">
        <v>2950000</v>
      </c>
      <c r="G4970" t="s">
        <v>288</v>
      </c>
      <c r="H4970" t="s">
        <v>104</v>
      </c>
      <c r="I4970" t="s">
        <v>105</v>
      </c>
      <c r="J4970" t="s">
        <v>39</v>
      </c>
      <c r="K4970" t="s">
        <v>40</v>
      </c>
      <c r="L4970" t="s">
        <v>41</v>
      </c>
      <c r="M4970">
        <v>21000</v>
      </c>
      <c r="N4970" t="s">
        <v>32</v>
      </c>
      <c r="O4970" t="s">
        <v>59</v>
      </c>
      <c r="P4970">
        <v>7159865</v>
      </c>
      <c r="Q4970" t="s">
        <v>33</v>
      </c>
      <c r="R4970" t="str">
        <f t="shared" si="232"/>
        <v>Tertile 3</v>
      </c>
      <c r="S4970" t="str">
        <f t="shared" si="233"/>
        <v>Eligible</v>
      </c>
    </row>
    <row r="4971" spans="1:19" x14ac:dyDescent="0.35">
      <c r="A4971" t="s">
        <v>6784</v>
      </c>
      <c r="B4971" s="1">
        <v>44798</v>
      </c>
      <c r="C4971" s="5" t="str">
        <f t="shared" si="231"/>
        <v>08</v>
      </c>
      <c r="D4971" t="s">
        <v>4008</v>
      </c>
      <c r="E4971" t="s">
        <v>17</v>
      </c>
      <c r="F4971">
        <v>3020000</v>
      </c>
      <c r="G4971" t="s">
        <v>252</v>
      </c>
      <c r="H4971" t="s">
        <v>148</v>
      </c>
      <c r="I4971" t="s">
        <v>522</v>
      </c>
      <c r="J4971" t="s">
        <v>21</v>
      </c>
      <c r="K4971" t="s">
        <v>22</v>
      </c>
      <c r="L4971" t="s">
        <v>41</v>
      </c>
      <c r="M4971">
        <v>45000</v>
      </c>
      <c r="N4971" t="s">
        <v>72</v>
      </c>
      <c r="O4971" t="s">
        <v>25</v>
      </c>
      <c r="P4971">
        <v>6117871</v>
      </c>
      <c r="Q4971" t="s">
        <v>73</v>
      </c>
      <c r="R4971" t="str">
        <f t="shared" si="232"/>
        <v>Tertile 3</v>
      </c>
      <c r="S4971" t="str">
        <f t="shared" si="233"/>
        <v>Eligible</v>
      </c>
    </row>
    <row r="4972" spans="1:19" x14ac:dyDescent="0.35">
      <c r="A4972" t="s">
        <v>6812</v>
      </c>
      <c r="B4972" s="1">
        <v>44800</v>
      </c>
      <c r="C4972" s="5" t="str">
        <f t="shared" si="231"/>
        <v>08</v>
      </c>
      <c r="D4972" t="s">
        <v>2610</v>
      </c>
      <c r="E4972" t="s">
        <v>86</v>
      </c>
      <c r="F4972">
        <v>13500</v>
      </c>
      <c r="G4972" t="s">
        <v>160</v>
      </c>
      <c r="H4972" t="s">
        <v>174</v>
      </c>
      <c r="I4972" t="s">
        <v>220</v>
      </c>
      <c r="J4972" t="s">
        <v>21</v>
      </c>
      <c r="K4972" t="s">
        <v>22</v>
      </c>
      <c r="L4972" t="s">
        <v>23</v>
      </c>
      <c r="M4972">
        <v>14000</v>
      </c>
      <c r="N4972" t="s">
        <v>58</v>
      </c>
      <c r="O4972" t="s">
        <v>59</v>
      </c>
      <c r="P4972">
        <v>6719904</v>
      </c>
      <c r="Q4972" t="s">
        <v>60</v>
      </c>
      <c r="R4972" t="str">
        <f t="shared" si="232"/>
        <v>Tertile 1</v>
      </c>
      <c r="S4972" t="str">
        <f t="shared" si="233"/>
        <v>Risky</v>
      </c>
    </row>
    <row r="4973" spans="1:19" x14ac:dyDescent="0.35">
      <c r="A4973" t="s">
        <v>6815</v>
      </c>
      <c r="B4973" s="1">
        <v>44800</v>
      </c>
      <c r="C4973" s="5" t="str">
        <f t="shared" si="231"/>
        <v>08</v>
      </c>
      <c r="D4973" t="s">
        <v>855</v>
      </c>
      <c r="E4973" t="s">
        <v>17</v>
      </c>
      <c r="F4973">
        <v>13500</v>
      </c>
      <c r="G4973" t="s">
        <v>98</v>
      </c>
      <c r="H4973" t="s">
        <v>369</v>
      </c>
      <c r="I4973" t="s">
        <v>492</v>
      </c>
      <c r="J4973" t="s">
        <v>39</v>
      </c>
      <c r="K4973" t="s">
        <v>40</v>
      </c>
      <c r="L4973" t="s">
        <v>50</v>
      </c>
      <c r="M4973">
        <v>54000</v>
      </c>
      <c r="N4973" t="s">
        <v>32</v>
      </c>
      <c r="O4973" t="s">
        <v>110</v>
      </c>
      <c r="P4973">
        <v>8238871</v>
      </c>
      <c r="Q4973" t="s">
        <v>33</v>
      </c>
      <c r="R4973" t="str">
        <f t="shared" si="232"/>
        <v>Tertile 1</v>
      </c>
      <c r="S4973" t="str">
        <f t="shared" si="233"/>
        <v>Risky</v>
      </c>
    </row>
    <row r="4974" spans="1:19" x14ac:dyDescent="0.35">
      <c r="A4974" t="s">
        <v>6830</v>
      </c>
      <c r="B4974" s="1">
        <v>44800</v>
      </c>
      <c r="C4974" s="5" t="str">
        <f t="shared" si="231"/>
        <v>08</v>
      </c>
      <c r="D4974" t="s">
        <v>1402</v>
      </c>
      <c r="E4974" t="s">
        <v>17</v>
      </c>
      <c r="F4974">
        <v>13500</v>
      </c>
      <c r="G4974" t="s">
        <v>152</v>
      </c>
      <c r="H4974" t="s">
        <v>94</v>
      </c>
      <c r="I4974" t="s">
        <v>95</v>
      </c>
      <c r="J4974" t="s">
        <v>21</v>
      </c>
      <c r="K4974" t="s">
        <v>22</v>
      </c>
      <c r="L4974" t="s">
        <v>50</v>
      </c>
      <c r="M4974">
        <v>46000</v>
      </c>
      <c r="N4974" t="s">
        <v>66</v>
      </c>
      <c r="O4974" t="s">
        <v>83</v>
      </c>
      <c r="P4974">
        <v>6323802</v>
      </c>
      <c r="Q4974" t="s">
        <v>73</v>
      </c>
      <c r="R4974" t="str">
        <f t="shared" si="232"/>
        <v>Tertile 1</v>
      </c>
      <c r="S4974" t="str">
        <f t="shared" si="233"/>
        <v>Risky</v>
      </c>
    </row>
    <row r="4975" spans="1:19" x14ac:dyDescent="0.35">
      <c r="A4975" t="s">
        <v>6838</v>
      </c>
      <c r="B4975" s="1">
        <v>44800</v>
      </c>
      <c r="C4975" s="5" t="str">
        <f t="shared" si="231"/>
        <v>08</v>
      </c>
      <c r="D4975" t="s">
        <v>2079</v>
      </c>
      <c r="E4975" t="s">
        <v>17</v>
      </c>
      <c r="F4975">
        <v>13500</v>
      </c>
      <c r="G4975" t="s">
        <v>47</v>
      </c>
      <c r="H4975" t="s">
        <v>148</v>
      </c>
      <c r="I4975" t="s">
        <v>149</v>
      </c>
      <c r="J4975" t="s">
        <v>21</v>
      </c>
      <c r="K4975" t="s">
        <v>22</v>
      </c>
      <c r="L4975" t="s">
        <v>23</v>
      </c>
      <c r="M4975">
        <v>22000</v>
      </c>
      <c r="N4975" t="s">
        <v>51</v>
      </c>
      <c r="O4975" t="s">
        <v>43</v>
      </c>
      <c r="P4975">
        <v>7591136</v>
      </c>
      <c r="Q4975" t="s">
        <v>73</v>
      </c>
      <c r="R4975" t="str">
        <f t="shared" si="232"/>
        <v>Tertile 1</v>
      </c>
      <c r="S4975" t="str">
        <f t="shared" si="233"/>
        <v>Risky</v>
      </c>
    </row>
    <row r="4976" spans="1:19" x14ac:dyDescent="0.35">
      <c r="A4976" t="s">
        <v>6828</v>
      </c>
      <c r="B4976" s="1">
        <v>44800</v>
      </c>
      <c r="C4976" s="5" t="str">
        <f t="shared" si="231"/>
        <v>08</v>
      </c>
      <c r="D4976" t="s">
        <v>516</v>
      </c>
      <c r="E4976" t="s">
        <v>17</v>
      </c>
      <c r="F4976">
        <v>500000</v>
      </c>
      <c r="G4976" t="s">
        <v>191</v>
      </c>
      <c r="H4976" t="s">
        <v>444</v>
      </c>
      <c r="I4976" t="s">
        <v>445</v>
      </c>
      <c r="J4976" t="s">
        <v>21</v>
      </c>
      <c r="K4976" t="s">
        <v>22</v>
      </c>
      <c r="L4976" t="s">
        <v>50</v>
      </c>
      <c r="M4976">
        <v>22000</v>
      </c>
      <c r="N4976" t="s">
        <v>32</v>
      </c>
      <c r="O4976" t="s">
        <v>43</v>
      </c>
      <c r="P4976">
        <v>7029055</v>
      </c>
      <c r="Q4976" t="s">
        <v>33</v>
      </c>
      <c r="R4976" t="str">
        <f t="shared" si="232"/>
        <v>Tertile 1</v>
      </c>
      <c r="S4976" t="str">
        <f t="shared" si="233"/>
        <v>Risky</v>
      </c>
    </row>
    <row r="4977" spans="1:19" x14ac:dyDescent="0.35">
      <c r="A4977" t="s">
        <v>6832</v>
      </c>
      <c r="B4977" s="1">
        <v>44800</v>
      </c>
      <c r="C4977" s="5" t="str">
        <f t="shared" si="231"/>
        <v>08</v>
      </c>
      <c r="D4977" t="s">
        <v>915</v>
      </c>
      <c r="E4977" t="s">
        <v>17</v>
      </c>
      <c r="F4977">
        <v>570000</v>
      </c>
      <c r="G4977" t="s">
        <v>248</v>
      </c>
      <c r="H4977" t="s">
        <v>108</v>
      </c>
      <c r="I4977" t="s">
        <v>161</v>
      </c>
      <c r="J4977" t="s">
        <v>21</v>
      </c>
      <c r="K4977" t="s">
        <v>22</v>
      </c>
      <c r="L4977" t="s">
        <v>23</v>
      </c>
      <c r="M4977">
        <v>26000</v>
      </c>
      <c r="N4977" t="s">
        <v>66</v>
      </c>
      <c r="O4977" t="s">
        <v>59</v>
      </c>
      <c r="P4977">
        <v>8594680</v>
      </c>
      <c r="Q4977" t="s">
        <v>67</v>
      </c>
      <c r="R4977" t="str">
        <f t="shared" si="232"/>
        <v>Tertile 2</v>
      </c>
      <c r="S4977" t="str">
        <f t="shared" si="233"/>
        <v>Risky</v>
      </c>
    </row>
    <row r="4978" spans="1:19" x14ac:dyDescent="0.35">
      <c r="A4978" t="s">
        <v>6833</v>
      </c>
      <c r="B4978" s="1">
        <v>44800</v>
      </c>
      <c r="C4978" s="5" t="str">
        <f t="shared" si="231"/>
        <v>08</v>
      </c>
      <c r="D4978" t="s">
        <v>4017</v>
      </c>
      <c r="E4978" t="s">
        <v>17</v>
      </c>
      <c r="F4978">
        <v>608500</v>
      </c>
      <c r="G4978" t="s">
        <v>76</v>
      </c>
      <c r="H4978" t="s">
        <v>174</v>
      </c>
      <c r="I4978" t="s">
        <v>579</v>
      </c>
      <c r="J4978" t="s">
        <v>21</v>
      </c>
      <c r="K4978" t="s">
        <v>22</v>
      </c>
      <c r="L4978" t="s">
        <v>23</v>
      </c>
      <c r="M4978">
        <v>39500</v>
      </c>
      <c r="N4978" t="s">
        <v>72</v>
      </c>
      <c r="O4978" t="s">
        <v>25</v>
      </c>
      <c r="P4978">
        <v>8896308</v>
      </c>
      <c r="Q4978" t="s">
        <v>44</v>
      </c>
      <c r="R4978" t="str">
        <f t="shared" si="232"/>
        <v>Tertile 2</v>
      </c>
      <c r="S4978" t="str">
        <f t="shared" si="233"/>
        <v>Risky</v>
      </c>
    </row>
    <row r="4979" spans="1:19" x14ac:dyDescent="0.35">
      <c r="A4979" t="s">
        <v>6818</v>
      </c>
      <c r="B4979" s="1">
        <v>44800</v>
      </c>
      <c r="C4979" s="5" t="str">
        <f t="shared" si="231"/>
        <v>08</v>
      </c>
      <c r="D4979" t="s">
        <v>6819</v>
      </c>
      <c r="E4979" t="s">
        <v>17</v>
      </c>
      <c r="F4979">
        <v>650000</v>
      </c>
      <c r="G4979" t="s">
        <v>142</v>
      </c>
      <c r="H4979" t="s">
        <v>143</v>
      </c>
      <c r="I4979" t="s">
        <v>806</v>
      </c>
      <c r="J4979" t="s">
        <v>39</v>
      </c>
      <c r="K4979" t="s">
        <v>40</v>
      </c>
      <c r="L4979" t="s">
        <v>50</v>
      </c>
      <c r="M4979">
        <v>14000</v>
      </c>
      <c r="N4979" t="s">
        <v>51</v>
      </c>
      <c r="O4979" t="s">
        <v>25</v>
      </c>
      <c r="P4979">
        <v>6517486</v>
      </c>
      <c r="Q4979" t="s">
        <v>52</v>
      </c>
      <c r="R4979" t="str">
        <f t="shared" si="232"/>
        <v>Tertile 2</v>
      </c>
      <c r="S4979" t="str">
        <f t="shared" si="233"/>
        <v>Risky</v>
      </c>
    </row>
    <row r="4980" spans="1:19" x14ac:dyDescent="0.35">
      <c r="A4980" t="s">
        <v>6823</v>
      </c>
      <c r="B4980" s="1">
        <v>44800</v>
      </c>
      <c r="C4980" s="5" t="str">
        <f t="shared" si="231"/>
        <v>08</v>
      </c>
      <c r="D4980" t="s">
        <v>895</v>
      </c>
      <c r="E4980" t="s">
        <v>17</v>
      </c>
      <c r="F4980">
        <v>680000</v>
      </c>
      <c r="G4980" t="s">
        <v>147</v>
      </c>
      <c r="H4980" t="s">
        <v>174</v>
      </c>
      <c r="I4980" t="s">
        <v>377</v>
      </c>
      <c r="J4980" t="s">
        <v>39</v>
      </c>
      <c r="K4980" t="s">
        <v>40</v>
      </c>
      <c r="L4980" t="s">
        <v>41</v>
      </c>
      <c r="M4980">
        <v>17000</v>
      </c>
      <c r="N4980" t="s">
        <v>58</v>
      </c>
      <c r="O4980" t="s">
        <v>25</v>
      </c>
      <c r="P4980">
        <v>6945955</v>
      </c>
      <c r="Q4980" t="s">
        <v>60</v>
      </c>
      <c r="R4980" t="str">
        <f t="shared" si="232"/>
        <v>Tertile 2</v>
      </c>
      <c r="S4980" t="str">
        <f t="shared" si="233"/>
        <v>Risky</v>
      </c>
    </row>
    <row r="4981" spans="1:19" x14ac:dyDescent="0.35">
      <c r="A4981" t="s">
        <v>6820</v>
      </c>
      <c r="B4981" s="1">
        <v>44800</v>
      </c>
      <c r="C4981" s="5" t="str">
        <f t="shared" si="231"/>
        <v>08</v>
      </c>
      <c r="D4981" t="s">
        <v>2884</v>
      </c>
      <c r="E4981" t="s">
        <v>86</v>
      </c>
      <c r="F4981">
        <v>686000</v>
      </c>
      <c r="G4981" t="s">
        <v>147</v>
      </c>
      <c r="H4981" t="s">
        <v>56</v>
      </c>
      <c r="I4981" t="s">
        <v>91</v>
      </c>
      <c r="J4981" t="s">
        <v>21</v>
      </c>
      <c r="K4981" t="s">
        <v>22</v>
      </c>
      <c r="L4981" t="s">
        <v>23</v>
      </c>
      <c r="M4981">
        <v>24000</v>
      </c>
      <c r="N4981" t="s">
        <v>58</v>
      </c>
      <c r="O4981" t="s">
        <v>25</v>
      </c>
      <c r="P4981">
        <v>8527059</v>
      </c>
      <c r="Q4981" t="s">
        <v>60</v>
      </c>
      <c r="R4981" t="str">
        <f t="shared" si="232"/>
        <v>Tertile 2</v>
      </c>
      <c r="S4981" t="str">
        <f t="shared" si="233"/>
        <v>Risky</v>
      </c>
    </row>
    <row r="4982" spans="1:19" x14ac:dyDescent="0.35">
      <c r="A4982" t="s">
        <v>6813</v>
      </c>
      <c r="B4982" s="1">
        <v>44800</v>
      </c>
      <c r="C4982" s="5" t="str">
        <f t="shared" si="231"/>
        <v>08</v>
      </c>
      <c r="D4982" t="s">
        <v>4017</v>
      </c>
      <c r="E4982" t="s">
        <v>17</v>
      </c>
      <c r="F4982">
        <v>730000</v>
      </c>
      <c r="G4982" t="s">
        <v>80</v>
      </c>
      <c r="H4982" t="s">
        <v>19</v>
      </c>
      <c r="I4982" t="s">
        <v>296</v>
      </c>
      <c r="J4982" t="s">
        <v>21</v>
      </c>
      <c r="K4982" t="s">
        <v>22</v>
      </c>
      <c r="L4982" t="s">
        <v>41</v>
      </c>
      <c r="M4982">
        <v>19000</v>
      </c>
      <c r="N4982" t="s">
        <v>66</v>
      </c>
      <c r="O4982" t="s">
        <v>110</v>
      </c>
      <c r="P4982">
        <v>7839345</v>
      </c>
      <c r="Q4982" t="s">
        <v>67</v>
      </c>
      <c r="R4982" t="str">
        <f t="shared" si="232"/>
        <v>Tertile 2</v>
      </c>
      <c r="S4982" t="str">
        <f t="shared" si="233"/>
        <v>Risky</v>
      </c>
    </row>
    <row r="4983" spans="1:19" x14ac:dyDescent="0.35">
      <c r="A4983" t="s">
        <v>6826</v>
      </c>
      <c r="B4983" s="1">
        <v>44800</v>
      </c>
      <c r="C4983" s="5" t="str">
        <f t="shared" si="231"/>
        <v>08</v>
      </c>
      <c r="D4983" t="s">
        <v>1035</v>
      </c>
      <c r="E4983" t="s">
        <v>17</v>
      </c>
      <c r="F4983">
        <v>790000</v>
      </c>
      <c r="G4983" t="s">
        <v>18</v>
      </c>
      <c r="H4983" t="s">
        <v>108</v>
      </c>
      <c r="I4983" t="s">
        <v>335</v>
      </c>
      <c r="J4983" t="s">
        <v>21</v>
      </c>
      <c r="K4983" t="s">
        <v>22</v>
      </c>
      <c r="L4983" t="s">
        <v>23</v>
      </c>
      <c r="M4983">
        <v>26000</v>
      </c>
      <c r="N4983" t="s">
        <v>24</v>
      </c>
      <c r="O4983" t="s">
        <v>25</v>
      </c>
      <c r="P4983">
        <v>6978712</v>
      </c>
      <c r="Q4983" t="s">
        <v>26</v>
      </c>
      <c r="R4983" t="str">
        <f t="shared" si="232"/>
        <v>Tertile 2</v>
      </c>
      <c r="S4983" t="str">
        <f t="shared" si="233"/>
        <v>Eligible</v>
      </c>
    </row>
    <row r="4984" spans="1:19" x14ac:dyDescent="0.35">
      <c r="A4984" t="s">
        <v>6825</v>
      </c>
      <c r="B4984" s="1">
        <v>44800</v>
      </c>
      <c r="C4984" s="5" t="str">
        <f t="shared" si="231"/>
        <v>08</v>
      </c>
      <c r="D4984" t="s">
        <v>1033</v>
      </c>
      <c r="E4984" t="s">
        <v>17</v>
      </c>
      <c r="F4984">
        <v>807000</v>
      </c>
      <c r="G4984" t="s">
        <v>76</v>
      </c>
      <c r="H4984" t="s">
        <v>19</v>
      </c>
      <c r="I4984" t="s">
        <v>752</v>
      </c>
      <c r="J4984" t="s">
        <v>39</v>
      </c>
      <c r="K4984" t="s">
        <v>40</v>
      </c>
      <c r="L4984" t="s">
        <v>50</v>
      </c>
      <c r="M4984">
        <v>17000</v>
      </c>
      <c r="N4984" t="s">
        <v>72</v>
      </c>
      <c r="O4984" t="s">
        <v>110</v>
      </c>
      <c r="P4984">
        <v>8902083</v>
      </c>
      <c r="Q4984" t="s">
        <v>73</v>
      </c>
      <c r="R4984" t="str">
        <f t="shared" si="232"/>
        <v>Tertile 2</v>
      </c>
      <c r="S4984" t="str">
        <f t="shared" si="233"/>
        <v>Eligible</v>
      </c>
    </row>
    <row r="4985" spans="1:19" x14ac:dyDescent="0.35">
      <c r="A4985" t="s">
        <v>6834</v>
      </c>
      <c r="B4985" s="1">
        <v>44800</v>
      </c>
      <c r="C4985" s="5" t="str">
        <f t="shared" si="231"/>
        <v>08</v>
      </c>
      <c r="D4985" t="s">
        <v>6835</v>
      </c>
      <c r="E4985" t="s">
        <v>17</v>
      </c>
      <c r="F4985">
        <v>879000</v>
      </c>
      <c r="G4985" t="s">
        <v>18</v>
      </c>
      <c r="H4985" t="s">
        <v>369</v>
      </c>
      <c r="I4985" t="s">
        <v>492</v>
      </c>
      <c r="J4985" t="s">
        <v>21</v>
      </c>
      <c r="K4985" t="s">
        <v>22</v>
      </c>
      <c r="L4985" t="s">
        <v>23</v>
      </c>
      <c r="M4985">
        <v>39000</v>
      </c>
      <c r="N4985" t="s">
        <v>24</v>
      </c>
      <c r="O4985" t="s">
        <v>110</v>
      </c>
      <c r="P4985">
        <v>6554672</v>
      </c>
      <c r="Q4985" t="s">
        <v>52</v>
      </c>
      <c r="R4985" t="str">
        <f t="shared" si="232"/>
        <v>Tertile 2</v>
      </c>
      <c r="S4985" t="str">
        <f t="shared" si="233"/>
        <v>Eligible</v>
      </c>
    </row>
    <row r="4986" spans="1:19" x14ac:dyDescent="0.35">
      <c r="A4986" t="s">
        <v>6827</v>
      </c>
      <c r="B4986" s="1">
        <v>44800</v>
      </c>
      <c r="C4986" s="5" t="str">
        <f t="shared" si="231"/>
        <v>08</v>
      </c>
      <c r="D4986" t="s">
        <v>3333</v>
      </c>
      <c r="E4986" t="s">
        <v>17</v>
      </c>
      <c r="F4986">
        <v>955000</v>
      </c>
      <c r="G4986" t="s">
        <v>29</v>
      </c>
      <c r="H4986" t="s">
        <v>30</v>
      </c>
      <c r="I4986" t="s">
        <v>920</v>
      </c>
      <c r="J4986" t="s">
        <v>21</v>
      </c>
      <c r="K4986" t="s">
        <v>22</v>
      </c>
      <c r="L4986" t="s">
        <v>23</v>
      </c>
      <c r="M4986">
        <v>23000</v>
      </c>
      <c r="N4986" t="s">
        <v>32</v>
      </c>
      <c r="O4986" t="s">
        <v>25</v>
      </c>
      <c r="P4986">
        <v>6919612</v>
      </c>
      <c r="Q4986" t="s">
        <v>33</v>
      </c>
      <c r="R4986" t="str">
        <f t="shared" si="232"/>
        <v>Tertile 2</v>
      </c>
      <c r="S4986" t="str">
        <f t="shared" si="233"/>
        <v>Eligible</v>
      </c>
    </row>
    <row r="4987" spans="1:19" x14ac:dyDescent="0.35">
      <c r="A4987" t="s">
        <v>6824</v>
      </c>
      <c r="B4987" s="1">
        <v>44800</v>
      </c>
      <c r="C4987" s="5" t="str">
        <f t="shared" si="231"/>
        <v>08</v>
      </c>
      <c r="D4987" t="s">
        <v>3313</v>
      </c>
      <c r="E4987" t="s">
        <v>17</v>
      </c>
      <c r="F4987">
        <v>1221000</v>
      </c>
      <c r="G4987" t="s">
        <v>152</v>
      </c>
      <c r="H4987" t="s">
        <v>216</v>
      </c>
      <c r="I4987" t="s">
        <v>1012</v>
      </c>
      <c r="J4987" t="s">
        <v>21</v>
      </c>
      <c r="K4987" t="s">
        <v>22</v>
      </c>
      <c r="L4987" t="s">
        <v>41</v>
      </c>
      <c r="M4987">
        <v>69100</v>
      </c>
      <c r="N4987" t="s">
        <v>66</v>
      </c>
      <c r="O4987" t="s">
        <v>43</v>
      </c>
      <c r="P4987">
        <v>7041023</v>
      </c>
      <c r="Q4987" t="s">
        <v>67</v>
      </c>
      <c r="R4987" t="str">
        <f t="shared" si="232"/>
        <v>Tertile 3</v>
      </c>
      <c r="S4987" t="str">
        <f t="shared" si="233"/>
        <v>Eligible</v>
      </c>
    </row>
    <row r="4988" spans="1:19" x14ac:dyDescent="0.35">
      <c r="A4988" t="s">
        <v>6821</v>
      </c>
      <c r="B4988" s="1">
        <v>44800</v>
      </c>
      <c r="C4988" s="5" t="str">
        <f t="shared" si="231"/>
        <v>08</v>
      </c>
      <c r="D4988" t="s">
        <v>6822</v>
      </c>
      <c r="E4988" t="s">
        <v>17</v>
      </c>
      <c r="F4988">
        <v>1335000</v>
      </c>
      <c r="G4988" t="s">
        <v>152</v>
      </c>
      <c r="H4988" t="s">
        <v>117</v>
      </c>
      <c r="I4988" t="s">
        <v>527</v>
      </c>
      <c r="J4988" t="s">
        <v>39</v>
      </c>
      <c r="K4988" t="s">
        <v>40</v>
      </c>
      <c r="L4988" t="s">
        <v>41</v>
      </c>
      <c r="M4988">
        <v>22500</v>
      </c>
      <c r="N4988" t="s">
        <v>66</v>
      </c>
      <c r="O4988" t="s">
        <v>110</v>
      </c>
      <c r="P4988">
        <v>6002690</v>
      </c>
      <c r="Q4988" t="s">
        <v>67</v>
      </c>
      <c r="R4988" t="str">
        <f t="shared" si="232"/>
        <v>Tertile 3</v>
      </c>
      <c r="S4988" t="str">
        <f t="shared" si="233"/>
        <v>Eligible</v>
      </c>
    </row>
    <row r="4989" spans="1:19" x14ac:dyDescent="0.35">
      <c r="A4989" t="s">
        <v>6816</v>
      </c>
      <c r="B4989" s="1">
        <v>44800</v>
      </c>
      <c r="C4989" s="5" t="str">
        <f t="shared" si="231"/>
        <v>08</v>
      </c>
      <c r="D4989" t="s">
        <v>6817</v>
      </c>
      <c r="E4989" t="s">
        <v>17</v>
      </c>
      <c r="F4989">
        <v>1345000</v>
      </c>
      <c r="G4989" t="s">
        <v>195</v>
      </c>
      <c r="H4989" t="s">
        <v>187</v>
      </c>
      <c r="I4989" t="s">
        <v>554</v>
      </c>
      <c r="J4989" t="s">
        <v>21</v>
      </c>
      <c r="K4989" t="s">
        <v>22</v>
      </c>
      <c r="L4989" t="s">
        <v>50</v>
      </c>
      <c r="M4989">
        <v>20501</v>
      </c>
      <c r="N4989" t="s">
        <v>42</v>
      </c>
      <c r="O4989" t="s">
        <v>83</v>
      </c>
      <c r="P4989">
        <v>6156810</v>
      </c>
      <c r="Q4989" t="s">
        <v>44</v>
      </c>
      <c r="R4989" t="str">
        <f t="shared" si="232"/>
        <v>Tertile 3</v>
      </c>
      <c r="S4989" t="str">
        <f t="shared" si="233"/>
        <v>Eligible</v>
      </c>
    </row>
    <row r="4990" spans="1:19" x14ac:dyDescent="0.35">
      <c r="A4990" t="s">
        <v>6837</v>
      </c>
      <c r="B4990" s="1">
        <v>44800</v>
      </c>
      <c r="C4990" s="5" t="str">
        <f t="shared" si="231"/>
        <v>08</v>
      </c>
      <c r="D4990" t="s">
        <v>4020</v>
      </c>
      <c r="E4990" t="s">
        <v>17</v>
      </c>
      <c r="F4990">
        <v>1425000</v>
      </c>
      <c r="G4990" t="s">
        <v>36</v>
      </c>
      <c r="H4990" t="s">
        <v>30</v>
      </c>
      <c r="I4990" t="s">
        <v>153</v>
      </c>
      <c r="J4990" t="s">
        <v>21</v>
      </c>
      <c r="K4990" t="s">
        <v>22</v>
      </c>
      <c r="L4990" t="s">
        <v>41</v>
      </c>
      <c r="M4990">
        <v>41500</v>
      </c>
      <c r="N4990" t="s">
        <v>42</v>
      </c>
      <c r="O4990" t="s">
        <v>25</v>
      </c>
      <c r="P4990">
        <v>6219509</v>
      </c>
      <c r="Q4990" t="s">
        <v>67</v>
      </c>
      <c r="R4990" t="str">
        <f t="shared" si="232"/>
        <v>Tertile 3</v>
      </c>
      <c r="S4990" t="str">
        <f t="shared" si="233"/>
        <v>Eligible</v>
      </c>
    </row>
    <row r="4991" spans="1:19" x14ac:dyDescent="0.35">
      <c r="A4991" t="s">
        <v>6829</v>
      </c>
      <c r="B4991" s="1">
        <v>44800</v>
      </c>
      <c r="C4991" s="5" t="str">
        <f t="shared" si="231"/>
        <v>08</v>
      </c>
      <c r="D4991" t="s">
        <v>3222</v>
      </c>
      <c r="E4991" t="s">
        <v>17</v>
      </c>
      <c r="F4991">
        <v>1500000</v>
      </c>
      <c r="G4991" t="s">
        <v>147</v>
      </c>
      <c r="H4991" t="s">
        <v>174</v>
      </c>
      <c r="I4991" t="s">
        <v>265</v>
      </c>
      <c r="J4991" t="s">
        <v>39</v>
      </c>
      <c r="K4991" t="s">
        <v>40</v>
      </c>
      <c r="L4991" t="s">
        <v>41</v>
      </c>
      <c r="M4991">
        <v>25000</v>
      </c>
      <c r="N4991" t="s">
        <v>58</v>
      </c>
      <c r="O4991" t="s">
        <v>83</v>
      </c>
      <c r="P4991">
        <v>8367170</v>
      </c>
      <c r="Q4991" t="s">
        <v>60</v>
      </c>
      <c r="R4991" t="str">
        <f t="shared" si="232"/>
        <v>Tertile 3</v>
      </c>
      <c r="S4991" t="str">
        <f t="shared" si="233"/>
        <v>Eligible</v>
      </c>
    </row>
    <row r="4992" spans="1:19" x14ac:dyDescent="0.35">
      <c r="A4992" t="s">
        <v>6814</v>
      </c>
      <c r="B4992" s="1">
        <v>44800</v>
      </c>
      <c r="C4992" s="5" t="str">
        <f t="shared" si="231"/>
        <v>08</v>
      </c>
      <c r="D4992" t="s">
        <v>2649</v>
      </c>
      <c r="E4992" t="s">
        <v>86</v>
      </c>
      <c r="F4992">
        <v>1530000</v>
      </c>
      <c r="G4992" t="s">
        <v>90</v>
      </c>
      <c r="H4992" t="s">
        <v>481</v>
      </c>
      <c r="I4992" t="s">
        <v>1154</v>
      </c>
      <c r="J4992" t="s">
        <v>21</v>
      </c>
      <c r="K4992" t="s">
        <v>22</v>
      </c>
      <c r="L4992" t="s">
        <v>41</v>
      </c>
      <c r="M4992">
        <v>69000</v>
      </c>
      <c r="N4992" t="s">
        <v>72</v>
      </c>
      <c r="O4992" t="s">
        <v>110</v>
      </c>
      <c r="P4992">
        <v>7995122</v>
      </c>
      <c r="Q4992" t="s">
        <v>73</v>
      </c>
      <c r="R4992" t="str">
        <f t="shared" si="232"/>
        <v>Tertile 3</v>
      </c>
      <c r="S4992" t="str">
        <f t="shared" si="233"/>
        <v>Eligible</v>
      </c>
    </row>
    <row r="4993" spans="1:19" x14ac:dyDescent="0.35">
      <c r="A4993" t="s">
        <v>6811</v>
      </c>
      <c r="B4993" s="1">
        <v>44800</v>
      </c>
      <c r="C4993" s="5" t="str">
        <f t="shared" si="231"/>
        <v>08</v>
      </c>
      <c r="D4993" t="s">
        <v>2633</v>
      </c>
      <c r="E4993" t="s">
        <v>17</v>
      </c>
      <c r="F4993">
        <v>1912000</v>
      </c>
      <c r="G4993" t="s">
        <v>295</v>
      </c>
      <c r="H4993" t="s">
        <v>216</v>
      </c>
      <c r="I4993" t="s">
        <v>1012</v>
      </c>
      <c r="J4993" t="s">
        <v>21</v>
      </c>
      <c r="K4993" t="s">
        <v>22</v>
      </c>
      <c r="L4993" t="s">
        <v>41</v>
      </c>
      <c r="M4993">
        <v>19200</v>
      </c>
      <c r="N4993" t="s">
        <v>51</v>
      </c>
      <c r="O4993" t="s">
        <v>43</v>
      </c>
      <c r="P4993">
        <v>6391368</v>
      </c>
      <c r="Q4993" t="s">
        <v>52</v>
      </c>
      <c r="R4993" t="str">
        <f t="shared" si="232"/>
        <v>Tertile 3</v>
      </c>
      <c r="S4993" t="str">
        <f t="shared" si="233"/>
        <v>Eligible</v>
      </c>
    </row>
    <row r="4994" spans="1:19" x14ac:dyDescent="0.35">
      <c r="A4994" t="s">
        <v>6831</v>
      </c>
      <c r="B4994" s="1">
        <v>44800</v>
      </c>
      <c r="C4994" s="5" t="str">
        <f t="shared" ref="C4994:C5057" si="234">TEXT(B4994,$V$22)</f>
        <v>08</v>
      </c>
      <c r="D4994" t="s">
        <v>987</v>
      </c>
      <c r="E4994" t="s">
        <v>17</v>
      </c>
      <c r="F4994">
        <v>2000000</v>
      </c>
      <c r="G4994" t="s">
        <v>244</v>
      </c>
      <c r="H4994" t="s">
        <v>126</v>
      </c>
      <c r="I4994" t="s">
        <v>468</v>
      </c>
      <c r="J4994" t="s">
        <v>39</v>
      </c>
      <c r="K4994" t="s">
        <v>40</v>
      </c>
      <c r="L4994" t="s">
        <v>50</v>
      </c>
      <c r="M4994">
        <v>54000</v>
      </c>
      <c r="N4994" t="s">
        <v>58</v>
      </c>
      <c r="O4994" t="s">
        <v>43</v>
      </c>
      <c r="P4994">
        <v>8415618</v>
      </c>
      <c r="Q4994" t="s">
        <v>60</v>
      </c>
      <c r="R4994" t="str">
        <f t="shared" ref="R4994:R5057" si="235">IF(F4994&lt;_xlfn.PERCENTILE.INC($F$2:$F$10576,1/3), "Tertile 1",
   IF(F4994&lt;_xlfn.PERCENTILE.INC($F$2:$F$10576,2/3), "Tertile 2", "Tertile 3"))</f>
        <v>Tertile 3</v>
      </c>
      <c r="S4994" t="str">
        <f t="shared" ref="S4994:S5057" si="236">IF(F4994&gt;755000, "Eligible", "Risky")</f>
        <v>Eligible</v>
      </c>
    </row>
    <row r="4995" spans="1:19" x14ac:dyDescent="0.35">
      <c r="A4995" t="s">
        <v>6810</v>
      </c>
      <c r="B4995" s="1">
        <v>44800</v>
      </c>
      <c r="C4995" s="5" t="str">
        <f t="shared" si="234"/>
        <v>08</v>
      </c>
      <c r="D4995" t="s">
        <v>2601</v>
      </c>
      <c r="E4995" t="s">
        <v>17</v>
      </c>
      <c r="F4995">
        <v>2450000</v>
      </c>
      <c r="G4995" t="s">
        <v>291</v>
      </c>
      <c r="H4995" t="s">
        <v>167</v>
      </c>
      <c r="I4995" t="s">
        <v>168</v>
      </c>
      <c r="J4995" t="s">
        <v>21</v>
      </c>
      <c r="K4995" t="s">
        <v>22</v>
      </c>
      <c r="L4995" t="s">
        <v>50</v>
      </c>
      <c r="M4995">
        <v>18000</v>
      </c>
      <c r="N4995" t="s">
        <v>42</v>
      </c>
      <c r="O4995" t="s">
        <v>59</v>
      </c>
      <c r="P4995">
        <v>6284229</v>
      </c>
      <c r="Q4995" t="s">
        <v>44</v>
      </c>
      <c r="R4995" t="str">
        <f t="shared" si="235"/>
        <v>Tertile 3</v>
      </c>
      <c r="S4995" t="str">
        <f t="shared" si="236"/>
        <v>Eligible</v>
      </c>
    </row>
    <row r="4996" spans="1:19" x14ac:dyDescent="0.35">
      <c r="A4996" t="s">
        <v>6836</v>
      </c>
      <c r="B4996" s="1">
        <v>44800</v>
      </c>
      <c r="C4996" s="5" t="str">
        <f t="shared" si="234"/>
        <v>08</v>
      </c>
      <c r="D4996" t="s">
        <v>2722</v>
      </c>
      <c r="E4996" t="s">
        <v>17</v>
      </c>
      <c r="F4996">
        <v>3275000</v>
      </c>
      <c r="G4996" t="s">
        <v>152</v>
      </c>
      <c r="H4996" t="s">
        <v>174</v>
      </c>
      <c r="I4996" t="s">
        <v>377</v>
      </c>
      <c r="J4996" t="s">
        <v>39</v>
      </c>
      <c r="K4996" t="s">
        <v>40</v>
      </c>
      <c r="L4996" t="s">
        <v>23</v>
      </c>
      <c r="M4996">
        <v>38500</v>
      </c>
      <c r="N4996" t="s">
        <v>66</v>
      </c>
      <c r="O4996" t="s">
        <v>83</v>
      </c>
      <c r="P4996">
        <v>7912195</v>
      </c>
      <c r="Q4996" t="s">
        <v>60</v>
      </c>
      <c r="R4996" t="str">
        <f t="shared" si="235"/>
        <v>Tertile 3</v>
      </c>
      <c r="S4996" t="str">
        <f t="shared" si="236"/>
        <v>Eligible</v>
      </c>
    </row>
    <row r="4997" spans="1:19" x14ac:dyDescent="0.35">
      <c r="A4997" t="s">
        <v>6839</v>
      </c>
      <c r="B4997" s="1">
        <v>44801</v>
      </c>
      <c r="C4997" s="5" t="str">
        <f t="shared" si="234"/>
        <v>08</v>
      </c>
      <c r="D4997" t="s">
        <v>4020</v>
      </c>
      <c r="E4997" t="s">
        <v>17</v>
      </c>
      <c r="F4997">
        <v>13500</v>
      </c>
      <c r="G4997" t="s">
        <v>166</v>
      </c>
      <c r="H4997" t="s">
        <v>19</v>
      </c>
      <c r="I4997" t="s">
        <v>20</v>
      </c>
      <c r="J4997" t="s">
        <v>21</v>
      </c>
      <c r="K4997" t="s">
        <v>22</v>
      </c>
      <c r="L4997" t="s">
        <v>23</v>
      </c>
      <c r="M4997">
        <v>26000</v>
      </c>
      <c r="N4997" t="s">
        <v>24</v>
      </c>
      <c r="O4997" t="s">
        <v>25</v>
      </c>
      <c r="P4997">
        <v>6599483</v>
      </c>
      <c r="Q4997" t="s">
        <v>26</v>
      </c>
      <c r="R4997" t="str">
        <f t="shared" si="235"/>
        <v>Tertile 1</v>
      </c>
      <c r="S4997" t="str">
        <f t="shared" si="236"/>
        <v>Risky</v>
      </c>
    </row>
    <row r="4998" spans="1:19" x14ac:dyDescent="0.35">
      <c r="A4998" t="s">
        <v>6843</v>
      </c>
      <c r="B4998" s="1">
        <v>44801</v>
      </c>
      <c r="C4998" s="5" t="str">
        <f t="shared" si="234"/>
        <v>08</v>
      </c>
      <c r="D4998" t="s">
        <v>785</v>
      </c>
      <c r="E4998" t="s">
        <v>17</v>
      </c>
      <c r="F4998">
        <v>13500</v>
      </c>
      <c r="G4998" t="s">
        <v>147</v>
      </c>
      <c r="H4998" t="s">
        <v>99</v>
      </c>
      <c r="I4998" t="s">
        <v>541</v>
      </c>
      <c r="J4998" t="s">
        <v>21</v>
      </c>
      <c r="K4998" t="s">
        <v>22</v>
      </c>
      <c r="L4998" t="s">
        <v>23</v>
      </c>
      <c r="M4998">
        <v>16000</v>
      </c>
      <c r="N4998" t="s">
        <v>58</v>
      </c>
      <c r="O4998" t="s">
        <v>43</v>
      </c>
      <c r="P4998">
        <v>7500618</v>
      </c>
      <c r="Q4998" t="s">
        <v>60</v>
      </c>
      <c r="R4998" t="str">
        <f t="shared" si="235"/>
        <v>Tertile 1</v>
      </c>
      <c r="S4998" t="str">
        <f t="shared" si="236"/>
        <v>Risky</v>
      </c>
    </row>
    <row r="4999" spans="1:19" x14ac:dyDescent="0.35">
      <c r="A4999" t="s">
        <v>6849</v>
      </c>
      <c r="B4999" s="1">
        <v>44801</v>
      </c>
      <c r="C4999" s="5" t="str">
        <f t="shared" si="234"/>
        <v>08</v>
      </c>
      <c r="D4999" t="s">
        <v>2326</v>
      </c>
      <c r="E4999" t="s">
        <v>17</v>
      </c>
      <c r="F4999">
        <v>13500</v>
      </c>
      <c r="G4999" t="s">
        <v>76</v>
      </c>
      <c r="H4999" t="s">
        <v>174</v>
      </c>
      <c r="I4999" t="s">
        <v>579</v>
      </c>
      <c r="J4999" t="s">
        <v>39</v>
      </c>
      <c r="K4999" t="s">
        <v>40</v>
      </c>
      <c r="L4999" t="s">
        <v>41</v>
      </c>
      <c r="M4999">
        <v>21000</v>
      </c>
      <c r="N4999" t="s">
        <v>72</v>
      </c>
      <c r="O4999" t="s">
        <v>25</v>
      </c>
      <c r="P4999">
        <v>6427807</v>
      </c>
      <c r="Q4999" t="s">
        <v>73</v>
      </c>
      <c r="R4999" t="str">
        <f t="shared" si="235"/>
        <v>Tertile 1</v>
      </c>
      <c r="S4999" t="str">
        <f t="shared" si="236"/>
        <v>Risky</v>
      </c>
    </row>
    <row r="5000" spans="1:19" x14ac:dyDescent="0.35">
      <c r="A5000" t="s">
        <v>6850</v>
      </c>
      <c r="B5000" s="1">
        <v>44801</v>
      </c>
      <c r="C5000" s="5" t="str">
        <f t="shared" si="234"/>
        <v>08</v>
      </c>
      <c r="D5000" t="s">
        <v>2887</v>
      </c>
      <c r="E5000" t="s">
        <v>17</v>
      </c>
      <c r="F5000">
        <v>13500</v>
      </c>
      <c r="G5000" t="s">
        <v>18</v>
      </c>
      <c r="H5000" t="s">
        <v>148</v>
      </c>
      <c r="I5000" t="s">
        <v>614</v>
      </c>
      <c r="J5000" t="s">
        <v>21</v>
      </c>
      <c r="K5000" t="s">
        <v>22</v>
      </c>
      <c r="L5000" t="s">
        <v>41</v>
      </c>
      <c r="M5000">
        <v>13000</v>
      </c>
      <c r="N5000" t="s">
        <v>24</v>
      </c>
      <c r="O5000" t="s">
        <v>59</v>
      </c>
      <c r="P5000">
        <v>6774610</v>
      </c>
      <c r="Q5000" t="s">
        <v>26</v>
      </c>
      <c r="R5000" t="str">
        <f t="shared" si="235"/>
        <v>Tertile 1</v>
      </c>
      <c r="S5000" t="str">
        <f t="shared" si="236"/>
        <v>Risky</v>
      </c>
    </row>
    <row r="5001" spans="1:19" x14ac:dyDescent="0.35">
      <c r="A5001" t="s">
        <v>6853</v>
      </c>
      <c r="B5001" s="1">
        <v>44801</v>
      </c>
      <c r="C5001" s="5" t="str">
        <f t="shared" si="234"/>
        <v>08</v>
      </c>
      <c r="D5001" t="s">
        <v>2125</v>
      </c>
      <c r="E5001" t="s">
        <v>86</v>
      </c>
      <c r="F5001">
        <v>13500</v>
      </c>
      <c r="G5001" t="s">
        <v>252</v>
      </c>
      <c r="H5001" t="s">
        <v>48</v>
      </c>
      <c r="I5001" t="s">
        <v>260</v>
      </c>
      <c r="J5001" t="s">
        <v>39</v>
      </c>
      <c r="K5001" t="s">
        <v>40</v>
      </c>
      <c r="L5001" t="s">
        <v>50</v>
      </c>
      <c r="M5001">
        <v>24000</v>
      </c>
      <c r="N5001" t="s">
        <v>72</v>
      </c>
      <c r="O5001" t="s">
        <v>83</v>
      </c>
      <c r="P5001">
        <v>6759584</v>
      </c>
      <c r="Q5001" t="s">
        <v>73</v>
      </c>
      <c r="R5001" t="str">
        <f t="shared" si="235"/>
        <v>Tertile 1</v>
      </c>
      <c r="S5001" t="str">
        <f t="shared" si="236"/>
        <v>Risky</v>
      </c>
    </row>
    <row r="5002" spans="1:19" x14ac:dyDescent="0.35">
      <c r="A5002" t="s">
        <v>6857</v>
      </c>
      <c r="B5002" s="1">
        <v>44801</v>
      </c>
      <c r="C5002" s="5" t="str">
        <f t="shared" si="234"/>
        <v>08</v>
      </c>
      <c r="D5002" t="s">
        <v>28</v>
      </c>
      <c r="E5002" t="s">
        <v>17</v>
      </c>
      <c r="F5002">
        <v>13500</v>
      </c>
      <c r="G5002" t="s">
        <v>137</v>
      </c>
      <c r="H5002" t="s">
        <v>30</v>
      </c>
      <c r="I5002" t="s">
        <v>570</v>
      </c>
      <c r="J5002" t="s">
        <v>21</v>
      </c>
      <c r="K5002" t="s">
        <v>22</v>
      </c>
      <c r="L5002" t="s">
        <v>23</v>
      </c>
      <c r="M5002">
        <v>60000</v>
      </c>
      <c r="N5002" t="s">
        <v>24</v>
      </c>
      <c r="O5002" t="s">
        <v>59</v>
      </c>
      <c r="P5002">
        <v>6876410</v>
      </c>
      <c r="Q5002" t="s">
        <v>26</v>
      </c>
      <c r="R5002" t="str">
        <f t="shared" si="235"/>
        <v>Tertile 1</v>
      </c>
      <c r="S5002" t="str">
        <f t="shared" si="236"/>
        <v>Risky</v>
      </c>
    </row>
    <row r="5003" spans="1:19" x14ac:dyDescent="0.35">
      <c r="A5003" t="s">
        <v>6862</v>
      </c>
      <c r="B5003" s="1">
        <v>44801</v>
      </c>
      <c r="C5003" s="5" t="str">
        <f t="shared" si="234"/>
        <v>08</v>
      </c>
      <c r="D5003" t="s">
        <v>1041</v>
      </c>
      <c r="E5003" t="s">
        <v>17</v>
      </c>
      <c r="F5003">
        <v>13500</v>
      </c>
      <c r="G5003" t="s">
        <v>55</v>
      </c>
      <c r="H5003" t="s">
        <v>444</v>
      </c>
      <c r="I5003" t="s">
        <v>445</v>
      </c>
      <c r="J5003" t="s">
        <v>39</v>
      </c>
      <c r="K5003" t="s">
        <v>40</v>
      </c>
      <c r="L5003" t="s">
        <v>41</v>
      </c>
      <c r="M5003">
        <v>20000</v>
      </c>
      <c r="N5003" t="s">
        <v>58</v>
      </c>
      <c r="O5003" t="s">
        <v>43</v>
      </c>
      <c r="P5003">
        <v>6270158</v>
      </c>
      <c r="Q5003" t="s">
        <v>60</v>
      </c>
      <c r="R5003" t="str">
        <f t="shared" si="235"/>
        <v>Tertile 1</v>
      </c>
      <c r="S5003" t="str">
        <f t="shared" si="236"/>
        <v>Risky</v>
      </c>
    </row>
    <row r="5004" spans="1:19" x14ac:dyDescent="0.35">
      <c r="A5004" t="s">
        <v>6880</v>
      </c>
      <c r="B5004" s="1">
        <v>44801</v>
      </c>
      <c r="C5004" s="5" t="str">
        <f t="shared" si="234"/>
        <v>08</v>
      </c>
      <c r="D5004" t="s">
        <v>1428</v>
      </c>
      <c r="E5004" t="s">
        <v>17</v>
      </c>
      <c r="F5004">
        <v>13500</v>
      </c>
      <c r="G5004" t="s">
        <v>160</v>
      </c>
      <c r="H5004" t="s">
        <v>133</v>
      </c>
      <c r="I5004" t="s">
        <v>134</v>
      </c>
      <c r="J5004" t="s">
        <v>39</v>
      </c>
      <c r="K5004" t="s">
        <v>40</v>
      </c>
      <c r="L5004" t="s">
        <v>50</v>
      </c>
      <c r="M5004">
        <v>16000</v>
      </c>
      <c r="N5004" t="s">
        <v>58</v>
      </c>
      <c r="O5004" t="s">
        <v>83</v>
      </c>
      <c r="P5004">
        <v>6901926</v>
      </c>
      <c r="Q5004" t="s">
        <v>60</v>
      </c>
      <c r="R5004" t="str">
        <f t="shared" si="235"/>
        <v>Tertile 1</v>
      </c>
      <c r="S5004" t="str">
        <f t="shared" si="236"/>
        <v>Risky</v>
      </c>
    </row>
    <row r="5005" spans="1:19" x14ac:dyDescent="0.35">
      <c r="A5005" t="s">
        <v>6887</v>
      </c>
      <c r="B5005" s="1">
        <v>44801</v>
      </c>
      <c r="C5005" s="5" t="str">
        <f t="shared" si="234"/>
        <v>08</v>
      </c>
      <c r="D5005" t="s">
        <v>2811</v>
      </c>
      <c r="E5005" t="s">
        <v>17</v>
      </c>
      <c r="F5005">
        <v>13500</v>
      </c>
      <c r="G5005" t="s">
        <v>191</v>
      </c>
      <c r="H5005" t="s">
        <v>113</v>
      </c>
      <c r="I5005" t="s">
        <v>395</v>
      </c>
      <c r="J5005" t="s">
        <v>39</v>
      </c>
      <c r="K5005" t="s">
        <v>40</v>
      </c>
      <c r="L5005" t="s">
        <v>41</v>
      </c>
      <c r="M5005">
        <v>49000</v>
      </c>
      <c r="N5005" t="s">
        <v>32</v>
      </c>
      <c r="O5005" t="s">
        <v>25</v>
      </c>
      <c r="P5005">
        <v>6738604</v>
      </c>
      <c r="Q5005" t="s">
        <v>60</v>
      </c>
      <c r="R5005" t="str">
        <f t="shared" si="235"/>
        <v>Tertile 1</v>
      </c>
      <c r="S5005" t="str">
        <f t="shared" si="236"/>
        <v>Risky</v>
      </c>
    </row>
    <row r="5006" spans="1:19" x14ac:dyDescent="0.35">
      <c r="A5006" t="s">
        <v>6888</v>
      </c>
      <c r="B5006" s="1">
        <v>44801</v>
      </c>
      <c r="C5006" s="5" t="str">
        <f t="shared" si="234"/>
        <v>08</v>
      </c>
      <c r="D5006" t="s">
        <v>787</v>
      </c>
      <c r="E5006" t="s">
        <v>17</v>
      </c>
      <c r="F5006">
        <v>13500</v>
      </c>
      <c r="G5006" t="s">
        <v>195</v>
      </c>
      <c r="H5006" t="s">
        <v>56</v>
      </c>
      <c r="I5006" t="s">
        <v>977</v>
      </c>
      <c r="J5006" t="s">
        <v>21</v>
      </c>
      <c r="K5006" t="s">
        <v>22</v>
      </c>
      <c r="L5006" t="s">
        <v>23</v>
      </c>
      <c r="M5006">
        <v>45000</v>
      </c>
      <c r="N5006" t="s">
        <v>42</v>
      </c>
      <c r="O5006" t="s">
        <v>43</v>
      </c>
      <c r="P5006">
        <v>6658795</v>
      </c>
      <c r="Q5006" t="s">
        <v>67</v>
      </c>
      <c r="R5006" t="str">
        <f t="shared" si="235"/>
        <v>Tertile 1</v>
      </c>
      <c r="S5006" t="str">
        <f t="shared" si="236"/>
        <v>Risky</v>
      </c>
    </row>
    <row r="5007" spans="1:19" x14ac:dyDescent="0.35">
      <c r="A5007" t="s">
        <v>6860</v>
      </c>
      <c r="B5007" s="1">
        <v>44801</v>
      </c>
      <c r="C5007" s="5" t="str">
        <f t="shared" si="234"/>
        <v>08</v>
      </c>
      <c r="D5007" t="s">
        <v>1037</v>
      </c>
      <c r="E5007" t="s">
        <v>86</v>
      </c>
      <c r="F5007">
        <v>480000</v>
      </c>
      <c r="G5007" t="s">
        <v>36</v>
      </c>
      <c r="H5007" t="s">
        <v>156</v>
      </c>
      <c r="I5007" t="s">
        <v>196</v>
      </c>
      <c r="J5007" t="s">
        <v>21</v>
      </c>
      <c r="K5007" t="s">
        <v>22</v>
      </c>
      <c r="L5007" t="s">
        <v>41</v>
      </c>
      <c r="M5007">
        <v>12000</v>
      </c>
      <c r="N5007" t="s">
        <v>42</v>
      </c>
      <c r="O5007" t="s">
        <v>59</v>
      </c>
      <c r="P5007">
        <v>8452683</v>
      </c>
      <c r="Q5007" t="s">
        <v>44</v>
      </c>
      <c r="R5007" t="str">
        <f t="shared" si="235"/>
        <v>Tertile 1</v>
      </c>
      <c r="S5007" t="str">
        <f t="shared" si="236"/>
        <v>Risky</v>
      </c>
    </row>
    <row r="5008" spans="1:19" x14ac:dyDescent="0.35">
      <c r="A5008" t="s">
        <v>6875</v>
      </c>
      <c r="B5008" s="1">
        <v>44801</v>
      </c>
      <c r="C5008" s="5" t="str">
        <f t="shared" si="234"/>
        <v>08</v>
      </c>
      <c r="D5008" t="s">
        <v>3914</v>
      </c>
      <c r="E5008" t="s">
        <v>17</v>
      </c>
      <c r="F5008">
        <v>495000</v>
      </c>
      <c r="G5008" t="s">
        <v>295</v>
      </c>
      <c r="H5008" t="s">
        <v>19</v>
      </c>
      <c r="I5008" t="s">
        <v>641</v>
      </c>
      <c r="J5008" t="s">
        <v>39</v>
      </c>
      <c r="K5008" t="s">
        <v>40</v>
      </c>
      <c r="L5008" t="s">
        <v>50</v>
      </c>
      <c r="M5008">
        <v>20000</v>
      </c>
      <c r="N5008" t="s">
        <v>51</v>
      </c>
      <c r="O5008" t="s">
        <v>43</v>
      </c>
      <c r="P5008">
        <v>8080521</v>
      </c>
      <c r="Q5008" t="s">
        <v>52</v>
      </c>
      <c r="R5008" t="str">
        <f t="shared" si="235"/>
        <v>Tertile 1</v>
      </c>
      <c r="S5008" t="str">
        <f t="shared" si="236"/>
        <v>Risky</v>
      </c>
    </row>
    <row r="5009" spans="1:19" x14ac:dyDescent="0.35">
      <c r="A5009" t="s">
        <v>6854</v>
      </c>
      <c r="B5009" s="1">
        <v>44801</v>
      </c>
      <c r="C5009" s="5" t="str">
        <f t="shared" si="234"/>
        <v>08</v>
      </c>
      <c r="D5009" t="s">
        <v>2972</v>
      </c>
      <c r="E5009" t="s">
        <v>17</v>
      </c>
      <c r="F5009">
        <v>545000</v>
      </c>
      <c r="G5009" t="s">
        <v>55</v>
      </c>
      <c r="H5009" t="s">
        <v>117</v>
      </c>
      <c r="I5009" t="s">
        <v>427</v>
      </c>
      <c r="J5009" t="s">
        <v>39</v>
      </c>
      <c r="K5009" t="s">
        <v>40</v>
      </c>
      <c r="L5009" t="s">
        <v>41</v>
      </c>
      <c r="M5009">
        <v>21000</v>
      </c>
      <c r="N5009" t="s">
        <v>58</v>
      </c>
      <c r="O5009" t="s">
        <v>25</v>
      </c>
      <c r="P5009">
        <v>7242938</v>
      </c>
      <c r="Q5009" t="s">
        <v>60</v>
      </c>
      <c r="R5009" t="str">
        <f t="shared" si="235"/>
        <v>Tertile 1</v>
      </c>
      <c r="S5009" t="str">
        <f t="shared" si="236"/>
        <v>Risky</v>
      </c>
    </row>
    <row r="5010" spans="1:19" x14ac:dyDescent="0.35">
      <c r="A5010" t="s">
        <v>6867</v>
      </c>
      <c r="B5010" s="1">
        <v>44801</v>
      </c>
      <c r="C5010" s="5" t="str">
        <f t="shared" si="234"/>
        <v>08</v>
      </c>
      <c r="D5010" t="s">
        <v>3375</v>
      </c>
      <c r="E5010" t="s">
        <v>17</v>
      </c>
      <c r="F5010">
        <v>550000</v>
      </c>
      <c r="G5010" t="s">
        <v>195</v>
      </c>
      <c r="H5010" t="s">
        <v>319</v>
      </c>
      <c r="I5010" t="s">
        <v>341</v>
      </c>
      <c r="J5010" t="s">
        <v>39</v>
      </c>
      <c r="K5010" t="s">
        <v>40</v>
      </c>
      <c r="L5010" t="s">
        <v>23</v>
      </c>
      <c r="M5010">
        <v>18000</v>
      </c>
      <c r="N5010" t="s">
        <v>42</v>
      </c>
      <c r="O5010" t="s">
        <v>59</v>
      </c>
      <c r="P5010">
        <v>8031725</v>
      </c>
      <c r="Q5010" t="s">
        <v>44</v>
      </c>
      <c r="R5010" t="str">
        <f t="shared" si="235"/>
        <v>Tertile 2</v>
      </c>
      <c r="S5010" t="str">
        <f t="shared" si="236"/>
        <v>Risky</v>
      </c>
    </row>
    <row r="5011" spans="1:19" x14ac:dyDescent="0.35">
      <c r="A5011" t="s">
        <v>6879</v>
      </c>
      <c r="B5011" s="1">
        <v>44801</v>
      </c>
      <c r="C5011" s="5" t="str">
        <f t="shared" si="234"/>
        <v>08</v>
      </c>
      <c r="D5011" t="s">
        <v>426</v>
      </c>
      <c r="E5011" t="s">
        <v>17</v>
      </c>
      <c r="F5011">
        <v>594000</v>
      </c>
      <c r="G5011" t="s">
        <v>90</v>
      </c>
      <c r="H5011" t="s">
        <v>81</v>
      </c>
      <c r="I5011" t="s">
        <v>392</v>
      </c>
      <c r="J5011" t="s">
        <v>21</v>
      </c>
      <c r="K5011" t="s">
        <v>22</v>
      </c>
      <c r="L5011" t="s">
        <v>23</v>
      </c>
      <c r="M5011">
        <v>41000</v>
      </c>
      <c r="N5011" t="s">
        <v>72</v>
      </c>
      <c r="O5011" t="s">
        <v>110</v>
      </c>
      <c r="P5011">
        <v>7490644</v>
      </c>
      <c r="Q5011" t="s">
        <v>73</v>
      </c>
      <c r="R5011" t="str">
        <f t="shared" si="235"/>
        <v>Tertile 2</v>
      </c>
      <c r="S5011" t="str">
        <f t="shared" si="236"/>
        <v>Risky</v>
      </c>
    </row>
    <row r="5012" spans="1:19" x14ac:dyDescent="0.35">
      <c r="A5012" t="s">
        <v>6878</v>
      </c>
      <c r="B5012" s="1">
        <v>44801</v>
      </c>
      <c r="C5012" s="5" t="str">
        <f t="shared" si="234"/>
        <v>08</v>
      </c>
      <c r="D5012" t="s">
        <v>2754</v>
      </c>
      <c r="E5012" t="s">
        <v>17</v>
      </c>
      <c r="F5012">
        <v>621000</v>
      </c>
      <c r="G5012" t="s">
        <v>80</v>
      </c>
      <c r="H5012" t="s">
        <v>19</v>
      </c>
      <c r="I5012" t="s">
        <v>1023</v>
      </c>
      <c r="J5012" t="s">
        <v>39</v>
      </c>
      <c r="K5012" t="s">
        <v>40</v>
      </c>
      <c r="L5012" t="s">
        <v>50</v>
      </c>
      <c r="M5012">
        <v>14000</v>
      </c>
      <c r="N5012" t="s">
        <v>66</v>
      </c>
      <c r="O5012" t="s">
        <v>43</v>
      </c>
      <c r="P5012">
        <v>6980775</v>
      </c>
      <c r="Q5012" t="s">
        <v>67</v>
      </c>
      <c r="R5012" t="str">
        <f t="shared" si="235"/>
        <v>Tertile 2</v>
      </c>
      <c r="S5012" t="str">
        <f t="shared" si="236"/>
        <v>Risky</v>
      </c>
    </row>
    <row r="5013" spans="1:19" x14ac:dyDescent="0.35">
      <c r="A5013" t="s">
        <v>6852</v>
      </c>
      <c r="B5013" s="1">
        <v>44801</v>
      </c>
      <c r="C5013" s="5" t="str">
        <f t="shared" si="234"/>
        <v>08</v>
      </c>
      <c r="D5013" t="s">
        <v>583</v>
      </c>
      <c r="E5013" t="s">
        <v>17</v>
      </c>
      <c r="F5013">
        <v>625000</v>
      </c>
      <c r="G5013" t="s">
        <v>199</v>
      </c>
      <c r="H5013" t="s">
        <v>81</v>
      </c>
      <c r="I5013" t="s">
        <v>387</v>
      </c>
      <c r="J5013" t="s">
        <v>21</v>
      </c>
      <c r="K5013" t="s">
        <v>22</v>
      </c>
      <c r="L5013" t="s">
        <v>41</v>
      </c>
      <c r="M5013">
        <v>15000</v>
      </c>
      <c r="N5013" t="s">
        <v>51</v>
      </c>
      <c r="O5013" t="s">
        <v>83</v>
      </c>
      <c r="P5013">
        <v>7331513</v>
      </c>
      <c r="Q5013" t="s">
        <v>52</v>
      </c>
      <c r="R5013" t="str">
        <f t="shared" si="235"/>
        <v>Tertile 2</v>
      </c>
      <c r="S5013" t="str">
        <f t="shared" si="236"/>
        <v>Risky</v>
      </c>
    </row>
    <row r="5014" spans="1:19" x14ac:dyDescent="0.35">
      <c r="A5014" t="s">
        <v>6856</v>
      </c>
      <c r="B5014" s="1">
        <v>44801</v>
      </c>
      <c r="C5014" s="5" t="str">
        <f t="shared" si="234"/>
        <v>08</v>
      </c>
      <c r="D5014" t="s">
        <v>882</v>
      </c>
      <c r="E5014" t="s">
        <v>17</v>
      </c>
      <c r="F5014">
        <v>630000</v>
      </c>
      <c r="G5014" t="s">
        <v>268</v>
      </c>
      <c r="H5014" t="s">
        <v>48</v>
      </c>
      <c r="I5014" t="s">
        <v>260</v>
      </c>
      <c r="J5014" t="s">
        <v>39</v>
      </c>
      <c r="K5014" t="s">
        <v>40</v>
      </c>
      <c r="L5014" t="s">
        <v>50</v>
      </c>
      <c r="M5014">
        <v>24000</v>
      </c>
      <c r="N5014" t="s">
        <v>24</v>
      </c>
      <c r="O5014" t="s">
        <v>83</v>
      </c>
      <c r="P5014">
        <v>7297962</v>
      </c>
      <c r="Q5014" t="s">
        <v>26</v>
      </c>
      <c r="R5014" t="str">
        <f t="shared" si="235"/>
        <v>Tertile 2</v>
      </c>
      <c r="S5014" t="str">
        <f t="shared" si="236"/>
        <v>Risky</v>
      </c>
    </row>
    <row r="5015" spans="1:19" x14ac:dyDescent="0.35">
      <c r="A5015" t="s">
        <v>6861</v>
      </c>
      <c r="B5015" s="1">
        <v>44801</v>
      </c>
      <c r="C5015" s="5" t="str">
        <f t="shared" si="234"/>
        <v>08</v>
      </c>
      <c r="D5015" t="s">
        <v>1039</v>
      </c>
      <c r="E5015" t="s">
        <v>17</v>
      </c>
      <c r="F5015">
        <v>675000</v>
      </c>
      <c r="G5015" t="s">
        <v>47</v>
      </c>
      <c r="H5015" t="s">
        <v>64</v>
      </c>
      <c r="I5015" t="s">
        <v>1538</v>
      </c>
      <c r="J5015" t="s">
        <v>39</v>
      </c>
      <c r="K5015" t="s">
        <v>40</v>
      </c>
      <c r="L5015" t="s">
        <v>23</v>
      </c>
      <c r="M5015">
        <v>16000</v>
      </c>
      <c r="N5015" t="s">
        <v>51</v>
      </c>
      <c r="O5015" t="s">
        <v>25</v>
      </c>
      <c r="P5015">
        <v>7967539</v>
      </c>
      <c r="Q5015" t="s">
        <v>52</v>
      </c>
      <c r="R5015" t="str">
        <f t="shared" si="235"/>
        <v>Tertile 2</v>
      </c>
      <c r="S5015" t="str">
        <f t="shared" si="236"/>
        <v>Risky</v>
      </c>
    </row>
    <row r="5016" spans="1:19" x14ac:dyDescent="0.35">
      <c r="A5016" t="s">
        <v>6858</v>
      </c>
      <c r="B5016" s="1">
        <v>44801</v>
      </c>
      <c r="C5016" s="5" t="str">
        <f t="shared" si="234"/>
        <v>08</v>
      </c>
      <c r="D5016" t="s">
        <v>6859</v>
      </c>
      <c r="E5016" t="s">
        <v>17</v>
      </c>
      <c r="F5016">
        <v>698000</v>
      </c>
      <c r="G5016" t="s">
        <v>191</v>
      </c>
      <c r="H5016" t="s">
        <v>319</v>
      </c>
      <c r="I5016" t="s">
        <v>33</v>
      </c>
      <c r="J5016" t="s">
        <v>21</v>
      </c>
      <c r="K5016" t="s">
        <v>22</v>
      </c>
      <c r="L5016" t="s">
        <v>41</v>
      </c>
      <c r="M5016">
        <v>24000</v>
      </c>
      <c r="N5016" t="s">
        <v>32</v>
      </c>
      <c r="O5016" t="s">
        <v>43</v>
      </c>
      <c r="P5016">
        <v>8448134</v>
      </c>
      <c r="Q5016" t="s">
        <v>33</v>
      </c>
      <c r="R5016" t="str">
        <f t="shared" si="235"/>
        <v>Tertile 2</v>
      </c>
      <c r="S5016" t="str">
        <f t="shared" si="236"/>
        <v>Risky</v>
      </c>
    </row>
    <row r="5017" spans="1:19" x14ac:dyDescent="0.35">
      <c r="A5017" t="s">
        <v>6889</v>
      </c>
      <c r="B5017" s="1">
        <v>44801</v>
      </c>
      <c r="C5017" s="5" t="str">
        <f t="shared" si="234"/>
        <v>08</v>
      </c>
      <c r="D5017" t="s">
        <v>789</v>
      </c>
      <c r="E5017" t="s">
        <v>17</v>
      </c>
      <c r="F5017">
        <v>710500</v>
      </c>
      <c r="G5017" t="s">
        <v>199</v>
      </c>
      <c r="H5017" t="s">
        <v>183</v>
      </c>
      <c r="I5017" t="s">
        <v>184</v>
      </c>
      <c r="J5017" t="s">
        <v>39</v>
      </c>
      <c r="K5017" t="s">
        <v>40</v>
      </c>
      <c r="L5017" t="s">
        <v>50</v>
      </c>
      <c r="M5017">
        <v>20500</v>
      </c>
      <c r="N5017" t="s">
        <v>51</v>
      </c>
      <c r="O5017" t="s">
        <v>43</v>
      </c>
      <c r="P5017">
        <v>7506907</v>
      </c>
      <c r="Q5017" t="s">
        <v>73</v>
      </c>
      <c r="R5017" t="str">
        <f t="shared" si="235"/>
        <v>Tertile 2</v>
      </c>
      <c r="S5017" t="str">
        <f t="shared" si="236"/>
        <v>Risky</v>
      </c>
    </row>
    <row r="5018" spans="1:19" x14ac:dyDescent="0.35">
      <c r="A5018" t="s">
        <v>6886</v>
      </c>
      <c r="B5018" s="1">
        <v>44801</v>
      </c>
      <c r="C5018" s="5" t="str">
        <f t="shared" si="234"/>
        <v>08</v>
      </c>
      <c r="D5018" t="s">
        <v>785</v>
      </c>
      <c r="E5018" t="s">
        <v>17</v>
      </c>
      <c r="F5018">
        <v>725000</v>
      </c>
      <c r="G5018" t="s">
        <v>137</v>
      </c>
      <c r="H5018" t="s">
        <v>30</v>
      </c>
      <c r="I5018" t="s">
        <v>31</v>
      </c>
      <c r="J5018" t="s">
        <v>39</v>
      </c>
      <c r="K5018" t="s">
        <v>40</v>
      </c>
      <c r="L5018" t="s">
        <v>50</v>
      </c>
      <c r="M5018">
        <v>27000</v>
      </c>
      <c r="N5018" t="s">
        <v>24</v>
      </c>
      <c r="O5018" t="s">
        <v>25</v>
      </c>
      <c r="P5018">
        <v>8517769</v>
      </c>
      <c r="Q5018" t="s">
        <v>52</v>
      </c>
      <c r="R5018" t="str">
        <f t="shared" si="235"/>
        <v>Tertile 2</v>
      </c>
      <c r="S5018" t="str">
        <f t="shared" si="236"/>
        <v>Risky</v>
      </c>
    </row>
    <row r="5019" spans="1:19" x14ac:dyDescent="0.35">
      <c r="A5019" t="s">
        <v>6870</v>
      </c>
      <c r="B5019" s="1">
        <v>44801</v>
      </c>
      <c r="C5019" s="5" t="str">
        <f t="shared" si="234"/>
        <v>08</v>
      </c>
      <c r="D5019" t="s">
        <v>2322</v>
      </c>
      <c r="E5019" t="s">
        <v>17</v>
      </c>
      <c r="F5019">
        <v>790000</v>
      </c>
      <c r="G5019" t="s">
        <v>252</v>
      </c>
      <c r="H5019" t="s">
        <v>81</v>
      </c>
      <c r="I5019" t="s">
        <v>211</v>
      </c>
      <c r="J5019" t="s">
        <v>39</v>
      </c>
      <c r="K5019" t="s">
        <v>40</v>
      </c>
      <c r="L5019" t="s">
        <v>23</v>
      </c>
      <c r="M5019">
        <v>42000</v>
      </c>
      <c r="N5019" t="s">
        <v>72</v>
      </c>
      <c r="O5019" t="s">
        <v>43</v>
      </c>
      <c r="P5019">
        <v>6952203</v>
      </c>
      <c r="Q5019" t="s">
        <v>73</v>
      </c>
      <c r="R5019" t="str">
        <f t="shared" si="235"/>
        <v>Tertile 2</v>
      </c>
      <c r="S5019" t="str">
        <f t="shared" si="236"/>
        <v>Eligible</v>
      </c>
    </row>
    <row r="5020" spans="1:19" x14ac:dyDescent="0.35">
      <c r="A5020" t="s">
        <v>6874</v>
      </c>
      <c r="B5020" s="1">
        <v>44801</v>
      </c>
      <c r="C5020" s="5" t="str">
        <f t="shared" si="234"/>
        <v>08</v>
      </c>
      <c r="D5020" t="s">
        <v>271</v>
      </c>
      <c r="E5020" t="s">
        <v>17</v>
      </c>
      <c r="F5020">
        <v>817000</v>
      </c>
      <c r="G5020" t="s">
        <v>291</v>
      </c>
      <c r="H5020" t="s">
        <v>56</v>
      </c>
      <c r="I5020" t="s">
        <v>57</v>
      </c>
      <c r="J5020" t="s">
        <v>21</v>
      </c>
      <c r="K5020" t="s">
        <v>22</v>
      </c>
      <c r="L5020" t="s">
        <v>23</v>
      </c>
      <c r="M5020">
        <v>28000</v>
      </c>
      <c r="N5020" t="s">
        <v>42</v>
      </c>
      <c r="O5020" t="s">
        <v>59</v>
      </c>
      <c r="P5020">
        <v>6716168</v>
      </c>
      <c r="Q5020" t="s">
        <v>44</v>
      </c>
      <c r="R5020" t="str">
        <f t="shared" si="235"/>
        <v>Tertile 2</v>
      </c>
      <c r="S5020" t="str">
        <f t="shared" si="236"/>
        <v>Eligible</v>
      </c>
    </row>
    <row r="5021" spans="1:19" x14ac:dyDescent="0.35">
      <c r="A5021" t="s">
        <v>6890</v>
      </c>
      <c r="B5021" s="1">
        <v>44801</v>
      </c>
      <c r="C5021" s="5" t="str">
        <f t="shared" si="234"/>
        <v>08</v>
      </c>
      <c r="D5021" t="s">
        <v>4043</v>
      </c>
      <c r="E5021" t="s">
        <v>17</v>
      </c>
      <c r="F5021">
        <v>855000</v>
      </c>
      <c r="G5021" t="s">
        <v>244</v>
      </c>
      <c r="H5021" t="s">
        <v>126</v>
      </c>
      <c r="I5021" t="s">
        <v>127</v>
      </c>
      <c r="J5021" t="s">
        <v>21</v>
      </c>
      <c r="K5021" t="s">
        <v>22</v>
      </c>
      <c r="L5021" t="s">
        <v>50</v>
      </c>
      <c r="M5021">
        <v>19000</v>
      </c>
      <c r="N5021" t="s">
        <v>58</v>
      </c>
      <c r="O5021" t="s">
        <v>110</v>
      </c>
      <c r="P5021">
        <v>8873904</v>
      </c>
      <c r="Q5021" t="s">
        <v>26</v>
      </c>
      <c r="R5021" t="str">
        <f t="shared" si="235"/>
        <v>Tertile 2</v>
      </c>
      <c r="S5021" t="str">
        <f t="shared" si="236"/>
        <v>Eligible</v>
      </c>
    </row>
    <row r="5022" spans="1:19" x14ac:dyDescent="0.35">
      <c r="A5022" t="s">
        <v>6869</v>
      </c>
      <c r="B5022" s="1">
        <v>44801</v>
      </c>
      <c r="C5022" s="5" t="str">
        <f t="shared" si="234"/>
        <v>08</v>
      </c>
      <c r="D5022" t="s">
        <v>1151</v>
      </c>
      <c r="E5022" t="s">
        <v>17</v>
      </c>
      <c r="F5022">
        <v>935500</v>
      </c>
      <c r="G5022" t="s">
        <v>244</v>
      </c>
      <c r="H5022" t="s">
        <v>104</v>
      </c>
      <c r="I5022" t="s">
        <v>338</v>
      </c>
      <c r="J5022" t="s">
        <v>39</v>
      </c>
      <c r="K5022" t="s">
        <v>40</v>
      </c>
      <c r="L5022" t="s">
        <v>23</v>
      </c>
      <c r="M5022">
        <v>69500</v>
      </c>
      <c r="N5022" t="s">
        <v>58</v>
      </c>
      <c r="O5022" t="s">
        <v>110</v>
      </c>
      <c r="P5022">
        <v>7166535</v>
      </c>
      <c r="Q5022" t="s">
        <v>60</v>
      </c>
      <c r="R5022" t="str">
        <f t="shared" si="235"/>
        <v>Tertile 2</v>
      </c>
      <c r="S5022" t="str">
        <f t="shared" si="236"/>
        <v>Eligible</v>
      </c>
    </row>
    <row r="5023" spans="1:19" x14ac:dyDescent="0.35">
      <c r="A5023" t="s">
        <v>6876</v>
      </c>
      <c r="B5023" s="1">
        <v>44801</v>
      </c>
      <c r="C5023" s="5" t="str">
        <f t="shared" si="234"/>
        <v>08</v>
      </c>
      <c r="D5023" t="s">
        <v>6877</v>
      </c>
      <c r="E5023" t="s">
        <v>17</v>
      </c>
      <c r="F5023">
        <v>960000</v>
      </c>
      <c r="G5023" t="s">
        <v>160</v>
      </c>
      <c r="H5023" t="s">
        <v>369</v>
      </c>
      <c r="I5023" t="s">
        <v>492</v>
      </c>
      <c r="J5023" t="s">
        <v>21</v>
      </c>
      <c r="K5023" t="s">
        <v>22</v>
      </c>
      <c r="L5023" t="s">
        <v>23</v>
      </c>
      <c r="M5023">
        <v>22000</v>
      </c>
      <c r="N5023" t="s">
        <v>58</v>
      </c>
      <c r="O5023" t="s">
        <v>110</v>
      </c>
      <c r="P5023">
        <v>6948804</v>
      </c>
      <c r="Q5023" t="s">
        <v>60</v>
      </c>
      <c r="R5023" t="str">
        <f t="shared" si="235"/>
        <v>Tertile 2</v>
      </c>
      <c r="S5023" t="str">
        <f t="shared" si="236"/>
        <v>Eligible</v>
      </c>
    </row>
    <row r="5024" spans="1:19" x14ac:dyDescent="0.35">
      <c r="A5024" t="s">
        <v>6868</v>
      </c>
      <c r="B5024" s="1">
        <v>44801</v>
      </c>
      <c r="C5024" s="5" t="str">
        <f t="shared" si="234"/>
        <v>08</v>
      </c>
      <c r="D5024" t="s">
        <v>1149</v>
      </c>
      <c r="E5024" t="s">
        <v>17</v>
      </c>
      <c r="F5024">
        <v>1000000</v>
      </c>
      <c r="G5024" t="s">
        <v>199</v>
      </c>
      <c r="H5024" t="s">
        <v>30</v>
      </c>
      <c r="I5024" t="s">
        <v>920</v>
      </c>
      <c r="J5024" t="s">
        <v>21</v>
      </c>
      <c r="K5024" t="s">
        <v>22</v>
      </c>
      <c r="L5024" t="s">
        <v>50</v>
      </c>
      <c r="M5024">
        <v>38000</v>
      </c>
      <c r="N5024" t="s">
        <v>51</v>
      </c>
      <c r="O5024" t="s">
        <v>25</v>
      </c>
      <c r="P5024">
        <v>8157371</v>
      </c>
      <c r="Q5024" t="s">
        <v>52</v>
      </c>
      <c r="R5024" t="str">
        <f t="shared" si="235"/>
        <v>Tertile 2</v>
      </c>
      <c r="S5024" t="str">
        <f t="shared" si="236"/>
        <v>Eligible</v>
      </c>
    </row>
    <row r="5025" spans="1:19" x14ac:dyDescent="0.35">
      <c r="A5025" t="s">
        <v>6883</v>
      </c>
      <c r="B5025" s="1">
        <v>44801</v>
      </c>
      <c r="C5025" s="5" t="str">
        <f t="shared" si="234"/>
        <v>08</v>
      </c>
      <c r="D5025" t="s">
        <v>2651</v>
      </c>
      <c r="E5025" t="s">
        <v>17</v>
      </c>
      <c r="F5025">
        <v>1001000</v>
      </c>
      <c r="G5025" t="s">
        <v>55</v>
      </c>
      <c r="H5025" t="s">
        <v>148</v>
      </c>
      <c r="I5025" t="s">
        <v>149</v>
      </c>
      <c r="J5025" t="s">
        <v>21</v>
      </c>
      <c r="K5025" t="s">
        <v>22</v>
      </c>
      <c r="L5025" t="s">
        <v>50</v>
      </c>
      <c r="M5025">
        <v>38100</v>
      </c>
      <c r="N5025" t="s">
        <v>58</v>
      </c>
      <c r="O5025" t="s">
        <v>43</v>
      </c>
      <c r="P5025">
        <v>8893188</v>
      </c>
      <c r="Q5025" t="s">
        <v>26</v>
      </c>
      <c r="R5025" t="str">
        <f t="shared" si="235"/>
        <v>Tertile 2</v>
      </c>
      <c r="S5025" t="str">
        <f t="shared" si="236"/>
        <v>Eligible</v>
      </c>
    </row>
    <row r="5026" spans="1:19" x14ac:dyDescent="0.35">
      <c r="A5026" t="s">
        <v>6845</v>
      </c>
      <c r="B5026" s="1">
        <v>44801</v>
      </c>
      <c r="C5026" s="5" t="str">
        <f t="shared" si="234"/>
        <v>08</v>
      </c>
      <c r="D5026" t="s">
        <v>789</v>
      </c>
      <c r="E5026" t="s">
        <v>86</v>
      </c>
      <c r="F5026">
        <v>1010000</v>
      </c>
      <c r="G5026" t="s">
        <v>76</v>
      </c>
      <c r="H5026" t="s">
        <v>19</v>
      </c>
      <c r="I5026" t="s">
        <v>307</v>
      </c>
      <c r="J5026" t="s">
        <v>39</v>
      </c>
      <c r="K5026" t="s">
        <v>40</v>
      </c>
      <c r="L5026" t="s">
        <v>41</v>
      </c>
      <c r="M5026">
        <v>17000</v>
      </c>
      <c r="N5026" t="s">
        <v>72</v>
      </c>
      <c r="O5026" t="s">
        <v>25</v>
      </c>
      <c r="P5026">
        <v>7432138</v>
      </c>
      <c r="Q5026" t="s">
        <v>73</v>
      </c>
      <c r="R5026" t="str">
        <f t="shared" si="235"/>
        <v>Tertile 3</v>
      </c>
      <c r="S5026" t="str">
        <f t="shared" si="236"/>
        <v>Eligible</v>
      </c>
    </row>
    <row r="5027" spans="1:19" x14ac:dyDescent="0.35">
      <c r="A5027" t="s">
        <v>6864</v>
      </c>
      <c r="B5027" s="1">
        <v>44801</v>
      </c>
      <c r="C5027" s="5" t="str">
        <f t="shared" si="234"/>
        <v>08</v>
      </c>
      <c r="D5027" t="s">
        <v>1085</v>
      </c>
      <c r="E5027" t="s">
        <v>17</v>
      </c>
      <c r="F5027">
        <v>1010000</v>
      </c>
      <c r="G5027" t="s">
        <v>70</v>
      </c>
      <c r="H5027" t="s">
        <v>113</v>
      </c>
      <c r="I5027" t="s">
        <v>114</v>
      </c>
      <c r="J5027" t="s">
        <v>39</v>
      </c>
      <c r="K5027" t="s">
        <v>40</v>
      </c>
      <c r="L5027" t="s">
        <v>41</v>
      </c>
      <c r="M5027">
        <v>26000</v>
      </c>
      <c r="N5027" t="s">
        <v>72</v>
      </c>
      <c r="O5027" t="s">
        <v>25</v>
      </c>
      <c r="P5027">
        <v>6293615</v>
      </c>
      <c r="Q5027" t="s">
        <v>73</v>
      </c>
      <c r="R5027" t="str">
        <f t="shared" si="235"/>
        <v>Tertile 3</v>
      </c>
      <c r="S5027" t="str">
        <f t="shared" si="236"/>
        <v>Eligible</v>
      </c>
    </row>
    <row r="5028" spans="1:19" x14ac:dyDescent="0.35">
      <c r="A5028" t="s">
        <v>6881</v>
      </c>
      <c r="B5028" s="1">
        <v>44801</v>
      </c>
      <c r="C5028" s="5" t="str">
        <f t="shared" si="234"/>
        <v>08</v>
      </c>
      <c r="D5028" t="s">
        <v>6882</v>
      </c>
      <c r="E5028" t="s">
        <v>17</v>
      </c>
      <c r="F5028">
        <v>1030000</v>
      </c>
      <c r="G5028" t="s">
        <v>103</v>
      </c>
      <c r="H5028" t="s">
        <v>30</v>
      </c>
      <c r="I5028" t="s">
        <v>347</v>
      </c>
      <c r="J5028" t="s">
        <v>21</v>
      </c>
      <c r="K5028" t="s">
        <v>22</v>
      </c>
      <c r="L5028" t="s">
        <v>41</v>
      </c>
      <c r="M5028">
        <v>39000</v>
      </c>
      <c r="N5028" t="s">
        <v>42</v>
      </c>
      <c r="O5028" t="s">
        <v>83</v>
      </c>
      <c r="P5028">
        <v>8525480</v>
      </c>
      <c r="Q5028" t="s">
        <v>44</v>
      </c>
      <c r="R5028" t="str">
        <f t="shared" si="235"/>
        <v>Tertile 3</v>
      </c>
      <c r="S5028" t="str">
        <f t="shared" si="236"/>
        <v>Eligible</v>
      </c>
    </row>
    <row r="5029" spans="1:19" x14ac:dyDescent="0.35">
      <c r="A5029" t="s">
        <v>6871</v>
      </c>
      <c r="B5029" s="1">
        <v>44801</v>
      </c>
      <c r="C5029" s="5" t="str">
        <f t="shared" si="234"/>
        <v>08</v>
      </c>
      <c r="D5029" t="s">
        <v>6872</v>
      </c>
      <c r="E5029" t="s">
        <v>17</v>
      </c>
      <c r="F5029">
        <v>1035000</v>
      </c>
      <c r="G5029" t="s">
        <v>268</v>
      </c>
      <c r="H5029" t="s">
        <v>126</v>
      </c>
      <c r="I5029" t="s">
        <v>180</v>
      </c>
      <c r="J5029" t="s">
        <v>39</v>
      </c>
      <c r="K5029" t="s">
        <v>40</v>
      </c>
      <c r="L5029" t="s">
        <v>23</v>
      </c>
      <c r="M5029">
        <v>43500</v>
      </c>
      <c r="N5029" t="s">
        <v>24</v>
      </c>
      <c r="O5029" t="s">
        <v>59</v>
      </c>
      <c r="P5029">
        <v>7097674</v>
      </c>
      <c r="Q5029" t="s">
        <v>26</v>
      </c>
      <c r="R5029" t="str">
        <f t="shared" si="235"/>
        <v>Tertile 3</v>
      </c>
      <c r="S5029" t="str">
        <f t="shared" si="236"/>
        <v>Eligible</v>
      </c>
    </row>
    <row r="5030" spans="1:19" x14ac:dyDescent="0.35">
      <c r="A5030" t="s">
        <v>6851</v>
      </c>
      <c r="B5030" s="1">
        <v>44801</v>
      </c>
      <c r="C5030" s="5" t="str">
        <f t="shared" si="234"/>
        <v>08</v>
      </c>
      <c r="D5030" t="s">
        <v>73</v>
      </c>
      <c r="E5030" t="s">
        <v>17</v>
      </c>
      <c r="F5030">
        <v>1054000</v>
      </c>
      <c r="G5030" t="s">
        <v>195</v>
      </c>
      <c r="H5030" t="s">
        <v>81</v>
      </c>
      <c r="I5030" t="s">
        <v>387</v>
      </c>
      <c r="J5030" t="s">
        <v>39</v>
      </c>
      <c r="K5030" t="s">
        <v>40</v>
      </c>
      <c r="L5030" t="s">
        <v>41</v>
      </c>
      <c r="M5030">
        <v>21400</v>
      </c>
      <c r="N5030" t="s">
        <v>42</v>
      </c>
      <c r="O5030" t="s">
        <v>83</v>
      </c>
      <c r="P5030">
        <v>6374630</v>
      </c>
      <c r="Q5030" t="s">
        <v>44</v>
      </c>
      <c r="R5030" t="str">
        <f t="shared" si="235"/>
        <v>Tertile 3</v>
      </c>
      <c r="S5030" t="str">
        <f t="shared" si="236"/>
        <v>Eligible</v>
      </c>
    </row>
    <row r="5031" spans="1:19" x14ac:dyDescent="0.35">
      <c r="A5031" t="s">
        <v>6865</v>
      </c>
      <c r="B5031" s="1">
        <v>44801</v>
      </c>
      <c r="C5031" s="5" t="str">
        <f t="shared" si="234"/>
        <v>08</v>
      </c>
      <c r="D5031" t="s">
        <v>1087</v>
      </c>
      <c r="E5031" t="s">
        <v>17</v>
      </c>
      <c r="F5031">
        <v>1202000</v>
      </c>
      <c r="G5031" t="s">
        <v>137</v>
      </c>
      <c r="H5031" t="s">
        <v>319</v>
      </c>
      <c r="I5031" t="s">
        <v>341</v>
      </c>
      <c r="J5031" t="s">
        <v>39</v>
      </c>
      <c r="K5031" t="s">
        <v>40</v>
      </c>
      <c r="L5031" t="s">
        <v>23</v>
      </c>
      <c r="M5031">
        <v>36200</v>
      </c>
      <c r="N5031" t="s">
        <v>24</v>
      </c>
      <c r="O5031" t="s">
        <v>59</v>
      </c>
      <c r="P5031">
        <v>8524058</v>
      </c>
      <c r="Q5031" t="s">
        <v>26</v>
      </c>
      <c r="R5031" t="str">
        <f t="shared" si="235"/>
        <v>Tertile 3</v>
      </c>
      <c r="S5031" t="str">
        <f t="shared" si="236"/>
        <v>Eligible</v>
      </c>
    </row>
    <row r="5032" spans="1:19" x14ac:dyDescent="0.35">
      <c r="A5032" t="s">
        <v>6884</v>
      </c>
      <c r="B5032" s="1">
        <v>44801</v>
      </c>
      <c r="C5032" s="5" t="str">
        <f t="shared" si="234"/>
        <v>08</v>
      </c>
      <c r="D5032" t="s">
        <v>4023</v>
      </c>
      <c r="E5032" t="s">
        <v>17</v>
      </c>
      <c r="F5032">
        <v>1280000</v>
      </c>
      <c r="G5032" t="s">
        <v>63</v>
      </c>
      <c r="H5032" t="s">
        <v>117</v>
      </c>
      <c r="I5032" t="s">
        <v>427</v>
      </c>
      <c r="J5032" t="s">
        <v>39</v>
      </c>
      <c r="K5032" t="s">
        <v>40</v>
      </c>
      <c r="L5032" t="s">
        <v>23</v>
      </c>
      <c r="M5032">
        <v>20000</v>
      </c>
      <c r="N5032" t="s">
        <v>66</v>
      </c>
      <c r="O5032" t="s">
        <v>25</v>
      </c>
      <c r="P5032">
        <v>7239646</v>
      </c>
      <c r="Q5032" t="s">
        <v>33</v>
      </c>
      <c r="R5032" t="str">
        <f t="shared" si="235"/>
        <v>Tertile 3</v>
      </c>
      <c r="S5032" t="str">
        <f t="shared" si="236"/>
        <v>Eligible</v>
      </c>
    </row>
    <row r="5033" spans="1:19" x14ac:dyDescent="0.35">
      <c r="A5033" t="s">
        <v>6863</v>
      </c>
      <c r="B5033" s="1">
        <v>44801</v>
      </c>
      <c r="C5033" s="5" t="str">
        <f t="shared" si="234"/>
        <v>08</v>
      </c>
      <c r="D5033" t="s">
        <v>1077</v>
      </c>
      <c r="E5033" t="s">
        <v>86</v>
      </c>
      <c r="F5033">
        <v>1300000</v>
      </c>
      <c r="G5033" t="s">
        <v>63</v>
      </c>
      <c r="H5033" t="s">
        <v>56</v>
      </c>
      <c r="I5033" t="s">
        <v>57</v>
      </c>
      <c r="J5033" t="s">
        <v>21</v>
      </c>
      <c r="K5033" t="s">
        <v>22</v>
      </c>
      <c r="L5033" t="s">
        <v>23</v>
      </c>
      <c r="M5033">
        <v>23000</v>
      </c>
      <c r="N5033" t="s">
        <v>66</v>
      </c>
      <c r="O5033" t="s">
        <v>59</v>
      </c>
      <c r="P5033">
        <v>8187476</v>
      </c>
      <c r="Q5033" t="s">
        <v>67</v>
      </c>
      <c r="R5033" t="str">
        <f t="shared" si="235"/>
        <v>Tertile 3</v>
      </c>
      <c r="S5033" t="str">
        <f t="shared" si="236"/>
        <v>Eligible</v>
      </c>
    </row>
    <row r="5034" spans="1:19" x14ac:dyDescent="0.35">
      <c r="A5034" t="s">
        <v>6885</v>
      </c>
      <c r="B5034" s="1">
        <v>44801</v>
      </c>
      <c r="C5034" s="5" t="str">
        <f t="shared" si="234"/>
        <v>08</v>
      </c>
      <c r="D5034" t="s">
        <v>767</v>
      </c>
      <c r="E5034" t="s">
        <v>17</v>
      </c>
      <c r="F5034">
        <v>1300000</v>
      </c>
      <c r="G5034" t="s">
        <v>70</v>
      </c>
      <c r="H5034" t="s">
        <v>30</v>
      </c>
      <c r="I5034" t="s">
        <v>31</v>
      </c>
      <c r="J5034" t="s">
        <v>21</v>
      </c>
      <c r="K5034" t="s">
        <v>22</v>
      </c>
      <c r="L5034" t="s">
        <v>23</v>
      </c>
      <c r="M5034">
        <v>19000</v>
      </c>
      <c r="N5034" t="s">
        <v>72</v>
      </c>
      <c r="O5034" t="s">
        <v>25</v>
      </c>
      <c r="P5034">
        <v>8541966</v>
      </c>
      <c r="Q5034" t="s">
        <v>44</v>
      </c>
      <c r="R5034" t="str">
        <f t="shared" si="235"/>
        <v>Tertile 3</v>
      </c>
      <c r="S5034" t="str">
        <f t="shared" si="236"/>
        <v>Eligible</v>
      </c>
    </row>
    <row r="5035" spans="1:19" x14ac:dyDescent="0.35">
      <c r="A5035" t="s">
        <v>6846</v>
      </c>
      <c r="B5035" s="1">
        <v>44801</v>
      </c>
      <c r="C5035" s="5" t="str">
        <f t="shared" si="234"/>
        <v>08</v>
      </c>
      <c r="D5035" t="s">
        <v>4043</v>
      </c>
      <c r="E5035" t="s">
        <v>17</v>
      </c>
      <c r="F5035">
        <v>1315000</v>
      </c>
      <c r="G5035" t="s">
        <v>160</v>
      </c>
      <c r="H5035" t="s">
        <v>174</v>
      </c>
      <c r="I5035" t="s">
        <v>597</v>
      </c>
      <c r="J5035" t="s">
        <v>21</v>
      </c>
      <c r="K5035" t="s">
        <v>22</v>
      </c>
      <c r="L5035" t="s">
        <v>50</v>
      </c>
      <c r="M5035">
        <v>31500</v>
      </c>
      <c r="N5035" t="s">
        <v>58</v>
      </c>
      <c r="O5035" t="s">
        <v>110</v>
      </c>
      <c r="P5035">
        <v>6844402</v>
      </c>
      <c r="Q5035" t="s">
        <v>60</v>
      </c>
      <c r="R5035" t="str">
        <f t="shared" si="235"/>
        <v>Tertile 3</v>
      </c>
      <c r="S5035" t="str">
        <f t="shared" si="236"/>
        <v>Eligible</v>
      </c>
    </row>
    <row r="5036" spans="1:19" x14ac:dyDescent="0.35">
      <c r="A5036" t="s">
        <v>6866</v>
      </c>
      <c r="B5036" s="1">
        <v>44801</v>
      </c>
      <c r="C5036" s="5" t="str">
        <f t="shared" si="234"/>
        <v>08</v>
      </c>
      <c r="D5036" t="s">
        <v>2201</v>
      </c>
      <c r="E5036" t="s">
        <v>17</v>
      </c>
      <c r="F5036">
        <v>1370000</v>
      </c>
      <c r="G5036" t="s">
        <v>191</v>
      </c>
      <c r="H5036" t="s">
        <v>167</v>
      </c>
      <c r="I5036" t="s">
        <v>245</v>
      </c>
      <c r="J5036" t="s">
        <v>21</v>
      </c>
      <c r="K5036" t="s">
        <v>22</v>
      </c>
      <c r="L5036" t="s">
        <v>41</v>
      </c>
      <c r="M5036">
        <v>25000</v>
      </c>
      <c r="N5036" t="s">
        <v>32</v>
      </c>
      <c r="O5036" t="s">
        <v>43</v>
      </c>
      <c r="P5036">
        <v>7119623</v>
      </c>
      <c r="Q5036" t="s">
        <v>33</v>
      </c>
      <c r="R5036" t="str">
        <f t="shared" si="235"/>
        <v>Tertile 3</v>
      </c>
      <c r="S5036" t="str">
        <f t="shared" si="236"/>
        <v>Eligible</v>
      </c>
    </row>
    <row r="5037" spans="1:19" x14ac:dyDescent="0.35">
      <c r="A5037" t="s">
        <v>6841</v>
      </c>
      <c r="B5037" s="1">
        <v>44801</v>
      </c>
      <c r="C5037" s="5" t="str">
        <f t="shared" si="234"/>
        <v>08</v>
      </c>
      <c r="D5037" t="s">
        <v>4023</v>
      </c>
      <c r="E5037" t="s">
        <v>17</v>
      </c>
      <c r="F5037">
        <v>1500000</v>
      </c>
      <c r="G5037" t="s">
        <v>103</v>
      </c>
      <c r="H5037" t="s">
        <v>167</v>
      </c>
      <c r="I5037" t="s">
        <v>561</v>
      </c>
      <c r="J5037" t="s">
        <v>21</v>
      </c>
      <c r="K5037" t="s">
        <v>22</v>
      </c>
      <c r="L5037" t="s">
        <v>41</v>
      </c>
      <c r="M5037">
        <v>24000</v>
      </c>
      <c r="N5037" t="s">
        <v>42</v>
      </c>
      <c r="O5037" t="s">
        <v>110</v>
      </c>
      <c r="P5037">
        <v>7050688</v>
      </c>
      <c r="Q5037" t="s">
        <v>44</v>
      </c>
      <c r="R5037" t="str">
        <f t="shared" si="235"/>
        <v>Tertile 3</v>
      </c>
      <c r="S5037" t="str">
        <f t="shared" si="236"/>
        <v>Eligible</v>
      </c>
    </row>
    <row r="5038" spans="1:19" x14ac:dyDescent="0.35">
      <c r="A5038" t="s">
        <v>6847</v>
      </c>
      <c r="B5038" s="1">
        <v>44801</v>
      </c>
      <c r="C5038" s="5" t="str">
        <f t="shared" si="234"/>
        <v>08</v>
      </c>
      <c r="D5038" t="s">
        <v>2748</v>
      </c>
      <c r="E5038" t="s">
        <v>17</v>
      </c>
      <c r="F5038">
        <v>1500000</v>
      </c>
      <c r="G5038" t="s">
        <v>80</v>
      </c>
      <c r="H5038" t="s">
        <v>148</v>
      </c>
      <c r="I5038" t="s">
        <v>329</v>
      </c>
      <c r="J5038" t="s">
        <v>21</v>
      </c>
      <c r="K5038" t="s">
        <v>22</v>
      </c>
      <c r="L5038" t="s">
        <v>23</v>
      </c>
      <c r="M5038">
        <v>16000</v>
      </c>
      <c r="N5038" t="s">
        <v>66</v>
      </c>
      <c r="O5038" t="s">
        <v>110</v>
      </c>
      <c r="P5038">
        <v>6841991</v>
      </c>
      <c r="Q5038" t="s">
        <v>67</v>
      </c>
      <c r="R5038" t="str">
        <f t="shared" si="235"/>
        <v>Tertile 3</v>
      </c>
      <c r="S5038" t="str">
        <f t="shared" si="236"/>
        <v>Eligible</v>
      </c>
    </row>
    <row r="5039" spans="1:19" x14ac:dyDescent="0.35">
      <c r="A5039" t="s">
        <v>6844</v>
      </c>
      <c r="B5039" s="1">
        <v>44801</v>
      </c>
      <c r="C5039" s="5" t="str">
        <f t="shared" si="234"/>
        <v>08</v>
      </c>
      <c r="D5039" t="s">
        <v>787</v>
      </c>
      <c r="E5039" t="s">
        <v>17</v>
      </c>
      <c r="F5039">
        <v>1700000</v>
      </c>
      <c r="G5039" t="s">
        <v>152</v>
      </c>
      <c r="H5039" t="s">
        <v>64</v>
      </c>
      <c r="I5039" t="s">
        <v>171</v>
      </c>
      <c r="J5039" t="s">
        <v>39</v>
      </c>
      <c r="K5039" t="s">
        <v>40</v>
      </c>
      <c r="L5039" t="s">
        <v>41</v>
      </c>
      <c r="M5039">
        <v>24000</v>
      </c>
      <c r="N5039" t="s">
        <v>66</v>
      </c>
      <c r="O5039" t="s">
        <v>110</v>
      </c>
      <c r="P5039">
        <v>7052234</v>
      </c>
      <c r="Q5039" t="s">
        <v>67</v>
      </c>
      <c r="R5039" t="str">
        <f t="shared" si="235"/>
        <v>Tertile 3</v>
      </c>
      <c r="S5039" t="str">
        <f t="shared" si="236"/>
        <v>Eligible</v>
      </c>
    </row>
    <row r="5040" spans="1:19" x14ac:dyDescent="0.35">
      <c r="A5040" t="s">
        <v>6842</v>
      </c>
      <c r="B5040" s="1">
        <v>44801</v>
      </c>
      <c r="C5040" s="5" t="str">
        <f t="shared" si="234"/>
        <v>08</v>
      </c>
      <c r="D5040" t="s">
        <v>767</v>
      </c>
      <c r="E5040" t="s">
        <v>17</v>
      </c>
      <c r="F5040">
        <v>1850000</v>
      </c>
      <c r="G5040" t="s">
        <v>142</v>
      </c>
      <c r="H5040" t="s">
        <v>216</v>
      </c>
      <c r="I5040" t="s">
        <v>599</v>
      </c>
      <c r="J5040" t="s">
        <v>21</v>
      </c>
      <c r="K5040" t="s">
        <v>22</v>
      </c>
      <c r="L5040" t="s">
        <v>50</v>
      </c>
      <c r="M5040">
        <v>12000</v>
      </c>
      <c r="N5040" t="s">
        <v>51</v>
      </c>
      <c r="O5040" t="s">
        <v>25</v>
      </c>
      <c r="P5040">
        <v>6236154</v>
      </c>
      <c r="Q5040" t="s">
        <v>52</v>
      </c>
      <c r="R5040" t="str">
        <f t="shared" si="235"/>
        <v>Tertile 3</v>
      </c>
      <c r="S5040" t="str">
        <f t="shared" si="236"/>
        <v>Eligible</v>
      </c>
    </row>
    <row r="5041" spans="1:19" x14ac:dyDescent="0.35">
      <c r="A5041" t="s">
        <v>6891</v>
      </c>
      <c r="B5041" s="1">
        <v>44801</v>
      </c>
      <c r="C5041" s="5" t="str">
        <f t="shared" si="234"/>
        <v>08</v>
      </c>
      <c r="D5041" t="s">
        <v>2820</v>
      </c>
      <c r="E5041" t="s">
        <v>17</v>
      </c>
      <c r="F5041">
        <v>2020000</v>
      </c>
      <c r="G5041" t="s">
        <v>248</v>
      </c>
      <c r="H5041" t="s">
        <v>187</v>
      </c>
      <c r="I5041" t="s">
        <v>188</v>
      </c>
      <c r="J5041" t="s">
        <v>39</v>
      </c>
      <c r="K5041" t="s">
        <v>40</v>
      </c>
      <c r="L5041" t="s">
        <v>23</v>
      </c>
      <c r="M5041">
        <v>36000</v>
      </c>
      <c r="N5041" t="s">
        <v>66</v>
      </c>
      <c r="O5041" t="s">
        <v>110</v>
      </c>
      <c r="P5041">
        <v>7781807</v>
      </c>
      <c r="Q5041" t="s">
        <v>33</v>
      </c>
      <c r="R5041" t="str">
        <f t="shared" si="235"/>
        <v>Tertile 3</v>
      </c>
      <c r="S5041" t="str">
        <f t="shared" si="236"/>
        <v>Eligible</v>
      </c>
    </row>
    <row r="5042" spans="1:19" x14ac:dyDescent="0.35">
      <c r="A5042" t="s">
        <v>6855</v>
      </c>
      <c r="B5042" s="1">
        <v>44801</v>
      </c>
      <c r="C5042" s="5" t="str">
        <f t="shared" si="234"/>
        <v>08</v>
      </c>
      <c r="D5042" t="s">
        <v>2974</v>
      </c>
      <c r="E5042" t="s">
        <v>86</v>
      </c>
      <c r="F5042">
        <v>3000000</v>
      </c>
      <c r="G5042" t="s">
        <v>63</v>
      </c>
      <c r="H5042" t="s">
        <v>30</v>
      </c>
      <c r="I5042" t="s">
        <v>31</v>
      </c>
      <c r="J5042" t="s">
        <v>21</v>
      </c>
      <c r="K5042" t="s">
        <v>22</v>
      </c>
      <c r="L5042" t="s">
        <v>50</v>
      </c>
      <c r="M5042">
        <v>10000</v>
      </c>
      <c r="N5042" t="s">
        <v>66</v>
      </c>
      <c r="O5042" t="s">
        <v>25</v>
      </c>
      <c r="P5042">
        <v>7291163</v>
      </c>
      <c r="Q5042" t="s">
        <v>67</v>
      </c>
      <c r="R5042" t="str">
        <f t="shared" si="235"/>
        <v>Tertile 3</v>
      </c>
      <c r="S5042" t="str">
        <f t="shared" si="236"/>
        <v>Eligible</v>
      </c>
    </row>
    <row r="5043" spans="1:19" x14ac:dyDescent="0.35">
      <c r="A5043" t="s">
        <v>6873</v>
      </c>
      <c r="B5043" s="1">
        <v>44801</v>
      </c>
      <c r="C5043" s="5" t="str">
        <f t="shared" si="234"/>
        <v>08</v>
      </c>
      <c r="D5043" t="s">
        <v>1426</v>
      </c>
      <c r="E5043" t="s">
        <v>17</v>
      </c>
      <c r="F5043">
        <v>3200000</v>
      </c>
      <c r="G5043" t="s">
        <v>76</v>
      </c>
      <c r="H5043" t="s">
        <v>48</v>
      </c>
      <c r="I5043" t="s">
        <v>260</v>
      </c>
      <c r="J5043" t="s">
        <v>39</v>
      </c>
      <c r="K5043" t="s">
        <v>40</v>
      </c>
      <c r="L5043" t="s">
        <v>23</v>
      </c>
      <c r="M5043">
        <v>36000</v>
      </c>
      <c r="N5043" t="s">
        <v>72</v>
      </c>
      <c r="O5043" t="s">
        <v>83</v>
      </c>
      <c r="P5043">
        <v>7608648</v>
      </c>
      <c r="Q5043" t="s">
        <v>73</v>
      </c>
      <c r="R5043" t="str">
        <f t="shared" si="235"/>
        <v>Tertile 3</v>
      </c>
      <c r="S5043" t="str">
        <f t="shared" si="236"/>
        <v>Eligible</v>
      </c>
    </row>
    <row r="5044" spans="1:19" x14ac:dyDescent="0.35">
      <c r="A5044" t="s">
        <v>6848</v>
      </c>
      <c r="B5044" s="1">
        <v>44801</v>
      </c>
      <c r="C5044" s="5" t="str">
        <f t="shared" si="234"/>
        <v>08</v>
      </c>
      <c r="D5044" t="s">
        <v>2820</v>
      </c>
      <c r="E5044" t="s">
        <v>17</v>
      </c>
      <c r="F5044">
        <v>3230000</v>
      </c>
      <c r="G5044" t="s">
        <v>90</v>
      </c>
      <c r="H5044" t="s">
        <v>19</v>
      </c>
      <c r="I5044" t="s">
        <v>296</v>
      </c>
      <c r="J5044" t="s">
        <v>21</v>
      </c>
      <c r="K5044" t="s">
        <v>22</v>
      </c>
      <c r="L5044" t="s">
        <v>50</v>
      </c>
      <c r="M5044">
        <v>62000</v>
      </c>
      <c r="N5044" t="s">
        <v>72</v>
      </c>
      <c r="O5044" t="s">
        <v>110</v>
      </c>
      <c r="P5044">
        <v>6699010</v>
      </c>
      <c r="Q5044" t="s">
        <v>73</v>
      </c>
      <c r="R5044" t="str">
        <f t="shared" si="235"/>
        <v>Tertile 3</v>
      </c>
      <c r="S5044" t="str">
        <f t="shared" si="236"/>
        <v>Eligible</v>
      </c>
    </row>
    <row r="5045" spans="1:19" x14ac:dyDescent="0.35">
      <c r="A5045" t="s">
        <v>6840</v>
      </c>
      <c r="B5045" s="1">
        <v>44801</v>
      </c>
      <c r="C5045" s="5" t="str">
        <f t="shared" si="234"/>
        <v>08</v>
      </c>
      <c r="D5045" t="s">
        <v>2651</v>
      </c>
      <c r="E5045" t="s">
        <v>86</v>
      </c>
      <c r="F5045">
        <v>3900000</v>
      </c>
      <c r="G5045" t="s">
        <v>98</v>
      </c>
      <c r="H5045" t="s">
        <v>931</v>
      </c>
      <c r="I5045" t="s">
        <v>932</v>
      </c>
      <c r="J5045" t="s">
        <v>39</v>
      </c>
      <c r="K5045" t="s">
        <v>40</v>
      </c>
      <c r="L5045" t="s">
        <v>50</v>
      </c>
      <c r="M5045">
        <v>23000</v>
      </c>
      <c r="N5045" t="s">
        <v>32</v>
      </c>
      <c r="O5045" t="s">
        <v>59</v>
      </c>
      <c r="P5045">
        <v>7664667</v>
      </c>
      <c r="Q5045" t="s">
        <v>33</v>
      </c>
      <c r="R5045" t="str">
        <f t="shared" si="235"/>
        <v>Tertile 3</v>
      </c>
      <c r="S5045" t="str">
        <f t="shared" si="236"/>
        <v>Eligible</v>
      </c>
    </row>
    <row r="5046" spans="1:19" x14ac:dyDescent="0.35">
      <c r="A5046" t="s">
        <v>6892</v>
      </c>
      <c r="B5046" s="1">
        <v>44801</v>
      </c>
      <c r="C5046" s="5" t="str">
        <f t="shared" si="234"/>
        <v>08</v>
      </c>
      <c r="D5046" t="s">
        <v>4519</v>
      </c>
      <c r="E5046" t="s">
        <v>17</v>
      </c>
      <c r="F5046">
        <v>3923000</v>
      </c>
      <c r="G5046" t="s">
        <v>160</v>
      </c>
      <c r="H5046" t="s">
        <v>138</v>
      </c>
      <c r="I5046" t="s">
        <v>139</v>
      </c>
      <c r="J5046" t="s">
        <v>21</v>
      </c>
      <c r="K5046" t="s">
        <v>22</v>
      </c>
      <c r="L5046" t="s">
        <v>23</v>
      </c>
      <c r="M5046">
        <v>27300</v>
      </c>
      <c r="N5046" t="s">
        <v>58</v>
      </c>
      <c r="O5046" t="s">
        <v>83</v>
      </c>
      <c r="P5046">
        <v>7046215</v>
      </c>
      <c r="Q5046" t="s">
        <v>73</v>
      </c>
      <c r="R5046" t="str">
        <f t="shared" si="235"/>
        <v>Tertile 3</v>
      </c>
      <c r="S5046" t="str">
        <f t="shared" si="236"/>
        <v>Eligible</v>
      </c>
    </row>
    <row r="5047" spans="1:19" x14ac:dyDescent="0.35">
      <c r="A5047" t="s">
        <v>6895</v>
      </c>
      <c r="B5047" s="1">
        <v>44802</v>
      </c>
      <c r="C5047" s="5" t="str">
        <f t="shared" si="234"/>
        <v>08</v>
      </c>
      <c r="D5047" t="s">
        <v>35</v>
      </c>
      <c r="E5047" t="s">
        <v>86</v>
      </c>
      <c r="F5047">
        <v>13500</v>
      </c>
      <c r="G5047" t="s">
        <v>195</v>
      </c>
      <c r="H5047" t="s">
        <v>81</v>
      </c>
      <c r="I5047" t="s">
        <v>323</v>
      </c>
      <c r="J5047" t="s">
        <v>21</v>
      </c>
      <c r="K5047" t="s">
        <v>22</v>
      </c>
      <c r="L5047" t="s">
        <v>50</v>
      </c>
      <c r="M5047">
        <v>46000</v>
      </c>
      <c r="N5047" t="s">
        <v>42</v>
      </c>
      <c r="O5047" t="s">
        <v>25</v>
      </c>
      <c r="P5047">
        <v>6382986</v>
      </c>
      <c r="Q5047" t="s">
        <v>44</v>
      </c>
      <c r="R5047" t="str">
        <f t="shared" si="235"/>
        <v>Tertile 1</v>
      </c>
      <c r="S5047" t="str">
        <f t="shared" si="236"/>
        <v>Risky</v>
      </c>
    </row>
    <row r="5048" spans="1:19" x14ac:dyDescent="0.35">
      <c r="A5048" t="s">
        <v>6898</v>
      </c>
      <c r="B5048" s="1">
        <v>44802</v>
      </c>
      <c r="C5048" s="5" t="str">
        <f t="shared" si="234"/>
        <v>08</v>
      </c>
      <c r="D5048" t="s">
        <v>3381</v>
      </c>
      <c r="E5048" t="s">
        <v>17</v>
      </c>
      <c r="F5048">
        <v>13500</v>
      </c>
      <c r="G5048" t="s">
        <v>252</v>
      </c>
      <c r="H5048" t="s">
        <v>931</v>
      </c>
      <c r="I5048" t="s">
        <v>1181</v>
      </c>
      <c r="J5048" t="s">
        <v>21</v>
      </c>
      <c r="K5048" t="s">
        <v>22</v>
      </c>
      <c r="L5048" t="s">
        <v>50</v>
      </c>
      <c r="M5048">
        <v>36000</v>
      </c>
      <c r="N5048" t="s">
        <v>72</v>
      </c>
      <c r="O5048" t="s">
        <v>110</v>
      </c>
      <c r="P5048">
        <v>6765439</v>
      </c>
      <c r="Q5048" t="s">
        <v>73</v>
      </c>
      <c r="R5048" t="str">
        <f t="shared" si="235"/>
        <v>Tertile 1</v>
      </c>
      <c r="S5048" t="str">
        <f t="shared" si="236"/>
        <v>Risky</v>
      </c>
    </row>
    <row r="5049" spans="1:19" x14ac:dyDescent="0.35">
      <c r="A5049" t="s">
        <v>6899</v>
      </c>
      <c r="B5049" s="1">
        <v>44802</v>
      </c>
      <c r="C5049" s="5" t="str">
        <f t="shared" si="234"/>
        <v>08</v>
      </c>
      <c r="D5049" t="s">
        <v>2110</v>
      </c>
      <c r="E5049" t="s">
        <v>86</v>
      </c>
      <c r="F5049">
        <v>13500</v>
      </c>
      <c r="G5049" t="s">
        <v>103</v>
      </c>
      <c r="H5049" t="s">
        <v>37</v>
      </c>
      <c r="I5049" t="s">
        <v>1210</v>
      </c>
      <c r="J5049" t="s">
        <v>21</v>
      </c>
      <c r="K5049" t="s">
        <v>22</v>
      </c>
      <c r="L5049" t="s">
        <v>50</v>
      </c>
      <c r="M5049">
        <v>75000</v>
      </c>
      <c r="N5049" t="s">
        <v>42</v>
      </c>
      <c r="O5049" t="s">
        <v>59</v>
      </c>
      <c r="P5049">
        <v>8597428</v>
      </c>
      <c r="Q5049" t="s">
        <v>44</v>
      </c>
      <c r="R5049" t="str">
        <f t="shared" si="235"/>
        <v>Tertile 1</v>
      </c>
      <c r="S5049" t="str">
        <f t="shared" si="236"/>
        <v>Risky</v>
      </c>
    </row>
    <row r="5050" spans="1:19" x14ac:dyDescent="0.35">
      <c r="A5050" t="s">
        <v>6900</v>
      </c>
      <c r="B5050" s="1">
        <v>44802</v>
      </c>
      <c r="C5050" s="5" t="str">
        <f t="shared" si="234"/>
        <v>08</v>
      </c>
      <c r="D5050" t="s">
        <v>1742</v>
      </c>
      <c r="E5050" t="s">
        <v>17</v>
      </c>
      <c r="F5050">
        <v>13500</v>
      </c>
      <c r="G5050" t="s">
        <v>147</v>
      </c>
      <c r="H5050" t="s">
        <v>187</v>
      </c>
      <c r="I5050" t="s">
        <v>554</v>
      </c>
      <c r="J5050" t="s">
        <v>21</v>
      </c>
      <c r="K5050" t="s">
        <v>22</v>
      </c>
      <c r="L5050" t="s">
        <v>50</v>
      </c>
      <c r="M5050">
        <v>20000</v>
      </c>
      <c r="N5050" t="s">
        <v>58</v>
      </c>
      <c r="O5050" t="s">
        <v>83</v>
      </c>
      <c r="P5050">
        <v>8288333</v>
      </c>
      <c r="Q5050" t="s">
        <v>60</v>
      </c>
      <c r="R5050" t="str">
        <f t="shared" si="235"/>
        <v>Tertile 1</v>
      </c>
      <c r="S5050" t="str">
        <f t="shared" si="236"/>
        <v>Risky</v>
      </c>
    </row>
    <row r="5051" spans="1:19" x14ac:dyDescent="0.35">
      <c r="A5051" t="s">
        <v>6902</v>
      </c>
      <c r="B5051" s="1">
        <v>44802</v>
      </c>
      <c r="C5051" s="5" t="str">
        <f t="shared" si="234"/>
        <v>08</v>
      </c>
      <c r="D5051" t="s">
        <v>2778</v>
      </c>
      <c r="E5051" t="s">
        <v>17</v>
      </c>
      <c r="F5051">
        <v>13500</v>
      </c>
      <c r="G5051" t="s">
        <v>288</v>
      </c>
      <c r="H5051" t="s">
        <v>48</v>
      </c>
      <c r="I5051" t="s">
        <v>279</v>
      </c>
      <c r="J5051" t="s">
        <v>39</v>
      </c>
      <c r="K5051" t="s">
        <v>40</v>
      </c>
      <c r="L5051" t="s">
        <v>23</v>
      </c>
      <c r="M5051">
        <v>27000</v>
      </c>
      <c r="N5051" t="s">
        <v>32</v>
      </c>
      <c r="O5051" t="s">
        <v>43</v>
      </c>
      <c r="P5051">
        <v>6587016</v>
      </c>
      <c r="Q5051" t="s">
        <v>60</v>
      </c>
      <c r="R5051" t="str">
        <f t="shared" si="235"/>
        <v>Tertile 1</v>
      </c>
      <c r="S5051" t="str">
        <f t="shared" si="236"/>
        <v>Risky</v>
      </c>
    </row>
    <row r="5052" spans="1:19" x14ac:dyDescent="0.35">
      <c r="A5052" t="s">
        <v>6896</v>
      </c>
      <c r="B5052" s="1">
        <v>44802</v>
      </c>
      <c r="C5052" s="5" t="str">
        <f t="shared" si="234"/>
        <v>08</v>
      </c>
      <c r="D5052" t="s">
        <v>2981</v>
      </c>
      <c r="E5052" t="s">
        <v>86</v>
      </c>
      <c r="F5052">
        <v>561200</v>
      </c>
      <c r="G5052" t="s">
        <v>199</v>
      </c>
      <c r="H5052" t="s">
        <v>481</v>
      </c>
      <c r="I5052" t="s">
        <v>1154</v>
      </c>
      <c r="J5052" t="s">
        <v>21</v>
      </c>
      <c r="K5052" t="s">
        <v>22</v>
      </c>
      <c r="L5052" t="s">
        <v>23</v>
      </c>
      <c r="M5052">
        <v>23200</v>
      </c>
      <c r="N5052" t="s">
        <v>51</v>
      </c>
      <c r="O5052" t="s">
        <v>110</v>
      </c>
      <c r="P5052">
        <v>6153384</v>
      </c>
      <c r="Q5052" t="s">
        <v>52</v>
      </c>
      <c r="R5052" t="str">
        <f t="shared" si="235"/>
        <v>Tertile 2</v>
      </c>
      <c r="S5052" t="str">
        <f t="shared" si="236"/>
        <v>Risky</v>
      </c>
    </row>
    <row r="5053" spans="1:19" x14ac:dyDescent="0.35">
      <c r="A5053" t="s">
        <v>6901</v>
      </c>
      <c r="B5053" s="1">
        <v>44802</v>
      </c>
      <c r="C5053" s="5" t="str">
        <f t="shared" si="234"/>
        <v>08</v>
      </c>
      <c r="D5053" t="s">
        <v>1866</v>
      </c>
      <c r="E5053" t="s">
        <v>17</v>
      </c>
      <c r="F5053">
        <v>857000</v>
      </c>
      <c r="G5053" t="s">
        <v>36</v>
      </c>
      <c r="H5053" t="s">
        <v>216</v>
      </c>
      <c r="I5053" t="s">
        <v>1482</v>
      </c>
      <c r="J5053" t="s">
        <v>39</v>
      </c>
      <c r="K5053" t="s">
        <v>40</v>
      </c>
      <c r="L5053" t="s">
        <v>23</v>
      </c>
      <c r="M5053">
        <v>43000</v>
      </c>
      <c r="N5053" t="s">
        <v>42</v>
      </c>
      <c r="O5053" t="s">
        <v>83</v>
      </c>
      <c r="P5053">
        <v>7177185</v>
      </c>
      <c r="Q5053" t="s">
        <v>60</v>
      </c>
      <c r="R5053" t="str">
        <f t="shared" si="235"/>
        <v>Tertile 2</v>
      </c>
      <c r="S5053" t="str">
        <f t="shared" si="236"/>
        <v>Eligible</v>
      </c>
    </row>
    <row r="5054" spans="1:19" x14ac:dyDescent="0.35">
      <c r="A5054" t="s">
        <v>6893</v>
      </c>
      <c r="B5054" s="1">
        <v>44802</v>
      </c>
      <c r="C5054" s="5" t="str">
        <f t="shared" si="234"/>
        <v>08</v>
      </c>
      <c r="D5054" t="s">
        <v>4065</v>
      </c>
      <c r="E5054" t="s">
        <v>17</v>
      </c>
      <c r="F5054">
        <v>1080000</v>
      </c>
      <c r="G5054" t="s">
        <v>166</v>
      </c>
      <c r="H5054" t="s">
        <v>167</v>
      </c>
      <c r="I5054" t="s">
        <v>245</v>
      </c>
      <c r="J5054" t="s">
        <v>39</v>
      </c>
      <c r="K5054" t="s">
        <v>40</v>
      </c>
      <c r="L5054" t="s">
        <v>23</v>
      </c>
      <c r="M5054">
        <v>36000</v>
      </c>
      <c r="N5054" t="s">
        <v>24</v>
      </c>
      <c r="O5054" t="s">
        <v>43</v>
      </c>
      <c r="P5054">
        <v>6185073</v>
      </c>
      <c r="Q5054" t="s">
        <v>26</v>
      </c>
      <c r="R5054" t="str">
        <f t="shared" si="235"/>
        <v>Tertile 3</v>
      </c>
      <c r="S5054" t="str">
        <f t="shared" si="236"/>
        <v>Eligible</v>
      </c>
    </row>
    <row r="5055" spans="1:19" x14ac:dyDescent="0.35">
      <c r="A5055" t="s">
        <v>6894</v>
      </c>
      <c r="B5055" s="1">
        <v>44802</v>
      </c>
      <c r="C5055" s="5" t="str">
        <f t="shared" si="234"/>
        <v>08</v>
      </c>
      <c r="D5055" t="s">
        <v>816</v>
      </c>
      <c r="E5055" t="s">
        <v>86</v>
      </c>
      <c r="F5055">
        <v>1450000</v>
      </c>
      <c r="G5055" t="s">
        <v>98</v>
      </c>
      <c r="H5055" t="s">
        <v>104</v>
      </c>
      <c r="I5055" t="s">
        <v>338</v>
      </c>
      <c r="J5055" t="s">
        <v>21</v>
      </c>
      <c r="K5055" t="s">
        <v>22</v>
      </c>
      <c r="L5055" t="s">
        <v>23</v>
      </c>
      <c r="M5055">
        <v>16000</v>
      </c>
      <c r="N5055" t="s">
        <v>32</v>
      </c>
      <c r="O5055" t="s">
        <v>110</v>
      </c>
      <c r="P5055">
        <v>8305823</v>
      </c>
      <c r="Q5055" t="s">
        <v>33</v>
      </c>
      <c r="R5055" t="str">
        <f t="shared" si="235"/>
        <v>Tertile 3</v>
      </c>
      <c r="S5055" t="str">
        <f t="shared" si="236"/>
        <v>Eligible</v>
      </c>
    </row>
    <row r="5056" spans="1:19" x14ac:dyDescent="0.35">
      <c r="A5056" t="s">
        <v>6897</v>
      </c>
      <c r="B5056" s="1">
        <v>44802</v>
      </c>
      <c r="C5056" s="5" t="str">
        <f t="shared" si="234"/>
        <v>08</v>
      </c>
      <c r="D5056" t="s">
        <v>3379</v>
      </c>
      <c r="E5056" t="s">
        <v>17</v>
      </c>
      <c r="F5056">
        <v>2250000</v>
      </c>
      <c r="G5056" t="s">
        <v>248</v>
      </c>
      <c r="H5056" t="s">
        <v>444</v>
      </c>
      <c r="I5056" t="s">
        <v>929</v>
      </c>
      <c r="J5056" t="s">
        <v>21</v>
      </c>
      <c r="K5056" t="s">
        <v>22</v>
      </c>
      <c r="L5056" t="s">
        <v>50</v>
      </c>
      <c r="M5056">
        <v>27000</v>
      </c>
      <c r="N5056" t="s">
        <v>66</v>
      </c>
      <c r="O5056" t="s">
        <v>25</v>
      </c>
      <c r="P5056">
        <v>6691329</v>
      </c>
      <c r="Q5056" t="s">
        <v>67</v>
      </c>
      <c r="R5056" t="str">
        <f t="shared" si="235"/>
        <v>Tertile 3</v>
      </c>
      <c r="S5056" t="str">
        <f t="shared" si="236"/>
        <v>Eligible</v>
      </c>
    </row>
    <row r="5057" spans="1:19" x14ac:dyDescent="0.35">
      <c r="A5057" t="s">
        <v>6908</v>
      </c>
      <c r="B5057" s="1">
        <v>44804</v>
      </c>
      <c r="C5057" s="5" t="str">
        <f t="shared" si="234"/>
        <v>08</v>
      </c>
      <c r="D5057" t="s">
        <v>190</v>
      </c>
      <c r="E5057" t="s">
        <v>17</v>
      </c>
      <c r="F5057">
        <v>13500</v>
      </c>
      <c r="G5057" t="s">
        <v>29</v>
      </c>
      <c r="H5057" t="s">
        <v>303</v>
      </c>
      <c r="I5057" t="s">
        <v>304</v>
      </c>
      <c r="J5057" t="s">
        <v>21</v>
      </c>
      <c r="K5057" t="s">
        <v>22</v>
      </c>
      <c r="L5057" t="s">
        <v>50</v>
      </c>
      <c r="M5057">
        <v>18000</v>
      </c>
      <c r="N5057" t="s">
        <v>32</v>
      </c>
      <c r="O5057" t="s">
        <v>59</v>
      </c>
      <c r="P5057">
        <v>6025932</v>
      </c>
      <c r="Q5057" t="s">
        <v>33</v>
      </c>
      <c r="R5057" t="str">
        <f t="shared" si="235"/>
        <v>Tertile 1</v>
      </c>
      <c r="S5057" t="str">
        <f t="shared" si="236"/>
        <v>Risky</v>
      </c>
    </row>
    <row r="5058" spans="1:19" x14ac:dyDescent="0.35">
      <c r="A5058" t="s">
        <v>6909</v>
      </c>
      <c r="B5058" s="1">
        <v>44804</v>
      </c>
      <c r="C5058" s="5" t="str">
        <f t="shared" ref="C5058:C5121" si="237">TEXT(B5058,$V$22)</f>
        <v>08</v>
      </c>
      <c r="D5058" t="s">
        <v>287</v>
      </c>
      <c r="E5058" t="s">
        <v>17</v>
      </c>
      <c r="F5058">
        <v>13500</v>
      </c>
      <c r="G5058" t="s">
        <v>36</v>
      </c>
      <c r="H5058" t="s">
        <v>19</v>
      </c>
      <c r="I5058" t="s">
        <v>380</v>
      </c>
      <c r="J5058" t="s">
        <v>21</v>
      </c>
      <c r="K5058" t="s">
        <v>22</v>
      </c>
      <c r="L5058" t="s">
        <v>23</v>
      </c>
      <c r="M5058">
        <v>22000</v>
      </c>
      <c r="N5058" t="s">
        <v>42</v>
      </c>
      <c r="O5058" t="s">
        <v>59</v>
      </c>
      <c r="P5058">
        <v>6933911</v>
      </c>
      <c r="Q5058" t="s">
        <v>44</v>
      </c>
      <c r="R5058" t="str">
        <f t="shared" ref="R5058:R5121" si="238">IF(F5058&lt;_xlfn.PERCENTILE.INC($F$2:$F$10576,1/3), "Tertile 1",
   IF(F5058&lt;_xlfn.PERCENTILE.INC($F$2:$F$10576,2/3), "Tertile 2", "Tertile 3"))</f>
        <v>Tertile 1</v>
      </c>
      <c r="S5058" t="str">
        <f t="shared" ref="S5058:S5121" si="239">IF(F5058&gt;755000, "Eligible", "Risky")</f>
        <v>Risky</v>
      </c>
    </row>
    <row r="5059" spans="1:19" x14ac:dyDescent="0.35">
      <c r="A5059" t="s">
        <v>6920</v>
      </c>
      <c r="B5059" s="1">
        <v>44804</v>
      </c>
      <c r="C5059" s="5" t="str">
        <f t="shared" si="237"/>
        <v>08</v>
      </c>
      <c r="D5059" t="s">
        <v>1153</v>
      </c>
      <c r="E5059" t="s">
        <v>17</v>
      </c>
      <c r="F5059">
        <v>13500</v>
      </c>
      <c r="G5059" t="s">
        <v>291</v>
      </c>
      <c r="H5059" t="s">
        <v>94</v>
      </c>
      <c r="I5059" t="s">
        <v>630</v>
      </c>
      <c r="J5059" t="s">
        <v>39</v>
      </c>
      <c r="K5059" t="s">
        <v>40</v>
      </c>
      <c r="L5059" t="s">
        <v>50</v>
      </c>
      <c r="M5059">
        <v>12000</v>
      </c>
      <c r="N5059" t="s">
        <v>42</v>
      </c>
      <c r="O5059" t="s">
        <v>59</v>
      </c>
      <c r="P5059">
        <v>8373978</v>
      </c>
      <c r="Q5059" t="s">
        <v>44</v>
      </c>
      <c r="R5059" t="str">
        <f t="shared" si="238"/>
        <v>Tertile 1</v>
      </c>
      <c r="S5059" t="str">
        <f t="shared" si="239"/>
        <v>Risky</v>
      </c>
    </row>
    <row r="5060" spans="1:19" x14ac:dyDescent="0.35">
      <c r="A5060" t="s">
        <v>6924</v>
      </c>
      <c r="B5060" s="1">
        <v>44804</v>
      </c>
      <c r="C5060" s="5" t="str">
        <f t="shared" si="237"/>
        <v>08</v>
      </c>
      <c r="D5060" t="s">
        <v>2262</v>
      </c>
      <c r="E5060" t="s">
        <v>17</v>
      </c>
      <c r="F5060">
        <v>13500</v>
      </c>
      <c r="G5060" t="s">
        <v>90</v>
      </c>
      <c r="H5060" t="s">
        <v>30</v>
      </c>
      <c r="I5060" t="s">
        <v>153</v>
      </c>
      <c r="J5060" t="s">
        <v>21</v>
      </c>
      <c r="K5060" t="s">
        <v>22</v>
      </c>
      <c r="L5060" t="s">
        <v>41</v>
      </c>
      <c r="M5060">
        <v>31000</v>
      </c>
      <c r="N5060" t="s">
        <v>72</v>
      </c>
      <c r="O5060" t="s">
        <v>25</v>
      </c>
      <c r="P5060">
        <v>6476084</v>
      </c>
      <c r="Q5060" t="s">
        <v>73</v>
      </c>
      <c r="R5060" t="str">
        <f t="shared" si="238"/>
        <v>Tertile 1</v>
      </c>
      <c r="S5060" t="str">
        <f t="shared" si="239"/>
        <v>Risky</v>
      </c>
    </row>
    <row r="5061" spans="1:19" x14ac:dyDescent="0.35">
      <c r="A5061" t="s">
        <v>6926</v>
      </c>
      <c r="B5061" s="1">
        <v>44804</v>
      </c>
      <c r="C5061" s="5" t="str">
        <f t="shared" si="237"/>
        <v>08</v>
      </c>
      <c r="D5061" t="s">
        <v>1528</v>
      </c>
      <c r="E5061" t="s">
        <v>86</v>
      </c>
      <c r="F5061">
        <v>13500</v>
      </c>
      <c r="G5061" t="s">
        <v>18</v>
      </c>
      <c r="H5061" t="s">
        <v>64</v>
      </c>
      <c r="I5061" t="s">
        <v>200</v>
      </c>
      <c r="J5061" t="s">
        <v>39</v>
      </c>
      <c r="K5061" t="s">
        <v>40</v>
      </c>
      <c r="L5061" t="s">
        <v>41</v>
      </c>
      <c r="M5061">
        <v>29000</v>
      </c>
      <c r="N5061" t="s">
        <v>24</v>
      </c>
      <c r="O5061" t="s">
        <v>83</v>
      </c>
      <c r="P5061">
        <v>8362936</v>
      </c>
      <c r="Q5061" t="s">
        <v>26</v>
      </c>
      <c r="R5061" t="str">
        <f t="shared" si="238"/>
        <v>Tertile 1</v>
      </c>
      <c r="S5061" t="str">
        <f t="shared" si="239"/>
        <v>Risky</v>
      </c>
    </row>
    <row r="5062" spans="1:19" x14ac:dyDescent="0.35">
      <c r="A5062" t="s">
        <v>6927</v>
      </c>
      <c r="B5062" s="1">
        <v>44804</v>
      </c>
      <c r="C5062" s="5" t="str">
        <f t="shared" si="237"/>
        <v>08</v>
      </c>
      <c r="D5062" t="s">
        <v>1879</v>
      </c>
      <c r="E5062" t="s">
        <v>17</v>
      </c>
      <c r="F5062">
        <v>13500</v>
      </c>
      <c r="G5062" t="s">
        <v>160</v>
      </c>
      <c r="H5062" t="s">
        <v>113</v>
      </c>
      <c r="I5062" t="s">
        <v>114</v>
      </c>
      <c r="J5062" t="s">
        <v>21</v>
      </c>
      <c r="K5062" t="s">
        <v>22</v>
      </c>
      <c r="L5062" t="s">
        <v>23</v>
      </c>
      <c r="M5062">
        <v>22000</v>
      </c>
      <c r="N5062" t="s">
        <v>58</v>
      </c>
      <c r="O5062" t="s">
        <v>83</v>
      </c>
      <c r="P5062">
        <v>7308589</v>
      </c>
      <c r="Q5062" t="s">
        <v>60</v>
      </c>
      <c r="R5062" t="str">
        <f t="shared" si="238"/>
        <v>Tertile 1</v>
      </c>
      <c r="S5062" t="str">
        <f t="shared" si="239"/>
        <v>Risky</v>
      </c>
    </row>
    <row r="5063" spans="1:19" x14ac:dyDescent="0.35">
      <c r="A5063" t="s">
        <v>6928</v>
      </c>
      <c r="B5063" s="1">
        <v>44804</v>
      </c>
      <c r="C5063" s="5" t="str">
        <f t="shared" si="237"/>
        <v>08</v>
      </c>
      <c r="D5063" t="s">
        <v>6929</v>
      </c>
      <c r="E5063" t="s">
        <v>17</v>
      </c>
      <c r="F5063">
        <v>13500</v>
      </c>
      <c r="G5063" t="s">
        <v>160</v>
      </c>
      <c r="H5063" t="s">
        <v>37</v>
      </c>
      <c r="I5063" t="s">
        <v>682</v>
      </c>
      <c r="J5063" t="s">
        <v>21</v>
      </c>
      <c r="K5063" t="s">
        <v>22</v>
      </c>
      <c r="L5063" t="s">
        <v>50</v>
      </c>
      <c r="M5063">
        <v>38000</v>
      </c>
      <c r="N5063" t="s">
        <v>58</v>
      </c>
      <c r="O5063" t="s">
        <v>110</v>
      </c>
      <c r="P5063">
        <v>7971159</v>
      </c>
      <c r="Q5063" t="s">
        <v>60</v>
      </c>
      <c r="R5063" t="str">
        <f t="shared" si="238"/>
        <v>Tertile 1</v>
      </c>
      <c r="S5063" t="str">
        <f t="shared" si="239"/>
        <v>Risky</v>
      </c>
    </row>
    <row r="5064" spans="1:19" x14ac:dyDescent="0.35">
      <c r="A5064" t="s">
        <v>6930</v>
      </c>
      <c r="B5064" s="1">
        <v>44804</v>
      </c>
      <c r="C5064" s="5" t="str">
        <f t="shared" si="237"/>
        <v>08</v>
      </c>
      <c r="D5064" t="s">
        <v>531</v>
      </c>
      <c r="E5064" t="s">
        <v>86</v>
      </c>
      <c r="F5064">
        <v>13500</v>
      </c>
      <c r="G5064" t="s">
        <v>80</v>
      </c>
      <c r="H5064" t="s">
        <v>108</v>
      </c>
      <c r="I5064" t="s">
        <v>335</v>
      </c>
      <c r="J5064" t="s">
        <v>21</v>
      </c>
      <c r="K5064" t="s">
        <v>22</v>
      </c>
      <c r="L5064" t="s">
        <v>41</v>
      </c>
      <c r="M5064">
        <v>16000</v>
      </c>
      <c r="N5064" t="s">
        <v>66</v>
      </c>
      <c r="O5064" t="s">
        <v>25</v>
      </c>
      <c r="P5064">
        <v>8869192</v>
      </c>
      <c r="Q5064" t="s">
        <v>67</v>
      </c>
      <c r="R5064" t="str">
        <f t="shared" si="238"/>
        <v>Tertile 1</v>
      </c>
      <c r="S5064" t="str">
        <f t="shared" si="239"/>
        <v>Risky</v>
      </c>
    </row>
    <row r="5065" spans="1:19" x14ac:dyDescent="0.35">
      <c r="A5065" t="s">
        <v>6937</v>
      </c>
      <c r="B5065" s="1">
        <v>44804</v>
      </c>
      <c r="C5065" s="5" t="str">
        <f t="shared" si="237"/>
        <v>08</v>
      </c>
      <c r="D5065" t="s">
        <v>862</v>
      </c>
      <c r="E5065" t="s">
        <v>17</v>
      </c>
      <c r="F5065">
        <v>13500</v>
      </c>
      <c r="G5065" t="s">
        <v>80</v>
      </c>
      <c r="H5065" t="s">
        <v>174</v>
      </c>
      <c r="I5065" t="s">
        <v>175</v>
      </c>
      <c r="J5065" t="s">
        <v>39</v>
      </c>
      <c r="K5065" t="s">
        <v>40</v>
      </c>
      <c r="L5065" t="s">
        <v>41</v>
      </c>
      <c r="M5065">
        <v>71000</v>
      </c>
      <c r="N5065" t="s">
        <v>66</v>
      </c>
      <c r="O5065" t="s">
        <v>59</v>
      </c>
      <c r="P5065">
        <v>7514723</v>
      </c>
      <c r="Q5065" t="s">
        <v>33</v>
      </c>
      <c r="R5065" t="str">
        <f t="shared" si="238"/>
        <v>Tertile 1</v>
      </c>
      <c r="S5065" t="str">
        <f t="shared" si="239"/>
        <v>Risky</v>
      </c>
    </row>
    <row r="5066" spans="1:19" x14ac:dyDescent="0.35">
      <c r="A5066" t="s">
        <v>6939</v>
      </c>
      <c r="B5066" s="1">
        <v>44804</v>
      </c>
      <c r="C5066" s="5" t="str">
        <f t="shared" si="237"/>
        <v>08</v>
      </c>
      <c r="D5066" t="s">
        <v>1595</v>
      </c>
      <c r="E5066" t="s">
        <v>86</v>
      </c>
      <c r="F5066">
        <v>13500</v>
      </c>
      <c r="G5066" t="s">
        <v>252</v>
      </c>
      <c r="H5066" t="s">
        <v>167</v>
      </c>
      <c r="I5066" t="s">
        <v>603</v>
      </c>
      <c r="J5066" t="s">
        <v>39</v>
      </c>
      <c r="K5066" t="s">
        <v>40</v>
      </c>
      <c r="L5066" t="s">
        <v>41</v>
      </c>
      <c r="M5066">
        <v>61000</v>
      </c>
      <c r="N5066" t="s">
        <v>72</v>
      </c>
      <c r="O5066" t="s">
        <v>83</v>
      </c>
      <c r="P5066">
        <v>8254012</v>
      </c>
      <c r="Q5066" t="s">
        <v>67</v>
      </c>
      <c r="R5066" t="str">
        <f t="shared" si="238"/>
        <v>Tertile 1</v>
      </c>
      <c r="S5066" t="str">
        <f t="shared" si="239"/>
        <v>Risky</v>
      </c>
    </row>
    <row r="5067" spans="1:19" x14ac:dyDescent="0.35">
      <c r="A5067" t="s">
        <v>6918</v>
      </c>
      <c r="B5067" s="1">
        <v>44804</v>
      </c>
      <c r="C5067" s="5" t="str">
        <f t="shared" si="237"/>
        <v>08</v>
      </c>
      <c r="D5067" t="s">
        <v>3383</v>
      </c>
      <c r="E5067" t="s">
        <v>17</v>
      </c>
      <c r="F5067">
        <v>145000</v>
      </c>
      <c r="G5067" t="s">
        <v>268</v>
      </c>
      <c r="H5067" t="s">
        <v>319</v>
      </c>
      <c r="I5067" t="s">
        <v>478</v>
      </c>
      <c r="J5067" t="s">
        <v>39</v>
      </c>
      <c r="K5067" t="s">
        <v>40</v>
      </c>
      <c r="L5067" t="s">
        <v>50</v>
      </c>
      <c r="M5067">
        <v>14000</v>
      </c>
      <c r="N5067" t="s">
        <v>24</v>
      </c>
      <c r="O5067" t="s">
        <v>110</v>
      </c>
      <c r="P5067">
        <v>7189471</v>
      </c>
      <c r="Q5067" t="s">
        <v>26</v>
      </c>
      <c r="R5067" t="str">
        <f t="shared" si="238"/>
        <v>Tertile 1</v>
      </c>
      <c r="S5067" t="str">
        <f t="shared" si="239"/>
        <v>Risky</v>
      </c>
    </row>
    <row r="5068" spans="1:19" x14ac:dyDescent="0.35">
      <c r="A5068" t="s">
        <v>6917</v>
      </c>
      <c r="B5068" s="1">
        <v>44804</v>
      </c>
      <c r="C5068" s="5" t="str">
        <f t="shared" si="237"/>
        <v>08</v>
      </c>
      <c r="D5068" t="s">
        <v>2992</v>
      </c>
      <c r="E5068" t="s">
        <v>17</v>
      </c>
      <c r="F5068">
        <v>550000</v>
      </c>
      <c r="G5068" t="s">
        <v>295</v>
      </c>
      <c r="H5068" t="s">
        <v>303</v>
      </c>
      <c r="I5068" t="s">
        <v>532</v>
      </c>
      <c r="J5068" t="s">
        <v>39</v>
      </c>
      <c r="K5068" t="s">
        <v>40</v>
      </c>
      <c r="L5068" t="s">
        <v>50</v>
      </c>
      <c r="M5068">
        <v>20000</v>
      </c>
      <c r="N5068" t="s">
        <v>51</v>
      </c>
      <c r="O5068" t="s">
        <v>43</v>
      </c>
      <c r="P5068">
        <v>6207771</v>
      </c>
      <c r="Q5068" t="s">
        <v>52</v>
      </c>
      <c r="R5068" t="str">
        <f t="shared" si="238"/>
        <v>Tertile 2</v>
      </c>
      <c r="S5068" t="str">
        <f t="shared" si="239"/>
        <v>Risky</v>
      </c>
    </row>
    <row r="5069" spans="1:19" x14ac:dyDescent="0.35">
      <c r="A5069" t="s">
        <v>6931</v>
      </c>
      <c r="B5069" s="1">
        <v>44804</v>
      </c>
      <c r="C5069" s="5" t="str">
        <f t="shared" si="237"/>
        <v>08</v>
      </c>
      <c r="D5069" t="s">
        <v>3275</v>
      </c>
      <c r="E5069" t="s">
        <v>17</v>
      </c>
      <c r="F5069">
        <v>600000</v>
      </c>
      <c r="G5069" t="s">
        <v>90</v>
      </c>
      <c r="H5069" t="s">
        <v>319</v>
      </c>
      <c r="I5069" t="s">
        <v>33</v>
      </c>
      <c r="J5069" t="s">
        <v>39</v>
      </c>
      <c r="K5069" t="s">
        <v>40</v>
      </c>
      <c r="L5069" t="s">
        <v>41</v>
      </c>
      <c r="M5069">
        <v>71000</v>
      </c>
      <c r="N5069" t="s">
        <v>72</v>
      </c>
      <c r="O5069" t="s">
        <v>43</v>
      </c>
      <c r="P5069">
        <v>8360246</v>
      </c>
      <c r="Q5069" t="s">
        <v>73</v>
      </c>
      <c r="R5069" t="str">
        <f t="shared" si="238"/>
        <v>Tertile 2</v>
      </c>
      <c r="S5069" t="str">
        <f t="shared" si="239"/>
        <v>Risky</v>
      </c>
    </row>
    <row r="5070" spans="1:19" x14ac:dyDescent="0.35">
      <c r="A5070" t="s">
        <v>6932</v>
      </c>
      <c r="B5070" s="1">
        <v>44804</v>
      </c>
      <c r="C5070" s="5" t="str">
        <f t="shared" si="237"/>
        <v>08</v>
      </c>
      <c r="D5070" t="s">
        <v>2290</v>
      </c>
      <c r="E5070" t="s">
        <v>86</v>
      </c>
      <c r="F5070">
        <v>622000</v>
      </c>
      <c r="G5070" t="s">
        <v>166</v>
      </c>
      <c r="H5070" t="s">
        <v>481</v>
      </c>
      <c r="I5070" t="s">
        <v>1154</v>
      </c>
      <c r="J5070" t="s">
        <v>21</v>
      </c>
      <c r="K5070" t="s">
        <v>22</v>
      </c>
      <c r="L5070" t="s">
        <v>23</v>
      </c>
      <c r="M5070">
        <v>26000</v>
      </c>
      <c r="N5070" t="s">
        <v>24</v>
      </c>
      <c r="O5070" t="s">
        <v>110</v>
      </c>
      <c r="P5070">
        <v>7100956</v>
      </c>
      <c r="Q5070" t="s">
        <v>26</v>
      </c>
      <c r="R5070" t="str">
        <f t="shared" si="238"/>
        <v>Tertile 2</v>
      </c>
      <c r="S5070" t="str">
        <f t="shared" si="239"/>
        <v>Risky</v>
      </c>
    </row>
    <row r="5071" spans="1:19" x14ac:dyDescent="0.35">
      <c r="A5071" t="s">
        <v>6914</v>
      </c>
      <c r="B5071" s="1">
        <v>44804</v>
      </c>
      <c r="C5071" s="5" t="str">
        <f t="shared" si="237"/>
        <v>08</v>
      </c>
      <c r="D5071" t="s">
        <v>2987</v>
      </c>
      <c r="E5071" t="s">
        <v>17</v>
      </c>
      <c r="F5071">
        <v>660000</v>
      </c>
      <c r="G5071" t="s">
        <v>268</v>
      </c>
      <c r="H5071" t="s">
        <v>167</v>
      </c>
      <c r="I5071" t="s">
        <v>561</v>
      </c>
      <c r="J5071" t="s">
        <v>21</v>
      </c>
      <c r="K5071" t="s">
        <v>22</v>
      </c>
      <c r="L5071" t="s">
        <v>50</v>
      </c>
      <c r="M5071">
        <v>51000</v>
      </c>
      <c r="N5071" t="s">
        <v>24</v>
      </c>
      <c r="O5071" t="s">
        <v>110</v>
      </c>
      <c r="P5071">
        <v>8746142</v>
      </c>
      <c r="Q5071" t="s">
        <v>26</v>
      </c>
      <c r="R5071" t="str">
        <f t="shared" si="238"/>
        <v>Tertile 2</v>
      </c>
      <c r="S5071" t="str">
        <f t="shared" si="239"/>
        <v>Risky</v>
      </c>
    </row>
    <row r="5072" spans="1:19" x14ac:dyDescent="0.35">
      <c r="A5072" t="s">
        <v>6933</v>
      </c>
      <c r="B5072" s="1">
        <v>44804</v>
      </c>
      <c r="C5072" s="5" t="str">
        <f t="shared" si="237"/>
        <v>08</v>
      </c>
      <c r="D5072" t="s">
        <v>1386</v>
      </c>
      <c r="E5072" t="s">
        <v>17</v>
      </c>
      <c r="F5072">
        <v>721000</v>
      </c>
      <c r="G5072" t="s">
        <v>63</v>
      </c>
      <c r="H5072" t="s">
        <v>81</v>
      </c>
      <c r="I5072" t="s">
        <v>387</v>
      </c>
      <c r="J5072" t="s">
        <v>21</v>
      </c>
      <c r="K5072" t="s">
        <v>22</v>
      </c>
      <c r="L5072" t="s">
        <v>23</v>
      </c>
      <c r="M5072">
        <v>16000</v>
      </c>
      <c r="N5072" t="s">
        <v>66</v>
      </c>
      <c r="O5072" t="s">
        <v>83</v>
      </c>
      <c r="P5072">
        <v>6762870</v>
      </c>
      <c r="Q5072" t="s">
        <v>60</v>
      </c>
      <c r="R5072" t="str">
        <f t="shared" si="238"/>
        <v>Tertile 2</v>
      </c>
      <c r="S5072" t="str">
        <f t="shared" si="239"/>
        <v>Risky</v>
      </c>
    </row>
    <row r="5073" spans="1:19" x14ac:dyDescent="0.35">
      <c r="A5073" t="s">
        <v>6923</v>
      </c>
      <c r="B5073" s="1">
        <v>44804</v>
      </c>
      <c r="C5073" s="5" t="str">
        <f t="shared" si="237"/>
        <v>08</v>
      </c>
      <c r="D5073" t="s">
        <v>919</v>
      </c>
      <c r="E5073" t="s">
        <v>17</v>
      </c>
      <c r="F5073">
        <v>735000</v>
      </c>
      <c r="G5073" t="s">
        <v>80</v>
      </c>
      <c r="H5073" t="s">
        <v>444</v>
      </c>
      <c r="I5073" t="s">
        <v>929</v>
      </c>
      <c r="J5073" t="s">
        <v>39</v>
      </c>
      <c r="K5073" t="s">
        <v>40</v>
      </c>
      <c r="L5073" t="s">
        <v>23</v>
      </c>
      <c r="M5073">
        <v>29000</v>
      </c>
      <c r="N5073" t="s">
        <v>66</v>
      </c>
      <c r="O5073" t="s">
        <v>25</v>
      </c>
      <c r="P5073">
        <v>6139953</v>
      </c>
      <c r="Q5073" t="s">
        <v>67</v>
      </c>
      <c r="R5073" t="str">
        <f t="shared" si="238"/>
        <v>Tertile 2</v>
      </c>
      <c r="S5073" t="str">
        <f t="shared" si="239"/>
        <v>Risky</v>
      </c>
    </row>
    <row r="5074" spans="1:19" x14ac:dyDescent="0.35">
      <c r="A5074" t="s">
        <v>6910</v>
      </c>
      <c r="B5074" s="1">
        <v>44804</v>
      </c>
      <c r="C5074" s="5" t="str">
        <f t="shared" si="237"/>
        <v>08</v>
      </c>
      <c r="D5074" t="s">
        <v>2983</v>
      </c>
      <c r="E5074" t="s">
        <v>17</v>
      </c>
      <c r="F5074">
        <v>780000</v>
      </c>
      <c r="G5074" t="s">
        <v>244</v>
      </c>
      <c r="H5074" t="s">
        <v>48</v>
      </c>
      <c r="I5074" t="s">
        <v>538</v>
      </c>
      <c r="J5074" t="s">
        <v>39</v>
      </c>
      <c r="K5074" t="s">
        <v>40</v>
      </c>
      <c r="L5074" t="s">
        <v>50</v>
      </c>
      <c r="M5074">
        <v>22000</v>
      </c>
      <c r="N5074" t="s">
        <v>58</v>
      </c>
      <c r="O5074" t="s">
        <v>59</v>
      </c>
      <c r="P5074">
        <v>8874040</v>
      </c>
      <c r="Q5074" t="s">
        <v>60</v>
      </c>
      <c r="R5074" t="str">
        <f t="shared" si="238"/>
        <v>Tertile 2</v>
      </c>
      <c r="S5074" t="str">
        <f t="shared" si="239"/>
        <v>Eligible</v>
      </c>
    </row>
    <row r="5075" spans="1:19" x14ac:dyDescent="0.35">
      <c r="A5075" t="s">
        <v>6925</v>
      </c>
      <c r="B5075" s="1">
        <v>44804</v>
      </c>
      <c r="C5075" s="5" t="str">
        <f t="shared" si="237"/>
        <v>08</v>
      </c>
      <c r="D5075" t="s">
        <v>547</v>
      </c>
      <c r="E5075" t="s">
        <v>17</v>
      </c>
      <c r="F5075">
        <v>820000</v>
      </c>
      <c r="G5075" t="s">
        <v>147</v>
      </c>
      <c r="H5075" t="s">
        <v>30</v>
      </c>
      <c r="I5075" t="s">
        <v>153</v>
      </c>
      <c r="J5075" t="s">
        <v>21</v>
      </c>
      <c r="K5075" t="s">
        <v>22</v>
      </c>
      <c r="L5075" t="s">
        <v>41</v>
      </c>
      <c r="M5075">
        <v>41000</v>
      </c>
      <c r="N5075" t="s">
        <v>58</v>
      </c>
      <c r="O5075" t="s">
        <v>25</v>
      </c>
      <c r="P5075">
        <v>6915546</v>
      </c>
      <c r="Q5075" t="s">
        <v>60</v>
      </c>
      <c r="R5075" t="str">
        <f t="shared" si="238"/>
        <v>Tertile 2</v>
      </c>
      <c r="S5075" t="str">
        <f t="shared" si="239"/>
        <v>Eligible</v>
      </c>
    </row>
    <row r="5076" spans="1:19" x14ac:dyDescent="0.35">
      <c r="A5076" t="s">
        <v>6921</v>
      </c>
      <c r="B5076" s="1">
        <v>44804</v>
      </c>
      <c r="C5076" s="5" t="str">
        <f t="shared" si="237"/>
        <v>08</v>
      </c>
      <c r="D5076" t="s">
        <v>1297</v>
      </c>
      <c r="E5076" t="s">
        <v>17</v>
      </c>
      <c r="F5076">
        <v>860000</v>
      </c>
      <c r="G5076" t="s">
        <v>295</v>
      </c>
      <c r="H5076" t="s">
        <v>19</v>
      </c>
      <c r="I5076" t="s">
        <v>752</v>
      </c>
      <c r="J5076" t="s">
        <v>21</v>
      </c>
      <c r="K5076" t="s">
        <v>22</v>
      </c>
      <c r="L5076" t="s">
        <v>41</v>
      </c>
      <c r="M5076">
        <v>31000</v>
      </c>
      <c r="N5076" t="s">
        <v>51</v>
      </c>
      <c r="O5076" t="s">
        <v>110</v>
      </c>
      <c r="P5076">
        <v>6973741</v>
      </c>
      <c r="Q5076" t="s">
        <v>52</v>
      </c>
      <c r="R5076" t="str">
        <f t="shared" si="238"/>
        <v>Tertile 2</v>
      </c>
      <c r="S5076" t="str">
        <f t="shared" si="239"/>
        <v>Eligible</v>
      </c>
    </row>
    <row r="5077" spans="1:19" x14ac:dyDescent="0.35">
      <c r="A5077" t="s">
        <v>6919</v>
      </c>
      <c r="B5077" s="1">
        <v>44804</v>
      </c>
      <c r="C5077" s="5" t="str">
        <f t="shared" si="237"/>
        <v>08</v>
      </c>
      <c r="D5077" t="s">
        <v>3385</v>
      </c>
      <c r="E5077" t="s">
        <v>17</v>
      </c>
      <c r="F5077">
        <v>905000</v>
      </c>
      <c r="G5077" t="s">
        <v>288</v>
      </c>
      <c r="H5077" t="s">
        <v>148</v>
      </c>
      <c r="I5077" t="s">
        <v>614</v>
      </c>
      <c r="J5077" t="s">
        <v>21</v>
      </c>
      <c r="K5077" t="s">
        <v>22</v>
      </c>
      <c r="L5077" t="s">
        <v>23</v>
      </c>
      <c r="M5077">
        <v>9000</v>
      </c>
      <c r="N5077" t="s">
        <v>32</v>
      </c>
      <c r="O5077" t="s">
        <v>59</v>
      </c>
      <c r="P5077">
        <v>8978556</v>
      </c>
      <c r="Q5077" t="s">
        <v>33</v>
      </c>
      <c r="R5077" t="str">
        <f t="shared" si="238"/>
        <v>Tertile 2</v>
      </c>
      <c r="S5077" t="str">
        <f t="shared" si="239"/>
        <v>Eligible</v>
      </c>
    </row>
    <row r="5078" spans="1:19" x14ac:dyDescent="0.35">
      <c r="A5078" t="s">
        <v>6915</v>
      </c>
      <c r="B5078" s="1">
        <v>44804</v>
      </c>
      <c r="C5078" s="5" t="str">
        <f t="shared" si="237"/>
        <v>08</v>
      </c>
      <c r="D5078" t="s">
        <v>2989</v>
      </c>
      <c r="E5078" t="s">
        <v>17</v>
      </c>
      <c r="F5078">
        <v>920000</v>
      </c>
      <c r="G5078" t="s">
        <v>288</v>
      </c>
      <c r="H5078" t="s">
        <v>369</v>
      </c>
      <c r="I5078" t="s">
        <v>411</v>
      </c>
      <c r="J5078" t="s">
        <v>21</v>
      </c>
      <c r="K5078" t="s">
        <v>22</v>
      </c>
      <c r="L5078" t="s">
        <v>50</v>
      </c>
      <c r="M5078">
        <v>25000</v>
      </c>
      <c r="N5078" t="s">
        <v>32</v>
      </c>
      <c r="O5078" t="s">
        <v>59</v>
      </c>
      <c r="P5078">
        <v>7464201</v>
      </c>
      <c r="Q5078" t="s">
        <v>33</v>
      </c>
      <c r="R5078" t="str">
        <f t="shared" si="238"/>
        <v>Tertile 2</v>
      </c>
      <c r="S5078" t="str">
        <f t="shared" si="239"/>
        <v>Eligible</v>
      </c>
    </row>
    <row r="5079" spans="1:19" x14ac:dyDescent="0.35">
      <c r="A5079" t="s">
        <v>6922</v>
      </c>
      <c r="B5079" s="1">
        <v>44804</v>
      </c>
      <c r="C5079" s="5" t="str">
        <f t="shared" si="237"/>
        <v>08</v>
      </c>
      <c r="D5079" t="s">
        <v>3441</v>
      </c>
      <c r="E5079" t="s">
        <v>17</v>
      </c>
      <c r="F5079">
        <v>953000</v>
      </c>
      <c r="G5079" t="s">
        <v>160</v>
      </c>
      <c r="H5079" t="s">
        <v>94</v>
      </c>
      <c r="I5079" t="s">
        <v>95</v>
      </c>
      <c r="J5079" t="s">
        <v>21</v>
      </c>
      <c r="K5079" t="s">
        <v>22</v>
      </c>
      <c r="L5079" t="s">
        <v>41</v>
      </c>
      <c r="M5079">
        <v>31000</v>
      </c>
      <c r="N5079" t="s">
        <v>58</v>
      </c>
      <c r="O5079" t="s">
        <v>25</v>
      </c>
      <c r="P5079">
        <v>7310867</v>
      </c>
      <c r="Q5079" t="s">
        <v>60</v>
      </c>
      <c r="R5079" t="str">
        <f t="shared" si="238"/>
        <v>Tertile 2</v>
      </c>
      <c r="S5079" t="str">
        <f t="shared" si="239"/>
        <v>Eligible</v>
      </c>
    </row>
    <row r="5080" spans="1:19" x14ac:dyDescent="0.35">
      <c r="A5080" t="s">
        <v>6916</v>
      </c>
      <c r="B5080" s="1">
        <v>44804</v>
      </c>
      <c r="C5080" s="5" t="str">
        <f t="shared" si="237"/>
        <v>08</v>
      </c>
      <c r="D5080" t="s">
        <v>54</v>
      </c>
      <c r="E5080" t="s">
        <v>17</v>
      </c>
      <c r="F5080">
        <v>1115000</v>
      </c>
      <c r="G5080" t="s">
        <v>291</v>
      </c>
      <c r="H5080" t="s">
        <v>126</v>
      </c>
      <c r="I5080" t="s">
        <v>856</v>
      </c>
      <c r="J5080" t="s">
        <v>21</v>
      </c>
      <c r="K5080" t="s">
        <v>22</v>
      </c>
      <c r="L5080" t="s">
        <v>41</v>
      </c>
      <c r="M5080">
        <v>39500</v>
      </c>
      <c r="N5080" t="s">
        <v>42</v>
      </c>
      <c r="O5080" t="s">
        <v>25</v>
      </c>
      <c r="P5080">
        <v>7062487</v>
      </c>
      <c r="Q5080" t="s">
        <v>44</v>
      </c>
      <c r="R5080" t="str">
        <f t="shared" si="238"/>
        <v>Tertile 3</v>
      </c>
      <c r="S5080" t="str">
        <f t="shared" si="239"/>
        <v>Eligible</v>
      </c>
    </row>
    <row r="5081" spans="1:19" x14ac:dyDescent="0.35">
      <c r="A5081" t="s">
        <v>6913</v>
      </c>
      <c r="B5081" s="1">
        <v>44804</v>
      </c>
      <c r="C5081" s="5" t="str">
        <f t="shared" si="237"/>
        <v>08</v>
      </c>
      <c r="D5081" t="s">
        <v>2985</v>
      </c>
      <c r="E5081" t="s">
        <v>17</v>
      </c>
      <c r="F5081">
        <v>1170000</v>
      </c>
      <c r="G5081" t="s">
        <v>252</v>
      </c>
      <c r="H5081" t="s">
        <v>303</v>
      </c>
      <c r="I5081" t="s">
        <v>304</v>
      </c>
      <c r="J5081" t="s">
        <v>39</v>
      </c>
      <c r="K5081" t="s">
        <v>40</v>
      </c>
      <c r="L5081" t="s">
        <v>23</v>
      </c>
      <c r="M5081">
        <v>17000</v>
      </c>
      <c r="N5081" t="s">
        <v>72</v>
      </c>
      <c r="O5081" t="s">
        <v>59</v>
      </c>
      <c r="P5081">
        <v>6253631</v>
      </c>
      <c r="Q5081" t="s">
        <v>73</v>
      </c>
      <c r="R5081" t="str">
        <f t="shared" si="238"/>
        <v>Tertile 3</v>
      </c>
      <c r="S5081" t="str">
        <f t="shared" si="239"/>
        <v>Eligible</v>
      </c>
    </row>
    <row r="5082" spans="1:19" x14ac:dyDescent="0.35">
      <c r="A5082" t="s">
        <v>6911</v>
      </c>
      <c r="B5082" s="1">
        <v>44804</v>
      </c>
      <c r="C5082" s="5" t="str">
        <f t="shared" si="237"/>
        <v>08</v>
      </c>
      <c r="D5082" t="s">
        <v>6912</v>
      </c>
      <c r="E5082" t="s">
        <v>17</v>
      </c>
      <c r="F5082">
        <v>1190000</v>
      </c>
      <c r="G5082" t="s">
        <v>248</v>
      </c>
      <c r="H5082" t="s">
        <v>99</v>
      </c>
      <c r="I5082" t="s">
        <v>238</v>
      </c>
      <c r="J5082" t="s">
        <v>39</v>
      </c>
      <c r="K5082" t="s">
        <v>40</v>
      </c>
      <c r="L5082" t="s">
        <v>41</v>
      </c>
      <c r="M5082">
        <v>22000</v>
      </c>
      <c r="N5082" t="s">
        <v>66</v>
      </c>
      <c r="O5082" t="s">
        <v>59</v>
      </c>
      <c r="P5082">
        <v>6914346</v>
      </c>
      <c r="Q5082" t="s">
        <v>67</v>
      </c>
      <c r="R5082" t="str">
        <f t="shared" si="238"/>
        <v>Tertile 3</v>
      </c>
      <c r="S5082" t="str">
        <f t="shared" si="239"/>
        <v>Eligible</v>
      </c>
    </row>
    <row r="5083" spans="1:19" x14ac:dyDescent="0.35">
      <c r="A5083" t="s">
        <v>6934</v>
      </c>
      <c r="B5083" s="1">
        <v>44804</v>
      </c>
      <c r="C5083" s="5" t="str">
        <f t="shared" si="237"/>
        <v>08</v>
      </c>
      <c r="D5083" t="s">
        <v>6935</v>
      </c>
      <c r="E5083" t="s">
        <v>86</v>
      </c>
      <c r="F5083">
        <v>1250000</v>
      </c>
      <c r="G5083" t="s">
        <v>244</v>
      </c>
      <c r="H5083" t="s">
        <v>133</v>
      </c>
      <c r="I5083" t="s">
        <v>134</v>
      </c>
      <c r="J5083" t="s">
        <v>39</v>
      </c>
      <c r="K5083" t="s">
        <v>40</v>
      </c>
      <c r="L5083" t="s">
        <v>41</v>
      </c>
      <c r="M5083">
        <v>22000</v>
      </c>
      <c r="N5083" t="s">
        <v>58</v>
      </c>
      <c r="O5083" t="s">
        <v>83</v>
      </c>
      <c r="P5083">
        <v>7504863</v>
      </c>
      <c r="Q5083" t="s">
        <v>52</v>
      </c>
      <c r="R5083" t="str">
        <f t="shared" si="238"/>
        <v>Tertile 3</v>
      </c>
      <c r="S5083" t="str">
        <f t="shared" si="239"/>
        <v>Eligible</v>
      </c>
    </row>
    <row r="5084" spans="1:19" x14ac:dyDescent="0.35">
      <c r="A5084" t="s">
        <v>6903</v>
      </c>
      <c r="B5084" s="1">
        <v>44804</v>
      </c>
      <c r="C5084" s="5" t="str">
        <f t="shared" si="237"/>
        <v>08</v>
      </c>
      <c r="D5084" t="s">
        <v>2778</v>
      </c>
      <c r="E5084" t="s">
        <v>86</v>
      </c>
      <c r="F5084">
        <v>1305000</v>
      </c>
      <c r="G5084" t="s">
        <v>103</v>
      </c>
      <c r="H5084" t="s">
        <v>81</v>
      </c>
      <c r="I5084" t="s">
        <v>387</v>
      </c>
      <c r="J5084" t="s">
        <v>39</v>
      </c>
      <c r="K5084" t="s">
        <v>40</v>
      </c>
      <c r="L5084" t="s">
        <v>23</v>
      </c>
      <c r="M5084">
        <v>16500</v>
      </c>
      <c r="N5084" t="s">
        <v>42</v>
      </c>
      <c r="O5084" t="s">
        <v>25</v>
      </c>
      <c r="P5084">
        <v>8159502</v>
      </c>
      <c r="Q5084" t="s">
        <v>44</v>
      </c>
      <c r="R5084" t="str">
        <f t="shared" si="238"/>
        <v>Tertile 3</v>
      </c>
      <c r="S5084" t="str">
        <f t="shared" si="239"/>
        <v>Eligible</v>
      </c>
    </row>
    <row r="5085" spans="1:19" x14ac:dyDescent="0.35">
      <c r="A5085" t="s">
        <v>6904</v>
      </c>
      <c r="B5085" s="1">
        <v>44804</v>
      </c>
      <c r="C5085" s="5" t="str">
        <f t="shared" si="237"/>
        <v>08</v>
      </c>
      <c r="D5085" t="s">
        <v>855</v>
      </c>
      <c r="E5085" t="s">
        <v>17</v>
      </c>
      <c r="F5085">
        <v>1350000</v>
      </c>
      <c r="G5085" t="s">
        <v>142</v>
      </c>
      <c r="H5085" t="s">
        <v>56</v>
      </c>
      <c r="I5085" t="s">
        <v>57</v>
      </c>
      <c r="J5085" t="s">
        <v>39</v>
      </c>
      <c r="K5085" t="s">
        <v>40</v>
      </c>
      <c r="L5085" t="s">
        <v>50</v>
      </c>
      <c r="M5085">
        <v>14000</v>
      </c>
      <c r="N5085" t="s">
        <v>51</v>
      </c>
      <c r="O5085" t="s">
        <v>59</v>
      </c>
      <c r="P5085">
        <v>8995338</v>
      </c>
      <c r="Q5085" t="s">
        <v>52</v>
      </c>
      <c r="R5085" t="str">
        <f t="shared" si="238"/>
        <v>Tertile 3</v>
      </c>
      <c r="S5085" t="str">
        <f t="shared" si="239"/>
        <v>Eligible</v>
      </c>
    </row>
    <row r="5086" spans="1:19" x14ac:dyDescent="0.35">
      <c r="A5086" t="s">
        <v>6936</v>
      </c>
      <c r="B5086" s="1">
        <v>44804</v>
      </c>
      <c r="C5086" s="5" t="str">
        <f t="shared" si="237"/>
        <v>08</v>
      </c>
      <c r="D5086" t="s">
        <v>2457</v>
      </c>
      <c r="E5086" t="s">
        <v>17</v>
      </c>
      <c r="F5086">
        <v>1410000</v>
      </c>
      <c r="G5086" t="s">
        <v>160</v>
      </c>
      <c r="H5086" t="s">
        <v>19</v>
      </c>
      <c r="I5086" t="s">
        <v>87</v>
      </c>
      <c r="J5086" t="s">
        <v>21</v>
      </c>
      <c r="K5086" t="s">
        <v>22</v>
      </c>
      <c r="L5086" t="s">
        <v>41</v>
      </c>
      <c r="M5086">
        <v>15000</v>
      </c>
      <c r="N5086" t="s">
        <v>58</v>
      </c>
      <c r="O5086" t="s">
        <v>43</v>
      </c>
      <c r="P5086">
        <v>7779887</v>
      </c>
      <c r="Q5086" t="s">
        <v>26</v>
      </c>
      <c r="R5086" t="str">
        <f t="shared" si="238"/>
        <v>Tertile 3</v>
      </c>
      <c r="S5086" t="str">
        <f t="shared" si="239"/>
        <v>Eligible</v>
      </c>
    </row>
    <row r="5087" spans="1:19" x14ac:dyDescent="0.35">
      <c r="A5087" t="s">
        <v>6938</v>
      </c>
      <c r="B5087" s="1">
        <v>44804</v>
      </c>
      <c r="C5087" s="5" t="str">
        <f t="shared" si="237"/>
        <v>08</v>
      </c>
      <c r="D5087" t="s">
        <v>54</v>
      </c>
      <c r="E5087" t="s">
        <v>17</v>
      </c>
      <c r="F5087">
        <v>1620000</v>
      </c>
      <c r="G5087" t="s">
        <v>90</v>
      </c>
      <c r="H5087" t="s">
        <v>148</v>
      </c>
      <c r="I5087" t="s">
        <v>329</v>
      </c>
      <c r="J5087" t="s">
        <v>21</v>
      </c>
      <c r="K5087" t="s">
        <v>22</v>
      </c>
      <c r="L5087" t="s">
        <v>50</v>
      </c>
      <c r="M5087">
        <v>17000</v>
      </c>
      <c r="N5087" t="s">
        <v>72</v>
      </c>
      <c r="O5087" t="s">
        <v>110</v>
      </c>
      <c r="P5087">
        <v>7253010</v>
      </c>
      <c r="Q5087" t="s">
        <v>44</v>
      </c>
      <c r="R5087" t="str">
        <f t="shared" si="238"/>
        <v>Tertile 3</v>
      </c>
      <c r="S5087" t="str">
        <f t="shared" si="239"/>
        <v>Eligible</v>
      </c>
    </row>
    <row r="5088" spans="1:19" x14ac:dyDescent="0.35">
      <c r="A5088" t="s">
        <v>6905</v>
      </c>
      <c r="B5088" s="1">
        <v>44804</v>
      </c>
      <c r="C5088" s="5" t="str">
        <f t="shared" si="237"/>
        <v>08</v>
      </c>
      <c r="D5088" t="s">
        <v>2457</v>
      </c>
      <c r="E5088" t="s">
        <v>17</v>
      </c>
      <c r="F5088">
        <v>1905000</v>
      </c>
      <c r="G5088" t="s">
        <v>147</v>
      </c>
      <c r="H5088" t="s">
        <v>30</v>
      </c>
      <c r="I5088" t="s">
        <v>272</v>
      </c>
      <c r="J5088" t="s">
        <v>21</v>
      </c>
      <c r="K5088" t="s">
        <v>22</v>
      </c>
      <c r="L5088" t="s">
        <v>41</v>
      </c>
      <c r="M5088">
        <v>31500</v>
      </c>
      <c r="N5088" t="s">
        <v>58</v>
      </c>
      <c r="O5088" t="s">
        <v>110</v>
      </c>
      <c r="P5088">
        <v>6778376</v>
      </c>
      <c r="Q5088" t="s">
        <v>60</v>
      </c>
      <c r="R5088" t="str">
        <f t="shared" si="238"/>
        <v>Tertile 3</v>
      </c>
      <c r="S5088" t="str">
        <f t="shared" si="239"/>
        <v>Eligible</v>
      </c>
    </row>
    <row r="5089" spans="1:19" x14ac:dyDescent="0.35">
      <c r="A5089" t="s">
        <v>6907</v>
      </c>
      <c r="B5089" s="1">
        <v>44804</v>
      </c>
      <c r="C5089" s="5" t="str">
        <f t="shared" si="237"/>
        <v>08</v>
      </c>
      <c r="D5089" t="s">
        <v>69</v>
      </c>
      <c r="E5089" t="s">
        <v>17</v>
      </c>
      <c r="F5089">
        <v>2251000</v>
      </c>
      <c r="G5089" t="s">
        <v>18</v>
      </c>
      <c r="H5089" t="s">
        <v>148</v>
      </c>
      <c r="I5089" t="s">
        <v>329</v>
      </c>
      <c r="J5089" t="s">
        <v>21</v>
      </c>
      <c r="K5089" t="s">
        <v>22</v>
      </c>
      <c r="L5089" t="s">
        <v>23</v>
      </c>
      <c r="M5089">
        <v>16100</v>
      </c>
      <c r="N5089" t="s">
        <v>24</v>
      </c>
      <c r="O5089" t="s">
        <v>110</v>
      </c>
      <c r="P5089">
        <v>7612120</v>
      </c>
      <c r="Q5089" t="s">
        <v>26</v>
      </c>
      <c r="R5089" t="str">
        <f t="shared" si="238"/>
        <v>Tertile 3</v>
      </c>
      <c r="S5089" t="str">
        <f t="shared" si="239"/>
        <v>Eligible</v>
      </c>
    </row>
    <row r="5090" spans="1:19" x14ac:dyDescent="0.35">
      <c r="A5090" t="s">
        <v>6940</v>
      </c>
      <c r="B5090" s="1">
        <v>44804</v>
      </c>
      <c r="C5090" s="5" t="str">
        <f t="shared" si="237"/>
        <v>08</v>
      </c>
      <c r="D5090" t="s">
        <v>2803</v>
      </c>
      <c r="E5090" t="s">
        <v>17</v>
      </c>
      <c r="F5090">
        <v>2400000</v>
      </c>
      <c r="G5090" t="s">
        <v>76</v>
      </c>
      <c r="H5090" t="s">
        <v>30</v>
      </c>
      <c r="I5090" t="s">
        <v>920</v>
      </c>
      <c r="J5090" t="s">
        <v>21</v>
      </c>
      <c r="K5090" t="s">
        <v>22</v>
      </c>
      <c r="L5090" t="s">
        <v>23</v>
      </c>
      <c r="M5090">
        <v>23000</v>
      </c>
      <c r="N5090" t="s">
        <v>72</v>
      </c>
      <c r="O5090" t="s">
        <v>83</v>
      </c>
      <c r="P5090">
        <v>7518417</v>
      </c>
      <c r="Q5090" t="s">
        <v>67</v>
      </c>
      <c r="R5090" t="str">
        <f t="shared" si="238"/>
        <v>Tertile 3</v>
      </c>
      <c r="S5090" t="str">
        <f t="shared" si="239"/>
        <v>Eligible</v>
      </c>
    </row>
    <row r="5091" spans="1:19" x14ac:dyDescent="0.35">
      <c r="A5091" t="s">
        <v>6906</v>
      </c>
      <c r="B5091" s="1">
        <v>44804</v>
      </c>
      <c r="C5091" s="5" t="str">
        <f t="shared" si="237"/>
        <v>08</v>
      </c>
      <c r="D5091" t="s">
        <v>35</v>
      </c>
      <c r="E5091" t="s">
        <v>17</v>
      </c>
      <c r="F5091">
        <v>3300000</v>
      </c>
      <c r="G5091" t="s">
        <v>152</v>
      </c>
      <c r="H5091" t="s">
        <v>81</v>
      </c>
      <c r="I5091" t="s">
        <v>387</v>
      </c>
      <c r="J5091" t="s">
        <v>21</v>
      </c>
      <c r="K5091" t="s">
        <v>22</v>
      </c>
      <c r="L5091" t="s">
        <v>23</v>
      </c>
      <c r="M5091">
        <v>16000</v>
      </c>
      <c r="N5091" t="s">
        <v>66</v>
      </c>
      <c r="O5091" t="s">
        <v>25</v>
      </c>
      <c r="P5091">
        <v>6524864</v>
      </c>
      <c r="Q5091" t="s">
        <v>67</v>
      </c>
      <c r="R5091" t="str">
        <f t="shared" si="238"/>
        <v>Tertile 3</v>
      </c>
      <c r="S5091" t="str">
        <f t="shared" si="239"/>
        <v>Eligible</v>
      </c>
    </row>
    <row r="5092" spans="1:19" x14ac:dyDescent="0.35">
      <c r="A5092" t="s">
        <v>6944</v>
      </c>
      <c r="B5092" s="1">
        <v>44805</v>
      </c>
      <c r="C5092" s="5" t="str">
        <f t="shared" si="237"/>
        <v>09</v>
      </c>
      <c r="D5092" t="s">
        <v>394</v>
      </c>
      <c r="E5092" t="s">
        <v>17</v>
      </c>
      <c r="F5092">
        <v>13500</v>
      </c>
      <c r="G5092" t="s">
        <v>70</v>
      </c>
      <c r="H5092" t="s">
        <v>48</v>
      </c>
      <c r="I5092" t="s">
        <v>648</v>
      </c>
      <c r="J5092" t="s">
        <v>21</v>
      </c>
      <c r="K5092" t="s">
        <v>22</v>
      </c>
      <c r="L5092" t="s">
        <v>41</v>
      </c>
      <c r="M5092">
        <v>31000</v>
      </c>
      <c r="N5092" t="s">
        <v>72</v>
      </c>
      <c r="O5092" t="s">
        <v>59</v>
      </c>
      <c r="P5092">
        <v>8449138</v>
      </c>
      <c r="Q5092" t="s">
        <v>73</v>
      </c>
      <c r="R5092" t="str">
        <f t="shared" si="238"/>
        <v>Tertile 1</v>
      </c>
      <c r="S5092" t="str">
        <f t="shared" si="239"/>
        <v>Risky</v>
      </c>
    </row>
    <row r="5093" spans="1:19" x14ac:dyDescent="0.35">
      <c r="A5093" t="s">
        <v>6945</v>
      </c>
      <c r="B5093" s="1">
        <v>44805</v>
      </c>
      <c r="C5093" s="5" t="str">
        <f t="shared" si="237"/>
        <v>09</v>
      </c>
      <c r="D5093" t="s">
        <v>397</v>
      </c>
      <c r="E5093" t="s">
        <v>86</v>
      </c>
      <c r="F5093">
        <v>13500</v>
      </c>
      <c r="G5093" t="s">
        <v>137</v>
      </c>
      <c r="H5093" t="s">
        <v>99</v>
      </c>
      <c r="I5093" t="s">
        <v>429</v>
      </c>
      <c r="J5093" t="s">
        <v>39</v>
      </c>
      <c r="K5093" t="s">
        <v>40</v>
      </c>
      <c r="L5093" t="s">
        <v>41</v>
      </c>
      <c r="M5093">
        <v>61000</v>
      </c>
      <c r="N5093" t="s">
        <v>24</v>
      </c>
      <c r="O5093" t="s">
        <v>110</v>
      </c>
      <c r="P5093">
        <v>8132374</v>
      </c>
      <c r="Q5093" t="s">
        <v>26</v>
      </c>
      <c r="R5093" t="str">
        <f t="shared" si="238"/>
        <v>Tertile 1</v>
      </c>
      <c r="S5093" t="str">
        <f t="shared" si="239"/>
        <v>Risky</v>
      </c>
    </row>
    <row r="5094" spans="1:19" x14ac:dyDescent="0.35">
      <c r="A5094" t="s">
        <v>6956</v>
      </c>
      <c r="B5094" s="1">
        <v>44805</v>
      </c>
      <c r="C5094" s="5" t="str">
        <f t="shared" si="237"/>
        <v>09</v>
      </c>
      <c r="D5094" t="s">
        <v>3074</v>
      </c>
      <c r="E5094" t="s">
        <v>17</v>
      </c>
      <c r="F5094">
        <v>13500</v>
      </c>
      <c r="G5094" t="s">
        <v>142</v>
      </c>
      <c r="H5094" t="s">
        <v>94</v>
      </c>
      <c r="I5094" t="s">
        <v>630</v>
      </c>
      <c r="J5094" t="s">
        <v>21</v>
      </c>
      <c r="K5094" t="s">
        <v>22</v>
      </c>
      <c r="L5094" t="s">
        <v>50</v>
      </c>
      <c r="M5094">
        <v>26000</v>
      </c>
      <c r="N5094" t="s">
        <v>51</v>
      </c>
      <c r="O5094" t="s">
        <v>59</v>
      </c>
      <c r="P5094">
        <v>7288590</v>
      </c>
      <c r="Q5094" t="s">
        <v>52</v>
      </c>
      <c r="R5094" t="str">
        <f t="shared" si="238"/>
        <v>Tertile 1</v>
      </c>
      <c r="S5094" t="str">
        <f t="shared" si="239"/>
        <v>Risky</v>
      </c>
    </row>
    <row r="5095" spans="1:19" x14ac:dyDescent="0.35">
      <c r="A5095" t="s">
        <v>6961</v>
      </c>
      <c r="B5095" s="1">
        <v>44805</v>
      </c>
      <c r="C5095" s="5" t="str">
        <f t="shared" si="237"/>
        <v>09</v>
      </c>
      <c r="D5095" t="s">
        <v>1788</v>
      </c>
      <c r="E5095" t="s">
        <v>17</v>
      </c>
      <c r="F5095">
        <v>13500</v>
      </c>
      <c r="G5095" t="s">
        <v>147</v>
      </c>
      <c r="H5095" t="s">
        <v>56</v>
      </c>
      <c r="I5095" t="s">
        <v>91</v>
      </c>
      <c r="J5095" t="s">
        <v>39</v>
      </c>
      <c r="K5095" t="s">
        <v>40</v>
      </c>
      <c r="L5095" t="s">
        <v>50</v>
      </c>
      <c r="M5095">
        <v>17000</v>
      </c>
      <c r="N5095" t="s">
        <v>58</v>
      </c>
      <c r="O5095" t="s">
        <v>25</v>
      </c>
      <c r="P5095">
        <v>6106986</v>
      </c>
      <c r="Q5095" t="s">
        <v>60</v>
      </c>
      <c r="R5095" t="str">
        <f t="shared" si="238"/>
        <v>Tertile 1</v>
      </c>
      <c r="S5095" t="str">
        <f t="shared" si="239"/>
        <v>Risky</v>
      </c>
    </row>
    <row r="5096" spans="1:19" x14ac:dyDescent="0.35">
      <c r="A5096" t="s">
        <v>6968</v>
      </c>
      <c r="B5096" s="1">
        <v>44805</v>
      </c>
      <c r="C5096" s="5" t="str">
        <f t="shared" si="237"/>
        <v>09</v>
      </c>
      <c r="D5096" t="s">
        <v>671</v>
      </c>
      <c r="E5096" t="s">
        <v>17</v>
      </c>
      <c r="F5096">
        <v>13500</v>
      </c>
      <c r="G5096" t="s">
        <v>98</v>
      </c>
      <c r="H5096" t="s">
        <v>174</v>
      </c>
      <c r="I5096" t="s">
        <v>377</v>
      </c>
      <c r="J5096" t="s">
        <v>39</v>
      </c>
      <c r="K5096" t="s">
        <v>40</v>
      </c>
      <c r="L5096" t="s">
        <v>41</v>
      </c>
      <c r="M5096">
        <v>17000</v>
      </c>
      <c r="N5096" t="s">
        <v>32</v>
      </c>
      <c r="O5096" t="s">
        <v>83</v>
      </c>
      <c r="P5096">
        <v>7734641</v>
      </c>
      <c r="Q5096" t="s">
        <v>33</v>
      </c>
      <c r="R5096" t="str">
        <f t="shared" si="238"/>
        <v>Tertile 1</v>
      </c>
      <c r="S5096" t="str">
        <f t="shared" si="239"/>
        <v>Risky</v>
      </c>
    </row>
    <row r="5097" spans="1:19" x14ac:dyDescent="0.35">
      <c r="A5097" t="s">
        <v>6969</v>
      </c>
      <c r="B5097" s="1">
        <v>44805</v>
      </c>
      <c r="C5097" s="5" t="str">
        <f t="shared" si="237"/>
        <v>09</v>
      </c>
      <c r="D5097" t="s">
        <v>2520</v>
      </c>
      <c r="E5097" t="s">
        <v>17</v>
      </c>
      <c r="F5097">
        <v>386000</v>
      </c>
      <c r="G5097" t="s">
        <v>18</v>
      </c>
      <c r="H5097" t="s">
        <v>931</v>
      </c>
      <c r="I5097" t="s">
        <v>1181</v>
      </c>
      <c r="J5097" t="s">
        <v>21</v>
      </c>
      <c r="K5097" t="s">
        <v>22</v>
      </c>
      <c r="L5097" t="s">
        <v>50</v>
      </c>
      <c r="M5097">
        <v>36000</v>
      </c>
      <c r="N5097" t="s">
        <v>24</v>
      </c>
      <c r="O5097" t="s">
        <v>110</v>
      </c>
      <c r="P5097">
        <v>7451483</v>
      </c>
      <c r="Q5097" t="s">
        <v>26</v>
      </c>
      <c r="R5097" t="str">
        <f t="shared" si="238"/>
        <v>Tertile 1</v>
      </c>
      <c r="S5097" t="str">
        <f t="shared" si="239"/>
        <v>Risky</v>
      </c>
    </row>
    <row r="5098" spans="1:19" x14ac:dyDescent="0.35">
      <c r="A5098" t="s">
        <v>6962</v>
      </c>
      <c r="B5098" s="1">
        <v>44805</v>
      </c>
      <c r="C5098" s="5" t="str">
        <f t="shared" si="237"/>
        <v>09</v>
      </c>
      <c r="D5098" t="s">
        <v>1342</v>
      </c>
      <c r="E5098" t="s">
        <v>17</v>
      </c>
      <c r="F5098">
        <v>500000</v>
      </c>
      <c r="G5098" t="s">
        <v>152</v>
      </c>
      <c r="H5098" t="s">
        <v>148</v>
      </c>
      <c r="I5098" t="s">
        <v>149</v>
      </c>
      <c r="J5098" t="s">
        <v>21</v>
      </c>
      <c r="K5098" t="s">
        <v>22</v>
      </c>
      <c r="L5098" t="s">
        <v>41</v>
      </c>
      <c r="M5098">
        <v>16000</v>
      </c>
      <c r="N5098" t="s">
        <v>66</v>
      </c>
      <c r="O5098" t="s">
        <v>43</v>
      </c>
      <c r="P5098">
        <v>8432527</v>
      </c>
      <c r="Q5098" t="s">
        <v>67</v>
      </c>
      <c r="R5098" t="str">
        <f t="shared" si="238"/>
        <v>Tertile 1</v>
      </c>
      <c r="S5098" t="str">
        <f t="shared" si="239"/>
        <v>Risky</v>
      </c>
    </row>
    <row r="5099" spans="1:19" x14ac:dyDescent="0.35">
      <c r="A5099" t="s">
        <v>6977</v>
      </c>
      <c r="B5099" s="1">
        <v>44805</v>
      </c>
      <c r="C5099" s="5" t="str">
        <f t="shared" si="237"/>
        <v>09</v>
      </c>
      <c r="D5099" t="s">
        <v>243</v>
      </c>
      <c r="E5099" t="s">
        <v>17</v>
      </c>
      <c r="F5099">
        <v>510000</v>
      </c>
      <c r="G5099" t="s">
        <v>147</v>
      </c>
      <c r="H5099" t="s">
        <v>81</v>
      </c>
      <c r="I5099" t="s">
        <v>435</v>
      </c>
      <c r="J5099" t="s">
        <v>39</v>
      </c>
      <c r="K5099" t="s">
        <v>40</v>
      </c>
      <c r="L5099" t="s">
        <v>50</v>
      </c>
      <c r="M5099">
        <v>13000</v>
      </c>
      <c r="N5099" t="s">
        <v>58</v>
      </c>
      <c r="O5099" t="s">
        <v>43</v>
      </c>
      <c r="P5099">
        <v>8232546</v>
      </c>
      <c r="Q5099" t="s">
        <v>26</v>
      </c>
      <c r="R5099" t="str">
        <f t="shared" si="238"/>
        <v>Tertile 1</v>
      </c>
      <c r="S5099" t="str">
        <f t="shared" si="239"/>
        <v>Risky</v>
      </c>
    </row>
    <row r="5100" spans="1:19" x14ac:dyDescent="0.35">
      <c r="A5100" t="s">
        <v>6957</v>
      </c>
      <c r="B5100" s="1">
        <v>44805</v>
      </c>
      <c r="C5100" s="5" t="str">
        <f t="shared" si="237"/>
        <v>09</v>
      </c>
      <c r="D5100" t="s">
        <v>3045</v>
      </c>
      <c r="E5100" t="s">
        <v>17</v>
      </c>
      <c r="F5100">
        <v>550000</v>
      </c>
      <c r="G5100" t="s">
        <v>166</v>
      </c>
      <c r="H5100" t="s">
        <v>104</v>
      </c>
      <c r="I5100" t="s">
        <v>487</v>
      </c>
      <c r="J5100" t="s">
        <v>21</v>
      </c>
      <c r="K5100" t="s">
        <v>22</v>
      </c>
      <c r="L5100" t="s">
        <v>50</v>
      </c>
      <c r="M5100">
        <v>62000</v>
      </c>
      <c r="N5100" t="s">
        <v>24</v>
      </c>
      <c r="O5100" t="s">
        <v>25</v>
      </c>
      <c r="P5100">
        <v>7398021</v>
      </c>
      <c r="Q5100" t="s">
        <v>26</v>
      </c>
      <c r="R5100" t="str">
        <f t="shared" si="238"/>
        <v>Tertile 2</v>
      </c>
      <c r="S5100" t="str">
        <f t="shared" si="239"/>
        <v>Risky</v>
      </c>
    </row>
    <row r="5101" spans="1:19" x14ac:dyDescent="0.35">
      <c r="A5101" t="s">
        <v>6955</v>
      </c>
      <c r="B5101" s="1">
        <v>44805</v>
      </c>
      <c r="C5101" s="5" t="str">
        <f t="shared" si="237"/>
        <v>09</v>
      </c>
      <c r="D5101" t="s">
        <v>190</v>
      </c>
      <c r="E5101" t="s">
        <v>17</v>
      </c>
      <c r="F5101">
        <v>575000</v>
      </c>
      <c r="G5101" t="s">
        <v>103</v>
      </c>
      <c r="H5101" t="s">
        <v>303</v>
      </c>
      <c r="I5101" t="s">
        <v>657</v>
      </c>
      <c r="J5101" t="s">
        <v>21</v>
      </c>
      <c r="K5101" t="s">
        <v>22</v>
      </c>
      <c r="L5101" t="s">
        <v>23</v>
      </c>
      <c r="M5101">
        <v>19000</v>
      </c>
      <c r="N5101" t="s">
        <v>42</v>
      </c>
      <c r="O5101" t="s">
        <v>110</v>
      </c>
      <c r="P5101">
        <v>7530750</v>
      </c>
      <c r="Q5101" t="s">
        <v>44</v>
      </c>
      <c r="R5101" t="str">
        <f t="shared" si="238"/>
        <v>Tertile 2</v>
      </c>
      <c r="S5101" t="str">
        <f t="shared" si="239"/>
        <v>Risky</v>
      </c>
    </row>
    <row r="5102" spans="1:19" x14ac:dyDescent="0.35">
      <c r="A5102" t="s">
        <v>6967</v>
      </c>
      <c r="B5102" s="1">
        <v>44805</v>
      </c>
      <c r="C5102" s="5" t="str">
        <f t="shared" si="237"/>
        <v>09</v>
      </c>
      <c r="D5102" t="s">
        <v>618</v>
      </c>
      <c r="E5102" t="s">
        <v>17</v>
      </c>
      <c r="F5102">
        <v>605000</v>
      </c>
      <c r="G5102" t="s">
        <v>142</v>
      </c>
      <c r="H5102" t="s">
        <v>369</v>
      </c>
      <c r="I5102" t="s">
        <v>492</v>
      </c>
      <c r="J5102" t="s">
        <v>39</v>
      </c>
      <c r="K5102" t="s">
        <v>40</v>
      </c>
      <c r="L5102" t="s">
        <v>23</v>
      </c>
      <c r="M5102">
        <v>69000</v>
      </c>
      <c r="N5102" t="s">
        <v>51</v>
      </c>
      <c r="O5102" t="s">
        <v>110</v>
      </c>
      <c r="P5102">
        <v>7188439</v>
      </c>
      <c r="Q5102" t="s">
        <v>52</v>
      </c>
      <c r="R5102" t="str">
        <f t="shared" si="238"/>
        <v>Tertile 2</v>
      </c>
      <c r="S5102" t="str">
        <f t="shared" si="239"/>
        <v>Risky</v>
      </c>
    </row>
    <row r="5103" spans="1:19" x14ac:dyDescent="0.35">
      <c r="A5103" t="s">
        <v>6952</v>
      </c>
      <c r="B5103" s="1">
        <v>44805</v>
      </c>
      <c r="C5103" s="5" t="str">
        <f t="shared" si="237"/>
        <v>09</v>
      </c>
      <c r="D5103" t="s">
        <v>6953</v>
      </c>
      <c r="E5103" t="s">
        <v>17</v>
      </c>
      <c r="F5103">
        <v>617500</v>
      </c>
      <c r="G5103" t="s">
        <v>166</v>
      </c>
      <c r="H5103" t="s">
        <v>81</v>
      </c>
      <c r="I5103" t="s">
        <v>420</v>
      </c>
      <c r="J5103" t="s">
        <v>39</v>
      </c>
      <c r="K5103" t="s">
        <v>40</v>
      </c>
      <c r="L5103" t="s">
        <v>23</v>
      </c>
      <c r="M5103">
        <v>44500</v>
      </c>
      <c r="N5103" t="s">
        <v>24</v>
      </c>
      <c r="O5103" t="s">
        <v>59</v>
      </c>
      <c r="P5103">
        <v>6867499</v>
      </c>
      <c r="Q5103" t="s">
        <v>26</v>
      </c>
      <c r="R5103" t="str">
        <f t="shared" si="238"/>
        <v>Tertile 2</v>
      </c>
      <c r="S5103" t="str">
        <f t="shared" si="239"/>
        <v>Risky</v>
      </c>
    </row>
    <row r="5104" spans="1:19" x14ac:dyDescent="0.35">
      <c r="A5104" t="s">
        <v>6972</v>
      </c>
      <c r="B5104" s="1">
        <v>44805</v>
      </c>
      <c r="C5104" s="5" t="str">
        <f t="shared" si="237"/>
        <v>09</v>
      </c>
      <c r="D5104" t="s">
        <v>6973</v>
      </c>
      <c r="E5104" t="s">
        <v>17</v>
      </c>
      <c r="F5104">
        <v>725000</v>
      </c>
      <c r="G5104" t="s">
        <v>36</v>
      </c>
      <c r="H5104" t="s">
        <v>156</v>
      </c>
      <c r="I5104" t="s">
        <v>157</v>
      </c>
      <c r="J5104" t="s">
        <v>21</v>
      </c>
      <c r="K5104" t="s">
        <v>22</v>
      </c>
      <c r="L5104" t="s">
        <v>23</v>
      </c>
      <c r="M5104">
        <v>19000</v>
      </c>
      <c r="N5104" t="s">
        <v>42</v>
      </c>
      <c r="O5104" t="s">
        <v>43</v>
      </c>
      <c r="P5104">
        <v>7870126</v>
      </c>
      <c r="Q5104" t="s">
        <v>44</v>
      </c>
      <c r="R5104" t="str">
        <f t="shared" si="238"/>
        <v>Tertile 2</v>
      </c>
      <c r="S5104" t="str">
        <f t="shared" si="239"/>
        <v>Risky</v>
      </c>
    </row>
    <row r="5105" spans="1:19" x14ac:dyDescent="0.35">
      <c r="A5105" t="s">
        <v>6958</v>
      </c>
      <c r="B5105" s="1">
        <v>44805</v>
      </c>
      <c r="C5105" s="5" t="str">
        <f t="shared" si="237"/>
        <v>09</v>
      </c>
      <c r="D5105" t="s">
        <v>1161</v>
      </c>
      <c r="E5105" t="s">
        <v>86</v>
      </c>
      <c r="F5105">
        <v>790000</v>
      </c>
      <c r="G5105" t="s">
        <v>98</v>
      </c>
      <c r="H5105" t="s">
        <v>99</v>
      </c>
      <c r="I5105" t="s">
        <v>541</v>
      </c>
      <c r="J5105" t="s">
        <v>39</v>
      </c>
      <c r="K5105" t="s">
        <v>40</v>
      </c>
      <c r="L5105" t="s">
        <v>50</v>
      </c>
      <c r="M5105">
        <v>14000</v>
      </c>
      <c r="N5105" t="s">
        <v>32</v>
      </c>
      <c r="O5105" t="s">
        <v>43</v>
      </c>
      <c r="P5105">
        <v>6086557</v>
      </c>
      <c r="Q5105" t="s">
        <v>33</v>
      </c>
      <c r="R5105" t="str">
        <f t="shared" si="238"/>
        <v>Tertile 2</v>
      </c>
      <c r="S5105" t="str">
        <f t="shared" si="239"/>
        <v>Eligible</v>
      </c>
    </row>
    <row r="5106" spans="1:19" x14ac:dyDescent="0.35">
      <c r="A5106" t="s">
        <v>6954</v>
      </c>
      <c r="B5106" s="1">
        <v>44805</v>
      </c>
      <c r="C5106" s="5" t="str">
        <f t="shared" si="237"/>
        <v>09</v>
      </c>
      <c r="D5106" t="s">
        <v>3071</v>
      </c>
      <c r="E5106" t="s">
        <v>17</v>
      </c>
      <c r="F5106">
        <v>817000</v>
      </c>
      <c r="G5106" t="s">
        <v>98</v>
      </c>
      <c r="H5106" t="s">
        <v>126</v>
      </c>
      <c r="I5106" t="s">
        <v>856</v>
      </c>
      <c r="J5106" t="s">
        <v>21</v>
      </c>
      <c r="K5106" t="s">
        <v>22</v>
      </c>
      <c r="L5106" t="s">
        <v>23</v>
      </c>
      <c r="M5106">
        <v>31000</v>
      </c>
      <c r="N5106" t="s">
        <v>32</v>
      </c>
      <c r="O5106" t="s">
        <v>25</v>
      </c>
      <c r="P5106">
        <v>6978122</v>
      </c>
      <c r="Q5106" t="s">
        <v>33</v>
      </c>
      <c r="R5106" t="str">
        <f t="shared" si="238"/>
        <v>Tertile 2</v>
      </c>
      <c r="S5106" t="str">
        <f t="shared" si="239"/>
        <v>Eligible</v>
      </c>
    </row>
    <row r="5107" spans="1:19" x14ac:dyDescent="0.35">
      <c r="A5107" t="s">
        <v>6963</v>
      </c>
      <c r="B5107" s="1">
        <v>44805</v>
      </c>
      <c r="C5107" s="5" t="str">
        <f t="shared" si="237"/>
        <v>09</v>
      </c>
      <c r="D5107" t="s">
        <v>2744</v>
      </c>
      <c r="E5107" t="s">
        <v>17</v>
      </c>
      <c r="F5107">
        <v>865000</v>
      </c>
      <c r="G5107" t="s">
        <v>76</v>
      </c>
      <c r="H5107" t="s">
        <v>81</v>
      </c>
      <c r="I5107" t="s">
        <v>387</v>
      </c>
      <c r="J5107" t="s">
        <v>39</v>
      </c>
      <c r="K5107" t="s">
        <v>40</v>
      </c>
      <c r="L5107" t="s">
        <v>41</v>
      </c>
      <c r="M5107">
        <v>22000</v>
      </c>
      <c r="N5107" t="s">
        <v>72</v>
      </c>
      <c r="O5107" t="s">
        <v>25</v>
      </c>
      <c r="P5107">
        <v>6068498</v>
      </c>
      <c r="Q5107" t="s">
        <v>73</v>
      </c>
      <c r="R5107" t="str">
        <f t="shared" si="238"/>
        <v>Tertile 2</v>
      </c>
      <c r="S5107" t="str">
        <f t="shared" si="239"/>
        <v>Eligible</v>
      </c>
    </row>
    <row r="5108" spans="1:19" x14ac:dyDescent="0.35">
      <c r="A5108" t="s">
        <v>6979</v>
      </c>
      <c r="B5108" s="1">
        <v>44805</v>
      </c>
      <c r="C5108" s="5" t="str">
        <f t="shared" si="237"/>
        <v>09</v>
      </c>
      <c r="D5108" t="s">
        <v>298</v>
      </c>
      <c r="E5108" t="s">
        <v>17</v>
      </c>
      <c r="F5108">
        <v>890000</v>
      </c>
      <c r="G5108" t="s">
        <v>76</v>
      </c>
      <c r="H5108" t="s">
        <v>148</v>
      </c>
      <c r="I5108" t="s">
        <v>149</v>
      </c>
      <c r="J5108" t="s">
        <v>39</v>
      </c>
      <c r="K5108" t="s">
        <v>40</v>
      </c>
      <c r="L5108" t="s">
        <v>41</v>
      </c>
      <c r="M5108">
        <v>24000</v>
      </c>
      <c r="N5108" t="s">
        <v>72</v>
      </c>
      <c r="O5108" t="s">
        <v>43</v>
      </c>
      <c r="P5108">
        <v>8461141</v>
      </c>
      <c r="Q5108" t="s">
        <v>44</v>
      </c>
      <c r="R5108" t="str">
        <f t="shared" si="238"/>
        <v>Tertile 2</v>
      </c>
      <c r="S5108" t="str">
        <f t="shared" si="239"/>
        <v>Eligible</v>
      </c>
    </row>
    <row r="5109" spans="1:19" x14ac:dyDescent="0.35">
      <c r="A5109" t="s">
        <v>6960</v>
      </c>
      <c r="B5109" s="1">
        <v>44805</v>
      </c>
      <c r="C5109" s="5" t="str">
        <f t="shared" si="237"/>
        <v>09</v>
      </c>
      <c r="D5109" t="s">
        <v>1584</v>
      </c>
      <c r="E5109" t="s">
        <v>17</v>
      </c>
      <c r="F5109">
        <v>947000</v>
      </c>
      <c r="G5109" t="s">
        <v>142</v>
      </c>
      <c r="H5109" t="s">
        <v>174</v>
      </c>
      <c r="I5109" t="s">
        <v>597</v>
      </c>
      <c r="J5109" t="s">
        <v>21</v>
      </c>
      <c r="K5109" t="s">
        <v>22</v>
      </c>
      <c r="L5109" t="s">
        <v>50</v>
      </c>
      <c r="M5109">
        <v>31000</v>
      </c>
      <c r="N5109" t="s">
        <v>51</v>
      </c>
      <c r="O5109" t="s">
        <v>110</v>
      </c>
      <c r="P5109">
        <v>8478515</v>
      </c>
      <c r="Q5109" t="s">
        <v>52</v>
      </c>
      <c r="R5109" t="str">
        <f t="shared" si="238"/>
        <v>Tertile 2</v>
      </c>
      <c r="S5109" t="str">
        <f t="shared" si="239"/>
        <v>Eligible</v>
      </c>
    </row>
    <row r="5110" spans="1:19" x14ac:dyDescent="0.35">
      <c r="A5110" t="s">
        <v>6964</v>
      </c>
      <c r="B5110" s="1">
        <v>44805</v>
      </c>
      <c r="C5110" s="5" t="str">
        <f t="shared" si="237"/>
        <v>09</v>
      </c>
      <c r="D5110" t="s">
        <v>6965</v>
      </c>
      <c r="E5110" t="s">
        <v>17</v>
      </c>
      <c r="F5110">
        <v>950000</v>
      </c>
      <c r="G5110" t="s">
        <v>98</v>
      </c>
      <c r="H5110" t="s">
        <v>48</v>
      </c>
      <c r="I5110" t="s">
        <v>123</v>
      </c>
      <c r="J5110" t="s">
        <v>21</v>
      </c>
      <c r="K5110" t="s">
        <v>22</v>
      </c>
      <c r="L5110" t="s">
        <v>23</v>
      </c>
      <c r="M5110">
        <v>21000</v>
      </c>
      <c r="N5110" t="s">
        <v>32</v>
      </c>
      <c r="O5110" t="s">
        <v>25</v>
      </c>
      <c r="P5110">
        <v>6648082</v>
      </c>
      <c r="Q5110" t="s">
        <v>33</v>
      </c>
      <c r="R5110" t="str">
        <f t="shared" si="238"/>
        <v>Tertile 2</v>
      </c>
      <c r="S5110" t="str">
        <f t="shared" si="239"/>
        <v>Eligible</v>
      </c>
    </row>
    <row r="5111" spans="1:19" x14ac:dyDescent="0.35">
      <c r="A5111" t="s">
        <v>6981</v>
      </c>
      <c r="B5111" s="1">
        <v>44805</v>
      </c>
      <c r="C5111" s="5" t="str">
        <f t="shared" si="237"/>
        <v>09</v>
      </c>
      <c r="D5111" t="s">
        <v>394</v>
      </c>
      <c r="E5111" t="s">
        <v>17</v>
      </c>
      <c r="F5111">
        <v>950000</v>
      </c>
      <c r="G5111" t="s">
        <v>80</v>
      </c>
      <c r="H5111" t="s">
        <v>81</v>
      </c>
      <c r="I5111" t="s">
        <v>403</v>
      </c>
      <c r="J5111" t="s">
        <v>39</v>
      </c>
      <c r="K5111" t="s">
        <v>40</v>
      </c>
      <c r="L5111" t="s">
        <v>50</v>
      </c>
      <c r="M5111">
        <v>20000</v>
      </c>
      <c r="N5111" t="s">
        <v>66</v>
      </c>
      <c r="O5111" t="s">
        <v>25</v>
      </c>
      <c r="P5111">
        <v>8990081</v>
      </c>
      <c r="Q5111" t="s">
        <v>60</v>
      </c>
      <c r="R5111" t="str">
        <f t="shared" si="238"/>
        <v>Tertile 2</v>
      </c>
      <c r="S5111" t="str">
        <f t="shared" si="239"/>
        <v>Eligible</v>
      </c>
    </row>
    <row r="5112" spans="1:19" x14ac:dyDescent="0.35">
      <c r="A5112" t="s">
        <v>6951</v>
      </c>
      <c r="B5112" s="1">
        <v>44805</v>
      </c>
      <c r="C5112" s="5" t="str">
        <f t="shared" si="237"/>
        <v>09</v>
      </c>
      <c r="D5112" t="s">
        <v>69</v>
      </c>
      <c r="E5112" t="s">
        <v>17</v>
      </c>
      <c r="F5112">
        <v>996000</v>
      </c>
      <c r="G5112" t="s">
        <v>90</v>
      </c>
      <c r="H5112" t="s">
        <v>48</v>
      </c>
      <c r="I5112" t="s">
        <v>538</v>
      </c>
      <c r="J5112" t="s">
        <v>21</v>
      </c>
      <c r="K5112" t="s">
        <v>22</v>
      </c>
      <c r="L5112" t="s">
        <v>23</v>
      </c>
      <c r="M5112">
        <v>28000</v>
      </c>
      <c r="N5112" t="s">
        <v>72</v>
      </c>
      <c r="O5112" t="s">
        <v>59</v>
      </c>
      <c r="P5112">
        <v>6224967</v>
      </c>
      <c r="Q5112" t="s">
        <v>73</v>
      </c>
      <c r="R5112" t="str">
        <f t="shared" si="238"/>
        <v>Tertile 2</v>
      </c>
      <c r="S5112" t="str">
        <f t="shared" si="239"/>
        <v>Eligible</v>
      </c>
    </row>
    <row r="5113" spans="1:19" x14ac:dyDescent="0.35">
      <c r="A5113" t="s">
        <v>6975</v>
      </c>
      <c r="B5113" s="1">
        <v>44805</v>
      </c>
      <c r="C5113" s="5" t="str">
        <f t="shared" si="237"/>
        <v>09</v>
      </c>
      <c r="D5113" t="s">
        <v>6976</v>
      </c>
      <c r="E5113" t="s">
        <v>17</v>
      </c>
      <c r="F5113">
        <v>1052500</v>
      </c>
      <c r="G5113" t="s">
        <v>98</v>
      </c>
      <c r="H5113" t="s">
        <v>174</v>
      </c>
      <c r="I5113" t="s">
        <v>377</v>
      </c>
      <c r="J5113" t="s">
        <v>39</v>
      </c>
      <c r="K5113" t="s">
        <v>40</v>
      </c>
      <c r="L5113" t="s">
        <v>50</v>
      </c>
      <c r="M5113">
        <v>26250</v>
      </c>
      <c r="N5113" t="s">
        <v>32</v>
      </c>
      <c r="O5113" t="s">
        <v>83</v>
      </c>
      <c r="P5113">
        <v>8246512</v>
      </c>
      <c r="Q5113" t="s">
        <v>52</v>
      </c>
      <c r="R5113" t="str">
        <f t="shared" si="238"/>
        <v>Tertile 3</v>
      </c>
      <c r="S5113" t="str">
        <f t="shared" si="239"/>
        <v>Eligible</v>
      </c>
    </row>
    <row r="5114" spans="1:19" x14ac:dyDescent="0.35">
      <c r="A5114" t="s">
        <v>6949</v>
      </c>
      <c r="B5114" s="1">
        <v>44805</v>
      </c>
      <c r="C5114" s="5" t="str">
        <f t="shared" si="237"/>
        <v>09</v>
      </c>
      <c r="D5114" t="s">
        <v>6950</v>
      </c>
      <c r="E5114" t="s">
        <v>17</v>
      </c>
      <c r="F5114">
        <v>1060000</v>
      </c>
      <c r="G5114" t="s">
        <v>80</v>
      </c>
      <c r="H5114" t="s">
        <v>444</v>
      </c>
      <c r="I5114" t="s">
        <v>741</v>
      </c>
      <c r="J5114" t="s">
        <v>21</v>
      </c>
      <c r="K5114" t="s">
        <v>22</v>
      </c>
      <c r="L5114" t="s">
        <v>50</v>
      </c>
      <c r="M5114">
        <v>27000</v>
      </c>
      <c r="N5114" t="s">
        <v>66</v>
      </c>
      <c r="O5114" t="s">
        <v>59</v>
      </c>
      <c r="P5114">
        <v>7909400</v>
      </c>
      <c r="Q5114" t="s">
        <v>67</v>
      </c>
      <c r="R5114" t="str">
        <f t="shared" si="238"/>
        <v>Tertile 3</v>
      </c>
      <c r="S5114" t="str">
        <f t="shared" si="239"/>
        <v>Eligible</v>
      </c>
    </row>
    <row r="5115" spans="1:19" x14ac:dyDescent="0.35">
      <c r="A5115" t="s">
        <v>6959</v>
      </c>
      <c r="B5115" s="1">
        <v>44805</v>
      </c>
      <c r="C5115" s="5" t="str">
        <f t="shared" si="237"/>
        <v>09</v>
      </c>
      <c r="D5115" t="s">
        <v>1163</v>
      </c>
      <c r="E5115" t="s">
        <v>17</v>
      </c>
      <c r="F5115">
        <v>1100000</v>
      </c>
      <c r="G5115" t="s">
        <v>103</v>
      </c>
      <c r="H5115" t="s">
        <v>64</v>
      </c>
      <c r="I5115" t="s">
        <v>171</v>
      </c>
      <c r="J5115" t="s">
        <v>39</v>
      </c>
      <c r="K5115" t="s">
        <v>40</v>
      </c>
      <c r="L5115" t="s">
        <v>23</v>
      </c>
      <c r="M5115">
        <v>18000</v>
      </c>
      <c r="N5115" t="s">
        <v>42</v>
      </c>
      <c r="O5115" t="s">
        <v>110</v>
      </c>
      <c r="P5115">
        <v>6789247</v>
      </c>
      <c r="Q5115" t="s">
        <v>44</v>
      </c>
      <c r="R5115" t="str">
        <f t="shared" si="238"/>
        <v>Tertile 3</v>
      </c>
      <c r="S5115" t="str">
        <f t="shared" si="239"/>
        <v>Eligible</v>
      </c>
    </row>
    <row r="5116" spans="1:19" x14ac:dyDescent="0.35">
      <c r="A5116" t="s">
        <v>6948</v>
      </c>
      <c r="B5116" s="1">
        <v>44805</v>
      </c>
      <c r="C5116" s="5" t="str">
        <f t="shared" si="237"/>
        <v>09</v>
      </c>
      <c r="D5116" t="s">
        <v>3068</v>
      </c>
      <c r="E5116" t="s">
        <v>17</v>
      </c>
      <c r="F5116">
        <v>1171000</v>
      </c>
      <c r="G5116" t="s">
        <v>160</v>
      </c>
      <c r="H5116" t="s">
        <v>126</v>
      </c>
      <c r="I5116" t="s">
        <v>127</v>
      </c>
      <c r="J5116" t="s">
        <v>39</v>
      </c>
      <c r="K5116" t="s">
        <v>40</v>
      </c>
      <c r="L5116" t="s">
        <v>23</v>
      </c>
      <c r="M5116">
        <v>43100</v>
      </c>
      <c r="N5116" t="s">
        <v>58</v>
      </c>
      <c r="O5116" t="s">
        <v>110</v>
      </c>
      <c r="P5116">
        <v>6669433</v>
      </c>
      <c r="Q5116" t="s">
        <v>60</v>
      </c>
      <c r="R5116" t="str">
        <f t="shared" si="238"/>
        <v>Tertile 3</v>
      </c>
      <c r="S5116" t="str">
        <f t="shared" si="239"/>
        <v>Eligible</v>
      </c>
    </row>
    <row r="5117" spans="1:19" x14ac:dyDescent="0.35">
      <c r="A5117" t="s">
        <v>6943</v>
      </c>
      <c r="B5117" s="1">
        <v>44805</v>
      </c>
      <c r="C5117" s="5" t="str">
        <f t="shared" si="237"/>
        <v>09</v>
      </c>
      <c r="D5117" t="s">
        <v>368</v>
      </c>
      <c r="E5117" t="s">
        <v>17</v>
      </c>
      <c r="F5117">
        <v>1265000</v>
      </c>
      <c r="G5117" t="s">
        <v>63</v>
      </c>
      <c r="H5117" t="s">
        <v>81</v>
      </c>
      <c r="I5117" t="s">
        <v>435</v>
      </c>
      <c r="J5117" t="s">
        <v>21</v>
      </c>
      <c r="K5117" t="s">
        <v>22</v>
      </c>
      <c r="L5117" t="s">
        <v>50</v>
      </c>
      <c r="M5117">
        <v>19500</v>
      </c>
      <c r="N5117" t="s">
        <v>66</v>
      </c>
      <c r="O5117" t="s">
        <v>43</v>
      </c>
      <c r="P5117">
        <v>8390188</v>
      </c>
      <c r="Q5117" t="s">
        <v>67</v>
      </c>
      <c r="R5117" t="str">
        <f t="shared" si="238"/>
        <v>Tertile 3</v>
      </c>
      <c r="S5117" t="str">
        <f t="shared" si="239"/>
        <v>Eligible</v>
      </c>
    </row>
    <row r="5118" spans="1:19" x14ac:dyDescent="0.35">
      <c r="A5118" t="s">
        <v>6970</v>
      </c>
      <c r="B5118" s="1">
        <v>44805</v>
      </c>
      <c r="C5118" s="5" t="str">
        <f t="shared" si="237"/>
        <v>09</v>
      </c>
      <c r="D5118" t="s">
        <v>6971</v>
      </c>
      <c r="E5118" t="s">
        <v>17</v>
      </c>
      <c r="F5118">
        <v>1300000</v>
      </c>
      <c r="G5118" t="s">
        <v>142</v>
      </c>
      <c r="H5118" t="s">
        <v>19</v>
      </c>
      <c r="I5118" t="s">
        <v>307</v>
      </c>
      <c r="J5118" t="s">
        <v>39</v>
      </c>
      <c r="K5118" t="s">
        <v>40</v>
      </c>
      <c r="L5118" t="s">
        <v>41</v>
      </c>
      <c r="M5118">
        <v>17000</v>
      </c>
      <c r="N5118" t="s">
        <v>51</v>
      </c>
      <c r="O5118" t="s">
        <v>83</v>
      </c>
      <c r="P5118">
        <v>6250205</v>
      </c>
      <c r="Q5118" t="s">
        <v>52</v>
      </c>
      <c r="R5118" t="str">
        <f t="shared" si="238"/>
        <v>Tertile 3</v>
      </c>
      <c r="S5118" t="str">
        <f t="shared" si="239"/>
        <v>Eligible</v>
      </c>
    </row>
    <row r="5119" spans="1:19" x14ac:dyDescent="0.35">
      <c r="A5119" t="s">
        <v>6980</v>
      </c>
      <c r="B5119" s="1">
        <v>44805</v>
      </c>
      <c r="C5119" s="5" t="str">
        <f t="shared" si="237"/>
        <v>09</v>
      </c>
      <c r="D5119" t="s">
        <v>300</v>
      </c>
      <c r="E5119" t="s">
        <v>17</v>
      </c>
      <c r="F5119">
        <v>1500000</v>
      </c>
      <c r="G5119" t="s">
        <v>160</v>
      </c>
      <c r="H5119" t="s">
        <v>104</v>
      </c>
      <c r="I5119" t="s">
        <v>105</v>
      </c>
      <c r="J5119" t="s">
        <v>21</v>
      </c>
      <c r="K5119" t="s">
        <v>22</v>
      </c>
      <c r="L5119" t="s">
        <v>41</v>
      </c>
      <c r="M5119">
        <v>22000</v>
      </c>
      <c r="N5119" t="s">
        <v>58</v>
      </c>
      <c r="O5119" t="s">
        <v>59</v>
      </c>
      <c r="P5119">
        <v>6916782</v>
      </c>
      <c r="Q5119" t="s">
        <v>52</v>
      </c>
      <c r="R5119" t="str">
        <f t="shared" si="238"/>
        <v>Tertile 3</v>
      </c>
      <c r="S5119" t="str">
        <f t="shared" si="239"/>
        <v>Eligible</v>
      </c>
    </row>
    <row r="5120" spans="1:19" x14ac:dyDescent="0.35">
      <c r="A5120" t="s">
        <v>6947</v>
      </c>
      <c r="B5120" s="1">
        <v>44805</v>
      </c>
      <c r="C5120" s="5" t="str">
        <f t="shared" si="237"/>
        <v>09</v>
      </c>
      <c r="D5120" t="s">
        <v>4160</v>
      </c>
      <c r="E5120" t="s">
        <v>17</v>
      </c>
      <c r="F5120">
        <v>1750000</v>
      </c>
      <c r="G5120" t="s">
        <v>195</v>
      </c>
      <c r="H5120" t="s">
        <v>81</v>
      </c>
      <c r="I5120" t="s">
        <v>323</v>
      </c>
      <c r="J5120" t="s">
        <v>39</v>
      </c>
      <c r="K5120" t="s">
        <v>40</v>
      </c>
      <c r="L5120" t="s">
        <v>23</v>
      </c>
      <c r="M5120">
        <v>26000</v>
      </c>
      <c r="N5120" t="s">
        <v>42</v>
      </c>
      <c r="O5120" t="s">
        <v>25</v>
      </c>
      <c r="P5120">
        <v>6109304</v>
      </c>
      <c r="Q5120" t="s">
        <v>44</v>
      </c>
      <c r="R5120" t="str">
        <f t="shared" si="238"/>
        <v>Tertile 3</v>
      </c>
      <c r="S5120" t="str">
        <f t="shared" si="239"/>
        <v>Eligible</v>
      </c>
    </row>
    <row r="5121" spans="1:19" x14ac:dyDescent="0.35">
      <c r="A5121" t="s">
        <v>6978</v>
      </c>
      <c r="B5121" s="1">
        <v>44805</v>
      </c>
      <c r="C5121" s="5" t="str">
        <f t="shared" si="237"/>
        <v>09</v>
      </c>
      <c r="D5121" t="s">
        <v>287</v>
      </c>
      <c r="E5121" t="s">
        <v>17</v>
      </c>
      <c r="F5121">
        <v>1925000</v>
      </c>
      <c r="G5121" t="s">
        <v>152</v>
      </c>
      <c r="H5121" t="s">
        <v>148</v>
      </c>
      <c r="I5121" t="s">
        <v>329</v>
      </c>
      <c r="J5121" t="s">
        <v>21</v>
      </c>
      <c r="K5121" t="s">
        <v>22</v>
      </c>
      <c r="L5121" t="s">
        <v>23</v>
      </c>
      <c r="M5121">
        <v>16500</v>
      </c>
      <c r="N5121" t="s">
        <v>66</v>
      </c>
      <c r="O5121" t="s">
        <v>110</v>
      </c>
      <c r="P5121">
        <v>8354762</v>
      </c>
      <c r="Q5121" t="s">
        <v>33</v>
      </c>
      <c r="R5121" t="str">
        <f t="shared" si="238"/>
        <v>Tertile 3</v>
      </c>
      <c r="S5121" t="str">
        <f t="shared" si="239"/>
        <v>Eligible</v>
      </c>
    </row>
    <row r="5122" spans="1:19" x14ac:dyDescent="0.35">
      <c r="A5122" t="s">
        <v>6946</v>
      </c>
      <c r="B5122" s="1">
        <v>44805</v>
      </c>
      <c r="C5122" s="5" t="str">
        <f t="shared" ref="C5122:C5185" si="240">TEXT(B5122,$V$22)</f>
        <v>09</v>
      </c>
      <c r="D5122" t="s">
        <v>3133</v>
      </c>
      <c r="E5122" t="s">
        <v>17</v>
      </c>
      <c r="F5122">
        <v>2000000</v>
      </c>
      <c r="G5122" t="s">
        <v>191</v>
      </c>
      <c r="H5122" t="s">
        <v>303</v>
      </c>
      <c r="I5122" t="s">
        <v>304</v>
      </c>
      <c r="J5122" t="s">
        <v>21</v>
      </c>
      <c r="K5122" t="s">
        <v>22</v>
      </c>
      <c r="L5122" t="s">
        <v>23</v>
      </c>
      <c r="M5122">
        <v>26000</v>
      </c>
      <c r="N5122" t="s">
        <v>32</v>
      </c>
      <c r="O5122" t="s">
        <v>59</v>
      </c>
      <c r="P5122">
        <v>8650147</v>
      </c>
      <c r="Q5122" t="s">
        <v>33</v>
      </c>
      <c r="R5122" t="str">
        <f t="shared" ref="R5122:R5185" si="241">IF(F5122&lt;_xlfn.PERCENTILE.INC($F$2:$F$10576,1/3), "Tertile 1",
   IF(F5122&lt;_xlfn.PERCENTILE.INC($F$2:$F$10576,2/3), "Tertile 2", "Tertile 3"))</f>
        <v>Tertile 3</v>
      </c>
      <c r="S5122" t="str">
        <f t="shared" ref="S5122:S5185" si="242">IF(F5122&gt;755000, "Eligible", "Risky")</f>
        <v>Eligible</v>
      </c>
    </row>
    <row r="5123" spans="1:19" x14ac:dyDescent="0.35">
      <c r="A5123" t="s">
        <v>6966</v>
      </c>
      <c r="B5123" s="1">
        <v>44805</v>
      </c>
      <c r="C5123" s="5" t="str">
        <f t="shared" si="240"/>
        <v>09</v>
      </c>
      <c r="D5123" t="s">
        <v>1939</v>
      </c>
      <c r="E5123" t="s">
        <v>17</v>
      </c>
      <c r="F5123">
        <v>2150500</v>
      </c>
      <c r="G5123" t="s">
        <v>90</v>
      </c>
      <c r="H5123" t="s">
        <v>167</v>
      </c>
      <c r="I5123" t="s">
        <v>603</v>
      </c>
      <c r="J5123" t="s">
        <v>39</v>
      </c>
      <c r="K5123" t="s">
        <v>40</v>
      </c>
      <c r="L5123" t="s">
        <v>41</v>
      </c>
      <c r="M5123">
        <v>61050</v>
      </c>
      <c r="N5123" t="s">
        <v>72</v>
      </c>
      <c r="O5123" t="s">
        <v>83</v>
      </c>
      <c r="P5123">
        <v>6477786</v>
      </c>
      <c r="Q5123" t="s">
        <v>73</v>
      </c>
      <c r="R5123" t="str">
        <f t="shared" si="241"/>
        <v>Tertile 3</v>
      </c>
      <c r="S5123" t="str">
        <f t="shared" si="242"/>
        <v>Eligible</v>
      </c>
    </row>
    <row r="5124" spans="1:19" x14ac:dyDescent="0.35">
      <c r="A5124" t="s">
        <v>6941</v>
      </c>
      <c r="B5124" s="1">
        <v>44805</v>
      </c>
      <c r="C5124" s="5" t="str">
        <f t="shared" si="240"/>
        <v>09</v>
      </c>
      <c r="D5124" t="s">
        <v>298</v>
      </c>
      <c r="E5124" t="s">
        <v>86</v>
      </c>
      <c r="F5124">
        <v>2160000</v>
      </c>
      <c r="G5124" t="s">
        <v>47</v>
      </c>
      <c r="H5124" t="s">
        <v>126</v>
      </c>
      <c r="I5124" t="s">
        <v>127</v>
      </c>
      <c r="J5124" t="s">
        <v>21</v>
      </c>
      <c r="K5124" t="s">
        <v>22</v>
      </c>
      <c r="L5124" t="s">
        <v>50</v>
      </c>
      <c r="M5124">
        <v>21000</v>
      </c>
      <c r="N5124" t="s">
        <v>51</v>
      </c>
      <c r="O5124" t="s">
        <v>110</v>
      </c>
      <c r="P5124">
        <v>8225930</v>
      </c>
      <c r="Q5124" t="s">
        <v>52</v>
      </c>
      <c r="R5124" t="str">
        <f t="shared" si="241"/>
        <v>Tertile 3</v>
      </c>
      <c r="S5124" t="str">
        <f t="shared" si="242"/>
        <v>Eligible</v>
      </c>
    </row>
    <row r="5125" spans="1:19" x14ac:dyDescent="0.35">
      <c r="A5125" t="s">
        <v>6974</v>
      </c>
      <c r="B5125" s="1">
        <v>44805</v>
      </c>
      <c r="C5125" s="5" t="str">
        <f t="shared" si="240"/>
        <v>09</v>
      </c>
      <c r="D5125" t="s">
        <v>882</v>
      </c>
      <c r="E5125" t="s">
        <v>17</v>
      </c>
      <c r="F5125">
        <v>2180000</v>
      </c>
      <c r="G5125" t="s">
        <v>90</v>
      </c>
      <c r="H5125" t="s">
        <v>64</v>
      </c>
      <c r="I5125" t="s">
        <v>200</v>
      </c>
      <c r="J5125" t="s">
        <v>39</v>
      </c>
      <c r="K5125" t="s">
        <v>40</v>
      </c>
      <c r="L5125" t="s">
        <v>41</v>
      </c>
      <c r="M5125">
        <v>29000</v>
      </c>
      <c r="N5125" t="s">
        <v>72</v>
      </c>
      <c r="O5125" t="s">
        <v>83</v>
      </c>
      <c r="P5125">
        <v>8428986</v>
      </c>
      <c r="Q5125" t="s">
        <v>33</v>
      </c>
      <c r="R5125" t="str">
        <f t="shared" si="241"/>
        <v>Tertile 3</v>
      </c>
      <c r="S5125" t="str">
        <f t="shared" si="242"/>
        <v>Eligible</v>
      </c>
    </row>
    <row r="5126" spans="1:19" x14ac:dyDescent="0.35">
      <c r="A5126" t="s">
        <v>6942</v>
      </c>
      <c r="B5126" s="1">
        <v>44805</v>
      </c>
      <c r="C5126" s="5" t="str">
        <f t="shared" si="240"/>
        <v>09</v>
      </c>
      <c r="D5126" t="s">
        <v>300</v>
      </c>
      <c r="E5126" t="s">
        <v>17</v>
      </c>
      <c r="F5126">
        <v>2205000</v>
      </c>
      <c r="G5126" t="s">
        <v>55</v>
      </c>
      <c r="H5126" t="s">
        <v>19</v>
      </c>
      <c r="I5126" t="s">
        <v>400</v>
      </c>
      <c r="J5126" t="s">
        <v>39</v>
      </c>
      <c r="K5126" t="s">
        <v>40</v>
      </c>
      <c r="L5126" t="s">
        <v>41</v>
      </c>
      <c r="M5126">
        <v>22500</v>
      </c>
      <c r="N5126" t="s">
        <v>58</v>
      </c>
      <c r="O5126" t="s">
        <v>25</v>
      </c>
      <c r="P5126">
        <v>6711003</v>
      </c>
      <c r="Q5126" t="s">
        <v>60</v>
      </c>
      <c r="R5126" t="str">
        <f t="shared" si="241"/>
        <v>Tertile 3</v>
      </c>
      <c r="S5126" t="str">
        <f t="shared" si="242"/>
        <v>Eligible</v>
      </c>
    </row>
    <row r="5127" spans="1:19" x14ac:dyDescent="0.35">
      <c r="A5127" t="s">
        <v>6986</v>
      </c>
      <c r="B5127" s="1">
        <v>44807</v>
      </c>
      <c r="C5127" s="5" t="str">
        <f t="shared" si="240"/>
        <v>09</v>
      </c>
      <c r="D5127" t="s">
        <v>636</v>
      </c>
      <c r="E5127" t="s">
        <v>17</v>
      </c>
      <c r="F5127">
        <v>13500</v>
      </c>
      <c r="G5127" t="s">
        <v>268</v>
      </c>
      <c r="H5127" t="s">
        <v>174</v>
      </c>
      <c r="I5127" t="s">
        <v>175</v>
      </c>
      <c r="J5127" t="s">
        <v>39</v>
      </c>
      <c r="K5127" t="s">
        <v>40</v>
      </c>
      <c r="L5127" t="s">
        <v>41</v>
      </c>
      <c r="M5127">
        <v>71000</v>
      </c>
      <c r="N5127" t="s">
        <v>24</v>
      </c>
      <c r="O5127" t="s">
        <v>59</v>
      </c>
      <c r="P5127">
        <v>7701626</v>
      </c>
      <c r="Q5127" t="s">
        <v>26</v>
      </c>
      <c r="R5127" t="str">
        <f t="shared" si="241"/>
        <v>Tertile 1</v>
      </c>
      <c r="S5127" t="str">
        <f t="shared" si="242"/>
        <v>Risky</v>
      </c>
    </row>
    <row r="5128" spans="1:19" x14ac:dyDescent="0.35">
      <c r="A5128" t="s">
        <v>6988</v>
      </c>
      <c r="B5128" s="1">
        <v>44807</v>
      </c>
      <c r="C5128" s="5" t="str">
        <f t="shared" si="240"/>
        <v>09</v>
      </c>
      <c r="D5128" t="s">
        <v>1351</v>
      </c>
      <c r="E5128" t="s">
        <v>86</v>
      </c>
      <c r="F5128">
        <v>13500</v>
      </c>
      <c r="G5128" t="s">
        <v>291</v>
      </c>
      <c r="H5128" t="s">
        <v>19</v>
      </c>
      <c r="I5128" t="s">
        <v>641</v>
      </c>
      <c r="J5128" t="s">
        <v>21</v>
      </c>
      <c r="K5128" t="s">
        <v>22</v>
      </c>
      <c r="L5128" t="s">
        <v>41</v>
      </c>
      <c r="M5128">
        <v>29000</v>
      </c>
      <c r="N5128" t="s">
        <v>42</v>
      </c>
      <c r="O5128" t="s">
        <v>43</v>
      </c>
      <c r="P5128">
        <v>6600314</v>
      </c>
      <c r="Q5128" t="s">
        <v>44</v>
      </c>
      <c r="R5128" t="str">
        <f t="shared" si="241"/>
        <v>Tertile 1</v>
      </c>
      <c r="S5128" t="str">
        <f t="shared" si="242"/>
        <v>Risky</v>
      </c>
    </row>
    <row r="5129" spans="1:19" x14ac:dyDescent="0.35">
      <c r="A5129" t="s">
        <v>6989</v>
      </c>
      <c r="B5129" s="1">
        <v>44807</v>
      </c>
      <c r="C5129" s="5" t="str">
        <f t="shared" si="240"/>
        <v>09</v>
      </c>
      <c r="D5129" t="s">
        <v>4217</v>
      </c>
      <c r="E5129" t="s">
        <v>17</v>
      </c>
      <c r="F5129">
        <v>13500</v>
      </c>
      <c r="G5129" t="s">
        <v>295</v>
      </c>
      <c r="H5129" t="s">
        <v>319</v>
      </c>
      <c r="I5129" t="s">
        <v>33</v>
      </c>
      <c r="J5129" t="s">
        <v>21</v>
      </c>
      <c r="K5129" t="s">
        <v>22</v>
      </c>
      <c r="L5129" t="s">
        <v>41</v>
      </c>
      <c r="M5129">
        <v>24000</v>
      </c>
      <c r="N5129" t="s">
        <v>51</v>
      </c>
      <c r="O5129" t="s">
        <v>43</v>
      </c>
      <c r="P5129">
        <v>7887544</v>
      </c>
      <c r="Q5129" t="s">
        <v>52</v>
      </c>
      <c r="R5129" t="str">
        <f t="shared" si="241"/>
        <v>Tertile 1</v>
      </c>
      <c r="S5129" t="str">
        <f t="shared" si="242"/>
        <v>Risky</v>
      </c>
    </row>
    <row r="5130" spans="1:19" x14ac:dyDescent="0.35">
      <c r="A5130" t="s">
        <v>6991</v>
      </c>
      <c r="B5130" s="1">
        <v>44807</v>
      </c>
      <c r="C5130" s="5" t="str">
        <f t="shared" si="240"/>
        <v>09</v>
      </c>
      <c r="D5130" t="s">
        <v>1113</v>
      </c>
      <c r="E5130" t="s">
        <v>86</v>
      </c>
      <c r="F5130">
        <v>13500</v>
      </c>
      <c r="G5130" t="s">
        <v>80</v>
      </c>
      <c r="H5130" t="s">
        <v>81</v>
      </c>
      <c r="I5130" t="s">
        <v>387</v>
      </c>
      <c r="J5130" t="s">
        <v>21</v>
      </c>
      <c r="K5130" t="s">
        <v>22</v>
      </c>
      <c r="L5130" t="s">
        <v>50</v>
      </c>
      <c r="M5130">
        <v>42000</v>
      </c>
      <c r="N5130" t="s">
        <v>66</v>
      </c>
      <c r="O5130" t="s">
        <v>25</v>
      </c>
      <c r="P5130">
        <v>6715605</v>
      </c>
      <c r="Q5130" t="s">
        <v>67</v>
      </c>
      <c r="R5130" t="str">
        <f t="shared" si="241"/>
        <v>Tertile 1</v>
      </c>
      <c r="S5130" t="str">
        <f t="shared" si="242"/>
        <v>Risky</v>
      </c>
    </row>
    <row r="5131" spans="1:19" x14ac:dyDescent="0.35">
      <c r="A5131" t="s">
        <v>6994</v>
      </c>
      <c r="B5131" s="1">
        <v>44807</v>
      </c>
      <c r="C5131" s="5" t="str">
        <f t="shared" si="240"/>
        <v>09</v>
      </c>
      <c r="D5131" t="s">
        <v>805</v>
      </c>
      <c r="E5131" t="s">
        <v>17</v>
      </c>
      <c r="F5131">
        <v>13500</v>
      </c>
      <c r="G5131" t="s">
        <v>98</v>
      </c>
      <c r="H5131" t="s">
        <v>108</v>
      </c>
      <c r="I5131" t="s">
        <v>161</v>
      </c>
      <c r="J5131" t="s">
        <v>21</v>
      </c>
      <c r="K5131" t="s">
        <v>22</v>
      </c>
      <c r="L5131" t="s">
        <v>23</v>
      </c>
      <c r="M5131">
        <v>26000</v>
      </c>
      <c r="N5131" t="s">
        <v>32</v>
      </c>
      <c r="O5131" t="s">
        <v>59</v>
      </c>
      <c r="P5131">
        <v>7929845</v>
      </c>
      <c r="Q5131" t="s">
        <v>33</v>
      </c>
      <c r="R5131" t="str">
        <f t="shared" si="241"/>
        <v>Tertile 1</v>
      </c>
      <c r="S5131" t="str">
        <f t="shared" si="242"/>
        <v>Risky</v>
      </c>
    </row>
    <row r="5132" spans="1:19" x14ac:dyDescent="0.35">
      <c r="A5132" t="s">
        <v>6995</v>
      </c>
      <c r="B5132" s="1">
        <v>44807</v>
      </c>
      <c r="C5132" s="5" t="str">
        <f t="shared" si="240"/>
        <v>09</v>
      </c>
      <c r="D5132" t="s">
        <v>832</v>
      </c>
      <c r="E5132" t="s">
        <v>17</v>
      </c>
      <c r="F5132">
        <v>13500</v>
      </c>
      <c r="G5132" t="s">
        <v>103</v>
      </c>
      <c r="H5132" t="s">
        <v>81</v>
      </c>
      <c r="I5132" t="s">
        <v>211</v>
      </c>
      <c r="J5132" t="s">
        <v>39</v>
      </c>
      <c r="K5132" t="s">
        <v>40</v>
      </c>
      <c r="L5132" t="s">
        <v>23</v>
      </c>
      <c r="M5132">
        <v>42000</v>
      </c>
      <c r="N5132" t="s">
        <v>42</v>
      </c>
      <c r="O5132" t="s">
        <v>43</v>
      </c>
      <c r="P5132">
        <v>6886185</v>
      </c>
      <c r="Q5132" t="s">
        <v>44</v>
      </c>
      <c r="R5132" t="str">
        <f t="shared" si="241"/>
        <v>Tertile 1</v>
      </c>
      <c r="S5132" t="str">
        <f t="shared" si="242"/>
        <v>Risky</v>
      </c>
    </row>
    <row r="5133" spans="1:19" x14ac:dyDescent="0.35">
      <c r="A5133" t="s">
        <v>6997</v>
      </c>
      <c r="B5133" s="1">
        <v>44807</v>
      </c>
      <c r="C5133" s="5" t="str">
        <f t="shared" si="240"/>
        <v>09</v>
      </c>
      <c r="D5133" t="s">
        <v>287</v>
      </c>
      <c r="E5133" t="s">
        <v>86</v>
      </c>
      <c r="F5133">
        <v>13500</v>
      </c>
      <c r="G5133" t="s">
        <v>152</v>
      </c>
      <c r="H5133" t="s">
        <v>19</v>
      </c>
      <c r="I5133" t="s">
        <v>316</v>
      </c>
      <c r="J5133" t="s">
        <v>39</v>
      </c>
      <c r="K5133" t="s">
        <v>40</v>
      </c>
      <c r="L5133" t="s">
        <v>23</v>
      </c>
      <c r="M5133">
        <v>22000</v>
      </c>
      <c r="N5133" t="s">
        <v>66</v>
      </c>
      <c r="O5133" t="s">
        <v>59</v>
      </c>
      <c r="P5133">
        <v>7941621</v>
      </c>
      <c r="Q5133" t="s">
        <v>67</v>
      </c>
      <c r="R5133" t="str">
        <f t="shared" si="241"/>
        <v>Tertile 1</v>
      </c>
      <c r="S5133" t="str">
        <f t="shared" si="242"/>
        <v>Risky</v>
      </c>
    </row>
    <row r="5134" spans="1:19" x14ac:dyDescent="0.35">
      <c r="A5134" t="s">
        <v>7011</v>
      </c>
      <c r="B5134" s="1">
        <v>44807</v>
      </c>
      <c r="C5134" s="5" t="str">
        <f t="shared" si="240"/>
        <v>09</v>
      </c>
      <c r="D5134" t="s">
        <v>1227</v>
      </c>
      <c r="E5134" t="s">
        <v>17</v>
      </c>
      <c r="F5134">
        <v>13500</v>
      </c>
      <c r="G5134" t="s">
        <v>160</v>
      </c>
      <c r="H5134" t="s">
        <v>30</v>
      </c>
      <c r="I5134" t="s">
        <v>926</v>
      </c>
      <c r="J5134" t="s">
        <v>21</v>
      </c>
      <c r="K5134" t="s">
        <v>22</v>
      </c>
      <c r="L5134" t="s">
        <v>23</v>
      </c>
      <c r="M5134">
        <v>22000</v>
      </c>
      <c r="N5134" t="s">
        <v>58</v>
      </c>
      <c r="O5134" t="s">
        <v>43</v>
      </c>
      <c r="P5134">
        <v>7854529</v>
      </c>
      <c r="Q5134" t="s">
        <v>60</v>
      </c>
      <c r="R5134" t="str">
        <f t="shared" si="241"/>
        <v>Tertile 1</v>
      </c>
      <c r="S5134" t="str">
        <f t="shared" si="242"/>
        <v>Risky</v>
      </c>
    </row>
    <row r="5135" spans="1:19" x14ac:dyDescent="0.35">
      <c r="A5135" t="s">
        <v>7021</v>
      </c>
      <c r="B5135" s="1">
        <v>44807</v>
      </c>
      <c r="C5135" s="5" t="str">
        <f t="shared" si="240"/>
        <v>09</v>
      </c>
      <c r="D5135" t="s">
        <v>1405</v>
      </c>
      <c r="E5135" t="s">
        <v>17</v>
      </c>
      <c r="F5135">
        <v>13500</v>
      </c>
      <c r="G5135" t="s">
        <v>18</v>
      </c>
      <c r="H5135" t="s">
        <v>81</v>
      </c>
      <c r="I5135" t="s">
        <v>420</v>
      </c>
      <c r="J5135" t="s">
        <v>21</v>
      </c>
      <c r="K5135" t="s">
        <v>22</v>
      </c>
      <c r="L5135" t="s">
        <v>41</v>
      </c>
      <c r="M5135">
        <v>20001</v>
      </c>
      <c r="N5135" t="s">
        <v>24</v>
      </c>
      <c r="O5135" t="s">
        <v>59</v>
      </c>
      <c r="P5135">
        <v>8796377</v>
      </c>
      <c r="Q5135" t="s">
        <v>26</v>
      </c>
      <c r="R5135" t="str">
        <f t="shared" si="241"/>
        <v>Tertile 1</v>
      </c>
      <c r="S5135" t="str">
        <f t="shared" si="242"/>
        <v>Risky</v>
      </c>
    </row>
    <row r="5136" spans="1:19" x14ac:dyDescent="0.35">
      <c r="A5136" t="s">
        <v>7022</v>
      </c>
      <c r="B5136" s="1">
        <v>44807</v>
      </c>
      <c r="C5136" s="5" t="str">
        <f t="shared" si="240"/>
        <v>09</v>
      </c>
      <c r="D5136" t="s">
        <v>697</v>
      </c>
      <c r="E5136" t="s">
        <v>86</v>
      </c>
      <c r="F5136">
        <v>13500</v>
      </c>
      <c r="G5136" t="s">
        <v>29</v>
      </c>
      <c r="H5136" t="s">
        <v>108</v>
      </c>
      <c r="I5136" t="s">
        <v>335</v>
      </c>
      <c r="J5136" t="s">
        <v>21</v>
      </c>
      <c r="K5136" t="s">
        <v>22</v>
      </c>
      <c r="L5136" t="s">
        <v>23</v>
      </c>
      <c r="M5136">
        <v>26001</v>
      </c>
      <c r="N5136" t="s">
        <v>32</v>
      </c>
      <c r="O5136" t="s">
        <v>25</v>
      </c>
      <c r="P5136">
        <v>7501055</v>
      </c>
      <c r="Q5136" t="s">
        <v>33</v>
      </c>
      <c r="R5136" t="str">
        <f t="shared" si="241"/>
        <v>Tertile 1</v>
      </c>
      <c r="S5136" t="str">
        <f t="shared" si="242"/>
        <v>Risky</v>
      </c>
    </row>
    <row r="5137" spans="1:19" x14ac:dyDescent="0.35">
      <c r="A5137" t="s">
        <v>7024</v>
      </c>
      <c r="B5137" s="1">
        <v>44807</v>
      </c>
      <c r="C5137" s="5" t="str">
        <f t="shared" si="240"/>
        <v>09</v>
      </c>
      <c r="D5137" t="s">
        <v>1315</v>
      </c>
      <c r="E5137" t="s">
        <v>17</v>
      </c>
      <c r="F5137">
        <v>13500</v>
      </c>
      <c r="G5137" t="s">
        <v>47</v>
      </c>
      <c r="H5137" t="s">
        <v>444</v>
      </c>
      <c r="I5137" t="s">
        <v>445</v>
      </c>
      <c r="J5137" t="s">
        <v>39</v>
      </c>
      <c r="K5137" t="s">
        <v>40</v>
      </c>
      <c r="L5137" t="s">
        <v>41</v>
      </c>
      <c r="M5137">
        <v>20001</v>
      </c>
      <c r="N5137" t="s">
        <v>51</v>
      </c>
      <c r="O5137" t="s">
        <v>43</v>
      </c>
      <c r="P5137">
        <v>6141122</v>
      </c>
      <c r="Q5137" t="s">
        <v>52</v>
      </c>
      <c r="R5137" t="str">
        <f t="shared" si="241"/>
        <v>Tertile 1</v>
      </c>
      <c r="S5137" t="str">
        <f t="shared" si="242"/>
        <v>Risky</v>
      </c>
    </row>
    <row r="5138" spans="1:19" x14ac:dyDescent="0.35">
      <c r="A5138" t="s">
        <v>7027</v>
      </c>
      <c r="B5138" s="1">
        <v>44807</v>
      </c>
      <c r="C5138" s="5" t="str">
        <f t="shared" si="240"/>
        <v>09</v>
      </c>
      <c r="D5138" t="s">
        <v>1270</v>
      </c>
      <c r="E5138" t="s">
        <v>86</v>
      </c>
      <c r="F5138">
        <v>13500</v>
      </c>
      <c r="G5138" t="s">
        <v>63</v>
      </c>
      <c r="H5138" t="s">
        <v>19</v>
      </c>
      <c r="I5138" t="s">
        <v>641</v>
      </c>
      <c r="J5138" t="s">
        <v>21</v>
      </c>
      <c r="K5138" t="s">
        <v>22</v>
      </c>
      <c r="L5138" t="s">
        <v>41</v>
      </c>
      <c r="M5138">
        <v>29000</v>
      </c>
      <c r="N5138" t="s">
        <v>66</v>
      </c>
      <c r="O5138" t="s">
        <v>43</v>
      </c>
      <c r="P5138">
        <v>7653720</v>
      </c>
      <c r="Q5138" t="s">
        <v>67</v>
      </c>
      <c r="R5138" t="str">
        <f t="shared" si="241"/>
        <v>Tertile 1</v>
      </c>
      <c r="S5138" t="str">
        <f t="shared" si="242"/>
        <v>Risky</v>
      </c>
    </row>
    <row r="5139" spans="1:19" x14ac:dyDescent="0.35">
      <c r="A5139" t="s">
        <v>7029</v>
      </c>
      <c r="B5139" s="1">
        <v>44807</v>
      </c>
      <c r="C5139" s="5" t="str">
        <f t="shared" si="240"/>
        <v>09</v>
      </c>
      <c r="D5139" t="s">
        <v>799</v>
      </c>
      <c r="E5139" t="s">
        <v>86</v>
      </c>
      <c r="F5139">
        <v>13500</v>
      </c>
      <c r="G5139" t="s">
        <v>252</v>
      </c>
      <c r="H5139" t="s">
        <v>108</v>
      </c>
      <c r="I5139" t="s">
        <v>350</v>
      </c>
      <c r="J5139" t="s">
        <v>21</v>
      </c>
      <c r="K5139" t="s">
        <v>22</v>
      </c>
      <c r="L5139" t="s">
        <v>23</v>
      </c>
      <c r="M5139">
        <v>12000</v>
      </c>
      <c r="N5139" t="s">
        <v>72</v>
      </c>
      <c r="O5139" t="s">
        <v>83</v>
      </c>
      <c r="P5139">
        <v>7229673</v>
      </c>
      <c r="Q5139" t="s">
        <v>73</v>
      </c>
      <c r="R5139" t="str">
        <f t="shared" si="241"/>
        <v>Tertile 1</v>
      </c>
      <c r="S5139" t="str">
        <f t="shared" si="242"/>
        <v>Risky</v>
      </c>
    </row>
    <row r="5140" spans="1:19" x14ac:dyDescent="0.35">
      <c r="A5140" t="s">
        <v>7032</v>
      </c>
      <c r="B5140" s="1">
        <v>44807</v>
      </c>
      <c r="C5140" s="5" t="str">
        <f t="shared" si="240"/>
        <v>09</v>
      </c>
      <c r="D5140" t="s">
        <v>3865</v>
      </c>
      <c r="E5140" t="s">
        <v>17</v>
      </c>
      <c r="F5140">
        <v>13500</v>
      </c>
      <c r="G5140" t="s">
        <v>199</v>
      </c>
      <c r="H5140" t="s">
        <v>931</v>
      </c>
      <c r="I5140" t="s">
        <v>1014</v>
      </c>
      <c r="J5140" t="s">
        <v>39</v>
      </c>
      <c r="K5140" t="s">
        <v>40</v>
      </c>
      <c r="L5140" t="s">
        <v>50</v>
      </c>
      <c r="M5140">
        <v>15000</v>
      </c>
      <c r="N5140" t="s">
        <v>51</v>
      </c>
      <c r="O5140" t="s">
        <v>25</v>
      </c>
      <c r="P5140">
        <v>7815197</v>
      </c>
      <c r="Q5140" t="s">
        <v>52</v>
      </c>
      <c r="R5140" t="str">
        <f t="shared" si="241"/>
        <v>Tertile 1</v>
      </c>
      <c r="S5140" t="str">
        <f t="shared" si="242"/>
        <v>Risky</v>
      </c>
    </row>
    <row r="5141" spans="1:19" x14ac:dyDescent="0.35">
      <c r="A5141" t="s">
        <v>7034</v>
      </c>
      <c r="B5141" s="1">
        <v>44807</v>
      </c>
      <c r="C5141" s="5" t="str">
        <f t="shared" si="240"/>
        <v>09</v>
      </c>
      <c r="D5141" t="s">
        <v>306</v>
      </c>
      <c r="E5141" t="s">
        <v>17</v>
      </c>
      <c r="F5141">
        <v>13500</v>
      </c>
      <c r="G5141" t="s">
        <v>248</v>
      </c>
      <c r="H5141" t="s">
        <v>156</v>
      </c>
      <c r="I5141" t="s">
        <v>157</v>
      </c>
      <c r="J5141" t="s">
        <v>21</v>
      </c>
      <c r="K5141" t="s">
        <v>22</v>
      </c>
      <c r="L5141" t="s">
        <v>23</v>
      </c>
      <c r="M5141">
        <v>19000</v>
      </c>
      <c r="N5141" t="s">
        <v>66</v>
      </c>
      <c r="O5141" t="s">
        <v>43</v>
      </c>
      <c r="P5141">
        <v>6787090</v>
      </c>
      <c r="Q5141" t="s">
        <v>67</v>
      </c>
      <c r="R5141" t="str">
        <f t="shared" si="241"/>
        <v>Tertile 1</v>
      </c>
      <c r="S5141" t="str">
        <f t="shared" si="242"/>
        <v>Risky</v>
      </c>
    </row>
    <row r="5142" spans="1:19" x14ac:dyDescent="0.35">
      <c r="A5142" t="s">
        <v>7035</v>
      </c>
      <c r="B5142" s="1">
        <v>44807</v>
      </c>
      <c r="C5142" s="5" t="str">
        <f t="shared" si="240"/>
        <v>09</v>
      </c>
      <c r="D5142" t="s">
        <v>7036</v>
      </c>
      <c r="E5142" t="s">
        <v>17</v>
      </c>
      <c r="F5142">
        <v>13500</v>
      </c>
      <c r="G5142" t="s">
        <v>80</v>
      </c>
      <c r="H5142" t="s">
        <v>19</v>
      </c>
      <c r="I5142" t="s">
        <v>307</v>
      </c>
      <c r="J5142" t="s">
        <v>39</v>
      </c>
      <c r="K5142" t="s">
        <v>40</v>
      </c>
      <c r="L5142" t="s">
        <v>23</v>
      </c>
      <c r="M5142">
        <v>49000</v>
      </c>
      <c r="N5142" t="s">
        <v>66</v>
      </c>
      <c r="O5142" t="s">
        <v>83</v>
      </c>
      <c r="P5142">
        <v>6245731</v>
      </c>
      <c r="Q5142" t="s">
        <v>73</v>
      </c>
      <c r="R5142" t="str">
        <f t="shared" si="241"/>
        <v>Tertile 1</v>
      </c>
      <c r="S5142" t="str">
        <f t="shared" si="242"/>
        <v>Risky</v>
      </c>
    </row>
    <row r="5143" spans="1:19" x14ac:dyDescent="0.35">
      <c r="A5143" t="s">
        <v>7037</v>
      </c>
      <c r="B5143" s="1">
        <v>44807</v>
      </c>
      <c r="C5143" s="5" t="str">
        <f t="shared" si="240"/>
        <v>09</v>
      </c>
      <c r="D5143" t="s">
        <v>7038</v>
      </c>
      <c r="E5143" t="s">
        <v>17</v>
      </c>
      <c r="F5143">
        <v>13500</v>
      </c>
      <c r="G5143" t="s">
        <v>160</v>
      </c>
      <c r="H5143" t="s">
        <v>167</v>
      </c>
      <c r="I5143" t="s">
        <v>603</v>
      </c>
      <c r="J5143" t="s">
        <v>21</v>
      </c>
      <c r="K5143" t="s">
        <v>22</v>
      </c>
      <c r="L5143" t="s">
        <v>23</v>
      </c>
      <c r="M5143">
        <v>33000</v>
      </c>
      <c r="N5143" t="s">
        <v>58</v>
      </c>
      <c r="O5143" t="s">
        <v>83</v>
      </c>
      <c r="P5143">
        <v>8444779</v>
      </c>
      <c r="Q5143" t="s">
        <v>60</v>
      </c>
      <c r="R5143" t="str">
        <f t="shared" si="241"/>
        <v>Tertile 1</v>
      </c>
      <c r="S5143" t="str">
        <f t="shared" si="242"/>
        <v>Risky</v>
      </c>
    </row>
    <row r="5144" spans="1:19" x14ac:dyDescent="0.35">
      <c r="A5144" t="s">
        <v>7047</v>
      </c>
      <c r="B5144" s="1">
        <v>44807</v>
      </c>
      <c r="C5144" s="5" t="str">
        <f t="shared" si="240"/>
        <v>09</v>
      </c>
      <c r="D5144" t="s">
        <v>524</v>
      </c>
      <c r="E5144" t="s">
        <v>17</v>
      </c>
      <c r="F5144">
        <v>13500</v>
      </c>
      <c r="G5144" t="s">
        <v>98</v>
      </c>
      <c r="H5144" t="s">
        <v>931</v>
      </c>
      <c r="I5144" t="s">
        <v>932</v>
      </c>
      <c r="J5144" t="s">
        <v>39</v>
      </c>
      <c r="K5144" t="s">
        <v>40</v>
      </c>
      <c r="L5144" t="s">
        <v>41</v>
      </c>
      <c r="M5144">
        <v>13000</v>
      </c>
      <c r="N5144" t="s">
        <v>32</v>
      </c>
      <c r="O5144" t="s">
        <v>59</v>
      </c>
      <c r="P5144">
        <v>8790906</v>
      </c>
      <c r="Q5144" t="s">
        <v>73</v>
      </c>
      <c r="R5144" t="str">
        <f t="shared" si="241"/>
        <v>Tertile 1</v>
      </c>
      <c r="S5144" t="str">
        <f t="shared" si="242"/>
        <v>Risky</v>
      </c>
    </row>
    <row r="5145" spans="1:19" x14ac:dyDescent="0.35">
      <c r="A5145" t="s">
        <v>7045</v>
      </c>
      <c r="B5145" s="1">
        <v>44807</v>
      </c>
      <c r="C5145" s="5" t="str">
        <f t="shared" si="240"/>
        <v>09</v>
      </c>
      <c r="D5145" t="s">
        <v>4160</v>
      </c>
      <c r="E5145" t="s">
        <v>17</v>
      </c>
      <c r="F5145">
        <v>312000</v>
      </c>
      <c r="G5145" t="s">
        <v>90</v>
      </c>
      <c r="H5145" t="s">
        <v>108</v>
      </c>
      <c r="I5145" t="s">
        <v>109</v>
      </c>
      <c r="J5145" t="s">
        <v>39</v>
      </c>
      <c r="K5145" t="s">
        <v>40</v>
      </c>
      <c r="L5145" t="s">
        <v>23</v>
      </c>
      <c r="M5145">
        <v>12000</v>
      </c>
      <c r="N5145" t="s">
        <v>72</v>
      </c>
      <c r="O5145" t="s">
        <v>110</v>
      </c>
      <c r="P5145">
        <v>6022783</v>
      </c>
      <c r="Q5145" t="s">
        <v>60</v>
      </c>
      <c r="R5145" t="str">
        <f t="shared" si="241"/>
        <v>Tertile 1</v>
      </c>
      <c r="S5145" t="str">
        <f t="shared" si="242"/>
        <v>Risky</v>
      </c>
    </row>
    <row r="5146" spans="1:19" x14ac:dyDescent="0.35">
      <c r="A5146" t="s">
        <v>7008</v>
      </c>
      <c r="B5146" s="1">
        <v>44807</v>
      </c>
      <c r="C5146" s="5" t="str">
        <f t="shared" si="240"/>
        <v>09</v>
      </c>
      <c r="D5146" t="s">
        <v>397</v>
      </c>
      <c r="E5146" t="s">
        <v>17</v>
      </c>
      <c r="F5146">
        <v>314000</v>
      </c>
      <c r="G5146" t="s">
        <v>152</v>
      </c>
      <c r="H5146" t="s">
        <v>30</v>
      </c>
      <c r="I5146" t="s">
        <v>233</v>
      </c>
      <c r="J5146" t="s">
        <v>39</v>
      </c>
      <c r="K5146" t="s">
        <v>40</v>
      </c>
      <c r="L5146" t="s">
        <v>41</v>
      </c>
      <c r="M5146">
        <v>37000</v>
      </c>
      <c r="N5146" t="s">
        <v>66</v>
      </c>
      <c r="O5146" t="s">
        <v>59</v>
      </c>
      <c r="P5146">
        <v>7926436</v>
      </c>
      <c r="Q5146" t="s">
        <v>67</v>
      </c>
      <c r="R5146" t="str">
        <f t="shared" si="241"/>
        <v>Tertile 1</v>
      </c>
      <c r="S5146" t="str">
        <f t="shared" si="242"/>
        <v>Risky</v>
      </c>
    </row>
    <row r="5147" spans="1:19" x14ac:dyDescent="0.35">
      <c r="A5147" t="s">
        <v>7028</v>
      </c>
      <c r="B5147" s="1">
        <v>44807</v>
      </c>
      <c r="C5147" s="5" t="str">
        <f t="shared" si="240"/>
        <v>09</v>
      </c>
      <c r="D5147" t="s">
        <v>1272</v>
      </c>
      <c r="E5147" t="s">
        <v>17</v>
      </c>
      <c r="F5147">
        <v>345000</v>
      </c>
      <c r="G5147" t="s">
        <v>70</v>
      </c>
      <c r="H5147" t="s">
        <v>319</v>
      </c>
      <c r="I5147" t="s">
        <v>320</v>
      </c>
      <c r="J5147" t="s">
        <v>21</v>
      </c>
      <c r="K5147" t="s">
        <v>22</v>
      </c>
      <c r="L5147" t="s">
        <v>50</v>
      </c>
      <c r="M5147">
        <v>46000</v>
      </c>
      <c r="N5147" t="s">
        <v>72</v>
      </c>
      <c r="O5147" t="s">
        <v>110</v>
      </c>
      <c r="P5147">
        <v>7781164</v>
      </c>
      <c r="Q5147" t="s">
        <v>73</v>
      </c>
      <c r="R5147" t="str">
        <f t="shared" si="241"/>
        <v>Tertile 1</v>
      </c>
      <c r="S5147" t="str">
        <f t="shared" si="242"/>
        <v>Risky</v>
      </c>
    </row>
    <row r="5148" spans="1:19" x14ac:dyDescent="0.35">
      <c r="A5148" t="s">
        <v>7031</v>
      </c>
      <c r="B5148" s="1">
        <v>44807</v>
      </c>
      <c r="C5148" s="5" t="str">
        <f t="shared" si="240"/>
        <v>09</v>
      </c>
      <c r="D5148" t="s">
        <v>2588</v>
      </c>
      <c r="E5148" t="s">
        <v>17</v>
      </c>
      <c r="F5148">
        <v>401500</v>
      </c>
      <c r="G5148" t="s">
        <v>195</v>
      </c>
      <c r="H5148" t="s">
        <v>99</v>
      </c>
      <c r="I5148" t="s">
        <v>100</v>
      </c>
      <c r="J5148" t="s">
        <v>21</v>
      </c>
      <c r="K5148" t="s">
        <v>22</v>
      </c>
      <c r="L5148" t="s">
        <v>23</v>
      </c>
      <c r="M5148">
        <v>9500</v>
      </c>
      <c r="N5148" t="s">
        <v>42</v>
      </c>
      <c r="O5148" t="s">
        <v>25</v>
      </c>
      <c r="P5148">
        <v>8461815</v>
      </c>
      <c r="Q5148" t="s">
        <v>44</v>
      </c>
      <c r="R5148" t="str">
        <f t="shared" si="241"/>
        <v>Tertile 1</v>
      </c>
      <c r="S5148" t="str">
        <f t="shared" si="242"/>
        <v>Risky</v>
      </c>
    </row>
    <row r="5149" spans="1:19" x14ac:dyDescent="0.35">
      <c r="A5149" t="s">
        <v>7023</v>
      </c>
      <c r="B5149" s="1">
        <v>44807</v>
      </c>
      <c r="C5149" s="5" t="str">
        <f t="shared" si="240"/>
        <v>09</v>
      </c>
      <c r="D5149" t="s">
        <v>3568</v>
      </c>
      <c r="E5149" t="s">
        <v>17</v>
      </c>
      <c r="F5149">
        <v>434000</v>
      </c>
      <c r="G5149" t="s">
        <v>36</v>
      </c>
      <c r="H5149" t="s">
        <v>37</v>
      </c>
      <c r="I5149" t="s">
        <v>38</v>
      </c>
      <c r="J5149" t="s">
        <v>39</v>
      </c>
      <c r="K5149" t="s">
        <v>40</v>
      </c>
      <c r="L5149" t="s">
        <v>50</v>
      </c>
      <c r="M5149">
        <v>13001</v>
      </c>
      <c r="N5149" t="s">
        <v>42</v>
      </c>
      <c r="O5149" t="s">
        <v>43</v>
      </c>
      <c r="P5149">
        <v>7579798</v>
      </c>
      <c r="Q5149" t="s">
        <v>44</v>
      </c>
      <c r="R5149" t="str">
        <f t="shared" si="241"/>
        <v>Tertile 1</v>
      </c>
      <c r="S5149" t="str">
        <f t="shared" si="242"/>
        <v>Risky</v>
      </c>
    </row>
    <row r="5150" spans="1:19" x14ac:dyDescent="0.35">
      <c r="A5150" t="s">
        <v>7012</v>
      </c>
      <c r="B5150" s="1">
        <v>44807</v>
      </c>
      <c r="C5150" s="5" t="str">
        <f t="shared" si="240"/>
        <v>09</v>
      </c>
      <c r="D5150" t="s">
        <v>1248</v>
      </c>
      <c r="E5150" t="s">
        <v>17</v>
      </c>
      <c r="F5150">
        <v>466000</v>
      </c>
      <c r="G5150" t="s">
        <v>80</v>
      </c>
      <c r="H5150" t="s">
        <v>94</v>
      </c>
      <c r="I5150" t="s">
        <v>630</v>
      </c>
      <c r="J5150" t="s">
        <v>39</v>
      </c>
      <c r="K5150" t="s">
        <v>40</v>
      </c>
      <c r="L5150" t="s">
        <v>23</v>
      </c>
      <c r="M5150">
        <v>53000</v>
      </c>
      <c r="N5150" t="s">
        <v>66</v>
      </c>
      <c r="O5150" t="s">
        <v>59</v>
      </c>
      <c r="P5150">
        <v>6898272</v>
      </c>
      <c r="Q5150" t="s">
        <v>67</v>
      </c>
      <c r="R5150" t="str">
        <f t="shared" si="241"/>
        <v>Tertile 1</v>
      </c>
      <c r="S5150" t="str">
        <f t="shared" si="242"/>
        <v>Risky</v>
      </c>
    </row>
    <row r="5151" spans="1:19" x14ac:dyDescent="0.35">
      <c r="A5151" t="s">
        <v>7055</v>
      </c>
      <c r="B5151" s="1">
        <v>44807</v>
      </c>
      <c r="C5151" s="5" t="str">
        <f t="shared" si="240"/>
        <v>09</v>
      </c>
      <c r="D5151" t="s">
        <v>1113</v>
      </c>
      <c r="E5151" t="s">
        <v>86</v>
      </c>
      <c r="F5151">
        <v>481000</v>
      </c>
      <c r="G5151" t="s">
        <v>29</v>
      </c>
      <c r="H5151" t="s">
        <v>81</v>
      </c>
      <c r="I5151" t="s">
        <v>392</v>
      </c>
      <c r="J5151" t="s">
        <v>21</v>
      </c>
      <c r="K5151" t="s">
        <v>22</v>
      </c>
      <c r="L5151" t="s">
        <v>41</v>
      </c>
      <c r="M5151">
        <v>24000</v>
      </c>
      <c r="N5151" t="s">
        <v>32</v>
      </c>
      <c r="O5151" t="s">
        <v>110</v>
      </c>
      <c r="P5151">
        <v>7283780</v>
      </c>
      <c r="Q5151" t="s">
        <v>73</v>
      </c>
      <c r="R5151" t="str">
        <f t="shared" si="241"/>
        <v>Tertile 1</v>
      </c>
      <c r="S5151" t="str">
        <f t="shared" si="242"/>
        <v>Risky</v>
      </c>
    </row>
    <row r="5152" spans="1:19" x14ac:dyDescent="0.35">
      <c r="A5152" t="s">
        <v>7041</v>
      </c>
      <c r="B5152" s="1">
        <v>44807</v>
      </c>
      <c r="C5152" s="5" t="str">
        <f t="shared" si="240"/>
        <v>09</v>
      </c>
      <c r="D5152" t="s">
        <v>7042</v>
      </c>
      <c r="E5152" t="s">
        <v>17</v>
      </c>
      <c r="F5152">
        <v>520000</v>
      </c>
      <c r="G5152" t="s">
        <v>291</v>
      </c>
      <c r="H5152" t="s">
        <v>19</v>
      </c>
      <c r="I5152" t="s">
        <v>752</v>
      </c>
      <c r="J5152" t="s">
        <v>21</v>
      </c>
      <c r="K5152" t="s">
        <v>22</v>
      </c>
      <c r="L5152" t="s">
        <v>50</v>
      </c>
      <c r="M5152">
        <v>19000</v>
      </c>
      <c r="N5152" t="s">
        <v>42</v>
      </c>
      <c r="O5152" t="s">
        <v>110</v>
      </c>
      <c r="P5152">
        <v>8744350</v>
      </c>
      <c r="Q5152" t="s">
        <v>44</v>
      </c>
      <c r="R5152" t="str">
        <f t="shared" si="241"/>
        <v>Tertile 1</v>
      </c>
      <c r="S5152" t="str">
        <f t="shared" si="242"/>
        <v>Risky</v>
      </c>
    </row>
    <row r="5153" spans="1:19" x14ac:dyDescent="0.35">
      <c r="A5153" t="s">
        <v>7001</v>
      </c>
      <c r="B5153" s="1">
        <v>44807</v>
      </c>
      <c r="C5153" s="5" t="str">
        <f t="shared" si="240"/>
        <v>09</v>
      </c>
      <c r="D5153" t="s">
        <v>1939</v>
      </c>
      <c r="E5153" t="s">
        <v>17</v>
      </c>
      <c r="F5153">
        <v>550000</v>
      </c>
      <c r="G5153" t="s">
        <v>76</v>
      </c>
      <c r="H5153" t="s">
        <v>187</v>
      </c>
      <c r="I5153" t="s">
        <v>554</v>
      </c>
      <c r="J5153" t="s">
        <v>39</v>
      </c>
      <c r="K5153" t="s">
        <v>40</v>
      </c>
      <c r="L5153" t="s">
        <v>50</v>
      </c>
      <c r="M5153">
        <v>24000</v>
      </c>
      <c r="N5153" t="s">
        <v>72</v>
      </c>
      <c r="O5153" t="s">
        <v>83</v>
      </c>
      <c r="P5153">
        <v>6266858</v>
      </c>
      <c r="Q5153" t="s">
        <v>73</v>
      </c>
      <c r="R5153" t="str">
        <f t="shared" si="241"/>
        <v>Tertile 2</v>
      </c>
      <c r="S5153" t="str">
        <f t="shared" si="242"/>
        <v>Risky</v>
      </c>
    </row>
    <row r="5154" spans="1:19" x14ac:dyDescent="0.35">
      <c r="A5154" t="s">
        <v>7039</v>
      </c>
      <c r="B5154" s="1">
        <v>44807</v>
      </c>
      <c r="C5154" s="5" t="str">
        <f t="shared" si="240"/>
        <v>09</v>
      </c>
      <c r="D5154" t="s">
        <v>7040</v>
      </c>
      <c r="E5154" t="s">
        <v>17</v>
      </c>
      <c r="F5154">
        <v>550000</v>
      </c>
      <c r="G5154" t="s">
        <v>288</v>
      </c>
      <c r="H5154" t="s">
        <v>37</v>
      </c>
      <c r="I5154" t="s">
        <v>38</v>
      </c>
      <c r="J5154" t="s">
        <v>21</v>
      </c>
      <c r="K5154" t="s">
        <v>22</v>
      </c>
      <c r="L5154" t="s">
        <v>23</v>
      </c>
      <c r="M5154">
        <v>60000</v>
      </c>
      <c r="N5154" t="s">
        <v>32</v>
      </c>
      <c r="O5154" t="s">
        <v>43</v>
      </c>
      <c r="P5154">
        <v>6390748</v>
      </c>
      <c r="Q5154" t="s">
        <v>33</v>
      </c>
      <c r="R5154" t="str">
        <f t="shared" si="241"/>
        <v>Tertile 2</v>
      </c>
      <c r="S5154" t="str">
        <f t="shared" si="242"/>
        <v>Risky</v>
      </c>
    </row>
    <row r="5155" spans="1:19" x14ac:dyDescent="0.35">
      <c r="A5155" t="s">
        <v>7019</v>
      </c>
      <c r="B5155" s="1">
        <v>44807</v>
      </c>
      <c r="C5155" s="5" t="str">
        <f t="shared" si="240"/>
        <v>09</v>
      </c>
      <c r="D5155" t="s">
        <v>3519</v>
      </c>
      <c r="E5155" t="s">
        <v>17</v>
      </c>
      <c r="F5155">
        <v>610000</v>
      </c>
      <c r="G5155" t="s">
        <v>152</v>
      </c>
      <c r="H5155" t="s">
        <v>19</v>
      </c>
      <c r="I5155" t="s">
        <v>1023</v>
      </c>
      <c r="J5155" t="s">
        <v>39</v>
      </c>
      <c r="K5155" t="s">
        <v>40</v>
      </c>
      <c r="L5155" t="s">
        <v>41</v>
      </c>
      <c r="M5155">
        <v>13000</v>
      </c>
      <c r="N5155" t="s">
        <v>66</v>
      </c>
      <c r="O5155" t="s">
        <v>43</v>
      </c>
      <c r="P5155">
        <v>8515008</v>
      </c>
      <c r="Q5155" t="s">
        <v>67</v>
      </c>
      <c r="R5155" t="str">
        <f t="shared" si="241"/>
        <v>Tertile 2</v>
      </c>
      <c r="S5155" t="str">
        <f t="shared" si="242"/>
        <v>Risky</v>
      </c>
    </row>
    <row r="5156" spans="1:19" x14ac:dyDescent="0.35">
      <c r="A5156" t="s">
        <v>7007</v>
      </c>
      <c r="B5156" s="1">
        <v>44807</v>
      </c>
      <c r="C5156" s="5" t="str">
        <f t="shared" si="240"/>
        <v>09</v>
      </c>
      <c r="D5156" t="s">
        <v>394</v>
      </c>
      <c r="E5156" t="s">
        <v>17</v>
      </c>
      <c r="F5156">
        <v>615000</v>
      </c>
      <c r="G5156" t="s">
        <v>147</v>
      </c>
      <c r="H5156" t="s">
        <v>148</v>
      </c>
      <c r="I5156" t="s">
        <v>149</v>
      </c>
      <c r="J5156" t="s">
        <v>21</v>
      </c>
      <c r="K5156" t="s">
        <v>22</v>
      </c>
      <c r="L5156" t="s">
        <v>23</v>
      </c>
      <c r="M5156">
        <v>22000</v>
      </c>
      <c r="N5156" t="s">
        <v>58</v>
      </c>
      <c r="O5156" t="s">
        <v>43</v>
      </c>
      <c r="P5156">
        <v>7203759</v>
      </c>
      <c r="Q5156" t="s">
        <v>60</v>
      </c>
      <c r="R5156" t="str">
        <f t="shared" si="241"/>
        <v>Tertile 2</v>
      </c>
      <c r="S5156" t="str">
        <f t="shared" si="242"/>
        <v>Risky</v>
      </c>
    </row>
    <row r="5157" spans="1:19" x14ac:dyDescent="0.35">
      <c r="A5157" t="s">
        <v>7000</v>
      </c>
      <c r="B5157" s="1">
        <v>44807</v>
      </c>
      <c r="C5157" s="5" t="str">
        <f t="shared" si="240"/>
        <v>09</v>
      </c>
      <c r="D5157" t="s">
        <v>3077</v>
      </c>
      <c r="E5157" t="s">
        <v>17</v>
      </c>
      <c r="F5157">
        <v>635000</v>
      </c>
      <c r="G5157" t="s">
        <v>160</v>
      </c>
      <c r="H5157" t="s">
        <v>108</v>
      </c>
      <c r="I5157" t="s">
        <v>109</v>
      </c>
      <c r="J5157" t="s">
        <v>39</v>
      </c>
      <c r="K5157" t="s">
        <v>40</v>
      </c>
      <c r="L5157" t="s">
        <v>41</v>
      </c>
      <c r="M5157">
        <v>21000</v>
      </c>
      <c r="N5157" t="s">
        <v>58</v>
      </c>
      <c r="O5157" t="s">
        <v>110</v>
      </c>
      <c r="P5157">
        <v>6720065</v>
      </c>
      <c r="Q5157" t="s">
        <v>60</v>
      </c>
      <c r="R5157" t="str">
        <f t="shared" si="241"/>
        <v>Tertile 2</v>
      </c>
      <c r="S5157" t="str">
        <f t="shared" si="242"/>
        <v>Risky</v>
      </c>
    </row>
    <row r="5158" spans="1:19" x14ac:dyDescent="0.35">
      <c r="A5158" t="s">
        <v>6996</v>
      </c>
      <c r="B5158" s="1">
        <v>44807</v>
      </c>
      <c r="C5158" s="5" t="str">
        <f t="shared" si="240"/>
        <v>09</v>
      </c>
      <c r="D5158" t="s">
        <v>243</v>
      </c>
      <c r="E5158" t="s">
        <v>86</v>
      </c>
      <c r="F5158">
        <v>645000</v>
      </c>
      <c r="G5158" t="s">
        <v>147</v>
      </c>
      <c r="H5158" t="s">
        <v>148</v>
      </c>
      <c r="I5158" t="s">
        <v>149</v>
      </c>
      <c r="J5158" t="s">
        <v>21</v>
      </c>
      <c r="K5158" t="s">
        <v>22</v>
      </c>
      <c r="L5158" t="s">
        <v>41</v>
      </c>
      <c r="M5158">
        <v>69000</v>
      </c>
      <c r="N5158" t="s">
        <v>58</v>
      </c>
      <c r="O5158" t="s">
        <v>43</v>
      </c>
      <c r="P5158">
        <v>8314131</v>
      </c>
      <c r="Q5158" t="s">
        <v>60</v>
      </c>
      <c r="R5158" t="str">
        <f t="shared" si="241"/>
        <v>Tertile 2</v>
      </c>
      <c r="S5158" t="str">
        <f t="shared" si="242"/>
        <v>Risky</v>
      </c>
    </row>
    <row r="5159" spans="1:19" x14ac:dyDescent="0.35">
      <c r="A5159" t="s">
        <v>7051</v>
      </c>
      <c r="B5159" s="1">
        <v>44807</v>
      </c>
      <c r="C5159" s="5" t="str">
        <f t="shared" si="240"/>
        <v>09</v>
      </c>
      <c r="D5159" t="s">
        <v>4217</v>
      </c>
      <c r="E5159" t="s">
        <v>17</v>
      </c>
      <c r="F5159">
        <v>680000</v>
      </c>
      <c r="G5159" t="s">
        <v>152</v>
      </c>
      <c r="H5159" t="s">
        <v>48</v>
      </c>
      <c r="I5159" t="s">
        <v>648</v>
      </c>
      <c r="J5159" t="s">
        <v>39</v>
      </c>
      <c r="K5159" t="s">
        <v>40</v>
      </c>
      <c r="L5159" t="s">
        <v>23</v>
      </c>
      <c r="M5159">
        <v>29000</v>
      </c>
      <c r="N5159" t="s">
        <v>66</v>
      </c>
      <c r="O5159" t="s">
        <v>59</v>
      </c>
      <c r="P5159">
        <v>6259674</v>
      </c>
      <c r="Q5159" t="s">
        <v>52</v>
      </c>
      <c r="R5159" t="str">
        <f t="shared" si="241"/>
        <v>Tertile 2</v>
      </c>
      <c r="S5159" t="str">
        <f t="shared" si="242"/>
        <v>Risky</v>
      </c>
    </row>
    <row r="5160" spans="1:19" x14ac:dyDescent="0.35">
      <c r="A5160" t="s">
        <v>7050</v>
      </c>
      <c r="B5160" s="1">
        <v>44807</v>
      </c>
      <c r="C5160" s="5" t="str">
        <f t="shared" si="240"/>
        <v>09</v>
      </c>
      <c r="D5160" t="s">
        <v>636</v>
      </c>
      <c r="E5160" t="s">
        <v>17</v>
      </c>
      <c r="F5160">
        <v>687000</v>
      </c>
      <c r="G5160" t="s">
        <v>147</v>
      </c>
      <c r="H5160" t="s">
        <v>931</v>
      </c>
      <c r="I5160" t="s">
        <v>1014</v>
      </c>
      <c r="J5160" t="s">
        <v>39</v>
      </c>
      <c r="K5160" t="s">
        <v>40</v>
      </c>
      <c r="L5160" t="s">
        <v>23</v>
      </c>
      <c r="M5160">
        <v>19000</v>
      </c>
      <c r="N5160" t="s">
        <v>58</v>
      </c>
      <c r="O5160" t="s">
        <v>25</v>
      </c>
      <c r="P5160">
        <v>7037263</v>
      </c>
      <c r="Q5160" t="s">
        <v>44</v>
      </c>
      <c r="R5160" t="str">
        <f t="shared" si="241"/>
        <v>Tertile 2</v>
      </c>
      <c r="S5160" t="str">
        <f t="shared" si="242"/>
        <v>Risky</v>
      </c>
    </row>
    <row r="5161" spans="1:19" x14ac:dyDescent="0.35">
      <c r="A5161" t="s">
        <v>7002</v>
      </c>
      <c r="B5161" s="1">
        <v>44807</v>
      </c>
      <c r="C5161" s="5" t="str">
        <f t="shared" si="240"/>
        <v>09</v>
      </c>
      <c r="D5161" t="s">
        <v>3122</v>
      </c>
      <c r="E5161" t="s">
        <v>17</v>
      </c>
      <c r="F5161">
        <v>700000</v>
      </c>
      <c r="G5161" t="s">
        <v>90</v>
      </c>
      <c r="H5161" t="s">
        <v>174</v>
      </c>
      <c r="I5161" t="s">
        <v>220</v>
      </c>
      <c r="J5161" t="s">
        <v>39</v>
      </c>
      <c r="K5161" t="s">
        <v>40</v>
      </c>
      <c r="L5161" t="s">
        <v>50</v>
      </c>
      <c r="M5161">
        <v>17000</v>
      </c>
      <c r="N5161" t="s">
        <v>72</v>
      </c>
      <c r="O5161" t="s">
        <v>59</v>
      </c>
      <c r="P5161">
        <v>7953586</v>
      </c>
      <c r="Q5161" t="s">
        <v>73</v>
      </c>
      <c r="R5161" t="str">
        <f t="shared" si="241"/>
        <v>Tertile 2</v>
      </c>
      <c r="S5161" t="str">
        <f t="shared" si="242"/>
        <v>Risky</v>
      </c>
    </row>
    <row r="5162" spans="1:19" x14ac:dyDescent="0.35">
      <c r="A5162" t="s">
        <v>7010</v>
      </c>
      <c r="B5162" s="1">
        <v>44807</v>
      </c>
      <c r="C5162" s="5" t="str">
        <f t="shared" si="240"/>
        <v>09</v>
      </c>
      <c r="D5162" t="s">
        <v>3133</v>
      </c>
      <c r="E5162" t="s">
        <v>86</v>
      </c>
      <c r="F5162">
        <v>700000</v>
      </c>
      <c r="G5162" t="s">
        <v>18</v>
      </c>
      <c r="H5162" t="s">
        <v>30</v>
      </c>
      <c r="I5162" t="s">
        <v>31</v>
      </c>
      <c r="J5162" t="s">
        <v>21</v>
      </c>
      <c r="K5162" t="s">
        <v>22</v>
      </c>
      <c r="L5162" t="s">
        <v>23</v>
      </c>
      <c r="M5162">
        <v>24000</v>
      </c>
      <c r="N5162" t="s">
        <v>24</v>
      </c>
      <c r="O5162" t="s">
        <v>25</v>
      </c>
      <c r="P5162">
        <v>8897293</v>
      </c>
      <c r="Q5162" t="s">
        <v>26</v>
      </c>
      <c r="R5162" t="str">
        <f t="shared" si="241"/>
        <v>Tertile 2</v>
      </c>
      <c r="S5162" t="str">
        <f t="shared" si="242"/>
        <v>Risky</v>
      </c>
    </row>
    <row r="5163" spans="1:19" x14ac:dyDescent="0.35">
      <c r="A5163" t="s">
        <v>7013</v>
      </c>
      <c r="B5163" s="1">
        <v>44807</v>
      </c>
      <c r="C5163" s="5" t="str">
        <f t="shared" si="240"/>
        <v>09</v>
      </c>
      <c r="D5163" t="s">
        <v>1250</v>
      </c>
      <c r="E5163" t="s">
        <v>17</v>
      </c>
      <c r="F5163">
        <v>740000</v>
      </c>
      <c r="G5163" t="s">
        <v>90</v>
      </c>
      <c r="H5163" t="s">
        <v>187</v>
      </c>
      <c r="I5163" t="s">
        <v>188</v>
      </c>
      <c r="J5163" t="s">
        <v>39</v>
      </c>
      <c r="K5163" t="s">
        <v>40</v>
      </c>
      <c r="L5163" t="s">
        <v>41</v>
      </c>
      <c r="M5163">
        <v>22000</v>
      </c>
      <c r="N5163" t="s">
        <v>72</v>
      </c>
      <c r="O5163" t="s">
        <v>110</v>
      </c>
      <c r="P5163">
        <v>7654507</v>
      </c>
      <c r="Q5163" t="s">
        <v>73</v>
      </c>
      <c r="R5163" t="str">
        <f t="shared" si="241"/>
        <v>Tertile 2</v>
      </c>
      <c r="S5163" t="str">
        <f t="shared" si="242"/>
        <v>Risky</v>
      </c>
    </row>
    <row r="5164" spans="1:19" x14ac:dyDescent="0.35">
      <c r="A5164" t="s">
        <v>6998</v>
      </c>
      <c r="B5164" s="1">
        <v>44807</v>
      </c>
      <c r="C5164" s="5" t="str">
        <f t="shared" si="240"/>
        <v>09</v>
      </c>
      <c r="D5164" t="s">
        <v>6999</v>
      </c>
      <c r="E5164" t="s">
        <v>86</v>
      </c>
      <c r="F5164">
        <v>750000</v>
      </c>
      <c r="G5164" t="s">
        <v>76</v>
      </c>
      <c r="H5164" t="s">
        <v>187</v>
      </c>
      <c r="I5164" t="s">
        <v>208</v>
      </c>
      <c r="J5164" t="s">
        <v>39</v>
      </c>
      <c r="K5164" t="s">
        <v>40</v>
      </c>
      <c r="L5164" t="s">
        <v>50</v>
      </c>
      <c r="M5164">
        <v>21000</v>
      </c>
      <c r="N5164" t="s">
        <v>72</v>
      </c>
      <c r="O5164" t="s">
        <v>110</v>
      </c>
      <c r="P5164">
        <v>8267948</v>
      </c>
      <c r="Q5164" t="s">
        <v>73</v>
      </c>
      <c r="R5164" t="str">
        <f t="shared" si="241"/>
        <v>Tertile 2</v>
      </c>
      <c r="S5164" t="str">
        <f t="shared" si="242"/>
        <v>Risky</v>
      </c>
    </row>
    <row r="5165" spans="1:19" x14ac:dyDescent="0.35">
      <c r="A5165" t="s">
        <v>7052</v>
      </c>
      <c r="B5165" s="1">
        <v>44807</v>
      </c>
      <c r="C5165" s="5" t="str">
        <f t="shared" si="240"/>
        <v>09</v>
      </c>
      <c r="D5165" t="s">
        <v>684</v>
      </c>
      <c r="E5165" t="s">
        <v>17</v>
      </c>
      <c r="F5165">
        <v>755000</v>
      </c>
      <c r="G5165" t="s">
        <v>76</v>
      </c>
      <c r="H5165" t="s">
        <v>187</v>
      </c>
      <c r="I5165" t="s">
        <v>208</v>
      </c>
      <c r="J5165" t="s">
        <v>39</v>
      </c>
      <c r="K5165" t="s">
        <v>40</v>
      </c>
      <c r="L5165" t="s">
        <v>41</v>
      </c>
      <c r="M5165">
        <v>25000</v>
      </c>
      <c r="N5165" t="s">
        <v>72</v>
      </c>
      <c r="O5165" t="s">
        <v>110</v>
      </c>
      <c r="P5165">
        <v>7973288</v>
      </c>
      <c r="Q5165" t="s">
        <v>60</v>
      </c>
      <c r="R5165" t="str">
        <f t="shared" si="241"/>
        <v>Tertile 2</v>
      </c>
      <c r="S5165" t="str">
        <f t="shared" si="242"/>
        <v>Risky</v>
      </c>
    </row>
    <row r="5166" spans="1:19" x14ac:dyDescent="0.35">
      <c r="A5166" t="s">
        <v>7033</v>
      </c>
      <c r="B5166" s="1">
        <v>44807</v>
      </c>
      <c r="C5166" s="5" t="str">
        <f t="shared" si="240"/>
        <v>09</v>
      </c>
      <c r="D5166" t="s">
        <v>2590</v>
      </c>
      <c r="E5166" t="s">
        <v>17</v>
      </c>
      <c r="F5166">
        <v>760000</v>
      </c>
      <c r="G5166" t="s">
        <v>244</v>
      </c>
      <c r="H5166" t="s">
        <v>64</v>
      </c>
      <c r="I5166" t="s">
        <v>65</v>
      </c>
      <c r="J5166" t="s">
        <v>39</v>
      </c>
      <c r="K5166" t="s">
        <v>40</v>
      </c>
      <c r="L5166" t="s">
        <v>41</v>
      </c>
      <c r="M5166">
        <v>19000</v>
      </c>
      <c r="N5166" t="s">
        <v>58</v>
      </c>
      <c r="O5166" t="s">
        <v>59</v>
      </c>
      <c r="P5166">
        <v>8058640</v>
      </c>
      <c r="Q5166" t="s">
        <v>60</v>
      </c>
      <c r="R5166" t="str">
        <f t="shared" si="241"/>
        <v>Tertile 2</v>
      </c>
      <c r="S5166" t="str">
        <f t="shared" si="242"/>
        <v>Eligible</v>
      </c>
    </row>
    <row r="5167" spans="1:19" x14ac:dyDescent="0.35">
      <c r="A5167" t="s">
        <v>7048</v>
      </c>
      <c r="B5167" s="1">
        <v>44807</v>
      </c>
      <c r="C5167" s="5" t="str">
        <f t="shared" si="240"/>
        <v>09</v>
      </c>
      <c r="D5167" t="s">
        <v>634</v>
      </c>
      <c r="E5167" t="s">
        <v>17</v>
      </c>
      <c r="F5167">
        <v>763000</v>
      </c>
      <c r="G5167" t="s">
        <v>103</v>
      </c>
      <c r="H5167" t="s">
        <v>56</v>
      </c>
      <c r="I5167" t="s">
        <v>57</v>
      </c>
      <c r="J5167" t="s">
        <v>21</v>
      </c>
      <c r="K5167" t="s">
        <v>22</v>
      </c>
      <c r="L5167" t="s">
        <v>41</v>
      </c>
      <c r="M5167">
        <v>16000</v>
      </c>
      <c r="N5167" t="s">
        <v>42</v>
      </c>
      <c r="O5167" t="s">
        <v>59</v>
      </c>
      <c r="P5167">
        <v>7091293</v>
      </c>
      <c r="Q5167" t="s">
        <v>26</v>
      </c>
      <c r="R5167" t="str">
        <f t="shared" si="241"/>
        <v>Tertile 2</v>
      </c>
      <c r="S5167" t="str">
        <f t="shared" si="242"/>
        <v>Eligible</v>
      </c>
    </row>
    <row r="5168" spans="1:19" x14ac:dyDescent="0.35">
      <c r="A5168" t="s">
        <v>7015</v>
      </c>
      <c r="B5168" s="1">
        <v>44807</v>
      </c>
      <c r="C5168" s="5" t="str">
        <f t="shared" si="240"/>
        <v>09</v>
      </c>
      <c r="D5168" t="s">
        <v>1252</v>
      </c>
      <c r="E5168" t="s">
        <v>17</v>
      </c>
      <c r="F5168">
        <v>766000</v>
      </c>
      <c r="G5168" t="s">
        <v>98</v>
      </c>
      <c r="H5168" t="s">
        <v>319</v>
      </c>
      <c r="I5168" t="s">
        <v>341</v>
      </c>
      <c r="J5168" t="s">
        <v>21</v>
      </c>
      <c r="K5168" t="s">
        <v>22</v>
      </c>
      <c r="L5168" t="s">
        <v>23</v>
      </c>
      <c r="M5168">
        <v>26000</v>
      </c>
      <c r="N5168" t="s">
        <v>32</v>
      </c>
      <c r="O5168" t="s">
        <v>59</v>
      </c>
      <c r="P5168">
        <v>7629708</v>
      </c>
      <c r="Q5168" t="s">
        <v>33</v>
      </c>
      <c r="R5168" t="str">
        <f t="shared" si="241"/>
        <v>Tertile 2</v>
      </c>
      <c r="S5168" t="str">
        <f t="shared" si="242"/>
        <v>Eligible</v>
      </c>
    </row>
    <row r="5169" spans="1:19" x14ac:dyDescent="0.35">
      <c r="A5169" t="s">
        <v>7025</v>
      </c>
      <c r="B5169" s="1">
        <v>44807</v>
      </c>
      <c r="C5169" s="5" t="str">
        <f t="shared" si="240"/>
        <v>09</v>
      </c>
      <c r="D5169" t="s">
        <v>760</v>
      </c>
      <c r="E5169" t="s">
        <v>17</v>
      </c>
      <c r="F5169">
        <v>769000</v>
      </c>
      <c r="G5169" t="s">
        <v>244</v>
      </c>
      <c r="H5169" t="s">
        <v>94</v>
      </c>
      <c r="I5169" t="s">
        <v>95</v>
      </c>
      <c r="J5169" t="s">
        <v>21</v>
      </c>
      <c r="K5169" t="s">
        <v>22</v>
      </c>
      <c r="L5169" t="s">
        <v>41</v>
      </c>
      <c r="M5169">
        <v>21000</v>
      </c>
      <c r="N5169" t="s">
        <v>58</v>
      </c>
      <c r="O5169" t="s">
        <v>83</v>
      </c>
      <c r="P5169">
        <v>6809527</v>
      </c>
      <c r="Q5169" t="s">
        <v>60</v>
      </c>
      <c r="R5169" t="str">
        <f t="shared" si="241"/>
        <v>Tertile 2</v>
      </c>
      <c r="S5169" t="str">
        <f t="shared" si="242"/>
        <v>Eligible</v>
      </c>
    </row>
    <row r="5170" spans="1:19" x14ac:dyDescent="0.35">
      <c r="A5170" t="s">
        <v>7014</v>
      </c>
      <c r="B5170" s="1">
        <v>44807</v>
      </c>
      <c r="C5170" s="5" t="str">
        <f t="shared" si="240"/>
        <v>09</v>
      </c>
      <c r="D5170" t="s">
        <v>3510</v>
      </c>
      <c r="E5170" t="s">
        <v>17</v>
      </c>
      <c r="F5170">
        <v>812000</v>
      </c>
      <c r="G5170" t="s">
        <v>166</v>
      </c>
      <c r="H5170" t="s">
        <v>126</v>
      </c>
      <c r="I5170" t="s">
        <v>180</v>
      </c>
      <c r="J5170" t="s">
        <v>21</v>
      </c>
      <c r="K5170" t="s">
        <v>22</v>
      </c>
      <c r="L5170" t="s">
        <v>50</v>
      </c>
      <c r="M5170">
        <v>25000</v>
      </c>
      <c r="N5170" t="s">
        <v>24</v>
      </c>
      <c r="O5170" t="s">
        <v>59</v>
      </c>
      <c r="P5170">
        <v>7502937</v>
      </c>
      <c r="Q5170" t="s">
        <v>26</v>
      </c>
      <c r="R5170" t="str">
        <f t="shared" si="241"/>
        <v>Tertile 2</v>
      </c>
      <c r="S5170" t="str">
        <f t="shared" si="242"/>
        <v>Eligible</v>
      </c>
    </row>
    <row r="5171" spans="1:19" x14ac:dyDescent="0.35">
      <c r="A5171" t="s">
        <v>7016</v>
      </c>
      <c r="B5171" s="1">
        <v>44807</v>
      </c>
      <c r="C5171" s="5" t="str">
        <f t="shared" si="240"/>
        <v>09</v>
      </c>
      <c r="D5171" t="s">
        <v>3513</v>
      </c>
      <c r="E5171" t="s">
        <v>17</v>
      </c>
      <c r="F5171">
        <v>825000</v>
      </c>
      <c r="G5171" t="s">
        <v>103</v>
      </c>
      <c r="H5171" t="s">
        <v>19</v>
      </c>
      <c r="I5171" t="s">
        <v>1023</v>
      </c>
      <c r="J5171" t="s">
        <v>39</v>
      </c>
      <c r="K5171" t="s">
        <v>40</v>
      </c>
      <c r="L5171" t="s">
        <v>23</v>
      </c>
      <c r="M5171">
        <v>38000</v>
      </c>
      <c r="N5171" t="s">
        <v>42</v>
      </c>
      <c r="O5171" t="s">
        <v>43</v>
      </c>
      <c r="P5171">
        <v>8279708</v>
      </c>
      <c r="Q5171" t="s">
        <v>44</v>
      </c>
      <c r="R5171" t="str">
        <f t="shared" si="241"/>
        <v>Tertile 2</v>
      </c>
      <c r="S5171" t="str">
        <f t="shared" si="242"/>
        <v>Eligible</v>
      </c>
    </row>
    <row r="5172" spans="1:19" x14ac:dyDescent="0.35">
      <c r="A5172" t="s">
        <v>7003</v>
      </c>
      <c r="B5172" s="1">
        <v>44807</v>
      </c>
      <c r="C5172" s="5" t="str">
        <f t="shared" si="240"/>
        <v>09</v>
      </c>
      <c r="D5172" t="s">
        <v>3124</v>
      </c>
      <c r="E5172" t="s">
        <v>17</v>
      </c>
      <c r="F5172">
        <v>860000</v>
      </c>
      <c r="G5172" t="s">
        <v>166</v>
      </c>
      <c r="H5172" t="s">
        <v>319</v>
      </c>
      <c r="I5172" t="s">
        <v>478</v>
      </c>
      <c r="J5172" t="s">
        <v>21</v>
      </c>
      <c r="K5172" t="s">
        <v>22</v>
      </c>
      <c r="L5172" t="s">
        <v>23</v>
      </c>
      <c r="M5172">
        <v>60000</v>
      </c>
      <c r="N5172" t="s">
        <v>24</v>
      </c>
      <c r="O5172" t="s">
        <v>110</v>
      </c>
      <c r="P5172">
        <v>8208180</v>
      </c>
      <c r="Q5172" t="s">
        <v>26</v>
      </c>
      <c r="R5172" t="str">
        <f t="shared" si="241"/>
        <v>Tertile 2</v>
      </c>
      <c r="S5172" t="str">
        <f t="shared" si="242"/>
        <v>Eligible</v>
      </c>
    </row>
    <row r="5173" spans="1:19" x14ac:dyDescent="0.35">
      <c r="A5173" t="s">
        <v>7030</v>
      </c>
      <c r="B5173" s="1">
        <v>44807</v>
      </c>
      <c r="C5173" s="5" t="str">
        <f t="shared" si="240"/>
        <v>09</v>
      </c>
      <c r="D5173" t="s">
        <v>2586</v>
      </c>
      <c r="E5173" t="s">
        <v>17</v>
      </c>
      <c r="F5173">
        <v>910000</v>
      </c>
      <c r="G5173" t="s">
        <v>191</v>
      </c>
      <c r="H5173" t="s">
        <v>156</v>
      </c>
      <c r="I5173" t="s">
        <v>1340</v>
      </c>
      <c r="J5173" t="s">
        <v>39</v>
      </c>
      <c r="K5173" t="s">
        <v>40</v>
      </c>
      <c r="L5173" t="s">
        <v>23</v>
      </c>
      <c r="M5173">
        <v>20000</v>
      </c>
      <c r="N5173" t="s">
        <v>32</v>
      </c>
      <c r="O5173" t="s">
        <v>110</v>
      </c>
      <c r="P5173">
        <v>7330559</v>
      </c>
      <c r="Q5173" t="s">
        <v>33</v>
      </c>
      <c r="R5173" t="str">
        <f t="shared" si="241"/>
        <v>Tertile 2</v>
      </c>
      <c r="S5173" t="str">
        <f t="shared" si="242"/>
        <v>Eligible</v>
      </c>
    </row>
    <row r="5174" spans="1:19" x14ac:dyDescent="0.35">
      <c r="A5174" t="s">
        <v>7056</v>
      </c>
      <c r="B5174" s="1">
        <v>44807</v>
      </c>
      <c r="C5174" s="5" t="str">
        <f t="shared" si="240"/>
        <v>09</v>
      </c>
      <c r="D5174" t="s">
        <v>3146</v>
      </c>
      <c r="E5174" t="s">
        <v>17</v>
      </c>
      <c r="F5174">
        <v>918000</v>
      </c>
      <c r="G5174" t="s">
        <v>36</v>
      </c>
      <c r="H5174" t="s">
        <v>369</v>
      </c>
      <c r="I5174" t="s">
        <v>492</v>
      </c>
      <c r="J5174" t="s">
        <v>21</v>
      </c>
      <c r="K5174" t="s">
        <v>22</v>
      </c>
      <c r="L5174" t="s">
        <v>23</v>
      </c>
      <c r="M5174">
        <v>22000</v>
      </c>
      <c r="N5174" t="s">
        <v>42</v>
      </c>
      <c r="O5174" t="s">
        <v>110</v>
      </c>
      <c r="P5174">
        <v>8788973</v>
      </c>
      <c r="Q5174" t="s">
        <v>26</v>
      </c>
      <c r="R5174" t="str">
        <f t="shared" si="241"/>
        <v>Tertile 2</v>
      </c>
      <c r="S5174" t="str">
        <f t="shared" si="242"/>
        <v>Eligible</v>
      </c>
    </row>
    <row r="5175" spans="1:19" x14ac:dyDescent="0.35">
      <c r="A5175" t="s">
        <v>7004</v>
      </c>
      <c r="B5175" s="1">
        <v>44807</v>
      </c>
      <c r="C5175" s="5" t="str">
        <f t="shared" si="240"/>
        <v>09</v>
      </c>
      <c r="D5175" t="s">
        <v>5271</v>
      </c>
      <c r="E5175" t="s">
        <v>17</v>
      </c>
      <c r="F5175">
        <v>1000000</v>
      </c>
      <c r="G5175" t="s">
        <v>98</v>
      </c>
      <c r="H5175" t="s">
        <v>444</v>
      </c>
      <c r="I5175" t="s">
        <v>929</v>
      </c>
      <c r="J5175" t="s">
        <v>21</v>
      </c>
      <c r="K5175" t="s">
        <v>22</v>
      </c>
      <c r="L5175" t="s">
        <v>50</v>
      </c>
      <c r="M5175">
        <v>27000</v>
      </c>
      <c r="N5175" t="s">
        <v>32</v>
      </c>
      <c r="O5175" t="s">
        <v>25</v>
      </c>
      <c r="P5175">
        <v>8807252</v>
      </c>
      <c r="Q5175" t="s">
        <v>33</v>
      </c>
      <c r="R5175" t="str">
        <f t="shared" si="241"/>
        <v>Tertile 2</v>
      </c>
      <c r="S5175" t="str">
        <f t="shared" si="242"/>
        <v>Eligible</v>
      </c>
    </row>
    <row r="5176" spans="1:19" x14ac:dyDescent="0.35">
      <c r="A5176" t="s">
        <v>7044</v>
      </c>
      <c r="B5176" s="1">
        <v>44807</v>
      </c>
      <c r="C5176" s="5" t="str">
        <f t="shared" si="240"/>
        <v>09</v>
      </c>
      <c r="D5176" t="s">
        <v>3133</v>
      </c>
      <c r="E5176" t="s">
        <v>86</v>
      </c>
      <c r="F5176">
        <v>1010000</v>
      </c>
      <c r="G5176" t="s">
        <v>80</v>
      </c>
      <c r="H5176" t="s">
        <v>138</v>
      </c>
      <c r="I5176" t="s">
        <v>269</v>
      </c>
      <c r="J5176" t="s">
        <v>39</v>
      </c>
      <c r="K5176" t="s">
        <v>40</v>
      </c>
      <c r="L5176" t="s">
        <v>23</v>
      </c>
      <c r="M5176">
        <v>15000</v>
      </c>
      <c r="N5176" t="s">
        <v>66</v>
      </c>
      <c r="O5176" t="s">
        <v>25</v>
      </c>
      <c r="P5176">
        <v>6993909</v>
      </c>
      <c r="Q5176" t="s">
        <v>73</v>
      </c>
      <c r="R5176" t="str">
        <f t="shared" si="241"/>
        <v>Tertile 3</v>
      </c>
      <c r="S5176" t="str">
        <f t="shared" si="242"/>
        <v>Eligible</v>
      </c>
    </row>
    <row r="5177" spans="1:19" x14ac:dyDescent="0.35">
      <c r="A5177" t="s">
        <v>7046</v>
      </c>
      <c r="B5177" s="1">
        <v>44807</v>
      </c>
      <c r="C5177" s="5" t="str">
        <f t="shared" si="240"/>
        <v>09</v>
      </c>
      <c r="D5177" t="s">
        <v>4162</v>
      </c>
      <c r="E5177" t="s">
        <v>17</v>
      </c>
      <c r="F5177">
        <v>1010000</v>
      </c>
      <c r="G5177" t="s">
        <v>166</v>
      </c>
      <c r="H5177" t="s">
        <v>37</v>
      </c>
      <c r="I5177" t="s">
        <v>682</v>
      </c>
      <c r="J5177" t="s">
        <v>21</v>
      </c>
      <c r="K5177" t="s">
        <v>22</v>
      </c>
      <c r="L5177" t="s">
        <v>23</v>
      </c>
      <c r="M5177">
        <v>28000</v>
      </c>
      <c r="N5177" t="s">
        <v>24</v>
      </c>
      <c r="O5177" t="s">
        <v>110</v>
      </c>
      <c r="P5177">
        <v>8699210</v>
      </c>
      <c r="Q5177" t="s">
        <v>67</v>
      </c>
      <c r="R5177" t="str">
        <f t="shared" si="241"/>
        <v>Tertile 3</v>
      </c>
      <c r="S5177" t="str">
        <f t="shared" si="242"/>
        <v>Eligible</v>
      </c>
    </row>
    <row r="5178" spans="1:19" x14ac:dyDescent="0.35">
      <c r="A5178" t="s">
        <v>7018</v>
      </c>
      <c r="B5178" s="1">
        <v>44807</v>
      </c>
      <c r="C5178" s="5" t="str">
        <f t="shared" si="240"/>
        <v>09</v>
      </c>
      <c r="D5178" t="s">
        <v>3517</v>
      </c>
      <c r="E5178" t="s">
        <v>17</v>
      </c>
      <c r="F5178">
        <v>1064000</v>
      </c>
      <c r="G5178" t="s">
        <v>147</v>
      </c>
      <c r="H5178" t="s">
        <v>148</v>
      </c>
      <c r="I5178" t="s">
        <v>614</v>
      </c>
      <c r="J5178" t="s">
        <v>21</v>
      </c>
      <c r="K5178" t="s">
        <v>22</v>
      </c>
      <c r="L5178" t="s">
        <v>41</v>
      </c>
      <c r="M5178">
        <v>13400</v>
      </c>
      <c r="N5178" t="s">
        <v>58</v>
      </c>
      <c r="O5178" t="s">
        <v>59</v>
      </c>
      <c r="P5178">
        <v>6315404</v>
      </c>
      <c r="Q5178" t="s">
        <v>60</v>
      </c>
      <c r="R5178" t="str">
        <f t="shared" si="241"/>
        <v>Tertile 3</v>
      </c>
      <c r="S5178" t="str">
        <f t="shared" si="242"/>
        <v>Eligible</v>
      </c>
    </row>
    <row r="5179" spans="1:19" x14ac:dyDescent="0.35">
      <c r="A5179" t="s">
        <v>7049</v>
      </c>
      <c r="B5179" s="1">
        <v>44807</v>
      </c>
      <c r="C5179" s="5" t="str">
        <f t="shared" si="240"/>
        <v>09</v>
      </c>
      <c r="D5179" t="s">
        <v>4212</v>
      </c>
      <c r="E5179" t="s">
        <v>17</v>
      </c>
      <c r="F5179">
        <v>1100000</v>
      </c>
      <c r="G5179" t="s">
        <v>142</v>
      </c>
      <c r="H5179" t="s">
        <v>108</v>
      </c>
      <c r="I5179" t="s">
        <v>335</v>
      </c>
      <c r="J5179" t="s">
        <v>21</v>
      </c>
      <c r="K5179" t="s">
        <v>22</v>
      </c>
      <c r="L5179" t="s">
        <v>50</v>
      </c>
      <c r="M5179">
        <v>22000</v>
      </c>
      <c r="N5179" t="s">
        <v>51</v>
      </c>
      <c r="O5179" t="s">
        <v>25</v>
      </c>
      <c r="P5179">
        <v>6382988</v>
      </c>
      <c r="Q5179" t="s">
        <v>33</v>
      </c>
      <c r="R5179" t="str">
        <f t="shared" si="241"/>
        <v>Tertile 3</v>
      </c>
      <c r="S5179" t="str">
        <f t="shared" si="242"/>
        <v>Eligible</v>
      </c>
    </row>
    <row r="5180" spans="1:19" x14ac:dyDescent="0.35">
      <c r="A5180" t="s">
        <v>7053</v>
      </c>
      <c r="B5180" s="1">
        <v>44807</v>
      </c>
      <c r="C5180" s="5" t="str">
        <f t="shared" si="240"/>
        <v>09</v>
      </c>
      <c r="D5180" t="s">
        <v>7054</v>
      </c>
      <c r="E5180" t="s">
        <v>17</v>
      </c>
      <c r="F5180">
        <v>1100000</v>
      </c>
      <c r="G5180" t="s">
        <v>18</v>
      </c>
      <c r="H5180" t="s">
        <v>369</v>
      </c>
      <c r="I5180" t="s">
        <v>492</v>
      </c>
      <c r="J5180" t="s">
        <v>39</v>
      </c>
      <c r="K5180" t="s">
        <v>40</v>
      </c>
      <c r="L5180" t="s">
        <v>50</v>
      </c>
      <c r="M5180">
        <v>54000</v>
      </c>
      <c r="N5180" t="s">
        <v>24</v>
      </c>
      <c r="O5180" t="s">
        <v>110</v>
      </c>
      <c r="P5180">
        <v>8083121</v>
      </c>
      <c r="Q5180" t="s">
        <v>67</v>
      </c>
      <c r="R5180" t="str">
        <f t="shared" si="241"/>
        <v>Tertile 3</v>
      </c>
      <c r="S5180" t="str">
        <f t="shared" si="242"/>
        <v>Eligible</v>
      </c>
    </row>
    <row r="5181" spans="1:19" x14ac:dyDescent="0.35">
      <c r="A5181" t="s">
        <v>7017</v>
      </c>
      <c r="B5181" s="1">
        <v>44807</v>
      </c>
      <c r="C5181" s="5" t="str">
        <f t="shared" si="240"/>
        <v>09</v>
      </c>
      <c r="D5181" t="s">
        <v>3515</v>
      </c>
      <c r="E5181" t="s">
        <v>17</v>
      </c>
      <c r="F5181">
        <v>1131000</v>
      </c>
      <c r="G5181" t="s">
        <v>142</v>
      </c>
      <c r="H5181" t="s">
        <v>216</v>
      </c>
      <c r="I5181" t="s">
        <v>887</v>
      </c>
      <c r="J5181" t="s">
        <v>39</v>
      </c>
      <c r="K5181" t="s">
        <v>40</v>
      </c>
      <c r="L5181" t="s">
        <v>41</v>
      </c>
      <c r="M5181">
        <v>43100</v>
      </c>
      <c r="N5181" t="s">
        <v>51</v>
      </c>
      <c r="O5181" t="s">
        <v>110</v>
      </c>
      <c r="P5181">
        <v>6887359</v>
      </c>
      <c r="Q5181" t="s">
        <v>52</v>
      </c>
      <c r="R5181" t="str">
        <f t="shared" si="241"/>
        <v>Tertile 3</v>
      </c>
      <c r="S5181" t="str">
        <f t="shared" si="242"/>
        <v>Eligible</v>
      </c>
    </row>
    <row r="5182" spans="1:19" x14ac:dyDescent="0.35">
      <c r="A5182" t="s">
        <v>6993</v>
      </c>
      <c r="B5182" s="1">
        <v>44807</v>
      </c>
      <c r="C5182" s="5" t="str">
        <f t="shared" si="240"/>
        <v>09</v>
      </c>
      <c r="D5182" t="s">
        <v>720</v>
      </c>
      <c r="E5182" t="s">
        <v>17</v>
      </c>
      <c r="F5182">
        <v>1150000</v>
      </c>
      <c r="G5182" t="s">
        <v>166</v>
      </c>
      <c r="H5182" t="s">
        <v>126</v>
      </c>
      <c r="I5182" t="s">
        <v>468</v>
      </c>
      <c r="J5182" t="s">
        <v>39</v>
      </c>
      <c r="K5182" t="s">
        <v>40</v>
      </c>
      <c r="L5182" t="s">
        <v>50</v>
      </c>
      <c r="M5182">
        <v>54000</v>
      </c>
      <c r="N5182" t="s">
        <v>24</v>
      </c>
      <c r="O5182" t="s">
        <v>43</v>
      </c>
      <c r="P5182">
        <v>8884162</v>
      </c>
      <c r="Q5182" t="s">
        <v>26</v>
      </c>
      <c r="R5182" t="str">
        <f t="shared" si="241"/>
        <v>Tertile 3</v>
      </c>
      <c r="S5182" t="str">
        <f t="shared" si="242"/>
        <v>Eligible</v>
      </c>
    </row>
    <row r="5183" spans="1:19" x14ac:dyDescent="0.35">
      <c r="A5183" t="s">
        <v>7020</v>
      </c>
      <c r="B5183" s="1">
        <v>44807</v>
      </c>
      <c r="C5183" s="5" t="str">
        <f t="shared" si="240"/>
        <v>09</v>
      </c>
      <c r="D5183" t="s">
        <v>1274</v>
      </c>
      <c r="E5183" t="s">
        <v>17</v>
      </c>
      <c r="F5183">
        <v>1210000</v>
      </c>
      <c r="G5183" t="s">
        <v>76</v>
      </c>
      <c r="H5183" t="s">
        <v>104</v>
      </c>
      <c r="I5183" t="s">
        <v>338</v>
      </c>
      <c r="J5183" t="s">
        <v>21</v>
      </c>
      <c r="K5183" t="s">
        <v>22</v>
      </c>
      <c r="L5183" t="s">
        <v>23</v>
      </c>
      <c r="M5183">
        <v>16001</v>
      </c>
      <c r="N5183" t="s">
        <v>72</v>
      </c>
      <c r="O5183" t="s">
        <v>110</v>
      </c>
      <c r="P5183">
        <v>6913210</v>
      </c>
      <c r="Q5183" t="s">
        <v>73</v>
      </c>
      <c r="R5183" t="str">
        <f t="shared" si="241"/>
        <v>Tertile 3</v>
      </c>
      <c r="S5183" t="str">
        <f t="shared" si="242"/>
        <v>Eligible</v>
      </c>
    </row>
    <row r="5184" spans="1:19" x14ac:dyDescent="0.35">
      <c r="A5184" t="s">
        <v>7005</v>
      </c>
      <c r="B5184" s="1">
        <v>44807</v>
      </c>
      <c r="C5184" s="5" t="str">
        <f t="shared" si="240"/>
        <v>09</v>
      </c>
      <c r="D5184" t="s">
        <v>300</v>
      </c>
      <c r="E5184" t="s">
        <v>17</v>
      </c>
      <c r="F5184">
        <v>1250000</v>
      </c>
      <c r="G5184" t="s">
        <v>103</v>
      </c>
      <c r="H5184" t="s">
        <v>126</v>
      </c>
      <c r="I5184" t="s">
        <v>127</v>
      </c>
      <c r="J5184" t="s">
        <v>21</v>
      </c>
      <c r="K5184" t="s">
        <v>22</v>
      </c>
      <c r="L5184" t="s">
        <v>50</v>
      </c>
      <c r="M5184">
        <v>21000</v>
      </c>
      <c r="N5184" t="s">
        <v>42</v>
      </c>
      <c r="O5184" t="s">
        <v>110</v>
      </c>
      <c r="P5184">
        <v>6222715</v>
      </c>
      <c r="Q5184" t="s">
        <v>44</v>
      </c>
      <c r="R5184" t="str">
        <f t="shared" si="241"/>
        <v>Tertile 3</v>
      </c>
      <c r="S5184" t="str">
        <f t="shared" si="242"/>
        <v>Eligible</v>
      </c>
    </row>
    <row r="5185" spans="1:19" x14ac:dyDescent="0.35">
      <c r="A5185" t="s">
        <v>7006</v>
      </c>
      <c r="B5185" s="1">
        <v>44807</v>
      </c>
      <c r="C5185" s="5" t="str">
        <f t="shared" si="240"/>
        <v>09</v>
      </c>
      <c r="D5185" t="s">
        <v>368</v>
      </c>
      <c r="E5185" t="s">
        <v>17</v>
      </c>
      <c r="F5185">
        <v>1280000</v>
      </c>
      <c r="G5185" t="s">
        <v>142</v>
      </c>
      <c r="H5185" t="s">
        <v>37</v>
      </c>
      <c r="I5185" t="s">
        <v>38</v>
      </c>
      <c r="J5185" t="s">
        <v>39</v>
      </c>
      <c r="K5185" t="s">
        <v>40</v>
      </c>
      <c r="L5185" t="s">
        <v>23</v>
      </c>
      <c r="M5185">
        <v>29000</v>
      </c>
      <c r="N5185" t="s">
        <v>51</v>
      </c>
      <c r="O5185" t="s">
        <v>43</v>
      </c>
      <c r="P5185">
        <v>8267222</v>
      </c>
      <c r="Q5185" t="s">
        <v>52</v>
      </c>
      <c r="R5185" t="str">
        <f t="shared" si="241"/>
        <v>Tertile 3</v>
      </c>
      <c r="S5185" t="str">
        <f t="shared" si="242"/>
        <v>Eligible</v>
      </c>
    </row>
    <row r="5186" spans="1:19" x14ac:dyDescent="0.35">
      <c r="A5186" t="s">
        <v>7043</v>
      </c>
      <c r="B5186" s="1">
        <v>44807</v>
      </c>
      <c r="C5186" s="5" t="str">
        <f t="shared" ref="C5186:C5249" si="243">TEXT(B5186,$V$22)</f>
        <v>09</v>
      </c>
      <c r="D5186" t="s">
        <v>397</v>
      </c>
      <c r="E5186" t="s">
        <v>86</v>
      </c>
      <c r="F5186">
        <v>1300000</v>
      </c>
      <c r="G5186" t="s">
        <v>160</v>
      </c>
      <c r="H5186" t="s">
        <v>216</v>
      </c>
      <c r="I5186" t="s">
        <v>887</v>
      </c>
      <c r="J5186" t="s">
        <v>21</v>
      </c>
      <c r="K5186" t="s">
        <v>22</v>
      </c>
      <c r="L5186" t="s">
        <v>23</v>
      </c>
      <c r="M5186">
        <v>18000</v>
      </c>
      <c r="N5186" t="s">
        <v>58</v>
      </c>
      <c r="O5186" t="s">
        <v>110</v>
      </c>
      <c r="P5186">
        <v>7504213</v>
      </c>
      <c r="Q5186" t="s">
        <v>67</v>
      </c>
      <c r="R5186" t="str">
        <f t="shared" ref="R5186:R5249" si="244">IF(F5186&lt;_xlfn.PERCENTILE.INC($F$2:$F$10576,1/3), "Tertile 1",
   IF(F5186&lt;_xlfn.PERCENTILE.INC($F$2:$F$10576,2/3), "Tertile 2", "Tertile 3"))</f>
        <v>Tertile 3</v>
      </c>
      <c r="S5186" t="str">
        <f t="shared" ref="S5186:S5249" si="245">IF(F5186&gt;755000, "Eligible", "Risky")</f>
        <v>Eligible</v>
      </c>
    </row>
    <row r="5187" spans="1:19" x14ac:dyDescent="0.35">
      <c r="A5187" t="s">
        <v>7009</v>
      </c>
      <c r="B5187" s="1">
        <v>44807</v>
      </c>
      <c r="C5187" s="5" t="str">
        <f t="shared" si="243"/>
        <v>09</v>
      </c>
      <c r="D5187" t="s">
        <v>3131</v>
      </c>
      <c r="E5187" t="s">
        <v>17</v>
      </c>
      <c r="F5187">
        <v>1341000</v>
      </c>
      <c r="G5187" t="s">
        <v>76</v>
      </c>
      <c r="H5187" t="s">
        <v>117</v>
      </c>
      <c r="I5187" t="s">
        <v>427</v>
      </c>
      <c r="J5187" t="s">
        <v>39</v>
      </c>
      <c r="K5187" t="s">
        <v>40</v>
      </c>
      <c r="L5187" t="s">
        <v>50</v>
      </c>
      <c r="M5187">
        <v>13100</v>
      </c>
      <c r="N5187" t="s">
        <v>72</v>
      </c>
      <c r="O5187" t="s">
        <v>25</v>
      </c>
      <c r="P5187">
        <v>6157804</v>
      </c>
      <c r="Q5187" t="s">
        <v>73</v>
      </c>
      <c r="R5187" t="str">
        <f t="shared" si="244"/>
        <v>Tertile 3</v>
      </c>
      <c r="S5187" t="str">
        <f t="shared" si="245"/>
        <v>Eligible</v>
      </c>
    </row>
    <row r="5188" spans="1:19" x14ac:dyDescent="0.35">
      <c r="A5188" t="s">
        <v>6982</v>
      </c>
      <c r="B5188" s="1">
        <v>44807</v>
      </c>
      <c r="C5188" s="5" t="str">
        <f t="shared" si="243"/>
        <v>09</v>
      </c>
      <c r="D5188" t="s">
        <v>4162</v>
      </c>
      <c r="E5188" t="s">
        <v>17</v>
      </c>
      <c r="F5188">
        <v>1450000</v>
      </c>
      <c r="G5188" t="s">
        <v>199</v>
      </c>
      <c r="H5188" t="s">
        <v>108</v>
      </c>
      <c r="I5188" t="s">
        <v>161</v>
      </c>
      <c r="J5188" t="s">
        <v>21</v>
      </c>
      <c r="K5188" t="s">
        <v>22</v>
      </c>
      <c r="L5188" t="s">
        <v>50</v>
      </c>
      <c r="M5188">
        <v>21000</v>
      </c>
      <c r="N5188" t="s">
        <v>51</v>
      </c>
      <c r="O5188" t="s">
        <v>59</v>
      </c>
      <c r="P5188">
        <v>6709179</v>
      </c>
      <c r="Q5188" t="s">
        <v>52</v>
      </c>
      <c r="R5188" t="str">
        <f t="shared" si="244"/>
        <v>Tertile 3</v>
      </c>
      <c r="S5188" t="str">
        <f t="shared" si="245"/>
        <v>Eligible</v>
      </c>
    </row>
    <row r="5189" spans="1:19" x14ac:dyDescent="0.35">
      <c r="A5189" t="s">
        <v>7057</v>
      </c>
      <c r="B5189" s="1">
        <v>44807</v>
      </c>
      <c r="C5189" s="5" t="str">
        <f t="shared" si="243"/>
        <v>09</v>
      </c>
      <c r="D5189" t="s">
        <v>7058</v>
      </c>
      <c r="E5189" t="s">
        <v>17</v>
      </c>
      <c r="F5189">
        <v>1523500</v>
      </c>
      <c r="G5189" t="s">
        <v>47</v>
      </c>
      <c r="H5189" t="s">
        <v>30</v>
      </c>
      <c r="I5189" t="s">
        <v>926</v>
      </c>
      <c r="J5189" t="s">
        <v>21</v>
      </c>
      <c r="K5189" t="s">
        <v>22</v>
      </c>
      <c r="L5189" t="s">
        <v>23</v>
      </c>
      <c r="M5189">
        <v>22350</v>
      </c>
      <c r="N5189" t="s">
        <v>51</v>
      </c>
      <c r="O5189" t="s">
        <v>43</v>
      </c>
      <c r="P5189">
        <v>6004830</v>
      </c>
      <c r="Q5189" t="s">
        <v>33</v>
      </c>
      <c r="R5189" t="str">
        <f t="shared" si="244"/>
        <v>Tertile 3</v>
      </c>
      <c r="S5189" t="str">
        <f t="shared" si="245"/>
        <v>Eligible</v>
      </c>
    </row>
    <row r="5190" spans="1:19" x14ac:dyDescent="0.35">
      <c r="A5190" t="s">
        <v>6987</v>
      </c>
      <c r="B5190" s="1">
        <v>44807</v>
      </c>
      <c r="C5190" s="5" t="str">
        <f t="shared" si="243"/>
        <v>09</v>
      </c>
      <c r="D5190" t="s">
        <v>3020</v>
      </c>
      <c r="E5190" t="s">
        <v>17</v>
      </c>
      <c r="F5190">
        <v>1570000</v>
      </c>
      <c r="G5190" t="s">
        <v>288</v>
      </c>
      <c r="H5190" t="s">
        <v>369</v>
      </c>
      <c r="I5190" t="s">
        <v>810</v>
      </c>
      <c r="J5190" t="s">
        <v>39</v>
      </c>
      <c r="K5190" t="s">
        <v>40</v>
      </c>
      <c r="L5190" t="s">
        <v>50</v>
      </c>
      <c r="M5190">
        <v>54000</v>
      </c>
      <c r="N5190" t="s">
        <v>32</v>
      </c>
      <c r="O5190" t="s">
        <v>25</v>
      </c>
      <c r="P5190">
        <v>6851956</v>
      </c>
      <c r="Q5190" t="s">
        <v>33</v>
      </c>
      <c r="R5190" t="str">
        <f t="shared" si="244"/>
        <v>Tertile 3</v>
      </c>
      <c r="S5190" t="str">
        <f t="shared" si="245"/>
        <v>Eligible</v>
      </c>
    </row>
    <row r="5191" spans="1:19" x14ac:dyDescent="0.35">
      <c r="A5191" t="s">
        <v>6992</v>
      </c>
      <c r="B5191" s="1">
        <v>44807</v>
      </c>
      <c r="C5191" s="5" t="str">
        <f t="shared" si="243"/>
        <v>09</v>
      </c>
      <c r="D5191" t="s">
        <v>3146</v>
      </c>
      <c r="E5191" t="s">
        <v>17</v>
      </c>
      <c r="F5191">
        <v>1750000</v>
      </c>
      <c r="G5191" t="s">
        <v>90</v>
      </c>
      <c r="H5191" t="s">
        <v>94</v>
      </c>
      <c r="I5191" t="s">
        <v>95</v>
      </c>
      <c r="J5191" t="s">
        <v>39</v>
      </c>
      <c r="K5191" t="s">
        <v>40</v>
      </c>
      <c r="L5191" t="s">
        <v>50</v>
      </c>
      <c r="M5191">
        <v>16000</v>
      </c>
      <c r="N5191" t="s">
        <v>72</v>
      </c>
      <c r="O5191" t="s">
        <v>25</v>
      </c>
      <c r="P5191">
        <v>7945496</v>
      </c>
      <c r="Q5191" t="s">
        <v>73</v>
      </c>
      <c r="R5191" t="str">
        <f t="shared" si="244"/>
        <v>Tertile 3</v>
      </c>
      <c r="S5191" t="str">
        <f t="shared" si="245"/>
        <v>Eligible</v>
      </c>
    </row>
    <row r="5192" spans="1:19" x14ac:dyDescent="0.35">
      <c r="A5192" t="s">
        <v>6984</v>
      </c>
      <c r="B5192" s="1">
        <v>44807</v>
      </c>
      <c r="C5192" s="5" t="str">
        <f t="shared" si="243"/>
        <v>09</v>
      </c>
      <c r="D5192" t="s">
        <v>634</v>
      </c>
      <c r="E5192" t="s">
        <v>17</v>
      </c>
      <c r="F5192">
        <v>1825000</v>
      </c>
      <c r="G5192" t="s">
        <v>248</v>
      </c>
      <c r="H5192" t="s">
        <v>81</v>
      </c>
      <c r="I5192" t="s">
        <v>82</v>
      </c>
      <c r="J5192" t="s">
        <v>39</v>
      </c>
      <c r="K5192" t="s">
        <v>40</v>
      </c>
      <c r="L5192" t="s">
        <v>41</v>
      </c>
      <c r="M5192">
        <v>82500</v>
      </c>
      <c r="N5192" t="s">
        <v>66</v>
      </c>
      <c r="O5192" t="s">
        <v>25</v>
      </c>
      <c r="P5192">
        <v>7920100</v>
      </c>
      <c r="Q5192" t="s">
        <v>67</v>
      </c>
      <c r="R5192" t="str">
        <f t="shared" si="244"/>
        <v>Tertile 3</v>
      </c>
      <c r="S5192" t="str">
        <f t="shared" si="245"/>
        <v>Eligible</v>
      </c>
    </row>
    <row r="5193" spans="1:19" x14ac:dyDescent="0.35">
      <c r="A5193" t="s">
        <v>6985</v>
      </c>
      <c r="B5193" s="1">
        <v>44807</v>
      </c>
      <c r="C5193" s="5" t="str">
        <f t="shared" si="243"/>
        <v>09</v>
      </c>
      <c r="D5193" t="s">
        <v>4212</v>
      </c>
      <c r="E5193" t="s">
        <v>17</v>
      </c>
      <c r="F5193">
        <v>2550000</v>
      </c>
      <c r="G5193" t="s">
        <v>252</v>
      </c>
      <c r="H5193" t="s">
        <v>108</v>
      </c>
      <c r="I5193" t="s">
        <v>335</v>
      </c>
      <c r="J5193" t="s">
        <v>21</v>
      </c>
      <c r="K5193" t="s">
        <v>22</v>
      </c>
      <c r="L5193" t="s">
        <v>41</v>
      </c>
      <c r="M5193">
        <v>16000</v>
      </c>
      <c r="N5193" t="s">
        <v>72</v>
      </c>
      <c r="O5193" t="s">
        <v>25</v>
      </c>
      <c r="P5193">
        <v>7589570</v>
      </c>
      <c r="Q5193" t="s">
        <v>73</v>
      </c>
      <c r="R5193" t="str">
        <f t="shared" si="244"/>
        <v>Tertile 3</v>
      </c>
      <c r="S5193" t="str">
        <f t="shared" si="245"/>
        <v>Eligible</v>
      </c>
    </row>
    <row r="5194" spans="1:19" x14ac:dyDescent="0.35">
      <c r="A5194" t="s">
        <v>6983</v>
      </c>
      <c r="B5194" s="1">
        <v>44807</v>
      </c>
      <c r="C5194" s="5" t="str">
        <f t="shared" si="243"/>
        <v>09</v>
      </c>
      <c r="D5194" t="s">
        <v>524</v>
      </c>
      <c r="E5194" t="s">
        <v>17</v>
      </c>
      <c r="F5194">
        <v>2614000</v>
      </c>
      <c r="G5194" t="s">
        <v>244</v>
      </c>
      <c r="H5194" t="s">
        <v>174</v>
      </c>
      <c r="I5194" t="s">
        <v>579</v>
      </c>
      <c r="J5194" t="s">
        <v>21</v>
      </c>
      <c r="K5194" t="s">
        <v>22</v>
      </c>
      <c r="L5194" t="s">
        <v>23</v>
      </c>
      <c r="M5194">
        <v>39400</v>
      </c>
      <c r="N5194" t="s">
        <v>58</v>
      </c>
      <c r="O5194" t="s">
        <v>25</v>
      </c>
      <c r="P5194">
        <v>7070972</v>
      </c>
      <c r="Q5194" t="s">
        <v>60</v>
      </c>
      <c r="R5194" t="str">
        <f t="shared" si="244"/>
        <v>Tertile 3</v>
      </c>
      <c r="S5194" t="str">
        <f t="shared" si="245"/>
        <v>Eligible</v>
      </c>
    </row>
    <row r="5195" spans="1:19" x14ac:dyDescent="0.35">
      <c r="A5195" t="s">
        <v>7026</v>
      </c>
      <c r="B5195" s="1">
        <v>44807</v>
      </c>
      <c r="C5195" s="5" t="str">
        <f t="shared" si="243"/>
        <v>09</v>
      </c>
      <c r="D5195" t="s">
        <v>2526</v>
      </c>
      <c r="E5195" t="s">
        <v>17</v>
      </c>
      <c r="F5195">
        <v>2800000</v>
      </c>
      <c r="G5195" t="s">
        <v>55</v>
      </c>
      <c r="H5195" t="s">
        <v>99</v>
      </c>
      <c r="I5195" t="s">
        <v>100</v>
      </c>
      <c r="J5195" t="s">
        <v>21</v>
      </c>
      <c r="K5195" t="s">
        <v>22</v>
      </c>
      <c r="L5195" t="s">
        <v>23</v>
      </c>
      <c r="M5195">
        <v>19000</v>
      </c>
      <c r="N5195" t="s">
        <v>58</v>
      </c>
      <c r="O5195" t="s">
        <v>25</v>
      </c>
      <c r="P5195">
        <v>8836336</v>
      </c>
      <c r="Q5195" t="s">
        <v>60</v>
      </c>
      <c r="R5195" t="str">
        <f t="shared" si="244"/>
        <v>Tertile 3</v>
      </c>
      <c r="S5195" t="str">
        <f t="shared" si="245"/>
        <v>Eligible</v>
      </c>
    </row>
    <row r="5196" spans="1:19" x14ac:dyDescent="0.35">
      <c r="A5196" t="s">
        <v>6990</v>
      </c>
      <c r="B5196" s="1">
        <v>44807</v>
      </c>
      <c r="C5196" s="5" t="str">
        <f t="shared" si="243"/>
        <v>09</v>
      </c>
      <c r="D5196" t="s">
        <v>684</v>
      </c>
      <c r="E5196" t="s">
        <v>17</v>
      </c>
      <c r="F5196">
        <v>3250000</v>
      </c>
      <c r="G5196" t="s">
        <v>160</v>
      </c>
      <c r="H5196" t="s">
        <v>444</v>
      </c>
      <c r="I5196" t="s">
        <v>445</v>
      </c>
      <c r="J5196" t="s">
        <v>21</v>
      </c>
      <c r="K5196" t="s">
        <v>22</v>
      </c>
      <c r="L5196" t="s">
        <v>50</v>
      </c>
      <c r="M5196">
        <v>22000</v>
      </c>
      <c r="N5196" t="s">
        <v>58</v>
      </c>
      <c r="O5196" t="s">
        <v>43</v>
      </c>
      <c r="P5196">
        <v>7797658</v>
      </c>
      <c r="Q5196" t="s">
        <v>60</v>
      </c>
      <c r="R5196" t="str">
        <f t="shared" si="244"/>
        <v>Tertile 3</v>
      </c>
      <c r="S5196" t="str">
        <f t="shared" si="245"/>
        <v>Eligible</v>
      </c>
    </row>
    <row r="5197" spans="1:19" x14ac:dyDescent="0.35">
      <c r="A5197" t="s">
        <v>7061</v>
      </c>
      <c r="B5197" s="1">
        <v>44808</v>
      </c>
      <c r="C5197" s="5" t="str">
        <f t="shared" si="243"/>
        <v>09</v>
      </c>
      <c r="D5197" t="s">
        <v>842</v>
      </c>
      <c r="E5197" t="s">
        <v>17</v>
      </c>
      <c r="F5197">
        <v>13500</v>
      </c>
      <c r="G5197" t="s">
        <v>152</v>
      </c>
      <c r="H5197" t="s">
        <v>56</v>
      </c>
      <c r="I5197" t="s">
        <v>57</v>
      </c>
      <c r="J5197" t="s">
        <v>21</v>
      </c>
      <c r="K5197" t="s">
        <v>22</v>
      </c>
      <c r="L5197" t="s">
        <v>23</v>
      </c>
      <c r="M5197">
        <v>28000</v>
      </c>
      <c r="N5197" t="s">
        <v>66</v>
      </c>
      <c r="O5197" t="s">
        <v>59</v>
      </c>
      <c r="P5197">
        <v>8819116</v>
      </c>
      <c r="Q5197" t="s">
        <v>67</v>
      </c>
      <c r="R5197" t="str">
        <f t="shared" si="244"/>
        <v>Tertile 1</v>
      </c>
      <c r="S5197" t="str">
        <f t="shared" si="245"/>
        <v>Risky</v>
      </c>
    </row>
    <row r="5198" spans="1:19" x14ac:dyDescent="0.35">
      <c r="A5198" t="s">
        <v>7064</v>
      </c>
      <c r="B5198" s="1">
        <v>44808</v>
      </c>
      <c r="C5198" s="5" t="str">
        <f t="shared" si="243"/>
        <v>09</v>
      </c>
      <c r="D5198" t="s">
        <v>895</v>
      </c>
      <c r="E5198" t="s">
        <v>17</v>
      </c>
      <c r="F5198">
        <v>13500</v>
      </c>
      <c r="G5198" t="s">
        <v>80</v>
      </c>
      <c r="H5198" t="s">
        <v>19</v>
      </c>
      <c r="I5198" t="s">
        <v>1023</v>
      </c>
      <c r="J5198" t="s">
        <v>39</v>
      </c>
      <c r="K5198" t="s">
        <v>40</v>
      </c>
      <c r="L5198" t="s">
        <v>50</v>
      </c>
      <c r="M5198">
        <v>14000</v>
      </c>
      <c r="N5198" t="s">
        <v>66</v>
      </c>
      <c r="O5198" t="s">
        <v>43</v>
      </c>
      <c r="P5198">
        <v>6878733</v>
      </c>
      <c r="Q5198" t="s">
        <v>67</v>
      </c>
      <c r="R5198" t="str">
        <f t="shared" si="244"/>
        <v>Tertile 1</v>
      </c>
      <c r="S5198" t="str">
        <f t="shared" si="245"/>
        <v>Risky</v>
      </c>
    </row>
    <row r="5199" spans="1:19" x14ac:dyDescent="0.35">
      <c r="A5199" t="s">
        <v>7065</v>
      </c>
      <c r="B5199" s="1">
        <v>44808</v>
      </c>
      <c r="C5199" s="5" t="str">
        <f t="shared" si="243"/>
        <v>09</v>
      </c>
      <c r="D5199" t="s">
        <v>907</v>
      </c>
      <c r="E5199" t="s">
        <v>17</v>
      </c>
      <c r="F5199">
        <v>13500</v>
      </c>
      <c r="G5199" t="s">
        <v>160</v>
      </c>
      <c r="H5199" t="s">
        <v>81</v>
      </c>
      <c r="I5199" t="s">
        <v>392</v>
      </c>
      <c r="J5199" t="s">
        <v>21</v>
      </c>
      <c r="K5199" t="s">
        <v>22</v>
      </c>
      <c r="L5199" t="s">
        <v>23</v>
      </c>
      <c r="M5199">
        <v>41000</v>
      </c>
      <c r="N5199" t="s">
        <v>58</v>
      </c>
      <c r="O5199" t="s">
        <v>110</v>
      </c>
      <c r="P5199">
        <v>6367146</v>
      </c>
      <c r="Q5199" t="s">
        <v>60</v>
      </c>
      <c r="R5199" t="str">
        <f t="shared" si="244"/>
        <v>Tertile 1</v>
      </c>
      <c r="S5199" t="str">
        <f t="shared" si="245"/>
        <v>Risky</v>
      </c>
    </row>
    <row r="5200" spans="1:19" x14ac:dyDescent="0.35">
      <c r="A5200" t="s">
        <v>7066</v>
      </c>
      <c r="B5200" s="1">
        <v>44808</v>
      </c>
      <c r="C5200" s="5" t="str">
        <f t="shared" si="243"/>
        <v>09</v>
      </c>
      <c r="D5200" t="s">
        <v>452</v>
      </c>
      <c r="E5200" t="s">
        <v>17</v>
      </c>
      <c r="F5200">
        <v>13500</v>
      </c>
      <c r="G5200" t="s">
        <v>29</v>
      </c>
      <c r="H5200" t="s">
        <v>148</v>
      </c>
      <c r="I5200" t="s">
        <v>614</v>
      </c>
      <c r="J5200" t="s">
        <v>21</v>
      </c>
      <c r="K5200" t="s">
        <v>22</v>
      </c>
      <c r="L5200" t="s">
        <v>23</v>
      </c>
      <c r="M5200">
        <v>9000</v>
      </c>
      <c r="N5200" t="s">
        <v>32</v>
      </c>
      <c r="O5200" t="s">
        <v>59</v>
      </c>
      <c r="P5200">
        <v>8731254</v>
      </c>
      <c r="Q5200" t="s">
        <v>33</v>
      </c>
      <c r="R5200" t="str">
        <f t="shared" si="244"/>
        <v>Tertile 1</v>
      </c>
      <c r="S5200" t="str">
        <f t="shared" si="245"/>
        <v>Risky</v>
      </c>
    </row>
    <row r="5201" spans="1:19" x14ac:dyDescent="0.35">
      <c r="A5201" t="s">
        <v>7067</v>
      </c>
      <c r="B5201" s="1">
        <v>44808</v>
      </c>
      <c r="C5201" s="5" t="str">
        <f t="shared" si="243"/>
        <v>09</v>
      </c>
      <c r="D5201" t="s">
        <v>882</v>
      </c>
      <c r="E5201" t="s">
        <v>17</v>
      </c>
      <c r="F5201">
        <v>13500</v>
      </c>
      <c r="G5201" t="s">
        <v>160</v>
      </c>
      <c r="H5201" t="s">
        <v>444</v>
      </c>
      <c r="I5201" t="s">
        <v>519</v>
      </c>
      <c r="J5201" t="s">
        <v>21</v>
      </c>
      <c r="K5201" t="s">
        <v>22</v>
      </c>
      <c r="L5201" t="s">
        <v>41</v>
      </c>
      <c r="M5201">
        <v>39000</v>
      </c>
      <c r="N5201" t="s">
        <v>58</v>
      </c>
      <c r="O5201" t="s">
        <v>83</v>
      </c>
      <c r="P5201">
        <v>8117262</v>
      </c>
      <c r="Q5201" t="s">
        <v>60</v>
      </c>
      <c r="R5201" t="str">
        <f t="shared" si="244"/>
        <v>Tertile 1</v>
      </c>
      <c r="S5201" t="str">
        <f t="shared" si="245"/>
        <v>Risky</v>
      </c>
    </row>
    <row r="5202" spans="1:19" x14ac:dyDescent="0.35">
      <c r="A5202" t="s">
        <v>7075</v>
      </c>
      <c r="B5202" s="1">
        <v>44808</v>
      </c>
      <c r="C5202" s="5" t="str">
        <f t="shared" si="243"/>
        <v>09</v>
      </c>
      <c r="D5202" t="s">
        <v>1357</v>
      </c>
      <c r="E5202" t="s">
        <v>17</v>
      </c>
      <c r="F5202">
        <v>13500</v>
      </c>
      <c r="G5202" t="s">
        <v>63</v>
      </c>
      <c r="H5202" t="s">
        <v>444</v>
      </c>
      <c r="I5202" t="s">
        <v>741</v>
      </c>
      <c r="J5202" t="s">
        <v>39</v>
      </c>
      <c r="K5202" t="s">
        <v>40</v>
      </c>
      <c r="L5202" t="s">
        <v>41</v>
      </c>
      <c r="M5202">
        <v>71001</v>
      </c>
      <c r="N5202" t="s">
        <v>66</v>
      </c>
      <c r="O5202" t="s">
        <v>59</v>
      </c>
      <c r="P5202">
        <v>8346463</v>
      </c>
      <c r="Q5202" t="s">
        <v>67</v>
      </c>
      <c r="R5202" t="str">
        <f t="shared" si="244"/>
        <v>Tertile 1</v>
      </c>
      <c r="S5202" t="str">
        <f t="shared" si="245"/>
        <v>Risky</v>
      </c>
    </row>
    <row r="5203" spans="1:19" x14ac:dyDescent="0.35">
      <c r="A5203" t="s">
        <v>7076</v>
      </c>
      <c r="B5203" s="1">
        <v>44808</v>
      </c>
      <c r="C5203" s="5" t="str">
        <f t="shared" si="243"/>
        <v>09</v>
      </c>
      <c r="D5203" t="s">
        <v>3606</v>
      </c>
      <c r="E5203" t="s">
        <v>17</v>
      </c>
      <c r="F5203">
        <v>13500</v>
      </c>
      <c r="G5203" t="s">
        <v>70</v>
      </c>
      <c r="H5203" t="s">
        <v>81</v>
      </c>
      <c r="I5203" t="s">
        <v>82</v>
      </c>
      <c r="J5203" t="s">
        <v>39</v>
      </c>
      <c r="K5203" t="s">
        <v>40</v>
      </c>
      <c r="L5203" t="s">
        <v>50</v>
      </c>
      <c r="M5203">
        <v>41001</v>
      </c>
      <c r="N5203" t="s">
        <v>72</v>
      </c>
      <c r="O5203" t="s">
        <v>25</v>
      </c>
      <c r="P5203">
        <v>6450616</v>
      </c>
      <c r="Q5203" t="s">
        <v>73</v>
      </c>
      <c r="R5203" t="str">
        <f t="shared" si="244"/>
        <v>Tertile 1</v>
      </c>
      <c r="S5203" t="str">
        <f t="shared" si="245"/>
        <v>Risky</v>
      </c>
    </row>
    <row r="5204" spans="1:19" x14ac:dyDescent="0.35">
      <c r="A5204" t="s">
        <v>7078</v>
      </c>
      <c r="B5204" s="1">
        <v>44808</v>
      </c>
      <c r="C5204" s="5" t="str">
        <f t="shared" si="243"/>
        <v>09</v>
      </c>
      <c r="D5204" t="s">
        <v>1361</v>
      </c>
      <c r="E5204" t="s">
        <v>86</v>
      </c>
      <c r="F5204">
        <v>13500</v>
      </c>
      <c r="G5204" t="s">
        <v>191</v>
      </c>
      <c r="H5204" t="s">
        <v>138</v>
      </c>
      <c r="I5204" t="s">
        <v>269</v>
      </c>
      <c r="J5204" t="s">
        <v>39</v>
      </c>
      <c r="K5204" t="s">
        <v>40</v>
      </c>
      <c r="L5204" t="s">
        <v>50</v>
      </c>
      <c r="M5204">
        <v>24001</v>
      </c>
      <c r="N5204" t="s">
        <v>32</v>
      </c>
      <c r="O5204" t="s">
        <v>25</v>
      </c>
      <c r="P5204">
        <v>6506637</v>
      </c>
      <c r="Q5204" t="s">
        <v>33</v>
      </c>
      <c r="R5204" t="str">
        <f t="shared" si="244"/>
        <v>Tertile 1</v>
      </c>
      <c r="S5204" t="str">
        <f t="shared" si="245"/>
        <v>Risky</v>
      </c>
    </row>
    <row r="5205" spans="1:19" x14ac:dyDescent="0.35">
      <c r="A5205" t="s">
        <v>7081</v>
      </c>
      <c r="B5205" s="1">
        <v>44808</v>
      </c>
      <c r="C5205" s="5" t="str">
        <f t="shared" si="243"/>
        <v>09</v>
      </c>
      <c r="D5205" t="s">
        <v>467</v>
      </c>
      <c r="E5205" t="s">
        <v>17</v>
      </c>
      <c r="F5205">
        <v>13500</v>
      </c>
      <c r="G5205" t="s">
        <v>295</v>
      </c>
      <c r="H5205" t="s">
        <v>64</v>
      </c>
      <c r="I5205" t="s">
        <v>65</v>
      </c>
      <c r="J5205" t="s">
        <v>21</v>
      </c>
      <c r="K5205" t="s">
        <v>22</v>
      </c>
      <c r="L5205" t="s">
        <v>50</v>
      </c>
      <c r="M5205">
        <v>21000</v>
      </c>
      <c r="N5205" t="s">
        <v>51</v>
      </c>
      <c r="O5205" t="s">
        <v>59</v>
      </c>
      <c r="P5205">
        <v>7545742</v>
      </c>
      <c r="Q5205" t="s">
        <v>52</v>
      </c>
      <c r="R5205" t="str">
        <f t="shared" si="244"/>
        <v>Tertile 1</v>
      </c>
      <c r="S5205" t="str">
        <f t="shared" si="245"/>
        <v>Risky</v>
      </c>
    </row>
    <row r="5206" spans="1:19" x14ac:dyDescent="0.35">
      <c r="A5206" t="s">
        <v>7082</v>
      </c>
      <c r="B5206" s="1">
        <v>44808</v>
      </c>
      <c r="C5206" s="5" t="str">
        <f t="shared" si="243"/>
        <v>09</v>
      </c>
      <c r="D5206" t="s">
        <v>2681</v>
      </c>
      <c r="E5206" t="s">
        <v>17</v>
      </c>
      <c r="F5206">
        <v>13500</v>
      </c>
      <c r="G5206" t="s">
        <v>160</v>
      </c>
      <c r="H5206" t="s">
        <v>126</v>
      </c>
      <c r="I5206" t="s">
        <v>856</v>
      </c>
      <c r="J5206" t="s">
        <v>21</v>
      </c>
      <c r="K5206" t="s">
        <v>22</v>
      </c>
      <c r="L5206" t="s">
        <v>41</v>
      </c>
      <c r="M5206">
        <v>12000</v>
      </c>
      <c r="N5206" t="s">
        <v>58</v>
      </c>
      <c r="O5206" t="s">
        <v>25</v>
      </c>
      <c r="P5206">
        <v>8218810</v>
      </c>
      <c r="Q5206" t="s">
        <v>60</v>
      </c>
      <c r="R5206" t="str">
        <f t="shared" si="244"/>
        <v>Tertile 1</v>
      </c>
      <c r="S5206" t="str">
        <f t="shared" si="245"/>
        <v>Risky</v>
      </c>
    </row>
    <row r="5207" spans="1:19" x14ac:dyDescent="0.35">
      <c r="A5207" t="s">
        <v>7071</v>
      </c>
      <c r="B5207" s="1">
        <v>44808</v>
      </c>
      <c r="C5207" s="5" t="str">
        <f t="shared" si="243"/>
        <v>09</v>
      </c>
      <c r="D5207" t="s">
        <v>2128</v>
      </c>
      <c r="E5207" t="s">
        <v>86</v>
      </c>
      <c r="F5207">
        <v>470000</v>
      </c>
      <c r="G5207" t="s">
        <v>80</v>
      </c>
      <c r="H5207" t="s">
        <v>444</v>
      </c>
      <c r="I5207" t="s">
        <v>519</v>
      </c>
      <c r="J5207" t="s">
        <v>21</v>
      </c>
      <c r="K5207" t="s">
        <v>22</v>
      </c>
      <c r="L5207" t="s">
        <v>50</v>
      </c>
      <c r="M5207">
        <v>22000</v>
      </c>
      <c r="N5207" t="s">
        <v>66</v>
      </c>
      <c r="O5207" t="s">
        <v>83</v>
      </c>
      <c r="P5207">
        <v>8832865</v>
      </c>
      <c r="Q5207" t="s">
        <v>73</v>
      </c>
      <c r="R5207" t="str">
        <f t="shared" si="244"/>
        <v>Tertile 1</v>
      </c>
      <c r="S5207" t="str">
        <f t="shared" si="245"/>
        <v>Risky</v>
      </c>
    </row>
    <row r="5208" spans="1:19" x14ac:dyDescent="0.35">
      <c r="A5208" t="s">
        <v>7084</v>
      </c>
      <c r="B5208" s="1">
        <v>44808</v>
      </c>
      <c r="C5208" s="5" t="str">
        <f t="shared" si="243"/>
        <v>09</v>
      </c>
      <c r="D5208" t="s">
        <v>2687</v>
      </c>
      <c r="E5208" t="s">
        <v>17</v>
      </c>
      <c r="F5208">
        <v>470000</v>
      </c>
      <c r="G5208" t="s">
        <v>90</v>
      </c>
      <c r="H5208" t="s">
        <v>99</v>
      </c>
      <c r="I5208" t="s">
        <v>238</v>
      </c>
      <c r="J5208" t="s">
        <v>21</v>
      </c>
      <c r="K5208" t="s">
        <v>22</v>
      </c>
      <c r="L5208" t="s">
        <v>23</v>
      </c>
      <c r="M5208">
        <v>33000</v>
      </c>
      <c r="N5208" t="s">
        <v>72</v>
      </c>
      <c r="O5208" t="s">
        <v>59</v>
      </c>
      <c r="P5208">
        <v>8049952</v>
      </c>
      <c r="Q5208" t="s">
        <v>73</v>
      </c>
      <c r="R5208" t="str">
        <f t="shared" si="244"/>
        <v>Tertile 1</v>
      </c>
      <c r="S5208" t="str">
        <f t="shared" si="245"/>
        <v>Risky</v>
      </c>
    </row>
    <row r="5209" spans="1:19" x14ac:dyDescent="0.35">
      <c r="A5209" t="s">
        <v>7088</v>
      </c>
      <c r="B5209" s="1">
        <v>44808</v>
      </c>
      <c r="C5209" s="5" t="str">
        <f t="shared" si="243"/>
        <v>09</v>
      </c>
      <c r="D5209" t="s">
        <v>475</v>
      </c>
      <c r="E5209" t="s">
        <v>86</v>
      </c>
      <c r="F5209">
        <v>580000</v>
      </c>
      <c r="G5209" t="s">
        <v>103</v>
      </c>
      <c r="H5209" t="s">
        <v>19</v>
      </c>
      <c r="I5209" t="s">
        <v>20</v>
      </c>
      <c r="J5209" t="s">
        <v>39</v>
      </c>
      <c r="K5209" t="s">
        <v>40</v>
      </c>
      <c r="L5209" t="s">
        <v>23</v>
      </c>
      <c r="M5209">
        <v>10000</v>
      </c>
      <c r="N5209" t="s">
        <v>42</v>
      </c>
      <c r="O5209" t="s">
        <v>25</v>
      </c>
      <c r="P5209">
        <v>8399520</v>
      </c>
      <c r="Q5209" t="s">
        <v>44</v>
      </c>
      <c r="R5209" t="str">
        <f t="shared" si="244"/>
        <v>Tertile 2</v>
      </c>
      <c r="S5209" t="str">
        <f t="shared" si="245"/>
        <v>Risky</v>
      </c>
    </row>
    <row r="5210" spans="1:19" x14ac:dyDescent="0.35">
      <c r="A5210" t="s">
        <v>7068</v>
      </c>
      <c r="B5210" s="1">
        <v>44808</v>
      </c>
      <c r="C5210" s="5" t="str">
        <f t="shared" si="243"/>
        <v>09</v>
      </c>
      <c r="D5210" t="s">
        <v>7069</v>
      </c>
      <c r="E5210" t="s">
        <v>17</v>
      </c>
      <c r="F5210">
        <v>609000</v>
      </c>
      <c r="G5210" t="s">
        <v>47</v>
      </c>
      <c r="H5210" t="s">
        <v>81</v>
      </c>
      <c r="I5210" t="s">
        <v>435</v>
      </c>
      <c r="J5210" t="s">
        <v>21</v>
      </c>
      <c r="K5210" t="s">
        <v>22</v>
      </c>
      <c r="L5210" t="s">
        <v>50</v>
      </c>
      <c r="M5210">
        <v>19000</v>
      </c>
      <c r="N5210" t="s">
        <v>51</v>
      </c>
      <c r="O5210" t="s">
        <v>43</v>
      </c>
      <c r="P5210">
        <v>6827000</v>
      </c>
      <c r="Q5210" t="s">
        <v>52</v>
      </c>
      <c r="R5210" t="str">
        <f t="shared" si="244"/>
        <v>Tertile 2</v>
      </c>
      <c r="S5210" t="str">
        <f t="shared" si="245"/>
        <v>Risky</v>
      </c>
    </row>
    <row r="5211" spans="1:19" x14ac:dyDescent="0.35">
      <c r="A5211" t="s">
        <v>7087</v>
      </c>
      <c r="B5211" s="1">
        <v>44808</v>
      </c>
      <c r="C5211" s="5" t="str">
        <f t="shared" si="243"/>
        <v>09</v>
      </c>
      <c r="D5211" t="s">
        <v>473</v>
      </c>
      <c r="E5211" t="s">
        <v>86</v>
      </c>
      <c r="F5211">
        <v>630000</v>
      </c>
      <c r="G5211" t="s">
        <v>98</v>
      </c>
      <c r="H5211" t="s">
        <v>319</v>
      </c>
      <c r="I5211" t="s">
        <v>478</v>
      </c>
      <c r="J5211" t="s">
        <v>21</v>
      </c>
      <c r="K5211" t="s">
        <v>22</v>
      </c>
      <c r="L5211" t="s">
        <v>23</v>
      </c>
      <c r="M5211">
        <v>60000</v>
      </c>
      <c r="N5211" t="s">
        <v>32</v>
      </c>
      <c r="O5211" t="s">
        <v>110</v>
      </c>
      <c r="P5211">
        <v>8958342</v>
      </c>
      <c r="Q5211" t="s">
        <v>33</v>
      </c>
      <c r="R5211" t="str">
        <f t="shared" si="244"/>
        <v>Tertile 2</v>
      </c>
      <c r="S5211" t="str">
        <f t="shared" si="245"/>
        <v>Risky</v>
      </c>
    </row>
    <row r="5212" spans="1:19" x14ac:dyDescent="0.35">
      <c r="A5212" t="s">
        <v>7077</v>
      </c>
      <c r="B5212" s="1">
        <v>44808</v>
      </c>
      <c r="C5212" s="5" t="str">
        <f t="shared" si="243"/>
        <v>09</v>
      </c>
      <c r="D5212" t="s">
        <v>3608</v>
      </c>
      <c r="E5212" t="s">
        <v>17</v>
      </c>
      <c r="F5212">
        <v>640000</v>
      </c>
      <c r="G5212" t="s">
        <v>137</v>
      </c>
      <c r="H5212" t="s">
        <v>156</v>
      </c>
      <c r="I5212" t="s">
        <v>1340</v>
      </c>
      <c r="J5212" t="s">
        <v>39</v>
      </c>
      <c r="K5212" t="s">
        <v>40</v>
      </c>
      <c r="L5212" t="s">
        <v>23</v>
      </c>
      <c r="M5212">
        <v>20001</v>
      </c>
      <c r="N5212" t="s">
        <v>24</v>
      </c>
      <c r="O5212" t="s">
        <v>110</v>
      </c>
      <c r="P5212">
        <v>6569828</v>
      </c>
      <c r="Q5212" t="s">
        <v>26</v>
      </c>
      <c r="R5212" t="str">
        <f t="shared" si="244"/>
        <v>Tertile 2</v>
      </c>
      <c r="S5212" t="str">
        <f t="shared" si="245"/>
        <v>Risky</v>
      </c>
    </row>
    <row r="5213" spans="1:19" x14ac:dyDescent="0.35">
      <c r="A5213" t="s">
        <v>7074</v>
      </c>
      <c r="B5213" s="1">
        <v>44808</v>
      </c>
      <c r="C5213" s="5" t="str">
        <f t="shared" si="243"/>
        <v>09</v>
      </c>
      <c r="D5213" t="s">
        <v>1332</v>
      </c>
      <c r="E5213" t="s">
        <v>17</v>
      </c>
      <c r="F5213">
        <v>653000</v>
      </c>
      <c r="G5213" t="s">
        <v>55</v>
      </c>
      <c r="H5213" t="s">
        <v>481</v>
      </c>
      <c r="I5213" t="s">
        <v>1154</v>
      </c>
      <c r="J5213" t="s">
        <v>21</v>
      </c>
      <c r="K5213" t="s">
        <v>22</v>
      </c>
      <c r="L5213" t="s">
        <v>23</v>
      </c>
      <c r="M5213">
        <v>26001</v>
      </c>
      <c r="N5213" t="s">
        <v>58</v>
      </c>
      <c r="O5213" t="s">
        <v>110</v>
      </c>
      <c r="P5213">
        <v>7187409</v>
      </c>
      <c r="Q5213" t="s">
        <v>60</v>
      </c>
      <c r="R5213" t="str">
        <f t="shared" si="244"/>
        <v>Tertile 2</v>
      </c>
      <c r="S5213" t="str">
        <f t="shared" si="245"/>
        <v>Risky</v>
      </c>
    </row>
    <row r="5214" spans="1:19" x14ac:dyDescent="0.35">
      <c r="A5214" t="s">
        <v>7093</v>
      </c>
      <c r="B5214" s="1">
        <v>44808</v>
      </c>
      <c r="C5214" s="5" t="str">
        <f t="shared" si="243"/>
        <v>09</v>
      </c>
      <c r="D5214" t="s">
        <v>618</v>
      </c>
      <c r="E5214" t="s">
        <v>86</v>
      </c>
      <c r="F5214">
        <v>700000</v>
      </c>
      <c r="G5214" t="s">
        <v>29</v>
      </c>
      <c r="H5214" t="s">
        <v>113</v>
      </c>
      <c r="I5214" t="s">
        <v>114</v>
      </c>
      <c r="J5214" t="s">
        <v>21</v>
      </c>
      <c r="K5214" t="s">
        <v>22</v>
      </c>
      <c r="L5214" t="s">
        <v>41</v>
      </c>
      <c r="M5214">
        <v>23000</v>
      </c>
      <c r="N5214" t="s">
        <v>32</v>
      </c>
      <c r="O5214" t="s">
        <v>83</v>
      </c>
      <c r="P5214">
        <v>8947895</v>
      </c>
      <c r="Q5214" t="s">
        <v>52</v>
      </c>
      <c r="R5214" t="str">
        <f t="shared" si="244"/>
        <v>Tertile 2</v>
      </c>
      <c r="S5214" t="str">
        <f t="shared" si="245"/>
        <v>Risky</v>
      </c>
    </row>
    <row r="5215" spans="1:19" x14ac:dyDescent="0.35">
      <c r="A5215" t="s">
        <v>7073</v>
      </c>
      <c r="B5215" s="1">
        <v>44808</v>
      </c>
      <c r="C5215" s="5" t="str">
        <f t="shared" si="243"/>
        <v>09</v>
      </c>
      <c r="D5215" t="s">
        <v>769</v>
      </c>
      <c r="E5215" t="s">
        <v>17</v>
      </c>
      <c r="F5215">
        <v>720000</v>
      </c>
      <c r="G5215" t="s">
        <v>18</v>
      </c>
      <c r="H5215" t="s">
        <v>81</v>
      </c>
      <c r="I5215" t="s">
        <v>387</v>
      </c>
      <c r="J5215" t="s">
        <v>39</v>
      </c>
      <c r="K5215" t="s">
        <v>40</v>
      </c>
      <c r="L5215" t="s">
        <v>50</v>
      </c>
      <c r="M5215">
        <v>22000</v>
      </c>
      <c r="N5215" t="s">
        <v>24</v>
      </c>
      <c r="O5215" t="s">
        <v>83</v>
      </c>
      <c r="P5215">
        <v>8815908</v>
      </c>
      <c r="Q5215" t="s">
        <v>26</v>
      </c>
      <c r="R5215" t="str">
        <f t="shared" si="244"/>
        <v>Tertile 2</v>
      </c>
      <c r="S5215" t="str">
        <f t="shared" si="245"/>
        <v>Risky</v>
      </c>
    </row>
    <row r="5216" spans="1:19" x14ac:dyDescent="0.35">
      <c r="A5216" t="s">
        <v>7092</v>
      </c>
      <c r="B5216" s="1">
        <v>44808</v>
      </c>
      <c r="C5216" s="5" t="str">
        <f t="shared" si="243"/>
        <v>09</v>
      </c>
      <c r="D5216" t="s">
        <v>836</v>
      </c>
      <c r="E5216" t="s">
        <v>17</v>
      </c>
      <c r="F5216">
        <v>795000</v>
      </c>
      <c r="G5216" t="s">
        <v>137</v>
      </c>
      <c r="H5216" t="s">
        <v>64</v>
      </c>
      <c r="I5216" t="s">
        <v>1538</v>
      </c>
      <c r="J5216" t="s">
        <v>39</v>
      </c>
      <c r="K5216" t="s">
        <v>40</v>
      </c>
      <c r="L5216" t="s">
        <v>23</v>
      </c>
      <c r="M5216">
        <v>16000</v>
      </c>
      <c r="N5216" t="s">
        <v>24</v>
      </c>
      <c r="O5216" t="s">
        <v>25</v>
      </c>
      <c r="P5216">
        <v>8019425</v>
      </c>
      <c r="Q5216" t="s">
        <v>67</v>
      </c>
      <c r="R5216" t="str">
        <f t="shared" si="244"/>
        <v>Tertile 2</v>
      </c>
      <c r="S5216" t="str">
        <f t="shared" si="245"/>
        <v>Eligible</v>
      </c>
    </row>
    <row r="5217" spans="1:19" x14ac:dyDescent="0.35">
      <c r="A5217" t="s">
        <v>7083</v>
      </c>
      <c r="B5217" s="1">
        <v>44808</v>
      </c>
      <c r="C5217" s="5" t="str">
        <f t="shared" si="243"/>
        <v>09</v>
      </c>
      <c r="D5217" t="s">
        <v>605</v>
      </c>
      <c r="E5217" t="s">
        <v>17</v>
      </c>
      <c r="F5217">
        <v>805000</v>
      </c>
      <c r="G5217" t="s">
        <v>80</v>
      </c>
      <c r="H5217" t="s">
        <v>148</v>
      </c>
      <c r="I5217" t="s">
        <v>765</v>
      </c>
      <c r="J5217" t="s">
        <v>21</v>
      </c>
      <c r="K5217" t="s">
        <v>22</v>
      </c>
      <c r="L5217" t="s">
        <v>50</v>
      </c>
      <c r="M5217">
        <v>20000</v>
      </c>
      <c r="N5217" t="s">
        <v>66</v>
      </c>
      <c r="O5217" t="s">
        <v>25</v>
      </c>
      <c r="P5217">
        <v>7436733</v>
      </c>
      <c r="Q5217" t="s">
        <v>67</v>
      </c>
      <c r="R5217" t="str">
        <f t="shared" si="244"/>
        <v>Tertile 2</v>
      </c>
      <c r="S5217" t="str">
        <f t="shared" si="245"/>
        <v>Eligible</v>
      </c>
    </row>
    <row r="5218" spans="1:19" x14ac:dyDescent="0.35">
      <c r="A5218" t="s">
        <v>7079</v>
      </c>
      <c r="B5218" s="1">
        <v>44808</v>
      </c>
      <c r="C5218" s="5" t="str">
        <f t="shared" si="243"/>
        <v>09</v>
      </c>
      <c r="D5218" t="s">
        <v>1398</v>
      </c>
      <c r="E5218" t="s">
        <v>17</v>
      </c>
      <c r="F5218">
        <v>820000</v>
      </c>
      <c r="G5218" t="s">
        <v>195</v>
      </c>
      <c r="H5218" t="s">
        <v>126</v>
      </c>
      <c r="I5218" t="s">
        <v>856</v>
      </c>
      <c r="J5218" t="s">
        <v>21</v>
      </c>
      <c r="K5218" t="s">
        <v>22</v>
      </c>
      <c r="L5218" t="s">
        <v>23</v>
      </c>
      <c r="M5218">
        <v>31001</v>
      </c>
      <c r="N5218" t="s">
        <v>42</v>
      </c>
      <c r="O5218" t="s">
        <v>25</v>
      </c>
      <c r="P5218">
        <v>7161429</v>
      </c>
      <c r="Q5218" t="s">
        <v>44</v>
      </c>
      <c r="R5218" t="str">
        <f t="shared" si="244"/>
        <v>Tertile 2</v>
      </c>
      <c r="S5218" t="str">
        <f t="shared" si="245"/>
        <v>Eligible</v>
      </c>
    </row>
    <row r="5219" spans="1:19" x14ac:dyDescent="0.35">
      <c r="A5219" t="s">
        <v>7070</v>
      </c>
      <c r="B5219" s="1">
        <v>44808</v>
      </c>
      <c r="C5219" s="5" t="str">
        <f t="shared" si="243"/>
        <v>09</v>
      </c>
      <c r="D5219" t="s">
        <v>3137</v>
      </c>
      <c r="E5219" t="s">
        <v>86</v>
      </c>
      <c r="F5219">
        <v>830000</v>
      </c>
      <c r="G5219" t="s">
        <v>55</v>
      </c>
      <c r="H5219" t="s">
        <v>174</v>
      </c>
      <c r="I5219" t="s">
        <v>220</v>
      </c>
      <c r="J5219" t="s">
        <v>39</v>
      </c>
      <c r="K5219" t="s">
        <v>40</v>
      </c>
      <c r="L5219" t="s">
        <v>50</v>
      </c>
      <c r="M5219">
        <v>12000</v>
      </c>
      <c r="N5219" t="s">
        <v>58</v>
      </c>
      <c r="O5219" t="s">
        <v>59</v>
      </c>
      <c r="P5219">
        <v>8370339</v>
      </c>
      <c r="Q5219" t="s">
        <v>60</v>
      </c>
      <c r="R5219" t="str">
        <f t="shared" si="244"/>
        <v>Tertile 2</v>
      </c>
      <c r="S5219" t="str">
        <f t="shared" si="245"/>
        <v>Eligible</v>
      </c>
    </row>
    <row r="5220" spans="1:19" x14ac:dyDescent="0.35">
      <c r="A5220" t="s">
        <v>7072</v>
      </c>
      <c r="B5220" s="1">
        <v>44808</v>
      </c>
      <c r="C5220" s="5" t="str">
        <f t="shared" si="243"/>
        <v>09</v>
      </c>
      <c r="D5220" t="s">
        <v>3140</v>
      </c>
      <c r="E5220" t="s">
        <v>86</v>
      </c>
      <c r="F5220">
        <v>895000</v>
      </c>
      <c r="G5220" t="s">
        <v>70</v>
      </c>
      <c r="H5220" t="s">
        <v>30</v>
      </c>
      <c r="I5220" t="s">
        <v>570</v>
      </c>
      <c r="J5220" t="s">
        <v>21</v>
      </c>
      <c r="K5220" t="s">
        <v>22</v>
      </c>
      <c r="L5220" t="s">
        <v>23</v>
      </c>
      <c r="M5220">
        <v>60000</v>
      </c>
      <c r="N5220" t="s">
        <v>72</v>
      </c>
      <c r="O5220" t="s">
        <v>59</v>
      </c>
      <c r="P5220">
        <v>8159159</v>
      </c>
      <c r="Q5220" t="s">
        <v>73</v>
      </c>
      <c r="R5220" t="str">
        <f t="shared" si="244"/>
        <v>Tertile 2</v>
      </c>
      <c r="S5220" t="str">
        <f t="shared" si="245"/>
        <v>Eligible</v>
      </c>
    </row>
    <row r="5221" spans="1:19" x14ac:dyDescent="0.35">
      <c r="A5221" t="s">
        <v>7062</v>
      </c>
      <c r="B5221" s="1">
        <v>44808</v>
      </c>
      <c r="C5221" s="5" t="str">
        <f t="shared" si="243"/>
        <v>09</v>
      </c>
      <c r="D5221" t="s">
        <v>891</v>
      </c>
      <c r="E5221" t="s">
        <v>86</v>
      </c>
      <c r="F5221">
        <v>920000</v>
      </c>
      <c r="G5221" t="s">
        <v>76</v>
      </c>
      <c r="H5221" t="s">
        <v>19</v>
      </c>
      <c r="I5221" t="s">
        <v>641</v>
      </c>
      <c r="J5221" t="s">
        <v>39</v>
      </c>
      <c r="K5221" t="s">
        <v>40</v>
      </c>
      <c r="L5221" t="s">
        <v>50</v>
      </c>
      <c r="M5221">
        <v>20000</v>
      </c>
      <c r="N5221" t="s">
        <v>72</v>
      </c>
      <c r="O5221" t="s">
        <v>43</v>
      </c>
      <c r="P5221">
        <v>7559840</v>
      </c>
      <c r="Q5221" t="s">
        <v>73</v>
      </c>
      <c r="R5221" t="str">
        <f t="shared" si="244"/>
        <v>Tertile 2</v>
      </c>
      <c r="S5221" t="str">
        <f t="shared" si="245"/>
        <v>Eligible</v>
      </c>
    </row>
    <row r="5222" spans="1:19" x14ac:dyDescent="0.35">
      <c r="A5222" t="s">
        <v>7089</v>
      </c>
      <c r="B5222" s="1">
        <v>44808</v>
      </c>
      <c r="C5222" s="5" t="str">
        <f t="shared" si="243"/>
        <v>09</v>
      </c>
      <c r="D5222" t="s">
        <v>720</v>
      </c>
      <c r="E5222" t="s">
        <v>17</v>
      </c>
      <c r="F5222">
        <v>968000</v>
      </c>
      <c r="G5222" t="s">
        <v>55</v>
      </c>
      <c r="H5222" t="s">
        <v>174</v>
      </c>
      <c r="I5222" t="s">
        <v>175</v>
      </c>
      <c r="J5222" t="s">
        <v>21</v>
      </c>
      <c r="K5222" t="s">
        <v>22</v>
      </c>
      <c r="L5222" t="s">
        <v>23</v>
      </c>
      <c r="M5222">
        <v>33000</v>
      </c>
      <c r="N5222" t="s">
        <v>58</v>
      </c>
      <c r="O5222" t="s">
        <v>59</v>
      </c>
      <c r="P5222">
        <v>6570551</v>
      </c>
      <c r="Q5222" t="s">
        <v>44</v>
      </c>
      <c r="R5222" t="str">
        <f t="shared" si="244"/>
        <v>Tertile 2</v>
      </c>
      <c r="S5222" t="str">
        <f t="shared" si="245"/>
        <v>Eligible</v>
      </c>
    </row>
    <row r="5223" spans="1:19" x14ac:dyDescent="0.35">
      <c r="A5223" t="s">
        <v>7091</v>
      </c>
      <c r="B5223" s="1">
        <v>44808</v>
      </c>
      <c r="C5223" s="5" t="str">
        <f t="shared" si="243"/>
        <v>09</v>
      </c>
      <c r="D5223" t="s">
        <v>832</v>
      </c>
      <c r="E5223" t="s">
        <v>86</v>
      </c>
      <c r="F5223">
        <v>1065000</v>
      </c>
      <c r="G5223" t="s">
        <v>70</v>
      </c>
      <c r="H5223" t="s">
        <v>156</v>
      </c>
      <c r="I5223" t="s">
        <v>157</v>
      </c>
      <c r="J5223" t="s">
        <v>21</v>
      </c>
      <c r="K5223" t="s">
        <v>22</v>
      </c>
      <c r="L5223" t="s">
        <v>50</v>
      </c>
      <c r="M5223">
        <v>38500</v>
      </c>
      <c r="N5223" t="s">
        <v>72</v>
      </c>
      <c r="O5223" t="s">
        <v>43</v>
      </c>
      <c r="P5223">
        <v>8097619</v>
      </c>
      <c r="Q5223" t="s">
        <v>60</v>
      </c>
      <c r="R5223" t="str">
        <f t="shared" si="244"/>
        <v>Tertile 3</v>
      </c>
      <c r="S5223" t="str">
        <f t="shared" si="245"/>
        <v>Eligible</v>
      </c>
    </row>
    <row r="5224" spans="1:19" x14ac:dyDescent="0.35">
      <c r="A5224" t="s">
        <v>7080</v>
      </c>
      <c r="B5224" s="1">
        <v>44808</v>
      </c>
      <c r="C5224" s="5" t="str">
        <f t="shared" si="243"/>
        <v>09</v>
      </c>
      <c r="D5224" t="s">
        <v>1411</v>
      </c>
      <c r="E5224" t="s">
        <v>17</v>
      </c>
      <c r="F5224">
        <v>1250000</v>
      </c>
      <c r="G5224" t="s">
        <v>199</v>
      </c>
      <c r="H5224" t="s">
        <v>108</v>
      </c>
      <c r="I5224" t="s">
        <v>161</v>
      </c>
      <c r="J5224" t="s">
        <v>21</v>
      </c>
      <c r="K5224" t="s">
        <v>22</v>
      </c>
      <c r="L5224" t="s">
        <v>50</v>
      </c>
      <c r="M5224">
        <v>20001</v>
      </c>
      <c r="N5224" t="s">
        <v>51</v>
      </c>
      <c r="O5224" t="s">
        <v>59</v>
      </c>
      <c r="P5224">
        <v>8509693</v>
      </c>
      <c r="Q5224" t="s">
        <v>52</v>
      </c>
      <c r="R5224" t="str">
        <f t="shared" si="244"/>
        <v>Tertile 3</v>
      </c>
      <c r="S5224" t="str">
        <f t="shared" si="245"/>
        <v>Eligible</v>
      </c>
    </row>
    <row r="5225" spans="1:19" x14ac:dyDescent="0.35">
      <c r="A5225" t="s">
        <v>7060</v>
      </c>
      <c r="B5225" s="1">
        <v>44808</v>
      </c>
      <c r="C5225" s="5" t="str">
        <f t="shared" si="243"/>
        <v>09</v>
      </c>
      <c r="D5225" t="s">
        <v>838</v>
      </c>
      <c r="E5225" t="s">
        <v>17</v>
      </c>
      <c r="F5225">
        <v>1505000</v>
      </c>
      <c r="G5225" t="s">
        <v>147</v>
      </c>
      <c r="H5225" t="s">
        <v>174</v>
      </c>
      <c r="I5225" t="s">
        <v>377</v>
      </c>
      <c r="J5225" t="s">
        <v>39</v>
      </c>
      <c r="K5225" t="s">
        <v>40</v>
      </c>
      <c r="L5225" t="s">
        <v>50</v>
      </c>
      <c r="M5225">
        <v>26500</v>
      </c>
      <c r="N5225" t="s">
        <v>58</v>
      </c>
      <c r="O5225" t="s">
        <v>25</v>
      </c>
      <c r="P5225">
        <v>6987589</v>
      </c>
      <c r="Q5225" t="s">
        <v>60</v>
      </c>
      <c r="R5225" t="str">
        <f t="shared" si="244"/>
        <v>Tertile 3</v>
      </c>
      <c r="S5225" t="str">
        <f t="shared" si="245"/>
        <v>Eligible</v>
      </c>
    </row>
    <row r="5226" spans="1:19" x14ac:dyDescent="0.35">
      <c r="A5226" t="s">
        <v>7063</v>
      </c>
      <c r="B5226" s="1">
        <v>44808</v>
      </c>
      <c r="C5226" s="5" t="str">
        <f t="shared" si="243"/>
        <v>09</v>
      </c>
      <c r="D5226" t="s">
        <v>893</v>
      </c>
      <c r="E5226" t="s">
        <v>17</v>
      </c>
      <c r="F5226">
        <v>1572000</v>
      </c>
      <c r="G5226" t="s">
        <v>160</v>
      </c>
      <c r="H5226" t="s">
        <v>369</v>
      </c>
      <c r="I5226" t="s">
        <v>492</v>
      </c>
      <c r="J5226" t="s">
        <v>21</v>
      </c>
      <c r="K5226" t="s">
        <v>22</v>
      </c>
      <c r="L5226" t="s">
        <v>23</v>
      </c>
      <c r="M5226">
        <v>22200</v>
      </c>
      <c r="N5226" t="s">
        <v>58</v>
      </c>
      <c r="O5226" t="s">
        <v>110</v>
      </c>
      <c r="P5226">
        <v>6581588</v>
      </c>
      <c r="Q5226" t="s">
        <v>60</v>
      </c>
      <c r="R5226" t="str">
        <f t="shared" si="244"/>
        <v>Tertile 3</v>
      </c>
      <c r="S5226" t="str">
        <f t="shared" si="245"/>
        <v>Eligible</v>
      </c>
    </row>
    <row r="5227" spans="1:19" x14ac:dyDescent="0.35">
      <c r="A5227" t="s">
        <v>7059</v>
      </c>
      <c r="B5227" s="1">
        <v>44808</v>
      </c>
      <c r="C5227" s="5" t="str">
        <f t="shared" si="243"/>
        <v>09</v>
      </c>
      <c r="D5227" t="s">
        <v>836</v>
      </c>
      <c r="E5227" t="s">
        <v>17</v>
      </c>
      <c r="F5227">
        <v>1575000</v>
      </c>
      <c r="G5227" t="s">
        <v>142</v>
      </c>
      <c r="H5227" t="s">
        <v>126</v>
      </c>
      <c r="I5227" t="s">
        <v>180</v>
      </c>
      <c r="J5227" t="s">
        <v>39</v>
      </c>
      <c r="K5227" t="s">
        <v>40</v>
      </c>
      <c r="L5227" t="s">
        <v>23</v>
      </c>
      <c r="M5227">
        <v>43500</v>
      </c>
      <c r="N5227" t="s">
        <v>51</v>
      </c>
      <c r="O5227" t="s">
        <v>59</v>
      </c>
      <c r="P5227">
        <v>6512149</v>
      </c>
      <c r="Q5227" t="s">
        <v>52</v>
      </c>
      <c r="R5227" t="str">
        <f t="shared" si="244"/>
        <v>Tertile 3</v>
      </c>
      <c r="S5227" t="str">
        <f t="shared" si="245"/>
        <v>Eligible</v>
      </c>
    </row>
    <row r="5228" spans="1:19" x14ac:dyDescent="0.35">
      <c r="A5228" t="s">
        <v>7090</v>
      </c>
      <c r="B5228" s="1">
        <v>44808</v>
      </c>
      <c r="C5228" s="5" t="str">
        <f t="shared" si="243"/>
        <v>09</v>
      </c>
      <c r="D5228" t="s">
        <v>805</v>
      </c>
      <c r="E5228" t="s">
        <v>17</v>
      </c>
      <c r="F5228">
        <v>1580000</v>
      </c>
      <c r="G5228" t="s">
        <v>63</v>
      </c>
      <c r="H5228" t="s">
        <v>30</v>
      </c>
      <c r="I5228" t="s">
        <v>153</v>
      </c>
      <c r="J5228" t="s">
        <v>39</v>
      </c>
      <c r="K5228" t="s">
        <v>40</v>
      </c>
      <c r="L5228" t="s">
        <v>23</v>
      </c>
      <c r="M5228">
        <v>26000</v>
      </c>
      <c r="N5228" t="s">
        <v>66</v>
      </c>
      <c r="O5228" t="s">
        <v>25</v>
      </c>
      <c r="P5228">
        <v>8497649</v>
      </c>
      <c r="Q5228" t="s">
        <v>52</v>
      </c>
      <c r="R5228" t="str">
        <f t="shared" si="244"/>
        <v>Tertile 3</v>
      </c>
      <c r="S5228" t="str">
        <f t="shared" si="245"/>
        <v>Eligible</v>
      </c>
    </row>
    <row r="5229" spans="1:19" x14ac:dyDescent="0.35">
      <c r="A5229" t="s">
        <v>7095</v>
      </c>
      <c r="B5229" s="1">
        <v>44808</v>
      </c>
      <c r="C5229" s="5" t="str">
        <f t="shared" si="243"/>
        <v>09</v>
      </c>
      <c r="D5229" t="s">
        <v>891</v>
      </c>
      <c r="E5229" t="s">
        <v>17</v>
      </c>
      <c r="F5229">
        <v>1900000</v>
      </c>
      <c r="G5229" t="s">
        <v>199</v>
      </c>
      <c r="H5229" t="s">
        <v>37</v>
      </c>
      <c r="I5229" t="s">
        <v>1210</v>
      </c>
      <c r="J5229" t="s">
        <v>21</v>
      </c>
      <c r="K5229" t="s">
        <v>22</v>
      </c>
      <c r="L5229" t="s">
        <v>41</v>
      </c>
      <c r="M5229">
        <v>28000</v>
      </c>
      <c r="N5229" t="s">
        <v>51</v>
      </c>
      <c r="O5229" t="s">
        <v>59</v>
      </c>
      <c r="P5229">
        <v>6572614</v>
      </c>
      <c r="Q5229" t="s">
        <v>33</v>
      </c>
      <c r="R5229" t="str">
        <f t="shared" si="244"/>
        <v>Tertile 3</v>
      </c>
      <c r="S5229" t="str">
        <f t="shared" si="245"/>
        <v>Eligible</v>
      </c>
    </row>
    <row r="5230" spans="1:19" x14ac:dyDescent="0.35">
      <c r="A5230" t="s">
        <v>7085</v>
      </c>
      <c r="B5230" s="1">
        <v>44808</v>
      </c>
      <c r="C5230" s="5" t="str">
        <f t="shared" si="243"/>
        <v>09</v>
      </c>
      <c r="D5230" t="s">
        <v>7086</v>
      </c>
      <c r="E5230" t="s">
        <v>17</v>
      </c>
      <c r="F5230">
        <v>1950000</v>
      </c>
      <c r="G5230" t="s">
        <v>147</v>
      </c>
      <c r="H5230" t="s">
        <v>94</v>
      </c>
      <c r="I5230" t="s">
        <v>95</v>
      </c>
      <c r="J5230" t="s">
        <v>39</v>
      </c>
      <c r="K5230" t="s">
        <v>40</v>
      </c>
      <c r="L5230" t="s">
        <v>23</v>
      </c>
      <c r="M5230">
        <v>22000</v>
      </c>
      <c r="N5230" t="s">
        <v>58</v>
      </c>
      <c r="O5230" t="s">
        <v>83</v>
      </c>
      <c r="P5230">
        <v>6927161</v>
      </c>
      <c r="Q5230" t="s">
        <v>60</v>
      </c>
      <c r="R5230" t="str">
        <f t="shared" si="244"/>
        <v>Tertile 3</v>
      </c>
      <c r="S5230" t="str">
        <f t="shared" si="245"/>
        <v>Eligible</v>
      </c>
    </row>
    <row r="5231" spans="1:19" x14ac:dyDescent="0.35">
      <c r="A5231" t="s">
        <v>7094</v>
      </c>
      <c r="B5231" s="1">
        <v>44808</v>
      </c>
      <c r="C5231" s="5" t="str">
        <f t="shared" si="243"/>
        <v>09</v>
      </c>
      <c r="D5231" t="s">
        <v>842</v>
      </c>
      <c r="E5231" t="s">
        <v>17</v>
      </c>
      <c r="F5231">
        <v>2361000</v>
      </c>
      <c r="G5231" t="s">
        <v>195</v>
      </c>
      <c r="H5231" t="s">
        <v>94</v>
      </c>
      <c r="I5231" t="s">
        <v>358</v>
      </c>
      <c r="J5231" t="s">
        <v>39</v>
      </c>
      <c r="K5231" t="s">
        <v>40</v>
      </c>
      <c r="L5231" t="s">
        <v>23</v>
      </c>
      <c r="M5231">
        <v>38100</v>
      </c>
      <c r="N5231" t="s">
        <v>42</v>
      </c>
      <c r="O5231" t="s">
        <v>25</v>
      </c>
      <c r="P5231">
        <v>6191425</v>
      </c>
      <c r="Q5231" t="s">
        <v>26</v>
      </c>
      <c r="R5231" t="str">
        <f t="shared" si="244"/>
        <v>Tertile 3</v>
      </c>
      <c r="S5231" t="str">
        <f t="shared" si="245"/>
        <v>Eligible</v>
      </c>
    </row>
    <row r="5232" spans="1:19" x14ac:dyDescent="0.35">
      <c r="A5232" t="s">
        <v>7098</v>
      </c>
      <c r="B5232" s="1">
        <v>44809</v>
      </c>
      <c r="C5232" s="5" t="str">
        <f t="shared" si="243"/>
        <v>09</v>
      </c>
      <c r="D5232" t="s">
        <v>1039</v>
      </c>
      <c r="E5232" t="s">
        <v>86</v>
      </c>
      <c r="F5232">
        <v>13500</v>
      </c>
      <c r="G5232" t="s">
        <v>166</v>
      </c>
      <c r="H5232" t="s">
        <v>37</v>
      </c>
      <c r="I5232" t="s">
        <v>1210</v>
      </c>
      <c r="J5232" t="s">
        <v>21</v>
      </c>
      <c r="K5232" t="s">
        <v>22</v>
      </c>
      <c r="L5232" t="s">
        <v>50</v>
      </c>
      <c r="M5232">
        <v>75000</v>
      </c>
      <c r="N5232" t="s">
        <v>24</v>
      </c>
      <c r="O5232" t="s">
        <v>59</v>
      </c>
      <c r="P5232">
        <v>7708478</v>
      </c>
      <c r="Q5232" t="s">
        <v>26</v>
      </c>
      <c r="R5232" t="str">
        <f t="shared" si="244"/>
        <v>Tertile 1</v>
      </c>
      <c r="S5232" t="str">
        <f t="shared" si="245"/>
        <v>Risky</v>
      </c>
    </row>
    <row r="5233" spans="1:19" x14ac:dyDescent="0.35">
      <c r="A5233" t="s">
        <v>7101</v>
      </c>
      <c r="B5233" s="1">
        <v>44809</v>
      </c>
      <c r="C5233" s="5" t="str">
        <f t="shared" si="243"/>
        <v>09</v>
      </c>
      <c r="D5233" t="s">
        <v>1297</v>
      </c>
      <c r="E5233" t="s">
        <v>17</v>
      </c>
      <c r="F5233">
        <v>13500</v>
      </c>
      <c r="G5233" t="s">
        <v>142</v>
      </c>
      <c r="H5233" t="s">
        <v>113</v>
      </c>
      <c r="I5233" t="s">
        <v>114</v>
      </c>
      <c r="J5233" t="s">
        <v>21</v>
      </c>
      <c r="K5233" t="s">
        <v>22</v>
      </c>
      <c r="L5233" t="s">
        <v>23</v>
      </c>
      <c r="M5233">
        <v>22000</v>
      </c>
      <c r="N5233" t="s">
        <v>51</v>
      </c>
      <c r="O5233" t="s">
        <v>25</v>
      </c>
      <c r="P5233">
        <v>8790191</v>
      </c>
      <c r="Q5233" t="s">
        <v>52</v>
      </c>
      <c r="R5233" t="str">
        <f t="shared" si="244"/>
        <v>Tertile 1</v>
      </c>
      <c r="S5233" t="str">
        <f t="shared" si="245"/>
        <v>Risky</v>
      </c>
    </row>
    <row r="5234" spans="1:19" x14ac:dyDescent="0.35">
      <c r="A5234" t="s">
        <v>7106</v>
      </c>
      <c r="B5234" s="1">
        <v>44809</v>
      </c>
      <c r="C5234" s="5" t="str">
        <f t="shared" si="243"/>
        <v>09</v>
      </c>
      <c r="D5234" t="s">
        <v>4217</v>
      </c>
      <c r="E5234" t="s">
        <v>86</v>
      </c>
      <c r="F5234">
        <v>13500</v>
      </c>
      <c r="G5234" t="s">
        <v>195</v>
      </c>
      <c r="H5234" t="s">
        <v>19</v>
      </c>
      <c r="I5234" t="s">
        <v>752</v>
      </c>
      <c r="J5234" t="s">
        <v>39</v>
      </c>
      <c r="K5234" t="s">
        <v>40</v>
      </c>
      <c r="L5234" t="s">
        <v>50</v>
      </c>
      <c r="M5234">
        <v>17000</v>
      </c>
      <c r="N5234" t="s">
        <v>42</v>
      </c>
      <c r="O5234" t="s">
        <v>110</v>
      </c>
      <c r="P5234">
        <v>6509508</v>
      </c>
      <c r="Q5234" t="s">
        <v>44</v>
      </c>
      <c r="R5234" t="str">
        <f t="shared" si="244"/>
        <v>Tertile 1</v>
      </c>
      <c r="S5234" t="str">
        <f t="shared" si="245"/>
        <v>Risky</v>
      </c>
    </row>
    <row r="5235" spans="1:19" x14ac:dyDescent="0.35">
      <c r="A5235" t="s">
        <v>7110</v>
      </c>
      <c r="B5235" s="1">
        <v>44809</v>
      </c>
      <c r="C5235" s="5" t="str">
        <f t="shared" si="243"/>
        <v>09</v>
      </c>
      <c r="D5235" t="s">
        <v>3144</v>
      </c>
      <c r="E5235" t="s">
        <v>86</v>
      </c>
      <c r="F5235">
        <v>13500</v>
      </c>
      <c r="G5235" t="s">
        <v>248</v>
      </c>
      <c r="H5235" t="s">
        <v>156</v>
      </c>
      <c r="I5235" t="s">
        <v>196</v>
      </c>
      <c r="J5235" t="s">
        <v>21</v>
      </c>
      <c r="K5235" t="s">
        <v>22</v>
      </c>
      <c r="L5235" t="s">
        <v>50</v>
      </c>
      <c r="M5235">
        <v>12000</v>
      </c>
      <c r="N5235" t="s">
        <v>66</v>
      </c>
      <c r="O5235" t="s">
        <v>59</v>
      </c>
      <c r="P5235">
        <v>7633455</v>
      </c>
      <c r="Q5235" t="s">
        <v>67</v>
      </c>
      <c r="R5235" t="str">
        <f t="shared" si="244"/>
        <v>Tertile 1</v>
      </c>
      <c r="S5235" t="str">
        <f t="shared" si="245"/>
        <v>Risky</v>
      </c>
    </row>
    <row r="5236" spans="1:19" x14ac:dyDescent="0.35">
      <c r="A5236" t="s">
        <v>7112</v>
      </c>
      <c r="B5236" s="1">
        <v>44809</v>
      </c>
      <c r="C5236" s="5" t="str">
        <f t="shared" si="243"/>
        <v>09</v>
      </c>
      <c r="D5236" t="s">
        <v>7058</v>
      </c>
      <c r="E5236" t="s">
        <v>17</v>
      </c>
      <c r="F5236">
        <v>13500</v>
      </c>
      <c r="G5236" t="s">
        <v>268</v>
      </c>
      <c r="H5236" t="s">
        <v>444</v>
      </c>
      <c r="I5236" t="s">
        <v>445</v>
      </c>
      <c r="J5236" t="s">
        <v>39</v>
      </c>
      <c r="K5236" t="s">
        <v>40</v>
      </c>
      <c r="L5236" t="s">
        <v>50</v>
      </c>
      <c r="M5236">
        <v>20000</v>
      </c>
      <c r="N5236" t="s">
        <v>24</v>
      </c>
      <c r="O5236" t="s">
        <v>43</v>
      </c>
      <c r="P5236">
        <v>6877515</v>
      </c>
      <c r="Q5236" t="s">
        <v>26</v>
      </c>
      <c r="R5236" t="str">
        <f t="shared" si="244"/>
        <v>Tertile 1</v>
      </c>
      <c r="S5236" t="str">
        <f t="shared" si="245"/>
        <v>Risky</v>
      </c>
    </row>
    <row r="5237" spans="1:19" x14ac:dyDescent="0.35">
      <c r="A5237" t="s">
        <v>7113</v>
      </c>
      <c r="B5237" s="1">
        <v>44809</v>
      </c>
      <c r="C5237" s="5" t="str">
        <f t="shared" si="243"/>
        <v>09</v>
      </c>
      <c r="D5237" t="s">
        <v>720</v>
      </c>
      <c r="E5237" t="s">
        <v>86</v>
      </c>
      <c r="F5237">
        <v>13500</v>
      </c>
      <c r="G5237" t="s">
        <v>288</v>
      </c>
      <c r="H5237" t="s">
        <v>56</v>
      </c>
      <c r="I5237" t="s">
        <v>57</v>
      </c>
      <c r="J5237" t="s">
        <v>21</v>
      </c>
      <c r="K5237" t="s">
        <v>22</v>
      </c>
      <c r="L5237" t="s">
        <v>23</v>
      </c>
      <c r="M5237">
        <v>23000</v>
      </c>
      <c r="N5237" t="s">
        <v>32</v>
      </c>
      <c r="O5237" t="s">
        <v>59</v>
      </c>
      <c r="P5237">
        <v>6455723</v>
      </c>
      <c r="Q5237" t="s">
        <v>33</v>
      </c>
      <c r="R5237" t="str">
        <f t="shared" si="244"/>
        <v>Tertile 1</v>
      </c>
      <c r="S5237" t="str">
        <f t="shared" si="245"/>
        <v>Risky</v>
      </c>
    </row>
    <row r="5238" spans="1:19" x14ac:dyDescent="0.35">
      <c r="A5238" t="s">
        <v>7114</v>
      </c>
      <c r="B5238" s="1">
        <v>44809</v>
      </c>
      <c r="C5238" s="5" t="str">
        <f t="shared" si="243"/>
        <v>09</v>
      </c>
      <c r="D5238" t="s">
        <v>182</v>
      </c>
      <c r="E5238" t="s">
        <v>17</v>
      </c>
      <c r="F5238">
        <v>13500</v>
      </c>
      <c r="G5238" t="s">
        <v>191</v>
      </c>
      <c r="H5238" t="s">
        <v>174</v>
      </c>
      <c r="I5238" t="s">
        <v>377</v>
      </c>
      <c r="J5238" t="s">
        <v>39</v>
      </c>
      <c r="K5238" t="s">
        <v>40</v>
      </c>
      <c r="L5238" t="s">
        <v>23</v>
      </c>
      <c r="M5238">
        <v>38000</v>
      </c>
      <c r="N5238" t="s">
        <v>32</v>
      </c>
      <c r="O5238" t="s">
        <v>83</v>
      </c>
      <c r="P5238">
        <v>6207392</v>
      </c>
      <c r="Q5238" t="s">
        <v>33</v>
      </c>
      <c r="R5238" t="str">
        <f t="shared" si="244"/>
        <v>Tertile 1</v>
      </c>
      <c r="S5238" t="str">
        <f t="shared" si="245"/>
        <v>Risky</v>
      </c>
    </row>
    <row r="5239" spans="1:19" x14ac:dyDescent="0.35">
      <c r="A5239" t="s">
        <v>7118</v>
      </c>
      <c r="B5239" s="1">
        <v>44809</v>
      </c>
      <c r="C5239" s="5" t="str">
        <f t="shared" si="243"/>
        <v>09</v>
      </c>
      <c r="D5239" t="s">
        <v>1417</v>
      </c>
      <c r="E5239" t="s">
        <v>17</v>
      </c>
      <c r="F5239">
        <v>13500</v>
      </c>
      <c r="G5239" t="s">
        <v>268</v>
      </c>
      <c r="H5239" t="s">
        <v>30</v>
      </c>
      <c r="I5239" t="s">
        <v>347</v>
      </c>
      <c r="J5239" t="s">
        <v>39</v>
      </c>
      <c r="K5239" t="s">
        <v>40</v>
      </c>
      <c r="L5239" t="s">
        <v>23</v>
      </c>
      <c r="M5239">
        <v>19001</v>
      </c>
      <c r="N5239" t="s">
        <v>24</v>
      </c>
      <c r="O5239" t="s">
        <v>59</v>
      </c>
      <c r="P5239">
        <v>8546776</v>
      </c>
      <c r="Q5239" t="s">
        <v>26</v>
      </c>
      <c r="R5239" t="str">
        <f t="shared" si="244"/>
        <v>Tertile 1</v>
      </c>
      <c r="S5239" t="str">
        <f t="shared" si="245"/>
        <v>Risky</v>
      </c>
    </row>
    <row r="5240" spans="1:19" x14ac:dyDescent="0.35">
      <c r="A5240" t="s">
        <v>7120</v>
      </c>
      <c r="B5240" s="1">
        <v>44809</v>
      </c>
      <c r="C5240" s="5" t="str">
        <f t="shared" si="243"/>
        <v>09</v>
      </c>
      <c r="D5240" t="s">
        <v>1560</v>
      </c>
      <c r="E5240" t="s">
        <v>17</v>
      </c>
      <c r="F5240">
        <v>13500</v>
      </c>
      <c r="G5240" t="s">
        <v>291</v>
      </c>
      <c r="H5240" t="s">
        <v>187</v>
      </c>
      <c r="I5240" t="s">
        <v>554</v>
      </c>
      <c r="J5240" t="s">
        <v>21</v>
      </c>
      <c r="K5240" t="s">
        <v>22</v>
      </c>
      <c r="L5240" t="s">
        <v>50</v>
      </c>
      <c r="M5240">
        <v>32001</v>
      </c>
      <c r="N5240" t="s">
        <v>42</v>
      </c>
      <c r="O5240" t="s">
        <v>59</v>
      </c>
      <c r="P5240">
        <v>6606482</v>
      </c>
      <c r="Q5240" t="s">
        <v>44</v>
      </c>
      <c r="R5240" t="str">
        <f t="shared" si="244"/>
        <v>Tertile 1</v>
      </c>
      <c r="S5240" t="str">
        <f t="shared" si="245"/>
        <v>Risky</v>
      </c>
    </row>
    <row r="5241" spans="1:19" x14ac:dyDescent="0.35">
      <c r="A5241" t="s">
        <v>7124</v>
      </c>
      <c r="B5241" s="1">
        <v>44809</v>
      </c>
      <c r="C5241" s="5" t="str">
        <f t="shared" si="243"/>
        <v>09</v>
      </c>
      <c r="D5241" t="s">
        <v>529</v>
      </c>
      <c r="E5241" t="s">
        <v>17</v>
      </c>
      <c r="F5241">
        <v>13500</v>
      </c>
      <c r="G5241" t="s">
        <v>142</v>
      </c>
      <c r="H5241" t="s">
        <v>64</v>
      </c>
      <c r="I5241" t="s">
        <v>171</v>
      </c>
      <c r="J5241" t="s">
        <v>21</v>
      </c>
      <c r="K5241" t="s">
        <v>22</v>
      </c>
      <c r="L5241" t="s">
        <v>50</v>
      </c>
      <c r="M5241">
        <v>19000</v>
      </c>
      <c r="N5241" t="s">
        <v>51</v>
      </c>
      <c r="O5241" t="s">
        <v>110</v>
      </c>
      <c r="P5241">
        <v>7689120</v>
      </c>
      <c r="Q5241" t="s">
        <v>52</v>
      </c>
      <c r="R5241" t="str">
        <f t="shared" si="244"/>
        <v>Tertile 1</v>
      </c>
      <c r="S5241" t="str">
        <f t="shared" si="245"/>
        <v>Risky</v>
      </c>
    </row>
    <row r="5242" spans="1:19" x14ac:dyDescent="0.35">
      <c r="A5242" t="s">
        <v>7129</v>
      </c>
      <c r="B5242" s="1">
        <v>44809</v>
      </c>
      <c r="C5242" s="5" t="str">
        <f t="shared" si="243"/>
        <v>09</v>
      </c>
      <c r="D5242" t="s">
        <v>7130</v>
      </c>
      <c r="E5242" t="s">
        <v>17</v>
      </c>
      <c r="F5242">
        <v>13500</v>
      </c>
      <c r="G5242" t="s">
        <v>76</v>
      </c>
      <c r="H5242" t="s">
        <v>444</v>
      </c>
      <c r="I5242" t="s">
        <v>519</v>
      </c>
      <c r="J5242" t="s">
        <v>21</v>
      </c>
      <c r="K5242" t="s">
        <v>22</v>
      </c>
      <c r="L5242" t="s">
        <v>50</v>
      </c>
      <c r="M5242">
        <v>22000</v>
      </c>
      <c r="N5242" t="s">
        <v>72</v>
      </c>
      <c r="O5242" t="s">
        <v>83</v>
      </c>
      <c r="P5242">
        <v>8079858</v>
      </c>
      <c r="Q5242" t="s">
        <v>73</v>
      </c>
      <c r="R5242" t="str">
        <f t="shared" si="244"/>
        <v>Tertile 1</v>
      </c>
      <c r="S5242" t="str">
        <f t="shared" si="245"/>
        <v>Risky</v>
      </c>
    </row>
    <row r="5243" spans="1:19" x14ac:dyDescent="0.35">
      <c r="A5243" t="s">
        <v>7133</v>
      </c>
      <c r="B5243" s="1">
        <v>44809</v>
      </c>
      <c r="C5243" s="5" t="str">
        <f t="shared" si="243"/>
        <v>09</v>
      </c>
      <c r="D5243" t="s">
        <v>1722</v>
      </c>
      <c r="E5243" t="s">
        <v>17</v>
      </c>
      <c r="F5243">
        <v>13500</v>
      </c>
      <c r="G5243" t="s">
        <v>98</v>
      </c>
      <c r="H5243" t="s">
        <v>126</v>
      </c>
      <c r="I5243" t="s">
        <v>856</v>
      </c>
      <c r="J5243" t="s">
        <v>21</v>
      </c>
      <c r="K5243" t="s">
        <v>22</v>
      </c>
      <c r="L5243" t="s">
        <v>50</v>
      </c>
      <c r="M5243">
        <v>22000</v>
      </c>
      <c r="N5243" t="s">
        <v>32</v>
      </c>
      <c r="O5243" t="s">
        <v>25</v>
      </c>
      <c r="P5243">
        <v>6127771</v>
      </c>
      <c r="Q5243" t="s">
        <v>33</v>
      </c>
      <c r="R5243" t="str">
        <f t="shared" si="244"/>
        <v>Tertile 1</v>
      </c>
      <c r="S5243" t="str">
        <f t="shared" si="245"/>
        <v>Risky</v>
      </c>
    </row>
    <row r="5244" spans="1:19" x14ac:dyDescent="0.35">
      <c r="A5244" t="s">
        <v>7134</v>
      </c>
      <c r="B5244" s="1">
        <v>44809</v>
      </c>
      <c r="C5244" s="5" t="str">
        <f t="shared" si="243"/>
        <v>09</v>
      </c>
      <c r="D5244" t="s">
        <v>893</v>
      </c>
      <c r="E5244" t="s">
        <v>17</v>
      </c>
      <c r="F5244">
        <v>13500</v>
      </c>
      <c r="G5244" t="s">
        <v>244</v>
      </c>
      <c r="H5244" t="s">
        <v>30</v>
      </c>
      <c r="I5244" t="s">
        <v>570</v>
      </c>
      <c r="J5244" t="s">
        <v>21</v>
      </c>
      <c r="K5244" t="s">
        <v>22</v>
      </c>
      <c r="L5244" t="s">
        <v>50</v>
      </c>
      <c r="M5244">
        <v>12000</v>
      </c>
      <c r="N5244" t="s">
        <v>58</v>
      </c>
      <c r="O5244" t="s">
        <v>59</v>
      </c>
      <c r="P5244">
        <v>8289434</v>
      </c>
      <c r="Q5244" t="s">
        <v>44</v>
      </c>
      <c r="R5244" t="str">
        <f t="shared" si="244"/>
        <v>Tertile 1</v>
      </c>
      <c r="S5244" t="str">
        <f t="shared" si="245"/>
        <v>Risky</v>
      </c>
    </row>
    <row r="5245" spans="1:19" x14ac:dyDescent="0.35">
      <c r="A5245" t="s">
        <v>7142</v>
      </c>
      <c r="B5245" s="1">
        <v>44809</v>
      </c>
      <c r="C5245" s="5" t="str">
        <f t="shared" si="243"/>
        <v>09</v>
      </c>
      <c r="D5245" t="s">
        <v>1041</v>
      </c>
      <c r="E5245" t="s">
        <v>86</v>
      </c>
      <c r="F5245">
        <v>13500</v>
      </c>
      <c r="G5245" t="s">
        <v>160</v>
      </c>
      <c r="H5245" t="s">
        <v>37</v>
      </c>
      <c r="I5245" t="s">
        <v>682</v>
      </c>
      <c r="J5245" t="s">
        <v>21</v>
      </c>
      <c r="K5245" t="s">
        <v>22</v>
      </c>
      <c r="L5245" t="s">
        <v>23</v>
      </c>
      <c r="M5245">
        <v>26000</v>
      </c>
      <c r="N5245" t="s">
        <v>58</v>
      </c>
      <c r="O5245" t="s">
        <v>110</v>
      </c>
      <c r="P5245">
        <v>7240633</v>
      </c>
      <c r="Q5245" t="s">
        <v>44</v>
      </c>
      <c r="R5245" t="str">
        <f t="shared" si="244"/>
        <v>Tertile 1</v>
      </c>
      <c r="S5245" t="str">
        <f t="shared" si="245"/>
        <v>Risky</v>
      </c>
    </row>
    <row r="5246" spans="1:19" x14ac:dyDescent="0.35">
      <c r="A5246" t="s">
        <v>7139</v>
      </c>
      <c r="B5246" s="1">
        <v>44809</v>
      </c>
      <c r="C5246" s="5" t="str">
        <f t="shared" si="243"/>
        <v>09</v>
      </c>
      <c r="D5246" t="s">
        <v>7140</v>
      </c>
      <c r="E5246" t="s">
        <v>86</v>
      </c>
      <c r="F5246">
        <v>280000</v>
      </c>
      <c r="G5246" t="s">
        <v>195</v>
      </c>
      <c r="H5246" t="s">
        <v>94</v>
      </c>
      <c r="I5246" t="s">
        <v>95</v>
      </c>
      <c r="J5246" t="s">
        <v>39</v>
      </c>
      <c r="K5246" t="s">
        <v>40</v>
      </c>
      <c r="L5246" t="s">
        <v>50</v>
      </c>
      <c r="M5246">
        <v>16000</v>
      </c>
      <c r="N5246" t="s">
        <v>42</v>
      </c>
      <c r="O5246" t="s">
        <v>83</v>
      </c>
      <c r="P5246">
        <v>7827945</v>
      </c>
      <c r="Q5246" t="s">
        <v>33</v>
      </c>
      <c r="R5246" t="str">
        <f t="shared" si="244"/>
        <v>Tertile 1</v>
      </c>
      <c r="S5246" t="str">
        <f t="shared" si="245"/>
        <v>Risky</v>
      </c>
    </row>
    <row r="5247" spans="1:19" x14ac:dyDescent="0.35">
      <c r="A5247" t="s">
        <v>7107</v>
      </c>
      <c r="B5247" s="1">
        <v>44809</v>
      </c>
      <c r="C5247" s="5" t="str">
        <f t="shared" si="243"/>
        <v>09</v>
      </c>
      <c r="D5247" t="s">
        <v>7108</v>
      </c>
      <c r="E5247" t="s">
        <v>17</v>
      </c>
      <c r="F5247">
        <v>500000</v>
      </c>
      <c r="G5247" t="s">
        <v>199</v>
      </c>
      <c r="H5247" t="s">
        <v>108</v>
      </c>
      <c r="I5247" t="s">
        <v>335</v>
      </c>
      <c r="J5247" t="s">
        <v>21</v>
      </c>
      <c r="K5247" t="s">
        <v>22</v>
      </c>
      <c r="L5247" t="s">
        <v>23</v>
      </c>
      <c r="M5247">
        <v>26000</v>
      </c>
      <c r="N5247" t="s">
        <v>51</v>
      </c>
      <c r="O5247" t="s">
        <v>25</v>
      </c>
      <c r="P5247">
        <v>8841272</v>
      </c>
      <c r="Q5247" t="s">
        <v>52</v>
      </c>
      <c r="R5247" t="str">
        <f t="shared" si="244"/>
        <v>Tertile 1</v>
      </c>
      <c r="S5247" t="str">
        <f t="shared" si="245"/>
        <v>Risky</v>
      </c>
    </row>
    <row r="5248" spans="1:19" x14ac:dyDescent="0.35">
      <c r="A5248" t="s">
        <v>7143</v>
      </c>
      <c r="B5248" s="1">
        <v>44809</v>
      </c>
      <c r="C5248" s="5" t="str">
        <f t="shared" si="243"/>
        <v>09</v>
      </c>
      <c r="D5248" t="s">
        <v>1085</v>
      </c>
      <c r="E5248" t="s">
        <v>17</v>
      </c>
      <c r="F5248">
        <v>500000</v>
      </c>
      <c r="G5248" t="s">
        <v>80</v>
      </c>
      <c r="H5248" t="s">
        <v>99</v>
      </c>
      <c r="I5248" t="s">
        <v>429</v>
      </c>
      <c r="J5248" t="s">
        <v>39</v>
      </c>
      <c r="K5248" t="s">
        <v>40</v>
      </c>
      <c r="L5248" t="s">
        <v>50</v>
      </c>
      <c r="M5248">
        <v>61000</v>
      </c>
      <c r="N5248" t="s">
        <v>66</v>
      </c>
      <c r="O5248" t="s">
        <v>110</v>
      </c>
      <c r="P5248">
        <v>6991142</v>
      </c>
      <c r="Q5248" t="s">
        <v>52</v>
      </c>
      <c r="R5248" t="str">
        <f t="shared" si="244"/>
        <v>Tertile 1</v>
      </c>
      <c r="S5248" t="str">
        <f t="shared" si="245"/>
        <v>Risky</v>
      </c>
    </row>
    <row r="5249" spans="1:19" x14ac:dyDescent="0.35">
      <c r="A5249" t="s">
        <v>7126</v>
      </c>
      <c r="B5249" s="1">
        <v>44809</v>
      </c>
      <c r="C5249" s="5" t="str">
        <f t="shared" si="243"/>
        <v>09</v>
      </c>
      <c r="D5249" t="s">
        <v>407</v>
      </c>
      <c r="E5249" t="s">
        <v>17</v>
      </c>
      <c r="F5249">
        <v>532000</v>
      </c>
      <c r="G5249" t="s">
        <v>152</v>
      </c>
      <c r="H5249" t="s">
        <v>126</v>
      </c>
      <c r="I5249" t="s">
        <v>180</v>
      </c>
      <c r="J5249" t="s">
        <v>39</v>
      </c>
      <c r="K5249" t="s">
        <v>40</v>
      </c>
      <c r="L5249" t="s">
        <v>50</v>
      </c>
      <c r="M5249">
        <v>45000</v>
      </c>
      <c r="N5249" t="s">
        <v>66</v>
      </c>
      <c r="O5249" t="s">
        <v>59</v>
      </c>
      <c r="P5249">
        <v>8041269</v>
      </c>
      <c r="Q5249" t="s">
        <v>67</v>
      </c>
      <c r="R5249" t="str">
        <f t="shared" si="244"/>
        <v>Tertile 1</v>
      </c>
      <c r="S5249" t="str">
        <f t="shared" si="245"/>
        <v>Risky</v>
      </c>
    </row>
    <row r="5250" spans="1:19" x14ac:dyDescent="0.35">
      <c r="A5250" t="s">
        <v>7111</v>
      </c>
      <c r="B5250" s="1">
        <v>44809</v>
      </c>
      <c r="C5250" s="5" t="str">
        <f t="shared" ref="C5250:C5313" si="246">TEXT(B5250,$V$22)</f>
        <v>09</v>
      </c>
      <c r="D5250" t="s">
        <v>3146</v>
      </c>
      <c r="E5250" t="s">
        <v>86</v>
      </c>
      <c r="F5250">
        <v>571000</v>
      </c>
      <c r="G5250" t="s">
        <v>252</v>
      </c>
      <c r="H5250" t="s">
        <v>64</v>
      </c>
      <c r="I5250" t="s">
        <v>1538</v>
      </c>
      <c r="J5250" t="s">
        <v>39</v>
      </c>
      <c r="K5250" t="s">
        <v>40</v>
      </c>
      <c r="L5250" t="s">
        <v>23</v>
      </c>
      <c r="M5250">
        <v>16000</v>
      </c>
      <c r="N5250" t="s">
        <v>72</v>
      </c>
      <c r="O5250" t="s">
        <v>25</v>
      </c>
      <c r="P5250">
        <v>8598599</v>
      </c>
      <c r="Q5250" t="s">
        <v>73</v>
      </c>
      <c r="R5250" t="str">
        <f t="shared" ref="R5250:R5313" si="247">IF(F5250&lt;_xlfn.PERCENTILE.INC($F$2:$F$10576,1/3), "Tertile 1",
   IF(F5250&lt;_xlfn.PERCENTILE.INC($F$2:$F$10576,2/3), "Tertile 2", "Tertile 3"))</f>
        <v>Tertile 2</v>
      </c>
      <c r="S5250" t="str">
        <f t="shared" ref="S5250:S5313" si="248">IF(F5250&gt;755000, "Eligible", "Risky")</f>
        <v>Risky</v>
      </c>
    </row>
    <row r="5251" spans="1:19" x14ac:dyDescent="0.35">
      <c r="A5251" t="s">
        <v>7132</v>
      </c>
      <c r="B5251" s="1">
        <v>44809</v>
      </c>
      <c r="C5251" s="5" t="str">
        <f t="shared" si="246"/>
        <v>09</v>
      </c>
      <c r="D5251" t="s">
        <v>578</v>
      </c>
      <c r="E5251" t="s">
        <v>17</v>
      </c>
      <c r="F5251">
        <v>580000</v>
      </c>
      <c r="G5251" t="s">
        <v>166</v>
      </c>
      <c r="H5251" t="s">
        <v>126</v>
      </c>
      <c r="I5251" t="s">
        <v>468</v>
      </c>
      <c r="J5251" t="s">
        <v>39</v>
      </c>
      <c r="K5251" t="s">
        <v>40</v>
      </c>
      <c r="L5251" t="s">
        <v>50</v>
      </c>
      <c r="M5251">
        <v>27000</v>
      </c>
      <c r="N5251" t="s">
        <v>24</v>
      </c>
      <c r="O5251" t="s">
        <v>43</v>
      </c>
      <c r="P5251">
        <v>8772460</v>
      </c>
      <c r="Q5251" t="s">
        <v>26</v>
      </c>
      <c r="R5251" t="str">
        <f t="shared" si="247"/>
        <v>Tertile 2</v>
      </c>
      <c r="S5251" t="str">
        <f t="shared" si="248"/>
        <v>Risky</v>
      </c>
    </row>
    <row r="5252" spans="1:19" x14ac:dyDescent="0.35">
      <c r="A5252" t="s">
        <v>7131</v>
      </c>
      <c r="B5252" s="1">
        <v>44809</v>
      </c>
      <c r="C5252" s="5" t="str">
        <f t="shared" si="246"/>
        <v>09</v>
      </c>
      <c r="D5252" t="s">
        <v>2761</v>
      </c>
      <c r="E5252" t="s">
        <v>17</v>
      </c>
      <c r="F5252">
        <v>630000</v>
      </c>
      <c r="G5252" t="s">
        <v>90</v>
      </c>
      <c r="H5252" t="s">
        <v>30</v>
      </c>
      <c r="I5252" t="s">
        <v>31</v>
      </c>
      <c r="J5252" t="s">
        <v>39</v>
      </c>
      <c r="K5252" t="s">
        <v>40</v>
      </c>
      <c r="L5252" t="s">
        <v>50</v>
      </c>
      <c r="M5252">
        <v>27000</v>
      </c>
      <c r="N5252" t="s">
        <v>72</v>
      </c>
      <c r="O5252" t="s">
        <v>25</v>
      </c>
      <c r="P5252">
        <v>7173769</v>
      </c>
      <c r="Q5252" t="s">
        <v>73</v>
      </c>
      <c r="R5252" t="str">
        <f t="shared" si="247"/>
        <v>Tertile 2</v>
      </c>
      <c r="S5252" t="str">
        <f t="shared" si="248"/>
        <v>Risky</v>
      </c>
    </row>
    <row r="5253" spans="1:19" x14ac:dyDescent="0.35">
      <c r="A5253" t="s">
        <v>7141</v>
      </c>
      <c r="B5253" s="1">
        <v>44809</v>
      </c>
      <c r="C5253" s="5" t="str">
        <f t="shared" si="246"/>
        <v>09</v>
      </c>
      <c r="D5253" t="s">
        <v>1673</v>
      </c>
      <c r="E5253" t="s">
        <v>86</v>
      </c>
      <c r="F5253">
        <v>654000</v>
      </c>
      <c r="G5253" t="s">
        <v>288</v>
      </c>
      <c r="H5253" t="s">
        <v>48</v>
      </c>
      <c r="I5253" t="s">
        <v>260</v>
      </c>
      <c r="J5253" t="s">
        <v>39</v>
      </c>
      <c r="K5253" t="s">
        <v>40</v>
      </c>
      <c r="L5253" t="s">
        <v>23</v>
      </c>
      <c r="M5253">
        <v>36000</v>
      </c>
      <c r="N5253" t="s">
        <v>32</v>
      </c>
      <c r="O5253" t="s">
        <v>83</v>
      </c>
      <c r="P5253">
        <v>7721442</v>
      </c>
      <c r="Q5253" t="s">
        <v>26</v>
      </c>
      <c r="R5253" t="str">
        <f t="shared" si="247"/>
        <v>Tertile 2</v>
      </c>
      <c r="S5253" t="str">
        <f t="shared" si="248"/>
        <v>Risky</v>
      </c>
    </row>
    <row r="5254" spans="1:19" x14ac:dyDescent="0.35">
      <c r="A5254" t="s">
        <v>7123</v>
      </c>
      <c r="B5254" s="1">
        <v>44809</v>
      </c>
      <c r="C5254" s="5" t="str">
        <f t="shared" si="246"/>
        <v>09</v>
      </c>
      <c r="D5254" t="s">
        <v>1471</v>
      </c>
      <c r="E5254" t="s">
        <v>17</v>
      </c>
      <c r="F5254">
        <v>657000</v>
      </c>
      <c r="G5254" t="s">
        <v>80</v>
      </c>
      <c r="H5254" t="s">
        <v>444</v>
      </c>
      <c r="I5254" t="s">
        <v>445</v>
      </c>
      <c r="J5254" t="s">
        <v>39</v>
      </c>
      <c r="K5254" t="s">
        <v>40</v>
      </c>
      <c r="L5254" t="s">
        <v>23</v>
      </c>
      <c r="M5254">
        <v>75000</v>
      </c>
      <c r="N5254" t="s">
        <v>66</v>
      </c>
      <c r="O5254" t="s">
        <v>43</v>
      </c>
      <c r="P5254">
        <v>7683232</v>
      </c>
      <c r="Q5254" t="s">
        <v>67</v>
      </c>
      <c r="R5254" t="str">
        <f t="shared" si="247"/>
        <v>Tertile 2</v>
      </c>
      <c r="S5254" t="str">
        <f t="shared" si="248"/>
        <v>Risky</v>
      </c>
    </row>
    <row r="5255" spans="1:19" x14ac:dyDescent="0.35">
      <c r="A5255" t="s">
        <v>7128</v>
      </c>
      <c r="B5255" s="1">
        <v>44809</v>
      </c>
      <c r="C5255" s="5" t="str">
        <f t="shared" si="246"/>
        <v>09</v>
      </c>
      <c r="D5255" t="s">
        <v>2731</v>
      </c>
      <c r="E5255" t="s">
        <v>17</v>
      </c>
      <c r="F5255">
        <v>745500</v>
      </c>
      <c r="G5255" t="s">
        <v>160</v>
      </c>
      <c r="H5255" t="s">
        <v>48</v>
      </c>
      <c r="I5255" t="s">
        <v>49</v>
      </c>
      <c r="J5255" t="s">
        <v>21</v>
      </c>
      <c r="K5255" t="s">
        <v>22</v>
      </c>
      <c r="L5255" t="s">
        <v>50</v>
      </c>
      <c r="M5255">
        <v>31500</v>
      </c>
      <c r="N5255" t="s">
        <v>58</v>
      </c>
      <c r="O5255" t="s">
        <v>25</v>
      </c>
      <c r="P5255">
        <v>8490440</v>
      </c>
      <c r="Q5255" t="s">
        <v>60</v>
      </c>
      <c r="R5255" t="str">
        <f t="shared" si="247"/>
        <v>Tertile 2</v>
      </c>
      <c r="S5255" t="str">
        <f t="shared" si="248"/>
        <v>Risky</v>
      </c>
    </row>
    <row r="5256" spans="1:19" x14ac:dyDescent="0.35">
      <c r="A5256" t="s">
        <v>7109</v>
      </c>
      <c r="B5256" s="1">
        <v>44809</v>
      </c>
      <c r="C5256" s="5" t="str">
        <f t="shared" si="246"/>
        <v>09</v>
      </c>
      <c r="D5256" t="s">
        <v>3757</v>
      </c>
      <c r="E5256" t="s">
        <v>86</v>
      </c>
      <c r="F5256">
        <v>795000</v>
      </c>
      <c r="G5256" t="s">
        <v>63</v>
      </c>
      <c r="H5256" t="s">
        <v>108</v>
      </c>
      <c r="I5256" t="s">
        <v>350</v>
      </c>
      <c r="J5256" t="s">
        <v>39</v>
      </c>
      <c r="K5256" t="s">
        <v>40</v>
      </c>
      <c r="L5256" t="s">
        <v>23</v>
      </c>
      <c r="M5256">
        <v>18000</v>
      </c>
      <c r="N5256" t="s">
        <v>66</v>
      </c>
      <c r="O5256" t="s">
        <v>83</v>
      </c>
      <c r="P5256">
        <v>6390983</v>
      </c>
      <c r="Q5256" t="s">
        <v>73</v>
      </c>
      <c r="R5256" t="str">
        <f t="shared" si="247"/>
        <v>Tertile 2</v>
      </c>
      <c r="S5256" t="str">
        <f t="shared" si="248"/>
        <v>Eligible</v>
      </c>
    </row>
    <row r="5257" spans="1:19" x14ac:dyDescent="0.35">
      <c r="A5257" t="s">
        <v>7117</v>
      </c>
      <c r="B5257" s="1">
        <v>44809</v>
      </c>
      <c r="C5257" s="5" t="str">
        <f t="shared" si="246"/>
        <v>09</v>
      </c>
      <c r="D5257" t="s">
        <v>3627</v>
      </c>
      <c r="E5257" t="s">
        <v>86</v>
      </c>
      <c r="F5257">
        <v>810000</v>
      </c>
      <c r="G5257" t="s">
        <v>252</v>
      </c>
      <c r="H5257" t="s">
        <v>64</v>
      </c>
      <c r="I5257" t="s">
        <v>292</v>
      </c>
      <c r="J5257" t="s">
        <v>21</v>
      </c>
      <c r="K5257" t="s">
        <v>22</v>
      </c>
      <c r="L5257" t="s">
        <v>23</v>
      </c>
      <c r="M5257">
        <v>27001</v>
      </c>
      <c r="N5257" t="s">
        <v>72</v>
      </c>
      <c r="O5257" t="s">
        <v>59</v>
      </c>
      <c r="P5257">
        <v>6180334</v>
      </c>
      <c r="Q5257" t="s">
        <v>73</v>
      </c>
      <c r="R5257" t="str">
        <f t="shared" si="247"/>
        <v>Tertile 2</v>
      </c>
      <c r="S5257" t="str">
        <f t="shared" si="248"/>
        <v>Eligible</v>
      </c>
    </row>
    <row r="5258" spans="1:19" x14ac:dyDescent="0.35">
      <c r="A5258" t="s">
        <v>7125</v>
      </c>
      <c r="B5258" s="1">
        <v>44809</v>
      </c>
      <c r="C5258" s="5" t="str">
        <f t="shared" si="246"/>
        <v>09</v>
      </c>
      <c r="D5258" t="s">
        <v>531</v>
      </c>
      <c r="E5258" t="s">
        <v>17</v>
      </c>
      <c r="F5258">
        <v>860000</v>
      </c>
      <c r="G5258" t="s">
        <v>147</v>
      </c>
      <c r="H5258" t="s">
        <v>37</v>
      </c>
      <c r="I5258" t="s">
        <v>38</v>
      </c>
      <c r="J5258" t="s">
        <v>21</v>
      </c>
      <c r="K5258" t="s">
        <v>22</v>
      </c>
      <c r="L5258" t="s">
        <v>50</v>
      </c>
      <c r="M5258">
        <v>31000</v>
      </c>
      <c r="N5258" t="s">
        <v>58</v>
      </c>
      <c r="O5258" t="s">
        <v>43</v>
      </c>
      <c r="P5258">
        <v>6008435</v>
      </c>
      <c r="Q5258" t="s">
        <v>60</v>
      </c>
      <c r="R5258" t="str">
        <f t="shared" si="247"/>
        <v>Tertile 2</v>
      </c>
      <c r="S5258" t="str">
        <f t="shared" si="248"/>
        <v>Eligible</v>
      </c>
    </row>
    <row r="5259" spans="1:19" x14ac:dyDescent="0.35">
      <c r="A5259" t="s">
        <v>7137</v>
      </c>
      <c r="B5259" s="1">
        <v>44809</v>
      </c>
      <c r="C5259" s="5" t="str">
        <f t="shared" si="246"/>
        <v>09</v>
      </c>
      <c r="D5259" t="s">
        <v>979</v>
      </c>
      <c r="E5259" t="s">
        <v>17</v>
      </c>
      <c r="F5259">
        <v>920000</v>
      </c>
      <c r="G5259" t="s">
        <v>268</v>
      </c>
      <c r="H5259" t="s">
        <v>64</v>
      </c>
      <c r="I5259" t="s">
        <v>171</v>
      </c>
      <c r="J5259" t="s">
        <v>21</v>
      </c>
      <c r="K5259" t="s">
        <v>22</v>
      </c>
      <c r="L5259" t="s">
        <v>23</v>
      </c>
      <c r="M5259">
        <v>39000</v>
      </c>
      <c r="N5259" t="s">
        <v>24</v>
      </c>
      <c r="O5259" t="s">
        <v>110</v>
      </c>
      <c r="P5259">
        <v>7541668</v>
      </c>
      <c r="Q5259" t="s">
        <v>67</v>
      </c>
      <c r="R5259" t="str">
        <f t="shared" si="247"/>
        <v>Tertile 2</v>
      </c>
      <c r="S5259" t="str">
        <f t="shared" si="248"/>
        <v>Eligible</v>
      </c>
    </row>
    <row r="5260" spans="1:19" x14ac:dyDescent="0.35">
      <c r="A5260" t="s">
        <v>7127</v>
      </c>
      <c r="B5260" s="1">
        <v>44809</v>
      </c>
      <c r="C5260" s="5" t="str">
        <f t="shared" si="246"/>
        <v>09</v>
      </c>
      <c r="D5260" t="s">
        <v>132</v>
      </c>
      <c r="E5260" t="s">
        <v>17</v>
      </c>
      <c r="F5260">
        <v>960000</v>
      </c>
      <c r="G5260" t="s">
        <v>76</v>
      </c>
      <c r="H5260" t="s">
        <v>108</v>
      </c>
      <c r="I5260" t="s">
        <v>109</v>
      </c>
      <c r="J5260" t="s">
        <v>21</v>
      </c>
      <c r="K5260" t="s">
        <v>22</v>
      </c>
      <c r="L5260" t="s">
        <v>50</v>
      </c>
      <c r="M5260">
        <v>46000</v>
      </c>
      <c r="N5260" t="s">
        <v>72</v>
      </c>
      <c r="O5260" t="s">
        <v>110</v>
      </c>
      <c r="P5260">
        <v>7425124</v>
      </c>
      <c r="Q5260" t="s">
        <v>73</v>
      </c>
      <c r="R5260" t="str">
        <f t="shared" si="247"/>
        <v>Tertile 2</v>
      </c>
      <c r="S5260" t="str">
        <f t="shared" si="248"/>
        <v>Eligible</v>
      </c>
    </row>
    <row r="5261" spans="1:19" x14ac:dyDescent="0.35">
      <c r="A5261" t="s">
        <v>7119</v>
      </c>
      <c r="B5261" s="1">
        <v>44809</v>
      </c>
      <c r="C5261" s="5" t="str">
        <f t="shared" si="246"/>
        <v>09</v>
      </c>
      <c r="D5261" t="s">
        <v>3630</v>
      </c>
      <c r="E5261" t="s">
        <v>17</v>
      </c>
      <c r="F5261">
        <v>1090000</v>
      </c>
      <c r="G5261" t="s">
        <v>288</v>
      </c>
      <c r="H5261" t="s">
        <v>931</v>
      </c>
      <c r="I5261" t="s">
        <v>932</v>
      </c>
      <c r="J5261" t="s">
        <v>21</v>
      </c>
      <c r="K5261" t="s">
        <v>22</v>
      </c>
      <c r="L5261" t="s">
        <v>50</v>
      </c>
      <c r="M5261">
        <v>19001</v>
      </c>
      <c r="N5261" t="s">
        <v>32</v>
      </c>
      <c r="O5261" t="s">
        <v>59</v>
      </c>
      <c r="P5261">
        <v>8706590</v>
      </c>
      <c r="Q5261" t="s">
        <v>33</v>
      </c>
      <c r="R5261" t="str">
        <f t="shared" si="247"/>
        <v>Tertile 3</v>
      </c>
      <c r="S5261" t="str">
        <f t="shared" si="248"/>
        <v>Eligible</v>
      </c>
    </row>
    <row r="5262" spans="1:19" x14ac:dyDescent="0.35">
      <c r="A5262" t="s">
        <v>7121</v>
      </c>
      <c r="B5262" s="1">
        <v>44809</v>
      </c>
      <c r="C5262" s="5" t="str">
        <f t="shared" si="246"/>
        <v>09</v>
      </c>
      <c r="D5262" t="s">
        <v>79</v>
      </c>
      <c r="E5262" t="s">
        <v>17</v>
      </c>
      <c r="F5262">
        <v>1130000</v>
      </c>
      <c r="G5262" t="s">
        <v>295</v>
      </c>
      <c r="H5262" t="s">
        <v>319</v>
      </c>
      <c r="I5262" t="s">
        <v>341</v>
      </c>
      <c r="J5262" t="s">
        <v>39</v>
      </c>
      <c r="K5262" t="s">
        <v>40</v>
      </c>
      <c r="L5262" t="s">
        <v>23</v>
      </c>
      <c r="M5262">
        <v>36001</v>
      </c>
      <c r="N5262" t="s">
        <v>51</v>
      </c>
      <c r="O5262" t="s">
        <v>59</v>
      </c>
      <c r="P5262">
        <v>8602458</v>
      </c>
      <c r="Q5262" t="s">
        <v>52</v>
      </c>
      <c r="R5262" t="str">
        <f t="shared" si="247"/>
        <v>Tertile 3</v>
      </c>
      <c r="S5262" t="str">
        <f t="shared" si="248"/>
        <v>Eligible</v>
      </c>
    </row>
    <row r="5263" spans="1:19" x14ac:dyDescent="0.35">
      <c r="A5263" t="s">
        <v>7122</v>
      </c>
      <c r="B5263" s="1">
        <v>44809</v>
      </c>
      <c r="C5263" s="5" t="str">
        <f t="shared" si="246"/>
        <v>09</v>
      </c>
      <c r="D5263" t="s">
        <v>1469</v>
      </c>
      <c r="E5263" t="s">
        <v>17</v>
      </c>
      <c r="F5263">
        <v>1145000</v>
      </c>
      <c r="G5263" t="s">
        <v>160</v>
      </c>
      <c r="H5263" t="s">
        <v>56</v>
      </c>
      <c r="I5263" t="s">
        <v>91</v>
      </c>
      <c r="J5263" t="s">
        <v>39</v>
      </c>
      <c r="K5263" t="s">
        <v>40</v>
      </c>
      <c r="L5263" t="s">
        <v>50</v>
      </c>
      <c r="M5263">
        <v>17501</v>
      </c>
      <c r="N5263" t="s">
        <v>58</v>
      </c>
      <c r="O5263" t="s">
        <v>25</v>
      </c>
      <c r="P5263">
        <v>8149950</v>
      </c>
      <c r="Q5263" t="s">
        <v>60</v>
      </c>
      <c r="R5263" t="str">
        <f t="shared" si="247"/>
        <v>Tertile 3</v>
      </c>
      <c r="S5263" t="str">
        <f t="shared" si="248"/>
        <v>Eligible</v>
      </c>
    </row>
    <row r="5264" spans="1:19" x14ac:dyDescent="0.35">
      <c r="A5264" t="s">
        <v>7105</v>
      </c>
      <c r="B5264" s="1">
        <v>44809</v>
      </c>
      <c r="C5264" s="5" t="str">
        <f t="shared" si="246"/>
        <v>09</v>
      </c>
      <c r="D5264" t="s">
        <v>636</v>
      </c>
      <c r="E5264" t="s">
        <v>17</v>
      </c>
      <c r="F5264">
        <v>1185000</v>
      </c>
      <c r="G5264" t="s">
        <v>191</v>
      </c>
      <c r="H5264" t="s">
        <v>216</v>
      </c>
      <c r="I5264" t="s">
        <v>1012</v>
      </c>
      <c r="J5264" t="s">
        <v>21</v>
      </c>
      <c r="K5264" t="s">
        <v>22</v>
      </c>
      <c r="L5264" t="s">
        <v>41</v>
      </c>
      <c r="M5264">
        <v>69500</v>
      </c>
      <c r="N5264" t="s">
        <v>32</v>
      </c>
      <c r="O5264" t="s">
        <v>43</v>
      </c>
      <c r="P5264">
        <v>8197260</v>
      </c>
      <c r="Q5264" t="s">
        <v>33</v>
      </c>
      <c r="R5264" t="str">
        <f t="shared" si="247"/>
        <v>Tertile 3</v>
      </c>
      <c r="S5264" t="str">
        <f t="shared" si="248"/>
        <v>Eligible</v>
      </c>
    </row>
    <row r="5265" spans="1:19" x14ac:dyDescent="0.35">
      <c r="A5265" t="s">
        <v>7115</v>
      </c>
      <c r="B5265" s="1">
        <v>44809</v>
      </c>
      <c r="C5265" s="5" t="str">
        <f t="shared" si="246"/>
        <v>09</v>
      </c>
      <c r="D5265" t="s">
        <v>3623</v>
      </c>
      <c r="E5265" t="s">
        <v>17</v>
      </c>
      <c r="F5265">
        <v>1335000</v>
      </c>
      <c r="G5265" t="s">
        <v>244</v>
      </c>
      <c r="H5265" t="s">
        <v>167</v>
      </c>
      <c r="I5265" t="s">
        <v>168</v>
      </c>
      <c r="J5265" t="s">
        <v>21</v>
      </c>
      <c r="K5265" t="s">
        <v>22</v>
      </c>
      <c r="L5265" t="s">
        <v>50</v>
      </c>
      <c r="M5265">
        <v>18501</v>
      </c>
      <c r="N5265" t="s">
        <v>58</v>
      </c>
      <c r="O5265" t="s">
        <v>59</v>
      </c>
      <c r="P5265">
        <v>7580197</v>
      </c>
      <c r="Q5265" t="s">
        <v>60</v>
      </c>
      <c r="R5265" t="str">
        <f t="shared" si="247"/>
        <v>Tertile 3</v>
      </c>
      <c r="S5265" t="str">
        <f t="shared" si="248"/>
        <v>Eligible</v>
      </c>
    </row>
    <row r="5266" spans="1:19" x14ac:dyDescent="0.35">
      <c r="A5266" t="s">
        <v>7097</v>
      </c>
      <c r="B5266" s="1">
        <v>44809</v>
      </c>
      <c r="C5266" s="5" t="str">
        <f t="shared" si="246"/>
        <v>09</v>
      </c>
      <c r="D5266" t="s">
        <v>1033</v>
      </c>
      <c r="E5266" t="s">
        <v>17</v>
      </c>
      <c r="F5266">
        <v>1400000</v>
      </c>
      <c r="G5266" t="s">
        <v>90</v>
      </c>
      <c r="H5266" t="s">
        <v>108</v>
      </c>
      <c r="I5266" t="s">
        <v>350</v>
      </c>
      <c r="J5266" t="s">
        <v>39</v>
      </c>
      <c r="K5266" t="s">
        <v>40</v>
      </c>
      <c r="L5266" t="s">
        <v>50</v>
      </c>
      <c r="M5266">
        <v>28000</v>
      </c>
      <c r="N5266" t="s">
        <v>72</v>
      </c>
      <c r="O5266" t="s">
        <v>25</v>
      </c>
      <c r="P5266">
        <v>6457252</v>
      </c>
      <c r="Q5266" t="s">
        <v>73</v>
      </c>
      <c r="R5266" t="str">
        <f t="shared" si="247"/>
        <v>Tertile 3</v>
      </c>
      <c r="S5266" t="str">
        <f t="shared" si="248"/>
        <v>Eligible</v>
      </c>
    </row>
    <row r="5267" spans="1:19" x14ac:dyDescent="0.35">
      <c r="A5267" t="s">
        <v>7103</v>
      </c>
      <c r="B5267" s="1">
        <v>44809</v>
      </c>
      <c r="C5267" s="5" t="str">
        <f t="shared" si="246"/>
        <v>09</v>
      </c>
      <c r="D5267" t="s">
        <v>1250</v>
      </c>
      <c r="E5267" t="s">
        <v>17</v>
      </c>
      <c r="F5267">
        <v>1400000</v>
      </c>
      <c r="G5267" t="s">
        <v>152</v>
      </c>
      <c r="H5267" t="s">
        <v>37</v>
      </c>
      <c r="I5267" t="s">
        <v>682</v>
      </c>
      <c r="J5267" t="s">
        <v>21</v>
      </c>
      <c r="K5267" t="s">
        <v>22</v>
      </c>
      <c r="L5267" t="s">
        <v>50</v>
      </c>
      <c r="M5267">
        <v>38000</v>
      </c>
      <c r="N5267" t="s">
        <v>66</v>
      </c>
      <c r="O5267" t="s">
        <v>110</v>
      </c>
      <c r="P5267">
        <v>7689058</v>
      </c>
      <c r="Q5267" t="s">
        <v>67</v>
      </c>
      <c r="R5267" t="str">
        <f t="shared" si="247"/>
        <v>Tertile 3</v>
      </c>
      <c r="S5267" t="str">
        <f t="shared" si="248"/>
        <v>Eligible</v>
      </c>
    </row>
    <row r="5268" spans="1:19" x14ac:dyDescent="0.35">
      <c r="A5268" t="s">
        <v>7102</v>
      </c>
      <c r="B5268" s="1">
        <v>44809</v>
      </c>
      <c r="C5268" s="5" t="str">
        <f t="shared" si="246"/>
        <v>09</v>
      </c>
      <c r="D5268" t="s">
        <v>919</v>
      </c>
      <c r="E5268" t="s">
        <v>17</v>
      </c>
      <c r="F5268">
        <v>1480000</v>
      </c>
      <c r="G5268" t="s">
        <v>147</v>
      </c>
      <c r="H5268" t="s">
        <v>167</v>
      </c>
      <c r="I5268" t="s">
        <v>603</v>
      </c>
      <c r="J5268" t="s">
        <v>21</v>
      </c>
      <c r="K5268" t="s">
        <v>22</v>
      </c>
      <c r="L5268" t="s">
        <v>23</v>
      </c>
      <c r="M5268">
        <v>33000</v>
      </c>
      <c r="N5268" t="s">
        <v>58</v>
      </c>
      <c r="O5268" t="s">
        <v>25</v>
      </c>
      <c r="P5268">
        <v>7571945</v>
      </c>
      <c r="Q5268" t="s">
        <v>60</v>
      </c>
      <c r="R5268" t="str">
        <f t="shared" si="247"/>
        <v>Tertile 3</v>
      </c>
      <c r="S5268" t="str">
        <f t="shared" si="248"/>
        <v>Eligible</v>
      </c>
    </row>
    <row r="5269" spans="1:19" x14ac:dyDescent="0.35">
      <c r="A5269" t="s">
        <v>7096</v>
      </c>
      <c r="B5269" s="1">
        <v>44809</v>
      </c>
      <c r="C5269" s="5" t="str">
        <f t="shared" si="246"/>
        <v>09</v>
      </c>
      <c r="D5269" t="s">
        <v>979</v>
      </c>
      <c r="E5269" t="s">
        <v>17</v>
      </c>
      <c r="F5269">
        <v>1500000</v>
      </c>
      <c r="G5269" t="s">
        <v>80</v>
      </c>
      <c r="H5269" t="s">
        <v>174</v>
      </c>
      <c r="I5269" t="s">
        <v>377</v>
      </c>
      <c r="J5269" t="s">
        <v>39</v>
      </c>
      <c r="K5269" t="s">
        <v>40</v>
      </c>
      <c r="L5269" t="s">
        <v>50</v>
      </c>
      <c r="M5269">
        <v>26000</v>
      </c>
      <c r="N5269" t="s">
        <v>66</v>
      </c>
      <c r="O5269" t="s">
        <v>25</v>
      </c>
      <c r="P5269">
        <v>7965790</v>
      </c>
      <c r="Q5269" t="s">
        <v>67</v>
      </c>
      <c r="R5269" t="str">
        <f t="shared" si="247"/>
        <v>Tertile 3</v>
      </c>
      <c r="S5269" t="str">
        <f t="shared" si="248"/>
        <v>Eligible</v>
      </c>
    </row>
    <row r="5270" spans="1:19" x14ac:dyDescent="0.35">
      <c r="A5270" t="s">
        <v>7138</v>
      </c>
      <c r="B5270" s="1">
        <v>44809</v>
      </c>
      <c r="C5270" s="5" t="str">
        <f t="shared" si="246"/>
        <v>09</v>
      </c>
      <c r="D5270" t="s">
        <v>997</v>
      </c>
      <c r="E5270" t="s">
        <v>17</v>
      </c>
      <c r="F5270">
        <v>1550000</v>
      </c>
      <c r="G5270" t="s">
        <v>288</v>
      </c>
      <c r="H5270" t="s">
        <v>126</v>
      </c>
      <c r="I5270" t="s">
        <v>127</v>
      </c>
      <c r="J5270" t="s">
        <v>39</v>
      </c>
      <c r="K5270" t="s">
        <v>40</v>
      </c>
      <c r="L5270" t="s">
        <v>50</v>
      </c>
      <c r="M5270">
        <v>14000</v>
      </c>
      <c r="N5270" t="s">
        <v>32</v>
      </c>
      <c r="O5270" t="s">
        <v>110</v>
      </c>
      <c r="P5270">
        <v>7726660</v>
      </c>
      <c r="Q5270" t="s">
        <v>73</v>
      </c>
      <c r="R5270" t="str">
        <f t="shared" si="247"/>
        <v>Tertile 3</v>
      </c>
      <c r="S5270" t="str">
        <f t="shared" si="248"/>
        <v>Eligible</v>
      </c>
    </row>
    <row r="5271" spans="1:19" x14ac:dyDescent="0.35">
      <c r="A5271" t="s">
        <v>7099</v>
      </c>
      <c r="B5271" s="1">
        <v>44809</v>
      </c>
      <c r="C5271" s="5" t="str">
        <f t="shared" si="246"/>
        <v>09</v>
      </c>
      <c r="D5271" t="s">
        <v>1085</v>
      </c>
      <c r="E5271" t="s">
        <v>17</v>
      </c>
      <c r="F5271">
        <v>1750000</v>
      </c>
      <c r="G5271" t="s">
        <v>98</v>
      </c>
      <c r="H5271" t="s">
        <v>148</v>
      </c>
      <c r="I5271" t="s">
        <v>522</v>
      </c>
      <c r="J5271" t="s">
        <v>39</v>
      </c>
      <c r="K5271" t="s">
        <v>40</v>
      </c>
      <c r="L5271" t="s">
        <v>41</v>
      </c>
      <c r="M5271">
        <v>21000</v>
      </c>
      <c r="N5271" t="s">
        <v>32</v>
      </c>
      <c r="O5271" t="s">
        <v>25</v>
      </c>
      <c r="P5271">
        <v>6358841</v>
      </c>
      <c r="Q5271" t="s">
        <v>33</v>
      </c>
      <c r="R5271" t="str">
        <f t="shared" si="247"/>
        <v>Tertile 3</v>
      </c>
      <c r="S5271" t="str">
        <f t="shared" si="248"/>
        <v>Eligible</v>
      </c>
    </row>
    <row r="5272" spans="1:19" x14ac:dyDescent="0.35">
      <c r="A5272" t="s">
        <v>7136</v>
      </c>
      <c r="B5272" s="1">
        <v>44809</v>
      </c>
      <c r="C5272" s="5" t="str">
        <f t="shared" si="246"/>
        <v>09</v>
      </c>
      <c r="D5272" t="s">
        <v>907</v>
      </c>
      <c r="E5272" t="s">
        <v>17</v>
      </c>
      <c r="F5272">
        <v>1840000</v>
      </c>
      <c r="G5272" t="s">
        <v>252</v>
      </c>
      <c r="H5272" t="s">
        <v>138</v>
      </c>
      <c r="I5272" t="s">
        <v>269</v>
      </c>
      <c r="J5272" t="s">
        <v>21</v>
      </c>
      <c r="K5272" t="s">
        <v>22</v>
      </c>
      <c r="L5272" t="s">
        <v>23</v>
      </c>
      <c r="M5272">
        <v>27000</v>
      </c>
      <c r="N5272" t="s">
        <v>72</v>
      </c>
      <c r="O5272" t="s">
        <v>25</v>
      </c>
      <c r="P5272">
        <v>8817813</v>
      </c>
      <c r="Q5272" t="s">
        <v>60</v>
      </c>
      <c r="R5272" t="str">
        <f t="shared" si="247"/>
        <v>Tertile 3</v>
      </c>
      <c r="S5272" t="str">
        <f t="shared" si="248"/>
        <v>Eligible</v>
      </c>
    </row>
    <row r="5273" spans="1:19" x14ac:dyDescent="0.35">
      <c r="A5273" t="s">
        <v>7100</v>
      </c>
      <c r="B5273" s="1">
        <v>44809</v>
      </c>
      <c r="C5273" s="5" t="str">
        <f t="shared" si="246"/>
        <v>09</v>
      </c>
      <c r="D5273" t="s">
        <v>4316</v>
      </c>
      <c r="E5273" t="s">
        <v>17</v>
      </c>
      <c r="F5273">
        <v>1850000</v>
      </c>
      <c r="G5273" t="s">
        <v>103</v>
      </c>
      <c r="H5273" t="s">
        <v>30</v>
      </c>
      <c r="I5273" t="s">
        <v>153</v>
      </c>
      <c r="J5273" t="s">
        <v>21</v>
      </c>
      <c r="K5273" t="s">
        <v>22</v>
      </c>
      <c r="L5273" t="s">
        <v>41</v>
      </c>
      <c r="M5273">
        <v>41000</v>
      </c>
      <c r="N5273" t="s">
        <v>42</v>
      </c>
      <c r="O5273" t="s">
        <v>25</v>
      </c>
      <c r="P5273">
        <v>8960342</v>
      </c>
      <c r="Q5273" t="s">
        <v>44</v>
      </c>
      <c r="R5273" t="str">
        <f t="shared" si="247"/>
        <v>Tertile 3</v>
      </c>
      <c r="S5273" t="str">
        <f t="shared" si="248"/>
        <v>Eligible</v>
      </c>
    </row>
    <row r="5274" spans="1:19" x14ac:dyDescent="0.35">
      <c r="A5274" t="s">
        <v>7116</v>
      </c>
      <c r="B5274" s="1">
        <v>44809</v>
      </c>
      <c r="C5274" s="5" t="str">
        <f t="shared" si="246"/>
        <v>09</v>
      </c>
      <c r="D5274" t="s">
        <v>3625</v>
      </c>
      <c r="E5274" t="s">
        <v>17</v>
      </c>
      <c r="F5274">
        <v>1900000</v>
      </c>
      <c r="G5274" t="s">
        <v>248</v>
      </c>
      <c r="H5274" t="s">
        <v>94</v>
      </c>
      <c r="I5274" t="s">
        <v>630</v>
      </c>
      <c r="J5274" t="s">
        <v>39</v>
      </c>
      <c r="K5274" t="s">
        <v>40</v>
      </c>
      <c r="L5274" t="s">
        <v>23</v>
      </c>
      <c r="M5274">
        <v>53001</v>
      </c>
      <c r="N5274" t="s">
        <v>66</v>
      </c>
      <c r="O5274" t="s">
        <v>59</v>
      </c>
      <c r="P5274">
        <v>8211033</v>
      </c>
      <c r="Q5274" t="s">
        <v>67</v>
      </c>
      <c r="R5274" t="str">
        <f t="shared" si="247"/>
        <v>Tertile 3</v>
      </c>
      <c r="S5274" t="str">
        <f t="shared" si="248"/>
        <v>Eligible</v>
      </c>
    </row>
    <row r="5275" spans="1:19" x14ac:dyDescent="0.35">
      <c r="A5275" t="s">
        <v>7104</v>
      </c>
      <c r="B5275" s="1">
        <v>44809</v>
      </c>
      <c r="C5275" s="5" t="str">
        <f t="shared" si="246"/>
        <v>09</v>
      </c>
      <c r="D5275" t="s">
        <v>4359</v>
      </c>
      <c r="E5275" t="s">
        <v>17</v>
      </c>
      <c r="F5275">
        <v>2130000</v>
      </c>
      <c r="G5275" t="s">
        <v>76</v>
      </c>
      <c r="H5275" t="s">
        <v>108</v>
      </c>
      <c r="I5275" t="s">
        <v>335</v>
      </c>
      <c r="J5275" t="s">
        <v>21</v>
      </c>
      <c r="K5275" t="s">
        <v>22</v>
      </c>
      <c r="L5275" t="s">
        <v>41</v>
      </c>
      <c r="M5275">
        <v>16000</v>
      </c>
      <c r="N5275" t="s">
        <v>72</v>
      </c>
      <c r="O5275" t="s">
        <v>25</v>
      </c>
      <c r="P5275">
        <v>6717754</v>
      </c>
      <c r="Q5275" t="s">
        <v>73</v>
      </c>
      <c r="R5275" t="str">
        <f t="shared" si="247"/>
        <v>Tertile 3</v>
      </c>
      <c r="S5275" t="str">
        <f t="shared" si="248"/>
        <v>Eligible</v>
      </c>
    </row>
    <row r="5276" spans="1:19" x14ac:dyDescent="0.35">
      <c r="A5276" t="s">
        <v>7135</v>
      </c>
      <c r="B5276" s="1">
        <v>44809</v>
      </c>
      <c r="C5276" s="5" t="str">
        <f t="shared" si="246"/>
        <v>09</v>
      </c>
      <c r="D5276" t="s">
        <v>895</v>
      </c>
      <c r="E5276" t="s">
        <v>86</v>
      </c>
      <c r="F5276">
        <v>2300000</v>
      </c>
      <c r="G5276" t="s">
        <v>248</v>
      </c>
      <c r="H5276" t="s">
        <v>108</v>
      </c>
      <c r="I5276" t="s">
        <v>161</v>
      </c>
      <c r="J5276" t="s">
        <v>21</v>
      </c>
      <c r="K5276" t="s">
        <v>22</v>
      </c>
      <c r="L5276" t="s">
        <v>50</v>
      </c>
      <c r="M5276">
        <v>21000</v>
      </c>
      <c r="N5276" t="s">
        <v>66</v>
      </c>
      <c r="O5276" t="s">
        <v>59</v>
      </c>
      <c r="P5276">
        <v>6293583</v>
      </c>
      <c r="Q5276" t="s">
        <v>52</v>
      </c>
      <c r="R5276" t="str">
        <f t="shared" si="247"/>
        <v>Tertile 3</v>
      </c>
      <c r="S5276" t="str">
        <f t="shared" si="248"/>
        <v>Eligible</v>
      </c>
    </row>
    <row r="5277" spans="1:19" x14ac:dyDescent="0.35">
      <c r="A5277" t="s">
        <v>7147</v>
      </c>
      <c r="B5277" s="1">
        <v>44810</v>
      </c>
      <c r="C5277" s="5" t="str">
        <f t="shared" si="246"/>
        <v>09</v>
      </c>
      <c r="D5277" t="s">
        <v>1317</v>
      </c>
      <c r="E5277" t="s">
        <v>17</v>
      </c>
      <c r="F5277">
        <v>13500</v>
      </c>
      <c r="G5277" t="s">
        <v>47</v>
      </c>
      <c r="H5277" t="s">
        <v>156</v>
      </c>
      <c r="I5277" t="s">
        <v>2239</v>
      </c>
      <c r="J5277" t="s">
        <v>21</v>
      </c>
      <c r="K5277" t="s">
        <v>22</v>
      </c>
      <c r="L5277" t="s">
        <v>50</v>
      </c>
      <c r="M5277">
        <v>17001</v>
      </c>
      <c r="N5277" t="s">
        <v>51</v>
      </c>
      <c r="O5277" t="s">
        <v>25</v>
      </c>
      <c r="P5277">
        <v>6093678</v>
      </c>
      <c r="Q5277" t="s">
        <v>52</v>
      </c>
      <c r="R5277" t="str">
        <f t="shared" si="247"/>
        <v>Tertile 1</v>
      </c>
      <c r="S5277" t="str">
        <f t="shared" si="248"/>
        <v>Risky</v>
      </c>
    </row>
    <row r="5278" spans="1:19" x14ac:dyDescent="0.35">
      <c r="A5278" t="s">
        <v>7148</v>
      </c>
      <c r="B5278" s="1">
        <v>44810</v>
      </c>
      <c r="C5278" s="5" t="str">
        <f t="shared" si="246"/>
        <v>09</v>
      </c>
      <c r="D5278" t="s">
        <v>1355</v>
      </c>
      <c r="E5278" t="s">
        <v>17</v>
      </c>
      <c r="F5278">
        <v>13500</v>
      </c>
      <c r="G5278" t="s">
        <v>55</v>
      </c>
      <c r="H5278" t="s">
        <v>369</v>
      </c>
      <c r="I5278" t="s">
        <v>492</v>
      </c>
      <c r="J5278" t="s">
        <v>39</v>
      </c>
      <c r="K5278" t="s">
        <v>40</v>
      </c>
      <c r="L5278" t="s">
        <v>23</v>
      </c>
      <c r="M5278">
        <v>69001</v>
      </c>
      <c r="N5278" t="s">
        <v>58</v>
      </c>
      <c r="O5278" t="s">
        <v>110</v>
      </c>
      <c r="P5278">
        <v>7472260</v>
      </c>
      <c r="Q5278" t="s">
        <v>60</v>
      </c>
      <c r="R5278" t="str">
        <f t="shared" si="247"/>
        <v>Tertile 1</v>
      </c>
      <c r="S5278" t="str">
        <f t="shared" si="248"/>
        <v>Risky</v>
      </c>
    </row>
    <row r="5279" spans="1:19" x14ac:dyDescent="0.35">
      <c r="A5279" t="s">
        <v>7150</v>
      </c>
      <c r="B5279" s="1">
        <v>44810</v>
      </c>
      <c r="C5279" s="5" t="str">
        <f t="shared" si="246"/>
        <v>09</v>
      </c>
      <c r="D5279" t="s">
        <v>1361</v>
      </c>
      <c r="E5279" t="s">
        <v>86</v>
      </c>
      <c r="F5279">
        <v>13500</v>
      </c>
      <c r="G5279" t="s">
        <v>70</v>
      </c>
      <c r="H5279" t="s">
        <v>126</v>
      </c>
      <c r="I5279" t="s">
        <v>468</v>
      </c>
      <c r="J5279" t="s">
        <v>39</v>
      </c>
      <c r="K5279" t="s">
        <v>40</v>
      </c>
      <c r="L5279" t="s">
        <v>50</v>
      </c>
      <c r="M5279">
        <v>27001</v>
      </c>
      <c r="N5279" t="s">
        <v>72</v>
      </c>
      <c r="O5279" t="s">
        <v>43</v>
      </c>
      <c r="P5279">
        <v>7545054</v>
      </c>
      <c r="Q5279" t="s">
        <v>73</v>
      </c>
      <c r="R5279" t="str">
        <f t="shared" si="247"/>
        <v>Tertile 1</v>
      </c>
      <c r="S5279" t="str">
        <f t="shared" si="248"/>
        <v>Risky</v>
      </c>
    </row>
    <row r="5280" spans="1:19" x14ac:dyDescent="0.35">
      <c r="A5280" t="s">
        <v>7156</v>
      </c>
      <c r="B5280" s="1">
        <v>44810</v>
      </c>
      <c r="C5280" s="5" t="str">
        <f t="shared" si="246"/>
        <v>09</v>
      </c>
      <c r="D5280" t="s">
        <v>726</v>
      </c>
      <c r="E5280" t="s">
        <v>17</v>
      </c>
      <c r="F5280">
        <v>13500</v>
      </c>
      <c r="G5280" t="s">
        <v>80</v>
      </c>
      <c r="H5280" t="s">
        <v>319</v>
      </c>
      <c r="I5280" t="s">
        <v>341</v>
      </c>
      <c r="J5280" t="s">
        <v>39</v>
      </c>
      <c r="K5280" t="s">
        <v>40</v>
      </c>
      <c r="L5280" t="s">
        <v>23</v>
      </c>
      <c r="M5280">
        <v>18000</v>
      </c>
      <c r="N5280" t="s">
        <v>66</v>
      </c>
      <c r="O5280" t="s">
        <v>59</v>
      </c>
      <c r="P5280">
        <v>8124534</v>
      </c>
      <c r="Q5280" t="s">
        <v>67</v>
      </c>
      <c r="R5280" t="str">
        <f t="shared" si="247"/>
        <v>Tertile 1</v>
      </c>
      <c r="S5280" t="str">
        <f t="shared" si="248"/>
        <v>Risky</v>
      </c>
    </row>
    <row r="5281" spans="1:19" x14ac:dyDescent="0.35">
      <c r="A5281" t="s">
        <v>7163</v>
      </c>
      <c r="B5281" s="1">
        <v>44810</v>
      </c>
      <c r="C5281" s="5" t="str">
        <f t="shared" si="246"/>
        <v>09</v>
      </c>
      <c r="D5281" t="s">
        <v>842</v>
      </c>
      <c r="E5281" t="s">
        <v>17</v>
      </c>
      <c r="F5281">
        <v>13500</v>
      </c>
      <c r="G5281" t="s">
        <v>147</v>
      </c>
      <c r="H5281" t="s">
        <v>148</v>
      </c>
      <c r="I5281" t="s">
        <v>614</v>
      </c>
      <c r="J5281" t="s">
        <v>21</v>
      </c>
      <c r="K5281" t="s">
        <v>22</v>
      </c>
      <c r="L5281" t="s">
        <v>23</v>
      </c>
      <c r="M5281">
        <v>9000</v>
      </c>
      <c r="N5281" t="s">
        <v>58</v>
      </c>
      <c r="O5281" t="s">
        <v>59</v>
      </c>
      <c r="P5281">
        <v>8243313</v>
      </c>
      <c r="Q5281" t="s">
        <v>60</v>
      </c>
      <c r="R5281" t="str">
        <f t="shared" si="247"/>
        <v>Tertile 1</v>
      </c>
      <c r="S5281" t="str">
        <f t="shared" si="248"/>
        <v>Risky</v>
      </c>
    </row>
    <row r="5282" spans="1:19" x14ac:dyDescent="0.35">
      <c r="A5282" t="s">
        <v>7165</v>
      </c>
      <c r="B5282" s="1">
        <v>44810</v>
      </c>
      <c r="C5282" s="5" t="str">
        <f t="shared" si="246"/>
        <v>09</v>
      </c>
      <c r="D5282" t="s">
        <v>3636</v>
      </c>
      <c r="E5282" t="s">
        <v>17</v>
      </c>
      <c r="F5282">
        <v>13500</v>
      </c>
      <c r="G5282" t="s">
        <v>90</v>
      </c>
      <c r="H5282" t="s">
        <v>138</v>
      </c>
      <c r="I5282" t="s">
        <v>269</v>
      </c>
      <c r="J5282" t="s">
        <v>39</v>
      </c>
      <c r="K5282" t="s">
        <v>40</v>
      </c>
      <c r="L5282" t="s">
        <v>50</v>
      </c>
      <c r="M5282">
        <v>24000</v>
      </c>
      <c r="N5282" t="s">
        <v>72</v>
      </c>
      <c r="O5282" t="s">
        <v>25</v>
      </c>
      <c r="P5282">
        <v>8261942</v>
      </c>
      <c r="Q5282" t="s">
        <v>73</v>
      </c>
      <c r="R5282" t="str">
        <f t="shared" si="247"/>
        <v>Tertile 1</v>
      </c>
      <c r="S5282" t="str">
        <f t="shared" si="248"/>
        <v>Risky</v>
      </c>
    </row>
    <row r="5283" spans="1:19" x14ac:dyDescent="0.35">
      <c r="A5283" t="s">
        <v>7166</v>
      </c>
      <c r="B5283" s="1">
        <v>44810</v>
      </c>
      <c r="C5283" s="5" t="str">
        <f t="shared" si="246"/>
        <v>09</v>
      </c>
      <c r="D5283" t="s">
        <v>1506</v>
      </c>
      <c r="E5283" t="s">
        <v>17</v>
      </c>
      <c r="F5283">
        <v>13500</v>
      </c>
      <c r="G5283" t="s">
        <v>166</v>
      </c>
      <c r="H5283" t="s">
        <v>48</v>
      </c>
      <c r="I5283" t="s">
        <v>279</v>
      </c>
      <c r="J5283" t="s">
        <v>39</v>
      </c>
      <c r="K5283" t="s">
        <v>40</v>
      </c>
      <c r="L5283" t="s">
        <v>23</v>
      </c>
      <c r="M5283">
        <v>27000</v>
      </c>
      <c r="N5283" t="s">
        <v>24</v>
      </c>
      <c r="O5283" t="s">
        <v>43</v>
      </c>
      <c r="P5283">
        <v>6786385</v>
      </c>
      <c r="Q5283" t="s">
        <v>26</v>
      </c>
      <c r="R5283" t="str">
        <f t="shared" si="247"/>
        <v>Tertile 1</v>
      </c>
      <c r="S5283" t="str">
        <f t="shared" si="248"/>
        <v>Risky</v>
      </c>
    </row>
    <row r="5284" spans="1:19" x14ac:dyDescent="0.35">
      <c r="A5284" t="s">
        <v>7168</v>
      </c>
      <c r="B5284" s="1">
        <v>44810</v>
      </c>
      <c r="C5284" s="5" t="str">
        <f t="shared" si="246"/>
        <v>09</v>
      </c>
      <c r="D5284" t="s">
        <v>498</v>
      </c>
      <c r="E5284" t="s">
        <v>17</v>
      </c>
      <c r="F5284">
        <v>13500</v>
      </c>
      <c r="G5284" t="s">
        <v>103</v>
      </c>
      <c r="H5284" t="s">
        <v>19</v>
      </c>
      <c r="I5284" t="s">
        <v>380</v>
      </c>
      <c r="J5284" t="s">
        <v>21</v>
      </c>
      <c r="K5284" t="s">
        <v>22</v>
      </c>
      <c r="L5284" t="s">
        <v>50</v>
      </c>
      <c r="M5284">
        <v>18001</v>
      </c>
      <c r="N5284" t="s">
        <v>42</v>
      </c>
      <c r="O5284" t="s">
        <v>59</v>
      </c>
      <c r="P5284">
        <v>7399923</v>
      </c>
      <c r="Q5284" t="s">
        <v>44</v>
      </c>
      <c r="R5284" t="str">
        <f t="shared" si="247"/>
        <v>Tertile 1</v>
      </c>
      <c r="S5284" t="str">
        <f t="shared" si="248"/>
        <v>Risky</v>
      </c>
    </row>
    <row r="5285" spans="1:19" x14ac:dyDescent="0.35">
      <c r="A5285" t="s">
        <v>7171</v>
      </c>
      <c r="B5285" s="1">
        <v>44810</v>
      </c>
      <c r="C5285" s="5" t="str">
        <f t="shared" si="246"/>
        <v>09</v>
      </c>
      <c r="D5285" t="s">
        <v>1513</v>
      </c>
      <c r="E5285" t="s">
        <v>17</v>
      </c>
      <c r="F5285">
        <v>13500</v>
      </c>
      <c r="G5285" t="s">
        <v>152</v>
      </c>
      <c r="H5285" t="s">
        <v>64</v>
      </c>
      <c r="I5285" t="s">
        <v>65</v>
      </c>
      <c r="J5285" t="s">
        <v>21</v>
      </c>
      <c r="K5285" t="s">
        <v>22</v>
      </c>
      <c r="L5285" t="s">
        <v>23</v>
      </c>
      <c r="M5285">
        <v>18001</v>
      </c>
      <c r="N5285" t="s">
        <v>66</v>
      </c>
      <c r="O5285" t="s">
        <v>59</v>
      </c>
      <c r="P5285">
        <v>6351635</v>
      </c>
      <c r="Q5285" t="s">
        <v>67</v>
      </c>
      <c r="R5285" t="str">
        <f t="shared" si="247"/>
        <v>Tertile 1</v>
      </c>
      <c r="S5285" t="str">
        <f t="shared" si="248"/>
        <v>Risky</v>
      </c>
    </row>
    <row r="5286" spans="1:19" x14ac:dyDescent="0.35">
      <c r="A5286" t="s">
        <v>7178</v>
      </c>
      <c r="B5286" s="1">
        <v>44810</v>
      </c>
      <c r="C5286" s="5" t="str">
        <f t="shared" si="246"/>
        <v>09</v>
      </c>
      <c r="D5286" t="s">
        <v>2786</v>
      </c>
      <c r="E5286" t="s">
        <v>17</v>
      </c>
      <c r="F5286">
        <v>13500</v>
      </c>
      <c r="G5286" t="s">
        <v>152</v>
      </c>
      <c r="H5286" t="s">
        <v>148</v>
      </c>
      <c r="I5286" t="s">
        <v>614</v>
      </c>
      <c r="J5286" t="s">
        <v>39</v>
      </c>
      <c r="K5286" t="s">
        <v>40</v>
      </c>
      <c r="L5286" t="s">
        <v>50</v>
      </c>
      <c r="M5286">
        <v>12000</v>
      </c>
      <c r="N5286" t="s">
        <v>66</v>
      </c>
      <c r="O5286" t="s">
        <v>59</v>
      </c>
      <c r="P5286">
        <v>6998157</v>
      </c>
      <c r="Q5286" t="s">
        <v>67</v>
      </c>
      <c r="R5286" t="str">
        <f t="shared" si="247"/>
        <v>Tertile 1</v>
      </c>
      <c r="S5286" t="str">
        <f t="shared" si="248"/>
        <v>Risky</v>
      </c>
    </row>
    <row r="5287" spans="1:19" x14ac:dyDescent="0.35">
      <c r="A5287" t="s">
        <v>7187</v>
      </c>
      <c r="B5287" s="1">
        <v>44810</v>
      </c>
      <c r="C5287" s="5" t="str">
        <f t="shared" si="246"/>
        <v>09</v>
      </c>
      <c r="D5287" t="s">
        <v>919</v>
      </c>
      <c r="E5287" t="s">
        <v>86</v>
      </c>
      <c r="F5287">
        <v>13500</v>
      </c>
      <c r="G5287" t="s">
        <v>166</v>
      </c>
      <c r="H5287" t="s">
        <v>81</v>
      </c>
      <c r="I5287" t="s">
        <v>403</v>
      </c>
      <c r="J5287" t="s">
        <v>39</v>
      </c>
      <c r="K5287" t="s">
        <v>40</v>
      </c>
      <c r="L5287" t="s">
        <v>50</v>
      </c>
      <c r="M5287">
        <v>20000</v>
      </c>
      <c r="N5287" t="s">
        <v>24</v>
      </c>
      <c r="O5287" t="s">
        <v>25</v>
      </c>
      <c r="P5287">
        <v>8876759</v>
      </c>
      <c r="Q5287" t="s">
        <v>67</v>
      </c>
      <c r="R5287" t="str">
        <f t="shared" si="247"/>
        <v>Tertile 1</v>
      </c>
      <c r="S5287" t="str">
        <f t="shared" si="248"/>
        <v>Risky</v>
      </c>
    </row>
    <row r="5288" spans="1:19" x14ac:dyDescent="0.35">
      <c r="A5288" t="s">
        <v>7195</v>
      </c>
      <c r="B5288" s="1">
        <v>44810</v>
      </c>
      <c r="C5288" s="5" t="str">
        <f t="shared" si="246"/>
        <v>09</v>
      </c>
      <c r="D5288" t="s">
        <v>618</v>
      </c>
      <c r="E5288" t="s">
        <v>86</v>
      </c>
      <c r="F5288">
        <v>13500</v>
      </c>
      <c r="G5288" t="s">
        <v>166</v>
      </c>
      <c r="H5288" t="s">
        <v>444</v>
      </c>
      <c r="I5288" t="s">
        <v>519</v>
      </c>
      <c r="J5288" t="s">
        <v>21</v>
      </c>
      <c r="K5288" t="s">
        <v>22</v>
      </c>
      <c r="L5288" t="s">
        <v>50</v>
      </c>
      <c r="M5288">
        <v>22000</v>
      </c>
      <c r="N5288" t="s">
        <v>24</v>
      </c>
      <c r="O5288" t="s">
        <v>83</v>
      </c>
      <c r="P5288">
        <v>8108763</v>
      </c>
      <c r="Q5288" t="s">
        <v>73</v>
      </c>
      <c r="R5288" t="str">
        <f t="shared" si="247"/>
        <v>Tertile 1</v>
      </c>
      <c r="S5288" t="str">
        <f t="shared" si="248"/>
        <v>Risky</v>
      </c>
    </row>
    <row r="5289" spans="1:19" x14ac:dyDescent="0.35">
      <c r="A5289" t="s">
        <v>7185</v>
      </c>
      <c r="B5289" s="1">
        <v>44810</v>
      </c>
      <c r="C5289" s="5" t="str">
        <f t="shared" si="246"/>
        <v>09</v>
      </c>
      <c r="D5289" t="s">
        <v>640</v>
      </c>
      <c r="E5289" t="s">
        <v>17</v>
      </c>
      <c r="F5289">
        <v>328000</v>
      </c>
      <c r="G5289" t="s">
        <v>55</v>
      </c>
      <c r="H5289" t="s">
        <v>99</v>
      </c>
      <c r="I5289" t="s">
        <v>541</v>
      </c>
      <c r="J5289" t="s">
        <v>39</v>
      </c>
      <c r="K5289" t="s">
        <v>40</v>
      </c>
      <c r="L5289" t="s">
        <v>50</v>
      </c>
      <c r="M5289">
        <v>14000</v>
      </c>
      <c r="N5289" t="s">
        <v>58</v>
      </c>
      <c r="O5289" t="s">
        <v>43</v>
      </c>
      <c r="P5289">
        <v>6232762</v>
      </c>
      <c r="Q5289" t="s">
        <v>60</v>
      </c>
      <c r="R5289" t="str">
        <f t="shared" si="247"/>
        <v>Tertile 1</v>
      </c>
      <c r="S5289" t="str">
        <f t="shared" si="248"/>
        <v>Risky</v>
      </c>
    </row>
    <row r="5290" spans="1:19" x14ac:dyDescent="0.35">
      <c r="A5290" t="s">
        <v>7175</v>
      </c>
      <c r="B5290" s="1">
        <v>44810</v>
      </c>
      <c r="C5290" s="5" t="str">
        <f t="shared" si="246"/>
        <v>09</v>
      </c>
      <c r="D5290" t="s">
        <v>611</v>
      </c>
      <c r="E5290" t="s">
        <v>86</v>
      </c>
      <c r="F5290">
        <v>450000</v>
      </c>
      <c r="G5290" t="s">
        <v>103</v>
      </c>
      <c r="H5290" t="s">
        <v>108</v>
      </c>
      <c r="I5290" t="s">
        <v>335</v>
      </c>
      <c r="J5290" t="s">
        <v>21</v>
      </c>
      <c r="K5290" t="s">
        <v>22</v>
      </c>
      <c r="L5290" t="s">
        <v>23</v>
      </c>
      <c r="M5290">
        <v>26000</v>
      </c>
      <c r="N5290" t="s">
        <v>42</v>
      </c>
      <c r="O5290" t="s">
        <v>25</v>
      </c>
      <c r="P5290">
        <v>8214900</v>
      </c>
      <c r="Q5290" t="s">
        <v>44</v>
      </c>
      <c r="R5290" t="str">
        <f t="shared" si="247"/>
        <v>Tertile 1</v>
      </c>
      <c r="S5290" t="str">
        <f t="shared" si="248"/>
        <v>Risky</v>
      </c>
    </row>
    <row r="5291" spans="1:19" x14ac:dyDescent="0.35">
      <c r="A5291" t="s">
        <v>7174</v>
      </c>
      <c r="B5291" s="1">
        <v>44810</v>
      </c>
      <c r="C5291" s="5" t="str">
        <f t="shared" si="246"/>
        <v>09</v>
      </c>
      <c r="D5291" t="s">
        <v>3737</v>
      </c>
      <c r="E5291" t="s">
        <v>17</v>
      </c>
      <c r="F5291">
        <v>485000</v>
      </c>
      <c r="G5291" t="s">
        <v>80</v>
      </c>
      <c r="H5291" t="s">
        <v>108</v>
      </c>
      <c r="I5291" t="s">
        <v>109</v>
      </c>
      <c r="J5291" t="s">
        <v>39</v>
      </c>
      <c r="K5291" t="s">
        <v>40</v>
      </c>
      <c r="L5291" t="s">
        <v>50</v>
      </c>
      <c r="M5291">
        <v>26000</v>
      </c>
      <c r="N5291" t="s">
        <v>66</v>
      </c>
      <c r="O5291" t="s">
        <v>110</v>
      </c>
      <c r="P5291">
        <v>6942984</v>
      </c>
      <c r="Q5291" t="s">
        <v>67</v>
      </c>
      <c r="R5291" t="str">
        <f t="shared" si="247"/>
        <v>Tertile 1</v>
      </c>
      <c r="S5291" t="str">
        <f t="shared" si="248"/>
        <v>Risky</v>
      </c>
    </row>
    <row r="5292" spans="1:19" x14ac:dyDescent="0.35">
      <c r="A5292" t="s">
        <v>7179</v>
      </c>
      <c r="B5292" s="1">
        <v>44810</v>
      </c>
      <c r="C5292" s="5" t="str">
        <f t="shared" si="246"/>
        <v>09</v>
      </c>
      <c r="D5292" t="s">
        <v>2788</v>
      </c>
      <c r="E5292" t="s">
        <v>17</v>
      </c>
      <c r="F5292">
        <v>508000</v>
      </c>
      <c r="G5292" t="s">
        <v>76</v>
      </c>
      <c r="H5292" t="s">
        <v>156</v>
      </c>
      <c r="I5292" t="s">
        <v>157</v>
      </c>
      <c r="J5292" t="s">
        <v>21</v>
      </c>
      <c r="K5292" t="s">
        <v>22</v>
      </c>
      <c r="L5292" t="s">
        <v>50</v>
      </c>
      <c r="M5292">
        <v>46000</v>
      </c>
      <c r="N5292" t="s">
        <v>72</v>
      </c>
      <c r="O5292" t="s">
        <v>43</v>
      </c>
      <c r="P5292">
        <v>6815801</v>
      </c>
      <c r="Q5292" t="s">
        <v>73</v>
      </c>
      <c r="R5292" t="str">
        <f t="shared" si="247"/>
        <v>Tertile 1</v>
      </c>
      <c r="S5292" t="str">
        <f t="shared" si="248"/>
        <v>Risky</v>
      </c>
    </row>
    <row r="5293" spans="1:19" x14ac:dyDescent="0.35">
      <c r="A5293" t="s">
        <v>7186</v>
      </c>
      <c r="B5293" s="1">
        <v>44810</v>
      </c>
      <c r="C5293" s="5" t="str">
        <f t="shared" si="246"/>
        <v>09</v>
      </c>
      <c r="D5293" t="s">
        <v>1297</v>
      </c>
      <c r="E5293" t="s">
        <v>17</v>
      </c>
      <c r="F5293">
        <v>561000</v>
      </c>
      <c r="G5293" t="s">
        <v>90</v>
      </c>
      <c r="H5293" t="s">
        <v>369</v>
      </c>
      <c r="I5293" t="s">
        <v>810</v>
      </c>
      <c r="J5293" t="s">
        <v>39</v>
      </c>
      <c r="K5293" t="s">
        <v>40</v>
      </c>
      <c r="L5293" t="s">
        <v>50</v>
      </c>
      <c r="M5293">
        <v>54000</v>
      </c>
      <c r="N5293" t="s">
        <v>72</v>
      </c>
      <c r="O5293" t="s">
        <v>25</v>
      </c>
      <c r="P5293">
        <v>6590056</v>
      </c>
      <c r="Q5293" t="s">
        <v>60</v>
      </c>
      <c r="R5293" t="str">
        <f t="shared" si="247"/>
        <v>Tertile 2</v>
      </c>
      <c r="S5293" t="str">
        <f t="shared" si="248"/>
        <v>Risky</v>
      </c>
    </row>
    <row r="5294" spans="1:19" x14ac:dyDescent="0.35">
      <c r="A5294" t="s">
        <v>7180</v>
      </c>
      <c r="B5294" s="1">
        <v>44810</v>
      </c>
      <c r="C5294" s="5" t="str">
        <f t="shared" si="246"/>
        <v>09</v>
      </c>
      <c r="D5294" t="s">
        <v>4039</v>
      </c>
      <c r="E5294" t="s">
        <v>86</v>
      </c>
      <c r="F5294">
        <v>573000</v>
      </c>
      <c r="G5294" t="s">
        <v>18</v>
      </c>
      <c r="H5294" t="s">
        <v>444</v>
      </c>
      <c r="I5294" t="s">
        <v>445</v>
      </c>
      <c r="J5294" t="s">
        <v>39</v>
      </c>
      <c r="K5294" t="s">
        <v>40</v>
      </c>
      <c r="L5294" t="s">
        <v>23</v>
      </c>
      <c r="M5294">
        <v>75000</v>
      </c>
      <c r="N5294" t="s">
        <v>24</v>
      </c>
      <c r="O5294" t="s">
        <v>43</v>
      </c>
      <c r="P5294">
        <v>7093350</v>
      </c>
      <c r="Q5294" t="s">
        <v>26</v>
      </c>
      <c r="R5294" t="str">
        <f t="shared" si="247"/>
        <v>Tertile 2</v>
      </c>
      <c r="S5294" t="str">
        <f t="shared" si="248"/>
        <v>Risky</v>
      </c>
    </row>
    <row r="5295" spans="1:19" x14ac:dyDescent="0.35">
      <c r="A5295" t="s">
        <v>7177</v>
      </c>
      <c r="B5295" s="1">
        <v>44810</v>
      </c>
      <c r="C5295" s="5" t="str">
        <f t="shared" si="246"/>
        <v>09</v>
      </c>
      <c r="D5295" t="s">
        <v>2784</v>
      </c>
      <c r="E5295" t="s">
        <v>17</v>
      </c>
      <c r="F5295">
        <v>704000</v>
      </c>
      <c r="G5295" t="s">
        <v>147</v>
      </c>
      <c r="H5295" t="s">
        <v>19</v>
      </c>
      <c r="I5295" t="s">
        <v>20</v>
      </c>
      <c r="J5295" t="s">
        <v>39</v>
      </c>
      <c r="K5295" t="s">
        <v>40</v>
      </c>
      <c r="L5295" t="s">
        <v>23</v>
      </c>
      <c r="M5295">
        <v>10000</v>
      </c>
      <c r="N5295" t="s">
        <v>58</v>
      </c>
      <c r="O5295" t="s">
        <v>25</v>
      </c>
      <c r="P5295">
        <v>8781638</v>
      </c>
      <c r="Q5295" t="s">
        <v>60</v>
      </c>
      <c r="R5295" t="str">
        <f t="shared" si="247"/>
        <v>Tertile 2</v>
      </c>
      <c r="S5295" t="str">
        <f t="shared" si="248"/>
        <v>Risky</v>
      </c>
    </row>
    <row r="5296" spans="1:19" x14ac:dyDescent="0.35">
      <c r="A5296" t="s">
        <v>7146</v>
      </c>
      <c r="B5296" s="1">
        <v>44810</v>
      </c>
      <c r="C5296" s="5" t="str">
        <f t="shared" si="246"/>
        <v>09</v>
      </c>
      <c r="D5296" t="s">
        <v>1315</v>
      </c>
      <c r="E5296" t="s">
        <v>86</v>
      </c>
      <c r="F5296">
        <v>709000</v>
      </c>
      <c r="G5296" t="s">
        <v>36</v>
      </c>
      <c r="H5296" t="s">
        <v>48</v>
      </c>
      <c r="I5296" t="s">
        <v>123</v>
      </c>
      <c r="J5296" t="s">
        <v>21</v>
      </c>
      <c r="K5296" t="s">
        <v>22</v>
      </c>
      <c r="L5296" t="s">
        <v>23</v>
      </c>
      <c r="M5296">
        <v>21000</v>
      </c>
      <c r="N5296" t="s">
        <v>42</v>
      </c>
      <c r="O5296" t="s">
        <v>25</v>
      </c>
      <c r="P5296">
        <v>8125743</v>
      </c>
      <c r="Q5296" t="s">
        <v>44</v>
      </c>
      <c r="R5296" t="str">
        <f t="shared" si="247"/>
        <v>Tertile 2</v>
      </c>
      <c r="S5296" t="str">
        <f t="shared" si="248"/>
        <v>Risky</v>
      </c>
    </row>
    <row r="5297" spans="1:19" x14ac:dyDescent="0.35">
      <c r="A5297" t="s">
        <v>7157</v>
      </c>
      <c r="B5297" s="1">
        <v>44810</v>
      </c>
      <c r="C5297" s="5" t="str">
        <f t="shared" si="246"/>
        <v>09</v>
      </c>
      <c r="D5297" t="s">
        <v>1027</v>
      </c>
      <c r="E5297" t="s">
        <v>17</v>
      </c>
      <c r="F5297">
        <v>732500</v>
      </c>
      <c r="G5297" t="s">
        <v>76</v>
      </c>
      <c r="H5297" t="s">
        <v>64</v>
      </c>
      <c r="I5297" t="s">
        <v>200</v>
      </c>
      <c r="J5297" t="s">
        <v>21</v>
      </c>
      <c r="K5297" t="s">
        <v>22</v>
      </c>
      <c r="L5297" t="s">
        <v>23</v>
      </c>
      <c r="M5297">
        <v>45500</v>
      </c>
      <c r="N5297" t="s">
        <v>72</v>
      </c>
      <c r="O5297" t="s">
        <v>83</v>
      </c>
      <c r="P5297">
        <v>8322051</v>
      </c>
      <c r="Q5297" t="s">
        <v>73</v>
      </c>
      <c r="R5297" t="str">
        <f t="shared" si="247"/>
        <v>Tertile 2</v>
      </c>
      <c r="S5297" t="str">
        <f t="shared" si="248"/>
        <v>Risky</v>
      </c>
    </row>
    <row r="5298" spans="1:19" x14ac:dyDescent="0.35">
      <c r="A5298" t="s">
        <v>7192</v>
      </c>
      <c r="B5298" s="1">
        <v>44810</v>
      </c>
      <c r="C5298" s="5" t="str">
        <f t="shared" si="246"/>
        <v>09</v>
      </c>
      <c r="D5298" t="s">
        <v>2744</v>
      </c>
      <c r="E5298" t="s">
        <v>17</v>
      </c>
      <c r="F5298">
        <v>740000</v>
      </c>
      <c r="G5298" t="s">
        <v>142</v>
      </c>
      <c r="H5298" t="s">
        <v>99</v>
      </c>
      <c r="I5298" t="s">
        <v>100</v>
      </c>
      <c r="J5298" t="s">
        <v>21</v>
      </c>
      <c r="K5298" t="s">
        <v>22</v>
      </c>
      <c r="L5298" t="s">
        <v>23</v>
      </c>
      <c r="M5298">
        <v>19000</v>
      </c>
      <c r="N5298" t="s">
        <v>51</v>
      </c>
      <c r="O5298" t="s">
        <v>25</v>
      </c>
      <c r="P5298">
        <v>7803528</v>
      </c>
      <c r="Q5298" t="s">
        <v>33</v>
      </c>
      <c r="R5298" t="str">
        <f t="shared" si="247"/>
        <v>Tertile 2</v>
      </c>
      <c r="S5298" t="str">
        <f t="shared" si="248"/>
        <v>Risky</v>
      </c>
    </row>
    <row r="5299" spans="1:19" x14ac:dyDescent="0.35">
      <c r="A5299" t="s">
        <v>7154</v>
      </c>
      <c r="B5299" s="1">
        <v>44810</v>
      </c>
      <c r="C5299" s="5" t="str">
        <f t="shared" si="246"/>
        <v>09</v>
      </c>
      <c r="D5299" t="s">
        <v>724</v>
      </c>
      <c r="E5299" t="s">
        <v>17</v>
      </c>
      <c r="F5299">
        <v>760000</v>
      </c>
      <c r="G5299" t="s">
        <v>295</v>
      </c>
      <c r="H5299" t="s">
        <v>319</v>
      </c>
      <c r="I5299" t="s">
        <v>341</v>
      </c>
      <c r="J5299" t="s">
        <v>39</v>
      </c>
      <c r="K5299" t="s">
        <v>40</v>
      </c>
      <c r="L5299" t="s">
        <v>23</v>
      </c>
      <c r="M5299">
        <v>36000</v>
      </c>
      <c r="N5299" t="s">
        <v>51</v>
      </c>
      <c r="O5299" t="s">
        <v>59</v>
      </c>
      <c r="P5299">
        <v>6903082</v>
      </c>
      <c r="Q5299" t="s">
        <v>52</v>
      </c>
      <c r="R5299" t="str">
        <f t="shared" si="247"/>
        <v>Tertile 2</v>
      </c>
      <c r="S5299" t="str">
        <f t="shared" si="248"/>
        <v>Eligible</v>
      </c>
    </row>
    <row r="5300" spans="1:19" x14ac:dyDescent="0.35">
      <c r="A5300" t="s">
        <v>7196</v>
      </c>
      <c r="B5300" s="1">
        <v>44810</v>
      </c>
      <c r="C5300" s="5" t="str">
        <f t="shared" si="246"/>
        <v>09</v>
      </c>
      <c r="D5300" t="s">
        <v>7197</v>
      </c>
      <c r="E5300" t="s">
        <v>86</v>
      </c>
      <c r="F5300">
        <v>760000</v>
      </c>
      <c r="G5300" t="s">
        <v>160</v>
      </c>
      <c r="H5300" t="s">
        <v>48</v>
      </c>
      <c r="I5300" t="s">
        <v>7198</v>
      </c>
      <c r="J5300" t="s">
        <v>21</v>
      </c>
      <c r="K5300" t="s">
        <v>22</v>
      </c>
      <c r="L5300" t="s">
        <v>50</v>
      </c>
      <c r="M5300">
        <v>18000</v>
      </c>
      <c r="N5300" t="s">
        <v>58</v>
      </c>
      <c r="O5300" t="s">
        <v>110</v>
      </c>
      <c r="P5300">
        <v>6326226</v>
      </c>
      <c r="Q5300" t="s">
        <v>67</v>
      </c>
      <c r="R5300" t="str">
        <f t="shared" si="247"/>
        <v>Tertile 2</v>
      </c>
      <c r="S5300" t="str">
        <f t="shared" si="248"/>
        <v>Eligible</v>
      </c>
    </row>
    <row r="5301" spans="1:19" x14ac:dyDescent="0.35">
      <c r="A5301" t="s">
        <v>7167</v>
      </c>
      <c r="B5301" s="1">
        <v>44810</v>
      </c>
      <c r="C5301" s="5" t="str">
        <f t="shared" si="246"/>
        <v>09</v>
      </c>
      <c r="D5301" t="s">
        <v>3710</v>
      </c>
      <c r="E5301" t="s">
        <v>17</v>
      </c>
      <c r="F5301">
        <v>763000</v>
      </c>
      <c r="G5301" t="s">
        <v>98</v>
      </c>
      <c r="H5301" t="s">
        <v>174</v>
      </c>
      <c r="I5301" t="s">
        <v>579</v>
      </c>
      <c r="J5301" t="s">
        <v>39</v>
      </c>
      <c r="K5301" t="s">
        <v>40</v>
      </c>
      <c r="L5301" t="s">
        <v>50</v>
      </c>
      <c r="M5301">
        <v>21000</v>
      </c>
      <c r="N5301" t="s">
        <v>32</v>
      </c>
      <c r="O5301" t="s">
        <v>25</v>
      </c>
      <c r="P5301">
        <v>7873346</v>
      </c>
      <c r="Q5301" t="s">
        <v>33</v>
      </c>
      <c r="R5301" t="str">
        <f t="shared" si="247"/>
        <v>Tertile 2</v>
      </c>
      <c r="S5301" t="str">
        <f t="shared" si="248"/>
        <v>Eligible</v>
      </c>
    </row>
    <row r="5302" spans="1:19" x14ac:dyDescent="0.35">
      <c r="A5302" t="s">
        <v>7158</v>
      </c>
      <c r="B5302" s="1">
        <v>44810</v>
      </c>
      <c r="C5302" s="5" t="str">
        <f t="shared" si="246"/>
        <v>09</v>
      </c>
      <c r="D5302" t="s">
        <v>7159</v>
      </c>
      <c r="E5302" t="s">
        <v>86</v>
      </c>
      <c r="F5302">
        <v>767000</v>
      </c>
      <c r="G5302" t="s">
        <v>166</v>
      </c>
      <c r="H5302" t="s">
        <v>104</v>
      </c>
      <c r="I5302" t="s">
        <v>338</v>
      </c>
      <c r="J5302" t="s">
        <v>39</v>
      </c>
      <c r="K5302" t="s">
        <v>40</v>
      </c>
      <c r="L5302" t="s">
        <v>23</v>
      </c>
      <c r="M5302">
        <v>69000</v>
      </c>
      <c r="N5302" t="s">
        <v>24</v>
      </c>
      <c r="O5302" t="s">
        <v>110</v>
      </c>
      <c r="P5302">
        <v>8205564</v>
      </c>
      <c r="Q5302" t="s">
        <v>26</v>
      </c>
      <c r="R5302" t="str">
        <f t="shared" si="247"/>
        <v>Tertile 2</v>
      </c>
      <c r="S5302" t="str">
        <f t="shared" si="248"/>
        <v>Eligible</v>
      </c>
    </row>
    <row r="5303" spans="1:19" x14ac:dyDescent="0.35">
      <c r="A5303" t="s">
        <v>7160</v>
      </c>
      <c r="B5303" s="1">
        <v>44810</v>
      </c>
      <c r="C5303" s="5" t="str">
        <f t="shared" si="246"/>
        <v>09</v>
      </c>
      <c r="D5303" t="s">
        <v>805</v>
      </c>
      <c r="E5303" t="s">
        <v>17</v>
      </c>
      <c r="F5303">
        <v>795000</v>
      </c>
      <c r="G5303" t="s">
        <v>98</v>
      </c>
      <c r="H5303" t="s">
        <v>444</v>
      </c>
      <c r="I5303" t="s">
        <v>929</v>
      </c>
      <c r="J5303" t="s">
        <v>21</v>
      </c>
      <c r="K5303" t="s">
        <v>22</v>
      </c>
      <c r="L5303" t="s">
        <v>50</v>
      </c>
      <c r="M5303">
        <v>27000</v>
      </c>
      <c r="N5303" t="s">
        <v>32</v>
      </c>
      <c r="O5303" t="s">
        <v>25</v>
      </c>
      <c r="P5303">
        <v>7860493</v>
      </c>
      <c r="Q5303" t="s">
        <v>33</v>
      </c>
      <c r="R5303" t="str">
        <f t="shared" si="247"/>
        <v>Tertile 2</v>
      </c>
      <c r="S5303" t="str">
        <f t="shared" si="248"/>
        <v>Eligible</v>
      </c>
    </row>
    <row r="5304" spans="1:19" x14ac:dyDescent="0.35">
      <c r="A5304" t="s">
        <v>7181</v>
      </c>
      <c r="B5304" s="1">
        <v>44810</v>
      </c>
      <c r="C5304" s="5" t="str">
        <f t="shared" si="246"/>
        <v>09</v>
      </c>
      <c r="D5304" t="s">
        <v>7182</v>
      </c>
      <c r="E5304" t="s">
        <v>86</v>
      </c>
      <c r="F5304">
        <v>800000</v>
      </c>
      <c r="G5304" t="s">
        <v>29</v>
      </c>
      <c r="H5304" t="s">
        <v>117</v>
      </c>
      <c r="I5304" t="s">
        <v>527</v>
      </c>
      <c r="J5304" t="s">
        <v>39</v>
      </c>
      <c r="K5304" t="s">
        <v>40</v>
      </c>
      <c r="L5304" t="s">
        <v>50</v>
      </c>
      <c r="M5304">
        <v>22000</v>
      </c>
      <c r="N5304" t="s">
        <v>32</v>
      </c>
      <c r="O5304" t="s">
        <v>110</v>
      </c>
      <c r="P5304">
        <v>8225579</v>
      </c>
      <c r="Q5304" t="s">
        <v>33</v>
      </c>
      <c r="R5304" t="str">
        <f t="shared" si="247"/>
        <v>Tertile 2</v>
      </c>
      <c r="S5304" t="str">
        <f t="shared" si="248"/>
        <v>Eligible</v>
      </c>
    </row>
    <row r="5305" spans="1:19" x14ac:dyDescent="0.35">
      <c r="A5305" t="s">
        <v>7183</v>
      </c>
      <c r="B5305" s="1">
        <v>44810</v>
      </c>
      <c r="C5305" s="5" t="str">
        <f t="shared" si="246"/>
        <v>09</v>
      </c>
      <c r="D5305" t="s">
        <v>3617</v>
      </c>
      <c r="E5305" t="s">
        <v>86</v>
      </c>
      <c r="F5305">
        <v>811000</v>
      </c>
      <c r="G5305" t="s">
        <v>55</v>
      </c>
      <c r="H5305" t="s">
        <v>187</v>
      </c>
      <c r="I5305" t="s">
        <v>554</v>
      </c>
      <c r="J5305" t="s">
        <v>21</v>
      </c>
      <c r="K5305" t="s">
        <v>22</v>
      </c>
      <c r="L5305" t="s">
        <v>23</v>
      </c>
      <c r="M5305">
        <v>26000</v>
      </c>
      <c r="N5305" t="s">
        <v>58</v>
      </c>
      <c r="O5305" t="s">
        <v>83</v>
      </c>
      <c r="P5305">
        <v>8410271</v>
      </c>
      <c r="Q5305" t="s">
        <v>60</v>
      </c>
      <c r="R5305" t="str">
        <f t="shared" si="247"/>
        <v>Tertile 2</v>
      </c>
      <c r="S5305" t="str">
        <f t="shared" si="248"/>
        <v>Eligible</v>
      </c>
    </row>
    <row r="5306" spans="1:19" x14ac:dyDescent="0.35">
      <c r="A5306" t="s">
        <v>7162</v>
      </c>
      <c r="B5306" s="1">
        <v>44810</v>
      </c>
      <c r="C5306" s="5" t="str">
        <f t="shared" si="246"/>
        <v>09</v>
      </c>
      <c r="D5306" t="s">
        <v>838</v>
      </c>
      <c r="E5306" t="s">
        <v>17</v>
      </c>
      <c r="F5306">
        <v>830000</v>
      </c>
      <c r="G5306" t="s">
        <v>142</v>
      </c>
      <c r="H5306" t="s">
        <v>319</v>
      </c>
      <c r="I5306" t="s">
        <v>478</v>
      </c>
      <c r="J5306" t="s">
        <v>39</v>
      </c>
      <c r="K5306" t="s">
        <v>40</v>
      </c>
      <c r="L5306" t="s">
        <v>50</v>
      </c>
      <c r="M5306">
        <v>14000</v>
      </c>
      <c r="N5306" t="s">
        <v>51</v>
      </c>
      <c r="O5306" t="s">
        <v>110</v>
      </c>
      <c r="P5306">
        <v>8543089</v>
      </c>
      <c r="Q5306" t="s">
        <v>52</v>
      </c>
      <c r="R5306" t="str">
        <f t="shared" si="247"/>
        <v>Tertile 2</v>
      </c>
      <c r="S5306" t="str">
        <f t="shared" si="248"/>
        <v>Eligible</v>
      </c>
    </row>
    <row r="5307" spans="1:19" x14ac:dyDescent="0.35">
      <c r="A5307" t="s">
        <v>7176</v>
      </c>
      <c r="B5307" s="1">
        <v>44810</v>
      </c>
      <c r="C5307" s="5" t="str">
        <f t="shared" si="246"/>
        <v>09</v>
      </c>
      <c r="D5307" t="s">
        <v>2766</v>
      </c>
      <c r="E5307" t="s">
        <v>17</v>
      </c>
      <c r="F5307">
        <v>853000</v>
      </c>
      <c r="G5307" t="s">
        <v>142</v>
      </c>
      <c r="H5307" t="s">
        <v>30</v>
      </c>
      <c r="I5307" t="s">
        <v>926</v>
      </c>
      <c r="J5307" t="s">
        <v>21</v>
      </c>
      <c r="K5307" t="s">
        <v>22</v>
      </c>
      <c r="L5307" t="s">
        <v>23</v>
      </c>
      <c r="M5307">
        <v>22000</v>
      </c>
      <c r="N5307" t="s">
        <v>51</v>
      </c>
      <c r="O5307" t="s">
        <v>43</v>
      </c>
      <c r="P5307">
        <v>8366216</v>
      </c>
      <c r="Q5307" t="s">
        <v>52</v>
      </c>
      <c r="R5307" t="str">
        <f t="shared" si="247"/>
        <v>Tertile 2</v>
      </c>
      <c r="S5307" t="str">
        <f t="shared" si="248"/>
        <v>Eligible</v>
      </c>
    </row>
    <row r="5308" spans="1:19" x14ac:dyDescent="0.35">
      <c r="A5308" t="s">
        <v>7173</v>
      </c>
      <c r="B5308" s="1">
        <v>44810</v>
      </c>
      <c r="C5308" s="5" t="str">
        <f t="shared" si="246"/>
        <v>09</v>
      </c>
      <c r="D5308" t="s">
        <v>1293</v>
      </c>
      <c r="E5308" t="s">
        <v>17</v>
      </c>
      <c r="F5308">
        <v>865000</v>
      </c>
      <c r="G5308" t="s">
        <v>160</v>
      </c>
      <c r="H5308" t="s">
        <v>37</v>
      </c>
      <c r="I5308" t="s">
        <v>682</v>
      </c>
      <c r="J5308" t="s">
        <v>21</v>
      </c>
      <c r="K5308" t="s">
        <v>22</v>
      </c>
      <c r="L5308" t="s">
        <v>23</v>
      </c>
      <c r="M5308">
        <v>28000</v>
      </c>
      <c r="N5308" t="s">
        <v>58</v>
      </c>
      <c r="O5308" t="s">
        <v>110</v>
      </c>
      <c r="P5308">
        <v>8381327</v>
      </c>
      <c r="Q5308" t="s">
        <v>60</v>
      </c>
      <c r="R5308" t="str">
        <f t="shared" si="247"/>
        <v>Tertile 2</v>
      </c>
      <c r="S5308" t="str">
        <f t="shared" si="248"/>
        <v>Eligible</v>
      </c>
    </row>
    <row r="5309" spans="1:19" x14ac:dyDescent="0.35">
      <c r="A5309" t="s">
        <v>7169</v>
      </c>
      <c r="B5309" s="1">
        <v>44810</v>
      </c>
      <c r="C5309" s="5" t="str">
        <f t="shared" si="246"/>
        <v>09</v>
      </c>
      <c r="D5309" t="s">
        <v>829</v>
      </c>
      <c r="E5309" t="s">
        <v>17</v>
      </c>
      <c r="F5309">
        <v>903000</v>
      </c>
      <c r="G5309" t="s">
        <v>142</v>
      </c>
      <c r="H5309" t="s">
        <v>167</v>
      </c>
      <c r="I5309" t="s">
        <v>561</v>
      </c>
      <c r="J5309" t="s">
        <v>21</v>
      </c>
      <c r="K5309" t="s">
        <v>22</v>
      </c>
      <c r="L5309" t="s">
        <v>50</v>
      </c>
      <c r="M5309">
        <v>45001</v>
      </c>
      <c r="N5309" t="s">
        <v>51</v>
      </c>
      <c r="O5309" t="s">
        <v>110</v>
      </c>
      <c r="P5309">
        <v>6764304</v>
      </c>
      <c r="Q5309" t="s">
        <v>52</v>
      </c>
      <c r="R5309" t="str">
        <f t="shared" si="247"/>
        <v>Tertile 2</v>
      </c>
      <c r="S5309" t="str">
        <f t="shared" si="248"/>
        <v>Eligible</v>
      </c>
    </row>
    <row r="5310" spans="1:19" x14ac:dyDescent="0.35">
      <c r="A5310" t="s">
        <v>7164</v>
      </c>
      <c r="B5310" s="1">
        <v>44810</v>
      </c>
      <c r="C5310" s="5" t="str">
        <f t="shared" si="246"/>
        <v>09</v>
      </c>
      <c r="D5310" t="s">
        <v>3288</v>
      </c>
      <c r="E5310" t="s">
        <v>17</v>
      </c>
      <c r="F5310">
        <v>940000</v>
      </c>
      <c r="G5310" t="s">
        <v>152</v>
      </c>
      <c r="H5310" t="s">
        <v>94</v>
      </c>
      <c r="I5310" t="s">
        <v>630</v>
      </c>
      <c r="J5310" t="s">
        <v>39</v>
      </c>
      <c r="K5310" t="s">
        <v>40</v>
      </c>
      <c r="L5310" t="s">
        <v>50</v>
      </c>
      <c r="M5310">
        <v>12000</v>
      </c>
      <c r="N5310" t="s">
        <v>66</v>
      </c>
      <c r="O5310" t="s">
        <v>59</v>
      </c>
      <c r="P5310">
        <v>7455746</v>
      </c>
      <c r="Q5310" t="s">
        <v>67</v>
      </c>
      <c r="R5310" t="str">
        <f t="shared" si="247"/>
        <v>Tertile 2</v>
      </c>
      <c r="S5310" t="str">
        <f t="shared" si="248"/>
        <v>Eligible</v>
      </c>
    </row>
    <row r="5311" spans="1:19" x14ac:dyDescent="0.35">
      <c r="A5311" t="s">
        <v>7170</v>
      </c>
      <c r="B5311" s="1">
        <v>44810</v>
      </c>
      <c r="C5311" s="5" t="str">
        <f t="shared" si="246"/>
        <v>09</v>
      </c>
      <c r="D5311" t="s">
        <v>1791</v>
      </c>
      <c r="E5311" t="s">
        <v>17</v>
      </c>
      <c r="F5311">
        <v>1000000</v>
      </c>
      <c r="G5311" t="s">
        <v>147</v>
      </c>
      <c r="H5311" t="s">
        <v>30</v>
      </c>
      <c r="I5311" t="s">
        <v>31</v>
      </c>
      <c r="J5311" t="s">
        <v>39</v>
      </c>
      <c r="K5311" t="s">
        <v>40</v>
      </c>
      <c r="L5311" t="s">
        <v>23</v>
      </c>
      <c r="M5311">
        <v>22001</v>
      </c>
      <c r="N5311" t="s">
        <v>58</v>
      </c>
      <c r="O5311" t="s">
        <v>25</v>
      </c>
      <c r="P5311">
        <v>6701797</v>
      </c>
      <c r="Q5311" t="s">
        <v>60</v>
      </c>
      <c r="R5311" t="str">
        <f t="shared" si="247"/>
        <v>Tertile 2</v>
      </c>
      <c r="S5311" t="str">
        <f t="shared" si="248"/>
        <v>Eligible</v>
      </c>
    </row>
    <row r="5312" spans="1:19" x14ac:dyDescent="0.35">
      <c r="A5312" t="s">
        <v>7144</v>
      </c>
      <c r="B5312" s="1">
        <v>44810</v>
      </c>
      <c r="C5312" s="5" t="str">
        <f t="shared" si="246"/>
        <v>09</v>
      </c>
      <c r="D5312" t="s">
        <v>4361</v>
      </c>
      <c r="E5312" t="s">
        <v>17</v>
      </c>
      <c r="F5312">
        <v>1050000</v>
      </c>
      <c r="G5312" t="s">
        <v>18</v>
      </c>
      <c r="H5312" t="s">
        <v>319</v>
      </c>
      <c r="I5312" t="s">
        <v>33</v>
      </c>
      <c r="J5312" t="s">
        <v>39</v>
      </c>
      <c r="K5312" t="s">
        <v>40</v>
      </c>
      <c r="L5312" t="s">
        <v>50</v>
      </c>
      <c r="M5312">
        <v>71000</v>
      </c>
      <c r="N5312" t="s">
        <v>24</v>
      </c>
      <c r="O5312" t="s">
        <v>43</v>
      </c>
      <c r="P5312">
        <v>6376746</v>
      </c>
      <c r="Q5312" t="s">
        <v>26</v>
      </c>
      <c r="R5312" t="str">
        <f t="shared" si="247"/>
        <v>Tertile 3</v>
      </c>
      <c r="S5312" t="str">
        <f t="shared" si="248"/>
        <v>Eligible</v>
      </c>
    </row>
    <row r="5313" spans="1:19" x14ac:dyDescent="0.35">
      <c r="A5313" t="s">
        <v>7193</v>
      </c>
      <c r="B5313" s="1">
        <v>44810</v>
      </c>
      <c r="C5313" s="5" t="str">
        <f t="shared" si="246"/>
        <v>09</v>
      </c>
      <c r="D5313" t="s">
        <v>1250</v>
      </c>
      <c r="E5313" t="s">
        <v>17</v>
      </c>
      <c r="F5313">
        <v>1120000</v>
      </c>
      <c r="G5313" t="s">
        <v>147</v>
      </c>
      <c r="H5313" t="s">
        <v>319</v>
      </c>
      <c r="I5313" t="s">
        <v>471</v>
      </c>
      <c r="J5313" t="s">
        <v>39</v>
      </c>
      <c r="K5313" t="s">
        <v>40</v>
      </c>
      <c r="L5313" t="s">
        <v>50</v>
      </c>
      <c r="M5313">
        <v>37000</v>
      </c>
      <c r="N5313" t="s">
        <v>58</v>
      </c>
      <c r="O5313" t="s">
        <v>25</v>
      </c>
      <c r="P5313">
        <v>8191237</v>
      </c>
      <c r="Q5313" t="s">
        <v>44</v>
      </c>
      <c r="R5313" t="str">
        <f t="shared" si="247"/>
        <v>Tertile 3</v>
      </c>
      <c r="S5313" t="str">
        <f t="shared" si="248"/>
        <v>Eligible</v>
      </c>
    </row>
    <row r="5314" spans="1:19" x14ac:dyDescent="0.35">
      <c r="A5314" t="s">
        <v>7194</v>
      </c>
      <c r="B5314" s="1">
        <v>44810</v>
      </c>
      <c r="C5314" s="5" t="str">
        <f t="shared" ref="C5314:C5377" si="249">TEXT(B5314,$V$22)</f>
        <v>09</v>
      </c>
      <c r="D5314" t="s">
        <v>4359</v>
      </c>
      <c r="E5314" t="s">
        <v>86</v>
      </c>
      <c r="F5314">
        <v>1151000</v>
      </c>
      <c r="G5314" t="s">
        <v>152</v>
      </c>
      <c r="H5314" t="s">
        <v>148</v>
      </c>
      <c r="I5314" t="s">
        <v>614</v>
      </c>
      <c r="J5314" t="s">
        <v>21</v>
      </c>
      <c r="K5314" t="s">
        <v>22</v>
      </c>
      <c r="L5314" t="s">
        <v>23</v>
      </c>
      <c r="M5314">
        <v>21100</v>
      </c>
      <c r="N5314" t="s">
        <v>66</v>
      </c>
      <c r="O5314" t="s">
        <v>59</v>
      </c>
      <c r="P5314">
        <v>6854031</v>
      </c>
      <c r="Q5314" t="s">
        <v>52</v>
      </c>
      <c r="R5314" t="str">
        <f t="shared" ref="R5314:R5377" si="250">IF(F5314&lt;_xlfn.PERCENTILE.INC($F$2:$F$10576,1/3), "Tertile 1",
   IF(F5314&lt;_xlfn.PERCENTILE.INC($F$2:$F$10576,2/3), "Tertile 2", "Tertile 3"))</f>
        <v>Tertile 3</v>
      </c>
      <c r="S5314" t="str">
        <f t="shared" ref="S5314:S5377" si="251">IF(F5314&gt;755000, "Eligible", "Risky")</f>
        <v>Eligible</v>
      </c>
    </row>
    <row r="5315" spans="1:19" x14ac:dyDescent="0.35">
      <c r="A5315" t="s">
        <v>7199</v>
      </c>
      <c r="B5315" s="1">
        <v>44810</v>
      </c>
      <c r="C5315" s="5" t="str">
        <f t="shared" si="249"/>
        <v>09</v>
      </c>
      <c r="D5315" t="s">
        <v>1440</v>
      </c>
      <c r="E5315" t="s">
        <v>17</v>
      </c>
      <c r="F5315">
        <v>1170000</v>
      </c>
      <c r="G5315" t="s">
        <v>80</v>
      </c>
      <c r="H5315" t="s">
        <v>187</v>
      </c>
      <c r="I5315" t="s">
        <v>208</v>
      </c>
      <c r="J5315" t="s">
        <v>39</v>
      </c>
      <c r="K5315" t="s">
        <v>40</v>
      </c>
      <c r="L5315" t="s">
        <v>50</v>
      </c>
      <c r="M5315">
        <v>21000</v>
      </c>
      <c r="N5315" t="s">
        <v>66</v>
      </c>
      <c r="O5315" t="s">
        <v>110</v>
      </c>
      <c r="P5315">
        <v>6280252</v>
      </c>
      <c r="Q5315" t="s">
        <v>73</v>
      </c>
      <c r="R5315" t="str">
        <f t="shared" si="250"/>
        <v>Tertile 3</v>
      </c>
      <c r="S5315" t="str">
        <f t="shared" si="251"/>
        <v>Eligible</v>
      </c>
    </row>
    <row r="5316" spans="1:19" x14ac:dyDescent="0.35">
      <c r="A5316" t="s">
        <v>7188</v>
      </c>
      <c r="B5316" s="1">
        <v>44810</v>
      </c>
      <c r="C5316" s="5" t="str">
        <f t="shared" si="249"/>
        <v>09</v>
      </c>
      <c r="D5316" t="s">
        <v>7189</v>
      </c>
      <c r="E5316" t="s">
        <v>17</v>
      </c>
      <c r="F5316">
        <v>1225000</v>
      </c>
      <c r="G5316" t="s">
        <v>80</v>
      </c>
      <c r="H5316" t="s">
        <v>108</v>
      </c>
      <c r="I5316" t="s">
        <v>350</v>
      </c>
      <c r="J5316" t="s">
        <v>21</v>
      </c>
      <c r="K5316" t="s">
        <v>22</v>
      </c>
      <c r="L5316" t="s">
        <v>50</v>
      </c>
      <c r="M5316">
        <v>42500</v>
      </c>
      <c r="N5316" t="s">
        <v>66</v>
      </c>
      <c r="O5316" t="s">
        <v>83</v>
      </c>
      <c r="P5316">
        <v>6949391</v>
      </c>
      <c r="Q5316" t="s">
        <v>60</v>
      </c>
      <c r="R5316" t="str">
        <f t="shared" si="250"/>
        <v>Tertile 3</v>
      </c>
      <c r="S5316" t="str">
        <f t="shared" si="251"/>
        <v>Eligible</v>
      </c>
    </row>
    <row r="5317" spans="1:19" x14ac:dyDescent="0.35">
      <c r="A5317" t="s">
        <v>7184</v>
      </c>
      <c r="B5317" s="1">
        <v>44810</v>
      </c>
      <c r="C5317" s="5" t="str">
        <f t="shared" si="249"/>
        <v>09</v>
      </c>
      <c r="D5317" t="s">
        <v>638</v>
      </c>
      <c r="E5317" t="s">
        <v>17</v>
      </c>
      <c r="F5317">
        <v>1236000</v>
      </c>
      <c r="G5317" t="s">
        <v>47</v>
      </c>
      <c r="H5317" t="s">
        <v>167</v>
      </c>
      <c r="I5317" t="s">
        <v>168</v>
      </c>
      <c r="J5317" t="s">
        <v>21</v>
      </c>
      <c r="K5317" t="s">
        <v>22</v>
      </c>
      <c r="L5317" t="s">
        <v>50</v>
      </c>
      <c r="M5317">
        <v>18600</v>
      </c>
      <c r="N5317" t="s">
        <v>51</v>
      </c>
      <c r="O5317" t="s">
        <v>59</v>
      </c>
      <c r="P5317">
        <v>6612263</v>
      </c>
      <c r="Q5317" t="s">
        <v>52</v>
      </c>
      <c r="R5317" t="str">
        <f t="shared" si="250"/>
        <v>Tertile 3</v>
      </c>
      <c r="S5317" t="str">
        <f t="shared" si="251"/>
        <v>Eligible</v>
      </c>
    </row>
    <row r="5318" spans="1:19" x14ac:dyDescent="0.35">
      <c r="A5318" t="s">
        <v>7190</v>
      </c>
      <c r="B5318" s="1">
        <v>44810</v>
      </c>
      <c r="C5318" s="5" t="str">
        <f t="shared" si="249"/>
        <v>09</v>
      </c>
      <c r="D5318" t="s">
        <v>7191</v>
      </c>
      <c r="E5318" t="s">
        <v>17</v>
      </c>
      <c r="F5318">
        <v>1237000</v>
      </c>
      <c r="G5318" t="s">
        <v>103</v>
      </c>
      <c r="H5318" t="s">
        <v>148</v>
      </c>
      <c r="I5318" t="s">
        <v>765</v>
      </c>
      <c r="J5318" t="s">
        <v>39</v>
      </c>
      <c r="K5318" t="s">
        <v>40</v>
      </c>
      <c r="L5318" t="s">
        <v>50</v>
      </c>
      <c r="M5318">
        <v>28700</v>
      </c>
      <c r="N5318" t="s">
        <v>42</v>
      </c>
      <c r="O5318" t="s">
        <v>25</v>
      </c>
      <c r="P5318">
        <v>8396016</v>
      </c>
      <c r="Q5318" t="s">
        <v>26</v>
      </c>
      <c r="R5318" t="str">
        <f t="shared" si="250"/>
        <v>Tertile 3</v>
      </c>
      <c r="S5318" t="str">
        <f t="shared" si="251"/>
        <v>Eligible</v>
      </c>
    </row>
    <row r="5319" spans="1:19" x14ac:dyDescent="0.35">
      <c r="A5319" t="s">
        <v>7161</v>
      </c>
      <c r="B5319" s="1">
        <v>44810</v>
      </c>
      <c r="C5319" s="5" t="str">
        <f t="shared" si="249"/>
        <v>09</v>
      </c>
      <c r="D5319" t="s">
        <v>836</v>
      </c>
      <c r="E5319" t="s">
        <v>17</v>
      </c>
      <c r="F5319">
        <v>1315000</v>
      </c>
      <c r="G5319" t="s">
        <v>103</v>
      </c>
      <c r="H5319" t="s">
        <v>931</v>
      </c>
      <c r="I5319" t="s">
        <v>1181</v>
      </c>
      <c r="J5319" t="s">
        <v>21</v>
      </c>
      <c r="K5319" t="s">
        <v>22</v>
      </c>
      <c r="L5319" t="s">
        <v>50</v>
      </c>
      <c r="M5319">
        <v>36500</v>
      </c>
      <c r="N5319" t="s">
        <v>42</v>
      </c>
      <c r="O5319" t="s">
        <v>110</v>
      </c>
      <c r="P5319">
        <v>8438615</v>
      </c>
      <c r="Q5319" t="s">
        <v>44</v>
      </c>
      <c r="R5319" t="str">
        <f t="shared" si="250"/>
        <v>Tertile 3</v>
      </c>
      <c r="S5319" t="str">
        <f t="shared" si="251"/>
        <v>Eligible</v>
      </c>
    </row>
    <row r="5320" spans="1:19" x14ac:dyDescent="0.35">
      <c r="A5320" t="s">
        <v>7152</v>
      </c>
      <c r="B5320" s="1">
        <v>44810</v>
      </c>
      <c r="C5320" s="5" t="str">
        <f t="shared" si="249"/>
        <v>09</v>
      </c>
      <c r="D5320" t="s">
        <v>4389</v>
      </c>
      <c r="E5320" t="s">
        <v>17</v>
      </c>
      <c r="F5320">
        <v>1388800</v>
      </c>
      <c r="G5320" t="s">
        <v>191</v>
      </c>
      <c r="H5320" t="s">
        <v>108</v>
      </c>
      <c r="I5320" t="s">
        <v>109</v>
      </c>
      <c r="J5320" t="s">
        <v>39</v>
      </c>
      <c r="K5320" t="s">
        <v>40</v>
      </c>
      <c r="L5320" t="s">
        <v>50</v>
      </c>
      <c r="M5320">
        <v>26881</v>
      </c>
      <c r="N5320" t="s">
        <v>32</v>
      </c>
      <c r="O5320" t="s">
        <v>110</v>
      </c>
      <c r="P5320">
        <v>8448887</v>
      </c>
      <c r="Q5320" t="s">
        <v>33</v>
      </c>
      <c r="R5320" t="str">
        <f t="shared" si="250"/>
        <v>Tertile 3</v>
      </c>
      <c r="S5320" t="str">
        <f t="shared" si="251"/>
        <v>Eligible</v>
      </c>
    </row>
    <row r="5321" spans="1:19" x14ac:dyDescent="0.35">
      <c r="A5321" t="s">
        <v>7153</v>
      </c>
      <c r="B5321" s="1">
        <v>44810</v>
      </c>
      <c r="C5321" s="5" t="str">
        <f t="shared" si="249"/>
        <v>09</v>
      </c>
      <c r="D5321" t="s">
        <v>1471</v>
      </c>
      <c r="E5321" t="s">
        <v>17</v>
      </c>
      <c r="F5321">
        <v>1702000</v>
      </c>
      <c r="G5321" t="s">
        <v>195</v>
      </c>
      <c r="H5321" t="s">
        <v>113</v>
      </c>
      <c r="I5321" t="s">
        <v>114</v>
      </c>
      <c r="J5321" t="s">
        <v>39</v>
      </c>
      <c r="K5321" t="s">
        <v>40</v>
      </c>
      <c r="L5321" t="s">
        <v>50</v>
      </c>
      <c r="M5321">
        <v>57201</v>
      </c>
      <c r="N5321" t="s">
        <v>42</v>
      </c>
      <c r="O5321" t="s">
        <v>25</v>
      </c>
      <c r="P5321">
        <v>8986690</v>
      </c>
      <c r="Q5321" t="s">
        <v>44</v>
      </c>
      <c r="R5321" t="str">
        <f t="shared" si="250"/>
        <v>Tertile 3</v>
      </c>
      <c r="S5321" t="str">
        <f t="shared" si="251"/>
        <v>Eligible</v>
      </c>
    </row>
    <row r="5322" spans="1:19" x14ac:dyDescent="0.35">
      <c r="A5322" t="s">
        <v>7149</v>
      </c>
      <c r="B5322" s="1">
        <v>44810</v>
      </c>
      <c r="C5322" s="5" t="str">
        <f t="shared" si="249"/>
        <v>09</v>
      </c>
      <c r="D5322" t="s">
        <v>1357</v>
      </c>
      <c r="E5322" t="s">
        <v>17</v>
      </c>
      <c r="F5322">
        <v>1740000</v>
      </c>
      <c r="G5322" t="s">
        <v>63</v>
      </c>
      <c r="H5322" t="s">
        <v>81</v>
      </c>
      <c r="I5322" t="s">
        <v>387</v>
      </c>
      <c r="J5322" t="s">
        <v>39</v>
      </c>
      <c r="K5322" t="s">
        <v>40</v>
      </c>
      <c r="L5322" t="s">
        <v>50</v>
      </c>
      <c r="M5322">
        <v>22001</v>
      </c>
      <c r="N5322" t="s">
        <v>66</v>
      </c>
      <c r="O5322" t="s">
        <v>25</v>
      </c>
      <c r="P5322">
        <v>8177706</v>
      </c>
      <c r="Q5322" t="s">
        <v>67</v>
      </c>
      <c r="R5322" t="str">
        <f t="shared" si="250"/>
        <v>Tertile 3</v>
      </c>
      <c r="S5322" t="str">
        <f t="shared" si="251"/>
        <v>Eligible</v>
      </c>
    </row>
    <row r="5323" spans="1:19" x14ac:dyDescent="0.35">
      <c r="A5323" t="s">
        <v>7172</v>
      </c>
      <c r="B5323" s="1">
        <v>44810</v>
      </c>
      <c r="C5323" s="5" t="str">
        <f t="shared" si="249"/>
        <v>09</v>
      </c>
      <c r="D5323" t="s">
        <v>1577</v>
      </c>
      <c r="E5323" t="s">
        <v>17</v>
      </c>
      <c r="F5323">
        <v>1742000</v>
      </c>
      <c r="G5323" t="s">
        <v>76</v>
      </c>
      <c r="H5323" t="s">
        <v>30</v>
      </c>
      <c r="I5323" t="s">
        <v>461</v>
      </c>
      <c r="J5323" t="s">
        <v>21</v>
      </c>
      <c r="K5323" t="s">
        <v>22</v>
      </c>
      <c r="L5323" t="s">
        <v>50</v>
      </c>
      <c r="M5323">
        <v>22201</v>
      </c>
      <c r="N5323" t="s">
        <v>72</v>
      </c>
      <c r="O5323" t="s">
        <v>43</v>
      </c>
      <c r="P5323">
        <v>8418458</v>
      </c>
      <c r="Q5323" t="s">
        <v>73</v>
      </c>
      <c r="R5323" t="str">
        <f t="shared" si="250"/>
        <v>Tertile 3</v>
      </c>
      <c r="S5323" t="str">
        <f t="shared" si="251"/>
        <v>Eligible</v>
      </c>
    </row>
    <row r="5324" spans="1:19" x14ac:dyDescent="0.35">
      <c r="A5324" t="s">
        <v>7155</v>
      </c>
      <c r="B5324" s="1">
        <v>44810</v>
      </c>
      <c r="C5324" s="5" t="str">
        <f t="shared" si="249"/>
        <v>09</v>
      </c>
      <c r="D5324" t="s">
        <v>2568</v>
      </c>
      <c r="E5324" t="s">
        <v>17</v>
      </c>
      <c r="F5324">
        <v>2100000</v>
      </c>
      <c r="G5324" t="s">
        <v>160</v>
      </c>
      <c r="H5324" t="s">
        <v>167</v>
      </c>
      <c r="I5324" t="s">
        <v>245</v>
      </c>
      <c r="J5324" t="s">
        <v>21</v>
      </c>
      <c r="K5324" t="s">
        <v>22</v>
      </c>
      <c r="L5324" t="s">
        <v>50</v>
      </c>
      <c r="M5324">
        <v>25000</v>
      </c>
      <c r="N5324" t="s">
        <v>58</v>
      </c>
      <c r="O5324" t="s">
        <v>43</v>
      </c>
      <c r="P5324">
        <v>7427415</v>
      </c>
      <c r="Q5324" t="s">
        <v>60</v>
      </c>
      <c r="R5324" t="str">
        <f t="shared" si="250"/>
        <v>Tertile 3</v>
      </c>
      <c r="S5324" t="str">
        <f t="shared" si="251"/>
        <v>Eligible</v>
      </c>
    </row>
    <row r="5325" spans="1:19" x14ac:dyDescent="0.35">
      <c r="A5325" t="s">
        <v>7151</v>
      </c>
      <c r="B5325" s="1">
        <v>44810</v>
      </c>
      <c r="C5325" s="5" t="str">
        <f t="shared" si="249"/>
        <v>09</v>
      </c>
      <c r="D5325" t="s">
        <v>1411</v>
      </c>
      <c r="E5325" t="s">
        <v>17</v>
      </c>
      <c r="F5325">
        <v>2575000</v>
      </c>
      <c r="G5325" t="s">
        <v>137</v>
      </c>
      <c r="H5325" t="s">
        <v>30</v>
      </c>
      <c r="I5325" t="s">
        <v>347</v>
      </c>
      <c r="J5325" t="s">
        <v>21</v>
      </c>
      <c r="K5325" t="s">
        <v>22</v>
      </c>
      <c r="L5325" t="s">
        <v>50</v>
      </c>
      <c r="M5325">
        <v>45501</v>
      </c>
      <c r="N5325" t="s">
        <v>24</v>
      </c>
      <c r="O5325" t="s">
        <v>25</v>
      </c>
      <c r="P5325">
        <v>7265920</v>
      </c>
      <c r="Q5325" t="s">
        <v>26</v>
      </c>
      <c r="R5325" t="str">
        <f t="shared" si="250"/>
        <v>Tertile 3</v>
      </c>
      <c r="S5325" t="str">
        <f t="shared" si="251"/>
        <v>Eligible</v>
      </c>
    </row>
    <row r="5326" spans="1:19" x14ac:dyDescent="0.35">
      <c r="A5326" t="s">
        <v>7145</v>
      </c>
      <c r="B5326" s="1">
        <v>44810</v>
      </c>
      <c r="C5326" s="5" t="str">
        <f t="shared" si="249"/>
        <v>09</v>
      </c>
      <c r="D5326" t="s">
        <v>1440</v>
      </c>
      <c r="E5326" t="s">
        <v>17</v>
      </c>
      <c r="F5326">
        <v>3690000</v>
      </c>
      <c r="G5326" t="s">
        <v>29</v>
      </c>
      <c r="H5326" t="s">
        <v>481</v>
      </c>
      <c r="I5326" t="s">
        <v>1154</v>
      </c>
      <c r="J5326" t="s">
        <v>21</v>
      </c>
      <c r="K5326" t="s">
        <v>22</v>
      </c>
      <c r="L5326" t="s">
        <v>23</v>
      </c>
      <c r="M5326">
        <v>26000</v>
      </c>
      <c r="N5326" t="s">
        <v>32</v>
      </c>
      <c r="O5326" t="s">
        <v>110</v>
      </c>
      <c r="P5326">
        <v>8411628</v>
      </c>
      <c r="Q5326" t="s">
        <v>33</v>
      </c>
      <c r="R5326" t="str">
        <f t="shared" si="250"/>
        <v>Tertile 3</v>
      </c>
      <c r="S5326" t="str">
        <f t="shared" si="251"/>
        <v>Eligible</v>
      </c>
    </row>
    <row r="5327" spans="1:19" x14ac:dyDescent="0.35">
      <c r="A5327" t="s">
        <v>7205</v>
      </c>
      <c r="B5327" s="1">
        <v>44811</v>
      </c>
      <c r="C5327" s="5" t="str">
        <f t="shared" si="249"/>
        <v>09</v>
      </c>
      <c r="D5327" t="s">
        <v>1521</v>
      </c>
      <c r="E5327" t="s">
        <v>17</v>
      </c>
      <c r="F5327">
        <v>13500</v>
      </c>
      <c r="G5327" t="s">
        <v>288</v>
      </c>
      <c r="H5327" t="s">
        <v>64</v>
      </c>
      <c r="I5327" t="s">
        <v>200</v>
      </c>
      <c r="J5327" t="s">
        <v>21</v>
      </c>
      <c r="K5327" t="s">
        <v>22</v>
      </c>
      <c r="L5327" t="s">
        <v>23</v>
      </c>
      <c r="M5327">
        <v>45001</v>
      </c>
      <c r="N5327" t="s">
        <v>32</v>
      </c>
      <c r="O5327" t="s">
        <v>25</v>
      </c>
      <c r="P5327">
        <v>7385505</v>
      </c>
      <c r="Q5327" t="s">
        <v>33</v>
      </c>
      <c r="R5327" t="str">
        <f t="shared" si="250"/>
        <v>Tertile 1</v>
      </c>
      <c r="S5327" t="str">
        <f t="shared" si="251"/>
        <v>Risky</v>
      </c>
    </row>
    <row r="5328" spans="1:19" x14ac:dyDescent="0.35">
      <c r="A5328" t="s">
        <v>7216</v>
      </c>
      <c r="B5328" s="1">
        <v>44811</v>
      </c>
      <c r="C5328" s="5" t="str">
        <f t="shared" si="249"/>
        <v>09</v>
      </c>
      <c r="D5328" t="s">
        <v>893</v>
      </c>
      <c r="E5328" t="s">
        <v>17</v>
      </c>
      <c r="F5328">
        <v>13500</v>
      </c>
      <c r="G5328" t="s">
        <v>80</v>
      </c>
      <c r="H5328" t="s">
        <v>444</v>
      </c>
      <c r="I5328" t="s">
        <v>929</v>
      </c>
      <c r="J5328" t="s">
        <v>39</v>
      </c>
      <c r="K5328" t="s">
        <v>40</v>
      </c>
      <c r="L5328" t="s">
        <v>23</v>
      </c>
      <c r="M5328">
        <v>29000</v>
      </c>
      <c r="N5328" t="s">
        <v>66</v>
      </c>
      <c r="O5328" t="s">
        <v>25</v>
      </c>
      <c r="P5328">
        <v>8811403</v>
      </c>
      <c r="Q5328" t="s">
        <v>67</v>
      </c>
      <c r="R5328" t="str">
        <f t="shared" si="250"/>
        <v>Tertile 1</v>
      </c>
      <c r="S5328" t="str">
        <f t="shared" si="251"/>
        <v>Risky</v>
      </c>
    </row>
    <row r="5329" spans="1:19" x14ac:dyDescent="0.35">
      <c r="A5329" t="s">
        <v>7221</v>
      </c>
      <c r="B5329" s="1">
        <v>44811</v>
      </c>
      <c r="C5329" s="5" t="str">
        <f t="shared" si="249"/>
        <v>09</v>
      </c>
      <c r="D5329" t="s">
        <v>1035</v>
      </c>
      <c r="E5329" t="s">
        <v>17</v>
      </c>
      <c r="F5329">
        <v>13500</v>
      </c>
      <c r="G5329" t="s">
        <v>103</v>
      </c>
      <c r="H5329" t="s">
        <v>64</v>
      </c>
      <c r="I5329" t="s">
        <v>171</v>
      </c>
      <c r="J5329" t="s">
        <v>39</v>
      </c>
      <c r="K5329" t="s">
        <v>40</v>
      </c>
      <c r="L5329" t="s">
        <v>23</v>
      </c>
      <c r="M5329">
        <v>18000</v>
      </c>
      <c r="N5329" t="s">
        <v>42</v>
      </c>
      <c r="O5329" t="s">
        <v>110</v>
      </c>
      <c r="P5329">
        <v>6224836</v>
      </c>
      <c r="Q5329" t="s">
        <v>44</v>
      </c>
      <c r="R5329" t="str">
        <f t="shared" si="250"/>
        <v>Tertile 1</v>
      </c>
      <c r="S5329" t="str">
        <f t="shared" si="251"/>
        <v>Risky</v>
      </c>
    </row>
    <row r="5330" spans="1:19" x14ac:dyDescent="0.35">
      <c r="A5330" t="s">
        <v>7224</v>
      </c>
      <c r="B5330" s="1">
        <v>44811</v>
      </c>
      <c r="C5330" s="5" t="str">
        <f t="shared" si="249"/>
        <v>09</v>
      </c>
      <c r="D5330" t="s">
        <v>3333</v>
      </c>
      <c r="E5330" t="s">
        <v>17</v>
      </c>
      <c r="F5330">
        <v>13500</v>
      </c>
      <c r="G5330" t="s">
        <v>147</v>
      </c>
      <c r="H5330" t="s">
        <v>56</v>
      </c>
      <c r="I5330" t="s">
        <v>91</v>
      </c>
      <c r="J5330" t="s">
        <v>39</v>
      </c>
      <c r="K5330" t="s">
        <v>40</v>
      </c>
      <c r="L5330" t="s">
        <v>50</v>
      </c>
      <c r="M5330">
        <v>17000</v>
      </c>
      <c r="N5330" t="s">
        <v>58</v>
      </c>
      <c r="O5330" t="s">
        <v>25</v>
      </c>
      <c r="P5330">
        <v>6085386</v>
      </c>
      <c r="Q5330" t="s">
        <v>60</v>
      </c>
      <c r="R5330" t="str">
        <f t="shared" si="250"/>
        <v>Tertile 1</v>
      </c>
      <c r="S5330" t="str">
        <f t="shared" si="251"/>
        <v>Risky</v>
      </c>
    </row>
    <row r="5331" spans="1:19" x14ac:dyDescent="0.35">
      <c r="A5331" t="s">
        <v>7229</v>
      </c>
      <c r="B5331" s="1">
        <v>44811</v>
      </c>
      <c r="C5331" s="5" t="str">
        <f t="shared" si="249"/>
        <v>09</v>
      </c>
      <c r="D5331" t="s">
        <v>1077</v>
      </c>
      <c r="E5331" t="s">
        <v>17</v>
      </c>
      <c r="F5331">
        <v>13500</v>
      </c>
      <c r="G5331" t="s">
        <v>29</v>
      </c>
      <c r="H5331" t="s">
        <v>94</v>
      </c>
      <c r="I5331" t="s">
        <v>630</v>
      </c>
      <c r="J5331" t="s">
        <v>39</v>
      </c>
      <c r="K5331" t="s">
        <v>40</v>
      </c>
      <c r="L5331" t="s">
        <v>23</v>
      </c>
      <c r="M5331">
        <v>53000</v>
      </c>
      <c r="N5331" t="s">
        <v>32</v>
      </c>
      <c r="O5331" t="s">
        <v>59</v>
      </c>
      <c r="P5331">
        <v>8893694</v>
      </c>
      <c r="Q5331" t="s">
        <v>33</v>
      </c>
      <c r="R5331" t="str">
        <f t="shared" si="250"/>
        <v>Tertile 1</v>
      </c>
      <c r="S5331" t="str">
        <f t="shared" si="251"/>
        <v>Risky</v>
      </c>
    </row>
    <row r="5332" spans="1:19" x14ac:dyDescent="0.35">
      <c r="A5332" t="s">
        <v>7230</v>
      </c>
      <c r="B5332" s="1">
        <v>44811</v>
      </c>
      <c r="C5332" s="5" t="str">
        <f t="shared" si="249"/>
        <v>09</v>
      </c>
      <c r="D5332" t="s">
        <v>1085</v>
      </c>
      <c r="E5332" t="s">
        <v>17</v>
      </c>
      <c r="F5332">
        <v>13500</v>
      </c>
      <c r="G5332" t="s">
        <v>36</v>
      </c>
      <c r="H5332" t="s">
        <v>187</v>
      </c>
      <c r="I5332" t="s">
        <v>188</v>
      </c>
      <c r="J5332" t="s">
        <v>39</v>
      </c>
      <c r="K5332" t="s">
        <v>40</v>
      </c>
      <c r="L5332" t="s">
        <v>50</v>
      </c>
      <c r="M5332">
        <v>22000</v>
      </c>
      <c r="N5332" t="s">
        <v>42</v>
      </c>
      <c r="O5332" t="s">
        <v>110</v>
      </c>
      <c r="P5332">
        <v>6466767</v>
      </c>
      <c r="Q5332" t="s">
        <v>44</v>
      </c>
      <c r="R5332" t="str">
        <f t="shared" si="250"/>
        <v>Tertile 1</v>
      </c>
      <c r="S5332" t="str">
        <f t="shared" si="251"/>
        <v>Risky</v>
      </c>
    </row>
    <row r="5333" spans="1:19" x14ac:dyDescent="0.35">
      <c r="A5333" t="s">
        <v>7233</v>
      </c>
      <c r="B5333" s="1">
        <v>44811</v>
      </c>
      <c r="C5333" s="5" t="str">
        <f t="shared" si="249"/>
        <v>09</v>
      </c>
      <c r="D5333" t="s">
        <v>3775</v>
      </c>
      <c r="E5333" t="s">
        <v>17</v>
      </c>
      <c r="F5333">
        <v>13500</v>
      </c>
      <c r="G5333" t="s">
        <v>98</v>
      </c>
      <c r="H5333" t="s">
        <v>148</v>
      </c>
      <c r="I5333" t="s">
        <v>149</v>
      </c>
      <c r="J5333" t="s">
        <v>21</v>
      </c>
      <c r="K5333" t="s">
        <v>22</v>
      </c>
      <c r="L5333" t="s">
        <v>50</v>
      </c>
      <c r="M5333">
        <v>19000</v>
      </c>
      <c r="N5333" t="s">
        <v>32</v>
      </c>
      <c r="O5333" t="s">
        <v>43</v>
      </c>
      <c r="P5333">
        <v>7504802</v>
      </c>
      <c r="Q5333" t="s">
        <v>33</v>
      </c>
      <c r="R5333" t="str">
        <f t="shared" si="250"/>
        <v>Tertile 1</v>
      </c>
      <c r="S5333" t="str">
        <f t="shared" si="251"/>
        <v>Risky</v>
      </c>
    </row>
    <row r="5334" spans="1:19" x14ac:dyDescent="0.35">
      <c r="A5334" t="s">
        <v>7235</v>
      </c>
      <c r="B5334" s="1">
        <v>44811</v>
      </c>
      <c r="C5334" s="5" t="str">
        <f t="shared" si="249"/>
        <v>09</v>
      </c>
      <c r="D5334" t="s">
        <v>3779</v>
      </c>
      <c r="E5334" t="s">
        <v>17</v>
      </c>
      <c r="F5334">
        <v>13500</v>
      </c>
      <c r="G5334" t="s">
        <v>142</v>
      </c>
      <c r="H5334" t="s">
        <v>126</v>
      </c>
      <c r="I5334" t="s">
        <v>790</v>
      </c>
      <c r="J5334" t="s">
        <v>39</v>
      </c>
      <c r="K5334" t="s">
        <v>40</v>
      </c>
      <c r="L5334" t="s">
        <v>23</v>
      </c>
      <c r="M5334">
        <v>22000</v>
      </c>
      <c r="N5334" t="s">
        <v>51</v>
      </c>
      <c r="O5334" t="s">
        <v>59</v>
      </c>
      <c r="P5334">
        <v>6057437</v>
      </c>
      <c r="Q5334" t="s">
        <v>52</v>
      </c>
      <c r="R5334" t="str">
        <f t="shared" si="250"/>
        <v>Tertile 1</v>
      </c>
      <c r="S5334" t="str">
        <f t="shared" si="251"/>
        <v>Risky</v>
      </c>
    </row>
    <row r="5335" spans="1:19" x14ac:dyDescent="0.35">
      <c r="A5335" t="s">
        <v>7243</v>
      </c>
      <c r="B5335" s="1">
        <v>44811</v>
      </c>
      <c r="C5335" s="5" t="str">
        <f t="shared" si="249"/>
        <v>09</v>
      </c>
      <c r="D5335" t="s">
        <v>3792</v>
      </c>
      <c r="E5335" t="s">
        <v>86</v>
      </c>
      <c r="F5335">
        <v>13500</v>
      </c>
      <c r="G5335" t="s">
        <v>55</v>
      </c>
      <c r="H5335" t="s">
        <v>174</v>
      </c>
      <c r="I5335" t="s">
        <v>377</v>
      </c>
      <c r="J5335" t="s">
        <v>39</v>
      </c>
      <c r="K5335" t="s">
        <v>40</v>
      </c>
      <c r="L5335" t="s">
        <v>50</v>
      </c>
      <c r="M5335">
        <v>26000</v>
      </c>
      <c r="N5335" t="s">
        <v>58</v>
      </c>
      <c r="O5335" t="s">
        <v>59</v>
      </c>
      <c r="P5335">
        <v>7437019</v>
      </c>
      <c r="Q5335" t="s">
        <v>60</v>
      </c>
      <c r="R5335" t="str">
        <f t="shared" si="250"/>
        <v>Tertile 1</v>
      </c>
      <c r="S5335" t="str">
        <f t="shared" si="251"/>
        <v>Risky</v>
      </c>
    </row>
    <row r="5336" spans="1:19" x14ac:dyDescent="0.35">
      <c r="A5336" t="s">
        <v>7272</v>
      </c>
      <c r="B5336" s="1">
        <v>44811</v>
      </c>
      <c r="C5336" s="5" t="str">
        <f t="shared" si="249"/>
        <v>09</v>
      </c>
      <c r="D5336" t="s">
        <v>1471</v>
      </c>
      <c r="E5336" t="s">
        <v>17</v>
      </c>
      <c r="F5336">
        <v>13500</v>
      </c>
      <c r="G5336" t="s">
        <v>18</v>
      </c>
      <c r="H5336" t="s">
        <v>187</v>
      </c>
      <c r="I5336" t="s">
        <v>188</v>
      </c>
      <c r="J5336" t="s">
        <v>39</v>
      </c>
      <c r="K5336" t="s">
        <v>40</v>
      </c>
      <c r="L5336" t="s">
        <v>50</v>
      </c>
      <c r="M5336">
        <v>17000</v>
      </c>
      <c r="N5336" t="s">
        <v>24</v>
      </c>
      <c r="O5336" t="s">
        <v>110</v>
      </c>
      <c r="P5336">
        <v>8258144</v>
      </c>
      <c r="Q5336" t="s">
        <v>67</v>
      </c>
      <c r="R5336" t="str">
        <f t="shared" si="250"/>
        <v>Tertile 1</v>
      </c>
      <c r="S5336" t="str">
        <f t="shared" si="251"/>
        <v>Risky</v>
      </c>
    </row>
    <row r="5337" spans="1:19" x14ac:dyDescent="0.35">
      <c r="A5337" t="s">
        <v>7273</v>
      </c>
      <c r="B5337" s="1">
        <v>44811</v>
      </c>
      <c r="C5337" s="5" t="str">
        <f t="shared" si="249"/>
        <v>09</v>
      </c>
      <c r="D5337" t="s">
        <v>1506</v>
      </c>
      <c r="E5337" t="s">
        <v>17</v>
      </c>
      <c r="F5337">
        <v>13500</v>
      </c>
      <c r="G5337" t="s">
        <v>29</v>
      </c>
      <c r="H5337" t="s">
        <v>319</v>
      </c>
      <c r="I5337" t="s">
        <v>320</v>
      </c>
      <c r="J5337" t="s">
        <v>21</v>
      </c>
      <c r="K5337" t="s">
        <v>22</v>
      </c>
      <c r="L5337" t="s">
        <v>50</v>
      </c>
      <c r="M5337">
        <v>41000</v>
      </c>
      <c r="N5337" t="s">
        <v>32</v>
      </c>
      <c r="O5337" t="s">
        <v>110</v>
      </c>
      <c r="P5337">
        <v>6143157</v>
      </c>
      <c r="Q5337" t="s">
        <v>73</v>
      </c>
      <c r="R5337" t="str">
        <f t="shared" si="250"/>
        <v>Tertile 1</v>
      </c>
      <c r="S5337" t="str">
        <f t="shared" si="251"/>
        <v>Risky</v>
      </c>
    </row>
    <row r="5338" spans="1:19" x14ac:dyDescent="0.35">
      <c r="A5338" t="s">
        <v>7277</v>
      </c>
      <c r="B5338" s="1">
        <v>44811</v>
      </c>
      <c r="C5338" s="5" t="str">
        <f t="shared" si="249"/>
        <v>09</v>
      </c>
      <c r="D5338" t="s">
        <v>1517</v>
      </c>
      <c r="E5338" t="s">
        <v>86</v>
      </c>
      <c r="F5338">
        <v>13500</v>
      </c>
      <c r="G5338" t="s">
        <v>55</v>
      </c>
      <c r="H5338" t="s">
        <v>444</v>
      </c>
      <c r="I5338" t="s">
        <v>929</v>
      </c>
      <c r="J5338" t="s">
        <v>39</v>
      </c>
      <c r="K5338" t="s">
        <v>40</v>
      </c>
      <c r="L5338" t="s">
        <v>23</v>
      </c>
      <c r="M5338">
        <v>29000</v>
      </c>
      <c r="N5338" t="s">
        <v>58</v>
      </c>
      <c r="O5338" t="s">
        <v>25</v>
      </c>
      <c r="P5338">
        <v>7331498</v>
      </c>
      <c r="Q5338" t="s">
        <v>44</v>
      </c>
      <c r="R5338" t="str">
        <f t="shared" si="250"/>
        <v>Tertile 1</v>
      </c>
      <c r="S5338" t="str">
        <f t="shared" si="251"/>
        <v>Risky</v>
      </c>
    </row>
    <row r="5339" spans="1:19" x14ac:dyDescent="0.35">
      <c r="A5339" t="s">
        <v>7278</v>
      </c>
      <c r="B5339" s="1">
        <v>44811</v>
      </c>
      <c r="C5339" s="5" t="str">
        <f t="shared" si="249"/>
        <v>09</v>
      </c>
      <c r="D5339" t="s">
        <v>7279</v>
      </c>
      <c r="E5339" t="s">
        <v>17</v>
      </c>
      <c r="F5339">
        <v>13500</v>
      </c>
      <c r="G5339" t="s">
        <v>291</v>
      </c>
      <c r="H5339" t="s">
        <v>81</v>
      </c>
      <c r="I5339" t="s">
        <v>82</v>
      </c>
      <c r="J5339" t="s">
        <v>21</v>
      </c>
      <c r="K5339" t="s">
        <v>22</v>
      </c>
      <c r="L5339" t="s">
        <v>23</v>
      </c>
      <c r="M5339">
        <v>16000</v>
      </c>
      <c r="N5339" t="s">
        <v>42</v>
      </c>
      <c r="O5339" t="s">
        <v>83</v>
      </c>
      <c r="P5339">
        <v>6112927</v>
      </c>
      <c r="Q5339" t="s">
        <v>44</v>
      </c>
      <c r="R5339" t="str">
        <f t="shared" si="250"/>
        <v>Tertile 1</v>
      </c>
      <c r="S5339" t="str">
        <f t="shared" si="251"/>
        <v>Risky</v>
      </c>
    </row>
    <row r="5340" spans="1:19" x14ac:dyDescent="0.35">
      <c r="A5340" t="s">
        <v>7247</v>
      </c>
      <c r="B5340" s="1">
        <v>44811</v>
      </c>
      <c r="C5340" s="5" t="str">
        <f t="shared" si="249"/>
        <v>09</v>
      </c>
      <c r="D5340" t="s">
        <v>7248</v>
      </c>
      <c r="E5340" t="s">
        <v>17</v>
      </c>
      <c r="F5340">
        <v>341500</v>
      </c>
      <c r="G5340" t="s">
        <v>137</v>
      </c>
      <c r="H5340" t="s">
        <v>216</v>
      </c>
      <c r="I5340" t="s">
        <v>599</v>
      </c>
      <c r="J5340" t="s">
        <v>21</v>
      </c>
      <c r="K5340" t="s">
        <v>22</v>
      </c>
      <c r="L5340" t="s">
        <v>50</v>
      </c>
      <c r="M5340">
        <v>19500</v>
      </c>
      <c r="N5340" t="s">
        <v>24</v>
      </c>
      <c r="O5340" t="s">
        <v>25</v>
      </c>
      <c r="P5340">
        <v>7151022</v>
      </c>
      <c r="Q5340" t="s">
        <v>26</v>
      </c>
      <c r="R5340" t="str">
        <f t="shared" si="250"/>
        <v>Tertile 1</v>
      </c>
      <c r="S5340" t="str">
        <f t="shared" si="251"/>
        <v>Risky</v>
      </c>
    </row>
    <row r="5341" spans="1:19" x14ac:dyDescent="0.35">
      <c r="A5341" t="s">
        <v>7222</v>
      </c>
      <c r="B5341" s="1">
        <v>44811</v>
      </c>
      <c r="C5341" s="5" t="str">
        <f t="shared" si="249"/>
        <v>09</v>
      </c>
      <c r="D5341" t="s">
        <v>7223</v>
      </c>
      <c r="E5341" t="s">
        <v>86</v>
      </c>
      <c r="F5341">
        <v>380000</v>
      </c>
      <c r="G5341" t="s">
        <v>142</v>
      </c>
      <c r="H5341" t="s">
        <v>174</v>
      </c>
      <c r="I5341" t="s">
        <v>597</v>
      </c>
      <c r="J5341" t="s">
        <v>21</v>
      </c>
      <c r="K5341" t="s">
        <v>22</v>
      </c>
      <c r="L5341" t="s">
        <v>50</v>
      </c>
      <c r="M5341">
        <v>31000</v>
      </c>
      <c r="N5341" t="s">
        <v>51</v>
      </c>
      <c r="O5341" t="s">
        <v>110</v>
      </c>
      <c r="P5341">
        <v>8764290</v>
      </c>
      <c r="Q5341" t="s">
        <v>52</v>
      </c>
      <c r="R5341" t="str">
        <f t="shared" si="250"/>
        <v>Tertile 1</v>
      </c>
      <c r="S5341" t="str">
        <f t="shared" si="251"/>
        <v>Risky</v>
      </c>
    </row>
    <row r="5342" spans="1:19" x14ac:dyDescent="0.35">
      <c r="A5342" t="s">
        <v>7228</v>
      </c>
      <c r="B5342" s="1">
        <v>44811</v>
      </c>
      <c r="C5342" s="5" t="str">
        <f t="shared" si="249"/>
        <v>09</v>
      </c>
      <c r="D5342" t="s">
        <v>1041</v>
      </c>
      <c r="E5342" t="s">
        <v>17</v>
      </c>
      <c r="F5342">
        <v>400000</v>
      </c>
      <c r="G5342" t="s">
        <v>18</v>
      </c>
      <c r="H5342" t="s">
        <v>30</v>
      </c>
      <c r="I5342" t="s">
        <v>926</v>
      </c>
      <c r="J5342" t="s">
        <v>21</v>
      </c>
      <c r="K5342" t="s">
        <v>22</v>
      </c>
      <c r="L5342" t="s">
        <v>23</v>
      </c>
      <c r="M5342">
        <v>22000</v>
      </c>
      <c r="N5342" t="s">
        <v>24</v>
      </c>
      <c r="O5342" t="s">
        <v>43</v>
      </c>
      <c r="P5342">
        <v>8410145</v>
      </c>
      <c r="Q5342" t="s">
        <v>26</v>
      </c>
      <c r="R5342" t="str">
        <f t="shared" si="250"/>
        <v>Tertile 1</v>
      </c>
      <c r="S5342" t="str">
        <f t="shared" si="251"/>
        <v>Risky</v>
      </c>
    </row>
    <row r="5343" spans="1:19" x14ac:dyDescent="0.35">
      <c r="A5343" t="s">
        <v>7249</v>
      </c>
      <c r="B5343" s="1">
        <v>44811</v>
      </c>
      <c r="C5343" s="5" t="str">
        <f t="shared" si="249"/>
        <v>09</v>
      </c>
      <c r="D5343" t="s">
        <v>702</v>
      </c>
      <c r="E5343" t="s">
        <v>17</v>
      </c>
      <c r="F5343">
        <v>470000</v>
      </c>
      <c r="G5343" t="s">
        <v>191</v>
      </c>
      <c r="H5343" t="s">
        <v>148</v>
      </c>
      <c r="I5343" t="s">
        <v>329</v>
      </c>
      <c r="J5343" t="s">
        <v>21</v>
      </c>
      <c r="K5343" t="s">
        <v>22</v>
      </c>
      <c r="L5343" t="s">
        <v>50</v>
      </c>
      <c r="M5343">
        <v>17000</v>
      </c>
      <c r="N5343" t="s">
        <v>32</v>
      </c>
      <c r="O5343" t="s">
        <v>110</v>
      </c>
      <c r="P5343">
        <v>7557448</v>
      </c>
      <c r="Q5343" t="s">
        <v>33</v>
      </c>
      <c r="R5343" t="str">
        <f t="shared" si="250"/>
        <v>Tertile 1</v>
      </c>
      <c r="S5343" t="str">
        <f t="shared" si="251"/>
        <v>Risky</v>
      </c>
    </row>
    <row r="5344" spans="1:19" x14ac:dyDescent="0.35">
      <c r="A5344" t="s">
        <v>7264</v>
      </c>
      <c r="B5344" s="1">
        <v>44811</v>
      </c>
      <c r="C5344" s="5" t="str">
        <f t="shared" si="249"/>
        <v>09</v>
      </c>
      <c r="D5344" t="s">
        <v>1317</v>
      </c>
      <c r="E5344" t="s">
        <v>17</v>
      </c>
      <c r="F5344">
        <v>535000</v>
      </c>
      <c r="G5344" t="s">
        <v>166</v>
      </c>
      <c r="H5344" t="s">
        <v>174</v>
      </c>
      <c r="I5344" t="s">
        <v>579</v>
      </c>
      <c r="J5344" t="s">
        <v>39</v>
      </c>
      <c r="K5344" t="s">
        <v>40</v>
      </c>
      <c r="L5344" t="s">
        <v>23</v>
      </c>
      <c r="M5344">
        <v>85000</v>
      </c>
      <c r="N5344" t="s">
        <v>24</v>
      </c>
      <c r="O5344" t="s">
        <v>25</v>
      </c>
      <c r="P5344">
        <v>8545324</v>
      </c>
      <c r="Q5344" t="s">
        <v>67</v>
      </c>
      <c r="R5344" t="str">
        <f t="shared" si="250"/>
        <v>Tertile 1</v>
      </c>
      <c r="S5344" t="str">
        <f t="shared" si="251"/>
        <v>Risky</v>
      </c>
    </row>
    <row r="5345" spans="1:19" x14ac:dyDescent="0.35">
      <c r="A5345" t="s">
        <v>7234</v>
      </c>
      <c r="B5345" s="1">
        <v>44811</v>
      </c>
      <c r="C5345" s="5" t="str">
        <f t="shared" si="249"/>
        <v>09</v>
      </c>
      <c r="D5345" t="s">
        <v>3777</v>
      </c>
      <c r="E5345" t="s">
        <v>17</v>
      </c>
      <c r="F5345">
        <v>590000</v>
      </c>
      <c r="G5345" t="s">
        <v>103</v>
      </c>
      <c r="H5345" t="s">
        <v>30</v>
      </c>
      <c r="I5345" t="s">
        <v>461</v>
      </c>
      <c r="J5345" t="s">
        <v>21</v>
      </c>
      <c r="K5345" t="s">
        <v>22</v>
      </c>
      <c r="L5345" t="s">
        <v>50</v>
      </c>
      <c r="M5345">
        <v>22000</v>
      </c>
      <c r="N5345" t="s">
        <v>42</v>
      </c>
      <c r="O5345" t="s">
        <v>43</v>
      </c>
      <c r="P5345">
        <v>8724388</v>
      </c>
      <c r="Q5345" t="s">
        <v>44</v>
      </c>
      <c r="R5345" t="str">
        <f t="shared" si="250"/>
        <v>Tertile 2</v>
      </c>
      <c r="S5345" t="str">
        <f t="shared" si="251"/>
        <v>Risky</v>
      </c>
    </row>
    <row r="5346" spans="1:19" x14ac:dyDescent="0.35">
      <c r="A5346" t="s">
        <v>7237</v>
      </c>
      <c r="B5346" s="1">
        <v>44811</v>
      </c>
      <c r="C5346" s="5" t="str">
        <f t="shared" si="249"/>
        <v>09</v>
      </c>
      <c r="D5346" t="s">
        <v>1521</v>
      </c>
      <c r="E5346" t="s">
        <v>17</v>
      </c>
      <c r="F5346">
        <v>590000</v>
      </c>
      <c r="G5346" t="s">
        <v>152</v>
      </c>
      <c r="H5346" t="s">
        <v>126</v>
      </c>
      <c r="I5346" t="s">
        <v>180</v>
      </c>
      <c r="J5346" t="s">
        <v>39</v>
      </c>
      <c r="K5346" t="s">
        <v>40</v>
      </c>
      <c r="L5346" t="s">
        <v>23</v>
      </c>
      <c r="M5346">
        <v>43000</v>
      </c>
      <c r="N5346" t="s">
        <v>66</v>
      </c>
      <c r="O5346" t="s">
        <v>59</v>
      </c>
      <c r="P5346">
        <v>8607178</v>
      </c>
      <c r="Q5346" t="s">
        <v>67</v>
      </c>
      <c r="R5346" t="str">
        <f t="shared" si="250"/>
        <v>Tertile 2</v>
      </c>
      <c r="S5346" t="str">
        <f t="shared" si="251"/>
        <v>Risky</v>
      </c>
    </row>
    <row r="5347" spans="1:19" x14ac:dyDescent="0.35">
      <c r="A5347" t="s">
        <v>7265</v>
      </c>
      <c r="B5347" s="1">
        <v>44811</v>
      </c>
      <c r="C5347" s="5" t="str">
        <f t="shared" si="249"/>
        <v>09</v>
      </c>
      <c r="D5347" t="s">
        <v>1309</v>
      </c>
      <c r="E5347" t="s">
        <v>17</v>
      </c>
      <c r="F5347">
        <v>598000</v>
      </c>
      <c r="G5347" t="s">
        <v>152</v>
      </c>
      <c r="H5347" t="s">
        <v>81</v>
      </c>
      <c r="I5347" t="s">
        <v>387</v>
      </c>
      <c r="J5347" t="s">
        <v>39</v>
      </c>
      <c r="K5347" t="s">
        <v>40</v>
      </c>
      <c r="L5347" t="s">
        <v>23</v>
      </c>
      <c r="M5347">
        <v>16000</v>
      </c>
      <c r="N5347" t="s">
        <v>66</v>
      </c>
      <c r="O5347" t="s">
        <v>83</v>
      </c>
      <c r="P5347">
        <v>8979490</v>
      </c>
      <c r="Q5347" t="s">
        <v>60</v>
      </c>
      <c r="R5347" t="str">
        <f t="shared" si="250"/>
        <v>Tertile 2</v>
      </c>
      <c r="S5347" t="str">
        <f t="shared" si="251"/>
        <v>Risky</v>
      </c>
    </row>
    <row r="5348" spans="1:19" x14ac:dyDescent="0.35">
      <c r="A5348" t="s">
        <v>7262</v>
      </c>
      <c r="B5348" s="1">
        <v>44811</v>
      </c>
      <c r="C5348" s="5" t="str">
        <f t="shared" si="249"/>
        <v>09</v>
      </c>
      <c r="D5348" t="s">
        <v>7263</v>
      </c>
      <c r="E5348" t="s">
        <v>17</v>
      </c>
      <c r="F5348">
        <v>603000</v>
      </c>
      <c r="G5348" t="s">
        <v>142</v>
      </c>
      <c r="H5348" t="s">
        <v>19</v>
      </c>
      <c r="I5348" t="s">
        <v>307</v>
      </c>
      <c r="J5348" t="s">
        <v>39</v>
      </c>
      <c r="K5348" t="s">
        <v>40</v>
      </c>
      <c r="L5348" t="s">
        <v>50</v>
      </c>
      <c r="M5348">
        <v>17000</v>
      </c>
      <c r="N5348" t="s">
        <v>51</v>
      </c>
      <c r="O5348" t="s">
        <v>83</v>
      </c>
      <c r="P5348">
        <v>6549068</v>
      </c>
      <c r="Q5348" t="s">
        <v>44</v>
      </c>
      <c r="R5348" t="str">
        <f t="shared" si="250"/>
        <v>Tertile 2</v>
      </c>
      <c r="S5348" t="str">
        <f t="shared" si="251"/>
        <v>Risky</v>
      </c>
    </row>
    <row r="5349" spans="1:19" x14ac:dyDescent="0.35">
      <c r="A5349" t="s">
        <v>7260</v>
      </c>
      <c r="B5349" s="1">
        <v>44811</v>
      </c>
      <c r="C5349" s="5" t="str">
        <f t="shared" si="249"/>
        <v>09</v>
      </c>
      <c r="D5349" t="s">
        <v>716</v>
      </c>
      <c r="E5349" t="s">
        <v>17</v>
      </c>
      <c r="F5349">
        <v>604000</v>
      </c>
      <c r="G5349" t="s">
        <v>295</v>
      </c>
      <c r="H5349" t="s">
        <v>126</v>
      </c>
      <c r="I5349" t="s">
        <v>127</v>
      </c>
      <c r="J5349" t="s">
        <v>39</v>
      </c>
      <c r="K5349" t="s">
        <v>40</v>
      </c>
      <c r="L5349" t="s">
        <v>23</v>
      </c>
      <c r="M5349">
        <v>43000</v>
      </c>
      <c r="N5349" t="s">
        <v>51</v>
      </c>
      <c r="O5349" t="s">
        <v>110</v>
      </c>
      <c r="P5349">
        <v>8722169</v>
      </c>
      <c r="Q5349" t="s">
        <v>52</v>
      </c>
      <c r="R5349" t="str">
        <f t="shared" si="250"/>
        <v>Tertile 2</v>
      </c>
      <c r="S5349" t="str">
        <f t="shared" si="251"/>
        <v>Risky</v>
      </c>
    </row>
    <row r="5350" spans="1:19" x14ac:dyDescent="0.35">
      <c r="A5350" t="s">
        <v>7256</v>
      </c>
      <c r="B5350" s="1">
        <v>44811</v>
      </c>
      <c r="C5350" s="5" t="str">
        <f t="shared" si="249"/>
        <v>09</v>
      </c>
      <c r="D5350" t="s">
        <v>7257</v>
      </c>
      <c r="E5350" t="s">
        <v>17</v>
      </c>
      <c r="F5350">
        <v>622000</v>
      </c>
      <c r="G5350" t="s">
        <v>268</v>
      </c>
      <c r="H5350" t="s">
        <v>64</v>
      </c>
      <c r="I5350" t="s">
        <v>171</v>
      </c>
      <c r="J5350" t="s">
        <v>39</v>
      </c>
      <c r="K5350" t="s">
        <v>40</v>
      </c>
      <c r="L5350" t="s">
        <v>50</v>
      </c>
      <c r="M5350">
        <v>24000</v>
      </c>
      <c r="N5350" t="s">
        <v>24</v>
      </c>
      <c r="O5350" t="s">
        <v>110</v>
      </c>
      <c r="P5350">
        <v>8396689</v>
      </c>
      <c r="Q5350" t="s">
        <v>26</v>
      </c>
      <c r="R5350" t="str">
        <f t="shared" si="250"/>
        <v>Tertile 2</v>
      </c>
      <c r="S5350" t="str">
        <f t="shared" si="251"/>
        <v>Risky</v>
      </c>
    </row>
    <row r="5351" spans="1:19" x14ac:dyDescent="0.35">
      <c r="A5351" t="s">
        <v>7240</v>
      </c>
      <c r="B5351" s="1">
        <v>44811</v>
      </c>
      <c r="C5351" s="5" t="str">
        <f t="shared" si="249"/>
        <v>09</v>
      </c>
      <c r="D5351" t="s">
        <v>1629</v>
      </c>
      <c r="E5351" t="s">
        <v>17</v>
      </c>
      <c r="F5351">
        <v>635000</v>
      </c>
      <c r="G5351" t="s">
        <v>29</v>
      </c>
      <c r="H5351" t="s">
        <v>37</v>
      </c>
      <c r="I5351" t="s">
        <v>682</v>
      </c>
      <c r="J5351" t="s">
        <v>39</v>
      </c>
      <c r="K5351" t="s">
        <v>40</v>
      </c>
      <c r="L5351" t="s">
        <v>23</v>
      </c>
      <c r="M5351">
        <v>34000</v>
      </c>
      <c r="N5351" t="s">
        <v>32</v>
      </c>
      <c r="O5351" t="s">
        <v>110</v>
      </c>
      <c r="P5351">
        <v>8220115</v>
      </c>
      <c r="Q5351" t="s">
        <v>33</v>
      </c>
      <c r="R5351" t="str">
        <f t="shared" si="250"/>
        <v>Tertile 2</v>
      </c>
      <c r="S5351" t="str">
        <f t="shared" si="251"/>
        <v>Risky</v>
      </c>
    </row>
    <row r="5352" spans="1:19" x14ac:dyDescent="0.35">
      <c r="A5352" t="s">
        <v>7261</v>
      </c>
      <c r="B5352" s="1">
        <v>44811</v>
      </c>
      <c r="C5352" s="5" t="str">
        <f t="shared" si="249"/>
        <v>09</v>
      </c>
      <c r="D5352" t="s">
        <v>1727</v>
      </c>
      <c r="E5352" t="s">
        <v>17</v>
      </c>
      <c r="F5352">
        <v>655000</v>
      </c>
      <c r="G5352" t="s">
        <v>160</v>
      </c>
      <c r="H5352" t="s">
        <v>81</v>
      </c>
      <c r="I5352" t="s">
        <v>435</v>
      </c>
      <c r="J5352" t="s">
        <v>21</v>
      </c>
      <c r="K5352" t="s">
        <v>22</v>
      </c>
      <c r="L5352" t="s">
        <v>50</v>
      </c>
      <c r="M5352">
        <v>12000</v>
      </c>
      <c r="N5352" t="s">
        <v>58</v>
      </c>
      <c r="O5352" t="s">
        <v>43</v>
      </c>
      <c r="P5352">
        <v>6067910</v>
      </c>
      <c r="Q5352" t="s">
        <v>60</v>
      </c>
      <c r="R5352" t="str">
        <f t="shared" si="250"/>
        <v>Tertile 2</v>
      </c>
      <c r="S5352" t="str">
        <f t="shared" si="251"/>
        <v>Risky</v>
      </c>
    </row>
    <row r="5353" spans="1:19" x14ac:dyDescent="0.35">
      <c r="A5353" t="s">
        <v>7267</v>
      </c>
      <c r="B5353" s="1">
        <v>44811</v>
      </c>
      <c r="C5353" s="5" t="str">
        <f t="shared" si="249"/>
        <v>09</v>
      </c>
      <c r="D5353" t="s">
        <v>7268</v>
      </c>
      <c r="E5353" t="s">
        <v>17</v>
      </c>
      <c r="F5353">
        <v>712500</v>
      </c>
      <c r="G5353" t="s">
        <v>80</v>
      </c>
      <c r="H5353" t="s">
        <v>138</v>
      </c>
      <c r="I5353" t="s">
        <v>139</v>
      </c>
      <c r="J5353" t="s">
        <v>39</v>
      </c>
      <c r="K5353" t="s">
        <v>40</v>
      </c>
      <c r="L5353" t="s">
        <v>50</v>
      </c>
      <c r="M5353">
        <v>12500</v>
      </c>
      <c r="N5353" t="s">
        <v>66</v>
      </c>
      <c r="O5353" t="s">
        <v>83</v>
      </c>
      <c r="P5353">
        <v>7670372</v>
      </c>
      <c r="Q5353" t="s">
        <v>26</v>
      </c>
      <c r="R5353" t="str">
        <f t="shared" si="250"/>
        <v>Tertile 2</v>
      </c>
      <c r="S5353" t="str">
        <f t="shared" si="251"/>
        <v>Risky</v>
      </c>
    </row>
    <row r="5354" spans="1:19" x14ac:dyDescent="0.35">
      <c r="A5354" t="s">
        <v>7269</v>
      </c>
      <c r="B5354" s="1">
        <v>44811</v>
      </c>
      <c r="C5354" s="5" t="str">
        <f t="shared" si="249"/>
        <v>09</v>
      </c>
      <c r="D5354" t="s">
        <v>1361</v>
      </c>
      <c r="E5354" t="s">
        <v>17</v>
      </c>
      <c r="F5354">
        <v>745000</v>
      </c>
      <c r="G5354" t="s">
        <v>147</v>
      </c>
      <c r="H5354" t="s">
        <v>48</v>
      </c>
      <c r="I5354" t="s">
        <v>71</v>
      </c>
      <c r="J5354" t="s">
        <v>39</v>
      </c>
      <c r="K5354" t="s">
        <v>40</v>
      </c>
      <c r="L5354" t="s">
        <v>50</v>
      </c>
      <c r="M5354">
        <v>22000</v>
      </c>
      <c r="N5354" t="s">
        <v>58</v>
      </c>
      <c r="O5354" t="s">
        <v>43</v>
      </c>
      <c r="P5354">
        <v>6206468</v>
      </c>
      <c r="Q5354" t="s">
        <v>44</v>
      </c>
      <c r="R5354" t="str">
        <f t="shared" si="250"/>
        <v>Tertile 2</v>
      </c>
      <c r="S5354" t="str">
        <f t="shared" si="251"/>
        <v>Risky</v>
      </c>
    </row>
    <row r="5355" spans="1:19" x14ac:dyDescent="0.35">
      <c r="A5355" t="s">
        <v>7231</v>
      </c>
      <c r="B5355" s="1">
        <v>44811</v>
      </c>
      <c r="C5355" s="5" t="str">
        <f t="shared" si="249"/>
        <v>09</v>
      </c>
      <c r="D5355" t="s">
        <v>1517</v>
      </c>
      <c r="E5355" t="s">
        <v>86</v>
      </c>
      <c r="F5355">
        <v>765000</v>
      </c>
      <c r="G5355" t="s">
        <v>90</v>
      </c>
      <c r="H5355" t="s">
        <v>37</v>
      </c>
      <c r="I5355" t="s">
        <v>1210</v>
      </c>
      <c r="J5355" t="s">
        <v>21</v>
      </c>
      <c r="K5355" t="s">
        <v>22</v>
      </c>
      <c r="L5355" t="s">
        <v>50</v>
      </c>
      <c r="M5355">
        <v>28000</v>
      </c>
      <c r="N5355" t="s">
        <v>72</v>
      </c>
      <c r="O5355" t="s">
        <v>59</v>
      </c>
      <c r="P5355">
        <v>6003670</v>
      </c>
      <c r="Q5355" t="s">
        <v>73</v>
      </c>
      <c r="R5355" t="str">
        <f t="shared" si="250"/>
        <v>Tertile 2</v>
      </c>
      <c r="S5355" t="str">
        <f t="shared" si="251"/>
        <v>Eligible</v>
      </c>
    </row>
    <row r="5356" spans="1:19" x14ac:dyDescent="0.35">
      <c r="A5356" t="s">
        <v>7241</v>
      </c>
      <c r="B5356" s="1">
        <v>44811</v>
      </c>
      <c r="C5356" s="5" t="str">
        <f t="shared" si="249"/>
        <v>09</v>
      </c>
      <c r="D5356" t="s">
        <v>3788</v>
      </c>
      <c r="E5356" t="s">
        <v>86</v>
      </c>
      <c r="F5356">
        <v>782000</v>
      </c>
      <c r="G5356" t="s">
        <v>36</v>
      </c>
      <c r="H5356" t="s">
        <v>931</v>
      </c>
      <c r="I5356" t="s">
        <v>932</v>
      </c>
      <c r="J5356" t="s">
        <v>21</v>
      </c>
      <c r="K5356" t="s">
        <v>22</v>
      </c>
      <c r="L5356" t="s">
        <v>50</v>
      </c>
      <c r="M5356">
        <v>19000</v>
      </c>
      <c r="N5356" t="s">
        <v>42</v>
      </c>
      <c r="O5356" t="s">
        <v>59</v>
      </c>
      <c r="P5356">
        <v>6520773</v>
      </c>
      <c r="Q5356" t="s">
        <v>44</v>
      </c>
      <c r="R5356" t="str">
        <f t="shared" si="250"/>
        <v>Tertile 2</v>
      </c>
      <c r="S5356" t="str">
        <f t="shared" si="251"/>
        <v>Eligible</v>
      </c>
    </row>
    <row r="5357" spans="1:19" x14ac:dyDescent="0.35">
      <c r="A5357" t="s">
        <v>7250</v>
      </c>
      <c r="B5357" s="1">
        <v>44811</v>
      </c>
      <c r="C5357" s="5" t="str">
        <f t="shared" si="249"/>
        <v>09</v>
      </c>
      <c r="D5357" t="s">
        <v>7251</v>
      </c>
      <c r="E5357" t="s">
        <v>86</v>
      </c>
      <c r="F5357">
        <v>786000</v>
      </c>
      <c r="G5357" t="s">
        <v>291</v>
      </c>
      <c r="H5357" t="s">
        <v>30</v>
      </c>
      <c r="I5357" t="s">
        <v>920</v>
      </c>
      <c r="J5357" t="s">
        <v>21</v>
      </c>
      <c r="K5357" t="s">
        <v>22</v>
      </c>
      <c r="L5357" t="s">
        <v>23</v>
      </c>
      <c r="M5357">
        <v>23000</v>
      </c>
      <c r="N5357" t="s">
        <v>42</v>
      </c>
      <c r="O5357" t="s">
        <v>83</v>
      </c>
      <c r="P5357">
        <v>7306037</v>
      </c>
      <c r="Q5357" t="s">
        <v>44</v>
      </c>
      <c r="R5357" t="str">
        <f t="shared" si="250"/>
        <v>Tertile 2</v>
      </c>
      <c r="S5357" t="str">
        <f t="shared" si="251"/>
        <v>Eligible</v>
      </c>
    </row>
    <row r="5358" spans="1:19" x14ac:dyDescent="0.35">
      <c r="A5358" t="s">
        <v>7217</v>
      </c>
      <c r="B5358" s="1">
        <v>44811</v>
      </c>
      <c r="C5358" s="5" t="str">
        <f t="shared" si="249"/>
        <v>09</v>
      </c>
      <c r="D5358" t="s">
        <v>895</v>
      </c>
      <c r="E5358" t="s">
        <v>17</v>
      </c>
      <c r="F5358">
        <v>807500</v>
      </c>
      <c r="G5358" t="s">
        <v>90</v>
      </c>
      <c r="H5358" t="s">
        <v>30</v>
      </c>
      <c r="I5358" t="s">
        <v>153</v>
      </c>
      <c r="J5358" t="s">
        <v>21</v>
      </c>
      <c r="K5358" t="s">
        <v>22</v>
      </c>
      <c r="L5358" t="s">
        <v>50</v>
      </c>
      <c r="M5358">
        <v>31500</v>
      </c>
      <c r="N5358" t="s">
        <v>72</v>
      </c>
      <c r="O5358" t="s">
        <v>25</v>
      </c>
      <c r="P5358">
        <v>7530081</v>
      </c>
      <c r="Q5358" t="s">
        <v>73</v>
      </c>
      <c r="R5358" t="str">
        <f t="shared" si="250"/>
        <v>Tertile 2</v>
      </c>
      <c r="S5358" t="str">
        <f t="shared" si="251"/>
        <v>Eligible</v>
      </c>
    </row>
    <row r="5359" spans="1:19" x14ac:dyDescent="0.35">
      <c r="A5359" t="s">
        <v>7258</v>
      </c>
      <c r="B5359" s="1">
        <v>44811</v>
      </c>
      <c r="C5359" s="5" t="str">
        <f t="shared" si="249"/>
        <v>09</v>
      </c>
      <c r="D5359" t="s">
        <v>2951</v>
      </c>
      <c r="E5359" t="s">
        <v>17</v>
      </c>
      <c r="F5359">
        <v>826000</v>
      </c>
      <c r="G5359" t="s">
        <v>288</v>
      </c>
      <c r="H5359" t="s">
        <v>444</v>
      </c>
      <c r="I5359" t="s">
        <v>445</v>
      </c>
      <c r="J5359" t="s">
        <v>21</v>
      </c>
      <c r="K5359" t="s">
        <v>22</v>
      </c>
      <c r="L5359" t="s">
        <v>50</v>
      </c>
      <c r="M5359">
        <v>22000</v>
      </c>
      <c r="N5359" t="s">
        <v>32</v>
      </c>
      <c r="O5359" t="s">
        <v>43</v>
      </c>
      <c r="P5359">
        <v>7946103</v>
      </c>
      <c r="Q5359" t="s">
        <v>33</v>
      </c>
      <c r="R5359" t="str">
        <f t="shared" si="250"/>
        <v>Tertile 2</v>
      </c>
      <c r="S5359" t="str">
        <f t="shared" si="251"/>
        <v>Eligible</v>
      </c>
    </row>
    <row r="5360" spans="1:19" x14ac:dyDescent="0.35">
      <c r="A5360" t="s">
        <v>7204</v>
      </c>
      <c r="B5360" s="1">
        <v>44811</v>
      </c>
      <c r="C5360" s="5" t="str">
        <f t="shared" si="249"/>
        <v>09</v>
      </c>
      <c r="D5360" t="s">
        <v>4474</v>
      </c>
      <c r="E5360" t="s">
        <v>17</v>
      </c>
      <c r="F5360">
        <v>860000</v>
      </c>
      <c r="G5360" t="s">
        <v>268</v>
      </c>
      <c r="H5360" t="s">
        <v>48</v>
      </c>
      <c r="I5360" t="s">
        <v>130</v>
      </c>
      <c r="J5360" t="s">
        <v>39</v>
      </c>
      <c r="K5360" t="s">
        <v>40</v>
      </c>
      <c r="L5360" t="s">
        <v>23</v>
      </c>
      <c r="M5360">
        <v>25001</v>
      </c>
      <c r="N5360" t="s">
        <v>24</v>
      </c>
      <c r="O5360" t="s">
        <v>110</v>
      </c>
      <c r="P5360">
        <v>6517791</v>
      </c>
      <c r="Q5360" t="s">
        <v>26</v>
      </c>
      <c r="R5360" t="str">
        <f t="shared" si="250"/>
        <v>Tertile 2</v>
      </c>
      <c r="S5360" t="str">
        <f t="shared" si="251"/>
        <v>Eligible</v>
      </c>
    </row>
    <row r="5361" spans="1:19" x14ac:dyDescent="0.35">
      <c r="A5361" t="s">
        <v>7253</v>
      </c>
      <c r="B5361" s="1">
        <v>44811</v>
      </c>
      <c r="C5361" s="5" t="str">
        <f t="shared" si="249"/>
        <v>09</v>
      </c>
      <c r="D5361" t="s">
        <v>764</v>
      </c>
      <c r="E5361" t="s">
        <v>86</v>
      </c>
      <c r="F5361">
        <v>868000</v>
      </c>
      <c r="G5361" t="s">
        <v>244</v>
      </c>
      <c r="H5361" t="s">
        <v>37</v>
      </c>
      <c r="I5361" t="s">
        <v>38</v>
      </c>
      <c r="J5361" t="s">
        <v>39</v>
      </c>
      <c r="K5361" t="s">
        <v>40</v>
      </c>
      <c r="L5361" t="s">
        <v>23</v>
      </c>
      <c r="M5361">
        <v>29000</v>
      </c>
      <c r="N5361" t="s">
        <v>58</v>
      </c>
      <c r="O5361" t="s">
        <v>43</v>
      </c>
      <c r="P5361">
        <v>6956467</v>
      </c>
      <c r="Q5361" t="s">
        <v>60</v>
      </c>
      <c r="R5361" t="str">
        <f t="shared" si="250"/>
        <v>Tertile 2</v>
      </c>
      <c r="S5361" t="str">
        <f t="shared" si="251"/>
        <v>Eligible</v>
      </c>
    </row>
    <row r="5362" spans="1:19" x14ac:dyDescent="0.35">
      <c r="A5362" t="s">
        <v>7270</v>
      </c>
      <c r="B5362" s="1">
        <v>44811</v>
      </c>
      <c r="C5362" s="5" t="str">
        <f t="shared" si="249"/>
        <v>09</v>
      </c>
      <c r="D5362" t="s">
        <v>949</v>
      </c>
      <c r="E5362" t="s">
        <v>86</v>
      </c>
      <c r="F5362">
        <v>900000</v>
      </c>
      <c r="G5362" t="s">
        <v>90</v>
      </c>
      <c r="H5362" t="s">
        <v>108</v>
      </c>
      <c r="I5362" t="s">
        <v>350</v>
      </c>
      <c r="J5362" t="s">
        <v>21</v>
      </c>
      <c r="K5362" t="s">
        <v>22</v>
      </c>
      <c r="L5362" t="s">
        <v>50</v>
      </c>
      <c r="M5362">
        <v>46000</v>
      </c>
      <c r="N5362" t="s">
        <v>72</v>
      </c>
      <c r="O5362" t="s">
        <v>83</v>
      </c>
      <c r="P5362">
        <v>6191937</v>
      </c>
      <c r="Q5362" t="s">
        <v>33</v>
      </c>
      <c r="R5362" t="str">
        <f t="shared" si="250"/>
        <v>Tertile 2</v>
      </c>
      <c r="S5362" t="str">
        <f t="shared" si="251"/>
        <v>Eligible</v>
      </c>
    </row>
    <row r="5363" spans="1:19" x14ac:dyDescent="0.35">
      <c r="A5363" t="s">
        <v>7236</v>
      </c>
      <c r="B5363" s="1">
        <v>44811</v>
      </c>
      <c r="C5363" s="5" t="str">
        <f t="shared" si="249"/>
        <v>09</v>
      </c>
      <c r="D5363" t="s">
        <v>1363</v>
      </c>
      <c r="E5363" t="s">
        <v>17</v>
      </c>
      <c r="F5363">
        <v>1000000</v>
      </c>
      <c r="G5363" t="s">
        <v>147</v>
      </c>
      <c r="H5363" t="s">
        <v>81</v>
      </c>
      <c r="I5363" t="s">
        <v>387</v>
      </c>
      <c r="J5363" t="s">
        <v>21</v>
      </c>
      <c r="K5363" t="s">
        <v>22</v>
      </c>
      <c r="L5363" t="s">
        <v>50</v>
      </c>
      <c r="M5363">
        <v>42000</v>
      </c>
      <c r="N5363" t="s">
        <v>58</v>
      </c>
      <c r="O5363" t="s">
        <v>59</v>
      </c>
      <c r="P5363">
        <v>7345688</v>
      </c>
      <c r="Q5363" t="s">
        <v>60</v>
      </c>
      <c r="R5363" t="str">
        <f t="shared" si="250"/>
        <v>Tertile 2</v>
      </c>
      <c r="S5363" t="str">
        <f t="shared" si="251"/>
        <v>Eligible</v>
      </c>
    </row>
    <row r="5364" spans="1:19" x14ac:dyDescent="0.35">
      <c r="A5364" t="s">
        <v>7238</v>
      </c>
      <c r="B5364" s="1">
        <v>44811</v>
      </c>
      <c r="C5364" s="5" t="str">
        <f t="shared" si="249"/>
        <v>09</v>
      </c>
      <c r="D5364" t="s">
        <v>3783</v>
      </c>
      <c r="E5364" t="s">
        <v>17</v>
      </c>
      <c r="F5364">
        <v>1030000</v>
      </c>
      <c r="G5364" t="s">
        <v>76</v>
      </c>
      <c r="H5364" t="s">
        <v>126</v>
      </c>
      <c r="I5364" t="s">
        <v>856</v>
      </c>
      <c r="J5364" t="s">
        <v>21</v>
      </c>
      <c r="K5364" t="s">
        <v>22</v>
      </c>
      <c r="L5364" t="s">
        <v>50</v>
      </c>
      <c r="M5364">
        <v>22000</v>
      </c>
      <c r="N5364" t="s">
        <v>72</v>
      </c>
      <c r="O5364" t="s">
        <v>25</v>
      </c>
      <c r="P5364">
        <v>8575308</v>
      </c>
      <c r="Q5364" t="s">
        <v>73</v>
      </c>
      <c r="R5364" t="str">
        <f t="shared" si="250"/>
        <v>Tertile 3</v>
      </c>
      <c r="S5364" t="str">
        <f t="shared" si="251"/>
        <v>Eligible</v>
      </c>
    </row>
    <row r="5365" spans="1:19" x14ac:dyDescent="0.35">
      <c r="A5365" t="s">
        <v>7255</v>
      </c>
      <c r="B5365" s="1">
        <v>44811</v>
      </c>
      <c r="C5365" s="5" t="str">
        <f t="shared" si="249"/>
        <v>09</v>
      </c>
      <c r="D5365" t="s">
        <v>844</v>
      </c>
      <c r="E5365" t="s">
        <v>17</v>
      </c>
      <c r="F5365">
        <v>1045000</v>
      </c>
      <c r="G5365" t="s">
        <v>252</v>
      </c>
      <c r="H5365" t="s">
        <v>48</v>
      </c>
      <c r="I5365" t="s">
        <v>49</v>
      </c>
      <c r="J5365" t="s">
        <v>21</v>
      </c>
      <c r="K5365" t="s">
        <v>22</v>
      </c>
      <c r="L5365" t="s">
        <v>50</v>
      </c>
      <c r="M5365">
        <v>45500</v>
      </c>
      <c r="N5365" t="s">
        <v>72</v>
      </c>
      <c r="O5365" t="s">
        <v>25</v>
      </c>
      <c r="P5365">
        <v>7698208</v>
      </c>
      <c r="Q5365" t="s">
        <v>73</v>
      </c>
      <c r="R5365" t="str">
        <f t="shared" si="250"/>
        <v>Tertile 3</v>
      </c>
      <c r="S5365" t="str">
        <f t="shared" si="251"/>
        <v>Eligible</v>
      </c>
    </row>
    <row r="5366" spans="1:19" x14ac:dyDescent="0.35">
      <c r="A5366" t="s">
        <v>7242</v>
      </c>
      <c r="B5366" s="1">
        <v>44811</v>
      </c>
      <c r="C5366" s="5" t="str">
        <f t="shared" si="249"/>
        <v>09</v>
      </c>
      <c r="D5366" t="s">
        <v>3790</v>
      </c>
      <c r="E5366" t="s">
        <v>17</v>
      </c>
      <c r="F5366">
        <v>1061000</v>
      </c>
      <c r="G5366" t="s">
        <v>47</v>
      </c>
      <c r="H5366" t="s">
        <v>187</v>
      </c>
      <c r="I5366" t="s">
        <v>188</v>
      </c>
      <c r="J5366" t="s">
        <v>21</v>
      </c>
      <c r="K5366" t="s">
        <v>22</v>
      </c>
      <c r="L5366" t="s">
        <v>50</v>
      </c>
      <c r="M5366">
        <v>42100</v>
      </c>
      <c r="N5366" t="s">
        <v>51</v>
      </c>
      <c r="O5366" t="s">
        <v>110</v>
      </c>
      <c r="P5366">
        <v>7123429</v>
      </c>
      <c r="Q5366" t="s">
        <v>52</v>
      </c>
      <c r="R5366" t="str">
        <f t="shared" si="250"/>
        <v>Tertile 3</v>
      </c>
      <c r="S5366" t="str">
        <f t="shared" si="251"/>
        <v>Eligible</v>
      </c>
    </row>
    <row r="5367" spans="1:19" x14ac:dyDescent="0.35">
      <c r="A5367" t="s">
        <v>7215</v>
      </c>
      <c r="B5367" s="1">
        <v>44811</v>
      </c>
      <c r="C5367" s="5" t="str">
        <f t="shared" si="249"/>
        <v>09</v>
      </c>
      <c r="D5367" t="s">
        <v>3055</v>
      </c>
      <c r="E5367" t="s">
        <v>17</v>
      </c>
      <c r="F5367">
        <v>1080000</v>
      </c>
      <c r="G5367" t="s">
        <v>103</v>
      </c>
      <c r="H5367" t="s">
        <v>174</v>
      </c>
      <c r="I5367" t="s">
        <v>377</v>
      </c>
      <c r="J5367" t="s">
        <v>39</v>
      </c>
      <c r="K5367" t="s">
        <v>40</v>
      </c>
      <c r="L5367" t="s">
        <v>50</v>
      </c>
      <c r="M5367">
        <v>26000</v>
      </c>
      <c r="N5367" t="s">
        <v>42</v>
      </c>
      <c r="O5367" t="s">
        <v>83</v>
      </c>
      <c r="P5367">
        <v>8784941</v>
      </c>
      <c r="Q5367" t="s">
        <v>44</v>
      </c>
      <c r="R5367" t="str">
        <f t="shared" si="250"/>
        <v>Tertile 3</v>
      </c>
      <c r="S5367" t="str">
        <f t="shared" si="251"/>
        <v>Eligible</v>
      </c>
    </row>
    <row r="5368" spans="1:19" x14ac:dyDescent="0.35">
      <c r="A5368" t="s">
        <v>7214</v>
      </c>
      <c r="B5368" s="1">
        <v>44811</v>
      </c>
      <c r="C5368" s="5" t="str">
        <f t="shared" si="249"/>
        <v>09</v>
      </c>
      <c r="D5368" t="s">
        <v>891</v>
      </c>
      <c r="E5368" t="s">
        <v>17</v>
      </c>
      <c r="F5368">
        <v>1085000</v>
      </c>
      <c r="G5368" t="s">
        <v>76</v>
      </c>
      <c r="H5368" t="s">
        <v>19</v>
      </c>
      <c r="I5368" t="s">
        <v>752</v>
      </c>
      <c r="J5368" t="s">
        <v>21</v>
      </c>
      <c r="K5368" t="s">
        <v>22</v>
      </c>
      <c r="L5368" t="s">
        <v>50</v>
      </c>
      <c r="M5368">
        <v>31500</v>
      </c>
      <c r="N5368" t="s">
        <v>72</v>
      </c>
      <c r="O5368" t="s">
        <v>110</v>
      </c>
      <c r="P5368">
        <v>8727010</v>
      </c>
      <c r="Q5368" t="s">
        <v>73</v>
      </c>
      <c r="R5368" t="str">
        <f t="shared" si="250"/>
        <v>Tertile 3</v>
      </c>
      <c r="S5368" t="str">
        <f t="shared" si="251"/>
        <v>Eligible</v>
      </c>
    </row>
    <row r="5369" spans="1:19" x14ac:dyDescent="0.35">
      <c r="A5369" t="s">
        <v>7274</v>
      </c>
      <c r="B5369" s="1">
        <v>44811</v>
      </c>
      <c r="C5369" s="5" t="str">
        <f t="shared" si="249"/>
        <v>09</v>
      </c>
      <c r="D5369" t="s">
        <v>498</v>
      </c>
      <c r="E5369" t="s">
        <v>17</v>
      </c>
      <c r="F5369">
        <v>1100000</v>
      </c>
      <c r="G5369" t="s">
        <v>36</v>
      </c>
      <c r="H5369" t="s">
        <v>143</v>
      </c>
      <c r="I5369" t="s">
        <v>144</v>
      </c>
      <c r="J5369" t="s">
        <v>21</v>
      </c>
      <c r="K5369" t="s">
        <v>22</v>
      </c>
      <c r="L5369" t="s">
        <v>50</v>
      </c>
      <c r="M5369">
        <v>32000</v>
      </c>
      <c r="N5369" t="s">
        <v>42</v>
      </c>
      <c r="O5369" t="s">
        <v>43</v>
      </c>
      <c r="P5369">
        <v>6704020</v>
      </c>
      <c r="Q5369" t="s">
        <v>26</v>
      </c>
      <c r="R5369" t="str">
        <f t="shared" si="250"/>
        <v>Tertile 3</v>
      </c>
      <c r="S5369" t="str">
        <f t="shared" si="251"/>
        <v>Eligible</v>
      </c>
    </row>
    <row r="5370" spans="1:19" x14ac:dyDescent="0.35">
      <c r="A5370" t="s">
        <v>7252</v>
      </c>
      <c r="B5370" s="1">
        <v>44811</v>
      </c>
      <c r="C5370" s="5" t="str">
        <f t="shared" si="249"/>
        <v>09</v>
      </c>
      <c r="D5370" t="s">
        <v>732</v>
      </c>
      <c r="E5370" t="s">
        <v>17</v>
      </c>
      <c r="F5370">
        <v>1111500</v>
      </c>
      <c r="G5370" t="s">
        <v>199</v>
      </c>
      <c r="H5370" t="s">
        <v>444</v>
      </c>
      <c r="I5370" t="s">
        <v>445</v>
      </c>
      <c r="J5370" t="s">
        <v>39</v>
      </c>
      <c r="K5370" t="s">
        <v>40</v>
      </c>
      <c r="L5370" t="s">
        <v>50</v>
      </c>
      <c r="M5370">
        <v>20150</v>
      </c>
      <c r="N5370" t="s">
        <v>51</v>
      </c>
      <c r="O5370" t="s">
        <v>43</v>
      </c>
      <c r="P5370">
        <v>6749062</v>
      </c>
      <c r="Q5370" t="s">
        <v>52</v>
      </c>
      <c r="R5370" t="str">
        <f t="shared" si="250"/>
        <v>Tertile 3</v>
      </c>
      <c r="S5370" t="str">
        <f t="shared" si="251"/>
        <v>Eligible</v>
      </c>
    </row>
    <row r="5371" spans="1:19" x14ac:dyDescent="0.35">
      <c r="A5371" t="s">
        <v>7239</v>
      </c>
      <c r="B5371" s="1">
        <v>44811</v>
      </c>
      <c r="C5371" s="5" t="str">
        <f t="shared" si="249"/>
        <v>09</v>
      </c>
      <c r="D5371" t="s">
        <v>3785</v>
      </c>
      <c r="E5371" t="s">
        <v>17</v>
      </c>
      <c r="F5371">
        <v>1136000</v>
      </c>
      <c r="G5371" t="s">
        <v>18</v>
      </c>
      <c r="H5371" t="s">
        <v>156</v>
      </c>
      <c r="I5371" t="s">
        <v>196</v>
      </c>
      <c r="J5371" t="s">
        <v>39</v>
      </c>
      <c r="K5371" t="s">
        <v>40</v>
      </c>
      <c r="L5371" t="s">
        <v>50</v>
      </c>
      <c r="M5371">
        <v>45600</v>
      </c>
      <c r="N5371" t="s">
        <v>24</v>
      </c>
      <c r="O5371" t="s">
        <v>59</v>
      </c>
      <c r="P5371">
        <v>7705454</v>
      </c>
      <c r="Q5371" t="s">
        <v>26</v>
      </c>
      <c r="R5371" t="str">
        <f t="shared" si="250"/>
        <v>Tertile 3</v>
      </c>
      <c r="S5371" t="str">
        <f t="shared" si="251"/>
        <v>Eligible</v>
      </c>
    </row>
    <row r="5372" spans="1:19" x14ac:dyDescent="0.35">
      <c r="A5372" t="s">
        <v>7245</v>
      </c>
      <c r="B5372" s="1">
        <v>44811</v>
      </c>
      <c r="C5372" s="5" t="str">
        <f t="shared" si="249"/>
        <v>09</v>
      </c>
      <c r="D5372" t="s">
        <v>2851</v>
      </c>
      <c r="E5372" t="s">
        <v>17</v>
      </c>
      <c r="F5372">
        <v>1140000</v>
      </c>
      <c r="G5372" t="s">
        <v>63</v>
      </c>
      <c r="H5372" t="s">
        <v>108</v>
      </c>
      <c r="I5372" t="s">
        <v>161</v>
      </c>
      <c r="J5372" t="s">
        <v>21</v>
      </c>
      <c r="K5372" t="s">
        <v>22</v>
      </c>
      <c r="L5372" t="s">
        <v>50</v>
      </c>
      <c r="M5372">
        <v>20000</v>
      </c>
      <c r="N5372" t="s">
        <v>66</v>
      </c>
      <c r="O5372" t="s">
        <v>59</v>
      </c>
      <c r="P5372">
        <v>7935698</v>
      </c>
      <c r="Q5372" t="s">
        <v>67</v>
      </c>
      <c r="R5372" t="str">
        <f t="shared" si="250"/>
        <v>Tertile 3</v>
      </c>
      <c r="S5372" t="str">
        <f t="shared" si="251"/>
        <v>Eligible</v>
      </c>
    </row>
    <row r="5373" spans="1:19" x14ac:dyDescent="0.35">
      <c r="A5373" t="s">
        <v>7209</v>
      </c>
      <c r="B5373" s="1">
        <v>44811</v>
      </c>
      <c r="C5373" s="5" t="str">
        <f t="shared" si="249"/>
        <v>09</v>
      </c>
      <c r="D5373" t="s">
        <v>1681</v>
      </c>
      <c r="E5373" t="s">
        <v>86</v>
      </c>
      <c r="F5373">
        <v>1150000</v>
      </c>
      <c r="G5373" t="s">
        <v>80</v>
      </c>
      <c r="H5373" t="s">
        <v>174</v>
      </c>
      <c r="I5373" t="s">
        <v>220</v>
      </c>
      <c r="J5373" t="s">
        <v>39</v>
      </c>
      <c r="K5373" t="s">
        <v>40</v>
      </c>
      <c r="L5373" t="s">
        <v>50</v>
      </c>
      <c r="M5373">
        <v>17001</v>
      </c>
      <c r="N5373" t="s">
        <v>66</v>
      </c>
      <c r="O5373" t="s">
        <v>59</v>
      </c>
      <c r="P5373">
        <v>6356134</v>
      </c>
      <c r="Q5373" t="s">
        <v>67</v>
      </c>
      <c r="R5373" t="str">
        <f t="shared" si="250"/>
        <v>Tertile 3</v>
      </c>
      <c r="S5373" t="str">
        <f t="shared" si="251"/>
        <v>Eligible</v>
      </c>
    </row>
    <row r="5374" spans="1:19" x14ac:dyDescent="0.35">
      <c r="A5374" t="s">
        <v>7244</v>
      </c>
      <c r="B5374" s="1">
        <v>44811</v>
      </c>
      <c r="C5374" s="5" t="str">
        <f t="shared" si="249"/>
        <v>09</v>
      </c>
      <c r="D5374" t="s">
        <v>1426</v>
      </c>
      <c r="E5374" t="s">
        <v>17</v>
      </c>
      <c r="F5374">
        <v>1155000</v>
      </c>
      <c r="G5374" t="s">
        <v>63</v>
      </c>
      <c r="H5374" t="s">
        <v>108</v>
      </c>
      <c r="I5374" t="s">
        <v>161</v>
      </c>
      <c r="J5374" t="s">
        <v>39</v>
      </c>
      <c r="K5374" t="s">
        <v>40</v>
      </c>
      <c r="L5374" t="s">
        <v>23</v>
      </c>
      <c r="M5374">
        <v>51500</v>
      </c>
      <c r="N5374" t="s">
        <v>66</v>
      </c>
      <c r="O5374" t="s">
        <v>59</v>
      </c>
      <c r="P5374">
        <v>8656175</v>
      </c>
      <c r="Q5374" t="s">
        <v>67</v>
      </c>
      <c r="R5374" t="str">
        <f t="shared" si="250"/>
        <v>Tertile 3</v>
      </c>
      <c r="S5374" t="str">
        <f t="shared" si="251"/>
        <v>Eligible</v>
      </c>
    </row>
    <row r="5375" spans="1:19" x14ac:dyDescent="0.35">
      <c r="A5375" t="s">
        <v>7254</v>
      </c>
      <c r="B5375" s="1">
        <v>44811</v>
      </c>
      <c r="C5375" s="5" t="str">
        <f t="shared" si="249"/>
        <v>09</v>
      </c>
      <c r="D5375" t="s">
        <v>424</v>
      </c>
      <c r="E5375" t="s">
        <v>17</v>
      </c>
      <c r="F5375">
        <v>1214000</v>
      </c>
      <c r="G5375" t="s">
        <v>248</v>
      </c>
      <c r="H5375" t="s">
        <v>174</v>
      </c>
      <c r="I5375" t="s">
        <v>672</v>
      </c>
      <c r="J5375" t="s">
        <v>39</v>
      </c>
      <c r="K5375" t="s">
        <v>40</v>
      </c>
      <c r="L5375" t="s">
        <v>50</v>
      </c>
      <c r="M5375">
        <v>29400</v>
      </c>
      <c r="N5375" t="s">
        <v>66</v>
      </c>
      <c r="O5375" t="s">
        <v>25</v>
      </c>
      <c r="P5375">
        <v>7263202</v>
      </c>
      <c r="Q5375" t="s">
        <v>67</v>
      </c>
      <c r="R5375" t="str">
        <f t="shared" si="250"/>
        <v>Tertile 3</v>
      </c>
      <c r="S5375" t="str">
        <f t="shared" si="251"/>
        <v>Eligible</v>
      </c>
    </row>
    <row r="5376" spans="1:19" x14ac:dyDescent="0.35">
      <c r="A5376" t="s">
        <v>7259</v>
      </c>
      <c r="B5376" s="1">
        <v>44811</v>
      </c>
      <c r="C5376" s="5" t="str">
        <f t="shared" si="249"/>
        <v>09</v>
      </c>
      <c r="D5376" t="s">
        <v>2953</v>
      </c>
      <c r="E5376" t="s">
        <v>17</v>
      </c>
      <c r="F5376">
        <v>1265000</v>
      </c>
      <c r="G5376" t="s">
        <v>291</v>
      </c>
      <c r="H5376" t="s">
        <v>216</v>
      </c>
      <c r="I5376" t="s">
        <v>1012</v>
      </c>
      <c r="J5376" t="s">
        <v>21</v>
      </c>
      <c r="K5376" t="s">
        <v>22</v>
      </c>
      <c r="L5376" t="s">
        <v>50</v>
      </c>
      <c r="M5376">
        <v>19500</v>
      </c>
      <c r="N5376" t="s">
        <v>42</v>
      </c>
      <c r="O5376" t="s">
        <v>43</v>
      </c>
      <c r="P5376">
        <v>7750973</v>
      </c>
      <c r="Q5376" t="s">
        <v>44</v>
      </c>
      <c r="R5376" t="str">
        <f t="shared" si="250"/>
        <v>Tertile 3</v>
      </c>
      <c r="S5376" t="str">
        <f t="shared" si="251"/>
        <v>Eligible</v>
      </c>
    </row>
    <row r="5377" spans="1:19" x14ac:dyDescent="0.35">
      <c r="A5377" t="s">
        <v>7232</v>
      </c>
      <c r="B5377" s="1">
        <v>44811</v>
      </c>
      <c r="C5377" s="5" t="str">
        <f t="shared" si="249"/>
        <v>09</v>
      </c>
      <c r="D5377" t="s">
        <v>3740</v>
      </c>
      <c r="E5377" t="s">
        <v>17</v>
      </c>
      <c r="F5377">
        <v>1278000</v>
      </c>
      <c r="G5377" t="s">
        <v>166</v>
      </c>
      <c r="H5377" t="s">
        <v>104</v>
      </c>
      <c r="I5377" t="s">
        <v>105</v>
      </c>
      <c r="J5377" t="s">
        <v>21</v>
      </c>
      <c r="K5377" t="s">
        <v>22</v>
      </c>
      <c r="L5377" t="s">
        <v>23</v>
      </c>
      <c r="M5377">
        <v>9800</v>
      </c>
      <c r="N5377" t="s">
        <v>24</v>
      </c>
      <c r="O5377" t="s">
        <v>59</v>
      </c>
      <c r="P5377">
        <v>6515176</v>
      </c>
      <c r="Q5377" t="s">
        <v>26</v>
      </c>
      <c r="R5377" t="str">
        <f t="shared" si="250"/>
        <v>Tertile 3</v>
      </c>
      <c r="S5377" t="str">
        <f t="shared" si="251"/>
        <v>Eligible</v>
      </c>
    </row>
    <row r="5378" spans="1:19" x14ac:dyDescent="0.35">
      <c r="A5378" t="s">
        <v>7212</v>
      </c>
      <c r="B5378" s="1">
        <v>44811</v>
      </c>
      <c r="C5378" s="5" t="str">
        <f t="shared" ref="C5378:C5441" si="252">TEXT(B5378,$V$22)</f>
        <v>09</v>
      </c>
      <c r="D5378" t="s">
        <v>1782</v>
      </c>
      <c r="E5378" t="s">
        <v>17</v>
      </c>
      <c r="F5378">
        <v>1300000</v>
      </c>
      <c r="G5378" t="s">
        <v>103</v>
      </c>
      <c r="H5378" t="s">
        <v>319</v>
      </c>
      <c r="I5378" t="s">
        <v>320</v>
      </c>
      <c r="J5378" t="s">
        <v>21</v>
      </c>
      <c r="K5378" t="s">
        <v>22</v>
      </c>
      <c r="L5378" t="s">
        <v>50</v>
      </c>
      <c r="M5378">
        <v>41001</v>
      </c>
      <c r="N5378" t="s">
        <v>42</v>
      </c>
      <c r="O5378" t="s">
        <v>110</v>
      </c>
      <c r="P5378">
        <v>8913185</v>
      </c>
      <c r="Q5378" t="s">
        <v>44</v>
      </c>
      <c r="R5378" t="str">
        <f t="shared" ref="R5378:R5441" si="253">IF(F5378&lt;_xlfn.PERCENTILE.INC($F$2:$F$10576,1/3), "Tertile 1",
   IF(F5378&lt;_xlfn.PERCENTILE.INC($F$2:$F$10576,2/3), "Tertile 2", "Tertile 3"))</f>
        <v>Tertile 3</v>
      </c>
      <c r="S5378" t="str">
        <f t="shared" ref="S5378:S5441" si="254">IF(F5378&gt;755000, "Eligible", "Risky")</f>
        <v>Eligible</v>
      </c>
    </row>
    <row r="5379" spans="1:19" x14ac:dyDescent="0.35">
      <c r="A5379" t="s">
        <v>7210</v>
      </c>
      <c r="B5379" s="1">
        <v>44811</v>
      </c>
      <c r="C5379" s="5" t="str">
        <f t="shared" si="252"/>
        <v>09</v>
      </c>
      <c r="D5379" t="s">
        <v>1661</v>
      </c>
      <c r="E5379" t="s">
        <v>17</v>
      </c>
      <c r="F5379">
        <v>1350000</v>
      </c>
      <c r="G5379" t="s">
        <v>90</v>
      </c>
      <c r="H5379" t="s">
        <v>174</v>
      </c>
      <c r="I5379" t="s">
        <v>265</v>
      </c>
      <c r="J5379" t="s">
        <v>39</v>
      </c>
      <c r="K5379" t="s">
        <v>40</v>
      </c>
      <c r="L5379" t="s">
        <v>50</v>
      </c>
      <c r="M5379">
        <v>41001</v>
      </c>
      <c r="N5379" t="s">
        <v>72</v>
      </c>
      <c r="O5379" t="s">
        <v>25</v>
      </c>
      <c r="P5379">
        <v>8628671</v>
      </c>
      <c r="Q5379" t="s">
        <v>73</v>
      </c>
      <c r="R5379" t="str">
        <f t="shared" si="253"/>
        <v>Tertile 3</v>
      </c>
      <c r="S5379" t="str">
        <f t="shared" si="254"/>
        <v>Eligible</v>
      </c>
    </row>
    <row r="5380" spans="1:19" x14ac:dyDescent="0.35">
      <c r="A5380" t="s">
        <v>7266</v>
      </c>
      <c r="B5380" s="1">
        <v>44811</v>
      </c>
      <c r="C5380" s="5" t="str">
        <f t="shared" si="252"/>
        <v>09</v>
      </c>
      <c r="D5380" t="s">
        <v>1355</v>
      </c>
      <c r="E5380" t="s">
        <v>17</v>
      </c>
      <c r="F5380">
        <v>1361000</v>
      </c>
      <c r="G5380" t="s">
        <v>103</v>
      </c>
      <c r="H5380" t="s">
        <v>30</v>
      </c>
      <c r="I5380" t="s">
        <v>31</v>
      </c>
      <c r="J5380" t="s">
        <v>39</v>
      </c>
      <c r="K5380" t="s">
        <v>40</v>
      </c>
      <c r="L5380" t="s">
        <v>50</v>
      </c>
      <c r="M5380">
        <v>27100</v>
      </c>
      <c r="N5380" t="s">
        <v>42</v>
      </c>
      <c r="O5380" t="s">
        <v>25</v>
      </c>
      <c r="P5380">
        <v>7546149</v>
      </c>
      <c r="Q5380" t="s">
        <v>26</v>
      </c>
      <c r="R5380" t="str">
        <f t="shared" si="253"/>
        <v>Tertile 3</v>
      </c>
      <c r="S5380" t="str">
        <f t="shared" si="254"/>
        <v>Eligible</v>
      </c>
    </row>
    <row r="5381" spans="1:19" x14ac:dyDescent="0.35">
      <c r="A5381" t="s">
        <v>7203</v>
      </c>
      <c r="B5381" s="1">
        <v>44811</v>
      </c>
      <c r="C5381" s="5" t="str">
        <f t="shared" si="252"/>
        <v>09</v>
      </c>
      <c r="D5381" t="s">
        <v>3777</v>
      </c>
      <c r="E5381" t="s">
        <v>17</v>
      </c>
      <c r="F5381">
        <v>1400000</v>
      </c>
      <c r="G5381" t="s">
        <v>252</v>
      </c>
      <c r="H5381" t="s">
        <v>126</v>
      </c>
      <c r="I5381" t="s">
        <v>127</v>
      </c>
      <c r="J5381" t="s">
        <v>21</v>
      </c>
      <c r="K5381" t="s">
        <v>22</v>
      </c>
      <c r="L5381" t="s">
        <v>50</v>
      </c>
      <c r="M5381">
        <v>21001</v>
      </c>
      <c r="N5381" t="s">
        <v>72</v>
      </c>
      <c r="O5381" t="s">
        <v>110</v>
      </c>
      <c r="P5381">
        <v>7313920</v>
      </c>
      <c r="Q5381" t="s">
        <v>73</v>
      </c>
      <c r="R5381" t="str">
        <f t="shared" si="253"/>
        <v>Tertile 3</v>
      </c>
      <c r="S5381" t="str">
        <f t="shared" si="254"/>
        <v>Eligible</v>
      </c>
    </row>
    <row r="5382" spans="1:19" x14ac:dyDescent="0.35">
      <c r="A5382" t="s">
        <v>7271</v>
      </c>
      <c r="B5382" s="1">
        <v>44811</v>
      </c>
      <c r="C5382" s="5" t="str">
        <f t="shared" si="252"/>
        <v>09</v>
      </c>
      <c r="D5382" t="s">
        <v>591</v>
      </c>
      <c r="E5382" t="s">
        <v>17</v>
      </c>
      <c r="F5382">
        <v>1400000</v>
      </c>
      <c r="G5382" t="s">
        <v>76</v>
      </c>
      <c r="H5382" t="s">
        <v>94</v>
      </c>
      <c r="I5382" t="s">
        <v>95</v>
      </c>
      <c r="J5382" t="s">
        <v>21</v>
      </c>
      <c r="K5382" t="s">
        <v>22</v>
      </c>
      <c r="L5382" t="s">
        <v>50</v>
      </c>
      <c r="M5382">
        <v>31000</v>
      </c>
      <c r="N5382" t="s">
        <v>72</v>
      </c>
      <c r="O5382" t="s">
        <v>83</v>
      </c>
      <c r="P5382">
        <v>7576437</v>
      </c>
      <c r="Q5382" t="s">
        <v>33</v>
      </c>
      <c r="R5382" t="str">
        <f t="shared" si="253"/>
        <v>Tertile 3</v>
      </c>
      <c r="S5382" t="str">
        <f t="shared" si="254"/>
        <v>Eligible</v>
      </c>
    </row>
    <row r="5383" spans="1:19" x14ac:dyDescent="0.35">
      <c r="A5383" t="s">
        <v>7275</v>
      </c>
      <c r="B5383" s="1">
        <v>44811</v>
      </c>
      <c r="C5383" s="5" t="str">
        <f t="shared" si="252"/>
        <v>09</v>
      </c>
      <c r="D5383" t="s">
        <v>7276</v>
      </c>
      <c r="E5383" t="s">
        <v>17</v>
      </c>
      <c r="F5383">
        <v>1400000</v>
      </c>
      <c r="G5383" t="s">
        <v>248</v>
      </c>
      <c r="H5383" t="s">
        <v>19</v>
      </c>
      <c r="I5383" t="s">
        <v>705</v>
      </c>
      <c r="J5383" t="s">
        <v>39</v>
      </c>
      <c r="K5383" t="s">
        <v>40</v>
      </c>
      <c r="L5383" t="s">
        <v>23</v>
      </c>
      <c r="M5383">
        <v>18000</v>
      </c>
      <c r="N5383" t="s">
        <v>66</v>
      </c>
      <c r="O5383" t="s">
        <v>83</v>
      </c>
      <c r="P5383">
        <v>7080148</v>
      </c>
      <c r="Q5383" t="s">
        <v>67</v>
      </c>
      <c r="R5383" t="str">
        <f t="shared" si="253"/>
        <v>Tertile 3</v>
      </c>
      <c r="S5383" t="str">
        <f t="shared" si="254"/>
        <v>Eligible</v>
      </c>
    </row>
    <row r="5384" spans="1:19" x14ac:dyDescent="0.35">
      <c r="A5384" t="s">
        <v>7225</v>
      </c>
      <c r="B5384" s="1">
        <v>44811</v>
      </c>
      <c r="C5384" s="5" t="str">
        <f t="shared" si="252"/>
        <v>09</v>
      </c>
      <c r="D5384" t="s">
        <v>1037</v>
      </c>
      <c r="E5384" t="s">
        <v>17</v>
      </c>
      <c r="F5384">
        <v>1430000</v>
      </c>
      <c r="G5384" t="s">
        <v>152</v>
      </c>
      <c r="H5384" t="s">
        <v>148</v>
      </c>
      <c r="I5384" t="s">
        <v>149</v>
      </c>
      <c r="J5384" t="s">
        <v>21</v>
      </c>
      <c r="K5384" t="s">
        <v>22</v>
      </c>
      <c r="L5384" t="s">
        <v>50</v>
      </c>
      <c r="M5384">
        <v>16000</v>
      </c>
      <c r="N5384" t="s">
        <v>66</v>
      </c>
      <c r="O5384" t="s">
        <v>43</v>
      </c>
      <c r="P5384">
        <v>6141854</v>
      </c>
      <c r="Q5384" t="s">
        <v>67</v>
      </c>
      <c r="R5384" t="str">
        <f t="shared" si="253"/>
        <v>Tertile 3</v>
      </c>
      <c r="S5384" t="str">
        <f t="shared" si="254"/>
        <v>Eligible</v>
      </c>
    </row>
    <row r="5385" spans="1:19" x14ac:dyDescent="0.35">
      <c r="A5385" t="s">
        <v>7207</v>
      </c>
      <c r="B5385" s="1">
        <v>44811</v>
      </c>
      <c r="C5385" s="5" t="str">
        <f t="shared" si="252"/>
        <v>09</v>
      </c>
      <c r="D5385" t="s">
        <v>1629</v>
      </c>
      <c r="E5385" t="s">
        <v>17</v>
      </c>
      <c r="F5385">
        <v>1500000</v>
      </c>
      <c r="G5385" t="s">
        <v>295</v>
      </c>
      <c r="H5385" t="s">
        <v>174</v>
      </c>
      <c r="I5385" t="s">
        <v>220</v>
      </c>
      <c r="J5385" t="s">
        <v>39</v>
      </c>
      <c r="K5385" t="s">
        <v>40</v>
      </c>
      <c r="L5385" t="s">
        <v>50</v>
      </c>
      <c r="M5385">
        <v>12001</v>
      </c>
      <c r="N5385" t="s">
        <v>51</v>
      </c>
      <c r="O5385" t="s">
        <v>59</v>
      </c>
      <c r="P5385">
        <v>8262691</v>
      </c>
      <c r="Q5385" t="s">
        <v>52</v>
      </c>
      <c r="R5385" t="str">
        <f t="shared" si="253"/>
        <v>Tertile 3</v>
      </c>
      <c r="S5385" t="str">
        <f t="shared" si="254"/>
        <v>Eligible</v>
      </c>
    </row>
    <row r="5386" spans="1:19" x14ac:dyDescent="0.35">
      <c r="A5386" t="s">
        <v>7246</v>
      </c>
      <c r="B5386" s="1">
        <v>44811</v>
      </c>
      <c r="C5386" s="5" t="str">
        <f t="shared" si="252"/>
        <v>09</v>
      </c>
      <c r="D5386" t="s">
        <v>2221</v>
      </c>
      <c r="E5386" t="s">
        <v>17</v>
      </c>
      <c r="F5386">
        <v>1500000</v>
      </c>
      <c r="G5386" t="s">
        <v>288</v>
      </c>
      <c r="H5386" t="s">
        <v>138</v>
      </c>
      <c r="I5386" t="s">
        <v>139</v>
      </c>
      <c r="J5386" t="s">
        <v>39</v>
      </c>
      <c r="K5386" t="s">
        <v>40</v>
      </c>
      <c r="L5386" t="s">
        <v>50</v>
      </c>
      <c r="M5386">
        <v>12000</v>
      </c>
      <c r="N5386" t="s">
        <v>32</v>
      </c>
      <c r="O5386" t="s">
        <v>83</v>
      </c>
      <c r="P5386">
        <v>7715137</v>
      </c>
      <c r="Q5386" t="s">
        <v>33</v>
      </c>
      <c r="R5386" t="str">
        <f t="shared" si="253"/>
        <v>Tertile 3</v>
      </c>
      <c r="S5386" t="str">
        <f t="shared" si="254"/>
        <v>Eligible</v>
      </c>
    </row>
    <row r="5387" spans="1:19" x14ac:dyDescent="0.35">
      <c r="A5387" t="s">
        <v>7206</v>
      </c>
      <c r="B5387" s="1">
        <v>44811</v>
      </c>
      <c r="C5387" s="5" t="str">
        <f t="shared" si="252"/>
        <v>09</v>
      </c>
      <c r="D5387" t="s">
        <v>4477</v>
      </c>
      <c r="E5387" t="s">
        <v>17</v>
      </c>
      <c r="F5387">
        <v>1670000</v>
      </c>
      <c r="G5387" t="s">
        <v>291</v>
      </c>
      <c r="H5387" t="s">
        <v>216</v>
      </c>
      <c r="I5387" t="s">
        <v>217</v>
      </c>
      <c r="J5387" t="s">
        <v>39</v>
      </c>
      <c r="K5387" t="s">
        <v>40</v>
      </c>
      <c r="L5387" t="s">
        <v>23</v>
      </c>
      <c r="M5387">
        <v>36001</v>
      </c>
      <c r="N5387" t="s">
        <v>42</v>
      </c>
      <c r="O5387" t="s">
        <v>59</v>
      </c>
      <c r="P5387">
        <v>7696916</v>
      </c>
      <c r="Q5387" t="s">
        <v>44</v>
      </c>
      <c r="R5387" t="str">
        <f t="shared" si="253"/>
        <v>Tertile 3</v>
      </c>
      <c r="S5387" t="str">
        <f t="shared" si="254"/>
        <v>Eligible</v>
      </c>
    </row>
    <row r="5388" spans="1:19" x14ac:dyDescent="0.35">
      <c r="A5388" t="s">
        <v>7200</v>
      </c>
      <c r="B5388" s="1">
        <v>44811</v>
      </c>
      <c r="C5388" s="5" t="str">
        <f t="shared" si="252"/>
        <v>09</v>
      </c>
      <c r="D5388" t="s">
        <v>1506</v>
      </c>
      <c r="E5388" t="s">
        <v>17</v>
      </c>
      <c r="F5388">
        <v>1800000</v>
      </c>
      <c r="G5388" t="s">
        <v>199</v>
      </c>
      <c r="H5388" t="s">
        <v>117</v>
      </c>
      <c r="I5388" t="s">
        <v>118</v>
      </c>
      <c r="J5388" t="s">
        <v>39</v>
      </c>
      <c r="K5388" t="s">
        <v>40</v>
      </c>
      <c r="L5388" t="s">
        <v>23</v>
      </c>
      <c r="M5388">
        <v>18001</v>
      </c>
      <c r="N5388" t="s">
        <v>51</v>
      </c>
      <c r="O5388" t="s">
        <v>59</v>
      </c>
      <c r="P5388">
        <v>7090899</v>
      </c>
      <c r="Q5388" t="s">
        <v>52</v>
      </c>
      <c r="R5388" t="str">
        <f t="shared" si="253"/>
        <v>Tertile 3</v>
      </c>
      <c r="S5388" t="str">
        <f t="shared" si="254"/>
        <v>Eligible</v>
      </c>
    </row>
    <row r="5389" spans="1:19" x14ac:dyDescent="0.35">
      <c r="A5389" t="s">
        <v>7211</v>
      </c>
      <c r="B5389" s="1">
        <v>44811</v>
      </c>
      <c r="C5389" s="5" t="str">
        <f t="shared" si="252"/>
        <v>09</v>
      </c>
      <c r="D5389" t="s">
        <v>871</v>
      </c>
      <c r="E5389" t="s">
        <v>17</v>
      </c>
      <c r="F5389">
        <v>2070000</v>
      </c>
      <c r="G5389" t="s">
        <v>98</v>
      </c>
      <c r="H5389" t="s">
        <v>138</v>
      </c>
      <c r="I5389" t="s">
        <v>269</v>
      </c>
      <c r="J5389" t="s">
        <v>21</v>
      </c>
      <c r="K5389" t="s">
        <v>22</v>
      </c>
      <c r="L5389" t="s">
        <v>23</v>
      </c>
      <c r="M5389">
        <v>14001</v>
      </c>
      <c r="N5389" t="s">
        <v>32</v>
      </c>
      <c r="O5389" t="s">
        <v>25</v>
      </c>
      <c r="P5389">
        <v>7209138</v>
      </c>
      <c r="Q5389" t="s">
        <v>33</v>
      </c>
      <c r="R5389" t="str">
        <f t="shared" si="253"/>
        <v>Tertile 3</v>
      </c>
      <c r="S5389" t="str">
        <f t="shared" si="254"/>
        <v>Eligible</v>
      </c>
    </row>
    <row r="5390" spans="1:19" x14ac:dyDescent="0.35">
      <c r="A5390" t="s">
        <v>7213</v>
      </c>
      <c r="B5390" s="1">
        <v>44811</v>
      </c>
      <c r="C5390" s="5" t="str">
        <f t="shared" si="252"/>
        <v>09</v>
      </c>
      <c r="D5390" t="s">
        <v>4487</v>
      </c>
      <c r="E5390" t="s">
        <v>86</v>
      </c>
      <c r="F5390">
        <v>2190000</v>
      </c>
      <c r="G5390" t="s">
        <v>142</v>
      </c>
      <c r="H5390" t="s">
        <v>81</v>
      </c>
      <c r="I5390" t="s">
        <v>323</v>
      </c>
      <c r="J5390" t="s">
        <v>21</v>
      </c>
      <c r="K5390" t="s">
        <v>22</v>
      </c>
      <c r="L5390" t="s">
        <v>50</v>
      </c>
      <c r="M5390">
        <v>45001</v>
      </c>
      <c r="N5390" t="s">
        <v>51</v>
      </c>
      <c r="O5390" t="s">
        <v>25</v>
      </c>
      <c r="P5390">
        <v>7093544</v>
      </c>
      <c r="Q5390" t="s">
        <v>52</v>
      </c>
      <c r="R5390" t="str">
        <f t="shared" si="253"/>
        <v>Tertile 3</v>
      </c>
      <c r="S5390" t="str">
        <f t="shared" si="254"/>
        <v>Eligible</v>
      </c>
    </row>
    <row r="5391" spans="1:19" x14ac:dyDescent="0.35">
      <c r="A5391" t="s">
        <v>7208</v>
      </c>
      <c r="B5391" s="1">
        <v>44811</v>
      </c>
      <c r="C5391" s="5" t="str">
        <f t="shared" si="252"/>
        <v>09</v>
      </c>
      <c r="D5391" t="s">
        <v>4480</v>
      </c>
      <c r="E5391" t="s">
        <v>17</v>
      </c>
      <c r="F5391">
        <v>2200000</v>
      </c>
      <c r="G5391" t="s">
        <v>160</v>
      </c>
      <c r="H5391" t="s">
        <v>104</v>
      </c>
      <c r="I5391" t="s">
        <v>105</v>
      </c>
      <c r="J5391" t="s">
        <v>39</v>
      </c>
      <c r="K5391" t="s">
        <v>40</v>
      </c>
      <c r="L5391" t="s">
        <v>50</v>
      </c>
      <c r="M5391">
        <v>21001</v>
      </c>
      <c r="N5391" t="s">
        <v>58</v>
      </c>
      <c r="O5391" t="s">
        <v>59</v>
      </c>
      <c r="P5391">
        <v>8454184</v>
      </c>
      <c r="Q5391" t="s">
        <v>60</v>
      </c>
      <c r="R5391" t="str">
        <f t="shared" si="253"/>
        <v>Tertile 3</v>
      </c>
      <c r="S5391" t="str">
        <f t="shared" si="254"/>
        <v>Eligible</v>
      </c>
    </row>
    <row r="5392" spans="1:19" x14ac:dyDescent="0.35">
      <c r="A5392" t="s">
        <v>7226</v>
      </c>
      <c r="B5392" s="1">
        <v>44811</v>
      </c>
      <c r="C5392" s="5" t="str">
        <f t="shared" si="252"/>
        <v>09</v>
      </c>
      <c r="D5392" t="s">
        <v>7227</v>
      </c>
      <c r="E5392" t="s">
        <v>17</v>
      </c>
      <c r="F5392">
        <v>2585000</v>
      </c>
      <c r="G5392" t="s">
        <v>142</v>
      </c>
      <c r="H5392" t="s">
        <v>143</v>
      </c>
      <c r="I5392" t="s">
        <v>1185</v>
      </c>
      <c r="J5392" t="s">
        <v>21</v>
      </c>
      <c r="K5392" t="s">
        <v>22</v>
      </c>
      <c r="L5392" t="s">
        <v>50</v>
      </c>
      <c r="M5392">
        <v>22500</v>
      </c>
      <c r="N5392" t="s">
        <v>51</v>
      </c>
      <c r="O5392" t="s">
        <v>83</v>
      </c>
      <c r="P5392">
        <v>8319112</v>
      </c>
      <c r="Q5392" t="s">
        <v>52</v>
      </c>
      <c r="R5392" t="str">
        <f t="shared" si="253"/>
        <v>Tertile 3</v>
      </c>
      <c r="S5392" t="str">
        <f t="shared" si="254"/>
        <v>Eligible</v>
      </c>
    </row>
    <row r="5393" spans="1:19" x14ac:dyDescent="0.35">
      <c r="A5393" t="s">
        <v>7202</v>
      </c>
      <c r="B5393" s="1">
        <v>44811</v>
      </c>
      <c r="C5393" s="5" t="str">
        <f t="shared" si="252"/>
        <v>09</v>
      </c>
      <c r="D5393" t="s">
        <v>1513</v>
      </c>
      <c r="E5393" t="s">
        <v>17</v>
      </c>
      <c r="F5393">
        <v>2910000</v>
      </c>
      <c r="G5393" t="s">
        <v>248</v>
      </c>
      <c r="H5393" t="s">
        <v>48</v>
      </c>
      <c r="I5393" t="s">
        <v>123</v>
      </c>
      <c r="J5393" t="s">
        <v>21</v>
      </c>
      <c r="K5393" t="s">
        <v>22</v>
      </c>
      <c r="L5393" t="s">
        <v>50</v>
      </c>
      <c r="M5393">
        <v>33001</v>
      </c>
      <c r="N5393" t="s">
        <v>66</v>
      </c>
      <c r="O5393" t="s">
        <v>25</v>
      </c>
      <c r="P5393">
        <v>7387379</v>
      </c>
      <c r="Q5393" t="s">
        <v>67</v>
      </c>
      <c r="R5393" t="str">
        <f t="shared" si="253"/>
        <v>Tertile 3</v>
      </c>
      <c r="S5393" t="str">
        <f t="shared" si="254"/>
        <v>Eligible</v>
      </c>
    </row>
    <row r="5394" spans="1:19" x14ac:dyDescent="0.35">
      <c r="A5394" t="s">
        <v>7201</v>
      </c>
      <c r="B5394" s="1">
        <v>44811</v>
      </c>
      <c r="C5394" s="5" t="str">
        <f t="shared" si="252"/>
        <v>09</v>
      </c>
      <c r="D5394" t="s">
        <v>498</v>
      </c>
      <c r="E5394" t="s">
        <v>86</v>
      </c>
      <c r="F5394">
        <v>3300000</v>
      </c>
      <c r="G5394" t="s">
        <v>244</v>
      </c>
      <c r="H5394" t="s">
        <v>37</v>
      </c>
      <c r="I5394" t="s">
        <v>38</v>
      </c>
      <c r="J5394" t="s">
        <v>21</v>
      </c>
      <c r="K5394" t="s">
        <v>22</v>
      </c>
      <c r="L5394" t="s">
        <v>50</v>
      </c>
      <c r="M5394">
        <v>31001</v>
      </c>
      <c r="N5394" t="s">
        <v>58</v>
      </c>
      <c r="O5394" t="s">
        <v>43</v>
      </c>
      <c r="P5394">
        <v>6976329</v>
      </c>
      <c r="Q5394" t="s">
        <v>60</v>
      </c>
      <c r="R5394" t="str">
        <f t="shared" si="253"/>
        <v>Tertile 3</v>
      </c>
      <c r="S5394" t="str">
        <f t="shared" si="254"/>
        <v>Eligible</v>
      </c>
    </row>
    <row r="5395" spans="1:19" x14ac:dyDescent="0.35">
      <c r="A5395" t="s">
        <v>7218</v>
      </c>
      <c r="B5395" s="1">
        <v>44811</v>
      </c>
      <c r="C5395" s="5" t="str">
        <f t="shared" si="252"/>
        <v>09</v>
      </c>
      <c r="D5395" t="s">
        <v>7219</v>
      </c>
      <c r="E5395" t="s">
        <v>17</v>
      </c>
      <c r="F5395">
        <v>4100000</v>
      </c>
      <c r="G5395" t="s">
        <v>166</v>
      </c>
      <c r="H5395" t="s">
        <v>104</v>
      </c>
      <c r="I5395" t="s">
        <v>487</v>
      </c>
      <c r="J5395" t="s">
        <v>21</v>
      </c>
      <c r="K5395" t="s">
        <v>22</v>
      </c>
      <c r="L5395" t="s">
        <v>50</v>
      </c>
      <c r="M5395">
        <v>62000</v>
      </c>
      <c r="N5395" t="s">
        <v>24</v>
      </c>
      <c r="O5395" t="s">
        <v>25</v>
      </c>
      <c r="P5395">
        <v>8108509</v>
      </c>
      <c r="Q5395" t="s">
        <v>26</v>
      </c>
      <c r="R5395" t="str">
        <f t="shared" si="253"/>
        <v>Tertile 3</v>
      </c>
      <c r="S5395" t="str">
        <f t="shared" si="254"/>
        <v>Eligible</v>
      </c>
    </row>
    <row r="5396" spans="1:19" x14ac:dyDescent="0.35">
      <c r="A5396" t="s">
        <v>7220</v>
      </c>
      <c r="B5396" s="1">
        <v>44811</v>
      </c>
      <c r="C5396" s="5" t="str">
        <f t="shared" si="252"/>
        <v>09</v>
      </c>
      <c r="D5396" t="s">
        <v>3313</v>
      </c>
      <c r="E5396" t="s">
        <v>86</v>
      </c>
      <c r="F5396">
        <v>4600000</v>
      </c>
      <c r="G5396" t="s">
        <v>98</v>
      </c>
      <c r="H5396" t="s">
        <v>99</v>
      </c>
      <c r="I5396" t="s">
        <v>541</v>
      </c>
      <c r="J5396" t="s">
        <v>39</v>
      </c>
      <c r="K5396" t="s">
        <v>40</v>
      </c>
      <c r="L5396" t="s">
        <v>50</v>
      </c>
      <c r="M5396">
        <v>14000</v>
      </c>
      <c r="N5396" t="s">
        <v>32</v>
      </c>
      <c r="O5396" t="s">
        <v>43</v>
      </c>
      <c r="P5396">
        <v>8820977</v>
      </c>
      <c r="Q5396" t="s">
        <v>33</v>
      </c>
      <c r="R5396" t="str">
        <f t="shared" si="253"/>
        <v>Tertile 3</v>
      </c>
      <c r="S5396" t="str">
        <f t="shared" si="254"/>
        <v>Eligible</v>
      </c>
    </row>
    <row r="5397" spans="1:19" x14ac:dyDescent="0.35">
      <c r="A5397" t="s">
        <v>7289</v>
      </c>
      <c r="B5397" s="1">
        <v>44812</v>
      </c>
      <c r="C5397" s="5" t="str">
        <f t="shared" si="252"/>
        <v>09</v>
      </c>
      <c r="D5397" t="s">
        <v>3857</v>
      </c>
      <c r="E5397" t="s">
        <v>17</v>
      </c>
      <c r="F5397">
        <v>13500</v>
      </c>
      <c r="G5397" t="s">
        <v>137</v>
      </c>
      <c r="H5397" t="s">
        <v>216</v>
      </c>
      <c r="I5397" t="s">
        <v>1012</v>
      </c>
      <c r="J5397" t="s">
        <v>21</v>
      </c>
      <c r="K5397" t="s">
        <v>22</v>
      </c>
      <c r="L5397" t="s">
        <v>50</v>
      </c>
      <c r="M5397">
        <v>42000</v>
      </c>
      <c r="N5397" t="s">
        <v>24</v>
      </c>
      <c r="O5397" t="s">
        <v>43</v>
      </c>
      <c r="P5397">
        <v>8078459</v>
      </c>
      <c r="Q5397" t="s">
        <v>26</v>
      </c>
      <c r="R5397" t="str">
        <f t="shared" si="253"/>
        <v>Tertile 1</v>
      </c>
      <c r="S5397" t="str">
        <f t="shared" si="254"/>
        <v>Risky</v>
      </c>
    </row>
    <row r="5398" spans="1:19" x14ac:dyDescent="0.35">
      <c r="A5398" t="s">
        <v>7294</v>
      </c>
      <c r="B5398" s="1">
        <v>44812</v>
      </c>
      <c r="C5398" s="5" t="str">
        <f t="shared" si="252"/>
        <v>09</v>
      </c>
      <c r="D5398" t="s">
        <v>917</v>
      </c>
      <c r="E5398" t="s">
        <v>17</v>
      </c>
      <c r="F5398">
        <v>13500</v>
      </c>
      <c r="G5398" t="s">
        <v>166</v>
      </c>
      <c r="H5398" t="s">
        <v>183</v>
      </c>
      <c r="I5398" t="s">
        <v>184</v>
      </c>
      <c r="J5398" t="s">
        <v>39</v>
      </c>
      <c r="K5398" t="s">
        <v>40</v>
      </c>
      <c r="L5398" t="s">
        <v>50</v>
      </c>
      <c r="M5398">
        <v>21000</v>
      </c>
      <c r="N5398" t="s">
        <v>24</v>
      </c>
      <c r="O5398" t="s">
        <v>43</v>
      </c>
      <c r="P5398">
        <v>8052258</v>
      </c>
      <c r="Q5398" t="s">
        <v>26</v>
      </c>
      <c r="R5398" t="str">
        <f t="shared" si="253"/>
        <v>Tertile 1</v>
      </c>
      <c r="S5398" t="str">
        <f t="shared" si="254"/>
        <v>Risky</v>
      </c>
    </row>
    <row r="5399" spans="1:19" x14ac:dyDescent="0.35">
      <c r="A5399" t="s">
        <v>7295</v>
      </c>
      <c r="B5399" s="1">
        <v>44812</v>
      </c>
      <c r="C5399" s="5" t="str">
        <f t="shared" si="252"/>
        <v>09</v>
      </c>
      <c r="D5399" t="s">
        <v>2230</v>
      </c>
      <c r="E5399" t="s">
        <v>17</v>
      </c>
      <c r="F5399">
        <v>13500</v>
      </c>
      <c r="G5399" t="s">
        <v>80</v>
      </c>
      <c r="H5399" t="s">
        <v>319</v>
      </c>
      <c r="I5399" t="s">
        <v>1784</v>
      </c>
      <c r="J5399" t="s">
        <v>39</v>
      </c>
      <c r="K5399" t="s">
        <v>40</v>
      </c>
      <c r="L5399" t="s">
        <v>23</v>
      </c>
      <c r="M5399">
        <v>17000</v>
      </c>
      <c r="N5399" t="s">
        <v>66</v>
      </c>
      <c r="O5399" t="s">
        <v>83</v>
      </c>
      <c r="P5399">
        <v>6608337</v>
      </c>
      <c r="Q5399" t="s">
        <v>73</v>
      </c>
      <c r="R5399" t="str">
        <f t="shared" si="253"/>
        <v>Tertile 1</v>
      </c>
      <c r="S5399" t="str">
        <f t="shared" si="254"/>
        <v>Risky</v>
      </c>
    </row>
    <row r="5400" spans="1:19" x14ac:dyDescent="0.35">
      <c r="A5400" t="s">
        <v>7296</v>
      </c>
      <c r="B5400" s="1">
        <v>44812</v>
      </c>
      <c r="C5400" s="5" t="str">
        <f t="shared" si="252"/>
        <v>09</v>
      </c>
      <c r="D5400" t="s">
        <v>4474</v>
      </c>
      <c r="E5400" t="s">
        <v>17</v>
      </c>
      <c r="F5400">
        <v>13500</v>
      </c>
      <c r="G5400" t="s">
        <v>70</v>
      </c>
      <c r="H5400" t="s">
        <v>369</v>
      </c>
      <c r="I5400" t="s">
        <v>492</v>
      </c>
      <c r="J5400" t="s">
        <v>21</v>
      </c>
      <c r="K5400" t="s">
        <v>22</v>
      </c>
      <c r="L5400" t="s">
        <v>50</v>
      </c>
      <c r="M5400">
        <v>27000</v>
      </c>
      <c r="N5400" t="s">
        <v>72</v>
      </c>
      <c r="O5400" t="s">
        <v>110</v>
      </c>
      <c r="P5400">
        <v>8795956</v>
      </c>
      <c r="Q5400" t="s">
        <v>60</v>
      </c>
      <c r="R5400" t="str">
        <f t="shared" si="253"/>
        <v>Tertile 1</v>
      </c>
      <c r="S5400" t="str">
        <f t="shared" si="254"/>
        <v>Risky</v>
      </c>
    </row>
    <row r="5401" spans="1:19" x14ac:dyDescent="0.35">
      <c r="A5401" t="s">
        <v>7299</v>
      </c>
      <c r="B5401" s="1">
        <v>44812</v>
      </c>
      <c r="C5401" s="5" t="str">
        <f t="shared" si="252"/>
        <v>09</v>
      </c>
      <c r="D5401" t="s">
        <v>1426</v>
      </c>
      <c r="E5401" t="s">
        <v>86</v>
      </c>
      <c r="F5401">
        <v>13500</v>
      </c>
      <c r="G5401" t="s">
        <v>195</v>
      </c>
      <c r="H5401" t="s">
        <v>931</v>
      </c>
      <c r="I5401" t="s">
        <v>932</v>
      </c>
      <c r="J5401" t="s">
        <v>39</v>
      </c>
      <c r="K5401" t="s">
        <v>40</v>
      </c>
      <c r="L5401" t="s">
        <v>50</v>
      </c>
      <c r="M5401">
        <v>13000</v>
      </c>
      <c r="N5401" t="s">
        <v>42</v>
      </c>
      <c r="O5401" t="s">
        <v>59</v>
      </c>
      <c r="P5401">
        <v>7261067</v>
      </c>
      <c r="Q5401" t="s">
        <v>26</v>
      </c>
      <c r="R5401" t="str">
        <f t="shared" si="253"/>
        <v>Tertile 1</v>
      </c>
      <c r="S5401" t="str">
        <f t="shared" si="254"/>
        <v>Risky</v>
      </c>
    </row>
    <row r="5402" spans="1:19" x14ac:dyDescent="0.35">
      <c r="A5402" t="s">
        <v>7297</v>
      </c>
      <c r="B5402" s="1">
        <v>44812</v>
      </c>
      <c r="C5402" s="5" t="str">
        <f t="shared" si="252"/>
        <v>09</v>
      </c>
      <c r="D5402" t="s">
        <v>1521</v>
      </c>
      <c r="E5402" t="s">
        <v>17</v>
      </c>
      <c r="F5402">
        <v>365000</v>
      </c>
      <c r="G5402" t="s">
        <v>137</v>
      </c>
      <c r="H5402" t="s">
        <v>81</v>
      </c>
      <c r="I5402" t="s">
        <v>211</v>
      </c>
      <c r="J5402" t="s">
        <v>39</v>
      </c>
      <c r="K5402" t="s">
        <v>40</v>
      </c>
      <c r="L5402" t="s">
        <v>23</v>
      </c>
      <c r="M5402">
        <v>42000</v>
      </c>
      <c r="N5402" t="s">
        <v>24</v>
      </c>
      <c r="O5402" t="s">
        <v>43</v>
      </c>
      <c r="P5402">
        <v>6353845</v>
      </c>
      <c r="Q5402" t="s">
        <v>67</v>
      </c>
      <c r="R5402" t="str">
        <f t="shared" si="253"/>
        <v>Tertile 1</v>
      </c>
      <c r="S5402" t="str">
        <f t="shared" si="254"/>
        <v>Risky</v>
      </c>
    </row>
    <row r="5403" spans="1:19" x14ac:dyDescent="0.35">
      <c r="A5403" t="s">
        <v>7285</v>
      </c>
      <c r="B5403" s="1">
        <v>44812</v>
      </c>
      <c r="C5403" s="5" t="str">
        <f t="shared" si="252"/>
        <v>09</v>
      </c>
      <c r="D5403" t="s">
        <v>2201</v>
      </c>
      <c r="E5403" t="s">
        <v>17</v>
      </c>
      <c r="F5403">
        <v>600000</v>
      </c>
      <c r="G5403" t="s">
        <v>55</v>
      </c>
      <c r="H5403" t="s">
        <v>319</v>
      </c>
      <c r="I5403" t="s">
        <v>341</v>
      </c>
      <c r="J5403" t="s">
        <v>21</v>
      </c>
      <c r="K5403" t="s">
        <v>22</v>
      </c>
      <c r="L5403" t="s">
        <v>23</v>
      </c>
      <c r="M5403">
        <v>26000</v>
      </c>
      <c r="N5403" t="s">
        <v>58</v>
      </c>
      <c r="O5403" t="s">
        <v>59</v>
      </c>
      <c r="P5403">
        <v>7322564</v>
      </c>
      <c r="Q5403" t="s">
        <v>60</v>
      </c>
      <c r="R5403" t="str">
        <f t="shared" si="253"/>
        <v>Tertile 2</v>
      </c>
      <c r="S5403" t="str">
        <f t="shared" si="254"/>
        <v>Risky</v>
      </c>
    </row>
    <row r="5404" spans="1:19" x14ac:dyDescent="0.35">
      <c r="A5404" t="s">
        <v>7286</v>
      </c>
      <c r="B5404" s="1">
        <v>44812</v>
      </c>
      <c r="C5404" s="5" t="str">
        <f t="shared" si="252"/>
        <v>09</v>
      </c>
      <c r="D5404" t="s">
        <v>3375</v>
      </c>
      <c r="E5404" t="s">
        <v>17</v>
      </c>
      <c r="F5404">
        <v>600000</v>
      </c>
      <c r="G5404" t="s">
        <v>63</v>
      </c>
      <c r="H5404" t="s">
        <v>19</v>
      </c>
      <c r="I5404" t="s">
        <v>1023</v>
      </c>
      <c r="J5404" t="s">
        <v>39</v>
      </c>
      <c r="K5404" t="s">
        <v>40</v>
      </c>
      <c r="L5404" t="s">
        <v>23</v>
      </c>
      <c r="M5404">
        <v>38000</v>
      </c>
      <c r="N5404" t="s">
        <v>66</v>
      </c>
      <c r="O5404" t="s">
        <v>43</v>
      </c>
      <c r="P5404">
        <v>8206902</v>
      </c>
      <c r="Q5404" t="s">
        <v>67</v>
      </c>
      <c r="R5404" t="str">
        <f t="shared" si="253"/>
        <v>Tertile 2</v>
      </c>
      <c r="S5404" t="str">
        <f t="shared" si="254"/>
        <v>Risky</v>
      </c>
    </row>
    <row r="5405" spans="1:19" x14ac:dyDescent="0.35">
      <c r="A5405" t="s">
        <v>7288</v>
      </c>
      <c r="B5405" s="1">
        <v>44812</v>
      </c>
      <c r="C5405" s="5" t="str">
        <f t="shared" si="252"/>
        <v>09</v>
      </c>
      <c r="D5405" t="s">
        <v>3849</v>
      </c>
      <c r="E5405" t="s">
        <v>17</v>
      </c>
      <c r="F5405">
        <v>650000</v>
      </c>
      <c r="G5405" t="s">
        <v>70</v>
      </c>
      <c r="H5405" t="s">
        <v>148</v>
      </c>
      <c r="I5405" t="s">
        <v>149</v>
      </c>
      <c r="J5405" t="s">
        <v>21</v>
      </c>
      <c r="K5405" t="s">
        <v>22</v>
      </c>
      <c r="L5405" t="s">
        <v>50</v>
      </c>
      <c r="M5405">
        <v>22000</v>
      </c>
      <c r="N5405" t="s">
        <v>72</v>
      </c>
      <c r="O5405" t="s">
        <v>43</v>
      </c>
      <c r="P5405">
        <v>7517841</v>
      </c>
      <c r="Q5405" t="s">
        <v>73</v>
      </c>
      <c r="R5405" t="str">
        <f t="shared" si="253"/>
        <v>Tertile 2</v>
      </c>
      <c r="S5405" t="str">
        <f t="shared" si="254"/>
        <v>Risky</v>
      </c>
    </row>
    <row r="5406" spans="1:19" x14ac:dyDescent="0.35">
      <c r="A5406" t="s">
        <v>7293</v>
      </c>
      <c r="B5406" s="1">
        <v>44812</v>
      </c>
      <c r="C5406" s="5" t="str">
        <f t="shared" si="252"/>
        <v>09</v>
      </c>
      <c r="D5406" t="s">
        <v>911</v>
      </c>
      <c r="E5406" t="s">
        <v>17</v>
      </c>
      <c r="F5406">
        <v>740000</v>
      </c>
      <c r="G5406" t="s">
        <v>90</v>
      </c>
      <c r="H5406" t="s">
        <v>99</v>
      </c>
      <c r="I5406" t="s">
        <v>429</v>
      </c>
      <c r="J5406" t="s">
        <v>21</v>
      </c>
      <c r="K5406" t="s">
        <v>22</v>
      </c>
      <c r="L5406" t="s">
        <v>50</v>
      </c>
      <c r="M5406">
        <v>26000</v>
      </c>
      <c r="N5406" t="s">
        <v>72</v>
      </c>
      <c r="O5406" t="s">
        <v>110</v>
      </c>
      <c r="P5406">
        <v>7525897</v>
      </c>
      <c r="Q5406" t="s">
        <v>73</v>
      </c>
      <c r="R5406" t="str">
        <f t="shared" si="253"/>
        <v>Tertile 2</v>
      </c>
      <c r="S5406" t="str">
        <f t="shared" si="254"/>
        <v>Risky</v>
      </c>
    </row>
    <row r="5407" spans="1:19" x14ac:dyDescent="0.35">
      <c r="A5407" t="s">
        <v>7292</v>
      </c>
      <c r="B5407" s="1">
        <v>44812</v>
      </c>
      <c r="C5407" s="5" t="str">
        <f t="shared" si="252"/>
        <v>09</v>
      </c>
      <c r="D5407" t="s">
        <v>136</v>
      </c>
      <c r="E5407" t="s">
        <v>86</v>
      </c>
      <c r="F5407">
        <v>850000</v>
      </c>
      <c r="G5407" t="s">
        <v>80</v>
      </c>
      <c r="H5407" t="s">
        <v>148</v>
      </c>
      <c r="I5407" t="s">
        <v>329</v>
      </c>
      <c r="J5407" t="s">
        <v>39</v>
      </c>
      <c r="K5407" t="s">
        <v>40</v>
      </c>
      <c r="L5407" t="s">
        <v>50</v>
      </c>
      <c r="M5407">
        <v>25000</v>
      </c>
      <c r="N5407" t="s">
        <v>66</v>
      </c>
      <c r="O5407" t="s">
        <v>110</v>
      </c>
      <c r="P5407">
        <v>8186141</v>
      </c>
      <c r="Q5407" t="s">
        <v>67</v>
      </c>
      <c r="R5407" t="str">
        <f t="shared" si="253"/>
        <v>Tertile 2</v>
      </c>
      <c r="S5407" t="str">
        <f t="shared" si="254"/>
        <v>Eligible</v>
      </c>
    </row>
    <row r="5408" spans="1:19" x14ac:dyDescent="0.35">
      <c r="A5408" t="s">
        <v>7291</v>
      </c>
      <c r="B5408" s="1">
        <v>44812</v>
      </c>
      <c r="C5408" s="5" t="str">
        <f t="shared" si="252"/>
        <v>09</v>
      </c>
      <c r="D5408" t="s">
        <v>3861</v>
      </c>
      <c r="E5408" t="s">
        <v>17</v>
      </c>
      <c r="F5408">
        <v>885000</v>
      </c>
      <c r="G5408" t="s">
        <v>195</v>
      </c>
      <c r="H5408" t="s">
        <v>94</v>
      </c>
      <c r="I5408" t="s">
        <v>619</v>
      </c>
      <c r="J5408" t="s">
        <v>21</v>
      </c>
      <c r="K5408" t="s">
        <v>22</v>
      </c>
      <c r="L5408" t="s">
        <v>23</v>
      </c>
      <c r="M5408">
        <v>26000</v>
      </c>
      <c r="N5408" t="s">
        <v>42</v>
      </c>
      <c r="O5408" t="s">
        <v>43</v>
      </c>
      <c r="P5408">
        <v>7573949</v>
      </c>
      <c r="Q5408" t="s">
        <v>44</v>
      </c>
      <c r="R5408" t="str">
        <f t="shared" si="253"/>
        <v>Tertile 2</v>
      </c>
      <c r="S5408" t="str">
        <f t="shared" si="254"/>
        <v>Eligible</v>
      </c>
    </row>
    <row r="5409" spans="1:19" x14ac:dyDescent="0.35">
      <c r="A5409" t="s">
        <v>7282</v>
      </c>
      <c r="B5409" s="1">
        <v>44812</v>
      </c>
      <c r="C5409" s="5" t="str">
        <f t="shared" si="252"/>
        <v>09</v>
      </c>
      <c r="D5409" t="s">
        <v>1817</v>
      </c>
      <c r="E5409" t="s">
        <v>17</v>
      </c>
      <c r="F5409">
        <v>980000</v>
      </c>
      <c r="G5409" t="s">
        <v>76</v>
      </c>
      <c r="H5409" t="s">
        <v>30</v>
      </c>
      <c r="I5409" t="s">
        <v>332</v>
      </c>
      <c r="J5409" t="s">
        <v>39</v>
      </c>
      <c r="K5409" t="s">
        <v>40</v>
      </c>
      <c r="L5409" t="s">
        <v>50</v>
      </c>
      <c r="M5409">
        <v>12000</v>
      </c>
      <c r="N5409" t="s">
        <v>72</v>
      </c>
      <c r="O5409" t="s">
        <v>110</v>
      </c>
      <c r="P5409">
        <v>8169630</v>
      </c>
      <c r="Q5409" t="s">
        <v>73</v>
      </c>
      <c r="R5409" t="str">
        <f t="shared" si="253"/>
        <v>Tertile 2</v>
      </c>
      <c r="S5409" t="str">
        <f t="shared" si="254"/>
        <v>Eligible</v>
      </c>
    </row>
    <row r="5410" spans="1:19" x14ac:dyDescent="0.35">
      <c r="A5410" t="s">
        <v>7298</v>
      </c>
      <c r="B5410" s="1">
        <v>44812</v>
      </c>
      <c r="C5410" s="5" t="str">
        <f t="shared" si="252"/>
        <v>09</v>
      </c>
      <c r="D5410" t="s">
        <v>867</v>
      </c>
      <c r="E5410" t="s">
        <v>17</v>
      </c>
      <c r="F5410">
        <v>1191000</v>
      </c>
      <c r="G5410" t="s">
        <v>80</v>
      </c>
      <c r="H5410" t="s">
        <v>133</v>
      </c>
      <c r="I5410" t="s">
        <v>134</v>
      </c>
      <c r="J5410" t="s">
        <v>39</v>
      </c>
      <c r="K5410" t="s">
        <v>40</v>
      </c>
      <c r="L5410" t="s">
        <v>50</v>
      </c>
      <c r="M5410">
        <v>22100</v>
      </c>
      <c r="N5410" t="s">
        <v>66</v>
      </c>
      <c r="O5410" t="s">
        <v>83</v>
      </c>
      <c r="P5410">
        <v>7346417</v>
      </c>
      <c r="Q5410" t="s">
        <v>67</v>
      </c>
      <c r="R5410" t="str">
        <f t="shared" si="253"/>
        <v>Tertile 3</v>
      </c>
      <c r="S5410" t="str">
        <f t="shared" si="254"/>
        <v>Eligible</v>
      </c>
    </row>
    <row r="5411" spans="1:19" x14ac:dyDescent="0.35">
      <c r="A5411" t="s">
        <v>7283</v>
      </c>
      <c r="B5411" s="1">
        <v>44812</v>
      </c>
      <c r="C5411" s="5" t="str">
        <f t="shared" si="252"/>
        <v>09</v>
      </c>
      <c r="D5411" t="s">
        <v>165</v>
      </c>
      <c r="E5411" t="s">
        <v>17</v>
      </c>
      <c r="F5411">
        <v>1230000</v>
      </c>
      <c r="G5411" t="s">
        <v>160</v>
      </c>
      <c r="H5411" t="s">
        <v>108</v>
      </c>
      <c r="I5411" t="s">
        <v>335</v>
      </c>
      <c r="J5411" t="s">
        <v>21</v>
      </c>
      <c r="K5411" t="s">
        <v>22</v>
      </c>
      <c r="L5411" t="s">
        <v>23</v>
      </c>
      <c r="M5411">
        <v>26000</v>
      </c>
      <c r="N5411" t="s">
        <v>58</v>
      </c>
      <c r="O5411" t="s">
        <v>25</v>
      </c>
      <c r="P5411">
        <v>7501485</v>
      </c>
      <c r="Q5411" t="s">
        <v>60</v>
      </c>
      <c r="R5411" t="str">
        <f t="shared" si="253"/>
        <v>Tertile 3</v>
      </c>
      <c r="S5411" t="str">
        <f t="shared" si="254"/>
        <v>Eligible</v>
      </c>
    </row>
    <row r="5412" spans="1:19" x14ac:dyDescent="0.35">
      <c r="A5412" t="s">
        <v>7290</v>
      </c>
      <c r="B5412" s="1">
        <v>44812</v>
      </c>
      <c r="C5412" s="5" t="str">
        <f t="shared" si="252"/>
        <v>09</v>
      </c>
      <c r="D5412" t="s">
        <v>3859</v>
      </c>
      <c r="E5412" t="s">
        <v>17</v>
      </c>
      <c r="F5412">
        <v>1286000</v>
      </c>
      <c r="G5412" t="s">
        <v>191</v>
      </c>
      <c r="H5412" t="s">
        <v>148</v>
      </c>
      <c r="I5412" t="s">
        <v>149</v>
      </c>
      <c r="J5412" t="s">
        <v>21</v>
      </c>
      <c r="K5412" t="s">
        <v>22</v>
      </c>
      <c r="L5412" t="s">
        <v>50</v>
      </c>
      <c r="M5412">
        <v>69600</v>
      </c>
      <c r="N5412" t="s">
        <v>32</v>
      </c>
      <c r="O5412" t="s">
        <v>43</v>
      </c>
      <c r="P5412">
        <v>7476863</v>
      </c>
      <c r="Q5412" t="s">
        <v>33</v>
      </c>
      <c r="R5412" t="str">
        <f t="shared" si="253"/>
        <v>Tertile 3</v>
      </c>
      <c r="S5412" t="str">
        <f t="shared" si="254"/>
        <v>Eligible</v>
      </c>
    </row>
    <row r="5413" spans="1:19" x14ac:dyDescent="0.35">
      <c r="A5413" t="s">
        <v>7287</v>
      </c>
      <c r="B5413" s="1">
        <v>44812</v>
      </c>
      <c r="C5413" s="5" t="str">
        <f t="shared" si="252"/>
        <v>09</v>
      </c>
      <c r="D5413" t="s">
        <v>1149</v>
      </c>
      <c r="E5413" t="s">
        <v>17</v>
      </c>
      <c r="F5413">
        <v>1300000</v>
      </c>
      <c r="G5413" t="s">
        <v>70</v>
      </c>
      <c r="H5413" t="s">
        <v>216</v>
      </c>
      <c r="I5413" t="s">
        <v>887</v>
      </c>
      <c r="J5413" t="s">
        <v>39</v>
      </c>
      <c r="K5413" t="s">
        <v>40</v>
      </c>
      <c r="L5413" t="s">
        <v>50</v>
      </c>
      <c r="M5413">
        <v>43000</v>
      </c>
      <c r="N5413" t="s">
        <v>72</v>
      </c>
      <c r="O5413" t="s">
        <v>110</v>
      </c>
      <c r="P5413">
        <v>8430598</v>
      </c>
      <c r="Q5413" t="s">
        <v>73</v>
      </c>
      <c r="R5413" t="str">
        <f t="shared" si="253"/>
        <v>Tertile 3</v>
      </c>
      <c r="S5413" t="str">
        <f t="shared" si="254"/>
        <v>Eligible</v>
      </c>
    </row>
    <row r="5414" spans="1:19" x14ac:dyDescent="0.35">
      <c r="A5414" t="s">
        <v>7280</v>
      </c>
      <c r="B5414" s="1">
        <v>44812</v>
      </c>
      <c r="C5414" s="5" t="str">
        <f t="shared" si="252"/>
        <v>09</v>
      </c>
      <c r="D5414" t="s">
        <v>3949</v>
      </c>
      <c r="E5414" t="s">
        <v>17</v>
      </c>
      <c r="F5414">
        <v>1700000</v>
      </c>
      <c r="G5414" t="s">
        <v>147</v>
      </c>
      <c r="H5414" t="s">
        <v>81</v>
      </c>
      <c r="I5414" t="s">
        <v>326</v>
      </c>
      <c r="J5414" t="s">
        <v>39</v>
      </c>
      <c r="K5414" t="s">
        <v>40</v>
      </c>
      <c r="L5414" t="s">
        <v>50</v>
      </c>
      <c r="M5414">
        <v>22000</v>
      </c>
      <c r="N5414" t="s">
        <v>58</v>
      </c>
      <c r="O5414" t="s">
        <v>59</v>
      </c>
      <c r="P5414">
        <v>7224289</v>
      </c>
      <c r="Q5414" t="s">
        <v>60</v>
      </c>
      <c r="R5414" t="str">
        <f t="shared" si="253"/>
        <v>Tertile 3</v>
      </c>
      <c r="S5414" t="str">
        <f t="shared" si="254"/>
        <v>Eligible</v>
      </c>
    </row>
    <row r="5415" spans="1:19" x14ac:dyDescent="0.35">
      <c r="A5415" t="s">
        <v>7284</v>
      </c>
      <c r="B5415" s="1">
        <v>44812</v>
      </c>
      <c r="C5415" s="5" t="str">
        <f t="shared" si="252"/>
        <v>09</v>
      </c>
      <c r="D5415" t="s">
        <v>1087</v>
      </c>
      <c r="E5415" t="s">
        <v>86</v>
      </c>
      <c r="F5415">
        <v>1730000</v>
      </c>
      <c r="G5415" t="s">
        <v>47</v>
      </c>
      <c r="H5415" t="s">
        <v>126</v>
      </c>
      <c r="I5415" t="s">
        <v>180</v>
      </c>
      <c r="J5415" t="s">
        <v>21</v>
      </c>
      <c r="K5415" t="s">
        <v>22</v>
      </c>
      <c r="L5415" t="s">
        <v>50</v>
      </c>
      <c r="M5415">
        <v>25000</v>
      </c>
      <c r="N5415" t="s">
        <v>51</v>
      </c>
      <c r="O5415" t="s">
        <v>59</v>
      </c>
      <c r="P5415">
        <v>8901889</v>
      </c>
      <c r="Q5415" t="s">
        <v>52</v>
      </c>
      <c r="R5415" t="str">
        <f t="shared" si="253"/>
        <v>Tertile 3</v>
      </c>
      <c r="S5415" t="str">
        <f t="shared" si="254"/>
        <v>Eligible</v>
      </c>
    </row>
    <row r="5416" spans="1:19" x14ac:dyDescent="0.35">
      <c r="A5416" t="s">
        <v>7281</v>
      </c>
      <c r="B5416" s="1">
        <v>44812</v>
      </c>
      <c r="C5416" s="5" t="str">
        <f t="shared" si="252"/>
        <v>09</v>
      </c>
      <c r="D5416" t="s">
        <v>4490</v>
      </c>
      <c r="E5416" t="s">
        <v>17</v>
      </c>
      <c r="F5416">
        <v>1750000</v>
      </c>
      <c r="G5416" t="s">
        <v>152</v>
      </c>
      <c r="H5416" t="s">
        <v>148</v>
      </c>
      <c r="I5416" t="s">
        <v>329</v>
      </c>
      <c r="J5416" t="s">
        <v>39</v>
      </c>
      <c r="K5416" t="s">
        <v>40</v>
      </c>
      <c r="L5416" t="s">
        <v>50</v>
      </c>
      <c r="M5416">
        <v>25000</v>
      </c>
      <c r="N5416" t="s">
        <v>66</v>
      </c>
      <c r="O5416" t="s">
        <v>110</v>
      </c>
      <c r="P5416">
        <v>6637892</v>
      </c>
      <c r="Q5416" t="s">
        <v>67</v>
      </c>
      <c r="R5416" t="str">
        <f t="shared" si="253"/>
        <v>Tertile 3</v>
      </c>
      <c r="S5416" t="str">
        <f t="shared" si="254"/>
        <v>Eligible</v>
      </c>
    </row>
    <row r="5417" spans="1:19" x14ac:dyDescent="0.35">
      <c r="A5417" t="s">
        <v>7300</v>
      </c>
      <c r="B5417" s="1">
        <v>44814</v>
      </c>
      <c r="C5417" s="5" t="str">
        <f t="shared" si="252"/>
        <v>09</v>
      </c>
      <c r="D5417" t="s">
        <v>170</v>
      </c>
      <c r="E5417" t="s">
        <v>17</v>
      </c>
      <c r="F5417">
        <v>13500</v>
      </c>
      <c r="G5417" t="s">
        <v>80</v>
      </c>
      <c r="H5417" t="s">
        <v>19</v>
      </c>
      <c r="I5417" t="s">
        <v>380</v>
      </c>
      <c r="J5417" t="s">
        <v>21</v>
      </c>
      <c r="K5417" t="s">
        <v>22</v>
      </c>
      <c r="L5417" t="s">
        <v>50</v>
      </c>
      <c r="M5417">
        <v>42000</v>
      </c>
      <c r="N5417" t="s">
        <v>66</v>
      </c>
      <c r="O5417" t="s">
        <v>59</v>
      </c>
      <c r="P5417">
        <v>7750706</v>
      </c>
      <c r="Q5417" t="s">
        <v>67</v>
      </c>
      <c r="R5417" t="str">
        <f t="shared" si="253"/>
        <v>Tertile 1</v>
      </c>
      <c r="S5417" t="str">
        <f t="shared" si="254"/>
        <v>Risky</v>
      </c>
    </row>
    <row r="5418" spans="1:19" x14ac:dyDescent="0.35">
      <c r="A5418" t="s">
        <v>7303</v>
      </c>
      <c r="B5418" s="1">
        <v>44814</v>
      </c>
      <c r="C5418" s="5" t="str">
        <f t="shared" si="252"/>
        <v>09</v>
      </c>
      <c r="D5418" t="s">
        <v>1881</v>
      </c>
      <c r="E5418" t="s">
        <v>17</v>
      </c>
      <c r="F5418">
        <v>13500</v>
      </c>
      <c r="G5418" t="s">
        <v>98</v>
      </c>
      <c r="H5418" t="s">
        <v>108</v>
      </c>
      <c r="I5418" t="s">
        <v>350</v>
      </c>
      <c r="J5418" t="s">
        <v>21</v>
      </c>
      <c r="K5418" t="s">
        <v>22</v>
      </c>
      <c r="L5418" t="s">
        <v>50</v>
      </c>
      <c r="M5418">
        <v>42001</v>
      </c>
      <c r="N5418" t="s">
        <v>32</v>
      </c>
      <c r="O5418" t="s">
        <v>25</v>
      </c>
      <c r="P5418">
        <v>7318214</v>
      </c>
      <c r="Q5418" t="s">
        <v>33</v>
      </c>
      <c r="R5418" t="str">
        <f t="shared" si="253"/>
        <v>Tertile 1</v>
      </c>
      <c r="S5418" t="str">
        <f t="shared" si="254"/>
        <v>Risky</v>
      </c>
    </row>
    <row r="5419" spans="1:19" x14ac:dyDescent="0.35">
      <c r="A5419" t="s">
        <v>7308</v>
      </c>
      <c r="B5419" s="1">
        <v>44814</v>
      </c>
      <c r="C5419" s="5" t="str">
        <f t="shared" si="252"/>
        <v>09</v>
      </c>
      <c r="D5419" t="s">
        <v>3345</v>
      </c>
      <c r="E5419" t="s">
        <v>17</v>
      </c>
      <c r="F5419">
        <v>13500</v>
      </c>
      <c r="G5419" t="s">
        <v>76</v>
      </c>
      <c r="H5419" t="s">
        <v>126</v>
      </c>
      <c r="I5419" t="s">
        <v>180</v>
      </c>
      <c r="J5419" t="s">
        <v>39</v>
      </c>
      <c r="K5419" t="s">
        <v>40</v>
      </c>
      <c r="L5419" t="s">
        <v>23</v>
      </c>
      <c r="M5419">
        <v>43001</v>
      </c>
      <c r="N5419" t="s">
        <v>72</v>
      </c>
      <c r="O5419" t="s">
        <v>59</v>
      </c>
      <c r="P5419">
        <v>8974856</v>
      </c>
      <c r="Q5419" t="s">
        <v>73</v>
      </c>
      <c r="R5419" t="str">
        <f t="shared" si="253"/>
        <v>Tertile 1</v>
      </c>
      <c r="S5419" t="str">
        <f t="shared" si="254"/>
        <v>Risky</v>
      </c>
    </row>
    <row r="5420" spans="1:19" x14ac:dyDescent="0.35">
      <c r="A5420" t="s">
        <v>7311</v>
      </c>
      <c r="B5420" s="1">
        <v>44814</v>
      </c>
      <c r="C5420" s="5" t="str">
        <f t="shared" si="252"/>
        <v>09</v>
      </c>
      <c r="D5420" t="s">
        <v>3381</v>
      </c>
      <c r="E5420" t="s">
        <v>17</v>
      </c>
      <c r="F5420">
        <v>13500</v>
      </c>
      <c r="G5420" t="s">
        <v>195</v>
      </c>
      <c r="H5420" t="s">
        <v>104</v>
      </c>
      <c r="I5420" t="s">
        <v>338</v>
      </c>
      <c r="J5420" t="s">
        <v>21</v>
      </c>
      <c r="K5420" t="s">
        <v>22</v>
      </c>
      <c r="L5420" t="s">
        <v>23</v>
      </c>
      <c r="M5420">
        <v>16000</v>
      </c>
      <c r="N5420" t="s">
        <v>42</v>
      </c>
      <c r="O5420" t="s">
        <v>110</v>
      </c>
      <c r="P5420">
        <v>7465561</v>
      </c>
      <c r="Q5420" t="s">
        <v>44</v>
      </c>
      <c r="R5420" t="str">
        <f t="shared" si="253"/>
        <v>Tertile 1</v>
      </c>
      <c r="S5420" t="str">
        <f t="shared" si="254"/>
        <v>Risky</v>
      </c>
    </row>
    <row r="5421" spans="1:19" x14ac:dyDescent="0.35">
      <c r="A5421" t="s">
        <v>7312</v>
      </c>
      <c r="B5421" s="1">
        <v>44814</v>
      </c>
      <c r="C5421" s="5" t="str">
        <f t="shared" si="252"/>
        <v>09</v>
      </c>
      <c r="D5421" t="s">
        <v>3383</v>
      </c>
      <c r="E5421" t="s">
        <v>17</v>
      </c>
      <c r="F5421">
        <v>13500</v>
      </c>
      <c r="G5421" t="s">
        <v>199</v>
      </c>
      <c r="H5421" t="s">
        <v>81</v>
      </c>
      <c r="I5421" t="s">
        <v>420</v>
      </c>
      <c r="J5421" t="s">
        <v>21</v>
      </c>
      <c r="K5421" t="s">
        <v>22</v>
      </c>
      <c r="L5421" t="s">
        <v>50</v>
      </c>
      <c r="M5421">
        <v>20000</v>
      </c>
      <c r="N5421" t="s">
        <v>51</v>
      </c>
      <c r="O5421" t="s">
        <v>59</v>
      </c>
      <c r="P5421">
        <v>6735166</v>
      </c>
      <c r="Q5421" t="s">
        <v>52</v>
      </c>
      <c r="R5421" t="str">
        <f t="shared" si="253"/>
        <v>Tertile 1</v>
      </c>
      <c r="S5421" t="str">
        <f t="shared" si="254"/>
        <v>Risky</v>
      </c>
    </row>
    <row r="5422" spans="1:19" x14ac:dyDescent="0.35">
      <c r="A5422" t="s">
        <v>7316</v>
      </c>
      <c r="B5422" s="1">
        <v>44814</v>
      </c>
      <c r="C5422" s="5" t="str">
        <f t="shared" si="252"/>
        <v>09</v>
      </c>
      <c r="D5422" t="s">
        <v>3441</v>
      </c>
      <c r="E5422" t="s">
        <v>86</v>
      </c>
      <c r="F5422">
        <v>13500</v>
      </c>
      <c r="G5422" t="s">
        <v>268</v>
      </c>
      <c r="H5422" t="s">
        <v>481</v>
      </c>
      <c r="I5422" t="s">
        <v>1154</v>
      </c>
      <c r="J5422" t="s">
        <v>21</v>
      </c>
      <c r="K5422" t="s">
        <v>22</v>
      </c>
      <c r="L5422" t="s">
        <v>23</v>
      </c>
      <c r="M5422">
        <v>26000</v>
      </c>
      <c r="N5422" t="s">
        <v>24</v>
      </c>
      <c r="O5422" t="s">
        <v>110</v>
      </c>
      <c r="P5422">
        <v>7220807</v>
      </c>
      <c r="Q5422" t="s">
        <v>26</v>
      </c>
      <c r="R5422" t="str">
        <f t="shared" si="253"/>
        <v>Tertile 1</v>
      </c>
      <c r="S5422" t="str">
        <f t="shared" si="254"/>
        <v>Risky</v>
      </c>
    </row>
    <row r="5423" spans="1:19" x14ac:dyDescent="0.35">
      <c r="A5423" t="s">
        <v>7319</v>
      </c>
      <c r="B5423" s="1">
        <v>44814</v>
      </c>
      <c r="C5423" s="5" t="str">
        <f t="shared" si="252"/>
        <v>09</v>
      </c>
      <c r="D5423" t="s">
        <v>1679</v>
      </c>
      <c r="E5423" t="s">
        <v>17</v>
      </c>
      <c r="F5423">
        <v>13500</v>
      </c>
      <c r="G5423" t="s">
        <v>244</v>
      </c>
      <c r="H5423" t="s">
        <v>94</v>
      </c>
      <c r="I5423" t="s">
        <v>358</v>
      </c>
      <c r="J5423" t="s">
        <v>21</v>
      </c>
      <c r="K5423" t="s">
        <v>22</v>
      </c>
      <c r="L5423" t="s">
        <v>50</v>
      </c>
      <c r="M5423">
        <v>32000</v>
      </c>
      <c r="N5423" t="s">
        <v>58</v>
      </c>
      <c r="O5423" t="s">
        <v>25</v>
      </c>
      <c r="P5423">
        <v>7732010</v>
      </c>
      <c r="Q5423" t="s">
        <v>60</v>
      </c>
      <c r="R5423" t="str">
        <f t="shared" si="253"/>
        <v>Tertile 1</v>
      </c>
      <c r="S5423" t="str">
        <f t="shared" si="254"/>
        <v>Risky</v>
      </c>
    </row>
    <row r="5424" spans="1:19" x14ac:dyDescent="0.35">
      <c r="A5424" t="s">
        <v>7322</v>
      </c>
      <c r="B5424" s="1">
        <v>44814</v>
      </c>
      <c r="C5424" s="5" t="str">
        <f t="shared" si="252"/>
        <v>09</v>
      </c>
      <c r="D5424" t="s">
        <v>1742</v>
      </c>
      <c r="E5424" t="s">
        <v>17</v>
      </c>
      <c r="F5424">
        <v>13500</v>
      </c>
      <c r="G5424" t="s">
        <v>268</v>
      </c>
      <c r="H5424" t="s">
        <v>19</v>
      </c>
      <c r="I5424" t="s">
        <v>400</v>
      </c>
      <c r="J5424" t="s">
        <v>39</v>
      </c>
      <c r="K5424" t="s">
        <v>40</v>
      </c>
      <c r="L5424" t="s">
        <v>23</v>
      </c>
      <c r="M5424">
        <v>69000</v>
      </c>
      <c r="N5424" t="s">
        <v>24</v>
      </c>
      <c r="O5424" t="s">
        <v>25</v>
      </c>
      <c r="P5424">
        <v>7773394</v>
      </c>
      <c r="Q5424" t="s">
        <v>26</v>
      </c>
      <c r="R5424" t="str">
        <f t="shared" si="253"/>
        <v>Tertile 1</v>
      </c>
      <c r="S5424" t="str">
        <f t="shared" si="254"/>
        <v>Risky</v>
      </c>
    </row>
    <row r="5425" spans="1:19" x14ac:dyDescent="0.35">
      <c r="A5425" t="s">
        <v>7323</v>
      </c>
      <c r="B5425" s="1">
        <v>44814</v>
      </c>
      <c r="C5425" s="5" t="str">
        <f t="shared" si="252"/>
        <v>09</v>
      </c>
      <c r="D5425" t="s">
        <v>1681</v>
      </c>
      <c r="E5425" t="s">
        <v>17</v>
      </c>
      <c r="F5425">
        <v>13500</v>
      </c>
      <c r="G5425" t="s">
        <v>288</v>
      </c>
      <c r="H5425" t="s">
        <v>104</v>
      </c>
      <c r="I5425" t="s">
        <v>338</v>
      </c>
      <c r="J5425" t="s">
        <v>39</v>
      </c>
      <c r="K5425" t="s">
        <v>40</v>
      </c>
      <c r="L5425" t="s">
        <v>50</v>
      </c>
      <c r="M5425">
        <v>21001</v>
      </c>
      <c r="N5425" t="s">
        <v>32</v>
      </c>
      <c r="O5425" t="s">
        <v>110</v>
      </c>
      <c r="P5425">
        <v>6428413</v>
      </c>
      <c r="Q5425" t="s">
        <v>33</v>
      </c>
      <c r="R5425" t="str">
        <f t="shared" si="253"/>
        <v>Tertile 1</v>
      </c>
      <c r="S5425" t="str">
        <f t="shared" si="254"/>
        <v>Risky</v>
      </c>
    </row>
    <row r="5426" spans="1:19" x14ac:dyDescent="0.35">
      <c r="A5426" t="s">
        <v>7324</v>
      </c>
      <c r="B5426" s="1">
        <v>44814</v>
      </c>
      <c r="C5426" s="5" t="str">
        <f t="shared" si="252"/>
        <v>09</v>
      </c>
      <c r="D5426" t="s">
        <v>1683</v>
      </c>
      <c r="E5426" t="s">
        <v>17</v>
      </c>
      <c r="F5426">
        <v>13500</v>
      </c>
      <c r="G5426" t="s">
        <v>291</v>
      </c>
      <c r="H5426" t="s">
        <v>64</v>
      </c>
      <c r="I5426" t="s">
        <v>65</v>
      </c>
      <c r="J5426" t="s">
        <v>21</v>
      </c>
      <c r="K5426" t="s">
        <v>22</v>
      </c>
      <c r="L5426" t="s">
        <v>23</v>
      </c>
      <c r="M5426">
        <v>18001</v>
      </c>
      <c r="N5426" t="s">
        <v>42</v>
      </c>
      <c r="O5426" t="s">
        <v>59</v>
      </c>
      <c r="P5426">
        <v>7526592</v>
      </c>
      <c r="Q5426" t="s">
        <v>44</v>
      </c>
      <c r="R5426" t="str">
        <f t="shared" si="253"/>
        <v>Tertile 1</v>
      </c>
      <c r="S5426" t="str">
        <f t="shared" si="254"/>
        <v>Risky</v>
      </c>
    </row>
    <row r="5427" spans="1:19" x14ac:dyDescent="0.35">
      <c r="A5427" t="s">
        <v>7332</v>
      </c>
      <c r="B5427" s="1">
        <v>44814</v>
      </c>
      <c r="C5427" s="5" t="str">
        <f t="shared" si="252"/>
        <v>09</v>
      </c>
      <c r="D5427" t="s">
        <v>968</v>
      </c>
      <c r="E5427" t="s">
        <v>17</v>
      </c>
      <c r="F5427">
        <v>13500</v>
      </c>
      <c r="G5427" t="s">
        <v>166</v>
      </c>
      <c r="H5427" t="s">
        <v>81</v>
      </c>
      <c r="I5427" t="s">
        <v>82</v>
      </c>
      <c r="J5427" t="s">
        <v>39</v>
      </c>
      <c r="K5427" t="s">
        <v>40</v>
      </c>
      <c r="L5427" t="s">
        <v>50</v>
      </c>
      <c r="M5427">
        <v>82000</v>
      </c>
      <c r="N5427" t="s">
        <v>24</v>
      </c>
      <c r="O5427" t="s">
        <v>83</v>
      </c>
      <c r="P5427">
        <v>8132843</v>
      </c>
      <c r="Q5427" t="s">
        <v>26</v>
      </c>
      <c r="R5427" t="str">
        <f t="shared" si="253"/>
        <v>Tertile 1</v>
      </c>
      <c r="S5427" t="str">
        <f t="shared" si="254"/>
        <v>Risky</v>
      </c>
    </row>
    <row r="5428" spans="1:19" x14ac:dyDescent="0.35">
      <c r="A5428" t="s">
        <v>7338</v>
      </c>
      <c r="B5428" s="1">
        <v>44814</v>
      </c>
      <c r="C5428" s="5" t="str">
        <f t="shared" si="252"/>
        <v>09</v>
      </c>
      <c r="D5428" t="s">
        <v>1661</v>
      </c>
      <c r="E5428" t="s">
        <v>17</v>
      </c>
      <c r="F5428">
        <v>13500</v>
      </c>
      <c r="G5428" t="s">
        <v>244</v>
      </c>
      <c r="H5428" t="s">
        <v>19</v>
      </c>
      <c r="I5428" t="s">
        <v>316</v>
      </c>
      <c r="J5428" t="s">
        <v>21</v>
      </c>
      <c r="K5428" t="s">
        <v>22</v>
      </c>
      <c r="L5428" t="s">
        <v>50</v>
      </c>
      <c r="M5428">
        <v>22000</v>
      </c>
      <c r="N5428" t="s">
        <v>58</v>
      </c>
      <c r="O5428" t="s">
        <v>59</v>
      </c>
      <c r="P5428">
        <v>7218394</v>
      </c>
      <c r="Q5428" t="s">
        <v>44</v>
      </c>
      <c r="R5428" t="str">
        <f t="shared" si="253"/>
        <v>Tertile 1</v>
      </c>
      <c r="S5428" t="str">
        <f t="shared" si="254"/>
        <v>Risky</v>
      </c>
    </row>
    <row r="5429" spans="1:19" x14ac:dyDescent="0.35">
      <c r="A5429" t="s">
        <v>7341</v>
      </c>
      <c r="B5429" s="1">
        <v>44814</v>
      </c>
      <c r="C5429" s="5" t="str">
        <f t="shared" si="252"/>
        <v>09</v>
      </c>
      <c r="D5429" t="s">
        <v>1703</v>
      </c>
      <c r="E5429" t="s">
        <v>17</v>
      </c>
      <c r="F5429">
        <v>13500</v>
      </c>
      <c r="G5429" t="s">
        <v>268</v>
      </c>
      <c r="H5429" t="s">
        <v>187</v>
      </c>
      <c r="I5429" t="s">
        <v>249</v>
      </c>
      <c r="J5429" t="s">
        <v>39</v>
      </c>
      <c r="K5429" t="s">
        <v>40</v>
      </c>
      <c r="L5429" t="s">
        <v>50</v>
      </c>
      <c r="M5429">
        <v>24000</v>
      </c>
      <c r="N5429" t="s">
        <v>24</v>
      </c>
      <c r="O5429" t="s">
        <v>59</v>
      </c>
      <c r="P5429">
        <v>7433817</v>
      </c>
      <c r="Q5429" t="s">
        <v>67</v>
      </c>
      <c r="R5429" t="str">
        <f t="shared" si="253"/>
        <v>Tertile 1</v>
      </c>
      <c r="S5429" t="str">
        <f t="shared" si="254"/>
        <v>Risky</v>
      </c>
    </row>
    <row r="5430" spans="1:19" x14ac:dyDescent="0.35">
      <c r="A5430" t="s">
        <v>7330</v>
      </c>
      <c r="B5430" s="1">
        <v>44814</v>
      </c>
      <c r="C5430" s="5" t="str">
        <f t="shared" si="252"/>
        <v>09</v>
      </c>
      <c r="D5430" t="s">
        <v>1049</v>
      </c>
      <c r="E5430" t="s">
        <v>17</v>
      </c>
      <c r="F5430">
        <v>280000</v>
      </c>
      <c r="G5430" t="s">
        <v>152</v>
      </c>
      <c r="H5430" t="s">
        <v>104</v>
      </c>
      <c r="I5430" t="s">
        <v>105</v>
      </c>
      <c r="J5430" t="s">
        <v>21</v>
      </c>
      <c r="K5430" t="s">
        <v>22</v>
      </c>
      <c r="L5430" t="s">
        <v>50</v>
      </c>
      <c r="M5430">
        <v>19000</v>
      </c>
      <c r="N5430" t="s">
        <v>66</v>
      </c>
      <c r="O5430" t="s">
        <v>59</v>
      </c>
      <c r="P5430">
        <v>6883488</v>
      </c>
      <c r="Q5430" t="s">
        <v>67</v>
      </c>
      <c r="R5430" t="str">
        <f t="shared" si="253"/>
        <v>Tertile 1</v>
      </c>
      <c r="S5430" t="str">
        <f t="shared" si="254"/>
        <v>Risky</v>
      </c>
    </row>
    <row r="5431" spans="1:19" x14ac:dyDescent="0.35">
      <c r="A5431" t="s">
        <v>7329</v>
      </c>
      <c r="B5431" s="1">
        <v>44814</v>
      </c>
      <c r="C5431" s="5" t="str">
        <f t="shared" si="252"/>
        <v>09</v>
      </c>
      <c r="D5431" t="s">
        <v>1047</v>
      </c>
      <c r="E5431" t="s">
        <v>17</v>
      </c>
      <c r="F5431">
        <v>335000</v>
      </c>
      <c r="G5431" t="s">
        <v>147</v>
      </c>
      <c r="H5431" t="s">
        <v>99</v>
      </c>
      <c r="I5431" t="s">
        <v>238</v>
      </c>
      <c r="J5431" t="s">
        <v>39</v>
      </c>
      <c r="K5431" t="s">
        <v>40</v>
      </c>
      <c r="L5431" t="s">
        <v>50</v>
      </c>
      <c r="M5431">
        <v>28000</v>
      </c>
      <c r="N5431" t="s">
        <v>58</v>
      </c>
      <c r="O5431" t="s">
        <v>59</v>
      </c>
      <c r="P5431">
        <v>7352166</v>
      </c>
      <c r="Q5431" t="s">
        <v>60</v>
      </c>
      <c r="R5431" t="str">
        <f t="shared" si="253"/>
        <v>Tertile 1</v>
      </c>
      <c r="S5431" t="str">
        <f t="shared" si="254"/>
        <v>Risky</v>
      </c>
    </row>
    <row r="5432" spans="1:19" x14ac:dyDescent="0.35">
      <c r="A5432" t="s">
        <v>7335</v>
      </c>
      <c r="B5432" s="1">
        <v>44814</v>
      </c>
      <c r="C5432" s="5" t="str">
        <f t="shared" si="252"/>
        <v>09</v>
      </c>
      <c r="D5432" t="s">
        <v>1625</v>
      </c>
      <c r="E5432" t="s">
        <v>17</v>
      </c>
      <c r="F5432">
        <v>380000</v>
      </c>
      <c r="G5432" t="s">
        <v>90</v>
      </c>
      <c r="H5432" t="s">
        <v>99</v>
      </c>
      <c r="I5432" t="s">
        <v>238</v>
      </c>
      <c r="J5432" t="s">
        <v>21</v>
      </c>
      <c r="K5432" t="s">
        <v>22</v>
      </c>
      <c r="L5432" t="s">
        <v>23</v>
      </c>
      <c r="M5432">
        <v>26000</v>
      </c>
      <c r="N5432" t="s">
        <v>72</v>
      </c>
      <c r="O5432" t="s">
        <v>59</v>
      </c>
      <c r="P5432">
        <v>8069287</v>
      </c>
      <c r="Q5432" t="s">
        <v>73</v>
      </c>
      <c r="R5432" t="str">
        <f t="shared" si="253"/>
        <v>Tertile 1</v>
      </c>
      <c r="S5432" t="str">
        <f t="shared" si="254"/>
        <v>Risky</v>
      </c>
    </row>
    <row r="5433" spans="1:19" x14ac:dyDescent="0.35">
      <c r="A5433" t="s">
        <v>7337</v>
      </c>
      <c r="B5433" s="1">
        <v>44814</v>
      </c>
      <c r="C5433" s="5" t="str">
        <f t="shared" si="252"/>
        <v>09</v>
      </c>
      <c r="D5433" t="s">
        <v>1681</v>
      </c>
      <c r="E5433" t="s">
        <v>86</v>
      </c>
      <c r="F5433">
        <v>440000</v>
      </c>
      <c r="G5433" t="s">
        <v>199</v>
      </c>
      <c r="H5433" t="s">
        <v>104</v>
      </c>
      <c r="I5433" t="s">
        <v>338</v>
      </c>
      <c r="J5433" t="s">
        <v>21</v>
      </c>
      <c r="K5433" t="s">
        <v>22</v>
      </c>
      <c r="L5433" t="s">
        <v>23</v>
      </c>
      <c r="M5433">
        <v>18000</v>
      </c>
      <c r="N5433" t="s">
        <v>51</v>
      </c>
      <c r="O5433" t="s">
        <v>110</v>
      </c>
      <c r="P5433">
        <v>7662082</v>
      </c>
      <c r="Q5433" t="s">
        <v>33</v>
      </c>
      <c r="R5433" t="str">
        <f t="shared" si="253"/>
        <v>Tertile 1</v>
      </c>
      <c r="S5433" t="str">
        <f t="shared" si="254"/>
        <v>Risky</v>
      </c>
    </row>
    <row r="5434" spans="1:19" x14ac:dyDescent="0.35">
      <c r="A5434" t="s">
        <v>7328</v>
      </c>
      <c r="B5434" s="1">
        <v>44814</v>
      </c>
      <c r="C5434" s="5" t="str">
        <f t="shared" si="252"/>
        <v>09</v>
      </c>
      <c r="D5434" t="s">
        <v>1856</v>
      </c>
      <c r="E5434" t="s">
        <v>17</v>
      </c>
      <c r="F5434">
        <v>453000</v>
      </c>
      <c r="G5434" t="s">
        <v>142</v>
      </c>
      <c r="H5434" t="s">
        <v>56</v>
      </c>
      <c r="I5434" t="s">
        <v>57</v>
      </c>
      <c r="J5434" t="s">
        <v>21</v>
      </c>
      <c r="K5434" t="s">
        <v>22</v>
      </c>
      <c r="L5434" t="s">
        <v>23</v>
      </c>
      <c r="M5434">
        <v>28000</v>
      </c>
      <c r="N5434" t="s">
        <v>51</v>
      </c>
      <c r="O5434" t="s">
        <v>59</v>
      </c>
      <c r="P5434">
        <v>8548202</v>
      </c>
      <c r="Q5434" t="s">
        <v>52</v>
      </c>
      <c r="R5434" t="str">
        <f t="shared" si="253"/>
        <v>Tertile 1</v>
      </c>
      <c r="S5434" t="str">
        <f t="shared" si="254"/>
        <v>Risky</v>
      </c>
    </row>
    <row r="5435" spans="1:19" x14ac:dyDescent="0.35">
      <c r="A5435" t="s">
        <v>7321</v>
      </c>
      <c r="B5435" s="1">
        <v>44814</v>
      </c>
      <c r="C5435" s="5" t="str">
        <f t="shared" si="252"/>
        <v>09</v>
      </c>
      <c r="D5435" t="s">
        <v>3888</v>
      </c>
      <c r="E5435" t="s">
        <v>17</v>
      </c>
      <c r="F5435">
        <v>470000</v>
      </c>
      <c r="G5435" t="s">
        <v>252</v>
      </c>
      <c r="H5435" t="s">
        <v>931</v>
      </c>
      <c r="I5435" t="s">
        <v>932</v>
      </c>
      <c r="J5435" t="s">
        <v>21</v>
      </c>
      <c r="K5435" t="s">
        <v>22</v>
      </c>
      <c r="L5435" t="s">
        <v>50</v>
      </c>
      <c r="M5435">
        <v>13000</v>
      </c>
      <c r="N5435" t="s">
        <v>72</v>
      </c>
      <c r="O5435" t="s">
        <v>59</v>
      </c>
      <c r="P5435">
        <v>7327028</v>
      </c>
      <c r="Q5435" t="s">
        <v>73</v>
      </c>
      <c r="R5435" t="str">
        <f t="shared" si="253"/>
        <v>Tertile 1</v>
      </c>
      <c r="S5435" t="str">
        <f t="shared" si="254"/>
        <v>Risky</v>
      </c>
    </row>
    <row r="5436" spans="1:19" x14ac:dyDescent="0.35">
      <c r="A5436" t="s">
        <v>7315</v>
      </c>
      <c r="B5436" s="1">
        <v>44814</v>
      </c>
      <c r="C5436" s="5" t="str">
        <f t="shared" si="252"/>
        <v>09</v>
      </c>
      <c r="D5436" t="s">
        <v>1297</v>
      </c>
      <c r="E5436" t="s">
        <v>17</v>
      </c>
      <c r="F5436">
        <v>565000</v>
      </c>
      <c r="G5436" t="s">
        <v>252</v>
      </c>
      <c r="H5436" t="s">
        <v>444</v>
      </c>
      <c r="I5436" t="s">
        <v>445</v>
      </c>
      <c r="J5436" t="s">
        <v>39</v>
      </c>
      <c r="K5436" t="s">
        <v>40</v>
      </c>
      <c r="L5436" t="s">
        <v>50</v>
      </c>
      <c r="M5436">
        <v>20000</v>
      </c>
      <c r="N5436" t="s">
        <v>72</v>
      </c>
      <c r="O5436" t="s">
        <v>43</v>
      </c>
      <c r="P5436">
        <v>8282377</v>
      </c>
      <c r="Q5436" t="s">
        <v>73</v>
      </c>
      <c r="R5436" t="str">
        <f t="shared" si="253"/>
        <v>Tertile 2</v>
      </c>
      <c r="S5436" t="str">
        <f t="shared" si="254"/>
        <v>Risky</v>
      </c>
    </row>
    <row r="5437" spans="1:19" x14ac:dyDescent="0.35">
      <c r="A5437" t="s">
        <v>7339</v>
      </c>
      <c r="B5437" s="1">
        <v>44814</v>
      </c>
      <c r="C5437" s="5" t="str">
        <f t="shared" si="252"/>
        <v>09</v>
      </c>
      <c r="D5437" t="s">
        <v>1688</v>
      </c>
      <c r="E5437" t="s">
        <v>17</v>
      </c>
      <c r="F5437">
        <v>567000</v>
      </c>
      <c r="G5437" t="s">
        <v>248</v>
      </c>
      <c r="H5437" t="s">
        <v>174</v>
      </c>
      <c r="I5437" t="s">
        <v>597</v>
      </c>
      <c r="J5437" t="s">
        <v>21</v>
      </c>
      <c r="K5437" t="s">
        <v>22</v>
      </c>
      <c r="L5437" t="s">
        <v>50</v>
      </c>
      <c r="M5437">
        <v>15000</v>
      </c>
      <c r="N5437" t="s">
        <v>66</v>
      </c>
      <c r="O5437" t="s">
        <v>110</v>
      </c>
      <c r="P5437">
        <v>6212174</v>
      </c>
      <c r="Q5437" t="s">
        <v>52</v>
      </c>
      <c r="R5437" t="str">
        <f t="shared" si="253"/>
        <v>Tertile 2</v>
      </c>
      <c r="S5437" t="str">
        <f t="shared" si="254"/>
        <v>Risky</v>
      </c>
    </row>
    <row r="5438" spans="1:19" x14ac:dyDescent="0.35">
      <c r="A5438" t="s">
        <v>7327</v>
      </c>
      <c r="B5438" s="1">
        <v>44814</v>
      </c>
      <c r="C5438" s="5" t="str">
        <f t="shared" si="252"/>
        <v>09</v>
      </c>
      <c r="D5438" t="s">
        <v>2969</v>
      </c>
      <c r="E5438" t="s">
        <v>17</v>
      </c>
      <c r="F5438">
        <v>570000</v>
      </c>
      <c r="G5438" t="s">
        <v>103</v>
      </c>
      <c r="H5438" t="s">
        <v>148</v>
      </c>
      <c r="I5438" t="s">
        <v>614</v>
      </c>
      <c r="J5438" t="s">
        <v>39</v>
      </c>
      <c r="K5438" t="s">
        <v>40</v>
      </c>
      <c r="L5438" t="s">
        <v>50</v>
      </c>
      <c r="M5438">
        <v>20000</v>
      </c>
      <c r="N5438" t="s">
        <v>42</v>
      </c>
      <c r="O5438" t="s">
        <v>59</v>
      </c>
      <c r="P5438">
        <v>8597215</v>
      </c>
      <c r="Q5438" t="s">
        <v>44</v>
      </c>
      <c r="R5438" t="str">
        <f t="shared" si="253"/>
        <v>Tertile 2</v>
      </c>
      <c r="S5438" t="str">
        <f t="shared" si="254"/>
        <v>Risky</v>
      </c>
    </row>
    <row r="5439" spans="1:19" x14ac:dyDescent="0.35">
      <c r="A5439" t="s">
        <v>7314</v>
      </c>
      <c r="B5439" s="1">
        <v>44814</v>
      </c>
      <c r="C5439" s="5" t="str">
        <f t="shared" si="252"/>
        <v>09</v>
      </c>
      <c r="D5439" t="s">
        <v>1153</v>
      </c>
      <c r="E5439" t="s">
        <v>86</v>
      </c>
      <c r="F5439">
        <v>606000</v>
      </c>
      <c r="G5439" t="s">
        <v>248</v>
      </c>
      <c r="H5439" t="s">
        <v>37</v>
      </c>
      <c r="I5439" t="s">
        <v>38</v>
      </c>
      <c r="J5439" t="s">
        <v>39</v>
      </c>
      <c r="K5439" t="s">
        <v>40</v>
      </c>
      <c r="L5439" t="s">
        <v>50</v>
      </c>
      <c r="M5439">
        <v>13000</v>
      </c>
      <c r="N5439" t="s">
        <v>66</v>
      </c>
      <c r="O5439" t="s">
        <v>43</v>
      </c>
      <c r="P5439">
        <v>7477341</v>
      </c>
      <c r="Q5439" t="s">
        <v>67</v>
      </c>
      <c r="R5439" t="str">
        <f t="shared" si="253"/>
        <v>Tertile 2</v>
      </c>
      <c r="S5439" t="str">
        <f t="shared" si="254"/>
        <v>Risky</v>
      </c>
    </row>
    <row r="5440" spans="1:19" x14ac:dyDescent="0.35">
      <c r="A5440" t="s">
        <v>7313</v>
      </c>
      <c r="B5440" s="1">
        <v>44814</v>
      </c>
      <c r="C5440" s="5" t="str">
        <f t="shared" si="252"/>
        <v>09</v>
      </c>
      <c r="D5440" t="s">
        <v>3385</v>
      </c>
      <c r="E5440" t="s">
        <v>17</v>
      </c>
      <c r="F5440">
        <v>650000</v>
      </c>
      <c r="G5440" t="s">
        <v>244</v>
      </c>
      <c r="H5440" t="s">
        <v>108</v>
      </c>
      <c r="I5440" t="s">
        <v>335</v>
      </c>
      <c r="J5440" t="s">
        <v>21</v>
      </c>
      <c r="K5440" t="s">
        <v>22</v>
      </c>
      <c r="L5440" t="s">
        <v>23</v>
      </c>
      <c r="M5440">
        <v>26000</v>
      </c>
      <c r="N5440" t="s">
        <v>58</v>
      </c>
      <c r="O5440" t="s">
        <v>25</v>
      </c>
      <c r="P5440">
        <v>7349066</v>
      </c>
      <c r="Q5440" t="s">
        <v>60</v>
      </c>
      <c r="R5440" t="str">
        <f t="shared" si="253"/>
        <v>Tertile 2</v>
      </c>
      <c r="S5440" t="str">
        <f t="shared" si="254"/>
        <v>Risky</v>
      </c>
    </row>
    <row r="5441" spans="1:19" x14ac:dyDescent="0.35">
      <c r="A5441" t="s">
        <v>7345</v>
      </c>
      <c r="B5441" s="1">
        <v>44814</v>
      </c>
      <c r="C5441" s="5" t="str">
        <f t="shared" si="252"/>
        <v>09</v>
      </c>
      <c r="D5441" t="s">
        <v>7346</v>
      </c>
      <c r="E5441" t="s">
        <v>86</v>
      </c>
      <c r="F5441">
        <v>676000</v>
      </c>
      <c r="G5441" t="s">
        <v>76</v>
      </c>
      <c r="H5441" t="s">
        <v>108</v>
      </c>
      <c r="I5441" t="s">
        <v>350</v>
      </c>
      <c r="J5441" t="s">
        <v>21</v>
      </c>
      <c r="K5441" t="s">
        <v>22</v>
      </c>
      <c r="L5441" t="s">
        <v>23</v>
      </c>
      <c r="M5441">
        <v>12000</v>
      </c>
      <c r="N5441" t="s">
        <v>72</v>
      </c>
      <c r="O5441" t="s">
        <v>83</v>
      </c>
      <c r="P5441">
        <v>6396197</v>
      </c>
      <c r="Q5441" t="s">
        <v>73</v>
      </c>
      <c r="R5441" t="str">
        <f t="shared" si="253"/>
        <v>Tertile 2</v>
      </c>
      <c r="S5441" t="str">
        <f t="shared" si="254"/>
        <v>Risky</v>
      </c>
    </row>
    <row r="5442" spans="1:19" x14ac:dyDescent="0.35">
      <c r="A5442" t="s">
        <v>7342</v>
      </c>
      <c r="B5442" s="1">
        <v>44814</v>
      </c>
      <c r="C5442" s="5" t="str">
        <f t="shared" ref="C5442:C5505" si="255">TEXT(B5442,$V$22)</f>
        <v>09</v>
      </c>
      <c r="D5442" t="s">
        <v>4487</v>
      </c>
      <c r="E5442" t="s">
        <v>17</v>
      </c>
      <c r="F5442">
        <v>820000</v>
      </c>
      <c r="G5442" t="s">
        <v>291</v>
      </c>
      <c r="H5442" t="s">
        <v>369</v>
      </c>
      <c r="I5442" t="s">
        <v>1446</v>
      </c>
      <c r="J5442" t="s">
        <v>39</v>
      </c>
      <c r="K5442" t="s">
        <v>40</v>
      </c>
      <c r="L5442" t="s">
        <v>23</v>
      </c>
      <c r="M5442">
        <v>51000</v>
      </c>
      <c r="N5442" t="s">
        <v>42</v>
      </c>
      <c r="O5442" t="s">
        <v>43</v>
      </c>
      <c r="P5442">
        <v>8547770</v>
      </c>
      <c r="Q5442" t="s">
        <v>73</v>
      </c>
      <c r="R5442" t="str">
        <f t="shared" ref="R5442:R5505" si="256">IF(F5442&lt;_xlfn.PERCENTILE.INC($F$2:$F$10576,1/3), "Tertile 1",
   IF(F5442&lt;_xlfn.PERCENTILE.INC($F$2:$F$10576,2/3), "Tertile 2", "Tertile 3"))</f>
        <v>Tertile 2</v>
      </c>
      <c r="S5442" t="str">
        <f t="shared" ref="S5442:S5505" si="257">IF(F5442&gt;755000, "Eligible", "Risky")</f>
        <v>Eligible</v>
      </c>
    </row>
    <row r="5443" spans="1:19" x14ac:dyDescent="0.35">
      <c r="A5443" t="s">
        <v>7340</v>
      </c>
      <c r="B5443" s="1">
        <v>44814</v>
      </c>
      <c r="C5443" s="5" t="str">
        <f t="shared" si="255"/>
        <v>09</v>
      </c>
      <c r="D5443" t="s">
        <v>871</v>
      </c>
      <c r="E5443" t="s">
        <v>17</v>
      </c>
      <c r="F5443">
        <v>862000</v>
      </c>
      <c r="G5443" t="s">
        <v>252</v>
      </c>
      <c r="H5443" t="s">
        <v>108</v>
      </c>
      <c r="I5443" t="s">
        <v>1558</v>
      </c>
      <c r="J5443" t="s">
        <v>21</v>
      </c>
      <c r="K5443" t="s">
        <v>22</v>
      </c>
      <c r="L5443" t="s">
        <v>50</v>
      </c>
      <c r="M5443">
        <v>42000</v>
      </c>
      <c r="N5443" t="s">
        <v>72</v>
      </c>
      <c r="O5443" t="s">
        <v>110</v>
      </c>
      <c r="P5443">
        <v>8097152</v>
      </c>
      <c r="Q5443" t="s">
        <v>60</v>
      </c>
      <c r="R5443" t="str">
        <f t="shared" si="256"/>
        <v>Tertile 2</v>
      </c>
      <c r="S5443" t="str">
        <f t="shared" si="257"/>
        <v>Eligible</v>
      </c>
    </row>
    <row r="5444" spans="1:19" x14ac:dyDescent="0.35">
      <c r="A5444" t="s">
        <v>7344</v>
      </c>
      <c r="B5444" s="1">
        <v>44814</v>
      </c>
      <c r="C5444" s="5" t="str">
        <f t="shared" si="255"/>
        <v>09</v>
      </c>
      <c r="D5444" t="s">
        <v>762</v>
      </c>
      <c r="E5444" t="s">
        <v>86</v>
      </c>
      <c r="F5444">
        <v>925000</v>
      </c>
      <c r="G5444" t="s">
        <v>90</v>
      </c>
      <c r="H5444" t="s">
        <v>444</v>
      </c>
      <c r="I5444" t="s">
        <v>519</v>
      </c>
      <c r="J5444" t="s">
        <v>21</v>
      </c>
      <c r="K5444" t="s">
        <v>22</v>
      </c>
      <c r="L5444" t="s">
        <v>50</v>
      </c>
      <c r="M5444">
        <v>39000</v>
      </c>
      <c r="N5444" t="s">
        <v>72</v>
      </c>
      <c r="O5444" t="s">
        <v>83</v>
      </c>
      <c r="P5444">
        <v>8024602</v>
      </c>
      <c r="Q5444" t="s">
        <v>73</v>
      </c>
      <c r="R5444" t="str">
        <f t="shared" si="256"/>
        <v>Tertile 2</v>
      </c>
      <c r="S5444" t="str">
        <f t="shared" si="257"/>
        <v>Eligible</v>
      </c>
    </row>
    <row r="5445" spans="1:19" x14ac:dyDescent="0.35">
      <c r="A5445" t="s">
        <v>7317</v>
      </c>
      <c r="B5445" s="1">
        <v>44814</v>
      </c>
      <c r="C5445" s="5" t="str">
        <f t="shared" si="255"/>
        <v>09</v>
      </c>
      <c r="D5445" t="s">
        <v>919</v>
      </c>
      <c r="E5445" t="s">
        <v>86</v>
      </c>
      <c r="F5445">
        <v>940000</v>
      </c>
      <c r="G5445" t="s">
        <v>288</v>
      </c>
      <c r="H5445" t="s">
        <v>444</v>
      </c>
      <c r="I5445" t="s">
        <v>741</v>
      </c>
      <c r="J5445" t="s">
        <v>39</v>
      </c>
      <c r="K5445" t="s">
        <v>40</v>
      </c>
      <c r="L5445" t="s">
        <v>50</v>
      </c>
      <c r="M5445">
        <v>71000</v>
      </c>
      <c r="N5445" t="s">
        <v>32</v>
      </c>
      <c r="O5445" t="s">
        <v>59</v>
      </c>
      <c r="P5445">
        <v>7938443</v>
      </c>
      <c r="Q5445" t="s">
        <v>33</v>
      </c>
      <c r="R5445" t="str">
        <f t="shared" si="256"/>
        <v>Tertile 2</v>
      </c>
      <c r="S5445" t="str">
        <f t="shared" si="257"/>
        <v>Eligible</v>
      </c>
    </row>
    <row r="5446" spans="1:19" x14ac:dyDescent="0.35">
      <c r="A5446" t="s">
        <v>7331</v>
      </c>
      <c r="B5446" s="1">
        <v>44814</v>
      </c>
      <c r="C5446" s="5" t="str">
        <f t="shared" si="255"/>
        <v>09</v>
      </c>
      <c r="D5446" t="s">
        <v>1100</v>
      </c>
      <c r="E5446" t="s">
        <v>17</v>
      </c>
      <c r="F5446">
        <v>955000</v>
      </c>
      <c r="G5446" t="s">
        <v>76</v>
      </c>
      <c r="H5446" t="s">
        <v>216</v>
      </c>
      <c r="I5446" t="s">
        <v>1012</v>
      </c>
      <c r="J5446" t="s">
        <v>21</v>
      </c>
      <c r="K5446" t="s">
        <v>22</v>
      </c>
      <c r="L5446" t="s">
        <v>50</v>
      </c>
      <c r="M5446">
        <v>69000</v>
      </c>
      <c r="N5446" t="s">
        <v>72</v>
      </c>
      <c r="O5446" t="s">
        <v>43</v>
      </c>
      <c r="P5446">
        <v>6144668</v>
      </c>
      <c r="Q5446" t="s">
        <v>73</v>
      </c>
      <c r="R5446" t="str">
        <f t="shared" si="256"/>
        <v>Tertile 2</v>
      </c>
      <c r="S5446" t="str">
        <f t="shared" si="257"/>
        <v>Eligible</v>
      </c>
    </row>
    <row r="5447" spans="1:19" x14ac:dyDescent="0.35">
      <c r="A5447" t="s">
        <v>7309</v>
      </c>
      <c r="B5447" s="1">
        <v>44814</v>
      </c>
      <c r="C5447" s="5" t="str">
        <f t="shared" si="255"/>
        <v>09</v>
      </c>
      <c r="D5447" t="s">
        <v>1151</v>
      </c>
      <c r="E5447" t="s">
        <v>86</v>
      </c>
      <c r="F5447">
        <v>991000</v>
      </c>
      <c r="G5447" t="s">
        <v>137</v>
      </c>
      <c r="H5447" t="s">
        <v>148</v>
      </c>
      <c r="I5447" t="s">
        <v>614</v>
      </c>
      <c r="J5447" t="s">
        <v>21</v>
      </c>
      <c r="K5447" t="s">
        <v>22</v>
      </c>
      <c r="L5447" t="s">
        <v>50</v>
      </c>
      <c r="M5447">
        <v>13000</v>
      </c>
      <c r="N5447" t="s">
        <v>24</v>
      </c>
      <c r="O5447" t="s">
        <v>59</v>
      </c>
      <c r="P5447">
        <v>8785017</v>
      </c>
      <c r="Q5447" t="s">
        <v>26</v>
      </c>
      <c r="R5447" t="str">
        <f t="shared" si="256"/>
        <v>Tertile 2</v>
      </c>
      <c r="S5447" t="str">
        <f t="shared" si="257"/>
        <v>Eligible</v>
      </c>
    </row>
    <row r="5448" spans="1:19" x14ac:dyDescent="0.35">
      <c r="A5448" t="s">
        <v>7310</v>
      </c>
      <c r="B5448" s="1">
        <v>44814</v>
      </c>
      <c r="C5448" s="5" t="str">
        <f t="shared" si="255"/>
        <v>09</v>
      </c>
      <c r="D5448" t="s">
        <v>3379</v>
      </c>
      <c r="E5448" t="s">
        <v>17</v>
      </c>
      <c r="F5448">
        <v>1000000</v>
      </c>
      <c r="G5448" t="s">
        <v>191</v>
      </c>
      <c r="H5448" t="s">
        <v>19</v>
      </c>
      <c r="I5448" t="s">
        <v>1023</v>
      </c>
      <c r="J5448" t="s">
        <v>39</v>
      </c>
      <c r="K5448" t="s">
        <v>40</v>
      </c>
      <c r="L5448" t="s">
        <v>50</v>
      </c>
      <c r="M5448">
        <v>13000</v>
      </c>
      <c r="N5448" t="s">
        <v>32</v>
      </c>
      <c r="O5448" t="s">
        <v>43</v>
      </c>
      <c r="P5448">
        <v>7232936</v>
      </c>
      <c r="Q5448" t="s">
        <v>33</v>
      </c>
      <c r="R5448" t="str">
        <f t="shared" si="256"/>
        <v>Tertile 2</v>
      </c>
      <c r="S5448" t="str">
        <f t="shared" si="257"/>
        <v>Eligible</v>
      </c>
    </row>
    <row r="5449" spans="1:19" x14ac:dyDescent="0.35">
      <c r="A5449" t="s">
        <v>7318</v>
      </c>
      <c r="B5449" s="1">
        <v>44814</v>
      </c>
      <c r="C5449" s="5" t="str">
        <f t="shared" si="255"/>
        <v>09</v>
      </c>
      <c r="D5449" t="s">
        <v>1649</v>
      </c>
      <c r="E5449" t="s">
        <v>17</v>
      </c>
      <c r="F5449">
        <v>1160000</v>
      </c>
      <c r="G5449" t="s">
        <v>199</v>
      </c>
      <c r="H5449" t="s">
        <v>19</v>
      </c>
      <c r="I5449" t="s">
        <v>705</v>
      </c>
      <c r="J5449" t="s">
        <v>21</v>
      </c>
      <c r="K5449" t="s">
        <v>22</v>
      </c>
      <c r="L5449" t="s">
        <v>23</v>
      </c>
      <c r="M5449">
        <v>61000</v>
      </c>
      <c r="N5449" t="s">
        <v>51</v>
      </c>
      <c r="O5449" t="s">
        <v>59</v>
      </c>
      <c r="P5449">
        <v>6182788</v>
      </c>
      <c r="Q5449" t="s">
        <v>52</v>
      </c>
      <c r="R5449" t="str">
        <f t="shared" si="256"/>
        <v>Tertile 3</v>
      </c>
      <c r="S5449" t="str">
        <f t="shared" si="257"/>
        <v>Eligible</v>
      </c>
    </row>
    <row r="5450" spans="1:19" x14ac:dyDescent="0.35">
      <c r="A5450" t="s">
        <v>7333</v>
      </c>
      <c r="B5450" s="1">
        <v>44814</v>
      </c>
      <c r="C5450" s="5" t="str">
        <f t="shared" si="255"/>
        <v>09</v>
      </c>
      <c r="D5450" t="s">
        <v>7334</v>
      </c>
      <c r="E5450" t="s">
        <v>86</v>
      </c>
      <c r="F5450">
        <v>1160000</v>
      </c>
      <c r="G5450" t="s">
        <v>152</v>
      </c>
      <c r="H5450" t="s">
        <v>30</v>
      </c>
      <c r="I5450" t="s">
        <v>347</v>
      </c>
      <c r="J5450" t="s">
        <v>39</v>
      </c>
      <c r="K5450" t="s">
        <v>40</v>
      </c>
      <c r="L5450" t="s">
        <v>23</v>
      </c>
      <c r="M5450">
        <v>19000</v>
      </c>
      <c r="N5450" t="s">
        <v>66</v>
      </c>
      <c r="O5450" t="s">
        <v>83</v>
      </c>
      <c r="P5450">
        <v>6708507</v>
      </c>
      <c r="Q5450" t="s">
        <v>73</v>
      </c>
      <c r="R5450" t="str">
        <f t="shared" si="256"/>
        <v>Tertile 3</v>
      </c>
      <c r="S5450" t="str">
        <f t="shared" si="257"/>
        <v>Eligible</v>
      </c>
    </row>
    <row r="5451" spans="1:19" x14ac:dyDescent="0.35">
      <c r="A5451" t="s">
        <v>7326</v>
      </c>
      <c r="B5451" s="1">
        <v>44814</v>
      </c>
      <c r="C5451" s="5" t="str">
        <f t="shared" si="255"/>
        <v>09</v>
      </c>
      <c r="D5451" t="s">
        <v>1661</v>
      </c>
      <c r="E5451" t="s">
        <v>17</v>
      </c>
      <c r="F5451">
        <v>1260000</v>
      </c>
      <c r="G5451" t="s">
        <v>160</v>
      </c>
      <c r="H5451" t="s">
        <v>319</v>
      </c>
      <c r="I5451" t="s">
        <v>341</v>
      </c>
      <c r="J5451" t="s">
        <v>21</v>
      </c>
      <c r="K5451" t="s">
        <v>22</v>
      </c>
      <c r="L5451" t="s">
        <v>23</v>
      </c>
      <c r="M5451">
        <v>26001</v>
      </c>
      <c r="N5451" t="s">
        <v>58</v>
      </c>
      <c r="O5451" t="s">
        <v>59</v>
      </c>
      <c r="P5451">
        <v>6998949</v>
      </c>
      <c r="Q5451" t="s">
        <v>60</v>
      </c>
      <c r="R5451" t="str">
        <f t="shared" si="256"/>
        <v>Tertile 3</v>
      </c>
      <c r="S5451" t="str">
        <f t="shared" si="257"/>
        <v>Eligible</v>
      </c>
    </row>
    <row r="5452" spans="1:19" x14ac:dyDescent="0.35">
      <c r="A5452" t="s">
        <v>7343</v>
      </c>
      <c r="B5452" s="1">
        <v>44814</v>
      </c>
      <c r="C5452" s="5" t="str">
        <f t="shared" si="255"/>
        <v>09</v>
      </c>
      <c r="D5452" t="s">
        <v>3949</v>
      </c>
      <c r="E5452" t="s">
        <v>17</v>
      </c>
      <c r="F5452">
        <v>1350000</v>
      </c>
      <c r="G5452" t="s">
        <v>295</v>
      </c>
      <c r="H5452" t="s">
        <v>19</v>
      </c>
      <c r="I5452" t="s">
        <v>20</v>
      </c>
      <c r="J5452" t="s">
        <v>39</v>
      </c>
      <c r="K5452" t="s">
        <v>40</v>
      </c>
      <c r="L5452" t="s">
        <v>50</v>
      </c>
      <c r="M5452">
        <v>22000</v>
      </c>
      <c r="N5452" t="s">
        <v>51</v>
      </c>
      <c r="O5452" t="s">
        <v>25</v>
      </c>
      <c r="P5452">
        <v>7117649</v>
      </c>
      <c r="Q5452" t="s">
        <v>26</v>
      </c>
      <c r="R5452" t="str">
        <f t="shared" si="256"/>
        <v>Tertile 3</v>
      </c>
      <c r="S5452" t="str">
        <f t="shared" si="257"/>
        <v>Eligible</v>
      </c>
    </row>
    <row r="5453" spans="1:19" x14ac:dyDescent="0.35">
      <c r="A5453" t="s">
        <v>7320</v>
      </c>
      <c r="B5453" s="1">
        <v>44814</v>
      </c>
      <c r="C5453" s="5" t="str">
        <f t="shared" si="255"/>
        <v>09</v>
      </c>
      <c r="D5453" t="s">
        <v>3886</v>
      </c>
      <c r="E5453" t="s">
        <v>17</v>
      </c>
      <c r="F5453">
        <v>1400000</v>
      </c>
      <c r="G5453" t="s">
        <v>248</v>
      </c>
      <c r="H5453" t="s">
        <v>216</v>
      </c>
      <c r="I5453" t="s">
        <v>599</v>
      </c>
      <c r="J5453" t="s">
        <v>21</v>
      </c>
      <c r="K5453" t="s">
        <v>22</v>
      </c>
      <c r="L5453" t="s">
        <v>50</v>
      </c>
      <c r="M5453">
        <v>31000</v>
      </c>
      <c r="N5453" t="s">
        <v>66</v>
      </c>
      <c r="O5453" t="s">
        <v>25</v>
      </c>
      <c r="P5453">
        <v>6242129</v>
      </c>
      <c r="Q5453" t="s">
        <v>67</v>
      </c>
      <c r="R5453" t="str">
        <f t="shared" si="256"/>
        <v>Tertile 3</v>
      </c>
      <c r="S5453" t="str">
        <f t="shared" si="257"/>
        <v>Eligible</v>
      </c>
    </row>
    <row r="5454" spans="1:19" x14ac:dyDescent="0.35">
      <c r="A5454" t="s">
        <v>7307</v>
      </c>
      <c r="B5454" s="1">
        <v>44814</v>
      </c>
      <c r="C5454" s="5" t="str">
        <f t="shared" si="255"/>
        <v>09</v>
      </c>
      <c r="D5454" t="s">
        <v>1889</v>
      </c>
      <c r="E5454" t="s">
        <v>17</v>
      </c>
      <c r="F5454">
        <v>1480000</v>
      </c>
      <c r="G5454" t="s">
        <v>152</v>
      </c>
      <c r="H5454" t="s">
        <v>481</v>
      </c>
      <c r="I5454" t="s">
        <v>482</v>
      </c>
      <c r="J5454" t="s">
        <v>39</v>
      </c>
      <c r="K5454" t="s">
        <v>40</v>
      </c>
      <c r="L5454" t="s">
        <v>50</v>
      </c>
      <c r="M5454">
        <v>28001</v>
      </c>
      <c r="N5454" t="s">
        <v>66</v>
      </c>
      <c r="O5454" t="s">
        <v>59</v>
      </c>
      <c r="P5454">
        <v>6714386</v>
      </c>
      <c r="Q5454" t="s">
        <v>67</v>
      </c>
      <c r="R5454" t="str">
        <f t="shared" si="256"/>
        <v>Tertile 3</v>
      </c>
      <c r="S5454" t="str">
        <f t="shared" si="257"/>
        <v>Eligible</v>
      </c>
    </row>
    <row r="5455" spans="1:19" x14ac:dyDescent="0.35">
      <c r="A5455" t="s">
        <v>7305</v>
      </c>
      <c r="B5455" s="1">
        <v>44814</v>
      </c>
      <c r="C5455" s="5" t="str">
        <f t="shared" si="255"/>
        <v>09</v>
      </c>
      <c r="D5455" t="s">
        <v>4534</v>
      </c>
      <c r="E5455" t="s">
        <v>86</v>
      </c>
      <c r="F5455">
        <v>1636000</v>
      </c>
      <c r="G5455" t="s">
        <v>142</v>
      </c>
      <c r="H5455" t="s">
        <v>81</v>
      </c>
      <c r="I5455" t="s">
        <v>420</v>
      </c>
      <c r="J5455" t="s">
        <v>39</v>
      </c>
      <c r="K5455" t="s">
        <v>40</v>
      </c>
      <c r="L5455" t="s">
        <v>50</v>
      </c>
      <c r="M5455">
        <v>26601</v>
      </c>
      <c r="N5455" t="s">
        <v>51</v>
      </c>
      <c r="O5455" t="s">
        <v>59</v>
      </c>
      <c r="P5455">
        <v>8175206</v>
      </c>
      <c r="Q5455" t="s">
        <v>52</v>
      </c>
      <c r="R5455" t="str">
        <f t="shared" si="256"/>
        <v>Tertile 3</v>
      </c>
      <c r="S5455" t="str">
        <f t="shared" si="257"/>
        <v>Eligible</v>
      </c>
    </row>
    <row r="5456" spans="1:19" x14ac:dyDescent="0.35">
      <c r="A5456" t="s">
        <v>7325</v>
      </c>
      <c r="B5456" s="1">
        <v>44814</v>
      </c>
      <c r="C5456" s="5" t="str">
        <f t="shared" si="255"/>
        <v>09</v>
      </c>
      <c r="D5456" t="s">
        <v>3893</v>
      </c>
      <c r="E5456" t="s">
        <v>86</v>
      </c>
      <c r="F5456">
        <v>1725000</v>
      </c>
      <c r="G5456" t="s">
        <v>295</v>
      </c>
      <c r="H5456" t="s">
        <v>99</v>
      </c>
      <c r="I5456" t="s">
        <v>541</v>
      </c>
      <c r="J5456" t="s">
        <v>21</v>
      </c>
      <c r="K5456" t="s">
        <v>22</v>
      </c>
      <c r="L5456" t="s">
        <v>23</v>
      </c>
      <c r="M5456">
        <v>28501</v>
      </c>
      <c r="N5456" t="s">
        <v>51</v>
      </c>
      <c r="O5456" t="s">
        <v>43</v>
      </c>
      <c r="P5456">
        <v>8799278</v>
      </c>
      <c r="Q5456" t="s">
        <v>52</v>
      </c>
      <c r="R5456" t="str">
        <f t="shared" si="256"/>
        <v>Tertile 3</v>
      </c>
      <c r="S5456" t="str">
        <f t="shared" si="257"/>
        <v>Eligible</v>
      </c>
    </row>
    <row r="5457" spans="1:19" x14ac:dyDescent="0.35">
      <c r="A5457" t="s">
        <v>7304</v>
      </c>
      <c r="B5457" s="1">
        <v>44814</v>
      </c>
      <c r="C5457" s="5" t="str">
        <f t="shared" si="255"/>
        <v>09</v>
      </c>
      <c r="D5457" t="s">
        <v>4532</v>
      </c>
      <c r="E5457" t="s">
        <v>17</v>
      </c>
      <c r="F5457">
        <v>1750000</v>
      </c>
      <c r="G5457" t="s">
        <v>103</v>
      </c>
      <c r="H5457" t="s">
        <v>108</v>
      </c>
      <c r="I5457" t="s">
        <v>109</v>
      </c>
      <c r="J5457" t="s">
        <v>21</v>
      </c>
      <c r="K5457" t="s">
        <v>22</v>
      </c>
      <c r="L5457" t="s">
        <v>50</v>
      </c>
      <c r="M5457">
        <v>19001</v>
      </c>
      <c r="N5457" t="s">
        <v>42</v>
      </c>
      <c r="O5457" t="s">
        <v>110</v>
      </c>
      <c r="P5457">
        <v>8257249</v>
      </c>
      <c r="Q5457" t="s">
        <v>44</v>
      </c>
      <c r="R5457" t="str">
        <f t="shared" si="256"/>
        <v>Tertile 3</v>
      </c>
      <c r="S5457" t="str">
        <f t="shared" si="257"/>
        <v>Eligible</v>
      </c>
    </row>
    <row r="5458" spans="1:19" x14ac:dyDescent="0.35">
      <c r="A5458" t="s">
        <v>7336</v>
      </c>
      <c r="B5458" s="1">
        <v>44814</v>
      </c>
      <c r="C5458" s="5" t="str">
        <f t="shared" si="255"/>
        <v>09</v>
      </c>
      <c r="D5458" t="s">
        <v>1302</v>
      </c>
      <c r="E5458" t="s">
        <v>17</v>
      </c>
      <c r="F5458">
        <v>1900000</v>
      </c>
      <c r="G5458" t="s">
        <v>166</v>
      </c>
      <c r="H5458" t="s">
        <v>37</v>
      </c>
      <c r="I5458" t="s">
        <v>682</v>
      </c>
      <c r="J5458" t="s">
        <v>39</v>
      </c>
      <c r="K5458" t="s">
        <v>40</v>
      </c>
      <c r="L5458" t="s">
        <v>23</v>
      </c>
      <c r="M5458">
        <v>34000</v>
      </c>
      <c r="N5458" t="s">
        <v>24</v>
      </c>
      <c r="O5458" t="s">
        <v>110</v>
      </c>
      <c r="P5458">
        <v>8964443</v>
      </c>
      <c r="Q5458" t="s">
        <v>26</v>
      </c>
      <c r="R5458" t="str">
        <f t="shared" si="256"/>
        <v>Tertile 3</v>
      </c>
      <c r="S5458" t="str">
        <f t="shared" si="257"/>
        <v>Eligible</v>
      </c>
    </row>
    <row r="5459" spans="1:19" x14ac:dyDescent="0.35">
      <c r="A5459" t="s">
        <v>7302</v>
      </c>
      <c r="B5459" s="1">
        <v>44814</v>
      </c>
      <c r="C5459" s="5" t="str">
        <f t="shared" si="255"/>
        <v>09</v>
      </c>
      <c r="D5459" t="s">
        <v>177</v>
      </c>
      <c r="E5459" t="s">
        <v>17</v>
      </c>
      <c r="F5459">
        <v>1950000</v>
      </c>
      <c r="G5459" t="s">
        <v>166</v>
      </c>
      <c r="H5459" t="s">
        <v>174</v>
      </c>
      <c r="I5459" t="s">
        <v>265</v>
      </c>
      <c r="J5459" t="s">
        <v>39</v>
      </c>
      <c r="K5459" t="s">
        <v>40</v>
      </c>
      <c r="L5459" t="s">
        <v>50</v>
      </c>
      <c r="M5459">
        <v>25000</v>
      </c>
      <c r="N5459" t="s">
        <v>24</v>
      </c>
      <c r="O5459" t="s">
        <v>25</v>
      </c>
      <c r="P5459">
        <v>7147256</v>
      </c>
      <c r="Q5459" t="s">
        <v>26</v>
      </c>
      <c r="R5459" t="str">
        <f t="shared" si="256"/>
        <v>Tertile 3</v>
      </c>
      <c r="S5459" t="str">
        <f t="shared" si="257"/>
        <v>Eligible</v>
      </c>
    </row>
    <row r="5460" spans="1:19" x14ac:dyDescent="0.35">
      <c r="A5460" t="s">
        <v>7306</v>
      </c>
      <c r="B5460" s="1">
        <v>44814</v>
      </c>
      <c r="C5460" s="5" t="str">
        <f t="shared" si="255"/>
        <v>09</v>
      </c>
      <c r="D5460" t="s">
        <v>1815</v>
      </c>
      <c r="E5460" t="s">
        <v>17</v>
      </c>
      <c r="F5460">
        <v>2000000</v>
      </c>
      <c r="G5460" t="s">
        <v>147</v>
      </c>
      <c r="H5460" t="s">
        <v>444</v>
      </c>
      <c r="I5460" t="s">
        <v>445</v>
      </c>
      <c r="J5460" t="s">
        <v>39</v>
      </c>
      <c r="K5460" t="s">
        <v>40</v>
      </c>
      <c r="L5460" t="s">
        <v>50</v>
      </c>
      <c r="M5460">
        <v>20001</v>
      </c>
      <c r="N5460" t="s">
        <v>58</v>
      </c>
      <c r="O5460" t="s">
        <v>43</v>
      </c>
      <c r="P5460">
        <v>6431433</v>
      </c>
      <c r="Q5460" t="s">
        <v>60</v>
      </c>
      <c r="R5460" t="str">
        <f t="shared" si="256"/>
        <v>Tertile 3</v>
      </c>
      <c r="S5460" t="str">
        <f t="shared" si="257"/>
        <v>Eligible</v>
      </c>
    </row>
    <row r="5461" spans="1:19" x14ac:dyDescent="0.35">
      <c r="A5461" t="s">
        <v>7301</v>
      </c>
      <c r="B5461" s="1">
        <v>44814</v>
      </c>
      <c r="C5461" s="5" t="str">
        <f t="shared" si="255"/>
        <v>09</v>
      </c>
      <c r="D5461" t="s">
        <v>173</v>
      </c>
      <c r="E5461" t="s">
        <v>17</v>
      </c>
      <c r="F5461">
        <v>2600000</v>
      </c>
      <c r="G5461" t="s">
        <v>90</v>
      </c>
      <c r="H5461" t="s">
        <v>94</v>
      </c>
      <c r="I5461" t="s">
        <v>95</v>
      </c>
      <c r="J5461" t="s">
        <v>21</v>
      </c>
      <c r="K5461" t="s">
        <v>22</v>
      </c>
      <c r="L5461" t="s">
        <v>50</v>
      </c>
      <c r="M5461">
        <v>21000</v>
      </c>
      <c r="N5461" t="s">
        <v>72</v>
      </c>
      <c r="O5461" t="s">
        <v>25</v>
      </c>
      <c r="P5461">
        <v>8020839</v>
      </c>
      <c r="Q5461" t="s">
        <v>73</v>
      </c>
      <c r="R5461" t="str">
        <f t="shared" si="256"/>
        <v>Tertile 3</v>
      </c>
      <c r="S5461" t="str">
        <f t="shared" si="257"/>
        <v>Eligible</v>
      </c>
    </row>
    <row r="5462" spans="1:19" x14ac:dyDescent="0.35">
      <c r="A5462" t="s">
        <v>7349</v>
      </c>
      <c r="B5462" s="1">
        <v>44815</v>
      </c>
      <c r="C5462" s="5" t="str">
        <f t="shared" si="255"/>
        <v>09</v>
      </c>
      <c r="D5462" t="s">
        <v>434</v>
      </c>
      <c r="E5462" t="s">
        <v>17</v>
      </c>
      <c r="F5462">
        <v>13500</v>
      </c>
      <c r="G5462" t="s">
        <v>36</v>
      </c>
      <c r="H5462" t="s">
        <v>369</v>
      </c>
      <c r="I5462" t="s">
        <v>492</v>
      </c>
      <c r="J5462" t="s">
        <v>21</v>
      </c>
      <c r="K5462" t="s">
        <v>22</v>
      </c>
      <c r="L5462" t="s">
        <v>23</v>
      </c>
      <c r="M5462">
        <v>39001</v>
      </c>
      <c r="N5462" t="s">
        <v>42</v>
      </c>
      <c r="O5462" t="s">
        <v>110</v>
      </c>
      <c r="P5462">
        <v>6438361</v>
      </c>
      <c r="Q5462" t="s">
        <v>44</v>
      </c>
      <c r="R5462" t="str">
        <f t="shared" si="256"/>
        <v>Tertile 1</v>
      </c>
      <c r="S5462" t="str">
        <f t="shared" si="257"/>
        <v>Risky</v>
      </c>
    </row>
    <row r="5463" spans="1:19" x14ac:dyDescent="0.35">
      <c r="A5463" t="s">
        <v>7352</v>
      </c>
      <c r="B5463" s="1">
        <v>44815</v>
      </c>
      <c r="C5463" s="5" t="str">
        <f t="shared" si="255"/>
        <v>09</v>
      </c>
      <c r="D5463" t="s">
        <v>4601</v>
      </c>
      <c r="E5463" t="s">
        <v>17</v>
      </c>
      <c r="F5463">
        <v>13500</v>
      </c>
      <c r="G5463" t="s">
        <v>63</v>
      </c>
      <c r="H5463" t="s">
        <v>99</v>
      </c>
      <c r="I5463" t="s">
        <v>541</v>
      </c>
      <c r="J5463" t="s">
        <v>21</v>
      </c>
      <c r="K5463" t="s">
        <v>22</v>
      </c>
      <c r="L5463" t="s">
        <v>50</v>
      </c>
      <c r="M5463">
        <v>36000</v>
      </c>
      <c r="N5463" t="s">
        <v>66</v>
      </c>
      <c r="O5463" t="s">
        <v>43</v>
      </c>
      <c r="P5463">
        <v>6460810</v>
      </c>
      <c r="Q5463" t="s">
        <v>67</v>
      </c>
      <c r="R5463" t="str">
        <f t="shared" si="256"/>
        <v>Tertile 1</v>
      </c>
      <c r="S5463" t="str">
        <f t="shared" si="257"/>
        <v>Risky</v>
      </c>
    </row>
    <row r="5464" spans="1:19" x14ac:dyDescent="0.35">
      <c r="A5464" t="s">
        <v>7354</v>
      </c>
      <c r="B5464" s="1">
        <v>44815</v>
      </c>
      <c r="C5464" s="5" t="str">
        <f t="shared" si="255"/>
        <v>09</v>
      </c>
      <c r="D5464" t="s">
        <v>4605</v>
      </c>
      <c r="E5464" t="s">
        <v>17</v>
      </c>
      <c r="F5464">
        <v>13500</v>
      </c>
      <c r="G5464" t="s">
        <v>137</v>
      </c>
      <c r="H5464" t="s">
        <v>174</v>
      </c>
      <c r="I5464" t="s">
        <v>257</v>
      </c>
      <c r="J5464" t="s">
        <v>39</v>
      </c>
      <c r="K5464" t="s">
        <v>40</v>
      </c>
      <c r="L5464" t="s">
        <v>50</v>
      </c>
      <c r="M5464">
        <v>17000</v>
      </c>
      <c r="N5464" t="s">
        <v>24</v>
      </c>
      <c r="O5464" t="s">
        <v>43</v>
      </c>
      <c r="P5464">
        <v>7423357</v>
      </c>
      <c r="Q5464" t="s">
        <v>26</v>
      </c>
      <c r="R5464" t="str">
        <f t="shared" si="256"/>
        <v>Tertile 1</v>
      </c>
      <c r="S5464" t="str">
        <f t="shared" si="257"/>
        <v>Risky</v>
      </c>
    </row>
    <row r="5465" spans="1:19" x14ac:dyDescent="0.35">
      <c r="A5465" t="s">
        <v>7361</v>
      </c>
      <c r="B5465" s="1">
        <v>44815</v>
      </c>
      <c r="C5465" s="5" t="str">
        <f t="shared" si="255"/>
        <v>09</v>
      </c>
      <c r="D5465" t="s">
        <v>7362</v>
      </c>
      <c r="E5465" t="s">
        <v>86</v>
      </c>
      <c r="F5465">
        <v>13500</v>
      </c>
      <c r="G5465" t="s">
        <v>295</v>
      </c>
      <c r="H5465" t="s">
        <v>156</v>
      </c>
      <c r="I5465" t="s">
        <v>1340</v>
      </c>
      <c r="J5465" t="s">
        <v>39</v>
      </c>
      <c r="K5465" t="s">
        <v>40</v>
      </c>
      <c r="L5465" t="s">
        <v>23</v>
      </c>
      <c r="M5465">
        <v>20000</v>
      </c>
      <c r="N5465" t="s">
        <v>51</v>
      </c>
      <c r="O5465" t="s">
        <v>110</v>
      </c>
      <c r="P5465">
        <v>7701920</v>
      </c>
      <c r="Q5465" t="s">
        <v>52</v>
      </c>
      <c r="R5465" t="str">
        <f t="shared" si="256"/>
        <v>Tertile 1</v>
      </c>
      <c r="S5465" t="str">
        <f t="shared" si="257"/>
        <v>Risky</v>
      </c>
    </row>
    <row r="5466" spans="1:19" x14ac:dyDescent="0.35">
      <c r="A5466" t="s">
        <v>7363</v>
      </c>
      <c r="B5466" s="1">
        <v>44815</v>
      </c>
      <c r="C5466" s="5" t="str">
        <f t="shared" si="255"/>
        <v>09</v>
      </c>
      <c r="D5466" t="s">
        <v>7364</v>
      </c>
      <c r="E5466" t="s">
        <v>17</v>
      </c>
      <c r="F5466">
        <v>13500</v>
      </c>
      <c r="G5466" t="s">
        <v>160</v>
      </c>
      <c r="H5466" t="s">
        <v>138</v>
      </c>
      <c r="I5466" t="s">
        <v>269</v>
      </c>
      <c r="J5466" t="s">
        <v>39</v>
      </c>
      <c r="K5466" t="s">
        <v>40</v>
      </c>
      <c r="L5466" t="s">
        <v>50</v>
      </c>
      <c r="M5466">
        <v>24000</v>
      </c>
      <c r="N5466" t="s">
        <v>58</v>
      </c>
      <c r="O5466" t="s">
        <v>25</v>
      </c>
      <c r="P5466">
        <v>6760385</v>
      </c>
      <c r="Q5466" t="s">
        <v>60</v>
      </c>
      <c r="R5466" t="str">
        <f t="shared" si="256"/>
        <v>Tertile 1</v>
      </c>
      <c r="S5466" t="str">
        <f t="shared" si="257"/>
        <v>Risky</v>
      </c>
    </row>
    <row r="5467" spans="1:19" x14ac:dyDescent="0.35">
      <c r="A5467" t="s">
        <v>7368</v>
      </c>
      <c r="B5467" s="1">
        <v>44815</v>
      </c>
      <c r="C5467" s="5" t="str">
        <f t="shared" si="255"/>
        <v>09</v>
      </c>
      <c r="D5467" t="s">
        <v>1584</v>
      </c>
      <c r="E5467" t="s">
        <v>17</v>
      </c>
      <c r="F5467">
        <v>13500</v>
      </c>
      <c r="G5467" t="s">
        <v>98</v>
      </c>
      <c r="H5467" t="s">
        <v>94</v>
      </c>
      <c r="I5467" t="s">
        <v>630</v>
      </c>
      <c r="J5467" t="s">
        <v>39</v>
      </c>
      <c r="K5467" t="s">
        <v>40</v>
      </c>
      <c r="L5467" t="s">
        <v>23</v>
      </c>
      <c r="M5467">
        <v>53000</v>
      </c>
      <c r="N5467" t="s">
        <v>32</v>
      </c>
      <c r="O5467" t="s">
        <v>59</v>
      </c>
      <c r="P5467">
        <v>7586853</v>
      </c>
      <c r="Q5467" t="s">
        <v>33</v>
      </c>
      <c r="R5467" t="str">
        <f t="shared" si="256"/>
        <v>Tertile 1</v>
      </c>
      <c r="S5467" t="str">
        <f t="shared" si="257"/>
        <v>Risky</v>
      </c>
    </row>
    <row r="5468" spans="1:19" x14ac:dyDescent="0.35">
      <c r="A5468" t="s">
        <v>7376</v>
      </c>
      <c r="B5468" s="1">
        <v>44815</v>
      </c>
      <c r="C5468" s="5" t="str">
        <f t="shared" si="255"/>
        <v>09</v>
      </c>
      <c r="D5468" t="s">
        <v>1688</v>
      </c>
      <c r="E5468" t="s">
        <v>17</v>
      </c>
      <c r="F5468">
        <v>13500</v>
      </c>
      <c r="G5468" t="s">
        <v>80</v>
      </c>
      <c r="H5468" t="s">
        <v>108</v>
      </c>
      <c r="I5468" t="s">
        <v>161</v>
      </c>
      <c r="J5468" t="s">
        <v>21</v>
      </c>
      <c r="K5468" t="s">
        <v>22</v>
      </c>
      <c r="L5468" t="s">
        <v>50</v>
      </c>
      <c r="M5468">
        <v>20001</v>
      </c>
      <c r="N5468" t="s">
        <v>66</v>
      </c>
      <c r="O5468" t="s">
        <v>59</v>
      </c>
      <c r="P5468">
        <v>8974797</v>
      </c>
      <c r="Q5468" t="s">
        <v>67</v>
      </c>
      <c r="R5468" t="str">
        <f t="shared" si="256"/>
        <v>Tertile 1</v>
      </c>
      <c r="S5468" t="str">
        <f t="shared" si="257"/>
        <v>Risky</v>
      </c>
    </row>
    <row r="5469" spans="1:19" x14ac:dyDescent="0.35">
      <c r="A5469" t="s">
        <v>7377</v>
      </c>
      <c r="B5469" s="1">
        <v>44815</v>
      </c>
      <c r="C5469" s="5" t="str">
        <f t="shared" si="255"/>
        <v>09</v>
      </c>
      <c r="D5469" t="s">
        <v>871</v>
      </c>
      <c r="E5469" t="s">
        <v>17</v>
      </c>
      <c r="F5469">
        <v>13500</v>
      </c>
      <c r="G5469" t="s">
        <v>90</v>
      </c>
      <c r="H5469" t="s">
        <v>81</v>
      </c>
      <c r="I5469" t="s">
        <v>323</v>
      </c>
      <c r="J5469" t="s">
        <v>21</v>
      </c>
      <c r="K5469" t="s">
        <v>22</v>
      </c>
      <c r="L5469" t="s">
        <v>50</v>
      </c>
      <c r="M5469">
        <v>35001</v>
      </c>
      <c r="N5469" t="s">
        <v>72</v>
      </c>
      <c r="O5469" t="s">
        <v>25</v>
      </c>
      <c r="P5469">
        <v>8817775</v>
      </c>
      <c r="Q5469" t="s">
        <v>73</v>
      </c>
      <c r="R5469" t="str">
        <f t="shared" si="256"/>
        <v>Tertile 1</v>
      </c>
      <c r="S5469" t="str">
        <f t="shared" si="257"/>
        <v>Risky</v>
      </c>
    </row>
    <row r="5470" spans="1:19" x14ac:dyDescent="0.35">
      <c r="A5470" t="s">
        <v>7378</v>
      </c>
      <c r="B5470" s="1">
        <v>44815</v>
      </c>
      <c r="C5470" s="5" t="str">
        <f t="shared" si="255"/>
        <v>09</v>
      </c>
      <c r="D5470" t="s">
        <v>1701</v>
      </c>
      <c r="E5470" t="s">
        <v>17</v>
      </c>
      <c r="F5470">
        <v>13500</v>
      </c>
      <c r="G5470" t="s">
        <v>166</v>
      </c>
      <c r="H5470" t="s">
        <v>30</v>
      </c>
      <c r="I5470" t="s">
        <v>347</v>
      </c>
      <c r="J5470" t="s">
        <v>21</v>
      </c>
      <c r="K5470" t="s">
        <v>22</v>
      </c>
      <c r="L5470" t="s">
        <v>50</v>
      </c>
      <c r="M5470">
        <v>45001</v>
      </c>
      <c r="N5470" t="s">
        <v>24</v>
      </c>
      <c r="O5470" t="s">
        <v>59</v>
      </c>
      <c r="P5470">
        <v>7190382</v>
      </c>
      <c r="Q5470" t="s">
        <v>26</v>
      </c>
      <c r="R5470" t="str">
        <f t="shared" si="256"/>
        <v>Tertile 1</v>
      </c>
      <c r="S5470" t="str">
        <f t="shared" si="257"/>
        <v>Risky</v>
      </c>
    </row>
    <row r="5471" spans="1:19" x14ac:dyDescent="0.35">
      <c r="A5471" t="s">
        <v>7380</v>
      </c>
      <c r="B5471" s="1">
        <v>44815</v>
      </c>
      <c r="C5471" s="5" t="str">
        <f t="shared" si="255"/>
        <v>09</v>
      </c>
      <c r="D5471" t="s">
        <v>3239</v>
      </c>
      <c r="E5471" t="s">
        <v>17</v>
      </c>
      <c r="F5471">
        <v>13500</v>
      </c>
      <c r="G5471" t="s">
        <v>103</v>
      </c>
      <c r="H5471" t="s">
        <v>48</v>
      </c>
      <c r="I5471" t="s">
        <v>123</v>
      </c>
      <c r="J5471" t="s">
        <v>21</v>
      </c>
      <c r="K5471" t="s">
        <v>22</v>
      </c>
      <c r="L5471" t="s">
        <v>50</v>
      </c>
      <c r="M5471">
        <v>33001</v>
      </c>
      <c r="N5471" t="s">
        <v>42</v>
      </c>
      <c r="O5471" t="s">
        <v>25</v>
      </c>
      <c r="P5471">
        <v>8511832</v>
      </c>
      <c r="Q5471" t="s">
        <v>44</v>
      </c>
      <c r="R5471" t="str">
        <f t="shared" si="256"/>
        <v>Tertile 1</v>
      </c>
      <c r="S5471" t="str">
        <f t="shared" si="257"/>
        <v>Risky</v>
      </c>
    </row>
    <row r="5472" spans="1:19" x14ac:dyDescent="0.35">
      <c r="A5472" t="s">
        <v>7381</v>
      </c>
      <c r="B5472" s="1">
        <v>44815</v>
      </c>
      <c r="C5472" s="5" t="str">
        <f t="shared" si="255"/>
        <v>09</v>
      </c>
      <c r="D5472" t="s">
        <v>1811</v>
      </c>
      <c r="E5472" t="s">
        <v>17</v>
      </c>
      <c r="F5472">
        <v>13500</v>
      </c>
      <c r="G5472" t="s">
        <v>142</v>
      </c>
      <c r="H5472" t="s">
        <v>187</v>
      </c>
      <c r="I5472" t="s">
        <v>249</v>
      </c>
      <c r="J5472" t="s">
        <v>21</v>
      </c>
      <c r="K5472" t="s">
        <v>22</v>
      </c>
      <c r="L5472" t="s">
        <v>23</v>
      </c>
      <c r="M5472">
        <v>12001</v>
      </c>
      <c r="N5472" t="s">
        <v>51</v>
      </c>
      <c r="O5472" t="s">
        <v>59</v>
      </c>
      <c r="P5472">
        <v>8122438</v>
      </c>
      <c r="Q5472" t="s">
        <v>52</v>
      </c>
      <c r="R5472" t="str">
        <f t="shared" si="256"/>
        <v>Tertile 1</v>
      </c>
      <c r="S5472" t="str">
        <f t="shared" si="257"/>
        <v>Risky</v>
      </c>
    </row>
    <row r="5473" spans="1:19" x14ac:dyDescent="0.35">
      <c r="A5473" t="s">
        <v>7384</v>
      </c>
      <c r="B5473" s="1">
        <v>44815</v>
      </c>
      <c r="C5473" s="5" t="str">
        <f t="shared" si="255"/>
        <v>09</v>
      </c>
      <c r="D5473" t="s">
        <v>1846</v>
      </c>
      <c r="E5473" t="s">
        <v>17</v>
      </c>
      <c r="F5473">
        <v>13500</v>
      </c>
      <c r="G5473" t="s">
        <v>76</v>
      </c>
      <c r="H5473" t="s">
        <v>94</v>
      </c>
      <c r="I5473" t="s">
        <v>344</v>
      </c>
      <c r="J5473" t="s">
        <v>39</v>
      </c>
      <c r="K5473" t="s">
        <v>40</v>
      </c>
      <c r="L5473" t="s">
        <v>50</v>
      </c>
      <c r="M5473">
        <v>22000</v>
      </c>
      <c r="N5473" t="s">
        <v>72</v>
      </c>
      <c r="O5473" t="s">
        <v>110</v>
      </c>
      <c r="P5473">
        <v>8670697</v>
      </c>
      <c r="Q5473" t="s">
        <v>73</v>
      </c>
      <c r="R5473" t="str">
        <f t="shared" si="256"/>
        <v>Tertile 1</v>
      </c>
      <c r="S5473" t="str">
        <f t="shared" si="257"/>
        <v>Risky</v>
      </c>
    </row>
    <row r="5474" spans="1:19" x14ac:dyDescent="0.35">
      <c r="A5474" t="s">
        <v>7385</v>
      </c>
      <c r="B5474" s="1">
        <v>44815</v>
      </c>
      <c r="C5474" s="5" t="str">
        <f t="shared" si="255"/>
        <v>09</v>
      </c>
      <c r="D5474" t="s">
        <v>2110</v>
      </c>
      <c r="E5474" t="s">
        <v>17</v>
      </c>
      <c r="F5474">
        <v>13500</v>
      </c>
      <c r="G5474" t="s">
        <v>160</v>
      </c>
      <c r="H5474" t="s">
        <v>319</v>
      </c>
      <c r="I5474" t="s">
        <v>33</v>
      </c>
      <c r="J5474" t="s">
        <v>39</v>
      </c>
      <c r="K5474" t="s">
        <v>40</v>
      </c>
      <c r="L5474" t="s">
        <v>50</v>
      </c>
      <c r="M5474">
        <v>71000</v>
      </c>
      <c r="N5474" t="s">
        <v>58</v>
      </c>
      <c r="O5474" t="s">
        <v>43</v>
      </c>
      <c r="P5474">
        <v>6736094</v>
      </c>
      <c r="Q5474" t="s">
        <v>60</v>
      </c>
      <c r="R5474" t="str">
        <f t="shared" si="256"/>
        <v>Tertile 1</v>
      </c>
      <c r="S5474" t="str">
        <f t="shared" si="257"/>
        <v>Risky</v>
      </c>
    </row>
    <row r="5475" spans="1:19" x14ac:dyDescent="0.35">
      <c r="A5475" t="s">
        <v>7386</v>
      </c>
      <c r="B5475" s="1">
        <v>44815</v>
      </c>
      <c r="C5475" s="5" t="str">
        <f t="shared" si="255"/>
        <v>09</v>
      </c>
      <c r="D5475" t="s">
        <v>1870</v>
      </c>
      <c r="E5475" t="s">
        <v>17</v>
      </c>
      <c r="F5475">
        <v>13500</v>
      </c>
      <c r="G5475" t="s">
        <v>80</v>
      </c>
      <c r="H5475" t="s">
        <v>216</v>
      </c>
      <c r="I5475" t="s">
        <v>887</v>
      </c>
      <c r="J5475" t="s">
        <v>39</v>
      </c>
      <c r="K5475" t="s">
        <v>40</v>
      </c>
      <c r="L5475" t="s">
        <v>50</v>
      </c>
      <c r="M5475">
        <v>43000</v>
      </c>
      <c r="N5475" t="s">
        <v>66</v>
      </c>
      <c r="O5475" t="s">
        <v>110</v>
      </c>
      <c r="P5475">
        <v>6619173</v>
      </c>
      <c r="Q5475" t="s">
        <v>67</v>
      </c>
      <c r="R5475" t="str">
        <f t="shared" si="256"/>
        <v>Tertile 1</v>
      </c>
      <c r="S5475" t="str">
        <f t="shared" si="257"/>
        <v>Risky</v>
      </c>
    </row>
    <row r="5476" spans="1:19" x14ac:dyDescent="0.35">
      <c r="A5476" t="s">
        <v>7393</v>
      </c>
      <c r="B5476" s="1">
        <v>44815</v>
      </c>
      <c r="C5476" s="5" t="str">
        <f t="shared" si="255"/>
        <v>09</v>
      </c>
      <c r="D5476" t="s">
        <v>1170</v>
      </c>
      <c r="E5476" t="s">
        <v>17</v>
      </c>
      <c r="F5476">
        <v>13500</v>
      </c>
      <c r="G5476" t="s">
        <v>147</v>
      </c>
      <c r="H5476" t="s">
        <v>143</v>
      </c>
      <c r="I5476" t="s">
        <v>806</v>
      </c>
      <c r="J5476" t="s">
        <v>39</v>
      </c>
      <c r="K5476" t="s">
        <v>40</v>
      </c>
      <c r="L5476" t="s">
        <v>50</v>
      </c>
      <c r="M5476">
        <v>24000</v>
      </c>
      <c r="N5476" t="s">
        <v>58</v>
      </c>
      <c r="O5476" t="s">
        <v>25</v>
      </c>
      <c r="P5476">
        <v>8636006</v>
      </c>
      <c r="Q5476" t="s">
        <v>60</v>
      </c>
      <c r="R5476" t="str">
        <f t="shared" si="256"/>
        <v>Tertile 1</v>
      </c>
      <c r="S5476" t="str">
        <f t="shared" si="257"/>
        <v>Risky</v>
      </c>
    </row>
    <row r="5477" spans="1:19" x14ac:dyDescent="0.35">
      <c r="A5477" t="s">
        <v>7394</v>
      </c>
      <c r="B5477" s="1">
        <v>44815</v>
      </c>
      <c r="C5477" s="5" t="str">
        <f t="shared" si="255"/>
        <v>09</v>
      </c>
      <c r="D5477" t="s">
        <v>1027</v>
      </c>
      <c r="E5477" t="s">
        <v>17</v>
      </c>
      <c r="F5477">
        <v>13500</v>
      </c>
      <c r="G5477" t="s">
        <v>160</v>
      </c>
      <c r="H5477" t="s">
        <v>81</v>
      </c>
      <c r="I5477" t="s">
        <v>387</v>
      </c>
      <c r="J5477" t="s">
        <v>39</v>
      </c>
      <c r="K5477" t="s">
        <v>40</v>
      </c>
      <c r="L5477" t="s">
        <v>23</v>
      </c>
      <c r="M5477">
        <v>25000</v>
      </c>
      <c r="N5477" t="s">
        <v>58</v>
      </c>
      <c r="O5477" t="s">
        <v>83</v>
      </c>
      <c r="P5477">
        <v>6768631</v>
      </c>
      <c r="Q5477" t="s">
        <v>60</v>
      </c>
      <c r="R5477" t="str">
        <f t="shared" si="256"/>
        <v>Tertile 1</v>
      </c>
      <c r="S5477" t="str">
        <f t="shared" si="257"/>
        <v>Risky</v>
      </c>
    </row>
    <row r="5478" spans="1:19" x14ac:dyDescent="0.35">
      <c r="A5478" t="s">
        <v>7396</v>
      </c>
      <c r="B5478" s="1">
        <v>44815</v>
      </c>
      <c r="C5478" s="5" t="str">
        <f t="shared" si="255"/>
        <v>09</v>
      </c>
      <c r="D5478" t="s">
        <v>1172</v>
      </c>
      <c r="E5478" t="s">
        <v>17</v>
      </c>
      <c r="F5478">
        <v>13500</v>
      </c>
      <c r="G5478" t="s">
        <v>18</v>
      </c>
      <c r="H5478" t="s">
        <v>138</v>
      </c>
      <c r="I5478" t="s">
        <v>269</v>
      </c>
      <c r="J5478" t="s">
        <v>39</v>
      </c>
      <c r="K5478" t="s">
        <v>40</v>
      </c>
      <c r="L5478" t="s">
        <v>50</v>
      </c>
      <c r="M5478">
        <v>13000</v>
      </c>
      <c r="N5478" t="s">
        <v>24</v>
      </c>
      <c r="O5478" t="s">
        <v>25</v>
      </c>
      <c r="P5478">
        <v>7775184</v>
      </c>
      <c r="Q5478" t="s">
        <v>26</v>
      </c>
      <c r="R5478" t="str">
        <f t="shared" si="256"/>
        <v>Tertile 1</v>
      </c>
      <c r="S5478" t="str">
        <f t="shared" si="257"/>
        <v>Risky</v>
      </c>
    </row>
    <row r="5479" spans="1:19" x14ac:dyDescent="0.35">
      <c r="A5479" t="s">
        <v>7398</v>
      </c>
      <c r="B5479" s="1">
        <v>44815</v>
      </c>
      <c r="C5479" s="5" t="str">
        <f t="shared" si="255"/>
        <v>09</v>
      </c>
      <c r="D5479" t="s">
        <v>386</v>
      </c>
      <c r="E5479" t="s">
        <v>17</v>
      </c>
      <c r="F5479">
        <v>13500</v>
      </c>
      <c r="G5479" t="s">
        <v>36</v>
      </c>
      <c r="H5479" t="s">
        <v>319</v>
      </c>
      <c r="I5479" t="s">
        <v>320</v>
      </c>
      <c r="J5479" t="s">
        <v>21</v>
      </c>
      <c r="K5479" t="s">
        <v>22</v>
      </c>
      <c r="L5479" t="s">
        <v>50</v>
      </c>
      <c r="M5479">
        <v>15000</v>
      </c>
      <c r="N5479" t="s">
        <v>42</v>
      </c>
      <c r="O5479" t="s">
        <v>110</v>
      </c>
      <c r="P5479">
        <v>7741974</v>
      </c>
      <c r="Q5479" t="s">
        <v>44</v>
      </c>
      <c r="R5479" t="str">
        <f t="shared" si="256"/>
        <v>Tertile 1</v>
      </c>
      <c r="S5479" t="str">
        <f t="shared" si="257"/>
        <v>Risky</v>
      </c>
    </row>
    <row r="5480" spans="1:19" x14ac:dyDescent="0.35">
      <c r="A5480" t="s">
        <v>7399</v>
      </c>
      <c r="B5480" s="1">
        <v>44815</v>
      </c>
      <c r="C5480" s="5" t="str">
        <f t="shared" si="255"/>
        <v>09</v>
      </c>
      <c r="D5480" t="s">
        <v>1232</v>
      </c>
      <c r="E5480" t="s">
        <v>17</v>
      </c>
      <c r="F5480">
        <v>13500</v>
      </c>
      <c r="G5480" t="s">
        <v>47</v>
      </c>
      <c r="H5480" t="s">
        <v>81</v>
      </c>
      <c r="I5480" t="s">
        <v>435</v>
      </c>
      <c r="J5480" t="s">
        <v>21</v>
      </c>
      <c r="K5480" t="s">
        <v>22</v>
      </c>
      <c r="L5480" t="s">
        <v>23</v>
      </c>
      <c r="M5480">
        <v>31000</v>
      </c>
      <c r="N5480" t="s">
        <v>51</v>
      </c>
      <c r="O5480" t="s">
        <v>43</v>
      </c>
      <c r="P5480">
        <v>7377964</v>
      </c>
      <c r="Q5480" t="s">
        <v>52</v>
      </c>
      <c r="R5480" t="str">
        <f t="shared" si="256"/>
        <v>Tertile 1</v>
      </c>
      <c r="S5480" t="str">
        <f t="shared" si="257"/>
        <v>Risky</v>
      </c>
    </row>
    <row r="5481" spans="1:19" x14ac:dyDescent="0.35">
      <c r="A5481" t="s">
        <v>7405</v>
      </c>
      <c r="B5481" s="1">
        <v>44815</v>
      </c>
      <c r="C5481" s="5" t="str">
        <f t="shared" si="255"/>
        <v>09</v>
      </c>
      <c r="D5481" t="s">
        <v>792</v>
      </c>
      <c r="E5481" t="s">
        <v>17</v>
      </c>
      <c r="F5481">
        <v>13500</v>
      </c>
      <c r="G5481" t="s">
        <v>80</v>
      </c>
      <c r="H5481" t="s">
        <v>174</v>
      </c>
      <c r="I5481" t="s">
        <v>265</v>
      </c>
      <c r="J5481" t="s">
        <v>21</v>
      </c>
      <c r="K5481" t="s">
        <v>22</v>
      </c>
      <c r="L5481" t="s">
        <v>23</v>
      </c>
      <c r="M5481">
        <v>18000</v>
      </c>
      <c r="N5481" t="s">
        <v>66</v>
      </c>
      <c r="O5481" t="s">
        <v>83</v>
      </c>
      <c r="P5481">
        <v>7671175</v>
      </c>
      <c r="Q5481" t="s">
        <v>33</v>
      </c>
      <c r="R5481" t="str">
        <f t="shared" si="256"/>
        <v>Tertile 1</v>
      </c>
      <c r="S5481" t="str">
        <f t="shared" si="257"/>
        <v>Risky</v>
      </c>
    </row>
    <row r="5482" spans="1:19" x14ac:dyDescent="0.35">
      <c r="A5482" t="s">
        <v>7374</v>
      </c>
      <c r="B5482" s="1">
        <v>44815</v>
      </c>
      <c r="C5482" s="5" t="str">
        <f t="shared" si="255"/>
        <v>09</v>
      </c>
      <c r="D5482" t="s">
        <v>1248</v>
      </c>
      <c r="E5482" t="s">
        <v>17</v>
      </c>
      <c r="F5482">
        <v>245000</v>
      </c>
      <c r="G5482" t="s">
        <v>76</v>
      </c>
      <c r="H5482" t="s">
        <v>319</v>
      </c>
      <c r="I5482" t="s">
        <v>341</v>
      </c>
      <c r="J5482" t="s">
        <v>39</v>
      </c>
      <c r="K5482" t="s">
        <v>40</v>
      </c>
      <c r="L5482" t="s">
        <v>23</v>
      </c>
      <c r="M5482">
        <v>36000</v>
      </c>
      <c r="N5482" t="s">
        <v>72</v>
      </c>
      <c r="O5482" t="s">
        <v>59</v>
      </c>
      <c r="P5482">
        <v>6476471</v>
      </c>
      <c r="Q5482" t="s">
        <v>73</v>
      </c>
      <c r="R5482" t="str">
        <f t="shared" si="256"/>
        <v>Tertile 1</v>
      </c>
      <c r="S5482" t="str">
        <f t="shared" si="257"/>
        <v>Risky</v>
      </c>
    </row>
    <row r="5483" spans="1:19" x14ac:dyDescent="0.35">
      <c r="A5483" t="s">
        <v>7397</v>
      </c>
      <c r="B5483" s="1">
        <v>44815</v>
      </c>
      <c r="C5483" s="5" t="str">
        <f t="shared" si="255"/>
        <v>09</v>
      </c>
      <c r="D5483" t="s">
        <v>502</v>
      </c>
      <c r="E5483" t="s">
        <v>86</v>
      </c>
      <c r="F5483">
        <v>327500</v>
      </c>
      <c r="G5483" t="s">
        <v>29</v>
      </c>
      <c r="H5483" t="s">
        <v>108</v>
      </c>
      <c r="I5483" t="s">
        <v>161</v>
      </c>
      <c r="J5483" t="s">
        <v>21</v>
      </c>
      <c r="K5483" t="s">
        <v>22</v>
      </c>
      <c r="L5483" t="s">
        <v>23</v>
      </c>
      <c r="M5483">
        <v>17500</v>
      </c>
      <c r="N5483" t="s">
        <v>32</v>
      </c>
      <c r="O5483" t="s">
        <v>59</v>
      </c>
      <c r="P5483">
        <v>8986279</v>
      </c>
      <c r="Q5483" t="s">
        <v>33</v>
      </c>
      <c r="R5483" t="str">
        <f t="shared" si="256"/>
        <v>Tertile 1</v>
      </c>
      <c r="S5483" t="str">
        <f t="shared" si="257"/>
        <v>Risky</v>
      </c>
    </row>
    <row r="5484" spans="1:19" x14ac:dyDescent="0.35">
      <c r="A5484" t="s">
        <v>7371</v>
      </c>
      <c r="B5484" s="1">
        <v>44815</v>
      </c>
      <c r="C5484" s="5" t="str">
        <f t="shared" si="255"/>
        <v>09</v>
      </c>
      <c r="D5484" t="s">
        <v>3375</v>
      </c>
      <c r="E5484" t="s">
        <v>17</v>
      </c>
      <c r="F5484">
        <v>331000</v>
      </c>
      <c r="G5484" t="s">
        <v>152</v>
      </c>
      <c r="H5484" t="s">
        <v>113</v>
      </c>
      <c r="I5484" t="s">
        <v>114</v>
      </c>
      <c r="J5484" t="s">
        <v>21</v>
      </c>
      <c r="K5484" t="s">
        <v>22</v>
      </c>
      <c r="L5484" t="s">
        <v>23</v>
      </c>
      <c r="M5484">
        <v>22000</v>
      </c>
      <c r="N5484" t="s">
        <v>66</v>
      </c>
      <c r="O5484" t="s">
        <v>83</v>
      </c>
      <c r="P5484">
        <v>8198841</v>
      </c>
      <c r="Q5484" t="s">
        <v>73</v>
      </c>
      <c r="R5484" t="str">
        <f t="shared" si="256"/>
        <v>Tertile 1</v>
      </c>
      <c r="S5484" t="str">
        <f t="shared" si="257"/>
        <v>Risky</v>
      </c>
    </row>
    <row r="5485" spans="1:19" x14ac:dyDescent="0.35">
      <c r="A5485" t="s">
        <v>7407</v>
      </c>
      <c r="B5485" s="1">
        <v>44815</v>
      </c>
      <c r="C5485" s="5" t="str">
        <f t="shared" si="255"/>
        <v>09</v>
      </c>
      <c r="D5485" t="s">
        <v>7408</v>
      </c>
      <c r="E5485" t="s">
        <v>86</v>
      </c>
      <c r="F5485">
        <v>360000</v>
      </c>
      <c r="G5485" t="s">
        <v>98</v>
      </c>
      <c r="H5485" t="s">
        <v>94</v>
      </c>
      <c r="I5485" t="s">
        <v>95</v>
      </c>
      <c r="J5485" t="s">
        <v>21</v>
      </c>
      <c r="K5485" t="s">
        <v>22</v>
      </c>
      <c r="L5485" t="s">
        <v>50</v>
      </c>
      <c r="M5485">
        <v>21000</v>
      </c>
      <c r="N5485" t="s">
        <v>32</v>
      </c>
      <c r="O5485" t="s">
        <v>83</v>
      </c>
      <c r="P5485">
        <v>8995837</v>
      </c>
      <c r="Q5485" t="s">
        <v>73</v>
      </c>
      <c r="R5485" t="str">
        <f t="shared" si="256"/>
        <v>Tertile 1</v>
      </c>
      <c r="S5485" t="str">
        <f t="shared" si="257"/>
        <v>Risky</v>
      </c>
    </row>
    <row r="5486" spans="1:19" x14ac:dyDescent="0.35">
      <c r="A5486" t="s">
        <v>7365</v>
      </c>
      <c r="B5486" s="1">
        <v>44815</v>
      </c>
      <c r="C5486" s="5" t="str">
        <f t="shared" si="255"/>
        <v>09</v>
      </c>
      <c r="D5486" t="s">
        <v>3045</v>
      </c>
      <c r="E5486" t="s">
        <v>17</v>
      </c>
      <c r="F5486">
        <v>480000</v>
      </c>
      <c r="G5486" t="s">
        <v>80</v>
      </c>
      <c r="H5486" t="s">
        <v>126</v>
      </c>
      <c r="I5486" t="s">
        <v>856</v>
      </c>
      <c r="J5486" t="s">
        <v>21</v>
      </c>
      <c r="K5486" t="s">
        <v>22</v>
      </c>
      <c r="L5486" t="s">
        <v>23</v>
      </c>
      <c r="M5486">
        <v>31000</v>
      </c>
      <c r="N5486" t="s">
        <v>66</v>
      </c>
      <c r="O5486" t="s">
        <v>25</v>
      </c>
      <c r="P5486">
        <v>7660439</v>
      </c>
      <c r="Q5486" t="s">
        <v>67</v>
      </c>
      <c r="R5486" t="str">
        <f t="shared" si="256"/>
        <v>Tertile 1</v>
      </c>
      <c r="S5486" t="str">
        <f t="shared" si="257"/>
        <v>Risky</v>
      </c>
    </row>
    <row r="5487" spans="1:19" x14ac:dyDescent="0.35">
      <c r="A5487" t="s">
        <v>7367</v>
      </c>
      <c r="B5487" s="1">
        <v>44815</v>
      </c>
      <c r="C5487" s="5" t="str">
        <f t="shared" si="255"/>
        <v>09</v>
      </c>
      <c r="D5487" t="s">
        <v>1163</v>
      </c>
      <c r="E5487" t="s">
        <v>86</v>
      </c>
      <c r="F5487">
        <v>512000</v>
      </c>
      <c r="G5487" t="s">
        <v>166</v>
      </c>
      <c r="H5487" t="s">
        <v>167</v>
      </c>
      <c r="I5487" t="s">
        <v>168</v>
      </c>
      <c r="J5487" t="s">
        <v>21</v>
      </c>
      <c r="K5487" t="s">
        <v>22</v>
      </c>
      <c r="L5487" t="s">
        <v>50</v>
      </c>
      <c r="M5487">
        <v>18000</v>
      </c>
      <c r="N5487" t="s">
        <v>24</v>
      </c>
      <c r="O5487" t="s">
        <v>59</v>
      </c>
      <c r="P5487">
        <v>7808912</v>
      </c>
      <c r="Q5487" t="s">
        <v>26</v>
      </c>
      <c r="R5487" t="str">
        <f t="shared" si="256"/>
        <v>Tertile 1</v>
      </c>
      <c r="S5487" t="str">
        <f t="shared" si="257"/>
        <v>Risky</v>
      </c>
    </row>
    <row r="5488" spans="1:19" x14ac:dyDescent="0.35">
      <c r="A5488" t="s">
        <v>7383</v>
      </c>
      <c r="B5488" s="1">
        <v>44815</v>
      </c>
      <c r="C5488" s="5" t="str">
        <f t="shared" si="255"/>
        <v>09</v>
      </c>
      <c r="D5488" t="s">
        <v>1488</v>
      </c>
      <c r="E5488" t="s">
        <v>17</v>
      </c>
      <c r="F5488">
        <v>537500</v>
      </c>
      <c r="G5488" t="s">
        <v>152</v>
      </c>
      <c r="H5488" t="s">
        <v>81</v>
      </c>
      <c r="I5488" t="s">
        <v>323</v>
      </c>
      <c r="J5488" t="s">
        <v>21</v>
      </c>
      <c r="K5488" t="s">
        <v>22</v>
      </c>
      <c r="L5488" t="s">
        <v>50</v>
      </c>
      <c r="M5488">
        <v>45501</v>
      </c>
      <c r="N5488" t="s">
        <v>66</v>
      </c>
      <c r="O5488" t="s">
        <v>25</v>
      </c>
      <c r="P5488">
        <v>8981293</v>
      </c>
      <c r="Q5488" t="s">
        <v>67</v>
      </c>
      <c r="R5488" t="str">
        <f t="shared" si="256"/>
        <v>Tertile 1</v>
      </c>
      <c r="S5488" t="str">
        <f t="shared" si="257"/>
        <v>Risky</v>
      </c>
    </row>
    <row r="5489" spans="1:19" x14ac:dyDescent="0.35">
      <c r="A5489" t="s">
        <v>7395</v>
      </c>
      <c r="B5489" s="1">
        <v>44815</v>
      </c>
      <c r="C5489" s="5" t="str">
        <f t="shared" si="255"/>
        <v>09</v>
      </c>
      <c r="D5489" t="s">
        <v>3063</v>
      </c>
      <c r="E5489" t="s">
        <v>17</v>
      </c>
      <c r="F5489">
        <v>631000</v>
      </c>
      <c r="G5489" t="s">
        <v>76</v>
      </c>
      <c r="H5489" t="s">
        <v>126</v>
      </c>
      <c r="I5489" t="s">
        <v>856</v>
      </c>
      <c r="J5489" t="s">
        <v>21</v>
      </c>
      <c r="K5489" t="s">
        <v>22</v>
      </c>
      <c r="L5489" t="s">
        <v>23</v>
      </c>
      <c r="M5489">
        <v>31000</v>
      </c>
      <c r="N5489" t="s">
        <v>72</v>
      </c>
      <c r="O5489" t="s">
        <v>25</v>
      </c>
      <c r="P5489">
        <v>8784847</v>
      </c>
      <c r="Q5489" t="s">
        <v>73</v>
      </c>
      <c r="R5489" t="str">
        <f t="shared" si="256"/>
        <v>Tertile 2</v>
      </c>
      <c r="S5489" t="str">
        <f t="shared" si="257"/>
        <v>Risky</v>
      </c>
    </row>
    <row r="5490" spans="1:19" x14ac:dyDescent="0.35">
      <c r="A5490" t="s">
        <v>7388</v>
      </c>
      <c r="B5490" s="1">
        <v>44815</v>
      </c>
      <c r="C5490" s="5" t="str">
        <f t="shared" si="255"/>
        <v>09</v>
      </c>
      <c r="D5490" t="s">
        <v>6350</v>
      </c>
      <c r="E5490" t="s">
        <v>86</v>
      </c>
      <c r="F5490">
        <v>664000</v>
      </c>
      <c r="G5490" t="s">
        <v>166</v>
      </c>
      <c r="H5490" t="s">
        <v>319</v>
      </c>
      <c r="I5490" t="s">
        <v>320</v>
      </c>
      <c r="J5490" t="s">
        <v>21</v>
      </c>
      <c r="K5490" t="s">
        <v>22</v>
      </c>
      <c r="L5490" t="s">
        <v>50</v>
      </c>
      <c r="M5490">
        <v>15000</v>
      </c>
      <c r="N5490" t="s">
        <v>24</v>
      </c>
      <c r="O5490" t="s">
        <v>110</v>
      </c>
      <c r="P5490">
        <v>8592194</v>
      </c>
      <c r="Q5490" t="s">
        <v>26</v>
      </c>
      <c r="R5490" t="str">
        <f t="shared" si="256"/>
        <v>Tertile 2</v>
      </c>
      <c r="S5490" t="str">
        <f t="shared" si="257"/>
        <v>Risky</v>
      </c>
    </row>
    <row r="5491" spans="1:19" x14ac:dyDescent="0.35">
      <c r="A5491" t="s">
        <v>7373</v>
      </c>
      <c r="B5491" s="1">
        <v>44815</v>
      </c>
      <c r="C5491" s="5" t="str">
        <f t="shared" si="255"/>
        <v>09</v>
      </c>
      <c r="D5491" t="s">
        <v>1073</v>
      </c>
      <c r="E5491" t="s">
        <v>86</v>
      </c>
      <c r="F5491">
        <v>676000</v>
      </c>
      <c r="G5491" t="s">
        <v>80</v>
      </c>
      <c r="H5491" t="s">
        <v>108</v>
      </c>
      <c r="I5491" t="s">
        <v>350</v>
      </c>
      <c r="J5491" t="s">
        <v>21</v>
      </c>
      <c r="K5491" t="s">
        <v>22</v>
      </c>
      <c r="L5491" t="s">
        <v>50</v>
      </c>
      <c r="M5491">
        <v>19000</v>
      </c>
      <c r="N5491" t="s">
        <v>66</v>
      </c>
      <c r="O5491" t="s">
        <v>83</v>
      </c>
      <c r="P5491">
        <v>8179403</v>
      </c>
      <c r="Q5491" t="s">
        <v>73</v>
      </c>
      <c r="R5491" t="str">
        <f t="shared" si="256"/>
        <v>Tertile 2</v>
      </c>
      <c r="S5491" t="str">
        <f t="shared" si="257"/>
        <v>Risky</v>
      </c>
    </row>
    <row r="5492" spans="1:19" x14ac:dyDescent="0.35">
      <c r="A5492" t="s">
        <v>7366</v>
      </c>
      <c r="B5492" s="1">
        <v>44815</v>
      </c>
      <c r="C5492" s="5" t="str">
        <f t="shared" si="255"/>
        <v>09</v>
      </c>
      <c r="D5492" t="s">
        <v>3832</v>
      </c>
      <c r="E5492" t="s">
        <v>17</v>
      </c>
      <c r="F5492">
        <v>730000</v>
      </c>
      <c r="G5492" t="s">
        <v>90</v>
      </c>
      <c r="H5492" t="s">
        <v>108</v>
      </c>
      <c r="I5492" t="s">
        <v>161</v>
      </c>
      <c r="J5492" t="s">
        <v>21</v>
      </c>
      <c r="K5492" t="s">
        <v>22</v>
      </c>
      <c r="L5492" t="s">
        <v>50</v>
      </c>
      <c r="M5492">
        <v>20000</v>
      </c>
      <c r="N5492" t="s">
        <v>72</v>
      </c>
      <c r="O5492" t="s">
        <v>59</v>
      </c>
      <c r="P5492">
        <v>6097560</v>
      </c>
      <c r="Q5492" t="s">
        <v>73</v>
      </c>
      <c r="R5492" t="str">
        <f t="shared" si="256"/>
        <v>Tertile 2</v>
      </c>
      <c r="S5492" t="str">
        <f t="shared" si="257"/>
        <v>Risky</v>
      </c>
    </row>
    <row r="5493" spans="1:19" x14ac:dyDescent="0.35">
      <c r="A5493" t="s">
        <v>7375</v>
      </c>
      <c r="B5493" s="1">
        <v>44815</v>
      </c>
      <c r="C5493" s="5" t="str">
        <f t="shared" si="255"/>
        <v>09</v>
      </c>
      <c r="D5493" t="s">
        <v>1250</v>
      </c>
      <c r="E5493" t="s">
        <v>17</v>
      </c>
      <c r="F5493">
        <v>750000</v>
      </c>
      <c r="G5493" t="s">
        <v>160</v>
      </c>
      <c r="H5493" t="s">
        <v>56</v>
      </c>
      <c r="I5493" t="s">
        <v>91</v>
      </c>
      <c r="J5493" t="s">
        <v>39</v>
      </c>
      <c r="K5493" t="s">
        <v>40</v>
      </c>
      <c r="L5493" t="s">
        <v>50</v>
      </c>
      <c r="M5493">
        <v>17000</v>
      </c>
      <c r="N5493" t="s">
        <v>58</v>
      </c>
      <c r="O5493" t="s">
        <v>25</v>
      </c>
      <c r="P5493">
        <v>7877879</v>
      </c>
      <c r="Q5493" t="s">
        <v>60</v>
      </c>
      <c r="R5493" t="str">
        <f t="shared" si="256"/>
        <v>Tertile 2</v>
      </c>
      <c r="S5493" t="str">
        <f t="shared" si="257"/>
        <v>Risky</v>
      </c>
    </row>
    <row r="5494" spans="1:19" x14ac:dyDescent="0.35">
      <c r="A5494" t="s">
        <v>7401</v>
      </c>
      <c r="B5494" s="1">
        <v>44815</v>
      </c>
      <c r="C5494" s="5" t="str">
        <f t="shared" si="255"/>
        <v>09</v>
      </c>
      <c r="D5494" t="s">
        <v>4896</v>
      </c>
      <c r="E5494" t="s">
        <v>86</v>
      </c>
      <c r="F5494">
        <v>750000</v>
      </c>
      <c r="G5494" t="s">
        <v>80</v>
      </c>
      <c r="H5494" t="s">
        <v>64</v>
      </c>
      <c r="I5494" t="s">
        <v>200</v>
      </c>
      <c r="J5494" t="s">
        <v>21</v>
      </c>
      <c r="K5494" t="s">
        <v>22</v>
      </c>
      <c r="L5494" t="s">
        <v>50</v>
      </c>
      <c r="M5494">
        <v>53000</v>
      </c>
      <c r="N5494" t="s">
        <v>66</v>
      </c>
      <c r="O5494" t="s">
        <v>83</v>
      </c>
      <c r="P5494">
        <v>7224736</v>
      </c>
      <c r="Q5494" t="s">
        <v>73</v>
      </c>
      <c r="R5494" t="str">
        <f t="shared" si="256"/>
        <v>Tertile 2</v>
      </c>
      <c r="S5494" t="str">
        <f t="shared" si="257"/>
        <v>Risky</v>
      </c>
    </row>
    <row r="5495" spans="1:19" x14ac:dyDescent="0.35">
      <c r="A5495" t="s">
        <v>7404</v>
      </c>
      <c r="B5495" s="1">
        <v>44815</v>
      </c>
      <c r="C5495" s="5" t="str">
        <f t="shared" si="255"/>
        <v>09</v>
      </c>
      <c r="D5495" t="s">
        <v>165</v>
      </c>
      <c r="E5495" t="s">
        <v>17</v>
      </c>
      <c r="F5495">
        <v>750000</v>
      </c>
      <c r="G5495" t="s">
        <v>166</v>
      </c>
      <c r="H5495" t="s">
        <v>99</v>
      </c>
      <c r="I5495" t="s">
        <v>1096</v>
      </c>
      <c r="J5495" t="s">
        <v>21</v>
      </c>
      <c r="K5495" t="s">
        <v>22</v>
      </c>
      <c r="L5495" t="s">
        <v>50</v>
      </c>
      <c r="M5495">
        <v>29000</v>
      </c>
      <c r="N5495" t="s">
        <v>24</v>
      </c>
      <c r="O5495" t="s">
        <v>43</v>
      </c>
      <c r="P5495">
        <v>7131175</v>
      </c>
      <c r="Q5495" t="s">
        <v>60</v>
      </c>
      <c r="R5495" t="str">
        <f t="shared" si="256"/>
        <v>Tertile 2</v>
      </c>
      <c r="S5495" t="str">
        <f t="shared" si="257"/>
        <v>Risky</v>
      </c>
    </row>
    <row r="5496" spans="1:19" x14ac:dyDescent="0.35">
      <c r="A5496" t="s">
        <v>7389</v>
      </c>
      <c r="B5496" s="1">
        <v>44815</v>
      </c>
      <c r="C5496" s="5" t="str">
        <f t="shared" si="255"/>
        <v>09</v>
      </c>
      <c r="D5496" t="s">
        <v>3055</v>
      </c>
      <c r="E5496" t="s">
        <v>17</v>
      </c>
      <c r="F5496">
        <v>800000</v>
      </c>
      <c r="G5496" t="s">
        <v>98</v>
      </c>
      <c r="H5496" t="s">
        <v>319</v>
      </c>
      <c r="I5496" t="s">
        <v>471</v>
      </c>
      <c r="J5496" t="s">
        <v>21</v>
      </c>
      <c r="K5496" t="s">
        <v>22</v>
      </c>
      <c r="L5496" t="s">
        <v>50</v>
      </c>
      <c r="M5496">
        <v>39000</v>
      </c>
      <c r="N5496" t="s">
        <v>32</v>
      </c>
      <c r="O5496" t="s">
        <v>25</v>
      </c>
      <c r="P5496">
        <v>7019593</v>
      </c>
      <c r="Q5496" t="s">
        <v>33</v>
      </c>
      <c r="R5496" t="str">
        <f t="shared" si="256"/>
        <v>Tertile 2</v>
      </c>
      <c r="S5496" t="str">
        <f t="shared" si="257"/>
        <v>Eligible</v>
      </c>
    </row>
    <row r="5497" spans="1:19" x14ac:dyDescent="0.35">
      <c r="A5497" t="s">
        <v>7409</v>
      </c>
      <c r="B5497" s="1">
        <v>44815</v>
      </c>
      <c r="C5497" s="5" t="str">
        <f t="shared" si="255"/>
        <v>09</v>
      </c>
      <c r="D5497" t="s">
        <v>591</v>
      </c>
      <c r="E5497" t="s">
        <v>86</v>
      </c>
      <c r="F5497">
        <v>810000</v>
      </c>
      <c r="G5497" t="s">
        <v>147</v>
      </c>
      <c r="H5497" t="s">
        <v>187</v>
      </c>
      <c r="I5497" t="s">
        <v>554</v>
      </c>
      <c r="J5497" t="s">
        <v>39</v>
      </c>
      <c r="K5497" t="s">
        <v>40</v>
      </c>
      <c r="L5497" t="s">
        <v>50</v>
      </c>
      <c r="M5497">
        <v>24000</v>
      </c>
      <c r="N5497" t="s">
        <v>58</v>
      </c>
      <c r="O5497" t="s">
        <v>83</v>
      </c>
      <c r="P5497">
        <v>8218250</v>
      </c>
      <c r="Q5497" t="s">
        <v>44</v>
      </c>
      <c r="R5497" t="str">
        <f t="shared" si="256"/>
        <v>Tertile 2</v>
      </c>
      <c r="S5497" t="str">
        <f t="shared" si="257"/>
        <v>Eligible</v>
      </c>
    </row>
    <row r="5498" spans="1:19" x14ac:dyDescent="0.35">
      <c r="A5498" t="s">
        <v>7382</v>
      </c>
      <c r="B5498" s="1">
        <v>44815</v>
      </c>
      <c r="C5498" s="5" t="str">
        <f t="shared" si="255"/>
        <v>09</v>
      </c>
      <c r="D5498" t="s">
        <v>3249</v>
      </c>
      <c r="E5498" t="s">
        <v>17</v>
      </c>
      <c r="F5498">
        <v>841000</v>
      </c>
      <c r="G5498" t="s">
        <v>147</v>
      </c>
      <c r="H5498" t="s">
        <v>369</v>
      </c>
      <c r="I5498" t="s">
        <v>411</v>
      </c>
      <c r="J5498" t="s">
        <v>21</v>
      </c>
      <c r="K5498" t="s">
        <v>22</v>
      </c>
      <c r="L5498" t="s">
        <v>50</v>
      </c>
      <c r="M5498">
        <v>25001</v>
      </c>
      <c r="N5498" t="s">
        <v>58</v>
      </c>
      <c r="O5498" t="s">
        <v>59</v>
      </c>
      <c r="P5498">
        <v>8815195</v>
      </c>
      <c r="Q5498" t="s">
        <v>60</v>
      </c>
      <c r="R5498" t="str">
        <f t="shared" si="256"/>
        <v>Tertile 2</v>
      </c>
      <c r="S5498" t="str">
        <f t="shared" si="257"/>
        <v>Eligible</v>
      </c>
    </row>
    <row r="5499" spans="1:19" x14ac:dyDescent="0.35">
      <c r="A5499" t="s">
        <v>7372</v>
      </c>
      <c r="B5499" s="1">
        <v>44815</v>
      </c>
      <c r="C5499" s="5" t="str">
        <f t="shared" si="255"/>
        <v>09</v>
      </c>
      <c r="D5499" t="s">
        <v>2744</v>
      </c>
      <c r="E5499" t="s">
        <v>17</v>
      </c>
      <c r="F5499">
        <v>865000</v>
      </c>
      <c r="G5499" t="s">
        <v>147</v>
      </c>
      <c r="H5499" t="s">
        <v>931</v>
      </c>
      <c r="I5499" t="s">
        <v>932</v>
      </c>
      <c r="J5499" t="s">
        <v>21</v>
      </c>
      <c r="K5499" t="s">
        <v>22</v>
      </c>
      <c r="L5499" t="s">
        <v>50</v>
      </c>
      <c r="M5499">
        <v>19000</v>
      </c>
      <c r="N5499" t="s">
        <v>58</v>
      </c>
      <c r="O5499" t="s">
        <v>59</v>
      </c>
      <c r="P5499">
        <v>6908218</v>
      </c>
      <c r="Q5499" t="s">
        <v>60</v>
      </c>
      <c r="R5499" t="str">
        <f t="shared" si="256"/>
        <v>Tertile 2</v>
      </c>
      <c r="S5499" t="str">
        <f t="shared" si="257"/>
        <v>Eligible</v>
      </c>
    </row>
    <row r="5500" spans="1:19" x14ac:dyDescent="0.35">
      <c r="A5500" t="s">
        <v>7412</v>
      </c>
      <c r="B5500" s="1">
        <v>44815</v>
      </c>
      <c r="C5500" s="5" t="str">
        <f t="shared" si="255"/>
        <v>09</v>
      </c>
      <c r="D5500" t="s">
        <v>4532</v>
      </c>
      <c r="E5500" t="s">
        <v>17</v>
      </c>
      <c r="F5500">
        <v>885000</v>
      </c>
      <c r="G5500" t="s">
        <v>160</v>
      </c>
      <c r="H5500" t="s">
        <v>108</v>
      </c>
      <c r="I5500" t="s">
        <v>109</v>
      </c>
      <c r="J5500" t="s">
        <v>39</v>
      </c>
      <c r="K5500" t="s">
        <v>40</v>
      </c>
      <c r="L5500" t="s">
        <v>50</v>
      </c>
      <c r="M5500">
        <v>21000</v>
      </c>
      <c r="N5500" t="s">
        <v>58</v>
      </c>
      <c r="O5500" t="s">
        <v>110</v>
      </c>
      <c r="P5500">
        <v>6492686</v>
      </c>
      <c r="Q5500" t="s">
        <v>60</v>
      </c>
      <c r="R5500" t="str">
        <f t="shared" si="256"/>
        <v>Tertile 2</v>
      </c>
      <c r="S5500" t="str">
        <f t="shared" si="257"/>
        <v>Eligible</v>
      </c>
    </row>
    <row r="5501" spans="1:19" x14ac:dyDescent="0.35">
      <c r="A5501" t="s">
        <v>7413</v>
      </c>
      <c r="B5501" s="1">
        <v>44815</v>
      </c>
      <c r="C5501" s="5" t="str">
        <f t="shared" si="255"/>
        <v>09</v>
      </c>
      <c r="D5501" t="s">
        <v>7414</v>
      </c>
      <c r="E5501" t="s">
        <v>86</v>
      </c>
      <c r="F5501">
        <v>890000</v>
      </c>
      <c r="G5501" t="s">
        <v>80</v>
      </c>
      <c r="H5501" t="s">
        <v>94</v>
      </c>
      <c r="I5501" t="s">
        <v>619</v>
      </c>
      <c r="J5501" t="s">
        <v>39</v>
      </c>
      <c r="K5501" t="s">
        <v>40</v>
      </c>
      <c r="L5501" t="s">
        <v>50</v>
      </c>
      <c r="M5501">
        <v>31000</v>
      </c>
      <c r="N5501" t="s">
        <v>66</v>
      </c>
      <c r="O5501" t="s">
        <v>43</v>
      </c>
      <c r="P5501">
        <v>8989811</v>
      </c>
      <c r="Q5501" t="s">
        <v>67</v>
      </c>
      <c r="R5501" t="str">
        <f t="shared" si="256"/>
        <v>Tertile 2</v>
      </c>
      <c r="S5501" t="str">
        <f t="shared" si="257"/>
        <v>Eligible</v>
      </c>
    </row>
    <row r="5502" spans="1:19" x14ac:dyDescent="0.35">
      <c r="A5502" t="s">
        <v>7379</v>
      </c>
      <c r="B5502" s="1">
        <v>44815</v>
      </c>
      <c r="C5502" s="5" t="str">
        <f t="shared" si="255"/>
        <v>09</v>
      </c>
      <c r="D5502" t="s">
        <v>1703</v>
      </c>
      <c r="E5502" t="s">
        <v>17</v>
      </c>
      <c r="F5502">
        <v>920000</v>
      </c>
      <c r="G5502" t="s">
        <v>98</v>
      </c>
      <c r="H5502" t="s">
        <v>303</v>
      </c>
      <c r="I5502" t="s">
        <v>657</v>
      </c>
      <c r="J5502" t="s">
        <v>21</v>
      </c>
      <c r="K5502" t="s">
        <v>22</v>
      </c>
      <c r="L5502" t="s">
        <v>23</v>
      </c>
      <c r="M5502">
        <v>19001</v>
      </c>
      <c r="N5502" t="s">
        <v>32</v>
      </c>
      <c r="O5502" t="s">
        <v>110</v>
      </c>
      <c r="P5502">
        <v>6894669</v>
      </c>
      <c r="Q5502" t="s">
        <v>33</v>
      </c>
      <c r="R5502" t="str">
        <f t="shared" si="256"/>
        <v>Tertile 2</v>
      </c>
      <c r="S5502" t="str">
        <f t="shared" si="257"/>
        <v>Eligible</v>
      </c>
    </row>
    <row r="5503" spans="1:19" x14ac:dyDescent="0.35">
      <c r="A5503" t="s">
        <v>7400</v>
      </c>
      <c r="B5503" s="1">
        <v>44815</v>
      </c>
      <c r="C5503" s="5" t="str">
        <f t="shared" si="255"/>
        <v>09</v>
      </c>
      <c r="D5503" t="s">
        <v>1257</v>
      </c>
      <c r="E5503" t="s">
        <v>17</v>
      </c>
      <c r="F5503">
        <v>982500</v>
      </c>
      <c r="G5503" t="s">
        <v>55</v>
      </c>
      <c r="H5503" t="s">
        <v>56</v>
      </c>
      <c r="I5503" t="s">
        <v>91</v>
      </c>
      <c r="J5503" t="s">
        <v>39</v>
      </c>
      <c r="K5503" t="s">
        <v>40</v>
      </c>
      <c r="L5503" t="s">
        <v>50</v>
      </c>
      <c r="M5503">
        <v>34500</v>
      </c>
      <c r="N5503" t="s">
        <v>58</v>
      </c>
      <c r="O5503" t="s">
        <v>25</v>
      </c>
      <c r="P5503">
        <v>8168625</v>
      </c>
      <c r="Q5503" t="s">
        <v>60</v>
      </c>
      <c r="R5503" t="str">
        <f t="shared" si="256"/>
        <v>Tertile 2</v>
      </c>
      <c r="S5503" t="str">
        <f t="shared" si="257"/>
        <v>Eligible</v>
      </c>
    </row>
    <row r="5504" spans="1:19" x14ac:dyDescent="0.35">
      <c r="A5504" t="s">
        <v>7402</v>
      </c>
      <c r="B5504" s="1">
        <v>44815</v>
      </c>
      <c r="C5504" s="5" t="str">
        <f t="shared" si="255"/>
        <v>09</v>
      </c>
      <c r="D5504" t="s">
        <v>3117</v>
      </c>
      <c r="E5504" t="s">
        <v>17</v>
      </c>
      <c r="F5504">
        <v>1042000</v>
      </c>
      <c r="G5504" t="s">
        <v>70</v>
      </c>
      <c r="H5504" t="s">
        <v>187</v>
      </c>
      <c r="I5504" t="s">
        <v>249</v>
      </c>
      <c r="J5504" t="s">
        <v>39</v>
      </c>
      <c r="K5504" t="s">
        <v>40</v>
      </c>
      <c r="L5504" t="s">
        <v>23</v>
      </c>
      <c r="M5504">
        <v>17200</v>
      </c>
      <c r="N5504" t="s">
        <v>72</v>
      </c>
      <c r="O5504" t="s">
        <v>59</v>
      </c>
      <c r="P5504">
        <v>6093660</v>
      </c>
      <c r="Q5504" t="s">
        <v>73</v>
      </c>
      <c r="R5504" t="str">
        <f t="shared" si="256"/>
        <v>Tertile 3</v>
      </c>
      <c r="S5504" t="str">
        <f t="shared" si="257"/>
        <v>Eligible</v>
      </c>
    </row>
    <row r="5505" spans="1:19" x14ac:dyDescent="0.35">
      <c r="A5505" t="s">
        <v>7403</v>
      </c>
      <c r="B5505" s="1">
        <v>44815</v>
      </c>
      <c r="C5505" s="5" t="str">
        <f t="shared" si="255"/>
        <v>09</v>
      </c>
      <c r="D5505" t="s">
        <v>1817</v>
      </c>
      <c r="E5505" t="s">
        <v>17</v>
      </c>
      <c r="F5505">
        <v>1071500</v>
      </c>
      <c r="G5505" t="s">
        <v>90</v>
      </c>
      <c r="H5505" t="s">
        <v>167</v>
      </c>
      <c r="I5505" t="s">
        <v>561</v>
      </c>
      <c r="J5505" t="s">
        <v>21</v>
      </c>
      <c r="K5505" t="s">
        <v>22</v>
      </c>
      <c r="L5505" t="s">
        <v>50</v>
      </c>
      <c r="M5505">
        <v>51150</v>
      </c>
      <c r="N5505" t="s">
        <v>72</v>
      </c>
      <c r="O5505" t="s">
        <v>110</v>
      </c>
      <c r="P5505">
        <v>8593922</v>
      </c>
      <c r="Q5505" t="s">
        <v>52</v>
      </c>
      <c r="R5505" t="str">
        <f t="shared" si="256"/>
        <v>Tertile 3</v>
      </c>
      <c r="S5505" t="str">
        <f t="shared" si="257"/>
        <v>Eligible</v>
      </c>
    </row>
    <row r="5506" spans="1:19" x14ac:dyDescent="0.35">
      <c r="A5506" t="s">
        <v>7390</v>
      </c>
      <c r="B5506" s="1">
        <v>44815</v>
      </c>
      <c r="C5506" s="5" t="str">
        <f t="shared" ref="C5506:C5569" si="258">TEXT(B5506,$V$22)</f>
        <v>09</v>
      </c>
      <c r="D5506" t="s">
        <v>3059</v>
      </c>
      <c r="E5506" t="s">
        <v>17</v>
      </c>
      <c r="F5506">
        <v>1090000</v>
      </c>
      <c r="G5506" t="s">
        <v>103</v>
      </c>
      <c r="H5506" t="s">
        <v>216</v>
      </c>
      <c r="I5506" t="s">
        <v>887</v>
      </c>
      <c r="J5506" t="s">
        <v>21</v>
      </c>
      <c r="K5506" t="s">
        <v>22</v>
      </c>
      <c r="L5506" t="s">
        <v>23</v>
      </c>
      <c r="M5506">
        <v>18000</v>
      </c>
      <c r="N5506" t="s">
        <v>42</v>
      </c>
      <c r="O5506" t="s">
        <v>110</v>
      </c>
      <c r="P5506">
        <v>6238227</v>
      </c>
      <c r="Q5506" t="s">
        <v>44</v>
      </c>
      <c r="R5506" t="str">
        <f t="shared" ref="R5506:R5569" si="259">IF(F5506&lt;_xlfn.PERCENTILE.INC($F$2:$F$10576,1/3), "Tertile 1",
   IF(F5506&lt;_xlfn.PERCENTILE.INC($F$2:$F$10576,2/3), "Tertile 2", "Tertile 3"))</f>
        <v>Tertile 3</v>
      </c>
      <c r="S5506" t="str">
        <f t="shared" ref="S5506:S5569" si="260">IF(F5506&gt;755000, "Eligible", "Risky")</f>
        <v>Eligible</v>
      </c>
    </row>
    <row r="5507" spans="1:19" x14ac:dyDescent="0.35">
      <c r="A5507" t="s">
        <v>7391</v>
      </c>
      <c r="B5507" s="1">
        <v>44815</v>
      </c>
      <c r="C5507" s="5" t="str">
        <f t="shared" si="258"/>
        <v>09</v>
      </c>
      <c r="D5507" t="s">
        <v>7392</v>
      </c>
      <c r="E5507" t="s">
        <v>17</v>
      </c>
      <c r="F5507">
        <v>1095000</v>
      </c>
      <c r="G5507" t="s">
        <v>80</v>
      </c>
      <c r="H5507" t="s">
        <v>48</v>
      </c>
      <c r="I5507" t="s">
        <v>260</v>
      </c>
      <c r="J5507" t="s">
        <v>21</v>
      </c>
      <c r="K5507" t="s">
        <v>22</v>
      </c>
      <c r="L5507" t="s">
        <v>50</v>
      </c>
      <c r="M5507">
        <v>53500</v>
      </c>
      <c r="N5507" t="s">
        <v>66</v>
      </c>
      <c r="O5507" t="s">
        <v>83</v>
      </c>
      <c r="P5507">
        <v>6607783</v>
      </c>
      <c r="Q5507" t="s">
        <v>73</v>
      </c>
      <c r="R5507" t="str">
        <f t="shared" si="259"/>
        <v>Tertile 3</v>
      </c>
      <c r="S5507" t="str">
        <f t="shared" si="260"/>
        <v>Eligible</v>
      </c>
    </row>
    <row r="5508" spans="1:19" x14ac:dyDescent="0.35">
      <c r="A5508" t="s">
        <v>7406</v>
      </c>
      <c r="B5508" s="1">
        <v>44815</v>
      </c>
      <c r="C5508" s="5" t="str">
        <f t="shared" si="258"/>
        <v>09</v>
      </c>
      <c r="D5508" t="s">
        <v>173</v>
      </c>
      <c r="E5508" t="s">
        <v>17</v>
      </c>
      <c r="F5508">
        <v>1100000</v>
      </c>
      <c r="G5508" t="s">
        <v>103</v>
      </c>
      <c r="H5508" t="s">
        <v>369</v>
      </c>
      <c r="I5508" t="s">
        <v>492</v>
      </c>
      <c r="J5508" t="s">
        <v>39</v>
      </c>
      <c r="K5508" t="s">
        <v>40</v>
      </c>
      <c r="L5508" t="s">
        <v>23</v>
      </c>
      <c r="M5508">
        <v>69000</v>
      </c>
      <c r="N5508" t="s">
        <v>42</v>
      </c>
      <c r="O5508" t="s">
        <v>110</v>
      </c>
      <c r="P5508">
        <v>8603616</v>
      </c>
      <c r="Q5508" t="s">
        <v>73</v>
      </c>
      <c r="R5508" t="str">
        <f t="shared" si="259"/>
        <v>Tertile 3</v>
      </c>
      <c r="S5508" t="str">
        <f t="shared" si="260"/>
        <v>Eligible</v>
      </c>
    </row>
    <row r="5509" spans="1:19" x14ac:dyDescent="0.35">
      <c r="A5509" t="s">
        <v>7411</v>
      </c>
      <c r="B5509" s="1">
        <v>44815</v>
      </c>
      <c r="C5509" s="5" t="str">
        <f t="shared" si="258"/>
        <v>09</v>
      </c>
      <c r="D5509" t="s">
        <v>1797</v>
      </c>
      <c r="E5509" t="s">
        <v>17</v>
      </c>
      <c r="F5509">
        <v>1120000</v>
      </c>
      <c r="G5509" t="s">
        <v>76</v>
      </c>
      <c r="H5509" t="s">
        <v>183</v>
      </c>
      <c r="I5509" t="s">
        <v>184</v>
      </c>
      <c r="J5509" t="s">
        <v>39</v>
      </c>
      <c r="K5509" t="s">
        <v>40</v>
      </c>
      <c r="L5509" t="s">
        <v>50</v>
      </c>
      <c r="M5509">
        <v>21000</v>
      </c>
      <c r="N5509" t="s">
        <v>72</v>
      </c>
      <c r="O5509" t="s">
        <v>43</v>
      </c>
      <c r="P5509">
        <v>6066444</v>
      </c>
      <c r="Q5509" t="s">
        <v>52</v>
      </c>
      <c r="R5509" t="str">
        <f t="shared" si="259"/>
        <v>Tertile 3</v>
      </c>
      <c r="S5509" t="str">
        <f t="shared" si="260"/>
        <v>Eligible</v>
      </c>
    </row>
    <row r="5510" spans="1:19" x14ac:dyDescent="0.35">
      <c r="A5510" t="s">
        <v>7387</v>
      </c>
      <c r="B5510" s="1">
        <v>44815</v>
      </c>
      <c r="C5510" s="5" t="str">
        <f t="shared" si="258"/>
        <v>09</v>
      </c>
      <c r="D5510" t="s">
        <v>6318</v>
      </c>
      <c r="E5510" t="s">
        <v>17</v>
      </c>
      <c r="F5510">
        <v>1130000</v>
      </c>
      <c r="G5510" t="s">
        <v>90</v>
      </c>
      <c r="H5510" t="s">
        <v>369</v>
      </c>
      <c r="I5510" t="s">
        <v>492</v>
      </c>
      <c r="J5510" t="s">
        <v>21</v>
      </c>
      <c r="K5510" t="s">
        <v>22</v>
      </c>
      <c r="L5510" t="s">
        <v>23</v>
      </c>
      <c r="M5510">
        <v>39000</v>
      </c>
      <c r="N5510" t="s">
        <v>72</v>
      </c>
      <c r="O5510" t="s">
        <v>110</v>
      </c>
      <c r="P5510">
        <v>8487608</v>
      </c>
      <c r="Q5510" t="s">
        <v>73</v>
      </c>
      <c r="R5510" t="str">
        <f t="shared" si="259"/>
        <v>Tertile 3</v>
      </c>
      <c r="S5510" t="str">
        <f t="shared" si="260"/>
        <v>Eligible</v>
      </c>
    </row>
    <row r="5511" spans="1:19" x14ac:dyDescent="0.35">
      <c r="A5511" t="s">
        <v>7351</v>
      </c>
      <c r="B5511" s="1">
        <v>44815</v>
      </c>
      <c r="C5511" s="5" t="str">
        <f t="shared" si="258"/>
        <v>09</v>
      </c>
      <c r="D5511" t="s">
        <v>1971</v>
      </c>
      <c r="E5511" t="s">
        <v>86</v>
      </c>
      <c r="F5511">
        <v>1310000</v>
      </c>
      <c r="G5511" t="s">
        <v>55</v>
      </c>
      <c r="H5511" t="s">
        <v>48</v>
      </c>
      <c r="I5511" t="s">
        <v>538</v>
      </c>
      <c r="J5511" t="s">
        <v>21</v>
      </c>
      <c r="K5511" t="s">
        <v>22</v>
      </c>
      <c r="L5511" t="s">
        <v>50</v>
      </c>
      <c r="M5511">
        <v>27000</v>
      </c>
      <c r="N5511" t="s">
        <v>58</v>
      </c>
      <c r="O5511" t="s">
        <v>59</v>
      </c>
      <c r="P5511">
        <v>8808034</v>
      </c>
      <c r="Q5511" t="s">
        <v>60</v>
      </c>
      <c r="R5511" t="str">
        <f t="shared" si="259"/>
        <v>Tertile 3</v>
      </c>
      <c r="S5511" t="str">
        <f t="shared" si="260"/>
        <v>Eligible</v>
      </c>
    </row>
    <row r="5512" spans="1:19" x14ac:dyDescent="0.35">
      <c r="A5512" t="s">
        <v>7410</v>
      </c>
      <c r="B5512" s="1">
        <v>44815</v>
      </c>
      <c r="C5512" s="5" t="str">
        <f t="shared" si="258"/>
        <v>09</v>
      </c>
      <c r="D5512" t="s">
        <v>2935</v>
      </c>
      <c r="E5512" t="s">
        <v>86</v>
      </c>
      <c r="F5512">
        <v>1350000</v>
      </c>
      <c r="G5512" t="s">
        <v>248</v>
      </c>
      <c r="H5512" t="s">
        <v>64</v>
      </c>
      <c r="I5512" t="s">
        <v>200</v>
      </c>
      <c r="J5512" t="s">
        <v>39</v>
      </c>
      <c r="K5512" t="s">
        <v>40</v>
      </c>
      <c r="L5512" t="s">
        <v>23</v>
      </c>
      <c r="M5512">
        <v>42000</v>
      </c>
      <c r="N5512" t="s">
        <v>66</v>
      </c>
      <c r="O5512" t="s">
        <v>83</v>
      </c>
      <c r="P5512">
        <v>6924742</v>
      </c>
      <c r="Q5512" t="s">
        <v>26</v>
      </c>
      <c r="R5512" t="str">
        <f t="shared" si="259"/>
        <v>Tertile 3</v>
      </c>
      <c r="S5512" t="str">
        <f t="shared" si="260"/>
        <v>Eligible</v>
      </c>
    </row>
    <row r="5513" spans="1:19" x14ac:dyDescent="0.35">
      <c r="A5513" t="s">
        <v>7358</v>
      </c>
      <c r="B5513" s="1">
        <v>44815</v>
      </c>
      <c r="C5513" s="5" t="str">
        <f t="shared" si="258"/>
        <v>09</v>
      </c>
      <c r="D5513" t="s">
        <v>116</v>
      </c>
      <c r="E5513" t="s">
        <v>86</v>
      </c>
      <c r="F5513">
        <v>1420000</v>
      </c>
      <c r="G5513" t="s">
        <v>244</v>
      </c>
      <c r="H5513" t="s">
        <v>108</v>
      </c>
      <c r="I5513" t="s">
        <v>335</v>
      </c>
      <c r="J5513" t="s">
        <v>21</v>
      </c>
      <c r="K5513" t="s">
        <v>22</v>
      </c>
      <c r="L5513" t="s">
        <v>50</v>
      </c>
      <c r="M5513">
        <v>22000</v>
      </c>
      <c r="N5513" t="s">
        <v>58</v>
      </c>
      <c r="O5513" t="s">
        <v>25</v>
      </c>
      <c r="P5513">
        <v>8916637</v>
      </c>
      <c r="Q5513" t="s">
        <v>60</v>
      </c>
      <c r="R5513" t="str">
        <f t="shared" si="259"/>
        <v>Tertile 3</v>
      </c>
      <c r="S5513" t="str">
        <f t="shared" si="260"/>
        <v>Eligible</v>
      </c>
    </row>
    <row r="5514" spans="1:19" x14ac:dyDescent="0.35">
      <c r="A5514" t="s">
        <v>7416</v>
      </c>
      <c r="B5514" s="1">
        <v>44815</v>
      </c>
      <c r="C5514" s="5" t="str">
        <f t="shared" si="258"/>
        <v>09</v>
      </c>
      <c r="D5514" t="s">
        <v>1889</v>
      </c>
      <c r="E5514" t="s">
        <v>17</v>
      </c>
      <c r="F5514">
        <v>1500000</v>
      </c>
      <c r="G5514" t="s">
        <v>166</v>
      </c>
      <c r="H5514" t="s">
        <v>104</v>
      </c>
      <c r="I5514" t="s">
        <v>105</v>
      </c>
      <c r="J5514" t="s">
        <v>21</v>
      </c>
      <c r="K5514" t="s">
        <v>22</v>
      </c>
      <c r="L5514" t="s">
        <v>50</v>
      </c>
      <c r="M5514">
        <v>19000</v>
      </c>
      <c r="N5514" t="s">
        <v>24</v>
      </c>
      <c r="O5514" t="s">
        <v>59</v>
      </c>
      <c r="P5514">
        <v>8134255</v>
      </c>
      <c r="Q5514" t="s">
        <v>60</v>
      </c>
      <c r="R5514" t="str">
        <f t="shared" si="259"/>
        <v>Tertile 3</v>
      </c>
      <c r="S5514" t="str">
        <f t="shared" si="260"/>
        <v>Eligible</v>
      </c>
    </row>
    <row r="5515" spans="1:19" x14ac:dyDescent="0.35">
      <c r="A5515" t="s">
        <v>7415</v>
      </c>
      <c r="B5515" s="1">
        <v>44815</v>
      </c>
      <c r="C5515" s="5" t="str">
        <f t="shared" si="258"/>
        <v>09</v>
      </c>
      <c r="D5515" t="s">
        <v>1815</v>
      </c>
      <c r="E5515" t="s">
        <v>86</v>
      </c>
      <c r="F5515">
        <v>1550000</v>
      </c>
      <c r="G5515" t="s">
        <v>90</v>
      </c>
      <c r="H5515" t="s">
        <v>19</v>
      </c>
      <c r="I5515" t="s">
        <v>20</v>
      </c>
      <c r="J5515" t="s">
        <v>39</v>
      </c>
      <c r="K5515" t="s">
        <v>40</v>
      </c>
      <c r="L5515" t="s">
        <v>23</v>
      </c>
      <c r="M5515">
        <v>18000</v>
      </c>
      <c r="N5515" t="s">
        <v>72</v>
      </c>
      <c r="O5515" t="s">
        <v>25</v>
      </c>
      <c r="P5515">
        <v>8931740</v>
      </c>
      <c r="Q5515" t="s">
        <v>73</v>
      </c>
      <c r="R5515" t="str">
        <f t="shared" si="259"/>
        <v>Tertile 3</v>
      </c>
      <c r="S5515" t="str">
        <f t="shared" si="260"/>
        <v>Eligible</v>
      </c>
    </row>
    <row r="5516" spans="1:19" x14ac:dyDescent="0.35">
      <c r="A5516" t="s">
        <v>7417</v>
      </c>
      <c r="B5516" s="1">
        <v>44815</v>
      </c>
      <c r="C5516" s="5" t="str">
        <f t="shared" si="258"/>
        <v>09</v>
      </c>
      <c r="D5516" t="s">
        <v>3345</v>
      </c>
      <c r="E5516" t="s">
        <v>86</v>
      </c>
      <c r="F5516">
        <v>1585400</v>
      </c>
      <c r="G5516" t="s">
        <v>98</v>
      </c>
      <c r="H5516" t="s">
        <v>19</v>
      </c>
      <c r="I5516" t="s">
        <v>316</v>
      </c>
      <c r="J5516" t="s">
        <v>39</v>
      </c>
      <c r="K5516" t="s">
        <v>40</v>
      </c>
      <c r="L5516" t="s">
        <v>50</v>
      </c>
      <c r="M5516">
        <v>43540</v>
      </c>
      <c r="N5516" t="s">
        <v>32</v>
      </c>
      <c r="O5516" t="s">
        <v>59</v>
      </c>
      <c r="P5516">
        <v>6030516</v>
      </c>
      <c r="Q5516" t="s">
        <v>67</v>
      </c>
      <c r="R5516" t="str">
        <f t="shared" si="259"/>
        <v>Tertile 3</v>
      </c>
      <c r="S5516" t="str">
        <f t="shared" si="260"/>
        <v>Eligible</v>
      </c>
    </row>
    <row r="5517" spans="1:19" x14ac:dyDescent="0.35">
      <c r="A5517" t="s">
        <v>7357</v>
      </c>
      <c r="B5517" s="1">
        <v>44815</v>
      </c>
      <c r="C5517" s="5" t="str">
        <f t="shared" si="258"/>
        <v>09</v>
      </c>
      <c r="D5517" t="s">
        <v>112</v>
      </c>
      <c r="E5517" t="s">
        <v>17</v>
      </c>
      <c r="F5517">
        <v>1620000</v>
      </c>
      <c r="G5517" t="s">
        <v>199</v>
      </c>
      <c r="H5517" t="s">
        <v>81</v>
      </c>
      <c r="I5517" t="s">
        <v>82</v>
      </c>
      <c r="J5517" t="s">
        <v>39</v>
      </c>
      <c r="K5517" t="s">
        <v>40</v>
      </c>
      <c r="L5517" t="s">
        <v>50</v>
      </c>
      <c r="M5517">
        <v>41000</v>
      </c>
      <c r="N5517" t="s">
        <v>51</v>
      </c>
      <c r="O5517" t="s">
        <v>25</v>
      </c>
      <c r="P5517">
        <v>7829582</v>
      </c>
      <c r="Q5517" t="s">
        <v>52</v>
      </c>
      <c r="R5517" t="str">
        <f t="shared" si="259"/>
        <v>Tertile 3</v>
      </c>
      <c r="S5517" t="str">
        <f t="shared" si="260"/>
        <v>Eligible</v>
      </c>
    </row>
    <row r="5518" spans="1:19" x14ac:dyDescent="0.35">
      <c r="A5518" t="s">
        <v>7348</v>
      </c>
      <c r="B5518" s="1">
        <v>44815</v>
      </c>
      <c r="C5518" s="5" t="str">
        <f t="shared" si="258"/>
        <v>09</v>
      </c>
      <c r="D5518" t="s">
        <v>4569</v>
      </c>
      <c r="E5518" t="s">
        <v>17</v>
      </c>
      <c r="F5518">
        <v>1818000</v>
      </c>
      <c r="G5518" t="s">
        <v>29</v>
      </c>
      <c r="H5518" t="s">
        <v>319</v>
      </c>
      <c r="I5518" t="s">
        <v>478</v>
      </c>
      <c r="J5518" t="s">
        <v>21</v>
      </c>
      <c r="K5518" t="s">
        <v>22</v>
      </c>
      <c r="L5518" t="s">
        <v>50</v>
      </c>
      <c r="M5518">
        <v>12801</v>
      </c>
      <c r="N5518" t="s">
        <v>32</v>
      </c>
      <c r="O5518" t="s">
        <v>110</v>
      </c>
      <c r="P5518">
        <v>7068276</v>
      </c>
      <c r="Q5518" t="s">
        <v>33</v>
      </c>
      <c r="R5518" t="str">
        <f t="shared" si="259"/>
        <v>Tertile 3</v>
      </c>
      <c r="S5518" t="str">
        <f t="shared" si="260"/>
        <v>Eligible</v>
      </c>
    </row>
    <row r="5519" spans="1:19" x14ac:dyDescent="0.35">
      <c r="A5519" t="s">
        <v>7356</v>
      </c>
      <c r="B5519" s="1">
        <v>44815</v>
      </c>
      <c r="C5519" s="5" t="str">
        <f t="shared" si="258"/>
        <v>09</v>
      </c>
      <c r="D5519" t="s">
        <v>107</v>
      </c>
      <c r="E5519" t="s">
        <v>86</v>
      </c>
      <c r="F5519">
        <v>1845000</v>
      </c>
      <c r="G5519" t="s">
        <v>195</v>
      </c>
      <c r="H5519" t="s">
        <v>104</v>
      </c>
      <c r="I5519" t="s">
        <v>487</v>
      </c>
      <c r="J5519" t="s">
        <v>21</v>
      </c>
      <c r="K5519" t="s">
        <v>22</v>
      </c>
      <c r="L5519" t="s">
        <v>23</v>
      </c>
      <c r="M5519">
        <v>31500</v>
      </c>
      <c r="N5519" t="s">
        <v>42</v>
      </c>
      <c r="O5519" t="s">
        <v>25</v>
      </c>
      <c r="P5519">
        <v>7657069</v>
      </c>
      <c r="Q5519" t="s">
        <v>44</v>
      </c>
      <c r="R5519" t="str">
        <f t="shared" si="259"/>
        <v>Tertile 3</v>
      </c>
      <c r="S5519" t="str">
        <f t="shared" si="260"/>
        <v>Eligible</v>
      </c>
    </row>
    <row r="5520" spans="1:19" x14ac:dyDescent="0.35">
      <c r="A5520" t="s">
        <v>7359</v>
      </c>
      <c r="B5520" s="1">
        <v>44815</v>
      </c>
      <c r="C5520" s="5" t="str">
        <f t="shared" si="258"/>
        <v>09</v>
      </c>
      <c r="D5520" t="s">
        <v>122</v>
      </c>
      <c r="E5520" t="s">
        <v>17</v>
      </c>
      <c r="F5520">
        <v>1903000</v>
      </c>
      <c r="G5520" t="s">
        <v>248</v>
      </c>
      <c r="H5520" t="s">
        <v>148</v>
      </c>
      <c r="I5520" t="s">
        <v>614</v>
      </c>
      <c r="J5520" t="s">
        <v>39</v>
      </c>
      <c r="K5520" t="s">
        <v>40</v>
      </c>
      <c r="L5520" t="s">
        <v>50</v>
      </c>
      <c r="M5520">
        <v>27300</v>
      </c>
      <c r="N5520" t="s">
        <v>66</v>
      </c>
      <c r="O5520" t="s">
        <v>59</v>
      </c>
      <c r="P5520">
        <v>7866371</v>
      </c>
      <c r="Q5520" t="s">
        <v>67</v>
      </c>
      <c r="R5520" t="str">
        <f t="shared" si="259"/>
        <v>Tertile 3</v>
      </c>
      <c r="S5520" t="str">
        <f t="shared" si="260"/>
        <v>Eligible</v>
      </c>
    </row>
    <row r="5521" spans="1:19" x14ac:dyDescent="0.35">
      <c r="A5521" t="s">
        <v>7350</v>
      </c>
      <c r="B5521" s="1">
        <v>44815</v>
      </c>
      <c r="C5521" s="5" t="str">
        <f t="shared" si="258"/>
        <v>09</v>
      </c>
      <c r="D5521" t="s">
        <v>449</v>
      </c>
      <c r="E5521" t="s">
        <v>17</v>
      </c>
      <c r="F5521">
        <v>2170000</v>
      </c>
      <c r="G5521" t="s">
        <v>47</v>
      </c>
      <c r="H5521" t="s">
        <v>37</v>
      </c>
      <c r="I5521" t="s">
        <v>38</v>
      </c>
      <c r="J5521" t="s">
        <v>21</v>
      </c>
      <c r="K5521" t="s">
        <v>22</v>
      </c>
      <c r="L5521" t="s">
        <v>23</v>
      </c>
      <c r="M5521">
        <v>60000</v>
      </c>
      <c r="N5521" t="s">
        <v>51</v>
      </c>
      <c r="O5521" t="s">
        <v>43</v>
      </c>
      <c r="P5521">
        <v>8321090</v>
      </c>
      <c r="Q5521" t="s">
        <v>52</v>
      </c>
      <c r="R5521" t="str">
        <f t="shared" si="259"/>
        <v>Tertile 3</v>
      </c>
      <c r="S5521" t="str">
        <f t="shared" si="260"/>
        <v>Eligible</v>
      </c>
    </row>
    <row r="5522" spans="1:19" x14ac:dyDescent="0.35">
      <c r="A5522" t="s">
        <v>7360</v>
      </c>
      <c r="B5522" s="1">
        <v>44815</v>
      </c>
      <c r="C5522" s="5" t="str">
        <f t="shared" si="258"/>
        <v>09</v>
      </c>
      <c r="D5522" t="s">
        <v>1077</v>
      </c>
      <c r="E5522" t="s">
        <v>17</v>
      </c>
      <c r="F5522">
        <v>2255000</v>
      </c>
      <c r="G5522" t="s">
        <v>166</v>
      </c>
      <c r="H5522" t="s">
        <v>143</v>
      </c>
      <c r="I5522" t="s">
        <v>1185</v>
      </c>
      <c r="J5522" t="s">
        <v>21</v>
      </c>
      <c r="K5522" t="s">
        <v>22</v>
      </c>
      <c r="L5522" t="s">
        <v>50</v>
      </c>
      <c r="M5522">
        <v>22501</v>
      </c>
      <c r="N5522" t="s">
        <v>24</v>
      </c>
      <c r="O5522" t="s">
        <v>83</v>
      </c>
      <c r="P5522">
        <v>7107620</v>
      </c>
      <c r="Q5522" t="s">
        <v>26</v>
      </c>
      <c r="R5522" t="str">
        <f t="shared" si="259"/>
        <v>Tertile 3</v>
      </c>
      <c r="S5522" t="str">
        <f t="shared" si="260"/>
        <v>Eligible</v>
      </c>
    </row>
    <row r="5523" spans="1:19" x14ac:dyDescent="0.35">
      <c r="A5523" t="s">
        <v>7369</v>
      </c>
      <c r="B5523" s="1">
        <v>44815</v>
      </c>
      <c r="C5523" s="5" t="str">
        <f t="shared" si="258"/>
        <v>09</v>
      </c>
      <c r="D5523" t="s">
        <v>7370</v>
      </c>
      <c r="E5523" t="s">
        <v>17</v>
      </c>
      <c r="F5523">
        <v>2440000</v>
      </c>
      <c r="G5523" t="s">
        <v>147</v>
      </c>
      <c r="H5523" t="s">
        <v>81</v>
      </c>
      <c r="I5523" t="s">
        <v>387</v>
      </c>
      <c r="J5523" t="s">
        <v>21</v>
      </c>
      <c r="K5523" t="s">
        <v>22</v>
      </c>
      <c r="L5523" t="s">
        <v>50</v>
      </c>
      <c r="M5523">
        <v>15001</v>
      </c>
      <c r="N5523" t="s">
        <v>58</v>
      </c>
      <c r="O5523" t="s">
        <v>83</v>
      </c>
      <c r="P5523">
        <v>8708204</v>
      </c>
      <c r="Q5523" t="s">
        <v>60</v>
      </c>
      <c r="R5523" t="str">
        <f t="shared" si="259"/>
        <v>Tertile 3</v>
      </c>
      <c r="S5523" t="str">
        <f t="shared" si="260"/>
        <v>Eligible</v>
      </c>
    </row>
    <row r="5524" spans="1:19" x14ac:dyDescent="0.35">
      <c r="A5524" t="s">
        <v>7353</v>
      </c>
      <c r="B5524" s="1">
        <v>44815</v>
      </c>
      <c r="C5524" s="5" t="str">
        <f t="shared" si="258"/>
        <v>09</v>
      </c>
      <c r="D5524" t="s">
        <v>4603</v>
      </c>
      <c r="E5524" t="s">
        <v>17</v>
      </c>
      <c r="F5524">
        <v>2525000</v>
      </c>
      <c r="G5524" t="s">
        <v>70</v>
      </c>
      <c r="H5524" t="s">
        <v>183</v>
      </c>
      <c r="I5524" t="s">
        <v>184</v>
      </c>
      <c r="J5524" t="s">
        <v>39</v>
      </c>
      <c r="K5524" t="s">
        <v>40</v>
      </c>
      <c r="L5524" t="s">
        <v>50</v>
      </c>
      <c r="M5524">
        <v>20500</v>
      </c>
      <c r="N5524" t="s">
        <v>72</v>
      </c>
      <c r="O5524" t="s">
        <v>43</v>
      </c>
      <c r="P5524">
        <v>7229270</v>
      </c>
      <c r="Q5524" t="s">
        <v>73</v>
      </c>
      <c r="R5524" t="str">
        <f t="shared" si="259"/>
        <v>Tertile 3</v>
      </c>
      <c r="S5524" t="str">
        <f t="shared" si="260"/>
        <v>Eligible</v>
      </c>
    </row>
    <row r="5525" spans="1:19" x14ac:dyDescent="0.35">
      <c r="A5525" t="s">
        <v>7347</v>
      </c>
      <c r="B5525" s="1">
        <v>44815</v>
      </c>
      <c r="C5525" s="5" t="str">
        <f t="shared" si="258"/>
        <v>09</v>
      </c>
      <c r="D5525" t="s">
        <v>389</v>
      </c>
      <c r="E5525" t="s">
        <v>17</v>
      </c>
      <c r="F5525">
        <v>3000000</v>
      </c>
      <c r="G5525" t="s">
        <v>18</v>
      </c>
      <c r="H5525" t="s">
        <v>104</v>
      </c>
      <c r="I5525" t="s">
        <v>487</v>
      </c>
      <c r="J5525" t="s">
        <v>39</v>
      </c>
      <c r="K5525" t="s">
        <v>40</v>
      </c>
      <c r="L5525" t="s">
        <v>50</v>
      </c>
      <c r="M5525">
        <v>25001</v>
      </c>
      <c r="N5525" t="s">
        <v>24</v>
      </c>
      <c r="O5525" t="s">
        <v>25</v>
      </c>
      <c r="P5525">
        <v>7511735</v>
      </c>
      <c r="Q5525" t="s">
        <v>26</v>
      </c>
      <c r="R5525" t="str">
        <f t="shared" si="259"/>
        <v>Tertile 3</v>
      </c>
      <c r="S5525" t="str">
        <f t="shared" si="260"/>
        <v>Eligible</v>
      </c>
    </row>
    <row r="5526" spans="1:19" x14ac:dyDescent="0.35">
      <c r="A5526" t="s">
        <v>7355</v>
      </c>
      <c r="B5526" s="1">
        <v>44815</v>
      </c>
      <c r="C5526" s="5" t="str">
        <f t="shared" si="258"/>
        <v>09</v>
      </c>
      <c r="D5526" t="s">
        <v>4607</v>
      </c>
      <c r="E5526" t="s">
        <v>17</v>
      </c>
      <c r="F5526">
        <v>3360000</v>
      </c>
      <c r="G5526" t="s">
        <v>191</v>
      </c>
      <c r="H5526" t="s">
        <v>64</v>
      </c>
      <c r="I5526" t="s">
        <v>171</v>
      </c>
      <c r="J5526" t="s">
        <v>21</v>
      </c>
      <c r="K5526" t="s">
        <v>22</v>
      </c>
      <c r="L5526" t="s">
        <v>23</v>
      </c>
      <c r="M5526">
        <v>39000</v>
      </c>
      <c r="N5526" t="s">
        <v>32</v>
      </c>
      <c r="O5526" t="s">
        <v>110</v>
      </c>
      <c r="P5526">
        <v>7864861</v>
      </c>
      <c r="Q5526" t="s">
        <v>33</v>
      </c>
      <c r="R5526" t="str">
        <f t="shared" si="259"/>
        <v>Tertile 3</v>
      </c>
      <c r="S5526" t="str">
        <f t="shared" si="260"/>
        <v>Eligible</v>
      </c>
    </row>
    <row r="5527" spans="1:19" x14ac:dyDescent="0.35">
      <c r="A5527" t="s">
        <v>7418</v>
      </c>
      <c r="B5527" s="1">
        <v>44816</v>
      </c>
      <c r="C5527" s="5" t="str">
        <f t="shared" si="258"/>
        <v>09</v>
      </c>
      <c r="D5527" t="s">
        <v>125</v>
      </c>
      <c r="E5527" t="s">
        <v>17</v>
      </c>
      <c r="F5527">
        <v>13500</v>
      </c>
      <c r="G5527" t="s">
        <v>252</v>
      </c>
      <c r="H5527" t="s">
        <v>148</v>
      </c>
      <c r="I5527" t="s">
        <v>614</v>
      </c>
      <c r="J5527" t="s">
        <v>21</v>
      </c>
      <c r="K5527" t="s">
        <v>22</v>
      </c>
      <c r="L5527" t="s">
        <v>50</v>
      </c>
      <c r="M5527">
        <v>13000</v>
      </c>
      <c r="N5527" t="s">
        <v>72</v>
      </c>
      <c r="O5527" t="s">
        <v>59</v>
      </c>
      <c r="P5527">
        <v>8107531</v>
      </c>
      <c r="Q5527" t="s">
        <v>73</v>
      </c>
      <c r="R5527" t="str">
        <f t="shared" si="259"/>
        <v>Tertile 1</v>
      </c>
      <c r="S5527" t="str">
        <f t="shared" si="260"/>
        <v>Risky</v>
      </c>
    </row>
    <row r="5528" spans="1:19" x14ac:dyDescent="0.35">
      <c r="A5528" t="s">
        <v>7422</v>
      </c>
      <c r="B5528" s="1">
        <v>44816</v>
      </c>
      <c r="C5528" s="5" t="str">
        <f t="shared" si="258"/>
        <v>09</v>
      </c>
      <c r="D5528" t="s">
        <v>219</v>
      </c>
      <c r="E5528" t="s">
        <v>86</v>
      </c>
      <c r="F5528">
        <v>13500</v>
      </c>
      <c r="G5528" t="s">
        <v>295</v>
      </c>
      <c r="H5528" t="s">
        <v>303</v>
      </c>
      <c r="I5528" t="s">
        <v>657</v>
      </c>
      <c r="J5528" t="s">
        <v>21</v>
      </c>
      <c r="K5528" t="s">
        <v>22</v>
      </c>
      <c r="L5528" t="s">
        <v>23</v>
      </c>
      <c r="M5528">
        <v>19000</v>
      </c>
      <c r="N5528" t="s">
        <v>51</v>
      </c>
      <c r="O5528" t="s">
        <v>110</v>
      </c>
      <c r="P5528">
        <v>8606708</v>
      </c>
      <c r="Q5528" t="s">
        <v>52</v>
      </c>
      <c r="R5528" t="str">
        <f t="shared" si="259"/>
        <v>Tertile 1</v>
      </c>
      <c r="S5528" t="str">
        <f t="shared" si="260"/>
        <v>Risky</v>
      </c>
    </row>
    <row r="5529" spans="1:19" x14ac:dyDescent="0.35">
      <c r="A5529" t="s">
        <v>7425</v>
      </c>
      <c r="B5529" s="1">
        <v>44816</v>
      </c>
      <c r="C5529" s="5" t="str">
        <f t="shared" si="258"/>
        <v>09</v>
      </c>
      <c r="D5529" t="s">
        <v>2023</v>
      </c>
      <c r="E5529" t="s">
        <v>17</v>
      </c>
      <c r="F5529">
        <v>13500</v>
      </c>
      <c r="G5529" t="s">
        <v>90</v>
      </c>
      <c r="H5529" t="s">
        <v>174</v>
      </c>
      <c r="I5529" t="s">
        <v>579</v>
      </c>
      <c r="J5529" t="s">
        <v>21</v>
      </c>
      <c r="K5529" t="s">
        <v>22</v>
      </c>
      <c r="L5529" t="s">
        <v>23</v>
      </c>
      <c r="M5529">
        <v>39000</v>
      </c>
      <c r="N5529" t="s">
        <v>72</v>
      </c>
      <c r="O5529" t="s">
        <v>25</v>
      </c>
      <c r="P5529">
        <v>8677787</v>
      </c>
      <c r="Q5529" t="s">
        <v>73</v>
      </c>
      <c r="R5529" t="str">
        <f t="shared" si="259"/>
        <v>Tertile 1</v>
      </c>
      <c r="S5529" t="str">
        <f t="shared" si="260"/>
        <v>Risky</v>
      </c>
    </row>
    <row r="5530" spans="1:19" x14ac:dyDescent="0.35">
      <c r="A5530" t="s">
        <v>7429</v>
      </c>
      <c r="B5530" s="1">
        <v>44816</v>
      </c>
      <c r="C5530" s="5" t="str">
        <f t="shared" si="258"/>
        <v>09</v>
      </c>
      <c r="D5530" t="s">
        <v>3513</v>
      </c>
      <c r="E5530" t="s">
        <v>17</v>
      </c>
      <c r="F5530">
        <v>13500</v>
      </c>
      <c r="G5530" t="s">
        <v>166</v>
      </c>
      <c r="H5530" t="s">
        <v>48</v>
      </c>
      <c r="I5530" t="s">
        <v>279</v>
      </c>
      <c r="J5530" t="s">
        <v>39</v>
      </c>
      <c r="K5530" t="s">
        <v>40</v>
      </c>
      <c r="L5530" t="s">
        <v>23</v>
      </c>
      <c r="M5530">
        <v>27000</v>
      </c>
      <c r="N5530" t="s">
        <v>24</v>
      </c>
      <c r="O5530" t="s">
        <v>43</v>
      </c>
      <c r="P5530">
        <v>6149114</v>
      </c>
      <c r="Q5530" t="s">
        <v>26</v>
      </c>
      <c r="R5530" t="str">
        <f t="shared" si="259"/>
        <v>Tertile 1</v>
      </c>
      <c r="S5530" t="str">
        <f t="shared" si="260"/>
        <v>Risky</v>
      </c>
    </row>
    <row r="5531" spans="1:19" x14ac:dyDescent="0.35">
      <c r="A5531" t="s">
        <v>7431</v>
      </c>
      <c r="B5531" s="1">
        <v>44816</v>
      </c>
      <c r="C5531" s="5" t="str">
        <f t="shared" si="258"/>
        <v>09</v>
      </c>
      <c r="D5531" t="s">
        <v>3517</v>
      </c>
      <c r="E5531" t="s">
        <v>17</v>
      </c>
      <c r="F5531">
        <v>13500</v>
      </c>
      <c r="G5531" t="s">
        <v>103</v>
      </c>
      <c r="H5531" t="s">
        <v>19</v>
      </c>
      <c r="I5531" t="s">
        <v>380</v>
      </c>
      <c r="J5531" t="s">
        <v>21</v>
      </c>
      <c r="K5531" t="s">
        <v>22</v>
      </c>
      <c r="L5531" t="s">
        <v>50</v>
      </c>
      <c r="M5531">
        <v>18000</v>
      </c>
      <c r="N5531" t="s">
        <v>42</v>
      </c>
      <c r="O5531" t="s">
        <v>59</v>
      </c>
      <c r="P5531">
        <v>6274191</v>
      </c>
      <c r="Q5531" t="s">
        <v>44</v>
      </c>
      <c r="R5531" t="str">
        <f t="shared" si="259"/>
        <v>Tertile 1</v>
      </c>
      <c r="S5531" t="str">
        <f t="shared" si="260"/>
        <v>Risky</v>
      </c>
    </row>
    <row r="5532" spans="1:19" x14ac:dyDescent="0.35">
      <c r="A5532" t="s">
        <v>7434</v>
      </c>
      <c r="B5532" s="1">
        <v>44816</v>
      </c>
      <c r="C5532" s="5" t="str">
        <f t="shared" si="258"/>
        <v>09</v>
      </c>
      <c r="D5532" t="s">
        <v>1274</v>
      </c>
      <c r="E5532" t="s">
        <v>17</v>
      </c>
      <c r="F5532">
        <v>13500</v>
      </c>
      <c r="G5532" t="s">
        <v>152</v>
      </c>
      <c r="H5532" t="s">
        <v>64</v>
      </c>
      <c r="I5532" t="s">
        <v>65</v>
      </c>
      <c r="J5532" t="s">
        <v>21</v>
      </c>
      <c r="K5532" t="s">
        <v>22</v>
      </c>
      <c r="L5532" t="s">
        <v>23</v>
      </c>
      <c r="M5532">
        <v>18000</v>
      </c>
      <c r="N5532" t="s">
        <v>66</v>
      </c>
      <c r="O5532" t="s">
        <v>59</v>
      </c>
      <c r="P5532">
        <v>8835735</v>
      </c>
      <c r="Q5532" t="s">
        <v>67</v>
      </c>
      <c r="R5532" t="str">
        <f t="shared" si="259"/>
        <v>Tertile 1</v>
      </c>
      <c r="S5532" t="str">
        <f t="shared" si="260"/>
        <v>Risky</v>
      </c>
    </row>
    <row r="5533" spans="1:19" x14ac:dyDescent="0.35">
      <c r="A5533" t="s">
        <v>7435</v>
      </c>
      <c r="B5533" s="1">
        <v>44816</v>
      </c>
      <c r="C5533" s="5" t="str">
        <f t="shared" si="258"/>
        <v>09</v>
      </c>
      <c r="D5533" t="s">
        <v>1405</v>
      </c>
      <c r="E5533" t="s">
        <v>17</v>
      </c>
      <c r="F5533">
        <v>13500</v>
      </c>
      <c r="G5533" t="s">
        <v>76</v>
      </c>
      <c r="H5533" t="s">
        <v>30</v>
      </c>
      <c r="I5533" t="s">
        <v>461</v>
      </c>
      <c r="J5533" t="s">
        <v>21</v>
      </c>
      <c r="K5533" t="s">
        <v>22</v>
      </c>
      <c r="L5533" t="s">
        <v>50</v>
      </c>
      <c r="M5533">
        <v>22000</v>
      </c>
      <c r="N5533" t="s">
        <v>72</v>
      </c>
      <c r="O5533" t="s">
        <v>43</v>
      </c>
      <c r="P5533">
        <v>7500594</v>
      </c>
      <c r="Q5533" t="s">
        <v>73</v>
      </c>
      <c r="R5533" t="str">
        <f t="shared" si="259"/>
        <v>Tertile 1</v>
      </c>
      <c r="S5533" t="str">
        <f t="shared" si="260"/>
        <v>Risky</v>
      </c>
    </row>
    <row r="5534" spans="1:19" x14ac:dyDescent="0.35">
      <c r="A5534" t="s">
        <v>7439</v>
      </c>
      <c r="B5534" s="1">
        <v>44816</v>
      </c>
      <c r="C5534" s="5" t="str">
        <f t="shared" si="258"/>
        <v>09</v>
      </c>
      <c r="D5534" t="s">
        <v>3294</v>
      </c>
      <c r="E5534" t="s">
        <v>17</v>
      </c>
      <c r="F5534">
        <v>13500</v>
      </c>
      <c r="G5534" t="s">
        <v>147</v>
      </c>
      <c r="H5534" t="s">
        <v>108</v>
      </c>
      <c r="I5534" t="s">
        <v>350</v>
      </c>
      <c r="J5534" t="s">
        <v>39</v>
      </c>
      <c r="K5534" t="s">
        <v>40</v>
      </c>
      <c r="L5534" t="s">
        <v>23</v>
      </c>
      <c r="M5534">
        <v>18000</v>
      </c>
      <c r="N5534" t="s">
        <v>58</v>
      </c>
      <c r="O5534" t="s">
        <v>59</v>
      </c>
      <c r="P5534">
        <v>6650721</v>
      </c>
      <c r="Q5534" t="s">
        <v>60</v>
      </c>
      <c r="R5534" t="str">
        <f t="shared" si="259"/>
        <v>Tertile 1</v>
      </c>
      <c r="S5534" t="str">
        <f t="shared" si="260"/>
        <v>Risky</v>
      </c>
    </row>
    <row r="5535" spans="1:19" x14ac:dyDescent="0.35">
      <c r="A5535" t="s">
        <v>7450</v>
      </c>
      <c r="B5535" s="1">
        <v>44816</v>
      </c>
      <c r="C5535" s="5" t="str">
        <f t="shared" si="258"/>
        <v>09</v>
      </c>
      <c r="D5535" t="s">
        <v>3218</v>
      </c>
      <c r="E5535" t="s">
        <v>17</v>
      </c>
      <c r="F5535">
        <v>13500</v>
      </c>
      <c r="G5535" t="s">
        <v>248</v>
      </c>
      <c r="H5535" t="s">
        <v>94</v>
      </c>
      <c r="I5535" t="s">
        <v>630</v>
      </c>
      <c r="J5535" t="s">
        <v>39</v>
      </c>
      <c r="K5535" t="s">
        <v>40</v>
      </c>
      <c r="L5535" t="s">
        <v>23</v>
      </c>
      <c r="M5535">
        <v>53000</v>
      </c>
      <c r="N5535" t="s">
        <v>66</v>
      </c>
      <c r="O5535" t="s">
        <v>59</v>
      </c>
      <c r="P5535">
        <v>6535743</v>
      </c>
      <c r="Q5535" t="s">
        <v>67</v>
      </c>
      <c r="R5535" t="str">
        <f t="shared" si="259"/>
        <v>Tertile 1</v>
      </c>
      <c r="S5535" t="str">
        <f t="shared" si="260"/>
        <v>Risky</v>
      </c>
    </row>
    <row r="5536" spans="1:19" x14ac:dyDescent="0.35">
      <c r="A5536" t="s">
        <v>7460</v>
      </c>
      <c r="B5536" s="1">
        <v>44816</v>
      </c>
      <c r="C5536" s="5" t="str">
        <f t="shared" si="258"/>
        <v>09</v>
      </c>
      <c r="D5536" t="s">
        <v>4603</v>
      </c>
      <c r="E5536" t="s">
        <v>17</v>
      </c>
      <c r="F5536">
        <v>13500</v>
      </c>
      <c r="G5536" t="s">
        <v>29</v>
      </c>
      <c r="H5536" t="s">
        <v>104</v>
      </c>
      <c r="I5536" t="s">
        <v>105</v>
      </c>
      <c r="J5536" t="s">
        <v>21</v>
      </c>
      <c r="K5536" t="s">
        <v>22</v>
      </c>
      <c r="L5536" t="s">
        <v>50</v>
      </c>
      <c r="M5536">
        <v>22000</v>
      </c>
      <c r="N5536" t="s">
        <v>32</v>
      </c>
      <c r="O5536" t="s">
        <v>59</v>
      </c>
      <c r="P5536">
        <v>8207963</v>
      </c>
      <c r="Q5536" t="s">
        <v>52</v>
      </c>
      <c r="R5536" t="str">
        <f t="shared" si="259"/>
        <v>Tertile 1</v>
      </c>
      <c r="S5536" t="str">
        <f t="shared" si="260"/>
        <v>Risky</v>
      </c>
    </row>
    <row r="5537" spans="1:19" x14ac:dyDescent="0.35">
      <c r="A5537" t="s">
        <v>7452</v>
      </c>
      <c r="B5537" s="1">
        <v>44816</v>
      </c>
      <c r="C5537" s="5" t="str">
        <f t="shared" si="258"/>
        <v>09</v>
      </c>
      <c r="D5537" t="s">
        <v>1426</v>
      </c>
      <c r="E5537" t="s">
        <v>17</v>
      </c>
      <c r="F5537">
        <v>280000</v>
      </c>
      <c r="G5537" t="s">
        <v>268</v>
      </c>
      <c r="H5537" t="s">
        <v>167</v>
      </c>
      <c r="I5537" t="s">
        <v>168</v>
      </c>
      <c r="J5537" t="s">
        <v>21</v>
      </c>
      <c r="K5537" t="s">
        <v>22</v>
      </c>
      <c r="L5537" t="s">
        <v>50</v>
      </c>
      <c r="M5537">
        <v>18000</v>
      </c>
      <c r="N5537" t="s">
        <v>24</v>
      </c>
      <c r="O5537" t="s">
        <v>59</v>
      </c>
      <c r="P5537">
        <v>7468930</v>
      </c>
      <c r="Q5537" t="s">
        <v>26</v>
      </c>
      <c r="R5537" t="str">
        <f t="shared" si="259"/>
        <v>Tertile 1</v>
      </c>
      <c r="S5537" t="str">
        <f t="shared" si="260"/>
        <v>Risky</v>
      </c>
    </row>
    <row r="5538" spans="1:19" x14ac:dyDescent="0.35">
      <c r="A5538" t="s">
        <v>7453</v>
      </c>
      <c r="B5538" s="1">
        <v>44816</v>
      </c>
      <c r="C5538" s="5" t="str">
        <f t="shared" si="258"/>
        <v>09</v>
      </c>
      <c r="D5538" t="s">
        <v>1428</v>
      </c>
      <c r="E5538" t="s">
        <v>17</v>
      </c>
      <c r="F5538">
        <v>310000</v>
      </c>
      <c r="G5538" t="s">
        <v>288</v>
      </c>
      <c r="H5538" t="s">
        <v>319</v>
      </c>
      <c r="I5538" t="s">
        <v>478</v>
      </c>
      <c r="J5538" t="s">
        <v>39</v>
      </c>
      <c r="K5538" t="s">
        <v>40</v>
      </c>
      <c r="L5538" t="s">
        <v>50</v>
      </c>
      <c r="M5538">
        <v>14000</v>
      </c>
      <c r="N5538" t="s">
        <v>32</v>
      </c>
      <c r="O5538" t="s">
        <v>110</v>
      </c>
      <c r="P5538">
        <v>7678269</v>
      </c>
      <c r="Q5538" t="s">
        <v>33</v>
      </c>
      <c r="R5538" t="str">
        <f t="shared" si="259"/>
        <v>Tertile 1</v>
      </c>
      <c r="S5538" t="str">
        <f t="shared" si="260"/>
        <v>Risky</v>
      </c>
    </row>
    <row r="5539" spans="1:19" x14ac:dyDescent="0.35">
      <c r="A5539" t="s">
        <v>7442</v>
      </c>
      <c r="B5539" s="1">
        <v>44816</v>
      </c>
      <c r="C5539" s="5" t="str">
        <f t="shared" si="258"/>
        <v>09</v>
      </c>
      <c r="D5539" t="s">
        <v>1939</v>
      </c>
      <c r="E5539" t="s">
        <v>17</v>
      </c>
      <c r="F5539">
        <v>482500</v>
      </c>
      <c r="G5539" t="s">
        <v>18</v>
      </c>
      <c r="H5539" t="s">
        <v>183</v>
      </c>
      <c r="I5539" t="s">
        <v>184</v>
      </c>
      <c r="J5539" t="s">
        <v>39</v>
      </c>
      <c r="K5539" t="s">
        <v>40</v>
      </c>
      <c r="L5539" t="s">
        <v>50</v>
      </c>
      <c r="M5539">
        <v>20500</v>
      </c>
      <c r="N5539" t="s">
        <v>24</v>
      </c>
      <c r="O5539" t="s">
        <v>43</v>
      </c>
      <c r="P5539">
        <v>7732361</v>
      </c>
      <c r="Q5539" t="s">
        <v>26</v>
      </c>
      <c r="R5539" t="str">
        <f t="shared" si="259"/>
        <v>Tertile 1</v>
      </c>
      <c r="S5539" t="str">
        <f t="shared" si="260"/>
        <v>Risky</v>
      </c>
    </row>
    <row r="5540" spans="1:19" x14ac:dyDescent="0.35">
      <c r="A5540" t="s">
        <v>7430</v>
      </c>
      <c r="B5540" s="1">
        <v>44816</v>
      </c>
      <c r="C5540" s="5" t="str">
        <f t="shared" si="258"/>
        <v>09</v>
      </c>
      <c r="D5540" t="s">
        <v>3515</v>
      </c>
      <c r="E5540" t="s">
        <v>86</v>
      </c>
      <c r="F5540">
        <v>510000</v>
      </c>
      <c r="G5540" t="s">
        <v>98</v>
      </c>
      <c r="H5540" t="s">
        <v>174</v>
      </c>
      <c r="I5540" t="s">
        <v>579</v>
      </c>
      <c r="J5540" t="s">
        <v>39</v>
      </c>
      <c r="K5540" t="s">
        <v>40</v>
      </c>
      <c r="L5540" t="s">
        <v>50</v>
      </c>
      <c r="M5540">
        <v>21000</v>
      </c>
      <c r="N5540" t="s">
        <v>32</v>
      </c>
      <c r="O5540" t="s">
        <v>25</v>
      </c>
      <c r="P5540">
        <v>6265727</v>
      </c>
      <c r="Q5540" t="s">
        <v>33</v>
      </c>
      <c r="R5540" t="str">
        <f t="shared" si="259"/>
        <v>Tertile 1</v>
      </c>
      <c r="S5540" t="str">
        <f t="shared" si="260"/>
        <v>Risky</v>
      </c>
    </row>
    <row r="5541" spans="1:19" x14ac:dyDescent="0.35">
      <c r="A5541" t="s">
        <v>7436</v>
      </c>
      <c r="B5541" s="1">
        <v>44816</v>
      </c>
      <c r="C5541" s="5" t="str">
        <f t="shared" si="258"/>
        <v>09</v>
      </c>
      <c r="D5541" t="s">
        <v>547</v>
      </c>
      <c r="E5541" t="s">
        <v>17</v>
      </c>
      <c r="F5541">
        <v>598000</v>
      </c>
      <c r="G5541" t="s">
        <v>98</v>
      </c>
      <c r="H5541" t="s">
        <v>138</v>
      </c>
      <c r="I5541" t="s">
        <v>269</v>
      </c>
      <c r="J5541" t="s">
        <v>39</v>
      </c>
      <c r="K5541" t="s">
        <v>40</v>
      </c>
      <c r="L5541" t="s">
        <v>23</v>
      </c>
      <c r="M5541">
        <v>25000</v>
      </c>
      <c r="N5541" t="s">
        <v>32</v>
      </c>
      <c r="O5541" t="s">
        <v>25</v>
      </c>
      <c r="P5541">
        <v>7759207</v>
      </c>
      <c r="Q5541" t="s">
        <v>33</v>
      </c>
      <c r="R5541" t="str">
        <f t="shared" si="259"/>
        <v>Tertile 2</v>
      </c>
      <c r="S5541" t="str">
        <f t="shared" si="260"/>
        <v>Risky</v>
      </c>
    </row>
    <row r="5542" spans="1:19" x14ac:dyDescent="0.35">
      <c r="A5542" t="s">
        <v>7427</v>
      </c>
      <c r="B5542" s="1">
        <v>44816</v>
      </c>
      <c r="C5542" s="5" t="str">
        <f t="shared" si="258"/>
        <v>09</v>
      </c>
      <c r="D5542" t="s">
        <v>1455</v>
      </c>
      <c r="E5542" t="s">
        <v>17</v>
      </c>
      <c r="F5542">
        <v>632000</v>
      </c>
      <c r="G5542" t="s">
        <v>80</v>
      </c>
      <c r="H5542" t="s">
        <v>444</v>
      </c>
      <c r="I5542" t="s">
        <v>445</v>
      </c>
      <c r="J5542" t="s">
        <v>39</v>
      </c>
      <c r="K5542" t="s">
        <v>40</v>
      </c>
      <c r="L5542" t="s">
        <v>23</v>
      </c>
      <c r="M5542">
        <v>75000</v>
      </c>
      <c r="N5542" t="s">
        <v>66</v>
      </c>
      <c r="O5542" t="s">
        <v>43</v>
      </c>
      <c r="P5542">
        <v>7097976</v>
      </c>
      <c r="Q5542" t="s">
        <v>67</v>
      </c>
      <c r="R5542" t="str">
        <f t="shared" si="259"/>
        <v>Tertile 2</v>
      </c>
      <c r="S5542" t="str">
        <f t="shared" si="260"/>
        <v>Risky</v>
      </c>
    </row>
    <row r="5543" spans="1:19" x14ac:dyDescent="0.35">
      <c r="A5543" t="s">
        <v>7441</v>
      </c>
      <c r="B5543" s="1">
        <v>44816</v>
      </c>
      <c r="C5543" s="5" t="str">
        <f t="shared" si="258"/>
        <v>09</v>
      </c>
      <c r="D5543" t="s">
        <v>6358</v>
      </c>
      <c r="E5543" t="s">
        <v>86</v>
      </c>
      <c r="F5543">
        <v>670000</v>
      </c>
      <c r="G5543" t="s">
        <v>76</v>
      </c>
      <c r="H5543" t="s">
        <v>81</v>
      </c>
      <c r="I5543" t="s">
        <v>326</v>
      </c>
      <c r="J5543" t="s">
        <v>21</v>
      </c>
      <c r="K5543" t="s">
        <v>22</v>
      </c>
      <c r="L5543" t="s">
        <v>23</v>
      </c>
      <c r="M5543">
        <v>21000</v>
      </c>
      <c r="N5543" t="s">
        <v>72</v>
      </c>
      <c r="O5543" t="s">
        <v>59</v>
      </c>
      <c r="P5543">
        <v>6702170</v>
      </c>
      <c r="Q5543" t="s">
        <v>73</v>
      </c>
      <c r="R5543" t="str">
        <f t="shared" si="259"/>
        <v>Tertile 2</v>
      </c>
      <c r="S5543" t="str">
        <f t="shared" si="260"/>
        <v>Risky</v>
      </c>
    </row>
    <row r="5544" spans="1:19" x14ac:dyDescent="0.35">
      <c r="A5544" t="s">
        <v>7440</v>
      </c>
      <c r="B5544" s="1">
        <v>44816</v>
      </c>
      <c r="C5544" s="5" t="str">
        <f t="shared" si="258"/>
        <v>09</v>
      </c>
      <c r="D5544" t="s">
        <v>1879</v>
      </c>
      <c r="E5544" t="s">
        <v>17</v>
      </c>
      <c r="F5544">
        <v>680000</v>
      </c>
      <c r="G5544" t="s">
        <v>152</v>
      </c>
      <c r="H5544" t="s">
        <v>156</v>
      </c>
      <c r="I5544" t="s">
        <v>2239</v>
      </c>
      <c r="J5544" t="s">
        <v>21</v>
      </c>
      <c r="K5544" t="s">
        <v>22</v>
      </c>
      <c r="L5544" t="s">
        <v>50</v>
      </c>
      <c r="M5544">
        <v>17000</v>
      </c>
      <c r="N5544" t="s">
        <v>66</v>
      </c>
      <c r="O5544" t="s">
        <v>59</v>
      </c>
      <c r="P5544">
        <v>8081693</v>
      </c>
      <c r="Q5544" t="s">
        <v>73</v>
      </c>
      <c r="R5544" t="str">
        <f t="shared" si="259"/>
        <v>Tertile 2</v>
      </c>
      <c r="S5544" t="str">
        <f t="shared" si="260"/>
        <v>Risky</v>
      </c>
    </row>
    <row r="5545" spans="1:19" x14ac:dyDescent="0.35">
      <c r="A5545" t="s">
        <v>7444</v>
      </c>
      <c r="B5545" s="1">
        <v>44816</v>
      </c>
      <c r="C5545" s="5" t="str">
        <f t="shared" si="258"/>
        <v>09</v>
      </c>
      <c r="D5545" t="s">
        <v>6379</v>
      </c>
      <c r="E5545" t="s">
        <v>17</v>
      </c>
      <c r="F5545">
        <v>725000</v>
      </c>
      <c r="G5545" t="s">
        <v>36</v>
      </c>
      <c r="H5545" t="s">
        <v>216</v>
      </c>
      <c r="I5545" t="s">
        <v>887</v>
      </c>
      <c r="J5545" t="s">
        <v>39</v>
      </c>
      <c r="K5545" t="s">
        <v>40</v>
      </c>
      <c r="L5545" t="s">
        <v>50</v>
      </c>
      <c r="M5545">
        <v>43000</v>
      </c>
      <c r="N5545" t="s">
        <v>42</v>
      </c>
      <c r="O5545" t="s">
        <v>110</v>
      </c>
      <c r="P5545">
        <v>6194695</v>
      </c>
      <c r="Q5545" t="s">
        <v>44</v>
      </c>
      <c r="R5545" t="str">
        <f t="shared" si="259"/>
        <v>Tertile 2</v>
      </c>
      <c r="S5545" t="str">
        <f t="shared" si="260"/>
        <v>Risky</v>
      </c>
    </row>
    <row r="5546" spans="1:19" x14ac:dyDescent="0.35">
      <c r="A5546" t="s">
        <v>7443</v>
      </c>
      <c r="B5546" s="1">
        <v>44816</v>
      </c>
      <c r="C5546" s="5" t="str">
        <f t="shared" si="258"/>
        <v>09</v>
      </c>
      <c r="D5546" t="s">
        <v>6377</v>
      </c>
      <c r="E5546" t="s">
        <v>17</v>
      </c>
      <c r="F5546">
        <v>825000</v>
      </c>
      <c r="G5546" t="s">
        <v>29</v>
      </c>
      <c r="H5546" t="s">
        <v>94</v>
      </c>
      <c r="I5546" t="s">
        <v>344</v>
      </c>
      <c r="J5546" t="s">
        <v>39</v>
      </c>
      <c r="K5546" t="s">
        <v>40</v>
      </c>
      <c r="L5546" t="s">
        <v>50</v>
      </c>
      <c r="M5546">
        <v>54000</v>
      </c>
      <c r="N5546" t="s">
        <v>32</v>
      </c>
      <c r="O5546" t="s">
        <v>110</v>
      </c>
      <c r="P5546">
        <v>8394636</v>
      </c>
      <c r="Q5546" t="s">
        <v>33</v>
      </c>
      <c r="R5546" t="str">
        <f t="shared" si="259"/>
        <v>Tertile 2</v>
      </c>
      <c r="S5546" t="str">
        <f t="shared" si="260"/>
        <v>Eligible</v>
      </c>
    </row>
    <row r="5547" spans="1:19" x14ac:dyDescent="0.35">
      <c r="A5547" t="s">
        <v>7455</v>
      </c>
      <c r="B5547" s="1">
        <v>44816</v>
      </c>
      <c r="C5547" s="5" t="str">
        <f t="shared" si="258"/>
        <v>09</v>
      </c>
      <c r="D5547" t="s">
        <v>4569</v>
      </c>
      <c r="E5547" t="s">
        <v>17</v>
      </c>
      <c r="F5547">
        <v>850000</v>
      </c>
      <c r="G5547" t="s">
        <v>142</v>
      </c>
      <c r="H5547" t="s">
        <v>174</v>
      </c>
      <c r="I5547" t="s">
        <v>257</v>
      </c>
      <c r="J5547" t="s">
        <v>39</v>
      </c>
      <c r="K5547" t="s">
        <v>40</v>
      </c>
      <c r="L5547" t="s">
        <v>50</v>
      </c>
      <c r="M5547">
        <v>17000</v>
      </c>
      <c r="N5547" t="s">
        <v>51</v>
      </c>
      <c r="O5547" t="s">
        <v>43</v>
      </c>
      <c r="P5547">
        <v>7613996</v>
      </c>
      <c r="Q5547" t="s">
        <v>67</v>
      </c>
      <c r="R5547" t="str">
        <f t="shared" si="259"/>
        <v>Tertile 2</v>
      </c>
      <c r="S5547" t="str">
        <f t="shared" si="260"/>
        <v>Eligible</v>
      </c>
    </row>
    <row r="5548" spans="1:19" x14ac:dyDescent="0.35">
      <c r="A5548" t="s">
        <v>7438</v>
      </c>
      <c r="B5548" s="1">
        <v>44816</v>
      </c>
      <c r="C5548" s="5" t="str">
        <f t="shared" si="258"/>
        <v>09</v>
      </c>
      <c r="D5548" t="s">
        <v>6354</v>
      </c>
      <c r="E5548" t="s">
        <v>17</v>
      </c>
      <c r="F5548">
        <v>870000</v>
      </c>
      <c r="G5548" t="s">
        <v>142</v>
      </c>
      <c r="H5548" t="s">
        <v>216</v>
      </c>
      <c r="I5548" t="s">
        <v>217</v>
      </c>
      <c r="J5548" t="s">
        <v>39</v>
      </c>
      <c r="K5548" t="s">
        <v>40</v>
      </c>
      <c r="L5548" t="s">
        <v>50</v>
      </c>
      <c r="M5548">
        <v>11000</v>
      </c>
      <c r="N5548" t="s">
        <v>51</v>
      </c>
      <c r="O5548" t="s">
        <v>59</v>
      </c>
      <c r="P5548">
        <v>7382193</v>
      </c>
      <c r="Q5548" t="s">
        <v>52</v>
      </c>
      <c r="R5548" t="str">
        <f t="shared" si="259"/>
        <v>Tertile 2</v>
      </c>
      <c r="S5548" t="str">
        <f t="shared" si="260"/>
        <v>Eligible</v>
      </c>
    </row>
    <row r="5549" spans="1:19" x14ac:dyDescent="0.35">
      <c r="A5549" t="s">
        <v>7428</v>
      </c>
      <c r="B5549" s="1">
        <v>44816</v>
      </c>
      <c r="C5549" s="5" t="str">
        <f t="shared" si="258"/>
        <v>09</v>
      </c>
      <c r="D5549" t="s">
        <v>3510</v>
      </c>
      <c r="E5549" t="s">
        <v>17</v>
      </c>
      <c r="F5549">
        <v>905000</v>
      </c>
      <c r="G5549" t="s">
        <v>90</v>
      </c>
      <c r="H5549" t="s">
        <v>138</v>
      </c>
      <c r="I5549" t="s">
        <v>269</v>
      </c>
      <c r="J5549" t="s">
        <v>39</v>
      </c>
      <c r="K5549" t="s">
        <v>40</v>
      </c>
      <c r="L5549" t="s">
        <v>50</v>
      </c>
      <c r="M5549">
        <v>24000</v>
      </c>
      <c r="N5549" t="s">
        <v>72</v>
      </c>
      <c r="O5549" t="s">
        <v>25</v>
      </c>
      <c r="P5549">
        <v>8959169</v>
      </c>
      <c r="Q5549" t="s">
        <v>73</v>
      </c>
      <c r="R5549" t="str">
        <f t="shared" si="259"/>
        <v>Tertile 2</v>
      </c>
      <c r="S5549" t="str">
        <f t="shared" si="260"/>
        <v>Eligible</v>
      </c>
    </row>
    <row r="5550" spans="1:19" x14ac:dyDescent="0.35">
      <c r="A5550" t="s">
        <v>7447</v>
      </c>
      <c r="B5550" s="1">
        <v>44816</v>
      </c>
      <c r="C5550" s="5" t="str">
        <f t="shared" si="258"/>
        <v>09</v>
      </c>
      <c r="D5550" t="s">
        <v>1309</v>
      </c>
      <c r="E5550" t="s">
        <v>17</v>
      </c>
      <c r="F5550">
        <v>911000</v>
      </c>
      <c r="G5550" t="s">
        <v>195</v>
      </c>
      <c r="H5550" t="s">
        <v>64</v>
      </c>
      <c r="I5550" t="s">
        <v>1538</v>
      </c>
      <c r="J5550" t="s">
        <v>39</v>
      </c>
      <c r="K5550" t="s">
        <v>40</v>
      </c>
      <c r="L5550" t="s">
        <v>23</v>
      </c>
      <c r="M5550">
        <v>16000</v>
      </c>
      <c r="N5550" t="s">
        <v>42</v>
      </c>
      <c r="O5550" t="s">
        <v>25</v>
      </c>
      <c r="P5550">
        <v>6782115</v>
      </c>
      <c r="Q5550" t="s">
        <v>44</v>
      </c>
      <c r="R5550" t="str">
        <f t="shared" si="259"/>
        <v>Tertile 2</v>
      </c>
      <c r="S5550" t="str">
        <f t="shared" si="260"/>
        <v>Eligible</v>
      </c>
    </row>
    <row r="5551" spans="1:19" x14ac:dyDescent="0.35">
      <c r="A5551" t="s">
        <v>7446</v>
      </c>
      <c r="B5551" s="1">
        <v>44816</v>
      </c>
      <c r="C5551" s="5" t="str">
        <f t="shared" si="258"/>
        <v>09</v>
      </c>
      <c r="D5551" t="s">
        <v>1295</v>
      </c>
      <c r="E5551" t="s">
        <v>17</v>
      </c>
      <c r="F5551">
        <v>1005000</v>
      </c>
      <c r="G5551" t="s">
        <v>191</v>
      </c>
      <c r="H5551" t="s">
        <v>64</v>
      </c>
      <c r="I5551" t="s">
        <v>77</v>
      </c>
      <c r="J5551" t="s">
        <v>21</v>
      </c>
      <c r="K5551" t="s">
        <v>22</v>
      </c>
      <c r="L5551" t="s">
        <v>50</v>
      </c>
      <c r="M5551">
        <v>36500</v>
      </c>
      <c r="N5551" t="s">
        <v>32</v>
      </c>
      <c r="O5551" t="s">
        <v>43</v>
      </c>
      <c r="P5551">
        <v>7296273</v>
      </c>
      <c r="Q5551" t="s">
        <v>33</v>
      </c>
      <c r="R5551" t="str">
        <f t="shared" si="259"/>
        <v>Tertile 2</v>
      </c>
      <c r="S5551" t="str">
        <f t="shared" si="260"/>
        <v>Eligible</v>
      </c>
    </row>
    <row r="5552" spans="1:19" x14ac:dyDescent="0.35">
      <c r="A5552" t="s">
        <v>7437</v>
      </c>
      <c r="B5552" s="1">
        <v>44816</v>
      </c>
      <c r="C5552" s="5" t="str">
        <f t="shared" si="258"/>
        <v>09</v>
      </c>
      <c r="D5552" t="s">
        <v>1873</v>
      </c>
      <c r="E5552" t="s">
        <v>17</v>
      </c>
      <c r="F5552">
        <v>1120000</v>
      </c>
      <c r="G5552" t="s">
        <v>103</v>
      </c>
      <c r="H5552" t="s">
        <v>30</v>
      </c>
      <c r="I5552" t="s">
        <v>153</v>
      </c>
      <c r="J5552" t="s">
        <v>21</v>
      </c>
      <c r="K5552" t="s">
        <v>22</v>
      </c>
      <c r="L5552" t="s">
        <v>50</v>
      </c>
      <c r="M5552">
        <v>31000</v>
      </c>
      <c r="N5552" t="s">
        <v>42</v>
      </c>
      <c r="O5552" t="s">
        <v>25</v>
      </c>
      <c r="P5552">
        <v>8050147</v>
      </c>
      <c r="Q5552" t="s">
        <v>44</v>
      </c>
      <c r="R5552" t="str">
        <f t="shared" si="259"/>
        <v>Tertile 3</v>
      </c>
      <c r="S5552" t="str">
        <f t="shared" si="260"/>
        <v>Eligible</v>
      </c>
    </row>
    <row r="5553" spans="1:19" x14ac:dyDescent="0.35">
      <c r="A5553" t="s">
        <v>7458</v>
      </c>
      <c r="B5553" s="1">
        <v>44816</v>
      </c>
      <c r="C5553" s="5" t="str">
        <f t="shared" si="258"/>
        <v>09</v>
      </c>
      <c r="D5553" t="s">
        <v>449</v>
      </c>
      <c r="E5553" t="s">
        <v>17</v>
      </c>
      <c r="F5553">
        <v>1125000</v>
      </c>
      <c r="G5553" t="s">
        <v>76</v>
      </c>
      <c r="H5553" t="s">
        <v>444</v>
      </c>
      <c r="I5553" t="s">
        <v>741</v>
      </c>
      <c r="J5553" t="s">
        <v>21</v>
      </c>
      <c r="K5553" t="s">
        <v>22</v>
      </c>
      <c r="L5553" t="s">
        <v>50</v>
      </c>
      <c r="M5553">
        <v>39500</v>
      </c>
      <c r="N5553" t="s">
        <v>72</v>
      </c>
      <c r="O5553" t="s">
        <v>59</v>
      </c>
      <c r="P5553">
        <v>6861886</v>
      </c>
      <c r="Q5553" t="s">
        <v>33</v>
      </c>
      <c r="R5553" t="str">
        <f t="shared" si="259"/>
        <v>Tertile 3</v>
      </c>
      <c r="S5553" t="str">
        <f t="shared" si="260"/>
        <v>Eligible</v>
      </c>
    </row>
    <row r="5554" spans="1:19" x14ac:dyDescent="0.35">
      <c r="A5554" t="s">
        <v>7459</v>
      </c>
      <c r="B5554" s="1">
        <v>44816</v>
      </c>
      <c r="C5554" s="5" t="str">
        <f t="shared" si="258"/>
        <v>09</v>
      </c>
      <c r="D5554" t="s">
        <v>4601</v>
      </c>
      <c r="E5554" t="s">
        <v>86</v>
      </c>
      <c r="F5554">
        <v>1171000</v>
      </c>
      <c r="G5554" t="s">
        <v>18</v>
      </c>
      <c r="H5554" t="s">
        <v>19</v>
      </c>
      <c r="I5554" t="s">
        <v>87</v>
      </c>
      <c r="J5554" t="s">
        <v>39</v>
      </c>
      <c r="K5554" t="s">
        <v>40</v>
      </c>
      <c r="L5554" t="s">
        <v>23</v>
      </c>
      <c r="M5554">
        <v>12100</v>
      </c>
      <c r="N5554" t="s">
        <v>24</v>
      </c>
      <c r="O5554" t="s">
        <v>43</v>
      </c>
      <c r="P5554">
        <v>6260341</v>
      </c>
      <c r="Q5554" t="s">
        <v>44</v>
      </c>
      <c r="R5554" t="str">
        <f t="shared" si="259"/>
        <v>Tertile 3</v>
      </c>
      <c r="S5554" t="str">
        <f t="shared" si="260"/>
        <v>Eligible</v>
      </c>
    </row>
    <row r="5555" spans="1:19" x14ac:dyDescent="0.35">
      <c r="A5555" t="s">
        <v>7448</v>
      </c>
      <c r="B5555" s="1">
        <v>44816</v>
      </c>
      <c r="C5555" s="5" t="str">
        <f t="shared" si="258"/>
        <v>09</v>
      </c>
      <c r="D5555" t="s">
        <v>1582</v>
      </c>
      <c r="E5555" t="s">
        <v>17</v>
      </c>
      <c r="F5555">
        <v>1190000</v>
      </c>
      <c r="G5555" t="s">
        <v>199</v>
      </c>
      <c r="H5555" t="s">
        <v>148</v>
      </c>
      <c r="I5555" t="s">
        <v>765</v>
      </c>
      <c r="J5555" t="s">
        <v>21</v>
      </c>
      <c r="K5555" t="s">
        <v>22</v>
      </c>
      <c r="L5555" t="s">
        <v>50</v>
      </c>
      <c r="M5555">
        <v>25000</v>
      </c>
      <c r="N5555" t="s">
        <v>51</v>
      </c>
      <c r="O5555" t="s">
        <v>25</v>
      </c>
      <c r="P5555">
        <v>7327085</v>
      </c>
      <c r="Q5555" t="s">
        <v>52</v>
      </c>
      <c r="R5555" t="str">
        <f t="shared" si="259"/>
        <v>Tertile 3</v>
      </c>
      <c r="S5555" t="str">
        <f t="shared" si="260"/>
        <v>Eligible</v>
      </c>
    </row>
    <row r="5556" spans="1:19" x14ac:dyDescent="0.35">
      <c r="A5556" t="s">
        <v>7445</v>
      </c>
      <c r="B5556" s="1">
        <v>44816</v>
      </c>
      <c r="C5556" s="5" t="str">
        <f t="shared" si="258"/>
        <v>09</v>
      </c>
      <c r="D5556" t="s">
        <v>663</v>
      </c>
      <c r="E5556" t="s">
        <v>17</v>
      </c>
      <c r="F5556">
        <v>1230000</v>
      </c>
      <c r="G5556" t="s">
        <v>137</v>
      </c>
      <c r="H5556" t="s">
        <v>303</v>
      </c>
      <c r="I5556" t="s">
        <v>304</v>
      </c>
      <c r="J5556" t="s">
        <v>21</v>
      </c>
      <c r="K5556" t="s">
        <v>22</v>
      </c>
      <c r="L5556" t="s">
        <v>50</v>
      </c>
      <c r="M5556">
        <v>18000</v>
      </c>
      <c r="N5556" t="s">
        <v>24</v>
      </c>
      <c r="O5556" t="s">
        <v>59</v>
      </c>
      <c r="P5556">
        <v>7676193</v>
      </c>
      <c r="Q5556" t="s">
        <v>26</v>
      </c>
      <c r="R5556" t="str">
        <f t="shared" si="259"/>
        <v>Tertile 3</v>
      </c>
      <c r="S5556" t="str">
        <f t="shared" si="260"/>
        <v>Eligible</v>
      </c>
    </row>
    <row r="5557" spans="1:19" x14ac:dyDescent="0.35">
      <c r="A5557" t="s">
        <v>7457</v>
      </c>
      <c r="B5557" s="1">
        <v>44816</v>
      </c>
      <c r="C5557" s="5" t="str">
        <f t="shared" si="258"/>
        <v>09</v>
      </c>
      <c r="D5557" t="s">
        <v>437</v>
      </c>
      <c r="E5557" t="s">
        <v>17</v>
      </c>
      <c r="F5557">
        <v>1241000</v>
      </c>
      <c r="G5557" t="s">
        <v>152</v>
      </c>
      <c r="H5557" t="s">
        <v>48</v>
      </c>
      <c r="I5557" t="s">
        <v>538</v>
      </c>
      <c r="J5557" t="s">
        <v>39</v>
      </c>
      <c r="K5557" t="s">
        <v>40</v>
      </c>
      <c r="L5557" t="s">
        <v>50</v>
      </c>
      <c r="M5557">
        <v>22100</v>
      </c>
      <c r="N5557" t="s">
        <v>66</v>
      </c>
      <c r="O5557" t="s">
        <v>59</v>
      </c>
      <c r="P5557">
        <v>6974677</v>
      </c>
      <c r="Q5557" t="s">
        <v>26</v>
      </c>
      <c r="R5557" t="str">
        <f t="shared" si="259"/>
        <v>Tertile 3</v>
      </c>
      <c r="S5557" t="str">
        <f t="shared" si="260"/>
        <v>Eligible</v>
      </c>
    </row>
    <row r="5558" spans="1:19" x14ac:dyDescent="0.35">
      <c r="A5558" t="s">
        <v>7424</v>
      </c>
      <c r="B5558" s="1">
        <v>44816</v>
      </c>
      <c r="C5558" s="5" t="str">
        <f t="shared" si="258"/>
        <v>09</v>
      </c>
      <c r="D5558" t="s">
        <v>264</v>
      </c>
      <c r="E5558" t="s">
        <v>17</v>
      </c>
      <c r="F5558">
        <v>1350000</v>
      </c>
      <c r="G5558" t="s">
        <v>80</v>
      </c>
      <c r="H5558" t="s">
        <v>19</v>
      </c>
      <c r="I5558" t="s">
        <v>296</v>
      </c>
      <c r="J5558" t="s">
        <v>21</v>
      </c>
      <c r="K5558" t="s">
        <v>22</v>
      </c>
      <c r="L5558" t="s">
        <v>50</v>
      </c>
      <c r="M5558">
        <v>62000</v>
      </c>
      <c r="N5558" t="s">
        <v>66</v>
      </c>
      <c r="O5558" t="s">
        <v>110</v>
      </c>
      <c r="P5558">
        <v>7794312</v>
      </c>
      <c r="Q5558" t="s">
        <v>67</v>
      </c>
      <c r="R5558" t="str">
        <f t="shared" si="259"/>
        <v>Tertile 3</v>
      </c>
      <c r="S5558" t="str">
        <f t="shared" si="260"/>
        <v>Eligible</v>
      </c>
    </row>
    <row r="5559" spans="1:19" x14ac:dyDescent="0.35">
      <c r="A5559" t="s">
        <v>7456</v>
      </c>
      <c r="B5559" s="1">
        <v>44816</v>
      </c>
      <c r="C5559" s="5" t="str">
        <f t="shared" si="258"/>
        <v>09</v>
      </c>
      <c r="D5559" t="s">
        <v>434</v>
      </c>
      <c r="E5559" t="s">
        <v>86</v>
      </c>
      <c r="F5559">
        <v>1400000</v>
      </c>
      <c r="G5559" t="s">
        <v>147</v>
      </c>
      <c r="H5559" t="s">
        <v>30</v>
      </c>
      <c r="I5559" t="s">
        <v>31</v>
      </c>
      <c r="J5559" t="s">
        <v>39</v>
      </c>
      <c r="K5559" t="s">
        <v>40</v>
      </c>
      <c r="L5559" t="s">
        <v>50</v>
      </c>
      <c r="M5559">
        <v>27000</v>
      </c>
      <c r="N5559" t="s">
        <v>58</v>
      </c>
      <c r="O5559" t="s">
        <v>25</v>
      </c>
      <c r="P5559">
        <v>6958335</v>
      </c>
      <c r="Q5559" t="s">
        <v>73</v>
      </c>
      <c r="R5559" t="str">
        <f t="shared" si="259"/>
        <v>Tertile 3</v>
      </c>
      <c r="S5559" t="str">
        <f t="shared" si="260"/>
        <v>Eligible</v>
      </c>
    </row>
    <row r="5560" spans="1:19" x14ac:dyDescent="0.35">
      <c r="A5560" t="s">
        <v>7454</v>
      </c>
      <c r="B5560" s="1">
        <v>44816</v>
      </c>
      <c r="C5560" s="5" t="str">
        <f t="shared" si="258"/>
        <v>09</v>
      </c>
      <c r="D5560" t="s">
        <v>389</v>
      </c>
      <c r="E5560" t="s">
        <v>17</v>
      </c>
      <c r="F5560">
        <v>1504000</v>
      </c>
      <c r="G5560" t="s">
        <v>103</v>
      </c>
      <c r="H5560" t="s">
        <v>99</v>
      </c>
      <c r="I5560" t="s">
        <v>238</v>
      </c>
      <c r="J5560" t="s">
        <v>39</v>
      </c>
      <c r="K5560" t="s">
        <v>40</v>
      </c>
      <c r="L5560" t="s">
        <v>50</v>
      </c>
      <c r="M5560">
        <v>22400</v>
      </c>
      <c r="N5560" t="s">
        <v>42</v>
      </c>
      <c r="O5560" t="s">
        <v>59</v>
      </c>
      <c r="P5560">
        <v>7612829</v>
      </c>
      <c r="Q5560" t="s">
        <v>60</v>
      </c>
      <c r="R5560" t="str">
        <f t="shared" si="259"/>
        <v>Tertile 3</v>
      </c>
      <c r="S5560" t="str">
        <f t="shared" si="260"/>
        <v>Eligible</v>
      </c>
    </row>
    <row r="5561" spans="1:19" x14ac:dyDescent="0.35">
      <c r="A5561" t="s">
        <v>7423</v>
      </c>
      <c r="B5561" s="1">
        <v>44816</v>
      </c>
      <c r="C5561" s="5" t="str">
        <f t="shared" si="258"/>
        <v>09</v>
      </c>
      <c r="D5561" t="s">
        <v>222</v>
      </c>
      <c r="E5561" t="s">
        <v>17</v>
      </c>
      <c r="F5561">
        <v>1670000</v>
      </c>
      <c r="G5561" t="s">
        <v>160</v>
      </c>
      <c r="H5561" t="s">
        <v>94</v>
      </c>
      <c r="I5561" t="s">
        <v>630</v>
      </c>
      <c r="J5561" t="s">
        <v>21</v>
      </c>
      <c r="K5561" t="s">
        <v>22</v>
      </c>
      <c r="L5561" t="s">
        <v>50</v>
      </c>
      <c r="M5561">
        <v>18000</v>
      </c>
      <c r="N5561" t="s">
        <v>58</v>
      </c>
      <c r="O5561" t="s">
        <v>59</v>
      </c>
      <c r="P5561">
        <v>8247567</v>
      </c>
      <c r="Q5561" t="s">
        <v>60</v>
      </c>
      <c r="R5561" t="str">
        <f t="shared" si="259"/>
        <v>Tertile 3</v>
      </c>
      <c r="S5561" t="str">
        <f t="shared" si="260"/>
        <v>Eligible</v>
      </c>
    </row>
    <row r="5562" spans="1:19" x14ac:dyDescent="0.35">
      <c r="A5562" t="s">
        <v>7451</v>
      </c>
      <c r="B5562" s="1">
        <v>44816</v>
      </c>
      <c r="C5562" s="5" t="str">
        <f t="shared" si="258"/>
        <v>09</v>
      </c>
      <c r="D5562" t="s">
        <v>1402</v>
      </c>
      <c r="E5562" t="s">
        <v>17</v>
      </c>
      <c r="F5562">
        <v>1680000</v>
      </c>
      <c r="G5562" t="s">
        <v>252</v>
      </c>
      <c r="H5562" t="s">
        <v>81</v>
      </c>
      <c r="I5562" t="s">
        <v>326</v>
      </c>
      <c r="J5562" t="s">
        <v>39</v>
      </c>
      <c r="K5562" t="s">
        <v>40</v>
      </c>
      <c r="L5562" t="s">
        <v>50</v>
      </c>
      <c r="M5562">
        <v>22000</v>
      </c>
      <c r="N5562" t="s">
        <v>72</v>
      </c>
      <c r="O5562" t="s">
        <v>59</v>
      </c>
      <c r="P5562">
        <v>7719008</v>
      </c>
      <c r="Q5562" t="s">
        <v>73</v>
      </c>
      <c r="R5562" t="str">
        <f t="shared" si="259"/>
        <v>Tertile 3</v>
      </c>
      <c r="S5562" t="str">
        <f t="shared" si="260"/>
        <v>Eligible</v>
      </c>
    </row>
    <row r="5563" spans="1:19" x14ac:dyDescent="0.35">
      <c r="A5563" t="s">
        <v>7420</v>
      </c>
      <c r="B5563" s="1">
        <v>44816</v>
      </c>
      <c r="C5563" s="5" t="str">
        <f t="shared" si="258"/>
        <v>09</v>
      </c>
      <c r="D5563" t="s">
        <v>213</v>
      </c>
      <c r="E5563" t="s">
        <v>17</v>
      </c>
      <c r="F5563">
        <v>1712000</v>
      </c>
      <c r="G5563" t="s">
        <v>288</v>
      </c>
      <c r="H5563" t="s">
        <v>369</v>
      </c>
      <c r="I5563" t="s">
        <v>370</v>
      </c>
      <c r="J5563" t="s">
        <v>21</v>
      </c>
      <c r="K5563" t="s">
        <v>22</v>
      </c>
      <c r="L5563" t="s">
        <v>50</v>
      </c>
      <c r="M5563">
        <v>27200</v>
      </c>
      <c r="N5563" t="s">
        <v>32</v>
      </c>
      <c r="O5563" t="s">
        <v>25</v>
      </c>
      <c r="P5563">
        <v>7814779</v>
      </c>
      <c r="Q5563" t="s">
        <v>33</v>
      </c>
      <c r="R5563" t="str">
        <f t="shared" si="259"/>
        <v>Tertile 3</v>
      </c>
      <c r="S5563" t="str">
        <f t="shared" si="260"/>
        <v>Eligible</v>
      </c>
    </row>
    <row r="5564" spans="1:19" x14ac:dyDescent="0.35">
      <c r="A5564" t="s">
        <v>7421</v>
      </c>
      <c r="B5564" s="1">
        <v>44816</v>
      </c>
      <c r="C5564" s="5" t="str">
        <f t="shared" si="258"/>
        <v>09</v>
      </c>
      <c r="D5564" t="s">
        <v>215</v>
      </c>
      <c r="E5564" t="s">
        <v>17</v>
      </c>
      <c r="F5564">
        <v>1720000</v>
      </c>
      <c r="G5564" t="s">
        <v>291</v>
      </c>
      <c r="H5564" t="s">
        <v>187</v>
      </c>
      <c r="I5564" t="s">
        <v>188</v>
      </c>
      <c r="J5564" t="s">
        <v>39</v>
      </c>
      <c r="K5564" t="s">
        <v>40</v>
      </c>
      <c r="L5564" t="s">
        <v>23</v>
      </c>
      <c r="M5564">
        <v>36000</v>
      </c>
      <c r="N5564" t="s">
        <v>42</v>
      </c>
      <c r="O5564" t="s">
        <v>110</v>
      </c>
      <c r="P5564">
        <v>6035691</v>
      </c>
      <c r="Q5564" t="s">
        <v>44</v>
      </c>
      <c r="R5564" t="str">
        <f t="shared" si="259"/>
        <v>Tertile 3</v>
      </c>
      <c r="S5564" t="str">
        <f t="shared" si="260"/>
        <v>Eligible</v>
      </c>
    </row>
    <row r="5565" spans="1:19" x14ac:dyDescent="0.35">
      <c r="A5565" t="s">
        <v>7433</v>
      </c>
      <c r="B5565" s="1">
        <v>44816</v>
      </c>
      <c r="C5565" s="5" t="str">
        <f t="shared" si="258"/>
        <v>09</v>
      </c>
      <c r="D5565" t="s">
        <v>6976</v>
      </c>
      <c r="E5565" t="s">
        <v>17</v>
      </c>
      <c r="F5565">
        <v>1785000</v>
      </c>
      <c r="G5565" t="s">
        <v>147</v>
      </c>
      <c r="H5565" t="s">
        <v>30</v>
      </c>
      <c r="I5565" t="s">
        <v>31</v>
      </c>
      <c r="J5565" t="s">
        <v>39</v>
      </c>
      <c r="K5565" t="s">
        <v>40</v>
      </c>
      <c r="L5565" t="s">
        <v>23</v>
      </c>
      <c r="M5565">
        <v>22500</v>
      </c>
      <c r="N5565" t="s">
        <v>58</v>
      </c>
      <c r="O5565" t="s">
        <v>25</v>
      </c>
      <c r="P5565">
        <v>7823152</v>
      </c>
      <c r="Q5565" t="s">
        <v>60</v>
      </c>
      <c r="R5565" t="str">
        <f t="shared" si="259"/>
        <v>Tertile 3</v>
      </c>
      <c r="S5565" t="str">
        <f t="shared" si="260"/>
        <v>Eligible</v>
      </c>
    </row>
    <row r="5566" spans="1:19" x14ac:dyDescent="0.35">
      <c r="A5566" t="s">
        <v>7462</v>
      </c>
      <c r="B5566" s="1">
        <v>44816</v>
      </c>
      <c r="C5566" s="5" t="str">
        <f t="shared" si="258"/>
        <v>09</v>
      </c>
      <c r="D5566" t="s">
        <v>107</v>
      </c>
      <c r="E5566" t="s">
        <v>17</v>
      </c>
      <c r="F5566">
        <v>1875000</v>
      </c>
      <c r="G5566" t="s">
        <v>47</v>
      </c>
      <c r="H5566" t="s">
        <v>94</v>
      </c>
      <c r="I5566" t="s">
        <v>344</v>
      </c>
      <c r="J5566" t="s">
        <v>39</v>
      </c>
      <c r="K5566" t="s">
        <v>40</v>
      </c>
      <c r="L5566" t="s">
        <v>50</v>
      </c>
      <c r="M5566">
        <v>22500</v>
      </c>
      <c r="N5566" t="s">
        <v>51</v>
      </c>
      <c r="O5566" t="s">
        <v>110</v>
      </c>
      <c r="P5566">
        <v>8448980</v>
      </c>
      <c r="Q5566" t="s">
        <v>67</v>
      </c>
      <c r="R5566" t="str">
        <f t="shared" si="259"/>
        <v>Tertile 3</v>
      </c>
      <c r="S5566" t="str">
        <f t="shared" si="260"/>
        <v>Eligible</v>
      </c>
    </row>
    <row r="5567" spans="1:19" x14ac:dyDescent="0.35">
      <c r="A5567" t="s">
        <v>7419</v>
      </c>
      <c r="B5567" s="1">
        <v>44816</v>
      </c>
      <c r="C5567" s="5" t="str">
        <f t="shared" si="258"/>
        <v>09</v>
      </c>
      <c r="D5567" t="s">
        <v>1982</v>
      </c>
      <c r="E5567" t="s">
        <v>86</v>
      </c>
      <c r="F5567">
        <v>1900000</v>
      </c>
      <c r="G5567" t="s">
        <v>268</v>
      </c>
      <c r="H5567" t="s">
        <v>37</v>
      </c>
      <c r="I5567" t="s">
        <v>38</v>
      </c>
      <c r="J5567" t="s">
        <v>21</v>
      </c>
      <c r="K5567" t="s">
        <v>22</v>
      </c>
      <c r="L5567" t="s">
        <v>50</v>
      </c>
      <c r="M5567">
        <v>17000</v>
      </c>
      <c r="N5567" t="s">
        <v>24</v>
      </c>
      <c r="O5567" t="s">
        <v>43</v>
      </c>
      <c r="P5567">
        <v>8549590</v>
      </c>
      <c r="Q5567" t="s">
        <v>26</v>
      </c>
      <c r="R5567" t="str">
        <f t="shared" si="259"/>
        <v>Tertile 3</v>
      </c>
      <c r="S5567" t="str">
        <f t="shared" si="260"/>
        <v>Eligible</v>
      </c>
    </row>
    <row r="5568" spans="1:19" x14ac:dyDescent="0.35">
      <c r="A5568" t="s">
        <v>7449</v>
      </c>
      <c r="B5568" s="1">
        <v>44816</v>
      </c>
      <c r="C5568" s="5" t="str">
        <f t="shared" si="258"/>
        <v>09</v>
      </c>
      <c r="D5568" t="s">
        <v>3120</v>
      </c>
      <c r="E5568" t="s">
        <v>17</v>
      </c>
      <c r="F5568">
        <v>2050000</v>
      </c>
      <c r="G5568" t="s">
        <v>244</v>
      </c>
      <c r="H5568" t="s">
        <v>216</v>
      </c>
      <c r="I5568" t="s">
        <v>1012</v>
      </c>
      <c r="J5568" t="s">
        <v>21</v>
      </c>
      <c r="K5568" t="s">
        <v>22</v>
      </c>
      <c r="L5568" t="s">
        <v>50</v>
      </c>
      <c r="M5568">
        <v>69000</v>
      </c>
      <c r="N5568" t="s">
        <v>58</v>
      </c>
      <c r="O5568" t="s">
        <v>43</v>
      </c>
      <c r="P5568">
        <v>8754193</v>
      </c>
      <c r="Q5568" t="s">
        <v>60</v>
      </c>
      <c r="R5568" t="str">
        <f t="shared" si="259"/>
        <v>Tertile 3</v>
      </c>
      <c r="S5568" t="str">
        <f t="shared" si="260"/>
        <v>Eligible</v>
      </c>
    </row>
    <row r="5569" spans="1:19" x14ac:dyDescent="0.35">
      <c r="A5569" t="s">
        <v>7426</v>
      </c>
      <c r="B5569" s="1">
        <v>44816</v>
      </c>
      <c r="C5569" s="5" t="str">
        <f t="shared" si="258"/>
        <v>09</v>
      </c>
      <c r="D5569" t="s">
        <v>2030</v>
      </c>
      <c r="E5569" t="s">
        <v>86</v>
      </c>
      <c r="F5569">
        <v>2086000</v>
      </c>
      <c r="G5569" t="s">
        <v>166</v>
      </c>
      <c r="H5569" t="s">
        <v>19</v>
      </c>
      <c r="I5569" t="s">
        <v>705</v>
      </c>
      <c r="J5569" t="s">
        <v>39</v>
      </c>
      <c r="K5569" t="s">
        <v>40</v>
      </c>
      <c r="L5569" t="s">
        <v>23</v>
      </c>
      <c r="M5569">
        <v>18600</v>
      </c>
      <c r="N5569" t="s">
        <v>24</v>
      </c>
      <c r="O5569" t="s">
        <v>25</v>
      </c>
      <c r="P5569">
        <v>6273776</v>
      </c>
      <c r="Q5569" t="s">
        <v>26</v>
      </c>
      <c r="R5569" t="str">
        <f t="shared" si="259"/>
        <v>Tertile 3</v>
      </c>
      <c r="S5569" t="str">
        <f t="shared" si="260"/>
        <v>Eligible</v>
      </c>
    </row>
    <row r="5570" spans="1:19" x14ac:dyDescent="0.35">
      <c r="A5570" t="s">
        <v>7461</v>
      </c>
      <c r="B5570" s="1">
        <v>44816</v>
      </c>
      <c r="C5570" s="5" t="str">
        <f t="shared" ref="C5570:C5633" si="261">TEXT(B5570,$V$22)</f>
        <v>09</v>
      </c>
      <c r="D5570" t="s">
        <v>4607</v>
      </c>
      <c r="E5570" t="s">
        <v>17</v>
      </c>
      <c r="F5570">
        <v>2270000</v>
      </c>
      <c r="G5570" t="s">
        <v>36</v>
      </c>
      <c r="H5570" t="s">
        <v>167</v>
      </c>
      <c r="I5570" t="s">
        <v>561</v>
      </c>
      <c r="J5570" t="s">
        <v>21</v>
      </c>
      <c r="K5570" t="s">
        <v>22</v>
      </c>
      <c r="L5570" t="s">
        <v>50</v>
      </c>
      <c r="M5570">
        <v>45000</v>
      </c>
      <c r="N5570" t="s">
        <v>42</v>
      </c>
      <c r="O5570" t="s">
        <v>110</v>
      </c>
      <c r="P5570">
        <v>8990085</v>
      </c>
      <c r="Q5570" t="s">
        <v>60</v>
      </c>
      <c r="R5570" t="str">
        <f t="shared" ref="R5570:R5633" si="262">IF(F5570&lt;_xlfn.PERCENTILE.INC($F$2:$F$10576,1/3), "Tertile 1",
   IF(F5570&lt;_xlfn.PERCENTILE.INC($F$2:$F$10576,2/3), "Tertile 2", "Tertile 3"))</f>
        <v>Tertile 3</v>
      </c>
      <c r="S5570" t="str">
        <f t="shared" ref="S5570:S5633" si="263">IF(F5570&gt;755000, "Eligible", "Risky")</f>
        <v>Eligible</v>
      </c>
    </row>
    <row r="5571" spans="1:19" x14ac:dyDescent="0.35">
      <c r="A5571" t="s">
        <v>7432</v>
      </c>
      <c r="B5571" s="1">
        <v>44816</v>
      </c>
      <c r="C5571" s="5" t="str">
        <f t="shared" si="261"/>
        <v>09</v>
      </c>
      <c r="D5571" t="s">
        <v>3519</v>
      </c>
      <c r="E5571" t="s">
        <v>17</v>
      </c>
      <c r="F5571">
        <v>2505000</v>
      </c>
      <c r="G5571" t="s">
        <v>142</v>
      </c>
      <c r="H5571" t="s">
        <v>167</v>
      </c>
      <c r="I5571" t="s">
        <v>561</v>
      </c>
      <c r="J5571" t="s">
        <v>21</v>
      </c>
      <c r="K5571" t="s">
        <v>22</v>
      </c>
      <c r="L5571" t="s">
        <v>50</v>
      </c>
      <c r="M5571">
        <v>45500</v>
      </c>
      <c r="N5571" t="s">
        <v>51</v>
      </c>
      <c r="O5571" t="s">
        <v>110</v>
      </c>
      <c r="P5571">
        <v>7586337</v>
      </c>
      <c r="Q5571" t="s">
        <v>52</v>
      </c>
      <c r="R5571" t="str">
        <f t="shared" si="262"/>
        <v>Tertile 3</v>
      </c>
      <c r="S5571" t="str">
        <f t="shared" si="263"/>
        <v>Eligible</v>
      </c>
    </row>
    <row r="5572" spans="1:19" x14ac:dyDescent="0.35">
      <c r="A5572" t="s">
        <v>7465</v>
      </c>
      <c r="B5572" s="1">
        <v>44817</v>
      </c>
      <c r="C5572" s="5" t="str">
        <f t="shared" si="261"/>
        <v>09</v>
      </c>
      <c r="D5572" t="s">
        <v>4691</v>
      </c>
      <c r="E5572" t="s">
        <v>17</v>
      </c>
      <c r="F5572">
        <v>13500</v>
      </c>
      <c r="G5572" t="s">
        <v>142</v>
      </c>
      <c r="H5572" t="s">
        <v>48</v>
      </c>
      <c r="I5572" t="s">
        <v>260</v>
      </c>
      <c r="J5572" t="s">
        <v>39</v>
      </c>
      <c r="K5572" t="s">
        <v>40</v>
      </c>
      <c r="L5572" t="s">
        <v>50</v>
      </c>
      <c r="M5572">
        <v>82000</v>
      </c>
      <c r="N5572" t="s">
        <v>51</v>
      </c>
      <c r="O5572" t="s">
        <v>25</v>
      </c>
      <c r="P5572">
        <v>6122640</v>
      </c>
      <c r="Q5572" t="s">
        <v>52</v>
      </c>
      <c r="R5572" t="str">
        <f t="shared" si="262"/>
        <v>Tertile 1</v>
      </c>
      <c r="S5572" t="str">
        <f t="shared" si="263"/>
        <v>Risky</v>
      </c>
    </row>
    <row r="5573" spans="1:19" x14ac:dyDescent="0.35">
      <c r="A5573" t="s">
        <v>7469</v>
      </c>
      <c r="B5573" s="1">
        <v>44817</v>
      </c>
      <c r="C5573" s="5" t="str">
        <f t="shared" si="261"/>
        <v>09</v>
      </c>
      <c r="D5573" t="s">
        <v>331</v>
      </c>
      <c r="E5573" t="s">
        <v>17</v>
      </c>
      <c r="F5573">
        <v>13500</v>
      </c>
      <c r="G5573" t="s">
        <v>160</v>
      </c>
      <c r="H5573" t="s">
        <v>19</v>
      </c>
      <c r="I5573" t="s">
        <v>641</v>
      </c>
      <c r="J5573" t="s">
        <v>21</v>
      </c>
      <c r="K5573" t="s">
        <v>22</v>
      </c>
      <c r="L5573" t="s">
        <v>50</v>
      </c>
      <c r="M5573">
        <v>29000</v>
      </c>
      <c r="N5573" t="s">
        <v>58</v>
      </c>
      <c r="O5573" t="s">
        <v>43</v>
      </c>
      <c r="P5573">
        <v>8664663</v>
      </c>
      <c r="Q5573" t="s">
        <v>60</v>
      </c>
      <c r="R5573" t="str">
        <f t="shared" si="262"/>
        <v>Tertile 1</v>
      </c>
      <c r="S5573" t="str">
        <f t="shared" si="263"/>
        <v>Risky</v>
      </c>
    </row>
    <row r="5574" spans="1:19" x14ac:dyDescent="0.35">
      <c r="A5574" t="s">
        <v>7475</v>
      </c>
      <c r="B5574" s="1">
        <v>44817</v>
      </c>
      <c r="C5574" s="5" t="str">
        <f t="shared" si="261"/>
        <v>09</v>
      </c>
      <c r="D5574" t="s">
        <v>2116</v>
      </c>
      <c r="E5574" t="s">
        <v>17</v>
      </c>
      <c r="F5574">
        <v>13500</v>
      </c>
      <c r="G5574" t="s">
        <v>142</v>
      </c>
      <c r="H5574" t="s">
        <v>126</v>
      </c>
      <c r="I5574" t="s">
        <v>856</v>
      </c>
      <c r="J5574" t="s">
        <v>21</v>
      </c>
      <c r="K5574" t="s">
        <v>22</v>
      </c>
      <c r="L5574" t="s">
        <v>50</v>
      </c>
      <c r="M5574">
        <v>12001</v>
      </c>
      <c r="N5574" t="s">
        <v>51</v>
      </c>
      <c r="O5574" t="s">
        <v>25</v>
      </c>
      <c r="P5574">
        <v>6771004</v>
      </c>
      <c r="Q5574" t="s">
        <v>52</v>
      </c>
      <c r="R5574" t="str">
        <f t="shared" si="262"/>
        <v>Tertile 1</v>
      </c>
      <c r="S5574" t="str">
        <f t="shared" si="263"/>
        <v>Risky</v>
      </c>
    </row>
    <row r="5575" spans="1:19" x14ac:dyDescent="0.35">
      <c r="A5575" t="s">
        <v>7476</v>
      </c>
      <c r="B5575" s="1">
        <v>44817</v>
      </c>
      <c r="C5575" s="5" t="str">
        <f t="shared" si="261"/>
        <v>09</v>
      </c>
      <c r="D5575" t="s">
        <v>417</v>
      </c>
      <c r="E5575" t="s">
        <v>17</v>
      </c>
      <c r="F5575">
        <v>13500</v>
      </c>
      <c r="G5575" t="s">
        <v>147</v>
      </c>
      <c r="H5575" t="s">
        <v>48</v>
      </c>
      <c r="I5575" t="s">
        <v>71</v>
      </c>
      <c r="J5575" t="s">
        <v>39</v>
      </c>
      <c r="K5575" t="s">
        <v>40</v>
      </c>
      <c r="L5575" t="s">
        <v>50</v>
      </c>
      <c r="M5575">
        <v>22001</v>
      </c>
      <c r="N5575" t="s">
        <v>58</v>
      </c>
      <c r="O5575" t="s">
        <v>43</v>
      </c>
      <c r="P5575">
        <v>6675323</v>
      </c>
      <c r="Q5575" t="s">
        <v>60</v>
      </c>
      <c r="R5575" t="str">
        <f t="shared" si="262"/>
        <v>Tertile 1</v>
      </c>
      <c r="S5575" t="str">
        <f t="shared" si="263"/>
        <v>Risky</v>
      </c>
    </row>
    <row r="5576" spans="1:19" x14ac:dyDescent="0.35">
      <c r="A5576" t="s">
        <v>7482</v>
      </c>
      <c r="B5576" s="1">
        <v>44817</v>
      </c>
      <c r="C5576" s="5" t="str">
        <f t="shared" si="261"/>
        <v>09</v>
      </c>
      <c r="D5576" t="s">
        <v>1332</v>
      </c>
      <c r="E5576" t="s">
        <v>17</v>
      </c>
      <c r="F5576">
        <v>13500</v>
      </c>
      <c r="G5576" t="s">
        <v>63</v>
      </c>
      <c r="H5576" t="s">
        <v>30</v>
      </c>
      <c r="I5576" t="s">
        <v>461</v>
      </c>
      <c r="J5576" t="s">
        <v>21</v>
      </c>
      <c r="K5576" t="s">
        <v>22</v>
      </c>
      <c r="L5576" t="s">
        <v>50</v>
      </c>
      <c r="M5576">
        <v>22000</v>
      </c>
      <c r="N5576" t="s">
        <v>66</v>
      </c>
      <c r="O5576" t="s">
        <v>43</v>
      </c>
      <c r="P5576">
        <v>8864782</v>
      </c>
      <c r="Q5576" t="s">
        <v>67</v>
      </c>
      <c r="R5576" t="str">
        <f t="shared" si="262"/>
        <v>Tertile 1</v>
      </c>
      <c r="S5576" t="str">
        <f t="shared" si="263"/>
        <v>Risky</v>
      </c>
    </row>
    <row r="5577" spans="1:19" x14ac:dyDescent="0.35">
      <c r="A5577" t="s">
        <v>7484</v>
      </c>
      <c r="B5577" s="1">
        <v>44817</v>
      </c>
      <c r="C5577" s="5" t="str">
        <f t="shared" si="261"/>
        <v>09</v>
      </c>
      <c r="D5577" t="s">
        <v>306</v>
      </c>
      <c r="E5577" t="s">
        <v>86</v>
      </c>
      <c r="F5577">
        <v>13500</v>
      </c>
      <c r="G5577" t="s">
        <v>90</v>
      </c>
      <c r="H5577" t="s">
        <v>81</v>
      </c>
      <c r="I5577" t="s">
        <v>387</v>
      </c>
      <c r="J5577" t="s">
        <v>39</v>
      </c>
      <c r="K5577" t="s">
        <v>40</v>
      </c>
      <c r="L5577" t="s">
        <v>50</v>
      </c>
      <c r="M5577">
        <v>21001</v>
      </c>
      <c r="N5577" t="s">
        <v>72</v>
      </c>
      <c r="O5577" t="s">
        <v>83</v>
      </c>
      <c r="P5577">
        <v>6693934</v>
      </c>
      <c r="Q5577" t="s">
        <v>73</v>
      </c>
      <c r="R5577" t="str">
        <f t="shared" si="262"/>
        <v>Tertile 1</v>
      </c>
      <c r="S5577" t="str">
        <f t="shared" si="263"/>
        <v>Risky</v>
      </c>
    </row>
    <row r="5578" spans="1:19" x14ac:dyDescent="0.35">
      <c r="A5578" t="s">
        <v>7485</v>
      </c>
      <c r="B5578" s="1">
        <v>44817</v>
      </c>
      <c r="C5578" s="5" t="str">
        <f t="shared" si="261"/>
        <v>09</v>
      </c>
      <c r="D5578" t="s">
        <v>3606</v>
      </c>
      <c r="E5578" t="s">
        <v>86</v>
      </c>
      <c r="F5578">
        <v>13500</v>
      </c>
      <c r="G5578" t="s">
        <v>191</v>
      </c>
      <c r="H5578" t="s">
        <v>126</v>
      </c>
      <c r="I5578" t="s">
        <v>180</v>
      </c>
      <c r="J5578" t="s">
        <v>39</v>
      </c>
      <c r="K5578" t="s">
        <v>40</v>
      </c>
      <c r="L5578" t="s">
        <v>23</v>
      </c>
      <c r="M5578">
        <v>43000</v>
      </c>
      <c r="N5578" t="s">
        <v>32</v>
      </c>
      <c r="O5578" t="s">
        <v>59</v>
      </c>
      <c r="P5578">
        <v>6674477</v>
      </c>
      <c r="Q5578" t="s">
        <v>33</v>
      </c>
      <c r="R5578" t="str">
        <f t="shared" si="262"/>
        <v>Tertile 1</v>
      </c>
      <c r="S5578" t="str">
        <f t="shared" si="263"/>
        <v>Risky</v>
      </c>
    </row>
    <row r="5579" spans="1:19" x14ac:dyDescent="0.35">
      <c r="A5579" t="s">
        <v>7493</v>
      </c>
      <c r="B5579" s="1">
        <v>44817</v>
      </c>
      <c r="C5579" s="5" t="str">
        <f t="shared" si="261"/>
        <v>09</v>
      </c>
      <c r="D5579" t="s">
        <v>6410</v>
      </c>
      <c r="E5579" t="s">
        <v>17</v>
      </c>
      <c r="F5579">
        <v>13500</v>
      </c>
      <c r="G5579" t="s">
        <v>55</v>
      </c>
      <c r="H5579" t="s">
        <v>81</v>
      </c>
      <c r="I5579" t="s">
        <v>387</v>
      </c>
      <c r="J5579" t="s">
        <v>39</v>
      </c>
      <c r="K5579" t="s">
        <v>40</v>
      </c>
      <c r="L5579" t="s">
        <v>50</v>
      </c>
      <c r="M5579">
        <v>22000</v>
      </c>
      <c r="N5579" t="s">
        <v>58</v>
      </c>
      <c r="O5579" t="s">
        <v>59</v>
      </c>
      <c r="P5579">
        <v>8412039</v>
      </c>
      <c r="Q5579" t="s">
        <v>60</v>
      </c>
      <c r="R5579" t="str">
        <f t="shared" si="262"/>
        <v>Tertile 1</v>
      </c>
      <c r="S5579" t="str">
        <f t="shared" si="263"/>
        <v>Risky</v>
      </c>
    </row>
    <row r="5580" spans="1:19" x14ac:dyDescent="0.35">
      <c r="A5580" t="s">
        <v>7494</v>
      </c>
      <c r="B5580" s="1">
        <v>44817</v>
      </c>
      <c r="C5580" s="5" t="str">
        <f t="shared" si="261"/>
        <v>09</v>
      </c>
      <c r="D5580" t="s">
        <v>6412</v>
      </c>
      <c r="E5580" t="s">
        <v>17</v>
      </c>
      <c r="F5580">
        <v>13500</v>
      </c>
      <c r="G5580" t="s">
        <v>63</v>
      </c>
      <c r="H5580" t="s">
        <v>104</v>
      </c>
      <c r="I5580" t="s">
        <v>105</v>
      </c>
      <c r="J5580" t="s">
        <v>21</v>
      </c>
      <c r="K5580" t="s">
        <v>22</v>
      </c>
      <c r="L5580" t="s">
        <v>50</v>
      </c>
      <c r="M5580">
        <v>22000</v>
      </c>
      <c r="N5580" t="s">
        <v>66</v>
      </c>
      <c r="O5580" t="s">
        <v>59</v>
      </c>
      <c r="P5580">
        <v>6116500</v>
      </c>
      <c r="Q5580" t="s">
        <v>67</v>
      </c>
      <c r="R5580" t="str">
        <f t="shared" si="262"/>
        <v>Tertile 1</v>
      </c>
      <c r="S5580" t="str">
        <f t="shared" si="263"/>
        <v>Risky</v>
      </c>
    </row>
    <row r="5581" spans="1:19" x14ac:dyDescent="0.35">
      <c r="A5581" t="s">
        <v>7507</v>
      </c>
      <c r="B5581" s="1">
        <v>44817</v>
      </c>
      <c r="C5581" s="5" t="str">
        <f t="shared" si="261"/>
        <v>09</v>
      </c>
      <c r="D5581" t="s">
        <v>1479</v>
      </c>
      <c r="E5581" t="s">
        <v>17</v>
      </c>
      <c r="F5581">
        <v>13500</v>
      </c>
      <c r="G5581" t="s">
        <v>295</v>
      </c>
      <c r="H5581" t="s">
        <v>187</v>
      </c>
      <c r="I5581" t="s">
        <v>188</v>
      </c>
      <c r="J5581" t="s">
        <v>21</v>
      </c>
      <c r="K5581" t="s">
        <v>22</v>
      </c>
      <c r="L5581" t="s">
        <v>23</v>
      </c>
      <c r="M5581">
        <v>17000</v>
      </c>
      <c r="N5581" t="s">
        <v>51</v>
      </c>
      <c r="O5581" t="s">
        <v>110</v>
      </c>
      <c r="P5581">
        <v>8708527</v>
      </c>
      <c r="Q5581" t="s">
        <v>52</v>
      </c>
      <c r="R5581" t="str">
        <f t="shared" si="262"/>
        <v>Tertile 1</v>
      </c>
      <c r="S5581" t="str">
        <f t="shared" si="263"/>
        <v>Risky</v>
      </c>
    </row>
    <row r="5582" spans="1:19" x14ac:dyDescent="0.35">
      <c r="A5582" t="s">
        <v>7512</v>
      </c>
      <c r="B5582" s="1">
        <v>44817</v>
      </c>
      <c r="C5582" s="5" t="str">
        <f t="shared" si="261"/>
        <v>09</v>
      </c>
      <c r="D5582" t="s">
        <v>1777</v>
      </c>
      <c r="E5582" t="s">
        <v>17</v>
      </c>
      <c r="F5582">
        <v>13500</v>
      </c>
      <c r="G5582" t="s">
        <v>98</v>
      </c>
      <c r="H5582" t="s">
        <v>319</v>
      </c>
      <c r="I5582" t="s">
        <v>478</v>
      </c>
      <c r="J5582" t="s">
        <v>21</v>
      </c>
      <c r="K5582" t="s">
        <v>22</v>
      </c>
      <c r="L5582" t="s">
        <v>23</v>
      </c>
      <c r="M5582">
        <v>60000</v>
      </c>
      <c r="N5582" t="s">
        <v>32</v>
      </c>
      <c r="O5582" t="s">
        <v>110</v>
      </c>
      <c r="P5582">
        <v>8493733</v>
      </c>
      <c r="Q5582" t="s">
        <v>33</v>
      </c>
      <c r="R5582" t="str">
        <f t="shared" si="262"/>
        <v>Tertile 1</v>
      </c>
      <c r="S5582" t="str">
        <f t="shared" si="263"/>
        <v>Risky</v>
      </c>
    </row>
    <row r="5583" spans="1:19" x14ac:dyDescent="0.35">
      <c r="A5583" t="s">
        <v>7513</v>
      </c>
      <c r="B5583" s="1">
        <v>44817</v>
      </c>
      <c r="C5583" s="5" t="str">
        <f t="shared" si="261"/>
        <v>09</v>
      </c>
      <c r="D5583" t="s">
        <v>3237</v>
      </c>
      <c r="E5583" t="s">
        <v>17</v>
      </c>
      <c r="F5583">
        <v>13500</v>
      </c>
      <c r="G5583" t="s">
        <v>103</v>
      </c>
      <c r="H5583" t="s">
        <v>167</v>
      </c>
      <c r="I5583" t="s">
        <v>1609</v>
      </c>
      <c r="J5583" t="s">
        <v>21</v>
      </c>
      <c r="K5583" t="s">
        <v>22</v>
      </c>
      <c r="L5583" t="s">
        <v>23</v>
      </c>
      <c r="M5583">
        <v>11000</v>
      </c>
      <c r="N5583" t="s">
        <v>42</v>
      </c>
      <c r="O5583" t="s">
        <v>25</v>
      </c>
      <c r="P5583">
        <v>7587356</v>
      </c>
      <c r="Q5583" t="s">
        <v>44</v>
      </c>
      <c r="R5583" t="str">
        <f t="shared" si="262"/>
        <v>Tertile 1</v>
      </c>
      <c r="S5583" t="str">
        <f t="shared" si="263"/>
        <v>Risky</v>
      </c>
    </row>
    <row r="5584" spans="1:19" x14ac:dyDescent="0.35">
      <c r="A5584" t="s">
        <v>7523</v>
      </c>
      <c r="B5584" s="1">
        <v>44817</v>
      </c>
      <c r="C5584" s="5" t="str">
        <f t="shared" si="261"/>
        <v>09</v>
      </c>
      <c r="D5584" t="s">
        <v>122</v>
      </c>
      <c r="E5584" t="s">
        <v>17</v>
      </c>
      <c r="F5584">
        <v>13500</v>
      </c>
      <c r="G5584" t="s">
        <v>137</v>
      </c>
      <c r="H5584" t="s">
        <v>156</v>
      </c>
      <c r="I5584" t="s">
        <v>157</v>
      </c>
      <c r="J5584" t="s">
        <v>21</v>
      </c>
      <c r="K5584" t="s">
        <v>22</v>
      </c>
      <c r="L5584" t="s">
        <v>23</v>
      </c>
      <c r="M5584">
        <v>19000</v>
      </c>
      <c r="N5584" t="s">
        <v>24</v>
      </c>
      <c r="O5584" t="s">
        <v>43</v>
      </c>
      <c r="P5584">
        <v>8350316</v>
      </c>
      <c r="Q5584" t="s">
        <v>44</v>
      </c>
      <c r="R5584" t="str">
        <f t="shared" si="262"/>
        <v>Tertile 1</v>
      </c>
      <c r="S5584" t="str">
        <f t="shared" si="263"/>
        <v>Risky</v>
      </c>
    </row>
    <row r="5585" spans="1:19" x14ac:dyDescent="0.35">
      <c r="A5585" t="s">
        <v>7532</v>
      </c>
      <c r="B5585" s="1">
        <v>44817</v>
      </c>
      <c r="C5585" s="5" t="str">
        <f t="shared" si="261"/>
        <v>09</v>
      </c>
      <c r="D5585" t="s">
        <v>2015</v>
      </c>
      <c r="E5585" t="s">
        <v>17</v>
      </c>
      <c r="F5585">
        <v>13500</v>
      </c>
      <c r="G5585" t="s">
        <v>288</v>
      </c>
      <c r="H5585" t="s">
        <v>81</v>
      </c>
      <c r="I5585" t="s">
        <v>435</v>
      </c>
      <c r="J5585" t="s">
        <v>21</v>
      </c>
      <c r="K5585" t="s">
        <v>22</v>
      </c>
      <c r="L5585" t="s">
        <v>23</v>
      </c>
      <c r="M5585">
        <v>31000</v>
      </c>
      <c r="N5585" t="s">
        <v>32</v>
      </c>
      <c r="O5585" t="s">
        <v>43</v>
      </c>
      <c r="P5585">
        <v>8523172</v>
      </c>
      <c r="Q5585" t="s">
        <v>52</v>
      </c>
      <c r="R5585" t="str">
        <f t="shared" si="262"/>
        <v>Tertile 1</v>
      </c>
      <c r="S5585" t="str">
        <f t="shared" si="263"/>
        <v>Risky</v>
      </c>
    </row>
    <row r="5586" spans="1:19" x14ac:dyDescent="0.35">
      <c r="A5586" t="s">
        <v>7511</v>
      </c>
      <c r="B5586" s="1">
        <v>44817</v>
      </c>
      <c r="C5586" s="5" t="str">
        <f t="shared" si="261"/>
        <v>09</v>
      </c>
      <c r="D5586" t="s">
        <v>1241</v>
      </c>
      <c r="E5586" t="s">
        <v>86</v>
      </c>
      <c r="F5586">
        <v>390000</v>
      </c>
      <c r="G5586" t="s">
        <v>90</v>
      </c>
      <c r="H5586" t="s">
        <v>113</v>
      </c>
      <c r="I5586" t="s">
        <v>114</v>
      </c>
      <c r="J5586" t="s">
        <v>21</v>
      </c>
      <c r="K5586" t="s">
        <v>22</v>
      </c>
      <c r="L5586" t="s">
        <v>50</v>
      </c>
      <c r="M5586">
        <v>23000</v>
      </c>
      <c r="N5586" t="s">
        <v>72</v>
      </c>
      <c r="O5586" t="s">
        <v>83</v>
      </c>
      <c r="P5586">
        <v>7037323</v>
      </c>
      <c r="Q5586" t="s">
        <v>73</v>
      </c>
      <c r="R5586" t="str">
        <f t="shared" si="262"/>
        <v>Tertile 1</v>
      </c>
      <c r="S5586" t="str">
        <f t="shared" si="263"/>
        <v>Risky</v>
      </c>
    </row>
    <row r="5587" spans="1:19" x14ac:dyDescent="0.35">
      <c r="A5587" t="s">
        <v>7517</v>
      </c>
      <c r="B5587" s="1">
        <v>44817</v>
      </c>
      <c r="C5587" s="5" t="str">
        <f t="shared" si="261"/>
        <v>09</v>
      </c>
      <c r="D5587" t="s">
        <v>4941</v>
      </c>
      <c r="E5587" t="s">
        <v>17</v>
      </c>
      <c r="F5587">
        <v>425000</v>
      </c>
      <c r="G5587" t="s">
        <v>147</v>
      </c>
      <c r="H5587" t="s">
        <v>126</v>
      </c>
      <c r="I5587" t="s">
        <v>790</v>
      </c>
      <c r="J5587" t="s">
        <v>21</v>
      </c>
      <c r="K5587" t="s">
        <v>22</v>
      </c>
      <c r="L5587" t="s">
        <v>23</v>
      </c>
      <c r="M5587">
        <v>26000</v>
      </c>
      <c r="N5587" t="s">
        <v>58</v>
      </c>
      <c r="O5587" t="s">
        <v>83</v>
      </c>
      <c r="P5587">
        <v>7890278</v>
      </c>
      <c r="Q5587" t="s">
        <v>60</v>
      </c>
      <c r="R5587" t="str">
        <f t="shared" si="262"/>
        <v>Tertile 1</v>
      </c>
      <c r="S5587" t="str">
        <f t="shared" si="263"/>
        <v>Risky</v>
      </c>
    </row>
    <row r="5588" spans="1:19" x14ac:dyDescent="0.35">
      <c r="A5588" t="s">
        <v>7500</v>
      </c>
      <c r="B5588" s="1">
        <v>44817</v>
      </c>
      <c r="C5588" s="5" t="str">
        <f t="shared" si="261"/>
        <v>09</v>
      </c>
      <c r="D5588" t="s">
        <v>6438</v>
      </c>
      <c r="E5588" t="s">
        <v>17</v>
      </c>
      <c r="F5588">
        <v>451000</v>
      </c>
      <c r="G5588" t="s">
        <v>244</v>
      </c>
      <c r="H5588" t="s">
        <v>48</v>
      </c>
      <c r="I5588" t="s">
        <v>279</v>
      </c>
      <c r="J5588" t="s">
        <v>39</v>
      </c>
      <c r="K5588" t="s">
        <v>40</v>
      </c>
      <c r="L5588" t="s">
        <v>23</v>
      </c>
      <c r="M5588">
        <v>12000</v>
      </c>
      <c r="N5588" t="s">
        <v>58</v>
      </c>
      <c r="O5588" t="s">
        <v>43</v>
      </c>
      <c r="P5588">
        <v>7199873</v>
      </c>
      <c r="Q5588" t="s">
        <v>60</v>
      </c>
      <c r="R5588" t="str">
        <f t="shared" si="262"/>
        <v>Tertile 1</v>
      </c>
      <c r="S5588" t="str">
        <f t="shared" si="263"/>
        <v>Risky</v>
      </c>
    </row>
    <row r="5589" spans="1:19" x14ac:dyDescent="0.35">
      <c r="A5589" t="s">
        <v>7508</v>
      </c>
      <c r="B5589" s="1">
        <v>44817</v>
      </c>
      <c r="C5589" s="5" t="str">
        <f t="shared" si="261"/>
        <v>09</v>
      </c>
      <c r="D5589" t="s">
        <v>1135</v>
      </c>
      <c r="E5589" t="s">
        <v>17</v>
      </c>
      <c r="F5589">
        <v>454000</v>
      </c>
      <c r="G5589" t="s">
        <v>160</v>
      </c>
      <c r="H5589" t="s">
        <v>148</v>
      </c>
      <c r="I5589" t="s">
        <v>614</v>
      </c>
      <c r="J5589" t="s">
        <v>21</v>
      </c>
      <c r="K5589" t="s">
        <v>22</v>
      </c>
      <c r="L5589" t="s">
        <v>50</v>
      </c>
      <c r="M5589">
        <v>13000</v>
      </c>
      <c r="N5589" t="s">
        <v>58</v>
      </c>
      <c r="O5589" t="s">
        <v>59</v>
      </c>
      <c r="P5589">
        <v>6217041</v>
      </c>
      <c r="Q5589" t="s">
        <v>60</v>
      </c>
      <c r="R5589" t="str">
        <f t="shared" si="262"/>
        <v>Tertile 1</v>
      </c>
      <c r="S5589" t="str">
        <f t="shared" si="263"/>
        <v>Risky</v>
      </c>
    </row>
    <row r="5590" spans="1:19" x14ac:dyDescent="0.35">
      <c r="A5590" t="s">
        <v>7516</v>
      </c>
      <c r="B5590" s="1">
        <v>44817</v>
      </c>
      <c r="C5590" s="5" t="str">
        <f t="shared" si="261"/>
        <v>09</v>
      </c>
      <c r="D5590" t="s">
        <v>2333</v>
      </c>
      <c r="E5590" t="s">
        <v>17</v>
      </c>
      <c r="F5590">
        <v>492000</v>
      </c>
      <c r="G5590" t="s">
        <v>142</v>
      </c>
      <c r="H5590" t="s">
        <v>30</v>
      </c>
      <c r="I5590" t="s">
        <v>347</v>
      </c>
      <c r="J5590" t="s">
        <v>39</v>
      </c>
      <c r="K5590" t="s">
        <v>40</v>
      </c>
      <c r="L5590" t="s">
        <v>50</v>
      </c>
      <c r="M5590">
        <v>20000</v>
      </c>
      <c r="N5590" t="s">
        <v>51</v>
      </c>
      <c r="O5590" t="s">
        <v>83</v>
      </c>
      <c r="P5590">
        <v>6038288</v>
      </c>
      <c r="Q5590" t="s">
        <v>52</v>
      </c>
      <c r="R5590" t="str">
        <f t="shared" si="262"/>
        <v>Tertile 1</v>
      </c>
      <c r="S5590" t="str">
        <f t="shared" si="263"/>
        <v>Risky</v>
      </c>
    </row>
    <row r="5591" spans="1:19" x14ac:dyDescent="0.35">
      <c r="A5591" t="s">
        <v>7479</v>
      </c>
      <c r="B5591" s="1">
        <v>44817</v>
      </c>
      <c r="C5591" s="5" t="str">
        <f t="shared" si="261"/>
        <v>09</v>
      </c>
      <c r="D5591" t="s">
        <v>1440</v>
      </c>
      <c r="E5591" t="s">
        <v>86</v>
      </c>
      <c r="F5591">
        <v>505000</v>
      </c>
      <c r="G5591" t="s">
        <v>36</v>
      </c>
      <c r="H5591" t="s">
        <v>37</v>
      </c>
      <c r="I5591" t="s">
        <v>1210</v>
      </c>
      <c r="J5591" t="s">
        <v>21</v>
      </c>
      <c r="K5591" t="s">
        <v>22</v>
      </c>
      <c r="L5591" t="s">
        <v>50</v>
      </c>
      <c r="M5591">
        <v>28000</v>
      </c>
      <c r="N5591" t="s">
        <v>42</v>
      </c>
      <c r="O5591" t="s">
        <v>59</v>
      </c>
      <c r="P5591">
        <v>6905063</v>
      </c>
      <c r="Q5591" t="s">
        <v>44</v>
      </c>
      <c r="R5591" t="str">
        <f t="shared" si="262"/>
        <v>Tertile 1</v>
      </c>
      <c r="S5591" t="str">
        <f t="shared" si="263"/>
        <v>Risky</v>
      </c>
    </row>
    <row r="5592" spans="1:19" x14ac:dyDescent="0.35">
      <c r="A5592" t="s">
        <v>7522</v>
      </c>
      <c r="B5592" s="1">
        <v>44817</v>
      </c>
      <c r="C5592" s="5" t="str">
        <f t="shared" si="261"/>
        <v>09</v>
      </c>
      <c r="D5592" t="s">
        <v>120</v>
      </c>
      <c r="E5592" t="s">
        <v>17</v>
      </c>
      <c r="F5592">
        <v>550000</v>
      </c>
      <c r="G5592" t="s">
        <v>70</v>
      </c>
      <c r="H5592" t="s">
        <v>183</v>
      </c>
      <c r="I5592" t="s">
        <v>184</v>
      </c>
      <c r="J5592" t="s">
        <v>39</v>
      </c>
      <c r="K5592" t="s">
        <v>40</v>
      </c>
      <c r="L5592" t="s">
        <v>50</v>
      </c>
      <c r="M5592">
        <v>45000</v>
      </c>
      <c r="N5592" t="s">
        <v>72</v>
      </c>
      <c r="O5592" t="s">
        <v>43</v>
      </c>
      <c r="P5592">
        <v>8261435</v>
      </c>
      <c r="Q5592" t="s">
        <v>33</v>
      </c>
      <c r="R5592" t="str">
        <f t="shared" si="262"/>
        <v>Tertile 2</v>
      </c>
      <c r="S5592" t="str">
        <f t="shared" si="263"/>
        <v>Risky</v>
      </c>
    </row>
    <row r="5593" spans="1:19" x14ac:dyDescent="0.35">
      <c r="A5593" t="s">
        <v>7534</v>
      </c>
      <c r="B5593" s="1">
        <v>44817</v>
      </c>
      <c r="C5593" s="5" t="str">
        <f t="shared" si="261"/>
        <v>09</v>
      </c>
      <c r="D5593" t="s">
        <v>2023</v>
      </c>
      <c r="E5593" t="s">
        <v>86</v>
      </c>
      <c r="F5593">
        <v>580000</v>
      </c>
      <c r="G5593" t="s">
        <v>295</v>
      </c>
      <c r="H5593" t="s">
        <v>30</v>
      </c>
      <c r="I5593" t="s">
        <v>461</v>
      </c>
      <c r="J5593" t="s">
        <v>21</v>
      </c>
      <c r="K5593" t="s">
        <v>22</v>
      </c>
      <c r="L5593" t="s">
        <v>23</v>
      </c>
      <c r="M5593">
        <v>16000</v>
      </c>
      <c r="N5593" t="s">
        <v>51</v>
      </c>
      <c r="O5593" t="s">
        <v>43</v>
      </c>
      <c r="P5593">
        <v>7241356</v>
      </c>
      <c r="Q5593" t="s">
        <v>67</v>
      </c>
      <c r="R5593" t="str">
        <f t="shared" si="262"/>
        <v>Tertile 2</v>
      </c>
      <c r="S5593" t="str">
        <f t="shared" si="263"/>
        <v>Risky</v>
      </c>
    </row>
    <row r="5594" spans="1:19" x14ac:dyDescent="0.35">
      <c r="A5594" t="s">
        <v>7497</v>
      </c>
      <c r="B5594" s="1">
        <v>44817</v>
      </c>
      <c r="C5594" s="5" t="str">
        <f t="shared" si="261"/>
        <v>09</v>
      </c>
      <c r="D5594" t="s">
        <v>6418</v>
      </c>
      <c r="E5594" t="s">
        <v>17</v>
      </c>
      <c r="F5594">
        <v>599000</v>
      </c>
      <c r="G5594" t="s">
        <v>191</v>
      </c>
      <c r="H5594" t="s">
        <v>108</v>
      </c>
      <c r="I5594" t="s">
        <v>335</v>
      </c>
      <c r="J5594" t="s">
        <v>21</v>
      </c>
      <c r="K5594" t="s">
        <v>22</v>
      </c>
      <c r="L5594" t="s">
        <v>50</v>
      </c>
      <c r="M5594">
        <v>16000</v>
      </c>
      <c r="N5594" t="s">
        <v>32</v>
      </c>
      <c r="O5594" t="s">
        <v>25</v>
      </c>
      <c r="P5594">
        <v>6715661</v>
      </c>
      <c r="Q5594" t="s">
        <v>33</v>
      </c>
      <c r="R5594" t="str">
        <f t="shared" si="262"/>
        <v>Tertile 2</v>
      </c>
      <c r="S5594" t="str">
        <f t="shared" si="263"/>
        <v>Risky</v>
      </c>
    </row>
    <row r="5595" spans="1:19" x14ac:dyDescent="0.35">
      <c r="A5595" t="s">
        <v>7501</v>
      </c>
      <c r="B5595" s="1">
        <v>44817</v>
      </c>
      <c r="C5595" s="5" t="str">
        <f t="shared" si="261"/>
        <v>09</v>
      </c>
      <c r="D5595" t="s">
        <v>6496</v>
      </c>
      <c r="E5595" t="s">
        <v>17</v>
      </c>
      <c r="F5595">
        <v>635000</v>
      </c>
      <c r="G5595" t="s">
        <v>248</v>
      </c>
      <c r="H5595" t="s">
        <v>138</v>
      </c>
      <c r="I5595" t="s">
        <v>269</v>
      </c>
      <c r="J5595" t="s">
        <v>21</v>
      </c>
      <c r="K5595" t="s">
        <v>22</v>
      </c>
      <c r="L5595" t="s">
        <v>23</v>
      </c>
      <c r="M5595">
        <v>27000</v>
      </c>
      <c r="N5595" t="s">
        <v>66</v>
      </c>
      <c r="O5595" t="s">
        <v>25</v>
      </c>
      <c r="P5595">
        <v>7908116</v>
      </c>
      <c r="Q5595" t="s">
        <v>67</v>
      </c>
      <c r="R5595" t="str">
        <f t="shared" si="262"/>
        <v>Tertile 2</v>
      </c>
      <c r="S5595" t="str">
        <f t="shared" si="263"/>
        <v>Risky</v>
      </c>
    </row>
    <row r="5596" spans="1:19" x14ac:dyDescent="0.35">
      <c r="A5596" t="s">
        <v>7509</v>
      </c>
      <c r="B5596" s="1">
        <v>44817</v>
      </c>
      <c r="C5596" s="5" t="str">
        <f t="shared" si="261"/>
        <v>09</v>
      </c>
      <c r="D5596" t="s">
        <v>1528</v>
      </c>
      <c r="E5596" t="s">
        <v>86</v>
      </c>
      <c r="F5596">
        <v>635000</v>
      </c>
      <c r="G5596" t="s">
        <v>80</v>
      </c>
      <c r="H5596" t="s">
        <v>30</v>
      </c>
      <c r="I5596" t="s">
        <v>153</v>
      </c>
      <c r="J5596" t="s">
        <v>21</v>
      </c>
      <c r="K5596" t="s">
        <v>22</v>
      </c>
      <c r="L5596" t="s">
        <v>50</v>
      </c>
      <c r="M5596">
        <v>23000</v>
      </c>
      <c r="N5596" t="s">
        <v>66</v>
      </c>
      <c r="O5596" t="s">
        <v>25</v>
      </c>
      <c r="P5596">
        <v>8161820</v>
      </c>
      <c r="Q5596" t="s">
        <v>67</v>
      </c>
      <c r="R5596" t="str">
        <f t="shared" si="262"/>
        <v>Tertile 2</v>
      </c>
      <c r="S5596" t="str">
        <f t="shared" si="263"/>
        <v>Risky</v>
      </c>
    </row>
    <row r="5597" spans="1:19" x14ac:dyDescent="0.35">
      <c r="A5597" t="s">
        <v>7480</v>
      </c>
      <c r="B5597" s="1">
        <v>44817</v>
      </c>
      <c r="C5597" s="5" t="str">
        <f t="shared" si="261"/>
        <v>09</v>
      </c>
      <c r="D5597" t="s">
        <v>3568</v>
      </c>
      <c r="E5597" t="s">
        <v>17</v>
      </c>
      <c r="F5597">
        <v>645000</v>
      </c>
      <c r="G5597" t="s">
        <v>47</v>
      </c>
      <c r="H5597" t="s">
        <v>104</v>
      </c>
      <c r="I5597" t="s">
        <v>105</v>
      </c>
      <c r="J5597" t="s">
        <v>21</v>
      </c>
      <c r="K5597" t="s">
        <v>22</v>
      </c>
      <c r="L5597" t="s">
        <v>23</v>
      </c>
      <c r="M5597">
        <v>9000</v>
      </c>
      <c r="N5597" t="s">
        <v>51</v>
      </c>
      <c r="O5597" t="s">
        <v>59</v>
      </c>
      <c r="P5597">
        <v>7611422</v>
      </c>
      <c r="Q5597" t="s">
        <v>52</v>
      </c>
      <c r="R5597" t="str">
        <f t="shared" si="262"/>
        <v>Tertile 2</v>
      </c>
      <c r="S5597" t="str">
        <f t="shared" si="263"/>
        <v>Risky</v>
      </c>
    </row>
    <row r="5598" spans="1:19" x14ac:dyDescent="0.35">
      <c r="A5598" t="s">
        <v>7473</v>
      </c>
      <c r="B5598" s="1">
        <v>44817</v>
      </c>
      <c r="C5598" s="5" t="str">
        <f t="shared" si="261"/>
        <v>09</v>
      </c>
      <c r="D5598" t="s">
        <v>62</v>
      </c>
      <c r="E5598" t="s">
        <v>86</v>
      </c>
      <c r="F5598">
        <v>666000</v>
      </c>
      <c r="G5598" t="s">
        <v>152</v>
      </c>
      <c r="H5598" t="s">
        <v>81</v>
      </c>
      <c r="I5598" t="s">
        <v>82</v>
      </c>
      <c r="J5598" t="s">
        <v>39</v>
      </c>
      <c r="K5598" t="s">
        <v>40</v>
      </c>
      <c r="L5598" t="s">
        <v>50</v>
      </c>
      <c r="M5598">
        <v>41000</v>
      </c>
      <c r="N5598" t="s">
        <v>66</v>
      </c>
      <c r="O5598" t="s">
        <v>83</v>
      </c>
      <c r="P5598">
        <v>8806293</v>
      </c>
      <c r="Q5598" t="s">
        <v>60</v>
      </c>
      <c r="R5598" t="str">
        <f t="shared" si="262"/>
        <v>Tertile 2</v>
      </c>
      <c r="S5598" t="str">
        <f t="shared" si="263"/>
        <v>Risky</v>
      </c>
    </row>
    <row r="5599" spans="1:19" x14ac:dyDescent="0.35">
      <c r="A5599" t="s">
        <v>7505</v>
      </c>
      <c r="B5599" s="1">
        <v>44817</v>
      </c>
      <c r="C5599" s="5" t="str">
        <f t="shared" si="261"/>
        <v>09</v>
      </c>
      <c r="D5599" t="s">
        <v>6504</v>
      </c>
      <c r="E5599" t="s">
        <v>17</v>
      </c>
      <c r="F5599">
        <v>700000</v>
      </c>
      <c r="G5599" t="s">
        <v>291</v>
      </c>
      <c r="H5599" t="s">
        <v>19</v>
      </c>
      <c r="I5599" t="s">
        <v>641</v>
      </c>
      <c r="J5599" t="s">
        <v>21</v>
      </c>
      <c r="K5599" t="s">
        <v>22</v>
      </c>
      <c r="L5599" t="s">
        <v>50</v>
      </c>
      <c r="M5599">
        <v>29000</v>
      </c>
      <c r="N5599" t="s">
        <v>42</v>
      </c>
      <c r="O5599" t="s">
        <v>43</v>
      </c>
      <c r="P5599">
        <v>6330578</v>
      </c>
      <c r="Q5599" t="s">
        <v>44</v>
      </c>
      <c r="R5599" t="str">
        <f t="shared" si="262"/>
        <v>Tertile 2</v>
      </c>
      <c r="S5599" t="str">
        <f t="shared" si="263"/>
        <v>Risky</v>
      </c>
    </row>
    <row r="5600" spans="1:19" x14ac:dyDescent="0.35">
      <c r="A5600" t="s">
        <v>7490</v>
      </c>
      <c r="B5600" s="1">
        <v>44817</v>
      </c>
      <c r="C5600" s="5" t="str">
        <f t="shared" si="261"/>
        <v>09</v>
      </c>
      <c r="D5600" t="s">
        <v>7491</v>
      </c>
      <c r="E5600" t="s">
        <v>17</v>
      </c>
      <c r="F5600">
        <v>705000</v>
      </c>
      <c r="G5600" t="s">
        <v>252</v>
      </c>
      <c r="H5600" t="s">
        <v>187</v>
      </c>
      <c r="I5600" t="s">
        <v>188</v>
      </c>
      <c r="J5600" t="s">
        <v>21</v>
      </c>
      <c r="K5600" t="s">
        <v>22</v>
      </c>
      <c r="L5600" t="s">
        <v>50</v>
      </c>
      <c r="M5600">
        <v>42000</v>
      </c>
      <c r="N5600" t="s">
        <v>72</v>
      </c>
      <c r="O5600" t="s">
        <v>110</v>
      </c>
      <c r="P5600">
        <v>6118065</v>
      </c>
      <c r="Q5600" t="s">
        <v>73</v>
      </c>
      <c r="R5600" t="str">
        <f t="shared" si="262"/>
        <v>Tertile 2</v>
      </c>
      <c r="S5600" t="str">
        <f t="shared" si="263"/>
        <v>Risky</v>
      </c>
    </row>
    <row r="5601" spans="1:19" x14ac:dyDescent="0.35">
      <c r="A5601" t="s">
        <v>7518</v>
      </c>
      <c r="B5601" s="1">
        <v>44817</v>
      </c>
      <c r="C5601" s="5" t="str">
        <f t="shared" si="261"/>
        <v>09</v>
      </c>
      <c r="D5601" t="s">
        <v>1849</v>
      </c>
      <c r="E5601" t="s">
        <v>17</v>
      </c>
      <c r="F5601">
        <v>730000</v>
      </c>
      <c r="G5601" t="s">
        <v>160</v>
      </c>
      <c r="H5601" t="s">
        <v>104</v>
      </c>
      <c r="I5601" t="s">
        <v>487</v>
      </c>
      <c r="J5601" t="s">
        <v>39</v>
      </c>
      <c r="K5601" t="s">
        <v>40</v>
      </c>
      <c r="L5601" t="s">
        <v>50</v>
      </c>
      <c r="M5601">
        <v>16000</v>
      </c>
      <c r="N5601" t="s">
        <v>58</v>
      </c>
      <c r="O5601" t="s">
        <v>25</v>
      </c>
      <c r="P5601">
        <v>6825295</v>
      </c>
      <c r="Q5601" t="s">
        <v>60</v>
      </c>
      <c r="R5601" t="str">
        <f t="shared" si="262"/>
        <v>Tertile 2</v>
      </c>
      <c r="S5601" t="str">
        <f t="shared" si="263"/>
        <v>Risky</v>
      </c>
    </row>
    <row r="5602" spans="1:19" x14ac:dyDescent="0.35">
      <c r="A5602" t="s">
        <v>7483</v>
      </c>
      <c r="B5602" s="1">
        <v>44817</v>
      </c>
      <c r="C5602" s="5" t="str">
        <f t="shared" si="261"/>
        <v>09</v>
      </c>
      <c r="D5602" t="s">
        <v>2376</v>
      </c>
      <c r="E5602" t="s">
        <v>17</v>
      </c>
      <c r="F5602">
        <v>745000</v>
      </c>
      <c r="G5602" t="s">
        <v>90</v>
      </c>
      <c r="H5602" t="s">
        <v>81</v>
      </c>
      <c r="I5602" t="s">
        <v>387</v>
      </c>
      <c r="J5602" t="s">
        <v>21</v>
      </c>
      <c r="K5602" t="s">
        <v>22</v>
      </c>
      <c r="L5602" t="s">
        <v>50</v>
      </c>
      <c r="M5602">
        <v>25000</v>
      </c>
      <c r="N5602" t="s">
        <v>72</v>
      </c>
      <c r="O5602" t="s">
        <v>83</v>
      </c>
      <c r="P5602">
        <v>6258229</v>
      </c>
      <c r="Q5602" t="s">
        <v>73</v>
      </c>
      <c r="R5602" t="str">
        <f t="shared" si="262"/>
        <v>Tertile 2</v>
      </c>
      <c r="S5602" t="str">
        <f t="shared" si="263"/>
        <v>Risky</v>
      </c>
    </row>
    <row r="5603" spans="1:19" x14ac:dyDescent="0.35">
      <c r="A5603" t="s">
        <v>7528</v>
      </c>
      <c r="B5603" s="1">
        <v>44817</v>
      </c>
      <c r="C5603" s="5" t="str">
        <f t="shared" si="261"/>
        <v>09</v>
      </c>
      <c r="D5603" t="s">
        <v>219</v>
      </c>
      <c r="E5603" t="s">
        <v>17</v>
      </c>
      <c r="F5603">
        <v>755000</v>
      </c>
      <c r="G5603" t="s">
        <v>248</v>
      </c>
      <c r="H5603" t="s">
        <v>94</v>
      </c>
      <c r="I5603" t="s">
        <v>630</v>
      </c>
      <c r="J5603" t="s">
        <v>39</v>
      </c>
      <c r="K5603" t="s">
        <v>40</v>
      </c>
      <c r="L5603" t="s">
        <v>50</v>
      </c>
      <c r="M5603">
        <v>12000</v>
      </c>
      <c r="N5603" t="s">
        <v>66</v>
      </c>
      <c r="O5603" t="s">
        <v>59</v>
      </c>
      <c r="P5603">
        <v>7134646</v>
      </c>
      <c r="Q5603" t="s">
        <v>26</v>
      </c>
      <c r="R5603" t="str">
        <f t="shared" si="262"/>
        <v>Tertile 2</v>
      </c>
      <c r="S5603" t="str">
        <f t="shared" si="263"/>
        <v>Risky</v>
      </c>
    </row>
    <row r="5604" spans="1:19" x14ac:dyDescent="0.35">
      <c r="A5604" t="s">
        <v>7496</v>
      </c>
      <c r="B5604" s="1">
        <v>44817</v>
      </c>
      <c r="C5604" s="5" t="str">
        <f t="shared" si="261"/>
        <v>09</v>
      </c>
      <c r="D5604" t="s">
        <v>6416</v>
      </c>
      <c r="E5604" t="s">
        <v>86</v>
      </c>
      <c r="F5604">
        <v>800000</v>
      </c>
      <c r="G5604" t="s">
        <v>137</v>
      </c>
      <c r="H5604" t="s">
        <v>81</v>
      </c>
      <c r="I5604" t="s">
        <v>403</v>
      </c>
      <c r="J5604" t="s">
        <v>39</v>
      </c>
      <c r="K5604" t="s">
        <v>40</v>
      </c>
      <c r="L5604" t="s">
        <v>50</v>
      </c>
      <c r="M5604">
        <v>20000</v>
      </c>
      <c r="N5604" t="s">
        <v>24</v>
      </c>
      <c r="O5604" t="s">
        <v>25</v>
      </c>
      <c r="P5604">
        <v>7924161</v>
      </c>
      <c r="Q5604" t="s">
        <v>26</v>
      </c>
      <c r="R5604" t="str">
        <f t="shared" si="262"/>
        <v>Tertile 2</v>
      </c>
      <c r="S5604" t="str">
        <f t="shared" si="263"/>
        <v>Eligible</v>
      </c>
    </row>
    <row r="5605" spans="1:19" x14ac:dyDescent="0.35">
      <c r="A5605" t="s">
        <v>7519</v>
      </c>
      <c r="B5605" s="1">
        <v>44817</v>
      </c>
      <c r="C5605" s="5" t="str">
        <f t="shared" si="261"/>
        <v>09</v>
      </c>
      <c r="D5605" t="s">
        <v>2110</v>
      </c>
      <c r="E5605" t="s">
        <v>17</v>
      </c>
      <c r="F5605">
        <v>805000</v>
      </c>
      <c r="G5605" t="s">
        <v>80</v>
      </c>
      <c r="H5605" t="s">
        <v>117</v>
      </c>
      <c r="I5605" t="s">
        <v>427</v>
      </c>
      <c r="J5605" t="s">
        <v>39</v>
      </c>
      <c r="K5605" t="s">
        <v>40</v>
      </c>
      <c r="L5605" t="s">
        <v>50</v>
      </c>
      <c r="M5605">
        <v>21000</v>
      </c>
      <c r="N5605" t="s">
        <v>66</v>
      </c>
      <c r="O5605" t="s">
        <v>25</v>
      </c>
      <c r="P5605">
        <v>8774604</v>
      </c>
      <c r="Q5605" t="s">
        <v>67</v>
      </c>
      <c r="R5605" t="str">
        <f t="shared" si="262"/>
        <v>Tertile 2</v>
      </c>
      <c r="S5605" t="str">
        <f t="shared" si="263"/>
        <v>Eligible</v>
      </c>
    </row>
    <row r="5606" spans="1:19" x14ac:dyDescent="0.35">
      <c r="A5606" t="s">
        <v>7533</v>
      </c>
      <c r="B5606" s="1">
        <v>44817</v>
      </c>
      <c r="C5606" s="5" t="str">
        <f t="shared" si="261"/>
        <v>09</v>
      </c>
      <c r="D5606" t="s">
        <v>264</v>
      </c>
      <c r="E5606" t="s">
        <v>17</v>
      </c>
      <c r="F5606">
        <v>810000</v>
      </c>
      <c r="G5606" t="s">
        <v>291</v>
      </c>
      <c r="H5606" t="s">
        <v>19</v>
      </c>
      <c r="I5606" t="s">
        <v>380</v>
      </c>
      <c r="J5606" t="s">
        <v>21</v>
      </c>
      <c r="K5606" t="s">
        <v>22</v>
      </c>
      <c r="L5606" t="s">
        <v>50</v>
      </c>
      <c r="M5606">
        <v>42000</v>
      </c>
      <c r="N5606" t="s">
        <v>42</v>
      </c>
      <c r="O5606" t="s">
        <v>59</v>
      </c>
      <c r="P5606">
        <v>8528507</v>
      </c>
      <c r="Q5606" t="s">
        <v>60</v>
      </c>
      <c r="R5606" t="str">
        <f t="shared" si="262"/>
        <v>Tertile 2</v>
      </c>
      <c r="S5606" t="str">
        <f t="shared" si="263"/>
        <v>Eligible</v>
      </c>
    </row>
    <row r="5607" spans="1:19" x14ac:dyDescent="0.35">
      <c r="A5607" t="s">
        <v>7524</v>
      </c>
      <c r="B5607" s="1">
        <v>44817</v>
      </c>
      <c r="C5607" s="5" t="str">
        <f t="shared" si="261"/>
        <v>09</v>
      </c>
      <c r="D5607" t="s">
        <v>125</v>
      </c>
      <c r="E5607" t="s">
        <v>17</v>
      </c>
      <c r="F5607">
        <v>840000</v>
      </c>
      <c r="G5607" t="s">
        <v>191</v>
      </c>
      <c r="H5607" t="s">
        <v>148</v>
      </c>
      <c r="I5607" t="s">
        <v>329</v>
      </c>
      <c r="J5607" t="s">
        <v>21</v>
      </c>
      <c r="K5607" t="s">
        <v>22</v>
      </c>
      <c r="L5607" t="s">
        <v>23</v>
      </c>
      <c r="M5607">
        <v>16000</v>
      </c>
      <c r="N5607" t="s">
        <v>32</v>
      </c>
      <c r="O5607" t="s">
        <v>110</v>
      </c>
      <c r="P5607">
        <v>7065101</v>
      </c>
      <c r="Q5607" t="s">
        <v>52</v>
      </c>
      <c r="R5607" t="str">
        <f t="shared" si="262"/>
        <v>Tertile 2</v>
      </c>
      <c r="S5607" t="str">
        <f t="shared" si="263"/>
        <v>Eligible</v>
      </c>
    </row>
    <row r="5608" spans="1:19" x14ac:dyDescent="0.35">
      <c r="A5608" t="s">
        <v>7498</v>
      </c>
      <c r="B5608" s="1">
        <v>44817</v>
      </c>
      <c r="C5608" s="5" t="str">
        <f t="shared" si="261"/>
        <v>09</v>
      </c>
      <c r="D5608" t="s">
        <v>6434</v>
      </c>
      <c r="E5608" t="s">
        <v>17</v>
      </c>
      <c r="F5608">
        <v>860000</v>
      </c>
      <c r="G5608" t="s">
        <v>195</v>
      </c>
      <c r="H5608" t="s">
        <v>187</v>
      </c>
      <c r="I5608" t="s">
        <v>188</v>
      </c>
      <c r="J5608" t="s">
        <v>21</v>
      </c>
      <c r="K5608" t="s">
        <v>22</v>
      </c>
      <c r="L5608" t="s">
        <v>23</v>
      </c>
      <c r="M5608">
        <v>26000</v>
      </c>
      <c r="N5608" t="s">
        <v>42</v>
      </c>
      <c r="O5608" t="s">
        <v>110</v>
      </c>
      <c r="P5608">
        <v>6616523</v>
      </c>
      <c r="Q5608" t="s">
        <v>44</v>
      </c>
      <c r="R5608" t="str">
        <f t="shared" si="262"/>
        <v>Tertile 2</v>
      </c>
      <c r="S5608" t="str">
        <f t="shared" si="263"/>
        <v>Eligible</v>
      </c>
    </row>
    <row r="5609" spans="1:19" x14ac:dyDescent="0.35">
      <c r="A5609" t="s">
        <v>7530</v>
      </c>
      <c r="B5609" s="1">
        <v>44817</v>
      </c>
      <c r="C5609" s="5" t="str">
        <f t="shared" si="261"/>
        <v>09</v>
      </c>
      <c r="D5609" t="s">
        <v>7531</v>
      </c>
      <c r="E5609" t="s">
        <v>17</v>
      </c>
      <c r="F5609">
        <v>861000</v>
      </c>
      <c r="G5609" t="s">
        <v>268</v>
      </c>
      <c r="H5609" t="s">
        <v>19</v>
      </c>
      <c r="I5609" t="s">
        <v>400</v>
      </c>
      <c r="J5609" t="s">
        <v>21</v>
      </c>
      <c r="K5609" t="s">
        <v>22</v>
      </c>
      <c r="L5609" t="s">
        <v>23</v>
      </c>
      <c r="M5609">
        <v>12000</v>
      </c>
      <c r="N5609" t="s">
        <v>24</v>
      </c>
      <c r="O5609" t="s">
        <v>25</v>
      </c>
      <c r="P5609">
        <v>7517632</v>
      </c>
      <c r="Q5609" t="s">
        <v>44</v>
      </c>
      <c r="R5609" t="str">
        <f t="shared" si="262"/>
        <v>Tertile 2</v>
      </c>
      <c r="S5609" t="str">
        <f t="shared" si="263"/>
        <v>Eligible</v>
      </c>
    </row>
    <row r="5610" spans="1:19" x14ac:dyDescent="0.35">
      <c r="A5610" t="s">
        <v>7526</v>
      </c>
      <c r="B5610" s="1">
        <v>44817</v>
      </c>
      <c r="C5610" s="5" t="str">
        <f t="shared" si="261"/>
        <v>09</v>
      </c>
      <c r="D5610" t="s">
        <v>213</v>
      </c>
      <c r="E5610" t="s">
        <v>86</v>
      </c>
      <c r="F5610">
        <v>880000</v>
      </c>
      <c r="G5610" t="s">
        <v>199</v>
      </c>
      <c r="H5610" t="s">
        <v>56</v>
      </c>
      <c r="I5610" t="s">
        <v>91</v>
      </c>
      <c r="J5610" t="s">
        <v>39</v>
      </c>
      <c r="K5610" t="s">
        <v>40</v>
      </c>
      <c r="L5610" t="s">
        <v>50</v>
      </c>
      <c r="M5610">
        <v>34000</v>
      </c>
      <c r="N5610" t="s">
        <v>51</v>
      </c>
      <c r="O5610" t="s">
        <v>25</v>
      </c>
      <c r="P5610">
        <v>7862928</v>
      </c>
      <c r="Q5610" t="s">
        <v>67</v>
      </c>
      <c r="R5610" t="str">
        <f t="shared" si="262"/>
        <v>Tertile 2</v>
      </c>
      <c r="S5610" t="str">
        <f t="shared" si="263"/>
        <v>Eligible</v>
      </c>
    </row>
    <row r="5611" spans="1:19" x14ac:dyDescent="0.35">
      <c r="A5611" t="s">
        <v>7471</v>
      </c>
      <c r="B5611" s="1">
        <v>44817</v>
      </c>
      <c r="C5611" s="5" t="str">
        <f t="shared" si="261"/>
        <v>09</v>
      </c>
      <c r="D5611" t="s">
        <v>526</v>
      </c>
      <c r="E5611" t="s">
        <v>17</v>
      </c>
      <c r="F5611">
        <v>930000</v>
      </c>
      <c r="G5611" t="s">
        <v>291</v>
      </c>
      <c r="H5611" t="s">
        <v>81</v>
      </c>
      <c r="I5611" t="s">
        <v>82</v>
      </c>
      <c r="J5611" t="s">
        <v>39</v>
      </c>
      <c r="K5611" t="s">
        <v>40</v>
      </c>
      <c r="L5611" t="s">
        <v>50</v>
      </c>
      <c r="M5611">
        <v>41000</v>
      </c>
      <c r="N5611" t="s">
        <v>42</v>
      </c>
      <c r="O5611" t="s">
        <v>83</v>
      </c>
      <c r="P5611">
        <v>6914175</v>
      </c>
      <c r="Q5611" t="s">
        <v>60</v>
      </c>
      <c r="R5611" t="str">
        <f t="shared" si="262"/>
        <v>Tertile 2</v>
      </c>
      <c r="S5611" t="str">
        <f t="shared" si="263"/>
        <v>Eligible</v>
      </c>
    </row>
    <row r="5612" spans="1:19" x14ac:dyDescent="0.35">
      <c r="A5612" t="s">
        <v>7515</v>
      </c>
      <c r="B5612" s="1">
        <v>44817</v>
      </c>
      <c r="C5612" s="5" t="str">
        <f t="shared" si="261"/>
        <v>09</v>
      </c>
      <c r="D5612" t="s">
        <v>3239</v>
      </c>
      <c r="E5612" t="s">
        <v>17</v>
      </c>
      <c r="F5612">
        <v>950000</v>
      </c>
      <c r="G5612" t="s">
        <v>147</v>
      </c>
      <c r="H5612" t="s">
        <v>174</v>
      </c>
      <c r="I5612" t="s">
        <v>579</v>
      </c>
      <c r="J5612" t="s">
        <v>39</v>
      </c>
      <c r="K5612" t="s">
        <v>40</v>
      </c>
      <c r="L5612" t="s">
        <v>23</v>
      </c>
      <c r="M5612">
        <v>18000</v>
      </c>
      <c r="N5612" t="s">
        <v>58</v>
      </c>
      <c r="O5612" t="s">
        <v>25</v>
      </c>
      <c r="P5612">
        <v>6006177</v>
      </c>
      <c r="Q5612" t="s">
        <v>60</v>
      </c>
      <c r="R5612" t="str">
        <f t="shared" si="262"/>
        <v>Tertile 2</v>
      </c>
      <c r="S5612" t="str">
        <f t="shared" si="263"/>
        <v>Eligible</v>
      </c>
    </row>
    <row r="5613" spans="1:19" x14ac:dyDescent="0.35">
      <c r="A5613" t="s">
        <v>7503</v>
      </c>
      <c r="B5613" s="1">
        <v>44817</v>
      </c>
      <c r="C5613" s="5" t="str">
        <f t="shared" si="261"/>
        <v>09</v>
      </c>
      <c r="D5613" t="s">
        <v>6500</v>
      </c>
      <c r="E5613" t="s">
        <v>17</v>
      </c>
      <c r="F5613">
        <v>967000</v>
      </c>
      <c r="G5613" t="s">
        <v>268</v>
      </c>
      <c r="H5613" t="s">
        <v>133</v>
      </c>
      <c r="I5613" t="s">
        <v>134</v>
      </c>
      <c r="J5613" t="s">
        <v>21</v>
      </c>
      <c r="K5613" t="s">
        <v>22</v>
      </c>
      <c r="L5613" t="s">
        <v>50</v>
      </c>
      <c r="M5613">
        <v>15000</v>
      </c>
      <c r="N5613" t="s">
        <v>24</v>
      </c>
      <c r="O5613" t="s">
        <v>59</v>
      </c>
      <c r="P5613">
        <v>6231789</v>
      </c>
      <c r="Q5613" t="s">
        <v>26</v>
      </c>
      <c r="R5613" t="str">
        <f t="shared" si="262"/>
        <v>Tertile 2</v>
      </c>
      <c r="S5613" t="str">
        <f t="shared" si="263"/>
        <v>Eligible</v>
      </c>
    </row>
    <row r="5614" spans="1:19" x14ac:dyDescent="0.35">
      <c r="A5614" t="s">
        <v>7527</v>
      </c>
      <c r="B5614" s="1">
        <v>44817</v>
      </c>
      <c r="C5614" s="5" t="str">
        <f t="shared" si="261"/>
        <v>09</v>
      </c>
      <c r="D5614" t="s">
        <v>215</v>
      </c>
      <c r="E5614" t="s">
        <v>17</v>
      </c>
      <c r="F5614">
        <v>977500</v>
      </c>
      <c r="G5614" t="s">
        <v>244</v>
      </c>
      <c r="H5614" t="s">
        <v>167</v>
      </c>
      <c r="I5614" t="s">
        <v>561</v>
      </c>
      <c r="J5614" t="s">
        <v>21</v>
      </c>
      <c r="K5614" t="s">
        <v>22</v>
      </c>
      <c r="L5614" t="s">
        <v>50</v>
      </c>
      <c r="M5614">
        <v>45500</v>
      </c>
      <c r="N5614" t="s">
        <v>58</v>
      </c>
      <c r="O5614" t="s">
        <v>110</v>
      </c>
      <c r="P5614">
        <v>6516808</v>
      </c>
      <c r="Q5614" t="s">
        <v>73</v>
      </c>
      <c r="R5614" t="str">
        <f t="shared" si="262"/>
        <v>Tertile 2</v>
      </c>
      <c r="S5614" t="str">
        <f t="shared" si="263"/>
        <v>Eligible</v>
      </c>
    </row>
    <row r="5615" spans="1:19" x14ac:dyDescent="0.35">
      <c r="A5615" t="s">
        <v>7499</v>
      </c>
      <c r="B5615" s="1">
        <v>44817</v>
      </c>
      <c r="C5615" s="5" t="str">
        <f t="shared" si="261"/>
        <v>09</v>
      </c>
      <c r="D5615" t="s">
        <v>6436</v>
      </c>
      <c r="E5615" t="s">
        <v>17</v>
      </c>
      <c r="F5615">
        <v>990000</v>
      </c>
      <c r="G5615" t="s">
        <v>199</v>
      </c>
      <c r="H5615" t="s">
        <v>19</v>
      </c>
      <c r="I5615" t="s">
        <v>380</v>
      </c>
      <c r="J5615" t="s">
        <v>21</v>
      </c>
      <c r="K5615" t="s">
        <v>22</v>
      </c>
      <c r="L5615" t="s">
        <v>50</v>
      </c>
      <c r="M5615">
        <v>18000</v>
      </c>
      <c r="N5615" t="s">
        <v>51</v>
      </c>
      <c r="O5615" t="s">
        <v>59</v>
      </c>
      <c r="P5615">
        <v>6013258</v>
      </c>
      <c r="Q5615" t="s">
        <v>52</v>
      </c>
      <c r="R5615" t="str">
        <f t="shared" si="262"/>
        <v>Tertile 2</v>
      </c>
      <c r="S5615" t="str">
        <f t="shared" si="263"/>
        <v>Eligible</v>
      </c>
    </row>
    <row r="5616" spans="1:19" x14ac:dyDescent="0.35">
      <c r="A5616" t="s">
        <v>7510</v>
      </c>
      <c r="B5616" s="1">
        <v>44817</v>
      </c>
      <c r="C5616" s="5" t="str">
        <f t="shared" si="261"/>
        <v>09</v>
      </c>
      <c r="D5616" t="s">
        <v>1530</v>
      </c>
      <c r="E5616" t="s">
        <v>17</v>
      </c>
      <c r="F5616">
        <v>1005000</v>
      </c>
      <c r="G5616" t="s">
        <v>90</v>
      </c>
      <c r="H5616" t="s">
        <v>931</v>
      </c>
      <c r="I5616" t="s">
        <v>932</v>
      </c>
      <c r="J5616" t="s">
        <v>21</v>
      </c>
      <c r="K5616" t="s">
        <v>22</v>
      </c>
      <c r="L5616" t="s">
        <v>50</v>
      </c>
      <c r="M5616">
        <v>13500</v>
      </c>
      <c r="N5616" t="s">
        <v>72</v>
      </c>
      <c r="O5616" t="s">
        <v>59</v>
      </c>
      <c r="P5616">
        <v>8698369</v>
      </c>
      <c r="Q5616" t="s">
        <v>73</v>
      </c>
      <c r="R5616" t="str">
        <f t="shared" si="262"/>
        <v>Tertile 2</v>
      </c>
      <c r="S5616" t="str">
        <f t="shared" si="263"/>
        <v>Eligible</v>
      </c>
    </row>
    <row r="5617" spans="1:19" x14ac:dyDescent="0.35">
      <c r="A5617" t="s">
        <v>7495</v>
      </c>
      <c r="B5617" s="1">
        <v>44817</v>
      </c>
      <c r="C5617" s="5" t="str">
        <f t="shared" si="261"/>
        <v>09</v>
      </c>
      <c r="D5617" t="s">
        <v>6414</v>
      </c>
      <c r="E5617" t="s">
        <v>17</v>
      </c>
      <c r="F5617">
        <v>1008000</v>
      </c>
      <c r="G5617" t="s">
        <v>70</v>
      </c>
      <c r="H5617" t="s">
        <v>19</v>
      </c>
      <c r="I5617" t="s">
        <v>316</v>
      </c>
      <c r="J5617" t="s">
        <v>39</v>
      </c>
      <c r="K5617" t="s">
        <v>40</v>
      </c>
      <c r="L5617" t="s">
        <v>50</v>
      </c>
      <c r="M5617">
        <v>43800</v>
      </c>
      <c r="N5617" t="s">
        <v>72</v>
      </c>
      <c r="O5617" t="s">
        <v>59</v>
      </c>
      <c r="P5617">
        <v>7022807</v>
      </c>
      <c r="Q5617" t="s">
        <v>73</v>
      </c>
      <c r="R5617" t="str">
        <f t="shared" si="262"/>
        <v>Tertile 3</v>
      </c>
      <c r="S5617" t="str">
        <f t="shared" si="263"/>
        <v>Eligible</v>
      </c>
    </row>
    <row r="5618" spans="1:19" x14ac:dyDescent="0.35">
      <c r="A5618" t="s">
        <v>7502</v>
      </c>
      <c r="B5618" s="1">
        <v>44817</v>
      </c>
      <c r="C5618" s="5" t="str">
        <f t="shared" si="261"/>
        <v>09</v>
      </c>
      <c r="D5618" t="s">
        <v>6498</v>
      </c>
      <c r="E5618" t="s">
        <v>17</v>
      </c>
      <c r="F5618">
        <v>1020000</v>
      </c>
      <c r="G5618" t="s">
        <v>252</v>
      </c>
      <c r="H5618" t="s">
        <v>174</v>
      </c>
      <c r="I5618" t="s">
        <v>597</v>
      </c>
      <c r="J5618" t="s">
        <v>21</v>
      </c>
      <c r="K5618" t="s">
        <v>22</v>
      </c>
      <c r="L5618" t="s">
        <v>50</v>
      </c>
      <c r="M5618">
        <v>31000</v>
      </c>
      <c r="N5618" t="s">
        <v>72</v>
      </c>
      <c r="O5618" t="s">
        <v>110</v>
      </c>
      <c r="P5618">
        <v>8809495</v>
      </c>
      <c r="Q5618" t="s">
        <v>73</v>
      </c>
      <c r="R5618" t="str">
        <f t="shared" si="262"/>
        <v>Tertile 3</v>
      </c>
      <c r="S5618" t="str">
        <f t="shared" si="263"/>
        <v>Eligible</v>
      </c>
    </row>
    <row r="5619" spans="1:19" x14ac:dyDescent="0.35">
      <c r="A5619" t="s">
        <v>7504</v>
      </c>
      <c r="B5619" s="1">
        <v>44817</v>
      </c>
      <c r="C5619" s="5" t="str">
        <f t="shared" si="261"/>
        <v>09</v>
      </c>
      <c r="D5619" t="s">
        <v>6502</v>
      </c>
      <c r="E5619" t="s">
        <v>17</v>
      </c>
      <c r="F5619">
        <v>1025000</v>
      </c>
      <c r="G5619" t="s">
        <v>288</v>
      </c>
      <c r="H5619" t="s">
        <v>369</v>
      </c>
      <c r="I5619" t="s">
        <v>492</v>
      </c>
      <c r="J5619" t="s">
        <v>21</v>
      </c>
      <c r="K5619" t="s">
        <v>22</v>
      </c>
      <c r="L5619" t="s">
        <v>50</v>
      </c>
      <c r="M5619">
        <v>27500</v>
      </c>
      <c r="N5619" t="s">
        <v>32</v>
      </c>
      <c r="O5619" t="s">
        <v>110</v>
      </c>
      <c r="P5619">
        <v>8367661</v>
      </c>
      <c r="Q5619" t="s">
        <v>33</v>
      </c>
      <c r="R5619" t="str">
        <f t="shared" si="262"/>
        <v>Tertile 3</v>
      </c>
      <c r="S5619" t="str">
        <f t="shared" si="263"/>
        <v>Eligible</v>
      </c>
    </row>
    <row r="5620" spans="1:19" x14ac:dyDescent="0.35">
      <c r="A5620" t="s">
        <v>7525</v>
      </c>
      <c r="B5620" s="1">
        <v>44817</v>
      </c>
      <c r="C5620" s="5" t="str">
        <f t="shared" si="261"/>
        <v>09</v>
      </c>
      <c r="D5620" t="s">
        <v>129</v>
      </c>
      <c r="E5620" t="s">
        <v>17</v>
      </c>
      <c r="F5620">
        <v>1065000</v>
      </c>
      <c r="G5620" t="s">
        <v>195</v>
      </c>
      <c r="H5620" t="s">
        <v>319</v>
      </c>
      <c r="I5620" t="s">
        <v>33</v>
      </c>
      <c r="J5620" t="s">
        <v>39</v>
      </c>
      <c r="K5620" t="s">
        <v>40</v>
      </c>
      <c r="L5620" t="s">
        <v>50</v>
      </c>
      <c r="M5620">
        <v>34500</v>
      </c>
      <c r="N5620" t="s">
        <v>42</v>
      </c>
      <c r="O5620" t="s">
        <v>43</v>
      </c>
      <c r="P5620">
        <v>7506198</v>
      </c>
      <c r="Q5620" t="s">
        <v>60</v>
      </c>
      <c r="R5620" t="str">
        <f t="shared" si="262"/>
        <v>Tertile 3</v>
      </c>
      <c r="S5620" t="str">
        <f t="shared" si="263"/>
        <v>Eligible</v>
      </c>
    </row>
    <row r="5621" spans="1:19" x14ac:dyDescent="0.35">
      <c r="A5621" t="s">
        <v>7529</v>
      </c>
      <c r="B5621" s="1">
        <v>44817</v>
      </c>
      <c r="C5621" s="5" t="str">
        <f t="shared" si="261"/>
        <v>09</v>
      </c>
      <c r="D5621" t="s">
        <v>141</v>
      </c>
      <c r="E5621" t="s">
        <v>17</v>
      </c>
      <c r="F5621">
        <v>1140000</v>
      </c>
      <c r="G5621" t="s">
        <v>142</v>
      </c>
      <c r="H5621" t="s">
        <v>133</v>
      </c>
      <c r="I5621" t="s">
        <v>134</v>
      </c>
      <c r="J5621" t="s">
        <v>21</v>
      </c>
      <c r="K5621" t="s">
        <v>22</v>
      </c>
      <c r="L5621" t="s">
        <v>50</v>
      </c>
      <c r="M5621">
        <v>31000</v>
      </c>
      <c r="N5621" t="s">
        <v>51</v>
      </c>
      <c r="O5621" t="s">
        <v>83</v>
      </c>
      <c r="P5621">
        <v>8028670</v>
      </c>
      <c r="Q5621" t="s">
        <v>67</v>
      </c>
      <c r="R5621" t="str">
        <f t="shared" si="262"/>
        <v>Tertile 3</v>
      </c>
      <c r="S5621" t="str">
        <f t="shared" si="263"/>
        <v>Eligible</v>
      </c>
    </row>
    <row r="5622" spans="1:19" x14ac:dyDescent="0.35">
      <c r="A5622" t="s">
        <v>7488</v>
      </c>
      <c r="B5622" s="1">
        <v>44817</v>
      </c>
      <c r="C5622" s="5" t="str">
        <f t="shared" si="261"/>
        <v>09</v>
      </c>
      <c r="D5622" t="s">
        <v>1411</v>
      </c>
      <c r="E5622" t="s">
        <v>17</v>
      </c>
      <c r="F5622">
        <v>1225000</v>
      </c>
      <c r="G5622" t="s">
        <v>244</v>
      </c>
      <c r="H5622" t="s">
        <v>37</v>
      </c>
      <c r="I5622" t="s">
        <v>682</v>
      </c>
      <c r="J5622" t="s">
        <v>39</v>
      </c>
      <c r="K5622" t="s">
        <v>40</v>
      </c>
      <c r="L5622" t="s">
        <v>23</v>
      </c>
      <c r="M5622">
        <v>34500</v>
      </c>
      <c r="N5622" t="s">
        <v>58</v>
      </c>
      <c r="O5622" t="s">
        <v>110</v>
      </c>
      <c r="P5622">
        <v>8905385</v>
      </c>
      <c r="Q5622" t="s">
        <v>60</v>
      </c>
      <c r="R5622" t="str">
        <f t="shared" si="262"/>
        <v>Tertile 3</v>
      </c>
      <c r="S5622" t="str">
        <f t="shared" si="263"/>
        <v>Eligible</v>
      </c>
    </row>
    <row r="5623" spans="1:19" x14ac:dyDescent="0.35">
      <c r="A5623" t="s">
        <v>7492</v>
      </c>
      <c r="B5623" s="1">
        <v>44817</v>
      </c>
      <c r="C5623" s="5" t="str">
        <f t="shared" si="261"/>
        <v>09</v>
      </c>
      <c r="D5623" t="s">
        <v>6408</v>
      </c>
      <c r="E5623" t="s">
        <v>17</v>
      </c>
      <c r="F5623">
        <v>1250000</v>
      </c>
      <c r="G5623" t="s">
        <v>47</v>
      </c>
      <c r="H5623" t="s">
        <v>319</v>
      </c>
      <c r="I5623" t="s">
        <v>320</v>
      </c>
      <c r="J5623" t="s">
        <v>39</v>
      </c>
      <c r="K5623" t="s">
        <v>40</v>
      </c>
      <c r="L5623" t="s">
        <v>50</v>
      </c>
      <c r="M5623">
        <v>41000</v>
      </c>
      <c r="N5623" t="s">
        <v>51</v>
      </c>
      <c r="O5623" t="s">
        <v>110</v>
      </c>
      <c r="P5623">
        <v>7132528</v>
      </c>
      <c r="Q5623" t="s">
        <v>52</v>
      </c>
      <c r="R5623" t="str">
        <f t="shared" si="262"/>
        <v>Tertile 3</v>
      </c>
      <c r="S5623" t="str">
        <f t="shared" si="263"/>
        <v>Eligible</v>
      </c>
    </row>
    <row r="5624" spans="1:19" x14ac:dyDescent="0.35">
      <c r="A5624" t="s">
        <v>7481</v>
      </c>
      <c r="B5624" s="1">
        <v>44817</v>
      </c>
      <c r="C5624" s="5" t="str">
        <f t="shared" si="261"/>
        <v>09</v>
      </c>
      <c r="D5624" t="s">
        <v>1315</v>
      </c>
      <c r="E5624" t="s">
        <v>17</v>
      </c>
      <c r="F5624">
        <v>1300000</v>
      </c>
      <c r="G5624" t="s">
        <v>55</v>
      </c>
      <c r="H5624" t="s">
        <v>148</v>
      </c>
      <c r="I5624" t="s">
        <v>149</v>
      </c>
      <c r="J5624" t="s">
        <v>21</v>
      </c>
      <c r="K5624" t="s">
        <v>22</v>
      </c>
      <c r="L5624" t="s">
        <v>50</v>
      </c>
      <c r="M5624">
        <v>19000</v>
      </c>
      <c r="N5624" t="s">
        <v>58</v>
      </c>
      <c r="O5624" t="s">
        <v>43</v>
      </c>
      <c r="P5624">
        <v>8915649</v>
      </c>
      <c r="Q5624" t="s">
        <v>60</v>
      </c>
      <c r="R5624" t="str">
        <f t="shared" si="262"/>
        <v>Tertile 3</v>
      </c>
      <c r="S5624" t="str">
        <f t="shared" si="263"/>
        <v>Eligible</v>
      </c>
    </row>
    <row r="5625" spans="1:19" x14ac:dyDescent="0.35">
      <c r="A5625" t="s">
        <v>7520</v>
      </c>
      <c r="B5625" s="1">
        <v>44817</v>
      </c>
      <c r="C5625" s="5" t="str">
        <f t="shared" si="261"/>
        <v>09</v>
      </c>
      <c r="D5625" t="s">
        <v>112</v>
      </c>
      <c r="E5625" t="s">
        <v>17</v>
      </c>
      <c r="F5625">
        <v>1350000</v>
      </c>
      <c r="G5625" t="s">
        <v>55</v>
      </c>
      <c r="H5625" t="s">
        <v>319</v>
      </c>
      <c r="I5625" t="s">
        <v>471</v>
      </c>
      <c r="J5625" t="s">
        <v>21</v>
      </c>
      <c r="K5625" t="s">
        <v>22</v>
      </c>
      <c r="L5625" t="s">
        <v>50</v>
      </c>
      <c r="M5625">
        <v>45000</v>
      </c>
      <c r="N5625" t="s">
        <v>58</v>
      </c>
      <c r="O5625" t="s">
        <v>25</v>
      </c>
      <c r="P5625">
        <v>6133950</v>
      </c>
      <c r="Q5625" t="s">
        <v>73</v>
      </c>
      <c r="R5625" t="str">
        <f t="shared" si="262"/>
        <v>Tertile 3</v>
      </c>
      <c r="S5625" t="str">
        <f t="shared" si="263"/>
        <v>Eligible</v>
      </c>
    </row>
    <row r="5626" spans="1:19" x14ac:dyDescent="0.35">
      <c r="A5626" t="s">
        <v>7514</v>
      </c>
      <c r="B5626" s="1">
        <v>44817</v>
      </c>
      <c r="C5626" s="5" t="str">
        <f t="shared" si="261"/>
        <v>09</v>
      </c>
      <c r="D5626" t="s">
        <v>1758</v>
      </c>
      <c r="E5626" t="s">
        <v>17</v>
      </c>
      <c r="F5626">
        <v>1360000</v>
      </c>
      <c r="G5626" t="s">
        <v>142</v>
      </c>
      <c r="H5626" t="s">
        <v>216</v>
      </c>
      <c r="I5626" t="s">
        <v>599</v>
      </c>
      <c r="J5626" t="s">
        <v>21</v>
      </c>
      <c r="K5626" t="s">
        <v>22</v>
      </c>
      <c r="L5626" t="s">
        <v>50</v>
      </c>
      <c r="M5626">
        <v>31000</v>
      </c>
      <c r="N5626" t="s">
        <v>51</v>
      </c>
      <c r="O5626" t="s">
        <v>25</v>
      </c>
      <c r="P5626">
        <v>6952149</v>
      </c>
      <c r="Q5626" t="s">
        <v>52</v>
      </c>
      <c r="R5626" t="str">
        <f t="shared" si="262"/>
        <v>Tertile 3</v>
      </c>
      <c r="S5626" t="str">
        <f t="shared" si="263"/>
        <v>Eligible</v>
      </c>
    </row>
    <row r="5627" spans="1:19" x14ac:dyDescent="0.35">
      <c r="A5627" t="s">
        <v>7489</v>
      </c>
      <c r="B5627" s="1">
        <v>44817</v>
      </c>
      <c r="C5627" s="5" t="str">
        <f t="shared" si="261"/>
        <v>09</v>
      </c>
      <c r="D5627" t="s">
        <v>3625</v>
      </c>
      <c r="E5627" t="s">
        <v>17</v>
      </c>
      <c r="F5627">
        <v>1375000</v>
      </c>
      <c r="G5627" t="s">
        <v>248</v>
      </c>
      <c r="H5627" t="s">
        <v>931</v>
      </c>
      <c r="I5627" t="s">
        <v>932</v>
      </c>
      <c r="J5627" t="s">
        <v>21</v>
      </c>
      <c r="K5627" t="s">
        <v>22</v>
      </c>
      <c r="L5627" t="s">
        <v>50</v>
      </c>
      <c r="M5627">
        <v>19500</v>
      </c>
      <c r="N5627" t="s">
        <v>66</v>
      </c>
      <c r="O5627" t="s">
        <v>59</v>
      </c>
      <c r="P5627">
        <v>8616151</v>
      </c>
      <c r="Q5627" t="s">
        <v>67</v>
      </c>
      <c r="R5627" t="str">
        <f t="shared" si="262"/>
        <v>Tertile 3</v>
      </c>
      <c r="S5627" t="str">
        <f t="shared" si="263"/>
        <v>Eligible</v>
      </c>
    </row>
    <row r="5628" spans="1:19" x14ac:dyDescent="0.35">
      <c r="A5628" t="s">
        <v>7487</v>
      </c>
      <c r="B5628" s="1">
        <v>44817</v>
      </c>
      <c r="C5628" s="5" t="str">
        <f t="shared" si="261"/>
        <v>09</v>
      </c>
      <c r="D5628" t="s">
        <v>1398</v>
      </c>
      <c r="E5628" t="s">
        <v>17</v>
      </c>
      <c r="F5628">
        <v>1381000</v>
      </c>
      <c r="G5628" t="s">
        <v>199</v>
      </c>
      <c r="H5628" t="s">
        <v>156</v>
      </c>
      <c r="I5628" t="s">
        <v>196</v>
      </c>
      <c r="J5628" t="s">
        <v>39</v>
      </c>
      <c r="K5628" t="s">
        <v>40</v>
      </c>
      <c r="L5628" t="s">
        <v>50</v>
      </c>
      <c r="M5628">
        <v>45100</v>
      </c>
      <c r="N5628" t="s">
        <v>51</v>
      </c>
      <c r="O5628" t="s">
        <v>59</v>
      </c>
      <c r="P5628">
        <v>8646322</v>
      </c>
      <c r="Q5628" t="s">
        <v>52</v>
      </c>
      <c r="R5628" t="str">
        <f t="shared" si="262"/>
        <v>Tertile 3</v>
      </c>
      <c r="S5628" t="str">
        <f t="shared" si="263"/>
        <v>Eligible</v>
      </c>
    </row>
    <row r="5629" spans="1:19" x14ac:dyDescent="0.35">
      <c r="A5629" t="s">
        <v>7521</v>
      </c>
      <c r="B5629" s="1">
        <v>44817</v>
      </c>
      <c r="C5629" s="5" t="str">
        <f t="shared" si="261"/>
        <v>09</v>
      </c>
      <c r="D5629" t="s">
        <v>116</v>
      </c>
      <c r="E5629" t="s">
        <v>17</v>
      </c>
      <c r="F5629">
        <v>1460000</v>
      </c>
      <c r="G5629" t="s">
        <v>63</v>
      </c>
      <c r="H5629" t="s">
        <v>104</v>
      </c>
      <c r="I5629" t="s">
        <v>105</v>
      </c>
      <c r="J5629" t="s">
        <v>21</v>
      </c>
      <c r="K5629" t="s">
        <v>22</v>
      </c>
      <c r="L5629" t="s">
        <v>50</v>
      </c>
      <c r="M5629">
        <v>19000</v>
      </c>
      <c r="N5629" t="s">
        <v>66</v>
      </c>
      <c r="O5629" t="s">
        <v>59</v>
      </c>
      <c r="P5629">
        <v>6371182</v>
      </c>
      <c r="Q5629" t="s">
        <v>26</v>
      </c>
      <c r="R5629" t="str">
        <f t="shared" si="262"/>
        <v>Tertile 3</v>
      </c>
      <c r="S5629" t="str">
        <f t="shared" si="263"/>
        <v>Eligible</v>
      </c>
    </row>
    <row r="5630" spans="1:19" x14ac:dyDescent="0.35">
      <c r="A5630" t="s">
        <v>7506</v>
      </c>
      <c r="B5630" s="1">
        <v>44817</v>
      </c>
      <c r="C5630" s="5" t="str">
        <f t="shared" si="261"/>
        <v>09</v>
      </c>
      <c r="D5630" t="s">
        <v>1742</v>
      </c>
      <c r="E5630" t="s">
        <v>17</v>
      </c>
      <c r="F5630">
        <v>1472000</v>
      </c>
      <c r="G5630" t="s">
        <v>291</v>
      </c>
      <c r="H5630" t="s">
        <v>481</v>
      </c>
      <c r="I5630" t="s">
        <v>1154</v>
      </c>
      <c r="J5630" t="s">
        <v>21</v>
      </c>
      <c r="K5630" t="s">
        <v>22</v>
      </c>
      <c r="L5630" t="s">
        <v>50</v>
      </c>
      <c r="M5630">
        <v>69200</v>
      </c>
      <c r="N5630" t="s">
        <v>42</v>
      </c>
      <c r="O5630" t="s">
        <v>110</v>
      </c>
      <c r="P5630">
        <v>8068813</v>
      </c>
      <c r="Q5630" t="s">
        <v>44</v>
      </c>
      <c r="R5630" t="str">
        <f t="shared" si="262"/>
        <v>Tertile 3</v>
      </c>
      <c r="S5630" t="str">
        <f t="shared" si="263"/>
        <v>Eligible</v>
      </c>
    </row>
    <row r="5631" spans="1:19" x14ac:dyDescent="0.35">
      <c r="A5631" t="s">
        <v>7486</v>
      </c>
      <c r="B5631" s="1">
        <v>44817</v>
      </c>
      <c r="C5631" s="5" t="str">
        <f t="shared" si="261"/>
        <v>09</v>
      </c>
      <c r="D5631" t="s">
        <v>1361</v>
      </c>
      <c r="E5631" t="s">
        <v>86</v>
      </c>
      <c r="F5631">
        <v>1530000</v>
      </c>
      <c r="G5631" t="s">
        <v>195</v>
      </c>
      <c r="H5631" t="s">
        <v>126</v>
      </c>
      <c r="I5631" t="s">
        <v>856</v>
      </c>
      <c r="J5631" t="s">
        <v>21</v>
      </c>
      <c r="K5631" t="s">
        <v>22</v>
      </c>
      <c r="L5631" t="s">
        <v>50</v>
      </c>
      <c r="M5631">
        <v>22000</v>
      </c>
      <c r="N5631" t="s">
        <v>42</v>
      </c>
      <c r="O5631" t="s">
        <v>25</v>
      </c>
      <c r="P5631">
        <v>8819715</v>
      </c>
      <c r="Q5631" t="s">
        <v>44</v>
      </c>
      <c r="R5631" t="str">
        <f t="shared" si="262"/>
        <v>Tertile 3</v>
      </c>
      <c r="S5631" t="str">
        <f t="shared" si="263"/>
        <v>Eligible</v>
      </c>
    </row>
    <row r="5632" spans="1:19" x14ac:dyDescent="0.35">
      <c r="A5632" t="s">
        <v>7467</v>
      </c>
      <c r="B5632" s="1">
        <v>44817</v>
      </c>
      <c r="C5632" s="5" t="str">
        <f t="shared" si="261"/>
        <v>09</v>
      </c>
      <c r="D5632" t="s">
        <v>2102</v>
      </c>
      <c r="E5632" t="s">
        <v>86</v>
      </c>
      <c r="F5632">
        <v>1540000</v>
      </c>
      <c r="G5632" t="s">
        <v>152</v>
      </c>
      <c r="H5632" t="s">
        <v>48</v>
      </c>
      <c r="I5632" t="s">
        <v>648</v>
      </c>
      <c r="J5632" t="s">
        <v>21</v>
      </c>
      <c r="K5632" t="s">
        <v>22</v>
      </c>
      <c r="L5632" t="s">
        <v>50</v>
      </c>
      <c r="M5632">
        <v>31000</v>
      </c>
      <c r="N5632" t="s">
        <v>66</v>
      </c>
      <c r="O5632" t="s">
        <v>59</v>
      </c>
      <c r="P5632">
        <v>7061715</v>
      </c>
      <c r="Q5632" t="s">
        <v>67</v>
      </c>
      <c r="R5632" t="str">
        <f t="shared" si="262"/>
        <v>Tertile 3</v>
      </c>
      <c r="S5632" t="str">
        <f t="shared" si="263"/>
        <v>Eligible</v>
      </c>
    </row>
    <row r="5633" spans="1:19" x14ac:dyDescent="0.35">
      <c r="A5633" t="s">
        <v>7468</v>
      </c>
      <c r="B5633" s="1">
        <v>44817</v>
      </c>
      <c r="C5633" s="5" t="str">
        <f t="shared" si="261"/>
        <v>09</v>
      </c>
      <c r="D5633" t="s">
        <v>325</v>
      </c>
      <c r="E5633" t="s">
        <v>17</v>
      </c>
      <c r="F5633">
        <v>1550000</v>
      </c>
      <c r="G5633" t="s">
        <v>76</v>
      </c>
      <c r="H5633" t="s">
        <v>156</v>
      </c>
      <c r="I5633" t="s">
        <v>196</v>
      </c>
      <c r="J5633" t="s">
        <v>39</v>
      </c>
      <c r="K5633" t="s">
        <v>40</v>
      </c>
      <c r="L5633" t="s">
        <v>50</v>
      </c>
      <c r="M5633">
        <v>23000</v>
      </c>
      <c r="N5633" t="s">
        <v>72</v>
      </c>
      <c r="O5633" t="s">
        <v>59</v>
      </c>
      <c r="P5633">
        <v>7932324</v>
      </c>
      <c r="Q5633" t="s">
        <v>73</v>
      </c>
      <c r="R5633" t="str">
        <f t="shared" si="262"/>
        <v>Tertile 3</v>
      </c>
      <c r="S5633" t="str">
        <f t="shared" si="263"/>
        <v>Eligible</v>
      </c>
    </row>
    <row r="5634" spans="1:19" x14ac:dyDescent="0.35">
      <c r="A5634" t="s">
        <v>7477</v>
      </c>
      <c r="B5634" s="1">
        <v>44817</v>
      </c>
      <c r="C5634" s="5" t="str">
        <f t="shared" ref="C5634:C5697" si="264">TEXT(B5634,$V$22)</f>
        <v>09</v>
      </c>
      <c r="D5634" t="s">
        <v>6935</v>
      </c>
      <c r="E5634" t="s">
        <v>17</v>
      </c>
      <c r="F5634">
        <v>1580000</v>
      </c>
      <c r="G5634" t="s">
        <v>18</v>
      </c>
      <c r="H5634" t="s">
        <v>37</v>
      </c>
      <c r="I5634" t="s">
        <v>682</v>
      </c>
      <c r="J5634" t="s">
        <v>21</v>
      </c>
      <c r="K5634" t="s">
        <v>22</v>
      </c>
      <c r="L5634" t="s">
        <v>23</v>
      </c>
      <c r="M5634">
        <v>28000</v>
      </c>
      <c r="N5634" t="s">
        <v>24</v>
      </c>
      <c r="O5634" t="s">
        <v>110</v>
      </c>
      <c r="P5634">
        <v>7290106</v>
      </c>
      <c r="Q5634" t="s">
        <v>26</v>
      </c>
      <c r="R5634" t="str">
        <f t="shared" ref="R5634:R5697" si="265">IF(F5634&lt;_xlfn.PERCENTILE.INC($F$2:$F$10576,1/3), "Tertile 1",
   IF(F5634&lt;_xlfn.PERCENTILE.INC($F$2:$F$10576,2/3), "Tertile 2", "Tertile 3"))</f>
        <v>Tertile 3</v>
      </c>
      <c r="S5634" t="str">
        <f t="shared" ref="S5634:S5697" si="266">IF(F5634&gt;755000, "Eligible", "Risky")</f>
        <v>Eligible</v>
      </c>
    </row>
    <row r="5635" spans="1:19" x14ac:dyDescent="0.35">
      <c r="A5635" t="s">
        <v>7478</v>
      </c>
      <c r="B5635" s="1">
        <v>44817</v>
      </c>
      <c r="C5635" s="5" t="str">
        <f t="shared" si="264"/>
        <v>09</v>
      </c>
      <c r="D5635" t="s">
        <v>697</v>
      </c>
      <c r="E5635" t="s">
        <v>17</v>
      </c>
      <c r="F5635">
        <v>1620000</v>
      </c>
      <c r="G5635" t="s">
        <v>29</v>
      </c>
      <c r="H5635" t="s">
        <v>108</v>
      </c>
      <c r="I5635" t="s">
        <v>109</v>
      </c>
      <c r="J5635" t="s">
        <v>39</v>
      </c>
      <c r="K5635" t="s">
        <v>40</v>
      </c>
      <c r="L5635" t="s">
        <v>50</v>
      </c>
      <c r="M5635">
        <v>26000</v>
      </c>
      <c r="N5635" t="s">
        <v>32</v>
      </c>
      <c r="O5635" t="s">
        <v>110</v>
      </c>
      <c r="P5635">
        <v>6200342</v>
      </c>
      <c r="Q5635" t="s">
        <v>33</v>
      </c>
      <c r="R5635" t="str">
        <f t="shared" si="265"/>
        <v>Tertile 3</v>
      </c>
      <c r="S5635" t="str">
        <f t="shared" si="266"/>
        <v>Eligible</v>
      </c>
    </row>
    <row r="5636" spans="1:19" x14ac:dyDescent="0.35">
      <c r="A5636" t="s">
        <v>7463</v>
      </c>
      <c r="B5636" s="1">
        <v>44817</v>
      </c>
      <c r="C5636" s="5" t="str">
        <f t="shared" si="264"/>
        <v>09</v>
      </c>
      <c r="D5636" t="s">
        <v>267</v>
      </c>
      <c r="E5636" t="s">
        <v>17</v>
      </c>
      <c r="F5636">
        <v>1675000</v>
      </c>
      <c r="G5636" t="s">
        <v>98</v>
      </c>
      <c r="H5636" t="s">
        <v>81</v>
      </c>
      <c r="I5636" t="s">
        <v>323</v>
      </c>
      <c r="J5636" t="s">
        <v>21</v>
      </c>
      <c r="K5636" t="s">
        <v>22</v>
      </c>
      <c r="L5636" t="s">
        <v>50</v>
      </c>
      <c r="M5636">
        <v>46500</v>
      </c>
      <c r="N5636" t="s">
        <v>32</v>
      </c>
      <c r="O5636" t="s">
        <v>25</v>
      </c>
      <c r="P5636">
        <v>6135977</v>
      </c>
      <c r="Q5636" t="s">
        <v>33</v>
      </c>
      <c r="R5636" t="str">
        <f t="shared" si="265"/>
        <v>Tertile 3</v>
      </c>
      <c r="S5636" t="str">
        <f t="shared" si="266"/>
        <v>Eligible</v>
      </c>
    </row>
    <row r="5637" spans="1:19" x14ac:dyDescent="0.35">
      <c r="A5637" t="s">
        <v>7464</v>
      </c>
      <c r="B5637" s="1">
        <v>44817</v>
      </c>
      <c r="C5637" s="5" t="str">
        <f t="shared" si="264"/>
        <v>09</v>
      </c>
      <c r="D5637" t="s">
        <v>2099</v>
      </c>
      <c r="E5637" t="s">
        <v>17</v>
      </c>
      <c r="F5637">
        <v>1680000</v>
      </c>
      <c r="G5637" t="s">
        <v>103</v>
      </c>
      <c r="H5637" t="s">
        <v>48</v>
      </c>
      <c r="I5637" t="s">
        <v>538</v>
      </c>
      <c r="J5637" t="s">
        <v>39</v>
      </c>
      <c r="K5637" t="s">
        <v>40</v>
      </c>
      <c r="L5637" t="s">
        <v>50</v>
      </c>
      <c r="M5637">
        <v>22000</v>
      </c>
      <c r="N5637" t="s">
        <v>42</v>
      </c>
      <c r="O5637" t="s">
        <v>59</v>
      </c>
      <c r="P5637">
        <v>6066365</v>
      </c>
      <c r="Q5637" t="s">
        <v>44</v>
      </c>
      <c r="R5637" t="str">
        <f t="shared" si="265"/>
        <v>Tertile 3</v>
      </c>
      <c r="S5637" t="str">
        <f t="shared" si="266"/>
        <v>Eligible</v>
      </c>
    </row>
    <row r="5638" spans="1:19" x14ac:dyDescent="0.35">
      <c r="A5638" t="s">
        <v>7466</v>
      </c>
      <c r="B5638" s="1">
        <v>44817</v>
      </c>
      <c r="C5638" s="5" t="str">
        <f t="shared" si="264"/>
        <v>09</v>
      </c>
      <c r="D5638" t="s">
        <v>322</v>
      </c>
      <c r="E5638" t="s">
        <v>17</v>
      </c>
      <c r="F5638">
        <v>1800000</v>
      </c>
      <c r="G5638" t="s">
        <v>147</v>
      </c>
      <c r="H5638" t="s">
        <v>444</v>
      </c>
      <c r="I5638" t="s">
        <v>741</v>
      </c>
      <c r="J5638" t="s">
        <v>21</v>
      </c>
      <c r="K5638" t="s">
        <v>22</v>
      </c>
      <c r="L5638" t="s">
        <v>50</v>
      </c>
      <c r="M5638">
        <v>15000</v>
      </c>
      <c r="N5638" t="s">
        <v>58</v>
      </c>
      <c r="O5638" t="s">
        <v>59</v>
      </c>
      <c r="P5638">
        <v>8722548</v>
      </c>
      <c r="Q5638" t="s">
        <v>60</v>
      </c>
      <c r="R5638" t="str">
        <f t="shared" si="265"/>
        <v>Tertile 3</v>
      </c>
      <c r="S5638" t="str">
        <f t="shared" si="266"/>
        <v>Eligible</v>
      </c>
    </row>
    <row r="5639" spans="1:19" x14ac:dyDescent="0.35">
      <c r="A5639" t="s">
        <v>7474</v>
      </c>
      <c r="B5639" s="1">
        <v>44817</v>
      </c>
      <c r="C5639" s="5" t="str">
        <f t="shared" si="264"/>
        <v>09</v>
      </c>
      <c r="D5639" t="s">
        <v>2183</v>
      </c>
      <c r="E5639" t="s">
        <v>17</v>
      </c>
      <c r="F5639">
        <v>2205000</v>
      </c>
      <c r="G5639" t="s">
        <v>103</v>
      </c>
      <c r="H5639" t="s">
        <v>48</v>
      </c>
      <c r="I5639" t="s">
        <v>71</v>
      </c>
      <c r="J5639" t="s">
        <v>21</v>
      </c>
      <c r="K5639" t="s">
        <v>22</v>
      </c>
      <c r="L5639" t="s">
        <v>50</v>
      </c>
      <c r="M5639">
        <v>41501</v>
      </c>
      <c r="N5639" t="s">
        <v>42</v>
      </c>
      <c r="O5639" t="s">
        <v>43</v>
      </c>
      <c r="P5639">
        <v>6367947</v>
      </c>
      <c r="Q5639" t="s">
        <v>44</v>
      </c>
      <c r="R5639" t="str">
        <f t="shared" si="265"/>
        <v>Tertile 3</v>
      </c>
      <c r="S5639" t="str">
        <f t="shared" si="266"/>
        <v>Eligible</v>
      </c>
    </row>
    <row r="5640" spans="1:19" x14ac:dyDescent="0.35">
      <c r="A5640" t="s">
        <v>7472</v>
      </c>
      <c r="B5640" s="1">
        <v>44817</v>
      </c>
      <c r="C5640" s="5" t="str">
        <f t="shared" si="264"/>
        <v>09</v>
      </c>
      <c r="D5640" t="s">
        <v>382</v>
      </c>
      <c r="E5640" t="s">
        <v>17</v>
      </c>
      <c r="F5640">
        <v>2900000</v>
      </c>
      <c r="G5640" t="s">
        <v>166</v>
      </c>
      <c r="H5640" t="s">
        <v>30</v>
      </c>
      <c r="I5640" t="s">
        <v>153</v>
      </c>
      <c r="J5640" t="s">
        <v>39</v>
      </c>
      <c r="K5640" t="s">
        <v>40</v>
      </c>
      <c r="L5640" t="s">
        <v>23</v>
      </c>
      <c r="M5640">
        <v>26000</v>
      </c>
      <c r="N5640" t="s">
        <v>24</v>
      </c>
      <c r="O5640" t="s">
        <v>25</v>
      </c>
      <c r="P5640">
        <v>7009039</v>
      </c>
      <c r="Q5640" t="s">
        <v>26</v>
      </c>
      <c r="R5640" t="str">
        <f t="shared" si="265"/>
        <v>Tertile 3</v>
      </c>
      <c r="S5640" t="str">
        <f t="shared" si="266"/>
        <v>Eligible</v>
      </c>
    </row>
    <row r="5641" spans="1:19" x14ac:dyDescent="0.35">
      <c r="A5641" t="s">
        <v>7470</v>
      </c>
      <c r="B5641" s="1">
        <v>44817</v>
      </c>
      <c r="C5641" s="5" t="str">
        <f t="shared" si="264"/>
        <v>09</v>
      </c>
      <c r="D5641" t="s">
        <v>334</v>
      </c>
      <c r="E5641" t="s">
        <v>17</v>
      </c>
      <c r="F5641">
        <v>4000000</v>
      </c>
      <c r="G5641" t="s">
        <v>80</v>
      </c>
      <c r="H5641" t="s">
        <v>174</v>
      </c>
      <c r="I5641" t="s">
        <v>220</v>
      </c>
      <c r="J5641" t="s">
        <v>39</v>
      </c>
      <c r="K5641" t="s">
        <v>40</v>
      </c>
      <c r="L5641" t="s">
        <v>50</v>
      </c>
      <c r="M5641">
        <v>17000</v>
      </c>
      <c r="N5641" t="s">
        <v>66</v>
      </c>
      <c r="O5641" t="s">
        <v>59</v>
      </c>
      <c r="P5641">
        <v>8773170</v>
      </c>
      <c r="Q5641" t="s">
        <v>67</v>
      </c>
      <c r="R5641" t="str">
        <f t="shared" si="265"/>
        <v>Tertile 3</v>
      </c>
      <c r="S5641" t="str">
        <f t="shared" si="266"/>
        <v>Eligible</v>
      </c>
    </row>
    <row r="5642" spans="1:19" x14ac:dyDescent="0.35">
      <c r="A5642" t="s">
        <v>7535</v>
      </c>
      <c r="B5642" s="1">
        <v>44818</v>
      </c>
      <c r="C5642" s="5" t="str">
        <f t="shared" si="264"/>
        <v>09</v>
      </c>
      <c r="D5642" t="s">
        <v>251</v>
      </c>
      <c r="E5642" t="s">
        <v>17</v>
      </c>
      <c r="F5642">
        <v>13500</v>
      </c>
      <c r="G5642" t="s">
        <v>63</v>
      </c>
      <c r="H5642" t="s">
        <v>64</v>
      </c>
      <c r="I5642" t="s">
        <v>292</v>
      </c>
      <c r="J5642" t="s">
        <v>21</v>
      </c>
      <c r="K5642" t="s">
        <v>22</v>
      </c>
      <c r="L5642" t="s">
        <v>23</v>
      </c>
      <c r="M5642">
        <v>27000</v>
      </c>
      <c r="N5642" t="s">
        <v>66</v>
      </c>
      <c r="O5642" t="s">
        <v>83</v>
      </c>
      <c r="P5642">
        <v>7717781</v>
      </c>
      <c r="Q5642" t="s">
        <v>60</v>
      </c>
      <c r="R5642" t="str">
        <f t="shared" si="265"/>
        <v>Tertile 1</v>
      </c>
      <c r="S5642" t="str">
        <f t="shared" si="266"/>
        <v>Risky</v>
      </c>
    </row>
    <row r="5643" spans="1:19" x14ac:dyDescent="0.35">
      <c r="A5643" t="s">
        <v>7539</v>
      </c>
      <c r="B5643" s="1">
        <v>44818</v>
      </c>
      <c r="C5643" s="5" t="str">
        <f t="shared" si="264"/>
        <v>09</v>
      </c>
      <c r="D5643" t="s">
        <v>489</v>
      </c>
      <c r="E5643" t="s">
        <v>17</v>
      </c>
      <c r="F5643">
        <v>13500</v>
      </c>
      <c r="G5643" t="s">
        <v>36</v>
      </c>
      <c r="H5643" t="s">
        <v>148</v>
      </c>
      <c r="I5643" t="s">
        <v>765</v>
      </c>
      <c r="J5643" t="s">
        <v>39</v>
      </c>
      <c r="K5643" t="s">
        <v>40</v>
      </c>
      <c r="L5643" t="s">
        <v>23</v>
      </c>
      <c r="M5643">
        <v>25000</v>
      </c>
      <c r="N5643" t="s">
        <v>42</v>
      </c>
      <c r="O5643" t="s">
        <v>25</v>
      </c>
      <c r="P5643">
        <v>7599917</v>
      </c>
      <c r="Q5643" t="s">
        <v>44</v>
      </c>
      <c r="R5643" t="str">
        <f t="shared" si="265"/>
        <v>Tertile 1</v>
      </c>
      <c r="S5643" t="str">
        <f t="shared" si="266"/>
        <v>Risky</v>
      </c>
    </row>
    <row r="5644" spans="1:19" x14ac:dyDescent="0.35">
      <c r="A5644" t="s">
        <v>7541</v>
      </c>
      <c r="B5644" s="1">
        <v>44818</v>
      </c>
      <c r="C5644" s="5" t="str">
        <f t="shared" si="264"/>
        <v>09</v>
      </c>
      <c r="D5644" t="s">
        <v>494</v>
      </c>
      <c r="E5644" t="s">
        <v>17</v>
      </c>
      <c r="F5644">
        <v>13500</v>
      </c>
      <c r="G5644" t="s">
        <v>55</v>
      </c>
      <c r="H5644" t="s">
        <v>931</v>
      </c>
      <c r="I5644" t="s">
        <v>932</v>
      </c>
      <c r="J5644" t="s">
        <v>21</v>
      </c>
      <c r="K5644" t="s">
        <v>22</v>
      </c>
      <c r="L5644" t="s">
        <v>50</v>
      </c>
      <c r="M5644">
        <v>19000</v>
      </c>
      <c r="N5644" t="s">
        <v>58</v>
      </c>
      <c r="O5644" t="s">
        <v>59</v>
      </c>
      <c r="P5644">
        <v>8800327</v>
      </c>
      <c r="Q5644" t="s">
        <v>60</v>
      </c>
      <c r="R5644" t="str">
        <f t="shared" si="265"/>
        <v>Tertile 1</v>
      </c>
      <c r="S5644" t="str">
        <f t="shared" si="266"/>
        <v>Risky</v>
      </c>
    </row>
    <row r="5645" spans="1:19" x14ac:dyDescent="0.35">
      <c r="A5645" t="s">
        <v>7547</v>
      </c>
      <c r="B5645" s="1">
        <v>44818</v>
      </c>
      <c r="C5645" s="5" t="str">
        <f t="shared" si="264"/>
        <v>09</v>
      </c>
      <c r="D5645" t="s">
        <v>1469</v>
      </c>
      <c r="E5645" t="s">
        <v>17</v>
      </c>
      <c r="F5645">
        <v>13500</v>
      </c>
      <c r="G5645" t="s">
        <v>80</v>
      </c>
      <c r="H5645" t="s">
        <v>94</v>
      </c>
      <c r="I5645" t="s">
        <v>619</v>
      </c>
      <c r="J5645" t="s">
        <v>21</v>
      </c>
      <c r="K5645" t="s">
        <v>22</v>
      </c>
      <c r="L5645" t="s">
        <v>23</v>
      </c>
      <c r="M5645">
        <v>26000</v>
      </c>
      <c r="N5645" t="s">
        <v>66</v>
      </c>
      <c r="O5645" t="s">
        <v>43</v>
      </c>
      <c r="P5645">
        <v>7282321</v>
      </c>
      <c r="Q5645" t="s">
        <v>67</v>
      </c>
      <c r="R5645" t="str">
        <f t="shared" si="265"/>
        <v>Tertile 1</v>
      </c>
      <c r="S5645" t="str">
        <f t="shared" si="266"/>
        <v>Risky</v>
      </c>
    </row>
    <row r="5646" spans="1:19" x14ac:dyDescent="0.35">
      <c r="A5646" t="s">
        <v>7549</v>
      </c>
      <c r="B5646" s="1">
        <v>44818</v>
      </c>
      <c r="C5646" s="5" t="str">
        <f t="shared" si="264"/>
        <v>09</v>
      </c>
      <c r="D5646" t="s">
        <v>6506</v>
      </c>
      <c r="E5646" t="s">
        <v>17</v>
      </c>
      <c r="F5646">
        <v>13500</v>
      </c>
      <c r="G5646" t="s">
        <v>295</v>
      </c>
      <c r="H5646" t="s">
        <v>104</v>
      </c>
      <c r="I5646" t="s">
        <v>487</v>
      </c>
      <c r="J5646" t="s">
        <v>39</v>
      </c>
      <c r="K5646" t="s">
        <v>40</v>
      </c>
      <c r="L5646" t="s">
        <v>50</v>
      </c>
      <c r="M5646">
        <v>16000</v>
      </c>
      <c r="N5646" t="s">
        <v>51</v>
      </c>
      <c r="O5646" t="s">
        <v>25</v>
      </c>
      <c r="P5646">
        <v>7329548</v>
      </c>
      <c r="Q5646" t="s">
        <v>52</v>
      </c>
      <c r="R5646" t="str">
        <f t="shared" si="265"/>
        <v>Tertile 1</v>
      </c>
      <c r="S5646" t="str">
        <f t="shared" si="266"/>
        <v>Risky</v>
      </c>
    </row>
    <row r="5647" spans="1:19" x14ac:dyDescent="0.35">
      <c r="A5647" t="s">
        <v>7554</v>
      </c>
      <c r="B5647" s="1">
        <v>44818</v>
      </c>
      <c r="C5647" s="5" t="str">
        <f t="shared" si="264"/>
        <v>09</v>
      </c>
      <c r="D5647" t="s">
        <v>6515</v>
      </c>
      <c r="E5647" t="s">
        <v>17</v>
      </c>
      <c r="F5647">
        <v>13500</v>
      </c>
      <c r="G5647" t="s">
        <v>98</v>
      </c>
      <c r="H5647" t="s">
        <v>30</v>
      </c>
      <c r="I5647" t="s">
        <v>461</v>
      </c>
      <c r="J5647" t="s">
        <v>21</v>
      </c>
      <c r="K5647" t="s">
        <v>22</v>
      </c>
      <c r="L5647" t="s">
        <v>50</v>
      </c>
      <c r="M5647">
        <v>39000</v>
      </c>
      <c r="N5647" t="s">
        <v>32</v>
      </c>
      <c r="O5647" t="s">
        <v>43</v>
      </c>
      <c r="P5647">
        <v>8386130</v>
      </c>
      <c r="Q5647" t="s">
        <v>33</v>
      </c>
      <c r="R5647" t="str">
        <f t="shared" si="265"/>
        <v>Tertile 1</v>
      </c>
      <c r="S5647" t="str">
        <f t="shared" si="266"/>
        <v>Risky</v>
      </c>
    </row>
    <row r="5648" spans="1:19" x14ac:dyDescent="0.35">
      <c r="A5648" t="s">
        <v>7557</v>
      </c>
      <c r="B5648" s="1">
        <v>44818</v>
      </c>
      <c r="C5648" s="5" t="str">
        <f t="shared" si="264"/>
        <v>09</v>
      </c>
      <c r="D5648" t="s">
        <v>1067</v>
      </c>
      <c r="E5648" t="s">
        <v>17</v>
      </c>
      <c r="F5648">
        <v>13500</v>
      </c>
      <c r="G5648" t="s">
        <v>18</v>
      </c>
      <c r="H5648" t="s">
        <v>99</v>
      </c>
      <c r="I5648" t="s">
        <v>192</v>
      </c>
      <c r="J5648" t="s">
        <v>39</v>
      </c>
      <c r="K5648" t="s">
        <v>40</v>
      </c>
      <c r="L5648" t="s">
        <v>50</v>
      </c>
      <c r="M5648">
        <v>21000</v>
      </c>
      <c r="N5648" t="s">
        <v>24</v>
      </c>
      <c r="O5648" t="s">
        <v>83</v>
      </c>
      <c r="P5648">
        <v>6766629</v>
      </c>
      <c r="Q5648" t="s">
        <v>26</v>
      </c>
      <c r="R5648" t="str">
        <f t="shared" si="265"/>
        <v>Tertile 1</v>
      </c>
      <c r="S5648" t="str">
        <f t="shared" si="266"/>
        <v>Risky</v>
      </c>
    </row>
    <row r="5649" spans="1:19" x14ac:dyDescent="0.35">
      <c r="A5649" t="s">
        <v>7558</v>
      </c>
      <c r="B5649" s="1">
        <v>44818</v>
      </c>
      <c r="C5649" s="5" t="str">
        <f t="shared" si="264"/>
        <v>09</v>
      </c>
      <c r="D5649" t="s">
        <v>1939</v>
      </c>
      <c r="E5649" t="s">
        <v>17</v>
      </c>
      <c r="F5649">
        <v>13500</v>
      </c>
      <c r="G5649" t="s">
        <v>98</v>
      </c>
      <c r="H5649" t="s">
        <v>148</v>
      </c>
      <c r="I5649" t="s">
        <v>765</v>
      </c>
      <c r="J5649" t="s">
        <v>39</v>
      </c>
      <c r="K5649" t="s">
        <v>40</v>
      </c>
      <c r="L5649" t="s">
        <v>23</v>
      </c>
      <c r="M5649">
        <v>25000</v>
      </c>
      <c r="N5649" t="s">
        <v>32</v>
      </c>
      <c r="O5649" t="s">
        <v>25</v>
      </c>
      <c r="P5649">
        <v>8150880</v>
      </c>
      <c r="Q5649" t="s">
        <v>33</v>
      </c>
      <c r="R5649" t="str">
        <f t="shared" si="265"/>
        <v>Tertile 1</v>
      </c>
      <c r="S5649" t="str">
        <f t="shared" si="266"/>
        <v>Risky</v>
      </c>
    </row>
    <row r="5650" spans="1:19" x14ac:dyDescent="0.35">
      <c r="A5650" t="s">
        <v>7559</v>
      </c>
      <c r="B5650" s="1">
        <v>44818</v>
      </c>
      <c r="C5650" s="5" t="str">
        <f t="shared" si="264"/>
        <v>09</v>
      </c>
      <c r="D5650" t="s">
        <v>7560</v>
      </c>
      <c r="E5650" t="s">
        <v>17</v>
      </c>
      <c r="F5650">
        <v>13500</v>
      </c>
      <c r="G5650" t="s">
        <v>76</v>
      </c>
      <c r="H5650" t="s">
        <v>108</v>
      </c>
      <c r="I5650" t="s">
        <v>350</v>
      </c>
      <c r="J5650" t="s">
        <v>39</v>
      </c>
      <c r="K5650" t="s">
        <v>40</v>
      </c>
      <c r="L5650" t="s">
        <v>23</v>
      </c>
      <c r="M5650">
        <v>18000</v>
      </c>
      <c r="N5650" t="s">
        <v>72</v>
      </c>
      <c r="O5650" t="s">
        <v>83</v>
      </c>
      <c r="P5650">
        <v>6936883</v>
      </c>
      <c r="Q5650" t="s">
        <v>73</v>
      </c>
      <c r="R5650" t="str">
        <f t="shared" si="265"/>
        <v>Tertile 1</v>
      </c>
      <c r="S5650" t="str">
        <f t="shared" si="266"/>
        <v>Risky</v>
      </c>
    </row>
    <row r="5651" spans="1:19" x14ac:dyDescent="0.35">
      <c r="A5651" t="s">
        <v>7536</v>
      </c>
      <c r="B5651" s="1">
        <v>44818</v>
      </c>
      <c r="C5651" s="5" t="str">
        <f t="shared" si="264"/>
        <v>09</v>
      </c>
      <c r="D5651" t="s">
        <v>285</v>
      </c>
      <c r="E5651" t="s">
        <v>17</v>
      </c>
      <c r="F5651">
        <v>415000</v>
      </c>
      <c r="G5651" t="s">
        <v>70</v>
      </c>
      <c r="H5651" t="s">
        <v>30</v>
      </c>
      <c r="I5651" t="s">
        <v>347</v>
      </c>
      <c r="J5651" t="s">
        <v>39</v>
      </c>
      <c r="K5651" t="s">
        <v>40</v>
      </c>
      <c r="L5651" t="s">
        <v>23</v>
      </c>
      <c r="M5651">
        <v>19000</v>
      </c>
      <c r="N5651" t="s">
        <v>72</v>
      </c>
      <c r="O5651" t="s">
        <v>83</v>
      </c>
      <c r="P5651">
        <v>6419362</v>
      </c>
      <c r="Q5651" t="s">
        <v>67</v>
      </c>
      <c r="R5651" t="str">
        <f t="shared" si="265"/>
        <v>Tertile 1</v>
      </c>
      <c r="S5651" t="str">
        <f t="shared" si="266"/>
        <v>Risky</v>
      </c>
    </row>
    <row r="5652" spans="1:19" x14ac:dyDescent="0.35">
      <c r="A5652" t="s">
        <v>7556</v>
      </c>
      <c r="B5652" s="1">
        <v>44818</v>
      </c>
      <c r="C5652" s="5" t="str">
        <f t="shared" si="264"/>
        <v>09</v>
      </c>
      <c r="D5652" t="s">
        <v>1870</v>
      </c>
      <c r="E5652" t="s">
        <v>17</v>
      </c>
      <c r="F5652">
        <v>510000</v>
      </c>
      <c r="G5652" t="s">
        <v>90</v>
      </c>
      <c r="H5652" t="s">
        <v>30</v>
      </c>
      <c r="I5652" t="s">
        <v>570</v>
      </c>
      <c r="J5652" t="s">
        <v>21</v>
      </c>
      <c r="K5652" t="s">
        <v>22</v>
      </c>
      <c r="L5652" t="s">
        <v>50</v>
      </c>
      <c r="M5652">
        <v>15000</v>
      </c>
      <c r="N5652" t="s">
        <v>72</v>
      </c>
      <c r="O5652" t="s">
        <v>59</v>
      </c>
      <c r="P5652">
        <v>6362383</v>
      </c>
      <c r="Q5652" t="s">
        <v>73</v>
      </c>
      <c r="R5652" t="str">
        <f t="shared" si="265"/>
        <v>Tertile 1</v>
      </c>
      <c r="S5652" t="str">
        <f t="shared" si="266"/>
        <v>Risky</v>
      </c>
    </row>
    <row r="5653" spans="1:19" x14ac:dyDescent="0.35">
      <c r="A5653" t="s">
        <v>7567</v>
      </c>
      <c r="B5653" s="1">
        <v>44818</v>
      </c>
      <c r="C5653" s="5" t="str">
        <f t="shared" si="264"/>
        <v>09</v>
      </c>
      <c r="D5653" t="s">
        <v>2099</v>
      </c>
      <c r="E5653" t="s">
        <v>17</v>
      </c>
      <c r="F5653">
        <v>543000</v>
      </c>
      <c r="G5653" t="s">
        <v>90</v>
      </c>
      <c r="H5653" t="s">
        <v>369</v>
      </c>
      <c r="I5653" t="s">
        <v>810</v>
      </c>
      <c r="J5653" t="s">
        <v>21</v>
      </c>
      <c r="K5653" t="s">
        <v>22</v>
      </c>
      <c r="L5653" t="s">
        <v>50</v>
      </c>
      <c r="M5653">
        <v>15000</v>
      </c>
      <c r="N5653" t="s">
        <v>72</v>
      </c>
      <c r="O5653" t="s">
        <v>25</v>
      </c>
      <c r="P5653">
        <v>6965941</v>
      </c>
      <c r="Q5653" t="s">
        <v>33</v>
      </c>
      <c r="R5653" t="str">
        <f t="shared" si="265"/>
        <v>Tertile 1</v>
      </c>
      <c r="S5653" t="str">
        <f t="shared" si="266"/>
        <v>Risky</v>
      </c>
    </row>
    <row r="5654" spans="1:19" x14ac:dyDescent="0.35">
      <c r="A5654" t="s">
        <v>7572</v>
      </c>
      <c r="B5654" s="1">
        <v>44818</v>
      </c>
      <c r="C5654" s="5" t="str">
        <f t="shared" si="264"/>
        <v>09</v>
      </c>
      <c r="D5654" t="s">
        <v>331</v>
      </c>
      <c r="E5654" t="s">
        <v>86</v>
      </c>
      <c r="F5654">
        <v>547000</v>
      </c>
      <c r="G5654" t="s">
        <v>142</v>
      </c>
      <c r="H5654" t="s">
        <v>56</v>
      </c>
      <c r="I5654" t="s">
        <v>57</v>
      </c>
      <c r="J5654" t="s">
        <v>39</v>
      </c>
      <c r="K5654" t="s">
        <v>40</v>
      </c>
      <c r="L5654" t="s">
        <v>50</v>
      </c>
      <c r="M5654">
        <v>14000</v>
      </c>
      <c r="N5654" t="s">
        <v>51</v>
      </c>
      <c r="O5654" t="s">
        <v>59</v>
      </c>
      <c r="P5654">
        <v>7267483</v>
      </c>
      <c r="Q5654" t="s">
        <v>73</v>
      </c>
      <c r="R5654" t="str">
        <f t="shared" si="265"/>
        <v>Tertile 1</v>
      </c>
      <c r="S5654" t="str">
        <f t="shared" si="266"/>
        <v>Risky</v>
      </c>
    </row>
    <row r="5655" spans="1:19" x14ac:dyDescent="0.35">
      <c r="A5655" t="s">
        <v>7566</v>
      </c>
      <c r="B5655" s="1">
        <v>44818</v>
      </c>
      <c r="C5655" s="5" t="str">
        <f t="shared" si="264"/>
        <v>09</v>
      </c>
      <c r="D5655" t="s">
        <v>267</v>
      </c>
      <c r="E5655" t="s">
        <v>17</v>
      </c>
      <c r="F5655">
        <v>550000</v>
      </c>
      <c r="G5655" t="s">
        <v>80</v>
      </c>
      <c r="H5655" t="s">
        <v>156</v>
      </c>
      <c r="I5655" t="s">
        <v>196</v>
      </c>
      <c r="J5655" t="s">
        <v>21</v>
      </c>
      <c r="K5655" t="s">
        <v>22</v>
      </c>
      <c r="L5655" t="s">
        <v>50</v>
      </c>
      <c r="M5655">
        <v>62000</v>
      </c>
      <c r="N5655" t="s">
        <v>66</v>
      </c>
      <c r="O5655" t="s">
        <v>59</v>
      </c>
      <c r="P5655">
        <v>8819507</v>
      </c>
      <c r="Q5655" t="s">
        <v>26</v>
      </c>
      <c r="R5655" t="str">
        <f t="shared" si="265"/>
        <v>Tertile 2</v>
      </c>
      <c r="S5655" t="str">
        <f t="shared" si="266"/>
        <v>Risky</v>
      </c>
    </row>
    <row r="5656" spans="1:19" x14ac:dyDescent="0.35">
      <c r="A5656" t="s">
        <v>7555</v>
      </c>
      <c r="B5656" s="1">
        <v>44818</v>
      </c>
      <c r="C5656" s="5" t="str">
        <f t="shared" si="264"/>
        <v>09</v>
      </c>
      <c r="D5656" t="s">
        <v>966</v>
      </c>
      <c r="E5656" t="s">
        <v>17</v>
      </c>
      <c r="F5656">
        <v>600000</v>
      </c>
      <c r="G5656" t="s">
        <v>103</v>
      </c>
      <c r="H5656" t="s">
        <v>216</v>
      </c>
      <c r="I5656" t="s">
        <v>599</v>
      </c>
      <c r="J5656" t="s">
        <v>21</v>
      </c>
      <c r="K5656" t="s">
        <v>22</v>
      </c>
      <c r="L5656" t="s">
        <v>50</v>
      </c>
      <c r="M5656">
        <v>26000</v>
      </c>
      <c r="N5656" t="s">
        <v>42</v>
      </c>
      <c r="O5656" t="s">
        <v>25</v>
      </c>
      <c r="P5656">
        <v>7963651</v>
      </c>
      <c r="Q5656" t="s">
        <v>44</v>
      </c>
      <c r="R5656" t="str">
        <f t="shared" si="265"/>
        <v>Tertile 2</v>
      </c>
      <c r="S5656" t="str">
        <f t="shared" si="266"/>
        <v>Risky</v>
      </c>
    </row>
    <row r="5657" spans="1:19" x14ac:dyDescent="0.35">
      <c r="A5657" t="s">
        <v>7544</v>
      </c>
      <c r="B5657" s="1">
        <v>44818</v>
      </c>
      <c r="C5657" s="5" t="str">
        <f t="shared" si="264"/>
        <v>09</v>
      </c>
      <c r="D5657" t="s">
        <v>3630</v>
      </c>
      <c r="E5657" t="s">
        <v>17</v>
      </c>
      <c r="F5657">
        <v>630000</v>
      </c>
      <c r="G5657" t="s">
        <v>291</v>
      </c>
      <c r="H5657" t="s">
        <v>148</v>
      </c>
      <c r="I5657" t="s">
        <v>149</v>
      </c>
      <c r="J5657" t="s">
        <v>21</v>
      </c>
      <c r="K5657" t="s">
        <v>22</v>
      </c>
      <c r="L5657" t="s">
        <v>50</v>
      </c>
      <c r="M5657">
        <v>22000</v>
      </c>
      <c r="N5657" t="s">
        <v>42</v>
      </c>
      <c r="O5657" t="s">
        <v>43</v>
      </c>
      <c r="P5657">
        <v>8092626</v>
      </c>
      <c r="Q5657" t="s">
        <v>44</v>
      </c>
      <c r="R5657" t="str">
        <f t="shared" si="265"/>
        <v>Tertile 2</v>
      </c>
      <c r="S5657" t="str">
        <f t="shared" si="266"/>
        <v>Risky</v>
      </c>
    </row>
    <row r="5658" spans="1:19" x14ac:dyDescent="0.35">
      <c r="A5658" t="s">
        <v>7571</v>
      </c>
      <c r="B5658" s="1">
        <v>44818</v>
      </c>
      <c r="C5658" s="5" t="str">
        <f t="shared" si="264"/>
        <v>09</v>
      </c>
      <c r="D5658" t="s">
        <v>325</v>
      </c>
      <c r="E5658" t="s">
        <v>17</v>
      </c>
      <c r="F5658">
        <v>660000</v>
      </c>
      <c r="G5658" t="s">
        <v>103</v>
      </c>
      <c r="H5658" t="s">
        <v>167</v>
      </c>
      <c r="I5658" t="s">
        <v>168</v>
      </c>
      <c r="J5658" t="s">
        <v>21</v>
      </c>
      <c r="K5658" t="s">
        <v>22</v>
      </c>
      <c r="L5658" t="s">
        <v>50</v>
      </c>
      <c r="M5658">
        <v>18000</v>
      </c>
      <c r="N5658" t="s">
        <v>42</v>
      </c>
      <c r="O5658" t="s">
        <v>59</v>
      </c>
      <c r="P5658">
        <v>8476979</v>
      </c>
      <c r="Q5658" t="s">
        <v>60</v>
      </c>
      <c r="R5658" t="str">
        <f t="shared" si="265"/>
        <v>Tertile 2</v>
      </c>
      <c r="S5658" t="str">
        <f t="shared" si="266"/>
        <v>Risky</v>
      </c>
    </row>
    <row r="5659" spans="1:19" x14ac:dyDescent="0.35">
      <c r="A5659" t="s">
        <v>7538</v>
      </c>
      <c r="B5659" s="1">
        <v>44818</v>
      </c>
      <c r="C5659" s="5" t="str">
        <f t="shared" si="264"/>
        <v>09</v>
      </c>
      <c r="D5659" t="s">
        <v>486</v>
      </c>
      <c r="E5659" t="s">
        <v>17</v>
      </c>
      <c r="F5659">
        <v>685000</v>
      </c>
      <c r="G5659" t="s">
        <v>29</v>
      </c>
      <c r="H5659" t="s">
        <v>167</v>
      </c>
      <c r="I5659" t="s">
        <v>168</v>
      </c>
      <c r="J5659" t="s">
        <v>39</v>
      </c>
      <c r="K5659" t="s">
        <v>40</v>
      </c>
      <c r="L5659" t="s">
        <v>50</v>
      </c>
      <c r="M5659">
        <v>13000</v>
      </c>
      <c r="N5659" t="s">
        <v>32</v>
      </c>
      <c r="O5659" t="s">
        <v>59</v>
      </c>
      <c r="P5659">
        <v>8522893</v>
      </c>
      <c r="Q5659" t="s">
        <v>33</v>
      </c>
      <c r="R5659" t="str">
        <f t="shared" si="265"/>
        <v>Tertile 2</v>
      </c>
      <c r="S5659" t="str">
        <f t="shared" si="266"/>
        <v>Risky</v>
      </c>
    </row>
    <row r="5660" spans="1:19" x14ac:dyDescent="0.35">
      <c r="A5660" t="s">
        <v>7545</v>
      </c>
      <c r="B5660" s="1">
        <v>44818</v>
      </c>
      <c r="C5660" s="5" t="str">
        <f t="shared" si="264"/>
        <v>09</v>
      </c>
      <c r="D5660" t="s">
        <v>1560</v>
      </c>
      <c r="E5660" t="s">
        <v>17</v>
      </c>
      <c r="F5660">
        <v>740000</v>
      </c>
      <c r="G5660" t="s">
        <v>295</v>
      </c>
      <c r="H5660" t="s">
        <v>216</v>
      </c>
      <c r="I5660" t="s">
        <v>1012</v>
      </c>
      <c r="J5660" t="s">
        <v>21</v>
      </c>
      <c r="K5660" t="s">
        <v>22</v>
      </c>
      <c r="L5660" t="s">
        <v>50</v>
      </c>
      <c r="M5660">
        <v>42000</v>
      </c>
      <c r="N5660" t="s">
        <v>51</v>
      </c>
      <c r="O5660" t="s">
        <v>43</v>
      </c>
      <c r="P5660">
        <v>8118152</v>
      </c>
      <c r="Q5660" t="s">
        <v>52</v>
      </c>
      <c r="R5660" t="str">
        <f t="shared" si="265"/>
        <v>Tertile 2</v>
      </c>
      <c r="S5660" t="str">
        <f t="shared" si="266"/>
        <v>Risky</v>
      </c>
    </row>
    <row r="5661" spans="1:19" x14ac:dyDescent="0.35">
      <c r="A5661" t="s">
        <v>7546</v>
      </c>
      <c r="B5661" s="1">
        <v>44818</v>
      </c>
      <c r="C5661" s="5" t="str">
        <f t="shared" si="264"/>
        <v>09</v>
      </c>
      <c r="D5661" t="s">
        <v>79</v>
      </c>
      <c r="E5661" t="s">
        <v>17</v>
      </c>
      <c r="F5661">
        <v>745000</v>
      </c>
      <c r="G5661" t="s">
        <v>160</v>
      </c>
      <c r="H5661" t="s">
        <v>148</v>
      </c>
      <c r="I5661" t="s">
        <v>149</v>
      </c>
      <c r="J5661" t="s">
        <v>21</v>
      </c>
      <c r="K5661" t="s">
        <v>22</v>
      </c>
      <c r="L5661" t="s">
        <v>50</v>
      </c>
      <c r="M5661">
        <v>69000</v>
      </c>
      <c r="N5661" t="s">
        <v>58</v>
      </c>
      <c r="O5661" t="s">
        <v>43</v>
      </c>
      <c r="P5661">
        <v>7615210</v>
      </c>
      <c r="Q5661" t="s">
        <v>60</v>
      </c>
      <c r="R5661" t="str">
        <f t="shared" si="265"/>
        <v>Tertile 2</v>
      </c>
      <c r="S5661" t="str">
        <f t="shared" si="266"/>
        <v>Risky</v>
      </c>
    </row>
    <row r="5662" spans="1:19" x14ac:dyDescent="0.35">
      <c r="A5662" t="s">
        <v>7543</v>
      </c>
      <c r="B5662" s="1">
        <v>44818</v>
      </c>
      <c r="C5662" s="5" t="str">
        <f t="shared" si="264"/>
        <v>09</v>
      </c>
      <c r="D5662" t="s">
        <v>1417</v>
      </c>
      <c r="E5662" t="s">
        <v>86</v>
      </c>
      <c r="F5662">
        <v>760000</v>
      </c>
      <c r="G5662" t="s">
        <v>288</v>
      </c>
      <c r="H5662" t="s">
        <v>108</v>
      </c>
      <c r="I5662" t="s">
        <v>161</v>
      </c>
      <c r="J5662" t="s">
        <v>39</v>
      </c>
      <c r="K5662" t="s">
        <v>40</v>
      </c>
      <c r="L5662" t="s">
        <v>23</v>
      </c>
      <c r="M5662">
        <v>51000</v>
      </c>
      <c r="N5662" t="s">
        <v>32</v>
      </c>
      <c r="O5662" t="s">
        <v>59</v>
      </c>
      <c r="P5662">
        <v>6753426</v>
      </c>
      <c r="Q5662" t="s">
        <v>33</v>
      </c>
      <c r="R5662" t="str">
        <f t="shared" si="265"/>
        <v>Tertile 2</v>
      </c>
      <c r="S5662" t="str">
        <f t="shared" si="266"/>
        <v>Eligible</v>
      </c>
    </row>
    <row r="5663" spans="1:19" x14ac:dyDescent="0.35">
      <c r="A5663" t="s">
        <v>7551</v>
      </c>
      <c r="B5663" s="1">
        <v>44818</v>
      </c>
      <c r="C5663" s="5" t="str">
        <f t="shared" si="264"/>
        <v>09</v>
      </c>
      <c r="D5663" t="s">
        <v>6510</v>
      </c>
      <c r="E5663" t="s">
        <v>17</v>
      </c>
      <c r="F5663">
        <v>835000</v>
      </c>
      <c r="G5663" t="s">
        <v>80</v>
      </c>
      <c r="H5663" t="s">
        <v>174</v>
      </c>
      <c r="I5663" t="s">
        <v>175</v>
      </c>
      <c r="J5663" t="s">
        <v>39</v>
      </c>
      <c r="K5663" t="s">
        <v>40</v>
      </c>
      <c r="L5663" t="s">
        <v>50</v>
      </c>
      <c r="M5663">
        <v>71000</v>
      </c>
      <c r="N5663" t="s">
        <v>66</v>
      </c>
      <c r="O5663" t="s">
        <v>59</v>
      </c>
      <c r="P5663">
        <v>8843007</v>
      </c>
      <c r="Q5663" t="s">
        <v>67</v>
      </c>
      <c r="R5663" t="str">
        <f t="shared" si="265"/>
        <v>Tertile 2</v>
      </c>
      <c r="S5663" t="str">
        <f t="shared" si="266"/>
        <v>Eligible</v>
      </c>
    </row>
    <row r="5664" spans="1:19" x14ac:dyDescent="0.35">
      <c r="A5664" t="s">
        <v>7548</v>
      </c>
      <c r="B5664" s="1">
        <v>44818</v>
      </c>
      <c r="C5664" s="5" t="str">
        <f t="shared" si="264"/>
        <v>09</v>
      </c>
      <c r="D5664" t="s">
        <v>1089</v>
      </c>
      <c r="E5664" t="s">
        <v>86</v>
      </c>
      <c r="F5664">
        <v>842500</v>
      </c>
      <c r="G5664" t="s">
        <v>291</v>
      </c>
      <c r="H5664" t="s">
        <v>30</v>
      </c>
      <c r="I5664" t="s">
        <v>347</v>
      </c>
      <c r="J5664" t="s">
        <v>39</v>
      </c>
      <c r="K5664" t="s">
        <v>40</v>
      </c>
      <c r="L5664" t="s">
        <v>50</v>
      </c>
      <c r="M5664">
        <v>21500</v>
      </c>
      <c r="N5664" t="s">
        <v>42</v>
      </c>
      <c r="O5664" t="s">
        <v>83</v>
      </c>
      <c r="P5664">
        <v>7254884</v>
      </c>
      <c r="Q5664" t="s">
        <v>44</v>
      </c>
      <c r="R5664" t="str">
        <f t="shared" si="265"/>
        <v>Tertile 2</v>
      </c>
      <c r="S5664" t="str">
        <f t="shared" si="266"/>
        <v>Eligible</v>
      </c>
    </row>
    <row r="5665" spans="1:19" x14ac:dyDescent="0.35">
      <c r="A5665" t="s">
        <v>7553</v>
      </c>
      <c r="B5665" s="1">
        <v>44818</v>
      </c>
      <c r="C5665" s="5" t="str">
        <f t="shared" si="264"/>
        <v>09</v>
      </c>
      <c r="D5665" t="s">
        <v>6513</v>
      </c>
      <c r="E5665" t="s">
        <v>17</v>
      </c>
      <c r="F5665">
        <v>845000</v>
      </c>
      <c r="G5665" t="s">
        <v>166</v>
      </c>
      <c r="H5665" t="s">
        <v>138</v>
      </c>
      <c r="I5665" t="s">
        <v>269</v>
      </c>
      <c r="J5665" t="s">
        <v>21</v>
      </c>
      <c r="K5665" t="s">
        <v>22</v>
      </c>
      <c r="L5665" t="s">
        <v>50</v>
      </c>
      <c r="M5665">
        <v>42000</v>
      </c>
      <c r="N5665" t="s">
        <v>24</v>
      </c>
      <c r="O5665" t="s">
        <v>25</v>
      </c>
      <c r="P5665">
        <v>8032319</v>
      </c>
      <c r="Q5665" t="s">
        <v>26</v>
      </c>
      <c r="R5665" t="str">
        <f t="shared" si="265"/>
        <v>Tertile 2</v>
      </c>
      <c r="S5665" t="str">
        <f t="shared" si="266"/>
        <v>Eligible</v>
      </c>
    </row>
    <row r="5666" spans="1:19" x14ac:dyDescent="0.35">
      <c r="A5666" t="s">
        <v>7561</v>
      </c>
      <c r="B5666" s="1">
        <v>44818</v>
      </c>
      <c r="C5666" s="5" t="str">
        <f t="shared" si="264"/>
        <v>09</v>
      </c>
      <c r="D5666" t="s">
        <v>1941</v>
      </c>
      <c r="E5666" t="s">
        <v>17</v>
      </c>
      <c r="F5666">
        <v>855000</v>
      </c>
      <c r="G5666" t="s">
        <v>142</v>
      </c>
      <c r="H5666" t="s">
        <v>48</v>
      </c>
      <c r="I5666" t="s">
        <v>648</v>
      </c>
      <c r="J5666" t="s">
        <v>39</v>
      </c>
      <c r="K5666" t="s">
        <v>40</v>
      </c>
      <c r="L5666" t="s">
        <v>23</v>
      </c>
      <c r="M5666">
        <v>29000</v>
      </c>
      <c r="N5666" t="s">
        <v>51</v>
      </c>
      <c r="O5666" t="s">
        <v>59</v>
      </c>
      <c r="P5666">
        <v>6313733</v>
      </c>
      <c r="Q5666" t="s">
        <v>52</v>
      </c>
      <c r="R5666" t="str">
        <f t="shared" si="265"/>
        <v>Tertile 2</v>
      </c>
      <c r="S5666" t="str">
        <f t="shared" si="266"/>
        <v>Eligible</v>
      </c>
    </row>
    <row r="5667" spans="1:19" x14ac:dyDescent="0.35">
      <c r="A5667" t="s">
        <v>7542</v>
      </c>
      <c r="B5667" s="1">
        <v>44818</v>
      </c>
      <c r="C5667" s="5" t="str">
        <f t="shared" si="264"/>
        <v>09</v>
      </c>
      <c r="D5667" t="s">
        <v>4474</v>
      </c>
      <c r="E5667" t="s">
        <v>17</v>
      </c>
      <c r="F5667">
        <v>890000</v>
      </c>
      <c r="G5667" t="s">
        <v>70</v>
      </c>
      <c r="H5667" t="s">
        <v>64</v>
      </c>
      <c r="I5667" t="s">
        <v>200</v>
      </c>
      <c r="J5667" t="s">
        <v>39</v>
      </c>
      <c r="K5667" t="s">
        <v>40</v>
      </c>
      <c r="L5667" t="s">
        <v>50</v>
      </c>
      <c r="M5667">
        <v>12000</v>
      </c>
      <c r="N5667" t="s">
        <v>72</v>
      </c>
      <c r="O5667" t="s">
        <v>83</v>
      </c>
      <c r="P5667">
        <v>7299331</v>
      </c>
      <c r="Q5667" t="s">
        <v>73</v>
      </c>
      <c r="R5667" t="str">
        <f t="shared" si="265"/>
        <v>Tertile 2</v>
      </c>
      <c r="S5667" t="str">
        <f t="shared" si="266"/>
        <v>Eligible</v>
      </c>
    </row>
    <row r="5668" spans="1:19" x14ac:dyDescent="0.35">
      <c r="A5668" t="s">
        <v>7552</v>
      </c>
      <c r="B5668" s="1">
        <v>44818</v>
      </c>
      <c r="C5668" s="5" t="str">
        <f t="shared" si="264"/>
        <v>09</v>
      </c>
      <c r="D5668" t="s">
        <v>1941</v>
      </c>
      <c r="E5668" t="s">
        <v>17</v>
      </c>
      <c r="F5668">
        <v>1075000</v>
      </c>
      <c r="G5668" t="s">
        <v>90</v>
      </c>
      <c r="H5668" t="s">
        <v>319</v>
      </c>
      <c r="I5668" t="s">
        <v>341</v>
      </c>
      <c r="J5668" t="s">
        <v>21</v>
      </c>
      <c r="K5668" t="s">
        <v>22</v>
      </c>
      <c r="L5668" t="s">
        <v>50</v>
      </c>
      <c r="M5668">
        <v>15500</v>
      </c>
      <c r="N5668" t="s">
        <v>72</v>
      </c>
      <c r="O5668" t="s">
        <v>59</v>
      </c>
      <c r="P5668">
        <v>8567354</v>
      </c>
      <c r="Q5668" t="s">
        <v>73</v>
      </c>
      <c r="R5668" t="str">
        <f t="shared" si="265"/>
        <v>Tertile 3</v>
      </c>
      <c r="S5668" t="str">
        <f t="shared" si="266"/>
        <v>Eligible</v>
      </c>
    </row>
    <row r="5669" spans="1:19" x14ac:dyDescent="0.35">
      <c r="A5669" t="s">
        <v>7550</v>
      </c>
      <c r="B5669" s="1">
        <v>44818</v>
      </c>
      <c r="C5669" s="5" t="str">
        <f t="shared" si="264"/>
        <v>09</v>
      </c>
      <c r="D5669" t="s">
        <v>6508</v>
      </c>
      <c r="E5669" t="s">
        <v>17</v>
      </c>
      <c r="F5669">
        <v>1130000</v>
      </c>
      <c r="G5669" t="s">
        <v>160</v>
      </c>
      <c r="H5669" t="s">
        <v>104</v>
      </c>
      <c r="I5669" t="s">
        <v>105</v>
      </c>
      <c r="J5669" t="s">
        <v>21</v>
      </c>
      <c r="K5669" t="s">
        <v>22</v>
      </c>
      <c r="L5669" t="s">
        <v>50</v>
      </c>
      <c r="M5669">
        <v>19000</v>
      </c>
      <c r="N5669" t="s">
        <v>58</v>
      </c>
      <c r="O5669" t="s">
        <v>59</v>
      </c>
      <c r="P5669">
        <v>7960212</v>
      </c>
      <c r="Q5669" t="s">
        <v>60</v>
      </c>
      <c r="R5669" t="str">
        <f t="shared" si="265"/>
        <v>Tertile 3</v>
      </c>
      <c r="S5669" t="str">
        <f t="shared" si="266"/>
        <v>Eligible</v>
      </c>
    </row>
    <row r="5670" spans="1:19" x14ac:dyDescent="0.35">
      <c r="A5670" t="s">
        <v>7569</v>
      </c>
      <c r="B5670" s="1">
        <v>44818</v>
      </c>
      <c r="C5670" s="5" t="str">
        <f t="shared" si="264"/>
        <v>09</v>
      </c>
      <c r="D5670" t="s">
        <v>7570</v>
      </c>
      <c r="E5670" t="s">
        <v>86</v>
      </c>
      <c r="F5670">
        <v>1210000</v>
      </c>
      <c r="G5670" t="s">
        <v>147</v>
      </c>
      <c r="H5670" t="s">
        <v>99</v>
      </c>
      <c r="I5670" t="s">
        <v>192</v>
      </c>
      <c r="J5670" t="s">
        <v>21</v>
      </c>
      <c r="K5670" t="s">
        <v>22</v>
      </c>
      <c r="L5670" t="s">
        <v>50</v>
      </c>
      <c r="M5670">
        <v>21000</v>
      </c>
      <c r="N5670" t="s">
        <v>58</v>
      </c>
      <c r="O5670" t="s">
        <v>83</v>
      </c>
      <c r="P5670">
        <v>7163010</v>
      </c>
      <c r="Q5670" t="s">
        <v>73</v>
      </c>
      <c r="R5670" t="str">
        <f t="shared" si="265"/>
        <v>Tertile 3</v>
      </c>
      <c r="S5670" t="str">
        <f t="shared" si="266"/>
        <v>Eligible</v>
      </c>
    </row>
    <row r="5671" spans="1:19" x14ac:dyDescent="0.35">
      <c r="A5671" t="s">
        <v>7562</v>
      </c>
      <c r="B5671" s="1">
        <v>44818</v>
      </c>
      <c r="C5671" s="5" t="str">
        <f t="shared" si="264"/>
        <v>09</v>
      </c>
      <c r="D5671" t="s">
        <v>1873</v>
      </c>
      <c r="E5671" t="s">
        <v>86</v>
      </c>
      <c r="F5671">
        <v>1232500</v>
      </c>
      <c r="G5671" t="s">
        <v>18</v>
      </c>
      <c r="H5671" t="s">
        <v>156</v>
      </c>
      <c r="I5671" t="s">
        <v>2239</v>
      </c>
      <c r="J5671" t="s">
        <v>21</v>
      </c>
      <c r="K5671" t="s">
        <v>22</v>
      </c>
      <c r="L5671" t="s">
        <v>50</v>
      </c>
      <c r="M5671">
        <v>17250</v>
      </c>
      <c r="N5671" t="s">
        <v>24</v>
      </c>
      <c r="O5671" t="s">
        <v>83</v>
      </c>
      <c r="P5671">
        <v>8033104</v>
      </c>
      <c r="Q5671" t="s">
        <v>26</v>
      </c>
      <c r="R5671" t="str">
        <f t="shared" si="265"/>
        <v>Tertile 3</v>
      </c>
      <c r="S5671" t="str">
        <f t="shared" si="266"/>
        <v>Eligible</v>
      </c>
    </row>
    <row r="5672" spans="1:19" x14ac:dyDescent="0.35">
      <c r="A5672" t="s">
        <v>7565</v>
      </c>
      <c r="B5672" s="1">
        <v>44818</v>
      </c>
      <c r="C5672" s="5" t="str">
        <f t="shared" si="264"/>
        <v>09</v>
      </c>
      <c r="D5672" t="s">
        <v>2030</v>
      </c>
      <c r="E5672" t="s">
        <v>17</v>
      </c>
      <c r="F5672">
        <v>1255000</v>
      </c>
      <c r="G5672" t="s">
        <v>160</v>
      </c>
      <c r="H5672" t="s">
        <v>126</v>
      </c>
      <c r="I5672" t="s">
        <v>180</v>
      </c>
      <c r="J5672" t="s">
        <v>39</v>
      </c>
      <c r="K5672" t="s">
        <v>40</v>
      </c>
      <c r="L5672" t="s">
        <v>23</v>
      </c>
      <c r="M5672">
        <v>43500</v>
      </c>
      <c r="N5672" t="s">
        <v>58</v>
      </c>
      <c r="O5672" t="s">
        <v>59</v>
      </c>
      <c r="P5672">
        <v>6641265</v>
      </c>
      <c r="Q5672" t="s">
        <v>73</v>
      </c>
      <c r="R5672" t="str">
        <f t="shared" si="265"/>
        <v>Tertile 3</v>
      </c>
      <c r="S5672" t="str">
        <f t="shared" si="266"/>
        <v>Eligible</v>
      </c>
    </row>
    <row r="5673" spans="1:19" x14ac:dyDescent="0.35">
      <c r="A5673" t="s">
        <v>7563</v>
      </c>
      <c r="B5673" s="1">
        <v>44818</v>
      </c>
      <c r="C5673" s="5" t="str">
        <f t="shared" si="264"/>
        <v>09</v>
      </c>
      <c r="D5673" t="s">
        <v>7564</v>
      </c>
      <c r="E5673" t="s">
        <v>17</v>
      </c>
      <c r="F5673">
        <v>1310000</v>
      </c>
      <c r="G5673" t="s">
        <v>152</v>
      </c>
      <c r="H5673" t="s">
        <v>148</v>
      </c>
      <c r="I5673" t="s">
        <v>614</v>
      </c>
      <c r="J5673" t="s">
        <v>21</v>
      </c>
      <c r="K5673" t="s">
        <v>22</v>
      </c>
      <c r="L5673" t="s">
        <v>50</v>
      </c>
      <c r="M5673">
        <v>31000</v>
      </c>
      <c r="N5673" t="s">
        <v>66</v>
      </c>
      <c r="O5673" t="s">
        <v>59</v>
      </c>
      <c r="P5673">
        <v>8343255</v>
      </c>
      <c r="Q5673" t="s">
        <v>67</v>
      </c>
      <c r="R5673" t="str">
        <f t="shared" si="265"/>
        <v>Tertile 3</v>
      </c>
      <c r="S5673" t="str">
        <f t="shared" si="266"/>
        <v>Eligible</v>
      </c>
    </row>
    <row r="5674" spans="1:19" x14ac:dyDescent="0.35">
      <c r="A5674" t="s">
        <v>7537</v>
      </c>
      <c r="B5674" s="1">
        <v>44818</v>
      </c>
      <c r="C5674" s="5" t="str">
        <f t="shared" si="264"/>
        <v>09</v>
      </c>
      <c r="D5674" t="s">
        <v>484</v>
      </c>
      <c r="E5674" t="s">
        <v>17</v>
      </c>
      <c r="F5674">
        <v>1389000</v>
      </c>
      <c r="G5674" t="s">
        <v>18</v>
      </c>
      <c r="H5674" t="s">
        <v>444</v>
      </c>
      <c r="I5674" t="s">
        <v>741</v>
      </c>
      <c r="J5674" t="s">
        <v>39</v>
      </c>
      <c r="K5674" t="s">
        <v>40</v>
      </c>
      <c r="L5674" t="s">
        <v>50</v>
      </c>
      <c r="M5674">
        <v>71900</v>
      </c>
      <c r="N5674" t="s">
        <v>24</v>
      </c>
      <c r="O5674" t="s">
        <v>59</v>
      </c>
      <c r="P5674">
        <v>8321621</v>
      </c>
      <c r="Q5674" t="s">
        <v>26</v>
      </c>
      <c r="R5674" t="str">
        <f t="shared" si="265"/>
        <v>Tertile 3</v>
      </c>
      <c r="S5674" t="str">
        <f t="shared" si="266"/>
        <v>Eligible</v>
      </c>
    </row>
    <row r="5675" spans="1:19" x14ac:dyDescent="0.35">
      <c r="A5675" t="s">
        <v>7540</v>
      </c>
      <c r="B5675" s="1">
        <v>44818</v>
      </c>
      <c r="C5675" s="5" t="str">
        <f t="shared" si="264"/>
        <v>09</v>
      </c>
      <c r="D5675" t="s">
        <v>491</v>
      </c>
      <c r="E5675" t="s">
        <v>17</v>
      </c>
      <c r="F5675">
        <v>1900000</v>
      </c>
      <c r="G5675" t="s">
        <v>47</v>
      </c>
      <c r="H5675" t="s">
        <v>444</v>
      </c>
      <c r="I5675" t="s">
        <v>929</v>
      </c>
      <c r="J5675" t="s">
        <v>39</v>
      </c>
      <c r="K5675" t="s">
        <v>40</v>
      </c>
      <c r="L5675" t="s">
        <v>50</v>
      </c>
      <c r="M5675">
        <v>22000</v>
      </c>
      <c r="N5675" t="s">
        <v>51</v>
      </c>
      <c r="O5675" t="s">
        <v>25</v>
      </c>
      <c r="P5675">
        <v>6867873</v>
      </c>
      <c r="Q5675" t="s">
        <v>52</v>
      </c>
      <c r="R5675" t="str">
        <f t="shared" si="265"/>
        <v>Tertile 3</v>
      </c>
      <c r="S5675" t="str">
        <f t="shared" si="266"/>
        <v>Eligible</v>
      </c>
    </row>
    <row r="5676" spans="1:19" x14ac:dyDescent="0.35">
      <c r="A5676" t="s">
        <v>7568</v>
      </c>
      <c r="B5676" s="1">
        <v>44818</v>
      </c>
      <c r="C5676" s="5" t="str">
        <f t="shared" si="264"/>
        <v>09</v>
      </c>
      <c r="D5676" t="s">
        <v>322</v>
      </c>
      <c r="E5676" t="s">
        <v>17</v>
      </c>
      <c r="F5676">
        <v>1950000</v>
      </c>
      <c r="G5676" t="s">
        <v>166</v>
      </c>
      <c r="H5676" t="s">
        <v>481</v>
      </c>
      <c r="I5676" t="s">
        <v>1154</v>
      </c>
      <c r="J5676" t="s">
        <v>21</v>
      </c>
      <c r="K5676" t="s">
        <v>22</v>
      </c>
      <c r="L5676" t="s">
        <v>23</v>
      </c>
      <c r="M5676">
        <v>23000</v>
      </c>
      <c r="N5676" t="s">
        <v>24</v>
      </c>
      <c r="O5676" t="s">
        <v>110</v>
      </c>
      <c r="P5676">
        <v>8274165</v>
      </c>
      <c r="Q5676" t="s">
        <v>44</v>
      </c>
      <c r="R5676" t="str">
        <f t="shared" si="265"/>
        <v>Tertile 3</v>
      </c>
      <c r="S5676" t="str">
        <f t="shared" si="266"/>
        <v>Eligible</v>
      </c>
    </row>
    <row r="5677" spans="1:19" x14ac:dyDescent="0.35">
      <c r="A5677" t="s">
        <v>7574</v>
      </c>
      <c r="B5677" s="1">
        <v>44819</v>
      </c>
      <c r="C5677" s="5" t="str">
        <f t="shared" si="264"/>
        <v>09</v>
      </c>
      <c r="D5677" t="s">
        <v>543</v>
      </c>
      <c r="E5677" t="s">
        <v>17</v>
      </c>
      <c r="F5677">
        <v>13500</v>
      </c>
      <c r="G5677" t="s">
        <v>70</v>
      </c>
      <c r="H5677" t="s">
        <v>369</v>
      </c>
      <c r="I5677" t="s">
        <v>492</v>
      </c>
      <c r="J5677" t="s">
        <v>21</v>
      </c>
      <c r="K5677" t="s">
        <v>22</v>
      </c>
      <c r="L5677" t="s">
        <v>50</v>
      </c>
      <c r="M5677">
        <v>18000</v>
      </c>
      <c r="N5677" t="s">
        <v>72</v>
      </c>
      <c r="O5677" t="s">
        <v>110</v>
      </c>
      <c r="P5677">
        <v>7143563</v>
      </c>
      <c r="Q5677" t="s">
        <v>73</v>
      </c>
      <c r="R5677" t="str">
        <f t="shared" si="265"/>
        <v>Tertile 1</v>
      </c>
      <c r="S5677" t="str">
        <f t="shared" si="266"/>
        <v>Risky</v>
      </c>
    </row>
    <row r="5678" spans="1:19" x14ac:dyDescent="0.35">
      <c r="A5678" t="s">
        <v>7577</v>
      </c>
      <c r="B5678" s="1">
        <v>44819</v>
      </c>
      <c r="C5678" s="5" t="str">
        <f t="shared" si="264"/>
        <v>09</v>
      </c>
      <c r="D5678" t="s">
        <v>613</v>
      </c>
      <c r="E5678" t="s">
        <v>17</v>
      </c>
      <c r="F5678">
        <v>13500</v>
      </c>
      <c r="G5678" t="s">
        <v>195</v>
      </c>
      <c r="H5678" t="s">
        <v>167</v>
      </c>
      <c r="I5678" t="s">
        <v>603</v>
      </c>
      <c r="J5678" t="s">
        <v>39</v>
      </c>
      <c r="K5678" t="s">
        <v>40</v>
      </c>
      <c r="L5678" t="s">
        <v>50</v>
      </c>
      <c r="M5678">
        <v>61000</v>
      </c>
      <c r="N5678" t="s">
        <v>42</v>
      </c>
      <c r="O5678" t="s">
        <v>59</v>
      </c>
      <c r="P5678">
        <v>8528408</v>
      </c>
      <c r="Q5678" t="s">
        <v>44</v>
      </c>
      <c r="R5678" t="str">
        <f t="shared" si="265"/>
        <v>Tertile 1</v>
      </c>
      <c r="S5678" t="str">
        <f t="shared" si="266"/>
        <v>Risky</v>
      </c>
    </row>
    <row r="5679" spans="1:19" x14ac:dyDescent="0.35">
      <c r="A5679" t="s">
        <v>7579</v>
      </c>
      <c r="B5679" s="1">
        <v>44819</v>
      </c>
      <c r="C5679" s="5" t="str">
        <f t="shared" si="264"/>
        <v>09</v>
      </c>
      <c r="D5679" t="s">
        <v>650</v>
      </c>
      <c r="E5679" t="s">
        <v>17</v>
      </c>
      <c r="F5679">
        <v>13500</v>
      </c>
      <c r="G5679" t="s">
        <v>244</v>
      </c>
      <c r="H5679" t="s">
        <v>174</v>
      </c>
      <c r="I5679" t="s">
        <v>257</v>
      </c>
      <c r="J5679" t="s">
        <v>21</v>
      </c>
      <c r="K5679" t="s">
        <v>22</v>
      </c>
      <c r="L5679" t="s">
        <v>50</v>
      </c>
      <c r="M5679">
        <v>19000</v>
      </c>
      <c r="N5679" t="s">
        <v>58</v>
      </c>
      <c r="O5679" t="s">
        <v>43</v>
      </c>
      <c r="P5679">
        <v>6030253</v>
      </c>
      <c r="Q5679" t="s">
        <v>60</v>
      </c>
      <c r="R5679" t="str">
        <f t="shared" si="265"/>
        <v>Tertile 1</v>
      </c>
      <c r="S5679" t="str">
        <f t="shared" si="266"/>
        <v>Risky</v>
      </c>
    </row>
    <row r="5680" spans="1:19" x14ac:dyDescent="0.35">
      <c r="A5680" t="s">
        <v>7580</v>
      </c>
      <c r="B5680" s="1">
        <v>44819</v>
      </c>
      <c r="C5680" s="5" t="str">
        <f t="shared" si="264"/>
        <v>09</v>
      </c>
      <c r="D5680" t="s">
        <v>867</v>
      </c>
      <c r="E5680" t="s">
        <v>17</v>
      </c>
      <c r="F5680">
        <v>13500</v>
      </c>
      <c r="G5680" t="s">
        <v>248</v>
      </c>
      <c r="H5680" t="s">
        <v>81</v>
      </c>
      <c r="I5680" t="s">
        <v>211</v>
      </c>
      <c r="J5680" t="s">
        <v>39</v>
      </c>
      <c r="K5680" t="s">
        <v>40</v>
      </c>
      <c r="L5680" t="s">
        <v>50</v>
      </c>
      <c r="M5680">
        <v>12000</v>
      </c>
      <c r="N5680" t="s">
        <v>66</v>
      </c>
      <c r="O5680" t="s">
        <v>43</v>
      </c>
      <c r="P5680">
        <v>6943675</v>
      </c>
      <c r="Q5680" t="s">
        <v>67</v>
      </c>
      <c r="R5680" t="str">
        <f t="shared" si="265"/>
        <v>Tertile 1</v>
      </c>
      <c r="S5680" t="str">
        <f t="shared" si="266"/>
        <v>Risky</v>
      </c>
    </row>
    <row r="5681" spans="1:19" x14ac:dyDescent="0.35">
      <c r="A5681" t="s">
        <v>7581</v>
      </c>
      <c r="B5681" s="1">
        <v>44819</v>
      </c>
      <c r="C5681" s="5" t="str">
        <f t="shared" si="264"/>
        <v>09</v>
      </c>
      <c r="D5681" t="s">
        <v>688</v>
      </c>
      <c r="E5681" t="s">
        <v>17</v>
      </c>
      <c r="F5681">
        <v>13500</v>
      </c>
      <c r="G5681" t="s">
        <v>252</v>
      </c>
      <c r="H5681" t="s">
        <v>48</v>
      </c>
      <c r="I5681" t="s">
        <v>648</v>
      </c>
      <c r="J5681" t="s">
        <v>39</v>
      </c>
      <c r="K5681" t="s">
        <v>40</v>
      </c>
      <c r="L5681" t="s">
        <v>23</v>
      </c>
      <c r="M5681">
        <v>29000</v>
      </c>
      <c r="N5681" t="s">
        <v>72</v>
      </c>
      <c r="O5681" t="s">
        <v>59</v>
      </c>
      <c r="P5681">
        <v>7955943</v>
      </c>
      <c r="Q5681" t="s">
        <v>73</v>
      </c>
      <c r="R5681" t="str">
        <f t="shared" si="265"/>
        <v>Tertile 1</v>
      </c>
      <c r="S5681" t="str">
        <f t="shared" si="266"/>
        <v>Risky</v>
      </c>
    </row>
    <row r="5682" spans="1:19" x14ac:dyDescent="0.35">
      <c r="A5682" t="s">
        <v>7584</v>
      </c>
      <c r="B5682" s="1">
        <v>44819</v>
      </c>
      <c r="C5682" s="5" t="str">
        <f t="shared" si="264"/>
        <v>09</v>
      </c>
      <c r="D5682" t="s">
        <v>704</v>
      </c>
      <c r="E5682" t="s">
        <v>17</v>
      </c>
      <c r="F5682">
        <v>13500</v>
      </c>
      <c r="G5682" t="s">
        <v>291</v>
      </c>
      <c r="H5682" t="s">
        <v>48</v>
      </c>
      <c r="I5682" t="s">
        <v>49</v>
      </c>
      <c r="J5682" t="s">
        <v>39</v>
      </c>
      <c r="K5682" t="s">
        <v>40</v>
      </c>
      <c r="L5682" t="s">
        <v>50</v>
      </c>
      <c r="M5682">
        <v>14000</v>
      </c>
      <c r="N5682" t="s">
        <v>42</v>
      </c>
      <c r="O5682" t="s">
        <v>25</v>
      </c>
      <c r="P5682">
        <v>7002135</v>
      </c>
      <c r="Q5682" t="s">
        <v>44</v>
      </c>
      <c r="R5682" t="str">
        <f t="shared" si="265"/>
        <v>Tertile 1</v>
      </c>
      <c r="S5682" t="str">
        <f t="shared" si="266"/>
        <v>Risky</v>
      </c>
    </row>
    <row r="5683" spans="1:19" x14ac:dyDescent="0.35">
      <c r="A5683" t="s">
        <v>7586</v>
      </c>
      <c r="B5683" s="1">
        <v>44819</v>
      </c>
      <c r="C5683" s="5" t="str">
        <f t="shared" si="264"/>
        <v>09</v>
      </c>
      <c r="D5683" t="s">
        <v>736</v>
      </c>
      <c r="E5683" t="s">
        <v>17</v>
      </c>
      <c r="F5683">
        <v>13500</v>
      </c>
      <c r="G5683" t="s">
        <v>160</v>
      </c>
      <c r="H5683" t="s">
        <v>138</v>
      </c>
      <c r="I5683" t="s">
        <v>1054</v>
      </c>
      <c r="J5683" t="s">
        <v>39</v>
      </c>
      <c r="K5683" t="s">
        <v>40</v>
      </c>
      <c r="L5683" t="s">
        <v>23</v>
      </c>
      <c r="M5683">
        <v>44000</v>
      </c>
      <c r="N5683" t="s">
        <v>58</v>
      </c>
      <c r="O5683" t="s">
        <v>43</v>
      </c>
      <c r="P5683">
        <v>7995046</v>
      </c>
      <c r="Q5683" t="s">
        <v>60</v>
      </c>
      <c r="R5683" t="str">
        <f t="shared" si="265"/>
        <v>Tertile 1</v>
      </c>
      <c r="S5683" t="str">
        <f t="shared" si="266"/>
        <v>Risky</v>
      </c>
    </row>
    <row r="5684" spans="1:19" x14ac:dyDescent="0.35">
      <c r="A5684" t="s">
        <v>7589</v>
      </c>
      <c r="B5684" s="1">
        <v>44819</v>
      </c>
      <c r="C5684" s="5" t="str">
        <f t="shared" si="264"/>
        <v>09</v>
      </c>
      <c r="D5684" t="s">
        <v>3710</v>
      </c>
      <c r="E5684" t="s">
        <v>17</v>
      </c>
      <c r="F5684">
        <v>13500</v>
      </c>
      <c r="G5684" t="s">
        <v>103</v>
      </c>
      <c r="H5684" t="s">
        <v>931</v>
      </c>
      <c r="I5684" t="s">
        <v>932</v>
      </c>
      <c r="J5684" t="s">
        <v>21</v>
      </c>
      <c r="K5684" t="s">
        <v>22</v>
      </c>
      <c r="L5684" t="s">
        <v>50</v>
      </c>
      <c r="M5684">
        <v>13000</v>
      </c>
      <c r="N5684" t="s">
        <v>42</v>
      </c>
      <c r="O5684" t="s">
        <v>59</v>
      </c>
      <c r="P5684">
        <v>7281072</v>
      </c>
      <c r="Q5684" t="s">
        <v>44</v>
      </c>
      <c r="R5684" t="str">
        <f t="shared" si="265"/>
        <v>Tertile 1</v>
      </c>
      <c r="S5684" t="str">
        <f t="shared" si="266"/>
        <v>Risky</v>
      </c>
    </row>
    <row r="5685" spans="1:19" x14ac:dyDescent="0.35">
      <c r="A5685" t="s">
        <v>7597</v>
      </c>
      <c r="B5685" s="1">
        <v>44819</v>
      </c>
      <c r="C5685" s="5" t="str">
        <f t="shared" si="264"/>
        <v>09</v>
      </c>
      <c r="D5685" t="s">
        <v>1513</v>
      </c>
      <c r="E5685" t="s">
        <v>17</v>
      </c>
      <c r="F5685">
        <v>13500</v>
      </c>
      <c r="G5685" t="s">
        <v>80</v>
      </c>
      <c r="H5685" t="s">
        <v>108</v>
      </c>
      <c r="I5685" t="s">
        <v>161</v>
      </c>
      <c r="J5685" t="s">
        <v>21</v>
      </c>
      <c r="K5685" t="s">
        <v>22</v>
      </c>
      <c r="L5685" t="s">
        <v>50</v>
      </c>
      <c r="M5685">
        <v>20000</v>
      </c>
      <c r="N5685" t="s">
        <v>66</v>
      </c>
      <c r="O5685" t="s">
        <v>59</v>
      </c>
      <c r="P5685">
        <v>8143503</v>
      </c>
      <c r="Q5685" t="s">
        <v>67</v>
      </c>
      <c r="R5685" t="str">
        <f t="shared" si="265"/>
        <v>Tertile 1</v>
      </c>
      <c r="S5685" t="str">
        <f t="shared" si="266"/>
        <v>Risky</v>
      </c>
    </row>
    <row r="5686" spans="1:19" x14ac:dyDescent="0.35">
      <c r="A5686" t="s">
        <v>7598</v>
      </c>
      <c r="B5686" s="1">
        <v>44819</v>
      </c>
      <c r="C5686" s="5" t="str">
        <f t="shared" si="264"/>
        <v>09</v>
      </c>
      <c r="D5686" t="s">
        <v>1577</v>
      </c>
      <c r="E5686" t="s">
        <v>17</v>
      </c>
      <c r="F5686">
        <v>13500</v>
      </c>
      <c r="G5686" t="s">
        <v>90</v>
      </c>
      <c r="H5686" t="s">
        <v>81</v>
      </c>
      <c r="I5686" t="s">
        <v>323</v>
      </c>
      <c r="J5686" t="s">
        <v>21</v>
      </c>
      <c r="K5686" t="s">
        <v>22</v>
      </c>
      <c r="L5686" t="s">
        <v>50</v>
      </c>
      <c r="M5686">
        <v>35000</v>
      </c>
      <c r="N5686" t="s">
        <v>72</v>
      </c>
      <c r="O5686" t="s">
        <v>25</v>
      </c>
      <c r="P5686">
        <v>7142539</v>
      </c>
      <c r="Q5686" t="s">
        <v>73</v>
      </c>
      <c r="R5686" t="str">
        <f t="shared" si="265"/>
        <v>Tertile 1</v>
      </c>
      <c r="S5686" t="str">
        <f t="shared" si="266"/>
        <v>Risky</v>
      </c>
    </row>
    <row r="5687" spans="1:19" x14ac:dyDescent="0.35">
      <c r="A5687" t="s">
        <v>7600</v>
      </c>
      <c r="B5687" s="1">
        <v>44819</v>
      </c>
      <c r="C5687" s="5" t="str">
        <f t="shared" si="264"/>
        <v>09</v>
      </c>
      <c r="D5687" t="s">
        <v>1517</v>
      </c>
      <c r="E5687" t="s">
        <v>86</v>
      </c>
      <c r="F5687">
        <v>13500</v>
      </c>
      <c r="G5687" t="s">
        <v>98</v>
      </c>
      <c r="H5687" t="s">
        <v>303</v>
      </c>
      <c r="I5687" t="s">
        <v>657</v>
      </c>
      <c r="J5687" t="s">
        <v>21</v>
      </c>
      <c r="K5687" t="s">
        <v>22</v>
      </c>
      <c r="L5687" t="s">
        <v>23</v>
      </c>
      <c r="M5687">
        <v>19000</v>
      </c>
      <c r="N5687" t="s">
        <v>32</v>
      </c>
      <c r="O5687" t="s">
        <v>110</v>
      </c>
      <c r="P5687">
        <v>6506017</v>
      </c>
      <c r="Q5687" t="s">
        <v>33</v>
      </c>
      <c r="R5687" t="str">
        <f t="shared" si="265"/>
        <v>Tertile 1</v>
      </c>
      <c r="S5687" t="str">
        <f t="shared" si="266"/>
        <v>Risky</v>
      </c>
    </row>
    <row r="5688" spans="1:19" x14ac:dyDescent="0.35">
      <c r="A5688" t="s">
        <v>7606</v>
      </c>
      <c r="B5688" s="1">
        <v>44819</v>
      </c>
      <c r="C5688" s="5" t="str">
        <f t="shared" si="264"/>
        <v>09</v>
      </c>
      <c r="D5688" t="s">
        <v>968</v>
      </c>
      <c r="E5688" t="s">
        <v>17</v>
      </c>
      <c r="F5688">
        <v>13500</v>
      </c>
      <c r="G5688" t="s">
        <v>152</v>
      </c>
      <c r="H5688" t="s">
        <v>56</v>
      </c>
      <c r="I5688" t="s">
        <v>57</v>
      </c>
      <c r="J5688" t="s">
        <v>21</v>
      </c>
      <c r="K5688" t="s">
        <v>22</v>
      </c>
      <c r="L5688" t="s">
        <v>23</v>
      </c>
      <c r="M5688">
        <v>23000</v>
      </c>
      <c r="N5688" t="s">
        <v>66</v>
      </c>
      <c r="O5688" t="s">
        <v>59</v>
      </c>
      <c r="P5688">
        <v>6366830</v>
      </c>
      <c r="Q5688" t="s">
        <v>67</v>
      </c>
      <c r="R5688" t="str">
        <f t="shared" si="265"/>
        <v>Tertile 1</v>
      </c>
      <c r="S5688" t="str">
        <f t="shared" si="266"/>
        <v>Risky</v>
      </c>
    </row>
    <row r="5689" spans="1:19" x14ac:dyDescent="0.35">
      <c r="A5689" t="s">
        <v>7612</v>
      </c>
      <c r="B5689" s="1">
        <v>44819</v>
      </c>
      <c r="C5689" s="5" t="str">
        <f t="shared" si="264"/>
        <v>09</v>
      </c>
      <c r="D5689" t="s">
        <v>4813</v>
      </c>
      <c r="E5689" t="s">
        <v>17</v>
      </c>
      <c r="F5689">
        <v>13500</v>
      </c>
      <c r="G5689" t="s">
        <v>90</v>
      </c>
      <c r="H5689" t="s">
        <v>48</v>
      </c>
      <c r="I5689" t="s">
        <v>279</v>
      </c>
      <c r="J5689" t="s">
        <v>39</v>
      </c>
      <c r="K5689" t="s">
        <v>40</v>
      </c>
      <c r="L5689" t="s">
        <v>23</v>
      </c>
      <c r="M5689">
        <v>12000</v>
      </c>
      <c r="N5689" t="s">
        <v>72</v>
      </c>
      <c r="O5689" t="s">
        <v>43</v>
      </c>
      <c r="P5689">
        <v>6734643</v>
      </c>
      <c r="Q5689" t="s">
        <v>73</v>
      </c>
      <c r="R5689" t="str">
        <f t="shared" si="265"/>
        <v>Tertile 1</v>
      </c>
      <c r="S5689" t="str">
        <f t="shared" si="266"/>
        <v>Risky</v>
      </c>
    </row>
    <row r="5690" spans="1:19" x14ac:dyDescent="0.35">
      <c r="A5690" t="s">
        <v>7613</v>
      </c>
      <c r="B5690" s="1">
        <v>44819</v>
      </c>
      <c r="C5690" s="5" t="str">
        <f t="shared" si="264"/>
        <v>09</v>
      </c>
      <c r="D5690" t="s">
        <v>7614</v>
      </c>
      <c r="E5690" t="s">
        <v>17</v>
      </c>
      <c r="F5690">
        <v>13500</v>
      </c>
      <c r="G5690" t="s">
        <v>166</v>
      </c>
      <c r="H5690" t="s">
        <v>48</v>
      </c>
      <c r="I5690" t="s">
        <v>49</v>
      </c>
      <c r="J5690" t="s">
        <v>21</v>
      </c>
      <c r="K5690" t="s">
        <v>22</v>
      </c>
      <c r="L5690" t="s">
        <v>50</v>
      </c>
      <c r="M5690">
        <v>25000</v>
      </c>
      <c r="N5690" t="s">
        <v>24</v>
      </c>
      <c r="O5690" t="s">
        <v>25</v>
      </c>
      <c r="P5690">
        <v>6162665</v>
      </c>
      <c r="Q5690" t="s">
        <v>26</v>
      </c>
      <c r="R5690" t="str">
        <f t="shared" si="265"/>
        <v>Tertile 1</v>
      </c>
      <c r="S5690" t="str">
        <f t="shared" si="266"/>
        <v>Risky</v>
      </c>
    </row>
    <row r="5691" spans="1:19" x14ac:dyDescent="0.35">
      <c r="A5691" t="s">
        <v>7620</v>
      </c>
      <c r="B5691" s="1">
        <v>44819</v>
      </c>
      <c r="C5691" s="5" t="str">
        <f t="shared" si="264"/>
        <v>09</v>
      </c>
      <c r="D5691" t="s">
        <v>4868</v>
      </c>
      <c r="E5691" t="s">
        <v>17</v>
      </c>
      <c r="F5691">
        <v>13500</v>
      </c>
      <c r="G5691" t="s">
        <v>76</v>
      </c>
      <c r="H5691" t="s">
        <v>174</v>
      </c>
      <c r="I5691" t="s">
        <v>377</v>
      </c>
      <c r="J5691" t="s">
        <v>39</v>
      </c>
      <c r="K5691" t="s">
        <v>40</v>
      </c>
      <c r="L5691" t="s">
        <v>50</v>
      </c>
      <c r="M5691">
        <v>26001</v>
      </c>
      <c r="N5691" t="s">
        <v>72</v>
      </c>
      <c r="O5691" t="s">
        <v>59</v>
      </c>
      <c r="P5691">
        <v>6149235</v>
      </c>
      <c r="Q5691" t="s">
        <v>73</v>
      </c>
      <c r="R5691" t="str">
        <f t="shared" si="265"/>
        <v>Tertile 1</v>
      </c>
      <c r="S5691" t="str">
        <f t="shared" si="266"/>
        <v>Risky</v>
      </c>
    </row>
    <row r="5692" spans="1:19" x14ac:dyDescent="0.35">
      <c r="A5692" t="s">
        <v>7621</v>
      </c>
      <c r="B5692" s="1">
        <v>44819</v>
      </c>
      <c r="C5692" s="5" t="str">
        <f t="shared" si="264"/>
        <v>09</v>
      </c>
      <c r="D5692" t="s">
        <v>3310</v>
      </c>
      <c r="E5692" t="s">
        <v>17</v>
      </c>
      <c r="F5692">
        <v>13500</v>
      </c>
      <c r="G5692" t="s">
        <v>76</v>
      </c>
      <c r="H5692" t="s">
        <v>303</v>
      </c>
      <c r="I5692" t="s">
        <v>657</v>
      </c>
      <c r="J5692" t="s">
        <v>21</v>
      </c>
      <c r="K5692" t="s">
        <v>22</v>
      </c>
      <c r="L5692" t="s">
        <v>23</v>
      </c>
      <c r="M5692">
        <v>19000</v>
      </c>
      <c r="N5692" t="s">
        <v>72</v>
      </c>
      <c r="O5692" t="s">
        <v>110</v>
      </c>
      <c r="P5692">
        <v>6510661</v>
      </c>
      <c r="Q5692" t="s">
        <v>73</v>
      </c>
      <c r="R5692" t="str">
        <f t="shared" si="265"/>
        <v>Tertile 1</v>
      </c>
      <c r="S5692" t="str">
        <f t="shared" si="266"/>
        <v>Risky</v>
      </c>
    </row>
    <row r="5693" spans="1:19" x14ac:dyDescent="0.35">
      <c r="A5693" t="s">
        <v>7626</v>
      </c>
      <c r="B5693" s="1">
        <v>44819</v>
      </c>
      <c r="C5693" s="5" t="str">
        <f t="shared" si="264"/>
        <v>09</v>
      </c>
      <c r="D5693" t="s">
        <v>1453</v>
      </c>
      <c r="E5693" t="s">
        <v>17</v>
      </c>
      <c r="F5693">
        <v>13500</v>
      </c>
      <c r="G5693" t="s">
        <v>70</v>
      </c>
      <c r="H5693" t="s">
        <v>81</v>
      </c>
      <c r="I5693" t="s">
        <v>387</v>
      </c>
      <c r="J5693" t="s">
        <v>39</v>
      </c>
      <c r="K5693" t="s">
        <v>40</v>
      </c>
      <c r="L5693" t="s">
        <v>50</v>
      </c>
      <c r="M5693">
        <v>22000</v>
      </c>
      <c r="N5693" t="s">
        <v>72</v>
      </c>
      <c r="O5693" t="s">
        <v>83</v>
      </c>
      <c r="P5693">
        <v>8500713</v>
      </c>
      <c r="Q5693" t="s">
        <v>73</v>
      </c>
      <c r="R5693" t="str">
        <f t="shared" si="265"/>
        <v>Tertile 1</v>
      </c>
      <c r="S5693" t="str">
        <f t="shared" si="266"/>
        <v>Risky</v>
      </c>
    </row>
    <row r="5694" spans="1:19" x14ac:dyDescent="0.35">
      <c r="A5694" t="s">
        <v>7631</v>
      </c>
      <c r="B5694" s="1">
        <v>44819</v>
      </c>
      <c r="C5694" s="5" t="str">
        <f t="shared" si="264"/>
        <v>09</v>
      </c>
      <c r="D5694" t="s">
        <v>3371</v>
      </c>
      <c r="E5694" t="s">
        <v>17</v>
      </c>
      <c r="F5694">
        <v>13500</v>
      </c>
      <c r="G5694" t="s">
        <v>191</v>
      </c>
      <c r="H5694" t="s">
        <v>30</v>
      </c>
      <c r="I5694" t="s">
        <v>272</v>
      </c>
      <c r="J5694" t="s">
        <v>39</v>
      </c>
      <c r="K5694" t="s">
        <v>40</v>
      </c>
      <c r="L5694" t="s">
        <v>23</v>
      </c>
      <c r="M5694">
        <v>11000</v>
      </c>
      <c r="N5694" t="s">
        <v>32</v>
      </c>
      <c r="O5694" t="s">
        <v>110</v>
      </c>
      <c r="P5694">
        <v>8097982</v>
      </c>
      <c r="Q5694" t="s">
        <v>33</v>
      </c>
      <c r="R5694" t="str">
        <f t="shared" si="265"/>
        <v>Tertile 1</v>
      </c>
      <c r="S5694" t="str">
        <f t="shared" si="266"/>
        <v>Risky</v>
      </c>
    </row>
    <row r="5695" spans="1:19" x14ac:dyDescent="0.35">
      <c r="A5695" t="s">
        <v>7632</v>
      </c>
      <c r="B5695" s="1">
        <v>44819</v>
      </c>
      <c r="C5695" s="5" t="str">
        <f t="shared" si="264"/>
        <v>09</v>
      </c>
      <c r="D5695" t="s">
        <v>947</v>
      </c>
      <c r="E5695" t="s">
        <v>17</v>
      </c>
      <c r="F5695">
        <v>13500</v>
      </c>
      <c r="G5695" t="s">
        <v>195</v>
      </c>
      <c r="H5695" t="s">
        <v>94</v>
      </c>
      <c r="I5695" t="s">
        <v>630</v>
      </c>
      <c r="J5695" t="s">
        <v>39</v>
      </c>
      <c r="K5695" t="s">
        <v>40</v>
      </c>
      <c r="L5695" t="s">
        <v>50</v>
      </c>
      <c r="M5695">
        <v>20000</v>
      </c>
      <c r="N5695" t="s">
        <v>42</v>
      </c>
      <c r="O5695" t="s">
        <v>59</v>
      </c>
      <c r="P5695">
        <v>6745124</v>
      </c>
      <c r="Q5695" t="s">
        <v>44</v>
      </c>
      <c r="R5695" t="str">
        <f t="shared" si="265"/>
        <v>Tertile 1</v>
      </c>
      <c r="S5695" t="str">
        <f t="shared" si="266"/>
        <v>Risky</v>
      </c>
    </row>
    <row r="5696" spans="1:19" x14ac:dyDescent="0.35">
      <c r="A5696" t="s">
        <v>7640</v>
      </c>
      <c r="B5696" s="1">
        <v>44819</v>
      </c>
      <c r="C5696" s="5" t="str">
        <f t="shared" si="264"/>
        <v>09</v>
      </c>
      <c r="D5696" t="s">
        <v>2116</v>
      </c>
      <c r="E5696" t="s">
        <v>17</v>
      </c>
      <c r="F5696">
        <v>13500</v>
      </c>
      <c r="G5696" t="s">
        <v>80</v>
      </c>
      <c r="H5696" t="s">
        <v>369</v>
      </c>
      <c r="I5696" t="s">
        <v>810</v>
      </c>
      <c r="J5696" t="s">
        <v>21</v>
      </c>
      <c r="K5696" t="s">
        <v>22</v>
      </c>
      <c r="L5696" t="s">
        <v>23</v>
      </c>
      <c r="M5696">
        <v>22000</v>
      </c>
      <c r="N5696" t="s">
        <v>66</v>
      </c>
      <c r="O5696" t="s">
        <v>25</v>
      </c>
      <c r="P5696">
        <v>8682546</v>
      </c>
      <c r="Q5696" t="s">
        <v>60</v>
      </c>
      <c r="R5696" t="str">
        <f t="shared" si="265"/>
        <v>Tertile 1</v>
      </c>
      <c r="S5696" t="str">
        <f t="shared" si="266"/>
        <v>Risky</v>
      </c>
    </row>
    <row r="5697" spans="1:19" x14ac:dyDescent="0.35">
      <c r="A5697" t="s">
        <v>7639</v>
      </c>
      <c r="B5697" s="1">
        <v>44819</v>
      </c>
      <c r="C5697" s="5" t="str">
        <f t="shared" si="264"/>
        <v>09</v>
      </c>
      <c r="D5697" t="s">
        <v>415</v>
      </c>
      <c r="E5697" t="s">
        <v>86</v>
      </c>
      <c r="F5697">
        <v>350000</v>
      </c>
      <c r="G5697" t="s">
        <v>160</v>
      </c>
      <c r="H5697" t="s">
        <v>138</v>
      </c>
      <c r="I5697" t="s">
        <v>269</v>
      </c>
      <c r="J5697" t="s">
        <v>39</v>
      </c>
      <c r="K5697" t="s">
        <v>40</v>
      </c>
      <c r="L5697" t="s">
        <v>50</v>
      </c>
      <c r="M5697">
        <v>13000</v>
      </c>
      <c r="N5697" t="s">
        <v>58</v>
      </c>
      <c r="O5697" t="s">
        <v>25</v>
      </c>
      <c r="P5697">
        <v>8437015</v>
      </c>
      <c r="Q5697" t="s">
        <v>52</v>
      </c>
      <c r="R5697" t="str">
        <f t="shared" si="265"/>
        <v>Tertile 1</v>
      </c>
      <c r="S5697" t="str">
        <f t="shared" si="266"/>
        <v>Risky</v>
      </c>
    </row>
    <row r="5698" spans="1:19" x14ac:dyDescent="0.35">
      <c r="A5698" t="s">
        <v>7591</v>
      </c>
      <c r="B5698" s="1">
        <v>44819</v>
      </c>
      <c r="C5698" s="5" t="str">
        <f t="shared" ref="C5698:C5761" si="267">TEXT(B5698,$V$22)</f>
        <v>09</v>
      </c>
      <c r="D5698" t="s">
        <v>829</v>
      </c>
      <c r="E5698" t="s">
        <v>17</v>
      </c>
      <c r="F5698">
        <v>390000</v>
      </c>
      <c r="G5698" t="s">
        <v>147</v>
      </c>
      <c r="H5698" t="s">
        <v>104</v>
      </c>
      <c r="I5698" t="s">
        <v>338</v>
      </c>
      <c r="J5698" t="s">
        <v>39</v>
      </c>
      <c r="K5698" t="s">
        <v>40</v>
      </c>
      <c r="L5698" t="s">
        <v>50</v>
      </c>
      <c r="M5698">
        <v>21000</v>
      </c>
      <c r="N5698" t="s">
        <v>58</v>
      </c>
      <c r="O5698" t="s">
        <v>110</v>
      </c>
      <c r="P5698">
        <v>6014774</v>
      </c>
      <c r="Q5698" t="s">
        <v>60</v>
      </c>
      <c r="R5698" t="str">
        <f t="shared" ref="R5698:R5761" si="268">IF(F5698&lt;_xlfn.PERCENTILE.INC($F$2:$F$10576,1/3), "Tertile 1",
   IF(F5698&lt;_xlfn.PERCENTILE.INC($F$2:$F$10576,2/3), "Tertile 2", "Tertile 3"))</f>
        <v>Tertile 1</v>
      </c>
      <c r="S5698" t="str">
        <f t="shared" ref="S5698:S5761" si="269">IF(F5698&gt;755000, "Eligible", "Risky")</f>
        <v>Risky</v>
      </c>
    </row>
    <row r="5699" spans="1:19" x14ac:dyDescent="0.35">
      <c r="A5699" t="s">
        <v>7616</v>
      </c>
      <c r="B5699" s="1">
        <v>44819</v>
      </c>
      <c r="C5699" s="5" t="str">
        <f t="shared" si="267"/>
        <v>09</v>
      </c>
      <c r="D5699" t="s">
        <v>991</v>
      </c>
      <c r="E5699" t="s">
        <v>17</v>
      </c>
      <c r="F5699">
        <v>472000</v>
      </c>
      <c r="G5699" t="s">
        <v>103</v>
      </c>
      <c r="H5699" t="s">
        <v>48</v>
      </c>
      <c r="I5699" t="s">
        <v>648</v>
      </c>
      <c r="J5699" t="s">
        <v>39</v>
      </c>
      <c r="K5699" t="s">
        <v>40</v>
      </c>
      <c r="L5699" t="s">
        <v>23</v>
      </c>
      <c r="M5699">
        <v>34000</v>
      </c>
      <c r="N5699" t="s">
        <v>42</v>
      </c>
      <c r="O5699" t="s">
        <v>59</v>
      </c>
      <c r="P5699">
        <v>6654213</v>
      </c>
      <c r="Q5699" t="s">
        <v>44</v>
      </c>
      <c r="R5699" t="str">
        <f t="shared" si="268"/>
        <v>Tertile 1</v>
      </c>
      <c r="S5699" t="str">
        <f t="shared" si="269"/>
        <v>Risky</v>
      </c>
    </row>
    <row r="5700" spans="1:19" x14ac:dyDescent="0.35">
      <c r="A5700" t="s">
        <v>7644</v>
      </c>
      <c r="B5700" s="1">
        <v>44819</v>
      </c>
      <c r="C5700" s="5" t="str">
        <f t="shared" si="267"/>
        <v>09</v>
      </c>
      <c r="D5700" t="s">
        <v>484</v>
      </c>
      <c r="E5700" t="s">
        <v>17</v>
      </c>
      <c r="F5700">
        <v>485000</v>
      </c>
      <c r="G5700" t="s">
        <v>103</v>
      </c>
      <c r="H5700" t="s">
        <v>319</v>
      </c>
      <c r="I5700" t="s">
        <v>478</v>
      </c>
      <c r="J5700" t="s">
        <v>39</v>
      </c>
      <c r="K5700" t="s">
        <v>40</v>
      </c>
      <c r="L5700" t="s">
        <v>50</v>
      </c>
      <c r="M5700">
        <v>34000</v>
      </c>
      <c r="N5700" t="s">
        <v>42</v>
      </c>
      <c r="O5700" t="s">
        <v>110</v>
      </c>
      <c r="P5700">
        <v>7476537</v>
      </c>
      <c r="Q5700" t="s">
        <v>67</v>
      </c>
      <c r="R5700" t="str">
        <f t="shared" si="268"/>
        <v>Tertile 1</v>
      </c>
      <c r="S5700" t="str">
        <f t="shared" si="269"/>
        <v>Risky</v>
      </c>
    </row>
    <row r="5701" spans="1:19" x14ac:dyDescent="0.35">
      <c r="A5701" t="s">
        <v>7648</v>
      </c>
      <c r="B5701" s="1">
        <v>44819</v>
      </c>
      <c r="C5701" s="5" t="str">
        <f t="shared" si="267"/>
        <v>09</v>
      </c>
      <c r="D5701" t="s">
        <v>7649</v>
      </c>
      <c r="E5701" t="s">
        <v>86</v>
      </c>
      <c r="F5701">
        <v>496000</v>
      </c>
      <c r="G5701" t="s">
        <v>76</v>
      </c>
      <c r="H5701" t="s">
        <v>444</v>
      </c>
      <c r="I5701" t="s">
        <v>519</v>
      </c>
      <c r="J5701" t="s">
        <v>21</v>
      </c>
      <c r="K5701" t="s">
        <v>22</v>
      </c>
      <c r="L5701" t="s">
        <v>50</v>
      </c>
      <c r="M5701">
        <v>22000</v>
      </c>
      <c r="N5701" t="s">
        <v>72</v>
      </c>
      <c r="O5701" t="s">
        <v>83</v>
      </c>
      <c r="P5701">
        <v>6573872</v>
      </c>
      <c r="Q5701" t="s">
        <v>33</v>
      </c>
      <c r="R5701" t="str">
        <f t="shared" si="268"/>
        <v>Tertile 1</v>
      </c>
      <c r="S5701" t="str">
        <f t="shared" si="269"/>
        <v>Risky</v>
      </c>
    </row>
    <row r="5702" spans="1:19" x14ac:dyDescent="0.35">
      <c r="A5702" t="s">
        <v>7610</v>
      </c>
      <c r="B5702" s="1">
        <v>44819</v>
      </c>
      <c r="C5702" s="5" t="str">
        <f t="shared" si="267"/>
        <v>09</v>
      </c>
      <c r="D5702" t="s">
        <v>7611</v>
      </c>
      <c r="E5702" t="s">
        <v>17</v>
      </c>
      <c r="F5702">
        <v>515000</v>
      </c>
      <c r="G5702" t="s">
        <v>80</v>
      </c>
      <c r="H5702" t="s">
        <v>138</v>
      </c>
      <c r="I5702" t="s">
        <v>139</v>
      </c>
      <c r="J5702" t="s">
        <v>21</v>
      </c>
      <c r="K5702" t="s">
        <v>22</v>
      </c>
      <c r="L5702" t="s">
        <v>23</v>
      </c>
      <c r="M5702">
        <v>27000</v>
      </c>
      <c r="N5702" t="s">
        <v>66</v>
      </c>
      <c r="O5702" t="s">
        <v>59</v>
      </c>
      <c r="P5702">
        <v>6569865</v>
      </c>
      <c r="Q5702" t="s">
        <v>73</v>
      </c>
      <c r="R5702" t="str">
        <f t="shared" si="268"/>
        <v>Tertile 1</v>
      </c>
      <c r="S5702" t="str">
        <f t="shared" si="269"/>
        <v>Risky</v>
      </c>
    </row>
    <row r="5703" spans="1:19" x14ac:dyDescent="0.35">
      <c r="A5703" t="s">
        <v>7590</v>
      </c>
      <c r="B5703" s="1">
        <v>44819</v>
      </c>
      <c r="C5703" s="5" t="str">
        <f t="shared" si="267"/>
        <v>09</v>
      </c>
      <c r="D5703" t="s">
        <v>498</v>
      </c>
      <c r="E5703" t="s">
        <v>86</v>
      </c>
      <c r="F5703">
        <v>533000</v>
      </c>
      <c r="G5703" t="s">
        <v>142</v>
      </c>
      <c r="H5703" t="s">
        <v>19</v>
      </c>
      <c r="I5703" t="s">
        <v>400</v>
      </c>
      <c r="J5703" t="s">
        <v>39</v>
      </c>
      <c r="K5703" t="s">
        <v>40</v>
      </c>
      <c r="L5703" t="s">
        <v>23</v>
      </c>
      <c r="M5703">
        <v>69000</v>
      </c>
      <c r="N5703" t="s">
        <v>51</v>
      </c>
      <c r="O5703" t="s">
        <v>25</v>
      </c>
      <c r="P5703">
        <v>7603527</v>
      </c>
      <c r="Q5703" t="s">
        <v>52</v>
      </c>
      <c r="R5703" t="str">
        <f t="shared" si="268"/>
        <v>Tertile 1</v>
      </c>
      <c r="S5703" t="str">
        <f t="shared" si="269"/>
        <v>Risky</v>
      </c>
    </row>
    <row r="5704" spans="1:19" x14ac:dyDescent="0.35">
      <c r="A5704" t="s">
        <v>7592</v>
      </c>
      <c r="B5704" s="1">
        <v>44819</v>
      </c>
      <c r="C5704" s="5" t="str">
        <f t="shared" si="267"/>
        <v>09</v>
      </c>
      <c r="D5704" t="s">
        <v>7593</v>
      </c>
      <c r="E5704" t="s">
        <v>17</v>
      </c>
      <c r="F5704">
        <v>555000</v>
      </c>
      <c r="G5704" t="s">
        <v>152</v>
      </c>
      <c r="H5704" t="s">
        <v>64</v>
      </c>
      <c r="I5704" t="s">
        <v>65</v>
      </c>
      <c r="J5704" t="s">
        <v>21</v>
      </c>
      <c r="K5704" t="s">
        <v>22</v>
      </c>
      <c r="L5704" t="s">
        <v>23</v>
      </c>
      <c r="M5704">
        <v>18000</v>
      </c>
      <c r="N5704" t="s">
        <v>66</v>
      </c>
      <c r="O5704" t="s">
        <v>59</v>
      </c>
      <c r="P5704">
        <v>8743584</v>
      </c>
      <c r="Q5704" t="s">
        <v>67</v>
      </c>
      <c r="R5704" t="str">
        <f t="shared" si="268"/>
        <v>Tertile 2</v>
      </c>
      <c r="S5704" t="str">
        <f t="shared" si="269"/>
        <v>Risky</v>
      </c>
    </row>
    <row r="5705" spans="1:19" x14ac:dyDescent="0.35">
      <c r="A5705" t="s">
        <v>7650</v>
      </c>
      <c r="B5705" s="1">
        <v>44819</v>
      </c>
      <c r="C5705" s="5" t="str">
        <f t="shared" si="267"/>
        <v>09</v>
      </c>
      <c r="D5705" t="s">
        <v>867</v>
      </c>
      <c r="E5705" t="s">
        <v>86</v>
      </c>
      <c r="F5705">
        <v>555000</v>
      </c>
      <c r="G5705" t="s">
        <v>160</v>
      </c>
      <c r="H5705" t="s">
        <v>30</v>
      </c>
      <c r="I5705" t="s">
        <v>347</v>
      </c>
      <c r="J5705" t="s">
        <v>21</v>
      </c>
      <c r="K5705" t="s">
        <v>22</v>
      </c>
      <c r="L5705" t="s">
        <v>50</v>
      </c>
      <c r="M5705">
        <v>45000</v>
      </c>
      <c r="N5705" t="s">
        <v>58</v>
      </c>
      <c r="O5705" t="s">
        <v>83</v>
      </c>
      <c r="P5705">
        <v>6976889</v>
      </c>
      <c r="Q5705" t="s">
        <v>44</v>
      </c>
      <c r="R5705" t="str">
        <f t="shared" si="268"/>
        <v>Tertile 2</v>
      </c>
      <c r="S5705" t="str">
        <f t="shared" si="269"/>
        <v>Risky</v>
      </c>
    </row>
    <row r="5706" spans="1:19" x14ac:dyDescent="0.35">
      <c r="A5706" t="s">
        <v>7637</v>
      </c>
      <c r="B5706" s="1">
        <v>44819</v>
      </c>
      <c r="C5706" s="5" t="str">
        <f t="shared" si="267"/>
        <v>09</v>
      </c>
      <c r="D5706" t="s">
        <v>379</v>
      </c>
      <c r="E5706" t="s">
        <v>17</v>
      </c>
      <c r="F5706">
        <v>568000</v>
      </c>
      <c r="G5706" t="s">
        <v>152</v>
      </c>
      <c r="H5706" t="s">
        <v>148</v>
      </c>
      <c r="I5706" t="s">
        <v>149</v>
      </c>
      <c r="J5706" t="s">
        <v>21</v>
      </c>
      <c r="K5706" t="s">
        <v>22</v>
      </c>
      <c r="L5706" t="s">
        <v>23</v>
      </c>
      <c r="M5706">
        <v>22000</v>
      </c>
      <c r="N5706" t="s">
        <v>66</v>
      </c>
      <c r="O5706" t="s">
        <v>43</v>
      </c>
      <c r="P5706">
        <v>8187133</v>
      </c>
      <c r="Q5706" t="s">
        <v>33</v>
      </c>
      <c r="R5706" t="str">
        <f t="shared" si="268"/>
        <v>Tertile 2</v>
      </c>
      <c r="S5706" t="str">
        <f t="shared" si="269"/>
        <v>Risky</v>
      </c>
    </row>
    <row r="5707" spans="1:19" x14ac:dyDescent="0.35">
      <c r="A5707" t="s">
        <v>7595</v>
      </c>
      <c r="B5707" s="1">
        <v>44819</v>
      </c>
      <c r="C5707" s="5" t="str">
        <f t="shared" si="267"/>
        <v>09</v>
      </c>
      <c r="D5707" t="s">
        <v>7596</v>
      </c>
      <c r="E5707" t="s">
        <v>17</v>
      </c>
      <c r="F5707">
        <v>575000</v>
      </c>
      <c r="G5707" t="s">
        <v>160</v>
      </c>
      <c r="H5707" t="s">
        <v>319</v>
      </c>
      <c r="I5707" t="s">
        <v>341</v>
      </c>
      <c r="J5707" t="s">
        <v>21</v>
      </c>
      <c r="K5707" t="s">
        <v>22</v>
      </c>
      <c r="L5707" t="s">
        <v>23</v>
      </c>
      <c r="M5707">
        <v>26000</v>
      </c>
      <c r="N5707" t="s">
        <v>58</v>
      </c>
      <c r="O5707" t="s">
        <v>59</v>
      </c>
      <c r="P5707">
        <v>7701615</v>
      </c>
      <c r="Q5707" t="s">
        <v>60</v>
      </c>
      <c r="R5707" t="str">
        <f t="shared" si="268"/>
        <v>Tertile 2</v>
      </c>
      <c r="S5707" t="str">
        <f t="shared" si="269"/>
        <v>Risky</v>
      </c>
    </row>
    <row r="5708" spans="1:19" x14ac:dyDescent="0.35">
      <c r="A5708" t="s">
        <v>7641</v>
      </c>
      <c r="B5708" s="1">
        <v>44819</v>
      </c>
      <c r="C5708" s="5" t="str">
        <f t="shared" si="267"/>
        <v>09</v>
      </c>
      <c r="D5708" t="s">
        <v>417</v>
      </c>
      <c r="E5708" t="s">
        <v>17</v>
      </c>
      <c r="F5708">
        <v>580000</v>
      </c>
      <c r="G5708" t="s">
        <v>90</v>
      </c>
      <c r="H5708" t="s">
        <v>104</v>
      </c>
      <c r="I5708" t="s">
        <v>487</v>
      </c>
      <c r="J5708" t="s">
        <v>39</v>
      </c>
      <c r="K5708" t="s">
        <v>40</v>
      </c>
      <c r="L5708" t="s">
        <v>23</v>
      </c>
      <c r="M5708">
        <v>21000</v>
      </c>
      <c r="N5708" t="s">
        <v>72</v>
      </c>
      <c r="O5708" t="s">
        <v>25</v>
      </c>
      <c r="P5708">
        <v>7128520</v>
      </c>
      <c r="Q5708" t="s">
        <v>67</v>
      </c>
      <c r="R5708" t="str">
        <f t="shared" si="268"/>
        <v>Tertile 2</v>
      </c>
      <c r="S5708" t="str">
        <f t="shared" si="269"/>
        <v>Risky</v>
      </c>
    </row>
    <row r="5709" spans="1:19" x14ac:dyDescent="0.35">
      <c r="A5709" t="s">
        <v>7599</v>
      </c>
      <c r="B5709" s="1">
        <v>44819</v>
      </c>
      <c r="C5709" s="5" t="str">
        <f t="shared" si="267"/>
        <v>09</v>
      </c>
      <c r="D5709" t="s">
        <v>3071</v>
      </c>
      <c r="E5709" t="s">
        <v>86</v>
      </c>
      <c r="F5709">
        <v>585000</v>
      </c>
      <c r="G5709" t="s">
        <v>244</v>
      </c>
      <c r="H5709" t="s">
        <v>94</v>
      </c>
      <c r="I5709" t="s">
        <v>95</v>
      </c>
      <c r="J5709" t="s">
        <v>21</v>
      </c>
      <c r="K5709" t="s">
        <v>22</v>
      </c>
      <c r="L5709" t="s">
        <v>50</v>
      </c>
      <c r="M5709">
        <v>75000</v>
      </c>
      <c r="N5709" t="s">
        <v>58</v>
      </c>
      <c r="O5709" t="s">
        <v>83</v>
      </c>
      <c r="P5709">
        <v>7714571</v>
      </c>
      <c r="Q5709" t="s">
        <v>60</v>
      </c>
      <c r="R5709" t="str">
        <f t="shared" si="268"/>
        <v>Tertile 2</v>
      </c>
      <c r="S5709" t="str">
        <f t="shared" si="269"/>
        <v>Risky</v>
      </c>
    </row>
    <row r="5710" spans="1:19" x14ac:dyDescent="0.35">
      <c r="A5710" t="s">
        <v>7605</v>
      </c>
      <c r="B5710" s="1">
        <v>44819</v>
      </c>
      <c r="C5710" s="5" t="str">
        <f t="shared" si="267"/>
        <v>09</v>
      </c>
      <c r="D5710" t="s">
        <v>2268</v>
      </c>
      <c r="E5710" t="s">
        <v>86</v>
      </c>
      <c r="F5710">
        <v>605000</v>
      </c>
      <c r="G5710" t="s">
        <v>147</v>
      </c>
      <c r="H5710" t="s">
        <v>94</v>
      </c>
      <c r="I5710" t="s">
        <v>619</v>
      </c>
      <c r="J5710" t="s">
        <v>21</v>
      </c>
      <c r="K5710" t="s">
        <v>22</v>
      </c>
      <c r="L5710" t="s">
        <v>23</v>
      </c>
      <c r="M5710">
        <v>26000</v>
      </c>
      <c r="N5710" t="s">
        <v>58</v>
      </c>
      <c r="O5710" t="s">
        <v>43</v>
      </c>
      <c r="P5710">
        <v>8713433</v>
      </c>
      <c r="Q5710" t="s">
        <v>60</v>
      </c>
      <c r="R5710" t="str">
        <f t="shared" si="268"/>
        <v>Tertile 2</v>
      </c>
      <c r="S5710" t="str">
        <f t="shared" si="269"/>
        <v>Risky</v>
      </c>
    </row>
    <row r="5711" spans="1:19" x14ac:dyDescent="0.35">
      <c r="A5711" t="s">
        <v>7619</v>
      </c>
      <c r="B5711" s="1">
        <v>44819</v>
      </c>
      <c r="C5711" s="5" t="str">
        <f t="shared" si="267"/>
        <v>09</v>
      </c>
      <c r="D5711" t="s">
        <v>4866</v>
      </c>
      <c r="E5711" t="s">
        <v>17</v>
      </c>
      <c r="F5711">
        <v>605000</v>
      </c>
      <c r="G5711" t="s">
        <v>152</v>
      </c>
      <c r="H5711" t="s">
        <v>104</v>
      </c>
      <c r="I5711" t="s">
        <v>487</v>
      </c>
      <c r="J5711" t="s">
        <v>21</v>
      </c>
      <c r="K5711" t="s">
        <v>22</v>
      </c>
      <c r="L5711" t="s">
        <v>23</v>
      </c>
      <c r="M5711">
        <v>31000</v>
      </c>
      <c r="N5711" t="s">
        <v>66</v>
      </c>
      <c r="O5711" t="s">
        <v>25</v>
      </c>
      <c r="P5711">
        <v>6632907</v>
      </c>
      <c r="Q5711" t="s">
        <v>67</v>
      </c>
      <c r="R5711" t="str">
        <f t="shared" si="268"/>
        <v>Tertile 2</v>
      </c>
      <c r="S5711" t="str">
        <f t="shared" si="269"/>
        <v>Risky</v>
      </c>
    </row>
    <row r="5712" spans="1:19" x14ac:dyDescent="0.35">
      <c r="A5712" t="s">
        <v>7608</v>
      </c>
      <c r="B5712" s="1">
        <v>44819</v>
      </c>
      <c r="C5712" s="5" t="str">
        <f t="shared" si="267"/>
        <v>09</v>
      </c>
      <c r="D5712" t="s">
        <v>7609</v>
      </c>
      <c r="E5712" t="s">
        <v>86</v>
      </c>
      <c r="F5712">
        <v>630000</v>
      </c>
      <c r="G5712" t="s">
        <v>160</v>
      </c>
      <c r="H5712" t="s">
        <v>64</v>
      </c>
      <c r="I5712" t="s">
        <v>171</v>
      </c>
      <c r="J5712" t="s">
        <v>21</v>
      </c>
      <c r="K5712" t="s">
        <v>22</v>
      </c>
      <c r="L5712" t="s">
        <v>50</v>
      </c>
      <c r="M5712">
        <v>19000</v>
      </c>
      <c r="N5712" t="s">
        <v>58</v>
      </c>
      <c r="O5712" t="s">
        <v>110</v>
      </c>
      <c r="P5712">
        <v>6759138</v>
      </c>
      <c r="Q5712" t="s">
        <v>60</v>
      </c>
      <c r="R5712" t="str">
        <f t="shared" si="268"/>
        <v>Tertile 2</v>
      </c>
      <c r="S5712" t="str">
        <f t="shared" si="269"/>
        <v>Risky</v>
      </c>
    </row>
    <row r="5713" spans="1:19" x14ac:dyDescent="0.35">
      <c r="A5713" t="s">
        <v>7618</v>
      </c>
      <c r="B5713" s="1">
        <v>44819</v>
      </c>
      <c r="C5713" s="5" t="str">
        <f t="shared" si="267"/>
        <v>09</v>
      </c>
      <c r="D5713" t="s">
        <v>4864</v>
      </c>
      <c r="E5713" t="s">
        <v>17</v>
      </c>
      <c r="F5713">
        <v>642000</v>
      </c>
      <c r="G5713" t="s">
        <v>147</v>
      </c>
      <c r="H5713" t="s">
        <v>148</v>
      </c>
      <c r="I5713" t="s">
        <v>149</v>
      </c>
      <c r="J5713" t="s">
        <v>39</v>
      </c>
      <c r="K5713" t="s">
        <v>40</v>
      </c>
      <c r="L5713" t="s">
        <v>50</v>
      </c>
      <c r="M5713">
        <v>45000</v>
      </c>
      <c r="N5713" t="s">
        <v>58</v>
      </c>
      <c r="O5713" t="s">
        <v>43</v>
      </c>
      <c r="P5713">
        <v>8551046</v>
      </c>
      <c r="Q5713" t="s">
        <v>60</v>
      </c>
      <c r="R5713" t="str">
        <f t="shared" si="268"/>
        <v>Tertile 2</v>
      </c>
      <c r="S5713" t="str">
        <f t="shared" si="269"/>
        <v>Risky</v>
      </c>
    </row>
    <row r="5714" spans="1:19" x14ac:dyDescent="0.35">
      <c r="A5714" t="s">
        <v>7627</v>
      </c>
      <c r="B5714" s="1">
        <v>44819</v>
      </c>
      <c r="C5714" s="5" t="str">
        <f t="shared" si="267"/>
        <v>09</v>
      </c>
      <c r="D5714" t="s">
        <v>1953</v>
      </c>
      <c r="E5714" t="s">
        <v>17</v>
      </c>
      <c r="F5714">
        <v>665000</v>
      </c>
      <c r="G5714" t="s">
        <v>63</v>
      </c>
      <c r="H5714" t="s">
        <v>104</v>
      </c>
      <c r="I5714" t="s">
        <v>338</v>
      </c>
      <c r="J5714" t="s">
        <v>39</v>
      </c>
      <c r="K5714" t="s">
        <v>40</v>
      </c>
      <c r="L5714" t="s">
        <v>50</v>
      </c>
      <c r="M5714">
        <v>21000</v>
      </c>
      <c r="N5714" t="s">
        <v>66</v>
      </c>
      <c r="O5714" t="s">
        <v>110</v>
      </c>
      <c r="P5714">
        <v>6327174</v>
      </c>
      <c r="Q5714" t="s">
        <v>67</v>
      </c>
      <c r="R5714" t="str">
        <f t="shared" si="268"/>
        <v>Tertile 2</v>
      </c>
      <c r="S5714" t="str">
        <f t="shared" si="269"/>
        <v>Risky</v>
      </c>
    </row>
    <row r="5715" spans="1:19" x14ac:dyDescent="0.35">
      <c r="A5715" t="s">
        <v>7636</v>
      </c>
      <c r="B5715" s="1">
        <v>44819</v>
      </c>
      <c r="C5715" s="5" t="str">
        <f t="shared" si="267"/>
        <v>09</v>
      </c>
      <c r="D5715" t="s">
        <v>334</v>
      </c>
      <c r="E5715" t="s">
        <v>86</v>
      </c>
      <c r="F5715">
        <v>680000</v>
      </c>
      <c r="G5715" t="s">
        <v>147</v>
      </c>
      <c r="H5715" t="s">
        <v>148</v>
      </c>
      <c r="I5715" t="s">
        <v>149</v>
      </c>
      <c r="J5715" t="s">
        <v>21</v>
      </c>
      <c r="K5715" t="s">
        <v>22</v>
      </c>
      <c r="L5715" t="s">
        <v>50</v>
      </c>
      <c r="M5715">
        <v>22000</v>
      </c>
      <c r="N5715" t="s">
        <v>58</v>
      </c>
      <c r="O5715" t="s">
        <v>43</v>
      </c>
      <c r="P5715">
        <v>6618413</v>
      </c>
      <c r="Q5715" t="s">
        <v>26</v>
      </c>
      <c r="R5715" t="str">
        <f t="shared" si="268"/>
        <v>Tertile 2</v>
      </c>
      <c r="S5715" t="str">
        <f t="shared" si="269"/>
        <v>Risky</v>
      </c>
    </row>
    <row r="5716" spans="1:19" x14ac:dyDescent="0.35">
      <c r="A5716" t="s">
        <v>7638</v>
      </c>
      <c r="B5716" s="1">
        <v>44819</v>
      </c>
      <c r="C5716" s="5" t="str">
        <f t="shared" si="267"/>
        <v>09</v>
      </c>
      <c r="D5716" t="s">
        <v>382</v>
      </c>
      <c r="E5716" t="s">
        <v>17</v>
      </c>
      <c r="F5716">
        <v>680000</v>
      </c>
      <c r="G5716" t="s">
        <v>76</v>
      </c>
      <c r="H5716" t="s">
        <v>369</v>
      </c>
      <c r="I5716" t="s">
        <v>492</v>
      </c>
      <c r="J5716" t="s">
        <v>39</v>
      </c>
      <c r="K5716" t="s">
        <v>40</v>
      </c>
      <c r="L5716" t="s">
        <v>23</v>
      </c>
      <c r="M5716">
        <v>69000</v>
      </c>
      <c r="N5716" t="s">
        <v>72</v>
      </c>
      <c r="O5716" t="s">
        <v>110</v>
      </c>
      <c r="P5716">
        <v>8056233</v>
      </c>
      <c r="Q5716" t="s">
        <v>44</v>
      </c>
      <c r="R5716" t="str">
        <f t="shared" si="268"/>
        <v>Tertile 2</v>
      </c>
      <c r="S5716" t="str">
        <f t="shared" si="269"/>
        <v>Risky</v>
      </c>
    </row>
    <row r="5717" spans="1:19" x14ac:dyDescent="0.35">
      <c r="A5717" t="s">
        <v>7594</v>
      </c>
      <c r="B5717" s="1">
        <v>44819</v>
      </c>
      <c r="C5717" s="5" t="str">
        <f t="shared" si="267"/>
        <v>09</v>
      </c>
      <c r="D5717" t="s">
        <v>1791</v>
      </c>
      <c r="E5717" t="s">
        <v>17</v>
      </c>
      <c r="F5717">
        <v>695000</v>
      </c>
      <c r="G5717" t="s">
        <v>76</v>
      </c>
      <c r="H5717" t="s">
        <v>99</v>
      </c>
      <c r="I5717" t="s">
        <v>541</v>
      </c>
      <c r="J5717" t="s">
        <v>21</v>
      </c>
      <c r="K5717" t="s">
        <v>22</v>
      </c>
      <c r="L5717" t="s">
        <v>23</v>
      </c>
      <c r="M5717">
        <v>28000</v>
      </c>
      <c r="N5717" t="s">
        <v>72</v>
      </c>
      <c r="O5717" t="s">
        <v>43</v>
      </c>
      <c r="P5717">
        <v>7671164</v>
      </c>
      <c r="Q5717" t="s">
        <v>73</v>
      </c>
      <c r="R5717" t="str">
        <f t="shared" si="268"/>
        <v>Tertile 2</v>
      </c>
      <c r="S5717" t="str">
        <f t="shared" si="269"/>
        <v>Risky</v>
      </c>
    </row>
    <row r="5718" spans="1:19" x14ac:dyDescent="0.35">
      <c r="A5718" t="s">
        <v>7625</v>
      </c>
      <c r="B5718" s="1">
        <v>44819</v>
      </c>
      <c r="C5718" s="5" t="str">
        <f t="shared" si="267"/>
        <v>09</v>
      </c>
      <c r="D5718" t="s">
        <v>671</v>
      </c>
      <c r="E5718" t="s">
        <v>86</v>
      </c>
      <c r="F5718">
        <v>711000</v>
      </c>
      <c r="G5718" t="s">
        <v>47</v>
      </c>
      <c r="H5718" t="s">
        <v>444</v>
      </c>
      <c r="I5718" t="s">
        <v>445</v>
      </c>
      <c r="J5718" t="s">
        <v>39</v>
      </c>
      <c r="K5718" t="s">
        <v>40</v>
      </c>
      <c r="L5718" t="s">
        <v>50</v>
      </c>
      <c r="M5718">
        <v>12000</v>
      </c>
      <c r="N5718" t="s">
        <v>51</v>
      </c>
      <c r="O5718" t="s">
        <v>43</v>
      </c>
      <c r="P5718">
        <v>8291581</v>
      </c>
      <c r="Q5718" t="s">
        <v>52</v>
      </c>
      <c r="R5718" t="str">
        <f t="shared" si="268"/>
        <v>Tertile 2</v>
      </c>
      <c r="S5718" t="str">
        <f t="shared" si="269"/>
        <v>Risky</v>
      </c>
    </row>
    <row r="5719" spans="1:19" x14ac:dyDescent="0.35">
      <c r="A5719" t="s">
        <v>7585</v>
      </c>
      <c r="B5719" s="1">
        <v>44819</v>
      </c>
      <c r="C5719" s="5" t="str">
        <f t="shared" si="267"/>
        <v>09</v>
      </c>
      <c r="D5719" t="s">
        <v>332</v>
      </c>
      <c r="E5719" t="s">
        <v>17</v>
      </c>
      <c r="F5719">
        <v>735000</v>
      </c>
      <c r="G5719" t="s">
        <v>295</v>
      </c>
      <c r="H5719" t="s">
        <v>56</v>
      </c>
      <c r="I5719" t="s">
        <v>91</v>
      </c>
      <c r="J5719" t="s">
        <v>21</v>
      </c>
      <c r="K5719" t="s">
        <v>22</v>
      </c>
      <c r="L5719" t="s">
        <v>23</v>
      </c>
      <c r="M5719">
        <v>24000</v>
      </c>
      <c r="N5719" t="s">
        <v>51</v>
      </c>
      <c r="O5719" t="s">
        <v>25</v>
      </c>
      <c r="P5719">
        <v>6678636</v>
      </c>
      <c r="Q5719" t="s">
        <v>52</v>
      </c>
      <c r="R5719" t="str">
        <f t="shared" si="268"/>
        <v>Tertile 2</v>
      </c>
      <c r="S5719" t="str">
        <f t="shared" si="269"/>
        <v>Risky</v>
      </c>
    </row>
    <row r="5720" spans="1:19" x14ac:dyDescent="0.35">
      <c r="A5720" t="s">
        <v>7628</v>
      </c>
      <c r="B5720" s="1">
        <v>44819</v>
      </c>
      <c r="C5720" s="5" t="str">
        <f t="shared" si="267"/>
        <v>09</v>
      </c>
      <c r="D5720" t="s">
        <v>1965</v>
      </c>
      <c r="E5720" t="s">
        <v>17</v>
      </c>
      <c r="F5720">
        <v>750000</v>
      </c>
      <c r="G5720" t="s">
        <v>70</v>
      </c>
      <c r="H5720" t="s">
        <v>81</v>
      </c>
      <c r="I5720" t="s">
        <v>435</v>
      </c>
      <c r="J5720" t="s">
        <v>21</v>
      </c>
      <c r="K5720" t="s">
        <v>22</v>
      </c>
      <c r="L5720" t="s">
        <v>23</v>
      </c>
      <c r="M5720">
        <v>31000</v>
      </c>
      <c r="N5720" t="s">
        <v>72</v>
      </c>
      <c r="O5720" t="s">
        <v>43</v>
      </c>
      <c r="P5720">
        <v>6759771</v>
      </c>
      <c r="Q5720" t="s">
        <v>73</v>
      </c>
      <c r="R5720" t="str">
        <f t="shared" si="268"/>
        <v>Tertile 2</v>
      </c>
      <c r="S5720" t="str">
        <f t="shared" si="269"/>
        <v>Risky</v>
      </c>
    </row>
    <row r="5721" spans="1:19" x14ac:dyDescent="0.35">
      <c r="A5721" t="s">
        <v>7647</v>
      </c>
      <c r="B5721" s="1">
        <v>44819</v>
      </c>
      <c r="C5721" s="5" t="str">
        <f t="shared" si="267"/>
        <v>09</v>
      </c>
      <c r="D5721" t="s">
        <v>141</v>
      </c>
      <c r="E5721" t="s">
        <v>17</v>
      </c>
      <c r="F5721">
        <v>755000</v>
      </c>
      <c r="G5721" t="s">
        <v>152</v>
      </c>
      <c r="H5721" t="s">
        <v>444</v>
      </c>
      <c r="I5721" t="s">
        <v>519</v>
      </c>
      <c r="J5721" t="s">
        <v>21</v>
      </c>
      <c r="K5721" t="s">
        <v>22</v>
      </c>
      <c r="L5721" t="s">
        <v>50</v>
      </c>
      <c r="M5721">
        <v>39000</v>
      </c>
      <c r="N5721" t="s">
        <v>66</v>
      </c>
      <c r="O5721" t="s">
        <v>83</v>
      </c>
      <c r="P5721">
        <v>6873512</v>
      </c>
      <c r="Q5721" t="s">
        <v>26</v>
      </c>
      <c r="R5721" t="str">
        <f t="shared" si="268"/>
        <v>Tertile 2</v>
      </c>
      <c r="S5721" t="str">
        <f t="shared" si="269"/>
        <v>Risky</v>
      </c>
    </row>
    <row r="5722" spans="1:19" x14ac:dyDescent="0.35">
      <c r="A5722" t="s">
        <v>7615</v>
      </c>
      <c r="B5722" s="1">
        <v>44819</v>
      </c>
      <c r="C5722" s="5" t="str">
        <f t="shared" si="267"/>
        <v>09</v>
      </c>
      <c r="D5722" t="s">
        <v>3462</v>
      </c>
      <c r="E5722" t="s">
        <v>17</v>
      </c>
      <c r="F5722">
        <v>770000</v>
      </c>
      <c r="G5722" t="s">
        <v>98</v>
      </c>
      <c r="H5722" t="s">
        <v>148</v>
      </c>
      <c r="I5722" t="s">
        <v>149</v>
      </c>
      <c r="J5722" t="s">
        <v>21</v>
      </c>
      <c r="K5722" t="s">
        <v>22</v>
      </c>
      <c r="L5722" t="s">
        <v>50</v>
      </c>
      <c r="M5722">
        <v>69000</v>
      </c>
      <c r="N5722" t="s">
        <v>32</v>
      </c>
      <c r="O5722" t="s">
        <v>43</v>
      </c>
      <c r="P5722">
        <v>8539651</v>
      </c>
      <c r="Q5722" t="s">
        <v>33</v>
      </c>
      <c r="R5722" t="str">
        <f t="shared" si="268"/>
        <v>Tertile 2</v>
      </c>
      <c r="S5722" t="str">
        <f t="shared" si="269"/>
        <v>Eligible</v>
      </c>
    </row>
    <row r="5723" spans="1:19" x14ac:dyDescent="0.35">
      <c r="A5723" t="s">
        <v>7633</v>
      </c>
      <c r="B5723" s="1">
        <v>44819</v>
      </c>
      <c r="C5723" s="5" t="str">
        <f t="shared" si="267"/>
        <v>09</v>
      </c>
      <c r="D5723" t="s">
        <v>2748</v>
      </c>
      <c r="E5723" t="s">
        <v>17</v>
      </c>
      <c r="F5723">
        <v>800000</v>
      </c>
      <c r="G5723" t="s">
        <v>199</v>
      </c>
      <c r="H5723" t="s">
        <v>19</v>
      </c>
      <c r="I5723" t="s">
        <v>316</v>
      </c>
      <c r="J5723" t="s">
        <v>39</v>
      </c>
      <c r="K5723" t="s">
        <v>40</v>
      </c>
      <c r="L5723" t="s">
        <v>50</v>
      </c>
      <c r="M5723">
        <v>25000</v>
      </c>
      <c r="N5723" t="s">
        <v>51</v>
      </c>
      <c r="O5723" t="s">
        <v>59</v>
      </c>
      <c r="P5723">
        <v>8007486</v>
      </c>
      <c r="Q5723" t="s">
        <v>52</v>
      </c>
      <c r="R5723" t="str">
        <f t="shared" si="268"/>
        <v>Tertile 2</v>
      </c>
      <c r="S5723" t="str">
        <f t="shared" si="269"/>
        <v>Eligible</v>
      </c>
    </row>
    <row r="5724" spans="1:19" x14ac:dyDescent="0.35">
      <c r="A5724" t="s">
        <v>7602</v>
      </c>
      <c r="B5724" s="1">
        <v>44819</v>
      </c>
      <c r="C5724" s="5" t="str">
        <f t="shared" si="267"/>
        <v>09</v>
      </c>
      <c r="D5724" t="s">
        <v>7603</v>
      </c>
      <c r="E5724" t="s">
        <v>17</v>
      </c>
      <c r="F5724">
        <v>870000</v>
      </c>
      <c r="G5724" t="s">
        <v>142</v>
      </c>
      <c r="H5724" t="s">
        <v>187</v>
      </c>
      <c r="I5724" t="s">
        <v>249</v>
      </c>
      <c r="J5724" t="s">
        <v>21</v>
      </c>
      <c r="K5724" t="s">
        <v>22</v>
      </c>
      <c r="L5724" t="s">
        <v>23</v>
      </c>
      <c r="M5724">
        <v>12000</v>
      </c>
      <c r="N5724" t="s">
        <v>51</v>
      </c>
      <c r="O5724" t="s">
        <v>59</v>
      </c>
      <c r="P5724">
        <v>8530215</v>
      </c>
      <c r="Q5724" t="s">
        <v>52</v>
      </c>
      <c r="R5724" t="str">
        <f t="shared" si="268"/>
        <v>Tertile 2</v>
      </c>
      <c r="S5724" t="str">
        <f t="shared" si="269"/>
        <v>Eligible</v>
      </c>
    </row>
    <row r="5725" spans="1:19" x14ac:dyDescent="0.35">
      <c r="A5725" t="s">
        <v>7617</v>
      </c>
      <c r="B5725" s="1">
        <v>44819</v>
      </c>
      <c r="C5725" s="5" t="str">
        <f t="shared" si="267"/>
        <v>09</v>
      </c>
      <c r="D5725" t="s">
        <v>993</v>
      </c>
      <c r="E5725" t="s">
        <v>17</v>
      </c>
      <c r="F5725">
        <v>901000</v>
      </c>
      <c r="G5725" t="s">
        <v>142</v>
      </c>
      <c r="H5725" t="s">
        <v>99</v>
      </c>
      <c r="I5725" t="s">
        <v>238</v>
      </c>
      <c r="J5725" t="s">
        <v>21</v>
      </c>
      <c r="K5725" t="s">
        <v>22</v>
      </c>
      <c r="L5725" t="s">
        <v>23</v>
      </c>
      <c r="M5725">
        <v>33000</v>
      </c>
      <c r="N5725" t="s">
        <v>51</v>
      </c>
      <c r="O5725" t="s">
        <v>59</v>
      </c>
      <c r="P5725">
        <v>7261975</v>
      </c>
      <c r="Q5725" t="s">
        <v>52</v>
      </c>
      <c r="R5725" t="str">
        <f t="shared" si="268"/>
        <v>Tertile 2</v>
      </c>
      <c r="S5725" t="str">
        <f t="shared" si="269"/>
        <v>Eligible</v>
      </c>
    </row>
    <row r="5726" spans="1:19" x14ac:dyDescent="0.35">
      <c r="A5726" t="s">
        <v>7624</v>
      </c>
      <c r="B5726" s="1">
        <v>44819</v>
      </c>
      <c r="C5726" s="5" t="str">
        <f t="shared" si="267"/>
        <v>09</v>
      </c>
      <c r="D5726" t="s">
        <v>3365</v>
      </c>
      <c r="E5726" t="s">
        <v>17</v>
      </c>
      <c r="F5726">
        <v>970000</v>
      </c>
      <c r="G5726" t="s">
        <v>36</v>
      </c>
      <c r="H5726" t="s">
        <v>19</v>
      </c>
      <c r="I5726" t="s">
        <v>296</v>
      </c>
      <c r="J5726" t="s">
        <v>21</v>
      </c>
      <c r="K5726" t="s">
        <v>22</v>
      </c>
      <c r="L5726" t="s">
        <v>50</v>
      </c>
      <c r="M5726">
        <v>19000</v>
      </c>
      <c r="N5726" t="s">
        <v>42</v>
      </c>
      <c r="O5726" t="s">
        <v>110</v>
      </c>
      <c r="P5726">
        <v>7776921</v>
      </c>
      <c r="Q5726" t="s">
        <v>44</v>
      </c>
      <c r="R5726" t="str">
        <f t="shared" si="268"/>
        <v>Tertile 2</v>
      </c>
      <c r="S5726" t="str">
        <f t="shared" si="269"/>
        <v>Eligible</v>
      </c>
    </row>
    <row r="5727" spans="1:19" x14ac:dyDescent="0.35">
      <c r="A5727" t="s">
        <v>7642</v>
      </c>
      <c r="B5727" s="1">
        <v>44819</v>
      </c>
      <c r="C5727" s="5" t="str">
        <f t="shared" si="267"/>
        <v>09</v>
      </c>
      <c r="D5727" t="s">
        <v>419</v>
      </c>
      <c r="E5727" t="s">
        <v>17</v>
      </c>
      <c r="F5727">
        <v>970000</v>
      </c>
      <c r="G5727" t="s">
        <v>166</v>
      </c>
      <c r="H5727" t="s">
        <v>444</v>
      </c>
      <c r="I5727" t="s">
        <v>929</v>
      </c>
      <c r="J5727" t="s">
        <v>39</v>
      </c>
      <c r="K5727" t="s">
        <v>40</v>
      </c>
      <c r="L5727" t="s">
        <v>23</v>
      </c>
      <c r="M5727">
        <v>29000</v>
      </c>
      <c r="N5727" t="s">
        <v>24</v>
      </c>
      <c r="O5727" t="s">
        <v>25</v>
      </c>
      <c r="P5727">
        <v>7351407</v>
      </c>
      <c r="Q5727" t="s">
        <v>73</v>
      </c>
      <c r="R5727" t="str">
        <f t="shared" si="268"/>
        <v>Tertile 2</v>
      </c>
      <c r="S5727" t="str">
        <f t="shared" si="269"/>
        <v>Eligible</v>
      </c>
    </row>
    <row r="5728" spans="1:19" x14ac:dyDescent="0.35">
      <c r="A5728" t="s">
        <v>7623</v>
      </c>
      <c r="B5728" s="1">
        <v>44819</v>
      </c>
      <c r="C5728" s="5" t="str">
        <f t="shared" si="267"/>
        <v>09</v>
      </c>
      <c r="D5728" t="s">
        <v>376</v>
      </c>
      <c r="E5728" t="s">
        <v>17</v>
      </c>
      <c r="F5728">
        <v>1060000</v>
      </c>
      <c r="G5728" t="s">
        <v>29</v>
      </c>
      <c r="H5728" t="s">
        <v>156</v>
      </c>
      <c r="I5728" t="s">
        <v>196</v>
      </c>
      <c r="J5728" t="s">
        <v>21</v>
      </c>
      <c r="K5728" t="s">
        <v>22</v>
      </c>
      <c r="L5728" t="s">
        <v>50</v>
      </c>
      <c r="M5728">
        <v>62000</v>
      </c>
      <c r="N5728" t="s">
        <v>32</v>
      </c>
      <c r="O5728" t="s">
        <v>59</v>
      </c>
      <c r="P5728">
        <v>7574550</v>
      </c>
      <c r="Q5728" t="s">
        <v>33</v>
      </c>
      <c r="R5728" t="str">
        <f t="shared" si="268"/>
        <v>Tertile 3</v>
      </c>
      <c r="S5728" t="str">
        <f t="shared" si="269"/>
        <v>Eligible</v>
      </c>
    </row>
    <row r="5729" spans="1:19" x14ac:dyDescent="0.35">
      <c r="A5729" t="s">
        <v>7643</v>
      </c>
      <c r="B5729" s="1">
        <v>44819</v>
      </c>
      <c r="C5729" s="5" t="str">
        <f t="shared" si="267"/>
        <v>09</v>
      </c>
      <c r="D5729" t="s">
        <v>443</v>
      </c>
      <c r="E5729" t="s">
        <v>17</v>
      </c>
      <c r="F5729">
        <v>1100000</v>
      </c>
      <c r="G5729" t="s">
        <v>98</v>
      </c>
      <c r="H5729" t="s">
        <v>19</v>
      </c>
      <c r="I5729" t="s">
        <v>752</v>
      </c>
      <c r="J5729" t="s">
        <v>21</v>
      </c>
      <c r="K5729" t="s">
        <v>22</v>
      </c>
      <c r="L5729" t="s">
        <v>50</v>
      </c>
      <c r="M5729">
        <v>31000</v>
      </c>
      <c r="N5729" t="s">
        <v>32</v>
      </c>
      <c r="O5729" t="s">
        <v>110</v>
      </c>
      <c r="P5729">
        <v>6649315</v>
      </c>
      <c r="Q5729" t="s">
        <v>60</v>
      </c>
      <c r="R5729" t="str">
        <f t="shared" si="268"/>
        <v>Tertile 3</v>
      </c>
      <c r="S5729" t="str">
        <f t="shared" si="269"/>
        <v>Eligible</v>
      </c>
    </row>
    <row r="5730" spans="1:19" x14ac:dyDescent="0.35">
      <c r="A5730" t="s">
        <v>7607</v>
      </c>
      <c r="B5730" s="1">
        <v>44819</v>
      </c>
      <c r="C5730" s="5" t="str">
        <f t="shared" si="267"/>
        <v>09</v>
      </c>
      <c r="D5730" t="s">
        <v>970</v>
      </c>
      <c r="E5730" t="s">
        <v>17</v>
      </c>
      <c r="F5730">
        <v>1150000</v>
      </c>
      <c r="G5730" t="s">
        <v>76</v>
      </c>
      <c r="H5730" t="s">
        <v>369</v>
      </c>
      <c r="I5730" t="s">
        <v>492</v>
      </c>
      <c r="J5730" t="s">
        <v>39</v>
      </c>
      <c r="K5730" t="s">
        <v>40</v>
      </c>
      <c r="L5730" t="s">
        <v>50</v>
      </c>
      <c r="M5730">
        <v>13000</v>
      </c>
      <c r="N5730" t="s">
        <v>72</v>
      </c>
      <c r="O5730" t="s">
        <v>110</v>
      </c>
      <c r="P5730">
        <v>8850757</v>
      </c>
      <c r="Q5730" t="s">
        <v>73</v>
      </c>
      <c r="R5730" t="str">
        <f t="shared" si="268"/>
        <v>Tertile 3</v>
      </c>
      <c r="S5730" t="str">
        <f t="shared" si="269"/>
        <v>Eligible</v>
      </c>
    </row>
    <row r="5731" spans="1:19" x14ac:dyDescent="0.35">
      <c r="A5731" t="s">
        <v>7646</v>
      </c>
      <c r="B5731" s="1">
        <v>44819</v>
      </c>
      <c r="C5731" s="5" t="str">
        <f t="shared" si="267"/>
        <v>09</v>
      </c>
      <c r="D5731" t="s">
        <v>489</v>
      </c>
      <c r="E5731" t="s">
        <v>17</v>
      </c>
      <c r="F5731">
        <v>1155000</v>
      </c>
      <c r="G5731" t="s">
        <v>147</v>
      </c>
      <c r="H5731" t="s">
        <v>148</v>
      </c>
      <c r="I5731" t="s">
        <v>329</v>
      </c>
      <c r="J5731" t="s">
        <v>21</v>
      </c>
      <c r="K5731" t="s">
        <v>22</v>
      </c>
      <c r="L5731" t="s">
        <v>50</v>
      </c>
      <c r="M5731">
        <v>17500</v>
      </c>
      <c r="N5731" t="s">
        <v>58</v>
      </c>
      <c r="O5731" t="s">
        <v>110</v>
      </c>
      <c r="P5731">
        <v>7775129</v>
      </c>
      <c r="Q5731" t="s">
        <v>26</v>
      </c>
      <c r="R5731" t="str">
        <f t="shared" si="268"/>
        <v>Tertile 3</v>
      </c>
      <c r="S5731" t="str">
        <f t="shared" si="269"/>
        <v>Eligible</v>
      </c>
    </row>
    <row r="5732" spans="1:19" x14ac:dyDescent="0.35">
      <c r="A5732" t="s">
        <v>7645</v>
      </c>
      <c r="B5732" s="1">
        <v>44819</v>
      </c>
      <c r="C5732" s="5" t="str">
        <f t="shared" si="267"/>
        <v>09</v>
      </c>
      <c r="D5732" t="s">
        <v>486</v>
      </c>
      <c r="E5732" t="s">
        <v>17</v>
      </c>
      <c r="F5732">
        <v>1195000</v>
      </c>
      <c r="G5732" t="s">
        <v>142</v>
      </c>
      <c r="H5732" t="s">
        <v>148</v>
      </c>
      <c r="I5732" t="s">
        <v>765</v>
      </c>
      <c r="J5732" t="s">
        <v>21</v>
      </c>
      <c r="K5732" t="s">
        <v>22</v>
      </c>
      <c r="L5732" t="s">
        <v>50</v>
      </c>
      <c r="M5732">
        <v>20500</v>
      </c>
      <c r="N5732" t="s">
        <v>51</v>
      </c>
      <c r="O5732" t="s">
        <v>25</v>
      </c>
      <c r="P5732">
        <v>7477483</v>
      </c>
      <c r="Q5732" t="s">
        <v>73</v>
      </c>
      <c r="R5732" t="str">
        <f t="shared" si="268"/>
        <v>Tertile 3</v>
      </c>
      <c r="S5732" t="str">
        <f t="shared" si="269"/>
        <v>Eligible</v>
      </c>
    </row>
    <row r="5733" spans="1:19" x14ac:dyDescent="0.35">
      <c r="A5733" t="s">
        <v>7629</v>
      </c>
      <c r="B5733" s="1">
        <v>44819</v>
      </c>
      <c r="C5733" s="5" t="str">
        <f t="shared" si="267"/>
        <v>09</v>
      </c>
      <c r="D5733" t="s">
        <v>7630</v>
      </c>
      <c r="E5733" t="s">
        <v>17</v>
      </c>
      <c r="F5733">
        <v>1200000</v>
      </c>
      <c r="G5733" t="s">
        <v>291</v>
      </c>
      <c r="H5733" t="s">
        <v>133</v>
      </c>
      <c r="I5733" t="s">
        <v>134</v>
      </c>
      <c r="J5733" t="s">
        <v>21</v>
      </c>
      <c r="K5733" t="s">
        <v>22</v>
      </c>
      <c r="L5733" t="s">
        <v>50</v>
      </c>
      <c r="M5733">
        <v>15000</v>
      </c>
      <c r="N5733" t="s">
        <v>42</v>
      </c>
      <c r="O5733" t="s">
        <v>83</v>
      </c>
      <c r="P5733">
        <v>7694650</v>
      </c>
      <c r="Q5733" t="s">
        <v>44</v>
      </c>
      <c r="R5733" t="str">
        <f t="shared" si="268"/>
        <v>Tertile 3</v>
      </c>
      <c r="S5733" t="str">
        <f t="shared" si="269"/>
        <v>Eligible</v>
      </c>
    </row>
    <row r="5734" spans="1:19" x14ac:dyDescent="0.35">
      <c r="A5734" t="s">
        <v>7601</v>
      </c>
      <c r="B5734" s="1">
        <v>44819</v>
      </c>
      <c r="C5734" s="5" t="str">
        <f t="shared" si="267"/>
        <v>09</v>
      </c>
      <c r="D5734" t="s">
        <v>3740</v>
      </c>
      <c r="E5734" t="s">
        <v>86</v>
      </c>
      <c r="F5734">
        <v>1256000</v>
      </c>
      <c r="G5734" t="s">
        <v>103</v>
      </c>
      <c r="H5734" t="s">
        <v>48</v>
      </c>
      <c r="I5734" t="s">
        <v>123</v>
      </c>
      <c r="J5734" t="s">
        <v>21</v>
      </c>
      <c r="K5734" t="s">
        <v>22</v>
      </c>
      <c r="L5734" t="s">
        <v>50</v>
      </c>
      <c r="M5734">
        <v>33600</v>
      </c>
      <c r="N5734" t="s">
        <v>42</v>
      </c>
      <c r="O5734" t="s">
        <v>25</v>
      </c>
      <c r="P5734">
        <v>7319073</v>
      </c>
      <c r="Q5734" t="s">
        <v>44</v>
      </c>
      <c r="R5734" t="str">
        <f t="shared" si="268"/>
        <v>Tertile 3</v>
      </c>
      <c r="S5734" t="str">
        <f t="shared" si="269"/>
        <v>Eligible</v>
      </c>
    </row>
    <row r="5735" spans="1:19" x14ac:dyDescent="0.35">
      <c r="A5735" t="s">
        <v>7573</v>
      </c>
      <c r="B5735" s="1">
        <v>44819</v>
      </c>
      <c r="C5735" s="5" t="str">
        <f t="shared" si="267"/>
        <v>09</v>
      </c>
      <c r="D5735" t="s">
        <v>537</v>
      </c>
      <c r="E5735" t="s">
        <v>17</v>
      </c>
      <c r="F5735">
        <v>1335000</v>
      </c>
      <c r="G5735" t="s">
        <v>63</v>
      </c>
      <c r="H5735" t="s">
        <v>444</v>
      </c>
      <c r="I5735" t="s">
        <v>929</v>
      </c>
      <c r="J5735" t="s">
        <v>21</v>
      </c>
      <c r="K5735" t="s">
        <v>22</v>
      </c>
      <c r="L5735" t="s">
        <v>50</v>
      </c>
      <c r="M5735">
        <v>27500</v>
      </c>
      <c r="N5735" t="s">
        <v>66</v>
      </c>
      <c r="O5735" t="s">
        <v>25</v>
      </c>
      <c r="P5735">
        <v>8898824</v>
      </c>
      <c r="Q5735" t="s">
        <v>67</v>
      </c>
      <c r="R5735" t="str">
        <f t="shared" si="268"/>
        <v>Tertile 3</v>
      </c>
      <c r="S5735" t="str">
        <f t="shared" si="269"/>
        <v>Eligible</v>
      </c>
    </row>
    <row r="5736" spans="1:19" x14ac:dyDescent="0.35">
      <c r="A5736" t="s">
        <v>7587</v>
      </c>
      <c r="B5736" s="1">
        <v>44819</v>
      </c>
      <c r="C5736" s="5" t="str">
        <f t="shared" si="267"/>
        <v>09</v>
      </c>
      <c r="D5736" t="s">
        <v>3636</v>
      </c>
      <c r="E5736" t="s">
        <v>17</v>
      </c>
      <c r="F5736">
        <v>1400000</v>
      </c>
      <c r="G5736" t="s">
        <v>166</v>
      </c>
      <c r="H5736" t="s">
        <v>94</v>
      </c>
      <c r="I5736" t="s">
        <v>358</v>
      </c>
      <c r="J5736" t="s">
        <v>21</v>
      </c>
      <c r="K5736" t="s">
        <v>22</v>
      </c>
      <c r="L5736" t="s">
        <v>50</v>
      </c>
      <c r="M5736">
        <v>32000</v>
      </c>
      <c r="N5736" t="s">
        <v>24</v>
      </c>
      <c r="O5736" t="s">
        <v>25</v>
      </c>
      <c r="P5736">
        <v>8451623</v>
      </c>
      <c r="Q5736" t="s">
        <v>26</v>
      </c>
      <c r="R5736" t="str">
        <f t="shared" si="268"/>
        <v>Tertile 3</v>
      </c>
      <c r="S5736" t="str">
        <f t="shared" si="269"/>
        <v>Eligible</v>
      </c>
    </row>
    <row r="5737" spans="1:19" x14ac:dyDescent="0.35">
      <c r="A5737" t="s">
        <v>7622</v>
      </c>
      <c r="B5737" s="1">
        <v>44819</v>
      </c>
      <c r="C5737" s="5" t="str">
        <f t="shared" si="267"/>
        <v>09</v>
      </c>
      <c r="D5737" t="s">
        <v>313</v>
      </c>
      <c r="E5737" t="s">
        <v>17</v>
      </c>
      <c r="F5737">
        <v>1450000</v>
      </c>
      <c r="G5737" t="s">
        <v>18</v>
      </c>
      <c r="H5737" t="s">
        <v>183</v>
      </c>
      <c r="I5737" t="s">
        <v>184</v>
      </c>
      <c r="J5737" t="s">
        <v>39</v>
      </c>
      <c r="K5737" t="s">
        <v>40</v>
      </c>
      <c r="L5737" t="s">
        <v>50</v>
      </c>
      <c r="M5737">
        <v>45000</v>
      </c>
      <c r="N5737" t="s">
        <v>24</v>
      </c>
      <c r="O5737" t="s">
        <v>43</v>
      </c>
      <c r="P5737">
        <v>7413747</v>
      </c>
      <c r="Q5737" t="s">
        <v>26</v>
      </c>
      <c r="R5737" t="str">
        <f t="shared" si="268"/>
        <v>Tertile 3</v>
      </c>
      <c r="S5737" t="str">
        <f t="shared" si="269"/>
        <v>Eligible</v>
      </c>
    </row>
    <row r="5738" spans="1:19" x14ac:dyDescent="0.35">
      <c r="A5738" t="s">
        <v>7604</v>
      </c>
      <c r="B5738" s="1">
        <v>44819</v>
      </c>
      <c r="C5738" s="5" t="str">
        <f t="shared" si="267"/>
        <v>09</v>
      </c>
      <c r="D5738" t="s">
        <v>2230</v>
      </c>
      <c r="E5738" t="s">
        <v>17</v>
      </c>
      <c r="F5738">
        <v>1461000</v>
      </c>
      <c r="G5738" t="s">
        <v>142</v>
      </c>
      <c r="H5738" t="s">
        <v>30</v>
      </c>
      <c r="I5738" t="s">
        <v>920</v>
      </c>
      <c r="J5738" t="s">
        <v>21</v>
      </c>
      <c r="K5738" t="s">
        <v>22</v>
      </c>
      <c r="L5738" t="s">
        <v>23</v>
      </c>
      <c r="M5738">
        <v>23100</v>
      </c>
      <c r="N5738" t="s">
        <v>51</v>
      </c>
      <c r="O5738" t="s">
        <v>59</v>
      </c>
      <c r="P5738">
        <v>7072722</v>
      </c>
      <c r="Q5738" t="s">
        <v>52</v>
      </c>
      <c r="R5738" t="str">
        <f t="shared" si="268"/>
        <v>Tertile 3</v>
      </c>
      <c r="S5738" t="str">
        <f t="shared" si="269"/>
        <v>Eligible</v>
      </c>
    </row>
    <row r="5739" spans="1:19" x14ac:dyDescent="0.35">
      <c r="A5739" t="s">
        <v>7583</v>
      </c>
      <c r="B5739" s="1">
        <v>44819</v>
      </c>
      <c r="C5739" s="5" t="str">
        <f t="shared" si="267"/>
        <v>09</v>
      </c>
      <c r="D5739" t="s">
        <v>224</v>
      </c>
      <c r="E5739" t="s">
        <v>17</v>
      </c>
      <c r="F5739">
        <v>1500000</v>
      </c>
      <c r="G5739" t="s">
        <v>288</v>
      </c>
      <c r="H5739" t="s">
        <v>931</v>
      </c>
      <c r="I5739" t="s">
        <v>1014</v>
      </c>
      <c r="J5739" t="s">
        <v>39</v>
      </c>
      <c r="K5739" t="s">
        <v>40</v>
      </c>
      <c r="L5739" t="s">
        <v>23</v>
      </c>
      <c r="M5739">
        <v>19000</v>
      </c>
      <c r="N5739" t="s">
        <v>32</v>
      </c>
      <c r="O5739" t="s">
        <v>25</v>
      </c>
      <c r="P5739">
        <v>6889045</v>
      </c>
      <c r="Q5739" t="s">
        <v>33</v>
      </c>
      <c r="R5739" t="str">
        <f t="shared" si="268"/>
        <v>Tertile 3</v>
      </c>
      <c r="S5739" t="str">
        <f t="shared" si="269"/>
        <v>Eligible</v>
      </c>
    </row>
    <row r="5740" spans="1:19" x14ac:dyDescent="0.35">
      <c r="A5740" t="s">
        <v>7575</v>
      </c>
      <c r="B5740" s="1">
        <v>44819</v>
      </c>
      <c r="C5740" s="5" t="str">
        <f t="shared" si="267"/>
        <v>09</v>
      </c>
      <c r="D5740" t="s">
        <v>545</v>
      </c>
      <c r="E5740" t="s">
        <v>17</v>
      </c>
      <c r="F5740">
        <v>1600000</v>
      </c>
      <c r="G5740" t="s">
        <v>137</v>
      </c>
      <c r="H5740" t="s">
        <v>444</v>
      </c>
      <c r="I5740" t="s">
        <v>445</v>
      </c>
      <c r="J5740" t="s">
        <v>39</v>
      </c>
      <c r="K5740" t="s">
        <v>40</v>
      </c>
      <c r="L5740" t="s">
        <v>23</v>
      </c>
      <c r="M5740">
        <v>75000</v>
      </c>
      <c r="N5740" t="s">
        <v>24</v>
      </c>
      <c r="O5740" t="s">
        <v>43</v>
      </c>
      <c r="P5740">
        <v>7743474</v>
      </c>
      <c r="Q5740" t="s">
        <v>26</v>
      </c>
      <c r="R5740" t="str">
        <f t="shared" si="268"/>
        <v>Tertile 3</v>
      </c>
      <c r="S5740" t="str">
        <f t="shared" si="269"/>
        <v>Eligible</v>
      </c>
    </row>
    <row r="5741" spans="1:19" x14ac:dyDescent="0.35">
      <c r="A5741" t="s">
        <v>7582</v>
      </c>
      <c r="B5741" s="1">
        <v>44819</v>
      </c>
      <c r="C5741" s="5" t="str">
        <f t="shared" si="267"/>
        <v>09</v>
      </c>
      <c r="D5741" t="s">
        <v>4847</v>
      </c>
      <c r="E5741" t="s">
        <v>86</v>
      </c>
      <c r="F5741">
        <v>1650000</v>
      </c>
      <c r="G5741" t="s">
        <v>268</v>
      </c>
      <c r="H5741" t="s">
        <v>216</v>
      </c>
      <c r="I5741" t="s">
        <v>1012</v>
      </c>
      <c r="J5741" t="s">
        <v>21</v>
      </c>
      <c r="K5741" t="s">
        <v>22</v>
      </c>
      <c r="L5741" t="s">
        <v>50</v>
      </c>
      <c r="M5741">
        <v>42000</v>
      </c>
      <c r="N5741" t="s">
        <v>24</v>
      </c>
      <c r="O5741" t="s">
        <v>43</v>
      </c>
      <c r="P5741">
        <v>8323809</v>
      </c>
      <c r="Q5741" t="s">
        <v>26</v>
      </c>
      <c r="R5741" t="str">
        <f t="shared" si="268"/>
        <v>Tertile 3</v>
      </c>
      <c r="S5741" t="str">
        <f t="shared" si="269"/>
        <v>Eligible</v>
      </c>
    </row>
    <row r="5742" spans="1:19" x14ac:dyDescent="0.35">
      <c r="A5742" t="s">
        <v>7576</v>
      </c>
      <c r="B5742" s="1">
        <v>44819</v>
      </c>
      <c r="C5742" s="5" t="str">
        <f t="shared" si="267"/>
        <v>09</v>
      </c>
      <c r="D5742" t="s">
        <v>581</v>
      </c>
      <c r="E5742" t="s">
        <v>17</v>
      </c>
      <c r="F5742">
        <v>1830000</v>
      </c>
      <c r="G5742" t="s">
        <v>191</v>
      </c>
      <c r="H5742" t="s">
        <v>444</v>
      </c>
      <c r="I5742" t="s">
        <v>741</v>
      </c>
      <c r="J5742" t="s">
        <v>39</v>
      </c>
      <c r="K5742" t="s">
        <v>40</v>
      </c>
      <c r="L5742" t="s">
        <v>50</v>
      </c>
      <c r="M5742">
        <v>71000</v>
      </c>
      <c r="N5742" t="s">
        <v>32</v>
      </c>
      <c r="O5742" t="s">
        <v>59</v>
      </c>
      <c r="P5742">
        <v>8961642</v>
      </c>
      <c r="Q5742" t="s">
        <v>33</v>
      </c>
      <c r="R5742" t="str">
        <f t="shared" si="268"/>
        <v>Tertile 3</v>
      </c>
      <c r="S5742" t="str">
        <f t="shared" si="269"/>
        <v>Eligible</v>
      </c>
    </row>
    <row r="5743" spans="1:19" x14ac:dyDescent="0.35">
      <c r="A5743" t="s">
        <v>7578</v>
      </c>
      <c r="B5743" s="1">
        <v>44819</v>
      </c>
      <c r="C5743" s="5" t="str">
        <f t="shared" si="267"/>
        <v>09</v>
      </c>
      <c r="D5743" t="s">
        <v>616</v>
      </c>
      <c r="E5743" t="s">
        <v>17</v>
      </c>
      <c r="F5743">
        <v>1900000</v>
      </c>
      <c r="G5743" t="s">
        <v>199</v>
      </c>
      <c r="H5743" t="s">
        <v>64</v>
      </c>
      <c r="I5743" t="s">
        <v>65</v>
      </c>
      <c r="J5743" t="s">
        <v>21</v>
      </c>
      <c r="K5743" t="s">
        <v>22</v>
      </c>
      <c r="L5743" t="s">
        <v>50</v>
      </c>
      <c r="M5743">
        <v>21000</v>
      </c>
      <c r="N5743" t="s">
        <v>51</v>
      </c>
      <c r="O5743" t="s">
        <v>59</v>
      </c>
      <c r="P5743">
        <v>7295635</v>
      </c>
      <c r="Q5743" t="s">
        <v>52</v>
      </c>
      <c r="R5743" t="str">
        <f t="shared" si="268"/>
        <v>Tertile 3</v>
      </c>
      <c r="S5743" t="str">
        <f t="shared" si="269"/>
        <v>Eligible</v>
      </c>
    </row>
    <row r="5744" spans="1:19" x14ac:dyDescent="0.35">
      <c r="A5744" t="s">
        <v>7634</v>
      </c>
      <c r="B5744" s="1">
        <v>44819</v>
      </c>
      <c r="C5744" s="5" t="str">
        <f t="shared" si="267"/>
        <v>09</v>
      </c>
      <c r="D5744" t="s">
        <v>2750</v>
      </c>
      <c r="E5744" t="s">
        <v>17</v>
      </c>
      <c r="F5744">
        <v>2400000</v>
      </c>
      <c r="G5744" t="s">
        <v>244</v>
      </c>
      <c r="H5744" t="s">
        <v>104</v>
      </c>
      <c r="I5744" t="s">
        <v>105</v>
      </c>
      <c r="J5744" t="s">
        <v>21</v>
      </c>
      <c r="K5744" t="s">
        <v>22</v>
      </c>
      <c r="L5744" t="s">
        <v>50</v>
      </c>
      <c r="M5744">
        <v>19000</v>
      </c>
      <c r="N5744" t="s">
        <v>58</v>
      </c>
      <c r="O5744" t="s">
        <v>59</v>
      </c>
      <c r="P5744">
        <v>8424557</v>
      </c>
      <c r="Q5744" t="s">
        <v>60</v>
      </c>
      <c r="R5744" t="str">
        <f t="shared" si="268"/>
        <v>Tertile 3</v>
      </c>
      <c r="S5744" t="str">
        <f t="shared" si="269"/>
        <v>Eligible</v>
      </c>
    </row>
    <row r="5745" spans="1:19" x14ac:dyDescent="0.35">
      <c r="A5745" t="s">
        <v>7635</v>
      </c>
      <c r="B5745" s="1">
        <v>44819</v>
      </c>
      <c r="C5745" s="5" t="str">
        <f t="shared" si="267"/>
        <v>09</v>
      </c>
      <c r="D5745" t="s">
        <v>2199</v>
      </c>
      <c r="E5745" t="s">
        <v>17</v>
      </c>
      <c r="F5745">
        <v>2400000</v>
      </c>
      <c r="G5745" t="s">
        <v>248</v>
      </c>
      <c r="H5745" t="s">
        <v>148</v>
      </c>
      <c r="I5745" t="s">
        <v>149</v>
      </c>
      <c r="J5745" t="s">
        <v>39</v>
      </c>
      <c r="K5745" t="s">
        <v>40</v>
      </c>
      <c r="L5745" t="s">
        <v>50</v>
      </c>
      <c r="M5745">
        <v>24000</v>
      </c>
      <c r="N5745" t="s">
        <v>66</v>
      </c>
      <c r="O5745" t="s">
        <v>43</v>
      </c>
      <c r="P5745">
        <v>6272553</v>
      </c>
      <c r="Q5745" t="s">
        <v>67</v>
      </c>
      <c r="R5745" t="str">
        <f t="shared" si="268"/>
        <v>Tertile 3</v>
      </c>
      <c r="S5745" t="str">
        <f t="shared" si="269"/>
        <v>Eligible</v>
      </c>
    </row>
    <row r="5746" spans="1:19" x14ac:dyDescent="0.35">
      <c r="A5746" t="s">
        <v>7588</v>
      </c>
      <c r="B5746" s="1">
        <v>44819</v>
      </c>
      <c r="C5746" s="5" t="str">
        <f t="shared" si="267"/>
        <v>09</v>
      </c>
      <c r="D5746" t="s">
        <v>1506</v>
      </c>
      <c r="E5746" t="s">
        <v>86</v>
      </c>
      <c r="F5746">
        <v>2900000</v>
      </c>
      <c r="G5746" t="s">
        <v>98</v>
      </c>
      <c r="H5746" t="s">
        <v>216</v>
      </c>
      <c r="I5746" t="s">
        <v>599</v>
      </c>
      <c r="J5746" t="s">
        <v>21</v>
      </c>
      <c r="K5746" t="s">
        <v>22</v>
      </c>
      <c r="L5746" t="s">
        <v>50</v>
      </c>
      <c r="M5746">
        <v>31000</v>
      </c>
      <c r="N5746" t="s">
        <v>32</v>
      </c>
      <c r="O5746" t="s">
        <v>25</v>
      </c>
      <c r="P5746">
        <v>6652842</v>
      </c>
      <c r="Q5746" t="s">
        <v>33</v>
      </c>
      <c r="R5746" t="str">
        <f t="shared" si="268"/>
        <v>Tertile 3</v>
      </c>
      <c r="S5746" t="str">
        <f t="shared" si="269"/>
        <v>Eligible</v>
      </c>
    </row>
    <row r="5747" spans="1:19" x14ac:dyDescent="0.35">
      <c r="A5747" t="s">
        <v>7651</v>
      </c>
      <c r="B5747" s="1">
        <v>44820</v>
      </c>
      <c r="C5747" s="5" t="str">
        <f t="shared" si="267"/>
        <v>09</v>
      </c>
      <c r="D5747" t="s">
        <v>738</v>
      </c>
      <c r="E5747" t="s">
        <v>17</v>
      </c>
      <c r="F5747">
        <v>13500</v>
      </c>
      <c r="G5747" t="s">
        <v>80</v>
      </c>
      <c r="H5747" t="s">
        <v>37</v>
      </c>
      <c r="I5747" t="s">
        <v>38</v>
      </c>
      <c r="J5747" t="s">
        <v>39</v>
      </c>
      <c r="K5747" t="s">
        <v>40</v>
      </c>
      <c r="L5747" t="s">
        <v>50</v>
      </c>
      <c r="M5747">
        <v>31000</v>
      </c>
      <c r="N5747" t="s">
        <v>66</v>
      </c>
      <c r="O5747" t="s">
        <v>43</v>
      </c>
      <c r="P5747">
        <v>7225372</v>
      </c>
      <c r="Q5747" t="s">
        <v>67</v>
      </c>
      <c r="R5747" t="str">
        <f t="shared" si="268"/>
        <v>Tertile 1</v>
      </c>
      <c r="S5747" t="str">
        <f t="shared" si="269"/>
        <v>Risky</v>
      </c>
    </row>
    <row r="5748" spans="1:19" x14ac:dyDescent="0.35">
      <c r="A5748" t="s">
        <v>7656</v>
      </c>
      <c r="B5748" s="1">
        <v>44820</v>
      </c>
      <c r="C5748" s="5" t="str">
        <f t="shared" si="267"/>
        <v>09</v>
      </c>
      <c r="D5748" t="s">
        <v>540</v>
      </c>
      <c r="E5748" t="s">
        <v>17</v>
      </c>
      <c r="F5748">
        <v>13500</v>
      </c>
      <c r="G5748" t="s">
        <v>29</v>
      </c>
      <c r="H5748" t="s">
        <v>113</v>
      </c>
      <c r="I5748" t="s">
        <v>395</v>
      </c>
      <c r="J5748" t="s">
        <v>21</v>
      </c>
      <c r="K5748" t="s">
        <v>22</v>
      </c>
      <c r="L5748" t="s">
        <v>50</v>
      </c>
      <c r="M5748">
        <v>19000</v>
      </c>
      <c r="N5748" t="s">
        <v>32</v>
      </c>
      <c r="O5748" t="s">
        <v>25</v>
      </c>
      <c r="P5748">
        <v>6518291</v>
      </c>
      <c r="Q5748" t="s">
        <v>60</v>
      </c>
      <c r="R5748" t="str">
        <f t="shared" si="268"/>
        <v>Tertile 1</v>
      </c>
      <c r="S5748" t="str">
        <f t="shared" si="269"/>
        <v>Risky</v>
      </c>
    </row>
    <row r="5749" spans="1:19" x14ac:dyDescent="0.35">
      <c r="A5749" t="s">
        <v>7654</v>
      </c>
      <c r="B5749" s="1">
        <v>44820</v>
      </c>
      <c r="C5749" s="5" t="str">
        <f t="shared" si="267"/>
        <v>09</v>
      </c>
      <c r="D5749" t="s">
        <v>1027</v>
      </c>
      <c r="E5749" t="s">
        <v>17</v>
      </c>
      <c r="F5749">
        <v>687000</v>
      </c>
      <c r="G5749" t="s">
        <v>18</v>
      </c>
      <c r="H5749" t="s">
        <v>108</v>
      </c>
      <c r="I5749" t="s">
        <v>1558</v>
      </c>
      <c r="J5749" t="s">
        <v>39</v>
      </c>
      <c r="K5749" t="s">
        <v>40</v>
      </c>
      <c r="L5749" t="s">
        <v>50</v>
      </c>
      <c r="M5749">
        <v>17001</v>
      </c>
      <c r="N5749" t="s">
        <v>24</v>
      </c>
      <c r="O5749" t="s">
        <v>110</v>
      </c>
      <c r="P5749">
        <v>8431140</v>
      </c>
      <c r="Q5749" t="s">
        <v>26</v>
      </c>
      <c r="R5749" t="str">
        <f t="shared" si="268"/>
        <v>Tertile 2</v>
      </c>
      <c r="S5749" t="str">
        <f t="shared" si="269"/>
        <v>Risky</v>
      </c>
    </row>
    <row r="5750" spans="1:19" x14ac:dyDescent="0.35">
      <c r="A5750" t="s">
        <v>7652</v>
      </c>
      <c r="B5750" s="1">
        <v>44820</v>
      </c>
      <c r="C5750" s="5" t="str">
        <f t="shared" si="267"/>
        <v>09</v>
      </c>
      <c r="D5750" t="s">
        <v>7653</v>
      </c>
      <c r="E5750" t="s">
        <v>86</v>
      </c>
      <c r="F5750">
        <v>790000</v>
      </c>
      <c r="G5750" t="s">
        <v>147</v>
      </c>
      <c r="H5750" t="s">
        <v>369</v>
      </c>
      <c r="I5750" t="s">
        <v>411</v>
      </c>
      <c r="J5750" t="s">
        <v>21</v>
      </c>
      <c r="K5750" t="s">
        <v>22</v>
      </c>
      <c r="L5750" t="s">
        <v>50</v>
      </c>
      <c r="M5750">
        <v>25000</v>
      </c>
      <c r="N5750" t="s">
        <v>58</v>
      </c>
      <c r="O5750" t="s">
        <v>59</v>
      </c>
      <c r="P5750">
        <v>6867830</v>
      </c>
      <c r="Q5750" t="s">
        <v>60</v>
      </c>
      <c r="R5750" t="str">
        <f t="shared" si="268"/>
        <v>Tertile 2</v>
      </c>
      <c r="S5750" t="str">
        <f t="shared" si="269"/>
        <v>Eligible</v>
      </c>
    </row>
    <row r="5751" spans="1:19" x14ac:dyDescent="0.35">
      <c r="A5751" t="s">
        <v>7655</v>
      </c>
      <c r="B5751" s="1">
        <v>44820</v>
      </c>
      <c r="C5751" s="5" t="str">
        <f t="shared" si="267"/>
        <v>09</v>
      </c>
      <c r="D5751" t="s">
        <v>816</v>
      </c>
      <c r="E5751" t="s">
        <v>17</v>
      </c>
      <c r="F5751">
        <v>2668000</v>
      </c>
      <c r="G5751" t="s">
        <v>252</v>
      </c>
      <c r="H5751" t="s">
        <v>117</v>
      </c>
      <c r="I5751" t="s">
        <v>118</v>
      </c>
      <c r="J5751" t="s">
        <v>39</v>
      </c>
      <c r="K5751" t="s">
        <v>40</v>
      </c>
      <c r="L5751" t="s">
        <v>23</v>
      </c>
      <c r="M5751">
        <v>18800</v>
      </c>
      <c r="N5751" t="s">
        <v>72</v>
      </c>
      <c r="O5751" t="s">
        <v>59</v>
      </c>
      <c r="P5751">
        <v>8928818</v>
      </c>
      <c r="Q5751" t="s">
        <v>73</v>
      </c>
      <c r="R5751" t="str">
        <f t="shared" si="268"/>
        <v>Tertile 3</v>
      </c>
      <c r="S5751" t="str">
        <f t="shared" si="269"/>
        <v>Eligible</v>
      </c>
    </row>
    <row r="5752" spans="1:19" x14ac:dyDescent="0.35">
      <c r="A5752" t="s">
        <v>7658</v>
      </c>
      <c r="B5752" s="1">
        <v>44821</v>
      </c>
      <c r="C5752" s="5" t="str">
        <f t="shared" si="267"/>
        <v>09</v>
      </c>
      <c r="D5752" t="s">
        <v>2734</v>
      </c>
      <c r="E5752" t="s">
        <v>17</v>
      </c>
      <c r="F5752">
        <v>13500</v>
      </c>
      <c r="G5752" t="s">
        <v>166</v>
      </c>
      <c r="H5752" t="s">
        <v>19</v>
      </c>
      <c r="I5752" t="s">
        <v>1023</v>
      </c>
      <c r="J5752" t="s">
        <v>39</v>
      </c>
      <c r="K5752" t="s">
        <v>40</v>
      </c>
      <c r="L5752" t="s">
        <v>23</v>
      </c>
      <c r="M5752">
        <v>22000</v>
      </c>
      <c r="N5752" t="s">
        <v>24</v>
      </c>
      <c r="O5752" t="s">
        <v>43</v>
      </c>
      <c r="P5752">
        <v>6030947</v>
      </c>
      <c r="Q5752" t="s">
        <v>26</v>
      </c>
      <c r="R5752" t="str">
        <f t="shared" si="268"/>
        <v>Tertile 1</v>
      </c>
      <c r="S5752" t="str">
        <f t="shared" si="269"/>
        <v>Risky</v>
      </c>
    </row>
    <row r="5753" spans="1:19" x14ac:dyDescent="0.35">
      <c r="A5753" t="s">
        <v>7659</v>
      </c>
      <c r="B5753" s="1">
        <v>44821</v>
      </c>
      <c r="C5753" s="5" t="str">
        <f t="shared" si="267"/>
        <v>09</v>
      </c>
      <c r="D5753" t="s">
        <v>740</v>
      </c>
      <c r="E5753" t="s">
        <v>17</v>
      </c>
      <c r="F5753">
        <v>13500</v>
      </c>
      <c r="G5753" t="s">
        <v>98</v>
      </c>
      <c r="H5753" t="s">
        <v>108</v>
      </c>
      <c r="I5753" t="s">
        <v>335</v>
      </c>
      <c r="J5753" t="s">
        <v>21</v>
      </c>
      <c r="K5753" t="s">
        <v>22</v>
      </c>
      <c r="L5753" t="s">
        <v>23</v>
      </c>
      <c r="M5753">
        <v>26000</v>
      </c>
      <c r="N5753" t="s">
        <v>32</v>
      </c>
      <c r="O5753" t="s">
        <v>25</v>
      </c>
      <c r="P5753">
        <v>8713751</v>
      </c>
      <c r="Q5753" t="s">
        <v>33</v>
      </c>
      <c r="R5753" t="str">
        <f t="shared" si="268"/>
        <v>Tertile 1</v>
      </c>
      <c r="S5753" t="str">
        <f t="shared" si="269"/>
        <v>Risky</v>
      </c>
    </row>
    <row r="5754" spans="1:19" x14ac:dyDescent="0.35">
      <c r="A5754" t="s">
        <v>7661</v>
      </c>
      <c r="B5754" s="1">
        <v>44821</v>
      </c>
      <c r="C5754" s="5" t="str">
        <f t="shared" si="267"/>
        <v>09</v>
      </c>
      <c r="D5754" t="s">
        <v>787</v>
      </c>
      <c r="E5754" t="s">
        <v>17</v>
      </c>
      <c r="F5754">
        <v>13500</v>
      </c>
      <c r="G5754" t="s">
        <v>142</v>
      </c>
      <c r="H5754" t="s">
        <v>81</v>
      </c>
      <c r="I5754" t="s">
        <v>420</v>
      </c>
      <c r="J5754" t="s">
        <v>39</v>
      </c>
      <c r="K5754" t="s">
        <v>40</v>
      </c>
      <c r="L5754" t="s">
        <v>23</v>
      </c>
      <c r="M5754">
        <v>44000</v>
      </c>
      <c r="N5754" t="s">
        <v>51</v>
      </c>
      <c r="O5754" t="s">
        <v>59</v>
      </c>
      <c r="P5754">
        <v>7905241</v>
      </c>
      <c r="Q5754" t="s">
        <v>52</v>
      </c>
      <c r="R5754" t="str">
        <f t="shared" si="268"/>
        <v>Tertile 1</v>
      </c>
      <c r="S5754" t="str">
        <f t="shared" si="269"/>
        <v>Risky</v>
      </c>
    </row>
    <row r="5755" spans="1:19" x14ac:dyDescent="0.35">
      <c r="A5755" t="s">
        <v>7664</v>
      </c>
      <c r="B5755" s="1">
        <v>44821</v>
      </c>
      <c r="C5755" s="5" t="str">
        <f t="shared" si="267"/>
        <v>09</v>
      </c>
      <c r="D5755" t="s">
        <v>4923</v>
      </c>
      <c r="E5755" t="s">
        <v>17</v>
      </c>
      <c r="F5755">
        <v>13500</v>
      </c>
      <c r="G5755" t="s">
        <v>76</v>
      </c>
      <c r="H5755" t="s">
        <v>319</v>
      </c>
      <c r="I5755" t="s">
        <v>471</v>
      </c>
      <c r="J5755" t="s">
        <v>21</v>
      </c>
      <c r="K5755" t="s">
        <v>22</v>
      </c>
      <c r="L5755" t="s">
        <v>50</v>
      </c>
      <c r="M5755">
        <v>45000</v>
      </c>
      <c r="N5755" t="s">
        <v>72</v>
      </c>
      <c r="O5755" t="s">
        <v>25</v>
      </c>
      <c r="P5755">
        <v>6176999</v>
      </c>
      <c r="Q5755" t="s">
        <v>73</v>
      </c>
      <c r="R5755" t="str">
        <f t="shared" si="268"/>
        <v>Tertile 1</v>
      </c>
      <c r="S5755" t="str">
        <f t="shared" si="269"/>
        <v>Risky</v>
      </c>
    </row>
    <row r="5756" spans="1:19" x14ac:dyDescent="0.35">
      <c r="A5756" t="s">
        <v>7667</v>
      </c>
      <c r="B5756" s="1">
        <v>44821</v>
      </c>
      <c r="C5756" s="5" t="str">
        <f t="shared" si="267"/>
        <v>09</v>
      </c>
      <c r="D5756" t="s">
        <v>820</v>
      </c>
      <c r="E5756" t="s">
        <v>17</v>
      </c>
      <c r="F5756">
        <v>13500</v>
      </c>
      <c r="G5756" t="s">
        <v>90</v>
      </c>
      <c r="H5756" t="s">
        <v>931</v>
      </c>
      <c r="I5756" t="s">
        <v>1181</v>
      </c>
      <c r="J5756" t="s">
        <v>21</v>
      </c>
      <c r="K5756" t="s">
        <v>22</v>
      </c>
      <c r="L5756" t="s">
        <v>50</v>
      </c>
      <c r="M5756">
        <v>14000</v>
      </c>
      <c r="N5756" t="s">
        <v>72</v>
      </c>
      <c r="O5756" t="s">
        <v>110</v>
      </c>
      <c r="P5756">
        <v>7283283</v>
      </c>
      <c r="Q5756" t="s">
        <v>73</v>
      </c>
      <c r="R5756" t="str">
        <f t="shared" si="268"/>
        <v>Tertile 1</v>
      </c>
      <c r="S5756" t="str">
        <f t="shared" si="269"/>
        <v>Risky</v>
      </c>
    </row>
    <row r="5757" spans="1:19" x14ac:dyDescent="0.35">
      <c r="A5757" t="s">
        <v>7669</v>
      </c>
      <c r="B5757" s="1">
        <v>44821</v>
      </c>
      <c r="C5757" s="5" t="str">
        <f t="shared" si="267"/>
        <v>09</v>
      </c>
      <c r="D5757" t="s">
        <v>858</v>
      </c>
      <c r="E5757" t="s">
        <v>86</v>
      </c>
      <c r="F5757">
        <v>13500</v>
      </c>
      <c r="G5757" t="s">
        <v>98</v>
      </c>
      <c r="H5757" t="s">
        <v>143</v>
      </c>
      <c r="I5757" t="s">
        <v>1185</v>
      </c>
      <c r="J5757" t="s">
        <v>39</v>
      </c>
      <c r="K5757" t="s">
        <v>40</v>
      </c>
      <c r="L5757" t="s">
        <v>50</v>
      </c>
      <c r="M5757">
        <v>26000</v>
      </c>
      <c r="N5757" t="s">
        <v>32</v>
      </c>
      <c r="O5757" t="s">
        <v>59</v>
      </c>
      <c r="P5757">
        <v>8599577</v>
      </c>
      <c r="Q5757" t="s">
        <v>33</v>
      </c>
      <c r="R5757" t="str">
        <f t="shared" si="268"/>
        <v>Tertile 1</v>
      </c>
      <c r="S5757" t="str">
        <f t="shared" si="269"/>
        <v>Risky</v>
      </c>
    </row>
    <row r="5758" spans="1:19" x14ac:dyDescent="0.35">
      <c r="A5758" t="s">
        <v>7674</v>
      </c>
      <c r="B5758" s="1">
        <v>44821</v>
      </c>
      <c r="C5758" s="5" t="str">
        <f t="shared" si="267"/>
        <v>09</v>
      </c>
      <c r="D5758" t="s">
        <v>54</v>
      </c>
      <c r="E5758" t="s">
        <v>86</v>
      </c>
      <c r="F5758">
        <v>13500</v>
      </c>
      <c r="G5758" t="s">
        <v>76</v>
      </c>
      <c r="H5758" t="s">
        <v>319</v>
      </c>
      <c r="I5758" t="s">
        <v>478</v>
      </c>
      <c r="J5758" t="s">
        <v>39</v>
      </c>
      <c r="K5758" t="s">
        <v>40</v>
      </c>
      <c r="L5758" t="s">
        <v>50</v>
      </c>
      <c r="M5758">
        <v>25000</v>
      </c>
      <c r="N5758" t="s">
        <v>72</v>
      </c>
      <c r="O5758" t="s">
        <v>110</v>
      </c>
      <c r="P5758">
        <v>6427510</v>
      </c>
      <c r="Q5758" t="s">
        <v>73</v>
      </c>
      <c r="R5758" t="str">
        <f t="shared" si="268"/>
        <v>Tertile 1</v>
      </c>
      <c r="S5758" t="str">
        <f t="shared" si="269"/>
        <v>Risky</v>
      </c>
    </row>
    <row r="5759" spans="1:19" x14ac:dyDescent="0.35">
      <c r="A5759" t="s">
        <v>7675</v>
      </c>
      <c r="B5759" s="1">
        <v>44821</v>
      </c>
      <c r="C5759" s="5" t="str">
        <f t="shared" si="267"/>
        <v>09</v>
      </c>
      <c r="D5759" t="s">
        <v>69</v>
      </c>
      <c r="E5759" t="s">
        <v>86</v>
      </c>
      <c r="F5759">
        <v>13500</v>
      </c>
      <c r="G5759" t="s">
        <v>18</v>
      </c>
      <c r="H5759" t="s">
        <v>143</v>
      </c>
      <c r="I5759" t="s">
        <v>1185</v>
      </c>
      <c r="J5759" t="s">
        <v>21</v>
      </c>
      <c r="K5759" t="s">
        <v>22</v>
      </c>
      <c r="L5759" t="s">
        <v>50</v>
      </c>
      <c r="M5759">
        <v>22000</v>
      </c>
      <c r="N5759" t="s">
        <v>24</v>
      </c>
      <c r="O5759" t="s">
        <v>59</v>
      </c>
      <c r="P5759">
        <v>7875316</v>
      </c>
      <c r="Q5759" t="s">
        <v>26</v>
      </c>
      <c r="R5759" t="str">
        <f t="shared" si="268"/>
        <v>Tertile 1</v>
      </c>
      <c r="S5759" t="str">
        <f t="shared" si="269"/>
        <v>Risky</v>
      </c>
    </row>
    <row r="5760" spans="1:19" x14ac:dyDescent="0.35">
      <c r="A5760" t="s">
        <v>7677</v>
      </c>
      <c r="B5760" s="1">
        <v>44821</v>
      </c>
      <c r="C5760" s="5" t="str">
        <f t="shared" si="267"/>
        <v>09</v>
      </c>
      <c r="D5760" t="s">
        <v>935</v>
      </c>
      <c r="E5760" t="s">
        <v>17</v>
      </c>
      <c r="F5760">
        <v>13500</v>
      </c>
      <c r="G5760" t="s">
        <v>36</v>
      </c>
      <c r="H5760" t="s">
        <v>48</v>
      </c>
      <c r="I5760" t="s">
        <v>71</v>
      </c>
      <c r="J5760" t="s">
        <v>39</v>
      </c>
      <c r="K5760" t="s">
        <v>40</v>
      </c>
      <c r="L5760" t="s">
        <v>50</v>
      </c>
      <c r="M5760">
        <v>14000</v>
      </c>
      <c r="N5760" t="s">
        <v>42</v>
      </c>
      <c r="O5760" t="s">
        <v>43</v>
      </c>
      <c r="P5760">
        <v>6433571</v>
      </c>
      <c r="Q5760" t="s">
        <v>44</v>
      </c>
      <c r="R5760" t="str">
        <f t="shared" si="268"/>
        <v>Tertile 1</v>
      </c>
      <c r="S5760" t="str">
        <f t="shared" si="269"/>
        <v>Risky</v>
      </c>
    </row>
    <row r="5761" spans="1:19" x14ac:dyDescent="0.35">
      <c r="A5761" t="s">
        <v>7682</v>
      </c>
      <c r="B5761" s="1">
        <v>44821</v>
      </c>
      <c r="C5761" s="5" t="str">
        <f t="shared" si="267"/>
        <v>09</v>
      </c>
      <c r="D5761" t="s">
        <v>3777</v>
      </c>
      <c r="E5761" t="s">
        <v>86</v>
      </c>
      <c r="F5761">
        <v>13500</v>
      </c>
      <c r="G5761" t="s">
        <v>18</v>
      </c>
      <c r="H5761" t="s">
        <v>319</v>
      </c>
      <c r="I5761" t="s">
        <v>33</v>
      </c>
      <c r="J5761" t="s">
        <v>39</v>
      </c>
      <c r="K5761" t="s">
        <v>40</v>
      </c>
      <c r="L5761" t="s">
        <v>50</v>
      </c>
      <c r="M5761">
        <v>71000</v>
      </c>
      <c r="N5761" t="s">
        <v>24</v>
      </c>
      <c r="O5761" t="s">
        <v>43</v>
      </c>
      <c r="P5761">
        <v>8897626</v>
      </c>
      <c r="Q5761" t="s">
        <v>26</v>
      </c>
      <c r="R5761" t="str">
        <f t="shared" si="268"/>
        <v>Tertile 1</v>
      </c>
      <c r="S5761" t="str">
        <f t="shared" si="269"/>
        <v>Risky</v>
      </c>
    </row>
    <row r="5762" spans="1:19" x14ac:dyDescent="0.35">
      <c r="A5762" t="s">
        <v>7688</v>
      </c>
      <c r="B5762" s="1">
        <v>44821</v>
      </c>
      <c r="C5762" s="5" t="str">
        <f t="shared" ref="C5762:C5825" si="270">TEXT(B5762,$V$22)</f>
        <v>09</v>
      </c>
      <c r="D5762" t="s">
        <v>3783</v>
      </c>
      <c r="E5762" t="s">
        <v>17</v>
      </c>
      <c r="F5762">
        <v>13500</v>
      </c>
      <c r="G5762" t="s">
        <v>63</v>
      </c>
      <c r="H5762" t="s">
        <v>30</v>
      </c>
      <c r="I5762" t="s">
        <v>153</v>
      </c>
      <c r="J5762" t="s">
        <v>21</v>
      </c>
      <c r="K5762" t="s">
        <v>22</v>
      </c>
      <c r="L5762" t="s">
        <v>50</v>
      </c>
      <c r="M5762">
        <v>31000</v>
      </c>
      <c r="N5762" t="s">
        <v>66</v>
      </c>
      <c r="O5762" t="s">
        <v>25</v>
      </c>
      <c r="P5762">
        <v>6591427</v>
      </c>
      <c r="Q5762" t="s">
        <v>67</v>
      </c>
      <c r="R5762" t="str">
        <f t="shared" ref="R5762:R5825" si="271">IF(F5762&lt;_xlfn.PERCENTILE.INC($F$2:$F$10576,1/3), "Tertile 1",
   IF(F5762&lt;_xlfn.PERCENTILE.INC($F$2:$F$10576,2/3), "Tertile 2", "Tertile 3"))</f>
        <v>Tertile 1</v>
      </c>
      <c r="S5762" t="str">
        <f t="shared" ref="S5762:S5825" si="272">IF(F5762&gt;755000, "Eligible", "Risky")</f>
        <v>Risky</v>
      </c>
    </row>
    <row r="5763" spans="1:19" x14ac:dyDescent="0.35">
      <c r="A5763" t="s">
        <v>7689</v>
      </c>
      <c r="B5763" s="1">
        <v>44821</v>
      </c>
      <c r="C5763" s="5" t="str">
        <f t="shared" si="270"/>
        <v>09</v>
      </c>
      <c r="D5763" t="s">
        <v>3785</v>
      </c>
      <c r="E5763" t="s">
        <v>17</v>
      </c>
      <c r="F5763">
        <v>13500</v>
      </c>
      <c r="G5763" t="s">
        <v>70</v>
      </c>
      <c r="H5763" t="s">
        <v>216</v>
      </c>
      <c r="I5763" t="s">
        <v>217</v>
      </c>
      <c r="J5763" t="s">
        <v>39</v>
      </c>
      <c r="K5763" t="s">
        <v>40</v>
      </c>
      <c r="L5763" t="s">
        <v>50</v>
      </c>
      <c r="M5763">
        <v>11000</v>
      </c>
      <c r="N5763" t="s">
        <v>72</v>
      </c>
      <c r="O5763" t="s">
        <v>59</v>
      </c>
      <c r="P5763">
        <v>8221062</v>
      </c>
      <c r="Q5763" t="s">
        <v>73</v>
      </c>
      <c r="R5763" t="str">
        <f t="shared" si="271"/>
        <v>Tertile 1</v>
      </c>
      <c r="S5763" t="str">
        <f t="shared" si="272"/>
        <v>Risky</v>
      </c>
    </row>
    <row r="5764" spans="1:19" x14ac:dyDescent="0.35">
      <c r="A5764" t="s">
        <v>7692</v>
      </c>
      <c r="B5764" s="1">
        <v>44821</v>
      </c>
      <c r="C5764" s="5" t="str">
        <f t="shared" si="270"/>
        <v>09</v>
      </c>
      <c r="D5764" t="s">
        <v>1629</v>
      </c>
      <c r="E5764" t="s">
        <v>17</v>
      </c>
      <c r="F5764">
        <v>13500</v>
      </c>
      <c r="G5764" t="s">
        <v>195</v>
      </c>
      <c r="H5764" t="s">
        <v>81</v>
      </c>
      <c r="I5764" t="s">
        <v>326</v>
      </c>
      <c r="J5764" t="s">
        <v>21</v>
      </c>
      <c r="K5764" t="s">
        <v>22</v>
      </c>
      <c r="L5764" t="s">
        <v>23</v>
      </c>
      <c r="M5764">
        <v>21000</v>
      </c>
      <c r="N5764" t="s">
        <v>42</v>
      </c>
      <c r="O5764" t="s">
        <v>59</v>
      </c>
      <c r="P5764">
        <v>8510411</v>
      </c>
      <c r="Q5764" t="s">
        <v>44</v>
      </c>
      <c r="R5764" t="str">
        <f t="shared" si="271"/>
        <v>Tertile 1</v>
      </c>
      <c r="S5764" t="str">
        <f t="shared" si="272"/>
        <v>Risky</v>
      </c>
    </row>
    <row r="5765" spans="1:19" x14ac:dyDescent="0.35">
      <c r="A5765" t="s">
        <v>7695</v>
      </c>
      <c r="B5765" s="1">
        <v>44821</v>
      </c>
      <c r="C5765" s="5" t="str">
        <f t="shared" si="270"/>
        <v>09</v>
      </c>
      <c r="D5765" t="s">
        <v>3788</v>
      </c>
      <c r="E5765" t="s">
        <v>17</v>
      </c>
      <c r="F5765">
        <v>13500</v>
      </c>
      <c r="G5765" t="s">
        <v>244</v>
      </c>
      <c r="H5765" t="s">
        <v>94</v>
      </c>
      <c r="I5765" t="s">
        <v>344</v>
      </c>
      <c r="J5765" t="s">
        <v>39</v>
      </c>
      <c r="K5765" t="s">
        <v>40</v>
      </c>
      <c r="L5765" t="s">
        <v>50</v>
      </c>
      <c r="M5765">
        <v>54000</v>
      </c>
      <c r="N5765" t="s">
        <v>58</v>
      </c>
      <c r="O5765" t="s">
        <v>110</v>
      </c>
      <c r="P5765">
        <v>7841876</v>
      </c>
      <c r="Q5765" t="s">
        <v>60</v>
      </c>
      <c r="R5765" t="str">
        <f t="shared" si="271"/>
        <v>Tertile 1</v>
      </c>
      <c r="S5765" t="str">
        <f t="shared" si="272"/>
        <v>Risky</v>
      </c>
    </row>
    <row r="5766" spans="1:19" x14ac:dyDescent="0.35">
      <c r="A5766" t="s">
        <v>7698</v>
      </c>
      <c r="B5766" s="1">
        <v>44821</v>
      </c>
      <c r="C5766" s="5" t="str">
        <f t="shared" si="270"/>
        <v>09</v>
      </c>
      <c r="D5766" t="s">
        <v>578</v>
      </c>
      <c r="E5766" t="s">
        <v>86</v>
      </c>
      <c r="F5766">
        <v>13500</v>
      </c>
      <c r="G5766" t="s">
        <v>98</v>
      </c>
      <c r="H5766" t="s">
        <v>81</v>
      </c>
      <c r="I5766" t="s">
        <v>387</v>
      </c>
      <c r="J5766" t="s">
        <v>21</v>
      </c>
      <c r="K5766" t="s">
        <v>22</v>
      </c>
      <c r="L5766" t="s">
        <v>23</v>
      </c>
      <c r="M5766">
        <v>16000</v>
      </c>
      <c r="N5766" t="s">
        <v>32</v>
      </c>
      <c r="O5766" t="s">
        <v>83</v>
      </c>
      <c r="P5766">
        <v>7554655</v>
      </c>
      <c r="Q5766" t="s">
        <v>33</v>
      </c>
      <c r="R5766" t="str">
        <f t="shared" si="271"/>
        <v>Tertile 1</v>
      </c>
      <c r="S5766" t="str">
        <f t="shared" si="272"/>
        <v>Risky</v>
      </c>
    </row>
    <row r="5767" spans="1:19" x14ac:dyDescent="0.35">
      <c r="A5767" t="s">
        <v>7699</v>
      </c>
      <c r="B5767" s="1">
        <v>44821</v>
      </c>
      <c r="C5767" s="5" t="str">
        <f t="shared" si="270"/>
        <v>09</v>
      </c>
      <c r="D5767" t="s">
        <v>3857</v>
      </c>
      <c r="E5767" t="s">
        <v>17</v>
      </c>
      <c r="F5767">
        <v>13500</v>
      </c>
      <c r="G5767" t="s">
        <v>288</v>
      </c>
      <c r="H5767" t="s">
        <v>104</v>
      </c>
      <c r="I5767" t="s">
        <v>105</v>
      </c>
      <c r="J5767" t="s">
        <v>21</v>
      </c>
      <c r="K5767" t="s">
        <v>22</v>
      </c>
      <c r="L5767" t="s">
        <v>50</v>
      </c>
      <c r="M5767">
        <v>22000</v>
      </c>
      <c r="N5767" t="s">
        <v>32</v>
      </c>
      <c r="O5767" t="s">
        <v>59</v>
      </c>
      <c r="P5767">
        <v>7095115</v>
      </c>
      <c r="Q5767" t="s">
        <v>33</v>
      </c>
      <c r="R5767" t="str">
        <f t="shared" si="271"/>
        <v>Tertile 1</v>
      </c>
      <c r="S5767" t="str">
        <f t="shared" si="272"/>
        <v>Risky</v>
      </c>
    </row>
    <row r="5768" spans="1:19" x14ac:dyDescent="0.35">
      <c r="A5768" t="s">
        <v>7710</v>
      </c>
      <c r="B5768" s="1">
        <v>44821</v>
      </c>
      <c r="C5768" s="5" t="str">
        <f t="shared" si="270"/>
        <v>09</v>
      </c>
      <c r="D5768" t="s">
        <v>1029</v>
      </c>
      <c r="E5768" t="s">
        <v>17</v>
      </c>
      <c r="F5768">
        <v>13500</v>
      </c>
      <c r="G5768" t="s">
        <v>47</v>
      </c>
      <c r="H5768" t="s">
        <v>216</v>
      </c>
      <c r="I5768" t="s">
        <v>887</v>
      </c>
      <c r="J5768" t="s">
        <v>39</v>
      </c>
      <c r="K5768" t="s">
        <v>40</v>
      </c>
      <c r="L5768" t="s">
        <v>50</v>
      </c>
      <c r="M5768">
        <v>28001</v>
      </c>
      <c r="N5768" t="s">
        <v>51</v>
      </c>
      <c r="O5768" t="s">
        <v>110</v>
      </c>
      <c r="P5768">
        <v>6616518</v>
      </c>
      <c r="Q5768" t="s">
        <v>52</v>
      </c>
      <c r="R5768" t="str">
        <f t="shared" si="271"/>
        <v>Tertile 1</v>
      </c>
      <c r="S5768" t="str">
        <f t="shared" si="272"/>
        <v>Risky</v>
      </c>
    </row>
    <row r="5769" spans="1:19" x14ac:dyDescent="0.35">
      <c r="A5769" t="s">
        <v>7725</v>
      </c>
      <c r="B5769" s="1">
        <v>44821</v>
      </c>
      <c r="C5769" s="5" t="str">
        <f t="shared" si="270"/>
        <v>09</v>
      </c>
      <c r="D5769" t="s">
        <v>1073</v>
      </c>
      <c r="E5769" t="s">
        <v>17</v>
      </c>
      <c r="F5769">
        <v>13500</v>
      </c>
      <c r="G5769" t="s">
        <v>288</v>
      </c>
      <c r="H5769" t="s">
        <v>30</v>
      </c>
      <c r="I5769" t="s">
        <v>153</v>
      </c>
      <c r="J5769" t="s">
        <v>21</v>
      </c>
      <c r="K5769" t="s">
        <v>22</v>
      </c>
      <c r="L5769" t="s">
        <v>50</v>
      </c>
      <c r="M5769">
        <v>25000</v>
      </c>
      <c r="N5769" t="s">
        <v>32</v>
      </c>
      <c r="O5769" t="s">
        <v>25</v>
      </c>
      <c r="P5769">
        <v>7865393</v>
      </c>
      <c r="Q5769" t="s">
        <v>33</v>
      </c>
      <c r="R5769" t="str">
        <f t="shared" si="271"/>
        <v>Tertile 1</v>
      </c>
      <c r="S5769" t="str">
        <f t="shared" si="272"/>
        <v>Risky</v>
      </c>
    </row>
    <row r="5770" spans="1:19" x14ac:dyDescent="0.35">
      <c r="A5770" t="s">
        <v>7727</v>
      </c>
      <c r="B5770" s="1">
        <v>44821</v>
      </c>
      <c r="C5770" s="5" t="str">
        <f t="shared" si="270"/>
        <v>09</v>
      </c>
      <c r="D5770" t="s">
        <v>4954</v>
      </c>
      <c r="E5770" t="s">
        <v>17</v>
      </c>
      <c r="F5770">
        <v>13500</v>
      </c>
      <c r="G5770" t="s">
        <v>295</v>
      </c>
      <c r="H5770" t="s">
        <v>931</v>
      </c>
      <c r="I5770" t="s">
        <v>1014</v>
      </c>
      <c r="J5770" t="s">
        <v>21</v>
      </c>
      <c r="K5770" t="s">
        <v>22</v>
      </c>
      <c r="L5770" t="s">
        <v>50</v>
      </c>
      <c r="M5770">
        <v>36000</v>
      </c>
      <c r="N5770" t="s">
        <v>51</v>
      </c>
      <c r="O5770" t="s">
        <v>25</v>
      </c>
      <c r="P5770">
        <v>7713219</v>
      </c>
      <c r="Q5770" t="s">
        <v>52</v>
      </c>
      <c r="R5770" t="str">
        <f t="shared" si="271"/>
        <v>Tertile 1</v>
      </c>
      <c r="S5770" t="str">
        <f t="shared" si="272"/>
        <v>Risky</v>
      </c>
    </row>
    <row r="5771" spans="1:19" x14ac:dyDescent="0.35">
      <c r="A5771" t="s">
        <v>7731</v>
      </c>
      <c r="B5771" s="1">
        <v>44821</v>
      </c>
      <c r="C5771" s="5" t="str">
        <f t="shared" si="270"/>
        <v>09</v>
      </c>
      <c r="D5771" t="s">
        <v>5011</v>
      </c>
      <c r="E5771" t="s">
        <v>17</v>
      </c>
      <c r="F5771">
        <v>13500</v>
      </c>
      <c r="G5771" t="s">
        <v>166</v>
      </c>
      <c r="H5771" t="s">
        <v>108</v>
      </c>
      <c r="I5771" t="s">
        <v>350</v>
      </c>
      <c r="J5771" t="s">
        <v>21</v>
      </c>
      <c r="K5771" t="s">
        <v>22</v>
      </c>
      <c r="L5771" t="s">
        <v>50</v>
      </c>
      <c r="M5771">
        <v>46000</v>
      </c>
      <c r="N5771" t="s">
        <v>24</v>
      </c>
      <c r="O5771" t="s">
        <v>59</v>
      </c>
      <c r="P5771">
        <v>6978644</v>
      </c>
      <c r="Q5771" t="s">
        <v>26</v>
      </c>
      <c r="R5771" t="str">
        <f t="shared" si="271"/>
        <v>Tertile 1</v>
      </c>
      <c r="S5771" t="str">
        <f t="shared" si="272"/>
        <v>Risky</v>
      </c>
    </row>
    <row r="5772" spans="1:19" x14ac:dyDescent="0.35">
      <c r="A5772" t="s">
        <v>7739</v>
      </c>
      <c r="B5772" s="1">
        <v>44821</v>
      </c>
      <c r="C5772" s="5" t="str">
        <f t="shared" si="270"/>
        <v>09</v>
      </c>
      <c r="D5772" t="s">
        <v>1488</v>
      </c>
      <c r="E5772" t="s">
        <v>17</v>
      </c>
      <c r="F5772">
        <v>13500</v>
      </c>
      <c r="G5772" t="s">
        <v>152</v>
      </c>
      <c r="H5772" t="s">
        <v>30</v>
      </c>
      <c r="I5772" t="s">
        <v>920</v>
      </c>
      <c r="J5772" t="s">
        <v>21</v>
      </c>
      <c r="K5772" t="s">
        <v>22</v>
      </c>
      <c r="L5772" t="s">
        <v>23</v>
      </c>
      <c r="M5772">
        <v>23000</v>
      </c>
      <c r="N5772" t="s">
        <v>66</v>
      </c>
      <c r="O5772" t="s">
        <v>83</v>
      </c>
      <c r="P5772">
        <v>6215530</v>
      </c>
      <c r="Q5772" t="s">
        <v>67</v>
      </c>
      <c r="R5772" t="str">
        <f t="shared" si="271"/>
        <v>Tertile 1</v>
      </c>
      <c r="S5772" t="str">
        <f t="shared" si="272"/>
        <v>Risky</v>
      </c>
    </row>
    <row r="5773" spans="1:19" x14ac:dyDescent="0.35">
      <c r="A5773" t="s">
        <v>7740</v>
      </c>
      <c r="B5773" s="1">
        <v>44821</v>
      </c>
      <c r="C5773" s="5" t="str">
        <f t="shared" si="270"/>
        <v>09</v>
      </c>
      <c r="D5773" t="s">
        <v>1140</v>
      </c>
      <c r="E5773" t="s">
        <v>86</v>
      </c>
      <c r="F5773">
        <v>13500</v>
      </c>
      <c r="G5773" t="s">
        <v>166</v>
      </c>
      <c r="H5773" t="s">
        <v>138</v>
      </c>
      <c r="I5773" t="s">
        <v>139</v>
      </c>
      <c r="J5773" t="s">
        <v>21</v>
      </c>
      <c r="K5773" t="s">
        <v>22</v>
      </c>
      <c r="L5773" t="s">
        <v>23</v>
      </c>
      <c r="M5773">
        <v>27000</v>
      </c>
      <c r="N5773" t="s">
        <v>24</v>
      </c>
      <c r="O5773" t="s">
        <v>83</v>
      </c>
      <c r="P5773">
        <v>8063311</v>
      </c>
      <c r="Q5773" t="s">
        <v>26</v>
      </c>
      <c r="R5773" t="str">
        <f t="shared" si="271"/>
        <v>Tertile 1</v>
      </c>
      <c r="S5773" t="str">
        <f t="shared" si="272"/>
        <v>Risky</v>
      </c>
    </row>
    <row r="5774" spans="1:19" x14ac:dyDescent="0.35">
      <c r="A5774" t="s">
        <v>7748</v>
      </c>
      <c r="B5774" s="1">
        <v>44821</v>
      </c>
      <c r="C5774" s="5" t="str">
        <f t="shared" si="270"/>
        <v>09</v>
      </c>
      <c r="D5774" t="s">
        <v>194</v>
      </c>
      <c r="E5774" t="s">
        <v>17</v>
      </c>
      <c r="F5774">
        <v>13500</v>
      </c>
      <c r="G5774" t="s">
        <v>160</v>
      </c>
      <c r="H5774" t="s">
        <v>369</v>
      </c>
      <c r="I5774" t="s">
        <v>810</v>
      </c>
      <c r="J5774" t="s">
        <v>39</v>
      </c>
      <c r="K5774" t="s">
        <v>40</v>
      </c>
      <c r="L5774" t="s">
        <v>50</v>
      </c>
      <c r="M5774">
        <v>54000</v>
      </c>
      <c r="N5774" t="s">
        <v>58</v>
      </c>
      <c r="O5774" t="s">
        <v>25</v>
      </c>
      <c r="P5774">
        <v>6965231</v>
      </c>
      <c r="Q5774" t="s">
        <v>60</v>
      </c>
      <c r="R5774" t="str">
        <f t="shared" si="271"/>
        <v>Tertile 1</v>
      </c>
      <c r="S5774" t="str">
        <f t="shared" si="272"/>
        <v>Risky</v>
      </c>
    </row>
    <row r="5775" spans="1:19" x14ac:dyDescent="0.35">
      <c r="A5775" t="s">
        <v>7751</v>
      </c>
      <c r="B5775" s="1">
        <v>44821</v>
      </c>
      <c r="C5775" s="5" t="str">
        <f t="shared" si="270"/>
        <v>09</v>
      </c>
      <c r="D5775" t="s">
        <v>285</v>
      </c>
      <c r="E5775" t="s">
        <v>17</v>
      </c>
      <c r="F5775">
        <v>13500</v>
      </c>
      <c r="G5775" t="s">
        <v>166</v>
      </c>
      <c r="H5775" t="s">
        <v>19</v>
      </c>
      <c r="I5775" t="s">
        <v>87</v>
      </c>
      <c r="J5775" t="s">
        <v>39</v>
      </c>
      <c r="K5775" t="s">
        <v>40</v>
      </c>
      <c r="L5775" t="s">
        <v>23</v>
      </c>
      <c r="M5775">
        <v>11000</v>
      </c>
      <c r="N5775" t="s">
        <v>24</v>
      </c>
      <c r="O5775" t="s">
        <v>43</v>
      </c>
      <c r="P5775">
        <v>8512115</v>
      </c>
      <c r="Q5775" t="s">
        <v>26</v>
      </c>
      <c r="R5775" t="str">
        <f t="shared" si="271"/>
        <v>Tertile 1</v>
      </c>
      <c r="S5775" t="str">
        <f t="shared" si="272"/>
        <v>Risky</v>
      </c>
    </row>
    <row r="5776" spans="1:19" x14ac:dyDescent="0.35">
      <c r="A5776" t="s">
        <v>7760</v>
      </c>
      <c r="B5776" s="1">
        <v>44821</v>
      </c>
      <c r="C5776" s="5" t="str">
        <f t="shared" si="270"/>
        <v>09</v>
      </c>
      <c r="D5776" t="s">
        <v>7761</v>
      </c>
      <c r="E5776" t="s">
        <v>86</v>
      </c>
      <c r="F5776">
        <v>13500</v>
      </c>
      <c r="G5776" t="s">
        <v>63</v>
      </c>
      <c r="H5776" t="s">
        <v>319</v>
      </c>
      <c r="I5776" t="s">
        <v>320</v>
      </c>
      <c r="J5776" t="s">
        <v>39</v>
      </c>
      <c r="K5776" t="s">
        <v>40</v>
      </c>
      <c r="L5776" t="s">
        <v>50</v>
      </c>
      <c r="M5776">
        <v>41000</v>
      </c>
      <c r="N5776" t="s">
        <v>66</v>
      </c>
      <c r="O5776" t="s">
        <v>110</v>
      </c>
      <c r="P5776">
        <v>6293420</v>
      </c>
      <c r="Q5776" t="s">
        <v>33</v>
      </c>
      <c r="R5776" t="str">
        <f t="shared" si="271"/>
        <v>Tertile 1</v>
      </c>
      <c r="S5776" t="str">
        <f t="shared" si="272"/>
        <v>Risky</v>
      </c>
    </row>
    <row r="5777" spans="1:19" x14ac:dyDescent="0.35">
      <c r="A5777" t="s">
        <v>7764</v>
      </c>
      <c r="B5777" s="1">
        <v>44821</v>
      </c>
      <c r="C5777" s="5" t="str">
        <f t="shared" si="270"/>
        <v>09</v>
      </c>
      <c r="D5777" t="s">
        <v>585</v>
      </c>
      <c r="E5777" t="s">
        <v>86</v>
      </c>
      <c r="F5777">
        <v>13500</v>
      </c>
      <c r="G5777" t="s">
        <v>137</v>
      </c>
      <c r="H5777" t="s">
        <v>81</v>
      </c>
      <c r="I5777" t="s">
        <v>392</v>
      </c>
      <c r="J5777" t="s">
        <v>21</v>
      </c>
      <c r="K5777" t="s">
        <v>22</v>
      </c>
      <c r="L5777" t="s">
        <v>50</v>
      </c>
      <c r="M5777">
        <v>24000</v>
      </c>
      <c r="N5777" t="s">
        <v>24</v>
      </c>
      <c r="O5777" t="s">
        <v>110</v>
      </c>
      <c r="P5777">
        <v>8208726</v>
      </c>
      <c r="Q5777" t="s">
        <v>52</v>
      </c>
      <c r="R5777" t="str">
        <f t="shared" si="271"/>
        <v>Tertile 1</v>
      </c>
      <c r="S5777" t="str">
        <f t="shared" si="272"/>
        <v>Risky</v>
      </c>
    </row>
    <row r="5778" spans="1:19" x14ac:dyDescent="0.35">
      <c r="A5778" t="s">
        <v>7768</v>
      </c>
      <c r="B5778" s="1">
        <v>44821</v>
      </c>
      <c r="C5778" s="5" t="str">
        <f t="shared" si="270"/>
        <v>09</v>
      </c>
      <c r="D5778" t="s">
        <v>616</v>
      </c>
      <c r="E5778" t="s">
        <v>17</v>
      </c>
      <c r="F5778">
        <v>13500</v>
      </c>
      <c r="G5778" t="s">
        <v>199</v>
      </c>
      <c r="H5778" t="s">
        <v>444</v>
      </c>
      <c r="I5778" t="s">
        <v>929</v>
      </c>
      <c r="J5778" t="s">
        <v>21</v>
      </c>
      <c r="K5778" t="s">
        <v>22</v>
      </c>
      <c r="L5778" t="s">
        <v>23</v>
      </c>
      <c r="M5778">
        <v>9000</v>
      </c>
      <c r="N5778" t="s">
        <v>51</v>
      </c>
      <c r="O5778" t="s">
        <v>25</v>
      </c>
      <c r="P5778">
        <v>6369380</v>
      </c>
      <c r="Q5778" t="s">
        <v>73</v>
      </c>
      <c r="R5778" t="str">
        <f t="shared" si="271"/>
        <v>Tertile 1</v>
      </c>
      <c r="S5778" t="str">
        <f t="shared" si="272"/>
        <v>Risky</v>
      </c>
    </row>
    <row r="5779" spans="1:19" x14ac:dyDescent="0.35">
      <c r="A5779" t="s">
        <v>7775</v>
      </c>
      <c r="B5779" s="1">
        <v>44821</v>
      </c>
      <c r="C5779" s="5" t="str">
        <f t="shared" si="270"/>
        <v>09</v>
      </c>
      <c r="D5779" t="s">
        <v>547</v>
      </c>
      <c r="E5779" t="s">
        <v>17</v>
      </c>
      <c r="F5779">
        <v>13500</v>
      </c>
      <c r="G5779" t="s">
        <v>137</v>
      </c>
      <c r="H5779" t="s">
        <v>48</v>
      </c>
      <c r="I5779" t="s">
        <v>260</v>
      </c>
      <c r="J5779" t="s">
        <v>21</v>
      </c>
      <c r="K5779" t="s">
        <v>22</v>
      </c>
      <c r="L5779" t="s">
        <v>50</v>
      </c>
      <c r="M5779">
        <v>53000</v>
      </c>
      <c r="N5779" t="s">
        <v>24</v>
      </c>
      <c r="O5779" t="s">
        <v>83</v>
      </c>
      <c r="P5779">
        <v>6979653</v>
      </c>
      <c r="Q5779" t="s">
        <v>33</v>
      </c>
      <c r="R5779" t="str">
        <f t="shared" si="271"/>
        <v>Tertile 1</v>
      </c>
      <c r="S5779" t="str">
        <f t="shared" si="272"/>
        <v>Risky</v>
      </c>
    </row>
    <row r="5780" spans="1:19" x14ac:dyDescent="0.35">
      <c r="A5780" t="s">
        <v>7779</v>
      </c>
      <c r="B5780" s="1">
        <v>44821</v>
      </c>
      <c r="C5780" s="5" t="str">
        <f t="shared" si="270"/>
        <v>09</v>
      </c>
      <c r="D5780" t="s">
        <v>787</v>
      </c>
      <c r="E5780" t="s">
        <v>17</v>
      </c>
      <c r="F5780">
        <v>13500</v>
      </c>
      <c r="G5780" t="s">
        <v>166</v>
      </c>
      <c r="H5780" t="s">
        <v>19</v>
      </c>
      <c r="I5780" t="s">
        <v>380</v>
      </c>
      <c r="J5780" t="s">
        <v>21</v>
      </c>
      <c r="K5780" t="s">
        <v>22</v>
      </c>
      <c r="L5780" t="s">
        <v>23</v>
      </c>
      <c r="M5780">
        <v>22000</v>
      </c>
      <c r="N5780" t="s">
        <v>24</v>
      </c>
      <c r="O5780" t="s">
        <v>59</v>
      </c>
      <c r="P5780">
        <v>8929360</v>
      </c>
      <c r="Q5780" t="s">
        <v>52</v>
      </c>
      <c r="R5780" t="str">
        <f t="shared" si="271"/>
        <v>Tertile 1</v>
      </c>
      <c r="S5780" t="str">
        <f t="shared" si="272"/>
        <v>Risky</v>
      </c>
    </row>
    <row r="5781" spans="1:19" x14ac:dyDescent="0.35">
      <c r="A5781" t="s">
        <v>7780</v>
      </c>
      <c r="B5781" s="1">
        <v>44821</v>
      </c>
      <c r="C5781" s="5" t="str">
        <f t="shared" si="270"/>
        <v>09</v>
      </c>
      <c r="D5781" t="s">
        <v>789</v>
      </c>
      <c r="E5781" t="s">
        <v>17</v>
      </c>
      <c r="F5781">
        <v>13500</v>
      </c>
      <c r="G5781" t="s">
        <v>98</v>
      </c>
      <c r="H5781" t="s">
        <v>126</v>
      </c>
      <c r="I5781" t="s">
        <v>127</v>
      </c>
      <c r="J5781" t="s">
        <v>39</v>
      </c>
      <c r="K5781" t="s">
        <v>40</v>
      </c>
      <c r="L5781" t="s">
        <v>23</v>
      </c>
      <c r="M5781">
        <v>43000</v>
      </c>
      <c r="N5781" t="s">
        <v>32</v>
      </c>
      <c r="O5781" t="s">
        <v>110</v>
      </c>
      <c r="P5781">
        <v>7259685</v>
      </c>
      <c r="Q5781" t="s">
        <v>60</v>
      </c>
      <c r="R5781" t="str">
        <f t="shared" si="271"/>
        <v>Tertile 1</v>
      </c>
      <c r="S5781" t="str">
        <f t="shared" si="272"/>
        <v>Risky</v>
      </c>
    </row>
    <row r="5782" spans="1:19" x14ac:dyDescent="0.35">
      <c r="A5782" t="s">
        <v>7773</v>
      </c>
      <c r="B5782" s="1">
        <v>44821</v>
      </c>
      <c r="C5782" s="5" t="str">
        <f t="shared" si="270"/>
        <v>09</v>
      </c>
      <c r="D5782" t="s">
        <v>704</v>
      </c>
      <c r="E5782" t="s">
        <v>17</v>
      </c>
      <c r="F5782">
        <v>240000</v>
      </c>
      <c r="G5782" t="s">
        <v>288</v>
      </c>
      <c r="H5782" t="s">
        <v>48</v>
      </c>
      <c r="I5782" t="s">
        <v>279</v>
      </c>
      <c r="J5782" t="s">
        <v>39</v>
      </c>
      <c r="K5782" t="s">
        <v>40</v>
      </c>
      <c r="L5782" t="s">
        <v>23</v>
      </c>
      <c r="M5782">
        <v>27000</v>
      </c>
      <c r="N5782" t="s">
        <v>32</v>
      </c>
      <c r="O5782" t="s">
        <v>43</v>
      </c>
      <c r="P5782">
        <v>6517164</v>
      </c>
      <c r="Q5782" t="s">
        <v>60</v>
      </c>
      <c r="R5782" t="str">
        <f t="shared" si="271"/>
        <v>Tertile 1</v>
      </c>
      <c r="S5782" t="str">
        <f t="shared" si="272"/>
        <v>Risky</v>
      </c>
    </row>
    <row r="5783" spans="1:19" x14ac:dyDescent="0.35">
      <c r="A5783" t="s">
        <v>7724</v>
      </c>
      <c r="B5783" s="1">
        <v>44821</v>
      </c>
      <c r="C5783" s="5" t="str">
        <f t="shared" si="270"/>
        <v>09</v>
      </c>
      <c r="D5783" t="s">
        <v>2374</v>
      </c>
      <c r="E5783" t="s">
        <v>17</v>
      </c>
      <c r="F5783">
        <v>241000</v>
      </c>
      <c r="G5783" t="s">
        <v>268</v>
      </c>
      <c r="H5783" t="s">
        <v>48</v>
      </c>
      <c r="I5783" t="s">
        <v>648</v>
      </c>
      <c r="J5783" t="s">
        <v>21</v>
      </c>
      <c r="K5783" t="s">
        <v>22</v>
      </c>
      <c r="L5783" t="s">
        <v>50</v>
      </c>
      <c r="M5783">
        <v>31000</v>
      </c>
      <c r="N5783" t="s">
        <v>24</v>
      </c>
      <c r="O5783" t="s">
        <v>59</v>
      </c>
      <c r="P5783">
        <v>8101999</v>
      </c>
      <c r="Q5783" t="s">
        <v>26</v>
      </c>
      <c r="R5783" t="str">
        <f t="shared" si="271"/>
        <v>Tertile 1</v>
      </c>
      <c r="S5783" t="str">
        <f t="shared" si="272"/>
        <v>Risky</v>
      </c>
    </row>
    <row r="5784" spans="1:19" x14ac:dyDescent="0.35">
      <c r="A5784" t="s">
        <v>7718</v>
      </c>
      <c r="B5784" s="1">
        <v>44821</v>
      </c>
      <c r="C5784" s="5" t="str">
        <f t="shared" si="270"/>
        <v>09</v>
      </c>
      <c r="D5784" t="s">
        <v>1067</v>
      </c>
      <c r="E5784" t="s">
        <v>17</v>
      </c>
      <c r="F5784">
        <v>445000</v>
      </c>
      <c r="G5784" t="s">
        <v>195</v>
      </c>
      <c r="H5784" t="s">
        <v>167</v>
      </c>
      <c r="I5784" t="s">
        <v>561</v>
      </c>
      <c r="J5784" t="s">
        <v>21</v>
      </c>
      <c r="K5784" t="s">
        <v>22</v>
      </c>
      <c r="L5784" t="s">
        <v>50</v>
      </c>
      <c r="M5784">
        <v>45000</v>
      </c>
      <c r="N5784" t="s">
        <v>42</v>
      </c>
      <c r="O5784" t="s">
        <v>110</v>
      </c>
      <c r="P5784">
        <v>6541244</v>
      </c>
      <c r="Q5784" t="s">
        <v>44</v>
      </c>
      <c r="R5784" t="str">
        <f t="shared" si="271"/>
        <v>Tertile 1</v>
      </c>
      <c r="S5784" t="str">
        <f t="shared" si="272"/>
        <v>Risky</v>
      </c>
    </row>
    <row r="5785" spans="1:19" x14ac:dyDescent="0.35">
      <c r="A5785" t="s">
        <v>7696</v>
      </c>
      <c r="B5785" s="1">
        <v>44821</v>
      </c>
      <c r="C5785" s="5" t="str">
        <f t="shared" si="270"/>
        <v>09</v>
      </c>
      <c r="D5785" t="s">
        <v>3792</v>
      </c>
      <c r="E5785" t="s">
        <v>17</v>
      </c>
      <c r="F5785">
        <v>500000</v>
      </c>
      <c r="G5785" t="s">
        <v>248</v>
      </c>
      <c r="H5785" t="s">
        <v>216</v>
      </c>
      <c r="I5785" t="s">
        <v>887</v>
      </c>
      <c r="J5785" t="s">
        <v>39</v>
      </c>
      <c r="K5785" t="s">
        <v>40</v>
      </c>
      <c r="L5785" t="s">
        <v>50</v>
      </c>
      <c r="M5785">
        <v>43000</v>
      </c>
      <c r="N5785" t="s">
        <v>66</v>
      </c>
      <c r="O5785" t="s">
        <v>110</v>
      </c>
      <c r="P5785">
        <v>8509497</v>
      </c>
      <c r="Q5785" t="s">
        <v>67</v>
      </c>
      <c r="R5785" t="str">
        <f t="shared" si="271"/>
        <v>Tertile 1</v>
      </c>
      <c r="S5785" t="str">
        <f t="shared" si="272"/>
        <v>Risky</v>
      </c>
    </row>
    <row r="5786" spans="1:19" x14ac:dyDescent="0.35">
      <c r="A5786" t="s">
        <v>7732</v>
      </c>
      <c r="B5786" s="1">
        <v>44821</v>
      </c>
      <c r="C5786" s="5" t="str">
        <f t="shared" si="270"/>
        <v>09</v>
      </c>
      <c r="D5786" t="s">
        <v>5013</v>
      </c>
      <c r="E5786" t="s">
        <v>17</v>
      </c>
      <c r="F5786">
        <v>500000</v>
      </c>
      <c r="G5786" t="s">
        <v>98</v>
      </c>
      <c r="H5786" t="s">
        <v>64</v>
      </c>
      <c r="I5786" t="s">
        <v>200</v>
      </c>
      <c r="J5786" t="s">
        <v>21</v>
      </c>
      <c r="K5786" t="s">
        <v>22</v>
      </c>
      <c r="L5786" t="s">
        <v>50</v>
      </c>
      <c r="M5786">
        <v>39000</v>
      </c>
      <c r="N5786" t="s">
        <v>32</v>
      </c>
      <c r="O5786" t="s">
        <v>59</v>
      </c>
      <c r="P5786">
        <v>6771609</v>
      </c>
      <c r="Q5786" t="s">
        <v>33</v>
      </c>
      <c r="R5786" t="str">
        <f t="shared" si="271"/>
        <v>Tertile 1</v>
      </c>
      <c r="S5786" t="str">
        <f t="shared" si="272"/>
        <v>Risky</v>
      </c>
    </row>
    <row r="5787" spans="1:19" x14ac:dyDescent="0.35">
      <c r="A5787" t="s">
        <v>7781</v>
      </c>
      <c r="B5787" s="1">
        <v>44821</v>
      </c>
      <c r="C5787" s="5" t="str">
        <f t="shared" si="270"/>
        <v>09</v>
      </c>
      <c r="D5787" t="s">
        <v>2820</v>
      </c>
      <c r="E5787" t="s">
        <v>17</v>
      </c>
      <c r="F5787">
        <v>540000</v>
      </c>
      <c r="G5787" t="s">
        <v>103</v>
      </c>
      <c r="H5787" t="s">
        <v>148</v>
      </c>
      <c r="I5787" t="s">
        <v>614</v>
      </c>
      <c r="J5787" t="s">
        <v>21</v>
      </c>
      <c r="K5787" t="s">
        <v>22</v>
      </c>
      <c r="L5787" t="s">
        <v>23</v>
      </c>
      <c r="M5787">
        <v>21000</v>
      </c>
      <c r="N5787" t="s">
        <v>42</v>
      </c>
      <c r="O5787" t="s">
        <v>59</v>
      </c>
      <c r="P5787">
        <v>6348612</v>
      </c>
      <c r="Q5787" t="s">
        <v>67</v>
      </c>
      <c r="R5787" t="str">
        <f t="shared" si="271"/>
        <v>Tertile 1</v>
      </c>
      <c r="S5787" t="str">
        <f t="shared" si="272"/>
        <v>Risky</v>
      </c>
    </row>
    <row r="5788" spans="1:19" x14ac:dyDescent="0.35">
      <c r="A5788" t="s">
        <v>7697</v>
      </c>
      <c r="B5788" s="1">
        <v>44821</v>
      </c>
      <c r="C5788" s="5" t="str">
        <f t="shared" si="270"/>
        <v>09</v>
      </c>
      <c r="D5788" t="s">
        <v>1426</v>
      </c>
      <c r="E5788" t="s">
        <v>17</v>
      </c>
      <c r="F5788">
        <v>560000</v>
      </c>
      <c r="G5788" t="s">
        <v>252</v>
      </c>
      <c r="H5788" t="s">
        <v>319</v>
      </c>
      <c r="I5788" t="s">
        <v>320</v>
      </c>
      <c r="J5788" t="s">
        <v>39</v>
      </c>
      <c r="K5788" t="s">
        <v>40</v>
      </c>
      <c r="L5788" t="s">
        <v>50</v>
      </c>
      <c r="M5788">
        <v>41000</v>
      </c>
      <c r="N5788" t="s">
        <v>72</v>
      </c>
      <c r="O5788" t="s">
        <v>110</v>
      </c>
      <c r="P5788">
        <v>8915856</v>
      </c>
      <c r="Q5788" t="s">
        <v>73</v>
      </c>
      <c r="R5788" t="str">
        <f t="shared" si="271"/>
        <v>Tertile 2</v>
      </c>
      <c r="S5788" t="str">
        <f t="shared" si="272"/>
        <v>Risky</v>
      </c>
    </row>
    <row r="5789" spans="1:19" x14ac:dyDescent="0.35">
      <c r="A5789" t="s">
        <v>7753</v>
      </c>
      <c r="B5789" s="1">
        <v>44821</v>
      </c>
      <c r="C5789" s="5" t="str">
        <f t="shared" si="270"/>
        <v>09</v>
      </c>
      <c r="D5789" t="s">
        <v>300</v>
      </c>
      <c r="E5789" t="s">
        <v>17</v>
      </c>
      <c r="F5789">
        <v>560000</v>
      </c>
      <c r="G5789" t="s">
        <v>103</v>
      </c>
      <c r="H5789" t="s">
        <v>319</v>
      </c>
      <c r="I5789" t="s">
        <v>341</v>
      </c>
      <c r="J5789" t="s">
        <v>39</v>
      </c>
      <c r="K5789" t="s">
        <v>40</v>
      </c>
      <c r="L5789" t="s">
        <v>23</v>
      </c>
      <c r="M5789">
        <v>36000</v>
      </c>
      <c r="N5789" t="s">
        <v>42</v>
      </c>
      <c r="O5789" t="s">
        <v>59</v>
      </c>
      <c r="P5789">
        <v>8533115</v>
      </c>
      <c r="Q5789" t="s">
        <v>44</v>
      </c>
      <c r="R5789" t="str">
        <f t="shared" si="271"/>
        <v>Tertile 2</v>
      </c>
      <c r="S5789" t="str">
        <f t="shared" si="272"/>
        <v>Risky</v>
      </c>
    </row>
    <row r="5790" spans="1:19" x14ac:dyDescent="0.35">
      <c r="A5790" t="s">
        <v>7687</v>
      </c>
      <c r="B5790" s="1">
        <v>44821</v>
      </c>
      <c r="C5790" s="5" t="str">
        <f t="shared" si="270"/>
        <v>09</v>
      </c>
      <c r="D5790" t="s">
        <v>1521</v>
      </c>
      <c r="E5790" t="s">
        <v>17</v>
      </c>
      <c r="F5790">
        <v>570000</v>
      </c>
      <c r="G5790" t="s">
        <v>55</v>
      </c>
      <c r="H5790" t="s">
        <v>138</v>
      </c>
      <c r="I5790" t="s">
        <v>269</v>
      </c>
      <c r="J5790" t="s">
        <v>39</v>
      </c>
      <c r="K5790" t="s">
        <v>40</v>
      </c>
      <c r="L5790" t="s">
        <v>23</v>
      </c>
      <c r="M5790">
        <v>25000</v>
      </c>
      <c r="N5790" t="s">
        <v>58</v>
      </c>
      <c r="O5790" t="s">
        <v>25</v>
      </c>
      <c r="P5790">
        <v>7613066</v>
      </c>
      <c r="Q5790" t="s">
        <v>60</v>
      </c>
      <c r="R5790" t="str">
        <f t="shared" si="271"/>
        <v>Tertile 2</v>
      </c>
      <c r="S5790" t="str">
        <f t="shared" si="272"/>
        <v>Risky</v>
      </c>
    </row>
    <row r="5791" spans="1:19" x14ac:dyDescent="0.35">
      <c r="A5791" t="s">
        <v>7730</v>
      </c>
      <c r="B5791" s="1">
        <v>44821</v>
      </c>
      <c r="C5791" s="5" t="str">
        <f t="shared" si="270"/>
        <v>09</v>
      </c>
      <c r="D5791" t="s">
        <v>2548</v>
      </c>
      <c r="E5791" t="s">
        <v>17</v>
      </c>
      <c r="F5791">
        <v>570000</v>
      </c>
      <c r="G5791" t="s">
        <v>90</v>
      </c>
      <c r="H5791" t="s">
        <v>19</v>
      </c>
      <c r="I5791" t="s">
        <v>752</v>
      </c>
      <c r="J5791" t="s">
        <v>21</v>
      </c>
      <c r="K5791" t="s">
        <v>22</v>
      </c>
      <c r="L5791" t="s">
        <v>50</v>
      </c>
      <c r="M5791">
        <v>31000</v>
      </c>
      <c r="N5791" t="s">
        <v>72</v>
      </c>
      <c r="O5791" t="s">
        <v>110</v>
      </c>
      <c r="P5791">
        <v>8434237</v>
      </c>
      <c r="Q5791" t="s">
        <v>73</v>
      </c>
      <c r="R5791" t="str">
        <f t="shared" si="271"/>
        <v>Tertile 2</v>
      </c>
      <c r="S5791" t="str">
        <f t="shared" si="272"/>
        <v>Risky</v>
      </c>
    </row>
    <row r="5792" spans="1:19" x14ac:dyDescent="0.35">
      <c r="A5792" t="s">
        <v>7736</v>
      </c>
      <c r="B5792" s="1">
        <v>44821</v>
      </c>
      <c r="C5792" s="5" t="str">
        <f t="shared" si="270"/>
        <v>09</v>
      </c>
      <c r="D5792" t="s">
        <v>855</v>
      </c>
      <c r="E5792" t="s">
        <v>86</v>
      </c>
      <c r="F5792">
        <v>620000</v>
      </c>
      <c r="G5792" t="s">
        <v>291</v>
      </c>
      <c r="H5792" t="s">
        <v>48</v>
      </c>
      <c r="I5792" t="s">
        <v>71</v>
      </c>
      <c r="J5792" t="s">
        <v>39</v>
      </c>
      <c r="K5792" t="s">
        <v>40</v>
      </c>
      <c r="L5792" t="s">
        <v>50</v>
      </c>
      <c r="M5792">
        <v>22000</v>
      </c>
      <c r="N5792" t="s">
        <v>42</v>
      </c>
      <c r="O5792" t="s">
        <v>43</v>
      </c>
      <c r="P5792">
        <v>6882323</v>
      </c>
      <c r="Q5792" t="s">
        <v>44</v>
      </c>
      <c r="R5792" t="str">
        <f t="shared" si="271"/>
        <v>Tertile 2</v>
      </c>
      <c r="S5792" t="str">
        <f t="shared" si="272"/>
        <v>Risky</v>
      </c>
    </row>
    <row r="5793" spans="1:19" x14ac:dyDescent="0.35">
      <c r="A5793" t="s">
        <v>7770</v>
      </c>
      <c r="B5793" s="1">
        <v>44821</v>
      </c>
      <c r="C5793" s="5" t="str">
        <f t="shared" si="270"/>
        <v>09</v>
      </c>
      <c r="D5793" t="s">
        <v>688</v>
      </c>
      <c r="E5793" t="s">
        <v>17</v>
      </c>
      <c r="F5793">
        <v>620000</v>
      </c>
      <c r="G5793" t="s">
        <v>248</v>
      </c>
      <c r="H5793" t="s">
        <v>56</v>
      </c>
      <c r="I5793" t="s">
        <v>57</v>
      </c>
      <c r="J5793" t="s">
        <v>21</v>
      </c>
      <c r="K5793" t="s">
        <v>22</v>
      </c>
      <c r="L5793" t="s">
        <v>50</v>
      </c>
      <c r="M5793">
        <v>29000</v>
      </c>
      <c r="N5793" t="s">
        <v>66</v>
      </c>
      <c r="O5793" t="s">
        <v>59</v>
      </c>
      <c r="P5793">
        <v>8463789</v>
      </c>
      <c r="Q5793" t="s">
        <v>33</v>
      </c>
      <c r="R5793" t="str">
        <f t="shared" si="271"/>
        <v>Tertile 2</v>
      </c>
      <c r="S5793" t="str">
        <f t="shared" si="272"/>
        <v>Risky</v>
      </c>
    </row>
    <row r="5794" spans="1:19" x14ac:dyDescent="0.35">
      <c r="A5794" t="s">
        <v>7759</v>
      </c>
      <c r="B5794" s="1">
        <v>44821</v>
      </c>
      <c r="C5794" s="5" t="str">
        <f t="shared" si="270"/>
        <v>09</v>
      </c>
      <c r="D5794" t="s">
        <v>829</v>
      </c>
      <c r="E5794" t="s">
        <v>17</v>
      </c>
      <c r="F5794">
        <v>650000</v>
      </c>
      <c r="G5794" t="s">
        <v>152</v>
      </c>
      <c r="H5794" t="s">
        <v>30</v>
      </c>
      <c r="I5794" t="s">
        <v>920</v>
      </c>
      <c r="J5794" t="s">
        <v>21</v>
      </c>
      <c r="K5794" t="s">
        <v>22</v>
      </c>
      <c r="L5794" t="s">
        <v>50</v>
      </c>
      <c r="M5794">
        <v>38000</v>
      </c>
      <c r="N5794" t="s">
        <v>66</v>
      </c>
      <c r="O5794" t="s">
        <v>83</v>
      </c>
      <c r="P5794">
        <v>6596021</v>
      </c>
      <c r="Q5794" t="s">
        <v>44</v>
      </c>
      <c r="R5794" t="str">
        <f t="shared" si="271"/>
        <v>Tertile 2</v>
      </c>
      <c r="S5794" t="str">
        <f t="shared" si="272"/>
        <v>Risky</v>
      </c>
    </row>
    <row r="5795" spans="1:19" x14ac:dyDescent="0.35">
      <c r="A5795" t="s">
        <v>7693</v>
      </c>
      <c r="B5795" s="1">
        <v>44821</v>
      </c>
      <c r="C5795" s="5" t="str">
        <f t="shared" si="270"/>
        <v>09</v>
      </c>
      <c r="D5795" t="s">
        <v>7694</v>
      </c>
      <c r="E5795" t="s">
        <v>17</v>
      </c>
      <c r="F5795">
        <v>660000</v>
      </c>
      <c r="G5795" t="s">
        <v>199</v>
      </c>
      <c r="H5795" t="s">
        <v>183</v>
      </c>
      <c r="I5795" t="s">
        <v>184</v>
      </c>
      <c r="J5795" t="s">
        <v>39</v>
      </c>
      <c r="K5795" t="s">
        <v>40</v>
      </c>
      <c r="L5795" t="s">
        <v>50</v>
      </c>
      <c r="M5795">
        <v>20000</v>
      </c>
      <c r="N5795" t="s">
        <v>51</v>
      </c>
      <c r="O5795" t="s">
        <v>43</v>
      </c>
      <c r="P5795">
        <v>7884836</v>
      </c>
      <c r="Q5795" t="s">
        <v>52</v>
      </c>
      <c r="R5795" t="str">
        <f t="shared" si="271"/>
        <v>Tertile 2</v>
      </c>
      <c r="S5795" t="str">
        <f t="shared" si="272"/>
        <v>Risky</v>
      </c>
    </row>
    <row r="5796" spans="1:19" x14ac:dyDescent="0.35">
      <c r="A5796" t="s">
        <v>7757</v>
      </c>
      <c r="B5796" s="1">
        <v>44821</v>
      </c>
      <c r="C5796" s="5" t="str">
        <f t="shared" si="270"/>
        <v>09</v>
      </c>
      <c r="D5796" t="s">
        <v>543</v>
      </c>
      <c r="E5796" t="s">
        <v>17</v>
      </c>
      <c r="F5796">
        <v>667000</v>
      </c>
      <c r="G5796" t="s">
        <v>36</v>
      </c>
      <c r="H5796" t="s">
        <v>174</v>
      </c>
      <c r="I5796" t="s">
        <v>672</v>
      </c>
      <c r="J5796" t="s">
        <v>39</v>
      </c>
      <c r="K5796" t="s">
        <v>40</v>
      </c>
      <c r="L5796" t="s">
        <v>23</v>
      </c>
      <c r="M5796">
        <v>22000</v>
      </c>
      <c r="N5796" t="s">
        <v>42</v>
      </c>
      <c r="O5796" t="s">
        <v>25</v>
      </c>
      <c r="P5796">
        <v>7304240</v>
      </c>
      <c r="Q5796" t="s">
        <v>67</v>
      </c>
      <c r="R5796" t="str">
        <f t="shared" si="271"/>
        <v>Tertile 2</v>
      </c>
      <c r="S5796" t="str">
        <f t="shared" si="272"/>
        <v>Risky</v>
      </c>
    </row>
    <row r="5797" spans="1:19" x14ac:dyDescent="0.35">
      <c r="A5797" t="s">
        <v>7737</v>
      </c>
      <c r="B5797" s="1">
        <v>44821</v>
      </c>
      <c r="C5797" s="5" t="str">
        <f t="shared" si="270"/>
        <v>09</v>
      </c>
      <c r="D5797" t="s">
        <v>2800</v>
      </c>
      <c r="E5797" t="s">
        <v>17</v>
      </c>
      <c r="F5797">
        <v>670000</v>
      </c>
      <c r="G5797" t="s">
        <v>295</v>
      </c>
      <c r="H5797" t="s">
        <v>104</v>
      </c>
      <c r="I5797" t="s">
        <v>487</v>
      </c>
      <c r="J5797" t="s">
        <v>39</v>
      </c>
      <c r="K5797" t="s">
        <v>40</v>
      </c>
      <c r="L5797" t="s">
        <v>50</v>
      </c>
      <c r="M5797">
        <v>14000</v>
      </c>
      <c r="N5797" t="s">
        <v>51</v>
      </c>
      <c r="O5797" t="s">
        <v>25</v>
      </c>
      <c r="P5797">
        <v>6770475</v>
      </c>
      <c r="Q5797" t="s">
        <v>52</v>
      </c>
      <c r="R5797" t="str">
        <f t="shared" si="271"/>
        <v>Tertile 2</v>
      </c>
      <c r="S5797" t="str">
        <f t="shared" si="272"/>
        <v>Risky</v>
      </c>
    </row>
    <row r="5798" spans="1:19" x14ac:dyDescent="0.35">
      <c r="A5798" t="s">
        <v>7754</v>
      </c>
      <c r="B5798" s="1">
        <v>44821</v>
      </c>
      <c r="C5798" s="5" t="str">
        <f t="shared" si="270"/>
        <v>09</v>
      </c>
      <c r="D5798" t="s">
        <v>1592</v>
      </c>
      <c r="E5798" t="s">
        <v>17</v>
      </c>
      <c r="F5798">
        <v>678000</v>
      </c>
      <c r="G5798" t="s">
        <v>90</v>
      </c>
      <c r="H5798" t="s">
        <v>81</v>
      </c>
      <c r="I5798" t="s">
        <v>387</v>
      </c>
      <c r="J5798" t="s">
        <v>39</v>
      </c>
      <c r="K5798" t="s">
        <v>40</v>
      </c>
      <c r="L5798" t="s">
        <v>23</v>
      </c>
      <c r="M5798">
        <v>44000</v>
      </c>
      <c r="N5798" t="s">
        <v>72</v>
      </c>
      <c r="O5798" t="s">
        <v>83</v>
      </c>
      <c r="P5798">
        <v>8272456</v>
      </c>
      <c r="Q5798" t="s">
        <v>73</v>
      </c>
      <c r="R5798" t="str">
        <f t="shared" si="271"/>
        <v>Tertile 2</v>
      </c>
      <c r="S5798" t="str">
        <f t="shared" si="272"/>
        <v>Risky</v>
      </c>
    </row>
    <row r="5799" spans="1:19" x14ac:dyDescent="0.35">
      <c r="A5799" t="s">
        <v>7716</v>
      </c>
      <c r="B5799" s="1">
        <v>44821</v>
      </c>
      <c r="C5799" s="5" t="str">
        <f t="shared" si="270"/>
        <v>09</v>
      </c>
      <c r="D5799" t="s">
        <v>2333</v>
      </c>
      <c r="E5799" t="s">
        <v>17</v>
      </c>
      <c r="F5799">
        <v>700000</v>
      </c>
      <c r="G5799" t="s">
        <v>137</v>
      </c>
      <c r="H5799" t="s">
        <v>138</v>
      </c>
      <c r="I5799" t="s">
        <v>269</v>
      </c>
      <c r="J5799" t="s">
        <v>39</v>
      </c>
      <c r="K5799" t="s">
        <v>40</v>
      </c>
      <c r="L5799" t="s">
        <v>23</v>
      </c>
      <c r="M5799">
        <v>15000</v>
      </c>
      <c r="N5799" t="s">
        <v>24</v>
      </c>
      <c r="O5799" t="s">
        <v>25</v>
      </c>
      <c r="P5799">
        <v>7280906</v>
      </c>
      <c r="Q5799" t="s">
        <v>26</v>
      </c>
      <c r="R5799" t="str">
        <f t="shared" si="271"/>
        <v>Tertile 2</v>
      </c>
      <c r="S5799" t="str">
        <f t="shared" si="272"/>
        <v>Risky</v>
      </c>
    </row>
    <row r="5800" spans="1:19" x14ac:dyDescent="0.35">
      <c r="A5800" t="s">
        <v>7686</v>
      </c>
      <c r="B5800" s="1">
        <v>44821</v>
      </c>
      <c r="C5800" s="5" t="str">
        <f t="shared" si="270"/>
        <v>09</v>
      </c>
      <c r="D5800" t="s">
        <v>1363</v>
      </c>
      <c r="E5800" t="s">
        <v>17</v>
      </c>
      <c r="F5800">
        <v>705000</v>
      </c>
      <c r="G5800" t="s">
        <v>47</v>
      </c>
      <c r="H5800" t="s">
        <v>319</v>
      </c>
      <c r="I5800" t="s">
        <v>320</v>
      </c>
      <c r="J5800" t="s">
        <v>21</v>
      </c>
      <c r="K5800" t="s">
        <v>22</v>
      </c>
      <c r="L5800" t="s">
        <v>50</v>
      </c>
      <c r="M5800">
        <v>15000</v>
      </c>
      <c r="N5800" t="s">
        <v>51</v>
      </c>
      <c r="O5800" t="s">
        <v>110</v>
      </c>
      <c r="P5800">
        <v>7772931</v>
      </c>
      <c r="Q5800" t="s">
        <v>52</v>
      </c>
      <c r="R5800" t="str">
        <f t="shared" si="271"/>
        <v>Tertile 2</v>
      </c>
      <c r="S5800" t="str">
        <f t="shared" si="272"/>
        <v>Risky</v>
      </c>
    </row>
    <row r="5801" spans="1:19" x14ac:dyDescent="0.35">
      <c r="A5801" t="s">
        <v>7684</v>
      </c>
      <c r="B5801" s="1">
        <v>44821</v>
      </c>
      <c r="C5801" s="5" t="str">
        <f t="shared" si="270"/>
        <v>09</v>
      </c>
      <c r="D5801" t="s">
        <v>7685</v>
      </c>
      <c r="E5801" t="s">
        <v>17</v>
      </c>
      <c r="F5801">
        <v>710000</v>
      </c>
      <c r="G5801" t="s">
        <v>36</v>
      </c>
      <c r="H5801" t="s">
        <v>369</v>
      </c>
      <c r="I5801" t="s">
        <v>492</v>
      </c>
      <c r="J5801" t="s">
        <v>21</v>
      </c>
      <c r="K5801" t="s">
        <v>22</v>
      </c>
      <c r="L5801" t="s">
        <v>23</v>
      </c>
      <c r="M5801">
        <v>39000</v>
      </c>
      <c r="N5801" t="s">
        <v>42</v>
      </c>
      <c r="O5801" t="s">
        <v>110</v>
      </c>
      <c r="P5801">
        <v>6872574</v>
      </c>
      <c r="Q5801" t="s">
        <v>44</v>
      </c>
      <c r="R5801" t="str">
        <f t="shared" si="271"/>
        <v>Tertile 2</v>
      </c>
      <c r="S5801" t="str">
        <f t="shared" si="272"/>
        <v>Risky</v>
      </c>
    </row>
    <row r="5802" spans="1:19" x14ac:dyDescent="0.35">
      <c r="A5802" t="s">
        <v>7683</v>
      </c>
      <c r="B5802" s="1">
        <v>44821</v>
      </c>
      <c r="C5802" s="5" t="str">
        <f t="shared" si="270"/>
        <v>09</v>
      </c>
      <c r="D5802" t="s">
        <v>3779</v>
      </c>
      <c r="E5802" t="s">
        <v>86</v>
      </c>
      <c r="F5802">
        <v>734000</v>
      </c>
      <c r="G5802" t="s">
        <v>29</v>
      </c>
      <c r="H5802" t="s">
        <v>216</v>
      </c>
      <c r="I5802" t="s">
        <v>887</v>
      </c>
      <c r="J5802" t="s">
        <v>39</v>
      </c>
      <c r="K5802" t="s">
        <v>40</v>
      </c>
      <c r="L5802" t="s">
        <v>50</v>
      </c>
      <c r="M5802">
        <v>43000</v>
      </c>
      <c r="N5802" t="s">
        <v>32</v>
      </c>
      <c r="O5802" t="s">
        <v>110</v>
      </c>
      <c r="P5802">
        <v>7209792</v>
      </c>
      <c r="Q5802" t="s">
        <v>33</v>
      </c>
      <c r="R5802" t="str">
        <f t="shared" si="271"/>
        <v>Tertile 2</v>
      </c>
      <c r="S5802" t="str">
        <f t="shared" si="272"/>
        <v>Risky</v>
      </c>
    </row>
    <row r="5803" spans="1:19" x14ac:dyDescent="0.35">
      <c r="A5803" t="s">
        <v>7690</v>
      </c>
      <c r="B5803" s="1">
        <v>44821</v>
      </c>
      <c r="C5803" s="5" t="str">
        <f t="shared" si="270"/>
        <v>09</v>
      </c>
      <c r="D5803" t="s">
        <v>1769</v>
      </c>
      <c r="E5803" t="s">
        <v>17</v>
      </c>
      <c r="F5803">
        <v>741250</v>
      </c>
      <c r="G5803" t="s">
        <v>76</v>
      </c>
      <c r="H5803" t="s">
        <v>19</v>
      </c>
      <c r="I5803" t="s">
        <v>307</v>
      </c>
      <c r="J5803" t="s">
        <v>39</v>
      </c>
      <c r="K5803" t="s">
        <v>40</v>
      </c>
      <c r="L5803" t="s">
        <v>50</v>
      </c>
      <c r="M5803">
        <v>24250</v>
      </c>
      <c r="N5803" t="s">
        <v>72</v>
      </c>
      <c r="O5803" t="s">
        <v>83</v>
      </c>
      <c r="P5803">
        <v>7557353</v>
      </c>
      <c r="Q5803" t="s">
        <v>73</v>
      </c>
      <c r="R5803" t="str">
        <f t="shared" si="271"/>
        <v>Tertile 2</v>
      </c>
      <c r="S5803" t="str">
        <f t="shared" si="272"/>
        <v>Risky</v>
      </c>
    </row>
    <row r="5804" spans="1:19" x14ac:dyDescent="0.35">
      <c r="A5804" t="s">
        <v>7747</v>
      </c>
      <c r="B5804" s="1">
        <v>44821</v>
      </c>
      <c r="C5804" s="5" t="str">
        <f t="shared" si="270"/>
        <v>09</v>
      </c>
      <c r="D5804" t="s">
        <v>190</v>
      </c>
      <c r="E5804" t="s">
        <v>17</v>
      </c>
      <c r="F5804">
        <v>755000</v>
      </c>
      <c r="G5804" t="s">
        <v>76</v>
      </c>
      <c r="H5804" t="s">
        <v>108</v>
      </c>
      <c r="I5804" t="s">
        <v>109</v>
      </c>
      <c r="J5804" t="s">
        <v>21</v>
      </c>
      <c r="K5804" t="s">
        <v>22</v>
      </c>
      <c r="L5804" t="s">
        <v>50</v>
      </c>
      <c r="M5804">
        <v>19000</v>
      </c>
      <c r="N5804" t="s">
        <v>72</v>
      </c>
      <c r="O5804" t="s">
        <v>110</v>
      </c>
      <c r="P5804">
        <v>8188425</v>
      </c>
      <c r="Q5804" t="s">
        <v>73</v>
      </c>
      <c r="R5804" t="str">
        <f t="shared" si="271"/>
        <v>Tertile 2</v>
      </c>
      <c r="S5804" t="str">
        <f t="shared" si="272"/>
        <v>Risky</v>
      </c>
    </row>
    <row r="5805" spans="1:19" x14ac:dyDescent="0.35">
      <c r="A5805" t="s">
        <v>7746</v>
      </c>
      <c r="B5805" s="1">
        <v>44821</v>
      </c>
      <c r="C5805" s="5" t="str">
        <f t="shared" si="270"/>
        <v>09</v>
      </c>
      <c r="D5805" t="s">
        <v>186</v>
      </c>
      <c r="E5805" t="s">
        <v>17</v>
      </c>
      <c r="F5805">
        <v>775000</v>
      </c>
      <c r="G5805" t="s">
        <v>152</v>
      </c>
      <c r="H5805" t="s">
        <v>113</v>
      </c>
      <c r="I5805" t="s">
        <v>395</v>
      </c>
      <c r="J5805" t="s">
        <v>21</v>
      </c>
      <c r="K5805" t="s">
        <v>22</v>
      </c>
      <c r="L5805" t="s">
        <v>50</v>
      </c>
      <c r="M5805">
        <v>19000</v>
      </c>
      <c r="N5805" t="s">
        <v>66</v>
      </c>
      <c r="O5805" t="s">
        <v>25</v>
      </c>
      <c r="P5805">
        <v>7662852</v>
      </c>
      <c r="Q5805" t="s">
        <v>67</v>
      </c>
      <c r="R5805" t="str">
        <f t="shared" si="271"/>
        <v>Tertile 2</v>
      </c>
      <c r="S5805" t="str">
        <f t="shared" si="272"/>
        <v>Eligible</v>
      </c>
    </row>
    <row r="5806" spans="1:19" x14ac:dyDescent="0.35">
      <c r="A5806" t="s">
        <v>7767</v>
      </c>
      <c r="B5806" s="1">
        <v>44821</v>
      </c>
      <c r="C5806" s="5" t="str">
        <f t="shared" si="270"/>
        <v>09</v>
      </c>
      <c r="D5806" t="s">
        <v>426</v>
      </c>
      <c r="E5806" t="s">
        <v>86</v>
      </c>
      <c r="F5806">
        <v>790000</v>
      </c>
      <c r="G5806" t="s">
        <v>55</v>
      </c>
      <c r="H5806" t="s">
        <v>369</v>
      </c>
      <c r="I5806" t="s">
        <v>370</v>
      </c>
      <c r="J5806" t="s">
        <v>21</v>
      </c>
      <c r="K5806" t="s">
        <v>22</v>
      </c>
      <c r="L5806" t="s">
        <v>50</v>
      </c>
      <c r="M5806">
        <v>27000</v>
      </c>
      <c r="N5806" t="s">
        <v>58</v>
      </c>
      <c r="O5806" t="s">
        <v>83</v>
      </c>
      <c r="P5806">
        <v>7878305</v>
      </c>
      <c r="Q5806" t="s">
        <v>67</v>
      </c>
      <c r="R5806" t="str">
        <f t="shared" si="271"/>
        <v>Tertile 2</v>
      </c>
      <c r="S5806" t="str">
        <f t="shared" si="272"/>
        <v>Eligible</v>
      </c>
    </row>
    <row r="5807" spans="1:19" x14ac:dyDescent="0.35">
      <c r="A5807" t="s">
        <v>7717</v>
      </c>
      <c r="B5807" s="1">
        <v>44821</v>
      </c>
      <c r="C5807" s="5" t="str">
        <f t="shared" si="270"/>
        <v>09</v>
      </c>
      <c r="D5807" t="s">
        <v>4941</v>
      </c>
      <c r="E5807" t="s">
        <v>17</v>
      </c>
      <c r="F5807">
        <v>810000</v>
      </c>
      <c r="G5807" t="s">
        <v>191</v>
      </c>
      <c r="H5807" t="s">
        <v>94</v>
      </c>
      <c r="I5807" t="s">
        <v>203</v>
      </c>
      <c r="J5807" t="s">
        <v>21</v>
      </c>
      <c r="K5807" t="s">
        <v>22</v>
      </c>
      <c r="L5807" t="s">
        <v>23</v>
      </c>
      <c r="M5807">
        <v>16000</v>
      </c>
      <c r="N5807" t="s">
        <v>32</v>
      </c>
      <c r="O5807" t="s">
        <v>43</v>
      </c>
      <c r="P5807">
        <v>8866156</v>
      </c>
      <c r="Q5807" t="s">
        <v>33</v>
      </c>
      <c r="R5807" t="str">
        <f t="shared" si="271"/>
        <v>Tertile 2</v>
      </c>
      <c r="S5807" t="str">
        <f t="shared" si="272"/>
        <v>Eligible</v>
      </c>
    </row>
    <row r="5808" spans="1:19" x14ac:dyDescent="0.35">
      <c r="A5808" t="s">
        <v>7721</v>
      </c>
      <c r="B5808" s="1">
        <v>44821</v>
      </c>
      <c r="C5808" s="5" t="str">
        <f t="shared" si="270"/>
        <v>09</v>
      </c>
      <c r="D5808" t="s">
        <v>4947</v>
      </c>
      <c r="E5808" t="s">
        <v>17</v>
      </c>
      <c r="F5808">
        <v>810000</v>
      </c>
      <c r="G5808" t="s">
        <v>244</v>
      </c>
      <c r="H5808" t="s">
        <v>56</v>
      </c>
      <c r="I5808" t="s">
        <v>91</v>
      </c>
      <c r="J5808" t="s">
        <v>39</v>
      </c>
      <c r="K5808" t="s">
        <v>40</v>
      </c>
      <c r="L5808" t="s">
        <v>50</v>
      </c>
      <c r="M5808">
        <v>17000</v>
      </c>
      <c r="N5808" t="s">
        <v>58</v>
      </c>
      <c r="O5808" t="s">
        <v>25</v>
      </c>
      <c r="P5808">
        <v>8615848</v>
      </c>
      <c r="Q5808" t="s">
        <v>60</v>
      </c>
      <c r="R5808" t="str">
        <f t="shared" si="271"/>
        <v>Tertile 2</v>
      </c>
      <c r="S5808" t="str">
        <f t="shared" si="272"/>
        <v>Eligible</v>
      </c>
    </row>
    <row r="5809" spans="1:19" x14ac:dyDescent="0.35">
      <c r="A5809" t="s">
        <v>7680</v>
      </c>
      <c r="B5809" s="1">
        <v>44821</v>
      </c>
      <c r="C5809" s="5" t="str">
        <f t="shared" si="270"/>
        <v>09</v>
      </c>
      <c r="D5809" t="s">
        <v>3775</v>
      </c>
      <c r="E5809" t="s">
        <v>86</v>
      </c>
      <c r="F5809">
        <v>820000</v>
      </c>
      <c r="G5809" t="s">
        <v>152</v>
      </c>
      <c r="H5809" t="s">
        <v>81</v>
      </c>
      <c r="I5809" t="s">
        <v>323</v>
      </c>
      <c r="J5809" t="s">
        <v>21</v>
      </c>
      <c r="K5809" t="s">
        <v>22</v>
      </c>
      <c r="L5809" t="s">
        <v>50</v>
      </c>
      <c r="M5809">
        <v>45000</v>
      </c>
      <c r="N5809" t="s">
        <v>66</v>
      </c>
      <c r="O5809" t="s">
        <v>25</v>
      </c>
      <c r="P5809">
        <v>6324440</v>
      </c>
      <c r="Q5809" t="s">
        <v>67</v>
      </c>
      <c r="R5809" t="str">
        <f t="shared" si="271"/>
        <v>Tertile 2</v>
      </c>
      <c r="S5809" t="str">
        <f t="shared" si="272"/>
        <v>Eligible</v>
      </c>
    </row>
    <row r="5810" spans="1:19" x14ac:dyDescent="0.35">
      <c r="A5810" t="s">
        <v>7733</v>
      </c>
      <c r="B5810" s="1">
        <v>44821</v>
      </c>
      <c r="C5810" s="5" t="str">
        <f t="shared" si="270"/>
        <v>09</v>
      </c>
      <c r="D5810" t="s">
        <v>5015</v>
      </c>
      <c r="E5810" t="s">
        <v>17</v>
      </c>
      <c r="F5810">
        <v>830000</v>
      </c>
      <c r="G5810" t="s">
        <v>103</v>
      </c>
      <c r="H5810" t="s">
        <v>99</v>
      </c>
      <c r="I5810" t="s">
        <v>1096</v>
      </c>
      <c r="J5810" t="s">
        <v>21</v>
      </c>
      <c r="K5810" t="s">
        <v>22</v>
      </c>
      <c r="L5810" t="s">
        <v>23</v>
      </c>
      <c r="M5810">
        <v>9000</v>
      </c>
      <c r="N5810" t="s">
        <v>42</v>
      </c>
      <c r="O5810" t="s">
        <v>43</v>
      </c>
      <c r="P5810">
        <v>8242413</v>
      </c>
      <c r="Q5810" t="s">
        <v>44</v>
      </c>
      <c r="R5810" t="str">
        <f t="shared" si="271"/>
        <v>Tertile 2</v>
      </c>
      <c r="S5810" t="str">
        <f t="shared" si="272"/>
        <v>Eligible</v>
      </c>
    </row>
    <row r="5811" spans="1:19" x14ac:dyDescent="0.35">
      <c r="A5811" t="s">
        <v>7711</v>
      </c>
      <c r="B5811" s="1">
        <v>44821</v>
      </c>
      <c r="C5811" s="5" t="str">
        <f t="shared" si="270"/>
        <v>09</v>
      </c>
      <c r="D5811" t="s">
        <v>7712</v>
      </c>
      <c r="E5811" t="s">
        <v>17</v>
      </c>
      <c r="F5811">
        <v>835000</v>
      </c>
      <c r="G5811" t="s">
        <v>55</v>
      </c>
      <c r="H5811" t="s">
        <v>174</v>
      </c>
      <c r="I5811" t="s">
        <v>579</v>
      </c>
      <c r="J5811" t="s">
        <v>21</v>
      </c>
      <c r="K5811" t="s">
        <v>22</v>
      </c>
      <c r="L5811" t="s">
        <v>50</v>
      </c>
      <c r="M5811">
        <v>10001</v>
      </c>
      <c r="N5811" t="s">
        <v>58</v>
      </c>
      <c r="O5811" t="s">
        <v>25</v>
      </c>
      <c r="P5811">
        <v>7294177</v>
      </c>
      <c r="Q5811" t="s">
        <v>60</v>
      </c>
      <c r="R5811" t="str">
        <f t="shared" si="271"/>
        <v>Tertile 2</v>
      </c>
      <c r="S5811" t="str">
        <f t="shared" si="272"/>
        <v>Eligible</v>
      </c>
    </row>
    <row r="5812" spans="1:19" x14ac:dyDescent="0.35">
      <c r="A5812" t="s">
        <v>7719</v>
      </c>
      <c r="B5812" s="1">
        <v>44821</v>
      </c>
      <c r="C5812" s="5" t="str">
        <f t="shared" si="270"/>
        <v>09</v>
      </c>
      <c r="D5812" t="s">
        <v>7720</v>
      </c>
      <c r="E5812" t="s">
        <v>17</v>
      </c>
      <c r="F5812">
        <v>838000</v>
      </c>
      <c r="G5812" t="s">
        <v>199</v>
      </c>
      <c r="H5812" t="s">
        <v>444</v>
      </c>
      <c r="I5812" t="s">
        <v>929</v>
      </c>
      <c r="J5812" t="s">
        <v>21</v>
      </c>
      <c r="K5812" t="s">
        <v>22</v>
      </c>
      <c r="L5812" t="s">
        <v>50</v>
      </c>
      <c r="M5812">
        <v>27000</v>
      </c>
      <c r="N5812" t="s">
        <v>51</v>
      </c>
      <c r="O5812" t="s">
        <v>25</v>
      </c>
      <c r="P5812">
        <v>8556106</v>
      </c>
      <c r="Q5812" t="s">
        <v>52</v>
      </c>
      <c r="R5812" t="str">
        <f t="shared" si="271"/>
        <v>Tertile 2</v>
      </c>
      <c r="S5812" t="str">
        <f t="shared" si="272"/>
        <v>Eligible</v>
      </c>
    </row>
    <row r="5813" spans="1:19" x14ac:dyDescent="0.35">
      <c r="A5813" t="s">
        <v>7774</v>
      </c>
      <c r="B5813" s="1">
        <v>44821</v>
      </c>
      <c r="C5813" s="5" t="str">
        <f t="shared" si="270"/>
        <v>09</v>
      </c>
      <c r="D5813" t="s">
        <v>736</v>
      </c>
      <c r="E5813" t="s">
        <v>17</v>
      </c>
      <c r="F5813">
        <v>855000</v>
      </c>
      <c r="G5813" t="s">
        <v>291</v>
      </c>
      <c r="H5813" t="s">
        <v>444</v>
      </c>
      <c r="I5813" t="s">
        <v>741</v>
      </c>
      <c r="J5813" t="s">
        <v>39</v>
      </c>
      <c r="K5813" t="s">
        <v>40</v>
      </c>
      <c r="L5813" t="s">
        <v>50</v>
      </c>
      <c r="M5813">
        <v>16000</v>
      </c>
      <c r="N5813" t="s">
        <v>42</v>
      </c>
      <c r="O5813" t="s">
        <v>59</v>
      </c>
      <c r="P5813">
        <v>6840350</v>
      </c>
      <c r="Q5813" t="s">
        <v>67</v>
      </c>
      <c r="R5813" t="str">
        <f t="shared" si="271"/>
        <v>Tertile 2</v>
      </c>
      <c r="S5813" t="str">
        <f t="shared" si="272"/>
        <v>Eligible</v>
      </c>
    </row>
    <row r="5814" spans="1:19" x14ac:dyDescent="0.35">
      <c r="A5814" t="s">
        <v>7745</v>
      </c>
      <c r="B5814" s="1">
        <v>44821</v>
      </c>
      <c r="C5814" s="5" t="str">
        <f t="shared" si="270"/>
        <v>09</v>
      </c>
      <c r="D5814" t="s">
        <v>69</v>
      </c>
      <c r="E5814" t="s">
        <v>17</v>
      </c>
      <c r="F5814">
        <v>860000</v>
      </c>
      <c r="G5814" t="s">
        <v>147</v>
      </c>
      <c r="H5814" t="s">
        <v>37</v>
      </c>
      <c r="I5814" t="s">
        <v>230</v>
      </c>
      <c r="J5814" t="s">
        <v>21</v>
      </c>
      <c r="K5814" t="s">
        <v>22</v>
      </c>
      <c r="L5814" t="s">
        <v>50</v>
      </c>
      <c r="M5814">
        <v>69000</v>
      </c>
      <c r="N5814" t="s">
        <v>58</v>
      </c>
      <c r="O5814" t="s">
        <v>25</v>
      </c>
      <c r="P5814">
        <v>7787998</v>
      </c>
      <c r="Q5814" t="s">
        <v>60</v>
      </c>
      <c r="R5814" t="str">
        <f t="shared" si="271"/>
        <v>Tertile 2</v>
      </c>
      <c r="S5814" t="str">
        <f t="shared" si="272"/>
        <v>Eligible</v>
      </c>
    </row>
    <row r="5815" spans="1:19" x14ac:dyDescent="0.35">
      <c r="A5815" t="s">
        <v>7752</v>
      </c>
      <c r="B5815" s="1">
        <v>44821</v>
      </c>
      <c r="C5815" s="5" t="str">
        <f t="shared" si="270"/>
        <v>09</v>
      </c>
      <c r="D5815" t="s">
        <v>271</v>
      </c>
      <c r="E5815" t="s">
        <v>86</v>
      </c>
      <c r="F5815">
        <v>869000</v>
      </c>
      <c r="G5815" t="s">
        <v>137</v>
      </c>
      <c r="H5815" t="s">
        <v>30</v>
      </c>
      <c r="I5815" t="s">
        <v>347</v>
      </c>
      <c r="J5815" t="s">
        <v>39</v>
      </c>
      <c r="K5815" t="s">
        <v>40</v>
      </c>
      <c r="L5815" t="s">
        <v>50</v>
      </c>
      <c r="M5815">
        <v>25000</v>
      </c>
      <c r="N5815" t="s">
        <v>24</v>
      </c>
      <c r="O5815" t="s">
        <v>83</v>
      </c>
      <c r="P5815">
        <v>7063642</v>
      </c>
      <c r="Q5815" t="s">
        <v>26</v>
      </c>
      <c r="R5815" t="str">
        <f t="shared" si="271"/>
        <v>Tertile 2</v>
      </c>
      <c r="S5815" t="str">
        <f t="shared" si="272"/>
        <v>Eligible</v>
      </c>
    </row>
    <row r="5816" spans="1:19" x14ac:dyDescent="0.35">
      <c r="A5816" t="s">
        <v>7750</v>
      </c>
      <c r="B5816" s="1">
        <v>44821</v>
      </c>
      <c r="C5816" s="5" t="str">
        <f t="shared" si="270"/>
        <v>09</v>
      </c>
      <c r="D5816" t="s">
        <v>251</v>
      </c>
      <c r="E5816" t="s">
        <v>17</v>
      </c>
      <c r="F5816">
        <v>874000</v>
      </c>
      <c r="G5816" t="s">
        <v>90</v>
      </c>
      <c r="H5816" t="s">
        <v>303</v>
      </c>
      <c r="I5816" t="s">
        <v>532</v>
      </c>
      <c r="J5816" t="s">
        <v>39</v>
      </c>
      <c r="K5816" t="s">
        <v>40</v>
      </c>
      <c r="L5816" t="s">
        <v>50</v>
      </c>
      <c r="M5816">
        <v>82000</v>
      </c>
      <c r="N5816" t="s">
        <v>72</v>
      </c>
      <c r="O5816" t="s">
        <v>43</v>
      </c>
      <c r="P5816">
        <v>8743795</v>
      </c>
      <c r="Q5816" t="s">
        <v>73</v>
      </c>
      <c r="R5816" t="str">
        <f t="shared" si="271"/>
        <v>Tertile 2</v>
      </c>
      <c r="S5816" t="str">
        <f t="shared" si="272"/>
        <v>Eligible</v>
      </c>
    </row>
    <row r="5817" spans="1:19" x14ac:dyDescent="0.35">
      <c r="A5817" t="s">
        <v>7704</v>
      </c>
      <c r="B5817" s="1">
        <v>44821</v>
      </c>
      <c r="C5817" s="5" t="str">
        <f t="shared" si="270"/>
        <v>09</v>
      </c>
      <c r="D5817" t="s">
        <v>7705</v>
      </c>
      <c r="E5817" t="s">
        <v>17</v>
      </c>
      <c r="F5817">
        <v>880000</v>
      </c>
      <c r="G5817" t="s">
        <v>90</v>
      </c>
      <c r="H5817" t="s">
        <v>19</v>
      </c>
      <c r="I5817" t="s">
        <v>380</v>
      </c>
      <c r="J5817" t="s">
        <v>21</v>
      </c>
      <c r="K5817" t="s">
        <v>22</v>
      </c>
      <c r="L5817" t="s">
        <v>50</v>
      </c>
      <c r="M5817">
        <v>18000</v>
      </c>
      <c r="N5817" t="s">
        <v>72</v>
      </c>
      <c r="O5817" t="s">
        <v>59</v>
      </c>
      <c r="P5817">
        <v>6395763</v>
      </c>
      <c r="Q5817" t="s">
        <v>73</v>
      </c>
      <c r="R5817" t="str">
        <f t="shared" si="271"/>
        <v>Tertile 2</v>
      </c>
      <c r="S5817" t="str">
        <f t="shared" si="272"/>
        <v>Eligible</v>
      </c>
    </row>
    <row r="5818" spans="1:19" x14ac:dyDescent="0.35">
      <c r="A5818" t="s">
        <v>7776</v>
      </c>
      <c r="B5818" s="1">
        <v>44821</v>
      </c>
      <c r="C5818" s="5" t="str">
        <f t="shared" si="270"/>
        <v>09</v>
      </c>
      <c r="D5818" t="s">
        <v>738</v>
      </c>
      <c r="E5818" t="s">
        <v>17</v>
      </c>
      <c r="F5818">
        <v>910000</v>
      </c>
      <c r="G5818" t="s">
        <v>160</v>
      </c>
      <c r="H5818" t="s">
        <v>37</v>
      </c>
      <c r="I5818" t="s">
        <v>38</v>
      </c>
      <c r="J5818" t="s">
        <v>39</v>
      </c>
      <c r="K5818" t="s">
        <v>40</v>
      </c>
      <c r="L5818" t="s">
        <v>50</v>
      </c>
      <c r="M5818">
        <v>37000</v>
      </c>
      <c r="N5818" t="s">
        <v>58</v>
      </c>
      <c r="O5818" t="s">
        <v>43</v>
      </c>
      <c r="P5818">
        <v>8386839</v>
      </c>
      <c r="Q5818" t="s">
        <v>26</v>
      </c>
      <c r="R5818" t="str">
        <f t="shared" si="271"/>
        <v>Tertile 2</v>
      </c>
      <c r="S5818" t="str">
        <f t="shared" si="272"/>
        <v>Eligible</v>
      </c>
    </row>
    <row r="5819" spans="1:19" x14ac:dyDescent="0.35">
      <c r="A5819" t="s">
        <v>7723</v>
      </c>
      <c r="B5819" s="1">
        <v>44821</v>
      </c>
      <c r="C5819" s="5" t="str">
        <f t="shared" si="270"/>
        <v>09</v>
      </c>
      <c r="D5819" t="s">
        <v>4949</v>
      </c>
      <c r="E5819" t="s">
        <v>17</v>
      </c>
      <c r="F5819">
        <v>931000</v>
      </c>
      <c r="G5819" t="s">
        <v>252</v>
      </c>
      <c r="H5819" t="s">
        <v>48</v>
      </c>
      <c r="I5819" t="s">
        <v>71</v>
      </c>
      <c r="J5819" t="s">
        <v>21</v>
      </c>
      <c r="K5819" t="s">
        <v>22</v>
      </c>
      <c r="L5819" t="s">
        <v>50</v>
      </c>
      <c r="M5819">
        <v>41000</v>
      </c>
      <c r="N5819" t="s">
        <v>72</v>
      </c>
      <c r="O5819" t="s">
        <v>43</v>
      </c>
      <c r="P5819">
        <v>6919627</v>
      </c>
      <c r="Q5819" t="s">
        <v>73</v>
      </c>
      <c r="R5819" t="str">
        <f t="shared" si="271"/>
        <v>Tertile 2</v>
      </c>
      <c r="S5819" t="str">
        <f t="shared" si="272"/>
        <v>Eligible</v>
      </c>
    </row>
    <row r="5820" spans="1:19" x14ac:dyDescent="0.35">
      <c r="A5820" t="s">
        <v>7671</v>
      </c>
      <c r="B5820" s="1">
        <v>44821</v>
      </c>
      <c r="C5820" s="5" t="str">
        <f t="shared" si="270"/>
        <v>09</v>
      </c>
      <c r="D5820" t="s">
        <v>862</v>
      </c>
      <c r="E5820" t="s">
        <v>86</v>
      </c>
      <c r="F5820">
        <v>940000</v>
      </c>
      <c r="G5820" t="s">
        <v>142</v>
      </c>
      <c r="H5820" t="s">
        <v>30</v>
      </c>
      <c r="I5820" t="s">
        <v>347</v>
      </c>
      <c r="J5820" t="s">
        <v>21</v>
      </c>
      <c r="K5820" t="s">
        <v>22</v>
      </c>
      <c r="L5820" t="s">
        <v>50</v>
      </c>
      <c r="M5820">
        <v>57000</v>
      </c>
      <c r="N5820" t="s">
        <v>51</v>
      </c>
      <c r="O5820" t="s">
        <v>59</v>
      </c>
      <c r="P5820">
        <v>7235479</v>
      </c>
      <c r="Q5820" t="s">
        <v>52</v>
      </c>
      <c r="R5820" t="str">
        <f t="shared" si="271"/>
        <v>Tertile 2</v>
      </c>
      <c r="S5820" t="str">
        <f t="shared" si="272"/>
        <v>Eligible</v>
      </c>
    </row>
    <row r="5821" spans="1:19" x14ac:dyDescent="0.35">
      <c r="A5821" t="s">
        <v>7713</v>
      </c>
      <c r="B5821" s="1">
        <v>44821</v>
      </c>
      <c r="C5821" s="5" t="str">
        <f t="shared" si="270"/>
        <v>09</v>
      </c>
      <c r="D5821" t="s">
        <v>1031</v>
      </c>
      <c r="E5821" t="s">
        <v>17</v>
      </c>
      <c r="F5821">
        <v>951000</v>
      </c>
      <c r="G5821" t="s">
        <v>63</v>
      </c>
      <c r="H5821" t="s">
        <v>30</v>
      </c>
      <c r="I5821" t="s">
        <v>347</v>
      </c>
      <c r="J5821" t="s">
        <v>39</v>
      </c>
      <c r="K5821" t="s">
        <v>40</v>
      </c>
      <c r="L5821" t="s">
        <v>50</v>
      </c>
      <c r="M5821">
        <v>25001</v>
      </c>
      <c r="N5821" t="s">
        <v>66</v>
      </c>
      <c r="O5821" t="s">
        <v>59</v>
      </c>
      <c r="P5821">
        <v>8131681</v>
      </c>
      <c r="Q5821" t="s">
        <v>67</v>
      </c>
      <c r="R5821" t="str">
        <f t="shared" si="271"/>
        <v>Tertile 2</v>
      </c>
      <c r="S5821" t="str">
        <f t="shared" si="272"/>
        <v>Eligible</v>
      </c>
    </row>
    <row r="5822" spans="1:19" x14ac:dyDescent="0.35">
      <c r="A5822" t="s">
        <v>7782</v>
      </c>
      <c r="B5822" s="1">
        <v>44821</v>
      </c>
      <c r="C5822" s="5" t="str">
        <f t="shared" si="270"/>
        <v>09</v>
      </c>
      <c r="D5822" t="s">
        <v>1459</v>
      </c>
      <c r="E5822" t="s">
        <v>17</v>
      </c>
      <c r="F5822">
        <v>960000</v>
      </c>
      <c r="G5822" t="s">
        <v>98</v>
      </c>
      <c r="H5822" t="s">
        <v>64</v>
      </c>
      <c r="I5822" t="s">
        <v>200</v>
      </c>
      <c r="J5822" t="s">
        <v>39</v>
      </c>
      <c r="K5822" t="s">
        <v>40</v>
      </c>
      <c r="L5822" t="s">
        <v>23</v>
      </c>
      <c r="M5822">
        <v>42000</v>
      </c>
      <c r="N5822" t="s">
        <v>32</v>
      </c>
      <c r="O5822" t="s">
        <v>83</v>
      </c>
      <c r="P5822">
        <v>7610878</v>
      </c>
      <c r="Q5822" t="s">
        <v>44</v>
      </c>
      <c r="R5822" t="str">
        <f t="shared" si="271"/>
        <v>Tertile 2</v>
      </c>
      <c r="S5822" t="str">
        <f t="shared" si="272"/>
        <v>Eligible</v>
      </c>
    </row>
    <row r="5823" spans="1:19" x14ac:dyDescent="0.35">
      <c r="A5823" t="s">
        <v>7706</v>
      </c>
      <c r="B5823" s="1">
        <v>44821</v>
      </c>
      <c r="C5823" s="5" t="str">
        <f t="shared" si="270"/>
        <v>09</v>
      </c>
      <c r="D5823" t="s">
        <v>7707</v>
      </c>
      <c r="E5823" t="s">
        <v>17</v>
      </c>
      <c r="F5823">
        <v>975000</v>
      </c>
      <c r="G5823" t="s">
        <v>29</v>
      </c>
      <c r="H5823" t="s">
        <v>81</v>
      </c>
      <c r="I5823" t="s">
        <v>392</v>
      </c>
      <c r="J5823" t="s">
        <v>21</v>
      </c>
      <c r="K5823" t="s">
        <v>22</v>
      </c>
      <c r="L5823" t="s">
        <v>50</v>
      </c>
      <c r="M5823">
        <v>17001</v>
      </c>
      <c r="N5823" t="s">
        <v>32</v>
      </c>
      <c r="O5823" t="s">
        <v>110</v>
      </c>
      <c r="P5823">
        <v>8146081</v>
      </c>
      <c r="Q5823" t="s">
        <v>33</v>
      </c>
      <c r="R5823" t="str">
        <f t="shared" si="271"/>
        <v>Tertile 2</v>
      </c>
      <c r="S5823" t="str">
        <f t="shared" si="272"/>
        <v>Eligible</v>
      </c>
    </row>
    <row r="5824" spans="1:19" x14ac:dyDescent="0.35">
      <c r="A5824" t="s">
        <v>7729</v>
      </c>
      <c r="B5824" s="1">
        <v>44821</v>
      </c>
      <c r="C5824" s="5" t="str">
        <f t="shared" si="270"/>
        <v>09</v>
      </c>
      <c r="D5824" t="s">
        <v>1075</v>
      </c>
      <c r="E5824" t="s">
        <v>17</v>
      </c>
      <c r="F5824">
        <v>981000</v>
      </c>
      <c r="G5824" t="s">
        <v>80</v>
      </c>
      <c r="H5824" t="s">
        <v>117</v>
      </c>
      <c r="I5824" t="s">
        <v>527</v>
      </c>
      <c r="J5824" t="s">
        <v>39</v>
      </c>
      <c r="K5824" t="s">
        <v>40</v>
      </c>
      <c r="L5824" t="s">
        <v>50</v>
      </c>
      <c r="M5824">
        <v>26000</v>
      </c>
      <c r="N5824" t="s">
        <v>66</v>
      </c>
      <c r="O5824" t="s">
        <v>110</v>
      </c>
      <c r="P5824">
        <v>7350679</v>
      </c>
      <c r="Q5824" t="s">
        <v>67</v>
      </c>
      <c r="R5824" t="str">
        <f t="shared" si="271"/>
        <v>Tertile 2</v>
      </c>
      <c r="S5824" t="str">
        <f t="shared" si="272"/>
        <v>Eligible</v>
      </c>
    </row>
    <row r="5825" spans="1:19" x14ac:dyDescent="0.35">
      <c r="A5825" t="s">
        <v>7708</v>
      </c>
      <c r="B5825" s="1">
        <v>44821</v>
      </c>
      <c r="C5825" s="5" t="str">
        <f t="shared" si="270"/>
        <v>09</v>
      </c>
      <c r="D5825" t="s">
        <v>7709</v>
      </c>
      <c r="E5825" t="s">
        <v>17</v>
      </c>
      <c r="F5825">
        <v>985000</v>
      </c>
      <c r="G5825" t="s">
        <v>36</v>
      </c>
      <c r="H5825" t="s">
        <v>81</v>
      </c>
      <c r="I5825" t="s">
        <v>323</v>
      </c>
      <c r="J5825" t="s">
        <v>21</v>
      </c>
      <c r="K5825" t="s">
        <v>22</v>
      </c>
      <c r="L5825" t="s">
        <v>50</v>
      </c>
      <c r="M5825">
        <v>25001</v>
      </c>
      <c r="N5825" t="s">
        <v>42</v>
      </c>
      <c r="O5825" t="s">
        <v>25</v>
      </c>
      <c r="P5825">
        <v>6725863</v>
      </c>
      <c r="Q5825" t="s">
        <v>44</v>
      </c>
      <c r="R5825" t="str">
        <f t="shared" si="271"/>
        <v>Tertile 2</v>
      </c>
      <c r="S5825" t="str">
        <f t="shared" si="272"/>
        <v>Eligible</v>
      </c>
    </row>
    <row r="5826" spans="1:19" x14ac:dyDescent="0.35">
      <c r="A5826" t="s">
        <v>7728</v>
      </c>
      <c r="B5826" s="1">
        <v>44821</v>
      </c>
      <c r="C5826" s="5" t="str">
        <f t="shared" ref="C5826:C5889" si="273">TEXT(B5826,$V$22)</f>
        <v>09</v>
      </c>
      <c r="D5826" t="s">
        <v>2378</v>
      </c>
      <c r="E5826" t="s">
        <v>17</v>
      </c>
      <c r="F5826">
        <v>1007000</v>
      </c>
      <c r="G5826" t="s">
        <v>160</v>
      </c>
      <c r="H5826" t="s">
        <v>81</v>
      </c>
      <c r="I5826" t="s">
        <v>387</v>
      </c>
      <c r="J5826" t="s">
        <v>39</v>
      </c>
      <c r="K5826" t="s">
        <v>40</v>
      </c>
      <c r="L5826" t="s">
        <v>23</v>
      </c>
      <c r="M5826">
        <v>44700</v>
      </c>
      <c r="N5826" t="s">
        <v>58</v>
      </c>
      <c r="O5826" t="s">
        <v>59</v>
      </c>
      <c r="P5826">
        <v>8814247</v>
      </c>
      <c r="Q5826" t="s">
        <v>60</v>
      </c>
      <c r="R5826" t="str">
        <f t="shared" ref="R5826:R5889" si="274">IF(F5826&lt;_xlfn.PERCENTILE.INC($F$2:$F$10576,1/3), "Tertile 1",
   IF(F5826&lt;_xlfn.PERCENTILE.INC($F$2:$F$10576,2/3), "Tertile 2", "Tertile 3"))</f>
        <v>Tertile 3</v>
      </c>
      <c r="S5826" t="str">
        <f t="shared" ref="S5826:S5889" si="275">IF(F5826&gt;755000, "Eligible", "Risky")</f>
        <v>Eligible</v>
      </c>
    </row>
    <row r="5827" spans="1:19" x14ac:dyDescent="0.35">
      <c r="A5827" t="s">
        <v>7758</v>
      </c>
      <c r="B5827" s="1">
        <v>44821</v>
      </c>
      <c r="C5827" s="5" t="str">
        <f t="shared" si="273"/>
        <v>09</v>
      </c>
      <c r="D5827" t="s">
        <v>545</v>
      </c>
      <c r="E5827" t="s">
        <v>17</v>
      </c>
      <c r="F5827">
        <v>1018000</v>
      </c>
      <c r="G5827" t="s">
        <v>47</v>
      </c>
      <c r="H5827" t="s">
        <v>64</v>
      </c>
      <c r="I5827" t="s">
        <v>77</v>
      </c>
      <c r="J5827" t="s">
        <v>21</v>
      </c>
      <c r="K5827" t="s">
        <v>22</v>
      </c>
      <c r="L5827" t="s">
        <v>50</v>
      </c>
      <c r="M5827">
        <v>42800</v>
      </c>
      <c r="N5827" t="s">
        <v>51</v>
      </c>
      <c r="O5827" t="s">
        <v>43</v>
      </c>
      <c r="P5827">
        <v>8423325</v>
      </c>
      <c r="Q5827" t="s">
        <v>73</v>
      </c>
      <c r="R5827" t="str">
        <f t="shared" si="274"/>
        <v>Tertile 3</v>
      </c>
      <c r="S5827" t="str">
        <f t="shared" si="275"/>
        <v>Eligible</v>
      </c>
    </row>
    <row r="5828" spans="1:19" x14ac:dyDescent="0.35">
      <c r="A5828" t="s">
        <v>7749</v>
      </c>
      <c r="B5828" s="1">
        <v>44821</v>
      </c>
      <c r="C5828" s="5" t="str">
        <f t="shared" si="273"/>
        <v>09</v>
      </c>
      <c r="D5828" t="s">
        <v>247</v>
      </c>
      <c r="E5828" t="s">
        <v>17</v>
      </c>
      <c r="F5828">
        <v>1020000</v>
      </c>
      <c r="G5828" t="s">
        <v>80</v>
      </c>
      <c r="H5828" t="s">
        <v>81</v>
      </c>
      <c r="I5828" t="s">
        <v>323</v>
      </c>
      <c r="J5828" t="s">
        <v>39</v>
      </c>
      <c r="K5828" t="s">
        <v>40</v>
      </c>
      <c r="L5828" t="s">
        <v>50</v>
      </c>
      <c r="M5828">
        <v>22000</v>
      </c>
      <c r="N5828" t="s">
        <v>66</v>
      </c>
      <c r="O5828" t="s">
        <v>25</v>
      </c>
      <c r="P5828">
        <v>8502616</v>
      </c>
      <c r="Q5828" t="s">
        <v>67</v>
      </c>
      <c r="R5828" t="str">
        <f t="shared" si="274"/>
        <v>Tertile 3</v>
      </c>
      <c r="S5828" t="str">
        <f t="shared" si="275"/>
        <v>Eligible</v>
      </c>
    </row>
    <row r="5829" spans="1:19" x14ac:dyDescent="0.35">
      <c r="A5829" t="s">
        <v>7702</v>
      </c>
      <c r="B5829" s="1">
        <v>44821</v>
      </c>
      <c r="C5829" s="5" t="str">
        <f t="shared" si="273"/>
        <v>09</v>
      </c>
      <c r="D5829" t="s">
        <v>1647</v>
      </c>
      <c r="E5829" t="s">
        <v>17</v>
      </c>
      <c r="F5829">
        <v>1035000</v>
      </c>
      <c r="G5829" t="s">
        <v>160</v>
      </c>
      <c r="H5829" t="s">
        <v>108</v>
      </c>
      <c r="I5829" t="s">
        <v>335</v>
      </c>
      <c r="J5829" t="s">
        <v>21</v>
      </c>
      <c r="K5829" t="s">
        <v>22</v>
      </c>
      <c r="L5829" t="s">
        <v>50</v>
      </c>
      <c r="M5829">
        <v>16500</v>
      </c>
      <c r="N5829" t="s">
        <v>58</v>
      </c>
      <c r="O5829" t="s">
        <v>25</v>
      </c>
      <c r="P5829">
        <v>8315718</v>
      </c>
      <c r="Q5829" t="s">
        <v>60</v>
      </c>
      <c r="R5829" t="str">
        <f t="shared" si="274"/>
        <v>Tertile 3</v>
      </c>
      <c r="S5829" t="str">
        <f t="shared" si="275"/>
        <v>Eligible</v>
      </c>
    </row>
    <row r="5830" spans="1:19" x14ac:dyDescent="0.35">
      <c r="A5830" t="s">
        <v>7657</v>
      </c>
      <c r="B5830" s="1">
        <v>44821</v>
      </c>
      <c r="C5830" s="5" t="str">
        <f t="shared" si="273"/>
        <v>09</v>
      </c>
      <c r="D5830" t="s">
        <v>1067</v>
      </c>
      <c r="E5830" t="s">
        <v>17</v>
      </c>
      <c r="F5830">
        <v>1040000</v>
      </c>
      <c r="G5830" t="s">
        <v>90</v>
      </c>
      <c r="H5830" t="s">
        <v>174</v>
      </c>
      <c r="I5830" t="s">
        <v>257</v>
      </c>
      <c r="J5830" t="s">
        <v>21</v>
      </c>
      <c r="K5830" t="s">
        <v>22</v>
      </c>
      <c r="L5830" t="s">
        <v>50</v>
      </c>
      <c r="M5830">
        <v>46000</v>
      </c>
      <c r="N5830" t="s">
        <v>72</v>
      </c>
      <c r="O5830" t="s">
        <v>43</v>
      </c>
      <c r="P5830">
        <v>6369780</v>
      </c>
      <c r="Q5830" t="s">
        <v>73</v>
      </c>
      <c r="R5830" t="str">
        <f t="shared" si="274"/>
        <v>Tertile 3</v>
      </c>
      <c r="S5830" t="str">
        <f t="shared" si="275"/>
        <v>Eligible</v>
      </c>
    </row>
    <row r="5831" spans="1:19" x14ac:dyDescent="0.35">
      <c r="A5831" t="s">
        <v>7681</v>
      </c>
      <c r="B5831" s="1">
        <v>44821</v>
      </c>
      <c r="C5831" s="5" t="str">
        <f t="shared" si="273"/>
        <v>09</v>
      </c>
      <c r="D5831" t="s">
        <v>1582</v>
      </c>
      <c r="E5831" t="s">
        <v>17</v>
      </c>
      <c r="F5831">
        <v>1050000</v>
      </c>
      <c r="G5831" t="s">
        <v>76</v>
      </c>
      <c r="H5831" t="s">
        <v>94</v>
      </c>
      <c r="I5831" t="s">
        <v>344</v>
      </c>
      <c r="J5831" t="s">
        <v>39</v>
      </c>
      <c r="K5831" t="s">
        <v>40</v>
      </c>
      <c r="L5831" t="s">
        <v>50</v>
      </c>
      <c r="M5831">
        <v>22000</v>
      </c>
      <c r="N5831" t="s">
        <v>72</v>
      </c>
      <c r="O5831" t="s">
        <v>110</v>
      </c>
      <c r="P5831">
        <v>6793982</v>
      </c>
      <c r="Q5831" t="s">
        <v>73</v>
      </c>
      <c r="R5831" t="str">
        <f t="shared" si="274"/>
        <v>Tertile 3</v>
      </c>
      <c r="S5831" t="str">
        <f t="shared" si="275"/>
        <v>Eligible</v>
      </c>
    </row>
    <row r="5832" spans="1:19" x14ac:dyDescent="0.35">
      <c r="A5832" t="s">
        <v>7762</v>
      </c>
      <c r="B5832" s="1">
        <v>44821</v>
      </c>
      <c r="C5832" s="5" t="str">
        <f t="shared" si="273"/>
        <v>09</v>
      </c>
      <c r="D5832" t="s">
        <v>7763</v>
      </c>
      <c r="E5832" t="s">
        <v>17</v>
      </c>
      <c r="F5832">
        <v>1100000</v>
      </c>
      <c r="G5832" t="s">
        <v>70</v>
      </c>
      <c r="H5832" t="s">
        <v>148</v>
      </c>
      <c r="I5832" t="s">
        <v>614</v>
      </c>
      <c r="J5832" t="s">
        <v>21</v>
      </c>
      <c r="K5832" t="s">
        <v>22</v>
      </c>
      <c r="L5832" t="s">
        <v>50</v>
      </c>
      <c r="M5832">
        <v>31000</v>
      </c>
      <c r="N5832" t="s">
        <v>72</v>
      </c>
      <c r="O5832" t="s">
        <v>59</v>
      </c>
      <c r="P5832">
        <v>6434818</v>
      </c>
      <c r="Q5832" t="s">
        <v>44</v>
      </c>
      <c r="R5832" t="str">
        <f t="shared" si="274"/>
        <v>Tertile 3</v>
      </c>
      <c r="S5832" t="str">
        <f t="shared" si="275"/>
        <v>Eligible</v>
      </c>
    </row>
    <row r="5833" spans="1:19" x14ac:dyDescent="0.35">
      <c r="A5833" t="s">
        <v>7778</v>
      </c>
      <c r="B5833" s="1">
        <v>44821</v>
      </c>
      <c r="C5833" s="5" t="str">
        <f t="shared" si="273"/>
        <v>09</v>
      </c>
      <c r="D5833" t="s">
        <v>767</v>
      </c>
      <c r="E5833" t="s">
        <v>17</v>
      </c>
      <c r="F5833">
        <v>1131000</v>
      </c>
      <c r="G5833" t="s">
        <v>90</v>
      </c>
      <c r="H5833" t="s">
        <v>931</v>
      </c>
      <c r="I5833" t="s">
        <v>932</v>
      </c>
      <c r="J5833" t="s">
        <v>39</v>
      </c>
      <c r="K5833" t="s">
        <v>40</v>
      </c>
      <c r="L5833" t="s">
        <v>50</v>
      </c>
      <c r="M5833">
        <v>23100</v>
      </c>
      <c r="N5833" t="s">
        <v>72</v>
      </c>
      <c r="O5833" t="s">
        <v>59</v>
      </c>
      <c r="P5833">
        <v>6923226</v>
      </c>
      <c r="Q5833" t="s">
        <v>44</v>
      </c>
      <c r="R5833" t="str">
        <f t="shared" si="274"/>
        <v>Tertile 3</v>
      </c>
      <c r="S5833" t="str">
        <f t="shared" si="275"/>
        <v>Eligible</v>
      </c>
    </row>
    <row r="5834" spans="1:19" x14ac:dyDescent="0.35">
      <c r="A5834" t="s">
        <v>7722</v>
      </c>
      <c r="B5834" s="1">
        <v>44821</v>
      </c>
      <c r="C5834" s="5" t="str">
        <f t="shared" si="273"/>
        <v>09</v>
      </c>
      <c r="D5834" t="s">
        <v>2499</v>
      </c>
      <c r="E5834" t="s">
        <v>17</v>
      </c>
      <c r="F5834">
        <v>1150000</v>
      </c>
      <c r="G5834" t="s">
        <v>248</v>
      </c>
      <c r="H5834" t="s">
        <v>48</v>
      </c>
      <c r="I5834" t="s">
        <v>279</v>
      </c>
      <c r="J5834" t="s">
        <v>39</v>
      </c>
      <c r="K5834" t="s">
        <v>40</v>
      </c>
      <c r="L5834" t="s">
        <v>23</v>
      </c>
      <c r="M5834">
        <v>16000</v>
      </c>
      <c r="N5834" t="s">
        <v>66</v>
      </c>
      <c r="O5834" t="s">
        <v>43</v>
      </c>
      <c r="P5834">
        <v>7264609</v>
      </c>
      <c r="Q5834" t="s">
        <v>67</v>
      </c>
      <c r="R5834" t="str">
        <f t="shared" si="274"/>
        <v>Tertile 3</v>
      </c>
      <c r="S5834" t="str">
        <f t="shared" si="275"/>
        <v>Eligible</v>
      </c>
    </row>
    <row r="5835" spans="1:19" x14ac:dyDescent="0.35">
      <c r="A5835" t="s">
        <v>7777</v>
      </c>
      <c r="B5835" s="1">
        <v>44821</v>
      </c>
      <c r="C5835" s="5" t="str">
        <f t="shared" si="273"/>
        <v>09</v>
      </c>
      <c r="D5835" t="s">
        <v>447</v>
      </c>
      <c r="E5835" t="s">
        <v>17</v>
      </c>
      <c r="F5835">
        <v>1177000</v>
      </c>
      <c r="G5835" t="s">
        <v>80</v>
      </c>
      <c r="H5835" t="s">
        <v>174</v>
      </c>
      <c r="I5835" t="s">
        <v>257</v>
      </c>
      <c r="J5835" t="s">
        <v>21</v>
      </c>
      <c r="K5835" t="s">
        <v>22</v>
      </c>
      <c r="L5835" t="s">
        <v>50</v>
      </c>
      <c r="M5835">
        <v>46700</v>
      </c>
      <c r="N5835" t="s">
        <v>66</v>
      </c>
      <c r="O5835" t="s">
        <v>43</v>
      </c>
      <c r="P5835">
        <v>6290062</v>
      </c>
      <c r="Q5835" t="s">
        <v>33</v>
      </c>
      <c r="R5835" t="str">
        <f t="shared" si="274"/>
        <v>Tertile 3</v>
      </c>
      <c r="S5835" t="str">
        <f t="shared" si="275"/>
        <v>Eligible</v>
      </c>
    </row>
    <row r="5836" spans="1:19" x14ac:dyDescent="0.35">
      <c r="A5836" t="s">
        <v>7756</v>
      </c>
      <c r="B5836" s="1">
        <v>44821</v>
      </c>
      <c r="C5836" s="5" t="str">
        <f t="shared" si="273"/>
        <v>09</v>
      </c>
      <c r="D5836" t="s">
        <v>3595</v>
      </c>
      <c r="E5836" t="s">
        <v>17</v>
      </c>
      <c r="F5836">
        <v>1190000</v>
      </c>
      <c r="G5836" t="s">
        <v>103</v>
      </c>
      <c r="H5836" t="s">
        <v>108</v>
      </c>
      <c r="I5836" t="s">
        <v>350</v>
      </c>
      <c r="J5836" t="s">
        <v>21</v>
      </c>
      <c r="K5836" t="s">
        <v>22</v>
      </c>
      <c r="L5836" t="s">
        <v>50</v>
      </c>
      <c r="M5836">
        <v>46000</v>
      </c>
      <c r="N5836" t="s">
        <v>42</v>
      </c>
      <c r="O5836" t="s">
        <v>83</v>
      </c>
      <c r="P5836">
        <v>8075899</v>
      </c>
      <c r="Q5836" t="s">
        <v>44</v>
      </c>
      <c r="R5836" t="str">
        <f t="shared" si="274"/>
        <v>Tertile 3</v>
      </c>
      <c r="S5836" t="str">
        <f t="shared" si="275"/>
        <v>Eligible</v>
      </c>
    </row>
    <row r="5837" spans="1:19" x14ac:dyDescent="0.35">
      <c r="A5837" t="s">
        <v>7700</v>
      </c>
      <c r="B5837" s="1">
        <v>44821</v>
      </c>
      <c r="C5837" s="5" t="str">
        <f t="shared" si="273"/>
        <v>09</v>
      </c>
      <c r="D5837" t="s">
        <v>3859</v>
      </c>
      <c r="E5837" t="s">
        <v>17</v>
      </c>
      <c r="F5837">
        <v>1200000</v>
      </c>
      <c r="G5837" t="s">
        <v>291</v>
      </c>
      <c r="H5837" t="s">
        <v>19</v>
      </c>
      <c r="I5837" t="s">
        <v>316</v>
      </c>
      <c r="J5837" t="s">
        <v>39</v>
      </c>
      <c r="K5837" t="s">
        <v>40</v>
      </c>
      <c r="L5837" t="s">
        <v>50</v>
      </c>
      <c r="M5837">
        <v>43000</v>
      </c>
      <c r="N5837" t="s">
        <v>42</v>
      </c>
      <c r="O5837" t="s">
        <v>59</v>
      </c>
      <c r="P5837">
        <v>7472454</v>
      </c>
      <c r="Q5837" t="s">
        <v>44</v>
      </c>
      <c r="R5837" t="str">
        <f t="shared" si="274"/>
        <v>Tertile 3</v>
      </c>
      <c r="S5837" t="str">
        <f t="shared" si="275"/>
        <v>Eligible</v>
      </c>
    </row>
    <row r="5838" spans="1:19" x14ac:dyDescent="0.35">
      <c r="A5838" t="s">
        <v>7701</v>
      </c>
      <c r="B5838" s="1">
        <v>44821</v>
      </c>
      <c r="C5838" s="5" t="str">
        <f t="shared" si="273"/>
        <v>09</v>
      </c>
      <c r="D5838" t="s">
        <v>3861</v>
      </c>
      <c r="E5838" t="s">
        <v>17</v>
      </c>
      <c r="F5838">
        <v>1223000</v>
      </c>
      <c r="G5838" t="s">
        <v>295</v>
      </c>
      <c r="H5838" t="s">
        <v>81</v>
      </c>
      <c r="I5838" t="s">
        <v>403</v>
      </c>
      <c r="J5838" t="s">
        <v>39</v>
      </c>
      <c r="K5838" t="s">
        <v>40</v>
      </c>
      <c r="L5838" t="s">
        <v>50</v>
      </c>
      <c r="M5838">
        <v>20300</v>
      </c>
      <c r="N5838" t="s">
        <v>51</v>
      </c>
      <c r="O5838" t="s">
        <v>25</v>
      </c>
      <c r="P5838">
        <v>7370613</v>
      </c>
      <c r="Q5838" t="s">
        <v>52</v>
      </c>
      <c r="R5838" t="str">
        <f t="shared" si="274"/>
        <v>Tertile 3</v>
      </c>
      <c r="S5838" t="str">
        <f t="shared" si="275"/>
        <v>Eligible</v>
      </c>
    </row>
    <row r="5839" spans="1:19" x14ac:dyDescent="0.35">
      <c r="A5839" t="s">
        <v>7662</v>
      </c>
      <c r="B5839" s="1">
        <v>44821</v>
      </c>
      <c r="C5839" s="5" t="str">
        <f t="shared" si="273"/>
        <v>09</v>
      </c>
      <c r="D5839" t="s">
        <v>789</v>
      </c>
      <c r="E5839" t="s">
        <v>17</v>
      </c>
      <c r="F5839">
        <v>1250000</v>
      </c>
      <c r="G5839" t="s">
        <v>147</v>
      </c>
      <c r="H5839" t="s">
        <v>303</v>
      </c>
      <c r="I5839" t="s">
        <v>657</v>
      </c>
      <c r="J5839" t="s">
        <v>21</v>
      </c>
      <c r="K5839" t="s">
        <v>22</v>
      </c>
      <c r="L5839" t="s">
        <v>23</v>
      </c>
      <c r="M5839">
        <v>19000</v>
      </c>
      <c r="N5839" t="s">
        <v>58</v>
      </c>
      <c r="O5839" t="s">
        <v>110</v>
      </c>
      <c r="P5839">
        <v>6729749</v>
      </c>
      <c r="Q5839" t="s">
        <v>60</v>
      </c>
      <c r="R5839" t="str">
        <f t="shared" si="274"/>
        <v>Tertile 3</v>
      </c>
      <c r="S5839" t="str">
        <f t="shared" si="275"/>
        <v>Eligible</v>
      </c>
    </row>
    <row r="5840" spans="1:19" x14ac:dyDescent="0.35">
      <c r="A5840" t="s">
        <v>7771</v>
      </c>
      <c r="B5840" s="1">
        <v>44821</v>
      </c>
      <c r="C5840" s="5" t="str">
        <f t="shared" si="273"/>
        <v>09</v>
      </c>
      <c r="D5840" t="s">
        <v>4847</v>
      </c>
      <c r="E5840" t="s">
        <v>17</v>
      </c>
      <c r="F5840">
        <v>1270000</v>
      </c>
      <c r="G5840" t="s">
        <v>252</v>
      </c>
      <c r="H5840" t="s">
        <v>94</v>
      </c>
      <c r="I5840" t="s">
        <v>630</v>
      </c>
      <c r="J5840" t="s">
        <v>39</v>
      </c>
      <c r="K5840" t="s">
        <v>40</v>
      </c>
      <c r="L5840" t="s">
        <v>50</v>
      </c>
      <c r="M5840">
        <v>12000</v>
      </c>
      <c r="N5840" t="s">
        <v>72</v>
      </c>
      <c r="O5840" t="s">
        <v>59</v>
      </c>
      <c r="P5840">
        <v>6269776</v>
      </c>
      <c r="Q5840" t="s">
        <v>44</v>
      </c>
      <c r="R5840" t="str">
        <f t="shared" si="274"/>
        <v>Tertile 3</v>
      </c>
      <c r="S5840" t="str">
        <f t="shared" si="275"/>
        <v>Eligible</v>
      </c>
    </row>
    <row r="5841" spans="1:19" x14ac:dyDescent="0.35">
      <c r="A5841" t="s">
        <v>7673</v>
      </c>
      <c r="B5841" s="1">
        <v>44821</v>
      </c>
      <c r="C5841" s="5" t="str">
        <f t="shared" si="273"/>
        <v>09</v>
      </c>
      <c r="D5841" t="s">
        <v>865</v>
      </c>
      <c r="E5841" t="s">
        <v>86</v>
      </c>
      <c r="F5841">
        <v>1300000</v>
      </c>
      <c r="G5841" t="s">
        <v>152</v>
      </c>
      <c r="H5841" t="s">
        <v>99</v>
      </c>
      <c r="I5841" t="s">
        <v>429</v>
      </c>
      <c r="J5841" t="s">
        <v>21</v>
      </c>
      <c r="K5841" t="s">
        <v>22</v>
      </c>
      <c r="L5841" t="s">
        <v>50</v>
      </c>
      <c r="M5841">
        <v>39000</v>
      </c>
      <c r="N5841" t="s">
        <v>66</v>
      </c>
      <c r="O5841" t="s">
        <v>110</v>
      </c>
      <c r="P5841">
        <v>6311583</v>
      </c>
      <c r="Q5841" t="s">
        <v>67</v>
      </c>
      <c r="R5841" t="str">
        <f t="shared" si="274"/>
        <v>Tertile 3</v>
      </c>
      <c r="S5841" t="str">
        <f t="shared" si="275"/>
        <v>Eligible</v>
      </c>
    </row>
    <row r="5842" spans="1:19" x14ac:dyDescent="0.35">
      <c r="A5842" t="s">
        <v>7679</v>
      </c>
      <c r="B5842" s="1">
        <v>44821</v>
      </c>
      <c r="C5842" s="5" t="str">
        <f t="shared" si="273"/>
        <v>09</v>
      </c>
      <c r="D5842" t="s">
        <v>247</v>
      </c>
      <c r="E5842" t="s">
        <v>86</v>
      </c>
      <c r="F5842">
        <v>1300000</v>
      </c>
      <c r="G5842" t="s">
        <v>55</v>
      </c>
      <c r="H5842" t="s">
        <v>19</v>
      </c>
      <c r="I5842" t="s">
        <v>20</v>
      </c>
      <c r="J5842" t="s">
        <v>21</v>
      </c>
      <c r="K5842" t="s">
        <v>22</v>
      </c>
      <c r="L5842" t="s">
        <v>23</v>
      </c>
      <c r="M5842">
        <v>41001</v>
      </c>
      <c r="N5842" t="s">
        <v>58</v>
      </c>
      <c r="O5842" t="s">
        <v>25</v>
      </c>
      <c r="P5842">
        <v>7682146</v>
      </c>
      <c r="Q5842" t="s">
        <v>60</v>
      </c>
      <c r="R5842" t="str">
        <f t="shared" si="274"/>
        <v>Tertile 3</v>
      </c>
      <c r="S5842" t="str">
        <f t="shared" si="275"/>
        <v>Eligible</v>
      </c>
    </row>
    <row r="5843" spans="1:19" x14ac:dyDescent="0.35">
      <c r="A5843" t="s">
        <v>7726</v>
      </c>
      <c r="B5843" s="1">
        <v>44821</v>
      </c>
      <c r="C5843" s="5" t="str">
        <f t="shared" si="273"/>
        <v>09</v>
      </c>
      <c r="D5843" t="s">
        <v>2376</v>
      </c>
      <c r="E5843" t="s">
        <v>17</v>
      </c>
      <c r="F5843">
        <v>1331000</v>
      </c>
      <c r="G5843" t="s">
        <v>291</v>
      </c>
      <c r="H5843" t="s">
        <v>174</v>
      </c>
      <c r="I5843" t="s">
        <v>175</v>
      </c>
      <c r="J5843" t="s">
        <v>21</v>
      </c>
      <c r="K5843" t="s">
        <v>22</v>
      </c>
      <c r="L5843" t="s">
        <v>23</v>
      </c>
      <c r="M5843">
        <v>33100</v>
      </c>
      <c r="N5843" t="s">
        <v>42</v>
      </c>
      <c r="O5843" t="s">
        <v>59</v>
      </c>
      <c r="P5843">
        <v>7270457</v>
      </c>
      <c r="Q5843" t="s">
        <v>44</v>
      </c>
      <c r="R5843" t="str">
        <f t="shared" si="274"/>
        <v>Tertile 3</v>
      </c>
      <c r="S5843" t="str">
        <f t="shared" si="275"/>
        <v>Eligible</v>
      </c>
    </row>
    <row r="5844" spans="1:19" x14ac:dyDescent="0.35">
      <c r="A5844" t="s">
        <v>7703</v>
      </c>
      <c r="B5844" s="1">
        <v>44821</v>
      </c>
      <c r="C5844" s="5" t="str">
        <f t="shared" si="273"/>
        <v>09</v>
      </c>
      <c r="D5844" t="s">
        <v>1649</v>
      </c>
      <c r="E5844" t="s">
        <v>17</v>
      </c>
      <c r="F5844">
        <v>1367000</v>
      </c>
      <c r="G5844" t="s">
        <v>80</v>
      </c>
      <c r="H5844" t="s">
        <v>187</v>
      </c>
      <c r="I5844" t="s">
        <v>188</v>
      </c>
      <c r="J5844" t="s">
        <v>21</v>
      </c>
      <c r="K5844" t="s">
        <v>22</v>
      </c>
      <c r="L5844" t="s">
        <v>23</v>
      </c>
      <c r="M5844">
        <v>26700</v>
      </c>
      <c r="N5844" t="s">
        <v>66</v>
      </c>
      <c r="O5844" t="s">
        <v>110</v>
      </c>
      <c r="P5844">
        <v>6134123</v>
      </c>
      <c r="Q5844" t="s">
        <v>67</v>
      </c>
      <c r="R5844" t="str">
        <f t="shared" si="274"/>
        <v>Tertile 3</v>
      </c>
      <c r="S5844" t="str">
        <f t="shared" si="275"/>
        <v>Eligible</v>
      </c>
    </row>
    <row r="5845" spans="1:19" x14ac:dyDescent="0.35">
      <c r="A5845" t="s">
        <v>7714</v>
      </c>
      <c r="B5845" s="1">
        <v>44821</v>
      </c>
      <c r="C5845" s="5" t="str">
        <f t="shared" si="273"/>
        <v>09</v>
      </c>
      <c r="D5845" t="s">
        <v>7715</v>
      </c>
      <c r="E5845" t="s">
        <v>17</v>
      </c>
      <c r="F5845">
        <v>1370000</v>
      </c>
      <c r="G5845" t="s">
        <v>70</v>
      </c>
      <c r="H5845" t="s">
        <v>64</v>
      </c>
      <c r="I5845" t="s">
        <v>65</v>
      </c>
      <c r="J5845" t="s">
        <v>39</v>
      </c>
      <c r="K5845" t="s">
        <v>40</v>
      </c>
      <c r="L5845" t="s">
        <v>23</v>
      </c>
      <c r="M5845">
        <v>49000</v>
      </c>
      <c r="N5845" t="s">
        <v>72</v>
      </c>
      <c r="O5845" t="s">
        <v>59</v>
      </c>
      <c r="P5845">
        <v>8951571</v>
      </c>
      <c r="Q5845" t="s">
        <v>73</v>
      </c>
      <c r="R5845" t="str">
        <f t="shared" si="274"/>
        <v>Tertile 3</v>
      </c>
      <c r="S5845" t="str">
        <f t="shared" si="275"/>
        <v>Eligible</v>
      </c>
    </row>
    <row r="5846" spans="1:19" x14ac:dyDescent="0.35">
      <c r="A5846" t="s">
        <v>7765</v>
      </c>
      <c r="B5846" s="1">
        <v>44821</v>
      </c>
      <c r="C5846" s="5" t="str">
        <f t="shared" si="273"/>
        <v>09</v>
      </c>
      <c r="D5846" t="s">
        <v>7766</v>
      </c>
      <c r="E5846" t="s">
        <v>17</v>
      </c>
      <c r="F5846">
        <v>1394000</v>
      </c>
      <c r="G5846" t="s">
        <v>191</v>
      </c>
      <c r="H5846" t="s">
        <v>117</v>
      </c>
      <c r="I5846" t="s">
        <v>118</v>
      </c>
      <c r="J5846" t="s">
        <v>39</v>
      </c>
      <c r="K5846" t="s">
        <v>40</v>
      </c>
      <c r="L5846" t="s">
        <v>23</v>
      </c>
      <c r="M5846">
        <v>18400</v>
      </c>
      <c r="N5846" t="s">
        <v>32</v>
      </c>
      <c r="O5846" t="s">
        <v>59</v>
      </c>
      <c r="P5846">
        <v>6810138</v>
      </c>
      <c r="Q5846" t="s">
        <v>60</v>
      </c>
      <c r="R5846" t="str">
        <f t="shared" si="274"/>
        <v>Tertile 3</v>
      </c>
      <c r="S5846" t="str">
        <f t="shared" si="275"/>
        <v>Eligible</v>
      </c>
    </row>
    <row r="5847" spans="1:19" x14ac:dyDescent="0.35">
      <c r="A5847" t="s">
        <v>7741</v>
      </c>
      <c r="B5847" s="1">
        <v>44821</v>
      </c>
      <c r="C5847" s="5" t="str">
        <f t="shared" si="273"/>
        <v>09</v>
      </c>
      <c r="D5847" t="s">
        <v>35</v>
      </c>
      <c r="E5847" t="s">
        <v>86</v>
      </c>
      <c r="F5847">
        <v>1420000</v>
      </c>
      <c r="G5847" t="s">
        <v>166</v>
      </c>
      <c r="H5847" t="s">
        <v>187</v>
      </c>
      <c r="I5847" t="s">
        <v>188</v>
      </c>
      <c r="J5847" t="s">
        <v>39</v>
      </c>
      <c r="K5847" t="s">
        <v>40</v>
      </c>
      <c r="L5847" t="s">
        <v>50</v>
      </c>
      <c r="M5847">
        <v>22000</v>
      </c>
      <c r="N5847" t="s">
        <v>24</v>
      </c>
      <c r="O5847" t="s">
        <v>110</v>
      </c>
      <c r="P5847">
        <v>6655680</v>
      </c>
      <c r="Q5847" t="s">
        <v>26</v>
      </c>
      <c r="R5847" t="str">
        <f t="shared" si="274"/>
        <v>Tertile 3</v>
      </c>
      <c r="S5847" t="str">
        <f t="shared" si="275"/>
        <v>Eligible</v>
      </c>
    </row>
    <row r="5848" spans="1:19" x14ac:dyDescent="0.35">
      <c r="A5848" t="s">
        <v>7670</v>
      </c>
      <c r="B5848" s="1">
        <v>44821</v>
      </c>
      <c r="C5848" s="5" t="str">
        <f t="shared" si="273"/>
        <v>09</v>
      </c>
      <c r="D5848" t="s">
        <v>860</v>
      </c>
      <c r="E5848" t="s">
        <v>86</v>
      </c>
      <c r="F5848">
        <v>1425000</v>
      </c>
      <c r="G5848" t="s">
        <v>103</v>
      </c>
      <c r="H5848" t="s">
        <v>108</v>
      </c>
      <c r="I5848" t="s">
        <v>335</v>
      </c>
      <c r="J5848" t="s">
        <v>21</v>
      </c>
      <c r="K5848" t="s">
        <v>22</v>
      </c>
      <c r="L5848" t="s">
        <v>50</v>
      </c>
      <c r="M5848">
        <v>22500</v>
      </c>
      <c r="N5848" t="s">
        <v>42</v>
      </c>
      <c r="O5848" t="s">
        <v>25</v>
      </c>
      <c r="P5848">
        <v>6457447</v>
      </c>
      <c r="Q5848" t="s">
        <v>44</v>
      </c>
      <c r="R5848" t="str">
        <f t="shared" si="274"/>
        <v>Tertile 3</v>
      </c>
      <c r="S5848" t="str">
        <f t="shared" si="275"/>
        <v>Eligible</v>
      </c>
    </row>
    <row r="5849" spans="1:19" x14ac:dyDescent="0.35">
      <c r="A5849" t="s">
        <v>7744</v>
      </c>
      <c r="B5849" s="1">
        <v>44821</v>
      </c>
      <c r="C5849" s="5" t="str">
        <f t="shared" si="273"/>
        <v>09</v>
      </c>
      <c r="D5849" t="s">
        <v>62</v>
      </c>
      <c r="E5849" t="s">
        <v>17</v>
      </c>
      <c r="F5849">
        <v>1500000</v>
      </c>
      <c r="G5849" t="s">
        <v>142</v>
      </c>
      <c r="H5849" t="s">
        <v>19</v>
      </c>
      <c r="I5849" t="s">
        <v>380</v>
      </c>
      <c r="J5849" t="s">
        <v>21</v>
      </c>
      <c r="K5849" t="s">
        <v>22</v>
      </c>
      <c r="L5849" t="s">
        <v>50</v>
      </c>
      <c r="M5849">
        <v>18000</v>
      </c>
      <c r="N5849" t="s">
        <v>51</v>
      </c>
      <c r="O5849" t="s">
        <v>59</v>
      </c>
      <c r="P5849">
        <v>8461142</v>
      </c>
      <c r="Q5849" t="s">
        <v>52</v>
      </c>
      <c r="R5849" t="str">
        <f t="shared" si="274"/>
        <v>Tertile 3</v>
      </c>
      <c r="S5849" t="str">
        <f t="shared" si="275"/>
        <v>Eligible</v>
      </c>
    </row>
    <row r="5850" spans="1:19" x14ac:dyDescent="0.35">
      <c r="A5850" t="s">
        <v>7755</v>
      </c>
      <c r="B5850" s="1">
        <v>44821</v>
      </c>
      <c r="C5850" s="5" t="str">
        <f t="shared" si="273"/>
        <v>09</v>
      </c>
      <c r="D5850" t="s">
        <v>372</v>
      </c>
      <c r="E5850" t="s">
        <v>17</v>
      </c>
      <c r="F5850">
        <v>1500000</v>
      </c>
      <c r="G5850" t="s">
        <v>147</v>
      </c>
      <c r="H5850" t="s">
        <v>19</v>
      </c>
      <c r="I5850" t="s">
        <v>296</v>
      </c>
      <c r="J5850" t="s">
        <v>21</v>
      </c>
      <c r="K5850" t="s">
        <v>22</v>
      </c>
      <c r="L5850" t="s">
        <v>50</v>
      </c>
      <c r="M5850">
        <v>62000</v>
      </c>
      <c r="N5850" t="s">
        <v>58</v>
      </c>
      <c r="O5850" t="s">
        <v>110</v>
      </c>
      <c r="P5850">
        <v>7122287</v>
      </c>
      <c r="Q5850" t="s">
        <v>60</v>
      </c>
      <c r="R5850" t="str">
        <f t="shared" si="274"/>
        <v>Tertile 3</v>
      </c>
      <c r="S5850" t="str">
        <f t="shared" si="275"/>
        <v>Eligible</v>
      </c>
    </row>
    <row r="5851" spans="1:19" x14ac:dyDescent="0.35">
      <c r="A5851" t="s">
        <v>7660</v>
      </c>
      <c r="B5851" s="1">
        <v>44821</v>
      </c>
      <c r="C5851" s="5" t="str">
        <f t="shared" si="273"/>
        <v>09</v>
      </c>
      <c r="D5851" t="s">
        <v>767</v>
      </c>
      <c r="E5851" t="s">
        <v>17</v>
      </c>
      <c r="F5851">
        <v>1520000</v>
      </c>
      <c r="G5851" t="s">
        <v>103</v>
      </c>
      <c r="H5851" t="s">
        <v>444</v>
      </c>
      <c r="I5851" t="s">
        <v>929</v>
      </c>
      <c r="J5851" t="s">
        <v>21</v>
      </c>
      <c r="K5851" t="s">
        <v>22</v>
      </c>
      <c r="L5851" t="s">
        <v>50</v>
      </c>
      <c r="M5851">
        <v>27000</v>
      </c>
      <c r="N5851" t="s">
        <v>42</v>
      </c>
      <c r="O5851" t="s">
        <v>25</v>
      </c>
      <c r="P5851">
        <v>7171354</v>
      </c>
      <c r="Q5851" t="s">
        <v>44</v>
      </c>
      <c r="R5851" t="str">
        <f t="shared" si="274"/>
        <v>Tertile 3</v>
      </c>
      <c r="S5851" t="str">
        <f t="shared" si="275"/>
        <v>Eligible</v>
      </c>
    </row>
    <row r="5852" spans="1:19" x14ac:dyDescent="0.35">
      <c r="A5852" t="s">
        <v>7668</v>
      </c>
      <c r="B5852" s="1">
        <v>44821</v>
      </c>
      <c r="C5852" s="5" t="str">
        <f t="shared" si="273"/>
        <v>09</v>
      </c>
      <c r="D5852" t="s">
        <v>855</v>
      </c>
      <c r="E5852" t="s">
        <v>17</v>
      </c>
      <c r="F5852">
        <v>1530000</v>
      </c>
      <c r="G5852" t="s">
        <v>166</v>
      </c>
      <c r="H5852" t="s">
        <v>148</v>
      </c>
      <c r="I5852" t="s">
        <v>614</v>
      </c>
      <c r="J5852" t="s">
        <v>39</v>
      </c>
      <c r="K5852" t="s">
        <v>40</v>
      </c>
      <c r="L5852" t="s">
        <v>50</v>
      </c>
      <c r="M5852">
        <v>12000</v>
      </c>
      <c r="N5852" t="s">
        <v>24</v>
      </c>
      <c r="O5852" t="s">
        <v>59</v>
      </c>
      <c r="P5852">
        <v>6980171</v>
      </c>
      <c r="Q5852" t="s">
        <v>26</v>
      </c>
      <c r="R5852" t="str">
        <f t="shared" si="274"/>
        <v>Tertile 3</v>
      </c>
      <c r="S5852" t="str">
        <f t="shared" si="275"/>
        <v>Eligible</v>
      </c>
    </row>
    <row r="5853" spans="1:19" x14ac:dyDescent="0.35">
      <c r="A5853" t="s">
        <v>7769</v>
      </c>
      <c r="B5853" s="1">
        <v>44821</v>
      </c>
      <c r="C5853" s="5" t="str">
        <f t="shared" si="273"/>
        <v>09</v>
      </c>
      <c r="D5853" t="s">
        <v>867</v>
      </c>
      <c r="E5853" t="s">
        <v>17</v>
      </c>
      <c r="F5853">
        <v>1600000</v>
      </c>
      <c r="G5853" t="s">
        <v>244</v>
      </c>
      <c r="H5853" t="s">
        <v>117</v>
      </c>
      <c r="I5853" t="s">
        <v>527</v>
      </c>
      <c r="J5853" t="s">
        <v>39</v>
      </c>
      <c r="K5853" t="s">
        <v>40</v>
      </c>
      <c r="L5853" t="s">
        <v>50</v>
      </c>
      <c r="M5853">
        <v>22000</v>
      </c>
      <c r="N5853" t="s">
        <v>58</v>
      </c>
      <c r="O5853" t="s">
        <v>110</v>
      </c>
      <c r="P5853">
        <v>8302421</v>
      </c>
      <c r="Q5853" t="s">
        <v>26</v>
      </c>
      <c r="R5853" t="str">
        <f t="shared" si="274"/>
        <v>Tertile 3</v>
      </c>
      <c r="S5853" t="str">
        <f t="shared" si="275"/>
        <v>Eligible</v>
      </c>
    </row>
    <row r="5854" spans="1:19" x14ac:dyDescent="0.35">
      <c r="A5854" t="s">
        <v>7742</v>
      </c>
      <c r="B5854" s="1">
        <v>44821</v>
      </c>
      <c r="C5854" s="5" t="str">
        <f t="shared" si="273"/>
        <v>09</v>
      </c>
      <c r="D5854" t="s">
        <v>46</v>
      </c>
      <c r="E5854" t="s">
        <v>17</v>
      </c>
      <c r="F5854">
        <v>1610000</v>
      </c>
      <c r="G5854" t="s">
        <v>98</v>
      </c>
      <c r="H5854" t="s">
        <v>30</v>
      </c>
      <c r="I5854" t="s">
        <v>31</v>
      </c>
      <c r="J5854" t="s">
        <v>39</v>
      </c>
      <c r="K5854" t="s">
        <v>40</v>
      </c>
      <c r="L5854" t="s">
        <v>50</v>
      </c>
      <c r="M5854">
        <v>31000</v>
      </c>
      <c r="N5854" t="s">
        <v>32</v>
      </c>
      <c r="O5854" t="s">
        <v>25</v>
      </c>
      <c r="P5854">
        <v>8744765</v>
      </c>
      <c r="Q5854" t="s">
        <v>33</v>
      </c>
      <c r="R5854" t="str">
        <f t="shared" si="274"/>
        <v>Tertile 3</v>
      </c>
      <c r="S5854" t="str">
        <f t="shared" si="275"/>
        <v>Eligible</v>
      </c>
    </row>
    <row r="5855" spans="1:19" x14ac:dyDescent="0.35">
      <c r="A5855" t="s">
        <v>7672</v>
      </c>
      <c r="B5855" s="1">
        <v>44821</v>
      </c>
      <c r="C5855" s="5" t="str">
        <f t="shared" si="273"/>
        <v>09</v>
      </c>
      <c r="D5855" t="s">
        <v>749</v>
      </c>
      <c r="E5855" t="s">
        <v>17</v>
      </c>
      <c r="F5855">
        <v>1700000</v>
      </c>
      <c r="G5855" t="s">
        <v>147</v>
      </c>
      <c r="H5855" t="s">
        <v>174</v>
      </c>
      <c r="I5855" t="s">
        <v>220</v>
      </c>
      <c r="J5855" t="s">
        <v>21</v>
      </c>
      <c r="K5855" t="s">
        <v>22</v>
      </c>
      <c r="L5855" t="s">
        <v>50</v>
      </c>
      <c r="M5855">
        <v>15000</v>
      </c>
      <c r="N5855" t="s">
        <v>58</v>
      </c>
      <c r="O5855" t="s">
        <v>59</v>
      </c>
      <c r="P5855">
        <v>8021140</v>
      </c>
      <c r="Q5855" t="s">
        <v>60</v>
      </c>
      <c r="R5855" t="str">
        <f t="shared" si="274"/>
        <v>Tertile 3</v>
      </c>
      <c r="S5855" t="str">
        <f t="shared" si="275"/>
        <v>Eligible</v>
      </c>
    </row>
    <row r="5856" spans="1:19" x14ac:dyDescent="0.35">
      <c r="A5856" t="s">
        <v>7743</v>
      </c>
      <c r="B5856" s="1">
        <v>44821</v>
      </c>
      <c r="C5856" s="5" t="str">
        <f t="shared" si="273"/>
        <v>09</v>
      </c>
      <c r="D5856" t="s">
        <v>5084</v>
      </c>
      <c r="E5856" t="s">
        <v>17</v>
      </c>
      <c r="F5856">
        <v>1730000</v>
      </c>
      <c r="G5856" t="s">
        <v>29</v>
      </c>
      <c r="H5856" t="s">
        <v>174</v>
      </c>
      <c r="I5856" t="s">
        <v>377</v>
      </c>
      <c r="J5856" t="s">
        <v>39</v>
      </c>
      <c r="K5856" t="s">
        <v>40</v>
      </c>
      <c r="L5856" t="s">
        <v>50</v>
      </c>
      <c r="M5856">
        <v>26000</v>
      </c>
      <c r="N5856" t="s">
        <v>32</v>
      </c>
      <c r="O5856" t="s">
        <v>83</v>
      </c>
      <c r="P5856">
        <v>8327444</v>
      </c>
      <c r="Q5856" t="s">
        <v>33</v>
      </c>
      <c r="R5856" t="str">
        <f t="shared" si="274"/>
        <v>Tertile 3</v>
      </c>
      <c r="S5856" t="str">
        <f t="shared" si="275"/>
        <v>Eligible</v>
      </c>
    </row>
    <row r="5857" spans="1:19" x14ac:dyDescent="0.35">
      <c r="A5857" t="s">
        <v>7734</v>
      </c>
      <c r="B5857" s="1">
        <v>44821</v>
      </c>
      <c r="C5857" s="5" t="str">
        <f t="shared" si="273"/>
        <v>09</v>
      </c>
      <c r="D5857" t="s">
        <v>2778</v>
      </c>
      <c r="E5857" t="s">
        <v>17</v>
      </c>
      <c r="F5857">
        <v>1750000</v>
      </c>
      <c r="G5857" t="s">
        <v>268</v>
      </c>
      <c r="H5857" t="s">
        <v>319</v>
      </c>
      <c r="I5857" t="s">
        <v>478</v>
      </c>
      <c r="J5857" t="s">
        <v>39</v>
      </c>
      <c r="K5857" t="s">
        <v>40</v>
      </c>
      <c r="L5857" t="s">
        <v>50</v>
      </c>
      <c r="M5857">
        <v>19000</v>
      </c>
      <c r="N5857" t="s">
        <v>24</v>
      </c>
      <c r="O5857" t="s">
        <v>110</v>
      </c>
      <c r="P5857">
        <v>7814830</v>
      </c>
      <c r="Q5857" t="s">
        <v>26</v>
      </c>
      <c r="R5857" t="str">
        <f t="shared" si="274"/>
        <v>Tertile 3</v>
      </c>
      <c r="S5857" t="str">
        <f t="shared" si="275"/>
        <v>Eligible</v>
      </c>
    </row>
    <row r="5858" spans="1:19" x14ac:dyDescent="0.35">
      <c r="A5858" t="s">
        <v>7676</v>
      </c>
      <c r="B5858" s="1">
        <v>44821</v>
      </c>
      <c r="C5858" s="5" t="str">
        <f t="shared" si="273"/>
        <v>09</v>
      </c>
      <c r="D5858" t="s">
        <v>190</v>
      </c>
      <c r="E5858" t="s">
        <v>86</v>
      </c>
      <c r="F5858">
        <v>1760000</v>
      </c>
      <c r="G5858" t="s">
        <v>29</v>
      </c>
      <c r="H5858" t="s">
        <v>369</v>
      </c>
      <c r="I5858" t="s">
        <v>411</v>
      </c>
      <c r="J5858" t="s">
        <v>21</v>
      </c>
      <c r="K5858" t="s">
        <v>22</v>
      </c>
      <c r="L5858" t="s">
        <v>23</v>
      </c>
      <c r="M5858">
        <v>12000</v>
      </c>
      <c r="N5858" t="s">
        <v>32</v>
      </c>
      <c r="O5858" t="s">
        <v>59</v>
      </c>
      <c r="P5858">
        <v>7451008</v>
      </c>
      <c r="Q5858" t="s">
        <v>33</v>
      </c>
      <c r="R5858" t="str">
        <f t="shared" si="274"/>
        <v>Tertile 3</v>
      </c>
      <c r="S5858" t="str">
        <f t="shared" si="275"/>
        <v>Eligible</v>
      </c>
    </row>
    <row r="5859" spans="1:19" x14ac:dyDescent="0.35">
      <c r="A5859" t="s">
        <v>7735</v>
      </c>
      <c r="B5859" s="1">
        <v>44821</v>
      </c>
      <c r="C5859" s="5" t="str">
        <f t="shared" si="273"/>
        <v>09</v>
      </c>
      <c r="D5859" t="s">
        <v>818</v>
      </c>
      <c r="E5859" t="s">
        <v>17</v>
      </c>
      <c r="F5859">
        <v>1850000</v>
      </c>
      <c r="G5859" t="s">
        <v>288</v>
      </c>
      <c r="H5859" t="s">
        <v>319</v>
      </c>
      <c r="I5859" t="s">
        <v>320</v>
      </c>
      <c r="J5859" t="s">
        <v>21</v>
      </c>
      <c r="K5859" t="s">
        <v>22</v>
      </c>
      <c r="L5859" t="s">
        <v>50</v>
      </c>
      <c r="M5859">
        <v>41000</v>
      </c>
      <c r="N5859" t="s">
        <v>32</v>
      </c>
      <c r="O5859" t="s">
        <v>110</v>
      </c>
      <c r="P5859">
        <v>6712388</v>
      </c>
      <c r="Q5859" t="s">
        <v>33</v>
      </c>
      <c r="R5859" t="str">
        <f t="shared" si="274"/>
        <v>Tertile 3</v>
      </c>
      <c r="S5859" t="str">
        <f t="shared" si="275"/>
        <v>Eligible</v>
      </c>
    </row>
    <row r="5860" spans="1:19" x14ac:dyDescent="0.35">
      <c r="A5860" t="s">
        <v>7738</v>
      </c>
      <c r="B5860" s="1">
        <v>44821</v>
      </c>
      <c r="C5860" s="5" t="str">
        <f t="shared" si="273"/>
        <v>09</v>
      </c>
      <c r="D5860" t="s">
        <v>862</v>
      </c>
      <c r="E5860" t="s">
        <v>17</v>
      </c>
      <c r="F5860">
        <v>1850000</v>
      </c>
      <c r="G5860" t="s">
        <v>160</v>
      </c>
      <c r="H5860" t="s">
        <v>19</v>
      </c>
      <c r="I5860" t="s">
        <v>20</v>
      </c>
      <c r="J5860" t="s">
        <v>21</v>
      </c>
      <c r="K5860" t="s">
        <v>22</v>
      </c>
      <c r="L5860" t="s">
        <v>23</v>
      </c>
      <c r="M5860">
        <v>41000</v>
      </c>
      <c r="N5860" t="s">
        <v>58</v>
      </c>
      <c r="O5860" t="s">
        <v>25</v>
      </c>
      <c r="P5860">
        <v>8843140</v>
      </c>
      <c r="Q5860" t="s">
        <v>60</v>
      </c>
      <c r="R5860" t="str">
        <f t="shared" si="274"/>
        <v>Tertile 3</v>
      </c>
      <c r="S5860" t="str">
        <f t="shared" si="275"/>
        <v>Eligible</v>
      </c>
    </row>
    <row r="5861" spans="1:19" x14ac:dyDescent="0.35">
      <c r="A5861" t="s">
        <v>7666</v>
      </c>
      <c r="B5861" s="1">
        <v>44821</v>
      </c>
      <c r="C5861" s="5" t="str">
        <f t="shared" si="273"/>
        <v>09</v>
      </c>
      <c r="D5861" t="s">
        <v>818</v>
      </c>
      <c r="E5861" t="s">
        <v>17</v>
      </c>
      <c r="F5861">
        <v>1875000</v>
      </c>
      <c r="G5861" t="s">
        <v>80</v>
      </c>
      <c r="H5861" t="s">
        <v>19</v>
      </c>
      <c r="I5861" t="s">
        <v>752</v>
      </c>
      <c r="J5861" t="s">
        <v>21</v>
      </c>
      <c r="K5861" t="s">
        <v>22</v>
      </c>
      <c r="L5861" t="s">
        <v>50</v>
      </c>
      <c r="M5861">
        <v>19500</v>
      </c>
      <c r="N5861" t="s">
        <v>66</v>
      </c>
      <c r="O5861" t="s">
        <v>110</v>
      </c>
      <c r="P5861">
        <v>6430308</v>
      </c>
      <c r="Q5861" t="s">
        <v>67</v>
      </c>
      <c r="R5861" t="str">
        <f t="shared" si="274"/>
        <v>Tertile 3</v>
      </c>
      <c r="S5861" t="str">
        <f t="shared" si="275"/>
        <v>Eligible</v>
      </c>
    </row>
    <row r="5862" spans="1:19" x14ac:dyDescent="0.35">
      <c r="A5862" t="s">
        <v>7663</v>
      </c>
      <c r="B5862" s="1">
        <v>44821</v>
      </c>
      <c r="C5862" s="5" t="str">
        <f t="shared" si="273"/>
        <v>09</v>
      </c>
      <c r="D5862" t="s">
        <v>2820</v>
      </c>
      <c r="E5862" t="s">
        <v>17</v>
      </c>
      <c r="F5862">
        <v>1900000</v>
      </c>
      <c r="G5862" t="s">
        <v>152</v>
      </c>
      <c r="H5862" t="s">
        <v>64</v>
      </c>
      <c r="I5862" t="s">
        <v>200</v>
      </c>
      <c r="J5862" t="s">
        <v>21</v>
      </c>
      <c r="K5862" t="s">
        <v>22</v>
      </c>
      <c r="L5862" t="s">
        <v>50</v>
      </c>
      <c r="M5862">
        <v>53000</v>
      </c>
      <c r="N5862" t="s">
        <v>66</v>
      </c>
      <c r="O5862" t="s">
        <v>59</v>
      </c>
      <c r="P5862">
        <v>7887842</v>
      </c>
      <c r="Q5862" t="s">
        <v>67</v>
      </c>
      <c r="R5862" t="str">
        <f t="shared" si="274"/>
        <v>Tertile 3</v>
      </c>
      <c r="S5862" t="str">
        <f t="shared" si="275"/>
        <v>Eligible</v>
      </c>
    </row>
    <row r="5863" spans="1:19" x14ac:dyDescent="0.35">
      <c r="A5863" t="s">
        <v>7665</v>
      </c>
      <c r="B5863" s="1">
        <v>44821</v>
      </c>
      <c r="C5863" s="5" t="str">
        <f t="shared" si="273"/>
        <v>09</v>
      </c>
      <c r="D5863" t="s">
        <v>816</v>
      </c>
      <c r="E5863" t="s">
        <v>86</v>
      </c>
      <c r="F5863">
        <v>2006000</v>
      </c>
      <c r="G5863" t="s">
        <v>160</v>
      </c>
      <c r="H5863" t="s">
        <v>216</v>
      </c>
      <c r="I5863" t="s">
        <v>217</v>
      </c>
      <c r="J5863" t="s">
        <v>21</v>
      </c>
      <c r="K5863" t="s">
        <v>22</v>
      </c>
      <c r="L5863" t="s">
        <v>50</v>
      </c>
      <c r="M5863">
        <v>20600</v>
      </c>
      <c r="N5863" t="s">
        <v>58</v>
      </c>
      <c r="O5863" t="s">
        <v>59</v>
      </c>
      <c r="P5863">
        <v>7541004</v>
      </c>
      <c r="Q5863" t="s">
        <v>60</v>
      </c>
      <c r="R5863" t="str">
        <f t="shared" si="274"/>
        <v>Tertile 3</v>
      </c>
      <c r="S5863" t="str">
        <f t="shared" si="275"/>
        <v>Eligible</v>
      </c>
    </row>
    <row r="5864" spans="1:19" x14ac:dyDescent="0.35">
      <c r="A5864" t="s">
        <v>7691</v>
      </c>
      <c r="B5864" s="1">
        <v>44821</v>
      </c>
      <c r="C5864" s="5" t="str">
        <f t="shared" si="273"/>
        <v>09</v>
      </c>
      <c r="D5864" t="s">
        <v>407</v>
      </c>
      <c r="E5864" t="s">
        <v>86</v>
      </c>
      <c r="F5864">
        <v>2020000</v>
      </c>
      <c r="G5864" t="s">
        <v>80</v>
      </c>
      <c r="H5864" t="s">
        <v>81</v>
      </c>
      <c r="I5864" t="s">
        <v>387</v>
      </c>
      <c r="J5864" t="s">
        <v>39</v>
      </c>
      <c r="K5864" t="s">
        <v>40</v>
      </c>
      <c r="L5864" t="s">
        <v>23</v>
      </c>
      <c r="M5864">
        <v>16000</v>
      </c>
      <c r="N5864" t="s">
        <v>66</v>
      </c>
      <c r="O5864" t="s">
        <v>83</v>
      </c>
      <c r="P5864">
        <v>8874756</v>
      </c>
      <c r="Q5864" t="s">
        <v>67</v>
      </c>
      <c r="R5864" t="str">
        <f t="shared" si="274"/>
        <v>Tertile 3</v>
      </c>
      <c r="S5864" t="str">
        <f t="shared" si="275"/>
        <v>Eligible</v>
      </c>
    </row>
    <row r="5865" spans="1:19" x14ac:dyDescent="0.35">
      <c r="A5865" t="s">
        <v>7678</v>
      </c>
      <c r="B5865" s="1">
        <v>44821</v>
      </c>
      <c r="C5865" s="5" t="str">
        <f t="shared" si="273"/>
        <v>09</v>
      </c>
      <c r="D5865" t="s">
        <v>937</v>
      </c>
      <c r="E5865" t="s">
        <v>86</v>
      </c>
      <c r="F5865">
        <v>2300000</v>
      </c>
      <c r="G5865" t="s">
        <v>47</v>
      </c>
      <c r="H5865" t="s">
        <v>148</v>
      </c>
      <c r="I5865" t="s">
        <v>614</v>
      </c>
      <c r="J5865" t="s">
        <v>39</v>
      </c>
      <c r="K5865" t="s">
        <v>40</v>
      </c>
      <c r="L5865" t="s">
        <v>50</v>
      </c>
      <c r="M5865">
        <v>27000</v>
      </c>
      <c r="N5865" t="s">
        <v>51</v>
      </c>
      <c r="O5865" t="s">
        <v>59</v>
      </c>
      <c r="P5865">
        <v>7732885</v>
      </c>
      <c r="Q5865" t="s">
        <v>52</v>
      </c>
      <c r="R5865" t="str">
        <f t="shared" si="274"/>
        <v>Tertile 3</v>
      </c>
      <c r="S5865" t="str">
        <f t="shared" si="275"/>
        <v>Eligible</v>
      </c>
    </row>
    <row r="5866" spans="1:19" x14ac:dyDescent="0.35">
      <c r="A5866" t="s">
        <v>7772</v>
      </c>
      <c r="B5866" s="1">
        <v>44821</v>
      </c>
      <c r="C5866" s="5" t="str">
        <f t="shared" si="273"/>
        <v>09</v>
      </c>
      <c r="D5866" t="s">
        <v>226</v>
      </c>
      <c r="E5866" t="s">
        <v>17</v>
      </c>
      <c r="F5866">
        <v>2725000</v>
      </c>
      <c r="G5866" t="s">
        <v>63</v>
      </c>
      <c r="H5866" t="s">
        <v>19</v>
      </c>
      <c r="I5866" t="s">
        <v>307</v>
      </c>
      <c r="J5866" t="s">
        <v>39</v>
      </c>
      <c r="K5866" t="s">
        <v>40</v>
      </c>
      <c r="L5866" t="s">
        <v>23</v>
      </c>
      <c r="M5866">
        <v>49500</v>
      </c>
      <c r="N5866" t="s">
        <v>66</v>
      </c>
      <c r="O5866" t="s">
        <v>83</v>
      </c>
      <c r="P5866">
        <v>7620622</v>
      </c>
      <c r="Q5866" t="s">
        <v>73</v>
      </c>
      <c r="R5866" t="str">
        <f t="shared" si="274"/>
        <v>Tertile 3</v>
      </c>
      <c r="S5866" t="str">
        <f t="shared" si="275"/>
        <v>Eligible</v>
      </c>
    </row>
    <row r="5867" spans="1:19" x14ac:dyDescent="0.35">
      <c r="A5867" t="s">
        <v>7785</v>
      </c>
      <c r="B5867" s="1">
        <v>44822</v>
      </c>
      <c r="C5867" s="5" t="str">
        <f t="shared" si="273"/>
        <v>09</v>
      </c>
      <c r="D5867" t="s">
        <v>454</v>
      </c>
      <c r="E5867" t="s">
        <v>17</v>
      </c>
      <c r="F5867">
        <v>13500</v>
      </c>
      <c r="G5867" t="s">
        <v>137</v>
      </c>
      <c r="H5867" t="s">
        <v>81</v>
      </c>
      <c r="I5867" t="s">
        <v>323</v>
      </c>
      <c r="J5867" t="s">
        <v>21</v>
      </c>
      <c r="K5867" t="s">
        <v>22</v>
      </c>
      <c r="L5867" t="s">
        <v>50</v>
      </c>
      <c r="M5867">
        <v>25001</v>
      </c>
      <c r="N5867" t="s">
        <v>24</v>
      </c>
      <c r="O5867" t="s">
        <v>25</v>
      </c>
      <c r="P5867">
        <v>6221729</v>
      </c>
      <c r="Q5867" t="s">
        <v>26</v>
      </c>
      <c r="R5867" t="str">
        <f t="shared" si="274"/>
        <v>Tertile 1</v>
      </c>
      <c r="S5867" t="str">
        <f t="shared" si="275"/>
        <v>Risky</v>
      </c>
    </row>
    <row r="5868" spans="1:19" x14ac:dyDescent="0.35">
      <c r="A5868" t="s">
        <v>7786</v>
      </c>
      <c r="B5868" s="1">
        <v>44822</v>
      </c>
      <c r="C5868" s="5" t="str">
        <f t="shared" si="273"/>
        <v>09</v>
      </c>
      <c r="D5868" t="s">
        <v>456</v>
      </c>
      <c r="E5868" t="s">
        <v>17</v>
      </c>
      <c r="F5868">
        <v>13500</v>
      </c>
      <c r="G5868" t="s">
        <v>191</v>
      </c>
      <c r="H5868" t="s">
        <v>37</v>
      </c>
      <c r="I5868" t="s">
        <v>1298</v>
      </c>
      <c r="J5868" t="s">
        <v>39</v>
      </c>
      <c r="K5868" t="s">
        <v>40</v>
      </c>
      <c r="L5868" t="s">
        <v>50</v>
      </c>
      <c r="M5868">
        <v>22001</v>
      </c>
      <c r="N5868" t="s">
        <v>32</v>
      </c>
      <c r="O5868" t="s">
        <v>59</v>
      </c>
      <c r="P5868">
        <v>6033871</v>
      </c>
      <c r="Q5868" t="s">
        <v>33</v>
      </c>
      <c r="R5868" t="str">
        <f t="shared" si="274"/>
        <v>Tertile 1</v>
      </c>
      <c r="S5868" t="str">
        <f t="shared" si="275"/>
        <v>Risky</v>
      </c>
    </row>
    <row r="5869" spans="1:19" x14ac:dyDescent="0.35">
      <c r="A5869" t="s">
        <v>7792</v>
      </c>
      <c r="B5869" s="1">
        <v>44822</v>
      </c>
      <c r="C5869" s="5" t="str">
        <f t="shared" si="273"/>
        <v>09</v>
      </c>
      <c r="D5869" t="s">
        <v>526</v>
      </c>
      <c r="E5869" t="s">
        <v>17</v>
      </c>
      <c r="F5869">
        <v>13500</v>
      </c>
      <c r="G5869" t="s">
        <v>268</v>
      </c>
      <c r="H5869" t="s">
        <v>303</v>
      </c>
      <c r="I5869" t="s">
        <v>304</v>
      </c>
      <c r="J5869" t="s">
        <v>21</v>
      </c>
      <c r="K5869" t="s">
        <v>22</v>
      </c>
      <c r="L5869" t="s">
        <v>50</v>
      </c>
      <c r="M5869">
        <v>18000</v>
      </c>
      <c r="N5869" t="s">
        <v>24</v>
      </c>
      <c r="O5869" t="s">
        <v>59</v>
      </c>
      <c r="P5869">
        <v>7538723</v>
      </c>
      <c r="Q5869" t="s">
        <v>26</v>
      </c>
      <c r="R5869" t="str">
        <f t="shared" si="274"/>
        <v>Tertile 1</v>
      </c>
      <c r="S5869" t="str">
        <f t="shared" si="275"/>
        <v>Risky</v>
      </c>
    </row>
    <row r="5870" spans="1:19" x14ac:dyDescent="0.35">
      <c r="A5870" t="s">
        <v>7795</v>
      </c>
      <c r="B5870" s="1">
        <v>44822</v>
      </c>
      <c r="C5870" s="5" t="str">
        <f t="shared" si="273"/>
        <v>09</v>
      </c>
      <c r="D5870" t="s">
        <v>720</v>
      </c>
      <c r="E5870" t="s">
        <v>86</v>
      </c>
      <c r="F5870">
        <v>13500</v>
      </c>
      <c r="G5870" t="s">
        <v>295</v>
      </c>
      <c r="H5870" t="s">
        <v>216</v>
      </c>
      <c r="I5870" t="s">
        <v>1012</v>
      </c>
      <c r="J5870" t="s">
        <v>21</v>
      </c>
      <c r="K5870" t="s">
        <v>22</v>
      </c>
      <c r="L5870" t="s">
        <v>50</v>
      </c>
      <c r="M5870">
        <v>19000</v>
      </c>
      <c r="N5870" t="s">
        <v>51</v>
      </c>
      <c r="O5870" t="s">
        <v>43</v>
      </c>
      <c r="P5870">
        <v>6115590</v>
      </c>
      <c r="Q5870" t="s">
        <v>52</v>
      </c>
      <c r="R5870" t="str">
        <f t="shared" si="274"/>
        <v>Tertile 1</v>
      </c>
      <c r="S5870" t="str">
        <f t="shared" si="275"/>
        <v>Risky</v>
      </c>
    </row>
    <row r="5871" spans="1:19" x14ac:dyDescent="0.35">
      <c r="A5871" t="s">
        <v>7796</v>
      </c>
      <c r="B5871" s="1">
        <v>44822</v>
      </c>
      <c r="C5871" s="5" t="str">
        <f t="shared" si="273"/>
        <v>09</v>
      </c>
      <c r="D5871" t="s">
        <v>611</v>
      </c>
      <c r="E5871" t="s">
        <v>86</v>
      </c>
      <c r="F5871">
        <v>13500</v>
      </c>
      <c r="G5871" t="s">
        <v>160</v>
      </c>
      <c r="H5871" t="s">
        <v>174</v>
      </c>
      <c r="I5871" t="s">
        <v>265</v>
      </c>
      <c r="J5871" t="s">
        <v>39</v>
      </c>
      <c r="K5871" t="s">
        <v>40</v>
      </c>
      <c r="L5871" t="s">
        <v>50</v>
      </c>
      <c r="M5871">
        <v>25000</v>
      </c>
      <c r="N5871" t="s">
        <v>58</v>
      </c>
      <c r="O5871" t="s">
        <v>59</v>
      </c>
      <c r="P5871">
        <v>8621908</v>
      </c>
      <c r="Q5871" t="s">
        <v>60</v>
      </c>
      <c r="R5871" t="str">
        <f t="shared" si="274"/>
        <v>Tertile 1</v>
      </c>
      <c r="S5871" t="str">
        <f t="shared" si="275"/>
        <v>Risky</v>
      </c>
    </row>
    <row r="5872" spans="1:19" x14ac:dyDescent="0.35">
      <c r="A5872" t="s">
        <v>7798</v>
      </c>
      <c r="B5872" s="1">
        <v>44822</v>
      </c>
      <c r="C5872" s="5" t="str">
        <f t="shared" si="273"/>
        <v>09</v>
      </c>
      <c r="D5872" t="s">
        <v>3886</v>
      </c>
      <c r="E5872" t="s">
        <v>17</v>
      </c>
      <c r="F5872">
        <v>13500</v>
      </c>
      <c r="G5872" t="s">
        <v>98</v>
      </c>
      <c r="H5872" t="s">
        <v>138</v>
      </c>
      <c r="I5872" t="s">
        <v>269</v>
      </c>
      <c r="J5872" t="s">
        <v>21</v>
      </c>
      <c r="K5872" t="s">
        <v>22</v>
      </c>
      <c r="L5872" t="s">
        <v>23</v>
      </c>
      <c r="M5872">
        <v>27000</v>
      </c>
      <c r="N5872" t="s">
        <v>32</v>
      </c>
      <c r="O5872" t="s">
        <v>25</v>
      </c>
      <c r="P5872">
        <v>7986742</v>
      </c>
      <c r="Q5872" t="s">
        <v>33</v>
      </c>
      <c r="R5872" t="str">
        <f t="shared" si="274"/>
        <v>Tertile 1</v>
      </c>
      <c r="S5872" t="str">
        <f t="shared" si="275"/>
        <v>Risky</v>
      </c>
    </row>
    <row r="5873" spans="1:19" x14ac:dyDescent="0.35">
      <c r="A5873" t="s">
        <v>7802</v>
      </c>
      <c r="B5873" s="1">
        <v>44822</v>
      </c>
      <c r="C5873" s="5" t="str">
        <f t="shared" si="273"/>
        <v>09</v>
      </c>
      <c r="D5873" t="s">
        <v>1683</v>
      </c>
      <c r="E5873" t="s">
        <v>17</v>
      </c>
      <c r="F5873">
        <v>13500</v>
      </c>
      <c r="G5873" t="s">
        <v>152</v>
      </c>
      <c r="H5873" t="s">
        <v>19</v>
      </c>
      <c r="I5873" t="s">
        <v>641</v>
      </c>
      <c r="J5873" t="s">
        <v>21</v>
      </c>
      <c r="K5873" t="s">
        <v>22</v>
      </c>
      <c r="L5873" t="s">
        <v>50</v>
      </c>
      <c r="M5873">
        <v>29000</v>
      </c>
      <c r="N5873" t="s">
        <v>66</v>
      </c>
      <c r="O5873" t="s">
        <v>43</v>
      </c>
      <c r="P5873">
        <v>6189486</v>
      </c>
      <c r="Q5873" t="s">
        <v>67</v>
      </c>
      <c r="R5873" t="str">
        <f t="shared" si="274"/>
        <v>Tertile 1</v>
      </c>
      <c r="S5873" t="str">
        <f t="shared" si="275"/>
        <v>Risky</v>
      </c>
    </row>
    <row r="5874" spans="1:19" x14ac:dyDescent="0.35">
      <c r="A5874" t="s">
        <v>7803</v>
      </c>
      <c r="B5874" s="1">
        <v>44822</v>
      </c>
      <c r="C5874" s="5" t="str">
        <f t="shared" si="273"/>
        <v>09</v>
      </c>
      <c r="D5874" t="s">
        <v>7804</v>
      </c>
      <c r="E5874" t="s">
        <v>17</v>
      </c>
      <c r="F5874">
        <v>13500</v>
      </c>
      <c r="G5874" t="s">
        <v>76</v>
      </c>
      <c r="H5874" t="s">
        <v>104</v>
      </c>
      <c r="I5874" t="s">
        <v>487</v>
      </c>
      <c r="J5874" t="s">
        <v>39</v>
      </c>
      <c r="K5874" t="s">
        <v>40</v>
      </c>
      <c r="L5874" t="s">
        <v>50</v>
      </c>
      <c r="M5874">
        <v>16000</v>
      </c>
      <c r="N5874" t="s">
        <v>72</v>
      </c>
      <c r="O5874" t="s">
        <v>25</v>
      </c>
      <c r="P5874">
        <v>7623568</v>
      </c>
      <c r="Q5874" t="s">
        <v>73</v>
      </c>
      <c r="R5874" t="str">
        <f t="shared" si="274"/>
        <v>Tertile 1</v>
      </c>
      <c r="S5874" t="str">
        <f t="shared" si="275"/>
        <v>Risky</v>
      </c>
    </row>
    <row r="5875" spans="1:19" x14ac:dyDescent="0.35">
      <c r="A5875" t="s">
        <v>7805</v>
      </c>
      <c r="B5875" s="1">
        <v>44822</v>
      </c>
      <c r="C5875" s="5" t="str">
        <f t="shared" si="273"/>
        <v>09</v>
      </c>
      <c r="D5875" t="s">
        <v>3893</v>
      </c>
      <c r="E5875" t="s">
        <v>17</v>
      </c>
      <c r="F5875">
        <v>13500</v>
      </c>
      <c r="G5875" t="s">
        <v>160</v>
      </c>
      <c r="H5875" t="s">
        <v>104</v>
      </c>
      <c r="I5875" t="s">
        <v>105</v>
      </c>
      <c r="J5875" t="s">
        <v>21</v>
      </c>
      <c r="K5875" t="s">
        <v>22</v>
      </c>
      <c r="L5875" t="s">
        <v>50</v>
      </c>
      <c r="M5875">
        <v>19000</v>
      </c>
      <c r="N5875" t="s">
        <v>58</v>
      </c>
      <c r="O5875" t="s">
        <v>59</v>
      </c>
      <c r="P5875">
        <v>7787331</v>
      </c>
      <c r="Q5875" t="s">
        <v>60</v>
      </c>
      <c r="R5875" t="str">
        <f t="shared" si="274"/>
        <v>Tertile 1</v>
      </c>
      <c r="S5875" t="str">
        <f t="shared" si="275"/>
        <v>Risky</v>
      </c>
    </row>
    <row r="5876" spans="1:19" x14ac:dyDescent="0.35">
      <c r="A5876" t="s">
        <v>7809</v>
      </c>
      <c r="B5876" s="1">
        <v>44822</v>
      </c>
      <c r="C5876" s="5" t="str">
        <f t="shared" si="273"/>
        <v>09</v>
      </c>
      <c r="D5876" t="s">
        <v>535</v>
      </c>
      <c r="E5876" t="s">
        <v>17</v>
      </c>
      <c r="F5876">
        <v>13500</v>
      </c>
      <c r="G5876" t="s">
        <v>98</v>
      </c>
      <c r="H5876" t="s">
        <v>30</v>
      </c>
      <c r="I5876" t="s">
        <v>461</v>
      </c>
      <c r="J5876" t="s">
        <v>21</v>
      </c>
      <c r="K5876" t="s">
        <v>22</v>
      </c>
      <c r="L5876" t="s">
        <v>50</v>
      </c>
      <c r="M5876">
        <v>39000</v>
      </c>
      <c r="N5876" t="s">
        <v>32</v>
      </c>
      <c r="O5876" t="s">
        <v>43</v>
      </c>
      <c r="P5876">
        <v>8516663</v>
      </c>
      <c r="Q5876" t="s">
        <v>33</v>
      </c>
      <c r="R5876" t="str">
        <f t="shared" si="274"/>
        <v>Tertile 1</v>
      </c>
      <c r="S5876" t="str">
        <f t="shared" si="275"/>
        <v>Risky</v>
      </c>
    </row>
    <row r="5877" spans="1:19" x14ac:dyDescent="0.35">
      <c r="A5877" t="s">
        <v>7815</v>
      </c>
      <c r="B5877" s="1">
        <v>44822</v>
      </c>
      <c r="C5877" s="5" t="str">
        <f t="shared" si="273"/>
        <v>09</v>
      </c>
      <c r="D5877" t="s">
        <v>5046</v>
      </c>
      <c r="E5877" t="s">
        <v>17</v>
      </c>
      <c r="F5877">
        <v>13500</v>
      </c>
      <c r="G5877" t="s">
        <v>76</v>
      </c>
      <c r="H5877" t="s">
        <v>369</v>
      </c>
      <c r="I5877" t="s">
        <v>492</v>
      </c>
      <c r="J5877" t="s">
        <v>39</v>
      </c>
      <c r="K5877" t="s">
        <v>40</v>
      </c>
      <c r="L5877" t="s">
        <v>23</v>
      </c>
      <c r="M5877">
        <v>69000</v>
      </c>
      <c r="N5877" t="s">
        <v>72</v>
      </c>
      <c r="O5877" t="s">
        <v>110</v>
      </c>
      <c r="P5877">
        <v>6268955</v>
      </c>
      <c r="Q5877" t="s">
        <v>73</v>
      </c>
      <c r="R5877" t="str">
        <f t="shared" si="274"/>
        <v>Tertile 1</v>
      </c>
      <c r="S5877" t="str">
        <f t="shared" si="275"/>
        <v>Risky</v>
      </c>
    </row>
    <row r="5878" spans="1:19" x14ac:dyDescent="0.35">
      <c r="A5878" t="s">
        <v>7816</v>
      </c>
      <c r="B5878" s="1">
        <v>44822</v>
      </c>
      <c r="C5878" s="5" t="str">
        <f t="shared" si="273"/>
        <v>09</v>
      </c>
      <c r="D5878" t="s">
        <v>5048</v>
      </c>
      <c r="E5878" t="s">
        <v>86</v>
      </c>
      <c r="F5878">
        <v>13500</v>
      </c>
      <c r="G5878" t="s">
        <v>160</v>
      </c>
      <c r="H5878" t="s">
        <v>187</v>
      </c>
      <c r="I5878" t="s">
        <v>249</v>
      </c>
      <c r="J5878" t="s">
        <v>39</v>
      </c>
      <c r="K5878" t="s">
        <v>40</v>
      </c>
      <c r="L5878" t="s">
        <v>50</v>
      </c>
      <c r="M5878">
        <v>82000</v>
      </c>
      <c r="N5878" t="s">
        <v>58</v>
      </c>
      <c r="O5878" t="s">
        <v>59</v>
      </c>
      <c r="P5878">
        <v>8857575</v>
      </c>
      <c r="Q5878" t="s">
        <v>60</v>
      </c>
      <c r="R5878" t="str">
        <f t="shared" si="274"/>
        <v>Tertile 1</v>
      </c>
      <c r="S5878" t="str">
        <f t="shared" si="275"/>
        <v>Risky</v>
      </c>
    </row>
    <row r="5879" spans="1:19" x14ac:dyDescent="0.35">
      <c r="A5879" t="s">
        <v>7828</v>
      </c>
      <c r="B5879" s="1">
        <v>44822</v>
      </c>
      <c r="C5879" s="5" t="str">
        <f t="shared" si="273"/>
        <v>09</v>
      </c>
      <c r="D5879" t="s">
        <v>7829</v>
      </c>
      <c r="E5879" t="s">
        <v>86</v>
      </c>
      <c r="F5879">
        <v>13500</v>
      </c>
      <c r="G5879" t="s">
        <v>147</v>
      </c>
      <c r="H5879" t="s">
        <v>30</v>
      </c>
      <c r="I5879" t="s">
        <v>332</v>
      </c>
      <c r="J5879" t="s">
        <v>39</v>
      </c>
      <c r="K5879" t="s">
        <v>40</v>
      </c>
      <c r="L5879" t="s">
        <v>50</v>
      </c>
      <c r="M5879">
        <v>12000</v>
      </c>
      <c r="N5879" t="s">
        <v>58</v>
      </c>
      <c r="O5879" t="s">
        <v>110</v>
      </c>
      <c r="P5879">
        <v>7758517</v>
      </c>
      <c r="Q5879" t="s">
        <v>60</v>
      </c>
      <c r="R5879" t="str">
        <f t="shared" si="274"/>
        <v>Tertile 1</v>
      </c>
      <c r="S5879" t="str">
        <f t="shared" si="275"/>
        <v>Risky</v>
      </c>
    </row>
    <row r="5880" spans="1:19" x14ac:dyDescent="0.35">
      <c r="A5880" t="s">
        <v>7838</v>
      </c>
      <c r="B5880" s="1">
        <v>44822</v>
      </c>
      <c r="C5880" s="5" t="str">
        <f t="shared" si="273"/>
        <v>09</v>
      </c>
      <c r="D5880" t="s">
        <v>1486</v>
      </c>
      <c r="E5880" t="s">
        <v>17</v>
      </c>
      <c r="F5880">
        <v>13500</v>
      </c>
      <c r="G5880" t="s">
        <v>76</v>
      </c>
      <c r="H5880" t="s">
        <v>113</v>
      </c>
      <c r="I5880" t="s">
        <v>114</v>
      </c>
      <c r="J5880" t="s">
        <v>39</v>
      </c>
      <c r="K5880" t="s">
        <v>40</v>
      </c>
      <c r="L5880" t="s">
        <v>50</v>
      </c>
      <c r="M5880">
        <v>26000</v>
      </c>
      <c r="N5880" t="s">
        <v>72</v>
      </c>
      <c r="O5880" t="s">
        <v>83</v>
      </c>
      <c r="P5880">
        <v>7150746</v>
      </c>
      <c r="Q5880" t="s">
        <v>73</v>
      </c>
      <c r="R5880" t="str">
        <f t="shared" si="274"/>
        <v>Tertile 1</v>
      </c>
      <c r="S5880" t="str">
        <f t="shared" si="275"/>
        <v>Risky</v>
      </c>
    </row>
    <row r="5881" spans="1:19" x14ac:dyDescent="0.35">
      <c r="A5881" t="s">
        <v>7839</v>
      </c>
      <c r="B5881" s="1">
        <v>44822</v>
      </c>
      <c r="C5881" s="5" t="str">
        <f t="shared" si="273"/>
        <v>09</v>
      </c>
      <c r="D5881" t="s">
        <v>781</v>
      </c>
      <c r="E5881" t="s">
        <v>17</v>
      </c>
      <c r="F5881">
        <v>13500</v>
      </c>
      <c r="G5881" t="s">
        <v>160</v>
      </c>
      <c r="H5881" t="s">
        <v>148</v>
      </c>
      <c r="I5881" t="s">
        <v>698</v>
      </c>
      <c r="J5881" t="s">
        <v>39</v>
      </c>
      <c r="K5881" t="s">
        <v>40</v>
      </c>
      <c r="L5881" t="s">
        <v>50</v>
      </c>
      <c r="M5881">
        <v>25000</v>
      </c>
      <c r="N5881" t="s">
        <v>58</v>
      </c>
      <c r="O5881" t="s">
        <v>83</v>
      </c>
      <c r="P5881">
        <v>7529918</v>
      </c>
      <c r="Q5881" t="s">
        <v>60</v>
      </c>
      <c r="R5881" t="str">
        <f t="shared" si="274"/>
        <v>Tertile 1</v>
      </c>
      <c r="S5881" t="str">
        <f t="shared" si="275"/>
        <v>Risky</v>
      </c>
    </row>
    <row r="5882" spans="1:19" x14ac:dyDescent="0.35">
      <c r="A5882" t="s">
        <v>7844</v>
      </c>
      <c r="B5882" s="1">
        <v>44822</v>
      </c>
      <c r="C5882" s="5" t="str">
        <f t="shared" si="273"/>
        <v>09</v>
      </c>
      <c r="D5882" t="s">
        <v>567</v>
      </c>
      <c r="E5882" t="s">
        <v>17</v>
      </c>
      <c r="F5882">
        <v>13500</v>
      </c>
      <c r="G5882" t="s">
        <v>248</v>
      </c>
      <c r="H5882" t="s">
        <v>113</v>
      </c>
      <c r="I5882" t="s">
        <v>395</v>
      </c>
      <c r="J5882" t="s">
        <v>21</v>
      </c>
      <c r="K5882" t="s">
        <v>22</v>
      </c>
      <c r="L5882" t="s">
        <v>50</v>
      </c>
      <c r="M5882">
        <v>57000</v>
      </c>
      <c r="N5882" t="s">
        <v>66</v>
      </c>
      <c r="O5882" t="s">
        <v>25</v>
      </c>
      <c r="P5882">
        <v>8250793</v>
      </c>
      <c r="Q5882" t="s">
        <v>67</v>
      </c>
      <c r="R5882" t="str">
        <f t="shared" si="274"/>
        <v>Tertile 1</v>
      </c>
      <c r="S5882" t="str">
        <f t="shared" si="275"/>
        <v>Risky</v>
      </c>
    </row>
    <row r="5883" spans="1:19" x14ac:dyDescent="0.35">
      <c r="A5883" t="s">
        <v>7852</v>
      </c>
      <c r="B5883" s="1">
        <v>44822</v>
      </c>
      <c r="C5883" s="5" t="str">
        <f t="shared" si="273"/>
        <v>09</v>
      </c>
      <c r="D5883" t="s">
        <v>865</v>
      </c>
      <c r="E5883" t="s">
        <v>17</v>
      </c>
      <c r="F5883">
        <v>13500</v>
      </c>
      <c r="G5883" t="s">
        <v>90</v>
      </c>
      <c r="H5883" t="s">
        <v>37</v>
      </c>
      <c r="I5883" t="s">
        <v>38</v>
      </c>
      <c r="J5883" t="s">
        <v>39</v>
      </c>
      <c r="K5883" t="s">
        <v>40</v>
      </c>
      <c r="L5883" t="s">
        <v>23</v>
      </c>
      <c r="M5883">
        <v>29000</v>
      </c>
      <c r="N5883" t="s">
        <v>72</v>
      </c>
      <c r="O5883" t="s">
        <v>43</v>
      </c>
      <c r="P5883">
        <v>8108469</v>
      </c>
      <c r="Q5883" t="s">
        <v>67</v>
      </c>
      <c r="R5883" t="str">
        <f t="shared" si="274"/>
        <v>Tertile 1</v>
      </c>
      <c r="S5883" t="str">
        <f t="shared" si="275"/>
        <v>Risky</v>
      </c>
    </row>
    <row r="5884" spans="1:19" x14ac:dyDescent="0.35">
      <c r="A5884" t="s">
        <v>7853</v>
      </c>
      <c r="B5884" s="1">
        <v>44822</v>
      </c>
      <c r="C5884" s="5" t="str">
        <f t="shared" si="273"/>
        <v>09</v>
      </c>
      <c r="D5884" t="s">
        <v>35</v>
      </c>
      <c r="E5884" t="s">
        <v>17</v>
      </c>
      <c r="F5884">
        <v>13500</v>
      </c>
      <c r="G5884" t="s">
        <v>166</v>
      </c>
      <c r="H5884" t="s">
        <v>931</v>
      </c>
      <c r="I5884" t="s">
        <v>1014</v>
      </c>
      <c r="J5884" t="s">
        <v>39</v>
      </c>
      <c r="K5884" t="s">
        <v>40</v>
      </c>
      <c r="L5884" t="s">
        <v>50</v>
      </c>
      <c r="M5884">
        <v>21000</v>
      </c>
      <c r="N5884" t="s">
        <v>24</v>
      </c>
      <c r="O5884" t="s">
        <v>25</v>
      </c>
      <c r="P5884">
        <v>6688256</v>
      </c>
      <c r="Q5884" t="s">
        <v>73</v>
      </c>
      <c r="R5884" t="str">
        <f t="shared" si="274"/>
        <v>Tertile 1</v>
      </c>
      <c r="S5884" t="str">
        <f t="shared" si="275"/>
        <v>Risky</v>
      </c>
    </row>
    <row r="5885" spans="1:19" x14ac:dyDescent="0.35">
      <c r="A5885" t="s">
        <v>7857</v>
      </c>
      <c r="B5885" s="1">
        <v>44822</v>
      </c>
      <c r="C5885" s="5" t="str">
        <f t="shared" si="273"/>
        <v>09</v>
      </c>
      <c r="D5885" t="s">
        <v>935</v>
      </c>
      <c r="E5885" t="s">
        <v>17</v>
      </c>
      <c r="F5885">
        <v>13500</v>
      </c>
      <c r="G5885" t="s">
        <v>147</v>
      </c>
      <c r="H5885" t="s">
        <v>81</v>
      </c>
      <c r="I5885" t="s">
        <v>403</v>
      </c>
      <c r="J5885" t="s">
        <v>39</v>
      </c>
      <c r="K5885" t="s">
        <v>40</v>
      </c>
      <c r="L5885" t="s">
        <v>50</v>
      </c>
      <c r="M5885">
        <v>20000</v>
      </c>
      <c r="N5885" t="s">
        <v>58</v>
      </c>
      <c r="O5885" t="s">
        <v>25</v>
      </c>
      <c r="P5885">
        <v>8851772</v>
      </c>
      <c r="Q5885" t="s">
        <v>26</v>
      </c>
      <c r="R5885" t="str">
        <f t="shared" si="274"/>
        <v>Tertile 1</v>
      </c>
      <c r="S5885" t="str">
        <f t="shared" si="275"/>
        <v>Risky</v>
      </c>
    </row>
    <row r="5886" spans="1:19" x14ac:dyDescent="0.35">
      <c r="A5886" t="s">
        <v>7858</v>
      </c>
      <c r="B5886" s="1">
        <v>44822</v>
      </c>
      <c r="C5886" s="5" t="str">
        <f t="shared" si="273"/>
        <v>09</v>
      </c>
      <c r="D5886" t="s">
        <v>937</v>
      </c>
      <c r="E5886" t="s">
        <v>17</v>
      </c>
      <c r="F5886">
        <v>13500</v>
      </c>
      <c r="G5886" t="s">
        <v>152</v>
      </c>
      <c r="H5886" t="s">
        <v>94</v>
      </c>
      <c r="I5886" t="s">
        <v>630</v>
      </c>
      <c r="J5886" t="s">
        <v>21</v>
      </c>
      <c r="K5886" t="s">
        <v>22</v>
      </c>
      <c r="L5886" t="s">
        <v>50</v>
      </c>
      <c r="M5886">
        <v>26000</v>
      </c>
      <c r="N5886" t="s">
        <v>66</v>
      </c>
      <c r="O5886" t="s">
        <v>59</v>
      </c>
      <c r="P5886">
        <v>8978608</v>
      </c>
      <c r="Q5886" t="s">
        <v>33</v>
      </c>
      <c r="R5886" t="str">
        <f t="shared" si="274"/>
        <v>Tertile 1</v>
      </c>
      <c r="S5886" t="str">
        <f t="shared" si="275"/>
        <v>Risky</v>
      </c>
    </row>
    <row r="5887" spans="1:19" x14ac:dyDescent="0.35">
      <c r="A5887" t="s">
        <v>7837</v>
      </c>
      <c r="B5887" s="1">
        <v>44822</v>
      </c>
      <c r="C5887" s="5" t="str">
        <f t="shared" si="273"/>
        <v>09</v>
      </c>
      <c r="D5887" t="s">
        <v>463</v>
      </c>
      <c r="E5887" t="s">
        <v>17</v>
      </c>
      <c r="F5887">
        <v>390500</v>
      </c>
      <c r="G5887" t="s">
        <v>70</v>
      </c>
      <c r="H5887" t="s">
        <v>56</v>
      </c>
      <c r="I5887" t="s">
        <v>57</v>
      </c>
      <c r="J5887" t="s">
        <v>21</v>
      </c>
      <c r="K5887" t="s">
        <v>22</v>
      </c>
      <c r="L5887" t="s">
        <v>23</v>
      </c>
      <c r="M5887">
        <v>28500</v>
      </c>
      <c r="N5887" t="s">
        <v>72</v>
      </c>
      <c r="O5887" t="s">
        <v>59</v>
      </c>
      <c r="P5887">
        <v>8932587</v>
      </c>
      <c r="Q5887" t="s">
        <v>73</v>
      </c>
      <c r="R5887" t="str">
        <f t="shared" si="274"/>
        <v>Tertile 1</v>
      </c>
      <c r="S5887" t="str">
        <f t="shared" si="275"/>
        <v>Risky</v>
      </c>
    </row>
    <row r="5888" spans="1:19" x14ac:dyDescent="0.35">
      <c r="A5888" t="s">
        <v>7813</v>
      </c>
      <c r="B5888" s="1">
        <v>44822</v>
      </c>
      <c r="C5888" s="5" t="str">
        <f t="shared" si="273"/>
        <v>09</v>
      </c>
      <c r="D5888" t="s">
        <v>5018</v>
      </c>
      <c r="E5888" t="s">
        <v>17</v>
      </c>
      <c r="F5888">
        <v>425000</v>
      </c>
      <c r="G5888" t="s">
        <v>147</v>
      </c>
      <c r="H5888" t="s">
        <v>113</v>
      </c>
      <c r="I5888" t="s">
        <v>114</v>
      </c>
      <c r="J5888" t="s">
        <v>39</v>
      </c>
      <c r="K5888" t="s">
        <v>40</v>
      </c>
      <c r="L5888" t="s">
        <v>50</v>
      </c>
      <c r="M5888">
        <v>26000</v>
      </c>
      <c r="N5888" t="s">
        <v>58</v>
      </c>
      <c r="O5888" t="s">
        <v>59</v>
      </c>
      <c r="P5888">
        <v>8930699</v>
      </c>
      <c r="Q5888" t="s">
        <v>60</v>
      </c>
      <c r="R5888" t="str">
        <f t="shared" si="274"/>
        <v>Tertile 1</v>
      </c>
      <c r="S5888" t="str">
        <f t="shared" si="275"/>
        <v>Risky</v>
      </c>
    </row>
    <row r="5889" spans="1:19" x14ac:dyDescent="0.35">
      <c r="A5889" t="s">
        <v>7831</v>
      </c>
      <c r="B5889" s="1">
        <v>44822</v>
      </c>
      <c r="C5889" s="5" t="str">
        <f t="shared" si="273"/>
        <v>09</v>
      </c>
      <c r="D5889" t="s">
        <v>399</v>
      </c>
      <c r="E5889" t="s">
        <v>17</v>
      </c>
      <c r="F5889">
        <v>450000</v>
      </c>
      <c r="G5889" t="s">
        <v>18</v>
      </c>
      <c r="H5889" t="s">
        <v>104</v>
      </c>
      <c r="I5889" t="s">
        <v>338</v>
      </c>
      <c r="J5889" t="s">
        <v>21</v>
      </c>
      <c r="K5889" t="s">
        <v>22</v>
      </c>
      <c r="L5889" t="s">
        <v>23</v>
      </c>
      <c r="M5889">
        <v>18000</v>
      </c>
      <c r="N5889" t="s">
        <v>24</v>
      </c>
      <c r="O5889" t="s">
        <v>110</v>
      </c>
      <c r="P5889">
        <v>6611980</v>
      </c>
      <c r="Q5889" t="s">
        <v>26</v>
      </c>
      <c r="R5889" t="str">
        <f t="shared" si="274"/>
        <v>Tertile 1</v>
      </c>
      <c r="S5889" t="str">
        <f t="shared" si="275"/>
        <v>Risky</v>
      </c>
    </row>
    <row r="5890" spans="1:19" x14ac:dyDescent="0.35">
      <c r="A5890" t="s">
        <v>7859</v>
      </c>
      <c r="B5890" s="1">
        <v>44822</v>
      </c>
      <c r="C5890" s="5" t="str">
        <f t="shared" ref="C5890:C5953" si="276">TEXT(B5890,$V$22)</f>
        <v>09</v>
      </c>
      <c r="D5890" t="s">
        <v>2110</v>
      </c>
      <c r="E5890" t="s">
        <v>86</v>
      </c>
      <c r="F5890">
        <v>505000</v>
      </c>
      <c r="G5890" t="s">
        <v>76</v>
      </c>
      <c r="H5890" t="s">
        <v>174</v>
      </c>
      <c r="I5890" t="s">
        <v>265</v>
      </c>
      <c r="J5890" t="s">
        <v>39</v>
      </c>
      <c r="K5890" t="s">
        <v>40</v>
      </c>
      <c r="L5890" t="s">
        <v>50</v>
      </c>
      <c r="M5890">
        <v>41000</v>
      </c>
      <c r="N5890" t="s">
        <v>72</v>
      </c>
      <c r="O5890" t="s">
        <v>83</v>
      </c>
      <c r="P5890">
        <v>7984834</v>
      </c>
      <c r="Q5890" t="s">
        <v>52</v>
      </c>
      <c r="R5890" t="str">
        <f t="shared" ref="R5890:R5953" si="277">IF(F5890&lt;_xlfn.PERCENTILE.INC($F$2:$F$10576,1/3), "Tertile 1",
   IF(F5890&lt;_xlfn.PERCENTILE.INC($F$2:$F$10576,2/3), "Tertile 2", "Tertile 3"))</f>
        <v>Tertile 1</v>
      </c>
      <c r="S5890" t="str">
        <f t="shared" ref="S5890:S5953" si="278">IF(F5890&gt;755000, "Eligible", "Risky")</f>
        <v>Risky</v>
      </c>
    </row>
    <row r="5891" spans="1:19" x14ac:dyDescent="0.35">
      <c r="A5891" t="s">
        <v>7806</v>
      </c>
      <c r="B5891" s="1">
        <v>44822</v>
      </c>
      <c r="C5891" s="5" t="str">
        <f t="shared" si="276"/>
        <v>09</v>
      </c>
      <c r="D5891" t="s">
        <v>1661</v>
      </c>
      <c r="E5891" t="s">
        <v>17</v>
      </c>
      <c r="F5891">
        <v>550000</v>
      </c>
      <c r="G5891" t="s">
        <v>80</v>
      </c>
      <c r="H5891" t="s">
        <v>174</v>
      </c>
      <c r="I5891" t="s">
        <v>175</v>
      </c>
      <c r="J5891" t="s">
        <v>39</v>
      </c>
      <c r="K5891" t="s">
        <v>40</v>
      </c>
      <c r="L5891" t="s">
        <v>50</v>
      </c>
      <c r="M5891">
        <v>71000</v>
      </c>
      <c r="N5891" t="s">
        <v>66</v>
      </c>
      <c r="O5891" t="s">
        <v>59</v>
      </c>
      <c r="P5891">
        <v>8613073</v>
      </c>
      <c r="Q5891" t="s">
        <v>67</v>
      </c>
      <c r="R5891" t="str">
        <f t="shared" si="277"/>
        <v>Tertile 2</v>
      </c>
      <c r="S5891" t="str">
        <f t="shared" si="278"/>
        <v>Risky</v>
      </c>
    </row>
    <row r="5892" spans="1:19" x14ac:dyDescent="0.35">
      <c r="A5892" t="s">
        <v>7787</v>
      </c>
      <c r="B5892" s="1">
        <v>44822</v>
      </c>
      <c r="C5892" s="5" t="str">
        <f t="shared" si="276"/>
        <v>09</v>
      </c>
      <c r="D5892" t="s">
        <v>5039</v>
      </c>
      <c r="E5892" t="s">
        <v>17</v>
      </c>
      <c r="F5892">
        <v>560000</v>
      </c>
      <c r="G5892" t="s">
        <v>195</v>
      </c>
      <c r="H5892" t="s">
        <v>30</v>
      </c>
      <c r="I5892" t="s">
        <v>920</v>
      </c>
      <c r="J5892" t="s">
        <v>21</v>
      </c>
      <c r="K5892" t="s">
        <v>22</v>
      </c>
      <c r="L5892" t="s">
        <v>50</v>
      </c>
      <c r="M5892">
        <v>19001</v>
      </c>
      <c r="N5892" t="s">
        <v>42</v>
      </c>
      <c r="O5892" t="s">
        <v>59</v>
      </c>
      <c r="P5892">
        <v>7139943</v>
      </c>
      <c r="Q5892" t="s">
        <v>44</v>
      </c>
      <c r="R5892" t="str">
        <f t="shared" si="277"/>
        <v>Tertile 2</v>
      </c>
      <c r="S5892" t="str">
        <f t="shared" si="278"/>
        <v>Risky</v>
      </c>
    </row>
    <row r="5893" spans="1:19" x14ac:dyDescent="0.35">
      <c r="A5893" t="s">
        <v>7832</v>
      </c>
      <c r="B5893" s="1">
        <v>44822</v>
      </c>
      <c r="C5893" s="5" t="str">
        <f t="shared" si="276"/>
        <v>09</v>
      </c>
      <c r="D5893" t="s">
        <v>402</v>
      </c>
      <c r="E5893" t="s">
        <v>17</v>
      </c>
      <c r="F5893">
        <v>560000</v>
      </c>
      <c r="G5893" t="s">
        <v>29</v>
      </c>
      <c r="H5893" t="s">
        <v>444</v>
      </c>
      <c r="I5893" t="s">
        <v>741</v>
      </c>
      <c r="J5893" t="s">
        <v>39</v>
      </c>
      <c r="K5893" t="s">
        <v>40</v>
      </c>
      <c r="L5893" t="s">
        <v>50</v>
      </c>
      <c r="M5893">
        <v>16000</v>
      </c>
      <c r="N5893" t="s">
        <v>32</v>
      </c>
      <c r="O5893" t="s">
        <v>59</v>
      </c>
      <c r="P5893">
        <v>7230157</v>
      </c>
      <c r="Q5893" t="s">
        <v>33</v>
      </c>
      <c r="R5893" t="str">
        <f t="shared" si="277"/>
        <v>Tertile 2</v>
      </c>
      <c r="S5893" t="str">
        <f t="shared" si="278"/>
        <v>Risky</v>
      </c>
    </row>
    <row r="5894" spans="1:19" x14ac:dyDescent="0.35">
      <c r="A5894" t="s">
        <v>7840</v>
      </c>
      <c r="B5894" s="1">
        <v>44822</v>
      </c>
      <c r="C5894" s="5" t="str">
        <f t="shared" si="276"/>
        <v>09</v>
      </c>
      <c r="D5894" t="s">
        <v>7841</v>
      </c>
      <c r="E5894" t="s">
        <v>17</v>
      </c>
      <c r="F5894">
        <v>563250</v>
      </c>
      <c r="G5894" t="s">
        <v>98</v>
      </c>
      <c r="H5894" t="s">
        <v>81</v>
      </c>
      <c r="I5894" t="s">
        <v>387</v>
      </c>
      <c r="J5894" t="s">
        <v>39</v>
      </c>
      <c r="K5894" t="s">
        <v>40</v>
      </c>
      <c r="L5894" t="s">
        <v>50</v>
      </c>
      <c r="M5894">
        <v>24250</v>
      </c>
      <c r="N5894" t="s">
        <v>32</v>
      </c>
      <c r="O5894" t="s">
        <v>83</v>
      </c>
      <c r="P5894">
        <v>8027966</v>
      </c>
      <c r="Q5894" t="s">
        <v>33</v>
      </c>
      <c r="R5894" t="str">
        <f t="shared" si="277"/>
        <v>Tertile 2</v>
      </c>
      <c r="S5894" t="str">
        <f t="shared" si="278"/>
        <v>Risky</v>
      </c>
    </row>
    <row r="5895" spans="1:19" x14ac:dyDescent="0.35">
      <c r="A5895" t="s">
        <v>7799</v>
      </c>
      <c r="B5895" s="1">
        <v>44822</v>
      </c>
      <c r="C5895" s="5" t="str">
        <f t="shared" si="276"/>
        <v>09</v>
      </c>
      <c r="D5895" t="s">
        <v>3888</v>
      </c>
      <c r="E5895" t="s">
        <v>17</v>
      </c>
      <c r="F5895">
        <v>595000</v>
      </c>
      <c r="G5895" t="s">
        <v>103</v>
      </c>
      <c r="H5895" t="s">
        <v>174</v>
      </c>
      <c r="I5895" t="s">
        <v>597</v>
      </c>
      <c r="J5895" t="s">
        <v>21</v>
      </c>
      <c r="K5895" t="s">
        <v>22</v>
      </c>
      <c r="L5895" t="s">
        <v>50</v>
      </c>
      <c r="M5895">
        <v>31000</v>
      </c>
      <c r="N5895" t="s">
        <v>42</v>
      </c>
      <c r="O5895" t="s">
        <v>110</v>
      </c>
      <c r="P5895">
        <v>7605468</v>
      </c>
      <c r="Q5895" t="s">
        <v>44</v>
      </c>
      <c r="R5895" t="str">
        <f t="shared" si="277"/>
        <v>Tertile 2</v>
      </c>
      <c r="S5895" t="str">
        <f t="shared" si="278"/>
        <v>Risky</v>
      </c>
    </row>
    <row r="5896" spans="1:19" x14ac:dyDescent="0.35">
      <c r="A5896" t="s">
        <v>7823</v>
      </c>
      <c r="B5896" s="1">
        <v>44822</v>
      </c>
      <c r="C5896" s="5" t="str">
        <f t="shared" si="276"/>
        <v>09</v>
      </c>
      <c r="D5896" t="s">
        <v>745</v>
      </c>
      <c r="E5896" t="s">
        <v>17</v>
      </c>
      <c r="F5896">
        <v>600000</v>
      </c>
      <c r="G5896" t="s">
        <v>98</v>
      </c>
      <c r="H5896" t="s">
        <v>99</v>
      </c>
      <c r="I5896" t="s">
        <v>100</v>
      </c>
      <c r="J5896" t="s">
        <v>39</v>
      </c>
      <c r="K5896" t="s">
        <v>40</v>
      </c>
      <c r="L5896" t="s">
        <v>23</v>
      </c>
      <c r="M5896">
        <v>49000</v>
      </c>
      <c r="N5896" t="s">
        <v>32</v>
      </c>
      <c r="O5896" t="s">
        <v>25</v>
      </c>
      <c r="P5896">
        <v>8129986</v>
      </c>
      <c r="Q5896" t="s">
        <v>33</v>
      </c>
      <c r="R5896" t="str">
        <f t="shared" si="277"/>
        <v>Tertile 2</v>
      </c>
      <c r="S5896" t="str">
        <f t="shared" si="278"/>
        <v>Risky</v>
      </c>
    </row>
    <row r="5897" spans="1:19" x14ac:dyDescent="0.35">
      <c r="A5897" t="s">
        <v>7821</v>
      </c>
      <c r="B5897" s="1">
        <v>44822</v>
      </c>
      <c r="C5897" s="5" t="str">
        <f t="shared" si="276"/>
        <v>09</v>
      </c>
      <c r="D5897" t="s">
        <v>7822</v>
      </c>
      <c r="E5897" t="s">
        <v>17</v>
      </c>
      <c r="F5897">
        <v>631000</v>
      </c>
      <c r="G5897" t="s">
        <v>166</v>
      </c>
      <c r="H5897" t="s">
        <v>30</v>
      </c>
      <c r="I5897" t="s">
        <v>570</v>
      </c>
      <c r="J5897" t="s">
        <v>21</v>
      </c>
      <c r="K5897" t="s">
        <v>22</v>
      </c>
      <c r="L5897" t="s">
        <v>50</v>
      </c>
      <c r="M5897">
        <v>31000</v>
      </c>
      <c r="N5897" t="s">
        <v>24</v>
      </c>
      <c r="O5897" t="s">
        <v>59</v>
      </c>
      <c r="P5897">
        <v>7856104</v>
      </c>
      <c r="Q5897" t="s">
        <v>26</v>
      </c>
      <c r="R5897" t="str">
        <f t="shared" si="277"/>
        <v>Tertile 2</v>
      </c>
      <c r="S5897" t="str">
        <f t="shared" si="278"/>
        <v>Risky</v>
      </c>
    </row>
    <row r="5898" spans="1:19" x14ac:dyDescent="0.35">
      <c r="A5898" t="s">
        <v>7814</v>
      </c>
      <c r="B5898" s="1">
        <v>44822</v>
      </c>
      <c r="C5898" s="5" t="str">
        <f t="shared" si="276"/>
        <v>09</v>
      </c>
      <c r="D5898" t="s">
        <v>1137</v>
      </c>
      <c r="E5898" t="s">
        <v>17</v>
      </c>
      <c r="F5898">
        <v>645000</v>
      </c>
      <c r="G5898" t="s">
        <v>152</v>
      </c>
      <c r="H5898" t="s">
        <v>148</v>
      </c>
      <c r="I5898" t="s">
        <v>698</v>
      </c>
      <c r="J5898" t="s">
        <v>39</v>
      </c>
      <c r="K5898" t="s">
        <v>40</v>
      </c>
      <c r="L5898" t="s">
        <v>50</v>
      </c>
      <c r="M5898">
        <v>25000</v>
      </c>
      <c r="N5898" t="s">
        <v>66</v>
      </c>
      <c r="O5898" t="s">
        <v>59</v>
      </c>
      <c r="P5898">
        <v>6153035</v>
      </c>
      <c r="Q5898" t="s">
        <v>67</v>
      </c>
      <c r="R5898" t="str">
        <f t="shared" si="277"/>
        <v>Tertile 2</v>
      </c>
      <c r="S5898" t="str">
        <f t="shared" si="278"/>
        <v>Risky</v>
      </c>
    </row>
    <row r="5899" spans="1:19" x14ac:dyDescent="0.35">
      <c r="A5899" t="s">
        <v>7820</v>
      </c>
      <c r="B5899" s="1">
        <v>44822</v>
      </c>
      <c r="C5899" s="5" t="str">
        <f t="shared" si="276"/>
        <v>09</v>
      </c>
      <c r="D5899" t="s">
        <v>3646</v>
      </c>
      <c r="E5899" t="s">
        <v>17</v>
      </c>
      <c r="F5899">
        <v>655000</v>
      </c>
      <c r="G5899" t="s">
        <v>90</v>
      </c>
      <c r="H5899" t="s">
        <v>64</v>
      </c>
      <c r="I5899" t="s">
        <v>171</v>
      </c>
      <c r="J5899" t="s">
        <v>21</v>
      </c>
      <c r="K5899" t="s">
        <v>22</v>
      </c>
      <c r="L5899" t="s">
        <v>50</v>
      </c>
      <c r="M5899">
        <v>19000</v>
      </c>
      <c r="N5899" t="s">
        <v>72</v>
      </c>
      <c r="O5899" t="s">
        <v>110</v>
      </c>
      <c r="P5899">
        <v>8302988</v>
      </c>
      <c r="Q5899" t="s">
        <v>73</v>
      </c>
      <c r="R5899" t="str">
        <f t="shared" si="277"/>
        <v>Tertile 2</v>
      </c>
      <c r="S5899" t="str">
        <f t="shared" si="278"/>
        <v>Risky</v>
      </c>
    </row>
    <row r="5900" spans="1:19" x14ac:dyDescent="0.35">
      <c r="A5900" t="s">
        <v>7850</v>
      </c>
      <c r="B5900" s="1">
        <v>44822</v>
      </c>
      <c r="C5900" s="5" t="str">
        <f t="shared" si="276"/>
        <v>09</v>
      </c>
      <c r="D5900" t="s">
        <v>862</v>
      </c>
      <c r="E5900" t="s">
        <v>17</v>
      </c>
      <c r="F5900">
        <v>660000</v>
      </c>
      <c r="G5900" t="s">
        <v>160</v>
      </c>
      <c r="H5900" t="s">
        <v>48</v>
      </c>
      <c r="I5900" t="s">
        <v>648</v>
      </c>
      <c r="J5900" t="s">
        <v>39</v>
      </c>
      <c r="K5900" t="s">
        <v>40</v>
      </c>
      <c r="L5900" t="s">
        <v>23</v>
      </c>
      <c r="M5900">
        <v>34000</v>
      </c>
      <c r="N5900" t="s">
        <v>58</v>
      </c>
      <c r="O5900" t="s">
        <v>59</v>
      </c>
      <c r="P5900">
        <v>6305026</v>
      </c>
      <c r="Q5900" t="s">
        <v>52</v>
      </c>
      <c r="R5900" t="str">
        <f t="shared" si="277"/>
        <v>Tertile 2</v>
      </c>
      <c r="S5900" t="str">
        <f t="shared" si="278"/>
        <v>Risky</v>
      </c>
    </row>
    <row r="5901" spans="1:19" x14ac:dyDescent="0.35">
      <c r="A5901" t="s">
        <v>7807</v>
      </c>
      <c r="B5901" s="1">
        <v>44822</v>
      </c>
      <c r="C5901" s="5" t="str">
        <f t="shared" si="276"/>
        <v>09</v>
      </c>
      <c r="D5901" t="s">
        <v>1688</v>
      </c>
      <c r="E5901" t="s">
        <v>17</v>
      </c>
      <c r="F5901">
        <v>670000</v>
      </c>
      <c r="G5901" t="s">
        <v>90</v>
      </c>
      <c r="H5901" t="s">
        <v>319</v>
      </c>
      <c r="I5901" t="s">
        <v>341</v>
      </c>
      <c r="J5901" t="s">
        <v>21</v>
      </c>
      <c r="K5901" t="s">
        <v>22</v>
      </c>
      <c r="L5901" t="s">
        <v>50</v>
      </c>
      <c r="M5901">
        <v>15000</v>
      </c>
      <c r="N5901" t="s">
        <v>72</v>
      </c>
      <c r="O5901" t="s">
        <v>59</v>
      </c>
      <c r="P5901">
        <v>7939717</v>
      </c>
      <c r="Q5901" t="s">
        <v>73</v>
      </c>
      <c r="R5901" t="str">
        <f t="shared" si="277"/>
        <v>Tertile 2</v>
      </c>
      <c r="S5901" t="str">
        <f t="shared" si="278"/>
        <v>Risky</v>
      </c>
    </row>
    <row r="5902" spans="1:19" x14ac:dyDescent="0.35">
      <c r="A5902" t="s">
        <v>7846</v>
      </c>
      <c r="B5902" s="1">
        <v>44822</v>
      </c>
      <c r="C5902" s="5" t="str">
        <f t="shared" si="276"/>
        <v>09</v>
      </c>
      <c r="D5902" t="s">
        <v>7847</v>
      </c>
      <c r="E5902" t="s">
        <v>86</v>
      </c>
      <c r="F5902">
        <v>705000</v>
      </c>
      <c r="G5902" t="s">
        <v>142</v>
      </c>
      <c r="H5902" t="s">
        <v>64</v>
      </c>
      <c r="I5902" t="s">
        <v>200</v>
      </c>
      <c r="J5902" t="s">
        <v>39</v>
      </c>
      <c r="K5902" t="s">
        <v>40</v>
      </c>
      <c r="L5902" t="s">
        <v>50</v>
      </c>
      <c r="M5902">
        <v>29000</v>
      </c>
      <c r="N5902" t="s">
        <v>51</v>
      </c>
      <c r="O5902" t="s">
        <v>83</v>
      </c>
      <c r="P5902">
        <v>8118804</v>
      </c>
      <c r="Q5902" t="s">
        <v>60</v>
      </c>
      <c r="R5902" t="str">
        <f t="shared" si="277"/>
        <v>Tertile 2</v>
      </c>
      <c r="S5902" t="str">
        <f t="shared" si="278"/>
        <v>Risky</v>
      </c>
    </row>
    <row r="5903" spans="1:19" x14ac:dyDescent="0.35">
      <c r="A5903" t="s">
        <v>7801</v>
      </c>
      <c r="B5903" s="1">
        <v>44822</v>
      </c>
      <c r="C5903" s="5" t="str">
        <f t="shared" si="276"/>
        <v>09</v>
      </c>
      <c r="D5903" t="s">
        <v>1681</v>
      </c>
      <c r="E5903" t="s">
        <v>17</v>
      </c>
      <c r="F5903">
        <v>709500</v>
      </c>
      <c r="G5903" t="s">
        <v>147</v>
      </c>
      <c r="H5903" t="s">
        <v>369</v>
      </c>
      <c r="I5903" t="s">
        <v>492</v>
      </c>
      <c r="J5903" t="s">
        <v>21</v>
      </c>
      <c r="K5903" t="s">
        <v>22</v>
      </c>
      <c r="L5903" t="s">
        <v>50</v>
      </c>
      <c r="M5903">
        <v>27500</v>
      </c>
      <c r="N5903" t="s">
        <v>58</v>
      </c>
      <c r="O5903" t="s">
        <v>110</v>
      </c>
      <c r="P5903">
        <v>6120581</v>
      </c>
      <c r="Q5903" t="s">
        <v>60</v>
      </c>
      <c r="R5903" t="str">
        <f t="shared" si="277"/>
        <v>Tertile 2</v>
      </c>
      <c r="S5903" t="str">
        <f t="shared" si="278"/>
        <v>Risky</v>
      </c>
    </row>
    <row r="5904" spans="1:19" x14ac:dyDescent="0.35">
      <c r="A5904" t="s">
        <v>7826</v>
      </c>
      <c r="B5904" s="1">
        <v>44822</v>
      </c>
      <c r="C5904" s="5" t="str">
        <f t="shared" si="276"/>
        <v>09</v>
      </c>
      <c r="D5904" t="s">
        <v>7827</v>
      </c>
      <c r="E5904" t="s">
        <v>17</v>
      </c>
      <c r="F5904">
        <v>715000</v>
      </c>
      <c r="G5904" t="s">
        <v>142</v>
      </c>
      <c r="H5904" t="s">
        <v>138</v>
      </c>
      <c r="I5904" t="s">
        <v>269</v>
      </c>
      <c r="J5904" t="s">
        <v>39</v>
      </c>
      <c r="K5904" t="s">
        <v>40</v>
      </c>
      <c r="L5904" t="s">
        <v>23</v>
      </c>
      <c r="M5904">
        <v>85000</v>
      </c>
      <c r="N5904" t="s">
        <v>51</v>
      </c>
      <c r="O5904" t="s">
        <v>25</v>
      </c>
      <c r="P5904">
        <v>6190839</v>
      </c>
      <c r="Q5904" t="s">
        <v>52</v>
      </c>
      <c r="R5904" t="str">
        <f t="shared" si="277"/>
        <v>Tertile 2</v>
      </c>
      <c r="S5904" t="str">
        <f t="shared" si="278"/>
        <v>Risky</v>
      </c>
    </row>
    <row r="5905" spans="1:19" x14ac:dyDescent="0.35">
      <c r="A5905" t="s">
        <v>7800</v>
      </c>
      <c r="B5905" s="1">
        <v>44822</v>
      </c>
      <c r="C5905" s="5" t="str">
        <f t="shared" si="276"/>
        <v>09</v>
      </c>
      <c r="D5905" t="s">
        <v>1402</v>
      </c>
      <c r="E5905" t="s">
        <v>17</v>
      </c>
      <c r="F5905">
        <v>742000</v>
      </c>
      <c r="G5905" t="s">
        <v>90</v>
      </c>
      <c r="H5905" t="s">
        <v>148</v>
      </c>
      <c r="I5905" t="s">
        <v>522</v>
      </c>
      <c r="J5905" t="s">
        <v>39</v>
      </c>
      <c r="K5905" t="s">
        <v>40</v>
      </c>
      <c r="L5905" t="s">
        <v>50</v>
      </c>
      <c r="M5905">
        <v>21000</v>
      </c>
      <c r="N5905" t="s">
        <v>72</v>
      </c>
      <c r="O5905" t="s">
        <v>83</v>
      </c>
      <c r="P5905">
        <v>8858644</v>
      </c>
      <c r="Q5905" t="s">
        <v>73</v>
      </c>
      <c r="R5905" t="str">
        <f t="shared" si="277"/>
        <v>Tertile 2</v>
      </c>
      <c r="S5905" t="str">
        <f t="shared" si="278"/>
        <v>Risky</v>
      </c>
    </row>
    <row r="5906" spans="1:19" x14ac:dyDescent="0.35">
      <c r="A5906" t="s">
        <v>7818</v>
      </c>
      <c r="B5906" s="1">
        <v>44822</v>
      </c>
      <c r="C5906" s="5" t="str">
        <f t="shared" si="276"/>
        <v>09</v>
      </c>
      <c r="D5906" t="s">
        <v>2432</v>
      </c>
      <c r="E5906" t="s">
        <v>86</v>
      </c>
      <c r="F5906">
        <v>751000</v>
      </c>
      <c r="G5906" t="s">
        <v>160</v>
      </c>
      <c r="H5906" t="s">
        <v>81</v>
      </c>
      <c r="I5906" t="s">
        <v>387</v>
      </c>
      <c r="J5906" t="s">
        <v>39</v>
      </c>
      <c r="K5906" t="s">
        <v>40</v>
      </c>
      <c r="L5906" t="s">
        <v>50</v>
      </c>
      <c r="M5906">
        <v>24000</v>
      </c>
      <c r="N5906" t="s">
        <v>58</v>
      </c>
      <c r="O5906" t="s">
        <v>59</v>
      </c>
      <c r="P5906">
        <v>6737683</v>
      </c>
      <c r="Q5906" t="s">
        <v>60</v>
      </c>
      <c r="R5906" t="str">
        <f t="shared" si="277"/>
        <v>Tertile 2</v>
      </c>
      <c r="S5906" t="str">
        <f t="shared" si="278"/>
        <v>Risky</v>
      </c>
    </row>
    <row r="5907" spans="1:19" x14ac:dyDescent="0.35">
      <c r="A5907" t="s">
        <v>7856</v>
      </c>
      <c r="B5907" s="1">
        <v>44822</v>
      </c>
      <c r="C5907" s="5" t="str">
        <f t="shared" si="276"/>
        <v>09</v>
      </c>
      <c r="D5907" t="s">
        <v>190</v>
      </c>
      <c r="E5907" t="s">
        <v>86</v>
      </c>
      <c r="F5907">
        <v>760000</v>
      </c>
      <c r="G5907" t="s">
        <v>142</v>
      </c>
      <c r="H5907" t="s">
        <v>19</v>
      </c>
      <c r="I5907" t="s">
        <v>1023</v>
      </c>
      <c r="J5907" t="s">
        <v>39</v>
      </c>
      <c r="K5907" t="s">
        <v>40</v>
      </c>
      <c r="L5907" t="s">
        <v>50</v>
      </c>
      <c r="M5907">
        <v>14000</v>
      </c>
      <c r="N5907" t="s">
        <v>51</v>
      </c>
      <c r="O5907" t="s">
        <v>43</v>
      </c>
      <c r="P5907">
        <v>7064865</v>
      </c>
      <c r="Q5907" t="s">
        <v>73</v>
      </c>
      <c r="R5907" t="str">
        <f t="shared" si="277"/>
        <v>Tertile 2</v>
      </c>
      <c r="S5907" t="str">
        <f t="shared" si="278"/>
        <v>Eligible</v>
      </c>
    </row>
    <row r="5908" spans="1:19" x14ac:dyDescent="0.35">
      <c r="A5908" t="s">
        <v>7845</v>
      </c>
      <c r="B5908" s="1">
        <v>44822</v>
      </c>
      <c r="C5908" s="5" t="str">
        <f t="shared" si="276"/>
        <v>09</v>
      </c>
      <c r="D5908" t="s">
        <v>820</v>
      </c>
      <c r="E5908" t="s">
        <v>86</v>
      </c>
      <c r="F5908">
        <v>780000</v>
      </c>
      <c r="G5908" t="s">
        <v>147</v>
      </c>
      <c r="H5908" t="s">
        <v>64</v>
      </c>
      <c r="I5908" t="s">
        <v>65</v>
      </c>
      <c r="J5908" t="s">
        <v>21</v>
      </c>
      <c r="K5908" t="s">
        <v>22</v>
      </c>
      <c r="L5908" t="s">
        <v>23</v>
      </c>
      <c r="M5908">
        <v>17000</v>
      </c>
      <c r="N5908" t="s">
        <v>58</v>
      </c>
      <c r="O5908" t="s">
        <v>59</v>
      </c>
      <c r="P5908">
        <v>7481112</v>
      </c>
      <c r="Q5908" t="s">
        <v>26</v>
      </c>
      <c r="R5908" t="str">
        <f t="shared" si="277"/>
        <v>Tertile 2</v>
      </c>
      <c r="S5908" t="str">
        <f t="shared" si="278"/>
        <v>Eligible</v>
      </c>
    </row>
    <row r="5909" spans="1:19" x14ac:dyDescent="0.35">
      <c r="A5909" t="s">
        <v>7824</v>
      </c>
      <c r="B5909" s="1">
        <v>44822</v>
      </c>
      <c r="C5909" s="5" t="str">
        <f t="shared" si="276"/>
        <v>09</v>
      </c>
      <c r="D5909" t="s">
        <v>7825</v>
      </c>
      <c r="E5909" t="s">
        <v>17</v>
      </c>
      <c r="F5909">
        <v>820000</v>
      </c>
      <c r="G5909" t="s">
        <v>103</v>
      </c>
      <c r="H5909" t="s">
        <v>187</v>
      </c>
      <c r="I5909" t="s">
        <v>249</v>
      </c>
      <c r="J5909" t="s">
        <v>21</v>
      </c>
      <c r="K5909" t="s">
        <v>22</v>
      </c>
      <c r="L5909" t="s">
        <v>23</v>
      </c>
      <c r="M5909">
        <v>18000</v>
      </c>
      <c r="N5909" t="s">
        <v>42</v>
      </c>
      <c r="O5909" t="s">
        <v>59</v>
      </c>
      <c r="P5909">
        <v>7860366</v>
      </c>
      <c r="Q5909" t="s">
        <v>44</v>
      </c>
      <c r="R5909" t="str">
        <f t="shared" si="277"/>
        <v>Tertile 2</v>
      </c>
      <c r="S5909" t="str">
        <f t="shared" si="278"/>
        <v>Eligible</v>
      </c>
    </row>
    <row r="5910" spans="1:19" x14ac:dyDescent="0.35">
      <c r="A5910" t="s">
        <v>7817</v>
      </c>
      <c r="B5910" s="1">
        <v>44822</v>
      </c>
      <c r="C5910" s="5" t="str">
        <f t="shared" si="276"/>
        <v>09</v>
      </c>
      <c r="D5910" t="s">
        <v>2042</v>
      </c>
      <c r="E5910" t="s">
        <v>86</v>
      </c>
      <c r="F5910">
        <v>845000</v>
      </c>
      <c r="G5910" t="s">
        <v>80</v>
      </c>
      <c r="H5910" t="s">
        <v>167</v>
      </c>
      <c r="I5910" t="s">
        <v>168</v>
      </c>
      <c r="J5910" t="s">
        <v>39</v>
      </c>
      <c r="K5910" t="s">
        <v>40</v>
      </c>
      <c r="L5910" t="s">
        <v>50</v>
      </c>
      <c r="M5910">
        <v>49000</v>
      </c>
      <c r="N5910" t="s">
        <v>66</v>
      </c>
      <c r="O5910" t="s">
        <v>59</v>
      </c>
      <c r="P5910">
        <v>6892749</v>
      </c>
      <c r="Q5910" t="s">
        <v>67</v>
      </c>
      <c r="R5910" t="str">
        <f t="shared" si="277"/>
        <v>Tertile 2</v>
      </c>
      <c r="S5910" t="str">
        <f t="shared" si="278"/>
        <v>Eligible</v>
      </c>
    </row>
    <row r="5911" spans="1:19" x14ac:dyDescent="0.35">
      <c r="A5911" t="s">
        <v>7843</v>
      </c>
      <c r="B5911" s="1">
        <v>44822</v>
      </c>
      <c r="C5911" s="5" t="str">
        <f t="shared" si="276"/>
        <v>09</v>
      </c>
      <c r="D5911" t="s">
        <v>5415</v>
      </c>
      <c r="E5911" t="s">
        <v>17</v>
      </c>
      <c r="F5911">
        <v>850000</v>
      </c>
      <c r="G5911" t="s">
        <v>63</v>
      </c>
      <c r="H5911" t="s">
        <v>81</v>
      </c>
      <c r="I5911" t="s">
        <v>387</v>
      </c>
      <c r="J5911" t="s">
        <v>39</v>
      </c>
      <c r="K5911" t="s">
        <v>40</v>
      </c>
      <c r="L5911" t="s">
        <v>50</v>
      </c>
      <c r="M5911">
        <v>21000</v>
      </c>
      <c r="N5911" t="s">
        <v>66</v>
      </c>
      <c r="O5911" t="s">
        <v>83</v>
      </c>
      <c r="P5911">
        <v>7446552</v>
      </c>
      <c r="Q5911" t="s">
        <v>67</v>
      </c>
      <c r="R5911" t="str">
        <f t="shared" si="277"/>
        <v>Tertile 2</v>
      </c>
      <c r="S5911" t="str">
        <f t="shared" si="278"/>
        <v>Eligible</v>
      </c>
    </row>
    <row r="5912" spans="1:19" x14ac:dyDescent="0.35">
      <c r="A5912" t="s">
        <v>7797</v>
      </c>
      <c r="B5912" s="1">
        <v>44822</v>
      </c>
      <c r="C5912" s="5" t="str">
        <f t="shared" si="276"/>
        <v>09</v>
      </c>
      <c r="D5912" t="s">
        <v>1679</v>
      </c>
      <c r="E5912" t="s">
        <v>17</v>
      </c>
      <c r="F5912">
        <v>862000</v>
      </c>
      <c r="G5912" t="s">
        <v>166</v>
      </c>
      <c r="H5912" t="s">
        <v>48</v>
      </c>
      <c r="I5912" t="s">
        <v>279</v>
      </c>
      <c r="J5912" t="s">
        <v>39</v>
      </c>
      <c r="K5912" t="s">
        <v>40</v>
      </c>
      <c r="L5912" t="s">
        <v>23</v>
      </c>
      <c r="M5912">
        <v>12000</v>
      </c>
      <c r="N5912" t="s">
        <v>24</v>
      </c>
      <c r="O5912" t="s">
        <v>43</v>
      </c>
      <c r="P5912">
        <v>6609750</v>
      </c>
      <c r="Q5912" t="s">
        <v>26</v>
      </c>
      <c r="R5912" t="str">
        <f t="shared" si="277"/>
        <v>Tertile 2</v>
      </c>
      <c r="S5912" t="str">
        <f t="shared" si="278"/>
        <v>Eligible</v>
      </c>
    </row>
    <row r="5913" spans="1:19" x14ac:dyDescent="0.35">
      <c r="A5913" t="s">
        <v>7855</v>
      </c>
      <c r="B5913" s="1">
        <v>44822</v>
      </c>
      <c r="C5913" s="5" t="str">
        <f t="shared" si="276"/>
        <v>09</v>
      </c>
      <c r="D5913" t="s">
        <v>789</v>
      </c>
      <c r="E5913" t="s">
        <v>17</v>
      </c>
      <c r="F5913">
        <v>885000</v>
      </c>
      <c r="G5913" t="s">
        <v>166</v>
      </c>
      <c r="H5913" t="s">
        <v>37</v>
      </c>
      <c r="I5913" t="s">
        <v>1298</v>
      </c>
      <c r="J5913" t="s">
        <v>39</v>
      </c>
      <c r="K5913" t="s">
        <v>40</v>
      </c>
      <c r="L5913" t="s">
        <v>23</v>
      </c>
      <c r="M5913">
        <v>44000</v>
      </c>
      <c r="N5913" t="s">
        <v>24</v>
      </c>
      <c r="O5913" t="s">
        <v>83</v>
      </c>
      <c r="P5913">
        <v>6801235</v>
      </c>
      <c r="Q5913" t="s">
        <v>60</v>
      </c>
      <c r="R5913" t="str">
        <f t="shared" si="277"/>
        <v>Tertile 2</v>
      </c>
      <c r="S5913" t="str">
        <f t="shared" si="278"/>
        <v>Eligible</v>
      </c>
    </row>
    <row r="5914" spans="1:19" x14ac:dyDescent="0.35">
      <c r="A5914" t="s">
        <v>7819</v>
      </c>
      <c r="B5914" s="1">
        <v>44822</v>
      </c>
      <c r="C5914" s="5" t="str">
        <f t="shared" si="276"/>
        <v>09</v>
      </c>
      <c r="D5914" t="s">
        <v>1140</v>
      </c>
      <c r="E5914" t="s">
        <v>17</v>
      </c>
      <c r="F5914">
        <v>895000</v>
      </c>
      <c r="G5914" t="s">
        <v>80</v>
      </c>
      <c r="H5914" t="s">
        <v>37</v>
      </c>
      <c r="I5914" t="s">
        <v>1210</v>
      </c>
      <c r="J5914" t="s">
        <v>21</v>
      </c>
      <c r="K5914" t="s">
        <v>22</v>
      </c>
      <c r="L5914" t="s">
        <v>50</v>
      </c>
      <c r="M5914">
        <v>75000</v>
      </c>
      <c r="N5914" t="s">
        <v>66</v>
      </c>
      <c r="O5914" t="s">
        <v>59</v>
      </c>
      <c r="P5914">
        <v>6777468</v>
      </c>
      <c r="Q5914" t="s">
        <v>67</v>
      </c>
      <c r="R5914" t="str">
        <f t="shared" si="277"/>
        <v>Tertile 2</v>
      </c>
      <c r="S5914" t="str">
        <f t="shared" si="278"/>
        <v>Eligible</v>
      </c>
    </row>
    <row r="5915" spans="1:19" x14ac:dyDescent="0.35">
      <c r="A5915" t="s">
        <v>7842</v>
      </c>
      <c r="B5915" s="1">
        <v>44822</v>
      </c>
      <c r="C5915" s="5" t="str">
        <f t="shared" si="276"/>
        <v>09</v>
      </c>
      <c r="D5915" t="s">
        <v>565</v>
      </c>
      <c r="E5915" t="s">
        <v>17</v>
      </c>
      <c r="F5915">
        <v>999000</v>
      </c>
      <c r="G5915" t="s">
        <v>199</v>
      </c>
      <c r="H5915" t="s">
        <v>303</v>
      </c>
      <c r="I5915" t="s">
        <v>304</v>
      </c>
      <c r="J5915" t="s">
        <v>39</v>
      </c>
      <c r="K5915" t="s">
        <v>40</v>
      </c>
      <c r="L5915" t="s">
        <v>50</v>
      </c>
      <c r="M5915">
        <v>33000</v>
      </c>
      <c r="N5915" t="s">
        <v>51</v>
      </c>
      <c r="O5915" t="s">
        <v>59</v>
      </c>
      <c r="P5915">
        <v>6766053</v>
      </c>
      <c r="Q5915" t="s">
        <v>52</v>
      </c>
      <c r="R5915" t="str">
        <f t="shared" si="277"/>
        <v>Tertile 2</v>
      </c>
      <c r="S5915" t="str">
        <f t="shared" si="278"/>
        <v>Eligible</v>
      </c>
    </row>
    <row r="5916" spans="1:19" x14ac:dyDescent="0.35">
      <c r="A5916" t="s">
        <v>7848</v>
      </c>
      <c r="B5916" s="1">
        <v>44822</v>
      </c>
      <c r="C5916" s="5" t="str">
        <f t="shared" si="276"/>
        <v>09</v>
      </c>
      <c r="D5916" t="s">
        <v>7849</v>
      </c>
      <c r="E5916" t="s">
        <v>17</v>
      </c>
      <c r="F5916">
        <v>1000500</v>
      </c>
      <c r="G5916" t="s">
        <v>147</v>
      </c>
      <c r="H5916" t="s">
        <v>30</v>
      </c>
      <c r="I5916" t="s">
        <v>347</v>
      </c>
      <c r="J5916" t="s">
        <v>39</v>
      </c>
      <c r="K5916" t="s">
        <v>40</v>
      </c>
      <c r="L5916" t="s">
        <v>50</v>
      </c>
      <c r="M5916">
        <v>21050</v>
      </c>
      <c r="N5916" t="s">
        <v>58</v>
      </c>
      <c r="O5916" t="s">
        <v>83</v>
      </c>
      <c r="P5916">
        <v>8551970</v>
      </c>
      <c r="Q5916" t="s">
        <v>67</v>
      </c>
      <c r="R5916" t="str">
        <f t="shared" si="277"/>
        <v>Tertile 2</v>
      </c>
      <c r="S5916" t="str">
        <f t="shared" si="278"/>
        <v>Eligible</v>
      </c>
    </row>
    <row r="5917" spans="1:19" x14ac:dyDescent="0.35">
      <c r="A5917" t="s">
        <v>7794</v>
      </c>
      <c r="B5917" s="1">
        <v>44822</v>
      </c>
      <c r="C5917" s="5" t="str">
        <f t="shared" si="276"/>
        <v>09</v>
      </c>
      <c r="D5917" t="s">
        <v>1057</v>
      </c>
      <c r="E5917" t="s">
        <v>17</v>
      </c>
      <c r="F5917">
        <v>1038000</v>
      </c>
      <c r="G5917" t="s">
        <v>291</v>
      </c>
      <c r="H5917" t="s">
        <v>216</v>
      </c>
      <c r="I5917" t="s">
        <v>1012</v>
      </c>
      <c r="J5917" t="s">
        <v>21</v>
      </c>
      <c r="K5917" t="s">
        <v>22</v>
      </c>
      <c r="L5917" t="s">
        <v>50</v>
      </c>
      <c r="M5917">
        <v>19800</v>
      </c>
      <c r="N5917" t="s">
        <v>42</v>
      </c>
      <c r="O5917" t="s">
        <v>43</v>
      </c>
      <c r="P5917">
        <v>6608191</v>
      </c>
      <c r="Q5917" t="s">
        <v>44</v>
      </c>
      <c r="R5917" t="str">
        <f t="shared" si="277"/>
        <v>Tertile 3</v>
      </c>
      <c r="S5917" t="str">
        <f t="shared" si="278"/>
        <v>Eligible</v>
      </c>
    </row>
    <row r="5918" spans="1:19" x14ac:dyDescent="0.35">
      <c r="A5918" t="s">
        <v>7830</v>
      </c>
      <c r="B5918" s="1">
        <v>44822</v>
      </c>
      <c r="C5918" s="5" t="str">
        <f t="shared" si="276"/>
        <v>09</v>
      </c>
      <c r="D5918" t="s">
        <v>397</v>
      </c>
      <c r="E5918" t="s">
        <v>17</v>
      </c>
      <c r="F5918">
        <v>1100000</v>
      </c>
      <c r="G5918" t="s">
        <v>76</v>
      </c>
      <c r="H5918" t="s">
        <v>148</v>
      </c>
      <c r="I5918" t="s">
        <v>765</v>
      </c>
      <c r="J5918" t="s">
        <v>21</v>
      </c>
      <c r="K5918" t="s">
        <v>22</v>
      </c>
      <c r="L5918" t="s">
        <v>50</v>
      </c>
      <c r="M5918">
        <v>20000</v>
      </c>
      <c r="N5918" t="s">
        <v>72</v>
      </c>
      <c r="O5918" t="s">
        <v>25</v>
      </c>
      <c r="P5918">
        <v>7469726</v>
      </c>
      <c r="Q5918" t="s">
        <v>73</v>
      </c>
      <c r="R5918" t="str">
        <f t="shared" si="277"/>
        <v>Tertile 3</v>
      </c>
      <c r="S5918" t="str">
        <f t="shared" si="278"/>
        <v>Eligible</v>
      </c>
    </row>
    <row r="5919" spans="1:19" x14ac:dyDescent="0.35">
      <c r="A5919" t="s">
        <v>7833</v>
      </c>
      <c r="B5919" s="1">
        <v>44822</v>
      </c>
      <c r="C5919" s="5" t="str">
        <f t="shared" si="276"/>
        <v>09</v>
      </c>
      <c r="D5919" t="s">
        <v>439</v>
      </c>
      <c r="E5919" t="s">
        <v>17</v>
      </c>
      <c r="F5919">
        <v>1120000</v>
      </c>
      <c r="G5919" t="s">
        <v>36</v>
      </c>
      <c r="H5919" t="s">
        <v>30</v>
      </c>
      <c r="I5919" t="s">
        <v>153</v>
      </c>
      <c r="J5919" t="s">
        <v>21</v>
      </c>
      <c r="K5919" t="s">
        <v>22</v>
      </c>
      <c r="L5919" t="s">
        <v>50</v>
      </c>
      <c r="M5919">
        <v>31000</v>
      </c>
      <c r="N5919" t="s">
        <v>42</v>
      </c>
      <c r="O5919" t="s">
        <v>25</v>
      </c>
      <c r="P5919">
        <v>8338566</v>
      </c>
      <c r="Q5919" t="s">
        <v>44</v>
      </c>
      <c r="R5919" t="str">
        <f t="shared" si="277"/>
        <v>Tertile 3</v>
      </c>
      <c r="S5919" t="str">
        <f t="shared" si="278"/>
        <v>Eligible</v>
      </c>
    </row>
    <row r="5920" spans="1:19" x14ac:dyDescent="0.35">
      <c r="A5920" t="s">
        <v>7810</v>
      </c>
      <c r="B5920" s="1">
        <v>44822</v>
      </c>
      <c r="C5920" s="5" t="str">
        <f t="shared" si="276"/>
        <v>09</v>
      </c>
      <c r="D5920" t="s">
        <v>267</v>
      </c>
      <c r="E5920" t="s">
        <v>86</v>
      </c>
      <c r="F5920">
        <v>1155000</v>
      </c>
      <c r="G5920" t="s">
        <v>103</v>
      </c>
      <c r="H5920" t="s">
        <v>216</v>
      </c>
      <c r="I5920" t="s">
        <v>599</v>
      </c>
      <c r="J5920" t="s">
        <v>21</v>
      </c>
      <c r="K5920" t="s">
        <v>22</v>
      </c>
      <c r="L5920" t="s">
        <v>50</v>
      </c>
      <c r="M5920">
        <v>26500</v>
      </c>
      <c r="N5920" t="s">
        <v>42</v>
      </c>
      <c r="O5920" t="s">
        <v>25</v>
      </c>
      <c r="P5920">
        <v>6835291</v>
      </c>
      <c r="Q5920" t="s">
        <v>44</v>
      </c>
      <c r="R5920" t="str">
        <f t="shared" si="277"/>
        <v>Tertile 3</v>
      </c>
      <c r="S5920" t="str">
        <f t="shared" si="278"/>
        <v>Eligible</v>
      </c>
    </row>
    <row r="5921" spans="1:19" x14ac:dyDescent="0.35">
      <c r="A5921" t="s">
        <v>7812</v>
      </c>
      <c r="B5921" s="1">
        <v>44822</v>
      </c>
      <c r="C5921" s="5" t="str">
        <f t="shared" si="276"/>
        <v>09</v>
      </c>
      <c r="D5921" t="s">
        <v>2381</v>
      </c>
      <c r="E5921" t="s">
        <v>17</v>
      </c>
      <c r="F5921">
        <v>1194500</v>
      </c>
      <c r="G5921" t="s">
        <v>142</v>
      </c>
      <c r="H5921" t="s">
        <v>19</v>
      </c>
      <c r="I5921" t="s">
        <v>380</v>
      </c>
      <c r="J5921" t="s">
        <v>21</v>
      </c>
      <c r="K5921" t="s">
        <v>22</v>
      </c>
      <c r="L5921" t="s">
        <v>50</v>
      </c>
      <c r="M5921">
        <v>41450</v>
      </c>
      <c r="N5921" t="s">
        <v>51</v>
      </c>
      <c r="O5921" t="s">
        <v>59</v>
      </c>
      <c r="P5921">
        <v>7829813</v>
      </c>
      <c r="Q5921" t="s">
        <v>52</v>
      </c>
      <c r="R5921" t="str">
        <f t="shared" si="277"/>
        <v>Tertile 3</v>
      </c>
      <c r="S5921" t="str">
        <f t="shared" si="278"/>
        <v>Eligible</v>
      </c>
    </row>
    <row r="5922" spans="1:19" x14ac:dyDescent="0.35">
      <c r="A5922" t="s">
        <v>7783</v>
      </c>
      <c r="B5922" s="1">
        <v>44822</v>
      </c>
      <c r="C5922" s="5" t="str">
        <f t="shared" si="276"/>
        <v>09</v>
      </c>
      <c r="D5922" t="s">
        <v>290</v>
      </c>
      <c r="E5922" t="s">
        <v>17</v>
      </c>
      <c r="F5922">
        <v>1238000</v>
      </c>
      <c r="G5922" t="s">
        <v>63</v>
      </c>
      <c r="H5922" t="s">
        <v>30</v>
      </c>
      <c r="I5922" t="s">
        <v>31</v>
      </c>
      <c r="J5922" t="s">
        <v>39</v>
      </c>
      <c r="K5922" t="s">
        <v>40</v>
      </c>
      <c r="L5922" t="s">
        <v>50</v>
      </c>
      <c r="M5922">
        <v>31801</v>
      </c>
      <c r="N5922" t="s">
        <v>66</v>
      </c>
      <c r="O5922" t="s">
        <v>25</v>
      </c>
      <c r="P5922">
        <v>8710510</v>
      </c>
      <c r="Q5922" t="s">
        <v>67</v>
      </c>
      <c r="R5922" t="str">
        <f t="shared" si="277"/>
        <v>Tertile 3</v>
      </c>
      <c r="S5922" t="str">
        <f t="shared" si="278"/>
        <v>Eligible</v>
      </c>
    </row>
    <row r="5923" spans="1:19" x14ac:dyDescent="0.35">
      <c r="A5923" t="s">
        <v>7835</v>
      </c>
      <c r="B5923" s="1">
        <v>44822</v>
      </c>
      <c r="C5923" s="5" t="str">
        <f t="shared" si="276"/>
        <v>09</v>
      </c>
      <c r="D5923" t="s">
        <v>456</v>
      </c>
      <c r="E5923" t="s">
        <v>17</v>
      </c>
      <c r="F5923">
        <v>1260000</v>
      </c>
      <c r="G5923" t="s">
        <v>55</v>
      </c>
      <c r="H5923" t="s">
        <v>187</v>
      </c>
      <c r="I5923" t="s">
        <v>188</v>
      </c>
      <c r="J5923" t="s">
        <v>39</v>
      </c>
      <c r="K5923" t="s">
        <v>40</v>
      </c>
      <c r="L5923" t="s">
        <v>23</v>
      </c>
      <c r="M5923">
        <v>36000</v>
      </c>
      <c r="N5923" t="s">
        <v>58</v>
      </c>
      <c r="O5923" t="s">
        <v>110</v>
      </c>
      <c r="P5923">
        <v>8331233</v>
      </c>
      <c r="Q5923" t="s">
        <v>60</v>
      </c>
      <c r="R5923" t="str">
        <f t="shared" si="277"/>
        <v>Tertile 3</v>
      </c>
      <c r="S5923" t="str">
        <f t="shared" si="278"/>
        <v>Eligible</v>
      </c>
    </row>
    <row r="5924" spans="1:19" x14ac:dyDescent="0.35">
      <c r="A5924" t="s">
        <v>7784</v>
      </c>
      <c r="B5924" s="1">
        <v>44822</v>
      </c>
      <c r="C5924" s="5" t="str">
        <f t="shared" si="276"/>
        <v>09</v>
      </c>
      <c r="D5924" t="s">
        <v>394</v>
      </c>
      <c r="E5924" t="s">
        <v>17</v>
      </c>
      <c r="F5924">
        <v>1320000</v>
      </c>
      <c r="G5924" t="s">
        <v>70</v>
      </c>
      <c r="H5924" t="s">
        <v>64</v>
      </c>
      <c r="I5924" t="s">
        <v>65</v>
      </c>
      <c r="J5924" t="s">
        <v>39</v>
      </c>
      <c r="K5924" t="s">
        <v>40</v>
      </c>
      <c r="L5924" t="s">
        <v>50</v>
      </c>
      <c r="M5924">
        <v>12001</v>
      </c>
      <c r="N5924" t="s">
        <v>72</v>
      </c>
      <c r="O5924" t="s">
        <v>59</v>
      </c>
      <c r="P5924">
        <v>7642225</v>
      </c>
      <c r="Q5924" t="s">
        <v>73</v>
      </c>
      <c r="R5924" t="str">
        <f t="shared" si="277"/>
        <v>Tertile 3</v>
      </c>
      <c r="S5924" t="str">
        <f t="shared" si="278"/>
        <v>Eligible</v>
      </c>
    </row>
    <row r="5925" spans="1:19" x14ac:dyDescent="0.35">
      <c r="A5925" t="s">
        <v>7793</v>
      </c>
      <c r="B5925" s="1">
        <v>44822</v>
      </c>
      <c r="C5925" s="5" t="str">
        <f t="shared" si="276"/>
        <v>09</v>
      </c>
      <c r="D5925" t="s">
        <v>563</v>
      </c>
      <c r="E5925" t="s">
        <v>86</v>
      </c>
      <c r="F5925">
        <v>1330000</v>
      </c>
      <c r="G5925" t="s">
        <v>288</v>
      </c>
      <c r="H5925" t="s">
        <v>64</v>
      </c>
      <c r="I5925" t="s">
        <v>65</v>
      </c>
      <c r="J5925" t="s">
        <v>21</v>
      </c>
      <c r="K5925" t="s">
        <v>22</v>
      </c>
      <c r="L5925" t="s">
        <v>23</v>
      </c>
      <c r="M5925">
        <v>18000</v>
      </c>
      <c r="N5925" t="s">
        <v>32</v>
      </c>
      <c r="O5925" t="s">
        <v>59</v>
      </c>
      <c r="P5925">
        <v>6442752</v>
      </c>
      <c r="Q5925" t="s">
        <v>33</v>
      </c>
      <c r="R5925" t="str">
        <f t="shared" si="277"/>
        <v>Tertile 3</v>
      </c>
      <c r="S5925" t="str">
        <f t="shared" si="278"/>
        <v>Eligible</v>
      </c>
    </row>
    <row r="5926" spans="1:19" x14ac:dyDescent="0.35">
      <c r="A5926" t="s">
        <v>7791</v>
      </c>
      <c r="B5926" s="1">
        <v>44822</v>
      </c>
      <c r="C5926" s="5" t="str">
        <f t="shared" si="276"/>
        <v>09</v>
      </c>
      <c r="D5926" t="s">
        <v>524</v>
      </c>
      <c r="E5926" t="s">
        <v>17</v>
      </c>
      <c r="F5926">
        <v>1550000</v>
      </c>
      <c r="G5926" t="s">
        <v>252</v>
      </c>
      <c r="H5926" t="s">
        <v>30</v>
      </c>
      <c r="I5926" t="s">
        <v>347</v>
      </c>
      <c r="J5926" t="s">
        <v>39</v>
      </c>
      <c r="K5926" t="s">
        <v>40</v>
      </c>
      <c r="L5926" t="s">
        <v>50</v>
      </c>
      <c r="M5926">
        <v>16000</v>
      </c>
      <c r="N5926" t="s">
        <v>72</v>
      </c>
      <c r="O5926" t="s">
        <v>59</v>
      </c>
      <c r="P5926">
        <v>6186437</v>
      </c>
      <c r="Q5926" t="s">
        <v>73</v>
      </c>
      <c r="R5926" t="str">
        <f t="shared" si="277"/>
        <v>Tertile 3</v>
      </c>
      <c r="S5926" t="str">
        <f t="shared" si="278"/>
        <v>Eligible</v>
      </c>
    </row>
    <row r="5927" spans="1:19" x14ac:dyDescent="0.35">
      <c r="A5927" t="s">
        <v>7790</v>
      </c>
      <c r="B5927" s="1">
        <v>44822</v>
      </c>
      <c r="C5927" s="5" t="str">
        <f t="shared" si="276"/>
        <v>09</v>
      </c>
      <c r="D5927" t="s">
        <v>5064</v>
      </c>
      <c r="E5927" t="s">
        <v>17</v>
      </c>
      <c r="F5927">
        <v>1560000</v>
      </c>
      <c r="G5927" t="s">
        <v>248</v>
      </c>
      <c r="H5927" t="s">
        <v>148</v>
      </c>
      <c r="I5927" t="s">
        <v>329</v>
      </c>
      <c r="J5927" t="s">
        <v>21</v>
      </c>
      <c r="K5927" t="s">
        <v>22</v>
      </c>
      <c r="L5927" t="s">
        <v>50</v>
      </c>
      <c r="M5927">
        <v>17001</v>
      </c>
      <c r="N5927" t="s">
        <v>66</v>
      </c>
      <c r="O5927" t="s">
        <v>110</v>
      </c>
      <c r="P5927">
        <v>7759214</v>
      </c>
      <c r="Q5927" t="s">
        <v>67</v>
      </c>
      <c r="R5927" t="str">
        <f t="shared" si="277"/>
        <v>Tertile 3</v>
      </c>
      <c r="S5927" t="str">
        <f t="shared" si="278"/>
        <v>Eligible</v>
      </c>
    </row>
    <row r="5928" spans="1:19" x14ac:dyDescent="0.35">
      <c r="A5928" t="s">
        <v>7788</v>
      </c>
      <c r="B5928" s="1">
        <v>44822</v>
      </c>
      <c r="C5928" s="5" t="str">
        <f t="shared" si="276"/>
        <v>09</v>
      </c>
      <c r="D5928" t="s">
        <v>463</v>
      </c>
      <c r="E5928" t="s">
        <v>17</v>
      </c>
      <c r="F5928">
        <v>1651000</v>
      </c>
      <c r="G5928" t="s">
        <v>199</v>
      </c>
      <c r="H5928" t="s">
        <v>167</v>
      </c>
      <c r="I5928" t="s">
        <v>603</v>
      </c>
      <c r="J5928" t="s">
        <v>39</v>
      </c>
      <c r="K5928" t="s">
        <v>40</v>
      </c>
      <c r="L5928" t="s">
        <v>50</v>
      </c>
      <c r="M5928">
        <v>61101</v>
      </c>
      <c r="N5928" t="s">
        <v>51</v>
      </c>
      <c r="O5928" t="s">
        <v>59</v>
      </c>
      <c r="P5928">
        <v>7823000</v>
      </c>
      <c r="Q5928" t="s">
        <v>52</v>
      </c>
      <c r="R5928" t="str">
        <f t="shared" si="277"/>
        <v>Tertile 3</v>
      </c>
      <c r="S5928" t="str">
        <f t="shared" si="278"/>
        <v>Eligible</v>
      </c>
    </row>
    <row r="5929" spans="1:19" x14ac:dyDescent="0.35">
      <c r="A5929" t="s">
        <v>7836</v>
      </c>
      <c r="B5929" s="1">
        <v>44822</v>
      </c>
      <c r="C5929" s="5" t="str">
        <f t="shared" si="276"/>
        <v>09</v>
      </c>
      <c r="D5929" t="s">
        <v>5039</v>
      </c>
      <c r="E5929" t="s">
        <v>17</v>
      </c>
      <c r="F5929">
        <v>1790000</v>
      </c>
      <c r="G5929" t="s">
        <v>63</v>
      </c>
      <c r="H5929" t="s">
        <v>19</v>
      </c>
      <c r="I5929" t="s">
        <v>1023</v>
      </c>
      <c r="J5929" t="s">
        <v>39</v>
      </c>
      <c r="K5929" t="s">
        <v>40</v>
      </c>
      <c r="L5929" t="s">
        <v>50</v>
      </c>
      <c r="M5929">
        <v>13000</v>
      </c>
      <c r="N5929" t="s">
        <v>66</v>
      </c>
      <c r="O5929" t="s">
        <v>43</v>
      </c>
      <c r="P5929">
        <v>8317966</v>
      </c>
      <c r="Q5929" t="s">
        <v>67</v>
      </c>
      <c r="R5929" t="str">
        <f t="shared" si="277"/>
        <v>Tertile 3</v>
      </c>
      <c r="S5929" t="str">
        <f t="shared" si="278"/>
        <v>Eligible</v>
      </c>
    </row>
    <row r="5930" spans="1:19" x14ac:dyDescent="0.35">
      <c r="A5930" t="s">
        <v>7851</v>
      </c>
      <c r="B5930" s="1">
        <v>44822</v>
      </c>
      <c r="C5930" s="5" t="str">
        <f t="shared" si="276"/>
        <v>09</v>
      </c>
      <c r="D5930" t="s">
        <v>749</v>
      </c>
      <c r="E5930" t="s">
        <v>86</v>
      </c>
      <c r="F5930">
        <v>1880000</v>
      </c>
      <c r="G5930" t="s">
        <v>80</v>
      </c>
      <c r="H5930" t="s">
        <v>64</v>
      </c>
      <c r="I5930" t="s">
        <v>171</v>
      </c>
      <c r="J5930" t="s">
        <v>21</v>
      </c>
      <c r="K5930" t="s">
        <v>22</v>
      </c>
      <c r="L5930" t="s">
        <v>50</v>
      </c>
      <c r="M5930">
        <v>19000</v>
      </c>
      <c r="N5930" t="s">
        <v>66</v>
      </c>
      <c r="O5930" t="s">
        <v>110</v>
      </c>
      <c r="P5930">
        <v>8804488</v>
      </c>
      <c r="Q5930" t="s">
        <v>60</v>
      </c>
      <c r="R5930" t="str">
        <f t="shared" si="277"/>
        <v>Tertile 3</v>
      </c>
      <c r="S5930" t="str">
        <f t="shared" si="278"/>
        <v>Eligible</v>
      </c>
    </row>
    <row r="5931" spans="1:19" x14ac:dyDescent="0.35">
      <c r="A5931" t="s">
        <v>7789</v>
      </c>
      <c r="B5931" s="1">
        <v>44822</v>
      </c>
      <c r="C5931" s="5" t="str">
        <f t="shared" si="276"/>
        <v>09</v>
      </c>
      <c r="D5931" t="s">
        <v>5062</v>
      </c>
      <c r="E5931" t="s">
        <v>17</v>
      </c>
      <c r="F5931">
        <v>1920000</v>
      </c>
      <c r="G5931" t="s">
        <v>244</v>
      </c>
      <c r="H5931" t="s">
        <v>64</v>
      </c>
      <c r="I5931" t="s">
        <v>200</v>
      </c>
      <c r="J5931" t="s">
        <v>21</v>
      </c>
      <c r="K5931" t="s">
        <v>22</v>
      </c>
      <c r="L5931" t="s">
        <v>50</v>
      </c>
      <c r="M5931">
        <v>53001</v>
      </c>
      <c r="N5931" t="s">
        <v>58</v>
      </c>
      <c r="O5931" t="s">
        <v>59</v>
      </c>
      <c r="P5931">
        <v>8174175</v>
      </c>
      <c r="Q5931" t="s">
        <v>60</v>
      </c>
      <c r="R5931" t="str">
        <f t="shared" si="277"/>
        <v>Tertile 3</v>
      </c>
      <c r="S5931" t="str">
        <f t="shared" si="278"/>
        <v>Eligible</v>
      </c>
    </row>
    <row r="5932" spans="1:19" x14ac:dyDescent="0.35">
      <c r="A5932" t="s">
        <v>7811</v>
      </c>
      <c r="B5932" s="1">
        <v>44822</v>
      </c>
      <c r="C5932" s="5" t="str">
        <f t="shared" si="276"/>
        <v>09</v>
      </c>
      <c r="D5932" t="s">
        <v>758</v>
      </c>
      <c r="E5932" t="s">
        <v>17</v>
      </c>
      <c r="F5932">
        <v>1975000</v>
      </c>
      <c r="G5932" t="s">
        <v>29</v>
      </c>
      <c r="H5932" t="s">
        <v>81</v>
      </c>
      <c r="I5932" t="s">
        <v>387</v>
      </c>
      <c r="J5932" t="s">
        <v>39</v>
      </c>
      <c r="K5932" t="s">
        <v>40</v>
      </c>
      <c r="L5932" t="s">
        <v>50</v>
      </c>
      <c r="M5932">
        <v>22500</v>
      </c>
      <c r="N5932" t="s">
        <v>32</v>
      </c>
      <c r="O5932" t="s">
        <v>83</v>
      </c>
      <c r="P5932">
        <v>6254599</v>
      </c>
      <c r="Q5932" t="s">
        <v>33</v>
      </c>
      <c r="R5932" t="str">
        <f t="shared" si="277"/>
        <v>Tertile 3</v>
      </c>
      <c r="S5932" t="str">
        <f t="shared" si="278"/>
        <v>Eligible</v>
      </c>
    </row>
    <row r="5933" spans="1:19" x14ac:dyDescent="0.35">
      <c r="A5933" t="s">
        <v>7854</v>
      </c>
      <c r="B5933" s="1">
        <v>44822</v>
      </c>
      <c r="C5933" s="5" t="str">
        <f t="shared" si="276"/>
        <v>09</v>
      </c>
      <c r="D5933" t="s">
        <v>54</v>
      </c>
      <c r="E5933" t="s">
        <v>17</v>
      </c>
      <c r="F5933">
        <v>2305000</v>
      </c>
      <c r="G5933" t="s">
        <v>98</v>
      </c>
      <c r="H5933" t="s">
        <v>108</v>
      </c>
      <c r="I5933" t="s">
        <v>335</v>
      </c>
      <c r="J5933" t="s">
        <v>21</v>
      </c>
      <c r="K5933" t="s">
        <v>22</v>
      </c>
      <c r="L5933" t="s">
        <v>23</v>
      </c>
      <c r="M5933">
        <v>26500</v>
      </c>
      <c r="N5933" t="s">
        <v>32</v>
      </c>
      <c r="O5933" t="s">
        <v>25</v>
      </c>
      <c r="P5933">
        <v>7925801</v>
      </c>
      <c r="Q5933" t="s">
        <v>60</v>
      </c>
      <c r="R5933" t="str">
        <f t="shared" si="277"/>
        <v>Tertile 3</v>
      </c>
      <c r="S5933" t="str">
        <f t="shared" si="278"/>
        <v>Eligible</v>
      </c>
    </row>
    <row r="5934" spans="1:19" x14ac:dyDescent="0.35">
      <c r="A5934" t="s">
        <v>7834</v>
      </c>
      <c r="B5934" s="1">
        <v>44822</v>
      </c>
      <c r="C5934" s="5" t="str">
        <f t="shared" si="276"/>
        <v>09</v>
      </c>
      <c r="D5934" t="s">
        <v>987</v>
      </c>
      <c r="E5934" t="s">
        <v>17</v>
      </c>
      <c r="F5934">
        <v>2450000</v>
      </c>
      <c r="G5934" t="s">
        <v>142</v>
      </c>
      <c r="H5934" t="s">
        <v>64</v>
      </c>
      <c r="I5934" t="s">
        <v>200</v>
      </c>
      <c r="J5934" t="s">
        <v>21</v>
      </c>
      <c r="K5934" t="s">
        <v>22</v>
      </c>
      <c r="L5934" t="s">
        <v>50</v>
      </c>
      <c r="M5934">
        <v>39000</v>
      </c>
      <c r="N5934" t="s">
        <v>51</v>
      </c>
      <c r="O5934" t="s">
        <v>83</v>
      </c>
      <c r="P5934">
        <v>8472442</v>
      </c>
      <c r="Q5934" t="s">
        <v>52</v>
      </c>
      <c r="R5934" t="str">
        <f t="shared" si="277"/>
        <v>Tertile 3</v>
      </c>
      <c r="S5934" t="str">
        <f t="shared" si="278"/>
        <v>Eligible</v>
      </c>
    </row>
    <row r="5935" spans="1:19" x14ac:dyDescent="0.35">
      <c r="A5935" t="s">
        <v>7860</v>
      </c>
      <c r="B5935" s="1">
        <v>44822</v>
      </c>
      <c r="C5935" s="5" t="str">
        <f t="shared" si="276"/>
        <v>09</v>
      </c>
      <c r="D5935" t="s">
        <v>290</v>
      </c>
      <c r="E5935" t="s">
        <v>17</v>
      </c>
      <c r="F5935">
        <v>3056000</v>
      </c>
      <c r="G5935" t="s">
        <v>18</v>
      </c>
      <c r="H5935" t="s">
        <v>30</v>
      </c>
      <c r="I5935" t="s">
        <v>31</v>
      </c>
      <c r="J5935" t="s">
        <v>21</v>
      </c>
      <c r="K5935" t="s">
        <v>22</v>
      </c>
      <c r="L5935" t="s">
        <v>50</v>
      </c>
      <c r="M5935">
        <v>10600</v>
      </c>
      <c r="N5935" t="s">
        <v>24</v>
      </c>
      <c r="O5935" t="s">
        <v>25</v>
      </c>
      <c r="P5935">
        <v>8770722</v>
      </c>
      <c r="Q5935" t="s">
        <v>52</v>
      </c>
      <c r="R5935" t="str">
        <f t="shared" si="277"/>
        <v>Tertile 3</v>
      </c>
      <c r="S5935" t="str">
        <f t="shared" si="278"/>
        <v>Eligible</v>
      </c>
    </row>
    <row r="5936" spans="1:19" x14ac:dyDescent="0.35">
      <c r="A5936" t="s">
        <v>7808</v>
      </c>
      <c r="B5936" s="1">
        <v>44822</v>
      </c>
      <c r="C5936" s="5" t="str">
        <f t="shared" si="276"/>
        <v>09</v>
      </c>
      <c r="D5936" t="s">
        <v>981</v>
      </c>
      <c r="E5936" t="s">
        <v>17</v>
      </c>
      <c r="F5936">
        <v>3560000</v>
      </c>
      <c r="G5936" t="s">
        <v>166</v>
      </c>
      <c r="H5936" t="s">
        <v>138</v>
      </c>
      <c r="I5936" t="s">
        <v>269</v>
      </c>
      <c r="J5936" t="s">
        <v>21</v>
      </c>
      <c r="K5936" t="s">
        <v>22</v>
      </c>
      <c r="L5936" t="s">
        <v>50</v>
      </c>
      <c r="M5936">
        <v>42000</v>
      </c>
      <c r="N5936" t="s">
        <v>24</v>
      </c>
      <c r="O5936" t="s">
        <v>25</v>
      </c>
      <c r="P5936">
        <v>6967350</v>
      </c>
      <c r="Q5936" t="s">
        <v>26</v>
      </c>
      <c r="R5936" t="str">
        <f t="shared" si="277"/>
        <v>Tertile 3</v>
      </c>
      <c r="S5936" t="str">
        <f t="shared" si="278"/>
        <v>Eligible</v>
      </c>
    </row>
    <row r="5937" spans="1:19" x14ac:dyDescent="0.35">
      <c r="A5937" t="s">
        <v>7861</v>
      </c>
      <c r="B5937" s="1">
        <v>44823</v>
      </c>
      <c r="C5937" s="5" t="str">
        <f t="shared" si="276"/>
        <v>09</v>
      </c>
      <c r="D5937" t="s">
        <v>805</v>
      </c>
      <c r="E5937" t="s">
        <v>17</v>
      </c>
      <c r="F5937">
        <v>13500</v>
      </c>
      <c r="G5937" t="s">
        <v>80</v>
      </c>
      <c r="H5937" t="s">
        <v>81</v>
      </c>
      <c r="I5937" t="s">
        <v>387</v>
      </c>
      <c r="J5937" t="s">
        <v>39</v>
      </c>
      <c r="K5937" t="s">
        <v>40</v>
      </c>
      <c r="L5937" t="s">
        <v>50</v>
      </c>
      <c r="M5937">
        <v>22000</v>
      </c>
      <c r="N5937" t="s">
        <v>66</v>
      </c>
      <c r="O5937" t="s">
        <v>59</v>
      </c>
      <c r="P5937">
        <v>7369313</v>
      </c>
      <c r="Q5937" t="s">
        <v>73</v>
      </c>
      <c r="R5937" t="str">
        <f t="shared" si="277"/>
        <v>Tertile 1</v>
      </c>
      <c r="S5937" t="str">
        <f t="shared" si="278"/>
        <v>Risky</v>
      </c>
    </row>
    <row r="5938" spans="1:19" x14ac:dyDescent="0.35">
      <c r="A5938" t="s">
        <v>7863</v>
      </c>
      <c r="B5938" s="1">
        <v>44823</v>
      </c>
      <c r="C5938" s="5" t="str">
        <f t="shared" si="276"/>
        <v>09</v>
      </c>
      <c r="D5938" t="s">
        <v>5124</v>
      </c>
      <c r="E5938" t="s">
        <v>86</v>
      </c>
      <c r="F5938">
        <v>13500</v>
      </c>
      <c r="G5938" t="s">
        <v>166</v>
      </c>
      <c r="H5938" t="s">
        <v>156</v>
      </c>
      <c r="I5938" t="s">
        <v>196</v>
      </c>
      <c r="J5938" t="s">
        <v>39</v>
      </c>
      <c r="K5938" t="s">
        <v>40</v>
      </c>
      <c r="L5938" t="s">
        <v>23</v>
      </c>
      <c r="M5938">
        <v>29000</v>
      </c>
      <c r="N5938" t="s">
        <v>24</v>
      </c>
      <c r="O5938" t="s">
        <v>59</v>
      </c>
      <c r="P5938">
        <v>6501585</v>
      </c>
      <c r="Q5938" t="s">
        <v>26</v>
      </c>
      <c r="R5938" t="str">
        <f t="shared" si="277"/>
        <v>Tertile 1</v>
      </c>
      <c r="S5938" t="str">
        <f t="shared" si="278"/>
        <v>Risky</v>
      </c>
    </row>
    <row r="5939" spans="1:19" x14ac:dyDescent="0.35">
      <c r="A5939" t="s">
        <v>7865</v>
      </c>
      <c r="B5939" s="1">
        <v>44823</v>
      </c>
      <c r="C5939" s="5" t="str">
        <f t="shared" si="276"/>
        <v>09</v>
      </c>
      <c r="D5939" t="s">
        <v>895</v>
      </c>
      <c r="E5939" t="s">
        <v>17</v>
      </c>
      <c r="F5939">
        <v>13500</v>
      </c>
      <c r="G5939" t="s">
        <v>103</v>
      </c>
      <c r="H5939" t="s">
        <v>19</v>
      </c>
      <c r="I5939" t="s">
        <v>380</v>
      </c>
      <c r="J5939" t="s">
        <v>21</v>
      </c>
      <c r="K5939" t="s">
        <v>22</v>
      </c>
      <c r="L5939" t="s">
        <v>50</v>
      </c>
      <c r="M5939">
        <v>41000</v>
      </c>
      <c r="N5939" t="s">
        <v>42</v>
      </c>
      <c r="O5939" t="s">
        <v>59</v>
      </c>
      <c r="P5939">
        <v>6797887</v>
      </c>
      <c r="Q5939" t="s">
        <v>44</v>
      </c>
      <c r="R5939" t="str">
        <f t="shared" si="277"/>
        <v>Tertile 1</v>
      </c>
      <c r="S5939" t="str">
        <f t="shared" si="278"/>
        <v>Risky</v>
      </c>
    </row>
    <row r="5940" spans="1:19" x14ac:dyDescent="0.35">
      <c r="A5940" t="s">
        <v>7869</v>
      </c>
      <c r="B5940" s="1">
        <v>44823</v>
      </c>
      <c r="C5940" s="5" t="str">
        <f t="shared" si="276"/>
        <v>09</v>
      </c>
      <c r="D5940" t="s">
        <v>2141</v>
      </c>
      <c r="E5940" t="s">
        <v>17</v>
      </c>
      <c r="F5940">
        <v>13500</v>
      </c>
      <c r="G5940" t="s">
        <v>76</v>
      </c>
      <c r="H5940" t="s">
        <v>369</v>
      </c>
      <c r="I5940" t="s">
        <v>492</v>
      </c>
      <c r="J5940" t="s">
        <v>39</v>
      </c>
      <c r="K5940" t="s">
        <v>40</v>
      </c>
      <c r="L5940" t="s">
        <v>50</v>
      </c>
      <c r="M5940">
        <v>13000</v>
      </c>
      <c r="N5940" t="s">
        <v>72</v>
      </c>
      <c r="O5940" t="s">
        <v>110</v>
      </c>
      <c r="P5940">
        <v>6490170</v>
      </c>
      <c r="Q5940" t="s">
        <v>73</v>
      </c>
      <c r="R5940" t="str">
        <f t="shared" si="277"/>
        <v>Tertile 1</v>
      </c>
      <c r="S5940" t="str">
        <f t="shared" si="278"/>
        <v>Risky</v>
      </c>
    </row>
    <row r="5941" spans="1:19" x14ac:dyDescent="0.35">
      <c r="A5941" t="s">
        <v>7870</v>
      </c>
      <c r="B5941" s="1">
        <v>44823</v>
      </c>
      <c r="C5941" s="5" t="str">
        <f t="shared" si="276"/>
        <v>09</v>
      </c>
      <c r="D5941" t="s">
        <v>7871</v>
      </c>
      <c r="E5941" t="s">
        <v>17</v>
      </c>
      <c r="F5941">
        <v>13500</v>
      </c>
      <c r="G5941" t="s">
        <v>18</v>
      </c>
      <c r="H5941" t="s">
        <v>64</v>
      </c>
      <c r="I5941" t="s">
        <v>171</v>
      </c>
      <c r="J5941" t="s">
        <v>21</v>
      </c>
      <c r="K5941" t="s">
        <v>22</v>
      </c>
      <c r="L5941" t="s">
        <v>50</v>
      </c>
      <c r="M5941">
        <v>19000</v>
      </c>
      <c r="N5941" t="s">
        <v>24</v>
      </c>
      <c r="O5941" t="s">
        <v>110</v>
      </c>
      <c r="P5941">
        <v>8912475</v>
      </c>
      <c r="Q5941" t="s">
        <v>26</v>
      </c>
      <c r="R5941" t="str">
        <f t="shared" si="277"/>
        <v>Tertile 1</v>
      </c>
      <c r="S5941" t="str">
        <f t="shared" si="278"/>
        <v>Risky</v>
      </c>
    </row>
    <row r="5942" spans="1:19" x14ac:dyDescent="0.35">
      <c r="A5942" t="s">
        <v>7873</v>
      </c>
      <c r="B5942" s="1">
        <v>44823</v>
      </c>
      <c r="C5942" s="5" t="str">
        <f t="shared" si="276"/>
        <v>09</v>
      </c>
      <c r="D5942" t="s">
        <v>2116</v>
      </c>
      <c r="E5942" t="s">
        <v>17</v>
      </c>
      <c r="F5942">
        <v>13500</v>
      </c>
      <c r="G5942" t="s">
        <v>36</v>
      </c>
      <c r="H5942" t="s">
        <v>48</v>
      </c>
      <c r="I5942" t="s">
        <v>279</v>
      </c>
      <c r="J5942" t="s">
        <v>39</v>
      </c>
      <c r="K5942" t="s">
        <v>40</v>
      </c>
      <c r="L5942" t="s">
        <v>23</v>
      </c>
      <c r="M5942">
        <v>12000</v>
      </c>
      <c r="N5942" t="s">
        <v>42</v>
      </c>
      <c r="O5942" t="s">
        <v>43</v>
      </c>
      <c r="P5942">
        <v>6777143</v>
      </c>
      <c r="Q5942" t="s">
        <v>44</v>
      </c>
      <c r="R5942" t="str">
        <f t="shared" si="277"/>
        <v>Tertile 1</v>
      </c>
      <c r="S5942" t="str">
        <f t="shared" si="278"/>
        <v>Risky</v>
      </c>
    </row>
    <row r="5943" spans="1:19" x14ac:dyDescent="0.35">
      <c r="A5943" t="s">
        <v>7884</v>
      </c>
      <c r="B5943" s="1">
        <v>44823</v>
      </c>
      <c r="C5943" s="5" t="str">
        <f t="shared" si="276"/>
        <v>09</v>
      </c>
      <c r="D5943" t="s">
        <v>627</v>
      </c>
      <c r="E5943" t="s">
        <v>17</v>
      </c>
      <c r="F5943">
        <v>13500</v>
      </c>
      <c r="G5943" t="s">
        <v>288</v>
      </c>
      <c r="H5943" t="s">
        <v>56</v>
      </c>
      <c r="I5943" t="s">
        <v>91</v>
      </c>
      <c r="J5943" t="s">
        <v>39</v>
      </c>
      <c r="K5943" t="s">
        <v>40</v>
      </c>
      <c r="L5943" t="s">
        <v>50</v>
      </c>
      <c r="M5943">
        <v>34000</v>
      </c>
      <c r="N5943" t="s">
        <v>32</v>
      </c>
      <c r="O5943" t="s">
        <v>25</v>
      </c>
      <c r="P5943">
        <v>6690843</v>
      </c>
      <c r="Q5943" t="s">
        <v>33</v>
      </c>
      <c r="R5943" t="str">
        <f t="shared" si="277"/>
        <v>Tertile 1</v>
      </c>
      <c r="S5943" t="str">
        <f t="shared" si="278"/>
        <v>Risky</v>
      </c>
    </row>
    <row r="5944" spans="1:19" x14ac:dyDescent="0.35">
      <c r="A5944" t="s">
        <v>7886</v>
      </c>
      <c r="B5944" s="1">
        <v>44823</v>
      </c>
      <c r="C5944" s="5" t="str">
        <f t="shared" si="276"/>
        <v>09</v>
      </c>
      <c r="D5944" t="s">
        <v>632</v>
      </c>
      <c r="E5944" t="s">
        <v>17</v>
      </c>
      <c r="F5944">
        <v>13500</v>
      </c>
      <c r="G5944" t="s">
        <v>295</v>
      </c>
      <c r="H5944" t="s">
        <v>369</v>
      </c>
      <c r="I5944" t="s">
        <v>492</v>
      </c>
      <c r="J5944" t="s">
        <v>21</v>
      </c>
      <c r="K5944" t="s">
        <v>22</v>
      </c>
      <c r="L5944" t="s">
        <v>23</v>
      </c>
      <c r="M5944">
        <v>22000</v>
      </c>
      <c r="N5944" t="s">
        <v>51</v>
      </c>
      <c r="O5944" t="s">
        <v>110</v>
      </c>
      <c r="P5944">
        <v>7227117</v>
      </c>
      <c r="Q5944" t="s">
        <v>52</v>
      </c>
      <c r="R5944" t="str">
        <f t="shared" si="277"/>
        <v>Tertile 1</v>
      </c>
      <c r="S5944" t="str">
        <f t="shared" si="278"/>
        <v>Risky</v>
      </c>
    </row>
    <row r="5945" spans="1:19" x14ac:dyDescent="0.35">
      <c r="A5945" t="s">
        <v>7887</v>
      </c>
      <c r="B5945" s="1">
        <v>44823</v>
      </c>
      <c r="C5945" s="5" t="str">
        <f t="shared" si="276"/>
        <v>09</v>
      </c>
      <c r="D5945" t="s">
        <v>955</v>
      </c>
      <c r="E5945" t="s">
        <v>17</v>
      </c>
      <c r="F5945">
        <v>13500</v>
      </c>
      <c r="G5945" t="s">
        <v>295</v>
      </c>
      <c r="H5945" t="s">
        <v>143</v>
      </c>
      <c r="I5945" t="s">
        <v>1185</v>
      </c>
      <c r="J5945" t="s">
        <v>21</v>
      </c>
      <c r="K5945" t="s">
        <v>22</v>
      </c>
      <c r="L5945" t="s">
        <v>50</v>
      </c>
      <c r="M5945">
        <v>15000</v>
      </c>
      <c r="N5945" t="s">
        <v>51</v>
      </c>
      <c r="O5945" t="s">
        <v>83</v>
      </c>
      <c r="P5945">
        <v>8190231</v>
      </c>
      <c r="Q5945" t="s">
        <v>52</v>
      </c>
      <c r="R5945" t="str">
        <f t="shared" si="277"/>
        <v>Tertile 1</v>
      </c>
      <c r="S5945" t="str">
        <f t="shared" si="278"/>
        <v>Risky</v>
      </c>
    </row>
    <row r="5946" spans="1:19" x14ac:dyDescent="0.35">
      <c r="A5946" t="s">
        <v>7891</v>
      </c>
      <c r="B5946" s="1">
        <v>44823</v>
      </c>
      <c r="C5946" s="5" t="str">
        <f t="shared" si="276"/>
        <v>09</v>
      </c>
      <c r="D5946" t="s">
        <v>456</v>
      </c>
      <c r="E5946" t="s">
        <v>17</v>
      </c>
      <c r="F5946">
        <v>13500</v>
      </c>
      <c r="G5946" t="s">
        <v>47</v>
      </c>
      <c r="H5946" t="s">
        <v>319</v>
      </c>
      <c r="I5946" t="s">
        <v>471</v>
      </c>
      <c r="J5946" t="s">
        <v>21</v>
      </c>
      <c r="K5946" t="s">
        <v>22</v>
      </c>
      <c r="L5946" t="s">
        <v>50</v>
      </c>
      <c r="M5946">
        <v>39000</v>
      </c>
      <c r="N5946" t="s">
        <v>51</v>
      </c>
      <c r="O5946" t="s">
        <v>25</v>
      </c>
      <c r="P5946">
        <v>7131582</v>
      </c>
      <c r="Q5946" t="s">
        <v>73</v>
      </c>
      <c r="R5946" t="str">
        <f t="shared" si="277"/>
        <v>Tertile 1</v>
      </c>
      <c r="S5946" t="str">
        <f t="shared" si="278"/>
        <v>Risky</v>
      </c>
    </row>
    <row r="5947" spans="1:19" x14ac:dyDescent="0.35">
      <c r="A5947" t="s">
        <v>7892</v>
      </c>
      <c r="B5947" s="1">
        <v>44823</v>
      </c>
      <c r="C5947" s="5" t="str">
        <f t="shared" si="276"/>
        <v>09</v>
      </c>
      <c r="D5947" t="s">
        <v>5039</v>
      </c>
      <c r="E5947" t="s">
        <v>17</v>
      </c>
      <c r="F5947">
        <v>13500</v>
      </c>
      <c r="G5947" t="s">
        <v>55</v>
      </c>
      <c r="H5947" t="s">
        <v>931</v>
      </c>
      <c r="I5947" t="s">
        <v>932</v>
      </c>
      <c r="J5947" t="s">
        <v>39</v>
      </c>
      <c r="K5947" t="s">
        <v>40</v>
      </c>
      <c r="L5947" t="s">
        <v>50</v>
      </c>
      <c r="M5947">
        <v>13000</v>
      </c>
      <c r="N5947" t="s">
        <v>58</v>
      </c>
      <c r="O5947" t="s">
        <v>59</v>
      </c>
      <c r="P5947">
        <v>8576983</v>
      </c>
      <c r="Q5947" t="s">
        <v>26</v>
      </c>
      <c r="R5947" t="str">
        <f t="shared" si="277"/>
        <v>Tertile 1</v>
      </c>
      <c r="S5947" t="str">
        <f t="shared" si="278"/>
        <v>Risky</v>
      </c>
    </row>
    <row r="5948" spans="1:19" x14ac:dyDescent="0.35">
      <c r="A5948" t="s">
        <v>7879</v>
      </c>
      <c r="B5948" s="1">
        <v>44823</v>
      </c>
      <c r="C5948" s="5" t="str">
        <f t="shared" si="276"/>
        <v>09</v>
      </c>
      <c r="D5948" t="s">
        <v>595</v>
      </c>
      <c r="E5948" t="s">
        <v>86</v>
      </c>
      <c r="F5948">
        <v>420000</v>
      </c>
      <c r="G5948" t="s">
        <v>29</v>
      </c>
      <c r="H5948" t="s">
        <v>81</v>
      </c>
      <c r="I5948" t="s">
        <v>387</v>
      </c>
      <c r="J5948" t="s">
        <v>39</v>
      </c>
      <c r="K5948" t="s">
        <v>40</v>
      </c>
      <c r="L5948" t="s">
        <v>50</v>
      </c>
      <c r="M5948">
        <v>21000</v>
      </c>
      <c r="N5948" t="s">
        <v>32</v>
      </c>
      <c r="O5948" t="s">
        <v>59</v>
      </c>
      <c r="P5948">
        <v>8515752</v>
      </c>
      <c r="Q5948" t="s">
        <v>33</v>
      </c>
      <c r="R5948" t="str">
        <f t="shared" si="277"/>
        <v>Tertile 1</v>
      </c>
      <c r="S5948" t="str">
        <f t="shared" si="278"/>
        <v>Risky</v>
      </c>
    </row>
    <row r="5949" spans="1:19" x14ac:dyDescent="0.35">
      <c r="A5949" t="s">
        <v>7880</v>
      </c>
      <c r="B5949" s="1">
        <v>44823</v>
      </c>
      <c r="C5949" s="5" t="str">
        <f t="shared" si="276"/>
        <v>09</v>
      </c>
      <c r="D5949" t="s">
        <v>1147</v>
      </c>
      <c r="E5949" t="s">
        <v>17</v>
      </c>
      <c r="F5949">
        <v>700000</v>
      </c>
      <c r="G5949" t="s">
        <v>36</v>
      </c>
      <c r="H5949" t="s">
        <v>30</v>
      </c>
      <c r="I5949" t="s">
        <v>153</v>
      </c>
      <c r="J5949" t="s">
        <v>21</v>
      </c>
      <c r="K5949" t="s">
        <v>22</v>
      </c>
      <c r="L5949" t="s">
        <v>50</v>
      </c>
      <c r="M5949">
        <v>41000</v>
      </c>
      <c r="N5949" t="s">
        <v>42</v>
      </c>
      <c r="O5949" t="s">
        <v>25</v>
      </c>
      <c r="P5949">
        <v>6498589</v>
      </c>
      <c r="Q5949" t="s">
        <v>44</v>
      </c>
      <c r="R5949" t="str">
        <f t="shared" si="277"/>
        <v>Tertile 2</v>
      </c>
      <c r="S5949" t="str">
        <f t="shared" si="278"/>
        <v>Risky</v>
      </c>
    </row>
    <row r="5950" spans="1:19" x14ac:dyDescent="0.35">
      <c r="A5950" t="s">
        <v>7881</v>
      </c>
      <c r="B5950" s="1">
        <v>44823</v>
      </c>
      <c r="C5950" s="5" t="str">
        <f t="shared" si="276"/>
        <v>09</v>
      </c>
      <c r="D5950" t="s">
        <v>1209</v>
      </c>
      <c r="E5950" t="s">
        <v>86</v>
      </c>
      <c r="F5950">
        <v>725000</v>
      </c>
      <c r="G5950" t="s">
        <v>47</v>
      </c>
      <c r="H5950" t="s">
        <v>148</v>
      </c>
      <c r="I5950" t="s">
        <v>149</v>
      </c>
      <c r="J5950" t="s">
        <v>21</v>
      </c>
      <c r="K5950" t="s">
        <v>22</v>
      </c>
      <c r="L5950" t="s">
        <v>23</v>
      </c>
      <c r="M5950">
        <v>22000</v>
      </c>
      <c r="N5950" t="s">
        <v>51</v>
      </c>
      <c r="O5950" t="s">
        <v>43</v>
      </c>
      <c r="P5950">
        <v>7552835</v>
      </c>
      <c r="Q5950" t="s">
        <v>52</v>
      </c>
      <c r="R5950" t="str">
        <f t="shared" si="277"/>
        <v>Tertile 2</v>
      </c>
      <c r="S5950" t="str">
        <f t="shared" si="278"/>
        <v>Risky</v>
      </c>
    </row>
    <row r="5951" spans="1:19" x14ac:dyDescent="0.35">
      <c r="A5951" t="s">
        <v>7874</v>
      </c>
      <c r="B5951" s="1">
        <v>44823</v>
      </c>
      <c r="C5951" s="5" t="str">
        <f t="shared" si="276"/>
        <v>09</v>
      </c>
      <c r="D5951" t="s">
        <v>7875</v>
      </c>
      <c r="E5951" t="s">
        <v>17</v>
      </c>
      <c r="F5951">
        <v>735000</v>
      </c>
      <c r="G5951" t="s">
        <v>152</v>
      </c>
      <c r="H5951" t="s">
        <v>369</v>
      </c>
      <c r="I5951" t="s">
        <v>810</v>
      </c>
      <c r="J5951" t="s">
        <v>21</v>
      </c>
      <c r="K5951" t="s">
        <v>22</v>
      </c>
      <c r="L5951" t="s">
        <v>50</v>
      </c>
      <c r="M5951">
        <v>15000</v>
      </c>
      <c r="N5951" t="s">
        <v>66</v>
      </c>
      <c r="O5951" t="s">
        <v>25</v>
      </c>
      <c r="P5951">
        <v>8989104</v>
      </c>
      <c r="Q5951" t="s">
        <v>67</v>
      </c>
      <c r="R5951" t="str">
        <f t="shared" si="277"/>
        <v>Tertile 2</v>
      </c>
      <c r="S5951" t="str">
        <f t="shared" si="278"/>
        <v>Risky</v>
      </c>
    </row>
    <row r="5952" spans="1:19" x14ac:dyDescent="0.35">
      <c r="A5952" t="s">
        <v>7882</v>
      </c>
      <c r="B5952" s="1">
        <v>44823</v>
      </c>
      <c r="C5952" s="5" t="str">
        <f t="shared" si="276"/>
        <v>09</v>
      </c>
      <c r="D5952" t="s">
        <v>569</v>
      </c>
      <c r="E5952" t="s">
        <v>17</v>
      </c>
      <c r="F5952">
        <v>750000</v>
      </c>
      <c r="G5952" t="s">
        <v>252</v>
      </c>
      <c r="H5952" t="s">
        <v>187</v>
      </c>
      <c r="I5952" t="s">
        <v>188</v>
      </c>
      <c r="J5952" t="s">
        <v>21</v>
      </c>
      <c r="K5952" t="s">
        <v>22</v>
      </c>
      <c r="L5952" t="s">
        <v>50</v>
      </c>
      <c r="M5952">
        <v>42000</v>
      </c>
      <c r="N5952" t="s">
        <v>72</v>
      </c>
      <c r="O5952" t="s">
        <v>110</v>
      </c>
      <c r="P5952">
        <v>8891972</v>
      </c>
      <c r="Q5952" t="s">
        <v>73</v>
      </c>
      <c r="R5952" t="str">
        <f t="shared" si="277"/>
        <v>Tertile 2</v>
      </c>
      <c r="S5952" t="str">
        <f t="shared" si="278"/>
        <v>Risky</v>
      </c>
    </row>
    <row r="5953" spans="1:19" x14ac:dyDescent="0.35">
      <c r="A5953" t="s">
        <v>7878</v>
      </c>
      <c r="B5953" s="1">
        <v>44823</v>
      </c>
      <c r="C5953" s="5" t="str">
        <f t="shared" si="276"/>
        <v>09</v>
      </c>
      <c r="D5953" t="s">
        <v>1145</v>
      </c>
      <c r="E5953" t="s">
        <v>17</v>
      </c>
      <c r="F5953">
        <v>864000</v>
      </c>
      <c r="G5953" t="s">
        <v>18</v>
      </c>
      <c r="H5953" t="s">
        <v>369</v>
      </c>
      <c r="I5953" t="s">
        <v>492</v>
      </c>
      <c r="J5953" t="s">
        <v>21</v>
      </c>
      <c r="K5953" t="s">
        <v>22</v>
      </c>
      <c r="L5953" t="s">
        <v>23</v>
      </c>
      <c r="M5953">
        <v>39000</v>
      </c>
      <c r="N5953" t="s">
        <v>24</v>
      </c>
      <c r="O5953" t="s">
        <v>110</v>
      </c>
      <c r="P5953">
        <v>8667254</v>
      </c>
      <c r="Q5953" t="s">
        <v>26</v>
      </c>
      <c r="R5953" t="str">
        <f t="shared" si="277"/>
        <v>Tertile 2</v>
      </c>
      <c r="S5953" t="str">
        <f t="shared" si="278"/>
        <v>Eligible</v>
      </c>
    </row>
    <row r="5954" spans="1:19" x14ac:dyDescent="0.35">
      <c r="A5954" t="s">
        <v>7894</v>
      </c>
      <c r="B5954" s="1">
        <v>44823</v>
      </c>
      <c r="C5954" s="5" t="str">
        <f t="shared" ref="C5954:C6017" si="279">TEXT(B5954,$V$22)</f>
        <v>09</v>
      </c>
      <c r="D5954" t="s">
        <v>5064</v>
      </c>
      <c r="E5954" t="s">
        <v>86</v>
      </c>
      <c r="F5954">
        <v>895000</v>
      </c>
      <c r="G5954" t="s">
        <v>70</v>
      </c>
      <c r="H5954" t="s">
        <v>126</v>
      </c>
      <c r="I5954" t="s">
        <v>180</v>
      </c>
      <c r="J5954" t="s">
        <v>21</v>
      </c>
      <c r="K5954" t="s">
        <v>22</v>
      </c>
      <c r="L5954" t="s">
        <v>50</v>
      </c>
      <c r="M5954">
        <v>25000</v>
      </c>
      <c r="N5954" t="s">
        <v>72</v>
      </c>
      <c r="O5954" t="s">
        <v>59</v>
      </c>
      <c r="P5954">
        <v>8321542</v>
      </c>
      <c r="Q5954" t="s">
        <v>44</v>
      </c>
      <c r="R5954" t="str">
        <f t="shared" ref="R5954:R6017" si="280">IF(F5954&lt;_xlfn.PERCENTILE.INC($F$2:$F$10576,1/3), "Tertile 1",
   IF(F5954&lt;_xlfn.PERCENTILE.INC($F$2:$F$10576,2/3), "Tertile 2", "Tertile 3"))</f>
        <v>Tertile 2</v>
      </c>
      <c r="S5954" t="str">
        <f t="shared" ref="S5954:S6017" si="281">IF(F5954&gt;755000, "Eligible", "Risky")</f>
        <v>Eligible</v>
      </c>
    </row>
    <row r="5955" spans="1:19" x14ac:dyDescent="0.35">
      <c r="A5955" t="s">
        <v>7885</v>
      </c>
      <c r="B5955" s="1">
        <v>44823</v>
      </c>
      <c r="C5955" s="5" t="str">
        <f t="shared" si="279"/>
        <v>09</v>
      </c>
      <c r="D5955" t="s">
        <v>629</v>
      </c>
      <c r="E5955" t="s">
        <v>17</v>
      </c>
      <c r="F5955">
        <v>920000</v>
      </c>
      <c r="G5955" t="s">
        <v>291</v>
      </c>
      <c r="H5955" t="s">
        <v>216</v>
      </c>
      <c r="I5955" t="s">
        <v>217</v>
      </c>
      <c r="J5955" t="s">
        <v>21</v>
      </c>
      <c r="K5955" t="s">
        <v>22</v>
      </c>
      <c r="L5955" t="s">
        <v>50</v>
      </c>
      <c r="M5955">
        <v>19000</v>
      </c>
      <c r="N5955" t="s">
        <v>42</v>
      </c>
      <c r="O5955" t="s">
        <v>59</v>
      </c>
      <c r="P5955">
        <v>8320046</v>
      </c>
      <c r="Q5955" t="s">
        <v>44</v>
      </c>
      <c r="R5955" t="str">
        <f t="shared" si="280"/>
        <v>Tertile 2</v>
      </c>
      <c r="S5955" t="str">
        <f t="shared" si="281"/>
        <v>Eligible</v>
      </c>
    </row>
    <row r="5956" spans="1:19" x14ac:dyDescent="0.35">
      <c r="A5956" t="s">
        <v>7888</v>
      </c>
      <c r="B5956" s="1">
        <v>44823</v>
      </c>
      <c r="C5956" s="5" t="str">
        <f t="shared" si="279"/>
        <v>09</v>
      </c>
      <c r="D5956" t="s">
        <v>7889</v>
      </c>
      <c r="E5956" t="s">
        <v>17</v>
      </c>
      <c r="F5956">
        <v>925000</v>
      </c>
      <c r="G5956" t="s">
        <v>29</v>
      </c>
      <c r="H5956" t="s">
        <v>174</v>
      </c>
      <c r="I5956" t="s">
        <v>265</v>
      </c>
      <c r="J5956" t="s">
        <v>39</v>
      </c>
      <c r="K5956" t="s">
        <v>40</v>
      </c>
      <c r="L5956" t="s">
        <v>50</v>
      </c>
      <c r="M5956">
        <v>41000</v>
      </c>
      <c r="N5956" t="s">
        <v>32</v>
      </c>
      <c r="O5956" t="s">
        <v>83</v>
      </c>
      <c r="P5956">
        <v>8329455</v>
      </c>
      <c r="Q5956" t="s">
        <v>67</v>
      </c>
      <c r="R5956" t="str">
        <f t="shared" si="280"/>
        <v>Tertile 2</v>
      </c>
      <c r="S5956" t="str">
        <f t="shared" si="281"/>
        <v>Eligible</v>
      </c>
    </row>
    <row r="5957" spans="1:19" x14ac:dyDescent="0.35">
      <c r="A5957" t="s">
        <v>7868</v>
      </c>
      <c r="B5957" s="1">
        <v>44823</v>
      </c>
      <c r="C5957" s="5" t="str">
        <f t="shared" si="279"/>
        <v>09</v>
      </c>
      <c r="D5957" t="s">
        <v>325</v>
      </c>
      <c r="E5957" t="s">
        <v>86</v>
      </c>
      <c r="F5957">
        <v>985000</v>
      </c>
      <c r="G5957" t="s">
        <v>152</v>
      </c>
      <c r="H5957" t="s">
        <v>56</v>
      </c>
      <c r="I5957" t="s">
        <v>57</v>
      </c>
      <c r="J5957" t="s">
        <v>21</v>
      </c>
      <c r="K5957" t="s">
        <v>22</v>
      </c>
      <c r="L5957" t="s">
        <v>23</v>
      </c>
      <c r="M5957">
        <v>23000</v>
      </c>
      <c r="N5957" t="s">
        <v>66</v>
      </c>
      <c r="O5957" t="s">
        <v>59</v>
      </c>
      <c r="P5957">
        <v>7707672</v>
      </c>
      <c r="Q5957" t="s">
        <v>67</v>
      </c>
      <c r="R5957" t="str">
        <f t="shared" si="280"/>
        <v>Tertile 2</v>
      </c>
      <c r="S5957" t="str">
        <f t="shared" si="281"/>
        <v>Eligible</v>
      </c>
    </row>
    <row r="5958" spans="1:19" x14ac:dyDescent="0.35">
      <c r="A5958" t="s">
        <v>7867</v>
      </c>
      <c r="B5958" s="1">
        <v>44823</v>
      </c>
      <c r="C5958" s="5" t="str">
        <f t="shared" si="279"/>
        <v>09</v>
      </c>
      <c r="D5958" t="s">
        <v>2102</v>
      </c>
      <c r="E5958" t="s">
        <v>17</v>
      </c>
      <c r="F5958">
        <v>1030000</v>
      </c>
      <c r="G5958" t="s">
        <v>147</v>
      </c>
      <c r="H5958" t="s">
        <v>94</v>
      </c>
      <c r="I5958" t="s">
        <v>619</v>
      </c>
      <c r="J5958" t="s">
        <v>21</v>
      </c>
      <c r="K5958" t="s">
        <v>22</v>
      </c>
      <c r="L5958" t="s">
        <v>23</v>
      </c>
      <c r="M5958">
        <v>26000</v>
      </c>
      <c r="N5958" t="s">
        <v>58</v>
      </c>
      <c r="O5958" t="s">
        <v>43</v>
      </c>
      <c r="P5958">
        <v>7283523</v>
      </c>
      <c r="Q5958" t="s">
        <v>60</v>
      </c>
      <c r="R5958" t="str">
        <f t="shared" si="280"/>
        <v>Tertile 3</v>
      </c>
      <c r="S5958" t="str">
        <f t="shared" si="281"/>
        <v>Eligible</v>
      </c>
    </row>
    <row r="5959" spans="1:19" x14ac:dyDescent="0.35">
      <c r="A5959" t="s">
        <v>7876</v>
      </c>
      <c r="B5959" s="1">
        <v>44823</v>
      </c>
      <c r="C5959" s="5" t="str">
        <f t="shared" si="279"/>
        <v>09</v>
      </c>
      <c r="D5959" t="s">
        <v>7877</v>
      </c>
      <c r="E5959" t="s">
        <v>86</v>
      </c>
      <c r="F5959">
        <v>1180000</v>
      </c>
      <c r="G5959" t="s">
        <v>76</v>
      </c>
      <c r="H5959" t="s">
        <v>174</v>
      </c>
      <c r="I5959" t="s">
        <v>579</v>
      </c>
      <c r="J5959" t="s">
        <v>21</v>
      </c>
      <c r="K5959" t="s">
        <v>22</v>
      </c>
      <c r="L5959" t="s">
        <v>23</v>
      </c>
      <c r="M5959">
        <v>39000</v>
      </c>
      <c r="N5959" t="s">
        <v>72</v>
      </c>
      <c r="O5959" t="s">
        <v>25</v>
      </c>
      <c r="P5959">
        <v>6505511</v>
      </c>
      <c r="Q5959" t="s">
        <v>73</v>
      </c>
      <c r="R5959" t="str">
        <f t="shared" si="280"/>
        <v>Tertile 3</v>
      </c>
      <c r="S5959" t="str">
        <f t="shared" si="281"/>
        <v>Eligible</v>
      </c>
    </row>
    <row r="5960" spans="1:19" x14ac:dyDescent="0.35">
      <c r="A5960" t="s">
        <v>7864</v>
      </c>
      <c r="B5960" s="1">
        <v>44823</v>
      </c>
      <c r="C5960" s="5" t="str">
        <f t="shared" si="279"/>
        <v>09</v>
      </c>
      <c r="D5960" t="s">
        <v>893</v>
      </c>
      <c r="E5960" t="s">
        <v>17</v>
      </c>
      <c r="F5960">
        <v>1260000</v>
      </c>
      <c r="G5960" t="s">
        <v>98</v>
      </c>
      <c r="H5960" t="s">
        <v>444</v>
      </c>
      <c r="I5960" t="s">
        <v>445</v>
      </c>
      <c r="J5960" t="s">
        <v>21</v>
      </c>
      <c r="K5960" t="s">
        <v>22</v>
      </c>
      <c r="L5960" t="s">
        <v>50</v>
      </c>
      <c r="M5960">
        <v>22000</v>
      </c>
      <c r="N5960" t="s">
        <v>32</v>
      </c>
      <c r="O5960" t="s">
        <v>43</v>
      </c>
      <c r="P5960">
        <v>6530343</v>
      </c>
      <c r="Q5960" t="s">
        <v>33</v>
      </c>
      <c r="R5960" t="str">
        <f t="shared" si="280"/>
        <v>Tertile 3</v>
      </c>
      <c r="S5960" t="str">
        <f t="shared" si="281"/>
        <v>Eligible</v>
      </c>
    </row>
    <row r="5961" spans="1:19" x14ac:dyDescent="0.35">
      <c r="A5961" t="s">
        <v>7872</v>
      </c>
      <c r="B5961" s="1">
        <v>44823</v>
      </c>
      <c r="C5961" s="5" t="str">
        <f t="shared" si="279"/>
        <v>09</v>
      </c>
      <c r="D5961" t="s">
        <v>2353</v>
      </c>
      <c r="E5961" t="s">
        <v>17</v>
      </c>
      <c r="F5961">
        <v>1650000</v>
      </c>
      <c r="G5961" t="s">
        <v>160</v>
      </c>
      <c r="H5961" t="s">
        <v>138</v>
      </c>
      <c r="I5961" t="s">
        <v>139</v>
      </c>
      <c r="J5961" t="s">
        <v>39</v>
      </c>
      <c r="K5961" t="s">
        <v>40</v>
      </c>
      <c r="L5961" t="s">
        <v>50</v>
      </c>
      <c r="M5961">
        <v>12000</v>
      </c>
      <c r="N5961" t="s">
        <v>58</v>
      </c>
      <c r="O5961" t="s">
        <v>83</v>
      </c>
      <c r="P5961">
        <v>6864373</v>
      </c>
      <c r="Q5961" t="s">
        <v>60</v>
      </c>
      <c r="R5961" t="str">
        <f t="shared" si="280"/>
        <v>Tertile 3</v>
      </c>
      <c r="S5961" t="str">
        <f t="shared" si="281"/>
        <v>Eligible</v>
      </c>
    </row>
    <row r="5962" spans="1:19" x14ac:dyDescent="0.35">
      <c r="A5962" t="s">
        <v>7862</v>
      </c>
      <c r="B5962" s="1">
        <v>44823</v>
      </c>
      <c r="C5962" s="5" t="str">
        <f t="shared" si="279"/>
        <v>09</v>
      </c>
      <c r="D5962" t="s">
        <v>5122</v>
      </c>
      <c r="E5962" t="s">
        <v>17</v>
      </c>
      <c r="F5962">
        <v>1660000</v>
      </c>
      <c r="G5962" t="s">
        <v>90</v>
      </c>
      <c r="H5962" t="s">
        <v>303</v>
      </c>
      <c r="I5962" t="s">
        <v>304</v>
      </c>
      <c r="J5962" t="s">
        <v>39</v>
      </c>
      <c r="K5962" t="s">
        <v>40</v>
      </c>
      <c r="L5962" t="s">
        <v>50</v>
      </c>
      <c r="M5962">
        <v>33000</v>
      </c>
      <c r="N5962" t="s">
        <v>72</v>
      </c>
      <c r="O5962" t="s">
        <v>59</v>
      </c>
      <c r="P5962">
        <v>8095801</v>
      </c>
      <c r="Q5962" t="s">
        <v>73</v>
      </c>
      <c r="R5962" t="str">
        <f t="shared" si="280"/>
        <v>Tertile 3</v>
      </c>
      <c r="S5962" t="str">
        <f t="shared" si="281"/>
        <v>Eligible</v>
      </c>
    </row>
    <row r="5963" spans="1:19" x14ac:dyDescent="0.35">
      <c r="A5963" t="s">
        <v>7883</v>
      </c>
      <c r="B5963" s="1">
        <v>44823</v>
      </c>
      <c r="C5963" s="5" t="str">
        <f t="shared" si="279"/>
        <v>09</v>
      </c>
      <c r="D5963" t="s">
        <v>605</v>
      </c>
      <c r="E5963" t="s">
        <v>17</v>
      </c>
      <c r="F5963">
        <v>1830000</v>
      </c>
      <c r="G5963" t="s">
        <v>268</v>
      </c>
      <c r="H5963" t="s">
        <v>99</v>
      </c>
      <c r="I5963" t="s">
        <v>1096</v>
      </c>
      <c r="J5963" t="s">
        <v>21</v>
      </c>
      <c r="K5963" t="s">
        <v>22</v>
      </c>
      <c r="L5963" t="s">
        <v>23</v>
      </c>
      <c r="M5963">
        <v>9000</v>
      </c>
      <c r="N5963" t="s">
        <v>24</v>
      </c>
      <c r="O5963" t="s">
        <v>43</v>
      </c>
      <c r="P5963">
        <v>6604378</v>
      </c>
      <c r="Q5963" t="s">
        <v>26</v>
      </c>
      <c r="R5963" t="str">
        <f t="shared" si="280"/>
        <v>Tertile 3</v>
      </c>
      <c r="S5963" t="str">
        <f t="shared" si="281"/>
        <v>Eligible</v>
      </c>
    </row>
    <row r="5964" spans="1:19" x14ac:dyDescent="0.35">
      <c r="A5964" t="s">
        <v>7890</v>
      </c>
      <c r="B5964" s="1">
        <v>44823</v>
      </c>
      <c r="C5964" s="5" t="str">
        <f t="shared" si="279"/>
        <v>09</v>
      </c>
      <c r="D5964" t="s">
        <v>454</v>
      </c>
      <c r="E5964" t="s">
        <v>17</v>
      </c>
      <c r="F5964">
        <v>1900000</v>
      </c>
      <c r="G5964" t="s">
        <v>36</v>
      </c>
      <c r="H5964" t="s">
        <v>148</v>
      </c>
      <c r="I5964" t="s">
        <v>149</v>
      </c>
      <c r="J5964" t="s">
        <v>39</v>
      </c>
      <c r="K5964" t="s">
        <v>40</v>
      </c>
      <c r="L5964" t="s">
        <v>50</v>
      </c>
      <c r="M5964">
        <v>24000</v>
      </c>
      <c r="N5964" t="s">
        <v>42</v>
      </c>
      <c r="O5964" t="s">
        <v>43</v>
      </c>
      <c r="P5964">
        <v>7541596</v>
      </c>
      <c r="Q5964" t="s">
        <v>67</v>
      </c>
      <c r="R5964" t="str">
        <f t="shared" si="280"/>
        <v>Tertile 3</v>
      </c>
      <c r="S5964" t="str">
        <f t="shared" si="281"/>
        <v>Eligible</v>
      </c>
    </row>
    <row r="5965" spans="1:19" x14ac:dyDescent="0.35">
      <c r="A5965" t="s">
        <v>7866</v>
      </c>
      <c r="B5965" s="1">
        <v>44823</v>
      </c>
      <c r="C5965" s="5" t="str">
        <f t="shared" si="279"/>
        <v>09</v>
      </c>
      <c r="D5965" t="s">
        <v>1122</v>
      </c>
      <c r="E5965" t="s">
        <v>17</v>
      </c>
      <c r="F5965">
        <v>2000000</v>
      </c>
      <c r="G5965" t="s">
        <v>142</v>
      </c>
      <c r="H5965" t="s">
        <v>81</v>
      </c>
      <c r="I5965" t="s">
        <v>435</v>
      </c>
      <c r="J5965" t="s">
        <v>21</v>
      </c>
      <c r="K5965" t="s">
        <v>22</v>
      </c>
      <c r="L5965" t="s">
        <v>23</v>
      </c>
      <c r="M5965">
        <v>31000</v>
      </c>
      <c r="N5965" t="s">
        <v>51</v>
      </c>
      <c r="O5965" t="s">
        <v>43</v>
      </c>
      <c r="P5965">
        <v>8930762</v>
      </c>
      <c r="Q5965" t="s">
        <v>52</v>
      </c>
      <c r="R5965" t="str">
        <f t="shared" si="280"/>
        <v>Tertile 3</v>
      </c>
      <c r="S5965" t="str">
        <f t="shared" si="281"/>
        <v>Eligible</v>
      </c>
    </row>
    <row r="5966" spans="1:19" x14ac:dyDescent="0.35">
      <c r="A5966" t="s">
        <v>7893</v>
      </c>
      <c r="B5966" s="1">
        <v>44823</v>
      </c>
      <c r="C5966" s="5" t="str">
        <f t="shared" si="279"/>
        <v>09</v>
      </c>
      <c r="D5966" t="s">
        <v>463</v>
      </c>
      <c r="E5966" t="s">
        <v>17</v>
      </c>
      <c r="F5966">
        <v>2650000</v>
      </c>
      <c r="G5966" t="s">
        <v>63</v>
      </c>
      <c r="H5966" t="s">
        <v>94</v>
      </c>
      <c r="I5966" t="s">
        <v>203</v>
      </c>
      <c r="J5966" t="s">
        <v>21</v>
      </c>
      <c r="K5966" t="s">
        <v>22</v>
      </c>
      <c r="L5966" t="s">
        <v>23</v>
      </c>
      <c r="M5966">
        <v>16000</v>
      </c>
      <c r="N5966" t="s">
        <v>66</v>
      </c>
      <c r="O5966" t="s">
        <v>43</v>
      </c>
      <c r="P5966">
        <v>6776515</v>
      </c>
      <c r="Q5966" t="s">
        <v>33</v>
      </c>
      <c r="R5966" t="str">
        <f t="shared" si="280"/>
        <v>Tertile 3</v>
      </c>
      <c r="S5966" t="str">
        <f t="shared" si="281"/>
        <v>Eligible</v>
      </c>
    </row>
    <row r="5967" spans="1:19" x14ac:dyDescent="0.35">
      <c r="A5967" t="s">
        <v>7901</v>
      </c>
      <c r="B5967" s="1">
        <v>44824</v>
      </c>
      <c r="C5967" s="5" t="str">
        <f t="shared" si="279"/>
        <v>09</v>
      </c>
      <c r="D5967" t="s">
        <v>1192</v>
      </c>
      <c r="E5967" t="s">
        <v>17</v>
      </c>
      <c r="F5967">
        <v>13500</v>
      </c>
      <c r="G5967" t="s">
        <v>166</v>
      </c>
      <c r="H5967" t="s">
        <v>138</v>
      </c>
      <c r="I5967" t="s">
        <v>269</v>
      </c>
      <c r="J5967" t="s">
        <v>39</v>
      </c>
      <c r="K5967" t="s">
        <v>40</v>
      </c>
      <c r="L5967" t="s">
        <v>23</v>
      </c>
      <c r="M5967">
        <v>15000</v>
      </c>
      <c r="N5967" t="s">
        <v>24</v>
      </c>
      <c r="O5967" t="s">
        <v>25</v>
      </c>
      <c r="P5967">
        <v>7265930</v>
      </c>
      <c r="Q5967" t="s">
        <v>26</v>
      </c>
      <c r="R5967" t="str">
        <f t="shared" si="280"/>
        <v>Tertile 1</v>
      </c>
      <c r="S5967" t="str">
        <f t="shared" si="281"/>
        <v>Risky</v>
      </c>
    </row>
    <row r="5968" spans="1:19" x14ac:dyDescent="0.35">
      <c r="A5968" t="s">
        <v>7902</v>
      </c>
      <c r="B5968" s="1">
        <v>44824</v>
      </c>
      <c r="C5968" s="5" t="str">
        <f t="shared" si="279"/>
        <v>09</v>
      </c>
      <c r="D5968" t="s">
        <v>1033</v>
      </c>
      <c r="E5968" t="s">
        <v>86</v>
      </c>
      <c r="F5968">
        <v>13500</v>
      </c>
      <c r="G5968" t="s">
        <v>98</v>
      </c>
      <c r="H5968" t="s">
        <v>108</v>
      </c>
      <c r="I5968" t="s">
        <v>1558</v>
      </c>
      <c r="J5968" t="s">
        <v>39</v>
      </c>
      <c r="K5968" t="s">
        <v>40</v>
      </c>
      <c r="L5968" t="s">
        <v>50</v>
      </c>
      <c r="M5968">
        <v>17000</v>
      </c>
      <c r="N5968" t="s">
        <v>32</v>
      </c>
      <c r="O5968" t="s">
        <v>110</v>
      </c>
      <c r="P5968">
        <v>7879680</v>
      </c>
      <c r="Q5968" t="s">
        <v>33</v>
      </c>
      <c r="R5968" t="str">
        <f t="shared" si="280"/>
        <v>Tertile 1</v>
      </c>
      <c r="S5968" t="str">
        <f t="shared" si="281"/>
        <v>Risky</v>
      </c>
    </row>
    <row r="5969" spans="1:19" x14ac:dyDescent="0.35">
      <c r="A5969" t="s">
        <v>7904</v>
      </c>
      <c r="B5969" s="1">
        <v>44824</v>
      </c>
      <c r="C5969" s="5" t="str">
        <f t="shared" si="279"/>
        <v>09</v>
      </c>
      <c r="D5969" t="s">
        <v>417</v>
      </c>
      <c r="E5969" t="s">
        <v>17</v>
      </c>
      <c r="F5969">
        <v>13500</v>
      </c>
      <c r="G5969" t="s">
        <v>55</v>
      </c>
      <c r="H5969" t="s">
        <v>148</v>
      </c>
      <c r="I5969" t="s">
        <v>149</v>
      </c>
      <c r="J5969" t="s">
        <v>21</v>
      </c>
      <c r="K5969" t="s">
        <v>22</v>
      </c>
      <c r="L5969" t="s">
        <v>50</v>
      </c>
      <c r="M5969">
        <v>69000</v>
      </c>
      <c r="N5969" t="s">
        <v>58</v>
      </c>
      <c r="O5969" t="s">
        <v>43</v>
      </c>
      <c r="P5969">
        <v>6359428</v>
      </c>
      <c r="Q5969" t="s">
        <v>60</v>
      </c>
      <c r="R5969" t="str">
        <f t="shared" si="280"/>
        <v>Tertile 1</v>
      </c>
      <c r="S5969" t="str">
        <f t="shared" si="281"/>
        <v>Risky</v>
      </c>
    </row>
    <row r="5970" spans="1:19" x14ac:dyDescent="0.35">
      <c r="A5970" t="s">
        <v>7909</v>
      </c>
      <c r="B5970" s="1">
        <v>44824</v>
      </c>
      <c r="C5970" s="5" t="str">
        <f t="shared" si="279"/>
        <v>09</v>
      </c>
      <c r="D5970" t="s">
        <v>2383</v>
      </c>
      <c r="E5970" t="s">
        <v>86</v>
      </c>
      <c r="F5970">
        <v>13500</v>
      </c>
      <c r="G5970" t="s">
        <v>80</v>
      </c>
      <c r="H5970" t="s">
        <v>81</v>
      </c>
      <c r="I5970" t="s">
        <v>387</v>
      </c>
      <c r="J5970" t="s">
        <v>39</v>
      </c>
      <c r="K5970" t="s">
        <v>40</v>
      </c>
      <c r="L5970" t="s">
        <v>50</v>
      </c>
      <c r="M5970">
        <v>22000</v>
      </c>
      <c r="N5970" t="s">
        <v>66</v>
      </c>
      <c r="O5970" t="s">
        <v>83</v>
      </c>
      <c r="P5970">
        <v>8476063</v>
      </c>
      <c r="Q5970" t="s">
        <v>67</v>
      </c>
      <c r="R5970" t="str">
        <f t="shared" si="280"/>
        <v>Tertile 1</v>
      </c>
      <c r="S5970" t="str">
        <f t="shared" si="281"/>
        <v>Risky</v>
      </c>
    </row>
    <row r="5971" spans="1:19" x14ac:dyDescent="0.35">
      <c r="A5971" t="s">
        <v>7923</v>
      </c>
      <c r="B5971" s="1">
        <v>44824</v>
      </c>
      <c r="C5971" s="5" t="str">
        <f t="shared" si="279"/>
        <v>09</v>
      </c>
      <c r="D5971" t="s">
        <v>205</v>
      </c>
      <c r="E5971" t="s">
        <v>17</v>
      </c>
      <c r="F5971">
        <v>13500</v>
      </c>
      <c r="G5971" t="s">
        <v>244</v>
      </c>
      <c r="H5971" t="s">
        <v>126</v>
      </c>
      <c r="I5971" t="s">
        <v>127</v>
      </c>
      <c r="J5971" t="s">
        <v>21</v>
      </c>
      <c r="K5971" t="s">
        <v>22</v>
      </c>
      <c r="L5971" t="s">
        <v>50</v>
      </c>
      <c r="M5971">
        <v>19001</v>
      </c>
      <c r="N5971" t="s">
        <v>58</v>
      </c>
      <c r="O5971" t="s">
        <v>110</v>
      </c>
      <c r="P5971">
        <v>6504312</v>
      </c>
      <c r="Q5971" t="s">
        <v>60</v>
      </c>
      <c r="R5971" t="str">
        <f t="shared" si="280"/>
        <v>Tertile 1</v>
      </c>
      <c r="S5971" t="str">
        <f t="shared" si="281"/>
        <v>Risky</v>
      </c>
    </row>
    <row r="5972" spans="1:19" x14ac:dyDescent="0.35">
      <c r="A5972" t="s">
        <v>7925</v>
      </c>
      <c r="B5972" s="1">
        <v>44824</v>
      </c>
      <c r="C5972" s="5" t="str">
        <f t="shared" si="279"/>
        <v>09</v>
      </c>
      <c r="D5972" t="s">
        <v>681</v>
      </c>
      <c r="E5972" t="s">
        <v>17</v>
      </c>
      <c r="F5972">
        <v>13500</v>
      </c>
      <c r="G5972" t="s">
        <v>90</v>
      </c>
      <c r="H5972" t="s">
        <v>216</v>
      </c>
      <c r="I5972" t="s">
        <v>599</v>
      </c>
      <c r="J5972" t="s">
        <v>21</v>
      </c>
      <c r="K5972" t="s">
        <v>22</v>
      </c>
      <c r="L5972" t="s">
        <v>50</v>
      </c>
      <c r="M5972">
        <v>26000</v>
      </c>
      <c r="N5972" t="s">
        <v>72</v>
      </c>
      <c r="O5972" t="s">
        <v>25</v>
      </c>
      <c r="P5972">
        <v>7399658</v>
      </c>
      <c r="Q5972" t="s">
        <v>73</v>
      </c>
      <c r="R5972" t="str">
        <f t="shared" si="280"/>
        <v>Tertile 1</v>
      </c>
      <c r="S5972" t="str">
        <f t="shared" si="281"/>
        <v>Risky</v>
      </c>
    </row>
    <row r="5973" spans="1:19" x14ac:dyDescent="0.35">
      <c r="A5973" t="s">
        <v>7926</v>
      </c>
      <c r="B5973" s="1">
        <v>44824</v>
      </c>
      <c r="C5973" s="5" t="str">
        <f t="shared" si="279"/>
        <v>09</v>
      </c>
      <c r="D5973" t="s">
        <v>684</v>
      </c>
      <c r="E5973" t="s">
        <v>17</v>
      </c>
      <c r="F5973">
        <v>13500</v>
      </c>
      <c r="G5973" t="s">
        <v>166</v>
      </c>
      <c r="H5973" t="s">
        <v>369</v>
      </c>
      <c r="I5973" t="s">
        <v>492</v>
      </c>
      <c r="J5973" t="s">
        <v>39</v>
      </c>
      <c r="K5973" t="s">
        <v>40</v>
      </c>
      <c r="L5973" t="s">
        <v>50</v>
      </c>
      <c r="M5973">
        <v>13000</v>
      </c>
      <c r="N5973" t="s">
        <v>24</v>
      </c>
      <c r="O5973" t="s">
        <v>110</v>
      </c>
      <c r="P5973">
        <v>7298565</v>
      </c>
      <c r="Q5973" t="s">
        <v>26</v>
      </c>
      <c r="R5973" t="str">
        <f t="shared" si="280"/>
        <v>Tertile 1</v>
      </c>
      <c r="S5973" t="str">
        <f t="shared" si="281"/>
        <v>Risky</v>
      </c>
    </row>
    <row r="5974" spans="1:19" x14ac:dyDescent="0.35">
      <c r="A5974" t="s">
        <v>7936</v>
      </c>
      <c r="B5974" s="1">
        <v>44824</v>
      </c>
      <c r="C5974" s="5" t="str">
        <f t="shared" si="279"/>
        <v>09</v>
      </c>
      <c r="D5974" t="s">
        <v>7937</v>
      </c>
      <c r="E5974" t="s">
        <v>86</v>
      </c>
      <c r="F5974">
        <v>13500</v>
      </c>
      <c r="G5974" t="s">
        <v>248</v>
      </c>
      <c r="H5974" t="s">
        <v>108</v>
      </c>
      <c r="I5974" t="s">
        <v>350</v>
      </c>
      <c r="J5974" t="s">
        <v>21</v>
      </c>
      <c r="K5974" t="s">
        <v>22</v>
      </c>
      <c r="L5974" t="s">
        <v>50</v>
      </c>
      <c r="M5974">
        <v>19000</v>
      </c>
      <c r="N5974" t="s">
        <v>66</v>
      </c>
      <c r="O5974" t="s">
        <v>83</v>
      </c>
      <c r="P5974">
        <v>7052315</v>
      </c>
      <c r="Q5974" t="s">
        <v>60</v>
      </c>
      <c r="R5974" t="str">
        <f t="shared" si="280"/>
        <v>Tertile 1</v>
      </c>
      <c r="S5974" t="str">
        <f t="shared" si="281"/>
        <v>Risky</v>
      </c>
    </row>
    <row r="5975" spans="1:19" x14ac:dyDescent="0.35">
      <c r="A5975" t="s">
        <v>7940</v>
      </c>
      <c r="B5975" s="1">
        <v>44824</v>
      </c>
      <c r="C5975" s="5" t="str">
        <f t="shared" si="279"/>
        <v>09</v>
      </c>
      <c r="D5975" t="s">
        <v>5122</v>
      </c>
      <c r="E5975" t="s">
        <v>17</v>
      </c>
      <c r="F5975">
        <v>13500</v>
      </c>
      <c r="G5975" t="s">
        <v>268</v>
      </c>
      <c r="H5975" t="s">
        <v>187</v>
      </c>
      <c r="I5975" t="s">
        <v>188</v>
      </c>
      <c r="J5975" t="s">
        <v>39</v>
      </c>
      <c r="K5975" t="s">
        <v>40</v>
      </c>
      <c r="L5975" t="s">
        <v>50</v>
      </c>
      <c r="M5975">
        <v>22000</v>
      </c>
      <c r="N5975" t="s">
        <v>24</v>
      </c>
      <c r="O5975" t="s">
        <v>110</v>
      </c>
      <c r="P5975">
        <v>7236718</v>
      </c>
      <c r="Q5975" t="s">
        <v>52</v>
      </c>
      <c r="R5975" t="str">
        <f t="shared" si="280"/>
        <v>Tertile 1</v>
      </c>
      <c r="S5975" t="str">
        <f t="shared" si="281"/>
        <v>Risky</v>
      </c>
    </row>
    <row r="5976" spans="1:19" x14ac:dyDescent="0.35">
      <c r="A5976" t="s">
        <v>7910</v>
      </c>
      <c r="B5976" s="1">
        <v>44824</v>
      </c>
      <c r="C5976" s="5" t="str">
        <f t="shared" si="279"/>
        <v>09</v>
      </c>
      <c r="D5976" t="s">
        <v>6694</v>
      </c>
      <c r="E5976" t="s">
        <v>17</v>
      </c>
      <c r="F5976">
        <v>328500</v>
      </c>
      <c r="G5976" t="s">
        <v>199</v>
      </c>
      <c r="H5976" t="s">
        <v>108</v>
      </c>
      <c r="I5976" t="s">
        <v>1558</v>
      </c>
      <c r="J5976" t="s">
        <v>39</v>
      </c>
      <c r="K5976" t="s">
        <v>40</v>
      </c>
      <c r="L5976" t="s">
        <v>50</v>
      </c>
      <c r="M5976">
        <v>17500</v>
      </c>
      <c r="N5976" t="s">
        <v>51</v>
      </c>
      <c r="O5976" t="s">
        <v>110</v>
      </c>
      <c r="P5976">
        <v>6261287</v>
      </c>
      <c r="Q5976" t="s">
        <v>52</v>
      </c>
      <c r="R5976" t="str">
        <f t="shared" si="280"/>
        <v>Tertile 1</v>
      </c>
      <c r="S5976" t="str">
        <f t="shared" si="281"/>
        <v>Risky</v>
      </c>
    </row>
    <row r="5977" spans="1:19" x14ac:dyDescent="0.35">
      <c r="A5977" t="s">
        <v>7934</v>
      </c>
      <c r="B5977" s="1">
        <v>44824</v>
      </c>
      <c r="C5977" s="5" t="str">
        <f t="shared" si="279"/>
        <v>09</v>
      </c>
      <c r="D5977" t="s">
        <v>274</v>
      </c>
      <c r="E5977" t="s">
        <v>86</v>
      </c>
      <c r="F5977">
        <v>335000</v>
      </c>
      <c r="G5977" t="s">
        <v>63</v>
      </c>
      <c r="H5977" t="s">
        <v>108</v>
      </c>
      <c r="I5977" t="s">
        <v>350</v>
      </c>
      <c r="J5977" t="s">
        <v>21</v>
      </c>
      <c r="K5977" t="s">
        <v>22</v>
      </c>
      <c r="L5977" t="s">
        <v>50</v>
      </c>
      <c r="M5977">
        <v>46000</v>
      </c>
      <c r="N5977" t="s">
        <v>66</v>
      </c>
      <c r="O5977" t="s">
        <v>83</v>
      </c>
      <c r="P5977">
        <v>8961689</v>
      </c>
      <c r="Q5977" t="s">
        <v>60</v>
      </c>
      <c r="R5977" t="str">
        <f t="shared" si="280"/>
        <v>Tertile 1</v>
      </c>
      <c r="S5977" t="str">
        <f t="shared" si="281"/>
        <v>Risky</v>
      </c>
    </row>
    <row r="5978" spans="1:19" x14ac:dyDescent="0.35">
      <c r="A5978" t="s">
        <v>7939</v>
      </c>
      <c r="B5978" s="1">
        <v>44824</v>
      </c>
      <c r="C5978" s="5" t="str">
        <f t="shared" si="279"/>
        <v>09</v>
      </c>
      <c r="D5978" t="s">
        <v>805</v>
      </c>
      <c r="E5978" t="s">
        <v>17</v>
      </c>
      <c r="F5978">
        <v>422000</v>
      </c>
      <c r="G5978" t="s">
        <v>252</v>
      </c>
      <c r="H5978" t="s">
        <v>64</v>
      </c>
      <c r="I5978" t="s">
        <v>65</v>
      </c>
      <c r="J5978" t="s">
        <v>39</v>
      </c>
      <c r="K5978" t="s">
        <v>40</v>
      </c>
      <c r="L5978" t="s">
        <v>50</v>
      </c>
      <c r="M5978">
        <v>12000</v>
      </c>
      <c r="N5978" t="s">
        <v>72</v>
      </c>
      <c r="O5978" t="s">
        <v>59</v>
      </c>
      <c r="P5978">
        <v>6679752</v>
      </c>
      <c r="Q5978" t="s">
        <v>44</v>
      </c>
      <c r="R5978" t="str">
        <f t="shared" si="280"/>
        <v>Tertile 1</v>
      </c>
      <c r="S5978" t="str">
        <f t="shared" si="281"/>
        <v>Risky</v>
      </c>
    </row>
    <row r="5979" spans="1:19" x14ac:dyDescent="0.35">
      <c r="A5979" t="s">
        <v>7913</v>
      </c>
      <c r="B5979" s="1">
        <v>44824</v>
      </c>
      <c r="C5979" s="5" t="str">
        <f t="shared" si="279"/>
        <v>09</v>
      </c>
      <c r="D5979" t="s">
        <v>7914</v>
      </c>
      <c r="E5979" t="s">
        <v>17</v>
      </c>
      <c r="F5979">
        <v>591000</v>
      </c>
      <c r="G5979" t="s">
        <v>63</v>
      </c>
      <c r="H5979" t="s">
        <v>117</v>
      </c>
      <c r="I5979" t="s">
        <v>427</v>
      </c>
      <c r="J5979" t="s">
        <v>39</v>
      </c>
      <c r="K5979" t="s">
        <v>40</v>
      </c>
      <c r="L5979" t="s">
        <v>23</v>
      </c>
      <c r="M5979">
        <v>20000</v>
      </c>
      <c r="N5979" t="s">
        <v>66</v>
      </c>
      <c r="O5979" t="s">
        <v>25</v>
      </c>
      <c r="P5979">
        <v>8626384</v>
      </c>
      <c r="Q5979" t="s">
        <v>67</v>
      </c>
      <c r="R5979" t="str">
        <f t="shared" si="280"/>
        <v>Tertile 2</v>
      </c>
      <c r="S5979" t="str">
        <f t="shared" si="281"/>
        <v>Risky</v>
      </c>
    </row>
    <row r="5980" spans="1:19" x14ac:dyDescent="0.35">
      <c r="A5980" t="s">
        <v>7921</v>
      </c>
      <c r="B5980" s="1">
        <v>44824</v>
      </c>
      <c r="C5980" s="5" t="str">
        <f t="shared" si="279"/>
        <v>09</v>
      </c>
      <c r="D5980" t="s">
        <v>7922</v>
      </c>
      <c r="E5980" t="s">
        <v>17</v>
      </c>
      <c r="F5980">
        <v>625000</v>
      </c>
      <c r="G5980" t="s">
        <v>199</v>
      </c>
      <c r="H5980" t="s">
        <v>183</v>
      </c>
      <c r="I5980" t="s">
        <v>184</v>
      </c>
      <c r="J5980" t="s">
        <v>39</v>
      </c>
      <c r="K5980" t="s">
        <v>40</v>
      </c>
      <c r="L5980" t="s">
        <v>50</v>
      </c>
      <c r="M5980">
        <v>20001</v>
      </c>
      <c r="N5980" t="s">
        <v>51</v>
      </c>
      <c r="O5980" t="s">
        <v>43</v>
      </c>
      <c r="P5980">
        <v>7545544</v>
      </c>
      <c r="Q5980" t="s">
        <v>52</v>
      </c>
      <c r="R5980" t="str">
        <f t="shared" si="280"/>
        <v>Tertile 2</v>
      </c>
      <c r="S5980" t="str">
        <f t="shared" si="281"/>
        <v>Risky</v>
      </c>
    </row>
    <row r="5981" spans="1:19" x14ac:dyDescent="0.35">
      <c r="A5981" t="s">
        <v>7931</v>
      </c>
      <c r="B5981" s="1">
        <v>44824</v>
      </c>
      <c r="C5981" s="5" t="str">
        <f t="shared" si="279"/>
        <v>09</v>
      </c>
      <c r="D5981" t="s">
        <v>724</v>
      </c>
      <c r="E5981" t="s">
        <v>86</v>
      </c>
      <c r="F5981">
        <v>655000</v>
      </c>
      <c r="G5981" t="s">
        <v>152</v>
      </c>
      <c r="H5981" t="s">
        <v>99</v>
      </c>
      <c r="I5981" t="s">
        <v>100</v>
      </c>
      <c r="J5981" t="s">
        <v>39</v>
      </c>
      <c r="K5981" t="s">
        <v>40</v>
      </c>
      <c r="L5981" t="s">
        <v>50</v>
      </c>
      <c r="M5981">
        <v>71000</v>
      </c>
      <c r="N5981" t="s">
        <v>66</v>
      </c>
      <c r="O5981" t="s">
        <v>25</v>
      </c>
      <c r="P5981">
        <v>7417417</v>
      </c>
      <c r="Q5981" t="s">
        <v>67</v>
      </c>
      <c r="R5981" t="str">
        <f t="shared" si="280"/>
        <v>Tertile 2</v>
      </c>
      <c r="S5981" t="str">
        <f t="shared" si="281"/>
        <v>Risky</v>
      </c>
    </row>
    <row r="5982" spans="1:19" x14ac:dyDescent="0.35">
      <c r="A5982" t="s">
        <v>7906</v>
      </c>
      <c r="B5982" s="1">
        <v>44824</v>
      </c>
      <c r="C5982" s="5" t="str">
        <f t="shared" si="279"/>
        <v>09</v>
      </c>
      <c r="D5982" t="s">
        <v>1017</v>
      </c>
      <c r="E5982" t="s">
        <v>17</v>
      </c>
      <c r="F5982">
        <v>680000</v>
      </c>
      <c r="G5982" t="s">
        <v>70</v>
      </c>
      <c r="H5982" t="s">
        <v>99</v>
      </c>
      <c r="I5982" t="s">
        <v>238</v>
      </c>
      <c r="J5982" t="s">
        <v>21</v>
      </c>
      <c r="K5982" t="s">
        <v>22</v>
      </c>
      <c r="L5982" t="s">
        <v>23</v>
      </c>
      <c r="M5982">
        <v>33000</v>
      </c>
      <c r="N5982" t="s">
        <v>72</v>
      </c>
      <c r="O5982" t="s">
        <v>59</v>
      </c>
      <c r="P5982">
        <v>8210979</v>
      </c>
      <c r="Q5982" t="s">
        <v>73</v>
      </c>
      <c r="R5982" t="str">
        <f t="shared" si="280"/>
        <v>Tertile 2</v>
      </c>
      <c r="S5982" t="str">
        <f t="shared" si="281"/>
        <v>Risky</v>
      </c>
    </row>
    <row r="5983" spans="1:19" x14ac:dyDescent="0.35">
      <c r="A5983" t="s">
        <v>7900</v>
      </c>
      <c r="B5983" s="1">
        <v>44824</v>
      </c>
      <c r="C5983" s="5" t="str">
        <f t="shared" si="279"/>
        <v>09</v>
      </c>
      <c r="D5983" t="s">
        <v>1188</v>
      </c>
      <c r="E5983" t="s">
        <v>17</v>
      </c>
      <c r="F5983">
        <v>691500</v>
      </c>
      <c r="G5983" t="s">
        <v>90</v>
      </c>
      <c r="H5983" t="s">
        <v>216</v>
      </c>
      <c r="I5983" t="s">
        <v>1482</v>
      </c>
      <c r="J5983" t="s">
        <v>39</v>
      </c>
      <c r="K5983" t="s">
        <v>40</v>
      </c>
      <c r="L5983" t="s">
        <v>23</v>
      </c>
      <c r="M5983">
        <v>43500</v>
      </c>
      <c r="N5983" t="s">
        <v>72</v>
      </c>
      <c r="O5983" t="s">
        <v>59</v>
      </c>
      <c r="P5983">
        <v>7312389</v>
      </c>
      <c r="Q5983" t="s">
        <v>73</v>
      </c>
      <c r="R5983" t="str">
        <f t="shared" si="280"/>
        <v>Tertile 2</v>
      </c>
      <c r="S5983" t="str">
        <f t="shared" si="281"/>
        <v>Risky</v>
      </c>
    </row>
    <row r="5984" spans="1:19" x14ac:dyDescent="0.35">
      <c r="A5984" t="s">
        <v>7907</v>
      </c>
      <c r="B5984" s="1">
        <v>44824</v>
      </c>
      <c r="C5984" s="5" t="str">
        <f t="shared" si="279"/>
        <v>09</v>
      </c>
      <c r="D5984" t="s">
        <v>480</v>
      </c>
      <c r="E5984" t="s">
        <v>17</v>
      </c>
      <c r="F5984">
        <v>720000</v>
      </c>
      <c r="G5984" t="s">
        <v>137</v>
      </c>
      <c r="H5984" t="s">
        <v>148</v>
      </c>
      <c r="I5984" t="s">
        <v>149</v>
      </c>
      <c r="J5984" t="s">
        <v>39</v>
      </c>
      <c r="K5984" t="s">
        <v>40</v>
      </c>
      <c r="L5984" t="s">
        <v>50</v>
      </c>
      <c r="M5984">
        <v>45000</v>
      </c>
      <c r="N5984" t="s">
        <v>24</v>
      </c>
      <c r="O5984" t="s">
        <v>43</v>
      </c>
      <c r="P5984">
        <v>7922819</v>
      </c>
      <c r="Q5984" t="s">
        <v>26</v>
      </c>
      <c r="R5984" t="str">
        <f t="shared" si="280"/>
        <v>Tertile 2</v>
      </c>
      <c r="S5984" t="str">
        <f t="shared" si="281"/>
        <v>Risky</v>
      </c>
    </row>
    <row r="5985" spans="1:19" x14ac:dyDescent="0.35">
      <c r="A5985" t="s">
        <v>7911</v>
      </c>
      <c r="B5985" s="1">
        <v>44824</v>
      </c>
      <c r="C5985" s="5" t="str">
        <f t="shared" si="279"/>
        <v>09</v>
      </c>
      <c r="D5985" t="s">
        <v>7912</v>
      </c>
      <c r="E5985" t="s">
        <v>17</v>
      </c>
      <c r="F5985">
        <v>735000</v>
      </c>
      <c r="G5985" t="s">
        <v>55</v>
      </c>
      <c r="H5985" t="s">
        <v>148</v>
      </c>
      <c r="I5985" t="s">
        <v>149</v>
      </c>
      <c r="J5985" t="s">
        <v>21</v>
      </c>
      <c r="K5985" t="s">
        <v>22</v>
      </c>
      <c r="L5985" t="s">
        <v>50</v>
      </c>
      <c r="M5985">
        <v>38000</v>
      </c>
      <c r="N5985" t="s">
        <v>58</v>
      </c>
      <c r="O5985" t="s">
        <v>43</v>
      </c>
      <c r="P5985">
        <v>7499342</v>
      </c>
      <c r="Q5985" t="s">
        <v>60</v>
      </c>
      <c r="R5985" t="str">
        <f t="shared" si="280"/>
        <v>Tertile 2</v>
      </c>
      <c r="S5985" t="str">
        <f t="shared" si="281"/>
        <v>Risky</v>
      </c>
    </row>
    <row r="5986" spans="1:19" x14ac:dyDescent="0.35">
      <c r="A5986" t="s">
        <v>7916</v>
      </c>
      <c r="B5986" s="1">
        <v>44824</v>
      </c>
      <c r="C5986" s="5" t="str">
        <f t="shared" si="279"/>
        <v>09</v>
      </c>
      <c r="D5986" t="s">
        <v>7917</v>
      </c>
      <c r="E5986" t="s">
        <v>86</v>
      </c>
      <c r="F5986">
        <v>765000</v>
      </c>
      <c r="G5986" t="s">
        <v>137</v>
      </c>
      <c r="H5986" t="s">
        <v>30</v>
      </c>
      <c r="I5986" t="s">
        <v>31</v>
      </c>
      <c r="J5986" t="s">
        <v>39</v>
      </c>
      <c r="K5986" t="s">
        <v>40</v>
      </c>
      <c r="L5986" t="s">
        <v>50</v>
      </c>
      <c r="M5986">
        <v>27000</v>
      </c>
      <c r="N5986" t="s">
        <v>24</v>
      </c>
      <c r="O5986" t="s">
        <v>25</v>
      </c>
      <c r="P5986">
        <v>6925499</v>
      </c>
      <c r="Q5986" t="s">
        <v>26</v>
      </c>
      <c r="R5986" t="str">
        <f t="shared" si="280"/>
        <v>Tertile 2</v>
      </c>
      <c r="S5986" t="str">
        <f t="shared" si="281"/>
        <v>Eligible</v>
      </c>
    </row>
    <row r="5987" spans="1:19" x14ac:dyDescent="0.35">
      <c r="A5987" t="s">
        <v>7918</v>
      </c>
      <c r="B5987" s="1">
        <v>44824</v>
      </c>
      <c r="C5987" s="5" t="str">
        <f t="shared" si="279"/>
        <v>09</v>
      </c>
      <c r="D5987" t="s">
        <v>89</v>
      </c>
      <c r="E5987" t="s">
        <v>17</v>
      </c>
      <c r="F5987">
        <v>765000</v>
      </c>
      <c r="G5987" t="s">
        <v>191</v>
      </c>
      <c r="H5987" t="s">
        <v>113</v>
      </c>
      <c r="I5987" t="s">
        <v>395</v>
      </c>
      <c r="J5987" t="s">
        <v>39</v>
      </c>
      <c r="K5987" t="s">
        <v>40</v>
      </c>
      <c r="L5987" t="s">
        <v>50</v>
      </c>
      <c r="M5987">
        <v>49000</v>
      </c>
      <c r="N5987" t="s">
        <v>32</v>
      </c>
      <c r="O5987" t="s">
        <v>25</v>
      </c>
      <c r="P5987">
        <v>7319506</v>
      </c>
      <c r="Q5987" t="s">
        <v>33</v>
      </c>
      <c r="R5987" t="str">
        <f t="shared" si="280"/>
        <v>Tertile 2</v>
      </c>
      <c r="S5987" t="str">
        <f t="shared" si="281"/>
        <v>Eligible</v>
      </c>
    </row>
    <row r="5988" spans="1:19" x14ac:dyDescent="0.35">
      <c r="A5988" t="s">
        <v>7938</v>
      </c>
      <c r="B5988" s="1">
        <v>44824</v>
      </c>
      <c r="C5988" s="5" t="str">
        <f t="shared" si="279"/>
        <v>09</v>
      </c>
      <c r="D5988" t="s">
        <v>1057</v>
      </c>
      <c r="E5988" t="s">
        <v>17</v>
      </c>
      <c r="F5988">
        <v>780000</v>
      </c>
      <c r="G5988" t="s">
        <v>248</v>
      </c>
      <c r="H5988" t="s">
        <v>174</v>
      </c>
      <c r="I5988" t="s">
        <v>257</v>
      </c>
      <c r="J5988" t="s">
        <v>21</v>
      </c>
      <c r="K5988" t="s">
        <v>22</v>
      </c>
      <c r="L5988" t="s">
        <v>50</v>
      </c>
      <c r="M5988">
        <v>36000</v>
      </c>
      <c r="N5988" t="s">
        <v>66</v>
      </c>
      <c r="O5988" t="s">
        <v>43</v>
      </c>
      <c r="P5988">
        <v>6913214</v>
      </c>
      <c r="Q5988" t="s">
        <v>33</v>
      </c>
      <c r="R5988" t="str">
        <f t="shared" si="280"/>
        <v>Tertile 2</v>
      </c>
      <c r="S5988" t="str">
        <f t="shared" si="281"/>
        <v>Eligible</v>
      </c>
    </row>
    <row r="5989" spans="1:19" x14ac:dyDescent="0.35">
      <c r="A5989" t="s">
        <v>7924</v>
      </c>
      <c r="B5989" s="1">
        <v>44824</v>
      </c>
      <c r="C5989" s="5" t="str">
        <f t="shared" si="279"/>
        <v>09</v>
      </c>
      <c r="D5989" t="s">
        <v>636</v>
      </c>
      <c r="E5989" t="s">
        <v>17</v>
      </c>
      <c r="F5989">
        <v>796000</v>
      </c>
      <c r="G5989" t="s">
        <v>80</v>
      </c>
      <c r="H5989" t="s">
        <v>99</v>
      </c>
      <c r="I5989" t="s">
        <v>541</v>
      </c>
      <c r="J5989" t="s">
        <v>39</v>
      </c>
      <c r="K5989" t="s">
        <v>40</v>
      </c>
      <c r="L5989" t="s">
        <v>50</v>
      </c>
      <c r="M5989">
        <v>14000</v>
      </c>
      <c r="N5989" t="s">
        <v>66</v>
      </c>
      <c r="O5989" t="s">
        <v>43</v>
      </c>
      <c r="P5989">
        <v>8267711</v>
      </c>
      <c r="Q5989" t="s">
        <v>67</v>
      </c>
      <c r="R5989" t="str">
        <f t="shared" si="280"/>
        <v>Tertile 2</v>
      </c>
      <c r="S5989" t="str">
        <f t="shared" si="281"/>
        <v>Eligible</v>
      </c>
    </row>
    <row r="5990" spans="1:19" x14ac:dyDescent="0.35">
      <c r="A5990" t="s">
        <v>7919</v>
      </c>
      <c r="B5990" s="1">
        <v>44824</v>
      </c>
      <c r="C5990" s="5" t="str">
        <f t="shared" si="279"/>
        <v>09</v>
      </c>
      <c r="D5990" t="s">
        <v>7920</v>
      </c>
      <c r="E5990" t="s">
        <v>86</v>
      </c>
      <c r="F5990">
        <v>810000</v>
      </c>
      <c r="G5990" t="s">
        <v>195</v>
      </c>
      <c r="H5990" t="s">
        <v>56</v>
      </c>
      <c r="I5990" t="s">
        <v>977</v>
      </c>
      <c r="J5990" t="s">
        <v>21</v>
      </c>
      <c r="K5990" t="s">
        <v>22</v>
      </c>
      <c r="L5990" t="s">
        <v>23</v>
      </c>
      <c r="M5990">
        <v>45000</v>
      </c>
      <c r="N5990" t="s">
        <v>42</v>
      </c>
      <c r="O5990" t="s">
        <v>43</v>
      </c>
      <c r="P5990">
        <v>7953054</v>
      </c>
      <c r="Q5990" t="s">
        <v>44</v>
      </c>
      <c r="R5990" t="str">
        <f t="shared" si="280"/>
        <v>Tertile 2</v>
      </c>
      <c r="S5990" t="str">
        <f t="shared" si="281"/>
        <v>Eligible</v>
      </c>
    </row>
    <row r="5991" spans="1:19" x14ac:dyDescent="0.35">
      <c r="A5991" t="s">
        <v>7905</v>
      </c>
      <c r="B5991" s="1">
        <v>44824</v>
      </c>
      <c r="C5991" s="5" t="str">
        <f t="shared" si="279"/>
        <v>09</v>
      </c>
      <c r="D5991" t="s">
        <v>3842</v>
      </c>
      <c r="E5991" t="s">
        <v>17</v>
      </c>
      <c r="F5991">
        <v>820000</v>
      </c>
      <c r="G5991" t="s">
        <v>63</v>
      </c>
      <c r="H5991" t="s">
        <v>48</v>
      </c>
      <c r="I5991" t="s">
        <v>648</v>
      </c>
      <c r="J5991" t="s">
        <v>39</v>
      </c>
      <c r="K5991" t="s">
        <v>40</v>
      </c>
      <c r="L5991" t="s">
        <v>23</v>
      </c>
      <c r="M5991">
        <v>34000</v>
      </c>
      <c r="N5991" t="s">
        <v>66</v>
      </c>
      <c r="O5991" t="s">
        <v>59</v>
      </c>
      <c r="P5991">
        <v>7859165</v>
      </c>
      <c r="Q5991" t="s">
        <v>67</v>
      </c>
      <c r="R5991" t="str">
        <f t="shared" si="280"/>
        <v>Tertile 2</v>
      </c>
      <c r="S5991" t="str">
        <f t="shared" si="281"/>
        <v>Eligible</v>
      </c>
    </row>
    <row r="5992" spans="1:19" x14ac:dyDescent="0.35">
      <c r="A5992" t="s">
        <v>7930</v>
      </c>
      <c r="B5992" s="1">
        <v>44824</v>
      </c>
      <c r="C5992" s="5" t="str">
        <f t="shared" si="279"/>
        <v>09</v>
      </c>
      <c r="D5992" t="s">
        <v>722</v>
      </c>
      <c r="E5992" t="s">
        <v>17</v>
      </c>
      <c r="F5992">
        <v>825000</v>
      </c>
      <c r="G5992" t="s">
        <v>147</v>
      </c>
      <c r="H5992" t="s">
        <v>126</v>
      </c>
      <c r="I5992" t="s">
        <v>127</v>
      </c>
      <c r="J5992" t="s">
        <v>21</v>
      </c>
      <c r="K5992" t="s">
        <v>22</v>
      </c>
      <c r="L5992" t="s">
        <v>50</v>
      </c>
      <c r="M5992">
        <v>19000</v>
      </c>
      <c r="N5992" t="s">
        <v>58</v>
      </c>
      <c r="O5992" t="s">
        <v>110</v>
      </c>
      <c r="P5992">
        <v>8657985</v>
      </c>
      <c r="Q5992" t="s">
        <v>60</v>
      </c>
      <c r="R5992" t="str">
        <f t="shared" si="280"/>
        <v>Tertile 2</v>
      </c>
      <c r="S5992" t="str">
        <f t="shared" si="281"/>
        <v>Eligible</v>
      </c>
    </row>
    <row r="5993" spans="1:19" x14ac:dyDescent="0.35">
      <c r="A5993" t="s">
        <v>7915</v>
      </c>
      <c r="B5993" s="1">
        <v>44824</v>
      </c>
      <c r="C5993" s="5" t="str">
        <f t="shared" si="279"/>
        <v>09</v>
      </c>
      <c r="D5993" t="s">
        <v>2438</v>
      </c>
      <c r="E5993" t="s">
        <v>17</v>
      </c>
      <c r="F5993">
        <v>860000</v>
      </c>
      <c r="G5993" t="s">
        <v>70</v>
      </c>
      <c r="H5993" t="s">
        <v>30</v>
      </c>
      <c r="I5993" t="s">
        <v>31</v>
      </c>
      <c r="J5993" t="s">
        <v>21</v>
      </c>
      <c r="K5993" t="s">
        <v>22</v>
      </c>
      <c r="L5993" t="s">
        <v>23</v>
      </c>
      <c r="M5993">
        <v>19000</v>
      </c>
      <c r="N5993" t="s">
        <v>72</v>
      </c>
      <c r="O5993" t="s">
        <v>25</v>
      </c>
      <c r="P5993">
        <v>7829770</v>
      </c>
      <c r="Q5993" t="s">
        <v>73</v>
      </c>
      <c r="R5993" t="str">
        <f t="shared" si="280"/>
        <v>Tertile 2</v>
      </c>
      <c r="S5993" t="str">
        <f t="shared" si="281"/>
        <v>Eligible</v>
      </c>
    </row>
    <row r="5994" spans="1:19" x14ac:dyDescent="0.35">
      <c r="A5994" t="s">
        <v>7929</v>
      </c>
      <c r="B5994" s="1">
        <v>44824</v>
      </c>
      <c r="C5994" s="5" t="str">
        <f t="shared" si="279"/>
        <v>09</v>
      </c>
      <c r="D5994" t="s">
        <v>720</v>
      </c>
      <c r="E5994" t="s">
        <v>17</v>
      </c>
      <c r="F5994">
        <v>1050000</v>
      </c>
      <c r="G5994" t="s">
        <v>142</v>
      </c>
      <c r="H5994" t="s">
        <v>174</v>
      </c>
      <c r="I5994" t="s">
        <v>672</v>
      </c>
      <c r="J5994" t="s">
        <v>39</v>
      </c>
      <c r="K5994" t="s">
        <v>40</v>
      </c>
      <c r="L5994" t="s">
        <v>50</v>
      </c>
      <c r="M5994">
        <v>29000</v>
      </c>
      <c r="N5994" t="s">
        <v>51</v>
      </c>
      <c r="O5994" t="s">
        <v>25</v>
      </c>
      <c r="P5994">
        <v>8300675</v>
      </c>
      <c r="Q5994" t="s">
        <v>52</v>
      </c>
      <c r="R5994" t="str">
        <f t="shared" si="280"/>
        <v>Tertile 3</v>
      </c>
      <c r="S5994" t="str">
        <f t="shared" si="281"/>
        <v>Eligible</v>
      </c>
    </row>
    <row r="5995" spans="1:19" x14ac:dyDescent="0.35">
      <c r="A5995" t="s">
        <v>7908</v>
      </c>
      <c r="B5995" s="1">
        <v>44824</v>
      </c>
      <c r="C5995" s="5" t="str">
        <f t="shared" si="279"/>
        <v>09</v>
      </c>
      <c r="D5995" t="s">
        <v>3846</v>
      </c>
      <c r="E5995" t="s">
        <v>17</v>
      </c>
      <c r="F5995">
        <v>1107500</v>
      </c>
      <c r="G5995" t="s">
        <v>191</v>
      </c>
      <c r="H5995" t="s">
        <v>104</v>
      </c>
      <c r="I5995" t="s">
        <v>487</v>
      </c>
      <c r="J5995" t="s">
        <v>21</v>
      </c>
      <c r="K5995" t="s">
        <v>22</v>
      </c>
      <c r="L5995" t="s">
        <v>23</v>
      </c>
      <c r="M5995">
        <v>31750</v>
      </c>
      <c r="N5995" t="s">
        <v>32</v>
      </c>
      <c r="O5995" t="s">
        <v>25</v>
      </c>
      <c r="P5995">
        <v>7767876</v>
      </c>
      <c r="Q5995" t="s">
        <v>33</v>
      </c>
      <c r="R5995" t="str">
        <f t="shared" si="280"/>
        <v>Tertile 3</v>
      </c>
      <c r="S5995" t="str">
        <f t="shared" si="281"/>
        <v>Eligible</v>
      </c>
    </row>
    <row r="5996" spans="1:19" x14ac:dyDescent="0.35">
      <c r="A5996" t="s">
        <v>7933</v>
      </c>
      <c r="B5996" s="1">
        <v>44824</v>
      </c>
      <c r="C5996" s="5" t="str">
        <f t="shared" si="279"/>
        <v>09</v>
      </c>
      <c r="D5996" t="s">
        <v>526</v>
      </c>
      <c r="E5996" t="s">
        <v>86</v>
      </c>
      <c r="F5996">
        <v>1125000</v>
      </c>
      <c r="G5996" t="s">
        <v>191</v>
      </c>
      <c r="H5996" t="s">
        <v>148</v>
      </c>
      <c r="I5996" t="s">
        <v>149</v>
      </c>
      <c r="J5996" t="s">
        <v>39</v>
      </c>
      <c r="K5996" t="s">
        <v>40</v>
      </c>
      <c r="L5996" t="s">
        <v>50</v>
      </c>
      <c r="M5996">
        <v>27500</v>
      </c>
      <c r="N5996" t="s">
        <v>32</v>
      </c>
      <c r="O5996" t="s">
        <v>43</v>
      </c>
      <c r="P5996">
        <v>7629364</v>
      </c>
      <c r="Q5996" t="s">
        <v>60</v>
      </c>
      <c r="R5996" t="str">
        <f t="shared" si="280"/>
        <v>Tertile 3</v>
      </c>
      <c r="S5996" t="str">
        <f t="shared" si="281"/>
        <v>Eligible</v>
      </c>
    </row>
    <row r="5997" spans="1:19" x14ac:dyDescent="0.35">
      <c r="A5997" t="s">
        <v>7903</v>
      </c>
      <c r="B5997" s="1">
        <v>44824</v>
      </c>
      <c r="C5997" s="5" t="str">
        <f t="shared" si="279"/>
        <v>09</v>
      </c>
      <c r="D5997" t="s">
        <v>2186</v>
      </c>
      <c r="E5997" t="s">
        <v>17</v>
      </c>
      <c r="F5997">
        <v>1130000</v>
      </c>
      <c r="G5997" t="s">
        <v>47</v>
      </c>
      <c r="H5997" t="s">
        <v>48</v>
      </c>
      <c r="I5997" t="s">
        <v>49</v>
      </c>
      <c r="J5997" t="s">
        <v>21</v>
      </c>
      <c r="K5997" t="s">
        <v>22</v>
      </c>
      <c r="L5997" t="s">
        <v>50</v>
      </c>
      <c r="M5997">
        <v>25000</v>
      </c>
      <c r="N5997" t="s">
        <v>51</v>
      </c>
      <c r="O5997" t="s">
        <v>25</v>
      </c>
      <c r="P5997">
        <v>8123956</v>
      </c>
      <c r="Q5997" t="s">
        <v>52</v>
      </c>
      <c r="R5997" t="str">
        <f t="shared" si="280"/>
        <v>Tertile 3</v>
      </c>
      <c r="S5997" t="str">
        <f t="shared" si="281"/>
        <v>Eligible</v>
      </c>
    </row>
    <row r="5998" spans="1:19" x14ac:dyDescent="0.35">
      <c r="A5998" t="s">
        <v>7896</v>
      </c>
      <c r="B5998" s="1">
        <v>44824</v>
      </c>
      <c r="C5998" s="5" t="str">
        <f t="shared" si="279"/>
        <v>09</v>
      </c>
      <c r="D5998" t="s">
        <v>1180</v>
      </c>
      <c r="E5998" t="s">
        <v>17</v>
      </c>
      <c r="F5998">
        <v>1225000</v>
      </c>
      <c r="G5998" t="s">
        <v>152</v>
      </c>
      <c r="H5998" t="s">
        <v>64</v>
      </c>
      <c r="I5998" t="s">
        <v>65</v>
      </c>
      <c r="J5998" t="s">
        <v>39</v>
      </c>
      <c r="K5998" t="s">
        <v>40</v>
      </c>
      <c r="L5998" t="s">
        <v>50</v>
      </c>
      <c r="M5998">
        <v>25500</v>
      </c>
      <c r="N5998" t="s">
        <v>66</v>
      </c>
      <c r="O5998" t="s">
        <v>59</v>
      </c>
      <c r="P5998">
        <v>7334409</v>
      </c>
      <c r="Q5998" t="s">
        <v>67</v>
      </c>
      <c r="R5998" t="str">
        <f t="shared" si="280"/>
        <v>Tertile 3</v>
      </c>
      <c r="S5998" t="str">
        <f t="shared" si="281"/>
        <v>Eligible</v>
      </c>
    </row>
    <row r="5999" spans="1:19" x14ac:dyDescent="0.35">
      <c r="A5999" t="s">
        <v>7932</v>
      </c>
      <c r="B5999" s="1">
        <v>44824</v>
      </c>
      <c r="C5999" s="5" t="str">
        <f t="shared" si="279"/>
        <v>09</v>
      </c>
      <c r="D5999" t="s">
        <v>524</v>
      </c>
      <c r="E5999" t="s">
        <v>86</v>
      </c>
      <c r="F5999">
        <v>1290000</v>
      </c>
      <c r="G5999" t="s">
        <v>137</v>
      </c>
      <c r="H5999" t="s">
        <v>81</v>
      </c>
      <c r="I5999" t="s">
        <v>435</v>
      </c>
      <c r="J5999" t="s">
        <v>21</v>
      </c>
      <c r="K5999" t="s">
        <v>22</v>
      </c>
      <c r="L5999" t="s">
        <v>50</v>
      </c>
      <c r="M5999">
        <v>19000</v>
      </c>
      <c r="N5999" t="s">
        <v>24</v>
      </c>
      <c r="O5999" t="s">
        <v>43</v>
      </c>
      <c r="P5999">
        <v>8868525</v>
      </c>
      <c r="Q5999" t="s">
        <v>52</v>
      </c>
      <c r="R5999" t="str">
        <f t="shared" si="280"/>
        <v>Tertile 3</v>
      </c>
      <c r="S5999" t="str">
        <f t="shared" si="281"/>
        <v>Eligible</v>
      </c>
    </row>
    <row r="6000" spans="1:19" x14ac:dyDescent="0.35">
      <c r="A6000" t="s">
        <v>7928</v>
      </c>
      <c r="B6000" s="1">
        <v>44824</v>
      </c>
      <c r="C6000" s="5" t="str">
        <f t="shared" si="279"/>
        <v>09</v>
      </c>
      <c r="D6000" t="s">
        <v>711</v>
      </c>
      <c r="E6000" t="s">
        <v>17</v>
      </c>
      <c r="F6000">
        <v>1630000</v>
      </c>
      <c r="G6000" t="s">
        <v>103</v>
      </c>
      <c r="H6000" t="s">
        <v>30</v>
      </c>
      <c r="I6000" t="s">
        <v>926</v>
      </c>
      <c r="J6000" t="s">
        <v>21</v>
      </c>
      <c r="K6000" t="s">
        <v>22</v>
      </c>
      <c r="L6000" t="s">
        <v>23</v>
      </c>
      <c r="M6000">
        <v>22000</v>
      </c>
      <c r="N6000" t="s">
        <v>42</v>
      </c>
      <c r="O6000" t="s">
        <v>43</v>
      </c>
      <c r="P6000">
        <v>6730075</v>
      </c>
      <c r="Q6000" t="s">
        <v>44</v>
      </c>
      <c r="R6000" t="str">
        <f t="shared" si="280"/>
        <v>Tertile 3</v>
      </c>
      <c r="S6000" t="str">
        <f t="shared" si="281"/>
        <v>Eligible</v>
      </c>
    </row>
    <row r="6001" spans="1:19" x14ac:dyDescent="0.35">
      <c r="A6001" t="s">
        <v>7898</v>
      </c>
      <c r="B6001" s="1">
        <v>44824</v>
      </c>
      <c r="C6001" s="5" t="str">
        <f t="shared" si="279"/>
        <v>09</v>
      </c>
      <c r="D6001" t="s">
        <v>979</v>
      </c>
      <c r="E6001" t="s">
        <v>17</v>
      </c>
      <c r="F6001">
        <v>1770000</v>
      </c>
      <c r="G6001" t="s">
        <v>160</v>
      </c>
      <c r="H6001" t="s">
        <v>104</v>
      </c>
      <c r="I6001" t="s">
        <v>105</v>
      </c>
      <c r="J6001" t="s">
        <v>21</v>
      </c>
      <c r="K6001" t="s">
        <v>22</v>
      </c>
      <c r="L6001" t="s">
        <v>50</v>
      </c>
      <c r="M6001">
        <v>19000</v>
      </c>
      <c r="N6001" t="s">
        <v>58</v>
      </c>
      <c r="O6001" t="s">
        <v>59</v>
      </c>
      <c r="P6001">
        <v>8544867</v>
      </c>
      <c r="Q6001" t="s">
        <v>60</v>
      </c>
      <c r="R6001" t="str">
        <f t="shared" si="280"/>
        <v>Tertile 3</v>
      </c>
      <c r="S6001" t="str">
        <f t="shared" si="281"/>
        <v>Eligible</v>
      </c>
    </row>
    <row r="6002" spans="1:19" x14ac:dyDescent="0.35">
      <c r="A6002" t="s">
        <v>7899</v>
      </c>
      <c r="B6002" s="1">
        <v>44824</v>
      </c>
      <c r="C6002" s="5" t="str">
        <f t="shared" si="279"/>
        <v>09</v>
      </c>
      <c r="D6002" t="s">
        <v>995</v>
      </c>
      <c r="E6002" t="s">
        <v>86</v>
      </c>
      <c r="F6002">
        <v>2040000</v>
      </c>
      <c r="G6002" t="s">
        <v>80</v>
      </c>
      <c r="H6002" t="s">
        <v>56</v>
      </c>
      <c r="I6002" t="s">
        <v>57</v>
      </c>
      <c r="J6002" t="s">
        <v>39</v>
      </c>
      <c r="K6002" t="s">
        <v>40</v>
      </c>
      <c r="L6002" t="s">
        <v>23</v>
      </c>
      <c r="M6002">
        <v>21000</v>
      </c>
      <c r="N6002" t="s">
        <v>66</v>
      </c>
      <c r="O6002" t="s">
        <v>59</v>
      </c>
      <c r="P6002">
        <v>8667708</v>
      </c>
      <c r="Q6002" t="s">
        <v>67</v>
      </c>
      <c r="R6002" t="str">
        <f t="shared" si="280"/>
        <v>Tertile 3</v>
      </c>
      <c r="S6002" t="str">
        <f t="shared" si="281"/>
        <v>Eligible</v>
      </c>
    </row>
    <row r="6003" spans="1:19" x14ac:dyDescent="0.35">
      <c r="A6003" t="s">
        <v>7897</v>
      </c>
      <c r="B6003" s="1">
        <v>44824</v>
      </c>
      <c r="C6003" s="5" t="str">
        <f t="shared" si="279"/>
        <v>09</v>
      </c>
      <c r="D6003" t="s">
        <v>5175</v>
      </c>
      <c r="E6003" t="s">
        <v>17</v>
      </c>
      <c r="F6003">
        <v>2150000</v>
      </c>
      <c r="G6003" t="s">
        <v>76</v>
      </c>
      <c r="H6003" t="s">
        <v>369</v>
      </c>
      <c r="I6003" t="s">
        <v>1446</v>
      </c>
      <c r="J6003" t="s">
        <v>39</v>
      </c>
      <c r="K6003" t="s">
        <v>40</v>
      </c>
      <c r="L6003" t="s">
        <v>23</v>
      </c>
      <c r="M6003">
        <v>51000</v>
      </c>
      <c r="N6003" t="s">
        <v>72</v>
      </c>
      <c r="O6003" t="s">
        <v>43</v>
      </c>
      <c r="P6003">
        <v>7207764</v>
      </c>
      <c r="Q6003" t="s">
        <v>73</v>
      </c>
      <c r="R6003" t="str">
        <f t="shared" si="280"/>
        <v>Tertile 3</v>
      </c>
      <c r="S6003" t="str">
        <f t="shared" si="281"/>
        <v>Eligible</v>
      </c>
    </row>
    <row r="6004" spans="1:19" x14ac:dyDescent="0.35">
      <c r="A6004" t="s">
        <v>7895</v>
      </c>
      <c r="B6004" s="1">
        <v>44824</v>
      </c>
      <c r="C6004" s="5" t="str">
        <f t="shared" si="279"/>
        <v>09</v>
      </c>
      <c r="D6004" t="s">
        <v>3185</v>
      </c>
      <c r="E6004" t="s">
        <v>17</v>
      </c>
      <c r="F6004">
        <v>2155000</v>
      </c>
      <c r="G6004" t="s">
        <v>147</v>
      </c>
      <c r="H6004" t="s">
        <v>99</v>
      </c>
      <c r="I6004" t="s">
        <v>100</v>
      </c>
      <c r="J6004" t="s">
        <v>21</v>
      </c>
      <c r="K6004" t="s">
        <v>22</v>
      </c>
      <c r="L6004" t="s">
        <v>23</v>
      </c>
      <c r="M6004">
        <v>19500</v>
      </c>
      <c r="N6004" t="s">
        <v>58</v>
      </c>
      <c r="O6004" t="s">
        <v>25</v>
      </c>
      <c r="P6004">
        <v>7376828</v>
      </c>
      <c r="Q6004" t="s">
        <v>60</v>
      </c>
      <c r="R6004" t="str">
        <f t="shared" si="280"/>
        <v>Tertile 3</v>
      </c>
      <c r="S6004" t="str">
        <f t="shared" si="281"/>
        <v>Eligible</v>
      </c>
    </row>
    <row r="6005" spans="1:19" x14ac:dyDescent="0.35">
      <c r="A6005" t="s">
        <v>7935</v>
      </c>
      <c r="B6005" s="1">
        <v>44824</v>
      </c>
      <c r="C6005" s="5" t="str">
        <f t="shared" si="279"/>
        <v>09</v>
      </c>
      <c r="D6005" t="s">
        <v>1135</v>
      </c>
      <c r="E6005" t="s">
        <v>17</v>
      </c>
      <c r="F6005">
        <v>2200000</v>
      </c>
      <c r="G6005" t="s">
        <v>244</v>
      </c>
      <c r="H6005" t="s">
        <v>133</v>
      </c>
      <c r="I6005" t="s">
        <v>134</v>
      </c>
      <c r="J6005" t="s">
        <v>21</v>
      </c>
      <c r="K6005" t="s">
        <v>22</v>
      </c>
      <c r="L6005" t="s">
        <v>23</v>
      </c>
      <c r="M6005">
        <v>21000</v>
      </c>
      <c r="N6005" t="s">
        <v>58</v>
      </c>
      <c r="O6005" t="s">
        <v>83</v>
      </c>
      <c r="P6005">
        <v>6618546</v>
      </c>
      <c r="Q6005" t="s">
        <v>52</v>
      </c>
      <c r="R6005" t="str">
        <f t="shared" si="280"/>
        <v>Tertile 3</v>
      </c>
      <c r="S6005" t="str">
        <f t="shared" si="281"/>
        <v>Eligible</v>
      </c>
    </row>
    <row r="6006" spans="1:19" x14ac:dyDescent="0.35">
      <c r="A6006" t="s">
        <v>7927</v>
      </c>
      <c r="B6006" s="1">
        <v>44824</v>
      </c>
      <c r="C6006" s="5" t="str">
        <f t="shared" si="279"/>
        <v>09</v>
      </c>
      <c r="D6006" t="s">
        <v>1614</v>
      </c>
      <c r="E6006" t="s">
        <v>17</v>
      </c>
      <c r="F6006">
        <v>3600000</v>
      </c>
      <c r="G6006" t="s">
        <v>160</v>
      </c>
      <c r="H6006" t="s">
        <v>30</v>
      </c>
      <c r="I6006" t="s">
        <v>347</v>
      </c>
      <c r="J6006" t="s">
        <v>21</v>
      </c>
      <c r="K6006" t="s">
        <v>22</v>
      </c>
      <c r="L6006" t="s">
        <v>50</v>
      </c>
      <c r="M6006">
        <v>45000</v>
      </c>
      <c r="N6006" t="s">
        <v>58</v>
      </c>
      <c r="O6006" t="s">
        <v>83</v>
      </c>
      <c r="P6006">
        <v>8194258</v>
      </c>
      <c r="Q6006" t="s">
        <v>60</v>
      </c>
      <c r="R6006" t="str">
        <f t="shared" si="280"/>
        <v>Tertile 3</v>
      </c>
      <c r="S6006" t="str">
        <f t="shared" si="281"/>
        <v>Eligible</v>
      </c>
    </row>
    <row r="6007" spans="1:19" x14ac:dyDescent="0.35">
      <c r="A6007" t="s">
        <v>7942</v>
      </c>
      <c r="B6007" s="1">
        <v>44825</v>
      </c>
      <c r="C6007" s="5" t="str">
        <f t="shared" si="279"/>
        <v>09</v>
      </c>
      <c r="D6007" t="s">
        <v>1039</v>
      </c>
      <c r="E6007" t="s">
        <v>17</v>
      </c>
      <c r="F6007">
        <v>13500</v>
      </c>
      <c r="G6007" t="s">
        <v>142</v>
      </c>
      <c r="H6007" t="s">
        <v>319</v>
      </c>
      <c r="I6007" t="s">
        <v>478</v>
      </c>
      <c r="J6007" t="s">
        <v>39</v>
      </c>
      <c r="K6007" t="s">
        <v>40</v>
      </c>
      <c r="L6007" t="s">
        <v>50</v>
      </c>
      <c r="M6007">
        <v>26000</v>
      </c>
      <c r="N6007" t="s">
        <v>51</v>
      </c>
      <c r="O6007" t="s">
        <v>110</v>
      </c>
      <c r="P6007">
        <v>8008511</v>
      </c>
      <c r="Q6007" t="s">
        <v>52</v>
      </c>
      <c r="R6007" t="str">
        <f t="shared" si="280"/>
        <v>Tertile 1</v>
      </c>
      <c r="S6007" t="str">
        <f t="shared" si="281"/>
        <v>Risky</v>
      </c>
    </row>
    <row r="6008" spans="1:19" x14ac:dyDescent="0.35">
      <c r="A6008" t="s">
        <v>7954</v>
      </c>
      <c r="B6008" s="1">
        <v>44825</v>
      </c>
      <c r="C6008" s="5" t="str">
        <f t="shared" si="279"/>
        <v>09</v>
      </c>
      <c r="D6008" t="s">
        <v>1276</v>
      </c>
      <c r="E6008" t="s">
        <v>86</v>
      </c>
      <c r="F6008">
        <v>13500</v>
      </c>
      <c r="G6008" t="s">
        <v>191</v>
      </c>
      <c r="H6008" t="s">
        <v>143</v>
      </c>
      <c r="I6008" t="s">
        <v>144</v>
      </c>
      <c r="J6008" t="s">
        <v>21</v>
      </c>
      <c r="K6008" t="s">
        <v>22</v>
      </c>
      <c r="L6008" t="s">
        <v>50</v>
      </c>
      <c r="M6008">
        <v>20000</v>
      </c>
      <c r="N6008" t="s">
        <v>32</v>
      </c>
      <c r="O6008" t="s">
        <v>43</v>
      </c>
      <c r="P6008">
        <v>7320656</v>
      </c>
      <c r="Q6008" t="s">
        <v>33</v>
      </c>
      <c r="R6008" t="str">
        <f t="shared" si="280"/>
        <v>Tertile 1</v>
      </c>
      <c r="S6008" t="str">
        <f t="shared" si="281"/>
        <v>Risky</v>
      </c>
    </row>
    <row r="6009" spans="1:19" x14ac:dyDescent="0.35">
      <c r="A6009" t="s">
        <v>7955</v>
      </c>
      <c r="B6009" s="1">
        <v>44825</v>
      </c>
      <c r="C6009" s="5" t="str">
        <f t="shared" si="279"/>
        <v>09</v>
      </c>
      <c r="D6009" t="s">
        <v>1405</v>
      </c>
      <c r="E6009" t="s">
        <v>86</v>
      </c>
      <c r="F6009">
        <v>13500</v>
      </c>
      <c r="G6009" t="s">
        <v>195</v>
      </c>
      <c r="H6009" t="s">
        <v>319</v>
      </c>
      <c r="I6009" t="s">
        <v>33</v>
      </c>
      <c r="J6009" t="s">
        <v>21</v>
      </c>
      <c r="K6009" t="s">
        <v>22</v>
      </c>
      <c r="L6009" t="s">
        <v>50</v>
      </c>
      <c r="M6009">
        <v>24000</v>
      </c>
      <c r="N6009" t="s">
        <v>42</v>
      </c>
      <c r="O6009" t="s">
        <v>43</v>
      </c>
      <c r="P6009">
        <v>6508935</v>
      </c>
      <c r="Q6009" t="s">
        <v>44</v>
      </c>
      <c r="R6009" t="str">
        <f t="shared" si="280"/>
        <v>Tertile 1</v>
      </c>
      <c r="S6009" t="str">
        <f t="shared" si="281"/>
        <v>Risky</v>
      </c>
    </row>
    <row r="6010" spans="1:19" x14ac:dyDescent="0.35">
      <c r="A6010" t="s">
        <v>7969</v>
      </c>
      <c r="B6010" s="1">
        <v>44825</v>
      </c>
      <c r="C6010" s="5" t="str">
        <f t="shared" si="279"/>
        <v>09</v>
      </c>
      <c r="D6010" t="s">
        <v>581</v>
      </c>
      <c r="E6010" t="s">
        <v>86</v>
      </c>
      <c r="F6010">
        <v>13500</v>
      </c>
      <c r="G6010" t="s">
        <v>80</v>
      </c>
      <c r="H6010" t="s">
        <v>167</v>
      </c>
      <c r="I6010" t="s">
        <v>561</v>
      </c>
      <c r="J6010" t="s">
        <v>21</v>
      </c>
      <c r="K6010" t="s">
        <v>22</v>
      </c>
      <c r="L6010" t="s">
        <v>50</v>
      </c>
      <c r="M6010">
        <v>45000</v>
      </c>
      <c r="N6010" t="s">
        <v>66</v>
      </c>
      <c r="O6010" t="s">
        <v>110</v>
      </c>
      <c r="P6010">
        <v>6424688</v>
      </c>
      <c r="Q6010" t="s">
        <v>67</v>
      </c>
      <c r="R6010" t="str">
        <f t="shared" si="280"/>
        <v>Tertile 1</v>
      </c>
      <c r="S6010" t="str">
        <f t="shared" si="281"/>
        <v>Risky</v>
      </c>
    </row>
    <row r="6011" spans="1:19" x14ac:dyDescent="0.35">
      <c r="A6011" t="s">
        <v>7972</v>
      </c>
      <c r="B6011" s="1">
        <v>44825</v>
      </c>
      <c r="C6011" s="5" t="str">
        <f t="shared" si="279"/>
        <v>09</v>
      </c>
      <c r="D6011" t="s">
        <v>585</v>
      </c>
      <c r="E6011" t="s">
        <v>17</v>
      </c>
      <c r="F6011">
        <v>13500</v>
      </c>
      <c r="G6011" t="s">
        <v>98</v>
      </c>
      <c r="H6011" t="s">
        <v>48</v>
      </c>
      <c r="I6011" t="s">
        <v>279</v>
      </c>
      <c r="J6011" t="s">
        <v>39</v>
      </c>
      <c r="K6011" t="s">
        <v>40</v>
      </c>
      <c r="L6011" t="s">
        <v>23</v>
      </c>
      <c r="M6011">
        <v>16000</v>
      </c>
      <c r="N6011" t="s">
        <v>32</v>
      </c>
      <c r="O6011" t="s">
        <v>43</v>
      </c>
      <c r="P6011">
        <v>6538774</v>
      </c>
      <c r="Q6011" t="s">
        <v>33</v>
      </c>
      <c r="R6011" t="str">
        <f t="shared" si="280"/>
        <v>Tertile 1</v>
      </c>
      <c r="S6011" t="str">
        <f t="shared" si="281"/>
        <v>Risky</v>
      </c>
    </row>
    <row r="6012" spans="1:19" x14ac:dyDescent="0.35">
      <c r="A6012" t="s">
        <v>7975</v>
      </c>
      <c r="B6012" s="1">
        <v>44825</v>
      </c>
      <c r="C6012" s="5" t="str">
        <f t="shared" si="279"/>
        <v>09</v>
      </c>
      <c r="D6012" t="s">
        <v>340</v>
      </c>
      <c r="E6012" t="s">
        <v>17</v>
      </c>
      <c r="F6012">
        <v>13500</v>
      </c>
      <c r="G6012" t="s">
        <v>142</v>
      </c>
      <c r="H6012" t="s">
        <v>48</v>
      </c>
      <c r="I6012" t="s">
        <v>648</v>
      </c>
      <c r="J6012" t="s">
        <v>21</v>
      </c>
      <c r="K6012" t="s">
        <v>22</v>
      </c>
      <c r="L6012" t="s">
        <v>50</v>
      </c>
      <c r="M6012">
        <v>31000</v>
      </c>
      <c r="N6012" t="s">
        <v>51</v>
      </c>
      <c r="O6012" t="s">
        <v>59</v>
      </c>
      <c r="P6012">
        <v>7032510</v>
      </c>
      <c r="Q6012" t="s">
        <v>52</v>
      </c>
      <c r="R6012" t="str">
        <f t="shared" si="280"/>
        <v>Tertile 1</v>
      </c>
      <c r="S6012" t="str">
        <f t="shared" si="281"/>
        <v>Risky</v>
      </c>
    </row>
    <row r="6013" spans="1:19" x14ac:dyDescent="0.35">
      <c r="A6013" t="s">
        <v>7983</v>
      </c>
      <c r="B6013" s="1">
        <v>44825</v>
      </c>
      <c r="C6013" s="5" t="str">
        <f t="shared" si="279"/>
        <v>09</v>
      </c>
      <c r="D6013" t="s">
        <v>1216</v>
      </c>
      <c r="E6013" t="s">
        <v>86</v>
      </c>
      <c r="F6013">
        <v>13500</v>
      </c>
      <c r="G6013" t="s">
        <v>252</v>
      </c>
      <c r="H6013" t="s">
        <v>143</v>
      </c>
      <c r="I6013" t="s">
        <v>1185</v>
      </c>
      <c r="J6013" t="s">
        <v>21</v>
      </c>
      <c r="K6013" t="s">
        <v>22</v>
      </c>
      <c r="L6013" t="s">
        <v>50</v>
      </c>
      <c r="M6013">
        <v>15001</v>
      </c>
      <c r="N6013" t="s">
        <v>72</v>
      </c>
      <c r="O6013" t="s">
        <v>59</v>
      </c>
      <c r="P6013">
        <v>7293925</v>
      </c>
      <c r="Q6013" t="s">
        <v>73</v>
      </c>
      <c r="R6013" t="str">
        <f t="shared" si="280"/>
        <v>Tertile 1</v>
      </c>
      <c r="S6013" t="str">
        <f t="shared" si="281"/>
        <v>Risky</v>
      </c>
    </row>
    <row r="6014" spans="1:19" x14ac:dyDescent="0.35">
      <c r="A6014" t="s">
        <v>7987</v>
      </c>
      <c r="B6014" s="1">
        <v>44825</v>
      </c>
      <c r="C6014" s="5" t="str">
        <f t="shared" si="279"/>
        <v>09</v>
      </c>
      <c r="D6014" t="s">
        <v>2520</v>
      </c>
      <c r="E6014" t="s">
        <v>17</v>
      </c>
      <c r="F6014">
        <v>13500</v>
      </c>
      <c r="G6014" t="s">
        <v>291</v>
      </c>
      <c r="H6014" t="s">
        <v>30</v>
      </c>
      <c r="I6014" t="s">
        <v>347</v>
      </c>
      <c r="J6014" t="s">
        <v>39</v>
      </c>
      <c r="K6014" t="s">
        <v>40</v>
      </c>
      <c r="L6014" t="s">
        <v>50</v>
      </c>
      <c r="M6014">
        <v>21001</v>
      </c>
      <c r="N6014" t="s">
        <v>42</v>
      </c>
      <c r="O6014" t="s">
        <v>59</v>
      </c>
      <c r="P6014">
        <v>7270539</v>
      </c>
      <c r="Q6014" t="s">
        <v>44</v>
      </c>
      <c r="R6014" t="str">
        <f t="shared" si="280"/>
        <v>Tertile 1</v>
      </c>
      <c r="S6014" t="str">
        <f t="shared" si="281"/>
        <v>Risky</v>
      </c>
    </row>
    <row r="6015" spans="1:19" x14ac:dyDescent="0.35">
      <c r="A6015" t="s">
        <v>8002</v>
      </c>
      <c r="B6015" s="1">
        <v>44825</v>
      </c>
      <c r="C6015" s="5" t="str">
        <f t="shared" si="279"/>
        <v>09</v>
      </c>
      <c r="D6015" t="s">
        <v>8003</v>
      </c>
      <c r="E6015" t="s">
        <v>86</v>
      </c>
      <c r="F6015">
        <v>13500</v>
      </c>
      <c r="G6015" t="s">
        <v>80</v>
      </c>
      <c r="H6015" t="s">
        <v>81</v>
      </c>
      <c r="I6015" t="s">
        <v>403</v>
      </c>
      <c r="J6015" t="s">
        <v>39</v>
      </c>
      <c r="K6015" t="s">
        <v>40</v>
      </c>
      <c r="L6015" t="s">
        <v>50</v>
      </c>
      <c r="M6015">
        <v>20000</v>
      </c>
      <c r="N6015" t="s">
        <v>66</v>
      </c>
      <c r="O6015" t="s">
        <v>25</v>
      </c>
      <c r="P6015">
        <v>7712047</v>
      </c>
      <c r="Q6015" t="s">
        <v>67</v>
      </c>
      <c r="R6015" t="str">
        <f t="shared" si="280"/>
        <v>Tertile 1</v>
      </c>
      <c r="S6015" t="str">
        <f t="shared" si="281"/>
        <v>Risky</v>
      </c>
    </row>
    <row r="6016" spans="1:19" x14ac:dyDescent="0.35">
      <c r="A6016" t="s">
        <v>8004</v>
      </c>
      <c r="B6016" s="1">
        <v>44825</v>
      </c>
      <c r="C6016" s="5" t="str">
        <f t="shared" si="279"/>
        <v>09</v>
      </c>
      <c r="D6016" t="s">
        <v>8005</v>
      </c>
      <c r="E6016" t="s">
        <v>86</v>
      </c>
      <c r="F6016">
        <v>13500</v>
      </c>
      <c r="G6016" t="s">
        <v>90</v>
      </c>
      <c r="H6016" t="s">
        <v>216</v>
      </c>
      <c r="I6016" t="s">
        <v>887</v>
      </c>
      <c r="J6016" t="s">
        <v>21</v>
      </c>
      <c r="K6016" t="s">
        <v>22</v>
      </c>
      <c r="L6016" t="s">
        <v>23</v>
      </c>
      <c r="M6016">
        <v>18000</v>
      </c>
      <c r="N6016" t="s">
        <v>72</v>
      </c>
      <c r="O6016" t="s">
        <v>110</v>
      </c>
      <c r="P6016">
        <v>6007556</v>
      </c>
      <c r="Q6016" t="s">
        <v>73</v>
      </c>
      <c r="R6016" t="str">
        <f t="shared" si="280"/>
        <v>Tertile 1</v>
      </c>
      <c r="S6016" t="str">
        <f t="shared" si="281"/>
        <v>Risky</v>
      </c>
    </row>
    <row r="6017" spans="1:19" x14ac:dyDescent="0.35">
      <c r="A6017" t="s">
        <v>8015</v>
      </c>
      <c r="B6017" s="1">
        <v>44825</v>
      </c>
      <c r="C6017" s="5" t="str">
        <f t="shared" si="279"/>
        <v>09</v>
      </c>
      <c r="D6017" t="s">
        <v>8016</v>
      </c>
      <c r="E6017" t="s">
        <v>17</v>
      </c>
      <c r="F6017">
        <v>13500</v>
      </c>
      <c r="G6017" t="s">
        <v>147</v>
      </c>
      <c r="H6017" t="s">
        <v>174</v>
      </c>
      <c r="I6017" t="s">
        <v>672</v>
      </c>
      <c r="J6017" t="s">
        <v>39</v>
      </c>
      <c r="K6017" t="s">
        <v>40</v>
      </c>
      <c r="L6017" t="s">
        <v>50</v>
      </c>
      <c r="M6017">
        <v>29000</v>
      </c>
      <c r="N6017" t="s">
        <v>58</v>
      </c>
      <c r="O6017" t="s">
        <v>25</v>
      </c>
      <c r="P6017">
        <v>7762158</v>
      </c>
      <c r="Q6017" t="s">
        <v>60</v>
      </c>
      <c r="R6017" t="str">
        <f t="shared" si="280"/>
        <v>Tertile 1</v>
      </c>
      <c r="S6017" t="str">
        <f t="shared" si="281"/>
        <v>Risky</v>
      </c>
    </row>
    <row r="6018" spans="1:19" x14ac:dyDescent="0.35">
      <c r="A6018" t="s">
        <v>8017</v>
      </c>
      <c r="B6018" s="1">
        <v>44825</v>
      </c>
      <c r="C6018" s="5" t="str">
        <f t="shared" ref="C6018:C6081" si="282">TEXT(B6018,$V$22)</f>
        <v>09</v>
      </c>
      <c r="D6018" t="s">
        <v>834</v>
      </c>
      <c r="E6018" t="s">
        <v>17</v>
      </c>
      <c r="F6018">
        <v>13500</v>
      </c>
      <c r="G6018" t="s">
        <v>152</v>
      </c>
      <c r="H6018" t="s">
        <v>319</v>
      </c>
      <c r="I6018" t="s">
        <v>320</v>
      </c>
      <c r="J6018" t="s">
        <v>21</v>
      </c>
      <c r="K6018" t="s">
        <v>22</v>
      </c>
      <c r="L6018" t="s">
        <v>50</v>
      </c>
      <c r="M6018">
        <v>41000</v>
      </c>
      <c r="N6018" t="s">
        <v>66</v>
      </c>
      <c r="O6018" t="s">
        <v>110</v>
      </c>
      <c r="P6018">
        <v>7766535</v>
      </c>
      <c r="Q6018" t="s">
        <v>67</v>
      </c>
      <c r="R6018" t="str">
        <f t="shared" ref="R6018:R6081" si="283">IF(F6018&lt;_xlfn.PERCENTILE.INC($F$2:$F$10576,1/3), "Tertile 1",
   IF(F6018&lt;_xlfn.PERCENTILE.INC($F$2:$F$10576,2/3), "Tertile 2", "Tertile 3"))</f>
        <v>Tertile 1</v>
      </c>
      <c r="S6018" t="str">
        <f t="shared" ref="S6018:S6081" si="284">IF(F6018&gt;755000, "Eligible", "Risky")</f>
        <v>Risky</v>
      </c>
    </row>
    <row r="6019" spans="1:19" x14ac:dyDescent="0.35">
      <c r="A6019" t="s">
        <v>8019</v>
      </c>
      <c r="B6019" s="1">
        <v>44825</v>
      </c>
      <c r="C6019" s="5" t="str">
        <f t="shared" si="282"/>
        <v>09</v>
      </c>
      <c r="D6019" t="s">
        <v>838</v>
      </c>
      <c r="E6019" t="s">
        <v>17</v>
      </c>
      <c r="F6019">
        <v>13500</v>
      </c>
      <c r="G6019" t="s">
        <v>18</v>
      </c>
      <c r="H6019" t="s">
        <v>19</v>
      </c>
      <c r="I6019" t="s">
        <v>641</v>
      </c>
      <c r="J6019" t="s">
        <v>39</v>
      </c>
      <c r="K6019" t="s">
        <v>40</v>
      </c>
      <c r="L6019" t="s">
        <v>50</v>
      </c>
      <c r="M6019">
        <v>20000</v>
      </c>
      <c r="N6019" t="s">
        <v>24</v>
      </c>
      <c r="O6019" t="s">
        <v>43</v>
      </c>
      <c r="P6019">
        <v>8630951</v>
      </c>
      <c r="Q6019" t="s">
        <v>26</v>
      </c>
      <c r="R6019" t="str">
        <f t="shared" si="283"/>
        <v>Tertile 1</v>
      </c>
      <c r="S6019" t="str">
        <f t="shared" si="284"/>
        <v>Risky</v>
      </c>
    </row>
    <row r="6020" spans="1:19" x14ac:dyDescent="0.35">
      <c r="A6020" t="s">
        <v>8022</v>
      </c>
      <c r="B6020" s="1">
        <v>44825</v>
      </c>
      <c r="C6020" s="5" t="str">
        <f t="shared" si="282"/>
        <v>09</v>
      </c>
      <c r="D6020" t="s">
        <v>891</v>
      </c>
      <c r="E6020" t="s">
        <v>17</v>
      </c>
      <c r="F6020">
        <v>13500</v>
      </c>
      <c r="G6020" t="s">
        <v>47</v>
      </c>
      <c r="H6020" t="s">
        <v>444</v>
      </c>
      <c r="I6020" t="s">
        <v>929</v>
      </c>
      <c r="J6020" t="s">
        <v>21</v>
      </c>
      <c r="K6020" t="s">
        <v>22</v>
      </c>
      <c r="L6020" t="s">
        <v>50</v>
      </c>
      <c r="M6020">
        <v>27000</v>
      </c>
      <c r="N6020" t="s">
        <v>51</v>
      </c>
      <c r="O6020" t="s">
        <v>25</v>
      </c>
      <c r="P6020">
        <v>8758053</v>
      </c>
      <c r="Q6020" t="s">
        <v>52</v>
      </c>
      <c r="R6020" t="str">
        <f t="shared" si="283"/>
        <v>Tertile 1</v>
      </c>
      <c r="S6020" t="str">
        <f t="shared" si="284"/>
        <v>Risky</v>
      </c>
    </row>
    <row r="6021" spans="1:19" x14ac:dyDescent="0.35">
      <c r="A6021" t="s">
        <v>8023</v>
      </c>
      <c r="B6021" s="1">
        <v>44825</v>
      </c>
      <c r="C6021" s="5" t="str">
        <f t="shared" si="282"/>
        <v>09</v>
      </c>
      <c r="D6021" t="s">
        <v>893</v>
      </c>
      <c r="E6021" t="s">
        <v>17</v>
      </c>
      <c r="F6021">
        <v>13500</v>
      </c>
      <c r="G6021" t="s">
        <v>55</v>
      </c>
      <c r="H6021" t="s">
        <v>319</v>
      </c>
      <c r="I6021" t="s">
        <v>478</v>
      </c>
      <c r="J6021" t="s">
        <v>39</v>
      </c>
      <c r="K6021" t="s">
        <v>40</v>
      </c>
      <c r="L6021" t="s">
        <v>50</v>
      </c>
      <c r="M6021">
        <v>34000</v>
      </c>
      <c r="N6021" t="s">
        <v>58</v>
      </c>
      <c r="O6021" t="s">
        <v>110</v>
      </c>
      <c r="P6021">
        <v>8772902</v>
      </c>
      <c r="Q6021" t="s">
        <v>60</v>
      </c>
      <c r="R6021" t="str">
        <f t="shared" si="283"/>
        <v>Tertile 1</v>
      </c>
      <c r="S6021" t="str">
        <f t="shared" si="284"/>
        <v>Risky</v>
      </c>
    </row>
    <row r="6022" spans="1:19" x14ac:dyDescent="0.35">
      <c r="A6022" t="s">
        <v>8039</v>
      </c>
      <c r="B6022" s="1">
        <v>44825</v>
      </c>
      <c r="C6022" s="5" t="str">
        <f t="shared" si="282"/>
        <v>09</v>
      </c>
      <c r="D6022" t="s">
        <v>1039</v>
      </c>
      <c r="E6022" t="s">
        <v>17</v>
      </c>
      <c r="F6022">
        <v>13500</v>
      </c>
      <c r="G6022" t="s">
        <v>152</v>
      </c>
      <c r="H6022" t="s">
        <v>81</v>
      </c>
      <c r="I6022" t="s">
        <v>403</v>
      </c>
      <c r="J6022" t="s">
        <v>39</v>
      </c>
      <c r="K6022" t="s">
        <v>40</v>
      </c>
      <c r="L6022" t="s">
        <v>50</v>
      </c>
      <c r="M6022">
        <v>28000</v>
      </c>
      <c r="N6022" t="s">
        <v>66</v>
      </c>
      <c r="O6022" t="s">
        <v>25</v>
      </c>
      <c r="P6022">
        <v>7522050</v>
      </c>
      <c r="Q6022" t="s">
        <v>33</v>
      </c>
      <c r="R6022" t="str">
        <f t="shared" si="283"/>
        <v>Tertile 1</v>
      </c>
      <c r="S6022" t="str">
        <f t="shared" si="284"/>
        <v>Risky</v>
      </c>
    </row>
    <row r="6023" spans="1:19" x14ac:dyDescent="0.35">
      <c r="A6023" t="s">
        <v>8042</v>
      </c>
      <c r="B6023" s="1">
        <v>44825</v>
      </c>
      <c r="C6023" s="5" t="str">
        <f t="shared" si="282"/>
        <v>09</v>
      </c>
      <c r="D6023" t="s">
        <v>1089</v>
      </c>
      <c r="E6023" t="s">
        <v>17</v>
      </c>
      <c r="F6023">
        <v>13500</v>
      </c>
      <c r="G6023" t="s">
        <v>80</v>
      </c>
      <c r="H6023" t="s">
        <v>303</v>
      </c>
      <c r="I6023" t="s">
        <v>304</v>
      </c>
      <c r="J6023" t="s">
        <v>39</v>
      </c>
      <c r="K6023" t="s">
        <v>40</v>
      </c>
      <c r="L6023" t="s">
        <v>50</v>
      </c>
      <c r="M6023">
        <v>33000</v>
      </c>
      <c r="N6023" t="s">
        <v>66</v>
      </c>
      <c r="O6023" t="s">
        <v>59</v>
      </c>
      <c r="P6023">
        <v>7880555</v>
      </c>
      <c r="Q6023" t="s">
        <v>60</v>
      </c>
      <c r="R6023" t="str">
        <f t="shared" si="283"/>
        <v>Tertile 1</v>
      </c>
      <c r="S6023" t="str">
        <f t="shared" si="284"/>
        <v>Risky</v>
      </c>
    </row>
    <row r="6024" spans="1:19" x14ac:dyDescent="0.35">
      <c r="A6024" t="s">
        <v>8046</v>
      </c>
      <c r="B6024" s="1">
        <v>44825</v>
      </c>
      <c r="C6024" s="5" t="str">
        <f t="shared" si="282"/>
        <v>09</v>
      </c>
      <c r="D6024" t="s">
        <v>1324</v>
      </c>
      <c r="E6024" t="s">
        <v>17</v>
      </c>
      <c r="F6024">
        <v>13500</v>
      </c>
      <c r="G6024" t="s">
        <v>103</v>
      </c>
      <c r="H6024" t="s">
        <v>481</v>
      </c>
      <c r="I6024" t="s">
        <v>1154</v>
      </c>
      <c r="J6024" t="s">
        <v>21</v>
      </c>
      <c r="K6024" t="s">
        <v>22</v>
      </c>
      <c r="L6024" t="s">
        <v>23</v>
      </c>
      <c r="M6024">
        <v>23000</v>
      </c>
      <c r="N6024" t="s">
        <v>42</v>
      </c>
      <c r="O6024" t="s">
        <v>110</v>
      </c>
      <c r="P6024">
        <v>6850228</v>
      </c>
      <c r="Q6024" t="s">
        <v>67</v>
      </c>
      <c r="R6024" t="str">
        <f t="shared" si="283"/>
        <v>Tertile 1</v>
      </c>
      <c r="S6024" t="str">
        <f t="shared" si="284"/>
        <v>Risky</v>
      </c>
    </row>
    <row r="6025" spans="1:19" x14ac:dyDescent="0.35">
      <c r="A6025" t="s">
        <v>8031</v>
      </c>
      <c r="B6025" s="1">
        <v>44825</v>
      </c>
      <c r="C6025" s="5" t="str">
        <f t="shared" si="282"/>
        <v>09</v>
      </c>
      <c r="D6025" t="s">
        <v>2201</v>
      </c>
      <c r="E6025" t="s">
        <v>17</v>
      </c>
      <c r="F6025">
        <v>310000</v>
      </c>
      <c r="G6025" t="s">
        <v>80</v>
      </c>
      <c r="H6025" t="s">
        <v>94</v>
      </c>
      <c r="I6025" t="s">
        <v>95</v>
      </c>
      <c r="J6025" t="s">
        <v>21</v>
      </c>
      <c r="K6025" t="s">
        <v>22</v>
      </c>
      <c r="L6025" t="s">
        <v>50</v>
      </c>
      <c r="M6025">
        <v>75000</v>
      </c>
      <c r="N6025" t="s">
        <v>66</v>
      </c>
      <c r="O6025" t="s">
        <v>83</v>
      </c>
      <c r="P6025">
        <v>7202404</v>
      </c>
      <c r="Q6025" t="s">
        <v>60</v>
      </c>
      <c r="R6025" t="str">
        <f t="shared" si="283"/>
        <v>Tertile 1</v>
      </c>
      <c r="S6025" t="str">
        <f t="shared" si="284"/>
        <v>Risky</v>
      </c>
    </row>
    <row r="6026" spans="1:19" x14ac:dyDescent="0.35">
      <c r="A6026" t="s">
        <v>7968</v>
      </c>
      <c r="B6026" s="1">
        <v>44825</v>
      </c>
      <c r="C6026" s="5" t="str">
        <f t="shared" si="282"/>
        <v>09</v>
      </c>
      <c r="D6026" t="s">
        <v>1802</v>
      </c>
      <c r="E6026" t="s">
        <v>17</v>
      </c>
      <c r="F6026">
        <v>380000</v>
      </c>
      <c r="G6026" t="s">
        <v>160</v>
      </c>
      <c r="H6026" t="s">
        <v>94</v>
      </c>
      <c r="I6026" t="s">
        <v>203</v>
      </c>
      <c r="J6026" t="s">
        <v>21</v>
      </c>
      <c r="K6026" t="s">
        <v>22</v>
      </c>
      <c r="L6026" t="s">
        <v>23</v>
      </c>
      <c r="M6026">
        <v>16000</v>
      </c>
      <c r="N6026" t="s">
        <v>58</v>
      </c>
      <c r="O6026" t="s">
        <v>43</v>
      </c>
      <c r="P6026">
        <v>6186774</v>
      </c>
      <c r="Q6026" t="s">
        <v>60</v>
      </c>
      <c r="R6026" t="str">
        <f t="shared" si="283"/>
        <v>Tertile 1</v>
      </c>
      <c r="S6026" t="str">
        <f t="shared" si="284"/>
        <v>Risky</v>
      </c>
    </row>
    <row r="6027" spans="1:19" x14ac:dyDescent="0.35">
      <c r="A6027" t="s">
        <v>8038</v>
      </c>
      <c r="B6027" s="1">
        <v>44825</v>
      </c>
      <c r="C6027" s="5" t="str">
        <f t="shared" si="282"/>
        <v>09</v>
      </c>
      <c r="D6027" t="s">
        <v>1309</v>
      </c>
      <c r="E6027" t="s">
        <v>17</v>
      </c>
      <c r="F6027">
        <v>431000</v>
      </c>
      <c r="G6027" t="s">
        <v>18</v>
      </c>
      <c r="H6027" t="s">
        <v>143</v>
      </c>
      <c r="I6027" t="s">
        <v>1185</v>
      </c>
      <c r="J6027" t="s">
        <v>21</v>
      </c>
      <c r="K6027" t="s">
        <v>22</v>
      </c>
      <c r="L6027" t="s">
        <v>50</v>
      </c>
      <c r="M6027">
        <v>22000</v>
      </c>
      <c r="N6027" t="s">
        <v>24</v>
      </c>
      <c r="O6027" t="s">
        <v>83</v>
      </c>
      <c r="P6027">
        <v>7273907</v>
      </c>
      <c r="Q6027" t="s">
        <v>44</v>
      </c>
      <c r="R6027" t="str">
        <f t="shared" si="283"/>
        <v>Tertile 1</v>
      </c>
      <c r="S6027" t="str">
        <f t="shared" si="284"/>
        <v>Risky</v>
      </c>
    </row>
    <row r="6028" spans="1:19" x14ac:dyDescent="0.35">
      <c r="A6028" t="s">
        <v>8001</v>
      </c>
      <c r="B6028" s="1">
        <v>44825</v>
      </c>
      <c r="C6028" s="5" t="str">
        <f t="shared" si="282"/>
        <v>09</v>
      </c>
      <c r="D6028" t="s">
        <v>306</v>
      </c>
      <c r="E6028" t="s">
        <v>86</v>
      </c>
      <c r="F6028">
        <v>460000</v>
      </c>
      <c r="G6028" t="s">
        <v>160</v>
      </c>
      <c r="H6028" t="s">
        <v>104</v>
      </c>
      <c r="I6028" t="s">
        <v>105</v>
      </c>
      <c r="J6028" t="s">
        <v>21</v>
      </c>
      <c r="K6028" t="s">
        <v>22</v>
      </c>
      <c r="L6028" t="s">
        <v>50</v>
      </c>
      <c r="M6028">
        <v>22000</v>
      </c>
      <c r="N6028" t="s">
        <v>58</v>
      </c>
      <c r="O6028" t="s">
        <v>59</v>
      </c>
      <c r="P6028">
        <v>6500519</v>
      </c>
      <c r="Q6028" t="s">
        <v>60</v>
      </c>
      <c r="R6028" t="str">
        <f t="shared" si="283"/>
        <v>Tertile 1</v>
      </c>
      <c r="S6028" t="str">
        <f t="shared" si="284"/>
        <v>Risky</v>
      </c>
    </row>
    <row r="6029" spans="1:19" x14ac:dyDescent="0.35">
      <c r="A6029" t="s">
        <v>7973</v>
      </c>
      <c r="B6029" s="1">
        <v>44825</v>
      </c>
      <c r="C6029" s="5" t="str">
        <f t="shared" si="282"/>
        <v>09</v>
      </c>
      <c r="D6029" t="s">
        <v>7974</v>
      </c>
      <c r="E6029" t="s">
        <v>17</v>
      </c>
      <c r="F6029">
        <v>485000</v>
      </c>
      <c r="G6029" t="s">
        <v>103</v>
      </c>
      <c r="H6029" t="s">
        <v>48</v>
      </c>
      <c r="I6029" t="s">
        <v>71</v>
      </c>
      <c r="J6029" t="s">
        <v>21</v>
      </c>
      <c r="K6029" t="s">
        <v>22</v>
      </c>
      <c r="L6029" t="s">
        <v>50</v>
      </c>
      <c r="M6029">
        <v>41000</v>
      </c>
      <c r="N6029" t="s">
        <v>42</v>
      </c>
      <c r="O6029" t="s">
        <v>43</v>
      </c>
      <c r="P6029">
        <v>6613246</v>
      </c>
      <c r="Q6029" t="s">
        <v>44</v>
      </c>
      <c r="R6029" t="str">
        <f t="shared" si="283"/>
        <v>Tertile 1</v>
      </c>
      <c r="S6029" t="str">
        <f t="shared" si="284"/>
        <v>Risky</v>
      </c>
    </row>
    <row r="6030" spans="1:19" x14ac:dyDescent="0.35">
      <c r="A6030" t="s">
        <v>7965</v>
      </c>
      <c r="B6030" s="1">
        <v>44825</v>
      </c>
      <c r="C6030" s="5" t="str">
        <f t="shared" si="282"/>
        <v>09</v>
      </c>
      <c r="D6030" t="s">
        <v>2387</v>
      </c>
      <c r="E6030" t="s">
        <v>17</v>
      </c>
      <c r="F6030">
        <v>495000</v>
      </c>
      <c r="G6030" t="s">
        <v>90</v>
      </c>
      <c r="H6030" t="s">
        <v>81</v>
      </c>
      <c r="I6030" t="s">
        <v>387</v>
      </c>
      <c r="J6030" t="s">
        <v>39</v>
      </c>
      <c r="K6030" t="s">
        <v>40</v>
      </c>
      <c r="L6030" t="s">
        <v>50</v>
      </c>
      <c r="M6030">
        <v>24000</v>
      </c>
      <c r="N6030" t="s">
        <v>72</v>
      </c>
      <c r="O6030" t="s">
        <v>83</v>
      </c>
      <c r="P6030">
        <v>7816886</v>
      </c>
      <c r="Q6030" t="s">
        <v>73</v>
      </c>
      <c r="R6030" t="str">
        <f t="shared" si="283"/>
        <v>Tertile 1</v>
      </c>
      <c r="S6030" t="str">
        <f t="shared" si="284"/>
        <v>Risky</v>
      </c>
    </row>
    <row r="6031" spans="1:19" x14ac:dyDescent="0.35">
      <c r="A6031" t="s">
        <v>8024</v>
      </c>
      <c r="B6031" s="1">
        <v>44825</v>
      </c>
      <c r="C6031" s="5" t="str">
        <f t="shared" si="282"/>
        <v>09</v>
      </c>
      <c r="D6031" t="s">
        <v>895</v>
      </c>
      <c r="E6031" t="s">
        <v>17</v>
      </c>
      <c r="F6031">
        <v>500000</v>
      </c>
      <c r="G6031" t="s">
        <v>63</v>
      </c>
      <c r="H6031" t="s">
        <v>64</v>
      </c>
      <c r="I6031" t="s">
        <v>65</v>
      </c>
      <c r="J6031" t="s">
        <v>21</v>
      </c>
      <c r="K6031" t="s">
        <v>22</v>
      </c>
      <c r="L6031" t="s">
        <v>23</v>
      </c>
      <c r="M6031">
        <v>17000</v>
      </c>
      <c r="N6031" t="s">
        <v>66</v>
      </c>
      <c r="O6031" t="s">
        <v>59</v>
      </c>
      <c r="P6031">
        <v>8619139</v>
      </c>
      <c r="Q6031" t="s">
        <v>67</v>
      </c>
      <c r="R6031" t="str">
        <f t="shared" si="283"/>
        <v>Tertile 1</v>
      </c>
      <c r="S6031" t="str">
        <f t="shared" si="284"/>
        <v>Risky</v>
      </c>
    </row>
    <row r="6032" spans="1:19" x14ac:dyDescent="0.35">
      <c r="A6032" t="s">
        <v>8026</v>
      </c>
      <c r="B6032" s="1">
        <v>44825</v>
      </c>
      <c r="C6032" s="5" t="str">
        <f t="shared" si="282"/>
        <v>09</v>
      </c>
      <c r="D6032" t="s">
        <v>901</v>
      </c>
      <c r="E6032" t="s">
        <v>17</v>
      </c>
      <c r="F6032">
        <v>510000</v>
      </c>
      <c r="G6032" t="s">
        <v>137</v>
      </c>
      <c r="H6032" t="s">
        <v>174</v>
      </c>
      <c r="I6032" t="s">
        <v>175</v>
      </c>
      <c r="J6032" t="s">
        <v>39</v>
      </c>
      <c r="K6032" t="s">
        <v>40</v>
      </c>
      <c r="L6032" t="s">
        <v>50</v>
      </c>
      <c r="M6032">
        <v>14000</v>
      </c>
      <c r="N6032" t="s">
        <v>24</v>
      </c>
      <c r="O6032" t="s">
        <v>59</v>
      </c>
      <c r="P6032">
        <v>7319623</v>
      </c>
      <c r="Q6032" t="s">
        <v>26</v>
      </c>
      <c r="R6032" t="str">
        <f t="shared" si="283"/>
        <v>Tertile 1</v>
      </c>
      <c r="S6032" t="str">
        <f t="shared" si="284"/>
        <v>Risky</v>
      </c>
    </row>
    <row r="6033" spans="1:19" x14ac:dyDescent="0.35">
      <c r="A6033" t="s">
        <v>8025</v>
      </c>
      <c r="B6033" s="1">
        <v>44825</v>
      </c>
      <c r="C6033" s="5" t="str">
        <f t="shared" si="282"/>
        <v>09</v>
      </c>
      <c r="D6033" t="s">
        <v>897</v>
      </c>
      <c r="E6033" t="s">
        <v>17</v>
      </c>
      <c r="F6033">
        <v>515000</v>
      </c>
      <c r="G6033" t="s">
        <v>70</v>
      </c>
      <c r="H6033" t="s">
        <v>303</v>
      </c>
      <c r="I6033" t="s">
        <v>532</v>
      </c>
      <c r="J6033" t="s">
        <v>39</v>
      </c>
      <c r="K6033" t="s">
        <v>40</v>
      </c>
      <c r="L6033" t="s">
        <v>23</v>
      </c>
      <c r="M6033">
        <v>42000</v>
      </c>
      <c r="N6033" t="s">
        <v>72</v>
      </c>
      <c r="O6033" t="s">
        <v>43</v>
      </c>
      <c r="P6033">
        <v>6900907</v>
      </c>
      <c r="Q6033" t="s">
        <v>73</v>
      </c>
      <c r="R6033" t="str">
        <f t="shared" si="283"/>
        <v>Tertile 1</v>
      </c>
      <c r="S6033" t="str">
        <f t="shared" si="284"/>
        <v>Risky</v>
      </c>
    </row>
    <row r="6034" spans="1:19" x14ac:dyDescent="0.35">
      <c r="A6034" t="s">
        <v>7966</v>
      </c>
      <c r="B6034" s="1">
        <v>44825</v>
      </c>
      <c r="C6034" s="5" t="str">
        <f t="shared" si="282"/>
        <v>09</v>
      </c>
      <c r="D6034" t="s">
        <v>537</v>
      </c>
      <c r="E6034" t="s">
        <v>17</v>
      </c>
      <c r="F6034">
        <v>520000</v>
      </c>
      <c r="G6034" t="s">
        <v>291</v>
      </c>
      <c r="H6034" t="s">
        <v>64</v>
      </c>
      <c r="I6034" t="s">
        <v>65</v>
      </c>
      <c r="J6034" t="s">
        <v>39</v>
      </c>
      <c r="K6034" t="s">
        <v>40</v>
      </c>
      <c r="L6034" t="s">
        <v>23</v>
      </c>
      <c r="M6034">
        <v>49000</v>
      </c>
      <c r="N6034" t="s">
        <v>42</v>
      </c>
      <c r="O6034" t="s">
        <v>59</v>
      </c>
      <c r="P6034">
        <v>8812363</v>
      </c>
      <c r="Q6034" t="s">
        <v>44</v>
      </c>
      <c r="R6034" t="str">
        <f t="shared" si="283"/>
        <v>Tertile 1</v>
      </c>
      <c r="S6034" t="str">
        <f t="shared" si="284"/>
        <v>Risky</v>
      </c>
    </row>
    <row r="6035" spans="1:19" x14ac:dyDescent="0.35">
      <c r="A6035" t="s">
        <v>7997</v>
      </c>
      <c r="B6035" s="1">
        <v>44825</v>
      </c>
      <c r="C6035" s="5" t="str">
        <f t="shared" si="282"/>
        <v>09</v>
      </c>
      <c r="D6035" t="s">
        <v>2584</v>
      </c>
      <c r="E6035" t="s">
        <v>86</v>
      </c>
      <c r="F6035">
        <v>522500</v>
      </c>
      <c r="G6035" t="s">
        <v>147</v>
      </c>
      <c r="H6035" t="s">
        <v>81</v>
      </c>
      <c r="I6035" t="s">
        <v>435</v>
      </c>
      <c r="J6035" t="s">
        <v>39</v>
      </c>
      <c r="K6035" t="s">
        <v>40</v>
      </c>
      <c r="L6035" t="s">
        <v>50</v>
      </c>
      <c r="M6035">
        <v>13500</v>
      </c>
      <c r="N6035" t="s">
        <v>58</v>
      </c>
      <c r="O6035" t="s">
        <v>43</v>
      </c>
      <c r="P6035">
        <v>8689192</v>
      </c>
      <c r="Q6035" t="s">
        <v>60</v>
      </c>
      <c r="R6035" t="str">
        <f t="shared" si="283"/>
        <v>Tertile 1</v>
      </c>
      <c r="S6035" t="str">
        <f t="shared" si="284"/>
        <v>Risky</v>
      </c>
    </row>
    <row r="6036" spans="1:19" x14ac:dyDescent="0.35">
      <c r="A6036" t="s">
        <v>7998</v>
      </c>
      <c r="B6036" s="1">
        <v>44825</v>
      </c>
      <c r="C6036" s="5" t="str">
        <f t="shared" si="282"/>
        <v>09</v>
      </c>
      <c r="D6036" t="s">
        <v>7999</v>
      </c>
      <c r="E6036" t="s">
        <v>86</v>
      </c>
      <c r="F6036">
        <v>523000</v>
      </c>
      <c r="G6036" t="s">
        <v>152</v>
      </c>
      <c r="H6036" t="s">
        <v>148</v>
      </c>
      <c r="I6036" t="s">
        <v>329</v>
      </c>
      <c r="J6036" t="s">
        <v>21</v>
      </c>
      <c r="K6036" t="s">
        <v>22</v>
      </c>
      <c r="L6036" t="s">
        <v>23</v>
      </c>
      <c r="M6036">
        <v>16001</v>
      </c>
      <c r="N6036" t="s">
        <v>66</v>
      </c>
      <c r="O6036" t="s">
        <v>110</v>
      </c>
      <c r="P6036">
        <v>8414778</v>
      </c>
      <c r="Q6036" t="s">
        <v>67</v>
      </c>
      <c r="R6036" t="str">
        <f t="shared" si="283"/>
        <v>Tertile 1</v>
      </c>
      <c r="S6036" t="str">
        <f t="shared" si="284"/>
        <v>Risky</v>
      </c>
    </row>
    <row r="6037" spans="1:19" x14ac:dyDescent="0.35">
      <c r="A6037" t="s">
        <v>7995</v>
      </c>
      <c r="B6037" s="1">
        <v>44825</v>
      </c>
      <c r="C6037" s="5" t="str">
        <f t="shared" si="282"/>
        <v>09</v>
      </c>
      <c r="D6037" t="s">
        <v>7996</v>
      </c>
      <c r="E6037" t="s">
        <v>86</v>
      </c>
      <c r="F6037">
        <v>570000</v>
      </c>
      <c r="G6037" t="s">
        <v>142</v>
      </c>
      <c r="H6037" t="s">
        <v>48</v>
      </c>
      <c r="I6037" t="s">
        <v>260</v>
      </c>
      <c r="J6037" t="s">
        <v>39</v>
      </c>
      <c r="K6037" t="s">
        <v>40</v>
      </c>
      <c r="L6037" t="s">
        <v>50</v>
      </c>
      <c r="M6037">
        <v>24000</v>
      </c>
      <c r="N6037" t="s">
        <v>51</v>
      </c>
      <c r="O6037" t="s">
        <v>59</v>
      </c>
      <c r="P6037">
        <v>7432981</v>
      </c>
      <c r="Q6037" t="s">
        <v>52</v>
      </c>
      <c r="R6037" t="str">
        <f t="shared" si="283"/>
        <v>Tertile 2</v>
      </c>
      <c r="S6037" t="str">
        <f t="shared" si="284"/>
        <v>Risky</v>
      </c>
    </row>
    <row r="6038" spans="1:19" x14ac:dyDescent="0.35">
      <c r="A6038" t="s">
        <v>7963</v>
      </c>
      <c r="B6038" s="1">
        <v>44825</v>
      </c>
      <c r="C6038" s="5" t="str">
        <f t="shared" si="282"/>
        <v>09</v>
      </c>
      <c r="D6038" t="s">
        <v>489</v>
      </c>
      <c r="E6038" t="s">
        <v>86</v>
      </c>
      <c r="F6038">
        <v>580000</v>
      </c>
      <c r="G6038" t="s">
        <v>252</v>
      </c>
      <c r="H6038" t="s">
        <v>216</v>
      </c>
      <c r="I6038" t="s">
        <v>887</v>
      </c>
      <c r="J6038" t="s">
        <v>39</v>
      </c>
      <c r="K6038" t="s">
        <v>40</v>
      </c>
      <c r="L6038" t="s">
        <v>50</v>
      </c>
      <c r="M6038">
        <v>28000</v>
      </c>
      <c r="N6038" t="s">
        <v>72</v>
      </c>
      <c r="O6038" t="s">
        <v>110</v>
      </c>
      <c r="P6038">
        <v>6023803</v>
      </c>
      <c r="Q6038" t="s">
        <v>73</v>
      </c>
      <c r="R6038" t="str">
        <f t="shared" si="283"/>
        <v>Tertile 2</v>
      </c>
      <c r="S6038" t="str">
        <f t="shared" si="284"/>
        <v>Risky</v>
      </c>
    </row>
    <row r="6039" spans="1:19" x14ac:dyDescent="0.35">
      <c r="A6039" t="s">
        <v>8027</v>
      </c>
      <c r="B6039" s="1">
        <v>44825</v>
      </c>
      <c r="C6039" s="5" t="str">
        <f t="shared" si="282"/>
        <v>09</v>
      </c>
      <c r="D6039" t="s">
        <v>903</v>
      </c>
      <c r="E6039" t="s">
        <v>17</v>
      </c>
      <c r="F6039">
        <v>592500</v>
      </c>
      <c r="G6039" t="s">
        <v>191</v>
      </c>
      <c r="H6039" t="s">
        <v>174</v>
      </c>
      <c r="I6039" t="s">
        <v>579</v>
      </c>
      <c r="J6039" t="s">
        <v>39</v>
      </c>
      <c r="K6039" t="s">
        <v>40</v>
      </c>
      <c r="L6039" t="s">
        <v>50</v>
      </c>
      <c r="M6039">
        <v>21500</v>
      </c>
      <c r="N6039" t="s">
        <v>32</v>
      </c>
      <c r="O6039" t="s">
        <v>25</v>
      </c>
      <c r="P6039">
        <v>7898432</v>
      </c>
      <c r="Q6039" t="s">
        <v>33</v>
      </c>
      <c r="R6039" t="str">
        <f t="shared" si="283"/>
        <v>Tertile 2</v>
      </c>
      <c r="S6039" t="str">
        <f t="shared" si="284"/>
        <v>Risky</v>
      </c>
    </row>
    <row r="6040" spans="1:19" x14ac:dyDescent="0.35">
      <c r="A6040" t="s">
        <v>8021</v>
      </c>
      <c r="B6040" s="1">
        <v>44825</v>
      </c>
      <c r="C6040" s="5" t="str">
        <f t="shared" si="282"/>
        <v>09</v>
      </c>
      <c r="D6040" t="s">
        <v>842</v>
      </c>
      <c r="E6040" t="s">
        <v>17</v>
      </c>
      <c r="F6040">
        <v>607500</v>
      </c>
      <c r="G6040" t="s">
        <v>36</v>
      </c>
      <c r="H6040" t="s">
        <v>64</v>
      </c>
      <c r="I6040" t="s">
        <v>65</v>
      </c>
      <c r="J6040" t="s">
        <v>21</v>
      </c>
      <c r="K6040" t="s">
        <v>22</v>
      </c>
      <c r="L6040" t="s">
        <v>23</v>
      </c>
      <c r="M6040">
        <v>17500</v>
      </c>
      <c r="N6040" t="s">
        <v>42</v>
      </c>
      <c r="O6040" t="s">
        <v>59</v>
      </c>
      <c r="P6040">
        <v>8078649</v>
      </c>
      <c r="Q6040" t="s">
        <v>44</v>
      </c>
      <c r="R6040" t="str">
        <f t="shared" si="283"/>
        <v>Tertile 2</v>
      </c>
      <c r="S6040" t="str">
        <f t="shared" si="284"/>
        <v>Risky</v>
      </c>
    </row>
    <row r="6041" spans="1:19" x14ac:dyDescent="0.35">
      <c r="A6041" t="s">
        <v>8007</v>
      </c>
      <c r="B6041" s="1">
        <v>44825</v>
      </c>
      <c r="C6041" s="5" t="str">
        <f t="shared" si="282"/>
        <v>09</v>
      </c>
      <c r="D6041" t="s">
        <v>726</v>
      </c>
      <c r="E6041" t="s">
        <v>17</v>
      </c>
      <c r="F6041">
        <v>610000</v>
      </c>
      <c r="G6041" t="s">
        <v>76</v>
      </c>
      <c r="H6041" t="s">
        <v>156</v>
      </c>
      <c r="I6041" t="s">
        <v>196</v>
      </c>
      <c r="J6041" t="s">
        <v>39</v>
      </c>
      <c r="K6041" t="s">
        <v>40</v>
      </c>
      <c r="L6041" t="s">
        <v>23</v>
      </c>
      <c r="M6041">
        <v>29000</v>
      </c>
      <c r="N6041" t="s">
        <v>72</v>
      </c>
      <c r="O6041" t="s">
        <v>59</v>
      </c>
      <c r="P6041">
        <v>7093331</v>
      </c>
      <c r="Q6041" t="s">
        <v>73</v>
      </c>
      <c r="R6041" t="str">
        <f t="shared" si="283"/>
        <v>Tertile 2</v>
      </c>
      <c r="S6041" t="str">
        <f t="shared" si="284"/>
        <v>Risky</v>
      </c>
    </row>
    <row r="6042" spans="1:19" x14ac:dyDescent="0.35">
      <c r="A6042" t="s">
        <v>7943</v>
      </c>
      <c r="B6042" s="1">
        <v>44825</v>
      </c>
      <c r="C6042" s="5" t="str">
        <f t="shared" si="282"/>
        <v>09</v>
      </c>
      <c r="D6042" t="s">
        <v>1041</v>
      </c>
      <c r="E6042" t="s">
        <v>17</v>
      </c>
      <c r="F6042">
        <v>636000</v>
      </c>
      <c r="G6042" t="s">
        <v>147</v>
      </c>
      <c r="H6042" t="s">
        <v>30</v>
      </c>
      <c r="I6042" t="s">
        <v>347</v>
      </c>
      <c r="J6042" t="s">
        <v>39</v>
      </c>
      <c r="K6042" t="s">
        <v>40</v>
      </c>
      <c r="L6042" t="s">
        <v>23</v>
      </c>
      <c r="M6042">
        <v>19000</v>
      </c>
      <c r="N6042" t="s">
        <v>58</v>
      </c>
      <c r="O6042" t="s">
        <v>59</v>
      </c>
      <c r="P6042">
        <v>7805869</v>
      </c>
      <c r="Q6042" t="s">
        <v>60</v>
      </c>
      <c r="R6042" t="str">
        <f t="shared" si="283"/>
        <v>Tertile 2</v>
      </c>
      <c r="S6042" t="str">
        <f t="shared" si="284"/>
        <v>Risky</v>
      </c>
    </row>
    <row r="6043" spans="1:19" x14ac:dyDescent="0.35">
      <c r="A6043" t="s">
        <v>8009</v>
      </c>
      <c r="B6043" s="1">
        <v>44825</v>
      </c>
      <c r="C6043" s="5" t="str">
        <f t="shared" si="282"/>
        <v>09</v>
      </c>
      <c r="D6043" t="s">
        <v>773</v>
      </c>
      <c r="E6043" t="s">
        <v>17</v>
      </c>
      <c r="F6043">
        <v>639000</v>
      </c>
      <c r="G6043" t="s">
        <v>80</v>
      </c>
      <c r="H6043" t="s">
        <v>113</v>
      </c>
      <c r="I6043" t="s">
        <v>395</v>
      </c>
      <c r="J6043" t="s">
        <v>21</v>
      </c>
      <c r="K6043" t="s">
        <v>22</v>
      </c>
      <c r="L6043" t="s">
        <v>50</v>
      </c>
      <c r="M6043">
        <v>19000</v>
      </c>
      <c r="N6043" t="s">
        <v>66</v>
      </c>
      <c r="O6043" t="s">
        <v>25</v>
      </c>
      <c r="P6043">
        <v>6003671</v>
      </c>
      <c r="Q6043" t="s">
        <v>67</v>
      </c>
      <c r="R6043" t="str">
        <f t="shared" si="283"/>
        <v>Tertile 2</v>
      </c>
      <c r="S6043" t="str">
        <f t="shared" si="284"/>
        <v>Risky</v>
      </c>
    </row>
    <row r="6044" spans="1:19" x14ac:dyDescent="0.35">
      <c r="A6044" t="s">
        <v>8012</v>
      </c>
      <c r="B6044" s="1">
        <v>44825</v>
      </c>
      <c r="C6044" s="5" t="str">
        <f t="shared" si="282"/>
        <v>09</v>
      </c>
      <c r="D6044" t="s">
        <v>805</v>
      </c>
      <c r="E6044" t="s">
        <v>17</v>
      </c>
      <c r="F6044">
        <v>640000</v>
      </c>
      <c r="G6044" t="s">
        <v>98</v>
      </c>
      <c r="H6044" t="s">
        <v>148</v>
      </c>
      <c r="I6044" t="s">
        <v>149</v>
      </c>
      <c r="J6044" t="s">
        <v>39</v>
      </c>
      <c r="K6044" t="s">
        <v>40</v>
      </c>
      <c r="L6044" t="s">
        <v>50</v>
      </c>
      <c r="M6044">
        <v>24000</v>
      </c>
      <c r="N6044" t="s">
        <v>32</v>
      </c>
      <c r="O6044" t="s">
        <v>43</v>
      </c>
      <c r="P6044">
        <v>6970822</v>
      </c>
      <c r="Q6044" t="s">
        <v>33</v>
      </c>
      <c r="R6044" t="str">
        <f t="shared" si="283"/>
        <v>Tertile 2</v>
      </c>
      <c r="S6044" t="str">
        <f t="shared" si="284"/>
        <v>Risky</v>
      </c>
    </row>
    <row r="6045" spans="1:19" x14ac:dyDescent="0.35">
      <c r="A6045" t="s">
        <v>8033</v>
      </c>
      <c r="B6045" s="1">
        <v>44825</v>
      </c>
      <c r="C6045" s="5" t="str">
        <f t="shared" si="282"/>
        <v>09</v>
      </c>
      <c r="D6045" t="s">
        <v>995</v>
      </c>
      <c r="E6045" t="s">
        <v>86</v>
      </c>
      <c r="F6045">
        <v>640000</v>
      </c>
      <c r="G6045" t="s">
        <v>90</v>
      </c>
      <c r="H6045" t="s">
        <v>64</v>
      </c>
      <c r="I6045" t="s">
        <v>65</v>
      </c>
      <c r="J6045" t="s">
        <v>39</v>
      </c>
      <c r="K6045" t="s">
        <v>40</v>
      </c>
      <c r="L6045" t="s">
        <v>50</v>
      </c>
      <c r="M6045">
        <v>25000</v>
      </c>
      <c r="N6045" t="s">
        <v>72</v>
      </c>
      <c r="O6045" t="s">
        <v>59</v>
      </c>
      <c r="P6045">
        <v>8981700</v>
      </c>
      <c r="Q6045" t="s">
        <v>44</v>
      </c>
      <c r="R6045" t="str">
        <f t="shared" si="283"/>
        <v>Tertile 2</v>
      </c>
      <c r="S6045" t="str">
        <f t="shared" si="284"/>
        <v>Risky</v>
      </c>
    </row>
    <row r="6046" spans="1:19" x14ac:dyDescent="0.35">
      <c r="A6046" t="s">
        <v>7967</v>
      </c>
      <c r="B6046" s="1">
        <v>44825</v>
      </c>
      <c r="C6046" s="5" t="str">
        <f t="shared" si="282"/>
        <v>09</v>
      </c>
      <c r="D6046" t="s">
        <v>2317</v>
      </c>
      <c r="E6046" t="s">
        <v>86</v>
      </c>
      <c r="F6046">
        <v>641000</v>
      </c>
      <c r="G6046" t="s">
        <v>295</v>
      </c>
      <c r="H6046" t="s">
        <v>138</v>
      </c>
      <c r="I6046" t="s">
        <v>269</v>
      </c>
      <c r="J6046" t="s">
        <v>39</v>
      </c>
      <c r="K6046" t="s">
        <v>40</v>
      </c>
      <c r="L6046" t="s">
        <v>23</v>
      </c>
      <c r="M6046">
        <v>15000</v>
      </c>
      <c r="N6046" t="s">
        <v>51</v>
      </c>
      <c r="O6046" t="s">
        <v>25</v>
      </c>
      <c r="P6046">
        <v>6622060</v>
      </c>
      <c r="Q6046" t="s">
        <v>52</v>
      </c>
      <c r="R6046" t="str">
        <f t="shared" si="283"/>
        <v>Tertile 2</v>
      </c>
      <c r="S6046" t="str">
        <f t="shared" si="284"/>
        <v>Risky</v>
      </c>
    </row>
    <row r="6047" spans="1:19" x14ac:dyDescent="0.35">
      <c r="A6047" t="s">
        <v>8034</v>
      </c>
      <c r="B6047" s="1">
        <v>44825</v>
      </c>
      <c r="C6047" s="5" t="str">
        <f t="shared" si="282"/>
        <v>09</v>
      </c>
      <c r="D6047" t="s">
        <v>1188</v>
      </c>
      <c r="E6047" t="s">
        <v>17</v>
      </c>
      <c r="F6047">
        <v>645000</v>
      </c>
      <c r="G6047" t="s">
        <v>166</v>
      </c>
      <c r="H6047" t="s">
        <v>216</v>
      </c>
      <c r="I6047" t="s">
        <v>887</v>
      </c>
      <c r="J6047" t="s">
        <v>21</v>
      </c>
      <c r="K6047" t="s">
        <v>22</v>
      </c>
      <c r="L6047" t="s">
        <v>23</v>
      </c>
      <c r="M6047">
        <v>18000</v>
      </c>
      <c r="N6047" t="s">
        <v>24</v>
      </c>
      <c r="O6047" t="s">
        <v>110</v>
      </c>
      <c r="P6047">
        <v>8865171</v>
      </c>
      <c r="Q6047" t="s">
        <v>52</v>
      </c>
      <c r="R6047" t="str">
        <f t="shared" si="283"/>
        <v>Tertile 2</v>
      </c>
      <c r="S6047" t="str">
        <f t="shared" si="284"/>
        <v>Risky</v>
      </c>
    </row>
    <row r="6048" spans="1:19" x14ac:dyDescent="0.35">
      <c r="A6048" t="s">
        <v>7994</v>
      </c>
      <c r="B6048" s="1">
        <v>44825</v>
      </c>
      <c r="C6048" s="5" t="str">
        <f t="shared" si="282"/>
        <v>09</v>
      </c>
      <c r="D6048" t="s">
        <v>1272</v>
      </c>
      <c r="E6048" t="s">
        <v>17</v>
      </c>
      <c r="F6048">
        <v>707000</v>
      </c>
      <c r="G6048" t="s">
        <v>103</v>
      </c>
      <c r="H6048" t="s">
        <v>148</v>
      </c>
      <c r="I6048" t="s">
        <v>522</v>
      </c>
      <c r="J6048" t="s">
        <v>21</v>
      </c>
      <c r="K6048" t="s">
        <v>22</v>
      </c>
      <c r="L6048" t="s">
        <v>50</v>
      </c>
      <c r="M6048">
        <v>45000</v>
      </c>
      <c r="N6048" t="s">
        <v>42</v>
      </c>
      <c r="O6048" t="s">
        <v>59</v>
      </c>
      <c r="P6048">
        <v>6203605</v>
      </c>
      <c r="Q6048" t="s">
        <v>44</v>
      </c>
      <c r="R6048" t="str">
        <f t="shared" si="283"/>
        <v>Tertile 2</v>
      </c>
      <c r="S6048" t="str">
        <f t="shared" si="284"/>
        <v>Risky</v>
      </c>
    </row>
    <row r="6049" spans="1:19" x14ac:dyDescent="0.35">
      <c r="A6049" t="s">
        <v>7957</v>
      </c>
      <c r="B6049" s="1">
        <v>44825</v>
      </c>
      <c r="C6049" s="5" t="str">
        <f t="shared" si="282"/>
        <v>09</v>
      </c>
      <c r="D6049" t="s">
        <v>1440</v>
      </c>
      <c r="E6049" t="s">
        <v>86</v>
      </c>
      <c r="F6049">
        <v>710000</v>
      </c>
      <c r="G6049" t="s">
        <v>244</v>
      </c>
      <c r="H6049" t="s">
        <v>48</v>
      </c>
      <c r="I6049" t="s">
        <v>260</v>
      </c>
      <c r="J6049" t="s">
        <v>21</v>
      </c>
      <c r="K6049" t="s">
        <v>22</v>
      </c>
      <c r="L6049" t="s">
        <v>50</v>
      </c>
      <c r="M6049">
        <v>53000</v>
      </c>
      <c r="N6049" t="s">
        <v>58</v>
      </c>
      <c r="O6049" t="s">
        <v>59</v>
      </c>
      <c r="P6049">
        <v>6667563</v>
      </c>
      <c r="Q6049" t="s">
        <v>60</v>
      </c>
      <c r="R6049" t="str">
        <f t="shared" si="283"/>
        <v>Tertile 2</v>
      </c>
      <c r="S6049" t="str">
        <f t="shared" si="284"/>
        <v>Risky</v>
      </c>
    </row>
    <row r="6050" spans="1:19" x14ac:dyDescent="0.35">
      <c r="A6050" t="s">
        <v>7984</v>
      </c>
      <c r="B6050" s="1">
        <v>44825</v>
      </c>
      <c r="C6050" s="5" t="str">
        <f t="shared" si="282"/>
        <v>09</v>
      </c>
      <c r="D6050" t="s">
        <v>7985</v>
      </c>
      <c r="E6050" t="s">
        <v>17</v>
      </c>
      <c r="F6050">
        <v>745000</v>
      </c>
      <c r="G6050" t="s">
        <v>268</v>
      </c>
      <c r="H6050" t="s">
        <v>30</v>
      </c>
      <c r="I6050" t="s">
        <v>347</v>
      </c>
      <c r="J6050" t="s">
        <v>21</v>
      </c>
      <c r="K6050" t="s">
        <v>22</v>
      </c>
      <c r="L6050" t="s">
        <v>50</v>
      </c>
      <c r="M6050">
        <v>45001</v>
      </c>
      <c r="N6050" t="s">
        <v>24</v>
      </c>
      <c r="O6050" t="s">
        <v>59</v>
      </c>
      <c r="P6050">
        <v>8745828</v>
      </c>
      <c r="Q6050" t="s">
        <v>26</v>
      </c>
      <c r="R6050" t="str">
        <f t="shared" si="283"/>
        <v>Tertile 2</v>
      </c>
      <c r="S6050" t="str">
        <f t="shared" si="284"/>
        <v>Risky</v>
      </c>
    </row>
    <row r="6051" spans="1:19" x14ac:dyDescent="0.35">
      <c r="A6051" t="s">
        <v>7981</v>
      </c>
      <c r="B6051" s="1">
        <v>44825</v>
      </c>
      <c r="C6051" s="5" t="str">
        <f t="shared" si="282"/>
        <v>09</v>
      </c>
      <c r="D6051" t="s">
        <v>224</v>
      </c>
      <c r="E6051" t="s">
        <v>17</v>
      </c>
      <c r="F6051">
        <v>760000</v>
      </c>
      <c r="G6051" t="s">
        <v>90</v>
      </c>
      <c r="H6051" t="s">
        <v>19</v>
      </c>
      <c r="I6051" t="s">
        <v>752</v>
      </c>
      <c r="J6051" t="s">
        <v>21</v>
      </c>
      <c r="K6051" t="s">
        <v>22</v>
      </c>
      <c r="L6051" t="s">
        <v>50</v>
      </c>
      <c r="M6051">
        <v>31000</v>
      </c>
      <c r="N6051" t="s">
        <v>72</v>
      </c>
      <c r="O6051" t="s">
        <v>110</v>
      </c>
      <c r="P6051">
        <v>7003449</v>
      </c>
      <c r="Q6051" t="s">
        <v>73</v>
      </c>
      <c r="R6051" t="str">
        <f t="shared" si="283"/>
        <v>Tertile 2</v>
      </c>
      <c r="S6051" t="str">
        <f t="shared" si="284"/>
        <v>Eligible</v>
      </c>
    </row>
    <row r="6052" spans="1:19" x14ac:dyDescent="0.35">
      <c r="A6052" t="s">
        <v>8047</v>
      </c>
      <c r="B6052" s="1">
        <v>44825</v>
      </c>
      <c r="C6052" s="5" t="str">
        <f t="shared" si="282"/>
        <v>09</v>
      </c>
      <c r="D6052" t="s">
        <v>1342</v>
      </c>
      <c r="E6052" t="s">
        <v>17</v>
      </c>
      <c r="F6052">
        <v>762000</v>
      </c>
      <c r="G6052" t="s">
        <v>142</v>
      </c>
      <c r="H6052" t="s">
        <v>81</v>
      </c>
      <c r="I6052" t="s">
        <v>323</v>
      </c>
      <c r="J6052" t="s">
        <v>21</v>
      </c>
      <c r="K6052" t="s">
        <v>22</v>
      </c>
      <c r="L6052" t="s">
        <v>50</v>
      </c>
      <c r="M6052">
        <v>45000</v>
      </c>
      <c r="N6052" t="s">
        <v>51</v>
      </c>
      <c r="O6052" t="s">
        <v>25</v>
      </c>
      <c r="P6052">
        <v>6300631</v>
      </c>
      <c r="Q6052" t="s">
        <v>73</v>
      </c>
      <c r="R6052" t="str">
        <f t="shared" si="283"/>
        <v>Tertile 2</v>
      </c>
      <c r="S6052" t="str">
        <f t="shared" si="284"/>
        <v>Eligible</v>
      </c>
    </row>
    <row r="6053" spans="1:19" x14ac:dyDescent="0.35">
      <c r="A6053" t="s">
        <v>8000</v>
      </c>
      <c r="B6053" s="1">
        <v>44825</v>
      </c>
      <c r="C6053" s="5" t="str">
        <f t="shared" si="282"/>
        <v>09</v>
      </c>
      <c r="D6053" t="s">
        <v>409</v>
      </c>
      <c r="E6053" t="s">
        <v>17</v>
      </c>
      <c r="F6053">
        <v>772000</v>
      </c>
      <c r="G6053" t="s">
        <v>76</v>
      </c>
      <c r="H6053" t="s">
        <v>148</v>
      </c>
      <c r="I6053" t="s">
        <v>149</v>
      </c>
      <c r="J6053" t="s">
        <v>39</v>
      </c>
      <c r="K6053" t="s">
        <v>40</v>
      </c>
      <c r="L6053" t="s">
        <v>50</v>
      </c>
      <c r="M6053">
        <v>24001</v>
      </c>
      <c r="N6053" t="s">
        <v>72</v>
      </c>
      <c r="O6053" t="s">
        <v>43</v>
      </c>
      <c r="P6053">
        <v>6121960</v>
      </c>
      <c r="Q6053" t="s">
        <v>73</v>
      </c>
      <c r="R6053" t="str">
        <f t="shared" si="283"/>
        <v>Tertile 2</v>
      </c>
      <c r="S6053" t="str">
        <f t="shared" si="284"/>
        <v>Eligible</v>
      </c>
    </row>
    <row r="6054" spans="1:19" x14ac:dyDescent="0.35">
      <c r="A6054" t="s">
        <v>7977</v>
      </c>
      <c r="B6054" s="1">
        <v>44825</v>
      </c>
      <c r="C6054" s="5" t="str">
        <f t="shared" si="282"/>
        <v>09</v>
      </c>
      <c r="D6054" t="s">
        <v>1993</v>
      </c>
      <c r="E6054" t="s">
        <v>17</v>
      </c>
      <c r="F6054">
        <v>775000</v>
      </c>
      <c r="G6054" t="s">
        <v>152</v>
      </c>
      <c r="H6054" t="s">
        <v>174</v>
      </c>
      <c r="I6054" t="s">
        <v>175</v>
      </c>
      <c r="J6054" t="s">
        <v>21</v>
      </c>
      <c r="K6054" t="s">
        <v>22</v>
      </c>
      <c r="L6054" t="s">
        <v>23</v>
      </c>
      <c r="M6054">
        <v>33000</v>
      </c>
      <c r="N6054" t="s">
        <v>66</v>
      </c>
      <c r="O6054" t="s">
        <v>59</v>
      </c>
      <c r="P6054">
        <v>8661367</v>
      </c>
      <c r="Q6054" t="s">
        <v>67</v>
      </c>
      <c r="R6054" t="str">
        <f t="shared" si="283"/>
        <v>Tertile 2</v>
      </c>
      <c r="S6054" t="str">
        <f t="shared" si="284"/>
        <v>Eligible</v>
      </c>
    </row>
    <row r="6055" spans="1:19" x14ac:dyDescent="0.35">
      <c r="A6055" t="s">
        <v>7992</v>
      </c>
      <c r="B6055" s="1">
        <v>44825</v>
      </c>
      <c r="C6055" s="5" t="str">
        <f t="shared" si="282"/>
        <v>09</v>
      </c>
      <c r="D6055" t="s">
        <v>1244</v>
      </c>
      <c r="E6055" t="s">
        <v>17</v>
      </c>
      <c r="F6055">
        <v>780000</v>
      </c>
      <c r="G6055" t="s">
        <v>166</v>
      </c>
      <c r="H6055" t="s">
        <v>30</v>
      </c>
      <c r="I6055" t="s">
        <v>347</v>
      </c>
      <c r="J6055" t="s">
        <v>39</v>
      </c>
      <c r="K6055" t="s">
        <v>40</v>
      </c>
      <c r="L6055" t="s">
        <v>23</v>
      </c>
      <c r="M6055">
        <v>19001</v>
      </c>
      <c r="N6055" t="s">
        <v>24</v>
      </c>
      <c r="O6055" t="s">
        <v>59</v>
      </c>
      <c r="P6055">
        <v>7389042</v>
      </c>
      <c r="Q6055" t="s">
        <v>26</v>
      </c>
      <c r="R6055" t="str">
        <f t="shared" si="283"/>
        <v>Tertile 2</v>
      </c>
      <c r="S6055" t="str">
        <f t="shared" si="284"/>
        <v>Eligible</v>
      </c>
    </row>
    <row r="6056" spans="1:19" x14ac:dyDescent="0.35">
      <c r="A6056" t="s">
        <v>8029</v>
      </c>
      <c r="B6056" s="1">
        <v>44825</v>
      </c>
      <c r="C6056" s="5" t="str">
        <f t="shared" si="282"/>
        <v>09</v>
      </c>
      <c r="D6056" t="s">
        <v>895</v>
      </c>
      <c r="E6056" t="s">
        <v>17</v>
      </c>
      <c r="F6056">
        <v>780000</v>
      </c>
      <c r="G6056" t="s">
        <v>291</v>
      </c>
      <c r="H6056" t="s">
        <v>303</v>
      </c>
      <c r="I6056" t="s">
        <v>532</v>
      </c>
      <c r="J6056" t="s">
        <v>39</v>
      </c>
      <c r="K6056" t="s">
        <v>40</v>
      </c>
      <c r="L6056" t="s">
        <v>23</v>
      </c>
      <c r="M6056">
        <v>18000</v>
      </c>
      <c r="N6056" t="s">
        <v>42</v>
      </c>
      <c r="O6056" t="s">
        <v>43</v>
      </c>
      <c r="P6056">
        <v>8618558</v>
      </c>
      <c r="Q6056" t="s">
        <v>67</v>
      </c>
      <c r="R6056" t="str">
        <f t="shared" si="283"/>
        <v>Tertile 2</v>
      </c>
      <c r="S6056" t="str">
        <f t="shared" si="284"/>
        <v>Eligible</v>
      </c>
    </row>
    <row r="6057" spans="1:19" x14ac:dyDescent="0.35">
      <c r="A6057" t="s">
        <v>7988</v>
      </c>
      <c r="B6057" s="1">
        <v>44825</v>
      </c>
      <c r="C6057" s="5" t="str">
        <f t="shared" si="282"/>
        <v>09</v>
      </c>
      <c r="D6057" t="s">
        <v>6973</v>
      </c>
      <c r="E6057" t="s">
        <v>17</v>
      </c>
      <c r="F6057">
        <v>782000</v>
      </c>
      <c r="G6057" t="s">
        <v>295</v>
      </c>
      <c r="H6057" t="s">
        <v>30</v>
      </c>
      <c r="I6057" t="s">
        <v>920</v>
      </c>
      <c r="J6057" t="s">
        <v>39</v>
      </c>
      <c r="K6057" t="s">
        <v>40</v>
      </c>
      <c r="L6057" t="s">
        <v>50</v>
      </c>
      <c r="M6057">
        <v>24001</v>
      </c>
      <c r="N6057" t="s">
        <v>51</v>
      </c>
      <c r="O6057" t="s">
        <v>59</v>
      </c>
      <c r="P6057">
        <v>7427042</v>
      </c>
      <c r="Q6057" t="s">
        <v>52</v>
      </c>
      <c r="R6057" t="str">
        <f t="shared" si="283"/>
        <v>Tertile 2</v>
      </c>
      <c r="S6057" t="str">
        <f t="shared" si="284"/>
        <v>Eligible</v>
      </c>
    </row>
    <row r="6058" spans="1:19" x14ac:dyDescent="0.35">
      <c r="A6058" t="s">
        <v>8036</v>
      </c>
      <c r="B6058" s="1">
        <v>44825</v>
      </c>
      <c r="C6058" s="5" t="str">
        <f t="shared" si="282"/>
        <v>09</v>
      </c>
      <c r="D6058" t="s">
        <v>1001</v>
      </c>
      <c r="E6058" t="s">
        <v>17</v>
      </c>
      <c r="F6058">
        <v>785000</v>
      </c>
      <c r="G6058" t="s">
        <v>103</v>
      </c>
      <c r="H6058" t="s">
        <v>19</v>
      </c>
      <c r="I6058" t="s">
        <v>400</v>
      </c>
      <c r="J6058" t="s">
        <v>39</v>
      </c>
      <c r="K6058" t="s">
        <v>40</v>
      </c>
      <c r="L6058" t="s">
        <v>23</v>
      </c>
      <c r="M6058">
        <v>43000</v>
      </c>
      <c r="N6058" t="s">
        <v>42</v>
      </c>
      <c r="O6058" t="s">
        <v>25</v>
      </c>
      <c r="P6058">
        <v>6709424</v>
      </c>
      <c r="Q6058" t="s">
        <v>67</v>
      </c>
      <c r="R6058" t="str">
        <f t="shared" si="283"/>
        <v>Tertile 2</v>
      </c>
      <c r="S6058" t="str">
        <f t="shared" si="284"/>
        <v>Eligible</v>
      </c>
    </row>
    <row r="6059" spans="1:19" x14ac:dyDescent="0.35">
      <c r="A6059" t="s">
        <v>7980</v>
      </c>
      <c r="B6059" s="1">
        <v>44825</v>
      </c>
      <c r="C6059" s="5" t="str">
        <f t="shared" si="282"/>
        <v>09</v>
      </c>
      <c r="D6059" t="s">
        <v>688</v>
      </c>
      <c r="E6059" t="s">
        <v>17</v>
      </c>
      <c r="F6059">
        <v>797000</v>
      </c>
      <c r="G6059" t="s">
        <v>80</v>
      </c>
      <c r="H6059" t="s">
        <v>117</v>
      </c>
      <c r="I6059" t="s">
        <v>527</v>
      </c>
      <c r="J6059" t="s">
        <v>39</v>
      </c>
      <c r="K6059" t="s">
        <v>40</v>
      </c>
      <c r="L6059" t="s">
        <v>50</v>
      </c>
      <c r="M6059">
        <v>26000</v>
      </c>
      <c r="N6059" t="s">
        <v>66</v>
      </c>
      <c r="O6059" t="s">
        <v>110</v>
      </c>
      <c r="P6059">
        <v>6546418</v>
      </c>
      <c r="Q6059" t="s">
        <v>67</v>
      </c>
      <c r="R6059" t="str">
        <f t="shared" si="283"/>
        <v>Tertile 2</v>
      </c>
      <c r="S6059" t="str">
        <f t="shared" si="284"/>
        <v>Eligible</v>
      </c>
    </row>
    <row r="6060" spans="1:19" x14ac:dyDescent="0.35">
      <c r="A6060" t="s">
        <v>8041</v>
      </c>
      <c r="B6060" s="1">
        <v>44825</v>
      </c>
      <c r="C6060" s="5" t="str">
        <f t="shared" si="282"/>
        <v>09</v>
      </c>
      <c r="D6060" t="s">
        <v>1085</v>
      </c>
      <c r="E6060" t="s">
        <v>17</v>
      </c>
      <c r="F6060">
        <v>805000</v>
      </c>
      <c r="G6060" t="s">
        <v>160</v>
      </c>
      <c r="H6060" t="s">
        <v>369</v>
      </c>
      <c r="I6060" t="s">
        <v>1446</v>
      </c>
      <c r="J6060" t="s">
        <v>39</v>
      </c>
      <c r="K6060" t="s">
        <v>40</v>
      </c>
      <c r="L6060" t="s">
        <v>50</v>
      </c>
      <c r="M6060">
        <v>17000</v>
      </c>
      <c r="N6060" t="s">
        <v>58</v>
      </c>
      <c r="O6060" t="s">
        <v>43</v>
      </c>
      <c r="P6060">
        <v>8716055</v>
      </c>
      <c r="Q6060" t="s">
        <v>52</v>
      </c>
      <c r="R6060" t="str">
        <f t="shared" si="283"/>
        <v>Tertile 2</v>
      </c>
      <c r="S6060" t="str">
        <f t="shared" si="284"/>
        <v>Eligible</v>
      </c>
    </row>
    <row r="6061" spans="1:19" x14ac:dyDescent="0.35">
      <c r="A6061" t="s">
        <v>7978</v>
      </c>
      <c r="B6061" s="1">
        <v>44825</v>
      </c>
      <c r="C6061" s="5" t="str">
        <f t="shared" si="282"/>
        <v>09</v>
      </c>
      <c r="D6061" t="s">
        <v>2560</v>
      </c>
      <c r="E6061" t="s">
        <v>17</v>
      </c>
      <c r="F6061">
        <v>820000</v>
      </c>
      <c r="G6061" t="s">
        <v>76</v>
      </c>
      <c r="H6061" t="s">
        <v>931</v>
      </c>
      <c r="I6061" t="s">
        <v>1014</v>
      </c>
      <c r="J6061" t="s">
        <v>21</v>
      </c>
      <c r="K6061" t="s">
        <v>22</v>
      </c>
      <c r="L6061" t="s">
        <v>50</v>
      </c>
      <c r="M6061">
        <v>36000</v>
      </c>
      <c r="N6061" t="s">
        <v>72</v>
      </c>
      <c r="O6061" t="s">
        <v>25</v>
      </c>
      <c r="P6061">
        <v>8662119</v>
      </c>
      <c r="Q6061" t="s">
        <v>73</v>
      </c>
      <c r="R6061" t="str">
        <f t="shared" si="283"/>
        <v>Tertile 2</v>
      </c>
      <c r="S6061" t="str">
        <f t="shared" si="284"/>
        <v>Eligible</v>
      </c>
    </row>
    <row r="6062" spans="1:19" x14ac:dyDescent="0.35">
      <c r="A6062" t="s">
        <v>7991</v>
      </c>
      <c r="B6062" s="1">
        <v>44825</v>
      </c>
      <c r="C6062" s="5" t="str">
        <f t="shared" si="282"/>
        <v>09</v>
      </c>
      <c r="D6062" t="s">
        <v>2526</v>
      </c>
      <c r="E6062" t="s">
        <v>17</v>
      </c>
      <c r="F6062">
        <v>820000</v>
      </c>
      <c r="G6062" t="s">
        <v>90</v>
      </c>
      <c r="H6062" t="s">
        <v>148</v>
      </c>
      <c r="I6062" t="s">
        <v>329</v>
      </c>
      <c r="J6062" t="s">
        <v>21</v>
      </c>
      <c r="K6062" t="s">
        <v>22</v>
      </c>
      <c r="L6062" t="s">
        <v>50</v>
      </c>
      <c r="M6062">
        <v>17001</v>
      </c>
      <c r="N6062" t="s">
        <v>72</v>
      </c>
      <c r="O6062" t="s">
        <v>110</v>
      </c>
      <c r="P6062">
        <v>7279569</v>
      </c>
      <c r="Q6062" t="s">
        <v>73</v>
      </c>
      <c r="R6062" t="str">
        <f t="shared" si="283"/>
        <v>Tertile 2</v>
      </c>
      <c r="S6062" t="str">
        <f t="shared" si="284"/>
        <v>Eligible</v>
      </c>
    </row>
    <row r="6063" spans="1:19" x14ac:dyDescent="0.35">
      <c r="A6063" t="s">
        <v>8028</v>
      </c>
      <c r="B6063" s="1">
        <v>44825</v>
      </c>
      <c r="C6063" s="5" t="str">
        <f t="shared" si="282"/>
        <v>09</v>
      </c>
      <c r="D6063" t="s">
        <v>893</v>
      </c>
      <c r="E6063" t="s">
        <v>86</v>
      </c>
      <c r="F6063">
        <v>830000</v>
      </c>
      <c r="G6063" t="s">
        <v>288</v>
      </c>
      <c r="H6063" t="s">
        <v>48</v>
      </c>
      <c r="I6063" t="s">
        <v>279</v>
      </c>
      <c r="J6063" t="s">
        <v>21</v>
      </c>
      <c r="K6063" t="s">
        <v>22</v>
      </c>
      <c r="L6063" t="s">
        <v>50</v>
      </c>
      <c r="M6063">
        <v>26000</v>
      </c>
      <c r="N6063" t="s">
        <v>32</v>
      </c>
      <c r="O6063" t="s">
        <v>43</v>
      </c>
      <c r="P6063">
        <v>8137443</v>
      </c>
      <c r="Q6063" t="s">
        <v>60</v>
      </c>
      <c r="R6063" t="str">
        <f t="shared" si="283"/>
        <v>Tertile 2</v>
      </c>
      <c r="S6063" t="str">
        <f t="shared" si="284"/>
        <v>Eligible</v>
      </c>
    </row>
    <row r="6064" spans="1:19" x14ac:dyDescent="0.35">
      <c r="A6064" t="s">
        <v>7993</v>
      </c>
      <c r="B6064" s="1">
        <v>44825</v>
      </c>
      <c r="C6064" s="5" t="str">
        <f t="shared" si="282"/>
        <v>09</v>
      </c>
      <c r="D6064" t="s">
        <v>1270</v>
      </c>
      <c r="E6064" t="s">
        <v>86</v>
      </c>
      <c r="F6064">
        <v>835500</v>
      </c>
      <c r="G6064" t="s">
        <v>98</v>
      </c>
      <c r="H6064" t="s">
        <v>30</v>
      </c>
      <c r="I6064" t="s">
        <v>929</v>
      </c>
      <c r="J6064" t="s">
        <v>39</v>
      </c>
      <c r="K6064" t="s">
        <v>40</v>
      </c>
      <c r="L6064" t="s">
        <v>50</v>
      </c>
      <c r="M6064">
        <v>19500</v>
      </c>
      <c r="N6064" t="s">
        <v>32</v>
      </c>
      <c r="O6064" t="s">
        <v>59</v>
      </c>
      <c r="P6064">
        <v>7118332</v>
      </c>
      <c r="Q6064" t="s">
        <v>33</v>
      </c>
      <c r="R6064" t="str">
        <f t="shared" si="283"/>
        <v>Tertile 2</v>
      </c>
      <c r="S6064" t="str">
        <f t="shared" si="284"/>
        <v>Eligible</v>
      </c>
    </row>
    <row r="6065" spans="1:19" x14ac:dyDescent="0.35">
      <c r="A6065" t="s">
        <v>8006</v>
      </c>
      <c r="B6065" s="1">
        <v>44825</v>
      </c>
      <c r="C6065" s="5" t="str">
        <f t="shared" si="282"/>
        <v>09</v>
      </c>
      <c r="D6065" t="s">
        <v>2675</v>
      </c>
      <c r="E6065" t="s">
        <v>86</v>
      </c>
      <c r="F6065">
        <v>840000</v>
      </c>
      <c r="G6065" t="s">
        <v>166</v>
      </c>
      <c r="H6065" t="s">
        <v>138</v>
      </c>
      <c r="I6065" t="s">
        <v>269</v>
      </c>
      <c r="J6065" t="s">
        <v>39</v>
      </c>
      <c r="K6065" t="s">
        <v>40</v>
      </c>
      <c r="L6065" t="s">
        <v>23</v>
      </c>
      <c r="M6065">
        <v>15000</v>
      </c>
      <c r="N6065" t="s">
        <v>24</v>
      </c>
      <c r="O6065" t="s">
        <v>25</v>
      </c>
      <c r="P6065">
        <v>6868703</v>
      </c>
      <c r="Q6065" t="s">
        <v>26</v>
      </c>
      <c r="R6065" t="str">
        <f t="shared" si="283"/>
        <v>Tertile 2</v>
      </c>
      <c r="S6065" t="str">
        <f t="shared" si="284"/>
        <v>Eligible</v>
      </c>
    </row>
    <row r="6066" spans="1:19" x14ac:dyDescent="0.35">
      <c r="A6066" t="s">
        <v>7952</v>
      </c>
      <c r="B6066" s="1">
        <v>44825</v>
      </c>
      <c r="C6066" s="5" t="str">
        <f t="shared" si="282"/>
        <v>09</v>
      </c>
      <c r="D6066" t="s">
        <v>1377</v>
      </c>
      <c r="E6066" t="s">
        <v>17</v>
      </c>
      <c r="F6066">
        <v>851000</v>
      </c>
      <c r="G6066" t="s">
        <v>70</v>
      </c>
      <c r="H6066" t="s">
        <v>174</v>
      </c>
      <c r="I6066" t="s">
        <v>579</v>
      </c>
      <c r="J6066" t="s">
        <v>21</v>
      </c>
      <c r="K6066" t="s">
        <v>22</v>
      </c>
      <c r="L6066" t="s">
        <v>50</v>
      </c>
      <c r="M6066">
        <v>10000</v>
      </c>
      <c r="N6066" t="s">
        <v>72</v>
      </c>
      <c r="O6066" t="s">
        <v>25</v>
      </c>
      <c r="P6066">
        <v>6603232</v>
      </c>
      <c r="Q6066" t="s">
        <v>73</v>
      </c>
      <c r="R6066" t="str">
        <f t="shared" si="283"/>
        <v>Tertile 2</v>
      </c>
      <c r="S6066" t="str">
        <f t="shared" si="284"/>
        <v>Eligible</v>
      </c>
    </row>
    <row r="6067" spans="1:19" x14ac:dyDescent="0.35">
      <c r="A6067" t="s">
        <v>7945</v>
      </c>
      <c r="B6067" s="1">
        <v>44825</v>
      </c>
      <c r="C6067" s="5" t="str">
        <f t="shared" si="282"/>
        <v>09</v>
      </c>
      <c r="D6067" t="s">
        <v>1089</v>
      </c>
      <c r="E6067" t="s">
        <v>17</v>
      </c>
      <c r="F6067">
        <v>875000</v>
      </c>
      <c r="G6067" t="s">
        <v>76</v>
      </c>
      <c r="H6067" t="s">
        <v>99</v>
      </c>
      <c r="I6067" t="s">
        <v>429</v>
      </c>
      <c r="J6067" t="s">
        <v>21</v>
      </c>
      <c r="K6067" t="s">
        <v>22</v>
      </c>
      <c r="L6067" t="s">
        <v>50</v>
      </c>
      <c r="M6067">
        <v>39000</v>
      </c>
      <c r="N6067" t="s">
        <v>72</v>
      </c>
      <c r="O6067" t="s">
        <v>110</v>
      </c>
      <c r="P6067">
        <v>8642311</v>
      </c>
      <c r="Q6067" t="s">
        <v>73</v>
      </c>
      <c r="R6067" t="str">
        <f t="shared" si="283"/>
        <v>Tertile 2</v>
      </c>
      <c r="S6067" t="str">
        <f t="shared" si="284"/>
        <v>Eligible</v>
      </c>
    </row>
    <row r="6068" spans="1:19" x14ac:dyDescent="0.35">
      <c r="A6068" t="s">
        <v>8037</v>
      </c>
      <c r="B6068" s="1">
        <v>44825</v>
      </c>
      <c r="C6068" s="5" t="str">
        <f t="shared" si="282"/>
        <v>09</v>
      </c>
      <c r="D6068" t="s">
        <v>1640</v>
      </c>
      <c r="E6068" t="s">
        <v>17</v>
      </c>
      <c r="F6068">
        <v>875000</v>
      </c>
      <c r="G6068" t="s">
        <v>76</v>
      </c>
      <c r="H6068" t="s">
        <v>148</v>
      </c>
      <c r="I6068" t="s">
        <v>698</v>
      </c>
      <c r="J6068" t="s">
        <v>21</v>
      </c>
      <c r="K6068" t="s">
        <v>22</v>
      </c>
      <c r="L6068" t="s">
        <v>50</v>
      </c>
      <c r="M6068">
        <v>35000</v>
      </c>
      <c r="N6068" t="s">
        <v>72</v>
      </c>
      <c r="O6068" t="s">
        <v>83</v>
      </c>
      <c r="P6068">
        <v>8465539</v>
      </c>
      <c r="Q6068" t="s">
        <v>67</v>
      </c>
      <c r="R6068" t="str">
        <f t="shared" si="283"/>
        <v>Tertile 2</v>
      </c>
      <c r="S6068" t="str">
        <f t="shared" si="284"/>
        <v>Eligible</v>
      </c>
    </row>
    <row r="6069" spans="1:19" x14ac:dyDescent="0.35">
      <c r="A6069" t="s">
        <v>8014</v>
      </c>
      <c r="B6069" s="1">
        <v>44825</v>
      </c>
      <c r="C6069" s="5" t="str">
        <f t="shared" si="282"/>
        <v>09</v>
      </c>
      <c r="D6069" t="s">
        <v>832</v>
      </c>
      <c r="E6069" t="s">
        <v>17</v>
      </c>
      <c r="F6069">
        <v>890000</v>
      </c>
      <c r="G6069" t="s">
        <v>142</v>
      </c>
      <c r="H6069" t="s">
        <v>81</v>
      </c>
      <c r="I6069" t="s">
        <v>211</v>
      </c>
      <c r="J6069" t="s">
        <v>39</v>
      </c>
      <c r="K6069" t="s">
        <v>40</v>
      </c>
      <c r="L6069" t="s">
        <v>23</v>
      </c>
      <c r="M6069">
        <v>10000</v>
      </c>
      <c r="N6069" t="s">
        <v>51</v>
      </c>
      <c r="O6069" t="s">
        <v>43</v>
      </c>
      <c r="P6069">
        <v>7234556</v>
      </c>
      <c r="Q6069" t="s">
        <v>52</v>
      </c>
      <c r="R6069" t="str">
        <f t="shared" si="283"/>
        <v>Tertile 2</v>
      </c>
      <c r="S6069" t="str">
        <f t="shared" si="284"/>
        <v>Eligible</v>
      </c>
    </row>
    <row r="6070" spans="1:19" x14ac:dyDescent="0.35">
      <c r="A6070" t="s">
        <v>8044</v>
      </c>
      <c r="B6070" s="1">
        <v>44825</v>
      </c>
      <c r="C6070" s="5" t="str">
        <f t="shared" si="282"/>
        <v>09</v>
      </c>
      <c r="D6070" t="s">
        <v>1161</v>
      </c>
      <c r="E6070" t="s">
        <v>86</v>
      </c>
      <c r="F6070">
        <v>890000</v>
      </c>
      <c r="G6070" t="s">
        <v>166</v>
      </c>
      <c r="H6070" t="s">
        <v>19</v>
      </c>
      <c r="I6070" t="s">
        <v>1023</v>
      </c>
      <c r="J6070" t="s">
        <v>39</v>
      </c>
      <c r="K6070" t="s">
        <v>40</v>
      </c>
      <c r="L6070" t="s">
        <v>23</v>
      </c>
      <c r="M6070">
        <v>22000</v>
      </c>
      <c r="N6070" t="s">
        <v>24</v>
      </c>
      <c r="O6070" t="s">
        <v>43</v>
      </c>
      <c r="P6070">
        <v>8218943</v>
      </c>
      <c r="Q6070" t="s">
        <v>73</v>
      </c>
      <c r="R6070" t="str">
        <f t="shared" si="283"/>
        <v>Tertile 2</v>
      </c>
      <c r="S6070" t="str">
        <f t="shared" si="284"/>
        <v>Eligible</v>
      </c>
    </row>
    <row r="6071" spans="1:19" x14ac:dyDescent="0.35">
      <c r="A6071" t="s">
        <v>7947</v>
      </c>
      <c r="B6071" s="1">
        <v>44825</v>
      </c>
      <c r="C6071" s="5" t="str">
        <f t="shared" si="282"/>
        <v>09</v>
      </c>
      <c r="D6071" t="s">
        <v>1322</v>
      </c>
      <c r="E6071" t="s">
        <v>17</v>
      </c>
      <c r="F6071">
        <v>895000</v>
      </c>
      <c r="G6071" t="s">
        <v>29</v>
      </c>
      <c r="H6071" t="s">
        <v>156</v>
      </c>
      <c r="I6071" t="s">
        <v>196</v>
      </c>
      <c r="J6071" t="s">
        <v>21</v>
      </c>
      <c r="K6071" t="s">
        <v>22</v>
      </c>
      <c r="L6071" t="s">
        <v>50</v>
      </c>
      <c r="M6071">
        <v>62000</v>
      </c>
      <c r="N6071" t="s">
        <v>32</v>
      </c>
      <c r="O6071" t="s">
        <v>59</v>
      </c>
      <c r="P6071">
        <v>8894640</v>
      </c>
      <c r="Q6071" t="s">
        <v>33</v>
      </c>
      <c r="R6071" t="str">
        <f t="shared" si="283"/>
        <v>Tertile 2</v>
      </c>
      <c r="S6071" t="str">
        <f t="shared" si="284"/>
        <v>Eligible</v>
      </c>
    </row>
    <row r="6072" spans="1:19" x14ac:dyDescent="0.35">
      <c r="A6072" t="s">
        <v>7959</v>
      </c>
      <c r="B6072" s="1">
        <v>44825</v>
      </c>
      <c r="C6072" s="5" t="str">
        <f t="shared" si="282"/>
        <v>09</v>
      </c>
      <c r="D6072" t="s">
        <v>1443</v>
      </c>
      <c r="E6072" t="s">
        <v>86</v>
      </c>
      <c r="F6072">
        <v>896000</v>
      </c>
      <c r="G6072" t="s">
        <v>252</v>
      </c>
      <c r="H6072" t="s">
        <v>56</v>
      </c>
      <c r="I6072" t="s">
        <v>91</v>
      </c>
      <c r="J6072" t="s">
        <v>21</v>
      </c>
      <c r="K6072" t="s">
        <v>22</v>
      </c>
      <c r="L6072" t="s">
        <v>23</v>
      </c>
      <c r="M6072">
        <v>24000</v>
      </c>
      <c r="N6072" t="s">
        <v>72</v>
      </c>
      <c r="O6072" t="s">
        <v>25</v>
      </c>
      <c r="P6072">
        <v>7669857</v>
      </c>
      <c r="Q6072" t="s">
        <v>73</v>
      </c>
      <c r="R6072" t="str">
        <f t="shared" si="283"/>
        <v>Tertile 2</v>
      </c>
      <c r="S6072" t="str">
        <f t="shared" si="284"/>
        <v>Eligible</v>
      </c>
    </row>
    <row r="6073" spans="1:19" x14ac:dyDescent="0.35">
      <c r="A6073" t="s">
        <v>7964</v>
      </c>
      <c r="B6073" s="1">
        <v>44825</v>
      </c>
      <c r="C6073" s="5" t="str">
        <f t="shared" si="282"/>
        <v>09</v>
      </c>
      <c r="D6073" t="s">
        <v>491</v>
      </c>
      <c r="E6073" t="s">
        <v>17</v>
      </c>
      <c r="F6073">
        <v>900000</v>
      </c>
      <c r="G6073" t="s">
        <v>268</v>
      </c>
      <c r="H6073" t="s">
        <v>174</v>
      </c>
      <c r="I6073" t="s">
        <v>579</v>
      </c>
      <c r="J6073" t="s">
        <v>21</v>
      </c>
      <c r="K6073" t="s">
        <v>22</v>
      </c>
      <c r="L6073" t="s">
        <v>50</v>
      </c>
      <c r="M6073">
        <v>10000</v>
      </c>
      <c r="N6073" t="s">
        <v>24</v>
      </c>
      <c r="O6073" t="s">
        <v>25</v>
      </c>
      <c r="P6073">
        <v>6228020</v>
      </c>
      <c r="Q6073" t="s">
        <v>26</v>
      </c>
      <c r="R6073" t="str">
        <f t="shared" si="283"/>
        <v>Tertile 2</v>
      </c>
      <c r="S6073" t="str">
        <f t="shared" si="284"/>
        <v>Eligible</v>
      </c>
    </row>
    <row r="6074" spans="1:19" x14ac:dyDescent="0.35">
      <c r="A6074" t="s">
        <v>7970</v>
      </c>
      <c r="B6074" s="1">
        <v>44825</v>
      </c>
      <c r="C6074" s="5" t="str">
        <f t="shared" si="282"/>
        <v>09</v>
      </c>
      <c r="D6074" t="s">
        <v>583</v>
      </c>
      <c r="E6074" t="s">
        <v>17</v>
      </c>
      <c r="F6074">
        <v>920000</v>
      </c>
      <c r="G6074" t="s">
        <v>90</v>
      </c>
      <c r="H6074" t="s">
        <v>444</v>
      </c>
      <c r="I6074" t="s">
        <v>929</v>
      </c>
      <c r="J6074" t="s">
        <v>21</v>
      </c>
      <c r="K6074" t="s">
        <v>22</v>
      </c>
      <c r="L6074" t="s">
        <v>50</v>
      </c>
      <c r="M6074">
        <v>27000</v>
      </c>
      <c r="N6074" t="s">
        <v>72</v>
      </c>
      <c r="O6074" t="s">
        <v>25</v>
      </c>
      <c r="P6074">
        <v>6559966</v>
      </c>
      <c r="Q6074" t="s">
        <v>73</v>
      </c>
      <c r="R6074" t="str">
        <f t="shared" si="283"/>
        <v>Tertile 2</v>
      </c>
      <c r="S6074" t="str">
        <f t="shared" si="284"/>
        <v>Eligible</v>
      </c>
    </row>
    <row r="6075" spans="1:19" x14ac:dyDescent="0.35">
      <c r="A6075" t="s">
        <v>7989</v>
      </c>
      <c r="B6075" s="1">
        <v>44825</v>
      </c>
      <c r="C6075" s="5" t="str">
        <f t="shared" si="282"/>
        <v>09</v>
      </c>
      <c r="D6075" t="s">
        <v>315</v>
      </c>
      <c r="E6075" t="s">
        <v>17</v>
      </c>
      <c r="F6075">
        <v>935000</v>
      </c>
      <c r="G6075" t="s">
        <v>160</v>
      </c>
      <c r="H6075" t="s">
        <v>19</v>
      </c>
      <c r="I6075" t="s">
        <v>87</v>
      </c>
      <c r="J6075" t="s">
        <v>21</v>
      </c>
      <c r="K6075" t="s">
        <v>22</v>
      </c>
      <c r="L6075" t="s">
        <v>50</v>
      </c>
      <c r="M6075">
        <v>15001</v>
      </c>
      <c r="N6075" t="s">
        <v>58</v>
      </c>
      <c r="O6075" t="s">
        <v>43</v>
      </c>
      <c r="P6075">
        <v>7116705</v>
      </c>
      <c r="Q6075" t="s">
        <v>60</v>
      </c>
      <c r="R6075" t="str">
        <f t="shared" si="283"/>
        <v>Tertile 2</v>
      </c>
      <c r="S6075" t="str">
        <f t="shared" si="284"/>
        <v>Eligible</v>
      </c>
    </row>
    <row r="6076" spans="1:19" x14ac:dyDescent="0.35">
      <c r="A6076" t="s">
        <v>8030</v>
      </c>
      <c r="B6076" s="1">
        <v>44825</v>
      </c>
      <c r="C6076" s="5" t="str">
        <f t="shared" si="282"/>
        <v>09</v>
      </c>
      <c r="D6076" t="s">
        <v>1122</v>
      </c>
      <c r="E6076" t="s">
        <v>17</v>
      </c>
      <c r="F6076">
        <v>945000</v>
      </c>
      <c r="G6076" t="s">
        <v>295</v>
      </c>
      <c r="H6076" t="s">
        <v>19</v>
      </c>
      <c r="I6076" t="s">
        <v>400</v>
      </c>
      <c r="J6076" t="s">
        <v>39</v>
      </c>
      <c r="K6076" t="s">
        <v>40</v>
      </c>
      <c r="L6076" t="s">
        <v>50</v>
      </c>
      <c r="M6076">
        <v>22000</v>
      </c>
      <c r="N6076" t="s">
        <v>51</v>
      </c>
      <c r="O6076" t="s">
        <v>25</v>
      </c>
      <c r="P6076">
        <v>7900851</v>
      </c>
      <c r="Q6076" t="s">
        <v>73</v>
      </c>
      <c r="R6076" t="str">
        <f t="shared" si="283"/>
        <v>Tertile 2</v>
      </c>
      <c r="S6076" t="str">
        <f t="shared" si="284"/>
        <v>Eligible</v>
      </c>
    </row>
    <row r="6077" spans="1:19" x14ac:dyDescent="0.35">
      <c r="A6077" t="s">
        <v>7971</v>
      </c>
      <c r="B6077" s="1">
        <v>44825</v>
      </c>
      <c r="C6077" s="5" t="str">
        <f t="shared" si="282"/>
        <v>09</v>
      </c>
      <c r="D6077" t="s">
        <v>3925</v>
      </c>
      <c r="E6077" t="s">
        <v>17</v>
      </c>
      <c r="F6077">
        <v>950000</v>
      </c>
      <c r="G6077" t="s">
        <v>166</v>
      </c>
      <c r="H6077" t="s">
        <v>56</v>
      </c>
      <c r="I6077" t="s">
        <v>91</v>
      </c>
      <c r="J6077" t="s">
        <v>39</v>
      </c>
      <c r="K6077" t="s">
        <v>40</v>
      </c>
      <c r="L6077" t="s">
        <v>50</v>
      </c>
      <c r="M6077">
        <v>17000</v>
      </c>
      <c r="N6077" t="s">
        <v>24</v>
      </c>
      <c r="O6077" t="s">
        <v>25</v>
      </c>
      <c r="P6077">
        <v>7788982</v>
      </c>
      <c r="Q6077" t="s">
        <v>26</v>
      </c>
      <c r="R6077" t="str">
        <f t="shared" si="283"/>
        <v>Tertile 2</v>
      </c>
      <c r="S6077" t="str">
        <f t="shared" si="284"/>
        <v>Eligible</v>
      </c>
    </row>
    <row r="6078" spans="1:19" x14ac:dyDescent="0.35">
      <c r="A6078" t="s">
        <v>8035</v>
      </c>
      <c r="B6078" s="1">
        <v>44825</v>
      </c>
      <c r="C6078" s="5" t="str">
        <f t="shared" si="282"/>
        <v>09</v>
      </c>
      <c r="D6078" t="s">
        <v>1192</v>
      </c>
      <c r="E6078" t="s">
        <v>86</v>
      </c>
      <c r="F6078">
        <v>965000</v>
      </c>
      <c r="G6078" t="s">
        <v>98</v>
      </c>
      <c r="H6078" t="s">
        <v>174</v>
      </c>
      <c r="I6078" t="s">
        <v>597</v>
      </c>
      <c r="J6078" t="s">
        <v>21</v>
      </c>
      <c r="K6078" t="s">
        <v>22</v>
      </c>
      <c r="L6078" t="s">
        <v>50</v>
      </c>
      <c r="M6078">
        <v>31000</v>
      </c>
      <c r="N6078" t="s">
        <v>32</v>
      </c>
      <c r="O6078" t="s">
        <v>110</v>
      </c>
      <c r="P6078">
        <v>7169711</v>
      </c>
      <c r="Q6078" t="s">
        <v>60</v>
      </c>
      <c r="R6078" t="str">
        <f t="shared" si="283"/>
        <v>Tertile 2</v>
      </c>
      <c r="S6078" t="str">
        <f t="shared" si="284"/>
        <v>Eligible</v>
      </c>
    </row>
    <row r="6079" spans="1:19" x14ac:dyDescent="0.35">
      <c r="A6079" t="s">
        <v>8040</v>
      </c>
      <c r="B6079" s="1">
        <v>44825</v>
      </c>
      <c r="C6079" s="5" t="str">
        <f t="shared" si="282"/>
        <v>09</v>
      </c>
      <c r="D6079" t="s">
        <v>1041</v>
      </c>
      <c r="E6079" t="s">
        <v>17</v>
      </c>
      <c r="F6079">
        <v>970000</v>
      </c>
      <c r="G6079" t="s">
        <v>76</v>
      </c>
      <c r="H6079" t="s">
        <v>30</v>
      </c>
      <c r="I6079" t="s">
        <v>153</v>
      </c>
      <c r="J6079" t="s">
        <v>21</v>
      </c>
      <c r="K6079" t="s">
        <v>22</v>
      </c>
      <c r="L6079" t="s">
        <v>50</v>
      </c>
      <c r="M6079">
        <v>41000</v>
      </c>
      <c r="N6079" t="s">
        <v>72</v>
      </c>
      <c r="O6079" t="s">
        <v>25</v>
      </c>
      <c r="P6079">
        <v>6157143</v>
      </c>
      <c r="Q6079" t="s">
        <v>44</v>
      </c>
      <c r="R6079" t="str">
        <f t="shared" si="283"/>
        <v>Tertile 2</v>
      </c>
      <c r="S6079" t="str">
        <f t="shared" si="284"/>
        <v>Eligible</v>
      </c>
    </row>
    <row r="6080" spans="1:19" x14ac:dyDescent="0.35">
      <c r="A6080" t="s">
        <v>8008</v>
      </c>
      <c r="B6080" s="1">
        <v>44825</v>
      </c>
      <c r="C6080" s="5" t="str">
        <f t="shared" si="282"/>
        <v>09</v>
      </c>
      <c r="D6080" t="s">
        <v>762</v>
      </c>
      <c r="E6080" t="s">
        <v>17</v>
      </c>
      <c r="F6080">
        <v>977500</v>
      </c>
      <c r="G6080" t="s">
        <v>160</v>
      </c>
      <c r="H6080" t="s">
        <v>99</v>
      </c>
      <c r="I6080" t="s">
        <v>429</v>
      </c>
      <c r="J6080" t="s">
        <v>21</v>
      </c>
      <c r="K6080" t="s">
        <v>22</v>
      </c>
      <c r="L6080" t="s">
        <v>50</v>
      </c>
      <c r="M6080">
        <v>39500</v>
      </c>
      <c r="N6080" t="s">
        <v>58</v>
      </c>
      <c r="O6080" t="s">
        <v>110</v>
      </c>
      <c r="P6080">
        <v>6901644</v>
      </c>
      <c r="Q6080" t="s">
        <v>60</v>
      </c>
      <c r="R6080" t="str">
        <f t="shared" si="283"/>
        <v>Tertile 2</v>
      </c>
      <c r="S6080" t="str">
        <f t="shared" si="284"/>
        <v>Eligible</v>
      </c>
    </row>
    <row r="6081" spans="1:19" x14ac:dyDescent="0.35">
      <c r="A6081" t="s">
        <v>8020</v>
      </c>
      <c r="B6081" s="1">
        <v>44825</v>
      </c>
      <c r="C6081" s="5" t="str">
        <f t="shared" si="282"/>
        <v>09</v>
      </c>
      <c r="D6081" t="s">
        <v>840</v>
      </c>
      <c r="E6081" t="s">
        <v>17</v>
      </c>
      <c r="F6081">
        <v>1000000</v>
      </c>
      <c r="G6081" t="s">
        <v>29</v>
      </c>
      <c r="H6081" t="s">
        <v>303</v>
      </c>
      <c r="I6081" t="s">
        <v>532</v>
      </c>
      <c r="J6081" t="s">
        <v>39</v>
      </c>
      <c r="K6081" t="s">
        <v>40</v>
      </c>
      <c r="L6081" t="s">
        <v>50</v>
      </c>
      <c r="M6081">
        <v>82000</v>
      </c>
      <c r="N6081" t="s">
        <v>32</v>
      </c>
      <c r="O6081" t="s">
        <v>43</v>
      </c>
      <c r="P6081">
        <v>7376993</v>
      </c>
      <c r="Q6081" t="s">
        <v>33</v>
      </c>
      <c r="R6081" t="str">
        <f t="shared" si="283"/>
        <v>Tertile 2</v>
      </c>
      <c r="S6081" t="str">
        <f t="shared" si="284"/>
        <v>Eligible</v>
      </c>
    </row>
    <row r="6082" spans="1:19" x14ac:dyDescent="0.35">
      <c r="A6082" t="s">
        <v>7990</v>
      </c>
      <c r="B6082" s="1">
        <v>44825</v>
      </c>
      <c r="C6082" s="5" t="str">
        <f t="shared" ref="C6082:C6145" si="285">TEXT(B6082,$V$22)</f>
        <v>09</v>
      </c>
      <c r="D6082" t="s">
        <v>374</v>
      </c>
      <c r="E6082" t="s">
        <v>17</v>
      </c>
      <c r="F6082">
        <v>1009000</v>
      </c>
      <c r="G6082" t="s">
        <v>80</v>
      </c>
      <c r="H6082" t="s">
        <v>174</v>
      </c>
      <c r="I6082" t="s">
        <v>175</v>
      </c>
      <c r="J6082" t="s">
        <v>39</v>
      </c>
      <c r="K6082" t="s">
        <v>40</v>
      </c>
      <c r="L6082" t="s">
        <v>50</v>
      </c>
      <c r="M6082">
        <v>71901</v>
      </c>
      <c r="N6082" t="s">
        <v>66</v>
      </c>
      <c r="O6082" t="s">
        <v>59</v>
      </c>
      <c r="P6082">
        <v>6849701</v>
      </c>
      <c r="Q6082" t="s">
        <v>67</v>
      </c>
      <c r="R6082" t="str">
        <f t="shared" ref="R6082:R6145" si="286">IF(F6082&lt;_xlfn.PERCENTILE.INC($F$2:$F$10576,1/3), "Tertile 1",
   IF(F6082&lt;_xlfn.PERCENTILE.INC($F$2:$F$10576,2/3), "Tertile 2", "Tertile 3"))</f>
        <v>Tertile 3</v>
      </c>
      <c r="S6082" t="str">
        <f t="shared" ref="S6082:S6145" si="287">IF(F6082&gt;755000, "Eligible", "Risky")</f>
        <v>Eligible</v>
      </c>
    </row>
    <row r="6083" spans="1:19" x14ac:dyDescent="0.35">
      <c r="A6083" t="s">
        <v>7948</v>
      </c>
      <c r="B6083" s="1">
        <v>44825</v>
      </c>
      <c r="C6083" s="5" t="str">
        <f t="shared" si="285"/>
        <v>09</v>
      </c>
      <c r="D6083" t="s">
        <v>1324</v>
      </c>
      <c r="E6083" t="s">
        <v>86</v>
      </c>
      <c r="F6083">
        <v>1020000</v>
      </c>
      <c r="G6083" t="s">
        <v>36</v>
      </c>
      <c r="H6083" t="s">
        <v>143</v>
      </c>
      <c r="I6083" t="s">
        <v>1185</v>
      </c>
      <c r="J6083" t="s">
        <v>39</v>
      </c>
      <c r="K6083" t="s">
        <v>40</v>
      </c>
      <c r="L6083" t="s">
        <v>23</v>
      </c>
      <c r="M6083">
        <v>16000</v>
      </c>
      <c r="N6083" t="s">
        <v>42</v>
      </c>
      <c r="O6083" t="s">
        <v>59</v>
      </c>
      <c r="P6083">
        <v>7485968</v>
      </c>
      <c r="Q6083" t="s">
        <v>44</v>
      </c>
      <c r="R6083" t="str">
        <f t="shared" si="286"/>
        <v>Tertile 3</v>
      </c>
      <c r="S6083" t="str">
        <f t="shared" si="287"/>
        <v>Eligible</v>
      </c>
    </row>
    <row r="6084" spans="1:19" x14ac:dyDescent="0.35">
      <c r="A6084" t="s">
        <v>7982</v>
      </c>
      <c r="B6084" s="1">
        <v>44825</v>
      </c>
      <c r="C6084" s="5" t="str">
        <f t="shared" si="285"/>
        <v>09</v>
      </c>
      <c r="D6084" t="s">
        <v>302</v>
      </c>
      <c r="E6084" t="s">
        <v>86</v>
      </c>
      <c r="F6084">
        <v>1050000</v>
      </c>
      <c r="G6084" t="s">
        <v>248</v>
      </c>
      <c r="H6084" t="s">
        <v>187</v>
      </c>
      <c r="I6084" t="s">
        <v>188</v>
      </c>
      <c r="J6084" t="s">
        <v>39</v>
      </c>
      <c r="K6084" t="s">
        <v>40</v>
      </c>
      <c r="L6084" t="s">
        <v>23</v>
      </c>
      <c r="M6084">
        <v>36001</v>
      </c>
      <c r="N6084" t="s">
        <v>66</v>
      </c>
      <c r="O6084" t="s">
        <v>110</v>
      </c>
      <c r="P6084">
        <v>7749567</v>
      </c>
      <c r="Q6084" t="s">
        <v>67</v>
      </c>
      <c r="R6084" t="str">
        <f t="shared" si="286"/>
        <v>Tertile 3</v>
      </c>
      <c r="S6084" t="str">
        <f t="shared" si="287"/>
        <v>Eligible</v>
      </c>
    </row>
    <row r="6085" spans="1:19" x14ac:dyDescent="0.35">
      <c r="A6085" t="s">
        <v>7986</v>
      </c>
      <c r="B6085" s="1">
        <v>44825</v>
      </c>
      <c r="C6085" s="5" t="str">
        <f t="shared" si="285"/>
        <v>09</v>
      </c>
      <c r="D6085" t="s">
        <v>311</v>
      </c>
      <c r="E6085" t="s">
        <v>17</v>
      </c>
      <c r="F6085">
        <v>1050000</v>
      </c>
      <c r="G6085" t="s">
        <v>288</v>
      </c>
      <c r="H6085" t="s">
        <v>48</v>
      </c>
      <c r="I6085" t="s">
        <v>279</v>
      </c>
      <c r="J6085" t="s">
        <v>39</v>
      </c>
      <c r="K6085" t="s">
        <v>40</v>
      </c>
      <c r="L6085" t="s">
        <v>23</v>
      </c>
      <c r="M6085">
        <v>27001</v>
      </c>
      <c r="N6085" t="s">
        <v>32</v>
      </c>
      <c r="O6085" t="s">
        <v>43</v>
      </c>
      <c r="P6085">
        <v>7103583</v>
      </c>
      <c r="Q6085" t="s">
        <v>33</v>
      </c>
      <c r="R6085" t="str">
        <f t="shared" si="286"/>
        <v>Tertile 3</v>
      </c>
      <c r="S6085" t="str">
        <f t="shared" si="287"/>
        <v>Eligible</v>
      </c>
    </row>
    <row r="6086" spans="1:19" x14ac:dyDescent="0.35">
      <c r="A6086" t="s">
        <v>8011</v>
      </c>
      <c r="B6086" s="1">
        <v>44825</v>
      </c>
      <c r="C6086" s="5" t="str">
        <f t="shared" si="285"/>
        <v>09</v>
      </c>
      <c r="D6086" t="s">
        <v>803</v>
      </c>
      <c r="E6086" t="s">
        <v>17</v>
      </c>
      <c r="F6086">
        <v>1050000</v>
      </c>
      <c r="G6086" t="s">
        <v>166</v>
      </c>
      <c r="H6086" t="s">
        <v>216</v>
      </c>
      <c r="I6086" t="s">
        <v>887</v>
      </c>
      <c r="J6086" t="s">
        <v>21</v>
      </c>
      <c r="K6086" t="s">
        <v>22</v>
      </c>
      <c r="L6086" t="s">
        <v>23</v>
      </c>
      <c r="M6086">
        <v>18000</v>
      </c>
      <c r="N6086" t="s">
        <v>24</v>
      </c>
      <c r="O6086" t="s">
        <v>110</v>
      </c>
      <c r="P6086">
        <v>8984789</v>
      </c>
      <c r="Q6086" t="s">
        <v>26</v>
      </c>
      <c r="R6086" t="str">
        <f t="shared" si="286"/>
        <v>Tertile 3</v>
      </c>
      <c r="S6086" t="str">
        <f t="shared" si="287"/>
        <v>Eligible</v>
      </c>
    </row>
    <row r="6087" spans="1:19" x14ac:dyDescent="0.35">
      <c r="A6087" t="s">
        <v>8018</v>
      </c>
      <c r="B6087" s="1">
        <v>44825</v>
      </c>
      <c r="C6087" s="5" t="str">
        <f t="shared" si="285"/>
        <v>09</v>
      </c>
      <c r="D6087" t="s">
        <v>836</v>
      </c>
      <c r="E6087" t="s">
        <v>17</v>
      </c>
      <c r="F6087">
        <v>1080000</v>
      </c>
      <c r="G6087" t="s">
        <v>76</v>
      </c>
      <c r="H6087" t="s">
        <v>64</v>
      </c>
      <c r="I6087" t="s">
        <v>77</v>
      </c>
      <c r="J6087" t="s">
        <v>21</v>
      </c>
      <c r="K6087" t="s">
        <v>22</v>
      </c>
      <c r="L6087" t="s">
        <v>50</v>
      </c>
      <c r="M6087">
        <v>42000</v>
      </c>
      <c r="N6087" t="s">
        <v>72</v>
      </c>
      <c r="O6087" t="s">
        <v>43</v>
      </c>
      <c r="P6087">
        <v>7134247</v>
      </c>
      <c r="Q6087" t="s">
        <v>73</v>
      </c>
      <c r="R6087" t="str">
        <f t="shared" si="286"/>
        <v>Tertile 3</v>
      </c>
      <c r="S6087" t="str">
        <f t="shared" si="287"/>
        <v>Eligible</v>
      </c>
    </row>
    <row r="6088" spans="1:19" x14ac:dyDescent="0.35">
      <c r="A6088" t="s">
        <v>8010</v>
      </c>
      <c r="B6088" s="1">
        <v>44825</v>
      </c>
      <c r="C6088" s="5" t="str">
        <f t="shared" si="285"/>
        <v>09</v>
      </c>
      <c r="D6088" t="s">
        <v>777</v>
      </c>
      <c r="E6088" t="s">
        <v>17</v>
      </c>
      <c r="F6088">
        <v>1138000</v>
      </c>
      <c r="G6088" t="s">
        <v>90</v>
      </c>
      <c r="H6088" t="s">
        <v>99</v>
      </c>
      <c r="I6088" t="s">
        <v>238</v>
      </c>
      <c r="J6088" t="s">
        <v>21</v>
      </c>
      <c r="K6088" t="s">
        <v>22</v>
      </c>
      <c r="L6088" t="s">
        <v>23</v>
      </c>
      <c r="M6088">
        <v>33800</v>
      </c>
      <c r="N6088" t="s">
        <v>72</v>
      </c>
      <c r="O6088" t="s">
        <v>59</v>
      </c>
      <c r="P6088">
        <v>8797931</v>
      </c>
      <c r="Q6088" t="s">
        <v>73</v>
      </c>
      <c r="R6088" t="str">
        <f t="shared" si="286"/>
        <v>Tertile 3</v>
      </c>
      <c r="S6088" t="str">
        <f t="shared" si="287"/>
        <v>Eligible</v>
      </c>
    </row>
    <row r="6089" spans="1:19" x14ac:dyDescent="0.35">
      <c r="A6089" t="s">
        <v>8032</v>
      </c>
      <c r="B6089" s="1">
        <v>44825</v>
      </c>
      <c r="C6089" s="5" t="str">
        <f t="shared" si="285"/>
        <v>09</v>
      </c>
      <c r="D6089" t="s">
        <v>979</v>
      </c>
      <c r="E6089" t="s">
        <v>86</v>
      </c>
      <c r="F6089">
        <v>1180000</v>
      </c>
      <c r="G6089" t="s">
        <v>80</v>
      </c>
      <c r="H6089" t="s">
        <v>56</v>
      </c>
      <c r="I6089" t="s">
        <v>57</v>
      </c>
      <c r="J6089" t="s">
        <v>39</v>
      </c>
      <c r="K6089" t="s">
        <v>40</v>
      </c>
      <c r="L6089" t="s">
        <v>50</v>
      </c>
      <c r="M6089">
        <v>14000</v>
      </c>
      <c r="N6089" t="s">
        <v>66</v>
      </c>
      <c r="O6089" t="s">
        <v>59</v>
      </c>
      <c r="P6089">
        <v>8918597</v>
      </c>
      <c r="Q6089" t="s">
        <v>33</v>
      </c>
      <c r="R6089" t="str">
        <f t="shared" si="286"/>
        <v>Tertile 3</v>
      </c>
      <c r="S6089" t="str">
        <f t="shared" si="287"/>
        <v>Eligible</v>
      </c>
    </row>
    <row r="6090" spans="1:19" x14ac:dyDescent="0.35">
      <c r="A6090" t="s">
        <v>7953</v>
      </c>
      <c r="B6090" s="1">
        <v>44825</v>
      </c>
      <c r="C6090" s="5" t="str">
        <f t="shared" si="285"/>
        <v>09</v>
      </c>
      <c r="D6090" t="s">
        <v>1379</v>
      </c>
      <c r="E6090" t="s">
        <v>17</v>
      </c>
      <c r="F6090">
        <v>1222500</v>
      </c>
      <c r="G6090" t="s">
        <v>137</v>
      </c>
      <c r="H6090" t="s">
        <v>81</v>
      </c>
      <c r="I6090" t="s">
        <v>387</v>
      </c>
      <c r="J6090" t="s">
        <v>21</v>
      </c>
      <c r="K6090" t="s">
        <v>22</v>
      </c>
      <c r="L6090" t="s">
        <v>50</v>
      </c>
      <c r="M6090">
        <v>25250</v>
      </c>
      <c r="N6090" t="s">
        <v>24</v>
      </c>
      <c r="O6090" t="s">
        <v>59</v>
      </c>
      <c r="P6090">
        <v>7304990</v>
      </c>
      <c r="Q6090" t="s">
        <v>26</v>
      </c>
      <c r="R6090" t="str">
        <f t="shared" si="286"/>
        <v>Tertile 3</v>
      </c>
      <c r="S6090" t="str">
        <f t="shared" si="287"/>
        <v>Eligible</v>
      </c>
    </row>
    <row r="6091" spans="1:19" x14ac:dyDescent="0.35">
      <c r="A6091" t="s">
        <v>7946</v>
      </c>
      <c r="B6091" s="1">
        <v>44825</v>
      </c>
      <c r="C6091" s="5" t="str">
        <f t="shared" si="285"/>
        <v>09</v>
      </c>
      <c r="D6091" t="s">
        <v>1161</v>
      </c>
      <c r="E6091" t="s">
        <v>86</v>
      </c>
      <c r="F6091">
        <v>1230000</v>
      </c>
      <c r="G6091" t="s">
        <v>18</v>
      </c>
      <c r="H6091" t="s">
        <v>48</v>
      </c>
      <c r="I6091" t="s">
        <v>123</v>
      </c>
      <c r="J6091" t="s">
        <v>21</v>
      </c>
      <c r="K6091" t="s">
        <v>22</v>
      </c>
      <c r="L6091" t="s">
        <v>23</v>
      </c>
      <c r="M6091">
        <v>21000</v>
      </c>
      <c r="N6091" t="s">
        <v>24</v>
      </c>
      <c r="O6091" t="s">
        <v>25</v>
      </c>
      <c r="P6091">
        <v>7328610</v>
      </c>
      <c r="Q6091" t="s">
        <v>26</v>
      </c>
      <c r="R6091" t="str">
        <f t="shared" si="286"/>
        <v>Tertile 3</v>
      </c>
      <c r="S6091" t="str">
        <f t="shared" si="287"/>
        <v>Eligible</v>
      </c>
    </row>
    <row r="6092" spans="1:19" x14ac:dyDescent="0.35">
      <c r="A6092" t="s">
        <v>7958</v>
      </c>
      <c r="B6092" s="1">
        <v>44825</v>
      </c>
      <c r="C6092" s="5" t="str">
        <f t="shared" si="285"/>
        <v>09</v>
      </c>
      <c r="D6092" t="s">
        <v>1315</v>
      </c>
      <c r="E6092" t="s">
        <v>17</v>
      </c>
      <c r="F6092">
        <v>1260000</v>
      </c>
      <c r="G6092" t="s">
        <v>248</v>
      </c>
      <c r="H6092" t="s">
        <v>143</v>
      </c>
      <c r="I6092" t="s">
        <v>806</v>
      </c>
      <c r="J6092" t="s">
        <v>39</v>
      </c>
      <c r="K6092" t="s">
        <v>40</v>
      </c>
      <c r="L6092" t="s">
        <v>50</v>
      </c>
      <c r="M6092">
        <v>14000</v>
      </c>
      <c r="N6092" t="s">
        <v>66</v>
      </c>
      <c r="O6092" t="s">
        <v>25</v>
      </c>
      <c r="P6092">
        <v>6999463</v>
      </c>
      <c r="Q6092" t="s">
        <v>67</v>
      </c>
      <c r="R6092" t="str">
        <f t="shared" si="286"/>
        <v>Tertile 3</v>
      </c>
      <c r="S6092" t="str">
        <f t="shared" si="287"/>
        <v>Eligible</v>
      </c>
    </row>
    <row r="6093" spans="1:19" x14ac:dyDescent="0.35">
      <c r="A6093" t="s">
        <v>7961</v>
      </c>
      <c r="B6093" s="1">
        <v>44825</v>
      </c>
      <c r="C6093" s="5" t="str">
        <f t="shared" si="285"/>
        <v>09</v>
      </c>
      <c r="D6093" t="s">
        <v>484</v>
      </c>
      <c r="E6093" t="s">
        <v>86</v>
      </c>
      <c r="F6093">
        <v>1270000</v>
      </c>
      <c r="G6093" t="s">
        <v>244</v>
      </c>
      <c r="H6093" t="s">
        <v>81</v>
      </c>
      <c r="I6093" t="s">
        <v>392</v>
      </c>
      <c r="J6093" t="s">
        <v>21</v>
      </c>
      <c r="K6093" t="s">
        <v>22</v>
      </c>
      <c r="L6093" t="s">
        <v>50</v>
      </c>
      <c r="M6093">
        <v>17000</v>
      </c>
      <c r="N6093" t="s">
        <v>58</v>
      </c>
      <c r="O6093" t="s">
        <v>110</v>
      </c>
      <c r="P6093">
        <v>7983534</v>
      </c>
      <c r="Q6093" t="s">
        <v>60</v>
      </c>
      <c r="R6093" t="str">
        <f t="shared" si="286"/>
        <v>Tertile 3</v>
      </c>
      <c r="S6093" t="str">
        <f t="shared" si="287"/>
        <v>Eligible</v>
      </c>
    </row>
    <row r="6094" spans="1:19" x14ac:dyDescent="0.35">
      <c r="A6094" t="s">
        <v>7944</v>
      </c>
      <c r="B6094" s="1">
        <v>44825</v>
      </c>
      <c r="C6094" s="5" t="str">
        <f t="shared" si="285"/>
        <v>09</v>
      </c>
      <c r="D6094" t="s">
        <v>1085</v>
      </c>
      <c r="E6094" t="s">
        <v>17</v>
      </c>
      <c r="F6094">
        <v>1275000</v>
      </c>
      <c r="G6094" t="s">
        <v>152</v>
      </c>
      <c r="H6094" t="s">
        <v>19</v>
      </c>
      <c r="I6094" t="s">
        <v>752</v>
      </c>
      <c r="J6094" t="s">
        <v>21</v>
      </c>
      <c r="K6094" t="s">
        <v>22</v>
      </c>
      <c r="L6094" t="s">
        <v>50</v>
      </c>
      <c r="M6094">
        <v>31500</v>
      </c>
      <c r="N6094" t="s">
        <v>66</v>
      </c>
      <c r="O6094" t="s">
        <v>110</v>
      </c>
      <c r="P6094">
        <v>6565249</v>
      </c>
      <c r="Q6094" t="s">
        <v>67</v>
      </c>
      <c r="R6094" t="str">
        <f t="shared" si="286"/>
        <v>Tertile 3</v>
      </c>
      <c r="S6094" t="str">
        <f t="shared" si="287"/>
        <v>Eligible</v>
      </c>
    </row>
    <row r="6095" spans="1:19" x14ac:dyDescent="0.35">
      <c r="A6095" t="s">
        <v>8013</v>
      </c>
      <c r="B6095" s="1">
        <v>44825</v>
      </c>
      <c r="C6095" s="5" t="str">
        <f t="shared" si="285"/>
        <v>09</v>
      </c>
      <c r="D6095" t="s">
        <v>808</v>
      </c>
      <c r="E6095" t="s">
        <v>17</v>
      </c>
      <c r="F6095">
        <v>1285000</v>
      </c>
      <c r="G6095" t="s">
        <v>103</v>
      </c>
      <c r="H6095" t="s">
        <v>187</v>
      </c>
      <c r="I6095" t="s">
        <v>188</v>
      </c>
      <c r="J6095" t="s">
        <v>39</v>
      </c>
      <c r="K6095" t="s">
        <v>40</v>
      </c>
      <c r="L6095" t="s">
        <v>23</v>
      </c>
      <c r="M6095">
        <v>36500</v>
      </c>
      <c r="N6095" t="s">
        <v>42</v>
      </c>
      <c r="O6095" t="s">
        <v>110</v>
      </c>
      <c r="P6095">
        <v>6105107</v>
      </c>
      <c r="Q6095" t="s">
        <v>44</v>
      </c>
      <c r="R6095" t="str">
        <f t="shared" si="286"/>
        <v>Tertile 3</v>
      </c>
      <c r="S6095" t="str">
        <f t="shared" si="287"/>
        <v>Eligible</v>
      </c>
    </row>
    <row r="6096" spans="1:19" x14ac:dyDescent="0.35">
      <c r="A6096" t="s">
        <v>7976</v>
      </c>
      <c r="B6096" s="1">
        <v>44825</v>
      </c>
      <c r="C6096" s="5" t="str">
        <f t="shared" si="285"/>
        <v>09</v>
      </c>
      <c r="D6096" t="s">
        <v>2532</v>
      </c>
      <c r="E6096" t="s">
        <v>17</v>
      </c>
      <c r="F6096">
        <v>1291000</v>
      </c>
      <c r="G6096" t="s">
        <v>147</v>
      </c>
      <c r="H6096" t="s">
        <v>30</v>
      </c>
      <c r="I6096" t="s">
        <v>153</v>
      </c>
      <c r="J6096" t="s">
        <v>21</v>
      </c>
      <c r="K6096" t="s">
        <v>22</v>
      </c>
      <c r="L6096" t="s">
        <v>50</v>
      </c>
      <c r="M6096">
        <v>25100</v>
      </c>
      <c r="N6096" t="s">
        <v>58</v>
      </c>
      <c r="O6096" t="s">
        <v>25</v>
      </c>
      <c r="P6096">
        <v>6000749</v>
      </c>
      <c r="Q6096" t="s">
        <v>60</v>
      </c>
      <c r="R6096" t="str">
        <f t="shared" si="286"/>
        <v>Tertile 3</v>
      </c>
      <c r="S6096" t="str">
        <f t="shared" si="287"/>
        <v>Eligible</v>
      </c>
    </row>
    <row r="6097" spans="1:19" x14ac:dyDescent="0.35">
      <c r="A6097" t="s">
        <v>7950</v>
      </c>
      <c r="B6097" s="1">
        <v>44825</v>
      </c>
      <c r="C6097" s="5" t="str">
        <f t="shared" si="285"/>
        <v>09</v>
      </c>
      <c r="D6097" t="s">
        <v>1250</v>
      </c>
      <c r="E6097" t="s">
        <v>17</v>
      </c>
      <c r="F6097">
        <v>1420000</v>
      </c>
      <c r="G6097" t="s">
        <v>55</v>
      </c>
      <c r="H6097" t="s">
        <v>369</v>
      </c>
      <c r="I6097" t="s">
        <v>370</v>
      </c>
      <c r="J6097" t="s">
        <v>39</v>
      </c>
      <c r="K6097" t="s">
        <v>40</v>
      </c>
      <c r="L6097" t="s">
        <v>23</v>
      </c>
      <c r="M6097">
        <v>34000</v>
      </c>
      <c r="N6097" t="s">
        <v>58</v>
      </c>
      <c r="O6097" t="s">
        <v>59</v>
      </c>
      <c r="P6097">
        <v>6501693</v>
      </c>
      <c r="Q6097" t="s">
        <v>60</v>
      </c>
      <c r="R6097" t="str">
        <f t="shared" si="286"/>
        <v>Tertile 3</v>
      </c>
      <c r="S6097" t="str">
        <f t="shared" si="287"/>
        <v>Eligible</v>
      </c>
    </row>
    <row r="6098" spans="1:19" x14ac:dyDescent="0.35">
      <c r="A6098" t="s">
        <v>7951</v>
      </c>
      <c r="B6098" s="1">
        <v>44825</v>
      </c>
      <c r="C6098" s="5" t="str">
        <f t="shared" si="285"/>
        <v>09</v>
      </c>
      <c r="D6098" t="s">
        <v>1252</v>
      </c>
      <c r="E6098" t="s">
        <v>17</v>
      </c>
      <c r="F6098">
        <v>1425000</v>
      </c>
      <c r="G6098" t="s">
        <v>63</v>
      </c>
      <c r="H6098" t="s">
        <v>319</v>
      </c>
      <c r="I6098" t="s">
        <v>478</v>
      </c>
      <c r="J6098" t="s">
        <v>39</v>
      </c>
      <c r="K6098" t="s">
        <v>40</v>
      </c>
      <c r="L6098" t="s">
        <v>50</v>
      </c>
      <c r="M6098">
        <v>26500</v>
      </c>
      <c r="N6098" t="s">
        <v>66</v>
      </c>
      <c r="O6098" t="s">
        <v>110</v>
      </c>
      <c r="P6098">
        <v>8517944</v>
      </c>
      <c r="Q6098" t="s">
        <v>67</v>
      </c>
      <c r="R6098" t="str">
        <f t="shared" si="286"/>
        <v>Tertile 3</v>
      </c>
      <c r="S6098" t="str">
        <f t="shared" si="287"/>
        <v>Eligible</v>
      </c>
    </row>
    <row r="6099" spans="1:19" x14ac:dyDescent="0.35">
      <c r="A6099" t="s">
        <v>7949</v>
      </c>
      <c r="B6099" s="1">
        <v>44825</v>
      </c>
      <c r="C6099" s="5" t="str">
        <f t="shared" si="285"/>
        <v>09</v>
      </c>
      <c r="D6099" t="s">
        <v>1342</v>
      </c>
      <c r="E6099" t="s">
        <v>17</v>
      </c>
      <c r="F6099">
        <v>1550000</v>
      </c>
      <c r="G6099" t="s">
        <v>47</v>
      </c>
      <c r="H6099" t="s">
        <v>174</v>
      </c>
      <c r="I6099" t="s">
        <v>579</v>
      </c>
      <c r="J6099" t="s">
        <v>39</v>
      </c>
      <c r="K6099" t="s">
        <v>40</v>
      </c>
      <c r="L6099" t="s">
        <v>23</v>
      </c>
      <c r="M6099">
        <v>18000</v>
      </c>
      <c r="N6099" t="s">
        <v>51</v>
      </c>
      <c r="O6099" t="s">
        <v>25</v>
      </c>
      <c r="P6099">
        <v>7026793</v>
      </c>
      <c r="Q6099" t="s">
        <v>52</v>
      </c>
      <c r="R6099" t="str">
        <f t="shared" si="286"/>
        <v>Tertile 3</v>
      </c>
      <c r="S6099" t="str">
        <f t="shared" si="287"/>
        <v>Eligible</v>
      </c>
    </row>
    <row r="6100" spans="1:19" x14ac:dyDescent="0.35">
      <c r="A6100" t="s">
        <v>7962</v>
      </c>
      <c r="B6100" s="1">
        <v>44825</v>
      </c>
      <c r="C6100" s="5" t="str">
        <f t="shared" si="285"/>
        <v>09</v>
      </c>
      <c r="D6100" t="s">
        <v>486</v>
      </c>
      <c r="E6100" t="s">
        <v>17</v>
      </c>
      <c r="F6100">
        <v>1575000</v>
      </c>
      <c r="G6100" t="s">
        <v>248</v>
      </c>
      <c r="H6100" t="s">
        <v>81</v>
      </c>
      <c r="I6100" t="s">
        <v>323</v>
      </c>
      <c r="J6100" t="s">
        <v>21</v>
      </c>
      <c r="K6100" t="s">
        <v>22</v>
      </c>
      <c r="L6100" t="s">
        <v>50</v>
      </c>
      <c r="M6100">
        <v>25500</v>
      </c>
      <c r="N6100" t="s">
        <v>66</v>
      </c>
      <c r="O6100" t="s">
        <v>25</v>
      </c>
      <c r="P6100">
        <v>6653664</v>
      </c>
      <c r="Q6100" t="s">
        <v>67</v>
      </c>
      <c r="R6100" t="str">
        <f t="shared" si="286"/>
        <v>Tertile 3</v>
      </c>
      <c r="S6100" t="str">
        <f t="shared" si="287"/>
        <v>Eligible</v>
      </c>
    </row>
    <row r="6101" spans="1:19" x14ac:dyDescent="0.35">
      <c r="A6101" t="s">
        <v>7941</v>
      </c>
      <c r="B6101" s="1">
        <v>44825</v>
      </c>
      <c r="C6101" s="5" t="str">
        <f t="shared" si="285"/>
        <v>09</v>
      </c>
      <c r="D6101" t="s">
        <v>1035</v>
      </c>
      <c r="E6101" t="s">
        <v>17</v>
      </c>
      <c r="F6101">
        <v>1836000</v>
      </c>
      <c r="G6101" t="s">
        <v>103</v>
      </c>
      <c r="H6101" t="s">
        <v>143</v>
      </c>
      <c r="I6101" t="s">
        <v>1185</v>
      </c>
      <c r="J6101" t="s">
        <v>21</v>
      </c>
      <c r="K6101" t="s">
        <v>22</v>
      </c>
      <c r="L6101" t="s">
        <v>50</v>
      </c>
      <c r="M6101">
        <v>22600</v>
      </c>
      <c r="N6101" t="s">
        <v>42</v>
      </c>
      <c r="O6101" t="s">
        <v>59</v>
      </c>
      <c r="P6101">
        <v>7504331</v>
      </c>
      <c r="Q6101" t="s">
        <v>44</v>
      </c>
      <c r="R6101" t="str">
        <f t="shared" si="286"/>
        <v>Tertile 3</v>
      </c>
      <c r="S6101" t="str">
        <f t="shared" si="287"/>
        <v>Eligible</v>
      </c>
    </row>
    <row r="6102" spans="1:19" x14ac:dyDescent="0.35">
      <c r="A6102" t="s">
        <v>7979</v>
      </c>
      <c r="B6102" s="1">
        <v>44825</v>
      </c>
      <c r="C6102" s="5" t="str">
        <f t="shared" si="285"/>
        <v>09</v>
      </c>
      <c r="D6102" t="s">
        <v>2983</v>
      </c>
      <c r="E6102" t="s">
        <v>17</v>
      </c>
      <c r="F6102">
        <v>2020000</v>
      </c>
      <c r="G6102" t="s">
        <v>137</v>
      </c>
      <c r="H6102" t="s">
        <v>143</v>
      </c>
      <c r="I6102" t="s">
        <v>1185</v>
      </c>
      <c r="J6102" t="s">
        <v>21</v>
      </c>
      <c r="K6102" t="s">
        <v>22</v>
      </c>
      <c r="L6102" t="s">
        <v>50</v>
      </c>
      <c r="M6102">
        <v>22000</v>
      </c>
      <c r="N6102" t="s">
        <v>24</v>
      </c>
      <c r="O6102" t="s">
        <v>83</v>
      </c>
      <c r="P6102">
        <v>7789623</v>
      </c>
      <c r="Q6102" t="s">
        <v>26</v>
      </c>
      <c r="R6102" t="str">
        <f t="shared" si="286"/>
        <v>Tertile 3</v>
      </c>
      <c r="S6102" t="str">
        <f t="shared" si="287"/>
        <v>Eligible</v>
      </c>
    </row>
    <row r="6103" spans="1:19" x14ac:dyDescent="0.35">
      <c r="A6103" t="s">
        <v>8045</v>
      </c>
      <c r="B6103" s="1">
        <v>44825</v>
      </c>
      <c r="C6103" s="5" t="str">
        <f t="shared" si="285"/>
        <v>09</v>
      </c>
      <c r="D6103" t="s">
        <v>1322</v>
      </c>
      <c r="E6103" t="s">
        <v>17</v>
      </c>
      <c r="F6103">
        <v>2100000</v>
      </c>
      <c r="G6103" t="s">
        <v>98</v>
      </c>
      <c r="H6103" t="s">
        <v>56</v>
      </c>
      <c r="I6103" t="s">
        <v>91</v>
      </c>
      <c r="J6103" t="s">
        <v>39</v>
      </c>
      <c r="K6103" t="s">
        <v>40</v>
      </c>
      <c r="L6103" t="s">
        <v>50</v>
      </c>
      <c r="M6103">
        <v>17000</v>
      </c>
      <c r="N6103" t="s">
        <v>32</v>
      </c>
      <c r="O6103" t="s">
        <v>25</v>
      </c>
      <c r="P6103">
        <v>8649307</v>
      </c>
      <c r="Q6103" t="s">
        <v>60</v>
      </c>
      <c r="R6103" t="str">
        <f t="shared" si="286"/>
        <v>Tertile 3</v>
      </c>
      <c r="S6103" t="str">
        <f t="shared" si="287"/>
        <v>Eligible</v>
      </c>
    </row>
    <row r="6104" spans="1:19" x14ac:dyDescent="0.35">
      <c r="A6104" t="s">
        <v>8043</v>
      </c>
      <c r="B6104" s="1">
        <v>44825</v>
      </c>
      <c r="C6104" s="5" t="str">
        <f t="shared" si="285"/>
        <v>09</v>
      </c>
      <c r="D6104" t="s">
        <v>919</v>
      </c>
      <c r="E6104" t="s">
        <v>17</v>
      </c>
      <c r="F6104">
        <v>2120000</v>
      </c>
      <c r="G6104" t="s">
        <v>90</v>
      </c>
      <c r="H6104" t="s">
        <v>48</v>
      </c>
      <c r="I6104" t="s">
        <v>130</v>
      </c>
      <c r="J6104" t="s">
        <v>21</v>
      </c>
      <c r="K6104" t="s">
        <v>22</v>
      </c>
      <c r="L6104" t="s">
        <v>23</v>
      </c>
      <c r="M6104">
        <v>26000</v>
      </c>
      <c r="N6104" t="s">
        <v>72</v>
      </c>
      <c r="O6104" t="s">
        <v>110</v>
      </c>
      <c r="P6104">
        <v>8489892</v>
      </c>
      <c r="Q6104" t="s">
        <v>67</v>
      </c>
      <c r="R6104" t="str">
        <f t="shared" si="286"/>
        <v>Tertile 3</v>
      </c>
      <c r="S6104" t="str">
        <f t="shared" si="287"/>
        <v>Eligible</v>
      </c>
    </row>
    <row r="6105" spans="1:19" x14ac:dyDescent="0.35">
      <c r="A6105" t="s">
        <v>7956</v>
      </c>
      <c r="B6105" s="1">
        <v>44825</v>
      </c>
      <c r="C6105" s="5" t="str">
        <f t="shared" si="285"/>
        <v>09</v>
      </c>
      <c r="D6105" t="s">
        <v>1438</v>
      </c>
      <c r="E6105" t="s">
        <v>86</v>
      </c>
      <c r="F6105">
        <v>2470000</v>
      </c>
      <c r="G6105" t="s">
        <v>199</v>
      </c>
      <c r="H6105" t="s">
        <v>369</v>
      </c>
      <c r="I6105" t="s">
        <v>492</v>
      </c>
      <c r="J6105" t="s">
        <v>39</v>
      </c>
      <c r="K6105" t="s">
        <v>40</v>
      </c>
      <c r="L6105" t="s">
        <v>50</v>
      </c>
      <c r="M6105">
        <v>54000</v>
      </c>
      <c r="N6105" t="s">
        <v>51</v>
      </c>
      <c r="O6105" t="s">
        <v>110</v>
      </c>
      <c r="P6105">
        <v>7359740</v>
      </c>
      <c r="Q6105" t="s">
        <v>52</v>
      </c>
      <c r="R6105" t="str">
        <f t="shared" si="286"/>
        <v>Tertile 3</v>
      </c>
      <c r="S6105" t="str">
        <f t="shared" si="287"/>
        <v>Eligible</v>
      </c>
    </row>
    <row r="6106" spans="1:19" x14ac:dyDescent="0.35">
      <c r="A6106" t="s">
        <v>7960</v>
      </c>
      <c r="B6106" s="1">
        <v>44825</v>
      </c>
      <c r="C6106" s="5" t="str">
        <f t="shared" si="285"/>
        <v>09</v>
      </c>
      <c r="D6106" t="s">
        <v>1332</v>
      </c>
      <c r="E6106" t="s">
        <v>17</v>
      </c>
      <c r="F6106">
        <v>2700000</v>
      </c>
      <c r="G6106" t="s">
        <v>268</v>
      </c>
      <c r="H6106" t="s">
        <v>117</v>
      </c>
      <c r="I6106" t="s">
        <v>527</v>
      </c>
      <c r="J6106" t="s">
        <v>39</v>
      </c>
      <c r="K6106" t="s">
        <v>40</v>
      </c>
      <c r="L6106" t="s">
        <v>50</v>
      </c>
      <c r="M6106">
        <v>22000</v>
      </c>
      <c r="N6106" t="s">
        <v>24</v>
      </c>
      <c r="O6106" t="s">
        <v>110</v>
      </c>
      <c r="P6106">
        <v>7472460</v>
      </c>
      <c r="Q6106" t="s">
        <v>26</v>
      </c>
      <c r="R6106" t="str">
        <f t="shared" si="286"/>
        <v>Tertile 3</v>
      </c>
      <c r="S6106" t="str">
        <f t="shared" si="287"/>
        <v>Eligible</v>
      </c>
    </row>
    <row r="6107" spans="1:19" x14ac:dyDescent="0.35">
      <c r="A6107" t="s">
        <v>8054</v>
      </c>
      <c r="B6107" s="1">
        <v>44826</v>
      </c>
      <c r="C6107" s="5" t="str">
        <f t="shared" si="285"/>
        <v>09</v>
      </c>
      <c r="D6107" t="s">
        <v>1421</v>
      </c>
      <c r="E6107" t="s">
        <v>86</v>
      </c>
      <c r="F6107">
        <v>13500</v>
      </c>
      <c r="G6107" t="s">
        <v>166</v>
      </c>
      <c r="H6107" t="s">
        <v>30</v>
      </c>
      <c r="I6107" t="s">
        <v>31</v>
      </c>
      <c r="J6107" t="s">
        <v>21</v>
      </c>
      <c r="K6107" t="s">
        <v>22</v>
      </c>
      <c r="L6107" t="s">
        <v>50</v>
      </c>
      <c r="M6107">
        <v>10000</v>
      </c>
      <c r="N6107" t="s">
        <v>24</v>
      </c>
      <c r="O6107" t="s">
        <v>25</v>
      </c>
      <c r="P6107">
        <v>6763305</v>
      </c>
      <c r="Q6107" t="s">
        <v>26</v>
      </c>
      <c r="R6107" t="str">
        <f t="shared" si="286"/>
        <v>Tertile 1</v>
      </c>
      <c r="S6107" t="str">
        <f t="shared" si="287"/>
        <v>Risky</v>
      </c>
    </row>
    <row r="6108" spans="1:19" x14ac:dyDescent="0.35">
      <c r="A6108" t="s">
        <v>8064</v>
      </c>
      <c r="B6108" s="1">
        <v>44826</v>
      </c>
      <c r="C6108" s="5" t="str">
        <f t="shared" si="285"/>
        <v>09</v>
      </c>
      <c r="D6108" t="s">
        <v>417</v>
      </c>
      <c r="E6108" t="s">
        <v>17</v>
      </c>
      <c r="F6108">
        <v>13500</v>
      </c>
      <c r="G6108" t="s">
        <v>252</v>
      </c>
      <c r="H6108" t="s">
        <v>64</v>
      </c>
      <c r="I6108" t="s">
        <v>200</v>
      </c>
      <c r="J6108" t="s">
        <v>21</v>
      </c>
      <c r="K6108" t="s">
        <v>22</v>
      </c>
      <c r="L6108" t="s">
        <v>23</v>
      </c>
      <c r="M6108">
        <v>45000</v>
      </c>
      <c r="N6108" t="s">
        <v>72</v>
      </c>
      <c r="O6108" t="s">
        <v>83</v>
      </c>
      <c r="P6108">
        <v>6665077</v>
      </c>
      <c r="Q6108" t="s">
        <v>73</v>
      </c>
      <c r="R6108" t="str">
        <f t="shared" si="286"/>
        <v>Tertile 1</v>
      </c>
      <c r="S6108" t="str">
        <f t="shared" si="287"/>
        <v>Risky</v>
      </c>
    </row>
    <row r="6109" spans="1:19" x14ac:dyDescent="0.35">
      <c r="A6109" t="s">
        <v>8071</v>
      </c>
      <c r="B6109" s="1">
        <v>44826</v>
      </c>
      <c r="C6109" s="5" t="str">
        <f t="shared" si="285"/>
        <v>09</v>
      </c>
      <c r="D6109" t="s">
        <v>6734</v>
      </c>
      <c r="E6109" t="s">
        <v>86</v>
      </c>
      <c r="F6109">
        <v>13500</v>
      </c>
      <c r="G6109" t="s">
        <v>98</v>
      </c>
      <c r="H6109" t="s">
        <v>108</v>
      </c>
      <c r="I6109" t="s">
        <v>109</v>
      </c>
      <c r="J6109" t="s">
        <v>39</v>
      </c>
      <c r="K6109" t="s">
        <v>40</v>
      </c>
      <c r="L6109" t="s">
        <v>23</v>
      </c>
      <c r="M6109">
        <v>12000</v>
      </c>
      <c r="N6109" t="s">
        <v>32</v>
      </c>
      <c r="O6109" t="s">
        <v>110</v>
      </c>
      <c r="P6109">
        <v>8860813</v>
      </c>
      <c r="Q6109" t="s">
        <v>33</v>
      </c>
      <c r="R6109" t="str">
        <f t="shared" si="286"/>
        <v>Tertile 1</v>
      </c>
      <c r="S6109" t="str">
        <f t="shared" si="287"/>
        <v>Risky</v>
      </c>
    </row>
    <row r="6110" spans="1:19" x14ac:dyDescent="0.35">
      <c r="A6110" t="s">
        <v>8072</v>
      </c>
      <c r="B6110" s="1">
        <v>44826</v>
      </c>
      <c r="C6110" s="5" t="str">
        <f t="shared" si="285"/>
        <v>09</v>
      </c>
      <c r="D6110" t="s">
        <v>441</v>
      </c>
      <c r="E6110" t="s">
        <v>17</v>
      </c>
      <c r="F6110">
        <v>13500</v>
      </c>
      <c r="G6110" t="s">
        <v>103</v>
      </c>
      <c r="H6110" t="s">
        <v>37</v>
      </c>
      <c r="I6110" t="s">
        <v>682</v>
      </c>
      <c r="J6110" t="s">
        <v>21</v>
      </c>
      <c r="K6110" t="s">
        <v>22</v>
      </c>
      <c r="L6110" t="s">
        <v>23</v>
      </c>
      <c r="M6110">
        <v>28000</v>
      </c>
      <c r="N6110" t="s">
        <v>42</v>
      </c>
      <c r="O6110" t="s">
        <v>110</v>
      </c>
      <c r="P6110">
        <v>8769373</v>
      </c>
      <c r="Q6110" t="s">
        <v>44</v>
      </c>
      <c r="R6110" t="str">
        <f t="shared" si="286"/>
        <v>Tertile 1</v>
      </c>
      <c r="S6110" t="str">
        <f t="shared" si="287"/>
        <v>Risky</v>
      </c>
    </row>
    <row r="6111" spans="1:19" x14ac:dyDescent="0.35">
      <c r="A6111" t="s">
        <v>8073</v>
      </c>
      <c r="B6111" s="1">
        <v>44826</v>
      </c>
      <c r="C6111" s="5" t="str">
        <f t="shared" si="285"/>
        <v>09</v>
      </c>
      <c r="D6111" t="s">
        <v>4376</v>
      </c>
      <c r="E6111" t="s">
        <v>17</v>
      </c>
      <c r="F6111">
        <v>13500</v>
      </c>
      <c r="G6111" t="s">
        <v>142</v>
      </c>
      <c r="H6111" t="s">
        <v>931</v>
      </c>
      <c r="I6111" t="s">
        <v>932</v>
      </c>
      <c r="J6111" t="s">
        <v>39</v>
      </c>
      <c r="K6111" t="s">
        <v>40</v>
      </c>
      <c r="L6111" t="s">
        <v>50</v>
      </c>
      <c r="M6111">
        <v>13000</v>
      </c>
      <c r="N6111" t="s">
        <v>51</v>
      </c>
      <c r="O6111" t="s">
        <v>59</v>
      </c>
      <c r="P6111">
        <v>6085615</v>
      </c>
      <c r="Q6111" t="s">
        <v>52</v>
      </c>
      <c r="R6111" t="str">
        <f t="shared" si="286"/>
        <v>Tertile 1</v>
      </c>
      <c r="S6111" t="str">
        <f t="shared" si="287"/>
        <v>Risky</v>
      </c>
    </row>
    <row r="6112" spans="1:19" x14ac:dyDescent="0.35">
      <c r="A6112" t="s">
        <v>8085</v>
      </c>
      <c r="B6112" s="1">
        <v>44826</v>
      </c>
      <c r="C6112" s="5" t="str">
        <f t="shared" si="285"/>
        <v>09</v>
      </c>
      <c r="D6112" t="s">
        <v>1122</v>
      </c>
      <c r="E6112" t="s">
        <v>17</v>
      </c>
      <c r="F6112">
        <v>13500</v>
      </c>
      <c r="G6112" t="s">
        <v>199</v>
      </c>
      <c r="H6112" t="s">
        <v>81</v>
      </c>
      <c r="I6112" t="s">
        <v>211</v>
      </c>
      <c r="J6112" t="s">
        <v>39</v>
      </c>
      <c r="K6112" t="s">
        <v>40</v>
      </c>
      <c r="L6112" t="s">
        <v>23</v>
      </c>
      <c r="M6112">
        <v>10000</v>
      </c>
      <c r="N6112" t="s">
        <v>51</v>
      </c>
      <c r="O6112" t="s">
        <v>43</v>
      </c>
      <c r="P6112">
        <v>7036542</v>
      </c>
      <c r="Q6112" t="s">
        <v>52</v>
      </c>
      <c r="R6112" t="str">
        <f t="shared" si="286"/>
        <v>Tertile 1</v>
      </c>
      <c r="S6112" t="str">
        <f t="shared" si="287"/>
        <v>Risky</v>
      </c>
    </row>
    <row r="6113" spans="1:19" x14ac:dyDescent="0.35">
      <c r="A6113" t="s">
        <v>8086</v>
      </c>
      <c r="B6113" s="1">
        <v>44826</v>
      </c>
      <c r="C6113" s="5" t="str">
        <f t="shared" si="285"/>
        <v>09</v>
      </c>
      <c r="D6113" t="s">
        <v>2813</v>
      </c>
      <c r="E6113" t="s">
        <v>17</v>
      </c>
      <c r="F6113">
        <v>13500</v>
      </c>
      <c r="G6113" t="s">
        <v>90</v>
      </c>
      <c r="H6113" t="s">
        <v>30</v>
      </c>
      <c r="I6113" t="s">
        <v>347</v>
      </c>
      <c r="J6113" t="s">
        <v>39</v>
      </c>
      <c r="K6113" t="s">
        <v>40</v>
      </c>
      <c r="L6113" t="s">
        <v>50</v>
      </c>
      <c r="M6113">
        <v>21000</v>
      </c>
      <c r="N6113" t="s">
        <v>72</v>
      </c>
      <c r="O6113" t="s">
        <v>83</v>
      </c>
      <c r="P6113">
        <v>8213035</v>
      </c>
      <c r="Q6113" t="s">
        <v>73</v>
      </c>
      <c r="R6113" t="str">
        <f t="shared" si="286"/>
        <v>Tertile 1</v>
      </c>
      <c r="S6113" t="str">
        <f t="shared" si="287"/>
        <v>Risky</v>
      </c>
    </row>
    <row r="6114" spans="1:19" x14ac:dyDescent="0.35">
      <c r="A6114" t="s">
        <v>8087</v>
      </c>
      <c r="B6114" s="1">
        <v>44826</v>
      </c>
      <c r="C6114" s="5" t="str">
        <f t="shared" si="285"/>
        <v>09</v>
      </c>
      <c r="D6114" t="s">
        <v>976</v>
      </c>
      <c r="E6114" t="s">
        <v>17</v>
      </c>
      <c r="F6114">
        <v>13500</v>
      </c>
      <c r="G6114" t="s">
        <v>248</v>
      </c>
      <c r="H6114" t="s">
        <v>108</v>
      </c>
      <c r="I6114" t="s">
        <v>450</v>
      </c>
      <c r="J6114" t="s">
        <v>21</v>
      </c>
      <c r="K6114" t="s">
        <v>22</v>
      </c>
      <c r="L6114" t="s">
        <v>50</v>
      </c>
      <c r="M6114">
        <v>12000</v>
      </c>
      <c r="N6114" t="s">
        <v>66</v>
      </c>
      <c r="O6114" t="s">
        <v>43</v>
      </c>
      <c r="P6114">
        <v>8739151</v>
      </c>
      <c r="Q6114" t="s">
        <v>67</v>
      </c>
      <c r="R6114" t="str">
        <f t="shared" si="286"/>
        <v>Tertile 1</v>
      </c>
      <c r="S6114" t="str">
        <f t="shared" si="287"/>
        <v>Risky</v>
      </c>
    </row>
    <row r="6115" spans="1:19" x14ac:dyDescent="0.35">
      <c r="A6115" t="s">
        <v>8089</v>
      </c>
      <c r="B6115" s="1">
        <v>44826</v>
      </c>
      <c r="C6115" s="5" t="str">
        <f t="shared" si="285"/>
        <v>09</v>
      </c>
      <c r="D6115" t="s">
        <v>995</v>
      </c>
      <c r="E6115" t="s">
        <v>17</v>
      </c>
      <c r="F6115">
        <v>13500</v>
      </c>
      <c r="G6115" t="s">
        <v>268</v>
      </c>
      <c r="H6115" t="s">
        <v>126</v>
      </c>
      <c r="I6115" t="s">
        <v>856</v>
      </c>
      <c r="J6115" t="s">
        <v>21</v>
      </c>
      <c r="K6115" t="s">
        <v>22</v>
      </c>
      <c r="L6115" t="s">
        <v>50</v>
      </c>
      <c r="M6115">
        <v>22000</v>
      </c>
      <c r="N6115" t="s">
        <v>24</v>
      </c>
      <c r="O6115" t="s">
        <v>25</v>
      </c>
      <c r="P6115">
        <v>6724369</v>
      </c>
      <c r="Q6115" t="s">
        <v>26</v>
      </c>
      <c r="R6115" t="str">
        <f t="shared" si="286"/>
        <v>Tertile 1</v>
      </c>
      <c r="S6115" t="str">
        <f t="shared" si="287"/>
        <v>Risky</v>
      </c>
    </row>
    <row r="6116" spans="1:19" x14ac:dyDescent="0.35">
      <c r="A6116" t="s">
        <v>8052</v>
      </c>
      <c r="B6116" s="1">
        <v>44826</v>
      </c>
      <c r="C6116" s="5" t="str">
        <f t="shared" si="285"/>
        <v>09</v>
      </c>
      <c r="D6116" t="s">
        <v>1560</v>
      </c>
      <c r="E6116" t="s">
        <v>17</v>
      </c>
      <c r="F6116">
        <v>360000</v>
      </c>
      <c r="G6116" t="s">
        <v>80</v>
      </c>
      <c r="H6116" t="s">
        <v>113</v>
      </c>
      <c r="I6116" t="s">
        <v>114</v>
      </c>
      <c r="J6116" t="s">
        <v>39</v>
      </c>
      <c r="K6116" t="s">
        <v>40</v>
      </c>
      <c r="L6116" t="s">
        <v>50</v>
      </c>
      <c r="M6116">
        <v>26000</v>
      </c>
      <c r="N6116" t="s">
        <v>66</v>
      </c>
      <c r="O6116" t="s">
        <v>59</v>
      </c>
      <c r="P6116">
        <v>8732574</v>
      </c>
      <c r="Q6116" t="s">
        <v>73</v>
      </c>
      <c r="R6116" t="str">
        <f t="shared" si="286"/>
        <v>Tertile 1</v>
      </c>
      <c r="S6116" t="str">
        <f t="shared" si="287"/>
        <v>Risky</v>
      </c>
    </row>
    <row r="6117" spans="1:19" x14ac:dyDescent="0.35">
      <c r="A6117" t="s">
        <v>8099</v>
      </c>
      <c r="B6117" s="1">
        <v>44826</v>
      </c>
      <c r="C6117" s="5" t="str">
        <f t="shared" si="285"/>
        <v>09</v>
      </c>
      <c r="D6117" t="s">
        <v>8100</v>
      </c>
      <c r="E6117" t="s">
        <v>17</v>
      </c>
      <c r="F6117">
        <v>375000</v>
      </c>
      <c r="G6117" t="s">
        <v>76</v>
      </c>
      <c r="H6117" t="s">
        <v>319</v>
      </c>
      <c r="I6117" t="s">
        <v>320</v>
      </c>
      <c r="J6117" t="s">
        <v>21</v>
      </c>
      <c r="K6117" t="s">
        <v>22</v>
      </c>
      <c r="L6117" t="s">
        <v>50</v>
      </c>
      <c r="M6117">
        <v>15000</v>
      </c>
      <c r="N6117" t="s">
        <v>72</v>
      </c>
      <c r="O6117" t="s">
        <v>110</v>
      </c>
      <c r="P6117">
        <v>6425419</v>
      </c>
      <c r="Q6117" t="s">
        <v>44</v>
      </c>
      <c r="R6117" t="str">
        <f t="shared" si="286"/>
        <v>Tertile 1</v>
      </c>
      <c r="S6117" t="str">
        <f t="shared" si="287"/>
        <v>Risky</v>
      </c>
    </row>
    <row r="6118" spans="1:19" x14ac:dyDescent="0.35">
      <c r="A6118" t="s">
        <v>8065</v>
      </c>
      <c r="B6118" s="1">
        <v>44826</v>
      </c>
      <c r="C6118" s="5" t="str">
        <f t="shared" si="285"/>
        <v>09</v>
      </c>
      <c r="D6118" t="s">
        <v>2633</v>
      </c>
      <c r="E6118" t="s">
        <v>17</v>
      </c>
      <c r="F6118">
        <v>386000</v>
      </c>
      <c r="G6118" t="s">
        <v>76</v>
      </c>
      <c r="H6118" t="s">
        <v>369</v>
      </c>
      <c r="I6118" t="s">
        <v>492</v>
      </c>
      <c r="J6118" t="s">
        <v>39</v>
      </c>
      <c r="K6118" t="s">
        <v>40</v>
      </c>
      <c r="L6118" t="s">
        <v>23</v>
      </c>
      <c r="M6118">
        <v>69000</v>
      </c>
      <c r="N6118" t="s">
        <v>72</v>
      </c>
      <c r="O6118" t="s">
        <v>110</v>
      </c>
      <c r="P6118">
        <v>8353585</v>
      </c>
      <c r="Q6118" t="s">
        <v>73</v>
      </c>
      <c r="R6118" t="str">
        <f t="shared" si="286"/>
        <v>Tertile 1</v>
      </c>
      <c r="S6118" t="str">
        <f t="shared" si="287"/>
        <v>Risky</v>
      </c>
    </row>
    <row r="6119" spans="1:19" x14ac:dyDescent="0.35">
      <c r="A6119" t="s">
        <v>8066</v>
      </c>
      <c r="B6119" s="1">
        <v>44826</v>
      </c>
      <c r="C6119" s="5" t="str">
        <f t="shared" si="285"/>
        <v>09</v>
      </c>
      <c r="D6119" t="s">
        <v>6809</v>
      </c>
      <c r="E6119" t="s">
        <v>17</v>
      </c>
      <c r="F6119">
        <v>515000</v>
      </c>
      <c r="G6119" t="s">
        <v>18</v>
      </c>
      <c r="H6119" t="s">
        <v>187</v>
      </c>
      <c r="I6119" t="s">
        <v>249</v>
      </c>
      <c r="J6119" t="s">
        <v>39</v>
      </c>
      <c r="K6119" t="s">
        <v>40</v>
      </c>
      <c r="L6119" t="s">
        <v>50</v>
      </c>
      <c r="M6119">
        <v>82000</v>
      </c>
      <c r="N6119" t="s">
        <v>24</v>
      </c>
      <c r="O6119" t="s">
        <v>59</v>
      </c>
      <c r="P6119">
        <v>6705169</v>
      </c>
      <c r="Q6119" t="s">
        <v>26</v>
      </c>
      <c r="R6119" t="str">
        <f t="shared" si="286"/>
        <v>Tertile 1</v>
      </c>
      <c r="S6119" t="str">
        <f t="shared" si="287"/>
        <v>Risky</v>
      </c>
    </row>
    <row r="6120" spans="1:19" x14ac:dyDescent="0.35">
      <c r="A6120" t="s">
        <v>8075</v>
      </c>
      <c r="B6120" s="1">
        <v>44826</v>
      </c>
      <c r="C6120" s="5" t="str">
        <f t="shared" si="285"/>
        <v>09</v>
      </c>
      <c r="D6120" t="s">
        <v>7040</v>
      </c>
      <c r="E6120" t="s">
        <v>86</v>
      </c>
      <c r="F6120">
        <v>520000</v>
      </c>
      <c r="G6120" t="s">
        <v>152</v>
      </c>
      <c r="H6120" t="s">
        <v>108</v>
      </c>
      <c r="I6120" t="s">
        <v>335</v>
      </c>
      <c r="J6120" t="s">
        <v>21</v>
      </c>
      <c r="K6120" t="s">
        <v>22</v>
      </c>
      <c r="L6120" t="s">
        <v>50</v>
      </c>
      <c r="M6120">
        <v>22000</v>
      </c>
      <c r="N6120" t="s">
        <v>66</v>
      </c>
      <c r="O6120" t="s">
        <v>25</v>
      </c>
      <c r="P6120">
        <v>8227593</v>
      </c>
      <c r="Q6120" t="s">
        <v>67</v>
      </c>
      <c r="R6120" t="str">
        <f t="shared" si="286"/>
        <v>Tertile 1</v>
      </c>
      <c r="S6120" t="str">
        <f t="shared" si="287"/>
        <v>Risky</v>
      </c>
    </row>
    <row r="6121" spans="1:19" x14ac:dyDescent="0.35">
      <c r="A6121" t="s">
        <v>8101</v>
      </c>
      <c r="B6121" s="1">
        <v>44826</v>
      </c>
      <c r="C6121" s="5" t="str">
        <f t="shared" si="285"/>
        <v>09</v>
      </c>
      <c r="D6121" t="s">
        <v>1377</v>
      </c>
      <c r="E6121" t="s">
        <v>17</v>
      </c>
      <c r="F6121">
        <v>525000</v>
      </c>
      <c r="G6121" t="s">
        <v>18</v>
      </c>
      <c r="H6121" t="s">
        <v>48</v>
      </c>
      <c r="I6121" t="s">
        <v>123</v>
      </c>
      <c r="J6121" t="s">
        <v>21</v>
      </c>
      <c r="K6121" t="s">
        <v>22</v>
      </c>
      <c r="L6121" t="s">
        <v>50</v>
      </c>
      <c r="M6121">
        <v>12000</v>
      </c>
      <c r="N6121" t="s">
        <v>24</v>
      </c>
      <c r="O6121" t="s">
        <v>25</v>
      </c>
      <c r="P6121">
        <v>7045209</v>
      </c>
      <c r="Q6121" t="s">
        <v>52</v>
      </c>
      <c r="R6121" t="str">
        <f t="shared" si="286"/>
        <v>Tertile 1</v>
      </c>
      <c r="S6121" t="str">
        <f t="shared" si="287"/>
        <v>Risky</v>
      </c>
    </row>
    <row r="6122" spans="1:19" x14ac:dyDescent="0.35">
      <c r="A6122" t="s">
        <v>8076</v>
      </c>
      <c r="B6122" s="1">
        <v>44826</v>
      </c>
      <c r="C6122" s="5" t="str">
        <f t="shared" si="285"/>
        <v>09</v>
      </c>
      <c r="D6122" t="s">
        <v>467</v>
      </c>
      <c r="E6122" t="s">
        <v>17</v>
      </c>
      <c r="F6122">
        <v>532500</v>
      </c>
      <c r="G6122" t="s">
        <v>76</v>
      </c>
      <c r="H6122" t="s">
        <v>931</v>
      </c>
      <c r="I6122" t="s">
        <v>1014</v>
      </c>
      <c r="J6122" t="s">
        <v>39</v>
      </c>
      <c r="K6122" t="s">
        <v>40</v>
      </c>
      <c r="L6122" t="s">
        <v>23</v>
      </c>
      <c r="M6122">
        <v>19500</v>
      </c>
      <c r="N6122" t="s">
        <v>72</v>
      </c>
      <c r="O6122" t="s">
        <v>25</v>
      </c>
      <c r="P6122">
        <v>8979257</v>
      </c>
      <c r="Q6122" t="s">
        <v>73</v>
      </c>
      <c r="R6122" t="str">
        <f t="shared" si="286"/>
        <v>Tertile 1</v>
      </c>
      <c r="S6122" t="str">
        <f t="shared" si="287"/>
        <v>Risky</v>
      </c>
    </row>
    <row r="6123" spans="1:19" x14ac:dyDescent="0.35">
      <c r="A6123" t="s">
        <v>8061</v>
      </c>
      <c r="B6123" s="1">
        <v>44826</v>
      </c>
      <c r="C6123" s="5" t="str">
        <f t="shared" si="285"/>
        <v>09</v>
      </c>
      <c r="D6123" t="s">
        <v>4012</v>
      </c>
      <c r="E6123" t="s">
        <v>17</v>
      </c>
      <c r="F6123">
        <v>585000</v>
      </c>
      <c r="G6123" t="s">
        <v>103</v>
      </c>
      <c r="H6123" t="s">
        <v>99</v>
      </c>
      <c r="I6123" t="s">
        <v>1096</v>
      </c>
      <c r="J6123" t="s">
        <v>21</v>
      </c>
      <c r="K6123" t="s">
        <v>22</v>
      </c>
      <c r="L6123" t="s">
        <v>23</v>
      </c>
      <c r="M6123">
        <v>9000</v>
      </c>
      <c r="N6123" t="s">
        <v>42</v>
      </c>
      <c r="O6123" t="s">
        <v>43</v>
      </c>
      <c r="P6123">
        <v>6561723</v>
      </c>
      <c r="Q6123" t="s">
        <v>44</v>
      </c>
      <c r="R6123" t="str">
        <f t="shared" si="286"/>
        <v>Tertile 2</v>
      </c>
      <c r="S6123" t="str">
        <f t="shared" si="287"/>
        <v>Risky</v>
      </c>
    </row>
    <row r="6124" spans="1:19" x14ac:dyDescent="0.35">
      <c r="A6124" t="s">
        <v>8084</v>
      </c>
      <c r="B6124" s="1">
        <v>44826</v>
      </c>
      <c r="C6124" s="5" t="str">
        <f t="shared" si="285"/>
        <v>09</v>
      </c>
      <c r="D6124" t="s">
        <v>907</v>
      </c>
      <c r="E6124" t="s">
        <v>17</v>
      </c>
      <c r="F6124">
        <v>595000</v>
      </c>
      <c r="G6124" t="s">
        <v>195</v>
      </c>
      <c r="H6124" t="s">
        <v>319</v>
      </c>
      <c r="I6124" t="s">
        <v>471</v>
      </c>
      <c r="J6124" t="s">
        <v>21</v>
      </c>
      <c r="K6124" t="s">
        <v>22</v>
      </c>
      <c r="L6124" t="s">
        <v>23</v>
      </c>
      <c r="M6124">
        <v>18000</v>
      </c>
      <c r="N6124" t="s">
        <v>42</v>
      </c>
      <c r="O6124" t="s">
        <v>25</v>
      </c>
      <c r="P6124">
        <v>7042956</v>
      </c>
      <c r="Q6124" t="s">
        <v>44</v>
      </c>
      <c r="R6124" t="str">
        <f t="shared" si="286"/>
        <v>Tertile 2</v>
      </c>
      <c r="S6124" t="str">
        <f t="shared" si="287"/>
        <v>Risky</v>
      </c>
    </row>
    <row r="6125" spans="1:19" x14ac:dyDescent="0.35">
      <c r="A6125" t="s">
        <v>8068</v>
      </c>
      <c r="B6125" s="1">
        <v>44826</v>
      </c>
      <c r="C6125" s="5" t="str">
        <f t="shared" si="285"/>
        <v>09</v>
      </c>
      <c r="D6125" t="s">
        <v>8069</v>
      </c>
      <c r="E6125" t="s">
        <v>17</v>
      </c>
      <c r="F6125">
        <v>611000</v>
      </c>
      <c r="G6125" t="s">
        <v>160</v>
      </c>
      <c r="H6125" t="s">
        <v>174</v>
      </c>
      <c r="I6125" t="s">
        <v>265</v>
      </c>
      <c r="J6125" t="s">
        <v>39</v>
      </c>
      <c r="K6125" t="s">
        <v>40</v>
      </c>
      <c r="L6125" t="s">
        <v>50</v>
      </c>
      <c r="M6125">
        <v>41000</v>
      </c>
      <c r="N6125" t="s">
        <v>58</v>
      </c>
      <c r="O6125" t="s">
        <v>83</v>
      </c>
      <c r="P6125">
        <v>8158744</v>
      </c>
      <c r="Q6125" t="s">
        <v>60</v>
      </c>
      <c r="R6125" t="str">
        <f t="shared" si="286"/>
        <v>Tertile 2</v>
      </c>
      <c r="S6125" t="str">
        <f t="shared" si="287"/>
        <v>Risky</v>
      </c>
    </row>
    <row r="6126" spans="1:19" x14ac:dyDescent="0.35">
      <c r="A6126" t="s">
        <v>8079</v>
      </c>
      <c r="B6126" s="1">
        <v>44826</v>
      </c>
      <c r="C6126" s="5" t="str">
        <f t="shared" si="285"/>
        <v>09</v>
      </c>
      <c r="D6126" t="s">
        <v>8080</v>
      </c>
      <c r="E6126" t="s">
        <v>17</v>
      </c>
      <c r="F6126">
        <v>637000</v>
      </c>
      <c r="G6126" t="s">
        <v>36</v>
      </c>
      <c r="H6126" t="s">
        <v>369</v>
      </c>
      <c r="I6126" t="s">
        <v>492</v>
      </c>
      <c r="J6126" t="s">
        <v>39</v>
      </c>
      <c r="K6126" t="s">
        <v>40</v>
      </c>
      <c r="L6126" t="s">
        <v>50</v>
      </c>
      <c r="M6126">
        <v>54000</v>
      </c>
      <c r="N6126" t="s">
        <v>42</v>
      </c>
      <c r="O6126" t="s">
        <v>110</v>
      </c>
      <c r="P6126">
        <v>6506747</v>
      </c>
      <c r="Q6126" t="s">
        <v>44</v>
      </c>
      <c r="R6126" t="str">
        <f t="shared" si="286"/>
        <v>Tertile 2</v>
      </c>
      <c r="S6126" t="str">
        <f t="shared" si="287"/>
        <v>Risky</v>
      </c>
    </row>
    <row r="6127" spans="1:19" x14ac:dyDescent="0.35">
      <c r="A6127" t="s">
        <v>8088</v>
      </c>
      <c r="B6127" s="1">
        <v>44826</v>
      </c>
      <c r="C6127" s="5" t="str">
        <f t="shared" si="285"/>
        <v>09</v>
      </c>
      <c r="D6127" t="s">
        <v>979</v>
      </c>
      <c r="E6127" t="s">
        <v>17</v>
      </c>
      <c r="F6127">
        <v>669000</v>
      </c>
      <c r="G6127" t="s">
        <v>252</v>
      </c>
      <c r="H6127" t="s">
        <v>99</v>
      </c>
      <c r="I6127" t="s">
        <v>429</v>
      </c>
      <c r="J6127" t="s">
        <v>21</v>
      </c>
      <c r="K6127" t="s">
        <v>22</v>
      </c>
      <c r="L6127" t="s">
        <v>50</v>
      </c>
      <c r="M6127">
        <v>39000</v>
      </c>
      <c r="N6127" t="s">
        <v>72</v>
      </c>
      <c r="O6127" t="s">
        <v>110</v>
      </c>
      <c r="P6127">
        <v>6269010</v>
      </c>
      <c r="Q6127" t="s">
        <v>73</v>
      </c>
      <c r="R6127" t="str">
        <f t="shared" si="286"/>
        <v>Tertile 2</v>
      </c>
      <c r="S6127" t="str">
        <f t="shared" si="287"/>
        <v>Risky</v>
      </c>
    </row>
    <row r="6128" spans="1:19" x14ac:dyDescent="0.35">
      <c r="A6128" t="s">
        <v>8094</v>
      </c>
      <c r="B6128" s="1">
        <v>44826</v>
      </c>
      <c r="C6128" s="5" t="str">
        <f t="shared" si="285"/>
        <v>09</v>
      </c>
      <c r="D6128" t="s">
        <v>1037</v>
      </c>
      <c r="E6128" t="s">
        <v>17</v>
      </c>
      <c r="F6128">
        <v>710000</v>
      </c>
      <c r="G6128" t="s">
        <v>160</v>
      </c>
      <c r="H6128" t="s">
        <v>174</v>
      </c>
      <c r="I6128" t="s">
        <v>220</v>
      </c>
      <c r="J6128" t="s">
        <v>39</v>
      </c>
      <c r="K6128" t="s">
        <v>40</v>
      </c>
      <c r="L6128" t="s">
        <v>50</v>
      </c>
      <c r="M6128">
        <v>17000</v>
      </c>
      <c r="N6128" t="s">
        <v>58</v>
      </c>
      <c r="O6128" t="s">
        <v>59</v>
      </c>
      <c r="P6128">
        <v>7634090</v>
      </c>
      <c r="Q6128" t="s">
        <v>60</v>
      </c>
      <c r="R6128" t="str">
        <f t="shared" si="286"/>
        <v>Tertile 2</v>
      </c>
      <c r="S6128" t="str">
        <f t="shared" si="287"/>
        <v>Risky</v>
      </c>
    </row>
    <row r="6129" spans="1:19" x14ac:dyDescent="0.35">
      <c r="A6129" t="s">
        <v>8074</v>
      </c>
      <c r="B6129" s="1">
        <v>44826</v>
      </c>
      <c r="C6129" s="5" t="str">
        <f t="shared" si="285"/>
        <v>09</v>
      </c>
      <c r="D6129" t="s">
        <v>1305</v>
      </c>
      <c r="E6129" t="s">
        <v>17</v>
      </c>
      <c r="F6129">
        <v>745000</v>
      </c>
      <c r="G6129" t="s">
        <v>147</v>
      </c>
      <c r="H6129" t="s">
        <v>56</v>
      </c>
      <c r="I6129" t="s">
        <v>57</v>
      </c>
      <c r="J6129" t="s">
        <v>21</v>
      </c>
      <c r="K6129" t="s">
        <v>22</v>
      </c>
      <c r="L6129" t="s">
        <v>50</v>
      </c>
      <c r="M6129">
        <v>16000</v>
      </c>
      <c r="N6129" t="s">
        <v>58</v>
      </c>
      <c r="O6129" t="s">
        <v>59</v>
      </c>
      <c r="P6129">
        <v>7624535</v>
      </c>
      <c r="Q6129" t="s">
        <v>60</v>
      </c>
      <c r="R6129" t="str">
        <f t="shared" si="286"/>
        <v>Tertile 2</v>
      </c>
      <c r="S6129" t="str">
        <f t="shared" si="287"/>
        <v>Risky</v>
      </c>
    </row>
    <row r="6130" spans="1:19" x14ac:dyDescent="0.35">
      <c r="A6130" t="s">
        <v>8077</v>
      </c>
      <c r="B6130" s="1">
        <v>44826</v>
      </c>
      <c r="C6130" s="5" t="str">
        <f t="shared" si="285"/>
        <v>09</v>
      </c>
      <c r="D6130" t="s">
        <v>2683</v>
      </c>
      <c r="E6130" t="s">
        <v>17</v>
      </c>
      <c r="F6130">
        <v>750000</v>
      </c>
      <c r="G6130" t="s">
        <v>18</v>
      </c>
      <c r="H6130" t="s">
        <v>48</v>
      </c>
      <c r="I6130" t="s">
        <v>648</v>
      </c>
      <c r="J6130" t="s">
        <v>39</v>
      </c>
      <c r="K6130" t="s">
        <v>40</v>
      </c>
      <c r="L6130" t="s">
        <v>23</v>
      </c>
      <c r="M6130">
        <v>29000</v>
      </c>
      <c r="N6130" t="s">
        <v>24</v>
      </c>
      <c r="O6130" t="s">
        <v>59</v>
      </c>
      <c r="P6130">
        <v>7139424</v>
      </c>
      <c r="Q6130" t="s">
        <v>26</v>
      </c>
      <c r="R6130" t="str">
        <f t="shared" si="286"/>
        <v>Tertile 2</v>
      </c>
      <c r="S6130" t="str">
        <f t="shared" si="287"/>
        <v>Risky</v>
      </c>
    </row>
    <row r="6131" spans="1:19" x14ac:dyDescent="0.35">
      <c r="A6131" t="s">
        <v>8106</v>
      </c>
      <c r="B6131" s="1">
        <v>44826</v>
      </c>
      <c r="C6131" s="5" t="str">
        <f t="shared" si="285"/>
        <v>09</v>
      </c>
      <c r="D6131" t="s">
        <v>547</v>
      </c>
      <c r="E6131" t="s">
        <v>86</v>
      </c>
      <c r="F6131">
        <v>750000</v>
      </c>
      <c r="G6131" t="s">
        <v>137</v>
      </c>
      <c r="H6131" t="s">
        <v>64</v>
      </c>
      <c r="I6131" t="s">
        <v>200</v>
      </c>
      <c r="J6131" t="s">
        <v>21</v>
      </c>
      <c r="K6131" t="s">
        <v>22</v>
      </c>
      <c r="L6131" t="s">
        <v>23</v>
      </c>
      <c r="M6131">
        <v>45000</v>
      </c>
      <c r="N6131" t="s">
        <v>24</v>
      </c>
      <c r="O6131" t="s">
        <v>83</v>
      </c>
      <c r="P6131">
        <v>6981411</v>
      </c>
      <c r="Q6131" t="s">
        <v>73</v>
      </c>
      <c r="R6131" t="str">
        <f t="shared" si="286"/>
        <v>Tertile 2</v>
      </c>
      <c r="S6131" t="str">
        <f t="shared" si="287"/>
        <v>Risky</v>
      </c>
    </row>
    <row r="6132" spans="1:19" x14ac:dyDescent="0.35">
      <c r="A6132" t="s">
        <v>8083</v>
      </c>
      <c r="B6132" s="1">
        <v>44826</v>
      </c>
      <c r="C6132" s="5" t="str">
        <f t="shared" si="285"/>
        <v>09</v>
      </c>
      <c r="D6132" t="s">
        <v>1329</v>
      </c>
      <c r="E6132" t="s">
        <v>17</v>
      </c>
      <c r="F6132">
        <v>780000</v>
      </c>
      <c r="G6132" t="s">
        <v>55</v>
      </c>
      <c r="H6132" t="s">
        <v>369</v>
      </c>
      <c r="I6132" t="s">
        <v>492</v>
      </c>
      <c r="J6132" t="s">
        <v>21</v>
      </c>
      <c r="K6132" t="s">
        <v>22</v>
      </c>
      <c r="L6132" t="s">
        <v>23</v>
      </c>
      <c r="M6132">
        <v>22000</v>
      </c>
      <c r="N6132" t="s">
        <v>58</v>
      </c>
      <c r="O6132" t="s">
        <v>110</v>
      </c>
      <c r="P6132">
        <v>8803836</v>
      </c>
      <c r="Q6132" t="s">
        <v>60</v>
      </c>
      <c r="R6132" t="str">
        <f t="shared" si="286"/>
        <v>Tertile 2</v>
      </c>
      <c r="S6132" t="str">
        <f t="shared" si="287"/>
        <v>Eligible</v>
      </c>
    </row>
    <row r="6133" spans="1:19" x14ac:dyDescent="0.35">
      <c r="A6133" t="s">
        <v>8078</v>
      </c>
      <c r="B6133" s="1">
        <v>44826</v>
      </c>
      <c r="C6133" s="5" t="str">
        <f t="shared" si="285"/>
        <v>09</v>
      </c>
      <c r="D6133" t="s">
        <v>3253</v>
      </c>
      <c r="E6133" t="s">
        <v>17</v>
      </c>
      <c r="F6133">
        <v>815000</v>
      </c>
      <c r="G6133" t="s">
        <v>29</v>
      </c>
      <c r="H6133" t="s">
        <v>187</v>
      </c>
      <c r="I6133" t="s">
        <v>208</v>
      </c>
      <c r="J6133" t="s">
        <v>39</v>
      </c>
      <c r="K6133" t="s">
        <v>40</v>
      </c>
      <c r="L6133" t="s">
        <v>50</v>
      </c>
      <c r="M6133">
        <v>25000</v>
      </c>
      <c r="N6133" t="s">
        <v>32</v>
      </c>
      <c r="O6133" t="s">
        <v>110</v>
      </c>
      <c r="P6133">
        <v>6854355</v>
      </c>
      <c r="Q6133" t="s">
        <v>33</v>
      </c>
      <c r="R6133" t="str">
        <f t="shared" si="286"/>
        <v>Tertile 2</v>
      </c>
      <c r="S6133" t="str">
        <f t="shared" si="287"/>
        <v>Eligible</v>
      </c>
    </row>
    <row r="6134" spans="1:19" x14ac:dyDescent="0.35">
      <c r="A6134" t="s">
        <v>8095</v>
      </c>
      <c r="B6134" s="1">
        <v>44826</v>
      </c>
      <c r="C6134" s="5" t="str">
        <f t="shared" si="285"/>
        <v>09</v>
      </c>
      <c r="D6134" t="s">
        <v>8096</v>
      </c>
      <c r="E6134" t="s">
        <v>17</v>
      </c>
      <c r="F6134">
        <v>870000</v>
      </c>
      <c r="G6134" t="s">
        <v>76</v>
      </c>
      <c r="H6134" t="s">
        <v>148</v>
      </c>
      <c r="I6134" t="s">
        <v>522</v>
      </c>
      <c r="J6134" t="s">
        <v>21</v>
      </c>
      <c r="K6134" t="s">
        <v>22</v>
      </c>
      <c r="L6134" t="s">
        <v>50</v>
      </c>
      <c r="M6134">
        <v>45000</v>
      </c>
      <c r="N6134" t="s">
        <v>72</v>
      </c>
      <c r="O6134" t="s">
        <v>83</v>
      </c>
      <c r="P6134">
        <v>8353155</v>
      </c>
      <c r="Q6134" t="s">
        <v>73</v>
      </c>
      <c r="R6134" t="str">
        <f t="shared" si="286"/>
        <v>Tertile 2</v>
      </c>
      <c r="S6134" t="str">
        <f t="shared" si="287"/>
        <v>Eligible</v>
      </c>
    </row>
    <row r="6135" spans="1:19" x14ac:dyDescent="0.35">
      <c r="A6135" t="s">
        <v>8108</v>
      </c>
      <c r="B6135" s="1">
        <v>44826</v>
      </c>
      <c r="C6135" s="5" t="str">
        <f t="shared" si="285"/>
        <v>09</v>
      </c>
      <c r="D6135" t="s">
        <v>8109</v>
      </c>
      <c r="E6135" t="s">
        <v>17</v>
      </c>
      <c r="F6135">
        <v>870000</v>
      </c>
      <c r="G6135" t="s">
        <v>90</v>
      </c>
      <c r="H6135" t="s">
        <v>138</v>
      </c>
      <c r="I6135" t="s">
        <v>139</v>
      </c>
      <c r="J6135" t="s">
        <v>21</v>
      </c>
      <c r="K6135" t="s">
        <v>22</v>
      </c>
      <c r="L6135" t="s">
        <v>23</v>
      </c>
      <c r="M6135">
        <v>27000</v>
      </c>
      <c r="N6135" t="s">
        <v>72</v>
      </c>
      <c r="O6135" t="s">
        <v>83</v>
      </c>
      <c r="P6135">
        <v>7941713</v>
      </c>
      <c r="Q6135" t="s">
        <v>67</v>
      </c>
      <c r="R6135" t="str">
        <f t="shared" si="286"/>
        <v>Tertile 2</v>
      </c>
      <c r="S6135" t="str">
        <f t="shared" si="287"/>
        <v>Eligible</v>
      </c>
    </row>
    <row r="6136" spans="1:19" x14ac:dyDescent="0.35">
      <c r="A6136" t="s">
        <v>8105</v>
      </c>
      <c r="B6136" s="1">
        <v>44826</v>
      </c>
      <c r="C6136" s="5" t="str">
        <f t="shared" si="285"/>
        <v>09</v>
      </c>
      <c r="D6136" t="s">
        <v>1438</v>
      </c>
      <c r="E6136" t="s">
        <v>86</v>
      </c>
      <c r="F6136">
        <v>890000</v>
      </c>
      <c r="G6136" t="s">
        <v>55</v>
      </c>
      <c r="H6136" t="s">
        <v>303</v>
      </c>
      <c r="I6136" t="s">
        <v>657</v>
      </c>
      <c r="J6136" t="s">
        <v>21</v>
      </c>
      <c r="K6136" t="s">
        <v>22</v>
      </c>
      <c r="L6136" t="s">
        <v>23</v>
      </c>
      <c r="M6136">
        <v>19000</v>
      </c>
      <c r="N6136" t="s">
        <v>58</v>
      </c>
      <c r="O6136" t="s">
        <v>110</v>
      </c>
      <c r="P6136">
        <v>7335712</v>
      </c>
      <c r="Q6136" t="s">
        <v>26</v>
      </c>
      <c r="R6136" t="str">
        <f t="shared" si="286"/>
        <v>Tertile 2</v>
      </c>
      <c r="S6136" t="str">
        <f t="shared" si="287"/>
        <v>Eligible</v>
      </c>
    </row>
    <row r="6137" spans="1:19" x14ac:dyDescent="0.35">
      <c r="A6137" t="s">
        <v>8059</v>
      </c>
      <c r="B6137" s="1">
        <v>44826</v>
      </c>
      <c r="C6137" s="5" t="str">
        <f t="shared" si="285"/>
        <v>09</v>
      </c>
      <c r="D6137" t="s">
        <v>3045</v>
      </c>
      <c r="E6137" t="s">
        <v>17</v>
      </c>
      <c r="F6137">
        <v>895000</v>
      </c>
      <c r="G6137" t="s">
        <v>98</v>
      </c>
      <c r="H6137" t="s">
        <v>81</v>
      </c>
      <c r="I6137" t="s">
        <v>82</v>
      </c>
      <c r="J6137" t="s">
        <v>39</v>
      </c>
      <c r="K6137" t="s">
        <v>40</v>
      </c>
      <c r="L6137" t="s">
        <v>50</v>
      </c>
      <c r="M6137">
        <v>24000</v>
      </c>
      <c r="N6137" t="s">
        <v>32</v>
      </c>
      <c r="O6137" t="s">
        <v>83</v>
      </c>
      <c r="P6137">
        <v>8096479</v>
      </c>
      <c r="Q6137" t="s">
        <v>33</v>
      </c>
      <c r="R6137" t="str">
        <f t="shared" si="286"/>
        <v>Tertile 2</v>
      </c>
      <c r="S6137" t="str">
        <f t="shared" si="287"/>
        <v>Eligible</v>
      </c>
    </row>
    <row r="6138" spans="1:19" x14ac:dyDescent="0.35">
      <c r="A6138" t="s">
        <v>8048</v>
      </c>
      <c r="B6138" s="1">
        <v>44826</v>
      </c>
      <c r="C6138" s="5" t="str">
        <f t="shared" si="285"/>
        <v>09</v>
      </c>
      <c r="D6138" t="s">
        <v>1357</v>
      </c>
      <c r="E6138" t="s">
        <v>17</v>
      </c>
      <c r="F6138">
        <v>900000</v>
      </c>
      <c r="G6138" t="s">
        <v>288</v>
      </c>
      <c r="H6138" t="s">
        <v>174</v>
      </c>
      <c r="I6138" t="s">
        <v>579</v>
      </c>
      <c r="J6138" t="s">
        <v>39</v>
      </c>
      <c r="K6138" t="s">
        <v>40</v>
      </c>
      <c r="L6138" t="s">
        <v>50</v>
      </c>
      <c r="M6138">
        <v>21000</v>
      </c>
      <c r="N6138" t="s">
        <v>32</v>
      </c>
      <c r="O6138" t="s">
        <v>25</v>
      </c>
      <c r="P6138">
        <v>6391295</v>
      </c>
      <c r="Q6138" t="s">
        <v>33</v>
      </c>
      <c r="R6138" t="str">
        <f t="shared" si="286"/>
        <v>Tertile 2</v>
      </c>
      <c r="S6138" t="str">
        <f t="shared" si="287"/>
        <v>Eligible</v>
      </c>
    </row>
    <row r="6139" spans="1:19" x14ac:dyDescent="0.35">
      <c r="A6139" t="s">
        <v>8081</v>
      </c>
      <c r="B6139" s="1">
        <v>44826</v>
      </c>
      <c r="C6139" s="5" t="str">
        <f t="shared" si="285"/>
        <v>09</v>
      </c>
      <c r="D6139" t="s">
        <v>8082</v>
      </c>
      <c r="E6139" t="s">
        <v>17</v>
      </c>
      <c r="F6139">
        <v>950000</v>
      </c>
      <c r="G6139" t="s">
        <v>47</v>
      </c>
      <c r="H6139" t="s">
        <v>81</v>
      </c>
      <c r="I6139" t="s">
        <v>392</v>
      </c>
      <c r="J6139" t="s">
        <v>21</v>
      </c>
      <c r="K6139" t="s">
        <v>22</v>
      </c>
      <c r="L6139" t="s">
        <v>50</v>
      </c>
      <c r="M6139">
        <v>24000</v>
      </c>
      <c r="N6139" t="s">
        <v>51</v>
      </c>
      <c r="O6139" t="s">
        <v>110</v>
      </c>
      <c r="P6139">
        <v>7415302</v>
      </c>
      <c r="Q6139" t="s">
        <v>52</v>
      </c>
      <c r="R6139" t="str">
        <f t="shared" si="286"/>
        <v>Tertile 2</v>
      </c>
      <c r="S6139" t="str">
        <f t="shared" si="287"/>
        <v>Eligible</v>
      </c>
    </row>
    <row r="6140" spans="1:19" x14ac:dyDescent="0.35">
      <c r="A6140" t="s">
        <v>8090</v>
      </c>
      <c r="B6140" s="1">
        <v>44826</v>
      </c>
      <c r="C6140" s="5" t="str">
        <f t="shared" si="285"/>
        <v>09</v>
      </c>
      <c r="D6140" t="s">
        <v>1386</v>
      </c>
      <c r="E6140" t="s">
        <v>17</v>
      </c>
      <c r="F6140">
        <v>952000</v>
      </c>
      <c r="G6140" t="s">
        <v>166</v>
      </c>
      <c r="H6140" t="s">
        <v>30</v>
      </c>
      <c r="I6140" t="s">
        <v>920</v>
      </c>
      <c r="J6140" t="s">
        <v>39</v>
      </c>
      <c r="K6140" t="s">
        <v>40</v>
      </c>
      <c r="L6140" t="s">
        <v>50</v>
      </c>
      <c r="M6140">
        <v>24000</v>
      </c>
      <c r="N6140" t="s">
        <v>24</v>
      </c>
      <c r="O6140" t="s">
        <v>83</v>
      </c>
      <c r="P6140">
        <v>7062899</v>
      </c>
      <c r="Q6140" t="s">
        <v>26</v>
      </c>
      <c r="R6140" t="str">
        <f t="shared" si="286"/>
        <v>Tertile 2</v>
      </c>
      <c r="S6140" t="str">
        <f t="shared" si="287"/>
        <v>Eligible</v>
      </c>
    </row>
    <row r="6141" spans="1:19" x14ac:dyDescent="0.35">
      <c r="A6141" t="s">
        <v>8050</v>
      </c>
      <c r="B6141" s="1">
        <v>44826</v>
      </c>
      <c r="C6141" s="5" t="str">
        <f t="shared" si="285"/>
        <v>09</v>
      </c>
      <c r="D6141" t="s">
        <v>1398</v>
      </c>
      <c r="E6141" t="s">
        <v>17</v>
      </c>
      <c r="F6141">
        <v>1005000</v>
      </c>
      <c r="G6141" t="s">
        <v>295</v>
      </c>
      <c r="H6141" t="s">
        <v>148</v>
      </c>
      <c r="I6141" t="s">
        <v>522</v>
      </c>
      <c r="J6141" t="s">
        <v>21</v>
      </c>
      <c r="K6141" t="s">
        <v>22</v>
      </c>
      <c r="L6141" t="s">
        <v>50</v>
      </c>
      <c r="M6141">
        <v>45500</v>
      </c>
      <c r="N6141" t="s">
        <v>51</v>
      </c>
      <c r="O6141" t="s">
        <v>59</v>
      </c>
      <c r="P6141">
        <v>8375163</v>
      </c>
      <c r="Q6141" t="s">
        <v>52</v>
      </c>
      <c r="R6141" t="str">
        <f t="shared" si="286"/>
        <v>Tertile 2</v>
      </c>
      <c r="S6141" t="str">
        <f t="shared" si="287"/>
        <v>Eligible</v>
      </c>
    </row>
    <row r="6142" spans="1:19" x14ac:dyDescent="0.35">
      <c r="A6142" t="s">
        <v>8092</v>
      </c>
      <c r="B6142" s="1">
        <v>44826</v>
      </c>
      <c r="C6142" s="5" t="str">
        <f t="shared" si="285"/>
        <v>09</v>
      </c>
      <c r="D6142" t="s">
        <v>8093</v>
      </c>
      <c r="E6142" t="s">
        <v>17</v>
      </c>
      <c r="F6142">
        <v>1071000</v>
      </c>
      <c r="G6142" t="s">
        <v>152</v>
      </c>
      <c r="H6142" t="s">
        <v>30</v>
      </c>
      <c r="I6142" t="s">
        <v>929</v>
      </c>
      <c r="J6142" t="s">
        <v>39</v>
      </c>
      <c r="K6142" t="s">
        <v>40</v>
      </c>
      <c r="L6142" t="s">
        <v>50</v>
      </c>
      <c r="M6142">
        <v>19100</v>
      </c>
      <c r="N6142" t="s">
        <v>66</v>
      </c>
      <c r="O6142" t="s">
        <v>83</v>
      </c>
      <c r="P6142">
        <v>6393795</v>
      </c>
      <c r="Q6142" t="s">
        <v>67</v>
      </c>
      <c r="R6142" t="str">
        <f t="shared" si="286"/>
        <v>Tertile 3</v>
      </c>
      <c r="S6142" t="str">
        <f t="shared" si="287"/>
        <v>Eligible</v>
      </c>
    </row>
    <row r="6143" spans="1:19" x14ac:dyDescent="0.35">
      <c r="A6143" t="s">
        <v>8049</v>
      </c>
      <c r="B6143" s="1">
        <v>44826</v>
      </c>
      <c r="C6143" s="5" t="str">
        <f t="shared" si="285"/>
        <v>09</v>
      </c>
      <c r="D6143" t="s">
        <v>1361</v>
      </c>
      <c r="E6143" t="s">
        <v>17</v>
      </c>
      <c r="F6143">
        <v>1100000</v>
      </c>
      <c r="G6143" t="s">
        <v>291</v>
      </c>
      <c r="H6143" t="s">
        <v>148</v>
      </c>
      <c r="I6143" t="s">
        <v>614</v>
      </c>
      <c r="J6143" t="s">
        <v>21</v>
      </c>
      <c r="K6143" t="s">
        <v>22</v>
      </c>
      <c r="L6143" t="s">
        <v>50</v>
      </c>
      <c r="M6143">
        <v>13000</v>
      </c>
      <c r="N6143" t="s">
        <v>42</v>
      </c>
      <c r="O6143" t="s">
        <v>59</v>
      </c>
      <c r="P6143">
        <v>7736989</v>
      </c>
      <c r="Q6143" t="s">
        <v>44</v>
      </c>
      <c r="R6143" t="str">
        <f t="shared" si="286"/>
        <v>Tertile 3</v>
      </c>
      <c r="S6143" t="str">
        <f t="shared" si="287"/>
        <v>Eligible</v>
      </c>
    </row>
    <row r="6144" spans="1:19" x14ac:dyDescent="0.35">
      <c r="A6144" t="s">
        <v>8070</v>
      </c>
      <c r="B6144" s="1">
        <v>44826</v>
      </c>
      <c r="C6144" s="5" t="str">
        <f t="shared" si="285"/>
        <v>09</v>
      </c>
      <c r="D6144" t="s">
        <v>2651</v>
      </c>
      <c r="E6144" t="s">
        <v>17</v>
      </c>
      <c r="F6144">
        <v>1100000</v>
      </c>
      <c r="G6144" t="s">
        <v>47</v>
      </c>
      <c r="H6144" t="s">
        <v>37</v>
      </c>
      <c r="I6144" t="s">
        <v>1210</v>
      </c>
      <c r="J6144" t="s">
        <v>21</v>
      </c>
      <c r="K6144" t="s">
        <v>22</v>
      </c>
      <c r="L6144" t="s">
        <v>50</v>
      </c>
      <c r="M6144">
        <v>75000</v>
      </c>
      <c r="N6144" t="s">
        <v>51</v>
      </c>
      <c r="O6144" t="s">
        <v>59</v>
      </c>
      <c r="P6144">
        <v>7670677</v>
      </c>
      <c r="Q6144" t="s">
        <v>52</v>
      </c>
      <c r="R6144" t="str">
        <f t="shared" si="286"/>
        <v>Tertile 3</v>
      </c>
      <c r="S6144" t="str">
        <f t="shared" si="287"/>
        <v>Eligible</v>
      </c>
    </row>
    <row r="6145" spans="1:19" x14ac:dyDescent="0.35">
      <c r="A6145" t="s">
        <v>8055</v>
      </c>
      <c r="B6145" s="1">
        <v>44826</v>
      </c>
      <c r="C6145" s="5" t="str">
        <f t="shared" si="285"/>
        <v>09</v>
      </c>
      <c r="D6145" t="s">
        <v>1563</v>
      </c>
      <c r="E6145" t="s">
        <v>17</v>
      </c>
      <c r="F6145">
        <v>1110000</v>
      </c>
      <c r="G6145" t="s">
        <v>98</v>
      </c>
      <c r="H6145" t="s">
        <v>64</v>
      </c>
      <c r="I6145" t="s">
        <v>200</v>
      </c>
      <c r="J6145" t="s">
        <v>39</v>
      </c>
      <c r="K6145" t="s">
        <v>40</v>
      </c>
      <c r="L6145" t="s">
        <v>50</v>
      </c>
      <c r="M6145">
        <v>29000</v>
      </c>
      <c r="N6145" t="s">
        <v>32</v>
      </c>
      <c r="O6145" t="s">
        <v>59</v>
      </c>
      <c r="P6145">
        <v>7358168</v>
      </c>
      <c r="Q6145" t="s">
        <v>33</v>
      </c>
      <c r="R6145" t="str">
        <f t="shared" si="286"/>
        <v>Tertile 3</v>
      </c>
      <c r="S6145" t="str">
        <f t="shared" si="287"/>
        <v>Eligible</v>
      </c>
    </row>
    <row r="6146" spans="1:19" x14ac:dyDescent="0.35">
      <c r="A6146" t="s">
        <v>8063</v>
      </c>
      <c r="B6146" s="1">
        <v>44826</v>
      </c>
      <c r="C6146" s="5" t="str">
        <f t="shared" ref="C6146:C6209" si="288">TEXT(B6146,$V$22)</f>
        <v>09</v>
      </c>
      <c r="D6146" t="s">
        <v>1223</v>
      </c>
      <c r="E6146" t="s">
        <v>17</v>
      </c>
      <c r="F6146">
        <v>1200000</v>
      </c>
      <c r="G6146" t="s">
        <v>147</v>
      </c>
      <c r="H6146" t="s">
        <v>64</v>
      </c>
      <c r="I6146" t="s">
        <v>292</v>
      </c>
      <c r="J6146" t="s">
        <v>21</v>
      </c>
      <c r="K6146" t="s">
        <v>22</v>
      </c>
      <c r="L6146" t="s">
        <v>23</v>
      </c>
      <c r="M6146">
        <v>27000</v>
      </c>
      <c r="N6146" t="s">
        <v>58</v>
      </c>
      <c r="O6146" t="s">
        <v>83</v>
      </c>
      <c r="P6146">
        <v>8269473</v>
      </c>
      <c r="Q6146" t="s">
        <v>60</v>
      </c>
      <c r="R6146" t="str">
        <f t="shared" ref="R6146:R6209" si="289">IF(F6146&lt;_xlfn.PERCENTILE.INC($F$2:$F$10576,1/3), "Tertile 1",
   IF(F6146&lt;_xlfn.PERCENTILE.INC($F$2:$F$10576,2/3), "Tertile 2", "Tertile 3"))</f>
        <v>Tertile 3</v>
      </c>
      <c r="S6146" t="str">
        <f t="shared" ref="S6146:S6209" si="290">IF(F6146&gt;755000, "Eligible", "Risky")</f>
        <v>Eligible</v>
      </c>
    </row>
    <row r="6147" spans="1:19" x14ac:dyDescent="0.35">
      <c r="A6147" t="s">
        <v>8051</v>
      </c>
      <c r="B6147" s="1">
        <v>44826</v>
      </c>
      <c r="C6147" s="5" t="str">
        <f t="shared" si="288"/>
        <v>09</v>
      </c>
      <c r="D6147" t="s">
        <v>1484</v>
      </c>
      <c r="E6147" t="s">
        <v>17</v>
      </c>
      <c r="F6147">
        <v>1317500</v>
      </c>
      <c r="G6147" t="s">
        <v>160</v>
      </c>
      <c r="H6147" t="s">
        <v>81</v>
      </c>
      <c r="I6147" t="s">
        <v>82</v>
      </c>
      <c r="J6147" t="s">
        <v>39</v>
      </c>
      <c r="K6147" t="s">
        <v>40</v>
      </c>
      <c r="L6147" t="s">
        <v>50</v>
      </c>
      <c r="M6147">
        <v>14750</v>
      </c>
      <c r="N6147" t="s">
        <v>58</v>
      </c>
      <c r="O6147" t="s">
        <v>59</v>
      </c>
      <c r="P6147">
        <v>6348443</v>
      </c>
      <c r="Q6147" t="s">
        <v>60</v>
      </c>
      <c r="R6147" t="str">
        <f t="shared" si="289"/>
        <v>Tertile 3</v>
      </c>
      <c r="S6147" t="str">
        <f t="shared" si="290"/>
        <v>Eligible</v>
      </c>
    </row>
    <row r="6148" spans="1:19" x14ac:dyDescent="0.35">
      <c r="A6148" t="s">
        <v>8091</v>
      </c>
      <c r="B6148" s="1">
        <v>44826</v>
      </c>
      <c r="C6148" s="5" t="str">
        <f t="shared" si="288"/>
        <v>09</v>
      </c>
      <c r="D6148" t="s">
        <v>1131</v>
      </c>
      <c r="E6148" t="s">
        <v>17</v>
      </c>
      <c r="F6148">
        <v>1325000</v>
      </c>
      <c r="G6148" t="s">
        <v>147</v>
      </c>
      <c r="H6148" t="s">
        <v>30</v>
      </c>
      <c r="I6148" t="s">
        <v>347</v>
      </c>
      <c r="J6148" t="s">
        <v>39</v>
      </c>
      <c r="K6148" t="s">
        <v>40</v>
      </c>
      <c r="L6148" t="s">
        <v>23</v>
      </c>
      <c r="M6148">
        <v>19500</v>
      </c>
      <c r="N6148" t="s">
        <v>58</v>
      </c>
      <c r="O6148" t="s">
        <v>83</v>
      </c>
      <c r="P6148">
        <v>6686439</v>
      </c>
      <c r="Q6148" t="s">
        <v>60</v>
      </c>
      <c r="R6148" t="str">
        <f t="shared" si="289"/>
        <v>Tertile 3</v>
      </c>
      <c r="S6148" t="str">
        <f t="shared" si="290"/>
        <v>Eligible</v>
      </c>
    </row>
    <row r="6149" spans="1:19" x14ac:dyDescent="0.35">
      <c r="A6149" t="s">
        <v>8058</v>
      </c>
      <c r="B6149" s="1">
        <v>44826</v>
      </c>
      <c r="C6149" s="5" t="str">
        <f t="shared" si="288"/>
        <v>09</v>
      </c>
      <c r="D6149" t="s">
        <v>1469</v>
      </c>
      <c r="E6149" t="s">
        <v>86</v>
      </c>
      <c r="F6149">
        <v>1375000</v>
      </c>
      <c r="G6149" t="s">
        <v>147</v>
      </c>
      <c r="H6149" t="s">
        <v>81</v>
      </c>
      <c r="I6149" t="s">
        <v>323</v>
      </c>
      <c r="J6149" t="s">
        <v>21</v>
      </c>
      <c r="K6149" t="s">
        <v>22</v>
      </c>
      <c r="L6149" t="s">
        <v>50</v>
      </c>
      <c r="M6149">
        <v>46500</v>
      </c>
      <c r="N6149" t="s">
        <v>58</v>
      </c>
      <c r="O6149" t="s">
        <v>25</v>
      </c>
      <c r="P6149">
        <v>7579434</v>
      </c>
      <c r="Q6149" t="s">
        <v>60</v>
      </c>
      <c r="R6149" t="str">
        <f t="shared" si="289"/>
        <v>Tertile 3</v>
      </c>
      <c r="S6149" t="str">
        <f t="shared" si="290"/>
        <v>Eligible</v>
      </c>
    </row>
    <row r="6150" spans="1:19" x14ac:dyDescent="0.35">
      <c r="A6150" t="s">
        <v>8053</v>
      </c>
      <c r="B6150" s="1">
        <v>44826</v>
      </c>
      <c r="C6150" s="5" t="str">
        <f t="shared" si="288"/>
        <v>09</v>
      </c>
      <c r="D6150" t="s">
        <v>1419</v>
      </c>
      <c r="E6150" t="s">
        <v>17</v>
      </c>
      <c r="F6150">
        <v>1435000</v>
      </c>
      <c r="G6150" t="s">
        <v>90</v>
      </c>
      <c r="H6150" t="s">
        <v>117</v>
      </c>
      <c r="I6150" t="s">
        <v>427</v>
      </c>
      <c r="J6150" t="s">
        <v>39</v>
      </c>
      <c r="K6150" t="s">
        <v>40</v>
      </c>
      <c r="L6150" t="s">
        <v>50</v>
      </c>
      <c r="M6150">
        <v>21500</v>
      </c>
      <c r="N6150" t="s">
        <v>72</v>
      </c>
      <c r="O6150" t="s">
        <v>25</v>
      </c>
      <c r="P6150">
        <v>8484930</v>
      </c>
      <c r="Q6150" t="s">
        <v>73</v>
      </c>
      <c r="R6150" t="str">
        <f t="shared" si="289"/>
        <v>Tertile 3</v>
      </c>
      <c r="S6150" t="str">
        <f t="shared" si="290"/>
        <v>Eligible</v>
      </c>
    </row>
    <row r="6151" spans="1:19" x14ac:dyDescent="0.35">
      <c r="A6151" t="s">
        <v>8067</v>
      </c>
      <c r="B6151" s="1">
        <v>44826</v>
      </c>
      <c r="C6151" s="5" t="str">
        <f t="shared" si="288"/>
        <v>09</v>
      </c>
      <c r="D6151" t="s">
        <v>2649</v>
      </c>
      <c r="E6151" t="s">
        <v>17</v>
      </c>
      <c r="F6151">
        <v>1515000</v>
      </c>
      <c r="G6151" t="s">
        <v>29</v>
      </c>
      <c r="H6151" t="s">
        <v>167</v>
      </c>
      <c r="I6151" t="s">
        <v>168</v>
      </c>
      <c r="J6151" t="s">
        <v>39</v>
      </c>
      <c r="K6151" t="s">
        <v>40</v>
      </c>
      <c r="L6151" t="s">
        <v>50</v>
      </c>
      <c r="M6151">
        <v>49500</v>
      </c>
      <c r="N6151" t="s">
        <v>32</v>
      </c>
      <c r="O6151" t="s">
        <v>59</v>
      </c>
      <c r="P6151">
        <v>6956240</v>
      </c>
      <c r="Q6151" t="s">
        <v>33</v>
      </c>
      <c r="R6151" t="str">
        <f t="shared" si="289"/>
        <v>Tertile 3</v>
      </c>
      <c r="S6151" t="str">
        <f t="shared" si="290"/>
        <v>Eligible</v>
      </c>
    </row>
    <row r="6152" spans="1:19" x14ac:dyDescent="0.35">
      <c r="A6152" t="s">
        <v>8062</v>
      </c>
      <c r="B6152" s="1">
        <v>44826</v>
      </c>
      <c r="C6152" s="5" t="str">
        <f t="shared" si="288"/>
        <v>09</v>
      </c>
      <c r="D6152" t="s">
        <v>2601</v>
      </c>
      <c r="E6152" t="s">
        <v>17</v>
      </c>
      <c r="F6152">
        <v>1580000</v>
      </c>
      <c r="G6152" t="s">
        <v>142</v>
      </c>
      <c r="H6152" t="s">
        <v>19</v>
      </c>
      <c r="I6152" t="s">
        <v>380</v>
      </c>
      <c r="J6152" t="s">
        <v>21</v>
      </c>
      <c r="K6152" t="s">
        <v>22</v>
      </c>
      <c r="L6152" t="s">
        <v>50</v>
      </c>
      <c r="M6152">
        <v>41000</v>
      </c>
      <c r="N6152" t="s">
        <v>51</v>
      </c>
      <c r="O6152" t="s">
        <v>59</v>
      </c>
      <c r="P6152">
        <v>7853550</v>
      </c>
      <c r="Q6152" t="s">
        <v>52</v>
      </c>
      <c r="R6152" t="str">
        <f t="shared" si="289"/>
        <v>Tertile 3</v>
      </c>
      <c r="S6152" t="str">
        <f t="shared" si="290"/>
        <v>Eligible</v>
      </c>
    </row>
    <row r="6153" spans="1:19" x14ac:dyDescent="0.35">
      <c r="A6153" t="s">
        <v>8102</v>
      </c>
      <c r="B6153" s="1">
        <v>44826</v>
      </c>
      <c r="C6153" s="5" t="str">
        <f t="shared" si="288"/>
        <v>09</v>
      </c>
      <c r="D6153" t="s">
        <v>1457</v>
      </c>
      <c r="E6153" t="s">
        <v>17</v>
      </c>
      <c r="F6153">
        <v>1900000</v>
      </c>
      <c r="G6153" t="s">
        <v>55</v>
      </c>
      <c r="H6153" t="s">
        <v>99</v>
      </c>
      <c r="I6153" t="s">
        <v>192</v>
      </c>
      <c r="J6153" t="s">
        <v>21</v>
      </c>
      <c r="K6153" t="s">
        <v>22</v>
      </c>
      <c r="L6153" t="s">
        <v>50</v>
      </c>
      <c r="M6153">
        <v>21000</v>
      </c>
      <c r="N6153" t="s">
        <v>58</v>
      </c>
      <c r="O6153" t="s">
        <v>83</v>
      </c>
      <c r="P6153">
        <v>8508033</v>
      </c>
      <c r="Q6153" t="s">
        <v>73</v>
      </c>
      <c r="R6153" t="str">
        <f t="shared" si="289"/>
        <v>Tertile 3</v>
      </c>
      <c r="S6153" t="str">
        <f t="shared" si="290"/>
        <v>Eligible</v>
      </c>
    </row>
    <row r="6154" spans="1:19" x14ac:dyDescent="0.35">
      <c r="A6154" t="s">
        <v>8060</v>
      </c>
      <c r="B6154" s="1">
        <v>44826</v>
      </c>
      <c r="C6154" s="5" t="str">
        <f t="shared" si="288"/>
        <v>09</v>
      </c>
      <c r="D6154" t="s">
        <v>1163</v>
      </c>
      <c r="E6154" t="s">
        <v>17</v>
      </c>
      <c r="F6154">
        <v>1975000</v>
      </c>
      <c r="G6154" t="s">
        <v>142</v>
      </c>
      <c r="H6154" t="s">
        <v>64</v>
      </c>
      <c r="I6154" t="s">
        <v>200</v>
      </c>
      <c r="J6154" t="s">
        <v>39</v>
      </c>
      <c r="K6154" t="s">
        <v>40</v>
      </c>
      <c r="L6154" t="s">
        <v>50</v>
      </c>
      <c r="M6154">
        <v>12500</v>
      </c>
      <c r="N6154" t="s">
        <v>51</v>
      </c>
      <c r="O6154" t="s">
        <v>83</v>
      </c>
      <c r="P6154">
        <v>8572608</v>
      </c>
      <c r="Q6154" t="s">
        <v>52</v>
      </c>
      <c r="R6154" t="str">
        <f t="shared" si="289"/>
        <v>Tertile 3</v>
      </c>
      <c r="S6154" t="str">
        <f t="shared" si="290"/>
        <v>Eligible</v>
      </c>
    </row>
    <row r="6155" spans="1:19" x14ac:dyDescent="0.35">
      <c r="A6155" t="s">
        <v>8057</v>
      </c>
      <c r="B6155" s="1">
        <v>44826</v>
      </c>
      <c r="C6155" s="5" t="str">
        <f t="shared" si="288"/>
        <v>09</v>
      </c>
      <c r="D6155" t="s">
        <v>79</v>
      </c>
      <c r="E6155" t="s">
        <v>86</v>
      </c>
      <c r="F6155">
        <v>2000000</v>
      </c>
      <c r="G6155" t="s">
        <v>142</v>
      </c>
      <c r="H6155" t="s">
        <v>319</v>
      </c>
      <c r="I6155" t="s">
        <v>33</v>
      </c>
      <c r="J6155" t="s">
        <v>21</v>
      </c>
      <c r="K6155" t="s">
        <v>22</v>
      </c>
      <c r="L6155" t="s">
        <v>50</v>
      </c>
      <c r="M6155">
        <v>24000</v>
      </c>
      <c r="N6155" t="s">
        <v>51</v>
      </c>
      <c r="O6155" t="s">
        <v>43</v>
      </c>
      <c r="P6155">
        <v>7117225</v>
      </c>
      <c r="Q6155" t="s">
        <v>52</v>
      </c>
      <c r="R6155" t="str">
        <f t="shared" si="289"/>
        <v>Tertile 3</v>
      </c>
      <c r="S6155" t="str">
        <f t="shared" si="290"/>
        <v>Eligible</v>
      </c>
    </row>
    <row r="6156" spans="1:19" x14ac:dyDescent="0.35">
      <c r="A6156" t="s">
        <v>8097</v>
      </c>
      <c r="B6156" s="1">
        <v>44826</v>
      </c>
      <c r="C6156" s="5" t="str">
        <f t="shared" si="288"/>
        <v>09</v>
      </c>
      <c r="D6156" t="s">
        <v>1250</v>
      </c>
      <c r="E6156" t="s">
        <v>17</v>
      </c>
      <c r="F6156">
        <v>2053000</v>
      </c>
      <c r="G6156" t="s">
        <v>147</v>
      </c>
      <c r="H6156" t="s">
        <v>108</v>
      </c>
      <c r="I6156" t="s">
        <v>161</v>
      </c>
      <c r="J6156" t="s">
        <v>21</v>
      </c>
      <c r="K6156" t="s">
        <v>22</v>
      </c>
      <c r="L6156" t="s">
        <v>50</v>
      </c>
      <c r="M6156">
        <v>21300</v>
      </c>
      <c r="N6156" t="s">
        <v>58</v>
      </c>
      <c r="O6156" t="s">
        <v>59</v>
      </c>
      <c r="P6156">
        <v>8898874</v>
      </c>
      <c r="Q6156" t="s">
        <v>26</v>
      </c>
      <c r="R6156" t="str">
        <f t="shared" si="289"/>
        <v>Tertile 3</v>
      </c>
      <c r="S6156" t="str">
        <f t="shared" si="290"/>
        <v>Eligible</v>
      </c>
    </row>
    <row r="6157" spans="1:19" x14ac:dyDescent="0.35">
      <c r="A6157" t="s">
        <v>8103</v>
      </c>
      <c r="B6157" s="1">
        <v>44826</v>
      </c>
      <c r="C6157" s="5" t="str">
        <f t="shared" si="288"/>
        <v>09</v>
      </c>
      <c r="D6157" t="s">
        <v>1276</v>
      </c>
      <c r="E6157" t="s">
        <v>17</v>
      </c>
      <c r="F6157">
        <v>2225000</v>
      </c>
      <c r="G6157" t="s">
        <v>36</v>
      </c>
      <c r="H6157" t="s">
        <v>19</v>
      </c>
      <c r="I6157" t="s">
        <v>296</v>
      </c>
      <c r="J6157" t="s">
        <v>21</v>
      </c>
      <c r="K6157" t="s">
        <v>22</v>
      </c>
      <c r="L6157" t="s">
        <v>50</v>
      </c>
      <c r="M6157">
        <v>62500</v>
      </c>
      <c r="N6157" t="s">
        <v>42</v>
      </c>
      <c r="O6157" t="s">
        <v>110</v>
      </c>
      <c r="P6157">
        <v>6513799</v>
      </c>
      <c r="Q6157" t="s">
        <v>67</v>
      </c>
      <c r="R6157" t="str">
        <f t="shared" si="289"/>
        <v>Tertile 3</v>
      </c>
      <c r="S6157" t="str">
        <f t="shared" si="290"/>
        <v>Eligible</v>
      </c>
    </row>
    <row r="6158" spans="1:19" x14ac:dyDescent="0.35">
      <c r="A6158" t="s">
        <v>8056</v>
      </c>
      <c r="B6158" s="1">
        <v>44826</v>
      </c>
      <c r="C6158" s="5" t="str">
        <f t="shared" si="288"/>
        <v>09</v>
      </c>
      <c r="D6158" t="s">
        <v>3057</v>
      </c>
      <c r="E6158" t="s">
        <v>17</v>
      </c>
      <c r="F6158">
        <v>2435000</v>
      </c>
      <c r="G6158" t="s">
        <v>103</v>
      </c>
      <c r="H6158" t="s">
        <v>30</v>
      </c>
      <c r="I6158" t="s">
        <v>570</v>
      </c>
      <c r="J6158" t="s">
        <v>21</v>
      </c>
      <c r="K6158" t="s">
        <v>22</v>
      </c>
      <c r="L6158" t="s">
        <v>23</v>
      </c>
      <c r="M6158">
        <v>60500</v>
      </c>
      <c r="N6158" t="s">
        <v>42</v>
      </c>
      <c r="O6158" t="s">
        <v>59</v>
      </c>
      <c r="P6158">
        <v>8320320</v>
      </c>
      <c r="Q6158" t="s">
        <v>44</v>
      </c>
      <c r="R6158" t="str">
        <f t="shared" si="289"/>
        <v>Tertile 3</v>
      </c>
      <c r="S6158" t="str">
        <f t="shared" si="290"/>
        <v>Eligible</v>
      </c>
    </row>
    <row r="6159" spans="1:19" x14ac:dyDescent="0.35">
      <c r="A6159" t="s">
        <v>8104</v>
      </c>
      <c r="B6159" s="1">
        <v>44826</v>
      </c>
      <c r="C6159" s="5" t="str">
        <f t="shared" si="288"/>
        <v>09</v>
      </c>
      <c r="D6159" t="s">
        <v>1405</v>
      </c>
      <c r="E6159" t="s">
        <v>17</v>
      </c>
      <c r="F6159">
        <v>2855000</v>
      </c>
      <c r="G6159" t="s">
        <v>47</v>
      </c>
      <c r="H6159" t="s">
        <v>19</v>
      </c>
      <c r="I6159" t="s">
        <v>316</v>
      </c>
      <c r="J6159" t="s">
        <v>39</v>
      </c>
      <c r="K6159" t="s">
        <v>40</v>
      </c>
      <c r="L6159" t="s">
        <v>50</v>
      </c>
      <c r="M6159">
        <v>43500</v>
      </c>
      <c r="N6159" t="s">
        <v>51</v>
      </c>
      <c r="O6159" t="s">
        <v>59</v>
      </c>
      <c r="P6159">
        <v>6296702</v>
      </c>
      <c r="Q6159" t="s">
        <v>73</v>
      </c>
      <c r="R6159" t="str">
        <f t="shared" si="289"/>
        <v>Tertile 3</v>
      </c>
      <c r="S6159" t="str">
        <f t="shared" si="290"/>
        <v>Eligible</v>
      </c>
    </row>
    <row r="6160" spans="1:19" x14ac:dyDescent="0.35">
      <c r="A6160" t="s">
        <v>8107</v>
      </c>
      <c r="B6160" s="1">
        <v>44826</v>
      </c>
      <c r="C6160" s="5" t="str">
        <f t="shared" si="288"/>
        <v>09</v>
      </c>
      <c r="D6160" t="s">
        <v>1443</v>
      </c>
      <c r="E6160" t="s">
        <v>17</v>
      </c>
      <c r="F6160">
        <v>3255000</v>
      </c>
      <c r="G6160" t="s">
        <v>70</v>
      </c>
      <c r="H6160" t="s">
        <v>104</v>
      </c>
      <c r="I6160" t="s">
        <v>338</v>
      </c>
      <c r="J6160" t="s">
        <v>21</v>
      </c>
      <c r="K6160" t="s">
        <v>22</v>
      </c>
      <c r="L6160" t="s">
        <v>23</v>
      </c>
      <c r="M6160">
        <v>18500</v>
      </c>
      <c r="N6160" t="s">
        <v>72</v>
      </c>
      <c r="O6160" t="s">
        <v>110</v>
      </c>
      <c r="P6160">
        <v>6380415</v>
      </c>
      <c r="Q6160" t="s">
        <v>44</v>
      </c>
      <c r="R6160" t="str">
        <f t="shared" si="289"/>
        <v>Tertile 3</v>
      </c>
      <c r="S6160" t="str">
        <f t="shared" si="290"/>
        <v>Eligible</v>
      </c>
    </row>
    <row r="6161" spans="1:19" x14ac:dyDescent="0.35">
      <c r="A6161" t="s">
        <v>8098</v>
      </c>
      <c r="B6161" s="1">
        <v>44826</v>
      </c>
      <c r="C6161" s="5" t="str">
        <f t="shared" si="288"/>
        <v>09</v>
      </c>
      <c r="D6161" t="s">
        <v>1252</v>
      </c>
      <c r="E6161" t="s">
        <v>17</v>
      </c>
      <c r="F6161">
        <v>7650000</v>
      </c>
      <c r="G6161" t="s">
        <v>152</v>
      </c>
      <c r="H6161" t="s">
        <v>117</v>
      </c>
      <c r="I6161" t="s">
        <v>427</v>
      </c>
      <c r="J6161" t="s">
        <v>39</v>
      </c>
      <c r="K6161" t="s">
        <v>40</v>
      </c>
      <c r="L6161" t="s">
        <v>50</v>
      </c>
      <c r="M6161">
        <v>21000</v>
      </c>
      <c r="N6161" t="s">
        <v>66</v>
      </c>
      <c r="O6161" t="s">
        <v>25</v>
      </c>
      <c r="P6161">
        <v>8246892</v>
      </c>
      <c r="Q6161" t="s">
        <v>33</v>
      </c>
      <c r="R6161" t="str">
        <f t="shared" si="289"/>
        <v>Tertile 3</v>
      </c>
      <c r="S6161" t="str">
        <f t="shared" si="290"/>
        <v>Eligible</v>
      </c>
    </row>
    <row r="6162" spans="1:19" x14ac:dyDescent="0.35">
      <c r="A6162" t="s">
        <v>8113</v>
      </c>
      <c r="B6162" s="1">
        <v>44828</v>
      </c>
      <c r="C6162" s="5" t="str">
        <f t="shared" si="288"/>
        <v>09</v>
      </c>
      <c r="D6162" t="s">
        <v>1511</v>
      </c>
      <c r="E6162" t="s">
        <v>17</v>
      </c>
      <c r="F6162">
        <v>13500</v>
      </c>
      <c r="G6162" t="s">
        <v>80</v>
      </c>
      <c r="H6162" t="s">
        <v>303</v>
      </c>
      <c r="I6162" t="s">
        <v>304</v>
      </c>
      <c r="J6162" t="s">
        <v>39</v>
      </c>
      <c r="K6162" t="s">
        <v>40</v>
      </c>
      <c r="L6162" t="s">
        <v>23</v>
      </c>
      <c r="M6162">
        <v>17000</v>
      </c>
      <c r="N6162" t="s">
        <v>66</v>
      </c>
      <c r="O6162" t="s">
        <v>59</v>
      </c>
      <c r="P6162">
        <v>6400335</v>
      </c>
      <c r="Q6162" t="s">
        <v>67</v>
      </c>
      <c r="R6162" t="str">
        <f t="shared" si="289"/>
        <v>Tertile 1</v>
      </c>
      <c r="S6162" t="str">
        <f t="shared" si="290"/>
        <v>Risky</v>
      </c>
    </row>
    <row r="6163" spans="1:19" x14ac:dyDescent="0.35">
      <c r="A6163" t="s">
        <v>8118</v>
      </c>
      <c r="B6163" s="1">
        <v>44828</v>
      </c>
      <c r="C6163" s="5" t="str">
        <f t="shared" si="288"/>
        <v>09</v>
      </c>
      <c r="D6163" t="s">
        <v>1582</v>
      </c>
      <c r="E6163" t="s">
        <v>17</v>
      </c>
      <c r="F6163">
        <v>13500</v>
      </c>
      <c r="G6163" t="s">
        <v>142</v>
      </c>
      <c r="H6163" t="s">
        <v>126</v>
      </c>
      <c r="I6163" t="s">
        <v>127</v>
      </c>
      <c r="J6163" t="s">
        <v>39</v>
      </c>
      <c r="K6163" t="s">
        <v>40</v>
      </c>
      <c r="L6163" t="s">
        <v>23</v>
      </c>
      <c r="M6163">
        <v>43001</v>
      </c>
      <c r="N6163" t="s">
        <v>51</v>
      </c>
      <c r="O6163" t="s">
        <v>110</v>
      </c>
      <c r="P6163">
        <v>6425079</v>
      </c>
      <c r="Q6163" t="s">
        <v>52</v>
      </c>
      <c r="R6163" t="str">
        <f t="shared" si="289"/>
        <v>Tertile 1</v>
      </c>
      <c r="S6163" t="str">
        <f t="shared" si="290"/>
        <v>Risky</v>
      </c>
    </row>
    <row r="6164" spans="1:19" x14ac:dyDescent="0.35">
      <c r="A6164" t="s">
        <v>8124</v>
      </c>
      <c r="B6164" s="1">
        <v>44828</v>
      </c>
      <c r="C6164" s="5" t="str">
        <f t="shared" si="288"/>
        <v>09</v>
      </c>
      <c r="D6164" t="s">
        <v>1661</v>
      </c>
      <c r="E6164" t="s">
        <v>86</v>
      </c>
      <c r="F6164">
        <v>13500</v>
      </c>
      <c r="G6164" t="s">
        <v>36</v>
      </c>
      <c r="H6164" t="s">
        <v>94</v>
      </c>
      <c r="I6164" t="s">
        <v>630</v>
      </c>
      <c r="J6164" t="s">
        <v>21</v>
      </c>
      <c r="K6164" t="s">
        <v>22</v>
      </c>
      <c r="L6164" t="s">
        <v>50</v>
      </c>
      <c r="M6164">
        <v>26001</v>
      </c>
      <c r="N6164" t="s">
        <v>42</v>
      </c>
      <c r="O6164" t="s">
        <v>59</v>
      </c>
      <c r="P6164">
        <v>6704144</v>
      </c>
      <c r="Q6164" t="s">
        <v>44</v>
      </c>
      <c r="R6164" t="str">
        <f t="shared" si="289"/>
        <v>Tertile 1</v>
      </c>
      <c r="S6164" t="str">
        <f t="shared" si="290"/>
        <v>Risky</v>
      </c>
    </row>
    <row r="6165" spans="1:19" x14ac:dyDescent="0.35">
      <c r="A6165" t="s">
        <v>8125</v>
      </c>
      <c r="B6165" s="1">
        <v>44828</v>
      </c>
      <c r="C6165" s="5" t="str">
        <f t="shared" si="288"/>
        <v>09</v>
      </c>
      <c r="D6165" t="s">
        <v>1686</v>
      </c>
      <c r="E6165" t="s">
        <v>17</v>
      </c>
      <c r="F6165">
        <v>13500</v>
      </c>
      <c r="G6165" t="s">
        <v>47</v>
      </c>
      <c r="H6165" t="s">
        <v>148</v>
      </c>
      <c r="I6165" t="s">
        <v>149</v>
      </c>
      <c r="J6165" t="s">
        <v>21</v>
      </c>
      <c r="K6165" t="s">
        <v>22</v>
      </c>
      <c r="L6165" t="s">
        <v>50</v>
      </c>
      <c r="M6165">
        <v>69001</v>
      </c>
      <c r="N6165" t="s">
        <v>51</v>
      </c>
      <c r="O6165" t="s">
        <v>43</v>
      </c>
      <c r="P6165">
        <v>6255915</v>
      </c>
      <c r="Q6165" t="s">
        <v>52</v>
      </c>
      <c r="R6165" t="str">
        <f t="shared" si="289"/>
        <v>Tertile 1</v>
      </c>
      <c r="S6165" t="str">
        <f t="shared" si="290"/>
        <v>Risky</v>
      </c>
    </row>
    <row r="6166" spans="1:19" x14ac:dyDescent="0.35">
      <c r="A6166" t="s">
        <v>8149</v>
      </c>
      <c r="B6166" s="1">
        <v>44828</v>
      </c>
      <c r="C6166" s="5" t="str">
        <f t="shared" si="288"/>
        <v>09</v>
      </c>
      <c r="D6166" t="s">
        <v>8150</v>
      </c>
      <c r="E6166" t="s">
        <v>17</v>
      </c>
      <c r="F6166">
        <v>13500</v>
      </c>
      <c r="G6166" t="s">
        <v>63</v>
      </c>
      <c r="H6166" t="s">
        <v>30</v>
      </c>
      <c r="I6166" t="s">
        <v>926</v>
      </c>
      <c r="J6166" t="s">
        <v>21</v>
      </c>
      <c r="K6166" t="s">
        <v>22</v>
      </c>
      <c r="L6166" t="s">
        <v>23</v>
      </c>
      <c r="M6166">
        <v>22000</v>
      </c>
      <c r="N6166" t="s">
        <v>66</v>
      </c>
      <c r="O6166" t="s">
        <v>43</v>
      </c>
      <c r="P6166">
        <v>6271661</v>
      </c>
      <c r="Q6166" t="s">
        <v>67</v>
      </c>
      <c r="R6166" t="str">
        <f t="shared" si="289"/>
        <v>Tertile 1</v>
      </c>
      <c r="S6166" t="str">
        <f t="shared" si="290"/>
        <v>Risky</v>
      </c>
    </row>
    <row r="6167" spans="1:19" x14ac:dyDescent="0.35">
      <c r="A6167" t="s">
        <v>8155</v>
      </c>
      <c r="B6167" s="1">
        <v>44828</v>
      </c>
      <c r="C6167" s="5" t="str">
        <f t="shared" si="288"/>
        <v>09</v>
      </c>
      <c r="D6167" t="s">
        <v>1349</v>
      </c>
      <c r="E6167" t="s">
        <v>17</v>
      </c>
      <c r="F6167">
        <v>13500</v>
      </c>
      <c r="G6167" t="s">
        <v>195</v>
      </c>
      <c r="H6167" t="s">
        <v>64</v>
      </c>
      <c r="I6167" t="s">
        <v>1538</v>
      </c>
      <c r="J6167" t="s">
        <v>39</v>
      </c>
      <c r="K6167" t="s">
        <v>40</v>
      </c>
      <c r="L6167" t="s">
        <v>23</v>
      </c>
      <c r="M6167">
        <v>16000</v>
      </c>
      <c r="N6167" t="s">
        <v>42</v>
      </c>
      <c r="O6167" t="s">
        <v>25</v>
      </c>
      <c r="P6167">
        <v>6219498</v>
      </c>
      <c r="Q6167" t="s">
        <v>44</v>
      </c>
      <c r="R6167" t="str">
        <f t="shared" si="289"/>
        <v>Tertile 1</v>
      </c>
      <c r="S6167" t="str">
        <f t="shared" si="290"/>
        <v>Risky</v>
      </c>
    </row>
    <row r="6168" spans="1:19" x14ac:dyDescent="0.35">
      <c r="A6168" t="s">
        <v>8156</v>
      </c>
      <c r="B6168" s="1">
        <v>44828</v>
      </c>
      <c r="C6168" s="5" t="str">
        <f t="shared" si="288"/>
        <v>09</v>
      </c>
      <c r="D6168" t="s">
        <v>470</v>
      </c>
      <c r="E6168" t="s">
        <v>17</v>
      </c>
      <c r="F6168">
        <v>13500</v>
      </c>
      <c r="G6168" t="s">
        <v>199</v>
      </c>
      <c r="H6168" t="s">
        <v>81</v>
      </c>
      <c r="I6168" t="s">
        <v>387</v>
      </c>
      <c r="J6168" t="s">
        <v>39</v>
      </c>
      <c r="K6168" t="s">
        <v>40</v>
      </c>
      <c r="L6168" t="s">
        <v>23</v>
      </c>
      <c r="M6168">
        <v>16000</v>
      </c>
      <c r="N6168" t="s">
        <v>51</v>
      </c>
      <c r="O6168" t="s">
        <v>59</v>
      </c>
      <c r="P6168">
        <v>6798497</v>
      </c>
      <c r="Q6168" t="s">
        <v>52</v>
      </c>
      <c r="R6168" t="str">
        <f t="shared" si="289"/>
        <v>Tertile 1</v>
      </c>
      <c r="S6168" t="str">
        <f t="shared" si="290"/>
        <v>Risky</v>
      </c>
    </row>
    <row r="6169" spans="1:19" x14ac:dyDescent="0.35">
      <c r="A6169" t="s">
        <v>8159</v>
      </c>
      <c r="B6169" s="1">
        <v>44828</v>
      </c>
      <c r="C6169" s="5" t="str">
        <f t="shared" si="288"/>
        <v>09</v>
      </c>
      <c r="D6169" t="s">
        <v>8160</v>
      </c>
      <c r="E6169" t="s">
        <v>86</v>
      </c>
      <c r="F6169">
        <v>13500</v>
      </c>
      <c r="G6169" t="s">
        <v>248</v>
      </c>
      <c r="H6169" t="s">
        <v>37</v>
      </c>
      <c r="I6169" t="s">
        <v>1210</v>
      </c>
      <c r="J6169" t="s">
        <v>21</v>
      </c>
      <c r="K6169" t="s">
        <v>22</v>
      </c>
      <c r="L6169" t="s">
        <v>50</v>
      </c>
      <c r="M6169">
        <v>28000</v>
      </c>
      <c r="N6169" t="s">
        <v>66</v>
      </c>
      <c r="O6169" t="s">
        <v>59</v>
      </c>
      <c r="P6169">
        <v>8004590</v>
      </c>
      <c r="Q6169" t="s">
        <v>67</v>
      </c>
      <c r="R6169" t="str">
        <f t="shared" si="289"/>
        <v>Tertile 1</v>
      </c>
      <c r="S6169" t="str">
        <f t="shared" si="290"/>
        <v>Risky</v>
      </c>
    </row>
    <row r="6170" spans="1:19" x14ac:dyDescent="0.35">
      <c r="A6170" t="s">
        <v>8171</v>
      </c>
      <c r="B6170" s="1">
        <v>44828</v>
      </c>
      <c r="C6170" s="5" t="str">
        <f t="shared" si="288"/>
        <v>09</v>
      </c>
      <c r="D6170" t="s">
        <v>477</v>
      </c>
      <c r="E6170" t="s">
        <v>17</v>
      </c>
      <c r="F6170">
        <v>13500</v>
      </c>
      <c r="G6170" t="s">
        <v>90</v>
      </c>
      <c r="H6170" t="s">
        <v>37</v>
      </c>
      <c r="I6170" t="s">
        <v>682</v>
      </c>
      <c r="J6170" t="s">
        <v>21</v>
      </c>
      <c r="K6170" t="s">
        <v>22</v>
      </c>
      <c r="L6170" t="s">
        <v>23</v>
      </c>
      <c r="M6170">
        <v>26000</v>
      </c>
      <c r="N6170" t="s">
        <v>72</v>
      </c>
      <c r="O6170" t="s">
        <v>110</v>
      </c>
      <c r="P6170">
        <v>7312738</v>
      </c>
      <c r="Q6170" t="s">
        <v>73</v>
      </c>
      <c r="R6170" t="str">
        <f t="shared" si="289"/>
        <v>Tertile 1</v>
      </c>
      <c r="S6170" t="str">
        <f t="shared" si="290"/>
        <v>Risky</v>
      </c>
    </row>
    <row r="6171" spans="1:19" x14ac:dyDescent="0.35">
      <c r="A6171" t="s">
        <v>8172</v>
      </c>
      <c r="B6171" s="1">
        <v>44828</v>
      </c>
      <c r="C6171" s="5" t="str">
        <f t="shared" si="288"/>
        <v>09</v>
      </c>
      <c r="D6171" t="s">
        <v>529</v>
      </c>
      <c r="E6171" t="s">
        <v>17</v>
      </c>
      <c r="F6171">
        <v>13500</v>
      </c>
      <c r="G6171" t="s">
        <v>166</v>
      </c>
      <c r="H6171" t="s">
        <v>99</v>
      </c>
      <c r="I6171" t="s">
        <v>429</v>
      </c>
      <c r="J6171" t="s">
        <v>39</v>
      </c>
      <c r="K6171" t="s">
        <v>40</v>
      </c>
      <c r="L6171" t="s">
        <v>50</v>
      </c>
      <c r="M6171">
        <v>61000</v>
      </c>
      <c r="N6171" t="s">
        <v>24</v>
      </c>
      <c r="O6171" t="s">
        <v>110</v>
      </c>
      <c r="P6171">
        <v>8951029</v>
      </c>
      <c r="Q6171" t="s">
        <v>26</v>
      </c>
      <c r="R6171" t="str">
        <f t="shared" si="289"/>
        <v>Tertile 1</v>
      </c>
      <c r="S6171" t="str">
        <f t="shared" si="290"/>
        <v>Risky</v>
      </c>
    </row>
    <row r="6172" spans="1:19" x14ac:dyDescent="0.35">
      <c r="A6172" t="s">
        <v>8174</v>
      </c>
      <c r="B6172" s="1">
        <v>44828</v>
      </c>
      <c r="C6172" s="5" t="str">
        <f t="shared" si="288"/>
        <v>09</v>
      </c>
      <c r="D6172" t="s">
        <v>8175</v>
      </c>
      <c r="E6172" t="s">
        <v>17</v>
      </c>
      <c r="F6172">
        <v>13500</v>
      </c>
      <c r="G6172" t="s">
        <v>103</v>
      </c>
      <c r="H6172" t="s">
        <v>81</v>
      </c>
      <c r="I6172" t="s">
        <v>403</v>
      </c>
      <c r="J6172" t="s">
        <v>39</v>
      </c>
      <c r="K6172" t="s">
        <v>40</v>
      </c>
      <c r="L6172" t="s">
        <v>50</v>
      </c>
      <c r="M6172">
        <v>20000</v>
      </c>
      <c r="N6172" t="s">
        <v>42</v>
      </c>
      <c r="O6172" t="s">
        <v>25</v>
      </c>
      <c r="P6172">
        <v>7460205</v>
      </c>
      <c r="Q6172" t="s">
        <v>44</v>
      </c>
      <c r="R6172" t="str">
        <f t="shared" si="289"/>
        <v>Tertile 1</v>
      </c>
      <c r="S6172" t="str">
        <f t="shared" si="290"/>
        <v>Risky</v>
      </c>
    </row>
    <row r="6173" spans="1:19" x14ac:dyDescent="0.35">
      <c r="A6173" t="s">
        <v>8176</v>
      </c>
      <c r="B6173" s="1">
        <v>44828</v>
      </c>
      <c r="C6173" s="5" t="str">
        <f t="shared" si="288"/>
        <v>09</v>
      </c>
      <c r="D6173" t="s">
        <v>1041</v>
      </c>
      <c r="E6173" t="s">
        <v>17</v>
      </c>
      <c r="F6173">
        <v>13500</v>
      </c>
      <c r="G6173" t="s">
        <v>90</v>
      </c>
      <c r="H6173" t="s">
        <v>30</v>
      </c>
      <c r="I6173" t="s">
        <v>332</v>
      </c>
      <c r="J6173" t="s">
        <v>21</v>
      </c>
      <c r="K6173" t="s">
        <v>22</v>
      </c>
      <c r="L6173" t="s">
        <v>50</v>
      </c>
      <c r="M6173">
        <v>21000</v>
      </c>
      <c r="N6173" t="s">
        <v>72</v>
      </c>
      <c r="O6173" t="s">
        <v>110</v>
      </c>
      <c r="P6173">
        <v>8930767</v>
      </c>
      <c r="Q6173" t="s">
        <v>73</v>
      </c>
      <c r="R6173" t="str">
        <f t="shared" si="289"/>
        <v>Tertile 1</v>
      </c>
      <c r="S6173" t="str">
        <f t="shared" si="290"/>
        <v>Risky</v>
      </c>
    </row>
    <row r="6174" spans="1:19" x14ac:dyDescent="0.35">
      <c r="A6174" t="s">
        <v>8185</v>
      </c>
      <c r="B6174" s="1">
        <v>44828</v>
      </c>
      <c r="C6174" s="5" t="str">
        <f t="shared" si="288"/>
        <v>09</v>
      </c>
      <c r="D6174" t="s">
        <v>1149</v>
      </c>
      <c r="E6174" t="s">
        <v>17</v>
      </c>
      <c r="F6174">
        <v>13500</v>
      </c>
      <c r="G6174" t="s">
        <v>160</v>
      </c>
      <c r="H6174" t="s">
        <v>143</v>
      </c>
      <c r="I6174" t="s">
        <v>144</v>
      </c>
      <c r="J6174" t="s">
        <v>21</v>
      </c>
      <c r="K6174" t="s">
        <v>22</v>
      </c>
      <c r="L6174" t="s">
        <v>50</v>
      </c>
      <c r="M6174">
        <v>32000</v>
      </c>
      <c r="N6174" t="s">
        <v>58</v>
      </c>
      <c r="O6174" t="s">
        <v>43</v>
      </c>
      <c r="P6174">
        <v>8184299</v>
      </c>
      <c r="Q6174" t="s">
        <v>60</v>
      </c>
      <c r="R6174" t="str">
        <f t="shared" si="289"/>
        <v>Tertile 1</v>
      </c>
      <c r="S6174" t="str">
        <f t="shared" si="290"/>
        <v>Risky</v>
      </c>
    </row>
    <row r="6175" spans="1:19" x14ac:dyDescent="0.35">
      <c r="A6175" t="s">
        <v>8186</v>
      </c>
      <c r="B6175" s="1">
        <v>44828</v>
      </c>
      <c r="C6175" s="5" t="str">
        <f t="shared" si="288"/>
        <v>09</v>
      </c>
      <c r="D6175" t="s">
        <v>1151</v>
      </c>
      <c r="E6175" t="s">
        <v>17</v>
      </c>
      <c r="F6175">
        <v>13500</v>
      </c>
      <c r="G6175" t="s">
        <v>80</v>
      </c>
      <c r="H6175" t="s">
        <v>174</v>
      </c>
      <c r="I6175" t="s">
        <v>672</v>
      </c>
      <c r="J6175" t="s">
        <v>39</v>
      </c>
      <c r="K6175" t="s">
        <v>40</v>
      </c>
      <c r="L6175" t="s">
        <v>23</v>
      </c>
      <c r="M6175">
        <v>22000</v>
      </c>
      <c r="N6175" t="s">
        <v>66</v>
      </c>
      <c r="O6175" t="s">
        <v>25</v>
      </c>
      <c r="P6175">
        <v>6102522</v>
      </c>
      <c r="Q6175" t="s">
        <v>67</v>
      </c>
      <c r="R6175" t="str">
        <f t="shared" si="289"/>
        <v>Tertile 1</v>
      </c>
      <c r="S6175" t="str">
        <f t="shared" si="290"/>
        <v>Risky</v>
      </c>
    </row>
    <row r="6176" spans="1:19" x14ac:dyDescent="0.35">
      <c r="A6176" t="s">
        <v>8201</v>
      </c>
      <c r="B6176" s="1">
        <v>44828</v>
      </c>
      <c r="C6176" s="5" t="str">
        <f t="shared" si="288"/>
        <v>09</v>
      </c>
      <c r="D6176" t="s">
        <v>1398</v>
      </c>
      <c r="E6176" t="s">
        <v>17</v>
      </c>
      <c r="F6176">
        <v>13500</v>
      </c>
      <c r="G6176" t="s">
        <v>248</v>
      </c>
      <c r="H6176" t="s">
        <v>148</v>
      </c>
      <c r="I6176" t="s">
        <v>149</v>
      </c>
      <c r="J6176" t="s">
        <v>39</v>
      </c>
      <c r="K6176" t="s">
        <v>40</v>
      </c>
      <c r="L6176" t="s">
        <v>50</v>
      </c>
      <c r="M6176">
        <v>24000</v>
      </c>
      <c r="N6176" t="s">
        <v>66</v>
      </c>
      <c r="O6176" t="s">
        <v>43</v>
      </c>
      <c r="P6176">
        <v>6003317</v>
      </c>
      <c r="Q6176" t="s">
        <v>33</v>
      </c>
      <c r="R6176" t="str">
        <f t="shared" si="289"/>
        <v>Tertile 1</v>
      </c>
      <c r="S6176" t="str">
        <f t="shared" si="290"/>
        <v>Risky</v>
      </c>
    </row>
    <row r="6177" spans="1:19" x14ac:dyDescent="0.35">
      <c r="A6177" t="s">
        <v>8204</v>
      </c>
      <c r="B6177" s="1">
        <v>44828</v>
      </c>
      <c r="C6177" s="5" t="str">
        <f t="shared" si="288"/>
        <v>09</v>
      </c>
      <c r="D6177" t="s">
        <v>1879</v>
      </c>
      <c r="E6177" t="s">
        <v>17</v>
      </c>
      <c r="F6177">
        <v>13500</v>
      </c>
      <c r="G6177" t="s">
        <v>152</v>
      </c>
      <c r="H6177" t="s">
        <v>81</v>
      </c>
      <c r="I6177" t="s">
        <v>387</v>
      </c>
      <c r="J6177" t="s">
        <v>39</v>
      </c>
      <c r="K6177" t="s">
        <v>40</v>
      </c>
      <c r="L6177" t="s">
        <v>23</v>
      </c>
      <c r="M6177">
        <v>16000</v>
      </c>
      <c r="N6177" t="s">
        <v>66</v>
      </c>
      <c r="O6177" t="s">
        <v>83</v>
      </c>
      <c r="P6177">
        <v>8160570</v>
      </c>
      <c r="Q6177" t="s">
        <v>60</v>
      </c>
      <c r="R6177" t="str">
        <f t="shared" si="289"/>
        <v>Tertile 1</v>
      </c>
      <c r="S6177" t="str">
        <f t="shared" si="290"/>
        <v>Risky</v>
      </c>
    </row>
    <row r="6178" spans="1:19" x14ac:dyDescent="0.35">
      <c r="A6178" t="s">
        <v>8212</v>
      </c>
      <c r="B6178" s="1">
        <v>44828</v>
      </c>
      <c r="C6178" s="5" t="str">
        <f t="shared" si="288"/>
        <v>09</v>
      </c>
      <c r="D6178" t="s">
        <v>1513</v>
      </c>
      <c r="E6178" t="s">
        <v>17</v>
      </c>
      <c r="F6178">
        <v>13500</v>
      </c>
      <c r="G6178" t="s">
        <v>98</v>
      </c>
      <c r="H6178" t="s">
        <v>319</v>
      </c>
      <c r="I6178" t="s">
        <v>478</v>
      </c>
      <c r="J6178" t="s">
        <v>21</v>
      </c>
      <c r="K6178" t="s">
        <v>22</v>
      </c>
      <c r="L6178" t="s">
        <v>23</v>
      </c>
      <c r="M6178">
        <v>60000</v>
      </c>
      <c r="N6178" t="s">
        <v>32</v>
      </c>
      <c r="O6178" t="s">
        <v>110</v>
      </c>
      <c r="P6178">
        <v>8152791</v>
      </c>
      <c r="Q6178" t="s">
        <v>60</v>
      </c>
      <c r="R6178" t="str">
        <f t="shared" si="289"/>
        <v>Tertile 1</v>
      </c>
      <c r="S6178" t="str">
        <f t="shared" si="290"/>
        <v>Risky</v>
      </c>
    </row>
    <row r="6179" spans="1:19" x14ac:dyDescent="0.35">
      <c r="A6179" t="s">
        <v>8215</v>
      </c>
      <c r="B6179" s="1">
        <v>44828</v>
      </c>
      <c r="C6179" s="5" t="str">
        <f t="shared" si="288"/>
        <v>09</v>
      </c>
      <c r="D6179" t="s">
        <v>1614</v>
      </c>
      <c r="E6179" t="s">
        <v>17</v>
      </c>
      <c r="F6179">
        <v>13500</v>
      </c>
      <c r="G6179" t="s">
        <v>142</v>
      </c>
      <c r="H6179" t="s">
        <v>187</v>
      </c>
      <c r="I6179" t="s">
        <v>554</v>
      </c>
      <c r="J6179" t="s">
        <v>21</v>
      </c>
      <c r="K6179" t="s">
        <v>22</v>
      </c>
      <c r="L6179" t="s">
        <v>23</v>
      </c>
      <c r="M6179">
        <v>26000</v>
      </c>
      <c r="N6179" t="s">
        <v>51</v>
      </c>
      <c r="O6179" t="s">
        <v>83</v>
      </c>
      <c r="P6179">
        <v>6249922</v>
      </c>
      <c r="Q6179" t="s">
        <v>67</v>
      </c>
      <c r="R6179" t="str">
        <f t="shared" si="289"/>
        <v>Tertile 1</v>
      </c>
      <c r="S6179" t="str">
        <f t="shared" si="290"/>
        <v>Risky</v>
      </c>
    </row>
    <row r="6180" spans="1:19" x14ac:dyDescent="0.35">
      <c r="A6180" t="s">
        <v>8145</v>
      </c>
      <c r="B6180" s="1">
        <v>44828</v>
      </c>
      <c r="C6180" s="5" t="str">
        <f t="shared" si="288"/>
        <v>09</v>
      </c>
      <c r="D6180" t="s">
        <v>69</v>
      </c>
      <c r="E6180" t="s">
        <v>17</v>
      </c>
      <c r="F6180">
        <v>286000</v>
      </c>
      <c r="G6180" t="s">
        <v>80</v>
      </c>
      <c r="H6180" t="s">
        <v>30</v>
      </c>
      <c r="I6180" t="s">
        <v>31</v>
      </c>
      <c r="J6180" t="s">
        <v>39</v>
      </c>
      <c r="K6180" t="s">
        <v>40</v>
      </c>
      <c r="L6180" t="s">
        <v>50</v>
      </c>
      <c r="M6180">
        <v>27000</v>
      </c>
      <c r="N6180" t="s">
        <v>66</v>
      </c>
      <c r="O6180" t="s">
        <v>25</v>
      </c>
      <c r="P6180">
        <v>6960362</v>
      </c>
      <c r="Q6180" t="s">
        <v>67</v>
      </c>
      <c r="R6180" t="str">
        <f t="shared" si="289"/>
        <v>Tertile 1</v>
      </c>
      <c r="S6180" t="str">
        <f t="shared" si="290"/>
        <v>Risky</v>
      </c>
    </row>
    <row r="6181" spans="1:19" x14ac:dyDescent="0.35">
      <c r="A6181" t="s">
        <v>8131</v>
      </c>
      <c r="B6181" s="1">
        <v>44828</v>
      </c>
      <c r="C6181" s="5" t="str">
        <f t="shared" si="288"/>
        <v>09</v>
      </c>
      <c r="D6181" t="s">
        <v>767</v>
      </c>
      <c r="E6181" t="s">
        <v>17</v>
      </c>
      <c r="F6181">
        <v>290000</v>
      </c>
      <c r="G6181" t="s">
        <v>70</v>
      </c>
      <c r="H6181" t="s">
        <v>99</v>
      </c>
      <c r="I6181" t="s">
        <v>100</v>
      </c>
      <c r="J6181" t="s">
        <v>39</v>
      </c>
      <c r="K6181" t="s">
        <v>40</v>
      </c>
      <c r="L6181" t="s">
        <v>23</v>
      </c>
      <c r="M6181">
        <v>49000</v>
      </c>
      <c r="N6181" t="s">
        <v>72</v>
      </c>
      <c r="O6181" t="s">
        <v>25</v>
      </c>
      <c r="P6181">
        <v>6603425</v>
      </c>
      <c r="Q6181" t="s">
        <v>73</v>
      </c>
      <c r="R6181" t="str">
        <f t="shared" si="289"/>
        <v>Tertile 1</v>
      </c>
      <c r="S6181" t="str">
        <f t="shared" si="290"/>
        <v>Risky</v>
      </c>
    </row>
    <row r="6182" spans="1:19" x14ac:dyDescent="0.35">
      <c r="A6182" t="s">
        <v>8206</v>
      </c>
      <c r="B6182" s="1">
        <v>44828</v>
      </c>
      <c r="C6182" s="5" t="str">
        <f t="shared" si="288"/>
        <v>09</v>
      </c>
      <c r="D6182" t="s">
        <v>3029</v>
      </c>
      <c r="E6182" t="s">
        <v>86</v>
      </c>
      <c r="F6182">
        <v>425000</v>
      </c>
      <c r="G6182" t="s">
        <v>76</v>
      </c>
      <c r="H6182" t="s">
        <v>113</v>
      </c>
      <c r="I6182" t="s">
        <v>114</v>
      </c>
      <c r="J6182" t="s">
        <v>21</v>
      </c>
      <c r="K6182" t="s">
        <v>22</v>
      </c>
      <c r="L6182" t="s">
        <v>23</v>
      </c>
      <c r="M6182">
        <v>22000</v>
      </c>
      <c r="N6182" t="s">
        <v>72</v>
      </c>
      <c r="O6182" t="s">
        <v>83</v>
      </c>
      <c r="P6182">
        <v>7309009</v>
      </c>
      <c r="Q6182" t="s">
        <v>67</v>
      </c>
      <c r="R6182" t="str">
        <f t="shared" si="289"/>
        <v>Tertile 1</v>
      </c>
      <c r="S6182" t="str">
        <f t="shared" si="290"/>
        <v>Risky</v>
      </c>
    </row>
    <row r="6183" spans="1:19" x14ac:dyDescent="0.35">
      <c r="A6183" t="s">
        <v>8148</v>
      </c>
      <c r="B6183" s="1">
        <v>44828</v>
      </c>
      <c r="C6183" s="5" t="str">
        <f t="shared" si="288"/>
        <v>09</v>
      </c>
      <c r="D6183" t="s">
        <v>287</v>
      </c>
      <c r="E6183" t="s">
        <v>17</v>
      </c>
      <c r="F6183">
        <v>430000</v>
      </c>
      <c r="G6183" t="s">
        <v>98</v>
      </c>
      <c r="H6183" t="s">
        <v>183</v>
      </c>
      <c r="I6183" t="s">
        <v>184</v>
      </c>
      <c r="J6183" t="s">
        <v>39</v>
      </c>
      <c r="K6183" t="s">
        <v>40</v>
      </c>
      <c r="L6183" t="s">
        <v>50</v>
      </c>
      <c r="M6183">
        <v>20000</v>
      </c>
      <c r="N6183" t="s">
        <v>32</v>
      </c>
      <c r="O6183" t="s">
        <v>43</v>
      </c>
      <c r="P6183">
        <v>8969924</v>
      </c>
      <c r="Q6183" t="s">
        <v>33</v>
      </c>
      <c r="R6183" t="str">
        <f t="shared" si="289"/>
        <v>Tertile 1</v>
      </c>
      <c r="S6183" t="str">
        <f t="shared" si="290"/>
        <v>Risky</v>
      </c>
    </row>
    <row r="6184" spans="1:19" x14ac:dyDescent="0.35">
      <c r="A6184" t="s">
        <v>8189</v>
      </c>
      <c r="B6184" s="1">
        <v>44828</v>
      </c>
      <c r="C6184" s="5" t="str">
        <f t="shared" si="288"/>
        <v>09</v>
      </c>
      <c r="D6184" t="s">
        <v>3351</v>
      </c>
      <c r="E6184" t="s">
        <v>17</v>
      </c>
      <c r="F6184">
        <v>472500</v>
      </c>
      <c r="G6184" t="s">
        <v>90</v>
      </c>
      <c r="H6184" t="s">
        <v>81</v>
      </c>
      <c r="I6184" t="s">
        <v>420</v>
      </c>
      <c r="J6184" t="s">
        <v>21</v>
      </c>
      <c r="K6184" t="s">
        <v>22</v>
      </c>
      <c r="L6184" t="s">
        <v>50</v>
      </c>
      <c r="M6184">
        <v>21500</v>
      </c>
      <c r="N6184" t="s">
        <v>72</v>
      </c>
      <c r="O6184" t="s">
        <v>59</v>
      </c>
      <c r="P6184">
        <v>7290404</v>
      </c>
      <c r="Q6184" t="s">
        <v>73</v>
      </c>
      <c r="R6184" t="str">
        <f t="shared" si="289"/>
        <v>Tertile 1</v>
      </c>
      <c r="S6184" t="str">
        <f t="shared" si="290"/>
        <v>Risky</v>
      </c>
    </row>
    <row r="6185" spans="1:19" x14ac:dyDescent="0.35">
      <c r="A6185" t="s">
        <v>8177</v>
      </c>
      <c r="B6185" s="1">
        <v>44828</v>
      </c>
      <c r="C6185" s="5" t="str">
        <f t="shared" si="288"/>
        <v>09</v>
      </c>
      <c r="D6185" t="s">
        <v>1085</v>
      </c>
      <c r="E6185" t="s">
        <v>17</v>
      </c>
      <c r="F6185">
        <v>505000</v>
      </c>
      <c r="G6185" t="s">
        <v>166</v>
      </c>
      <c r="H6185" t="s">
        <v>174</v>
      </c>
      <c r="I6185" t="s">
        <v>175</v>
      </c>
      <c r="J6185" t="s">
        <v>39</v>
      </c>
      <c r="K6185" t="s">
        <v>40</v>
      </c>
      <c r="L6185" t="s">
        <v>50</v>
      </c>
      <c r="M6185">
        <v>14000</v>
      </c>
      <c r="N6185" t="s">
        <v>24</v>
      </c>
      <c r="O6185" t="s">
        <v>59</v>
      </c>
      <c r="P6185">
        <v>8377337</v>
      </c>
      <c r="Q6185" t="s">
        <v>26</v>
      </c>
      <c r="R6185" t="str">
        <f t="shared" si="289"/>
        <v>Tertile 1</v>
      </c>
      <c r="S6185" t="str">
        <f t="shared" si="290"/>
        <v>Risky</v>
      </c>
    </row>
    <row r="6186" spans="1:19" x14ac:dyDescent="0.35">
      <c r="A6186" t="s">
        <v>8157</v>
      </c>
      <c r="B6186" s="1">
        <v>44828</v>
      </c>
      <c r="C6186" s="5" t="str">
        <f t="shared" si="288"/>
        <v>09</v>
      </c>
      <c r="D6186" t="s">
        <v>8158</v>
      </c>
      <c r="E6186" t="s">
        <v>17</v>
      </c>
      <c r="F6186">
        <v>530000</v>
      </c>
      <c r="G6186" t="s">
        <v>244</v>
      </c>
      <c r="H6186" t="s">
        <v>94</v>
      </c>
      <c r="I6186" t="s">
        <v>358</v>
      </c>
      <c r="J6186" t="s">
        <v>39</v>
      </c>
      <c r="K6186" t="s">
        <v>40</v>
      </c>
      <c r="L6186" t="s">
        <v>23</v>
      </c>
      <c r="M6186">
        <v>38000</v>
      </c>
      <c r="N6186" t="s">
        <v>58</v>
      </c>
      <c r="O6186" t="s">
        <v>25</v>
      </c>
      <c r="P6186">
        <v>7996906</v>
      </c>
      <c r="Q6186" t="s">
        <v>60</v>
      </c>
      <c r="R6186" t="str">
        <f t="shared" si="289"/>
        <v>Tertile 1</v>
      </c>
      <c r="S6186" t="str">
        <f t="shared" si="290"/>
        <v>Risky</v>
      </c>
    </row>
    <row r="6187" spans="1:19" x14ac:dyDescent="0.35">
      <c r="A6187" t="s">
        <v>8216</v>
      </c>
      <c r="B6187" s="1">
        <v>44828</v>
      </c>
      <c r="C6187" s="5" t="str">
        <f t="shared" si="288"/>
        <v>09</v>
      </c>
      <c r="D6187" t="s">
        <v>1582</v>
      </c>
      <c r="E6187" t="s">
        <v>17</v>
      </c>
      <c r="F6187">
        <v>535000</v>
      </c>
      <c r="G6187" t="s">
        <v>152</v>
      </c>
      <c r="H6187" t="s">
        <v>303</v>
      </c>
      <c r="I6187" t="s">
        <v>304</v>
      </c>
      <c r="J6187" t="s">
        <v>21</v>
      </c>
      <c r="K6187" t="s">
        <v>22</v>
      </c>
      <c r="L6187" t="s">
        <v>23</v>
      </c>
      <c r="M6187">
        <v>26000</v>
      </c>
      <c r="N6187" t="s">
        <v>66</v>
      </c>
      <c r="O6187" t="s">
        <v>59</v>
      </c>
      <c r="P6187">
        <v>6609403</v>
      </c>
      <c r="Q6187" t="s">
        <v>33</v>
      </c>
      <c r="R6187" t="str">
        <f t="shared" si="289"/>
        <v>Tertile 1</v>
      </c>
      <c r="S6187" t="str">
        <f t="shared" si="290"/>
        <v>Risky</v>
      </c>
    </row>
    <row r="6188" spans="1:19" x14ac:dyDescent="0.35">
      <c r="A6188" t="s">
        <v>8188</v>
      </c>
      <c r="B6188" s="1">
        <v>44828</v>
      </c>
      <c r="C6188" s="5" t="str">
        <f t="shared" si="288"/>
        <v>09</v>
      </c>
      <c r="D6188" t="s">
        <v>919</v>
      </c>
      <c r="E6188" t="s">
        <v>86</v>
      </c>
      <c r="F6188">
        <v>547000</v>
      </c>
      <c r="G6188" t="s">
        <v>80</v>
      </c>
      <c r="H6188" t="s">
        <v>56</v>
      </c>
      <c r="I6188" t="s">
        <v>91</v>
      </c>
      <c r="J6188" t="s">
        <v>39</v>
      </c>
      <c r="K6188" t="s">
        <v>40</v>
      </c>
      <c r="L6188" t="s">
        <v>50</v>
      </c>
      <c r="M6188">
        <v>31000</v>
      </c>
      <c r="N6188" t="s">
        <v>66</v>
      </c>
      <c r="O6188" t="s">
        <v>25</v>
      </c>
      <c r="P6188">
        <v>6053877</v>
      </c>
      <c r="Q6188" t="s">
        <v>67</v>
      </c>
      <c r="R6188" t="str">
        <f t="shared" si="289"/>
        <v>Tertile 1</v>
      </c>
      <c r="S6188" t="str">
        <f t="shared" si="290"/>
        <v>Risky</v>
      </c>
    </row>
    <row r="6189" spans="1:19" x14ac:dyDescent="0.35">
      <c r="A6189" t="s">
        <v>8213</v>
      </c>
      <c r="B6189" s="1">
        <v>44828</v>
      </c>
      <c r="C6189" s="5" t="str">
        <f t="shared" si="288"/>
        <v>09</v>
      </c>
      <c r="D6189" t="s">
        <v>1575</v>
      </c>
      <c r="E6189" t="s">
        <v>17</v>
      </c>
      <c r="F6189">
        <v>548000</v>
      </c>
      <c r="G6189" t="s">
        <v>103</v>
      </c>
      <c r="H6189" t="s">
        <v>148</v>
      </c>
      <c r="I6189" t="s">
        <v>149</v>
      </c>
      <c r="J6189" t="s">
        <v>21</v>
      </c>
      <c r="K6189" t="s">
        <v>22</v>
      </c>
      <c r="L6189" t="s">
        <v>50</v>
      </c>
      <c r="M6189">
        <v>38000</v>
      </c>
      <c r="N6189" t="s">
        <v>42</v>
      </c>
      <c r="O6189" t="s">
        <v>43</v>
      </c>
      <c r="P6189">
        <v>6323625</v>
      </c>
      <c r="Q6189" t="s">
        <v>67</v>
      </c>
      <c r="R6189" t="str">
        <f t="shared" si="289"/>
        <v>Tertile 1</v>
      </c>
      <c r="S6189" t="str">
        <f t="shared" si="290"/>
        <v>Risky</v>
      </c>
    </row>
    <row r="6190" spans="1:19" x14ac:dyDescent="0.35">
      <c r="A6190" t="s">
        <v>8178</v>
      </c>
      <c r="B6190" s="1">
        <v>44828</v>
      </c>
      <c r="C6190" s="5" t="str">
        <f t="shared" si="288"/>
        <v>09</v>
      </c>
      <c r="D6190" t="s">
        <v>8179</v>
      </c>
      <c r="E6190" t="s">
        <v>17</v>
      </c>
      <c r="F6190">
        <v>550000</v>
      </c>
      <c r="G6190" t="s">
        <v>98</v>
      </c>
      <c r="H6190" t="s">
        <v>64</v>
      </c>
      <c r="I6190" t="s">
        <v>171</v>
      </c>
      <c r="J6190" t="s">
        <v>21</v>
      </c>
      <c r="K6190" t="s">
        <v>22</v>
      </c>
      <c r="L6190" t="s">
        <v>50</v>
      </c>
      <c r="M6190">
        <v>19000</v>
      </c>
      <c r="N6190" t="s">
        <v>32</v>
      </c>
      <c r="O6190" t="s">
        <v>110</v>
      </c>
      <c r="P6190">
        <v>8324841</v>
      </c>
      <c r="Q6190" t="s">
        <v>33</v>
      </c>
      <c r="R6190" t="str">
        <f t="shared" si="289"/>
        <v>Tertile 2</v>
      </c>
      <c r="S6190" t="str">
        <f t="shared" si="290"/>
        <v>Risky</v>
      </c>
    </row>
    <row r="6191" spans="1:19" x14ac:dyDescent="0.35">
      <c r="A6191" t="s">
        <v>8163</v>
      </c>
      <c r="B6191" s="1">
        <v>44828</v>
      </c>
      <c r="C6191" s="5" t="str">
        <f t="shared" si="288"/>
        <v>09</v>
      </c>
      <c r="D6191" t="s">
        <v>473</v>
      </c>
      <c r="E6191" t="s">
        <v>17</v>
      </c>
      <c r="F6191">
        <v>570000</v>
      </c>
      <c r="G6191" t="s">
        <v>268</v>
      </c>
      <c r="H6191" t="s">
        <v>108</v>
      </c>
      <c r="I6191" t="s">
        <v>161</v>
      </c>
      <c r="J6191" t="s">
        <v>21</v>
      </c>
      <c r="K6191" t="s">
        <v>22</v>
      </c>
      <c r="L6191" t="s">
        <v>50</v>
      </c>
      <c r="M6191">
        <v>21000</v>
      </c>
      <c r="N6191" t="s">
        <v>24</v>
      </c>
      <c r="O6191" t="s">
        <v>59</v>
      </c>
      <c r="P6191">
        <v>8544101</v>
      </c>
      <c r="Q6191" t="s">
        <v>26</v>
      </c>
      <c r="R6191" t="str">
        <f t="shared" si="289"/>
        <v>Tertile 2</v>
      </c>
      <c r="S6191" t="str">
        <f t="shared" si="290"/>
        <v>Risky</v>
      </c>
    </row>
    <row r="6192" spans="1:19" x14ac:dyDescent="0.35">
      <c r="A6192" t="s">
        <v>8146</v>
      </c>
      <c r="B6192" s="1">
        <v>44828</v>
      </c>
      <c r="C6192" s="5" t="str">
        <f t="shared" si="288"/>
        <v>09</v>
      </c>
      <c r="D6192" t="s">
        <v>6953</v>
      </c>
      <c r="E6192" t="s">
        <v>17</v>
      </c>
      <c r="F6192">
        <v>580010</v>
      </c>
      <c r="G6192" t="s">
        <v>90</v>
      </c>
      <c r="H6192" t="s">
        <v>113</v>
      </c>
      <c r="I6192" t="s">
        <v>395</v>
      </c>
      <c r="J6192" t="s">
        <v>39</v>
      </c>
      <c r="K6192" t="s">
        <v>40</v>
      </c>
      <c r="L6192" t="s">
        <v>50</v>
      </c>
      <c r="M6192">
        <v>49010</v>
      </c>
      <c r="N6192" t="s">
        <v>72</v>
      </c>
      <c r="O6192" t="s">
        <v>25</v>
      </c>
      <c r="P6192">
        <v>6533019</v>
      </c>
      <c r="Q6192" t="s">
        <v>73</v>
      </c>
      <c r="R6192" t="str">
        <f t="shared" si="289"/>
        <v>Tertile 2</v>
      </c>
      <c r="S6192" t="str">
        <f t="shared" si="290"/>
        <v>Risky</v>
      </c>
    </row>
    <row r="6193" spans="1:19" x14ac:dyDescent="0.35">
      <c r="A6193" t="s">
        <v>8203</v>
      </c>
      <c r="B6193" s="1">
        <v>44828</v>
      </c>
      <c r="C6193" s="5" t="str">
        <f t="shared" si="288"/>
        <v>09</v>
      </c>
      <c r="D6193" t="s">
        <v>1557</v>
      </c>
      <c r="E6193" t="s">
        <v>17</v>
      </c>
      <c r="F6193">
        <v>590000</v>
      </c>
      <c r="G6193" t="s">
        <v>268</v>
      </c>
      <c r="H6193" t="s">
        <v>303</v>
      </c>
      <c r="I6193" t="s">
        <v>532</v>
      </c>
      <c r="J6193" t="s">
        <v>39</v>
      </c>
      <c r="K6193" t="s">
        <v>40</v>
      </c>
      <c r="L6193" t="s">
        <v>50</v>
      </c>
      <c r="M6193">
        <v>27000</v>
      </c>
      <c r="N6193" t="s">
        <v>24</v>
      </c>
      <c r="O6193" t="s">
        <v>43</v>
      </c>
      <c r="P6193">
        <v>8577808</v>
      </c>
      <c r="Q6193" t="s">
        <v>52</v>
      </c>
      <c r="R6193" t="str">
        <f t="shared" si="289"/>
        <v>Tertile 2</v>
      </c>
      <c r="S6193" t="str">
        <f t="shared" si="290"/>
        <v>Risky</v>
      </c>
    </row>
    <row r="6194" spans="1:19" x14ac:dyDescent="0.35">
      <c r="A6194" t="s">
        <v>8191</v>
      </c>
      <c r="B6194" s="1">
        <v>44828</v>
      </c>
      <c r="C6194" s="5" t="str">
        <f t="shared" si="288"/>
        <v>09</v>
      </c>
      <c r="D6194" t="s">
        <v>2568</v>
      </c>
      <c r="E6194" t="s">
        <v>17</v>
      </c>
      <c r="F6194">
        <v>600000</v>
      </c>
      <c r="G6194" t="s">
        <v>98</v>
      </c>
      <c r="H6194" t="s">
        <v>148</v>
      </c>
      <c r="I6194" t="s">
        <v>698</v>
      </c>
      <c r="J6194" t="s">
        <v>21</v>
      </c>
      <c r="K6194" t="s">
        <v>22</v>
      </c>
      <c r="L6194" t="s">
        <v>50</v>
      </c>
      <c r="M6194">
        <v>18000</v>
      </c>
      <c r="N6194" t="s">
        <v>32</v>
      </c>
      <c r="O6194" t="s">
        <v>83</v>
      </c>
      <c r="P6194">
        <v>7002632</v>
      </c>
      <c r="Q6194" t="s">
        <v>33</v>
      </c>
      <c r="R6194" t="str">
        <f t="shared" si="289"/>
        <v>Tertile 2</v>
      </c>
      <c r="S6194" t="str">
        <f t="shared" si="290"/>
        <v>Risky</v>
      </c>
    </row>
    <row r="6195" spans="1:19" x14ac:dyDescent="0.35">
      <c r="A6195" t="s">
        <v>8132</v>
      </c>
      <c r="B6195" s="1">
        <v>44828</v>
      </c>
      <c r="C6195" s="5" t="str">
        <f t="shared" si="288"/>
        <v>09</v>
      </c>
      <c r="D6195" t="s">
        <v>785</v>
      </c>
      <c r="E6195" t="s">
        <v>86</v>
      </c>
      <c r="F6195">
        <v>612000</v>
      </c>
      <c r="G6195" t="s">
        <v>137</v>
      </c>
      <c r="H6195" t="s">
        <v>187</v>
      </c>
      <c r="I6195" t="s">
        <v>249</v>
      </c>
      <c r="J6195" t="s">
        <v>21</v>
      </c>
      <c r="K6195" t="s">
        <v>22</v>
      </c>
      <c r="L6195" t="s">
        <v>23</v>
      </c>
      <c r="M6195">
        <v>18000</v>
      </c>
      <c r="N6195" t="s">
        <v>24</v>
      </c>
      <c r="O6195" t="s">
        <v>59</v>
      </c>
      <c r="P6195">
        <v>7957176</v>
      </c>
      <c r="Q6195" t="s">
        <v>26</v>
      </c>
      <c r="R6195" t="str">
        <f t="shared" si="289"/>
        <v>Tertile 2</v>
      </c>
      <c r="S6195" t="str">
        <f t="shared" si="290"/>
        <v>Risky</v>
      </c>
    </row>
    <row r="6196" spans="1:19" x14ac:dyDescent="0.35">
      <c r="A6196" t="s">
        <v>8139</v>
      </c>
      <c r="B6196" s="1">
        <v>44828</v>
      </c>
      <c r="C6196" s="5" t="str">
        <f t="shared" si="288"/>
        <v>09</v>
      </c>
      <c r="D6196" t="s">
        <v>829</v>
      </c>
      <c r="E6196" t="s">
        <v>17</v>
      </c>
      <c r="F6196">
        <v>620000</v>
      </c>
      <c r="G6196" t="s">
        <v>160</v>
      </c>
      <c r="H6196" t="s">
        <v>81</v>
      </c>
      <c r="I6196" t="s">
        <v>82</v>
      </c>
      <c r="J6196" t="s">
        <v>39</v>
      </c>
      <c r="K6196" t="s">
        <v>40</v>
      </c>
      <c r="L6196" t="s">
        <v>50</v>
      </c>
      <c r="M6196">
        <v>41000</v>
      </c>
      <c r="N6196" t="s">
        <v>58</v>
      </c>
      <c r="O6196" t="s">
        <v>83</v>
      </c>
      <c r="P6196">
        <v>8747312</v>
      </c>
      <c r="Q6196" t="s">
        <v>60</v>
      </c>
      <c r="R6196" t="str">
        <f t="shared" si="289"/>
        <v>Tertile 2</v>
      </c>
      <c r="S6196" t="str">
        <f t="shared" si="290"/>
        <v>Risky</v>
      </c>
    </row>
    <row r="6197" spans="1:19" x14ac:dyDescent="0.35">
      <c r="A6197" t="s">
        <v>8193</v>
      </c>
      <c r="B6197" s="1">
        <v>44828</v>
      </c>
      <c r="C6197" s="5" t="str">
        <f t="shared" si="288"/>
        <v>09</v>
      </c>
      <c r="D6197" t="s">
        <v>2560</v>
      </c>
      <c r="E6197" t="s">
        <v>17</v>
      </c>
      <c r="F6197">
        <v>630000</v>
      </c>
      <c r="G6197" t="s">
        <v>103</v>
      </c>
      <c r="H6197" t="s">
        <v>174</v>
      </c>
      <c r="I6197" t="s">
        <v>377</v>
      </c>
      <c r="J6197" t="s">
        <v>39</v>
      </c>
      <c r="K6197" t="s">
        <v>40</v>
      </c>
      <c r="L6197" t="s">
        <v>50</v>
      </c>
      <c r="M6197">
        <v>17000</v>
      </c>
      <c r="N6197" t="s">
        <v>42</v>
      </c>
      <c r="O6197" t="s">
        <v>83</v>
      </c>
      <c r="P6197">
        <v>8267646</v>
      </c>
      <c r="Q6197" t="s">
        <v>44</v>
      </c>
      <c r="R6197" t="str">
        <f t="shared" si="289"/>
        <v>Tertile 2</v>
      </c>
      <c r="S6197" t="str">
        <f t="shared" si="290"/>
        <v>Risky</v>
      </c>
    </row>
    <row r="6198" spans="1:19" x14ac:dyDescent="0.35">
      <c r="A6198" t="s">
        <v>8140</v>
      </c>
      <c r="B6198" s="1">
        <v>44828</v>
      </c>
      <c r="C6198" s="5" t="str">
        <f t="shared" si="288"/>
        <v>09</v>
      </c>
      <c r="D6198" t="s">
        <v>816</v>
      </c>
      <c r="E6198" t="s">
        <v>17</v>
      </c>
      <c r="F6198">
        <v>636000</v>
      </c>
      <c r="G6198" t="s">
        <v>268</v>
      </c>
      <c r="H6198" t="s">
        <v>30</v>
      </c>
      <c r="I6198" t="s">
        <v>153</v>
      </c>
      <c r="J6198" t="s">
        <v>21</v>
      </c>
      <c r="K6198" t="s">
        <v>22</v>
      </c>
      <c r="L6198" t="s">
        <v>50</v>
      </c>
      <c r="M6198">
        <v>41000</v>
      </c>
      <c r="N6198" t="s">
        <v>24</v>
      </c>
      <c r="O6198" t="s">
        <v>25</v>
      </c>
      <c r="P6198">
        <v>7639055</v>
      </c>
      <c r="Q6198" t="s">
        <v>26</v>
      </c>
      <c r="R6198" t="str">
        <f t="shared" si="289"/>
        <v>Tertile 2</v>
      </c>
      <c r="S6198" t="str">
        <f t="shared" si="290"/>
        <v>Risky</v>
      </c>
    </row>
    <row r="6199" spans="1:19" x14ac:dyDescent="0.35">
      <c r="A6199" t="s">
        <v>8208</v>
      </c>
      <c r="B6199" s="1">
        <v>44828</v>
      </c>
      <c r="C6199" s="5" t="str">
        <f t="shared" si="288"/>
        <v>09</v>
      </c>
      <c r="D6199" t="s">
        <v>1567</v>
      </c>
      <c r="E6199" t="s">
        <v>86</v>
      </c>
      <c r="F6199">
        <v>640000</v>
      </c>
      <c r="G6199" t="s">
        <v>80</v>
      </c>
      <c r="H6199" t="s">
        <v>94</v>
      </c>
      <c r="I6199" t="s">
        <v>358</v>
      </c>
      <c r="J6199" t="s">
        <v>39</v>
      </c>
      <c r="K6199" t="s">
        <v>40</v>
      </c>
      <c r="L6199" t="s">
        <v>23</v>
      </c>
      <c r="M6199">
        <v>12000</v>
      </c>
      <c r="N6199" t="s">
        <v>66</v>
      </c>
      <c r="O6199" t="s">
        <v>25</v>
      </c>
      <c r="P6199">
        <v>8619117</v>
      </c>
      <c r="Q6199" t="s">
        <v>33</v>
      </c>
      <c r="R6199" t="str">
        <f t="shared" si="289"/>
        <v>Tertile 2</v>
      </c>
      <c r="S6199" t="str">
        <f t="shared" si="290"/>
        <v>Risky</v>
      </c>
    </row>
    <row r="6200" spans="1:19" x14ac:dyDescent="0.35">
      <c r="A6200" t="s">
        <v>8209</v>
      </c>
      <c r="B6200" s="1">
        <v>44828</v>
      </c>
      <c r="C6200" s="5" t="str">
        <f t="shared" si="288"/>
        <v>09</v>
      </c>
      <c r="D6200" t="s">
        <v>8210</v>
      </c>
      <c r="E6200" t="s">
        <v>17</v>
      </c>
      <c r="F6200">
        <v>642000</v>
      </c>
      <c r="G6200" t="s">
        <v>98</v>
      </c>
      <c r="H6200" t="s">
        <v>30</v>
      </c>
      <c r="I6200" t="s">
        <v>347</v>
      </c>
      <c r="J6200" t="s">
        <v>39</v>
      </c>
      <c r="K6200" t="s">
        <v>40</v>
      </c>
      <c r="L6200" t="s">
        <v>23</v>
      </c>
      <c r="M6200">
        <v>19000</v>
      </c>
      <c r="N6200" t="s">
        <v>32</v>
      </c>
      <c r="O6200" t="s">
        <v>83</v>
      </c>
      <c r="P6200">
        <v>7309063</v>
      </c>
      <c r="Q6200" t="s">
        <v>52</v>
      </c>
      <c r="R6200" t="str">
        <f t="shared" si="289"/>
        <v>Tertile 2</v>
      </c>
      <c r="S6200" t="str">
        <f t="shared" si="290"/>
        <v>Risky</v>
      </c>
    </row>
    <row r="6201" spans="1:19" x14ac:dyDescent="0.35">
      <c r="A6201" t="s">
        <v>8165</v>
      </c>
      <c r="B6201" s="1">
        <v>44828</v>
      </c>
      <c r="C6201" s="5" t="str">
        <f t="shared" si="288"/>
        <v>09</v>
      </c>
      <c r="D6201" t="s">
        <v>8166</v>
      </c>
      <c r="E6201" t="s">
        <v>17</v>
      </c>
      <c r="F6201">
        <v>650000</v>
      </c>
      <c r="G6201" t="s">
        <v>291</v>
      </c>
      <c r="H6201" t="s">
        <v>64</v>
      </c>
      <c r="I6201" t="s">
        <v>171</v>
      </c>
      <c r="J6201" t="s">
        <v>21</v>
      </c>
      <c r="K6201" t="s">
        <v>22</v>
      </c>
      <c r="L6201" t="s">
        <v>23</v>
      </c>
      <c r="M6201">
        <v>39000</v>
      </c>
      <c r="N6201" t="s">
        <v>42</v>
      </c>
      <c r="O6201" t="s">
        <v>110</v>
      </c>
      <c r="P6201">
        <v>7926277</v>
      </c>
      <c r="Q6201" t="s">
        <v>44</v>
      </c>
      <c r="R6201" t="str">
        <f t="shared" si="289"/>
        <v>Tertile 2</v>
      </c>
      <c r="S6201" t="str">
        <f t="shared" si="290"/>
        <v>Risky</v>
      </c>
    </row>
    <row r="6202" spans="1:19" x14ac:dyDescent="0.35">
      <c r="A6202" t="s">
        <v>8205</v>
      </c>
      <c r="B6202" s="1">
        <v>44828</v>
      </c>
      <c r="C6202" s="5" t="str">
        <f t="shared" si="288"/>
        <v>09</v>
      </c>
      <c r="D6202" t="s">
        <v>1419</v>
      </c>
      <c r="E6202" t="s">
        <v>86</v>
      </c>
      <c r="F6202">
        <v>654500</v>
      </c>
      <c r="G6202" t="s">
        <v>291</v>
      </c>
      <c r="H6202" t="s">
        <v>108</v>
      </c>
      <c r="I6202" t="s">
        <v>109</v>
      </c>
      <c r="J6202" t="s">
        <v>21</v>
      </c>
      <c r="K6202" t="s">
        <v>22</v>
      </c>
      <c r="L6202" t="s">
        <v>50</v>
      </c>
      <c r="M6202">
        <v>46500</v>
      </c>
      <c r="N6202" t="s">
        <v>42</v>
      </c>
      <c r="O6202" t="s">
        <v>110</v>
      </c>
      <c r="P6202">
        <v>8192839</v>
      </c>
      <c r="Q6202" t="s">
        <v>67</v>
      </c>
      <c r="R6202" t="str">
        <f t="shared" si="289"/>
        <v>Tertile 2</v>
      </c>
      <c r="S6202" t="str">
        <f t="shared" si="290"/>
        <v>Risky</v>
      </c>
    </row>
    <row r="6203" spans="1:19" x14ac:dyDescent="0.35">
      <c r="A6203" t="s">
        <v>8198</v>
      </c>
      <c r="B6203" s="1">
        <v>44828</v>
      </c>
      <c r="C6203" s="5" t="str">
        <f t="shared" si="288"/>
        <v>09</v>
      </c>
      <c r="D6203" t="s">
        <v>1355</v>
      </c>
      <c r="E6203" t="s">
        <v>17</v>
      </c>
      <c r="F6203">
        <v>655000</v>
      </c>
      <c r="G6203" t="s">
        <v>195</v>
      </c>
      <c r="H6203" t="s">
        <v>148</v>
      </c>
      <c r="I6203" t="s">
        <v>614</v>
      </c>
      <c r="J6203" t="s">
        <v>21</v>
      </c>
      <c r="K6203" t="s">
        <v>22</v>
      </c>
      <c r="L6203" t="s">
        <v>50</v>
      </c>
      <c r="M6203">
        <v>32000</v>
      </c>
      <c r="N6203" t="s">
        <v>42</v>
      </c>
      <c r="O6203" t="s">
        <v>59</v>
      </c>
      <c r="P6203">
        <v>6376891</v>
      </c>
      <c r="Q6203" t="s">
        <v>67</v>
      </c>
      <c r="R6203" t="str">
        <f t="shared" si="289"/>
        <v>Tertile 2</v>
      </c>
      <c r="S6203" t="str">
        <f t="shared" si="290"/>
        <v>Risky</v>
      </c>
    </row>
    <row r="6204" spans="1:19" x14ac:dyDescent="0.35">
      <c r="A6204" t="s">
        <v>8136</v>
      </c>
      <c r="B6204" s="1">
        <v>44828</v>
      </c>
      <c r="C6204" s="5" t="str">
        <f t="shared" si="288"/>
        <v>09</v>
      </c>
      <c r="D6204" t="s">
        <v>787</v>
      </c>
      <c r="E6204" t="s">
        <v>17</v>
      </c>
      <c r="F6204">
        <v>660000</v>
      </c>
      <c r="G6204" t="s">
        <v>199</v>
      </c>
      <c r="H6204" t="s">
        <v>369</v>
      </c>
      <c r="I6204" t="s">
        <v>810</v>
      </c>
      <c r="J6204" t="s">
        <v>21</v>
      </c>
      <c r="K6204" t="s">
        <v>22</v>
      </c>
      <c r="L6204" t="s">
        <v>50</v>
      </c>
      <c r="M6204">
        <v>15000</v>
      </c>
      <c r="N6204" t="s">
        <v>51</v>
      </c>
      <c r="O6204" t="s">
        <v>25</v>
      </c>
      <c r="P6204">
        <v>7682568</v>
      </c>
      <c r="Q6204" t="s">
        <v>52</v>
      </c>
      <c r="R6204" t="str">
        <f t="shared" si="289"/>
        <v>Tertile 2</v>
      </c>
      <c r="S6204" t="str">
        <f t="shared" si="290"/>
        <v>Risky</v>
      </c>
    </row>
    <row r="6205" spans="1:19" x14ac:dyDescent="0.35">
      <c r="A6205" t="s">
        <v>8199</v>
      </c>
      <c r="B6205" s="1">
        <v>44828</v>
      </c>
      <c r="C6205" s="5" t="str">
        <f t="shared" si="288"/>
        <v>09</v>
      </c>
      <c r="D6205" t="s">
        <v>1357</v>
      </c>
      <c r="E6205" t="s">
        <v>17</v>
      </c>
      <c r="F6205">
        <v>670000</v>
      </c>
      <c r="G6205" t="s">
        <v>199</v>
      </c>
      <c r="H6205" t="s">
        <v>216</v>
      </c>
      <c r="I6205" t="s">
        <v>887</v>
      </c>
      <c r="J6205" t="s">
        <v>39</v>
      </c>
      <c r="K6205" t="s">
        <v>40</v>
      </c>
      <c r="L6205" t="s">
        <v>50</v>
      </c>
      <c r="M6205">
        <v>43000</v>
      </c>
      <c r="N6205" t="s">
        <v>51</v>
      </c>
      <c r="O6205" t="s">
        <v>110</v>
      </c>
      <c r="P6205">
        <v>6393906</v>
      </c>
      <c r="Q6205" t="s">
        <v>73</v>
      </c>
      <c r="R6205" t="str">
        <f t="shared" si="289"/>
        <v>Tertile 2</v>
      </c>
      <c r="S6205" t="str">
        <f t="shared" si="290"/>
        <v>Risky</v>
      </c>
    </row>
    <row r="6206" spans="1:19" x14ac:dyDescent="0.35">
      <c r="A6206" t="s">
        <v>8161</v>
      </c>
      <c r="B6206" s="1">
        <v>44828</v>
      </c>
      <c r="C6206" s="5" t="str">
        <f t="shared" si="288"/>
        <v>09</v>
      </c>
      <c r="D6206" t="s">
        <v>8162</v>
      </c>
      <c r="E6206" t="s">
        <v>86</v>
      </c>
      <c r="F6206">
        <v>682000</v>
      </c>
      <c r="G6206" t="s">
        <v>252</v>
      </c>
      <c r="H6206" t="s">
        <v>30</v>
      </c>
      <c r="I6206" t="s">
        <v>570</v>
      </c>
      <c r="J6206" t="s">
        <v>21</v>
      </c>
      <c r="K6206" t="s">
        <v>22</v>
      </c>
      <c r="L6206" t="s">
        <v>50</v>
      </c>
      <c r="M6206">
        <v>12000</v>
      </c>
      <c r="N6206" t="s">
        <v>72</v>
      </c>
      <c r="O6206" t="s">
        <v>59</v>
      </c>
      <c r="P6206">
        <v>7365095</v>
      </c>
      <c r="Q6206" t="s">
        <v>73</v>
      </c>
      <c r="R6206" t="str">
        <f t="shared" si="289"/>
        <v>Tertile 2</v>
      </c>
      <c r="S6206" t="str">
        <f t="shared" si="290"/>
        <v>Risky</v>
      </c>
    </row>
    <row r="6207" spans="1:19" x14ac:dyDescent="0.35">
      <c r="A6207" t="s">
        <v>8207</v>
      </c>
      <c r="B6207" s="1">
        <v>44828</v>
      </c>
      <c r="C6207" s="5" t="str">
        <f t="shared" si="288"/>
        <v>09</v>
      </c>
      <c r="D6207" t="s">
        <v>1504</v>
      </c>
      <c r="E6207" t="s">
        <v>86</v>
      </c>
      <c r="F6207">
        <v>710000</v>
      </c>
      <c r="G6207" t="s">
        <v>160</v>
      </c>
      <c r="H6207" t="s">
        <v>30</v>
      </c>
      <c r="I6207" t="s">
        <v>233</v>
      </c>
      <c r="J6207" t="s">
        <v>39</v>
      </c>
      <c r="K6207" t="s">
        <v>40</v>
      </c>
      <c r="L6207" t="s">
        <v>50</v>
      </c>
      <c r="M6207">
        <v>25000</v>
      </c>
      <c r="N6207" t="s">
        <v>58</v>
      </c>
      <c r="O6207" t="s">
        <v>59</v>
      </c>
      <c r="P6207">
        <v>8587470</v>
      </c>
      <c r="Q6207" t="s">
        <v>26</v>
      </c>
      <c r="R6207" t="str">
        <f t="shared" si="289"/>
        <v>Tertile 2</v>
      </c>
      <c r="S6207" t="str">
        <f t="shared" si="290"/>
        <v>Risky</v>
      </c>
    </row>
    <row r="6208" spans="1:19" x14ac:dyDescent="0.35">
      <c r="A6208" t="s">
        <v>8133</v>
      </c>
      <c r="B6208" s="1">
        <v>44828</v>
      </c>
      <c r="C6208" s="5" t="str">
        <f t="shared" si="288"/>
        <v>09</v>
      </c>
      <c r="D6208" t="s">
        <v>2811</v>
      </c>
      <c r="E6208" t="s">
        <v>86</v>
      </c>
      <c r="F6208">
        <v>716000</v>
      </c>
      <c r="G6208" t="s">
        <v>191</v>
      </c>
      <c r="H6208" t="s">
        <v>138</v>
      </c>
      <c r="I6208" t="s">
        <v>269</v>
      </c>
      <c r="J6208" t="s">
        <v>39</v>
      </c>
      <c r="K6208" t="s">
        <v>40</v>
      </c>
      <c r="L6208" t="s">
        <v>23</v>
      </c>
      <c r="M6208">
        <v>85000</v>
      </c>
      <c r="N6208" t="s">
        <v>32</v>
      </c>
      <c r="O6208" t="s">
        <v>25</v>
      </c>
      <c r="P6208">
        <v>8318780</v>
      </c>
      <c r="Q6208" t="s">
        <v>33</v>
      </c>
      <c r="R6208" t="str">
        <f t="shared" si="289"/>
        <v>Tertile 2</v>
      </c>
      <c r="S6208" t="str">
        <f t="shared" si="290"/>
        <v>Risky</v>
      </c>
    </row>
    <row r="6209" spans="1:19" x14ac:dyDescent="0.35">
      <c r="A6209" t="s">
        <v>8168</v>
      </c>
      <c r="B6209" s="1">
        <v>44828</v>
      </c>
      <c r="C6209" s="5" t="str">
        <f t="shared" si="288"/>
        <v>09</v>
      </c>
      <c r="D6209" t="s">
        <v>8169</v>
      </c>
      <c r="E6209" t="s">
        <v>17</v>
      </c>
      <c r="F6209">
        <v>720000</v>
      </c>
      <c r="G6209" t="s">
        <v>160</v>
      </c>
      <c r="H6209" t="s">
        <v>148</v>
      </c>
      <c r="I6209" t="s">
        <v>698</v>
      </c>
      <c r="J6209" t="s">
        <v>21</v>
      </c>
      <c r="K6209" t="s">
        <v>22</v>
      </c>
      <c r="L6209" t="s">
        <v>50</v>
      </c>
      <c r="M6209">
        <v>18000</v>
      </c>
      <c r="N6209" t="s">
        <v>58</v>
      </c>
      <c r="O6209" t="s">
        <v>59</v>
      </c>
      <c r="P6209">
        <v>8070204</v>
      </c>
      <c r="Q6209" t="s">
        <v>60</v>
      </c>
      <c r="R6209" t="str">
        <f t="shared" si="289"/>
        <v>Tertile 2</v>
      </c>
      <c r="S6209" t="str">
        <f t="shared" si="290"/>
        <v>Risky</v>
      </c>
    </row>
    <row r="6210" spans="1:19" x14ac:dyDescent="0.35">
      <c r="A6210" t="s">
        <v>8192</v>
      </c>
      <c r="B6210" s="1">
        <v>44828</v>
      </c>
      <c r="C6210" s="5" t="str">
        <f t="shared" ref="C6210:C6273" si="291">TEXT(B6210,$V$22)</f>
        <v>09</v>
      </c>
      <c r="D6210" t="s">
        <v>1161</v>
      </c>
      <c r="E6210" t="s">
        <v>17</v>
      </c>
      <c r="F6210">
        <v>724000</v>
      </c>
      <c r="G6210" t="s">
        <v>103</v>
      </c>
      <c r="H6210" t="s">
        <v>143</v>
      </c>
      <c r="I6210" t="s">
        <v>806</v>
      </c>
      <c r="J6210" t="s">
        <v>21</v>
      </c>
      <c r="K6210" t="s">
        <v>22</v>
      </c>
      <c r="L6210" t="s">
        <v>23</v>
      </c>
      <c r="M6210">
        <v>26000</v>
      </c>
      <c r="N6210" t="s">
        <v>42</v>
      </c>
      <c r="O6210" t="s">
        <v>25</v>
      </c>
      <c r="P6210">
        <v>6678680</v>
      </c>
      <c r="Q6210" t="s">
        <v>44</v>
      </c>
      <c r="R6210" t="str">
        <f t="shared" ref="R6210:R6273" si="292">IF(F6210&lt;_xlfn.PERCENTILE.INC($F$2:$F$10576,1/3), "Tertile 1",
   IF(F6210&lt;_xlfn.PERCENTILE.INC($F$2:$F$10576,2/3), "Tertile 2", "Tertile 3"))</f>
        <v>Tertile 2</v>
      </c>
      <c r="S6210" t="str">
        <f t="shared" ref="S6210:S6273" si="293">IF(F6210&gt;755000, "Eligible", "Risky")</f>
        <v>Risky</v>
      </c>
    </row>
    <row r="6211" spans="1:19" x14ac:dyDescent="0.35">
      <c r="A6211" t="s">
        <v>8134</v>
      </c>
      <c r="B6211" s="1">
        <v>44828</v>
      </c>
      <c r="C6211" s="5" t="str">
        <f t="shared" si="291"/>
        <v>09</v>
      </c>
      <c r="D6211" t="s">
        <v>8135</v>
      </c>
      <c r="E6211" t="s">
        <v>17</v>
      </c>
      <c r="F6211">
        <v>730000</v>
      </c>
      <c r="G6211" t="s">
        <v>195</v>
      </c>
      <c r="H6211" t="s">
        <v>30</v>
      </c>
      <c r="I6211" t="s">
        <v>332</v>
      </c>
      <c r="J6211" t="s">
        <v>39</v>
      </c>
      <c r="K6211" t="s">
        <v>40</v>
      </c>
      <c r="L6211" t="s">
        <v>50</v>
      </c>
      <c r="M6211">
        <v>12000</v>
      </c>
      <c r="N6211" t="s">
        <v>42</v>
      </c>
      <c r="O6211" t="s">
        <v>110</v>
      </c>
      <c r="P6211">
        <v>6002147</v>
      </c>
      <c r="Q6211" t="s">
        <v>44</v>
      </c>
      <c r="R6211" t="str">
        <f t="shared" si="292"/>
        <v>Tertile 2</v>
      </c>
      <c r="S6211" t="str">
        <f t="shared" si="293"/>
        <v>Risky</v>
      </c>
    </row>
    <row r="6212" spans="1:19" x14ac:dyDescent="0.35">
      <c r="A6212" t="s">
        <v>8144</v>
      </c>
      <c r="B6212" s="1">
        <v>44828</v>
      </c>
      <c r="C6212" s="5" t="str">
        <f t="shared" si="291"/>
        <v>09</v>
      </c>
      <c r="D6212" t="s">
        <v>54</v>
      </c>
      <c r="E6212" t="s">
        <v>17</v>
      </c>
      <c r="F6212">
        <v>750000</v>
      </c>
      <c r="G6212" t="s">
        <v>160</v>
      </c>
      <c r="H6212" t="s">
        <v>30</v>
      </c>
      <c r="I6212" t="s">
        <v>31</v>
      </c>
      <c r="J6212" t="s">
        <v>21</v>
      </c>
      <c r="K6212" t="s">
        <v>22</v>
      </c>
      <c r="L6212" t="s">
        <v>23</v>
      </c>
      <c r="M6212">
        <v>19000</v>
      </c>
      <c r="N6212" t="s">
        <v>58</v>
      </c>
      <c r="O6212" t="s">
        <v>25</v>
      </c>
      <c r="P6212">
        <v>7706694</v>
      </c>
      <c r="Q6212" t="s">
        <v>60</v>
      </c>
      <c r="R6212" t="str">
        <f t="shared" si="292"/>
        <v>Tertile 2</v>
      </c>
      <c r="S6212" t="str">
        <f t="shared" si="293"/>
        <v>Risky</v>
      </c>
    </row>
    <row r="6213" spans="1:19" x14ac:dyDescent="0.35">
      <c r="A6213" t="s">
        <v>8141</v>
      </c>
      <c r="B6213" s="1">
        <v>44828</v>
      </c>
      <c r="C6213" s="5" t="str">
        <f t="shared" si="291"/>
        <v>09</v>
      </c>
      <c r="D6213" t="s">
        <v>2778</v>
      </c>
      <c r="E6213" t="s">
        <v>17</v>
      </c>
      <c r="F6213">
        <v>755000</v>
      </c>
      <c r="G6213" t="s">
        <v>288</v>
      </c>
      <c r="H6213" t="s">
        <v>148</v>
      </c>
      <c r="I6213" t="s">
        <v>149</v>
      </c>
      <c r="J6213" t="s">
        <v>21</v>
      </c>
      <c r="K6213" t="s">
        <v>22</v>
      </c>
      <c r="L6213" t="s">
        <v>23</v>
      </c>
      <c r="M6213">
        <v>22000</v>
      </c>
      <c r="N6213" t="s">
        <v>32</v>
      </c>
      <c r="O6213" t="s">
        <v>43</v>
      </c>
      <c r="P6213">
        <v>7902663</v>
      </c>
      <c r="Q6213" t="s">
        <v>33</v>
      </c>
      <c r="R6213" t="str">
        <f t="shared" si="292"/>
        <v>Tertile 2</v>
      </c>
      <c r="S6213" t="str">
        <f t="shared" si="293"/>
        <v>Risky</v>
      </c>
    </row>
    <row r="6214" spans="1:19" x14ac:dyDescent="0.35">
      <c r="A6214" t="s">
        <v>8126</v>
      </c>
      <c r="B6214" s="1">
        <v>44828</v>
      </c>
      <c r="C6214" s="5" t="str">
        <f t="shared" si="291"/>
        <v>09</v>
      </c>
      <c r="D6214" t="s">
        <v>3718</v>
      </c>
      <c r="E6214" t="s">
        <v>17</v>
      </c>
      <c r="F6214">
        <v>770000</v>
      </c>
      <c r="G6214" t="s">
        <v>55</v>
      </c>
      <c r="H6214" t="s">
        <v>19</v>
      </c>
      <c r="I6214" t="s">
        <v>316</v>
      </c>
      <c r="J6214" t="s">
        <v>39</v>
      </c>
      <c r="K6214" t="s">
        <v>40</v>
      </c>
      <c r="L6214" t="s">
        <v>23</v>
      </c>
      <c r="M6214">
        <v>22001</v>
      </c>
      <c r="N6214" t="s">
        <v>58</v>
      </c>
      <c r="O6214" t="s">
        <v>59</v>
      </c>
      <c r="P6214">
        <v>8676164</v>
      </c>
      <c r="Q6214" t="s">
        <v>60</v>
      </c>
      <c r="R6214" t="str">
        <f t="shared" si="292"/>
        <v>Tertile 2</v>
      </c>
      <c r="S6214" t="str">
        <f t="shared" si="293"/>
        <v>Eligible</v>
      </c>
    </row>
    <row r="6215" spans="1:19" x14ac:dyDescent="0.35">
      <c r="A6215" t="s">
        <v>8173</v>
      </c>
      <c r="B6215" s="1">
        <v>44828</v>
      </c>
      <c r="C6215" s="5" t="str">
        <f t="shared" si="291"/>
        <v>09</v>
      </c>
      <c r="D6215" t="s">
        <v>531</v>
      </c>
      <c r="E6215" t="s">
        <v>86</v>
      </c>
      <c r="F6215">
        <v>785000</v>
      </c>
      <c r="G6215" t="s">
        <v>98</v>
      </c>
      <c r="H6215" t="s">
        <v>369</v>
      </c>
      <c r="I6215" t="s">
        <v>810</v>
      </c>
      <c r="J6215" t="s">
        <v>39</v>
      </c>
      <c r="K6215" t="s">
        <v>40</v>
      </c>
      <c r="L6215" t="s">
        <v>50</v>
      </c>
      <c r="M6215">
        <v>54000</v>
      </c>
      <c r="N6215" t="s">
        <v>32</v>
      </c>
      <c r="O6215" t="s">
        <v>25</v>
      </c>
      <c r="P6215">
        <v>7651464</v>
      </c>
      <c r="Q6215" t="s">
        <v>33</v>
      </c>
      <c r="R6215" t="str">
        <f t="shared" si="292"/>
        <v>Tertile 2</v>
      </c>
      <c r="S6215" t="str">
        <f t="shared" si="293"/>
        <v>Eligible</v>
      </c>
    </row>
    <row r="6216" spans="1:19" x14ac:dyDescent="0.35">
      <c r="A6216" t="s">
        <v>8167</v>
      </c>
      <c r="B6216" s="1">
        <v>44828</v>
      </c>
      <c r="C6216" s="5" t="str">
        <f t="shared" si="291"/>
        <v>09</v>
      </c>
      <c r="D6216" t="s">
        <v>475</v>
      </c>
      <c r="E6216" t="s">
        <v>17</v>
      </c>
      <c r="F6216">
        <v>792000</v>
      </c>
      <c r="G6216" t="s">
        <v>295</v>
      </c>
      <c r="H6216" t="s">
        <v>126</v>
      </c>
      <c r="I6216" t="s">
        <v>127</v>
      </c>
      <c r="J6216" t="s">
        <v>39</v>
      </c>
      <c r="K6216" t="s">
        <v>40</v>
      </c>
      <c r="L6216" t="s">
        <v>50</v>
      </c>
      <c r="M6216">
        <v>14000</v>
      </c>
      <c r="N6216" t="s">
        <v>51</v>
      </c>
      <c r="O6216" t="s">
        <v>110</v>
      </c>
      <c r="P6216">
        <v>7366259</v>
      </c>
      <c r="Q6216" t="s">
        <v>52</v>
      </c>
      <c r="R6216" t="str">
        <f t="shared" si="292"/>
        <v>Tertile 2</v>
      </c>
      <c r="S6216" t="str">
        <f t="shared" si="293"/>
        <v>Eligible</v>
      </c>
    </row>
    <row r="6217" spans="1:19" x14ac:dyDescent="0.35">
      <c r="A6217" t="s">
        <v>8182</v>
      </c>
      <c r="B6217" s="1">
        <v>44828</v>
      </c>
      <c r="C6217" s="5" t="str">
        <f t="shared" si="291"/>
        <v>09</v>
      </c>
      <c r="D6217" t="s">
        <v>1093</v>
      </c>
      <c r="E6217" t="s">
        <v>17</v>
      </c>
      <c r="F6217">
        <v>816000</v>
      </c>
      <c r="G6217" t="s">
        <v>147</v>
      </c>
      <c r="H6217" t="s">
        <v>108</v>
      </c>
      <c r="I6217" t="s">
        <v>161</v>
      </c>
      <c r="J6217" t="s">
        <v>21</v>
      </c>
      <c r="K6217" t="s">
        <v>22</v>
      </c>
      <c r="L6217" t="s">
        <v>50</v>
      </c>
      <c r="M6217">
        <v>21000</v>
      </c>
      <c r="N6217" t="s">
        <v>58</v>
      </c>
      <c r="O6217" t="s">
        <v>59</v>
      </c>
      <c r="P6217">
        <v>8710866</v>
      </c>
      <c r="Q6217" t="s">
        <v>60</v>
      </c>
      <c r="R6217" t="str">
        <f t="shared" si="292"/>
        <v>Tertile 2</v>
      </c>
      <c r="S6217" t="str">
        <f t="shared" si="293"/>
        <v>Eligible</v>
      </c>
    </row>
    <row r="6218" spans="1:19" x14ac:dyDescent="0.35">
      <c r="A6218" t="s">
        <v>8200</v>
      </c>
      <c r="B6218" s="1">
        <v>44828</v>
      </c>
      <c r="C6218" s="5" t="str">
        <f t="shared" si="291"/>
        <v>09</v>
      </c>
      <c r="D6218" t="s">
        <v>1361</v>
      </c>
      <c r="E6218" t="s">
        <v>17</v>
      </c>
      <c r="F6218">
        <v>828000</v>
      </c>
      <c r="G6218" t="s">
        <v>244</v>
      </c>
      <c r="H6218" t="s">
        <v>48</v>
      </c>
      <c r="I6218" t="s">
        <v>123</v>
      </c>
      <c r="J6218" t="s">
        <v>21</v>
      </c>
      <c r="K6218" t="s">
        <v>22</v>
      </c>
      <c r="L6218" t="s">
        <v>50</v>
      </c>
      <c r="M6218">
        <v>12000</v>
      </c>
      <c r="N6218" t="s">
        <v>58</v>
      </c>
      <c r="O6218" t="s">
        <v>25</v>
      </c>
      <c r="P6218">
        <v>6691141</v>
      </c>
      <c r="Q6218" t="s">
        <v>26</v>
      </c>
      <c r="R6218" t="str">
        <f t="shared" si="292"/>
        <v>Tertile 2</v>
      </c>
      <c r="S6218" t="str">
        <f t="shared" si="293"/>
        <v>Eligible</v>
      </c>
    </row>
    <row r="6219" spans="1:19" x14ac:dyDescent="0.35">
      <c r="A6219" t="s">
        <v>8151</v>
      </c>
      <c r="B6219" s="1">
        <v>44828</v>
      </c>
      <c r="C6219" s="5" t="str">
        <f t="shared" si="291"/>
        <v>09</v>
      </c>
      <c r="D6219" t="s">
        <v>2687</v>
      </c>
      <c r="E6219" t="s">
        <v>86</v>
      </c>
      <c r="F6219">
        <v>830000</v>
      </c>
      <c r="G6219" t="s">
        <v>70</v>
      </c>
      <c r="H6219" t="s">
        <v>174</v>
      </c>
      <c r="I6219" t="s">
        <v>175</v>
      </c>
      <c r="J6219" t="s">
        <v>21</v>
      </c>
      <c r="K6219" t="s">
        <v>22</v>
      </c>
      <c r="L6219" t="s">
        <v>23</v>
      </c>
      <c r="M6219">
        <v>33001</v>
      </c>
      <c r="N6219" t="s">
        <v>72</v>
      </c>
      <c r="O6219" t="s">
        <v>59</v>
      </c>
      <c r="P6219">
        <v>7675173</v>
      </c>
      <c r="Q6219" t="s">
        <v>73</v>
      </c>
      <c r="R6219" t="str">
        <f t="shared" si="292"/>
        <v>Tertile 2</v>
      </c>
      <c r="S6219" t="str">
        <f t="shared" si="293"/>
        <v>Eligible</v>
      </c>
    </row>
    <row r="6220" spans="1:19" x14ac:dyDescent="0.35">
      <c r="A6220" t="s">
        <v>8112</v>
      </c>
      <c r="B6220" s="1">
        <v>44828</v>
      </c>
      <c r="C6220" s="5" t="str">
        <f t="shared" si="291"/>
        <v>09</v>
      </c>
      <c r="D6220" t="s">
        <v>1567</v>
      </c>
      <c r="E6220" t="s">
        <v>17</v>
      </c>
      <c r="F6220">
        <v>855000</v>
      </c>
      <c r="G6220" t="s">
        <v>160</v>
      </c>
      <c r="H6220" t="s">
        <v>99</v>
      </c>
      <c r="I6220" t="s">
        <v>238</v>
      </c>
      <c r="J6220" t="s">
        <v>39</v>
      </c>
      <c r="K6220" t="s">
        <v>40</v>
      </c>
      <c r="L6220" t="s">
        <v>50</v>
      </c>
      <c r="M6220">
        <v>22000</v>
      </c>
      <c r="N6220" t="s">
        <v>58</v>
      </c>
      <c r="O6220" t="s">
        <v>59</v>
      </c>
      <c r="P6220">
        <v>8746487</v>
      </c>
      <c r="Q6220" t="s">
        <v>60</v>
      </c>
      <c r="R6220" t="str">
        <f t="shared" si="292"/>
        <v>Tertile 2</v>
      </c>
      <c r="S6220" t="str">
        <f t="shared" si="293"/>
        <v>Eligible</v>
      </c>
    </row>
    <row r="6221" spans="1:19" x14ac:dyDescent="0.35">
      <c r="A6221" t="s">
        <v>8127</v>
      </c>
      <c r="B6221" s="1">
        <v>44828</v>
      </c>
      <c r="C6221" s="5" t="str">
        <f t="shared" si="291"/>
        <v>09</v>
      </c>
      <c r="D6221" t="s">
        <v>3720</v>
      </c>
      <c r="E6221" t="s">
        <v>17</v>
      </c>
      <c r="F6221">
        <v>855000</v>
      </c>
      <c r="G6221" t="s">
        <v>63</v>
      </c>
      <c r="H6221" t="s">
        <v>187</v>
      </c>
      <c r="I6221" t="s">
        <v>208</v>
      </c>
      <c r="J6221" t="s">
        <v>39</v>
      </c>
      <c r="K6221" t="s">
        <v>40</v>
      </c>
      <c r="L6221" t="s">
        <v>50</v>
      </c>
      <c r="M6221">
        <v>21001</v>
      </c>
      <c r="N6221" t="s">
        <v>66</v>
      </c>
      <c r="O6221" t="s">
        <v>110</v>
      </c>
      <c r="P6221">
        <v>7620390</v>
      </c>
      <c r="Q6221" t="s">
        <v>67</v>
      </c>
      <c r="R6221" t="str">
        <f t="shared" si="292"/>
        <v>Tertile 2</v>
      </c>
      <c r="S6221" t="str">
        <f t="shared" si="293"/>
        <v>Eligible</v>
      </c>
    </row>
    <row r="6222" spans="1:19" x14ac:dyDescent="0.35">
      <c r="A6222" t="s">
        <v>8152</v>
      </c>
      <c r="B6222" s="1">
        <v>44828</v>
      </c>
      <c r="C6222" s="5" t="str">
        <f t="shared" si="291"/>
        <v>09</v>
      </c>
      <c r="D6222" t="s">
        <v>8153</v>
      </c>
      <c r="E6222" t="s">
        <v>17</v>
      </c>
      <c r="F6222">
        <v>860000</v>
      </c>
      <c r="G6222" t="s">
        <v>137</v>
      </c>
      <c r="H6222" t="s">
        <v>30</v>
      </c>
      <c r="I6222" t="s">
        <v>153</v>
      </c>
      <c r="J6222" t="s">
        <v>39</v>
      </c>
      <c r="K6222" t="s">
        <v>40</v>
      </c>
      <c r="L6222" t="s">
        <v>23</v>
      </c>
      <c r="M6222">
        <v>26001</v>
      </c>
      <c r="N6222" t="s">
        <v>24</v>
      </c>
      <c r="O6222" t="s">
        <v>25</v>
      </c>
      <c r="P6222">
        <v>7076481</v>
      </c>
      <c r="Q6222" t="s">
        <v>26</v>
      </c>
      <c r="R6222" t="str">
        <f t="shared" si="292"/>
        <v>Tertile 2</v>
      </c>
      <c r="S6222" t="str">
        <f t="shared" si="293"/>
        <v>Eligible</v>
      </c>
    </row>
    <row r="6223" spans="1:19" x14ac:dyDescent="0.35">
      <c r="A6223" t="s">
        <v>8190</v>
      </c>
      <c r="B6223" s="1">
        <v>44828</v>
      </c>
      <c r="C6223" s="5" t="str">
        <f t="shared" si="291"/>
        <v>09</v>
      </c>
      <c r="D6223" t="s">
        <v>1457</v>
      </c>
      <c r="E6223" t="s">
        <v>17</v>
      </c>
      <c r="F6223">
        <v>860000</v>
      </c>
      <c r="G6223" t="s">
        <v>268</v>
      </c>
      <c r="H6223" t="s">
        <v>81</v>
      </c>
      <c r="I6223" t="s">
        <v>387</v>
      </c>
      <c r="J6223" t="s">
        <v>39</v>
      </c>
      <c r="K6223" t="s">
        <v>40</v>
      </c>
      <c r="L6223" t="s">
        <v>23</v>
      </c>
      <c r="M6223">
        <v>16000</v>
      </c>
      <c r="N6223" t="s">
        <v>24</v>
      </c>
      <c r="O6223" t="s">
        <v>83</v>
      </c>
      <c r="P6223">
        <v>7647893</v>
      </c>
      <c r="Q6223" t="s">
        <v>26</v>
      </c>
      <c r="R6223" t="str">
        <f t="shared" si="292"/>
        <v>Tertile 2</v>
      </c>
      <c r="S6223" t="str">
        <f t="shared" si="293"/>
        <v>Eligible</v>
      </c>
    </row>
    <row r="6224" spans="1:19" x14ac:dyDescent="0.35">
      <c r="A6224" t="s">
        <v>8117</v>
      </c>
      <c r="B6224" s="1">
        <v>44828</v>
      </c>
      <c r="C6224" s="5" t="str">
        <f t="shared" si="291"/>
        <v>09</v>
      </c>
      <c r="D6224" t="s">
        <v>1579</v>
      </c>
      <c r="E6224" t="s">
        <v>17</v>
      </c>
      <c r="F6224">
        <v>867000</v>
      </c>
      <c r="G6224" t="s">
        <v>103</v>
      </c>
      <c r="H6224" t="s">
        <v>303</v>
      </c>
      <c r="I6224" t="s">
        <v>532</v>
      </c>
      <c r="J6224" t="s">
        <v>39</v>
      </c>
      <c r="K6224" t="s">
        <v>40</v>
      </c>
      <c r="L6224" t="s">
        <v>50</v>
      </c>
      <c r="M6224">
        <v>20000</v>
      </c>
      <c r="N6224" t="s">
        <v>42</v>
      </c>
      <c r="O6224" t="s">
        <v>43</v>
      </c>
      <c r="P6224">
        <v>7118841</v>
      </c>
      <c r="Q6224" t="s">
        <v>44</v>
      </c>
      <c r="R6224" t="str">
        <f t="shared" si="292"/>
        <v>Tertile 2</v>
      </c>
      <c r="S6224" t="str">
        <f t="shared" si="293"/>
        <v>Eligible</v>
      </c>
    </row>
    <row r="6225" spans="1:19" x14ac:dyDescent="0.35">
      <c r="A6225" t="s">
        <v>8197</v>
      </c>
      <c r="B6225" s="1">
        <v>44828</v>
      </c>
      <c r="C6225" s="5" t="str">
        <f t="shared" si="291"/>
        <v>09</v>
      </c>
      <c r="D6225" t="s">
        <v>1332</v>
      </c>
      <c r="E6225" t="s">
        <v>86</v>
      </c>
      <c r="F6225">
        <v>875000</v>
      </c>
      <c r="G6225" t="s">
        <v>191</v>
      </c>
      <c r="H6225" t="s">
        <v>156</v>
      </c>
      <c r="I6225" t="s">
        <v>196</v>
      </c>
      <c r="J6225" t="s">
        <v>21</v>
      </c>
      <c r="K6225" t="s">
        <v>22</v>
      </c>
      <c r="L6225" t="s">
        <v>50</v>
      </c>
      <c r="M6225">
        <v>62000</v>
      </c>
      <c r="N6225" t="s">
        <v>32</v>
      </c>
      <c r="O6225" t="s">
        <v>59</v>
      </c>
      <c r="P6225">
        <v>8919450</v>
      </c>
      <c r="Q6225" t="s">
        <v>60</v>
      </c>
      <c r="R6225" t="str">
        <f t="shared" si="292"/>
        <v>Tertile 2</v>
      </c>
      <c r="S6225" t="str">
        <f t="shared" si="293"/>
        <v>Eligible</v>
      </c>
    </row>
    <row r="6226" spans="1:19" x14ac:dyDescent="0.35">
      <c r="A6226" t="s">
        <v>8181</v>
      </c>
      <c r="B6226" s="1">
        <v>44828</v>
      </c>
      <c r="C6226" s="5" t="str">
        <f t="shared" si="291"/>
        <v>09</v>
      </c>
      <c r="D6226" t="s">
        <v>1089</v>
      </c>
      <c r="E6226" t="s">
        <v>86</v>
      </c>
      <c r="F6226">
        <v>900000</v>
      </c>
      <c r="G6226" t="s">
        <v>142</v>
      </c>
      <c r="H6226" t="s">
        <v>481</v>
      </c>
      <c r="I6226" t="s">
        <v>1154</v>
      </c>
      <c r="J6226" t="s">
        <v>21</v>
      </c>
      <c r="K6226" t="s">
        <v>22</v>
      </c>
      <c r="L6226" t="s">
        <v>50</v>
      </c>
      <c r="M6226">
        <v>69000</v>
      </c>
      <c r="N6226" t="s">
        <v>51</v>
      </c>
      <c r="O6226" t="s">
        <v>110</v>
      </c>
      <c r="P6226">
        <v>8874985</v>
      </c>
      <c r="Q6226" t="s">
        <v>52</v>
      </c>
      <c r="R6226" t="str">
        <f t="shared" si="292"/>
        <v>Tertile 2</v>
      </c>
      <c r="S6226" t="str">
        <f t="shared" si="293"/>
        <v>Eligible</v>
      </c>
    </row>
    <row r="6227" spans="1:19" x14ac:dyDescent="0.35">
      <c r="A6227" t="s">
        <v>8187</v>
      </c>
      <c r="B6227" s="1">
        <v>44828</v>
      </c>
      <c r="C6227" s="5" t="str">
        <f t="shared" si="291"/>
        <v>09</v>
      </c>
      <c r="D6227" t="s">
        <v>1153</v>
      </c>
      <c r="E6227" t="s">
        <v>17</v>
      </c>
      <c r="F6227">
        <v>900000</v>
      </c>
      <c r="G6227" t="s">
        <v>160</v>
      </c>
      <c r="H6227" t="s">
        <v>19</v>
      </c>
      <c r="I6227" t="s">
        <v>296</v>
      </c>
      <c r="J6227" t="s">
        <v>21</v>
      </c>
      <c r="K6227" t="s">
        <v>22</v>
      </c>
      <c r="L6227" t="s">
        <v>50</v>
      </c>
      <c r="M6227">
        <v>19000</v>
      </c>
      <c r="N6227" t="s">
        <v>58</v>
      </c>
      <c r="O6227" t="s">
        <v>110</v>
      </c>
      <c r="P6227">
        <v>7464730</v>
      </c>
      <c r="Q6227" t="s">
        <v>60</v>
      </c>
      <c r="R6227" t="str">
        <f t="shared" si="292"/>
        <v>Tertile 2</v>
      </c>
      <c r="S6227" t="str">
        <f t="shared" si="293"/>
        <v>Eligible</v>
      </c>
    </row>
    <row r="6228" spans="1:19" x14ac:dyDescent="0.35">
      <c r="A6228" t="s">
        <v>8180</v>
      </c>
      <c r="B6228" s="1">
        <v>44828</v>
      </c>
      <c r="C6228" s="5" t="str">
        <f t="shared" si="291"/>
        <v>09</v>
      </c>
      <c r="D6228" t="s">
        <v>987</v>
      </c>
      <c r="E6228" t="s">
        <v>17</v>
      </c>
      <c r="F6228">
        <v>915000</v>
      </c>
      <c r="G6228" t="s">
        <v>160</v>
      </c>
      <c r="H6228" t="s">
        <v>48</v>
      </c>
      <c r="I6228" t="s">
        <v>260</v>
      </c>
      <c r="J6228" t="s">
        <v>39</v>
      </c>
      <c r="K6228" t="s">
        <v>40</v>
      </c>
      <c r="L6228" t="s">
        <v>50</v>
      </c>
      <c r="M6228">
        <v>24000</v>
      </c>
      <c r="N6228" t="s">
        <v>58</v>
      </c>
      <c r="O6228" t="s">
        <v>83</v>
      </c>
      <c r="P6228">
        <v>6294419</v>
      </c>
      <c r="Q6228" t="s">
        <v>60</v>
      </c>
      <c r="R6228" t="str">
        <f t="shared" si="292"/>
        <v>Tertile 2</v>
      </c>
      <c r="S6228" t="str">
        <f t="shared" si="293"/>
        <v>Eligible</v>
      </c>
    </row>
    <row r="6229" spans="1:19" x14ac:dyDescent="0.35">
      <c r="A6229" t="s">
        <v>8214</v>
      </c>
      <c r="B6229" s="1">
        <v>44828</v>
      </c>
      <c r="C6229" s="5" t="str">
        <f t="shared" si="291"/>
        <v>09</v>
      </c>
      <c r="D6229" t="s">
        <v>1577</v>
      </c>
      <c r="E6229" t="s">
        <v>17</v>
      </c>
      <c r="F6229">
        <v>935000</v>
      </c>
      <c r="G6229" t="s">
        <v>142</v>
      </c>
      <c r="H6229" t="s">
        <v>319</v>
      </c>
      <c r="I6229" t="s">
        <v>341</v>
      </c>
      <c r="J6229" t="s">
        <v>39</v>
      </c>
      <c r="K6229" t="s">
        <v>40</v>
      </c>
      <c r="L6229" t="s">
        <v>23</v>
      </c>
      <c r="M6229">
        <v>17000</v>
      </c>
      <c r="N6229" t="s">
        <v>51</v>
      </c>
      <c r="O6229" t="s">
        <v>59</v>
      </c>
      <c r="P6229">
        <v>7701773</v>
      </c>
      <c r="Q6229" t="s">
        <v>73</v>
      </c>
      <c r="R6229" t="str">
        <f t="shared" si="292"/>
        <v>Tertile 2</v>
      </c>
      <c r="S6229" t="str">
        <f t="shared" si="293"/>
        <v>Eligible</v>
      </c>
    </row>
    <row r="6230" spans="1:19" x14ac:dyDescent="0.35">
      <c r="A6230" t="s">
        <v>8130</v>
      </c>
      <c r="B6230" s="1">
        <v>44828</v>
      </c>
      <c r="C6230" s="5" t="str">
        <f t="shared" si="291"/>
        <v>09</v>
      </c>
      <c r="D6230" t="s">
        <v>447</v>
      </c>
      <c r="E6230" t="s">
        <v>17</v>
      </c>
      <c r="F6230">
        <v>937000</v>
      </c>
      <c r="G6230" t="s">
        <v>63</v>
      </c>
      <c r="H6230" t="s">
        <v>30</v>
      </c>
      <c r="I6230" t="s">
        <v>570</v>
      </c>
      <c r="J6230" t="s">
        <v>21</v>
      </c>
      <c r="K6230" t="s">
        <v>22</v>
      </c>
      <c r="L6230" t="s">
        <v>50</v>
      </c>
      <c r="M6230">
        <v>31000</v>
      </c>
      <c r="N6230" t="s">
        <v>66</v>
      </c>
      <c r="O6230" t="s">
        <v>59</v>
      </c>
      <c r="P6230">
        <v>7543793</v>
      </c>
      <c r="Q6230" t="s">
        <v>67</v>
      </c>
      <c r="R6230" t="str">
        <f t="shared" si="292"/>
        <v>Tertile 2</v>
      </c>
      <c r="S6230" t="str">
        <f t="shared" si="293"/>
        <v>Eligible</v>
      </c>
    </row>
    <row r="6231" spans="1:19" x14ac:dyDescent="0.35">
      <c r="A6231" t="s">
        <v>8170</v>
      </c>
      <c r="B6231" s="1">
        <v>44828</v>
      </c>
      <c r="C6231" s="5" t="str">
        <f t="shared" si="291"/>
        <v>09</v>
      </c>
      <c r="D6231" t="s">
        <v>1391</v>
      </c>
      <c r="E6231" t="s">
        <v>17</v>
      </c>
      <c r="F6231">
        <v>970000</v>
      </c>
      <c r="G6231" t="s">
        <v>80</v>
      </c>
      <c r="H6231" t="s">
        <v>174</v>
      </c>
      <c r="I6231" t="s">
        <v>377</v>
      </c>
      <c r="J6231" t="s">
        <v>39</v>
      </c>
      <c r="K6231" t="s">
        <v>40</v>
      </c>
      <c r="L6231" t="s">
        <v>50</v>
      </c>
      <c r="M6231">
        <v>17001</v>
      </c>
      <c r="N6231" t="s">
        <v>66</v>
      </c>
      <c r="O6231" t="s">
        <v>59</v>
      </c>
      <c r="P6231">
        <v>7715728</v>
      </c>
      <c r="Q6231" t="s">
        <v>67</v>
      </c>
      <c r="R6231" t="str">
        <f t="shared" si="292"/>
        <v>Tertile 2</v>
      </c>
      <c r="S6231" t="str">
        <f t="shared" si="293"/>
        <v>Eligible</v>
      </c>
    </row>
    <row r="6232" spans="1:19" x14ac:dyDescent="0.35">
      <c r="A6232" t="s">
        <v>8194</v>
      </c>
      <c r="B6232" s="1">
        <v>44828</v>
      </c>
      <c r="C6232" s="5" t="str">
        <f t="shared" si="291"/>
        <v>09</v>
      </c>
      <c r="D6232" t="s">
        <v>5385</v>
      </c>
      <c r="E6232" t="s">
        <v>17</v>
      </c>
      <c r="F6232">
        <v>1023000</v>
      </c>
      <c r="G6232" t="s">
        <v>160</v>
      </c>
      <c r="H6232" t="s">
        <v>48</v>
      </c>
      <c r="I6232" t="s">
        <v>260</v>
      </c>
      <c r="J6232" t="s">
        <v>39</v>
      </c>
      <c r="K6232" t="s">
        <v>40</v>
      </c>
      <c r="L6232" t="s">
        <v>50</v>
      </c>
      <c r="M6232">
        <v>82300</v>
      </c>
      <c r="N6232" t="s">
        <v>58</v>
      </c>
      <c r="O6232" t="s">
        <v>83</v>
      </c>
      <c r="P6232">
        <v>7426086</v>
      </c>
      <c r="Q6232" t="s">
        <v>60</v>
      </c>
      <c r="R6232" t="str">
        <f t="shared" si="292"/>
        <v>Tertile 3</v>
      </c>
      <c r="S6232" t="str">
        <f t="shared" si="293"/>
        <v>Eligible</v>
      </c>
    </row>
    <row r="6233" spans="1:19" x14ac:dyDescent="0.35">
      <c r="A6233" t="s">
        <v>8128</v>
      </c>
      <c r="B6233" s="1">
        <v>44828</v>
      </c>
      <c r="C6233" s="5" t="str">
        <f t="shared" si="291"/>
        <v>09</v>
      </c>
      <c r="D6233" t="s">
        <v>1663</v>
      </c>
      <c r="E6233" t="s">
        <v>17</v>
      </c>
      <c r="F6233">
        <v>1100000</v>
      </c>
      <c r="G6233" t="s">
        <v>70</v>
      </c>
      <c r="H6233" t="s">
        <v>108</v>
      </c>
      <c r="I6233" t="s">
        <v>109</v>
      </c>
      <c r="J6233" t="s">
        <v>39</v>
      </c>
      <c r="K6233" t="s">
        <v>40</v>
      </c>
      <c r="L6233" t="s">
        <v>50</v>
      </c>
      <c r="M6233">
        <v>21001</v>
      </c>
      <c r="N6233" t="s">
        <v>72</v>
      </c>
      <c r="O6233" t="s">
        <v>110</v>
      </c>
      <c r="P6233">
        <v>6441374</v>
      </c>
      <c r="Q6233" t="s">
        <v>73</v>
      </c>
      <c r="R6233" t="str">
        <f t="shared" si="292"/>
        <v>Tertile 3</v>
      </c>
      <c r="S6233" t="str">
        <f t="shared" si="293"/>
        <v>Eligible</v>
      </c>
    </row>
    <row r="6234" spans="1:19" x14ac:dyDescent="0.35">
      <c r="A6234" t="s">
        <v>8114</v>
      </c>
      <c r="B6234" s="1">
        <v>44828</v>
      </c>
      <c r="C6234" s="5" t="str">
        <f t="shared" si="291"/>
        <v>09</v>
      </c>
      <c r="D6234" t="s">
        <v>1572</v>
      </c>
      <c r="E6234" t="s">
        <v>17</v>
      </c>
      <c r="F6234">
        <v>1125000</v>
      </c>
      <c r="G6234" t="s">
        <v>90</v>
      </c>
      <c r="H6234" t="s">
        <v>167</v>
      </c>
      <c r="I6234" t="s">
        <v>561</v>
      </c>
      <c r="J6234" t="s">
        <v>21</v>
      </c>
      <c r="K6234" t="s">
        <v>22</v>
      </c>
      <c r="L6234" t="s">
        <v>50</v>
      </c>
      <c r="M6234">
        <v>51500</v>
      </c>
      <c r="N6234" t="s">
        <v>72</v>
      </c>
      <c r="O6234" t="s">
        <v>110</v>
      </c>
      <c r="P6234">
        <v>6374825</v>
      </c>
      <c r="Q6234" t="s">
        <v>73</v>
      </c>
      <c r="R6234" t="str">
        <f t="shared" si="292"/>
        <v>Tertile 3</v>
      </c>
      <c r="S6234" t="str">
        <f t="shared" si="293"/>
        <v>Eligible</v>
      </c>
    </row>
    <row r="6235" spans="1:19" x14ac:dyDescent="0.35">
      <c r="A6235" t="s">
        <v>8122</v>
      </c>
      <c r="B6235" s="1">
        <v>44828</v>
      </c>
      <c r="C6235" s="5" t="str">
        <f t="shared" si="291"/>
        <v>09</v>
      </c>
      <c r="D6235" t="s">
        <v>1426</v>
      </c>
      <c r="E6235" t="s">
        <v>86</v>
      </c>
      <c r="F6235">
        <v>1130000</v>
      </c>
      <c r="G6235" t="s">
        <v>18</v>
      </c>
      <c r="H6235" t="s">
        <v>126</v>
      </c>
      <c r="I6235" t="s">
        <v>856</v>
      </c>
      <c r="J6235" t="s">
        <v>21</v>
      </c>
      <c r="K6235" t="s">
        <v>22</v>
      </c>
      <c r="L6235" t="s">
        <v>23</v>
      </c>
      <c r="M6235">
        <v>31001</v>
      </c>
      <c r="N6235" t="s">
        <v>24</v>
      </c>
      <c r="O6235" t="s">
        <v>25</v>
      </c>
      <c r="P6235">
        <v>6783559</v>
      </c>
      <c r="Q6235" t="s">
        <v>26</v>
      </c>
      <c r="R6235" t="str">
        <f t="shared" si="292"/>
        <v>Tertile 3</v>
      </c>
      <c r="S6235" t="str">
        <f t="shared" si="293"/>
        <v>Eligible</v>
      </c>
    </row>
    <row r="6236" spans="1:19" x14ac:dyDescent="0.35">
      <c r="A6236" t="s">
        <v>8116</v>
      </c>
      <c r="B6236" s="1">
        <v>44828</v>
      </c>
      <c r="C6236" s="5" t="str">
        <f t="shared" si="291"/>
        <v>09</v>
      </c>
      <c r="D6236" t="s">
        <v>1577</v>
      </c>
      <c r="E6236" t="s">
        <v>17</v>
      </c>
      <c r="F6236">
        <v>1135000</v>
      </c>
      <c r="G6236" t="s">
        <v>98</v>
      </c>
      <c r="H6236" t="s">
        <v>126</v>
      </c>
      <c r="I6236" t="s">
        <v>856</v>
      </c>
      <c r="J6236" t="s">
        <v>21</v>
      </c>
      <c r="K6236" t="s">
        <v>22</v>
      </c>
      <c r="L6236" t="s">
        <v>50</v>
      </c>
      <c r="M6236">
        <v>39500</v>
      </c>
      <c r="N6236" t="s">
        <v>32</v>
      </c>
      <c r="O6236" t="s">
        <v>25</v>
      </c>
      <c r="P6236">
        <v>8714168</v>
      </c>
      <c r="Q6236" t="s">
        <v>33</v>
      </c>
      <c r="R6236" t="str">
        <f t="shared" si="292"/>
        <v>Tertile 3</v>
      </c>
      <c r="S6236" t="str">
        <f t="shared" si="293"/>
        <v>Eligible</v>
      </c>
    </row>
    <row r="6237" spans="1:19" x14ac:dyDescent="0.35">
      <c r="A6237" t="s">
        <v>8138</v>
      </c>
      <c r="B6237" s="1">
        <v>44828</v>
      </c>
      <c r="C6237" s="5" t="str">
        <f t="shared" si="291"/>
        <v>09</v>
      </c>
      <c r="D6237" t="s">
        <v>2820</v>
      </c>
      <c r="E6237" t="s">
        <v>17</v>
      </c>
      <c r="F6237">
        <v>1150000</v>
      </c>
      <c r="G6237" t="s">
        <v>248</v>
      </c>
      <c r="H6237" t="s">
        <v>369</v>
      </c>
      <c r="I6237" t="s">
        <v>492</v>
      </c>
      <c r="J6237" t="s">
        <v>21</v>
      </c>
      <c r="K6237" t="s">
        <v>22</v>
      </c>
      <c r="L6237" t="s">
        <v>23</v>
      </c>
      <c r="M6237">
        <v>39000</v>
      </c>
      <c r="N6237" t="s">
        <v>66</v>
      </c>
      <c r="O6237" t="s">
        <v>110</v>
      </c>
      <c r="P6237">
        <v>6479027</v>
      </c>
      <c r="Q6237" t="s">
        <v>67</v>
      </c>
      <c r="R6237" t="str">
        <f t="shared" si="292"/>
        <v>Tertile 3</v>
      </c>
      <c r="S6237" t="str">
        <f t="shared" si="293"/>
        <v>Eligible</v>
      </c>
    </row>
    <row r="6238" spans="1:19" x14ac:dyDescent="0.35">
      <c r="A6238" t="s">
        <v>8121</v>
      </c>
      <c r="B6238" s="1">
        <v>44828</v>
      </c>
      <c r="C6238" s="5" t="str">
        <f t="shared" si="291"/>
        <v>09</v>
      </c>
      <c r="D6238" t="s">
        <v>1629</v>
      </c>
      <c r="E6238" t="s">
        <v>17</v>
      </c>
      <c r="F6238">
        <v>1155000</v>
      </c>
      <c r="G6238" t="s">
        <v>76</v>
      </c>
      <c r="H6238" t="s">
        <v>81</v>
      </c>
      <c r="I6238" t="s">
        <v>420</v>
      </c>
      <c r="J6238" t="s">
        <v>39</v>
      </c>
      <c r="K6238" t="s">
        <v>40</v>
      </c>
      <c r="L6238" t="s">
        <v>23</v>
      </c>
      <c r="M6238">
        <v>44501</v>
      </c>
      <c r="N6238" t="s">
        <v>72</v>
      </c>
      <c r="O6238" t="s">
        <v>59</v>
      </c>
      <c r="P6238">
        <v>6715135</v>
      </c>
      <c r="Q6238" t="s">
        <v>73</v>
      </c>
      <c r="R6238" t="str">
        <f t="shared" si="292"/>
        <v>Tertile 3</v>
      </c>
      <c r="S6238" t="str">
        <f t="shared" si="293"/>
        <v>Eligible</v>
      </c>
    </row>
    <row r="6239" spans="1:19" x14ac:dyDescent="0.35">
      <c r="A6239" t="s">
        <v>8154</v>
      </c>
      <c r="B6239" s="1">
        <v>44828</v>
      </c>
      <c r="C6239" s="5" t="str">
        <f t="shared" si="291"/>
        <v>09</v>
      </c>
      <c r="D6239" t="s">
        <v>1124</v>
      </c>
      <c r="E6239" t="s">
        <v>17</v>
      </c>
      <c r="F6239">
        <v>1172000</v>
      </c>
      <c r="G6239" t="s">
        <v>191</v>
      </c>
      <c r="H6239" t="s">
        <v>156</v>
      </c>
      <c r="I6239" t="s">
        <v>157</v>
      </c>
      <c r="J6239" t="s">
        <v>21</v>
      </c>
      <c r="K6239" t="s">
        <v>22</v>
      </c>
      <c r="L6239" t="s">
        <v>50</v>
      </c>
      <c r="M6239">
        <v>38201</v>
      </c>
      <c r="N6239" t="s">
        <v>32</v>
      </c>
      <c r="O6239" t="s">
        <v>43</v>
      </c>
      <c r="P6239">
        <v>6923386</v>
      </c>
      <c r="Q6239" t="s">
        <v>33</v>
      </c>
      <c r="R6239" t="str">
        <f t="shared" si="292"/>
        <v>Tertile 3</v>
      </c>
      <c r="S6239" t="str">
        <f t="shared" si="293"/>
        <v>Eligible</v>
      </c>
    </row>
    <row r="6240" spans="1:19" x14ac:dyDescent="0.35">
      <c r="A6240" t="s">
        <v>8211</v>
      </c>
      <c r="B6240" s="1">
        <v>44828</v>
      </c>
      <c r="C6240" s="5" t="str">
        <f t="shared" si="291"/>
        <v>09</v>
      </c>
      <c r="D6240" t="s">
        <v>1572</v>
      </c>
      <c r="E6240" t="s">
        <v>17</v>
      </c>
      <c r="F6240">
        <v>1220000</v>
      </c>
      <c r="G6240" t="s">
        <v>166</v>
      </c>
      <c r="H6240" t="s">
        <v>37</v>
      </c>
      <c r="I6240" t="s">
        <v>1210</v>
      </c>
      <c r="J6240" t="s">
        <v>21</v>
      </c>
      <c r="K6240" t="s">
        <v>22</v>
      </c>
      <c r="L6240" t="s">
        <v>50</v>
      </c>
      <c r="M6240">
        <v>75000</v>
      </c>
      <c r="N6240" t="s">
        <v>24</v>
      </c>
      <c r="O6240" t="s">
        <v>59</v>
      </c>
      <c r="P6240">
        <v>8967431</v>
      </c>
      <c r="Q6240" t="s">
        <v>52</v>
      </c>
      <c r="R6240" t="str">
        <f t="shared" si="292"/>
        <v>Tertile 3</v>
      </c>
      <c r="S6240" t="str">
        <f t="shared" si="293"/>
        <v>Eligible</v>
      </c>
    </row>
    <row r="6241" spans="1:19" x14ac:dyDescent="0.35">
      <c r="A6241" t="s">
        <v>8202</v>
      </c>
      <c r="B6241" s="1">
        <v>44828</v>
      </c>
      <c r="C6241" s="5" t="str">
        <f t="shared" si="291"/>
        <v>09</v>
      </c>
      <c r="D6241" t="s">
        <v>1484</v>
      </c>
      <c r="E6241" t="s">
        <v>17</v>
      </c>
      <c r="F6241">
        <v>1230000</v>
      </c>
      <c r="G6241" t="s">
        <v>252</v>
      </c>
      <c r="H6241" t="s">
        <v>30</v>
      </c>
      <c r="I6241" t="s">
        <v>31</v>
      </c>
      <c r="J6241" t="s">
        <v>39</v>
      </c>
      <c r="K6241" t="s">
        <v>40</v>
      </c>
      <c r="L6241" t="s">
        <v>50</v>
      </c>
      <c r="M6241">
        <v>27000</v>
      </c>
      <c r="N6241" t="s">
        <v>72</v>
      </c>
      <c r="O6241" t="s">
        <v>25</v>
      </c>
      <c r="P6241">
        <v>8695074</v>
      </c>
      <c r="Q6241" t="s">
        <v>44</v>
      </c>
      <c r="R6241" t="str">
        <f t="shared" si="292"/>
        <v>Tertile 3</v>
      </c>
      <c r="S6241" t="str">
        <f t="shared" si="293"/>
        <v>Eligible</v>
      </c>
    </row>
    <row r="6242" spans="1:19" x14ac:dyDescent="0.35">
      <c r="A6242" t="s">
        <v>8147</v>
      </c>
      <c r="B6242" s="1">
        <v>44828</v>
      </c>
      <c r="C6242" s="5" t="str">
        <f t="shared" si="291"/>
        <v>09</v>
      </c>
      <c r="D6242" t="s">
        <v>190</v>
      </c>
      <c r="E6242" t="s">
        <v>17</v>
      </c>
      <c r="F6242">
        <v>1250000</v>
      </c>
      <c r="G6242" t="s">
        <v>166</v>
      </c>
      <c r="H6242" t="s">
        <v>56</v>
      </c>
      <c r="I6242" t="s">
        <v>977</v>
      </c>
      <c r="J6242" t="s">
        <v>21</v>
      </c>
      <c r="K6242" t="s">
        <v>22</v>
      </c>
      <c r="L6242" t="s">
        <v>23</v>
      </c>
      <c r="M6242">
        <v>45000</v>
      </c>
      <c r="N6242" t="s">
        <v>24</v>
      </c>
      <c r="O6242" t="s">
        <v>43</v>
      </c>
      <c r="P6242">
        <v>7761612</v>
      </c>
      <c r="Q6242" t="s">
        <v>26</v>
      </c>
      <c r="R6242" t="str">
        <f t="shared" si="292"/>
        <v>Tertile 3</v>
      </c>
      <c r="S6242" t="str">
        <f t="shared" si="293"/>
        <v>Eligible</v>
      </c>
    </row>
    <row r="6243" spans="1:19" x14ac:dyDescent="0.35">
      <c r="A6243" t="s">
        <v>8123</v>
      </c>
      <c r="B6243" s="1">
        <v>44828</v>
      </c>
      <c r="C6243" s="5" t="str">
        <f t="shared" si="291"/>
        <v>09</v>
      </c>
      <c r="D6243" t="s">
        <v>3663</v>
      </c>
      <c r="E6243" t="s">
        <v>17</v>
      </c>
      <c r="F6243">
        <v>1275000</v>
      </c>
      <c r="G6243" t="s">
        <v>29</v>
      </c>
      <c r="H6243" t="s">
        <v>303</v>
      </c>
      <c r="I6243" t="s">
        <v>657</v>
      </c>
      <c r="J6243" t="s">
        <v>21</v>
      </c>
      <c r="K6243" t="s">
        <v>22</v>
      </c>
      <c r="L6243" t="s">
        <v>23</v>
      </c>
      <c r="M6243">
        <v>19501</v>
      </c>
      <c r="N6243" t="s">
        <v>32</v>
      </c>
      <c r="O6243" t="s">
        <v>110</v>
      </c>
      <c r="P6243">
        <v>6154755</v>
      </c>
      <c r="Q6243" t="s">
        <v>33</v>
      </c>
      <c r="R6243" t="str">
        <f t="shared" si="292"/>
        <v>Tertile 3</v>
      </c>
      <c r="S6243" t="str">
        <f t="shared" si="293"/>
        <v>Eligible</v>
      </c>
    </row>
    <row r="6244" spans="1:19" x14ac:dyDescent="0.35">
      <c r="A6244" t="s">
        <v>8111</v>
      </c>
      <c r="B6244" s="1">
        <v>44828</v>
      </c>
      <c r="C6244" s="5" t="str">
        <f t="shared" si="291"/>
        <v>09</v>
      </c>
      <c r="D6244" t="s">
        <v>1504</v>
      </c>
      <c r="E6244" t="s">
        <v>17</v>
      </c>
      <c r="F6244">
        <v>1300000</v>
      </c>
      <c r="G6244" t="s">
        <v>76</v>
      </c>
      <c r="H6244" t="s">
        <v>48</v>
      </c>
      <c r="I6244" t="s">
        <v>538</v>
      </c>
      <c r="J6244" t="s">
        <v>39</v>
      </c>
      <c r="K6244" t="s">
        <v>40</v>
      </c>
      <c r="L6244" t="s">
        <v>50</v>
      </c>
      <c r="M6244">
        <v>22000</v>
      </c>
      <c r="N6244" t="s">
        <v>72</v>
      </c>
      <c r="O6244" t="s">
        <v>59</v>
      </c>
      <c r="P6244">
        <v>6677944</v>
      </c>
      <c r="Q6244" t="s">
        <v>73</v>
      </c>
      <c r="R6244" t="str">
        <f t="shared" si="292"/>
        <v>Tertile 3</v>
      </c>
      <c r="S6244" t="str">
        <f t="shared" si="293"/>
        <v>Eligible</v>
      </c>
    </row>
    <row r="6245" spans="1:19" x14ac:dyDescent="0.35">
      <c r="A6245" t="s">
        <v>8119</v>
      </c>
      <c r="B6245" s="1">
        <v>44828</v>
      </c>
      <c r="C6245" s="5" t="str">
        <f t="shared" si="291"/>
        <v>09</v>
      </c>
      <c r="D6245" t="s">
        <v>3658</v>
      </c>
      <c r="E6245" t="s">
        <v>17</v>
      </c>
      <c r="F6245">
        <v>1328000</v>
      </c>
      <c r="G6245" t="s">
        <v>147</v>
      </c>
      <c r="H6245" t="s">
        <v>444</v>
      </c>
      <c r="I6245" t="s">
        <v>741</v>
      </c>
      <c r="J6245" t="s">
        <v>21</v>
      </c>
      <c r="K6245" t="s">
        <v>22</v>
      </c>
      <c r="L6245" t="s">
        <v>50</v>
      </c>
      <c r="M6245">
        <v>27801</v>
      </c>
      <c r="N6245" t="s">
        <v>58</v>
      </c>
      <c r="O6245" t="s">
        <v>59</v>
      </c>
      <c r="P6245">
        <v>8929601</v>
      </c>
      <c r="Q6245" t="s">
        <v>60</v>
      </c>
      <c r="R6245" t="str">
        <f t="shared" si="292"/>
        <v>Tertile 3</v>
      </c>
      <c r="S6245" t="str">
        <f t="shared" si="293"/>
        <v>Eligible</v>
      </c>
    </row>
    <row r="6246" spans="1:19" x14ac:dyDescent="0.35">
      <c r="A6246" t="s">
        <v>8129</v>
      </c>
      <c r="B6246" s="1">
        <v>44828</v>
      </c>
      <c r="C6246" s="5" t="str">
        <f t="shared" si="291"/>
        <v>09</v>
      </c>
      <c r="D6246" t="s">
        <v>4023</v>
      </c>
      <c r="E6246" t="s">
        <v>17</v>
      </c>
      <c r="F6246">
        <v>1330000</v>
      </c>
      <c r="G6246" t="s">
        <v>55</v>
      </c>
      <c r="H6246" t="s">
        <v>64</v>
      </c>
      <c r="I6246" t="s">
        <v>171</v>
      </c>
      <c r="J6246" t="s">
        <v>21</v>
      </c>
      <c r="K6246" t="s">
        <v>22</v>
      </c>
      <c r="L6246" t="s">
        <v>50</v>
      </c>
      <c r="M6246">
        <v>19000</v>
      </c>
      <c r="N6246" t="s">
        <v>58</v>
      </c>
      <c r="O6246" t="s">
        <v>110</v>
      </c>
      <c r="P6246">
        <v>6248758</v>
      </c>
      <c r="Q6246" t="s">
        <v>60</v>
      </c>
      <c r="R6246" t="str">
        <f t="shared" si="292"/>
        <v>Tertile 3</v>
      </c>
      <c r="S6246" t="str">
        <f t="shared" si="293"/>
        <v>Eligible</v>
      </c>
    </row>
    <row r="6247" spans="1:19" x14ac:dyDescent="0.35">
      <c r="A6247" t="s">
        <v>8120</v>
      </c>
      <c r="B6247" s="1">
        <v>44828</v>
      </c>
      <c r="C6247" s="5" t="str">
        <f t="shared" si="291"/>
        <v>09</v>
      </c>
      <c r="D6247" t="s">
        <v>1521</v>
      </c>
      <c r="E6247" t="s">
        <v>17</v>
      </c>
      <c r="F6247">
        <v>1340000</v>
      </c>
      <c r="G6247" t="s">
        <v>152</v>
      </c>
      <c r="H6247" t="s">
        <v>48</v>
      </c>
      <c r="I6247" t="s">
        <v>538</v>
      </c>
      <c r="J6247" t="s">
        <v>21</v>
      </c>
      <c r="K6247" t="s">
        <v>22</v>
      </c>
      <c r="L6247" t="s">
        <v>23</v>
      </c>
      <c r="M6247">
        <v>28001</v>
      </c>
      <c r="N6247" t="s">
        <v>66</v>
      </c>
      <c r="O6247" t="s">
        <v>59</v>
      </c>
      <c r="P6247">
        <v>6302941</v>
      </c>
      <c r="Q6247" t="s">
        <v>67</v>
      </c>
      <c r="R6247" t="str">
        <f t="shared" si="292"/>
        <v>Tertile 3</v>
      </c>
      <c r="S6247" t="str">
        <f t="shared" si="293"/>
        <v>Eligible</v>
      </c>
    </row>
    <row r="6248" spans="1:19" x14ac:dyDescent="0.35">
      <c r="A6248" t="s">
        <v>8184</v>
      </c>
      <c r="B6248" s="1">
        <v>44828</v>
      </c>
      <c r="C6248" s="5" t="str">
        <f t="shared" si="291"/>
        <v>09</v>
      </c>
      <c r="D6248" t="s">
        <v>1098</v>
      </c>
      <c r="E6248" t="s">
        <v>86</v>
      </c>
      <c r="F6248">
        <v>1380000</v>
      </c>
      <c r="G6248" t="s">
        <v>76</v>
      </c>
      <c r="H6248" t="s">
        <v>148</v>
      </c>
      <c r="I6248" t="s">
        <v>149</v>
      </c>
      <c r="J6248" t="s">
        <v>21</v>
      </c>
      <c r="K6248" t="s">
        <v>22</v>
      </c>
      <c r="L6248" t="s">
        <v>50</v>
      </c>
      <c r="M6248">
        <v>38000</v>
      </c>
      <c r="N6248" t="s">
        <v>72</v>
      </c>
      <c r="O6248" t="s">
        <v>43</v>
      </c>
      <c r="P6248">
        <v>6287889</v>
      </c>
      <c r="Q6248" t="s">
        <v>73</v>
      </c>
      <c r="R6248" t="str">
        <f t="shared" si="292"/>
        <v>Tertile 3</v>
      </c>
      <c r="S6248" t="str">
        <f t="shared" si="293"/>
        <v>Eligible</v>
      </c>
    </row>
    <row r="6249" spans="1:19" x14ac:dyDescent="0.35">
      <c r="A6249" t="s">
        <v>8183</v>
      </c>
      <c r="B6249" s="1">
        <v>44828</v>
      </c>
      <c r="C6249" s="5" t="str">
        <f t="shared" si="291"/>
        <v>09</v>
      </c>
      <c r="D6249" t="s">
        <v>1095</v>
      </c>
      <c r="E6249" t="s">
        <v>17</v>
      </c>
      <c r="F6249">
        <v>1385000</v>
      </c>
      <c r="G6249" t="s">
        <v>152</v>
      </c>
      <c r="H6249" t="s">
        <v>319</v>
      </c>
      <c r="I6249" t="s">
        <v>478</v>
      </c>
      <c r="J6249" t="s">
        <v>39</v>
      </c>
      <c r="K6249" t="s">
        <v>40</v>
      </c>
      <c r="L6249" t="s">
        <v>50</v>
      </c>
      <c r="M6249">
        <v>14500</v>
      </c>
      <c r="N6249" t="s">
        <v>66</v>
      </c>
      <c r="O6249" t="s">
        <v>110</v>
      </c>
      <c r="P6249">
        <v>8328806</v>
      </c>
      <c r="Q6249" t="s">
        <v>67</v>
      </c>
      <c r="R6249" t="str">
        <f t="shared" si="292"/>
        <v>Tertile 3</v>
      </c>
      <c r="S6249" t="str">
        <f t="shared" si="293"/>
        <v>Eligible</v>
      </c>
    </row>
    <row r="6250" spans="1:19" x14ac:dyDescent="0.35">
      <c r="A6250" t="s">
        <v>8115</v>
      </c>
      <c r="B6250" s="1">
        <v>44828</v>
      </c>
      <c r="C6250" s="5" t="str">
        <f t="shared" si="291"/>
        <v>09</v>
      </c>
      <c r="D6250" t="s">
        <v>1513</v>
      </c>
      <c r="E6250" t="s">
        <v>86</v>
      </c>
      <c r="F6250">
        <v>1475000</v>
      </c>
      <c r="G6250" t="s">
        <v>166</v>
      </c>
      <c r="H6250" t="s">
        <v>369</v>
      </c>
      <c r="I6250" t="s">
        <v>411</v>
      </c>
      <c r="J6250" t="s">
        <v>21</v>
      </c>
      <c r="K6250" t="s">
        <v>22</v>
      </c>
      <c r="L6250" t="s">
        <v>50</v>
      </c>
      <c r="M6250">
        <v>25500</v>
      </c>
      <c r="N6250" t="s">
        <v>24</v>
      </c>
      <c r="O6250" t="s">
        <v>59</v>
      </c>
      <c r="P6250">
        <v>7330690</v>
      </c>
      <c r="Q6250" t="s">
        <v>26</v>
      </c>
      <c r="R6250" t="str">
        <f t="shared" si="292"/>
        <v>Tertile 3</v>
      </c>
      <c r="S6250" t="str">
        <f t="shared" si="293"/>
        <v>Eligible</v>
      </c>
    </row>
    <row r="6251" spans="1:19" x14ac:dyDescent="0.35">
      <c r="A6251" t="s">
        <v>8110</v>
      </c>
      <c r="B6251" s="1">
        <v>44828</v>
      </c>
      <c r="C6251" s="5" t="str">
        <f t="shared" si="291"/>
        <v>09</v>
      </c>
      <c r="D6251" t="s">
        <v>1471</v>
      </c>
      <c r="E6251" t="s">
        <v>17</v>
      </c>
      <c r="F6251">
        <v>1500000</v>
      </c>
      <c r="G6251" t="s">
        <v>152</v>
      </c>
      <c r="H6251" t="s">
        <v>481</v>
      </c>
      <c r="I6251" t="s">
        <v>1154</v>
      </c>
      <c r="J6251" t="s">
        <v>21</v>
      </c>
      <c r="K6251" t="s">
        <v>22</v>
      </c>
      <c r="L6251" t="s">
        <v>23</v>
      </c>
      <c r="M6251">
        <v>23000</v>
      </c>
      <c r="N6251" t="s">
        <v>66</v>
      </c>
      <c r="O6251" t="s">
        <v>110</v>
      </c>
      <c r="P6251">
        <v>6684924</v>
      </c>
      <c r="Q6251" t="s">
        <v>67</v>
      </c>
      <c r="R6251" t="str">
        <f t="shared" si="292"/>
        <v>Tertile 3</v>
      </c>
      <c r="S6251" t="str">
        <f t="shared" si="293"/>
        <v>Eligible</v>
      </c>
    </row>
    <row r="6252" spans="1:19" x14ac:dyDescent="0.35">
      <c r="A6252" t="s">
        <v>8137</v>
      </c>
      <c r="B6252" s="1">
        <v>44828</v>
      </c>
      <c r="C6252" s="5" t="str">
        <f t="shared" si="291"/>
        <v>09</v>
      </c>
      <c r="D6252" t="s">
        <v>789</v>
      </c>
      <c r="E6252" t="s">
        <v>17</v>
      </c>
      <c r="F6252">
        <v>1530000</v>
      </c>
      <c r="G6252" t="s">
        <v>244</v>
      </c>
      <c r="H6252" t="s">
        <v>174</v>
      </c>
      <c r="I6252" t="s">
        <v>579</v>
      </c>
      <c r="J6252" t="s">
        <v>21</v>
      </c>
      <c r="K6252" t="s">
        <v>22</v>
      </c>
      <c r="L6252" t="s">
        <v>23</v>
      </c>
      <c r="M6252">
        <v>39000</v>
      </c>
      <c r="N6252" t="s">
        <v>58</v>
      </c>
      <c r="O6252" t="s">
        <v>25</v>
      </c>
      <c r="P6252">
        <v>6182931</v>
      </c>
      <c r="Q6252" t="s">
        <v>60</v>
      </c>
      <c r="R6252" t="str">
        <f t="shared" si="292"/>
        <v>Tertile 3</v>
      </c>
      <c r="S6252" t="str">
        <f t="shared" si="293"/>
        <v>Eligible</v>
      </c>
    </row>
    <row r="6253" spans="1:19" x14ac:dyDescent="0.35">
      <c r="A6253" t="s">
        <v>8143</v>
      </c>
      <c r="B6253" s="1">
        <v>44828</v>
      </c>
      <c r="C6253" s="5" t="str">
        <f t="shared" si="291"/>
        <v>09</v>
      </c>
      <c r="D6253" t="s">
        <v>2457</v>
      </c>
      <c r="E6253" t="s">
        <v>17</v>
      </c>
      <c r="F6253">
        <v>1530000</v>
      </c>
      <c r="G6253" t="s">
        <v>295</v>
      </c>
      <c r="H6253" t="s">
        <v>117</v>
      </c>
      <c r="I6253" t="s">
        <v>427</v>
      </c>
      <c r="J6253" t="s">
        <v>39</v>
      </c>
      <c r="K6253" t="s">
        <v>40</v>
      </c>
      <c r="L6253" t="s">
        <v>23</v>
      </c>
      <c r="M6253">
        <v>20000</v>
      </c>
      <c r="N6253" t="s">
        <v>51</v>
      </c>
      <c r="O6253" t="s">
        <v>25</v>
      </c>
      <c r="P6253">
        <v>7069372</v>
      </c>
      <c r="Q6253" t="s">
        <v>52</v>
      </c>
      <c r="R6253" t="str">
        <f t="shared" si="292"/>
        <v>Tertile 3</v>
      </c>
      <c r="S6253" t="str">
        <f t="shared" si="293"/>
        <v>Eligible</v>
      </c>
    </row>
    <row r="6254" spans="1:19" x14ac:dyDescent="0.35">
      <c r="A6254" t="s">
        <v>8164</v>
      </c>
      <c r="B6254" s="1">
        <v>44828</v>
      </c>
      <c r="C6254" s="5" t="str">
        <f t="shared" si="291"/>
        <v>09</v>
      </c>
      <c r="D6254" t="s">
        <v>1838</v>
      </c>
      <c r="E6254" t="s">
        <v>17</v>
      </c>
      <c r="F6254">
        <v>2000000</v>
      </c>
      <c r="G6254" t="s">
        <v>288</v>
      </c>
      <c r="H6254" t="s">
        <v>138</v>
      </c>
      <c r="I6254" t="s">
        <v>269</v>
      </c>
      <c r="J6254" t="s">
        <v>21</v>
      </c>
      <c r="K6254" t="s">
        <v>22</v>
      </c>
      <c r="L6254" t="s">
        <v>23</v>
      </c>
      <c r="M6254">
        <v>27000</v>
      </c>
      <c r="N6254" t="s">
        <v>32</v>
      </c>
      <c r="O6254" t="s">
        <v>25</v>
      </c>
      <c r="P6254">
        <v>7235787</v>
      </c>
      <c r="Q6254" t="s">
        <v>33</v>
      </c>
      <c r="R6254" t="str">
        <f t="shared" si="292"/>
        <v>Tertile 3</v>
      </c>
      <c r="S6254" t="str">
        <f t="shared" si="293"/>
        <v>Eligible</v>
      </c>
    </row>
    <row r="6255" spans="1:19" x14ac:dyDescent="0.35">
      <c r="A6255" t="s">
        <v>8142</v>
      </c>
      <c r="B6255" s="1">
        <v>44828</v>
      </c>
      <c r="C6255" s="5" t="str">
        <f t="shared" si="291"/>
        <v>09</v>
      </c>
      <c r="D6255" t="s">
        <v>855</v>
      </c>
      <c r="E6255" t="s">
        <v>86</v>
      </c>
      <c r="F6255">
        <v>2200000</v>
      </c>
      <c r="G6255" t="s">
        <v>291</v>
      </c>
      <c r="H6255" t="s">
        <v>148</v>
      </c>
      <c r="I6255" t="s">
        <v>149</v>
      </c>
      <c r="J6255" t="s">
        <v>21</v>
      </c>
      <c r="K6255" t="s">
        <v>22</v>
      </c>
      <c r="L6255" t="s">
        <v>50</v>
      </c>
      <c r="M6255">
        <v>38000</v>
      </c>
      <c r="N6255" t="s">
        <v>42</v>
      </c>
      <c r="O6255" t="s">
        <v>43</v>
      </c>
      <c r="P6255">
        <v>8734887</v>
      </c>
      <c r="Q6255" t="s">
        <v>44</v>
      </c>
      <c r="R6255" t="str">
        <f t="shared" si="292"/>
        <v>Tertile 3</v>
      </c>
      <c r="S6255" t="str">
        <f t="shared" si="293"/>
        <v>Eligible</v>
      </c>
    </row>
    <row r="6256" spans="1:19" x14ac:dyDescent="0.35">
      <c r="A6256" t="s">
        <v>8195</v>
      </c>
      <c r="B6256" s="1">
        <v>44828</v>
      </c>
      <c r="C6256" s="5" t="str">
        <f t="shared" si="291"/>
        <v>09</v>
      </c>
      <c r="D6256" t="s">
        <v>8196</v>
      </c>
      <c r="E6256" t="s">
        <v>17</v>
      </c>
      <c r="F6256">
        <v>2855000</v>
      </c>
      <c r="G6256" t="s">
        <v>103</v>
      </c>
      <c r="H6256" t="s">
        <v>19</v>
      </c>
      <c r="I6256" t="s">
        <v>705</v>
      </c>
      <c r="J6256" t="s">
        <v>39</v>
      </c>
      <c r="K6256" t="s">
        <v>40</v>
      </c>
      <c r="L6256" t="s">
        <v>23</v>
      </c>
      <c r="M6256">
        <v>25500</v>
      </c>
      <c r="N6256" t="s">
        <v>42</v>
      </c>
      <c r="O6256" t="s">
        <v>83</v>
      </c>
      <c r="P6256">
        <v>8434234</v>
      </c>
      <c r="Q6256" t="s">
        <v>44</v>
      </c>
      <c r="R6256" t="str">
        <f t="shared" si="292"/>
        <v>Tertile 3</v>
      </c>
      <c r="S6256" t="str">
        <f t="shared" si="293"/>
        <v>Eligible</v>
      </c>
    </row>
    <row r="6257" spans="1:19" x14ac:dyDescent="0.35">
      <c r="A6257" t="s">
        <v>8217</v>
      </c>
      <c r="B6257" s="1">
        <v>44829</v>
      </c>
      <c r="C6257" s="5" t="str">
        <f t="shared" si="291"/>
        <v>09</v>
      </c>
      <c r="D6257" t="s">
        <v>1665</v>
      </c>
      <c r="E6257" t="s">
        <v>17</v>
      </c>
      <c r="F6257">
        <v>13500</v>
      </c>
      <c r="G6257" t="s">
        <v>137</v>
      </c>
      <c r="H6257" t="s">
        <v>19</v>
      </c>
      <c r="I6257" t="s">
        <v>705</v>
      </c>
      <c r="J6257" t="s">
        <v>39</v>
      </c>
      <c r="K6257" t="s">
        <v>40</v>
      </c>
      <c r="L6257" t="s">
        <v>23</v>
      </c>
      <c r="M6257">
        <v>18001</v>
      </c>
      <c r="N6257" t="s">
        <v>24</v>
      </c>
      <c r="O6257" t="s">
        <v>59</v>
      </c>
      <c r="P6257">
        <v>8073648</v>
      </c>
      <c r="Q6257" t="s">
        <v>26</v>
      </c>
      <c r="R6257" t="str">
        <f t="shared" si="292"/>
        <v>Tertile 1</v>
      </c>
      <c r="S6257" t="str">
        <f t="shared" si="293"/>
        <v>Risky</v>
      </c>
    </row>
    <row r="6258" spans="1:19" x14ac:dyDescent="0.35">
      <c r="A6258" t="s">
        <v>8222</v>
      </c>
      <c r="B6258" s="1">
        <v>44829</v>
      </c>
      <c r="C6258" s="5" t="str">
        <f t="shared" si="291"/>
        <v>09</v>
      </c>
      <c r="D6258" t="s">
        <v>1709</v>
      </c>
      <c r="E6258" t="s">
        <v>17</v>
      </c>
      <c r="F6258">
        <v>13500</v>
      </c>
      <c r="G6258" t="s">
        <v>248</v>
      </c>
      <c r="H6258" t="s">
        <v>37</v>
      </c>
      <c r="I6258" t="s">
        <v>38</v>
      </c>
      <c r="J6258" t="s">
        <v>39</v>
      </c>
      <c r="K6258" t="s">
        <v>40</v>
      </c>
      <c r="L6258" t="s">
        <v>23</v>
      </c>
      <c r="M6258">
        <v>29001</v>
      </c>
      <c r="N6258" t="s">
        <v>66</v>
      </c>
      <c r="O6258" t="s">
        <v>43</v>
      </c>
      <c r="P6258">
        <v>6112639</v>
      </c>
      <c r="Q6258" t="s">
        <v>67</v>
      </c>
      <c r="R6258" t="str">
        <f t="shared" si="292"/>
        <v>Tertile 1</v>
      </c>
      <c r="S6258" t="str">
        <f t="shared" si="293"/>
        <v>Risky</v>
      </c>
    </row>
    <row r="6259" spans="1:19" x14ac:dyDescent="0.35">
      <c r="A6259" t="s">
        <v>8224</v>
      </c>
      <c r="B6259" s="1">
        <v>44829</v>
      </c>
      <c r="C6259" s="5" t="str">
        <f t="shared" si="291"/>
        <v>09</v>
      </c>
      <c r="D6259" t="s">
        <v>1703</v>
      </c>
      <c r="E6259" t="s">
        <v>17</v>
      </c>
      <c r="F6259">
        <v>13500</v>
      </c>
      <c r="G6259" t="s">
        <v>268</v>
      </c>
      <c r="H6259" t="s">
        <v>30</v>
      </c>
      <c r="I6259" t="s">
        <v>233</v>
      </c>
      <c r="J6259" t="s">
        <v>39</v>
      </c>
      <c r="K6259" t="s">
        <v>40</v>
      </c>
      <c r="L6259" t="s">
        <v>50</v>
      </c>
      <c r="M6259">
        <v>37001</v>
      </c>
      <c r="N6259" t="s">
        <v>24</v>
      </c>
      <c r="O6259" t="s">
        <v>59</v>
      </c>
      <c r="P6259">
        <v>6506805</v>
      </c>
      <c r="Q6259" t="s">
        <v>26</v>
      </c>
      <c r="R6259" t="str">
        <f t="shared" si="292"/>
        <v>Tertile 1</v>
      </c>
      <c r="S6259" t="str">
        <f t="shared" si="293"/>
        <v>Risky</v>
      </c>
    </row>
    <row r="6260" spans="1:19" x14ac:dyDescent="0.35">
      <c r="A6260" t="s">
        <v>8243</v>
      </c>
      <c r="B6260" s="1">
        <v>44829</v>
      </c>
      <c r="C6260" s="5" t="str">
        <f t="shared" si="291"/>
        <v>09</v>
      </c>
      <c r="D6260" t="s">
        <v>394</v>
      </c>
      <c r="E6260" t="s">
        <v>17</v>
      </c>
      <c r="F6260">
        <v>13500</v>
      </c>
      <c r="G6260" t="s">
        <v>76</v>
      </c>
      <c r="H6260" t="s">
        <v>48</v>
      </c>
      <c r="I6260" t="s">
        <v>279</v>
      </c>
      <c r="J6260" t="s">
        <v>39</v>
      </c>
      <c r="K6260" t="s">
        <v>40</v>
      </c>
      <c r="L6260" t="s">
        <v>23</v>
      </c>
      <c r="M6260">
        <v>27000</v>
      </c>
      <c r="N6260" t="s">
        <v>72</v>
      </c>
      <c r="O6260" t="s">
        <v>43</v>
      </c>
      <c r="P6260">
        <v>6796489</v>
      </c>
      <c r="Q6260" t="s">
        <v>73</v>
      </c>
      <c r="R6260" t="str">
        <f t="shared" si="292"/>
        <v>Tertile 1</v>
      </c>
      <c r="S6260" t="str">
        <f t="shared" si="293"/>
        <v>Risky</v>
      </c>
    </row>
    <row r="6261" spans="1:19" x14ac:dyDescent="0.35">
      <c r="A6261" t="s">
        <v>8247</v>
      </c>
      <c r="B6261" s="1">
        <v>44829</v>
      </c>
      <c r="C6261" s="5" t="str">
        <f t="shared" si="291"/>
        <v>09</v>
      </c>
      <c r="D6261" t="s">
        <v>4162</v>
      </c>
      <c r="E6261" t="s">
        <v>17</v>
      </c>
      <c r="F6261">
        <v>13500</v>
      </c>
      <c r="G6261" t="s">
        <v>166</v>
      </c>
      <c r="H6261" t="s">
        <v>174</v>
      </c>
      <c r="I6261" t="s">
        <v>175</v>
      </c>
      <c r="J6261" t="s">
        <v>39</v>
      </c>
      <c r="K6261" t="s">
        <v>40</v>
      </c>
      <c r="L6261" t="s">
        <v>50</v>
      </c>
      <c r="M6261">
        <v>71000</v>
      </c>
      <c r="N6261" t="s">
        <v>24</v>
      </c>
      <c r="O6261" t="s">
        <v>59</v>
      </c>
      <c r="P6261">
        <v>7705138</v>
      </c>
      <c r="Q6261" t="s">
        <v>26</v>
      </c>
      <c r="R6261" t="str">
        <f t="shared" si="292"/>
        <v>Tertile 1</v>
      </c>
      <c r="S6261" t="str">
        <f t="shared" si="293"/>
        <v>Risky</v>
      </c>
    </row>
    <row r="6262" spans="1:19" x14ac:dyDescent="0.35">
      <c r="A6262" t="s">
        <v>8256</v>
      </c>
      <c r="B6262" s="1">
        <v>44829</v>
      </c>
      <c r="C6262" s="5" t="str">
        <f t="shared" si="291"/>
        <v>09</v>
      </c>
      <c r="D6262" t="s">
        <v>684</v>
      </c>
      <c r="E6262" t="s">
        <v>17</v>
      </c>
      <c r="F6262">
        <v>13500</v>
      </c>
      <c r="G6262" t="s">
        <v>29</v>
      </c>
      <c r="H6262" t="s">
        <v>148</v>
      </c>
      <c r="I6262" t="s">
        <v>149</v>
      </c>
      <c r="J6262" t="s">
        <v>39</v>
      </c>
      <c r="K6262" t="s">
        <v>40</v>
      </c>
      <c r="L6262" t="s">
        <v>50</v>
      </c>
      <c r="M6262">
        <v>24000</v>
      </c>
      <c r="N6262" t="s">
        <v>32</v>
      </c>
      <c r="O6262" t="s">
        <v>43</v>
      </c>
      <c r="P6262">
        <v>6555365</v>
      </c>
      <c r="Q6262" t="s">
        <v>33</v>
      </c>
      <c r="R6262" t="str">
        <f t="shared" si="292"/>
        <v>Tertile 1</v>
      </c>
      <c r="S6262" t="str">
        <f t="shared" si="293"/>
        <v>Risky</v>
      </c>
    </row>
    <row r="6263" spans="1:19" x14ac:dyDescent="0.35">
      <c r="A6263" t="s">
        <v>8257</v>
      </c>
      <c r="B6263" s="1">
        <v>44829</v>
      </c>
      <c r="C6263" s="5" t="str">
        <f t="shared" si="291"/>
        <v>09</v>
      </c>
      <c r="D6263" t="s">
        <v>3144</v>
      </c>
      <c r="E6263" t="s">
        <v>17</v>
      </c>
      <c r="F6263">
        <v>13500</v>
      </c>
      <c r="G6263" t="s">
        <v>36</v>
      </c>
      <c r="H6263" t="s">
        <v>104</v>
      </c>
      <c r="I6263" t="s">
        <v>105</v>
      </c>
      <c r="J6263" t="s">
        <v>21</v>
      </c>
      <c r="K6263" t="s">
        <v>22</v>
      </c>
      <c r="L6263" t="s">
        <v>50</v>
      </c>
      <c r="M6263">
        <v>22000</v>
      </c>
      <c r="N6263" t="s">
        <v>42</v>
      </c>
      <c r="O6263" t="s">
        <v>59</v>
      </c>
      <c r="P6263">
        <v>7474005</v>
      </c>
      <c r="Q6263" t="s">
        <v>44</v>
      </c>
      <c r="R6263" t="str">
        <f t="shared" si="292"/>
        <v>Tertile 1</v>
      </c>
      <c r="S6263" t="str">
        <f t="shared" si="293"/>
        <v>Risky</v>
      </c>
    </row>
    <row r="6264" spans="1:19" x14ac:dyDescent="0.35">
      <c r="A6264" t="s">
        <v>8259</v>
      </c>
      <c r="B6264" s="1">
        <v>44829</v>
      </c>
      <c r="C6264" s="5" t="str">
        <f t="shared" si="291"/>
        <v>09</v>
      </c>
      <c r="D6264" t="s">
        <v>3146</v>
      </c>
      <c r="E6264" t="s">
        <v>17</v>
      </c>
      <c r="F6264">
        <v>13500</v>
      </c>
      <c r="G6264" t="s">
        <v>55</v>
      </c>
      <c r="H6264" t="s">
        <v>216</v>
      </c>
      <c r="I6264" t="s">
        <v>887</v>
      </c>
      <c r="J6264" t="s">
        <v>21</v>
      </c>
      <c r="K6264" t="s">
        <v>22</v>
      </c>
      <c r="L6264" t="s">
        <v>23</v>
      </c>
      <c r="M6264">
        <v>18000</v>
      </c>
      <c r="N6264" t="s">
        <v>58</v>
      </c>
      <c r="O6264" t="s">
        <v>110</v>
      </c>
      <c r="P6264">
        <v>7402241</v>
      </c>
      <c r="Q6264" t="s">
        <v>60</v>
      </c>
      <c r="R6264" t="str">
        <f t="shared" si="292"/>
        <v>Tertile 1</v>
      </c>
      <c r="S6264" t="str">
        <f t="shared" si="293"/>
        <v>Risky</v>
      </c>
    </row>
    <row r="6265" spans="1:19" x14ac:dyDescent="0.35">
      <c r="A6265" t="s">
        <v>8268</v>
      </c>
      <c r="B6265" s="1">
        <v>44829</v>
      </c>
      <c r="C6265" s="5" t="str">
        <f t="shared" si="291"/>
        <v>09</v>
      </c>
      <c r="D6265" t="s">
        <v>8269</v>
      </c>
      <c r="E6265" t="s">
        <v>17</v>
      </c>
      <c r="F6265">
        <v>13500</v>
      </c>
      <c r="G6265" t="s">
        <v>80</v>
      </c>
      <c r="H6265" t="s">
        <v>19</v>
      </c>
      <c r="I6265" t="s">
        <v>705</v>
      </c>
      <c r="J6265" t="s">
        <v>39</v>
      </c>
      <c r="K6265" t="s">
        <v>40</v>
      </c>
      <c r="L6265" t="s">
        <v>23</v>
      </c>
      <c r="M6265">
        <v>25000</v>
      </c>
      <c r="N6265" t="s">
        <v>66</v>
      </c>
      <c r="O6265" t="s">
        <v>59</v>
      </c>
      <c r="P6265">
        <v>8497203</v>
      </c>
      <c r="Q6265" t="s">
        <v>67</v>
      </c>
      <c r="R6265" t="str">
        <f t="shared" si="292"/>
        <v>Tertile 1</v>
      </c>
      <c r="S6265" t="str">
        <f t="shared" si="293"/>
        <v>Risky</v>
      </c>
    </row>
    <row r="6266" spans="1:19" x14ac:dyDescent="0.35">
      <c r="A6266" t="s">
        <v>8280</v>
      </c>
      <c r="B6266" s="1">
        <v>44829</v>
      </c>
      <c r="C6266" s="5" t="str">
        <f t="shared" si="291"/>
        <v>09</v>
      </c>
      <c r="D6266" t="s">
        <v>1724</v>
      </c>
      <c r="E6266" t="s">
        <v>17</v>
      </c>
      <c r="F6266">
        <v>13500</v>
      </c>
      <c r="G6266" t="s">
        <v>76</v>
      </c>
      <c r="H6266" t="s">
        <v>48</v>
      </c>
      <c r="I6266" t="s">
        <v>71</v>
      </c>
      <c r="J6266" t="s">
        <v>39</v>
      </c>
      <c r="K6266" t="s">
        <v>40</v>
      </c>
      <c r="L6266" t="s">
        <v>50</v>
      </c>
      <c r="M6266">
        <v>22000</v>
      </c>
      <c r="N6266" t="s">
        <v>72</v>
      </c>
      <c r="O6266" t="s">
        <v>43</v>
      </c>
      <c r="P6266">
        <v>7132590</v>
      </c>
      <c r="Q6266" t="s">
        <v>73</v>
      </c>
      <c r="R6266" t="str">
        <f t="shared" si="292"/>
        <v>Tertile 1</v>
      </c>
      <c r="S6266" t="str">
        <f t="shared" si="293"/>
        <v>Risky</v>
      </c>
    </row>
    <row r="6267" spans="1:19" x14ac:dyDescent="0.35">
      <c r="A6267" t="s">
        <v>8283</v>
      </c>
      <c r="B6267" s="1">
        <v>44829</v>
      </c>
      <c r="C6267" s="5" t="str">
        <f t="shared" si="291"/>
        <v>09</v>
      </c>
      <c r="D6267" t="s">
        <v>638</v>
      </c>
      <c r="E6267" t="s">
        <v>17</v>
      </c>
      <c r="F6267">
        <v>13500</v>
      </c>
      <c r="G6267" t="s">
        <v>29</v>
      </c>
      <c r="H6267" t="s">
        <v>156</v>
      </c>
      <c r="I6267" t="s">
        <v>2239</v>
      </c>
      <c r="J6267" t="s">
        <v>21</v>
      </c>
      <c r="K6267" t="s">
        <v>22</v>
      </c>
      <c r="L6267" t="s">
        <v>50</v>
      </c>
      <c r="M6267">
        <v>17000</v>
      </c>
      <c r="N6267" t="s">
        <v>32</v>
      </c>
      <c r="O6267" t="s">
        <v>59</v>
      </c>
      <c r="P6267">
        <v>8974645</v>
      </c>
      <c r="Q6267" t="s">
        <v>33</v>
      </c>
      <c r="R6267" t="str">
        <f t="shared" si="292"/>
        <v>Tertile 1</v>
      </c>
      <c r="S6267" t="str">
        <f t="shared" si="293"/>
        <v>Risky</v>
      </c>
    </row>
    <row r="6268" spans="1:19" x14ac:dyDescent="0.35">
      <c r="A6268" t="s">
        <v>8292</v>
      </c>
      <c r="B6268" s="1">
        <v>44829</v>
      </c>
      <c r="C6268" s="5" t="str">
        <f t="shared" si="291"/>
        <v>09</v>
      </c>
      <c r="D6268" t="s">
        <v>1227</v>
      </c>
      <c r="E6268" t="s">
        <v>17</v>
      </c>
      <c r="F6268">
        <v>13500</v>
      </c>
      <c r="G6268" t="s">
        <v>76</v>
      </c>
      <c r="H6268" t="s">
        <v>216</v>
      </c>
      <c r="I6268" t="s">
        <v>1012</v>
      </c>
      <c r="J6268" t="s">
        <v>21</v>
      </c>
      <c r="K6268" t="s">
        <v>22</v>
      </c>
      <c r="L6268" t="s">
        <v>50</v>
      </c>
      <c r="M6268">
        <v>42000</v>
      </c>
      <c r="N6268" t="s">
        <v>72</v>
      </c>
      <c r="O6268" t="s">
        <v>43</v>
      </c>
      <c r="P6268">
        <v>8887096</v>
      </c>
      <c r="Q6268" t="s">
        <v>73</v>
      </c>
      <c r="R6268" t="str">
        <f t="shared" si="292"/>
        <v>Tertile 1</v>
      </c>
      <c r="S6268" t="str">
        <f t="shared" si="293"/>
        <v>Risky</v>
      </c>
    </row>
    <row r="6269" spans="1:19" x14ac:dyDescent="0.35">
      <c r="A6269" t="s">
        <v>8300</v>
      </c>
      <c r="B6269" s="1">
        <v>44829</v>
      </c>
      <c r="C6269" s="5" t="str">
        <f t="shared" si="291"/>
        <v>09</v>
      </c>
      <c r="D6269" t="s">
        <v>1377</v>
      </c>
      <c r="E6269" t="s">
        <v>17</v>
      </c>
      <c r="F6269">
        <v>13500</v>
      </c>
      <c r="G6269" t="s">
        <v>63</v>
      </c>
      <c r="H6269" t="s">
        <v>56</v>
      </c>
      <c r="I6269" t="s">
        <v>91</v>
      </c>
      <c r="J6269" t="s">
        <v>39</v>
      </c>
      <c r="K6269" t="s">
        <v>40</v>
      </c>
      <c r="L6269" t="s">
        <v>50</v>
      </c>
      <c r="M6269">
        <v>17000</v>
      </c>
      <c r="N6269" t="s">
        <v>66</v>
      </c>
      <c r="O6269" t="s">
        <v>25</v>
      </c>
      <c r="P6269">
        <v>6988463</v>
      </c>
      <c r="Q6269" t="s">
        <v>67</v>
      </c>
      <c r="R6269" t="str">
        <f t="shared" si="292"/>
        <v>Tertile 1</v>
      </c>
      <c r="S6269" t="str">
        <f t="shared" si="293"/>
        <v>Risky</v>
      </c>
    </row>
    <row r="6270" spans="1:19" x14ac:dyDescent="0.35">
      <c r="A6270" t="s">
        <v>8301</v>
      </c>
      <c r="B6270" s="1">
        <v>44829</v>
      </c>
      <c r="C6270" s="5" t="str">
        <f t="shared" si="291"/>
        <v>09</v>
      </c>
      <c r="D6270" t="s">
        <v>1274</v>
      </c>
      <c r="E6270" t="s">
        <v>17</v>
      </c>
      <c r="F6270">
        <v>13500</v>
      </c>
      <c r="G6270" t="s">
        <v>70</v>
      </c>
      <c r="H6270" t="s">
        <v>81</v>
      </c>
      <c r="I6270" t="s">
        <v>435</v>
      </c>
      <c r="J6270" t="s">
        <v>21</v>
      </c>
      <c r="K6270" t="s">
        <v>22</v>
      </c>
      <c r="L6270" t="s">
        <v>23</v>
      </c>
      <c r="M6270">
        <v>31000</v>
      </c>
      <c r="N6270" t="s">
        <v>72</v>
      </c>
      <c r="O6270" t="s">
        <v>43</v>
      </c>
      <c r="P6270">
        <v>8247170</v>
      </c>
      <c r="Q6270" t="s">
        <v>73</v>
      </c>
      <c r="R6270" t="str">
        <f t="shared" si="292"/>
        <v>Tertile 1</v>
      </c>
      <c r="S6270" t="str">
        <f t="shared" si="293"/>
        <v>Risky</v>
      </c>
    </row>
    <row r="6271" spans="1:19" x14ac:dyDescent="0.35">
      <c r="A6271" t="s">
        <v>8310</v>
      </c>
      <c r="B6271" s="1">
        <v>44829</v>
      </c>
      <c r="C6271" s="5" t="str">
        <f t="shared" si="291"/>
        <v>09</v>
      </c>
      <c r="D6271" t="s">
        <v>5625</v>
      </c>
      <c r="E6271" t="s">
        <v>17</v>
      </c>
      <c r="F6271">
        <v>13500</v>
      </c>
      <c r="G6271" t="s">
        <v>268</v>
      </c>
      <c r="H6271" t="s">
        <v>108</v>
      </c>
      <c r="I6271" t="s">
        <v>161</v>
      </c>
      <c r="J6271" t="s">
        <v>21</v>
      </c>
      <c r="K6271" t="s">
        <v>22</v>
      </c>
      <c r="L6271" t="s">
        <v>50</v>
      </c>
      <c r="M6271">
        <v>21000</v>
      </c>
      <c r="N6271" t="s">
        <v>24</v>
      </c>
      <c r="O6271" t="s">
        <v>59</v>
      </c>
      <c r="P6271">
        <v>6679181</v>
      </c>
      <c r="Q6271" t="s">
        <v>26</v>
      </c>
      <c r="R6271" t="str">
        <f t="shared" si="292"/>
        <v>Tertile 1</v>
      </c>
      <c r="S6271" t="str">
        <f t="shared" si="293"/>
        <v>Risky</v>
      </c>
    </row>
    <row r="6272" spans="1:19" x14ac:dyDescent="0.35">
      <c r="A6272" t="s">
        <v>8311</v>
      </c>
      <c r="B6272" s="1">
        <v>44829</v>
      </c>
      <c r="C6272" s="5" t="str">
        <f t="shared" si="291"/>
        <v>09</v>
      </c>
      <c r="D6272" t="s">
        <v>1022</v>
      </c>
      <c r="E6272" t="s">
        <v>17</v>
      </c>
      <c r="F6272">
        <v>13500</v>
      </c>
      <c r="G6272" t="s">
        <v>55</v>
      </c>
      <c r="H6272" t="s">
        <v>81</v>
      </c>
      <c r="I6272" t="s">
        <v>82</v>
      </c>
      <c r="J6272" t="s">
        <v>39</v>
      </c>
      <c r="K6272" t="s">
        <v>40</v>
      </c>
      <c r="L6272" t="s">
        <v>50</v>
      </c>
      <c r="M6272">
        <v>24000</v>
      </c>
      <c r="N6272" t="s">
        <v>58</v>
      </c>
      <c r="O6272" t="s">
        <v>83</v>
      </c>
      <c r="P6272">
        <v>8082774</v>
      </c>
      <c r="Q6272" t="s">
        <v>60</v>
      </c>
      <c r="R6272" t="str">
        <f t="shared" si="292"/>
        <v>Tertile 1</v>
      </c>
      <c r="S6272" t="str">
        <f t="shared" si="293"/>
        <v>Risky</v>
      </c>
    </row>
    <row r="6273" spans="1:19" x14ac:dyDescent="0.35">
      <c r="A6273" t="s">
        <v>8321</v>
      </c>
      <c r="B6273" s="1">
        <v>44829</v>
      </c>
      <c r="C6273" s="5" t="str">
        <f t="shared" si="291"/>
        <v>09</v>
      </c>
      <c r="D6273" t="s">
        <v>1686</v>
      </c>
      <c r="E6273" t="s">
        <v>17</v>
      </c>
      <c r="F6273">
        <v>13500</v>
      </c>
      <c r="G6273" t="s">
        <v>166</v>
      </c>
      <c r="H6273" t="s">
        <v>148</v>
      </c>
      <c r="I6273" t="s">
        <v>149</v>
      </c>
      <c r="J6273" t="s">
        <v>39</v>
      </c>
      <c r="K6273" t="s">
        <v>40</v>
      </c>
      <c r="L6273" t="s">
        <v>50</v>
      </c>
      <c r="M6273">
        <v>45000</v>
      </c>
      <c r="N6273" t="s">
        <v>24</v>
      </c>
      <c r="O6273" t="s">
        <v>43</v>
      </c>
      <c r="P6273">
        <v>8192300</v>
      </c>
      <c r="Q6273" t="s">
        <v>73</v>
      </c>
      <c r="R6273" t="str">
        <f t="shared" si="292"/>
        <v>Tertile 1</v>
      </c>
      <c r="S6273" t="str">
        <f t="shared" si="293"/>
        <v>Risky</v>
      </c>
    </row>
    <row r="6274" spans="1:19" x14ac:dyDescent="0.35">
      <c r="A6274" t="s">
        <v>8323</v>
      </c>
      <c r="B6274" s="1">
        <v>44829</v>
      </c>
      <c r="C6274" s="5" t="str">
        <f t="shared" ref="C6274:C6337" si="294">TEXT(B6274,$V$22)</f>
        <v>09</v>
      </c>
      <c r="D6274" t="s">
        <v>1663</v>
      </c>
      <c r="E6274" t="s">
        <v>86</v>
      </c>
      <c r="F6274">
        <v>13500</v>
      </c>
      <c r="G6274" t="s">
        <v>103</v>
      </c>
      <c r="H6274" t="s">
        <v>108</v>
      </c>
      <c r="I6274" t="s">
        <v>161</v>
      </c>
      <c r="J6274" t="s">
        <v>21</v>
      </c>
      <c r="K6274" t="s">
        <v>22</v>
      </c>
      <c r="L6274" t="s">
        <v>50</v>
      </c>
      <c r="M6274">
        <v>20000</v>
      </c>
      <c r="N6274" t="s">
        <v>42</v>
      </c>
      <c r="O6274" t="s">
        <v>59</v>
      </c>
      <c r="P6274">
        <v>7814201</v>
      </c>
      <c r="Q6274" t="s">
        <v>67</v>
      </c>
      <c r="R6274" t="str">
        <f t="shared" ref="R6274:R6337" si="295">IF(F6274&lt;_xlfn.PERCENTILE.INC($F$2:$F$10576,1/3), "Tertile 1",
   IF(F6274&lt;_xlfn.PERCENTILE.INC($F$2:$F$10576,2/3), "Tertile 2", "Tertile 3"))</f>
        <v>Tertile 1</v>
      </c>
      <c r="S6274" t="str">
        <f t="shared" ref="S6274:S6337" si="296">IF(F6274&gt;755000, "Eligible", "Risky")</f>
        <v>Risky</v>
      </c>
    </row>
    <row r="6275" spans="1:19" x14ac:dyDescent="0.35">
      <c r="A6275" t="s">
        <v>8325</v>
      </c>
      <c r="B6275" s="1">
        <v>44829</v>
      </c>
      <c r="C6275" s="5" t="str">
        <f t="shared" si="294"/>
        <v>09</v>
      </c>
      <c r="D6275" t="s">
        <v>1667</v>
      </c>
      <c r="E6275" t="s">
        <v>17</v>
      </c>
      <c r="F6275">
        <v>13500</v>
      </c>
      <c r="G6275" t="s">
        <v>147</v>
      </c>
      <c r="H6275" t="s">
        <v>104</v>
      </c>
      <c r="I6275" t="s">
        <v>105</v>
      </c>
      <c r="J6275" t="s">
        <v>21</v>
      </c>
      <c r="K6275" t="s">
        <v>22</v>
      </c>
      <c r="L6275" t="s">
        <v>50</v>
      </c>
      <c r="M6275">
        <v>22000</v>
      </c>
      <c r="N6275" t="s">
        <v>58</v>
      </c>
      <c r="O6275" t="s">
        <v>59</v>
      </c>
      <c r="P6275">
        <v>7190275</v>
      </c>
      <c r="Q6275" t="s">
        <v>26</v>
      </c>
      <c r="R6275" t="str">
        <f t="shared" si="295"/>
        <v>Tertile 1</v>
      </c>
      <c r="S6275" t="str">
        <f t="shared" si="296"/>
        <v>Risky</v>
      </c>
    </row>
    <row r="6276" spans="1:19" x14ac:dyDescent="0.35">
      <c r="A6276" t="s">
        <v>8327</v>
      </c>
      <c r="B6276" s="1">
        <v>44829</v>
      </c>
      <c r="C6276" s="5" t="str">
        <f t="shared" si="294"/>
        <v>09</v>
      </c>
      <c r="D6276" t="s">
        <v>1691</v>
      </c>
      <c r="E6276" t="s">
        <v>86</v>
      </c>
      <c r="F6276">
        <v>13500</v>
      </c>
      <c r="G6276" t="s">
        <v>76</v>
      </c>
      <c r="H6276" t="s">
        <v>481</v>
      </c>
      <c r="I6276" t="s">
        <v>1154</v>
      </c>
      <c r="J6276" t="s">
        <v>21</v>
      </c>
      <c r="K6276" t="s">
        <v>22</v>
      </c>
      <c r="L6276" t="s">
        <v>50</v>
      </c>
      <c r="M6276">
        <v>69000</v>
      </c>
      <c r="N6276" t="s">
        <v>72</v>
      </c>
      <c r="O6276" t="s">
        <v>110</v>
      </c>
      <c r="P6276">
        <v>7448919</v>
      </c>
      <c r="Q6276" t="s">
        <v>44</v>
      </c>
      <c r="R6276" t="str">
        <f t="shared" si="295"/>
        <v>Tertile 1</v>
      </c>
      <c r="S6276" t="str">
        <f t="shared" si="296"/>
        <v>Risky</v>
      </c>
    </row>
    <row r="6277" spans="1:19" x14ac:dyDescent="0.35">
      <c r="A6277" t="s">
        <v>8331</v>
      </c>
      <c r="B6277" s="1">
        <v>44829</v>
      </c>
      <c r="C6277" s="5" t="str">
        <f t="shared" si="294"/>
        <v>09</v>
      </c>
      <c r="D6277" t="s">
        <v>1712</v>
      </c>
      <c r="E6277" t="s">
        <v>17</v>
      </c>
      <c r="F6277">
        <v>13500</v>
      </c>
      <c r="G6277" t="s">
        <v>47</v>
      </c>
      <c r="H6277" t="s">
        <v>48</v>
      </c>
      <c r="I6277" t="s">
        <v>123</v>
      </c>
      <c r="J6277" t="s">
        <v>21</v>
      </c>
      <c r="K6277" t="s">
        <v>22</v>
      </c>
      <c r="L6277" t="s">
        <v>50</v>
      </c>
      <c r="M6277">
        <v>12000</v>
      </c>
      <c r="N6277" t="s">
        <v>51</v>
      </c>
      <c r="O6277" t="s">
        <v>25</v>
      </c>
      <c r="P6277">
        <v>8846932</v>
      </c>
      <c r="Q6277" t="s">
        <v>73</v>
      </c>
      <c r="R6277" t="str">
        <f t="shared" si="295"/>
        <v>Tertile 1</v>
      </c>
      <c r="S6277" t="str">
        <f t="shared" si="296"/>
        <v>Risky</v>
      </c>
    </row>
    <row r="6278" spans="1:19" x14ac:dyDescent="0.35">
      <c r="A6278" t="s">
        <v>8304</v>
      </c>
      <c r="B6278" s="1">
        <v>44829</v>
      </c>
      <c r="C6278" s="5" t="str">
        <f t="shared" si="294"/>
        <v>09</v>
      </c>
      <c r="D6278" t="s">
        <v>1291</v>
      </c>
      <c r="E6278" t="s">
        <v>17</v>
      </c>
      <c r="F6278">
        <v>326000</v>
      </c>
      <c r="G6278" t="s">
        <v>195</v>
      </c>
      <c r="H6278" t="s">
        <v>931</v>
      </c>
      <c r="I6278" t="s">
        <v>1181</v>
      </c>
      <c r="J6278" t="s">
        <v>21</v>
      </c>
      <c r="K6278" t="s">
        <v>22</v>
      </c>
      <c r="L6278" t="s">
        <v>50</v>
      </c>
      <c r="M6278">
        <v>36000</v>
      </c>
      <c r="N6278" t="s">
        <v>42</v>
      </c>
      <c r="O6278" t="s">
        <v>110</v>
      </c>
      <c r="P6278">
        <v>6097134</v>
      </c>
      <c r="Q6278" t="s">
        <v>44</v>
      </c>
      <c r="R6278" t="str">
        <f t="shared" si="295"/>
        <v>Tertile 1</v>
      </c>
      <c r="S6278" t="str">
        <f t="shared" si="296"/>
        <v>Risky</v>
      </c>
    </row>
    <row r="6279" spans="1:19" x14ac:dyDescent="0.35">
      <c r="A6279" t="s">
        <v>8241</v>
      </c>
      <c r="B6279" s="1">
        <v>44829</v>
      </c>
      <c r="C6279" s="5" t="str">
        <f t="shared" si="294"/>
        <v>09</v>
      </c>
      <c r="D6279" t="s">
        <v>1517</v>
      </c>
      <c r="E6279" t="s">
        <v>17</v>
      </c>
      <c r="F6279">
        <v>328000</v>
      </c>
      <c r="G6279" t="s">
        <v>147</v>
      </c>
      <c r="H6279" t="s">
        <v>64</v>
      </c>
      <c r="I6279" t="s">
        <v>292</v>
      </c>
      <c r="J6279" t="s">
        <v>21</v>
      </c>
      <c r="K6279" t="s">
        <v>22</v>
      </c>
      <c r="L6279" t="s">
        <v>23</v>
      </c>
      <c r="M6279">
        <v>27000</v>
      </c>
      <c r="N6279" t="s">
        <v>58</v>
      </c>
      <c r="O6279" t="s">
        <v>83</v>
      </c>
      <c r="P6279">
        <v>6853957</v>
      </c>
      <c r="Q6279" t="s">
        <v>60</v>
      </c>
      <c r="R6279" t="str">
        <f t="shared" si="295"/>
        <v>Tertile 1</v>
      </c>
      <c r="S6279" t="str">
        <f t="shared" si="296"/>
        <v>Risky</v>
      </c>
    </row>
    <row r="6280" spans="1:19" x14ac:dyDescent="0.35">
      <c r="A6280" t="s">
        <v>8238</v>
      </c>
      <c r="B6280" s="1">
        <v>44829</v>
      </c>
      <c r="C6280" s="5" t="str">
        <f t="shared" si="294"/>
        <v>09</v>
      </c>
      <c r="D6280" t="s">
        <v>8239</v>
      </c>
      <c r="E6280" t="s">
        <v>17</v>
      </c>
      <c r="F6280">
        <v>360000</v>
      </c>
      <c r="G6280" t="s">
        <v>103</v>
      </c>
      <c r="H6280" t="s">
        <v>126</v>
      </c>
      <c r="I6280" t="s">
        <v>127</v>
      </c>
      <c r="J6280" t="s">
        <v>21</v>
      </c>
      <c r="K6280" t="s">
        <v>22</v>
      </c>
      <c r="L6280" t="s">
        <v>50</v>
      </c>
      <c r="M6280">
        <v>19000</v>
      </c>
      <c r="N6280" t="s">
        <v>42</v>
      </c>
      <c r="O6280" t="s">
        <v>110</v>
      </c>
      <c r="P6280">
        <v>7468796</v>
      </c>
      <c r="Q6280" t="s">
        <v>44</v>
      </c>
      <c r="R6280" t="str">
        <f t="shared" si="295"/>
        <v>Tertile 1</v>
      </c>
      <c r="S6280" t="str">
        <f t="shared" si="296"/>
        <v>Risky</v>
      </c>
    </row>
    <row r="6281" spans="1:19" x14ac:dyDescent="0.35">
      <c r="A6281" t="s">
        <v>8254</v>
      </c>
      <c r="B6281" s="1">
        <v>44829</v>
      </c>
      <c r="C6281" s="5" t="str">
        <f t="shared" si="294"/>
        <v>09</v>
      </c>
      <c r="D6281" t="s">
        <v>3020</v>
      </c>
      <c r="E6281" t="s">
        <v>17</v>
      </c>
      <c r="F6281">
        <v>365000</v>
      </c>
      <c r="G6281" t="s">
        <v>76</v>
      </c>
      <c r="H6281" t="s">
        <v>81</v>
      </c>
      <c r="I6281" t="s">
        <v>435</v>
      </c>
      <c r="J6281" t="s">
        <v>39</v>
      </c>
      <c r="K6281" t="s">
        <v>40</v>
      </c>
      <c r="L6281" t="s">
        <v>50</v>
      </c>
      <c r="M6281">
        <v>13000</v>
      </c>
      <c r="N6281" t="s">
        <v>72</v>
      </c>
      <c r="O6281" t="s">
        <v>43</v>
      </c>
      <c r="P6281">
        <v>6628358</v>
      </c>
      <c r="Q6281" t="s">
        <v>73</v>
      </c>
      <c r="R6281" t="str">
        <f t="shared" si="295"/>
        <v>Tertile 1</v>
      </c>
      <c r="S6281" t="str">
        <f t="shared" si="296"/>
        <v>Risky</v>
      </c>
    </row>
    <row r="6282" spans="1:19" x14ac:dyDescent="0.35">
      <c r="A6282" t="s">
        <v>8337</v>
      </c>
      <c r="B6282" s="1">
        <v>44829</v>
      </c>
      <c r="C6282" s="5" t="str">
        <f t="shared" si="294"/>
        <v>09</v>
      </c>
      <c r="D6282" t="s">
        <v>170</v>
      </c>
      <c r="E6282" t="s">
        <v>17</v>
      </c>
      <c r="F6282">
        <v>370000</v>
      </c>
      <c r="G6282" t="s">
        <v>195</v>
      </c>
      <c r="H6282" t="s">
        <v>174</v>
      </c>
      <c r="I6282" t="s">
        <v>672</v>
      </c>
      <c r="J6282" t="s">
        <v>39</v>
      </c>
      <c r="K6282" t="s">
        <v>40</v>
      </c>
      <c r="L6282" t="s">
        <v>23</v>
      </c>
      <c r="M6282">
        <v>22000</v>
      </c>
      <c r="N6282" t="s">
        <v>42</v>
      </c>
      <c r="O6282" t="s">
        <v>25</v>
      </c>
      <c r="P6282">
        <v>6133067</v>
      </c>
      <c r="Q6282" t="s">
        <v>67</v>
      </c>
      <c r="R6282" t="str">
        <f t="shared" si="295"/>
        <v>Tertile 1</v>
      </c>
      <c r="S6282" t="str">
        <f t="shared" si="296"/>
        <v>Risky</v>
      </c>
    </row>
    <row r="6283" spans="1:19" x14ac:dyDescent="0.35">
      <c r="A6283" t="s">
        <v>8286</v>
      </c>
      <c r="B6283" s="1">
        <v>44829</v>
      </c>
      <c r="C6283" s="5" t="str">
        <f t="shared" si="294"/>
        <v>09</v>
      </c>
      <c r="D6283" t="s">
        <v>640</v>
      </c>
      <c r="E6283" t="s">
        <v>17</v>
      </c>
      <c r="F6283">
        <v>372000</v>
      </c>
      <c r="G6283" t="s">
        <v>47</v>
      </c>
      <c r="H6283" t="s">
        <v>319</v>
      </c>
      <c r="I6283" t="s">
        <v>320</v>
      </c>
      <c r="J6283" t="s">
        <v>21</v>
      </c>
      <c r="K6283" t="s">
        <v>22</v>
      </c>
      <c r="L6283" t="s">
        <v>50</v>
      </c>
      <c r="M6283">
        <v>41000</v>
      </c>
      <c r="N6283" t="s">
        <v>51</v>
      </c>
      <c r="O6283" t="s">
        <v>110</v>
      </c>
      <c r="P6283">
        <v>7480636</v>
      </c>
      <c r="Q6283" t="s">
        <v>52</v>
      </c>
      <c r="R6283" t="str">
        <f t="shared" si="295"/>
        <v>Tertile 1</v>
      </c>
      <c r="S6283" t="str">
        <f t="shared" si="296"/>
        <v>Risky</v>
      </c>
    </row>
    <row r="6284" spans="1:19" x14ac:dyDescent="0.35">
      <c r="A6284" t="s">
        <v>8334</v>
      </c>
      <c r="B6284" s="1">
        <v>44829</v>
      </c>
      <c r="C6284" s="5" t="str">
        <f t="shared" si="294"/>
        <v>09</v>
      </c>
      <c r="D6284" t="s">
        <v>1718</v>
      </c>
      <c r="E6284" t="s">
        <v>17</v>
      </c>
      <c r="F6284">
        <v>392000</v>
      </c>
      <c r="G6284" t="s">
        <v>70</v>
      </c>
      <c r="H6284" t="s">
        <v>30</v>
      </c>
      <c r="I6284" t="s">
        <v>570</v>
      </c>
      <c r="J6284" t="s">
        <v>21</v>
      </c>
      <c r="K6284" t="s">
        <v>22</v>
      </c>
      <c r="L6284" t="s">
        <v>50</v>
      </c>
      <c r="M6284">
        <v>12000</v>
      </c>
      <c r="N6284" t="s">
        <v>72</v>
      </c>
      <c r="O6284" t="s">
        <v>59</v>
      </c>
      <c r="P6284">
        <v>8171295</v>
      </c>
      <c r="Q6284" t="s">
        <v>44</v>
      </c>
      <c r="R6284" t="str">
        <f t="shared" si="295"/>
        <v>Tertile 1</v>
      </c>
      <c r="S6284" t="str">
        <f t="shared" si="296"/>
        <v>Risky</v>
      </c>
    </row>
    <row r="6285" spans="1:19" x14ac:dyDescent="0.35">
      <c r="A6285" t="s">
        <v>8249</v>
      </c>
      <c r="B6285" s="1">
        <v>44829</v>
      </c>
      <c r="C6285" s="5" t="str">
        <f t="shared" si="294"/>
        <v>09</v>
      </c>
      <c r="D6285" t="s">
        <v>8250</v>
      </c>
      <c r="E6285" t="s">
        <v>17</v>
      </c>
      <c r="F6285">
        <v>395000</v>
      </c>
      <c r="G6285" t="s">
        <v>18</v>
      </c>
      <c r="H6285" t="s">
        <v>108</v>
      </c>
      <c r="I6285" t="s">
        <v>350</v>
      </c>
      <c r="J6285" t="s">
        <v>21</v>
      </c>
      <c r="K6285" t="s">
        <v>22</v>
      </c>
      <c r="L6285" t="s">
        <v>23</v>
      </c>
      <c r="M6285">
        <v>12000</v>
      </c>
      <c r="N6285" t="s">
        <v>24</v>
      </c>
      <c r="O6285" t="s">
        <v>83</v>
      </c>
      <c r="P6285">
        <v>8321098</v>
      </c>
      <c r="Q6285" t="s">
        <v>26</v>
      </c>
      <c r="R6285" t="str">
        <f t="shared" si="295"/>
        <v>Tertile 1</v>
      </c>
      <c r="S6285" t="str">
        <f t="shared" si="296"/>
        <v>Risky</v>
      </c>
    </row>
    <row r="6286" spans="1:19" x14ac:dyDescent="0.35">
      <c r="A6286" t="s">
        <v>8242</v>
      </c>
      <c r="B6286" s="1">
        <v>44829</v>
      </c>
      <c r="C6286" s="5" t="str">
        <f t="shared" si="294"/>
        <v>09</v>
      </c>
      <c r="D6286" t="s">
        <v>7603</v>
      </c>
      <c r="E6286" t="s">
        <v>17</v>
      </c>
      <c r="F6286">
        <v>400000</v>
      </c>
      <c r="G6286" t="s">
        <v>152</v>
      </c>
      <c r="H6286" t="s">
        <v>30</v>
      </c>
      <c r="I6286" t="s">
        <v>347</v>
      </c>
      <c r="J6286" t="s">
        <v>39</v>
      </c>
      <c r="K6286" t="s">
        <v>40</v>
      </c>
      <c r="L6286" t="s">
        <v>23</v>
      </c>
      <c r="M6286">
        <v>19000</v>
      </c>
      <c r="N6286" t="s">
        <v>66</v>
      </c>
      <c r="O6286" t="s">
        <v>83</v>
      </c>
      <c r="P6286">
        <v>6938761</v>
      </c>
      <c r="Q6286" t="s">
        <v>67</v>
      </c>
      <c r="R6286" t="str">
        <f t="shared" si="295"/>
        <v>Tertile 1</v>
      </c>
      <c r="S6286" t="str">
        <f t="shared" si="296"/>
        <v>Risky</v>
      </c>
    </row>
    <row r="6287" spans="1:19" x14ac:dyDescent="0.35">
      <c r="A6287" t="s">
        <v>8299</v>
      </c>
      <c r="B6287" s="1">
        <v>44829</v>
      </c>
      <c r="C6287" s="5" t="str">
        <f t="shared" si="294"/>
        <v>09</v>
      </c>
      <c r="D6287" t="s">
        <v>1252</v>
      </c>
      <c r="E6287" t="s">
        <v>17</v>
      </c>
      <c r="F6287">
        <v>410000</v>
      </c>
      <c r="G6287" t="s">
        <v>55</v>
      </c>
      <c r="H6287" t="s">
        <v>174</v>
      </c>
      <c r="I6287" t="s">
        <v>579</v>
      </c>
      <c r="J6287" t="s">
        <v>21</v>
      </c>
      <c r="K6287" t="s">
        <v>22</v>
      </c>
      <c r="L6287" t="s">
        <v>50</v>
      </c>
      <c r="M6287">
        <v>10000</v>
      </c>
      <c r="N6287" t="s">
        <v>58</v>
      </c>
      <c r="O6287" t="s">
        <v>25</v>
      </c>
      <c r="P6287">
        <v>6292845</v>
      </c>
      <c r="Q6287" t="s">
        <v>60</v>
      </c>
      <c r="R6287" t="str">
        <f t="shared" si="295"/>
        <v>Tertile 1</v>
      </c>
      <c r="S6287" t="str">
        <f t="shared" si="296"/>
        <v>Risky</v>
      </c>
    </row>
    <row r="6288" spans="1:19" x14ac:dyDescent="0.35">
      <c r="A6288" t="s">
        <v>8281</v>
      </c>
      <c r="B6288" s="1">
        <v>44829</v>
      </c>
      <c r="C6288" s="5" t="str">
        <f t="shared" si="294"/>
        <v>09</v>
      </c>
      <c r="D6288" t="s">
        <v>8282</v>
      </c>
      <c r="E6288" t="s">
        <v>17</v>
      </c>
      <c r="F6288">
        <v>415000</v>
      </c>
      <c r="G6288" t="s">
        <v>18</v>
      </c>
      <c r="H6288" t="s">
        <v>81</v>
      </c>
      <c r="I6288" t="s">
        <v>82</v>
      </c>
      <c r="J6288" t="s">
        <v>39</v>
      </c>
      <c r="K6288" t="s">
        <v>40</v>
      </c>
      <c r="L6288" t="s">
        <v>50</v>
      </c>
      <c r="M6288">
        <v>24000</v>
      </c>
      <c r="N6288" t="s">
        <v>24</v>
      </c>
      <c r="O6288" t="s">
        <v>59</v>
      </c>
      <c r="P6288">
        <v>8607835</v>
      </c>
      <c r="Q6288" t="s">
        <v>26</v>
      </c>
      <c r="R6288" t="str">
        <f t="shared" si="295"/>
        <v>Tertile 1</v>
      </c>
      <c r="S6288" t="str">
        <f t="shared" si="296"/>
        <v>Risky</v>
      </c>
    </row>
    <row r="6289" spans="1:19" x14ac:dyDescent="0.35">
      <c r="A6289" t="s">
        <v>8223</v>
      </c>
      <c r="B6289" s="1">
        <v>44829</v>
      </c>
      <c r="C6289" s="5" t="str">
        <f t="shared" si="294"/>
        <v>09</v>
      </c>
      <c r="D6289" t="s">
        <v>1701</v>
      </c>
      <c r="E6289" t="s">
        <v>17</v>
      </c>
      <c r="F6289">
        <v>420000</v>
      </c>
      <c r="G6289" t="s">
        <v>252</v>
      </c>
      <c r="H6289" t="s">
        <v>148</v>
      </c>
      <c r="I6289" t="s">
        <v>149</v>
      </c>
      <c r="J6289" t="s">
        <v>21</v>
      </c>
      <c r="K6289" t="s">
        <v>22</v>
      </c>
      <c r="L6289" t="s">
        <v>23</v>
      </c>
      <c r="M6289">
        <v>22001</v>
      </c>
      <c r="N6289" t="s">
        <v>72</v>
      </c>
      <c r="O6289" t="s">
        <v>43</v>
      </c>
      <c r="P6289">
        <v>7053008</v>
      </c>
      <c r="Q6289" t="s">
        <v>73</v>
      </c>
      <c r="R6289" t="str">
        <f t="shared" si="295"/>
        <v>Tertile 1</v>
      </c>
      <c r="S6289" t="str">
        <f t="shared" si="296"/>
        <v>Risky</v>
      </c>
    </row>
    <row r="6290" spans="1:19" x14ac:dyDescent="0.35">
      <c r="A6290" t="s">
        <v>8312</v>
      </c>
      <c r="B6290" s="1">
        <v>44829</v>
      </c>
      <c r="C6290" s="5" t="str">
        <f t="shared" si="294"/>
        <v>09</v>
      </c>
      <c r="D6290" t="s">
        <v>1355</v>
      </c>
      <c r="E6290" t="s">
        <v>17</v>
      </c>
      <c r="F6290">
        <v>430000</v>
      </c>
      <c r="G6290" t="s">
        <v>291</v>
      </c>
      <c r="H6290" t="s">
        <v>216</v>
      </c>
      <c r="I6290" t="s">
        <v>887</v>
      </c>
      <c r="J6290" t="s">
        <v>39</v>
      </c>
      <c r="K6290" t="s">
        <v>40</v>
      </c>
      <c r="L6290" t="s">
        <v>50</v>
      </c>
      <c r="M6290">
        <v>28000</v>
      </c>
      <c r="N6290" t="s">
        <v>42</v>
      </c>
      <c r="O6290" t="s">
        <v>110</v>
      </c>
      <c r="P6290">
        <v>8818115</v>
      </c>
      <c r="Q6290" t="s">
        <v>44</v>
      </c>
      <c r="R6290" t="str">
        <f t="shared" si="295"/>
        <v>Tertile 1</v>
      </c>
      <c r="S6290" t="str">
        <f t="shared" si="296"/>
        <v>Risky</v>
      </c>
    </row>
    <row r="6291" spans="1:19" x14ac:dyDescent="0.35">
      <c r="A6291" t="s">
        <v>8279</v>
      </c>
      <c r="B6291" s="1">
        <v>44829</v>
      </c>
      <c r="C6291" s="5" t="str">
        <f t="shared" si="294"/>
        <v>09</v>
      </c>
      <c r="D6291" t="s">
        <v>1722</v>
      </c>
      <c r="E6291" t="s">
        <v>17</v>
      </c>
      <c r="F6291">
        <v>440000</v>
      </c>
      <c r="G6291" t="s">
        <v>152</v>
      </c>
      <c r="H6291" t="s">
        <v>113</v>
      </c>
      <c r="I6291" t="s">
        <v>114</v>
      </c>
      <c r="J6291" t="s">
        <v>21</v>
      </c>
      <c r="K6291" t="s">
        <v>22</v>
      </c>
      <c r="L6291" t="s">
        <v>23</v>
      </c>
      <c r="M6291">
        <v>22000</v>
      </c>
      <c r="N6291" t="s">
        <v>66</v>
      </c>
      <c r="O6291" t="s">
        <v>59</v>
      </c>
      <c r="P6291">
        <v>8818718</v>
      </c>
      <c r="Q6291" t="s">
        <v>67</v>
      </c>
      <c r="R6291" t="str">
        <f t="shared" si="295"/>
        <v>Tertile 1</v>
      </c>
      <c r="S6291" t="str">
        <f t="shared" si="296"/>
        <v>Risky</v>
      </c>
    </row>
    <row r="6292" spans="1:19" x14ac:dyDescent="0.35">
      <c r="A6292" t="s">
        <v>8278</v>
      </c>
      <c r="B6292" s="1">
        <v>44829</v>
      </c>
      <c r="C6292" s="5" t="str">
        <f t="shared" si="294"/>
        <v>09</v>
      </c>
      <c r="D6292" t="s">
        <v>578</v>
      </c>
      <c r="E6292" t="s">
        <v>17</v>
      </c>
      <c r="F6292">
        <v>452000</v>
      </c>
      <c r="G6292" t="s">
        <v>147</v>
      </c>
      <c r="H6292" t="s">
        <v>30</v>
      </c>
      <c r="I6292" t="s">
        <v>31</v>
      </c>
      <c r="J6292" t="s">
        <v>39</v>
      </c>
      <c r="K6292" t="s">
        <v>40</v>
      </c>
      <c r="L6292" t="s">
        <v>50</v>
      </c>
      <c r="M6292">
        <v>27000</v>
      </c>
      <c r="N6292" t="s">
        <v>58</v>
      </c>
      <c r="O6292" t="s">
        <v>25</v>
      </c>
      <c r="P6292">
        <v>6797187</v>
      </c>
      <c r="Q6292" t="s">
        <v>60</v>
      </c>
      <c r="R6292" t="str">
        <f t="shared" si="295"/>
        <v>Tertile 1</v>
      </c>
      <c r="S6292" t="str">
        <f t="shared" si="296"/>
        <v>Risky</v>
      </c>
    </row>
    <row r="6293" spans="1:19" x14ac:dyDescent="0.35">
      <c r="A6293" t="s">
        <v>8320</v>
      </c>
      <c r="B6293" s="1">
        <v>44829</v>
      </c>
      <c r="C6293" s="5" t="str">
        <f t="shared" si="294"/>
        <v>09</v>
      </c>
      <c r="D6293" t="s">
        <v>424</v>
      </c>
      <c r="E6293" t="s">
        <v>17</v>
      </c>
      <c r="F6293">
        <v>480000</v>
      </c>
      <c r="G6293" t="s">
        <v>80</v>
      </c>
      <c r="H6293" t="s">
        <v>187</v>
      </c>
      <c r="I6293" t="s">
        <v>554</v>
      </c>
      <c r="J6293" t="s">
        <v>21</v>
      </c>
      <c r="K6293" t="s">
        <v>22</v>
      </c>
      <c r="L6293" t="s">
        <v>50</v>
      </c>
      <c r="M6293">
        <v>32000</v>
      </c>
      <c r="N6293" t="s">
        <v>66</v>
      </c>
      <c r="O6293" t="s">
        <v>83</v>
      </c>
      <c r="P6293">
        <v>8376010</v>
      </c>
      <c r="Q6293" t="s">
        <v>60</v>
      </c>
      <c r="R6293" t="str">
        <f t="shared" si="295"/>
        <v>Tertile 1</v>
      </c>
      <c r="S6293" t="str">
        <f t="shared" si="296"/>
        <v>Risky</v>
      </c>
    </row>
    <row r="6294" spans="1:19" x14ac:dyDescent="0.35">
      <c r="A6294" t="s">
        <v>8258</v>
      </c>
      <c r="B6294" s="1">
        <v>44829</v>
      </c>
      <c r="C6294" s="5" t="str">
        <f t="shared" si="294"/>
        <v>09</v>
      </c>
      <c r="D6294" t="s">
        <v>1113</v>
      </c>
      <c r="E6294" t="s">
        <v>17</v>
      </c>
      <c r="F6294">
        <v>515000</v>
      </c>
      <c r="G6294" t="s">
        <v>47</v>
      </c>
      <c r="H6294" t="s">
        <v>81</v>
      </c>
      <c r="I6294" t="s">
        <v>403</v>
      </c>
      <c r="J6294" t="s">
        <v>39</v>
      </c>
      <c r="K6294" t="s">
        <v>40</v>
      </c>
      <c r="L6294" t="s">
        <v>50</v>
      </c>
      <c r="M6294">
        <v>20000</v>
      </c>
      <c r="N6294" t="s">
        <v>51</v>
      </c>
      <c r="O6294" t="s">
        <v>25</v>
      </c>
      <c r="P6294">
        <v>6768807</v>
      </c>
      <c r="Q6294" t="s">
        <v>52</v>
      </c>
      <c r="R6294" t="str">
        <f t="shared" si="295"/>
        <v>Tertile 1</v>
      </c>
      <c r="S6294" t="str">
        <f t="shared" si="296"/>
        <v>Risky</v>
      </c>
    </row>
    <row r="6295" spans="1:19" x14ac:dyDescent="0.35">
      <c r="A6295" t="s">
        <v>8297</v>
      </c>
      <c r="B6295" s="1">
        <v>44829</v>
      </c>
      <c r="C6295" s="5" t="str">
        <f t="shared" si="294"/>
        <v>09</v>
      </c>
      <c r="D6295" t="s">
        <v>8298</v>
      </c>
      <c r="E6295" t="s">
        <v>17</v>
      </c>
      <c r="F6295">
        <v>600000</v>
      </c>
      <c r="G6295" t="s">
        <v>47</v>
      </c>
      <c r="H6295" t="s">
        <v>48</v>
      </c>
      <c r="I6295" t="s">
        <v>648</v>
      </c>
      <c r="J6295" t="s">
        <v>21</v>
      </c>
      <c r="K6295" t="s">
        <v>22</v>
      </c>
      <c r="L6295" t="s">
        <v>50</v>
      </c>
      <c r="M6295">
        <v>31000</v>
      </c>
      <c r="N6295" t="s">
        <v>51</v>
      </c>
      <c r="O6295" t="s">
        <v>59</v>
      </c>
      <c r="P6295">
        <v>7179382</v>
      </c>
      <c r="Q6295" t="s">
        <v>52</v>
      </c>
      <c r="R6295" t="str">
        <f t="shared" si="295"/>
        <v>Tertile 2</v>
      </c>
      <c r="S6295" t="str">
        <f t="shared" si="296"/>
        <v>Risky</v>
      </c>
    </row>
    <row r="6296" spans="1:19" x14ac:dyDescent="0.35">
      <c r="A6296" t="s">
        <v>8227</v>
      </c>
      <c r="B6296" s="1">
        <v>44829</v>
      </c>
      <c r="C6296" s="5" t="str">
        <f t="shared" si="294"/>
        <v>09</v>
      </c>
      <c r="D6296" t="s">
        <v>3809</v>
      </c>
      <c r="E6296" t="s">
        <v>86</v>
      </c>
      <c r="F6296">
        <v>615000</v>
      </c>
      <c r="G6296" t="s">
        <v>295</v>
      </c>
      <c r="H6296" t="s">
        <v>148</v>
      </c>
      <c r="I6296" t="s">
        <v>614</v>
      </c>
      <c r="J6296" t="s">
        <v>21</v>
      </c>
      <c r="K6296" t="s">
        <v>22</v>
      </c>
      <c r="L6296" t="s">
        <v>23</v>
      </c>
      <c r="M6296">
        <v>9001</v>
      </c>
      <c r="N6296" t="s">
        <v>51</v>
      </c>
      <c r="O6296" t="s">
        <v>59</v>
      </c>
      <c r="P6296">
        <v>6094787</v>
      </c>
      <c r="Q6296" t="s">
        <v>52</v>
      </c>
      <c r="R6296" t="str">
        <f t="shared" si="295"/>
        <v>Tertile 2</v>
      </c>
      <c r="S6296" t="str">
        <f t="shared" si="296"/>
        <v>Risky</v>
      </c>
    </row>
    <row r="6297" spans="1:19" x14ac:dyDescent="0.35">
      <c r="A6297" t="s">
        <v>8294</v>
      </c>
      <c r="B6297" s="1">
        <v>44829</v>
      </c>
      <c r="C6297" s="5" t="str">
        <f t="shared" si="294"/>
        <v>09</v>
      </c>
      <c r="D6297" t="s">
        <v>1250</v>
      </c>
      <c r="E6297" t="s">
        <v>17</v>
      </c>
      <c r="F6297">
        <v>630000</v>
      </c>
      <c r="G6297" t="s">
        <v>29</v>
      </c>
      <c r="H6297" t="s">
        <v>56</v>
      </c>
      <c r="I6297" t="s">
        <v>91</v>
      </c>
      <c r="J6297" t="s">
        <v>39</v>
      </c>
      <c r="K6297" t="s">
        <v>40</v>
      </c>
      <c r="L6297" t="s">
        <v>50</v>
      </c>
      <c r="M6297">
        <v>34000</v>
      </c>
      <c r="N6297" t="s">
        <v>32</v>
      </c>
      <c r="O6297" t="s">
        <v>25</v>
      </c>
      <c r="P6297">
        <v>7095344</v>
      </c>
      <c r="Q6297" t="s">
        <v>33</v>
      </c>
      <c r="R6297" t="str">
        <f t="shared" si="295"/>
        <v>Tertile 2</v>
      </c>
      <c r="S6297" t="str">
        <f t="shared" si="296"/>
        <v>Risky</v>
      </c>
    </row>
    <row r="6298" spans="1:19" x14ac:dyDescent="0.35">
      <c r="A6298" t="s">
        <v>8293</v>
      </c>
      <c r="B6298" s="1">
        <v>44829</v>
      </c>
      <c r="C6298" s="5" t="str">
        <f t="shared" si="294"/>
        <v>09</v>
      </c>
      <c r="D6298" t="s">
        <v>1248</v>
      </c>
      <c r="E6298" t="s">
        <v>17</v>
      </c>
      <c r="F6298">
        <v>635000</v>
      </c>
      <c r="G6298" t="s">
        <v>18</v>
      </c>
      <c r="H6298" t="s">
        <v>444</v>
      </c>
      <c r="I6298" t="s">
        <v>929</v>
      </c>
      <c r="J6298" t="s">
        <v>39</v>
      </c>
      <c r="K6298" t="s">
        <v>40</v>
      </c>
      <c r="L6298" t="s">
        <v>23</v>
      </c>
      <c r="M6298">
        <v>29000</v>
      </c>
      <c r="N6298" t="s">
        <v>24</v>
      </c>
      <c r="O6298" t="s">
        <v>25</v>
      </c>
      <c r="P6298">
        <v>7289073</v>
      </c>
      <c r="Q6298" t="s">
        <v>26</v>
      </c>
      <c r="R6298" t="str">
        <f t="shared" si="295"/>
        <v>Tertile 2</v>
      </c>
      <c r="S6298" t="str">
        <f t="shared" si="296"/>
        <v>Risky</v>
      </c>
    </row>
    <row r="6299" spans="1:19" x14ac:dyDescent="0.35">
      <c r="A6299" t="s">
        <v>8316</v>
      </c>
      <c r="B6299" s="1">
        <v>44829</v>
      </c>
      <c r="C6299" s="5" t="str">
        <f t="shared" si="294"/>
        <v>09</v>
      </c>
      <c r="D6299" t="s">
        <v>1637</v>
      </c>
      <c r="E6299" t="s">
        <v>86</v>
      </c>
      <c r="F6299">
        <v>640000</v>
      </c>
      <c r="G6299" t="s">
        <v>76</v>
      </c>
      <c r="H6299" t="s">
        <v>19</v>
      </c>
      <c r="I6299" t="s">
        <v>641</v>
      </c>
      <c r="J6299" t="s">
        <v>39</v>
      </c>
      <c r="K6299" t="s">
        <v>40</v>
      </c>
      <c r="L6299" t="s">
        <v>50</v>
      </c>
      <c r="M6299">
        <v>20000</v>
      </c>
      <c r="N6299" t="s">
        <v>72</v>
      </c>
      <c r="O6299" t="s">
        <v>43</v>
      </c>
      <c r="P6299">
        <v>7768217</v>
      </c>
      <c r="Q6299" t="s">
        <v>44</v>
      </c>
      <c r="R6299" t="str">
        <f t="shared" si="295"/>
        <v>Tertile 2</v>
      </c>
      <c r="S6299" t="str">
        <f t="shared" si="296"/>
        <v>Risky</v>
      </c>
    </row>
    <row r="6300" spans="1:19" x14ac:dyDescent="0.35">
      <c r="A6300" t="s">
        <v>8336</v>
      </c>
      <c r="B6300" s="1">
        <v>44829</v>
      </c>
      <c r="C6300" s="5" t="str">
        <f t="shared" si="294"/>
        <v>09</v>
      </c>
      <c r="D6300" t="s">
        <v>915</v>
      </c>
      <c r="E6300" t="s">
        <v>17</v>
      </c>
      <c r="F6300">
        <v>640000</v>
      </c>
      <c r="G6300" t="s">
        <v>103</v>
      </c>
      <c r="H6300" t="s">
        <v>81</v>
      </c>
      <c r="I6300" t="s">
        <v>387</v>
      </c>
      <c r="J6300" t="s">
        <v>21</v>
      </c>
      <c r="K6300" t="s">
        <v>22</v>
      </c>
      <c r="L6300" t="s">
        <v>23</v>
      </c>
      <c r="M6300">
        <v>33000</v>
      </c>
      <c r="N6300" t="s">
        <v>42</v>
      </c>
      <c r="O6300" t="s">
        <v>83</v>
      </c>
      <c r="P6300">
        <v>8903356</v>
      </c>
      <c r="Q6300" t="s">
        <v>60</v>
      </c>
      <c r="R6300" t="str">
        <f t="shared" si="295"/>
        <v>Tertile 2</v>
      </c>
      <c r="S6300" t="str">
        <f t="shared" si="296"/>
        <v>Risky</v>
      </c>
    </row>
    <row r="6301" spans="1:19" x14ac:dyDescent="0.35">
      <c r="A6301" t="s">
        <v>8218</v>
      </c>
      <c r="B6301" s="1">
        <v>44829</v>
      </c>
      <c r="C6301" s="5" t="str">
        <f t="shared" si="294"/>
        <v>09</v>
      </c>
      <c r="D6301" t="s">
        <v>3749</v>
      </c>
      <c r="E6301" t="s">
        <v>17</v>
      </c>
      <c r="F6301">
        <v>650000</v>
      </c>
      <c r="G6301" t="s">
        <v>191</v>
      </c>
      <c r="H6301" t="s">
        <v>174</v>
      </c>
      <c r="I6301" t="s">
        <v>220</v>
      </c>
      <c r="J6301" t="s">
        <v>39</v>
      </c>
      <c r="K6301" t="s">
        <v>40</v>
      </c>
      <c r="L6301" t="s">
        <v>50</v>
      </c>
      <c r="M6301">
        <v>17001</v>
      </c>
      <c r="N6301" t="s">
        <v>32</v>
      </c>
      <c r="O6301" t="s">
        <v>59</v>
      </c>
      <c r="P6301">
        <v>8503694</v>
      </c>
      <c r="Q6301" t="s">
        <v>33</v>
      </c>
      <c r="R6301" t="str">
        <f t="shared" si="295"/>
        <v>Tertile 2</v>
      </c>
      <c r="S6301" t="str">
        <f t="shared" si="296"/>
        <v>Risky</v>
      </c>
    </row>
    <row r="6302" spans="1:19" x14ac:dyDescent="0.35">
      <c r="A6302" t="s">
        <v>8260</v>
      </c>
      <c r="B6302" s="1">
        <v>44829</v>
      </c>
      <c r="C6302" s="5" t="str">
        <f t="shared" si="294"/>
        <v>09</v>
      </c>
      <c r="D6302" t="s">
        <v>720</v>
      </c>
      <c r="E6302" t="s">
        <v>17</v>
      </c>
      <c r="F6302">
        <v>670000</v>
      </c>
      <c r="G6302" t="s">
        <v>63</v>
      </c>
      <c r="H6302" t="s">
        <v>138</v>
      </c>
      <c r="I6302" t="s">
        <v>269</v>
      </c>
      <c r="J6302" t="s">
        <v>39</v>
      </c>
      <c r="K6302" t="s">
        <v>40</v>
      </c>
      <c r="L6302" t="s">
        <v>23</v>
      </c>
      <c r="M6302">
        <v>15000</v>
      </c>
      <c r="N6302" t="s">
        <v>66</v>
      </c>
      <c r="O6302" t="s">
        <v>25</v>
      </c>
      <c r="P6302">
        <v>7625295</v>
      </c>
      <c r="Q6302" t="s">
        <v>67</v>
      </c>
      <c r="R6302" t="str">
        <f t="shared" si="295"/>
        <v>Tertile 2</v>
      </c>
      <c r="S6302" t="str">
        <f t="shared" si="296"/>
        <v>Risky</v>
      </c>
    </row>
    <row r="6303" spans="1:19" x14ac:dyDescent="0.35">
      <c r="A6303" t="s">
        <v>8251</v>
      </c>
      <c r="B6303" s="1">
        <v>44829</v>
      </c>
      <c r="C6303" s="5" t="str">
        <f t="shared" si="294"/>
        <v>09</v>
      </c>
      <c r="D6303" t="s">
        <v>5122</v>
      </c>
      <c r="E6303" t="s">
        <v>86</v>
      </c>
      <c r="F6303">
        <v>675000</v>
      </c>
      <c r="G6303" t="s">
        <v>147</v>
      </c>
      <c r="H6303" t="s">
        <v>94</v>
      </c>
      <c r="I6303" t="s">
        <v>95</v>
      </c>
      <c r="J6303" t="s">
        <v>39</v>
      </c>
      <c r="K6303" t="s">
        <v>40</v>
      </c>
      <c r="L6303" t="s">
        <v>23</v>
      </c>
      <c r="M6303">
        <v>69000</v>
      </c>
      <c r="N6303" t="s">
        <v>58</v>
      </c>
      <c r="O6303" t="s">
        <v>83</v>
      </c>
      <c r="P6303">
        <v>8498048</v>
      </c>
      <c r="Q6303" t="s">
        <v>60</v>
      </c>
      <c r="R6303" t="str">
        <f t="shared" si="295"/>
        <v>Tertile 2</v>
      </c>
      <c r="S6303" t="str">
        <f t="shared" si="296"/>
        <v>Risky</v>
      </c>
    </row>
    <row r="6304" spans="1:19" x14ac:dyDescent="0.35">
      <c r="A6304" t="s">
        <v>8332</v>
      </c>
      <c r="B6304" s="1">
        <v>44829</v>
      </c>
      <c r="C6304" s="5" t="str">
        <f t="shared" si="294"/>
        <v>09</v>
      </c>
      <c r="D6304" t="s">
        <v>591</v>
      </c>
      <c r="E6304" t="s">
        <v>17</v>
      </c>
      <c r="F6304">
        <v>720000</v>
      </c>
      <c r="G6304" t="s">
        <v>166</v>
      </c>
      <c r="H6304" t="s">
        <v>148</v>
      </c>
      <c r="I6304" t="s">
        <v>522</v>
      </c>
      <c r="J6304" t="s">
        <v>39</v>
      </c>
      <c r="K6304" t="s">
        <v>40</v>
      </c>
      <c r="L6304" t="s">
        <v>50</v>
      </c>
      <c r="M6304">
        <v>21000</v>
      </c>
      <c r="N6304" t="s">
        <v>24</v>
      </c>
      <c r="O6304" t="s">
        <v>83</v>
      </c>
      <c r="P6304">
        <v>8355758</v>
      </c>
      <c r="Q6304" t="s">
        <v>44</v>
      </c>
      <c r="R6304" t="str">
        <f t="shared" si="295"/>
        <v>Tertile 2</v>
      </c>
      <c r="S6304" t="str">
        <f t="shared" si="296"/>
        <v>Risky</v>
      </c>
    </row>
    <row r="6305" spans="1:19" x14ac:dyDescent="0.35">
      <c r="A6305" t="s">
        <v>8330</v>
      </c>
      <c r="B6305" s="1">
        <v>44829</v>
      </c>
      <c r="C6305" s="5" t="str">
        <f t="shared" si="294"/>
        <v>09</v>
      </c>
      <c r="D6305" t="s">
        <v>693</v>
      </c>
      <c r="E6305" t="s">
        <v>17</v>
      </c>
      <c r="F6305">
        <v>722000</v>
      </c>
      <c r="G6305" t="s">
        <v>80</v>
      </c>
      <c r="H6305" t="s">
        <v>148</v>
      </c>
      <c r="I6305" t="s">
        <v>698</v>
      </c>
      <c r="J6305" t="s">
        <v>21</v>
      </c>
      <c r="K6305" t="s">
        <v>22</v>
      </c>
      <c r="L6305" t="s">
        <v>50</v>
      </c>
      <c r="M6305">
        <v>18000</v>
      </c>
      <c r="N6305" t="s">
        <v>66</v>
      </c>
      <c r="O6305" t="s">
        <v>83</v>
      </c>
      <c r="P6305">
        <v>7752281</v>
      </c>
      <c r="Q6305" t="s">
        <v>26</v>
      </c>
      <c r="R6305" t="str">
        <f t="shared" si="295"/>
        <v>Tertile 2</v>
      </c>
      <c r="S6305" t="str">
        <f t="shared" si="296"/>
        <v>Risky</v>
      </c>
    </row>
    <row r="6306" spans="1:19" x14ac:dyDescent="0.35">
      <c r="A6306" t="s">
        <v>8231</v>
      </c>
      <c r="B6306" s="1">
        <v>44829</v>
      </c>
      <c r="C6306" s="5" t="str">
        <f t="shared" si="294"/>
        <v>09</v>
      </c>
      <c r="D6306" t="s">
        <v>1756</v>
      </c>
      <c r="E6306" t="s">
        <v>17</v>
      </c>
      <c r="F6306">
        <v>725000</v>
      </c>
      <c r="G6306" t="s">
        <v>166</v>
      </c>
      <c r="H6306" t="s">
        <v>48</v>
      </c>
      <c r="I6306" t="s">
        <v>260</v>
      </c>
      <c r="J6306" t="s">
        <v>39</v>
      </c>
      <c r="K6306" t="s">
        <v>40</v>
      </c>
      <c r="L6306" t="s">
        <v>50</v>
      </c>
      <c r="M6306">
        <v>24000</v>
      </c>
      <c r="N6306" t="s">
        <v>24</v>
      </c>
      <c r="O6306" t="s">
        <v>59</v>
      </c>
      <c r="P6306">
        <v>8627697</v>
      </c>
      <c r="Q6306" t="s">
        <v>26</v>
      </c>
      <c r="R6306" t="str">
        <f t="shared" si="295"/>
        <v>Tertile 2</v>
      </c>
      <c r="S6306" t="str">
        <f t="shared" si="296"/>
        <v>Risky</v>
      </c>
    </row>
    <row r="6307" spans="1:19" x14ac:dyDescent="0.35">
      <c r="A6307" t="s">
        <v>8295</v>
      </c>
      <c r="B6307" s="1">
        <v>44829</v>
      </c>
      <c r="C6307" s="5" t="str">
        <f t="shared" si="294"/>
        <v>09</v>
      </c>
      <c r="D6307" t="s">
        <v>8296</v>
      </c>
      <c r="E6307" t="s">
        <v>17</v>
      </c>
      <c r="F6307">
        <v>730000</v>
      </c>
      <c r="G6307" t="s">
        <v>36</v>
      </c>
      <c r="H6307" t="s">
        <v>30</v>
      </c>
      <c r="I6307" t="s">
        <v>461</v>
      </c>
      <c r="J6307" t="s">
        <v>21</v>
      </c>
      <c r="K6307" t="s">
        <v>22</v>
      </c>
      <c r="L6307" t="s">
        <v>50</v>
      </c>
      <c r="M6307">
        <v>22000</v>
      </c>
      <c r="N6307" t="s">
        <v>42</v>
      </c>
      <c r="O6307" t="s">
        <v>43</v>
      </c>
      <c r="P6307">
        <v>8261666</v>
      </c>
      <c r="Q6307" t="s">
        <v>44</v>
      </c>
      <c r="R6307" t="str">
        <f t="shared" si="295"/>
        <v>Tertile 2</v>
      </c>
      <c r="S6307" t="str">
        <f t="shared" si="296"/>
        <v>Risky</v>
      </c>
    </row>
    <row r="6308" spans="1:19" x14ac:dyDescent="0.35">
      <c r="A6308" t="s">
        <v>8333</v>
      </c>
      <c r="B6308" s="1">
        <v>44829</v>
      </c>
      <c r="C6308" s="5" t="str">
        <f t="shared" si="294"/>
        <v>09</v>
      </c>
      <c r="D6308" t="s">
        <v>1716</v>
      </c>
      <c r="E6308" t="s">
        <v>17</v>
      </c>
      <c r="F6308">
        <v>730000</v>
      </c>
      <c r="G6308" t="s">
        <v>63</v>
      </c>
      <c r="H6308" t="s">
        <v>303</v>
      </c>
      <c r="I6308" t="s">
        <v>657</v>
      </c>
      <c r="J6308" t="s">
        <v>39</v>
      </c>
      <c r="K6308" t="s">
        <v>40</v>
      </c>
      <c r="L6308" t="s">
        <v>50</v>
      </c>
      <c r="M6308">
        <v>33000</v>
      </c>
      <c r="N6308" t="s">
        <v>66</v>
      </c>
      <c r="O6308" t="s">
        <v>110</v>
      </c>
      <c r="P6308">
        <v>8740146</v>
      </c>
      <c r="Q6308" t="s">
        <v>33</v>
      </c>
      <c r="R6308" t="str">
        <f t="shared" si="295"/>
        <v>Tertile 2</v>
      </c>
      <c r="S6308" t="str">
        <f t="shared" si="296"/>
        <v>Risky</v>
      </c>
    </row>
    <row r="6309" spans="1:19" x14ac:dyDescent="0.35">
      <c r="A6309" t="s">
        <v>8240</v>
      </c>
      <c r="B6309" s="1">
        <v>44829</v>
      </c>
      <c r="C6309" s="5" t="str">
        <f t="shared" si="294"/>
        <v>09</v>
      </c>
      <c r="D6309" t="s">
        <v>298</v>
      </c>
      <c r="E6309" t="s">
        <v>17</v>
      </c>
      <c r="F6309">
        <v>740000</v>
      </c>
      <c r="G6309" t="s">
        <v>142</v>
      </c>
      <c r="H6309" t="s">
        <v>187</v>
      </c>
      <c r="I6309" t="s">
        <v>188</v>
      </c>
      <c r="J6309" t="s">
        <v>39</v>
      </c>
      <c r="K6309" t="s">
        <v>40</v>
      </c>
      <c r="L6309" t="s">
        <v>23</v>
      </c>
      <c r="M6309">
        <v>36000</v>
      </c>
      <c r="N6309" t="s">
        <v>51</v>
      </c>
      <c r="O6309" t="s">
        <v>110</v>
      </c>
      <c r="P6309">
        <v>7973793</v>
      </c>
      <c r="Q6309" t="s">
        <v>52</v>
      </c>
      <c r="R6309" t="str">
        <f t="shared" si="295"/>
        <v>Tertile 2</v>
      </c>
      <c r="S6309" t="str">
        <f t="shared" si="296"/>
        <v>Risky</v>
      </c>
    </row>
    <row r="6310" spans="1:19" x14ac:dyDescent="0.35">
      <c r="A6310" t="s">
        <v>8261</v>
      </c>
      <c r="B6310" s="1">
        <v>44829</v>
      </c>
      <c r="C6310" s="5" t="str">
        <f t="shared" si="294"/>
        <v>09</v>
      </c>
      <c r="D6310" t="s">
        <v>8262</v>
      </c>
      <c r="E6310" t="s">
        <v>17</v>
      </c>
      <c r="F6310">
        <v>750000</v>
      </c>
      <c r="G6310" t="s">
        <v>142</v>
      </c>
      <c r="H6310" t="s">
        <v>48</v>
      </c>
      <c r="I6310" t="s">
        <v>260</v>
      </c>
      <c r="J6310" t="s">
        <v>39</v>
      </c>
      <c r="K6310" t="s">
        <v>40</v>
      </c>
      <c r="L6310" t="s">
        <v>50</v>
      </c>
      <c r="M6310">
        <v>82000</v>
      </c>
      <c r="N6310" t="s">
        <v>51</v>
      </c>
      <c r="O6310" t="s">
        <v>59</v>
      </c>
      <c r="P6310">
        <v>6609071</v>
      </c>
      <c r="Q6310" t="s">
        <v>52</v>
      </c>
      <c r="R6310" t="str">
        <f t="shared" si="295"/>
        <v>Tertile 2</v>
      </c>
      <c r="S6310" t="str">
        <f t="shared" si="296"/>
        <v>Risky</v>
      </c>
    </row>
    <row r="6311" spans="1:19" x14ac:dyDescent="0.35">
      <c r="A6311" t="s">
        <v>8324</v>
      </c>
      <c r="B6311" s="1">
        <v>44829</v>
      </c>
      <c r="C6311" s="5" t="str">
        <f t="shared" si="294"/>
        <v>09</v>
      </c>
      <c r="D6311" t="s">
        <v>955</v>
      </c>
      <c r="E6311" t="s">
        <v>17</v>
      </c>
      <c r="F6311">
        <v>760000</v>
      </c>
      <c r="G6311" t="s">
        <v>142</v>
      </c>
      <c r="H6311" t="s">
        <v>126</v>
      </c>
      <c r="I6311" t="s">
        <v>790</v>
      </c>
      <c r="J6311" t="s">
        <v>39</v>
      </c>
      <c r="K6311" t="s">
        <v>40</v>
      </c>
      <c r="L6311" t="s">
        <v>50</v>
      </c>
      <c r="M6311">
        <v>27000</v>
      </c>
      <c r="N6311" t="s">
        <v>51</v>
      </c>
      <c r="O6311" t="s">
        <v>83</v>
      </c>
      <c r="P6311">
        <v>8036150</v>
      </c>
      <c r="Q6311" t="s">
        <v>44</v>
      </c>
      <c r="R6311" t="str">
        <f t="shared" si="295"/>
        <v>Tertile 2</v>
      </c>
      <c r="S6311" t="str">
        <f t="shared" si="296"/>
        <v>Eligible</v>
      </c>
    </row>
    <row r="6312" spans="1:19" x14ac:dyDescent="0.35">
      <c r="A6312" t="s">
        <v>8226</v>
      </c>
      <c r="B6312" s="1">
        <v>44829</v>
      </c>
      <c r="C6312" s="5" t="str">
        <f t="shared" si="294"/>
        <v>09</v>
      </c>
      <c r="D6312" t="s">
        <v>3807</v>
      </c>
      <c r="E6312" t="s">
        <v>86</v>
      </c>
      <c r="F6312">
        <v>770000</v>
      </c>
      <c r="G6312" t="s">
        <v>291</v>
      </c>
      <c r="H6312" t="s">
        <v>30</v>
      </c>
      <c r="I6312" t="s">
        <v>31</v>
      </c>
      <c r="J6312" t="s">
        <v>21</v>
      </c>
      <c r="K6312" t="s">
        <v>22</v>
      </c>
      <c r="L6312" t="s">
        <v>23</v>
      </c>
      <c r="M6312">
        <v>24001</v>
      </c>
      <c r="N6312" t="s">
        <v>42</v>
      </c>
      <c r="O6312" t="s">
        <v>25</v>
      </c>
      <c r="P6312">
        <v>6543101</v>
      </c>
      <c r="Q6312" t="s">
        <v>44</v>
      </c>
      <c r="R6312" t="str">
        <f t="shared" si="295"/>
        <v>Tertile 2</v>
      </c>
      <c r="S6312" t="str">
        <f t="shared" si="296"/>
        <v>Eligible</v>
      </c>
    </row>
    <row r="6313" spans="1:19" x14ac:dyDescent="0.35">
      <c r="A6313" t="s">
        <v>8244</v>
      </c>
      <c r="B6313" s="1">
        <v>44829</v>
      </c>
      <c r="C6313" s="5" t="str">
        <f t="shared" si="294"/>
        <v>09</v>
      </c>
      <c r="D6313" t="s">
        <v>1582</v>
      </c>
      <c r="E6313" t="s">
        <v>86</v>
      </c>
      <c r="F6313">
        <v>773500</v>
      </c>
      <c r="G6313" t="s">
        <v>18</v>
      </c>
      <c r="H6313" t="s">
        <v>187</v>
      </c>
      <c r="I6313" t="s">
        <v>554</v>
      </c>
      <c r="J6313" t="s">
        <v>21</v>
      </c>
      <c r="K6313" t="s">
        <v>22</v>
      </c>
      <c r="L6313" t="s">
        <v>50</v>
      </c>
      <c r="M6313">
        <v>32500</v>
      </c>
      <c r="N6313" t="s">
        <v>24</v>
      </c>
      <c r="O6313" t="s">
        <v>83</v>
      </c>
      <c r="P6313">
        <v>8812710</v>
      </c>
      <c r="Q6313" t="s">
        <v>26</v>
      </c>
      <c r="R6313" t="str">
        <f t="shared" si="295"/>
        <v>Tertile 2</v>
      </c>
      <c r="S6313" t="str">
        <f t="shared" si="296"/>
        <v>Eligible</v>
      </c>
    </row>
    <row r="6314" spans="1:19" x14ac:dyDescent="0.35">
      <c r="A6314" t="s">
        <v>8252</v>
      </c>
      <c r="B6314" s="1">
        <v>44829</v>
      </c>
      <c r="C6314" s="5" t="str">
        <f t="shared" si="294"/>
        <v>09</v>
      </c>
      <c r="D6314" t="s">
        <v>1665</v>
      </c>
      <c r="E6314" t="s">
        <v>17</v>
      </c>
      <c r="F6314">
        <v>815000</v>
      </c>
      <c r="G6314" t="s">
        <v>248</v>
      </c>
      <c r="H6314" t="s">
        <v>81</v>
      </c>
      <c r="I6314" t="s">
        <v>82</v>
      </c>
      <c r="J6314" t="s">
        <v>39</v>
      </c>
      <c r="K6314" t="s">
        <v>40</v>
      </c>
      <c r="L6314" t="s">
        <v>50</v>
      </c>
      <c r="M6314">
        <v>57000</v>
      </c>
      <c r="N6314" t="s">
        <v>66</v>
      </c>
      <c r="O6314" t="s">
        <v>83</v>
      </c>
      <c r="P6314">
        <v>8474747</v>
      </c>
      <c r="Q6314" t="s">
        <v>67</v>
      </c>
      <c r="R6314" t="str">
        <f t="shared" si="295"/>
        <v>Tertile 2</v>
      </c>
      <c r="S6314" t="str">
        <f t="shared" si="296"/>
        <v>Eligible</v>
      </c>
    </row>
    <row r="6315" spans="1:19" x14ac:dyDescent="0.35">
      <c r="A6315" t="s">
        <v>8306</v>
      </c>
      <c r="B6315" s="1">
        <v>44829</v>
      </c>
      <c r="C6315" s="5" t="str">
        <f t="shared" si="294"/>
        <v>09</v>
      </c>
      <c r="D6315" t="s">
        <v>1315</v>
      </c>
      <c r="E6315" t="s">
        <v>17</v>
      </c>
      <c r="F6315">
        <v>830000</v>
      </c>
      <c r="G6315" t="s">
        <v>244</v>
      </c>
      <c r="H6315" t="s">
        <v>64</v>
      </c>
      <c r="I6315" t="s">
        <v>171</v>
      </c>
      <c r="J6315" t="s">
        <v>39</v>
      </c>
      <c r="K6315" t="s">
        <v>40</v>
      </c>
      <c r="L6315" t="s">
        <v>50</v>
      </c>
      <c r="M6315">
        <v>21000</v>
      </c>
      <c r="N6315" t="s">
        <v>58</v>
      </c>
      <c r="O6315" t="s">
        <v>110</v>
      </c>
      <c r="P6315">
        <v>7202494</v>
      </c>
      <c r="Q6315" t="s">
        <v>60</v>
      </c>
      <c r="R6315" t="str">
        <f t="shared" si="295"/>
        <v>Tertile 2</v>
      </c>
      <c r="S6315" t="str">
        <f t="shared" si="296"/>
        <v>Eligible</v>
      </c>
    </row>
    <row r="6316" spans="1:19" x14ac:dyDescent="0.35">
      <c r="A6316" t="s">
        <v>8225</v>
      </c>
      <c r="B6316" s="1">
        <v>44829</v>
      </c>
      <c r="C6316" s="5" t="str">
        <f t="shared" si="294"/>
        <v>09</v>
      </c>
      <c r="D6316" t="s">
        <v>1712</v>
      </c>
      <c r="E6316" t="s">
        <v>17</v>
      </c>
      <c r="F6316">
        <v>855000</v>
      </c>
      <c r="G6316" t="s">
        <v>288</v>
      </c>
      <c r="H6316" t="s">
        <v>117</v>
      </c>
      <c r="I6316" t="s">
        <v>427</v>
      </c>
      <c r="J6316" t="s">
        <v>39</v>
      </c>
      <c r="K6316" t="s">
        <v>40</v>
      </c>
      <c r="L6316" t="s">
        <v>50</v>
      </c>
      <c r="M6316">
        <v>13001</v>
      </c>
      <c r="N6316" t="s">
        <v>32</v>
      </c>
      <c r="O6316" t="s">
        <v>25</v>
      </c>
      <c r="P6316">
        <v>7751909</v>
      </c>
      <c r="Q6316" t="s">
        <v>33</v>
      </c>
      <c r="R6316" t="str">
        <f t="shared" si="295"/>
        <v>Tertile 2</v>
      </c>
      <c r="S6316" t="str">
        <f t="shared" si="296"/>
        <v>Eligible</v>
      </c>
    </row>
    <row r="6317" spans="1:19" x14ac:dyDescent="0.35">
      <c r="A6317" t="s">
        <v>8265</v>
      </c>
      <c r="B6317" s="1">
        <v>44829</v>
      </c>
      <c r="C6317" s="5" t="str">
        <f t="shared" si="294"/>
        <v>09</v>
      </c>
      <c r="D6317" t="s">
        <v>2731</v>
      </c>
      <c r="E6317" t="s">
        <v>17</v>
      </c>
      <c r="F6317">
        <v>855000</v>
      </c>
      <c r="G6317" t="s">
        <v>76</v>
      </c>
      <c r="H6317" t="s">
        <v>319</v>
      </c>
      <c r="I6317" t="s">
        <v>471</v>
      </c>
      <c r="J6317" t="s">
        <v>39</v>
      </c>
      <c r="K6317" t="s">
        <v>40</v>
      </c>
      <c r="L6317" t="s">
        <v>50</v>
      </c>
      <c r="M6317">
        <v>37000</v>
      </c>
      <c r="N6317" t="s">
        <v>72</v>
      </c>
      <c r="O6317" t="s">
        <v>25</v>
      </c>
      <c r="P6317">
        <v>7302053</v>
      </c>
      <c r="Q6317" t="s">
        <v>73</v>
      </c>
      <c r="R6317" t="str">
        <f t="shared" si="295"/>
        <v>Tertile 2</v>
      </c>
      <c r="S6317" t="str">
        <f t="shared" si="296"/>
        <v>Eligible</v>
      </c>
    </row>
    <row r="6318" spans="1:19" x14ac:dyDescent="0.35">
      <c r="A6318" t="s">
        <v>8263</v>
      </c>
      <c r="B6318" s="1">
        <v>44829</v>
      </c>
      <c r="C6318" s="5" t="str">
        <f t="shared" si="294"/>
        <v>09</v>
      </c>
      <c r="D6318" t="s">
        <v>407</v>
      </c>
      <c r="E6318" t="s">
        <v>17</v>
      </c>
      <c r="F6318">
        <v>890000</v>
      </c>
      <c r="G6318" t="s">
        <v>147</v>
      </c>
      <c r="H6318" t="s">
        <v>148</v>
      </c>
      <c r="I6318" t="s">
        <v>765</v>
      </c>
      <c r="J6318" t="s">
        <v>39</v>
      </c>
      <c r="K6318" t="s">
        <v>40</v>
      </c>
      <c r="L6318" t="s">
        <v>50</v>
      </c>
      <c r="M6318">
        <v>28000</v>
      </c>
      <c r="N6318" t="s">
        <v>58</v>
      </c>
      <c r="O6318" t="s">
        <v>25</v>
      </c>
      <c r="P6318">
        <v>7281369</v>
      </c>
      <c r="Q6318" t="s">
        <v>60</v>
      </c>
      <c r="R6318" t="str">
        <f t="shared" si="295"/>
        <v>Tertile 2</v>
      </c>
      <c r="S6318" t="str">
        <f t="shared" si="296"/>
        <v>Eligible</v>
      </c>
    </row>
    <row r="6319" spans="1:19" x14ac:dyDescent="0.35">
      <c r="A6319" t="s">
        <v>8315</v>
      </c>
      <c r="B6319" s="1">
        <v>44829</v>
      </c>
      <c r="C6319" s="5" t="str">
        <f t="shared" si="294"/>
        <v>09</v>
      </c>
      <c r="D6319" t="s">
        <v>1411</v>
      </c>
      <c r="E6319" t="s">
        <v>17</v>
      </c>
      <c r="F6319">
        <v>891000</v>
      </c>
      <c r="G6319" t="s">
        <v>80</v>
      </c>
      <c r="H6319" t="s">
        <v>30</v>
      </c>
      <c r="I6319" t="s">
        <v>570</v>
      </c>
      <c r="J6319" t="s">
        <v>21</v>
      </c>
      <c r="K6319" t="s">
        <v>22</v>
      </c>
      <c r="L6319" t="s">
        <v>50</v>
      </c>
      <c r="M6319">
        <v>31000</v>
      </c>
      <c r="N6319" t="s">
        <v>66</v>
      </c>
      <c r="O6319" t="s">
        <v>59</v>
      </c>
      <c r="P6319">
        <v>8557690</v>
      </c>
      <c r="Q6319" t="s">
        <v>67</v>
      </c>
      <c r="R6319" t="str">
        <f t="shared" si="295"/>
        <v>Tertile 2</v>
      </c>
      <c r="S6319" t="str">
        <f t="shared" si="296"/>
        <v>Eligible</v>
      </c>
    </row>
    <row r="6320" spans="1:19" x14ac:dyDescent="0.35">
      <c r="A6320" t="s">
        <v>8313</v>
      </c>
      <c r="B6320" s="1">
        <v>44829</v>
      </c>
      <c r="C6320" s="5" t="str">
        <f t="shared" si="294"/>
        <v>09</v>
      </c>
      <c r="D6320" t="s">
        <v>1357</v>
      </c>
      <c r="E6320" t="s">
        <v>17</v>
      </c>
      <c r="F6320">
        <v>900000</v>
      </c>
      <c r="G6320" t="s">
        <v>295</v>
      </c>
      <c r="H6320" t="s">
        <v>108</v>
      </c>
      <c r="I6320" t="s">
        <v>161</v>
      </c>
      <c r="J6320" t="s">
        <v>39</v>
      </c>
      <c r="K6320" t="s">
        <v>40</v>
      </c>
      <c r="L6320" t="s">
        <v>23</v>
      </c>
      <c r="M6320">
        <v>51000</v>
      </c>
      <c r="N6320" t="s">
        <v>51</v>
      </c>
      <c r="O6320" t="s">
        <v>59</v>
      </c>
      <c r="P6320">
        <v>8157052</v>
      </c>
      <c r="Q6320" t="s">
        <v>52</v>
      </c>
      <c r="R6320" t="str">
        <f t="shared" si="295"/>
        <v>Tertile 2</v>
      </c>
      <c r="S6320" t="str">
        <f t="shared" si="296"/>
        <v>Eligible</v>
      </c>
    </row>
    <row r="6321" spans="1:19" x14ac:dyDescent="0.35">
      <c r="A6321" t="s">
        <v>8276</v>
      </c>
      <c r="B6321" s="1">
        <v>44829</v>
      </c>
      <c r="C6321" s="5" t="str">
        <f t="shared" si="294"/>
        <v>09</v>
      </c>
      <c r="D6321" t="s">
        <v>8277</v>
      </c>
      <c r="E6321" t="s">
        <v>17</v>
      </c>
      <c r="F6321">
        <v>910000</v>
      </c>
      <c r="G6321" t="s">
        <v>142</v>
      </c>
      <c r="H6321" t="s">
        <v>113</v>
      </c>
      <c r="I6321" t="s">
        <v>114</v>
      </c>
      <c r="J6321" t="s">
        <v>21</v>
      </c>
      <c r="K6321" t="s">
        <v>22</v>
      </c>
      <c r="L6321" t="s">
        <v>23</v>
      </c>
      <c r="M6321">
        <v>22000</v>
      </c>
      <c r="N6321" t="s">
        <v>51</v>
      </c>
      <c r="O6321" t="s">
        <v>59</v>
      </c>
      <c r="P6321">
        <v>8483538</v>
      </c>
      <c r="Q6321" t="s">
        <v>52</v>
      </c>
      <c r="R6321" t="str">
        <f t="shared" si="295"/>
        <v>Tertile 2</v>
      </c>
      <c r="S6321" t="str">
        <f t="shared" si="296"/>
        <v>Eligible</v>
      </c>
    </row>
    <row r="6322" spans="1:19" x14ac:dyDescent="0.35">
      <c r="A6322" t="s">
        <v>8290</v>
      </c>
      <c r="B6322" s="1">
        <v>44829</v>
      </c>
      <c r="C6322" s="5" t="str">
        <f t="shared" si="294"/>
        <v>09</v>
      </c>
      <c r="D6322" t="s">
        <v>8291</v>
      </c>
      <c r="E6322" t="s">
        <v>17</v>
      </c>
      <c r="F6322">
        <v>910000</v>
      </c>
      <c r="G6322" t="s">
        <v>70</v>
      </c>
      <c r="H6322" t="s">
        <v>444</v>
      </c>
      <c r="I6322" t="s">
        <v>929</v>
      </c>
      <c r="J6322" t="s">
        <v>39</v>
      </c>
      <c r="K6322" t="s">
        <v>40</v>
      </c>
      <c r="L6322" t="s">
        <v>23</v>
      </c>
      <c r="M6322">
        <v>29001</v>
      </c>
      <c r="N6322" t="s">
        <v>72</v>
      </c>
      <c r="O6322" t="s">
        <v>25</v>
      </c>
      <c r="P6322">
        <v>7107455</v>
      </c>
      <c r="Q6322" t="s">
        <v>73</v>
      </c>
      <c r="R6322" t="str">
        <f t="shared" si="295"/>
        <v>Tertile 2</v>
      </c>
      <c r="S6322" t="str">
        <f t="shared" si="296"/>
        <v>Eligible</v>
      </c>
    </row>
    <row r="6323" spans="1:19" x14ac:dyDescent="0.35">
      <c r="A6323" t="s">
        <v>8274</v>
      </c>
      <c r="B6323" s="1">
        <v>44829</v>
      </c>
      <c r="C6323" s="5" t="str">
        <f t="shared" si="294"/>
        <v>09</v>
      </c>
      <c r="D6323" t="s">
        <v>8275</v>
      </c>
      <c r="E6323" t="s">
        <v>17</v>
      </c>
      <c r="F6323">
        <v>950000</v>
      </c>
      <c r="G6323" t="s">
        <v>103</v>
      </c>
      <c r="H6323" t="s">
        <v>174</v>
      </c>
      <c r="I6323" t="s">
        <v>579</v>
      </c>
      <c r="J6323" t="s">
        <v>39</v>
      </c>
      <c r="K6323" t="s">
        <v>40</v>
      </c>
      <c r="L6323" t="s">
        <v>23</v>
      </c>
      <c r="M6323">
        <v>85000</v>
      </c>
      <c r="N6323" t="s">
        <v>42</v>
      </c>
      <c r="O6323" t="s">
        <v>25</v>
      </c>
      <c r="P6323">
        <v>6314936</v>
      </c>
      <c r="Q6323" t="s">
        <v>44</v>
      </c>
      <c r="R6323" t="str">
        <f t="shared" si="295"/>
        <v>Tertile 2</v>
      </c>
      <c r="S6323" t="str">
        <f t="shared" si="296"/>
        <v>Eligible</v>
      </c>
    </row>
    <row r="6324" spans="1:19" x14ac:dyDescent="0.35">
      <c r="A6324" t="s">
        <v>8318</v>
      </c>
      <c r="B6324" s="1">
        <v>44829</v>
      </c>
      <c r="C6324" s="5" t="str">
        <f t="shared" si="294"/>
        <v>09</v>
      </c>
      <c r="D6324" t="s">
        <v>8319</v>
      </c>
      <c r="E6324" t="s">
        <v>17</v>
      </c>
      <c r="F6324">
        <v>961000</v>
      </c>
      <c r="G6324" t="s">
        <v>47</v>
      </c>
      <c r="H6324" t="s">
        <v>64</v>
      </c>
      <c r="I6324" t="s">
        <v>200</v>
      </c>
      <c r="J6324" t="s">
        <v>21</v>
      </c>
      <c r="K6324" t="s">
        <v>22</v>
      </c>
      <c r="L6324" t="s">
        <v>50</v>
      </c>
      <c r="M6324">
        <v>39000</v>
      </c>
      <c r="N6324" t="s">
        <v>51</v>
      </c>
      <c r="O6324" t="s">
        <v>83</v>
      </c>
      <c r="P6324">
        <v>8762179</v>
      </c>
      <c r="Q6324" t="s">
        <v>67</v>
      </c>
      <c r="R6324" t="str">
        <f t="shared" si="295"/>
        <v>Tertile 2</v>
      </c>
      <c r="S6324" t="str">
        <f t="shared" si="296"/>
        <v>Eligible</v>
      </c>
    </row>
    <row r="6325" spans="1:19" x14ac:dyDescent="0.35">
      <c r="A6325" t="s">
        <v>8322</v>
      </c>
      <c r="B6325" s="1">
        <v>44829</v>
      </c>
      <c r="C6325" s="5" t="str">
        <f t="shared" si="294"/>
        <v>09</v>
      </c>
      <c r="D6325" t="s">
        <v>3720</v>
      </c>
      <c r="E6325" t="s">
        <v>86</v>
      </c>
      <c r="F6325">
        <v>970000</v>
      </c>
      <c r="G6325" t="s">
        <v>98</v>
      </c>
      <c r="H6325" t="s">
        <v>319</v>
      </c>
      <c r="I6325" t="s">
        <v>341</v>
      </c>
      <c r="J6325" t="s">
        <v>21</v>
      </c>
      <c r="K6325" t="s">
        <v>22</v>
      </c>
      <c r="L6325" t="s">
        <v>50</v>
      </c>
      <c r="M6325">
        <v>19000</v>
      </c>
      <c r="N6325" t="s">
        <v>32</v>
      </c>
      <c r="O6325" t="s">
        <v>59</v>
      </c>
      <c r="P6325">
        <v>7208877</v>
      </c>
      <c r="Q6325" t="s">
        <v>60</v>
      </c>
      <c r="R6325" t="str">
        <f t="shared" si="295"/>
        <v>Tertile 2</v>
      </c>
      <c r="S6325" t="str">
        <f t="shared" si="296"/>
        <v>Eligible</v>
      </c>
    </row>
    <row r="6326" spans="1:19" x14ac:dyDescent="0.35">
      <c r="A6326" t="s">
        <v>8326</v>
      </c>
      <c r="B6326" s="1">
        <v>44829</v>
      </c>
      <c r="C6326" s="5" t="str">
        <f t="shared" si="294"/>
        <v>09</v>
      </c>
      <c r="D6326" t="s">
        <v>5521</v>
      </c>
      <c r="E6326" t="s">
        <v>17</v>
      </c>
      <c r="F6326">
        <v>975000</v>
      </c>
      <c r="G6326" t="s">
        <v>147</v>
      </c>
      <c r="H6326" t="s">
        <v>148</v>
      </c>
      <c r="I6326" t="s">
        <v>698</v>
      </c>
      <c r="J6326" t="s">
        <v>39</v>
      </c>
      <c r="K6326" t="s">
        <v>40</v>
      </c>
      <c r="L6326" t="s">
        <v>50</v>
      </c>
      <c r="M6326">
        <v>17000</v>
      </c>
      <c r="N6326" t="s">
        <v>58</v>
      </c>
      <c r="O6326" t="s">
        <v>83</v>
      </c>
      <c r="P6326">
        <v>7381165</v>
      </c>
      <c r="Q6326" t="s">
        <v>52</v>
      </c>
      <c r="R6326" t="str">
        <f t="shared" si="295"/>
        <v>Tertile 2</v>
      </c>
      <c r="S6326" t="str">
        <f t="shared" si="296"/>
        <v>Eligible</v>
      </c>
    </row>
    <row r="6327" spans="1:19" x14ac:dyDescent="0.35">
      <c r="A6327" t="s">
        <v>8288</v>
      </c>
      <c r="B6327" s="1">
        <v>44829</v>
      </c>
      <c r="C6327" s="5" t="str">
        <f t="shared" si="294"/>
        <v>09</v>
      </c>
      <c r="D6327" t="s">
        <v>8289</v>
      </c>
      <c r="E6327" t="s">
        <v>86</v>
      </c>
      <c r="F6327">
        <v>999000</v>
      </c>
      <c r="G6327" t="s">
        <v>63</v>
      </c>
      <c r="H6327" t="s">
        <v>133</v>
      </c>
      <c r="I6327" t="s">
        <v>134</v>
      </c>
      <c r="J6327" t="s">
        <v>21</v>
      </c>
      <c r="K6327" t="s">
        <v>22</v>
      </c>
      <c r="L6327" t="s">
        <v>50</v>
      </c>
      <c r="M6327">
        <v>51000</v>
      </c>
      <c r="N6327" t="s">
        <v>66</v>
      </c>
      <c r="O6327" t="s">
        <v>59</v>
      </c>
      <c r="P6327">
        <v>8315686</v>
      </c>
      <c r="Q6327" t="s">
        <v>67</v>
      </c>
      <c r="R6327" t="str">
        <f t="shared" si="295"/>
        <v>Tertile 2</v>
      </c>
      <c r="S6327" t="str">
        <f t="shared" si="296"/>
        <v>Eligible</v>
      </c>
    </row>
    <row r="6328" spans="1:19" x14ac:dyDescent="0.35">
      <c r="A6328" t="s">
        <v>8246</v>
      </c>
      <c r="B6328" s="1">
        <v>44829</v>
      </c>
      <c r="C6328" s="5" t="str">
        <f t="shared" si="294"/>
        <v>09</v>
      </c>
      <c r="D6328" t="s">
        <v>460</v>
      </c>
      <c r="E6328" t="s">
        <v>86</v>
      </c>
      <c r="F6328">
        <v>1000000</v>
      </c>
      <c r="G6328" t="s">
        <v>90</v>
      </c>
      <c r="H6328" t="s">
        <v>19</v>
      </c>
      <c r="I6328" t="s">
        <v>87</v>
      </c>
      <c r="J6328" t="s">
        <v>21</v>
      </c>
      <c r="K6328" t="s">
        <v>22</v>
      </c>
      <c r="L6328" t="s">
        <v>50</v>
      </c>
      <c r="M6328">
        <v>15000</v>
      </c>
      <c r="N6328" t="s">
        <v>72</v>
      </c>
      <c r="O6328" t="s">
        <v>43</v>
      </c>
      <c r="P6328">
        <v>7053362</v>
      </c>
      <c r="Q6328" t="s">
        <v>73</v>
      </c>
      <c r="R6328" t="str">
        <f t="shared" si="295"/>
        <v>Tertile 2</v>
      </c>
      <c r="S6328" t="str">
        <f t="shared" si="296"/>
        <v>Eligible</v>
      </c>
    </row>
    <row r="6329" spans="1:19" x14ac:dyDescent="0.35">
      <c r="A6329" t="s">
        <v>8314</v>
      </c>
      <c r="B6329" s="1">
        <v>44829</v>
      </c>
      <c r="C6329" s="5" t="str">
        <f t="shared" si="294"/>
        <v>09</v>
      </c>
      <c r="D6329" t="s">
        <v>1361</v>
      </c>
      <c r="E6329" t="s">
        <v>17</v>
      </c>
      <c r="F6329">
        <v>1000000</v>
      </c>
      <c r="G6329" t="s">
        <v>160</v>
      </c>
      <c r="H6329" t="s">
        <v>481</v>
      </c>
      <c r="I6329" t="s">
        <v>1154</v>
      </c>
      <c r="J6329" t="s">
        <v>21</v>
      </c>
      <c r="K6329" t="s">
        <v>22</v>
      </c>
      <c r="L6329" t="s">
        <v>23</v>
      </c>
      <c r="M6329">
        <v>18000</v>
      </c>
      <c r="N6329" t="s">
        <v>58</v>
      </c>
      <c r="O6329" t="s">
        <v>110</v>
      </c>
      <c r="P6329">
        <v>7128376</v>
      </c>
      <c r="Q6329" t="s">
        <v>60</v>
      </c>
      <c r="R6329" t="str">
        <f t="shared" si="295"/>
        <v>Tertile 2</v>
      </c>
      <c r="S6329" t="str">
        <f t="shared" si="296"/>
        <v>Eligible</v>
      </c>
    </row>
    <row r="6330" spans="1:19" x14ac:dyDescent="0.35">
      <c r="A6330" t="s">
        <v>8329</v>
      </c>
      <c r="B6330" s="1">
        <v>44829</v>
      </c>
      <c r="C6330" s="5" t="str">
        <f t="shared" si="294"/>
        <v>09</v>
      </c>
      <c r="D6330" t="s">
        <v>1701</v>
      </c>
      <c r="E6330" t="s">
        <v>17</v>
      </c>
      <c r="F6330">
        <v>1001000</v>
      </c>
      <c r="G6330" t="s">
        <v>29</v>
      </c>
      <c r="H6330" t="s">
        <v>319</v>
      </c>
      <c r="I6330" t="s">
        <v>33</v>
      </c>
      <c r="J6330" t="s">
        <v>21</v>
      </c>
      <c r="K6330" t="s">
        <v>22</v>
      </c>
      <c r="L6330" t="s">
        <v>50</v>
      </c>
      <c r="M6330">
        <v>24100</v>
      </c>
      <c r="N6330" t="s">
        <v>32</v>
      </c>
      <c r="O6330" t="s">
        <v>43</v>
      </c>
      <c r="P6330">
        <v>8163627</v>
      </c>
      <c r="Q6330" t="s">
        <v>60</v>
      </c>
      <c r="R6330" t="str">
        <f t="shared" si="295"/>
        <v>Tertile 2</v>
      </c>
      <c r="S6330" t="str">
        <f t="shared" si="296"/>
        <v>Eligible</v>
      </c>
    </row>
    <row r="6331" spans="1:19" x14ac:dyDescent="0.35">
      <c r="A6331" t="s">
        <v>8284</v>
      </c>
      <c r="B6331" s="1">
        <v>44829</v>
      </c>
      <c r="C6331" s="5" t="str">
        <f t="shared" si="294"/>
        <v>09</v>
      </c>
      <c r="D6331" t="s">
        <v>8285</v>
      </c>
      <c r="E6331" t="s">
        <v>17</v>
      </c>
      <c r="F6331">
        <v>1015000</v>
      </c>
      <c r="G6331" t="s">
        <v>36</v>
      </c>
      <c r="H6331" t="s">
        <v>187</v>
      </c>
      <c r="I6331" t="s">
        <v>188</v>
      </c>
      <c r="J6331" t="s">
        <v>39</v>
      </c>
      <c r="K6331" t="s">
        <v>40</v>
      </c>
      <c r="L6331" t="s">
        <v>50</v>
      </c>
      <c r="M6331">
        <v>17500</v>
      </c>
      <c r="N6331" t="s">
        <v>42</v>
      </c>
      <c r="O6331" t="s">
        <v>110</v>
      </c>
      <c r="P6331">
        <v>6633702</v>
      </c>
      <c r="Q6331" t="s">
        <v>44</v>
      </c>
      <c r="R6331" t="str">
        <f t="shared" si="295"/>
        <v>Tertile 3</v>
      </c>
      <c r="S6331" t="str">
        <f t="shared" si="296"/>
        <v>Eligible</v>
      </c>
    </row>
    <row r="6332" spans="1:19" x14ac:dyDescent="0.35">
      <c r="A6332" t="s">
        <v>8248</v>
      </c>
      <c r="B6332" s="1">
        <v>44829</v>
      </c>
      <c r="C6332" s="5" t="str">
        <f t="shared" si="294"/>
        <v>09</v>
      </c>
      <c r="D6332" t="s">
        <v>524</v>
      </c>
      <c r="E6332" t="s">
        <v>17</v>
      </c>
      <c r="F6332">
        <v>1018000</v>
      </c>
      <c r="G6332" t="s">
        <v>98</v>
      </c>
      <c r="H6332" t="s">
        <v>148</v>
      </c>
      <c r="I6332" t="s">
        <v>329</v>
      </c>
      <c r="J6332" t="s">
        <v>21</v>
      </c>
      <c r="K6332" t="s">
        <v>22</v>
      </c>
      <c r="L6332" t="s">
        <v>50</v>
      </c>
      <c r="M6332">
        <v>17800</v>
      </c>
      <c r="N6332" t="s">
        <v>32</v>
      </c>
      <c r="O6332" t="s">
        <v>110</v>
      </c>
      <c r="P6332">
        <v>8684666</v>
      </c>
      <c r="Q6332" t="s">
        <v>33</v>
      </c>
      <c r="R6332" t="str">
        <f t="shared" si="295"/>
        <v>Tertile 3</v>
      </c>
      <c r="S6332" t="str">
        <f t="shared" si="296"/>
        <v>Eligible</v>
      </c>
    </row>
    <row r="6333" spans="1:19" x14ac:dyDescent="0.35">
      <c r="A6333" t="s">
        <v>8317</v>
      </c>
      <c r="B6333" s="1">
        <v>44829</v>
      </c>
      <c r="C6333" s="5" t="str">
        <f t="shared" si="294"/>
        <v>09</v>
      </c>
      <c r="D6333" t="s">
        <v>3658</v>
      </c>
      <c r="E6333" t="s">
        <v>17</v>
      </c>
      <c r="F6333">
        <v>1093800</v>
      </c>
      <c r="G6333" t="s">
        <v>160</v>
      </c>
      <c r="H6333" t="s">
        <v>94</v>
      </c>
      <c r="I6333" t="s">
        <v>619</v>
      </c>
      <c r="J6333" t="s">
        <v>21</v>
      </c>
      <c r="K6333" t="s">
        <v>22</v>
      </c>
      <c r="L6333" t="s">
        <v>23</v>
      </c>
      <c r="M6333">
        <v>9380</v>
      </c>
      <c r="N6333" t="s">
        <v>58</v>
      </c>
      <c r="O6333" t="s">
        <v>43</v>
      </c>
      <c r="P6333">
        <v>8896773</v>
      </c>
      <c r="Q6333" t="s">
        <v>52</v>
      </c>
      <c r="R6333" t="str">
        <f t="shared" si="295"/>
        <v>Tertile 3</v>
      </c>
      <c r="S6333" t="str">
        <f t="shared" si="296"/>
        <v>Eligible</v>
      </c>
    </row>
    <row r="6334" spans="1:19" x14ac:dyDescent="0.35">
      <c r="A6334" t="s">
        <v>8328</v>
      </c>
      <c r="B6334" s="1">
        <v>44829</v>
      </c>
      <c r="C6334" s="5" t="str">
        <f t="shared" si="294"/>
        <v>09</v>
      </c>
      <c r="D6334" t="s">
        <v>1709</v>
      </c>
      <c r="E6334" t="s">
        <v>17</v>
      </c>
      <c r="F6334">
        <v>1120000</v>
      </c>
      <c r="G6334" t="s">
        <v>18</v>
      </c>
      <c r="H6334" t="s">
        <v>303</v>
      </c>
      <c r="I6334" t="s">
        <v>532</v>
      </c>
      <c r="J6334" t="s">
        <v>39</v>
      </c>
      <c r="K6334" t="s">
        <v>40</v>
      </c>
      <c r="L6334" t="s">
        <v>50</v>
      </c>
      <c r="M6334">
        <v>27000</v>
      </c>
      <c r="N6334" t="s">
        <v>24</v>
      </c>
      <c r="O6334" t="s">
        <v>43</v>
      </c>
      <c r="P6334">
        <v>7840972</v>
      </c>
      <c r="Q6334" t="s">
        <v>52</v>
      </c>
      <c r="R6334" t="str">
        <f t="shared" si="295"/>
        <v>Tertile 3</v>
      </c>
      <c r="S6334" t="str">
        <f t="shared" si="296"/>
        <v>Eligible</v>
      </c>
    </row>
    <row r="6335" spans="1:19" x14ac:dyDescent="0.35">
      <c r="A6335" t="s">
        <v>8272</v>
      </c>
      <c r="B6335" s="1">
        <v>44829</v>
      </c>
      <c r="C6335" s="5" t="str">
        <f t="shared" si="294"/>
        <v>09</v>
      </c>
      <c r="D6335" t="s">
        <v>8273</v>
      </c>
      <c r="E6335" t="s">
        <v>17</v>
      </c>
      <c r="F6335">
        <v>1125000</v>
      </c>
      <c r="G6335" t="s">
        <v>98</v>
      </c>
      <c r="H6335" t="s">
        <v>64</v>
      </c>
      <c r="I6335" t="s">
        <v>292</v>
      </c>
      <c r="J6335" t="s">
        <v>21</v>
      </c>
      <c r="K6335" t="s">
        <v>22</v>
      </c>
      <c r="L6335" t="s">
        <v>23</v>
      </c>
      <c r="M6335">
        <v>27500</v>
      </c>
      <c r="N6335" t="s">
        <v>32</v>
      </c>
      <c r="O6335" t="s">
        <v>59</v>
      </c>
      <c r="P6335">
        <v>8415243</v>
      </c>
      <c r="Q6335" t="s">
        <v>33</v>
      </c>
      <c r="R6335" t="str">
        <f t="shared" si="295"/>
        <v>Tertile 3</v>
      </c>
      <c r="S6335" t="str">
        <f t="shared" si="296"/>
        <v>Eligible</v>
      </c>
    </row>
    <row r="6336" spans="1:19" x14ac:dyDescent="0.35">
      <c r="A6336" t="s">
        <v>8335</v>
      </c>
      <c r="B6336" s="1">
        <v>44829</v>
      </c>
      <c r="C6336" s="5" t="str">
        <f t="shared" si="294"/>
        <v>09</v>
      </c>
      <c r="D6336" t="s">
        <v>1754</v>
      </c>
      <c r="E6336" t="s">
        <v>17</v>
      </c>
      <c r="F6336">
        <v>1150000</v>
      </c>
      <c r="G6336" t="s">
        <v>137</v>
      </c>
      <c r="H6336" t="s">
        <v>187</v>
      </c>
      <c r="I6336" t="s">
        <v>1533</v>
      </c>
      <c r="J6336" t="s">
        <v>21</v>
      </c>
      <c r="K6336" t="s">
        <v>22</v>
      </c>
      <c r="L6336" t="s">
        <v>50</v>
      </c>
      <c r="M6336">
        <v>18000</v>
      </c>
      <c r="N6336" t="s">
        <v>24</v>
      </c>
      <c r="O6336" t="s">
        <v>25</v>
      </c>
      <c r="P6336">
        <v>7888077</v>
      </c>
      <c r="Q6336" t="s">
        <v>52</v>
      </c>
      <c r="R6336" t="str">
        <f t="shared" si="295"/>
        <v>Tertile 3</v>
      </c>
      <c r="S6336" t="str">
        <f t="shared" si="296"/>
        <v>Eligible</v>
      </c>
    </row>
    <row r="6337" spans="1:19" x14ac:dyDescent="0.35">
      <c r="A6337" t="s">
        <v>8229</v>
      </c>
      <c r="B6337" s="1">
        <v>44829</v>
      </c>
      <c r="C6337" s="5" t="str">
        <f t="shared" si="294"/>
        <v>09</v>
      </c>
      <c r="D6337" t="s">
        <v>1716</v>
      </c>
      <c r="E6337" t="s">
        <v>17</v>
      </c>
      <c r="F6337">
        <v>1200000</v>
      </c>
      <c r="G6337" t="s">
        <v>80</v>
      </c>
      <c r="H6337" t="s">
        <v>81</v>
      </c>
      <c r="I6337" t="s">
        <v>435</v>
      </c>
      <c r="J6337" t="s">
        <v>21</v>
      </c>
      <c r="K6337" t="s">
        <v>22</v>
      </c>
      <c r="L6337" t="s">
        <v>50</v>
      </c>
      <c r="M6337">
        <v>19001</v>
      </c>
      <c r="N6337" t="s">
        <v>66</v>
      </c>
      <c r="O6337" t="s">
        <v>43</v>
      </c>
      <c r="P6337">
        <v>8258797</v>
      </c>
      <c r="Q6337" t="s">
        <v>67</v>
      </c>
      <c r="R6337" t="str">
        <f t="shared" si="295"/>
        <v>Tertile 3</v>
      </c>
      <c r="S6337" t="str">
        <f t="shared" si="296"/>
        <v>Eligible</v>
      </c>
    </row>
    <row r="6338" spans="1:19" x14ac:dyDescent="0.35">
      <c r="A6338" t="s">
        <v>8234</v>
      </c>
      <c r="B6338" s="1">
        <v>44829</v>
      </c>
      <c r="C6338" s="5" t="str">
        <f t="shared" ref="C6338:C6401" si="297">TEXT(B6338,$V$22)</f>
        <v>09</v>
      </c>
      <c r="D6338" t="s">
        <v>1795</v>
      </c>
      <c r="E6338" t="s">
        <v>86</v>
      </c>
      <c r="F6338">
        <v>1250000</v>
      </c>
      <c r="G6338" t="s">
        <v>142</v>
      </c>
      <c r="H6338" t="s">
        <v>216</v>
      </c>
      <c r="I6338" t="s">
        <v>1012</v>
      </c>
      <c r="J6338" t="s">
        <v>21</v>
      </c>
      <c r="K6338" t="s">
        <v>22</v>
      </c>
      <c r="L6338" t="s">
        <v>50</v>
      </c>
      <c r="M6338">
        <v>69001</v>
      </c>
      <c r="N6338" t="s">
        <v>51</v>
      </c>
      <c r="O6338" t="s">
        <v>43</v>
      </c>
      <c r="P6338">
        <v>7911852</v>
      </c>
      <c r="Q6338" t="s">
        <v>52</v>
      </c>
      <c r="R6338" t="str">
        <f t="shared" ref="R6338:R6401" si="298">IF(F6338&lt;_xlfn.PERCENTILE.INC($F$2:$F$10576,1/3), "Tertile 1",
   IF(F6338&lt;_xlfn.PERCENTILE.INC($F$2:$F$10576,2/3), "Tertile 2", "Tertile 3"))</f>
        <v>Tertile 3</v>
      </c>
      <c r="S6338" t="str">
        <f t="shared" ref="S6338:S6401" si="299">IF(F6338&gt;755000, "Eligible", "Risky")</f>
        <v>Eligible</v>
      </c>
    </row>
    <row r="6339" spans="1:19" x14ac:dyDescent="0.35">
      <c r="A6339" t="s">
        <v>8264</v>
      </c>
      <c r="B6339" s="1">
        <v>44829</v>
      </c>
      <c r="C6339" s="5" t="str">
        <f t="shared" si="297"/>
        <v>09</v>
      </c>
      <c r="D6339" t="s">
        <v>132</v>
      </c>
      <c r="E6339" t="s">
        <v>17</v>
      </c>
      <c r="F6339">
        <v>1260000</v>
      </c>
      <c r="G6339" t="s">
        <v>152</v>
      </c>
      <c r="H6339" t="s">
        <v>99</v>
      </c>
      <c r="I6339" t="s">
        <v>100</v>
      </c>
      <c r="J6339" t="s">
        <v>21</v>
      </c>
      <c r="K6339" t="s">
        <v>22</v>
      </c>
      <c r="L6339" t="s">
        <v>23</v>
      </c>
      <c r="M6339">
        <v>19000</v>
      </c>
      <c r="N6339" t="s">
        <v>66</v>
      </c>
      <c r="O6339" t="s">
        <v>25</v>
      </c>
      <c r="P6339">
        <v>6621125</v>
      </c>
      <c r="Q6339" t="s">
        <v>67</v>
      </c>
      <c r="R6339" t="str">
        <f t="shared" si="298"/>
        <v>Tertile 3</v>
      </c>
      <c r="S6339" t="str">
        <f t="shared" si="299"/>
        <v>Eligible</v>
      </c>
    </row>
    <row r="6340" spans="1:19" x14ac:dyDescent="0.35">
      <c r="A6340" t="s">
        <v>8266</v>
      </c>
      <c r="B6340" s="1">
        <v>44829</v>
      </c>
      <c r="C6340" s="5" t="str">
        <f t="shared" si="297"/>
        <v>09</v>
      </c>
      <c r="D6340" t="s">
        <v>8267</v>
      </c>
      <c r="E6340" t="s">
        <v>17</v>
      </c>
      <c r="F6340">
        <v>1260000</v>
      </c>
      <c r="G6340" t="s">
        <v>160</v>
      </c>
      <c r="H6340" t="s">
        <v>148</v>
      </c>
      <c r="I6340" t="s">
        <v>614</v>
      </c>
      <c r="J6340" t="s">
        <v>21</v>
      </c>
      <c r="K6340" t="s">
        <v>22</v>
      </c>
      <c r="L6340" t="s">
        <v>23</v>
      </c>
      <c r="M6340">
        <v>21000</v>
      </c>
      <c r="N6340" t="s">
        <v>58</v>
      </c>
      <c r="O6340" t="s">
        <v>59</v>
      </c>
      <c r="P6340">
        <v>6589605</v>
      </c>
      <c r="Q6340" t="s">
        <v>60</v>
      </c>
      <c r="R6340" t="str">
        <f t="shared" si="298"/>
        <v>Tertile 3</v>
      </c>
      <c r="S6340" t="str">
        <f t="shared" si="299"/>
        <v>Eligible</v>
      </c>
    </row>
    <row r="6341" spans="1:19" x14ac:dyDescent="0.35">
      <c r="A6341" t="s">
        <v>8233</v>
      </c>
      <c r="B6341" s="1">
        <v>44829</v>
      </c>
      <c r="C6341" s="5" t="str">
        <f t="shared" si="297"/>
        <v>09</v>
      </c>
      <c r="D6341" t="s">
        <v>3816</v>
      </c>
      <c r="E6341" t="s">
        <v>17</v>
      </c>
      <c r="F6341">
        <v>1293000</v>
      </c>
      <c r="G6341" t="s">
        <v>103</v>
      </c>
      <c r="H6341" t="s">
        <v>174</v>
      </c>
      <c r="I6341" t="s">
        <v>377</v>
      </c>
      <c r="J6341" t="s">
        <v>39</v>
      </c>
      <c r="K6341" t="s">
        <v>40</v>
      </c>
      <c r="L6341" t="s">
        <v>50</v>
      </c>
      <c r="M6341">
        <v>17301</v>
      </c>
      <c r="N6341" t="s">
        <v>42</v>
      </c>
      <c r="O6341" t="s">
        <v>59</v>
      </c>
      <c r="P6341">
        <v>7985092</v>
      </c>
      <c r="Q6341" t="s">
        <v>44</v>
      </c>
      <c r="R6341" t="str">
        <f t="shared" si="298"/>
        <v>Tertile 3</v>
      </c>
      <c r="S6341" t="str">
        <f t="shared" si="299"/>
        <v>Eligible</v>
      </c>
    </row>
    <row r="6342" spans="1:19" x14ac:dyDescent="0.35">
      <c r="A6342" t="s">
        <v>8255</v>
      </c>
      <c r="B6342" s="1">
        <v>44829</v>
      </c>
      <c r="C6342" s="5" t="str">
        <f t="shared" si="297"/>
        <v>09</v>
      </c>
      <c r="D6342" t="s">
        <v>4217</v>
      </c>
      <c r="E6342" t="s">
        <v>17</v>
      </c>
      <c r="F6342">
        <v>1297000</v>
      </c>
      <c r="G6342" t="s">
        <v>18</v>
      </c>
      <c r="H6342" t="s">
        <v>148</v>
      </c>
      <c r="I6342" t="s">
        <v>329</v>
      </c>
      <c r="J6342" t="s">
        <v>21</v>
      </c>
      <c r="K6342" t="s">
        <v>22</v>
      </c>
      <c r="L6342" t="s">
        <v>23</v>
      </c>
      <c r="M6342">
        <v>16700</v>
      </c>
      <c r="N6342" t="s">
        <v>24</v>
      </c>
      <c r="O6342" t="s">
        <v>110</v>
      </c>
      <c r="P6342">
        <v>6861126</v>
      </c>
      <c r="Q6342" t="s">
        <v>26</v>
      </c>
      <c r="R6342" t="str">
        <f t="shared" si="298"/>
        <v>Tertile 3</v>
      </c>
      <c r="S6342" t="str">
        <f t="shared" si="299"/>
        <v>Eligible</v>
      </c>
    </row>
    <row r="6343" spans="1:19" x14ac:dyDescent="0.35">
      <c r="A6343" t="s">
        <v>8270</v>
      </c>
      <c r="B6343" s="1">
        <v>44829</v>
      </c>
      <c r="C6343" s="5" t="str">
        <f t="shared" si="297"/>
        <v>09</v>
      </c>
      <c r="D6343" t="s">
        <v>576</v>
      </c>
      <c r="E6343" t="s">
        <v>17</v>
      </c>
      <c r="F6343">
        <v>1320000</v>
      </c>
      <c r="G6343" t="s">
        <v>90</v>
      </c>
      <c r="H6343" t="s">
        <v>48</v>
      </c>
      <c r="I6343" t="s">
        <v>7198</v>
      </c>
      <c r="J6343" t="s">
        <v>21</v>
      </c>
      <c r="K6343" t="s">
        <v>22</v>
      </c>
      <c r="L6343" t="s">
        <v>50</v>
      </c>
      <c r="M6343">
        <v>18000</v>
      </c>
      <c r="N6343" t="s">
        <v>72</v>
      </c>
      <c r="O6343" t="s">
        <v>110</v>
      </c>
      <c r="P6343">
        <v>8641494</v>
      </c>
      <c r="Q6343" t="s">
        <v>73</v>
      </c>
      <c r="R6343" t="str">
        <f t="shared" si="298"/>
        <v>Tertile 3</v>
      </c>
      <c r="S6343" t="str">
        <f t="shared" si="299"/>
        <v>Eligible</v>
      </c>
    </row>
    <row r="6344" spans="1:19" x14ac:dyDescent="0.35">
      <c r="A6344" t="s">
        <v>8287</v>
      </c>
      <c r="B6344" s="1">
        <v>44829</v>
      </c>
      <c r="C6344" s="5" t="str">
        <f t="shared" si="297"/>
        <v>09</v>
      </c>
      <c r="D6344" t="s">
        <v>647</v>
      </c>
      <c r="E6344" t="s">
        <v>17</v>
      </c>
      <c r="F6344">
        <v>1326000</v>
      </c>
      <c r="G6344" t="s">
        <v>55</v>
      </c>
      <c r="H6344" t="s">
        <v>143</v>
      </c>
      <c r="I6344" t="s">
        <v>144</v>
      </c>
      <c r="J6344" t="s">
        <v>21</v>
      </c>
      <c r="K6344" t="s">
        <v>22</v>
      </c>
      <c r="L6344" t="s">
        <v>50</v>
      </c>
      <c r="M6344">
        <v>32600</v>
      </c>
      <c r="N6344" t="s">
        <v>58</v>
      </c>
      <c r="O6344" t="s">
        <v>43</v>
      </c>
      <c r="P6344">
        <v>8883677</v>
      </c>
      <c r="Q6344" t="s">
        <v>60</v>
      </c>
      <c r="R6344" t="str">
        <f t="shared" si="298"/>
        <v>Tertile 3</v>
      </c>
      <c r="S6344" t="str">
        <f t="shared" si="299"/>
        <v>Eligible</v>
      </c>
    </row>
    <row r="6345" spans="1:19" x14ac:dyDescent="0.35">
      <c r="A6345" t="s">
        <v>8237</v>
      </c>
      <c r="B6345" s="1">
        <v>44829</v>
      </c>
      <c r="C6345" s="5" t="str">
        <f t="shared" si="297"/>
        <v>09</v>
      </c>
      <c r="D6345" t="s">
        <v>3867</v>
      </c>
      <c r="E6345" t="s">
        <v>17</v>
      </c>
      <c r="F6345">
        <v>1328000</v>
      </c>
      <c r="G6345" t="s">
        <v>76</v>
      </c>
      <c r="H6345" t="s">
        <v>30</v>
      </c>
      <c r="I6345" t="s">
        <v>920</v>
      </c>
      <c r="J6345" t="s">
        <v>21</v>
      </c>
      <c r="K6345" t="s">
        <v>22</v>
      </c>
      <c r="L6345" t="s">
        <v>23</v>
      </c>
      <c r="M6345">
        <v>23801</v>
      </c>
      <c r="N6345" t="s">
        <v>72</v>
      </c>
      <c r="O6345" t="s">
        <v>59</v>
      </c>
      <c r="P6345">
        <v>6992564</v>
      </c>
      <c r="Q6345" t="s">
        <v>73</v>
      </c>
      <c r="R6345" t="str">
        <f t="shared" si="298"/>
        <v>Tertile 3</v>
      </c>
      <c r="S6345" t="str">
        <f t="shared" si="299"/>
        <v>Eligible</v>
      </c>
    </row>
    <row r="6346" spans="1:19" x14ac:dyDescent="0.35">
      <c r="A6346" t="s">
        <v>8232</v>
      </c>
      <c r="B6346" s="1">
        <v>44829</v>
      </c>
      <c r="C6346" s="5" t="str">
        <f t="shared" si="297"/>
        <v>09</v>
      </c>
      <c r="D6346" t="s">
        <v>170</v>
      </c>
      <c r="E6346" t="s">
        <v>86</v>
      </c>
      <c r="F6346">
        <v>1360000</v>
      </c>
      <c r="G6346" t="s">
        <v>98</v>
      </c>
      <c r="H6346" t="s">
        <v>30</v>
      </c>
      <c r="I6346" t="s">
        <v>570</v>
      </c>
      <c r="J6346" t="s">
        <v>21</v>
      </c>
      <c r="K6346" t="s">
        <v>22</v>
      </c>
      <c r="L6346" t="s">
        <v>23</v>
      </c>
      <c r="M6346">
        <v>60000</v>
      </c>
      <c r="N6346" t="s">
        <v>32</v>
      </c>
      <c r="O6346" t="s">
        <v>59</v>
      </c>
      <c r="P6346">
        <v>8749558</v>
      </c>
      <c r="Q6346" t="s">
        <v>33</v>
      </c>
      <c r="R6346" t="str">
        <f t="shared" si="298"/>
        <v>Tertile 3</v>
      </c>
      <c r="S6346" t="str">
        <f t="shared" si="299"/>
        <v>Eligible</v>
      </c>
    </row>
    <row r="6347" spans="1:19" x14ac:dyDescent="0.35">
      <c r="A6347" t="s">
        <v>8245</v>
      </c>
      <c r="B6347" s="1">
        <v>44829</v>
      </c>
      <c r="C6347" s="5" t="str">
        <f t="shared" si="297"/>
        <v>09</v>
      </c>
      <c r="D6347" t="s">
        <v>1544</v>
      </c>
      <c r="E6347" t="s">
        <v>86</v>
      </c>
      <c r="F6347">
        <v>1370000</v>
      </c>
      <c r="G6347" t="s">
        <v>152</v>
      </c>
      <c r="H6347" t="s">
        <v>148</v>
      </c>
      <c r="I6347" t="s">
        <v>698</v>
      </c>
      <c r="J6347" t="s">
        <v>21</v>
      </c>
      <c r="K6347" t="s">
        <v>22</v>
      </c>
      <c r="L6347" t="s">
        <v>50</v>
      </c>
      <c r="M6347">
        <v>35000</v>
      </c>
      <c r="N6347" t="s">
        <v>66</v>
      </c>
      <c r="O6347" t="s">
        <v>83</v>
      </c>
      <c r="P6347">
        <v>8406538</v>
      </c>
      <c r="Q6347" t="s">
        <v>67</v>
      </c>
      <c r="R6347" t="str">
        <f t="shared" si="298"/>
        <v>Tertile 3</v>
      </c>
      <c r="S6347" t="str">
        <f t="shared" si="299"/>
        <v>Eligible</v>
      </c>
    </row>
    <row r="6348" spans="1:19" x14ac:dyDescent="0.35">
      <c r="A6348" t="s">
        <v>8235</v>
      </c>
      <c r="B6348" s="1">
        <v>44829</v>
      </c>
      <c r="C6348" s="5" t="str">
        <f t="shared" si="297"/>
        <v>09</v>
      </c>
      <c r="D6348" t="s">
        <v>1797</v>
      </c>
      <c r="E6348" t="s">
        <v>17</v>
      </c>
      <c r="F6348">
        <v>1390000</v>
      </c>
      <c r="G6348" t="s">
        <v>147</v>
      </c>
      <c r="H6348" t="s">
        <v>19</v>
      </c>
      <c r="I6348" t="s">
        <v>752</v>
      </c>
      <c r="J6348" t="s">
        <v>39</v>
      </c>
      <c r="K6348" t="s">
        <v>40</v>
      </c>
      <c r="L6348" t="s">
        <v>50</v>
      </c>
      <c r="M6348">
        <v>17001</v>
      </c>
      <c r="N6348" t="s">
        <v>58</v>
      </c>
      <c r="O6348" t="s">
        <v>110</v>
      </c>
      <c r="P6348">
        <v>6634850</v>
      </c>
      <c r="Q6348" t="s">
        <v>60</v>
      </c>
      <c r="R6348" t="str">
        <f t="shared" si="298"/>
        <v>Tertile 3</v>
      </c>
      <c r="S6348" t="str">
        <f t="shared" si="299"/>
        <v>Eligible</v>
      </c>
    </row>
    <row r="6349" spans="1:19" x14ac:dyDescent="0.35">
      <c r="A6349" t="s">
        <v>8236</v>
      </c>
      <c r="B6349" s="1">
        <v>44829</v>
      </c>
      <c r="C6349" s="5" t="str">
        <f t="shared" si="297"/>
        <v>09</v>
      </c>
      <c r="D6349" t="s">
        <v>3852</v>
      </c>
      <c r="E6349" t="s">
        <v>17</v>
      </c>
      <c r="F6349">
        <v>1400000</v>
      </c>
      <c r="G6349" t="s">
        <v>152</v>
      </c>
      <c r="H6349" t="s">
        <v>108</v>
      </c>
      <c r="I6349" t="s">
        <v>335</v>
      </c>
      <c r="J6349" t="s">
        <v>21</v>
      </c>
      <c r="K6349" t="s">
        <v>22</v>
      </c>
      <c r="L6349" t="s">
        <v>23</v>
      </c>
      <c r="M6349">
        <v>26001</v>
      </c>
      <c r="N6349" t="s">
        <v>66</v>
      </c>
      <c r="O6349" t="s">
        <v>25</v>
      </c>
      <c r="P6349">
        <v>7059728</v>
      </c>
      <c r="Q6349" t="s">
        <v>67</v>
      </c>
      <c r="R6349" t="str">
        <f t="shared" si="298"/>
        <v>Tertile 3</v>
      </c>
      <c r="S6349" t="str">
        <f t="shared" si="299"/>
        <v>Eligible</v>
      </c>
    </row>
    <row r="6350" spans="1:19" x14ac:dyDescent="0.35">
      <c r="A6350" t="s">
        <v>8271</v>
      </c>
      <c r="B6350" s="1">
        <v>44829</v>
      </c>
      <c r="C6350" s="5" t="str">
        <f t="shared" si="297"/>
        <v>09</v>
      </c>
      <c r="D6350" t="s">
        <v>747</v>
      </c>
      <c r="E6350" t="s">
        <v>17</v>
      </c>
      <c r="F6350">
        <v>1430000</v>
      </c>
      <c r="G6350" t="s">
        <v>166</v>
      </c>
      <c r="H6350" t="s">
        <v>187</v>
      </c>
      <c r="I6350" t="s">
        <v>208</v>
      </c>
      <c r="J6350" t="s">
        <v>39</v>
      </c>
      <c r="K6350" t="s">
        <v>40</v>
      </c>
      <c r="L6350" t="s">
        <v>50</v>
      </c>
      <c r="M6350">
        <v>21000</v>
      </c>
      <c r="N6350" t="s">
        <v>24</v>
      </c>
      <c r="O6350" t="s">
        <v>110</v>
      </c>
      <c r="P6350">
        <v>6389055</v>
      </c>
      <c r="Q6350" t="s">
        <v>26</v>
      </c>
      <c r="R6350" t="str">
        <f t="shared" si="298"/>
        <v>Tertile 3</v>
      </c>
      <c r="S6350" t="str">
        <f t="shared" si="299"/>
        <v>Eligible</v>
      </c>
    </row>
    <row r="6351" spans="1:19" x14ac:dyDescent="0.35">
      <c r="A6351" t="s">
        <v>8228</v>
      </c>
      <c r="B6351" s="1">
        <v>44829</v>
      </c>
      <c r="C6351" s="5" t="str">
        <f t="shared" si="297"/>
        <v>09</v>
      </c>
      <c r="D6351" t="s">
        <v>1714</v>
      </c>
      <c r="E6351" t="s">
        <v>17</v>
      </c>
      <c r="F6351">
        <v>1450000</v>
      </c>
      <c r="G6351" t="s">
        <v>160</v>
      </c>
      <c r="H6351" t="s">
        <v>81</v>
      </c>
      <c r="I6351" t="s">
        <v>387</v>
      </c>
      <c r="J6351" t="s">
        <v>39</v>
      </c>
      <c r="K6351" t="s">
        <v>40</v>
      </c>
      <c r="L6351" t="s">
        <v>50</v>
      </c>
      <c r="M6351">
        <v>22001</v>
      </c>
      <c r="N6351" t="s">
        <v>58</v>
      </c>
      <c r="O6351" t="s">
        <v>59</v>
      </c>
      <c r="P6351">
        <v>6573402</v>
      </c>
      <c r="Q6351" t="s">
        <v>60</v>
      </c>
      <c r="R6351" t="str">
        <f t="shared" si="298"/>
        <v>Tertile 3</v>
      </c>
      <c r="S6351" t="str">
        <f t="shared" si="299"/>
        <v>Eligible</v>
      </c>
    </row>
    <row r="6352" spans="1:19" x14ac:dyDescent="0.35">
      <c r="A6352" t="s">
        <v>8221</v>
      </c>
      <c r="B6352" s="1">
        <v>44829</v>
      </c>
      <c r="C6352" s="5" t="str">
        <f t="shared" si="297"/>
        <v>09</v>
      </c>
      <c r="D6352" t="s">
        <v>1691</v>
      </c>
      <c r="E6352" t="s">
        <v>17</v>
      </c>
      <c r="F6352">
        <v>1470000</v>
      </c>
      <c r="G6352" t="s">
        <v>244</v>
      </c>
      <c r="H6352" t="s">
        <v>126</v>
      </c>
      <c r="I6352" t="s">
        <v>127</v>
      </c>
      <c r="J6352" t="s">
        <v>21</v>
      </c>
      <c r="K6352" t="s">
        <v>22</v>
      </c>
      <c r="L6352" t="s">
        <v>50</v>
      </c>
      <c r="M6352">
        <v>21001</v>
      </c>
      <c r="N6352" t="s">
        <v>58</v>
      </c>
      <c r="O6352" t="s">
        <v>110</v>
      </c>
      <c r="P6352">
        <v>6882462</v>
      </c>
      <c r="Q6352" t="s">
        <v>60</v>
      </c>
      <c r="R6352" t="str">
        <f t="shared" si="298"/>
        <v>Tertile 3</v>
      </c>
      <c r="S6352" t="str">
        <f t="shared" si="299"/>
        <v>Eligible</v>
      </c>
    </row>
    <row r="6353" spans="1:19" x14ac:dyDescent="0.35">
      <c r="A6353" t="s">
        <v>8302</v>
      </c>
      <c r="B6353" s="1">
        <v>44829</v>
      </c>
      <c r="C6353" s="5" t="str">
        <f t="shared" si="297"/>
        <v>09</v>
      </c>
      <c r="D6353" t="s">
        <v>1386</v>
      </c>
      <c r="E6353" t="s">
        <v>86</v>
      </c>
      <c r="F6353">
        <v>1600000</v>
      </c>
      <c r="G6353" t="s">
        <v>152</v>
      </c>
      <c r="H6353" t="s">
        <v>64</v>
      </c>
      <c r="I6353" t="s">
        <v>292</v>
      </c>
      <c r="J6353" t="s">
        <v>21</v>
      </c>
      <c r="K6353" t="s">
        <v>22</v>
      </c>
      <c r="L6353" t="s">
        <v>23</v>
      </c>
      <c r="M6353">
        <v>27000</v>
      </c>
      <c r="N6353" t="s">
        <v>66</v>
      </c>
      <c r="O6353" t="s">
        <v>83</v>
      </c>
      <c r="P6353">
        <v>6470009</v>
      </c>
      <c r="Q6353" t="s">
        <v>67</v>
      </c>
      <c r="R6353" t="str">
        <f t="shared" si="298"/>
        <v>Tertile 3</v>
      </c>
      <c r="S6353" t="str">
        <f t="shared" si="299"/>
        <v>Eligible</v>
      </c>
    </row>
    <row r="6354" spans="1:19" x14ac:dyDescent="0.35">
      <c r="A6354" t="s">
        <v>8303</v>
      </c>
      <c r="B6354" s="1">
        <v>44829</v>
      </c>
      <c r="C6354" s="5" t="str">
        <f t="shared" si="297"/>
        <v>09</v>
      </c>
      <c r="D6354" t="s">
        <v>1289</v>
      </c>
      <c r="E6354" t="s">
        <v>17</v>
      </c>
      <c r="F6354">
        <v>1620000</v>
      </c>
      <c r="G6354" t="s">
        <v>191</v>
      </c>
      <c r="H6354" t="s">
        <v>81</v>
      </c>
      <c r="I6354" t="s">
        <v>323</v>
      </c>
      <c r="J6354" t="s">
        <v>39</v>
      </c>
      <c r="K6354" t="s">
        <v>40</v>
      </c>
      <c r="L6354" t="s">
        <v>23</v>
      </c>
      <c r="M6354">
        <v>26000</v>
      </c>
      <c r="N6354" t="s">
        <v>32</v>
      </c>
      <c r="O6354" t="s">
        <v>25</v>
      </c>
      <c r="P6354">
        <v>8609659</v>
      </c>
      <c r="Q6354" t="s">
        <v>33</v>
      </c>
      <c r="R6354" t="str">
        <f t="shared" si="298"/>
        <v>Tertile 3</v>
      </c>
      <c r="S6354" t="str">
        <f t="shared" si="299"/>
        <v>Eligible</v>
      </c>
    </row>
    <row r="6355" spans="1:19" x14ac:dyDescent="0.35">
      <c r="A6355" t="s">
        <v>8307</v>
      </c>
      <c r="B6355" s="1">
        <v>44829</v>
      </c>
      <c r="C6355" s="5" t="str">
        <f t="shared" si="297"/>
        <v>09</v>
      </c>
      <c r="D6355" t="s">
        <v>8308</v>
      </c>
      <c r="E6355" t="s">
        <v>17</v>
      </c>
      <c r="F6355">
        <v>1630000</v>
      </c>
      <c r="G6355" t="s">
        <v>36</v>
      </c>
      <c r="H6355" t="s">
        <v>113</v>
      </c>
      <c r="I6355" t="s">
        <v>114</v>
      </c>
      <c r="J6355" t="s">
        <v>21</v>
      </c>
      <c r="K6355" t="s">
        <v>22</v>
      </c>
      <c r="L6355" t="s">
        <v>23</v>
      </c>
      <c r="M6355">
        <v>22000</v>
      </c>
      <c r="N6355" t="s">
        <v>42</v>
      </c>
      <c r="O6355" t="s">
        <v>83</v>
      </c>
      <c r="P6355">
        <v>7947280</v>
      </c>
      <c r="Q6355" t="s">
        <v>44</v>
      </c>
      <c r="R6355" t="str">
        <f t="shared" si="298"/>
        <v>Tertile 3</v>
      </c>
      <c r="S6355" t="str">
        <f t="shared" si="299"/>
        <v>Eligible</v>
      </c>
    </row>
    <row r="6356" spans="1:19" x14ac:dyDescent="0.35">
      <c r="A6356" t="s">
        <v>8219</v>
      </c>
      <c r="B6356" s="1">
        <v>44829</v>
      </c>
      <c r="C6356" s="5" t="str">
        <f t="shared" si="297"/>
        <v>09</v>
      </c>
      <c r="D6356" t="s">
        <v>1667</v>
      </c>
      <c r="E6356" t="s">
        <v>17</v>
      </c>
      <c r="F6356">
        <v>1815000</v>
      </c>
      <c r="G6356" t="s">
        <v>195</v>
      </c>
      <c r="H6356" t="s">
        <v>319</v>
      </c>
      <c r="I6356" t="s">
        <v>478</v>
      </c>
      <c r="J6356" t="s">
        <v>21</v>
      </c>
      <c r="K6356" t="s">
        <v>22</v>
      </c>
      <c r="L6356" t="s">
        <v>23</v>
      </c>
      <c r="M6356">
        <v>60501</v>
      </c>
      <c r="N6356" t="s">
        <v>42</v>
      </c>
      <c r="O6356" t="s">
        <v>110</v>
      </c>
      <c r="P6356">
        <v>6435462</v>
      </c>
      <c r="Q6356" t="s">
        <v>44</v>
      </c>
      <c r="R6356" t="str">
        <f t="shared" si="298"/>
        <v>Tertile 3</v>
      </c>
      <c r="S6356" t="str">
        <f t="shared" si="299"/>
        <v>Eligible</v>
      </c>
    </row>
    <row r="6357" spans="1:19" x14ac:dyDescent="0.35">
      <c r="A6357" t="s">
        <v>8230</v>
      </c>
      <c r="B6357" s="1">
        <v>44829</v>
      </c>
      <c r="C6357" s="5" t="str">
        <f t="shared" si="297"/>
        <v>09</v>
      </c>
      <c r="D6357" t="s">
        <v>1718</v>
      </c>
      <c r="E6357" t="s">
        <v>17</v>
      </c>
      <c r="F6357">
        <v>1860000</v>
      </c>
      <c r="G6357" t="s">
        <v>90</v>
      </c>
      <c r="H6357" t="s">
        <v>174</v>
      </c>
      <c r="I6357" t="s">
        <v>220</v>
      </c>
      <c r="J6357" t="s">
        <v>39</v>
      </c>
      <c r="K6357" t="s">
        <v>40</v>
      </c>
      <c r="L6357" t="s">
        <v>50</v>
      </c>
      <c r="M6357">
        <v>12001</v>
      </c>
      <c r="N6357" t="s">
        <v>72</v>
      </c>
      <c r="O6357" t="s">
        <v>59</v>
      </c>
      <c r="P6357">
        <v>6806723</v>
      </c>
      <c r="Q6357" t="s">
        <v>73</v>
      </c>
      <c r="R6357" t="str">
        <f t="shared" si="298"/>
        <v>Tertile 3</v>
      </c>
      <c r="S6357" t="str">
        <f t="shared" si="299"/>
        <v>Eligible</v>
      </c>
    </row>
    <row r="6358" spans="1:19" x14ac:dyDescent="0.35">
      <c r="A6358" t="s">
        <v>8220</v>
      </c>
      <c r="B6358" s="1">
        <v>44829</v>
      </c>
      <c r="C6358" s="5" t="str">
        <f t="shared" si="297"/>
        <v>09</v>
      </c>
      <c r="D6358" t="s">
        <v>871</v>
      </c>
      <c r="E6358" t="s">
        <v>17</v>
      </c>
      <c r="F6358">
        <v>2255000</v>
      </c>
      <c r="G6358" t="s">
        <v>199</v>
      </c>
      <c r="H6358" t="s">
        <v>444</v>
      </c>
      <c r="I6358" t="s">
        <v>929</v>
      </c>
      <c r="J6358" t="s">
        <v>21</v>
      </c>
      <c r="K6358" t="s">
        <v>22</v>
      </c>
      <c r="L6358" t="s">
        <v>50</v>
      </c>
      <c r="M6358">
        <v>27501</v>
      </c>
      <c r="N6358" t="s">
        <v>51</v>
      </c>
      <c r="O6358" t="s">
        <v>25</v>
      </c>
      <c r="P6358">
        <v>6764346</v>
      </c>
      <c r="Q6358" t="s">
        <v>52</v>
      </c>
      <c r="R6358" t="str">
        <f t="shared" si="298"/>
        <v>Tertile 3</v>
      </c>
      <c r="S6358" t="str">
        <f t="shared" si="299"/>
        <v>Eligible</v>
      </c>
    </row>
    <row r="6359" spans="1:19" x14ac:dyDescent="0.35">
      <c r="A6359" t="s">
        <v>8305</v>
      </c>
      <c r="B6359" s="1">
        <v>44829</v>
      </c>
      <c r="C6359" s="5" t="str">
        <f t="shared" si="297"/>
        <v>09</v>
      </c>
      <c r="D6359" t="s">
        <v>949</v>
      </c>
      <c r="E6359" t="s">
        <v>86</v>
      </c>
      <c r="F6359">
        <v>2500000</v>
      </c>
      <c r="G6359" t="s">
        <v>18</v>
      </c>
      <c r="H6359" t="s">
        <v>113</v>
      </c>
      <c r="I6359" t="s">
        <v>114</v>
      </c>
      <c r="J6359" t="s">
        <v>21</v>
      </c>
      <c r="K6359" t="s">
        <v>22</v>
      </c>
      <c r="L6359" t="s">
        <v>23</v>
      </c>
      <c r="M6359">
        <v>22000</v>
      </c>
      <c r="N6359" t="s">
        <v>24</v>
      </c>
      <c r="O6359" t="s">
        <v>83</v>
      </c>
      <c r="P6359">
        <v>6301869</v>
      </c>
      <c r="Q6359" t="s">
        <v>26</v>
      </c>
      <c r="R6359" t="str">
        <f t="shared" si="298"/>
        <v>Tertile 3</v>
      </c>
      <c r="S6359" t="str">
        <f t="shared" si="299"/>
        <v>Eligible</v>
      </c>
    </row>
    <row r="6360" spans="1:19" x14ac:dyDescent="0.35">
      <c r="A6360" t="s">
        <v>8309</v>
      </c>
      <c r="B6360" s="1">
        <v>44829</v>
      </c>
      <c r="C6360" s="5" t="str">
        <f t="shared" si="297"/>
        <v>09</v>
      </c>
      <c r="D6360" t="s">
        <v>1334</v>
      </c>
      <c r="E6360" t="s">
        <v>86</v>
      </c>
      <c r="F6360">
        <v>2590000</v>
      </c>
      <c r="G6360" t="s">
        <v>252</v>
      </c>
      <c r="H6360" t="s">
        <v>369</v>
      </c>
      <c r="I6360" t="s">
        <v>1446</v>
      </c>
      <c r="J6360" t="s">
        <v>39</v>
      </c>
      <c r="K6360" t="s">
        <v>40</v>
      </c>
      <c r="L6360" t="s">
        <v>50</v>
      </c>
      <c r="M6360">
        <v>17000</v>
      </c>
      <c r="N6360" t="s">
        <v>72</v>
      </c>
      <c r="O6360" t="s">
        <v>43</v>
      </c>
      <c r="P6360">
        <v>8426666</v>
      </c>
      <c r="Q6360" t="s">
        <v>73</v>
      </c>
      <c r="R6360" t="str">
        <f t="shared" si="298"/>
        <v>Tertile 3</v>
      </c>
      <c r="S6360" t="str">
        <f t="shared" si="299"/>
        <v>Eligible</v>
      </c>
    </row>
    <row r="6361" spans="1:19" x14ac:dyDescent="0.35">
      <c r="A6361" t="s">
        <v>8253</v>
      </c>
      <c r="B6361" s="1">
        <v>44829</v>
      </c>
      <c r="C6361" s="5" t="str">
        <f t="shared" si="297"/>
        <v>09</v>
      </c>
      <c r="D6361" t="s">
        <v>1039</v>
      </c>
      <c r="E6361" t="s">
        <v>17</v>
      </c>
      <c r="F6361">
        <v>2920000</v>
      </c>
      <c r="G6361" t="s">
        <v>76</v>
      </c>
      <c r="H6361" t="s">
        <v>81</v>
      </c>
      <c r="I6361" t="s">
        <v>387</v>
      </c>
      <c r="J6361" t="s">
        <v>39</v>
      </c>
      <c r="K6361" t="s">
        <v>40</v>
      </c>
      <c r="L6361" t="s">
        <v>50</v>
      </c>
      <c r="M6361">
        <v>22000</v>
      </c>
      <c r="N6361" t="s">
        <v>72</v>
      </c>
      <c r="O6361" t="s">
        <v>83</v>
      </c>
      <c r="P6361">
        <v>8011411</v>
      </c>
      <c r="Q6361" t="s">
        <v>73</v>
      </c>
      <c r="R6361" t="str">
        <f t="shared" si="298"/>
        <v>Tertile 3</v>
      </c>
      <c r="S6361" t="str">
        <f t="shared" si="299"/>
        <v>Eligible</v>
      </c>
    </row>
    <row r="6362" spans="1:19" x14ac:dyDescent="0.35">
      <c r="A6362" t="s">
        <v>8341</v>
      </c>
      <c r="B6362" s="1">
        <v>44830</v>
      </c>
      <c r="C6362" s="5" t="str">
        <f t="shared" si="297"/>
        <v>09</v>
      </c>
      <c r="D6362" t="s">
        <v>1800</v>
      </c>
      <c r="E6362" t="s">
        <v>17</v>
      </c>
      <c r="F6362">
        <v>13500</v>
      </c>
      <c r="G6362" t="s">
        <v>166</v>
      </c>
      <c r="H6362" t="s">
        <v>56</v>
      </c>
      <c r="I6362" t="s">
        <v>57</v>
      </c>
      <c r="J6362" t="s">
        <v>21</v>
      </c>
      <c r="K6362" t="s">
        <v>22</v>
      </c>
      <c r="L6362" t="s">
        <v>23</v>
      </c>
      <c r="M6362">
        <v>23001</v>
      </c>
      <c r="N6362" t="s">
        <v>24</v>
      </c>
      <c r="O6362" t="s">
        <v>59</v>
      </c>
      <c r="P6362">
        <v>7164398</v>
      </c>
      <c r="Q6362" t="s">
        <v>26</v>
      </c>
      <c r="R6362" t="str">
        <f t="shared" si="298"/>
        <v>Tertile 1</v>
      </c>
      <c r="S6362" t="str">
        <f t="shared" si="299"/>
        <v>Risky</v>
      </c>
    </row>
    <row r="6363" spans="1:19" x14ac:dyDescent="0.35">
      <c r="A6363" t="s">
        <v>8345</v>
      </c>
      <c r="B6363" s="1">
        <v>44830</v>
      </c>
      <c r="C6363" s="5" t="str">
        <f t="shared" si="297"/>
        <v>09</v>
      </c>
      <c r="D6363" t="s">
        <v>434</v>
      </c>
      <c r="E6363" t="s">
        <v>17</v>
      </c>
      <c r="F6363">
        <v>13500</v>
      </c>
      <c r="G6363" t="s">
        <v>147</v>
      </c>
      <c r="H6363" t="s">
        <v>319</v>
      </c>
      <c r="I6363" t="s">
        <v>341</v>
      </c>
      <c r="J6363" t="s">
        <v>39</v>
      </c>
      <c r="K6363" t="s">
        <v>40</v>
      </c>
      <c r="L6363" t="s">
        <v>23</v>
      </c>
      <c r="M6363">
        <v>18000</v>
      </c>
      <c r="N6363" t="s">
        <v>58</v>
      </c>
      <c r="O6363" t="s">
        <v>59</v>
      </c>
      <c r="P6363">
        <v>8739663</v>
      </c>
      <c r="Q6363" t="s">
        <v>60</v>
      </c>
      <c r="R6363" t="str">
        <f t="shared" si="298"/>
        <v>Tertile 1</v>
      </c>
      <c r="S6363" t="str">
        <f t="shared" si="299"/>
        <v>Risky</v>
      </c>
    </row>
    <row r="6364" spans="1:19" x14ac:dyDescent="0.35">
      <c r="A6364" t="s">
        <v>8357</v>
      </c>
      <c r="B6364" s="1">
        <v>44830</v>
      </c>
      <c r="C6364" s="5" t="str">
        <f t="shared" si="297"/>
        <v>09</v>
      </c>
      <c r="D6364" t="s">
        <v>1922</v>
      </c>
      <c r="E6364" t="s">
        <v>17</v>
      </c>
      <c r="F6364">
        <v>13500</v>
      </c>
      <c r="G6364" t="s">
        <v>195</v>
      </c>
      <c r="H6364" t="s">
        <v>104</v>
      </c>
      <c r="I6364" t="s">
        <v>487</v>
      </c>
      <c r="J6364" t="s">
        <v>21</v>
      </c>
      <c r="K6364" t="s">
        <v>22</v>
      </c>
      <c r="L6364" t="s">
        <v>50</v>
      </c>
      <c r="M6364">
        <v>62000</v>
      </c>
      <c r="N6364" t="s">
        <v>42</v>
      </c>
      <c r="O6364" t="s">
        <v>25</v>
      </c>
      <c r="P6364">
        <v>8515175</v>
      </c>
      <c r="Q6364" t="s">
        <v>44</v>
      </c>
      <c r="R6364" t="str">
        <f t="shared" si="298"/>
        <v>Tertile 1</v>
      </c>
      <c r="S6364" t="str">
        <f t="shared" si="299"/>
        <v>Risky</v>
      </c>
    </row>
    <row r="6365" spans="1:19" x14ac:dyDescent="0.35">
      <c r="A6365" t="s">
        <v>8361</v>
      </c>
      <c r="B6365" s="1">
        <v>44830</v>
      </c>
      <c r="C6365" s="5" t="str">
        <f t="shared" si="297"/>
        <v>09</v>
      </c>
      <c r="D6365" t="s">
        <v>836</v>
      </c>
      <c r="E6365" t="s">
        <v>86</v>
      </c>
      <c r="F6365">
        <v>13500</v>
      </c>
      <c r="G6365" t="s">
        <v>195</v>
      </c>
      <c r="H6365" t="s">
        <v>56</v>
      </c>
      <c r="I6365" t="s">
        <v>57</v>
      </c>
      <c r="J6365" t="s">
        <v>21</v>
      </c>
      <c r="K6365" t="s">
        <v>22</v>
      </c>
      <c r="L6365" t="s">
        <v>50</v>
      </c>
      <c r="M6365">
        <v>16000</v>
      </c>
      <c r="N6365" t="s">
        <v>42</v>
      </c>
      <c r="O6365" t="s">
        <v>59</v>
      </c>
      <c r="P6365">
        <v>6995727</v>
      </c>
      <c r="Q6365" t="s">
        <v>44</v>
      </c>
      <c r="R6365" t="str">
        <f t="shared" si="298"/>
        <v>Tertile 1</v>
      </c>
      <c r="S6365" t="str">
        <f t="shared" si="299"/>
        <v>Risky</v>
      </c>
    </row>
    <row r="6366" spans="1:19" x14ac:dyDescent="0.35">
      <c r="A6366" t="s">
        <v>8366</v>
      </c>
      <c r="B6366" s="1">
        <v>44830</v>
      </c>
      <c r="C6366" s="5" t="str">
        <f t="shared" si="297"/>
        <v>09</v>
      </c>
      <c r="D6366" t="s">
        <v>7219</v>
      </c>
      <c r="E6366" t="s">
        <v>17</v>
      </c>
      <c r="F6366">
        <v>13500</v>
      </c>
      <c r="G6366" t="s">
        <v>268</v>
      </c>
      <c r="H6366" t="s">
        <v>369</v>
      </c>
      <c r="I6366" t="s">
        <v>492</v>
      </c>
      <c r="J6366" t="s">
        <v>39</v>
      </c>
      <c r="K6366" t="s">
        <v>40</v>
      </c>
      <c r="L6366" t="s">
        <v>50</v>
      </c>
      <c r="M6366">
        <v>54000</v>
      </c>
      <c r="N6366" t="s">
        <v>24</v>
      </c>
      <c r="O6366" t="s">
        <v>110</v>
      </c>
      <c r="P6366">
        <v>8264070</v>
      </c>
      <c r="Q6366" t="s">
        <v>26</v>
      </c>
      <c r="R6366" t="str">
        <f t="shared" si="298"/>
        <v>Tertile 1</v>
      </c>
      <c r="S6366" t="str">
        <f t="shared" si="299"/>
        <v>Risky</v>
      </c>
    </row>
    <row r="6367" spans="1:19" x14ac:dyDescent="0.35">
      <c r="A6367" t="s">
        <v>8367</v>
      </c>
      <c r="B6367" s="1">
        <v>44830</v>
      </c>
      <c r="C6367" s="5" t="str">
        <f t="shared" si="297"/>
        <v>09</v>
      </c>
      <c r="D6367" t="s">
        <v>907</v>
      </c>
      <c r="E6367" t="s">
        <v>17</v>
      </c>
      <c r="F6367">
        <v>13500</v>
      </c>
      <c r="G6367" t="s">
        <v>288</v>
      </c>
      <c r="H6367" t="s">
        <v>81</v>
      </c>
      <c r="I6367" t="s">
        <v>392</v>
      </c>
      <c r="J6367" t="s">
        <v>21</v>
      </c>
      <c r="K6367" t="s">
        <v>22</v>
      </c>
      <c r="L6367" t="s">
        <v>50</v>
      </c>
      <c r="M6367">
        <v>24000</v>
      </c>
      <c r="N6367" t="s">
        <v>32</v>
      </c>
      <c r="O6367" t="s">
        <v>110</v>
      </c>
      <c r="P6367">
        <v>6745804</v>
      </c>
      <c r="Q6367" t="s">
        <v>33</v>
      </c>
      <c r="R6367" t="str">
        <f t="shared" si="298"/>
        <v>Tertile 1</v>
      </c>
      <c r="S6367" t="str">
        <f t="shared" si="299"/>
        <v>Risky</v>
      </c>
    </row>
    <row r="6368" spans="1:19" x14ac:dyDescent="0.35">
      <c r="A6368" t="s">
        <v>8375</v>
      </c>
      <c r="B6368" s="1">
        <v>44830</v>
      </c>
      <c r="C6368" s="5" t="str">
        <f t="shared" si="297"/>
        <v>09</v>
      </c>
      <c r="D6368" t="s">
        <v>1297</v>
      </c>
      <c r="E6368" t="s">
        <v>17</v>
      </c>
      <c r="F6368">
        <v>13500</v>
      </c>
      <c r="G6368" t="s">
        <v>103</v>
      </c>
      <c r="H6368" t="s">
        <v>94</v>
      </c>
      <c r="I6368" t="s">
        <v>358</v>
      </c>
      <c r="J6368" t="s">
        <v>39</v>
      </c>
      <c r="K6368" t="s">
        <v>40</v>
      </c>
      <c r="L6368" t="s">
        <v>23</v>
      </c>
      <c r="M6368">
        <v>38000</v>
      </c>
      <c r="N6368" t="s">
        <v>42</v>
      </c>
      <c r="O6368" t="s">
        <v>25</v>
      </c>
      <c r="P6368">
        <v>7519161</v>
      </c>
      <c r="Q6368" t="s">
        <v>44</v>
      </c>
      <c r="R6368" t="str">
        <f t="shared" si="298"/>
        <v>Tertile 1</v>
      </c>
      <c r="S6368" t="str">
        <f t="shared" si="299"/>
        <v>Risky</v>
      </c>
    </row>
    <row r="6369" spans="1:19" x14ac:dyDescent="0.35">
      <c r="A6369" t="s">
        <v>8380</v>
      </c>
      <c r="B6369" s="1">
        <v>44830</v>
      </c>
      <c r="C6369" s="5" t="str">
        <f t="shared" si="297"/>
        <v>09</v>
      </c>
      <c r="D6369" t="s">
        <v>713</v>
      </c>
      <c r="E6369" t="s">
        <v>17</v>
      </c>
      <c r="F6369">
        <v>13500</v>
      </c>
      <c r="G6369" t="s">
        <v>191</v>
      </c>
      <c r="H6369" t="s">
        <v>369</v>
      </c>
      <c r="I6369" t="s">
        <v>492</v>
      </c>
      <c r="J6369" t="s">
        <v>21</v>
      </c>
      <c r="K6369" t="s">
        <v>22</v>
      </c>
      <c r="L6369" t="s">
        <v>50</v>
      </c>
      <c r="M6369">
        <v>27001</v>
      </c>
      <c r="N6369" t="s">
        <v>32</v>
      </c>
      <c r="O6369" t="s">
        <v>110</v>
      </c>
      <c r="P6369">
        <v>7450758</v>
      </c>
      <c r="Q6369" t="s">
        <v>33</v>
      </c>
      <c r="R6369" t="str">
        <f t="shared" si="298"/>
        <v>Tertile 1</v>
      </c>
      <c r="S6369" t="str">
        <f t="shared" si="299"/>
        <v>Risky</v>
      </c>
    </row>
    <row r="6370" spans="1:19" x14ac:dyDescent="0.35">
      <c r="A6370" t="s">
        <v>8381</v>
      </c>
      <c r="B6370" s="1">
        <v>44830</v>
      </c>
      <c r="C6370" s="5" t="str">
        <f t="shared" si="297"/>
        <v>09</v>
      </c>
      <c r="D6370" t="s">
        <v>8382</v>
      </c>
      <c r="E6370" t="s">
        <v>17</v>
      </c>
      <c r="F6370">
        <v>13500</v>
      </c>
      <c r="G6370" t="s">
        <v>195</v>
      </c>
      <c r="H6370" t="s">
        <v>81</v>
      </c>
      <c r="I6370" t="s">
        <v>211</v>
      </c>
      <c r="J6370" t="s">
        <v>39</v>
      </c>
      <c r="K6370" t="s">
        <v>40</v>
      </c>
      <c r="L6370" t="s">
        <v>23</v>
      </c>
      <c r="M6370">
        <v>42001</v>
      </c>
      <c r="N6370" t="s">
        <v>42</v>
      </c>
      <c r="O6370" t="s">
        <v>43</v>
      </c>
      <c r="P6370">
        <v>6498993</v>
      </c>
      <c r="Q6370" t="s">
        <v>44</v>
      </c>
      <c r="R6370" t="str">
        <f t="shared" si="298"/>
        <v>Tertile 1</v>
      </c>
      <c r="S6370" t="str">
        <f t="shared" si="299"/>
        <v>Risky</v>
      </c>
    </row>
    <row r="6371" spans="1:19" x14ac:dyDescent="0.35">
      <c r="A6371" t="s">
        <v>8403</v>
      </c>
      <c r="B6371" s="1">
        <v>44830</v>
      </c>
      <c r="C6371" s="5" t="str">
        <f t="shared" si="297"/>
        <v>09</v>
      </c>
      <c r="D6371" t="s">
        <v>8404</v>
      </c>
      <c r="E6371" t="s">
        <v>17</v>
      </c>
      <c r="F6371">
        <v>13500</v>
      </c>
      <c r="G6371" t="s">
        <v>152</v>
      </c>
      <c r="H6371" t="s">
        <v>148</v>
      </c>
      <c r="I6371" t="s">
        <v>698</v>
      </c>
      <c r="J6371" t="s">
        <v>39</v>
      </c>
      <c r="K6371" t="s">
        <v>40</v>
      </c>
      <c r="L6371" t="s">
        <v>50</v>
      </c>
      <c r="M6371">
        <v>17000</v>
      </c>
      <c r="N6371" t="s">
        <v>66</v>
      </c>
      <c r="O6371" t="s">
        <v>59</v>
      </c>
      <c r="P6371">
        <v>6752793</v>
      </c>
      <c r="Q6371" t="s">
        <v>67</v>
      </c>
      <c r="R6371" t="str">
        <f t="shared" si="298"/>
        <v>Tertile 1</v>
      </c>
      <c r="S6371" t="str">
        <f t="shared" si="299"/>
        <v>Risky</v>
      </c>
    </row>
    <row r="6372" spans="1:19" x14ac:dyDescent="0.35">
      <c r="A6372" t="s">
        <v>8407</v>
      </c>
      <c r="B6372" s="1">
        <v>44830</v>
      </c>
      <c r="C6372" s="5" t="str">
        <f t="shared" si="297"/>
        <v>09</v>
      </c>
      <c r="D6372" t="s">
        <v>8408</v>
      </c>
      <c r="E6372" t="s">
        <v>17</v>
      </c>
      <c r="F6372">
        <v>13500</v>
      </c>
      <c r="G6372" t="s">
        <v>63</v>
      </c>
      <c r="H6372" t="s">
        <v>156</v>
      </c>
      <c r="I6372" t="s">
        <v>2239</v>
      </c>
      <c r="J6372" t="s">
        <v>21</v>
      </c>
      <c r="K6372" t="s">
        <v>22</v>
      </c>
      <c r="L6372" t="s">
        <v>50</v>
      </c>
      <c r="M6372">
        <v>17000</v>
      </c>
      <c r="N6372" t="s">
        <v>66</v>
      </c>
      <c r="O6372" t="s">
        <v>83</v>
      </c>
      <c r="P6372">
        <v>8335371</v>
      </c>
      <c r="Q6372" t="s">
        <v>67</v>
      </c>
      <c r="R6372" t="str">
        <f t="shared" si="298"/>
        <v>Tertile 1</v>
      </c>
      <c r="S6372" t="str">
        <f t="shared" si="299"/>
        <v>Risky</v>
      </c>
    </row>
    <row r="6373" spans="1:19" x14ac:dyDescent="0.35">
      <c r="A6373" t="s">
        <v>8410</v>
      </c>
      <c r="B6373" s="1">
        <v>44830</v>
      </c>
      <c r="C6373" s="5" t="str">
        <f t="shared" si="297"/>
        <v>09</v>
      </c>
      <c r="D6373" t="s">
        <v>1419</v>
      </c>
      <c r="E6373" t="s">
        <v>17</v>
      </c>
      <c r="F6373">
        <v>13500</v>
      </c>
      <c r="G6373" t="s">
        <v>142</v>
      </c>
      <c r="H6373" t="s">
        <v>174</v>
      </c>
      <c r="I6373" t="s">
        <v>257</v>
      </c>
      <c r="J6373" t="s">
        <v>21</v>
      </c>
      <c r="K6373" t="s">
        <v>22</v>
      </c>
      <c r="L6373" t="s">
        <v>50</v>
      </c>
      <c r="M6373">
        <v>36000</v>
      </c>
      <c r="N6373" t="s">
        <v>51</v>
      </c>
      <c r="O6373" t="s">
        <v>43</v>
      </c>
      <c r="P6373">
        <v>6978848</v>
      </c>
      <c r="Q6373" t="s">
        <v>52</v>
      </c>
      <c r="R6373" t="str">
        <f t="shared" si="298"/>
        <v>Tertile 1</v>
      </c>
      <c r="S6373" t="str">
        <f t="shared" si="299"/>
        <v>Risky</v>
      </c>
    </row>
    <row r="6374" spans="1:19" x14ac:dyDescent="0.35">
      <c r="A6374" t="s">
        <v>8412</v>
      </c>
      <c r="B6374" s="1">
        <v>44830</v>
      </c>
      <c r="C6374" s="5" t="str">
        <f t="shared" si="297"/>
        <v>09</v>
      </c>
      <c r="D6374" t="s">
        <v>8413</v>
      </c>
      <c r="E6374" t="s">
        <v>17</v>
      </c>
      <c r="F6374">
        <v>13500</v>
      </c>
      <c r="G6374" t="s">
        <v>152</v>
      </c>
      <c r="H6374" t="s">
        <v>444</v>
      </c>
      <c r="I6374" t="s">
        <v>741</v>
      </c>
      <c r="J6374" t="s">
        <v>21</v>
      </c>
      <c r="K6374" t="s">
        <v>22</v>
      </c>
      <c r="L6374" t="s">
        <v>50</v>
      </c>
      <c r="M6374">
        <v>15000</v>
      </c>
      <c r="N6374" t="s">
        <v>66</v>
      </c>
      <c r="O6374" t="s">
        <v>59</v>
      </c>
      <c r="P6374">
        <v>7749474</v>
      </c>
      <c r="Q6374" t="s">
        <v>67</v>
      </c>
      <c r="R6374" t="str">
        <f t="shared" si="298"/>
        <v>Tertile 1</v>
      </c>
      <c r="S6374" t="str">
        <f t="shared" si="299"/>
        <v>Risky</v>
      </c>
    </row>
    <row r="6375" spans="1:19" x14ac:dyDescent="0.35">
      <c r="A6375" t="s">
        <v>8419</v>
      </c>
      <c r="B6375" s="1">
        <v>44830</v>
      </c>
      <c r="C6375" s="5" t="str">
        <f t="shared" si="297"/>
        <v>09</v>
      </c>
      <c r="D6375" t="s">
        <v>1502</v>
      </c>
      <c r="E6375" t="s">
        <v>17</v>
      </c>
      <c r="F6375">
        <v>13500</v>
      </c>
      <c r="G6375" t="s">
        <v>98</v>
      </c>
      <c r="H6375" t="s">
        <v>64</v>
      </c>
      <c r="I6375" t="s">
        <v>171</v>
      </c>
      <c r="J6375" t="s">
        <v>21</v>
      </c>
      <c r="K6375" t="s">
        <v>22</v>
      </c>
      <c r="L6375" t="s">
        <v>50</v>
      </c>
      <c r="M6375">
        <v>19000</v>
      </c>
      <c r="N6375" t="s">
        <v>32</v>
      </c>
      <c r="O6375" t="s">
        <v>110</v>
      </c>
      <c r="P6375">
        <v>6248611</v>
      </c>
      <c r="Q6375" t="s">
        <v>33</v>
      </c>
      <c r="R6375" t="str">
        <f t="shared" si="298"/>
        <v>Tertile 1</v>
      </c>
      <c r="S6375" t="str">
        <f t="shared" si="299"/>
        <v>Risky</v>
      </c>
    </row>
    <row r="6376" spans="1:19" x14ac:dyDescent="0.35">
      <c r="A6376" t="s">
        <v>8420</v>
      </c>
      <c r="B6376" s="1">
        <v>44830</v>
      </c>
      <c r="C6376" s="5" t="str">
        <f t="shared" si="297"/>
        <v>09</v>
      </c>
      <c r="D6376" t="s">
        <v>1504</v>
      </c>
      <c r="E6376" t="s">
        <v>17</v>
      </c>
      <c r="F6376">
        <v>13500</v>
      </c>
      <c r="G6376" t="s">
        <v>103</v>
      </c>
      <c r="H6376" t="s">
        <v>94</v>
      </c>
      <c r="I6376" t="s">
        <v>227</v>
      </c>
      <c r="J6376" t="s">
        <v>21</v>
      </c>
      <c r="K6376" t="s">
        <v>22</v>
      </c>
      <c r="L6376" t="s">
        <v>50</v>
      </c>
      <c r="M6376">
        <v>20000</v>
      </c>
      <c r="N6376" t="s">
        <v>42</v>
      </c>
      <c r="O6376" t="s">
        <v>59</v>
      </c>
      <c r="P6376">
        <v>7487291</v>
      </c>
      <c r="Q6376" t="s">
        <v>44</v>
      </c>
      <c r="R6376" t="str">
        <f t="shared" si="298"/>
        <v>Tertile 1</v>
      </c>
      <c r="S6376" t="str">
        <f t="shared" si="299"/>
        <v>Risky</v>
      </c>
    </row>
    <row r="6377" spans="1:19" x14ac:dyDescent="0.35">
      <c r="A6377" t="s">
        <v>8428</v>
      </c>
      <c r="B6377" s="1">
        <v>44830</v>
      </c>
      <c r="C6377" s="5" t="str">
        <f t="shared" si="297"/>
        <v>09</v>
      </c>
      <c r="D6377" t="s">
        <v>1309</v>
      </c>
      <c r="E6377" t="s">
        <v>17</v>
      </c>
      <c r="F6377">
        <v>13500</v>
      </c>
      <c r="G6377" t="s">
        <v>195</v>
      </c>
      <c r="H6377" t="s">
        <v>133</v>
      </c>
      <c r="I6377" t="s">
        <v>134</v>
      </c>
      <c r="J6377" t="s">
        <v>21</v>
      </c>
      <c r="K6377" t="s">
        <v>22</v>
      </c>
      <c r="L6377" t="s">
        <v>50</v>
      </c>
      <c r="M6377">
        <v>51000</v>
      </c>
      <c r="N6377" t="s">
        <v>42</v>
      </c>
      <c r="O6377" t="s">
        <v>83</v>
      </c>
      <c r="P6377">
        <v>8452039</v>
      </c>
      <c r="Q6377" t="s">
        <v>44</v>
      </c>
      <c r="R6377" t="str">
        <f t="shared" si="298"/>
        <v>Tertile 1</v>
      </c>
      <c r="S6377" t="str">
        <f t="shared" si="299"/>
        <v>Risky</v>
      </c>
    </row>
    <row r="6378" spans="1:19" x14ac:dyDescent="0.35">
      <c r="A6378" t="s">
        <v>8429</v>
      </c>
      <c r="B6378" s="1">
        <v>44830</v>
      </c>
      <c r="C6378" s="5" t="str">
        <f t="shared" si="297"/>
        <v>09</v>
      </c>
      <c r="D6378" t="s">
        <v>1881</v>
      </c>
      <c r="E6378" t="s">
        <v>17</v>
      </c>
      <c r="F6378">
        <v>13500</v>
      </c>
      <c r="G6378" t="s">
        <v>199</v>
      </c>
      <c r="H6378" t="s">
        <v>64</v>
      </c>
      <c r="I6378" t="s">
        <v>65</v>
      </c>
      <c r="J6378" t="s">
        <v>39</v>
      </c>
      <c r="K6378" t="s">
        <v>40</v>
      </c>
      <c r="L6378" t="s">
        <v>50</v>
      </c>
      <c r="M6378">
        <v>12000</v>
      </c>
      <c r="N6378" t="s">
        <v>51</v>
      </c>
      <c r="O6378" t="s">
        <v>59</v>
      </c>
      <c r="P6378">
        <v>8151320</v>
      </c>
      <c r="Q6378" t="s">
        <v>73</v>
      </c>
      <c r="R6378" t="str">
        <f t="shared" si="298"/>
        <v>Tertile 1</v>
      </c>
      <c r="S6378" t="str">
        <f t="shared" si="299"/>
        <v>Risky</v>
      </c>
    </row>
    <row r="6379" spans="1:19" x14ac:dyDescent="0.35">
      <c r="A6379" t="s">
        <v>8430</v>
      </c>
      <c r="B6379" s="1">
        <v>44830</v>
      </c>
      <c r="C6379" s="5" t="str">
        <f t="shared" si="297"/>
        <v>09</v>
      </c>
      <c r="D6379" t="s">
        <v>1795</v>
      </c>
      <c r="E6379" t="s">
        <v>17</v>
      </c>
      <c r="F6379">
        <v>13500</v>
      </c>
      <c r="G6379" t="s">
        <v>244</v>
      </c>
      <c r="H6379" t="s">
        <v>56</v>
      </c>
      <c r="I6379" t="s">
        <v>977</v>
      </c>
      <c r="J6379" t="s">
        <v>21</v>
      </c>
      <c r="K6379" t="s">
        <v>22</v>
      </c>
      <c r="L6379" t="s">
        <v>23</v>
      </c>
      <c r="M6379">
        <v>45000</v>
      </c>
      <c r="N6379" t="s">
        <v>58</v>
      </c>
      <c r="O6379" t="s">
        <v>43</v>
      </c>
      <c r="P6379">
        <v>6633578</v>
      </c>
      <c r="Q6379" t="s">
        <v>26</v>
      </c>
      <c r="R6379" t="str">
        <f t="shared" si="298"/>
        <v>Tertile 1</v>
      </c>
      <c r="S6379" t="str">
        <f t="shared" si="299"/>
        <v>Risky</v>
      </c>
    </row>
    <row r="6380" spans="1:19" x14ac:dyDescent="0.35">
      <c r="A6380" t="s">
        <v>8432</v>
      </c>
      <c r="B6380" s="1">
        <v>44830</v>
      </c>
      <c r="C6380" s="5" t="str">
        <f t="shared" si="297"/>
        <v>09</v>
      </c>
      <c r="D6380" t="s">
        <v>1900</v>
      </c>
      <c r="E6380" t="s">
        <v>17</v>
      </c>
      <c r="F6380">
        <v>13500</v>
      </c>
      <c r="G6380" t="s">
        <v>252</v>
      </c>
      <c r="H6380" t="s">
        <v>48</v>
      </c>
      <c r="I6380" t="s">
        <v>130</v>
      </c>
      <c r="J6380" t="s">
        <v>21</v>
      </c>
      <c r="K6380" t="s">
        <v>22</v>
      </c>
      <c r="L6380" t="s">
        <v>50</v>
      </c>
      <c r="M6380">
        <v>35000</v>
      </c>
      <c r="N6380" t="s">
        <v>72</v>
      </c>
      <c r="O6380" t="s">
        <v>110</v>
      </c>
      <c r="P6380">
        <v>7075614</v>
      </c>
      <c r="Q6380" t="s">
        <v>44</v>
      </c>
      <c r="R6380" t="str">
        <f t="shared" si="298"/>
        <v>Tertile 1</v>
      </c>
      <c r="S6380" t="str">
        <f t="shared" si="299"/>
        <v>Risky</v>
      </c>
    </row>
    <row r="6381" spans="1:19" x14ac:dyDescent="0.35">
      <c r="A6381" t="s">
        <v>8438</v>
      </c>
      <c r="B6381" s="1">
        <v>44830</v>
      </c>
      <c r="C6381" s="5" t="str">
        <f t="shared" si="297"/>
        <v>09</v>
      </c>
      <c r="D6381" t="s">
        <v>6691</v>
      </c>
      <c r="E6381" t="s">
        <v>17</v>
      </c>
      <c r="F6381">
        <v>13500</v>
      </c>
      <c r="G6381" t="s">
        <v>295</v>
      </c>
      <c r="H6381" t="s">
        <v>108</v>
      </c>
      <c r="I6381" t="s">
        <v>350</v>
      </c>
      <c r="J6381" t="s">
        <v>39</v>
      </c>
      <c r="K6381" t="s">
        <v>40</v>
      </c>
      <c r="L6381" t="s">
        <v>23</v>
      </c>
      <c r="M6381">
        <v>18000</v>
      </c>
      <c r="N6381" t="s">
        <v>51</v>
      </c>
      <c r="O6381" t="s">
        <v>83</v>
      </c>
      <c r="P6381">
        <v>8125300</v>
      </c>
      <c r="Q6381" t="s">
        <v>44</v>
      </c>
      <c r="R6381" t="str">
        <f t="shared" si="298"/>
        <v>Tertile 1</v>
      </c>
      <c r="S6381" t="str">
        <f t="shared" si="299"/>
        <v>Risky</v>
      </c>
    </row>
    <row r="6382" spans="1:19" x14ac:dyDescent="0.35">
      <c r="A6382" t="s">
        <v>8441</v>
      </c>
      <c r="B6382" s="1">
        <v>44830</v>
      </c>
      <c r="C6382" s="5" t="str">
        <f t="shared" si="297"/>
        <v>09</v>
      </c>
      <c r="D6382" t="s">
        <v>437</v>
      </c>
      <c r="E6382" t="s">
        <v>17</v>
      </c>
      <c r="F6382">
        <v>13500</v>
      </c>
      <c r="G6382" t="s">
        <v>166</v>
      </c>
      <c r="H6382" t="s">
        <v>148</v>
      </c>
      <c r="I6382" t="s">
        <v>614</v>
      </c>
      <c r="J6382" t="s">
        <v>39</v>
      </c>
      <c r="K6382" t="s">
        <v>40</v>
      </c>
      <c r="L6382" t="s">
        <v>50</v>
      </c>
      <c r="M6382">
        <v>12000</v>
      </c>
      <c r="N6382" t="s">
        <v>24</v>
      </c>
      <c r="O6382" t="s">
        <v>59</v>
      </c>
      <c r="P6382">
        <v>7520360</v>
      </c>
      <c r="Q6382" t="s">
        <v>52</v>
      </c>
      <c r="R6382" t="str">
        <f t="shared" si="298"/>
        <v>Tertile 1</v>
      </c>
      <c r="S6382" t="str">
        <f t="shared" si="299"/>
        <v>Risky</v>
      </c>
    </row>
    <row r="6383" spans="1:19" x14ac:dyDescent="0.35">
      <c r="A6383" t="s">
        <v>8394</v>
      </c>
      <c r="B6383" s="1">
        <v>44830</v>
      </c>
      <c r="C6383" s="5" t="str">
        <f t="shared" si="297"/>
        <v>09</v>
      </c>
      <c r="D6383" t="s">
        <v>8395</v>
      </c>
      <c r="E6383" t="s">
        <v>17</v>
      </c>
      <c r="F6383">
        <v>366000</v>
      </c>
      <c r="G6383" t="s">
        <v>90</v>
      </c>
      <c r="H6383" t="s">
        <v>369</v>
      </c>
      <c r="I6383" t="s">
        <v>370</v>
      </c>
      <c r="J6383" t="s">
        <v>39</v>
      </c>
      <c r="K6383" t="s">
        <v>40</v>
      </c>
      <c r="L6383" t="s">
        <v>23</v>
      </c>
      <c r="M6383">
        <v>34000</v>
      </c>
      <c r="N6383" t="s">
        <v>72</v>
      </c>
      <c r="O6383" t="s">
        <v>59</v>
      </c>
      <c r="P6383">
        <v>7058399</v>
      </c>
      <c r="Q6383" t="s">
        <v>73</v>
      </c>
      <c r="R6383" t="str">
        <f t="shared" si="298"/>
        <v>Tertile 1</v>
      </c>
      <c r="S6383" t="str">
        <f t="shared" si="299"/>
        <v>Risky</v>
      </c>
    </row>
    <row r="6384" spans="1:19" x14ac:dyDescent="0.35">
      <c r="A6384" t="s">
        <v>8385</v>
      </c>
      <c r="B6384" s="1">
        <v>44830</v>
      </c>
      <c r="C6384" s="5" t="str">
        <f t="shared" si="297"/>
        <v>09</v>
      </c>
      <c r="D6384" t="s">
        <v>779</v>
      </c>
      <c r="E6384" t="s">
        <v>86</v>
      </c>
      <c r="F6384">
        <v>380000</v>
      </c>
      <c r="G6384" t="s">
        <v>248</v>
      </c>
      <c r="H6384" t="s">
        <v>104</v>
      </c>
      <c r="I6384" t="s">
        <v>338</v>
      </c>
      <c r="J6384" t="s">
        <v>21</v>
      </c>
      <c r="K6384" t="s">
        <v>22</v>
      </c>
      <c r="L6384" t="s">
        <v>23</v>
      </c>
      <c r="M6384">
        <v>18000</v>
      </c>
      <c r="N6384" t="s">
        <v>66</v>
      </c>
      <c r="O6384" t="s">
        <v>110</v>
      </c>
      <c r="P6384">
        <v>7707907</v>
      </c>
      <c r="Q6384" t="s">
        <v>67</v>
      </c>
      <c r="R6384" t="str">
        <f t="shared" si="298"/>
        <v>Tertile 1</v>
      </c>
      <c r="S6384" t="str">
        <f t="shared" si="299"/>
        <v>Risky</v>
      </c>
    </row>
    <row r="6385" spans="1:19" x14ac:dyDescent="0.35">
      <c r="A6385" t="s">
        <v>8445</v>
      </c>
      <c r="B6385" s="1">
        <v>44830</v>
      </c>
      <c r="C6385" s="5" t="str">
        <f t="shared" si="297"/>
        <v>09</v>
      </c>
      <c r="D6385" t="s">
        <v>1916</v>
      </c>
      <c r="E6385" t="s">
        <v>17</v>
      </c>
      <c r="F6385">
        <v>400000</v>
      </c>
      <c r="G6385" t="s">
        <v>147</v>
      </c>
      <c r="H6385" t="s">
        <v>167</v>
      </c>
      <c r="I6385" t="s">
        <v>168</v>
      </c>
      <c r="J6385" t="s">
        <v>39</v>
      </c>
      <c r="K6385" t="s">
        <v>40</v>
      </c>
      <c r="L6385" t="s">
        <v>50</v>
      </c>
      <c r="M6385">
        <v>13000</v>
      </c>
      <c r="N6385" t="s">
        <v>58</v>
      </c>
      <c r="O6385" t="s">
        <v>59</v>
      </c>
      <c r="P6385">
        <v>8382122</v>
      </c>
      <c r="Q6385" t="s">
        <v>26</v>
      </c>
      <c r="R6385" t="str">
        <f t="shared" si="298"/>
        <v>Tertile 1</v>
      </c>
      <c r="S6385" t="str">
        <f t="shared" si="299"/>
        <v>Risky</v>
      </c>
    </row>
    <row r="6386" spans="1:19" x14ac:dyDescent="0.35">
      <c r="A6386" t="s">
        <v>8405</v>
      </c>
      <c r="B6386" s="1">
        <v>44830</v>
      </c>
      <c r="C6386" s="5" t="str">
        <f t="shared" si="297"/>
        <v>09</v>
      </c>
      <c r="D6386" t="s">
        <v>911</v>
      </c>
      <c r="E6386" t="s">
        <v>17</v>
      </c>
      <c r="F6386">
        <v>430000</v>
      </c>
      <c r="G6386" t="s">
        <v>76</v>
      </c>
      <c r="H6386" t="s">
        <v>126</v>
      </c>
      <c r="I6386" t="s">
        <v>790</v>
      </c>
      <c r="J6386" t="s">
        <v>21</v>
      </c>
      <c r="K6386" t="s">
        <v>22</v>
      </c>
      <c r="L6386" t="s">
        <v>23</v>
      </c>
      <c r="M6386">
        <v>26000</v>
      </c>
      <c r="N6386" t="s">
        <v>72</v>
      </c>
      <c r="O6386" t="s">
        <v>59</v>
      </c>
      <c r="P6386">
        <v>7009277</v>
      </c>
      <c r="Q6386" t="s">
        <v>73</v>
      </c>
      <c r="R6386" t="str">
        <f t="shared" si="298"/>
        <v>Tertile 1</v>
      </c>
      <c r="S6386" t="str">
        <f t="shared" si="299"/>
        <v>Risky</v>
      </c>
    </row>
    <row r="6387" spans="1:19" x14ac:dyDescent="0.35">
      <c r="A6387" t="s">
        <v>8374</v>
      </c>
      <c r="B6387" s="1">
        <v>44830</v>
      </c>
      <c r="C6387" s="5" t="str">
        <f t="shared" si="297"/>
        <v>09</v>
      </c>
      <c r="D6387" t="s">
        <v>498</v>
      </c>
      <c r="E6387" t="s">
        <v>17</v>
      </c>
      <c r="F6387">
        <v>435000</v>
      </c>
      <c r="G6387" t="s">
        <v>47</v>
      </c>
      <c r="H6387" t="s">
        <v>19</v>
      </c>
      <c r="I6387" t="s">
        <v>705</v>
      </c>
      <c r="J6387" t="s">
        <v>39</v>
      </c>
      <c r="K6387" t="s">
        <v>40</v>
      </c>
      <c r="L6387" t="s">
        <v>23</v>
      </c>
      <c r="M6387">
        <v>25000</v>
      </c>
      <c r="N6387" t="s">
        <v>51</v>
      </c>
      <c r="O6387" t="s">
        <v>83</v>
      </c>
      <c r="P6387">
        <v>8751702</v>
      </c>
      <c r="Q6387" t="s">
        <v>52</v>
      </c>
      <c r="R6387" t="str">
        <f t="shared" si="298"/>
        <v>Tertile 1</v>
      </c>
      <c r="S6387" t="str">
        <f t="shared" si="299"/>
        <v>Risky</v>
      </c>
    </row>
    <row r="6388" spans="1:19" x14ac:dyDescent="0.35">
      <c r="A6388" t="s">
        <v>8384</v>
      </c>
      <c r="B6388" s="1">
        <v>44830</v>
      </c>
      <c r="C6388" s="5" t="str">
        <f t="shared" si="297"/>
        <v>09</v>
      </c>
      <c r="D6388" t="s">
        <v>764</v>
      </c>
      <c r="E6388" t="s">
        <v>17</v>
      </c>
      <c r="F6388">
        <v>457000</v>
      </c>
      <c r="G6388" t="s">
        <v>244</v>
      </c>
      <c r="H6388" t="s">
        <v>931</v>
      </c>
      <c r="I6388" t="s">
        <v>932</v>
      </c>
      <c r="J6388" t="s">
        <v>39</v>
      </c>
      <c r="K6388" t="s">
        <v>40</v>
      </c>
      <c r="L6388" t="s">
        <v>50</v>
      </c>
      <c r="M6388">
        <v>13000</v>
      </c>
      <c r="N6388" t="s">
        <v>58</v>
      </c>
      <c r="O6388" t="s">
        <v>59</v>
      </c>
      <c r="P6388">
        <v>8362023</v>
      </c>
      <c r="Q6388" t="s">
        <v>60</v>
      </c>
      <c r="R6388" t="str">
        <f t="shared" si="298"/>
        <v>Tertile 1</v>
      </c>
      <c r="S6388" t="str">
        <f t="shared" si="299"/>
        <v>Risky</v>
      </c>
    </row>
    <row r="6389" spans="1:19" x14ac:dyDescent="0.35">
      <c r="A6389" t="s">
        <v>8396</v>
      </c>
      <c r="B6389" s="1">
        <v>44830</v>
      </c>
      <c r="C6389" s="5" t="str">
        <f t="shared" si="297"/>
        <v>09</v>
      </c>
      <c r="D6389" t="s">
        <v>136</v>
      </c>
      <c r="E6389" t="s">
        <v>17</v>
      </c>
      <c r="F6389">
        <v>461000</v>
      </c>
      <c r="G6389" t="s">
        <v>166</v>
      </c>
      <c r="H6389" t="s">
        <v>148</v>
      </c>
      <c r="I6389" t="s">
        <v>522</v>
      </c>
      <c r="J6389" t="s">
        <v>39</v>
      </c>
      <c r="K6389" t="s">
        <v>40</v>
      </c>
      <c r="L6389" t="s">
        <v>50</v>
      </c>
      <c r="M6389">
        <v>21000</v>
      </c>
      <c r="N6389" t="s">
        <v>24</v>
      </c>
      <c r="O6389" t="s">
        <v>59</v>
      </c>
      <c r="P6389">
        <v>7164243</v>
      </c>
      <c r="Q6389" t="s">
        <v>26</v>
      </c>
      <c r="R6389" t="str">
        <f t="shared" si="298"/>
        <v>Tertile 1</v>
      </c>
      <c r="S6389" t="str">
        <f t="shared" si="299"/>
        <v>Risky</v>
      </c>
    </row>
    <row r="6390" spans="1:19" x14ac:dyDescent="0.35">
      <c r="A6390" t="s">
        <v>8364</v>
      </c>
      <c r="B6390" s="1">
        <v>44830</v>
      </c>
      <c r="C6390" s="5" t="str">
        <f t="shared" si="297"/>
        <v>09</v>
      </c>
      <c r="D6390" t="s">
        <v>893</v>
      </c>
      <c r="E6390" t="s">
        <v>17</v>
      </c>
      <c r="F6390">
        <v>465000</v>
      </c>
      <c r="G6390" t="s">
        <v>248</v>
      </c>
      <c r="H6390" t="s">
        <v>48</v>
      </c>
      <c r="I6390" t="s">
        <v>648</v>
      </c>
      <c r="J6390" t="s">
        <v>39</v>
      </c>
      <c r="K6390" t="s">
        <v>40</v>
      </c>
      <c r="L6390" t="s">
        <v>23</v>
      </c>
      <c r="M6390">
        <v>29000</v>
      </c>
      <c r="N6390" t="s">
        <v>66</v>
      </c>
      <c r="O6390" t="s">
        <v>59</v>
      </c>
      <c r="P6390">
        <v>7945395</v>
      </c>
      <c r="Q6390" t="s">
        <v>67</v>
      </c>
      <c r="R6390" t="str">
        <f t="shared" si="298"/>
        <v>Tertile 1</v>
      </c>
      <c r="S6390" t="str">
        <f t="shared" si="299"/>
        <v>Risky</v>
      </c>
    </row>
    <row r="6391" spans="1:19" x14ac:dyDescent="0.35">
      <c r="A6391" t="s">
        <v>8362</v>
      </c>
      <c r="B6391" s="1">
        <v>44830</v>
      </c>
      <c r="C6391" s="5" t="str">
        <f t="shared" si="297"/>
        <v>09</v>
      </c>
      <c r="D6391" t="s">
        <v>838</v>
      </c>
      <c r="E6391" t="s">
        <v>17</v>
      </c>
      <c r="F6391">
        <v>480000</v>
      </c>
      <c r="G6391" t="s">
        <v>199</v>
      </c>
      <c r="H6391" t="s">
        <v>108</v>
      </c>
      <c r="I6391" t="s">
        <v>335</v>
      </c>
      <c r="J6391" t="s">
        <v>21</v>
      </c>
      <c r="K6391" t="s">
        <v>22</v>
      </c>
      <c r="L6391" t="s">
        <v>50</v>
      </c>
      <c r="M6391">
        <v>22000</v>
      </c>
      <c r="N6391" t="s">
        <v>51</v>
      </c>
      <c r="O6391" t="s">
        <v>25</v>
      </c>
      <c r="P6391">
        <v>6621224</v>
      </c>
      <c r="Q6391" t="s">
        <v>52</v>
      </c>
      <c r="R6391" t="str">
        <f t="shared" si="298"/>
        <v>Tertile 1</v>
      </c>
      <c r="S6391" t="str">
        <f t="shared" si="299"/>
        <v>Risky</v>
      </c>
    </row>
    <row r="6392" spans="1:19" x14ac:dyDescent="0.35">
      <c r="A6392" t="s">
        <v>8434</v>
      </c>
      <c r="B6392" s="1">
        <v>44830</v>
      </c>
      <c r="C6392" s="5" t="str">
        <f t="shared" si="297"/>
        <v>09</v>
      </c>
      <c r="D6392" t="s">
        <v>989</v>
      </c>
      <c r="E6392" t="s">
        <v>86</v>
      </c>
      <c r="F6392">
        <v>480000</v>
      </c>
      <c r="G6392" t="s">
        <v>36</v>
      </c>
      <c r="H6392" t="s">
        <v>48</v>
      </c>
      <c r="I6392" t="s">
        <v>260</v>
      </c>
      <c r="J6392" t="s">
        <v>21</v>
      </c>
      <c r="K6392" t="s">
        <v>22</v>
      </c>
      <c r="L6392" t="s">
        <v>50</v>
      </c>
      <c r="M6392">
        <v>53000</v>
      </c>
      <c r="N6392" t="s">
        <v>42</v>
      </c>
      <c r="O6392" t="s">
        <v>83</v>
      </c>
      <c r="P6392">
        <v>6766711</v>
      </c>
      <c r="Q6392" t="s">
        <v>60</v>
      </c>
      <c r="R6392" t="str">
        <f t="shared" si="298"/>
        <v>Tertile 1</v>
      </c>
      <c r="S6392" t="str">
        <f t="shared" si="299"/>
        <v>Risky</v>
      </c>
    </row>
    <row r="6393" spans="1:19" x14ac:dyDescent="0.35">
      <c r="A6393" t="s">
        <v>8448</v>
      </c>
      <c r="B6393" s="1">
        <v>44830</v>
      </c>
      <c r="C6393" s="5" t="str">
        <f t="shared" si="297"/>
        <v>09</v>
      </c>
      <c r="D6393" t="s">
        <v>1922</v>
      </c>
      <c r="E6393" t="s">
        <v>17</v>
      </c>
      <c r="F6393">
        <v>505500</v>
      </c>
      <c r="G6393" t="s">
        <v>160</v>
      </c>
      <c r="H6393" t="s">
        <v>81</v>
      </c>
      <c r="I6393" t="s">
        <v>211</v>
      </c>
      <c r="J6393" t="s">
        <v>39</v>
      </c>
      <c r="K6393" t="s">
        <v>40</v>
      </c>
      <c r="L6393" t="s">
        <v>50</v>
      </c>
      <c r="M6393">
        <v>26500</v>
      </c>
      <c r="N6393" t="s">
        <v>58</v>
      </c>
      <c r="O6393" t="s">
        <v>43</v>
      </c>
      <c r="P6393">
        <v>8430830</v>
      </c>
      <c r="Q6393" t="s">
        <v>52</v>
      </c>
      <c r="R6393" t="str">
        <f t="shared" si="298"/>
        <v>Tertile 1</v>
      </c>
      <c r="S6393" t="str">
        <f t="shared" si="299"/>
        <v>Risky</v>
      </c>
    </row>
    <row r="6394" spans="1:19" x14ac:dyDescent="0.35">
      <c r="A6394" t="s">
        <v>8417</v>
      </c>
      <c r="B6394" s="1">
        <v>44830</v>
      </c>
      <c r="C6394" s="5" t="str">
        <f t="shared" si="297"/>
        <v>09</v>
      </c>
      <c r="D6394" t="s">
        <v>1498</v>
      </c>
      <c r="E6394" t="s">
        <v>17</v>
      </c>
      <c r="F6394">
        <v>519500</v>
      </c>
      <c r="G6394" t="s">
        <v>90</v>
      </c>
      <c r="H6394" t="s">
        <v>138</v>
      </c>
      <c r="I6394" t="s">
        <v>269</v>
      </c>
      <c r="J6394" t="s">
        <v>21</v>
      </c>
      <c r="K6394" t="s">
        <v>22</v>
      </c>
      <c r="L6394" t="s">
        <v>23</v>
      </c>
      <c r="M6394">
        <v>14500</v>
      </c>
      <c r="N6394" t="s">
        <v>72</v>
      </c>
      <c r="O6394" t="s">
        <v>25</v>
      </c>
      <c r="P6394">
        <v>8308199</v>
      </c>
      <c r="Q6394" t="s">
        <v>73</v>
      </c>
      <c r="R6394" t="str">
        <f t="shared" si="298"/>
        <v>Tertile 1</v>
      </c>
      <c r="S6394" t="str">
        <f t="shared" si="299"/>
        <v>Risky</v>
      </c>
    </row>
    <row r="6395" spans="1:19" x14ac:dyDescent="0.35">
      <c r="A6395" t="s">
        <v>8436</v>
      </c>
      <c r="B6395" s="1">
        <v>44830</v>
      </c>
      <c r="C6395" s="5" t="str">
        <f t="shared" si="297"/>
        <v>09</v>
      </c>
      <c r="D6395" t="s">
        <v>8437</v>
      </c>
      <c r="E6395" t="s">
        <v>86</v>
      </c>
      <c r="F6395">
        <v>528000</v>
      </c>
      <c r="G6395" t="s">
        <v>63</v>
      </c>
      <c r="H6395" t="s">
        <v>187</v>
      </c>
      <c r="I6395" t="s">
        <v>554</v>
      </c>
      <c r="J6395" t="s">
        <v>39</v>
      </c>
      <c r="K6395" t="s">
        <v>40</v>
      </c>
      <c r="L6395" t="s">
        <v>50</v>
      </c>
      <c r="M6395">
        <v>21000</v>
      </c>
      <c r="N6395" t="s">
        <v>66</v>
      </c>
      <c r="O6395" t="s">
        <v>83</v>
      </c>
      <c r="P6395">
        <v>6971919</v>
      </c>
      <c r="Q6395" t="s">
        <v>60</v>
      </c>
      <c r="R6395" t="str">
        <f t="shared" si="298"/>
        <v>Tertile 1</v>
      </c>
      <c r="S6395" t="str">
        <f t="shared" si="299"/>
        <v>Risky</v>
      </c>
    </row>
    <row r="6396" spans="1:19" x14ac:dyDescent="0.35">
      <c r="A6396" t="s">
        <v>8369</v>
      </c>
      <c r="B6396" s="1">
        <v>44830</v>
      </c>
      <c r="C6396" s="5" t="str">
        <f t="shared" si="297"/>
        <v>09</v>
      </c>
      <c r="D6396" t="s">
        <v>1039</v>
      </c>
      <c r="E6396" t="s">
        <v>17</v>
      </c>
      <c r="F6396">
        <v>557000</v>
      </c>
      <c r="G6396" t="s">
        <v>295</v>
      </c>
      <c r="H6396" t="s">
        <v>30</v>
      </c>
      <c r="I6396" t="s">
        <v>926</v>
      </c>
      <c r="J6396" t="s">
        <v>21</v>
      </c>
      <c r="K6396" t="s">
        <v>22</v>
      </c>
      <c r="L6396" t="s">
        <v>23</v>
      </c>
      <c r="M6396">
        <v>22000</v>
      </c>
      <c r="N6396" t="s">
        <v>51</v>
      </c>
      <c r="O6396" t="s">
        <v>43</v>
      </c>
      <c r="P6396">
        <v>7362851</v>
      </c>
      <c r="Q6396" t="s">
        <v>52</v>
      </c>
      <c r="R6396" t="str">
        <f t="shared" si="298"/>
        <v>Tertile 2</v>
      </c>
      <c r="S6396" t="str">
        <f t="shared" si="299"/>
        <v>Risky</v>
      </c>
    </row>
    <row r="6397" spans="1:19" x14ac:dyDescent="0.35">
      <c r="A6397" t="s">
        <v>8416</v>
      </c>
      <c r="B6397" s="1">
        <v>44830</v>
      </c>
      <c r="C6397" s="5" t="str">
        <f t="shared" si="297"/>
        <v>09</v>
      </c>
      <c r="D6397" t="s">
        <v>1494</v>
      </c>
      <c r="E6397" t="s">
        <v>17</v>
      </c>
      <c r="F6397">
        <v>580000</v>
      </c>
      <c r="G6397" t="s">
        <v>80</v>
      </c>
      <c r="H6397" t="s">
        <v>148</v>
      </c>
      <c r="I6397" t="s">
        <v>149</v>
      </c>
      <c r="J6397" t="s">
        <v>21</v>
      </c>
      <c r="K6397" t="s">
        <v>22</v>
      </c>
      <c r="L6397" t="s">
        <v>50</v>
      </c>
      <c r="M6397">
        <v>69000</v>
      </c>
      <c r="N6397" t="s">
        <v>66</v>
      </c>
      <c r="O6397" t="s">
        <v>43</v>
      </c>
      <c r="P6397">
        <v>6973080</v>
      </c>
      <c r="Q6397" t="s">
        <v>67</v>
      </c>
      <c r="R6397" t="str">
        <f t="shared" si="298"/>
        <v>Tertile 2</v>
      </c>
      <c r="S6397" t="str">
        <f t="shared" si="299"/>
        <v>Risky</v>
      </c>
    </row>
    <row r="6398" spans="1:19" x14ac:dyDescent="0.35">
      <c r="A6398" t="s">
        <v>8447</v>
      </c>
      <c r="B6398" s="1">
        <v>44830</v>
      </c>
      <c r="C6398" s="5" t="str">
        <f t="shared" si="297"/>
        <v>09</v>
      </c>
      <c r="D6398" t="s">
        <v>125</v>
      </c>
      <c r="E6398" t="s">
        <v>86</v>
      </c>
      <c r="F6398">
        <v>585000</v>
      </c>
      <c r="G6398" t="s">
        <v>76</v>
      </c>
      <c r="H6398" t="s">
        <v>81</v>
      </c>
      <c r="I6398" t="s">
        <v>435</v>
      </c>
      <c r="J6398" t="s">
        <v>21</v>
      </c>
      <c r="K6398" t="s">
        <v>22</v>
      </c>
      <c r="L6398" t="s">
        <v>50</v>
      </c>
      <c r="M6398">
        <v>19000</v>
      </c>
      <c r="N6398" t="s">
        <v>72</v>
      </c>
      <c r="O6398" t="s">
        <v>43</v>
      </c>
      <c r="P6398">
        <v>6548666</v>
      </c>
      <c r="Q6398" t="s">
        <v>44</v>
      </c>
      <c r="R6398" t="str">
        <f t="shared" si="298"/>
        <v>Tertile 2</v>
      </c>
      <c r="S6398" t="str">
        <f t="shared" si="299"/>
        <v>Risky</v>
      </c>
    </row>
    <row r="6399" spans="1:19" x14ac:dyDescent="0.35">
      <c r="A6399" t="s">
        <v>8409</v>
      </c>
      <c r="B6399" s="1">
        <v>44830</v>
      </c>
      <c r="C6399" s="5" t="str">
        <f t="shared" si="297"/>
        <v>09</v>
      </c>
      <c r="D6399" t="s">
        <v>1417</v>
      </c>
      <c r="E6399" t="s">
        <v>17</v>
      </c>
      <c r="F6399">
        <v>600500</v>
      </c>
      <c r="G6399" t="s">
        <v>103</v>
      </c>
      <c r="H6399" t="s">
        <v>81</v>
      </c>
      <c r="I6399" t="s">
        <v>420</v>
      </c>
      <c r="J6399" t="s">
        <v>39</v>
      </c>
      <c r="K6399" t="s">
        <v>40</v>
      </c>
      <c r="L6399" t="s">
        <v>50</v>
      </c>
      <c r="M6399">
        <v>26500</v>
      </c>
      <c r="N6399" t="s">
        <v>42</v>
      </c>
      <c r="O6399" t="s">
        <v>59</v>
      </c>
      <c r="P6399">
        <v>8396023</v>
      </c>
      <c r="Q6399" t="s">
        <v>44</v>
      </c>
      <c r="R6399" t="str">
        <f t="shared" si="298"/>
        <v>Tertile 2</v>
      </c>
      <c r="S6399" t="str">
        <f t="shared" si="299"/>
        <v>Risky</v>
      </c>
    </row>
    <row r="6400" spans="1:19" x14ac:dyDescent="0.35">
      <c r="A6400" t="s">
        <v>8365</v>
      </c>
      <c r="B6400" s="1">
        <v>44830</v>
      </c>
      <c r="C6400" s="5" t="str">
        <f t="shared" si="297"/>
        <v>09</v>
      </c>
      <c r="D6400" t="s">
        <v>895</v>
      </c>
      <c r="E6400" t="s">
        <v>17</v>
      </c>
      <c r="F6400">
        <v>614000</v>
      </c>
      <c r="G6400" t="s">
        <v>252</v>
      </c>
      <c r="H6400" t="s">
        <v>187</v>
      </c>
      <c r="I6400" t="s">
        <v>208</v>
      </c>
      <c r="J6400" t="s">
        <v>39</v>
      </c>
      <c r="K6400" t="s">
        <v>40</v>
      </c>
      <c r="L6400" t="s">
        <v>50</v>
      </c>
      <c r="M6400">
        <v>25000</v>
      </c>
      <c r="N6400" t="s">
        <v>72</v>
      </c>
      <c r="O6400" t="s">
        <v>110</v>
      </c>
      <c r="P6400">
        <v>6844890</v>
      </c>
      <c r="Q6400" t="s">
        <v>73</v>
      </c>
      <c r="R6400" t="str">
        <f t="shared" si="298"/>
        <v>Tertile 2</v>
      </c>
      <c r="S6400" t="str">
        <f t="shared" si="299"/>
        <v>Risky</v>
      </c>
    </row>
    <row r="6401" spans="1:19" x14ac:dyDescent="0.35">
      <c r="A6401" t="s">
        <v>8415</v>
      </c>
      <c r="B6401" s="1">
        <v>44830</v>
      </c>
      <c r="C6401" s="5" t="str">
        <f t="shared" si="297"/>
        <v>09</v>
      </c>
      <c r="D6401" t="s">
        <v>1471</v>
      </c>
      <c r="E6401" t="s">
        <v>17</v>
      </c>
      <c r="F6401">
        <v>627000</v>
      </c>
      <c r="G6401" t="s">
        <v>160</v>
      </c>
      <c r="H6401" t="s">
        <v>319</v>
      </c>
      <c r="I6401" t="s">
        <v>320</v>
      </c>
      <c r="J6401" t="s">
        <v>21</v>
      </c>
      <c r="K6401" t="s">
        <v>22</v>
      </c>
      <c r="L6401" t="s">
        <v>50</v>
      </c>
      <c r="M6401">
        <v>41000</v>
      </c>
      <c r="N6401" t="s">
        <v>58</v>
      </c>
      <c r="O6401" t="s">
        <v>110</v>
      </c>
      <c r="P6401">
        <v>7815958</v>
      </c>
      <c r="Q6401" t="s">
        <v>60</v>
      </c>
      <c r="R6401" t="str">
        <f t="shared" si="298"/>
        <v>Tertile 2</v>
      </c>
      <c r="S6401" t="str">
        <f t="shared" si="299"/>
        <v>Risky</v>
      </c>
    </row>
    <row r="6402" spans="1:19" x14ac:dyDescent="0.35">
      <c r="A6402" t="s">
        <v>8442</v>
      </c>
      <c r="B6402" s="1">
        <v>44830</v>
      </c>
      <c r="C6402" s="5" t="str">
        <f t="shared" ref="C6402:C6465" si="300">TEXT(B6402,$V$22)</f>
        <v>09</v>
      </c>
      <c r="D6402" t="s">
        <v>1861</v>
      </c>
      <c r="E6402" t="s">
        <v>17</v>
      </c>
      <c r="F6402">
        <v>638000</v>
      </c>
      <c r="G6402" t="s">
        <v>98</v>
      </c>
      <c r="H6402" t="s">
        <v>48</v>
      </c>
      <c r="I6402" t="s">
        <v>130</v>
      </c>
      <c r="J6402" t="s">
        <v>21</v>
      </c>
      <c r="K6402" t="s">
        <v>22</v>
      </c>
      <c r="L6402" t="s">
        <v>50</v>
      </c>
      <c r="M6402">
        <v>35000</v>
      </c>
      <c r="N6402" t="s">
        <v>32</v>
      </c>
      <c r="O6402" t="s">
        <v>110</v>
      </c>
      <c r="P6402">
        <v>7287920</v>
      </c>
      <c r="Q6402" t="s">
        <v>60</v>
      </c>
      <c r="R6402" t="str">
        <f t="shared" ref="R6402:R6465" si="301">IF(F6402&lt;_xlfn.PERCENTILE.INC($F$2:$F$10576,1/3), "Tertile 1",
   IF(F6402&lt;_xlfn.PERCENTILE.INC($F$2:$F$10576,2/3), "Tertile 2", "Tertile 3"))</f>
        <v>Tertile 2</v>
      </c>
      <c r="S6402" t="str">
        <f t="shared" ref="S6402:S6465" si="302">IF(F6402&gt;755000, "Eligible", "Risky")</f>
        <v>Risky</v>
      </c>
    </row>
    <row r="6403" spans="1:19" x14ac:dyDescent="0.35">
      <c r="A6403" t="s">
        <v>8414</v>
      </c>
      <c r="B6403" s="1">
        <v>44830</v>
      </c>
      <c r="C6403" s="5" t="str">
        <f t="shared" si="300"/>
        <v>09</v>
      </c>
      <c r="D6403" t="s">
        <v>1469</v>
      </c>
      <c r="E6403" t="s">
        <v>17</v>
      </c>
      <c r="F6403">
        <v>645000</v>
      </c>
      <c r="G6403" t="s">
        <v>76</v>
      </c>
      <c r="H6403" t="s">
        <v>30</v>
      </c>
      <c r="I6403" t="s">
        <v>570</v>
      </c>
      <c r="J6403" t="s">
        <v>21</v>
      </c>
      <c r="K6403" t="s">
        <v>22</v>
      </c>
      <c r="L6403" t="s">
        <v>23</v>
      </c>
      <c r="M6403">
        <v>60000</v>
      </c>
      <c r="N6403" t="s">
        <v>72</v>
      </c>
      <c r="O6403" t="s">
        <v>59</v>
      </c>
      <c r="P6403">
        <v>8094263</v>
      </c>
      <c r="Q6403" t="s">
        <v>73</v>
      </c>
      <c r="R6403" t="str">
        <f t="shared" si="301"/>
        <v>Tertile 2</v>
      </c>
      <c r="S6403" t="str">
        <f t="shared" si="302"/>
        <v>Risky</v>
      </c>
    </row>
    <row r="6404" spans="1:19" x14ac:dyDescent="0.35">
      <c r="A6404" t="s">
        <v>8371</v>
      </c>
      <c r="B6404" s="1">
        <v>44830</v>
      </c>
      <c r="C6404" s="5" t="str">
        <f t="shared" si="300"/>
        <v>09</v>
      </c>
      <c r="D6404" t="s">
        <v>1085</v>
      </c>
      <c r="E6404" t="s">
        <v>17</v>
      </c>
      <c r="F6404">
        <v>650000</v>
      </c>
      <c r="G6404" t="s">
        <v>80</v>
      </c>
      <c r="H6404" t="s">
        <v>30</v>
      </c>
      <c r="I6404" t="s">
        <v>153</v>
      </c>
      <c r="J6404" t="s">
        <v>39</v>
      </c>
      <c r="K6404" t="s">
        <v>40</v>
      </c>
      <c r="L6404" t="s">
        <v>23</v>
      </c>
      <c r="M6404">
        <v>26000</v>
      </c>
      <c r="N6404" t="s">
        <v>66</v>
      </c>
      <c r="O6404" t="s">
        <v>25</v>
      </c>
      <c r="P6404">
        <v>8142463</v>
      </c>
      <c r="Q6404" t="s">
        <v>67</v>
      </c>
      <c r="R6404" t="str">
        <f t="shared" si="301"/>
        <v>Tertile 2</v>
      </c>
      <c r="S6404" t="str">
        <f t="shared" si="302"/>
        <v>Risky</v>
      </c>
    </row>
    <row r="6405" spans="1:19" x14ac:dyDescent="0.35">
      <c r="A6405" t="s">
        <v>8418</v>
      </c>
      <c r="B6405" s="1">
        <v>44830</v>
      </c>
      <c r="C6405" s="5" t="str">
        <f t="shared" si="300"/>
        <v>09</v>
      </c>
      <c r="D6405" t="s">
        <v>1500</v>
      </c>
      <c r="E6405" t="s">
        <v>17</v>
      </c>
      <c r="F6405">
        <v>656000</v>
      </c>
      <c r="G6405" t="s">
        <v>166</v>
      </c>
      <c r="H6405" t="s">
        <v>319</v>
      </c>
      <c r="I6405" t="s">
        <v>320</v>
      </c>
      <c r="J6405" t="s">
        <v>21</v>
      </c>
      <c r="K6405" t="s">
        <v>22</v>
      </c>
      <c r="L6405" t="s">
        <v>50</v>
      </c>
      <c r="M6405">
        <v>46000</v>
      </c>
      <c r="N6405" t="s">
        <v>24</v>
      </c>
      <c r="O6405" t="s">
        <v>110</v>
      </c>
      <c r="P6405">
        <v>6761268</v>
      </c>
      <c r="Q6405" t="s">
        <v>26</v>
      </c>
      <c r="R6405" t="str">
        <f t="shared" si="301"/>
        <v>Tertile 2</v>
      </c>
      <c r="S6405" t="str">
        <f t="shared" si="302"/>
        <v>Risky</v>
      </c>
    </row>
    <row r="6406" spans="1:19" x14ac:dyDescent="0.35">
      <c r="A6406" t="s">
        <v>8411</v>
      </c>
      <c r="B6406" s="1">
        <v>44830</v>
      </c>
      <c r="C6406" s="5" t="str">
        <f t="shared" si="300"/>
        <v>09</v>
      </c>
      <c r="D6406" t="s">
        <v>79</v>
      </c>
      <c r="E6406" t="s">
        <v>17</v>
      </c>
      <c r="F6406">
        <v>665000</v>
      </c>
      <c r="G6406" t="s">
        <v>147</v>
      </c>
      <c r="H6406" t="s">
        <v>56</v>
      </c>
      <c r="I6406" t="s">
        <v>91</v>
      </c>
      <c r="J6406" t="s">
        <v>39</v>
      </c>
      <c r="K6406" t="s">
        <v>40</v>
      </c>
      <c r="L6406" t="s">
        <v>50</v>
      </c>
      <c r="M6406">
        <v>31000</v>
      </c>
      <c r="N6406" t="s">
        <v>58</v>
      </c>
      <c r="O6406" t="s">
        <v>25</v>
      </c>
      <c r="P6406">
        <v>7526386</v>
      </c>
      <c r="Q6406" t="s">
        <v>60</v>
      </c>
      <c r="R6406" t="str">
        <f t="shared" si="301"/>
        <v>Tertile 2</v>
      </c>
      <c r="S6406" t="str">
        <f t="shared" si="302"/>
        <v>Risky</v>
      </c>
    </row>
    <row r="6407" spans="1:19" x14ac:dyDescent="0.35">
      <c r="A6407" t="s">
        <v>8402</v>
      </c>
      <c r="B6407" s="1">
        <v>44830</v>
      </c>
      <c r="C6407" s="5" t="str">
        <f t="shared" si="300"/>
        <v>09</v>
      </c>
      <c r="D6407" t="s">
        <v>1614</v>
      </c>
      <c r="E6407" t="s">
        <v>17</v>
      </c>
      <c r="F6407">
        <v>670000</v>
      </c>
      <c r="G6407" t="s">
        <v>147</v>
      </c>
      <c r="H6407" t="s">
        <v>369</v>
      </c>
      <c r="I6407" t="s">
        <v>492</v>
      </c>
      <c r="J6407" t="s">
        <v>39</v>
      </c>
      <c r="K6407" t="s">
        <v>40</v>
      </c>
      <c r="L6407" t="s">
        <v>23</v>
      </c>
      <c r="M6407">
        <v>69000</v>
      </c>
      <c r="N6407" t="s">
        <v>58</v>
      </c>
      <c r="O6407" t="s">
        <v>110</v>
      </c>
      <c r="P6407">
        <v>6893485</v>
      </c>
      <c r="Q6407" t="s">
        <v>60</v>
      </c>
      <c r="R6407" t="str">
        <f t="shared" si="301"/>
        <v>Tertile 2</v>
      </c>
      <c r="S6407" t="str">
        <f t="shared" si="302"/>
        <v>Risky</v>
      </c>
    </row>
    <row r="6408" spans="1:19" x14ac:dyDescent="0.35">
      <c r="A6408" t="s">
        <v>8399</v>
      </c>
      <c r="B6408" s="1">
        <v>44830</v>
      </c>
      <c r="C6408" s="5" t="str">
        <f t="shared" si="300"/>
        <v>09</v>
      </c>
      <c r="D6408" t="s">
        <v>853</v>
      </c>
      <c r="E6408" t="s">
        <v>17</v>
      </c>
      <c r="F6408">
        <v>683000</v>
      </c>
      <c r="G6408" t="s">
        <v>103</v>
      </c>
      <c r="H6408" t="s">
        <v>99</v>
      </c>
      <c r="I6408" t="s">
        <v>1096</v>
      </c>
      <c r="J6408" t="s">
        <v>21</v>
      </c>
      <c r="K6408" t="s">
        <v>22</v>
      </c>
      <c r="L6408" t="s">
        <v>50</v>
      </c>
      <c r="M6408">
        <v>29000</v>
      </c>
      <c r="N6408" t="s">
        <v>42</v>
      </c>
      <c r="O6408" t="s">
        <v>43</v>
      </c>
      <c r="P6408">
        <v>7956232</v>
      </c>
      <c r="Q6408" t="s">
        <v>44</v>
      </c>
      <c r="R6408" t="str">
        <f t="shared" si="301"/>
        <v>Tertile 2</v>
      </c>
      <c r="S6408" t="str">
        <f t="shared" si="302"/>
        <v>Risky</v>
      </c>
    </row>
    <row r="6409" spans="1:19" x14ac:dyDescent="0.35">
      <c r="A6409" t="s">
        <v>8443</v>
      </c>
      <c r="B6409" s="1">
        <v>44830</v>
      </c>
      <c r="C6409" s="5" t="str">
        <f t="shared" si="300"/>
        <v>09</v>
      </c>
      <c r="D6409" t="s">
        <v>116</v>
      </c>
      <c r="E6409" t="s">
        <v>17</v>
      </c>
      <c r="F6409">
        <v>716000</v>
      </c>
      <c r="G6409" t="s">
        <v>103</v>
      </c>
      <c r="H6409" t="s">
        <v>319</v>
      </c>
      <c r="I6409" t="s">
        <v>478</v>
      </c>
      <c r="J6409" t="s">
        <v>21</v>
      </c>
      <c r="K6409" t="s">
        <v>22</v>
      </c>
      <c r="L6409" t="s">
        <v>23</v>
      </c>
      <c r="M6409">
        <v>22000</v>
      </c>
      <c r="N6409" t="s">
        <v>42</v>
      </c>
      <c r="O6409" t="s">
        <v>110</v>
      </c>
      <c r="P6409">
        <v>7901842</v>
      </c>
      <c r="Q6409" t="s">
        <v>67</v>
      </c>
      <c r="R6409" t="str">
        <f t="shared" si="301"/>
        <v>Tertile 2</v>
      </c>
      <c r="S6409" t="str">
        <f t="shared" si="302"/>
        <v>Risky</v>
      </c>
    </row>
    <row r="6410" spans="1:19" x14ac:dyDescent="0.35">
      <c r="A6410" t="s">
        <v>8354</v>
      </c>
      <c r="B6410" s="1">
        <v>44830</v>
      </c>
      <c r="C6410" s="5" t="str">
        <f t="shared" si="300"/>
        <v>09</v>
      </c>
      <c r="D6410" t="s">
        <v>122</v>
      </c>
      <c r="E6410" t="s">
        <v>17</v>
      </c>
      <c r="F6410">
        <v>725000</v>
      </c>
      <c r="G6410" t="s">
        <v>70</v>
      </c>
      <c r="H6410" t="s">
        <v>94</v>
      </c>
      <c r="I6410" t="s">
        <v>95</v>
      </c>
      <c r="J6410" t="s">
        <v>21</v>
      </c>
      <c r="K6410" t="s">
        <v>22</v>
      </c>
      <c r="L6410" t="s">
        <v>50</v>
      </c>
      <c r="M6410">
        <v>31000</v>
      </c>
      <c r="N6410" t="s">
        <v>72</v>
      </c>
      <c r="O6410" t="s">
        <v>59</v>
      </c>
      <c r="P6410">
        <v>8656100</v>
      </c>
      <c r="Q6410" t="s">
        <v>73</v>
      </c>
      <c r="R6410" t="str">
        <f t="shared" si="301"/>
        <v>Tertile 2</v>
      </c>
      <c r="S6410" t="str">
        <f t="shared" si="302"/>
        <v>Risky</v>
      </c>
    </row>
    <row r="6411" spans="1:19" x14ac:dyDescent="0.35">
      <c r="A6411" t="s">
        <v>8360</v>
      </c>
      <c r="B6411" s="1">
        <v>44830</v>
      </c>
      <c r="C6411" s="5" t="str">
        <f t="shared" si="300"/>
        <v>09</v>
      </c>
      <c r="D6411" t="s">
        <v>8016</v>
      </c>
      <c r="E6411" t="s">
        <v>17</v>
      </c>
      <c r="F6411">
        <v>725000</v>
      </c>
      <c r="G6411" t="s">
        <v>191</v>
      </c>
      <c r="H6411" t="s">
        <v>931</v>
      </c>
      <c r="I6411" t="s">
        <v>932</v>
      </c>
      <c r="J6411" t="s">
        <v>39</v>
      </c>
      <c r="K6411" t="s">
        <v>40</v>
      </c>
      <c r="L6411" t="s">
        <v>50</v>
      </c>
      <c r="M6411">
        <v>13000</v>
      </c>
      <c r="N6411" t="s">
        <v>32</v>
      </c>
      <c r="O6411" t="s">
        <v>59</v>
      </c>
      <c r="P6411">
        <v>7298004</v>
      </c>
      <c r="Q6411" t="s">
        <v>33</v>
      </c>
      <c r="R6411" t="str">
        <f t="shared" si="301"/>
        <v>Tertile 2</v>
      </c>
      <c r="S6411" t="str">
        <f t="shared" si="302"/>
        <v>Risky</v>
      </c>
    </row>
    <row r="6412" spans="1:19" x14ac:dyDescent="0.35">
      <c r="A6412" t="s">
        <v>8421</v>
      </c>
      <c r="B6412" s="1">
        <v>44830</v>
      </c>
      <c r="C6412" s="5" t="str">
        <f t="shared" si="300"/>
        <v>09</v>
      </c>
      <c r="D6412" t="s">
        <v>1506</v>
      </c>
      <c r="E6412" t="s">
        <v>17</v>
      </c>
      <c r="F6412">
        <v>730000</v>
      </c>
      <c r="G6412" t="s">
        <v>142</v>
      </c>
      <c r="H6412" t="s">
        <v>104</v>
      </c>
      <c r="I6412" t="s">
        <v>487</v>
      </c>
      <c r="J6412" t="s">
        <v>39</v>
      </c>
      <c r="K6412" t="s">
        <v>40</v>
      </c>
      <c r="L6412" t="s">
        <v>50</v>
      </c>
      <c r="M6412">
        <v>29000</v>
      </c>
      <c r="N6412" t="s">
        <v>51</v>
      </c>
      <c r="O6412" t="s">
        <v>25</v>
      </c>
      <c r="P6412">
        <v>6752061</v>
      </c>
      <c r="Q6412" t="s">
        <v>52</v>
      </c>
      <c r="R6412" t="str">
        <f t="shared" si="301"/>
        <v>Tertile 2</v>
      </c>
      <c r="S6412" t="str">
        <f t="shared" si="302"/>
        <v>Risky</v>
      </c>
    </row>
    <row r="6413" spans="1:19" x14ac:dyDescent="0.35">
      <c r="A6413" t="s">
        <v>8406</v>
      </c>
      <c r="B6413" s="1">
        <v>44830</v>
      </c>
      <c r="C6413" s="5" t="str">
        <f t="shared" si="300"/>
        <v>09</v>
      </c>
      <c r="D6413" t="s">
        <v>1484</v>
      </c>
      <c r="E6413" t="s">
        <v>17</v>
      </c>
      <c r="F6413">
        <v>742000</v>
      </c>
      <c r="G6413" t="s">
        <v>90</v>
      </c>
      <c r="H6413" t="s">
        <v>81</v>
      </c>
      <c r="I6413" t="s">
        <v>326</v>
      </c>
      <c r="J6413" t="s">
        <v>39</v>
      </c>
      <c r="K6413" t="s">
        <v>40</v>
      </c>
      <c r="L6413" t="s">
        <v>50</v>
      </c>
      <c r="M6413">
        <v>14000</v>
      </c>
      <c r="N6413" t="s">
        <v>72</v>
      </c>
      <c r="O6413" t="s">
        <v>59</v>
      </c>
      <c r="P6413">
        <v>6609634</v>
      </c>
      <c r="Q6413" t="s">
        <v>73</v>
      </c>
      <c r="R6413" t="str">
        <f t="shared" si="301"/>
        <v>Tertile 2</v>
      </c>
      <c r="S6413" t="str">
        <f t="shared" si="302"/>
        <v>Risky</v>
      </c>
    </row>
    <row r="6414" spans="1:19" x14ac:dyDescent="0.35">
      <c r="A6414" t="s">
        <v>8372</v>
      </c>
      <c r="B6414" s="1">
        <v>44830</v>
      </c>
      <c r="C6414" s="5" t="str">
        <f t="shared" si="300"/>
        <v>09</v>
      </c>
      <c r="D6414" t="s">
        <v>4316</v>
      </c>
      <c r="E6414" t="s">
        <v>17</v>
      </c>
      <c r="F6414">
        <v>750000</v>
      </c>
      <c r="G6414" t="s">
        <v>90</v>
      </c>
      <c r="H6414" t="s">
        <v>156</v>
      </c>
      <c r="I6414" t="s">
        <v>157</v>
      </c>
      <c r="J6414" t="s">
        <v>21</v>
      </c>
      <c r="K6414" t="s">
        <v>22</v>
      </c>
      <c r="L6414" t="s">
        <v>50</v>
      </c>
      <c r="M6414">
        <v>38000</v>
      </c>
      <c r="N6414" t="s">
        <v>72</v>
      </c>
      <c r="O6414" t="s">
        <v>43</v>
      </c>
      <c r="P6414">
        <v>8763910</v>
      </c>
      <c r="Q6414" t="s">
        <v>73</v>
      </c>
      <c r="R6414" t="str">
        <f t="shared" si="301"/>
        <v>Tertile 2</v>
      </c>
      <c r="S6414" t="str">
        <f t="shared" si="302"/>
        <v>Risky</v>
      </c>
    </row>
    <row r="6415" spans="1:19" x14ac:dyDescent="0.35">
      <c r="A6415" t="s">
        <v>8359</v>
      </c>
      <c r="B6415" s="1">
        <v>44830</v>
      </c>
      <c r="C6415" s="5" t="str">
        <f t="shared" si="300"/>
        <v>09</v>
      </c>
      <c r="D6415" t="s">
        <v>832</v>
      </c>
      <c r="E6415" t="s">
        <v>17</v>
      </c>
      <c r="F6415">
        <v>760000</v>
      </c>
      <c r="G6415" t="s">
        <v>137</v>
      </c>
      <c r="H6415" t="s">
        <v>37</v>
      </c>
      <c r="I6415" t="s">
        <v>682</v>
      </c>
      <c r="J6415" t="s">
        <v>21</v>
      </c>
      <c r="K6415" t="s">
        <v>22</v>
      </c>
      <c r="L6415" t="s">
        <v>23</v>
      </c>
      <c r="M6415">
        <v>28000</v>
      </c>
      <c r="N6415" t="s">
        <v>24</v>
      </c>
      <c r="O6415" t="s">
        <v>110</v>
      </c>
      <c r="P6415">
        <v>6224655</v>
      </c>
      <c r="Q6415" t="s">
        <v>26</v>
      </c>
      <c r="R6415" t="str">
        <f t="shared" si="301"/>
        <v>Tertile 2</v>
      </c>
      <c r="S6415" t="str">
        <f t="shared" si="302"/>
        <v>Eligible</v>
      </c>
    </row>
    <row r="6416" spans="1:19" x14ac:dyDescent="0.35">
      <c r="A6416" t="s">
        <v>8370</v>
      </c>
      <c r="B6416" s="1">
        <v>44830</v>
      </c>
      <c r="C6416" s="5" t="str">
        <f t="shared" si="300"/>
        <v>09</v>
      </c>
      <c r="D6416" t="s">
        <v>1041</v>
      </c>
      <c r="E6416" t="s">
        <v>86</v>
      </c>
      <c r="F6416">
        <v>771000</v>
      </c>
      <c r="G6416" t="s">
        <v>160</v>
      </c>
      <c r="H6416" t="s">
        <v>174</v>
      </c>
      <c r="I6416" t="s">
        <v>175</v>
      </c>
      <c r="J6416" t="s">
        <v>21</v>
      </c>
      <c r="K6416" t="s">
        <v>22</v>
      </c>
      <c r="L6416" t="s">
        <v>23</v>
      </c>
      <c r="M6416">
        <v>33000</v>
      </c>
      <c r="N6416" t="s">
        <v>58</v>
      </c>
      <c r="O6416" t="s">
        <v>59</v>
      </c>
      <c r="P6416">
        <v>7171456</v>
      </c>
      <c r="Q6416" t="s">
        <v>60</v>
      </c>
      <c r="R6416" t="str">
        <f t="shared" si="301"/>
        <v>Tertile 2</v>
      </c>
      <c r="S6416" t="str">
        <f t="shared" si="302"/>
        <v>Eligible</v>
      </c>
    </row>
    <row r="6417" spans="1:19" x14ac:dyDescent="0.35">
      <c r="A6417" t="s">
        <v>8353</v>
      </c>
      <c r="B6417" s="1">
        <v>44830</v>
      </c>
      <c r="C6417" s="5" t="str">
        <f t="shared" si="300"/>
        <v>09</v>
      </c>
      <c r="D6417" t="s">
        <v>1916</v>
      </c>
      <c r="E6417" t="s">
        <v>17</v>
      </c>
      <c r="F6417">
        <v>797500</v>
      </c>
      <c r="G6417" t="s">
        <v>63</v>
      </c>
      <c r="H6417" t="s">
        <v>19</v>
      </c>
      <c r="I6417" t="s">
        <v>752</v>
      </c>
      <c r="J6417" t="s">
        <v>21</v>
      </c>
      <c r="K6417" t="s">
        <v>22</v>
      </c>
      <c r="L6417" t="s">
        <v>50</v>
      </c>
      <c r="M6417">
        <v>31500</v>
      </c>
      <c r="N6417" t="s">
        <v>66</v>
      </c>
      <c r="O6417" t="s">
        <v>110</v>
      </c>
      <c r="P6417">
        <v>8609764</v>
      </c>
      <c r="Q6417" t="s">
        <v>67</v>
      </c>
      <c r="R6417" t="str">
        <f t="shared" si="301"/>
        <v>Tertile 2</v>
      </c>
      <c r="S6417" t="str">
        <f t="shared" si="302"/>
        <v>Eligible</v>
      </c>
    </row>
    <row r="6418" spans="1:19" x14ac:dyDescent="0.35">
      <c r="A6418" t="s">
        <v>8446</v>
      </c>
      <c r="B6418" s="1">
        <v>44830</v>
      </c>
      <c r="C6418" s="5" t="str">
        <f t="shared" si="300"/>
        <v>09</v>
      </c>
      <c r="D6418" t="s">
        <v>122</v>
      </c>
      <c r="E6418" t="s">
        <v>17</v>
      </c>
      <c r="F6418">
        <v>800000</v>
      </c>
      <c r="G6418" t="s">
        <v>152</v>
      </c>
      <c r="H6418" t="s">
        <v>156</v>
      </c>
      <c r="I6418" t="s">
        <v>196</v>
      </c>
      <c r="J6418" t="s">
        <v>21</v>
      </c>
      <c r="K6418" t="s">
        <v>22</v>
      </c>
      <c r="L6418" t="s">
        <v>50</v>
      </c>
      <c r="M6418">
        <v>62000</v>
      </c>
      <c r="N6418" t="s">
        <v>66</v>
      </c>
      <c r="O6418" t="s">
        <v>59</v>
      </c>
      <c r="P6418">
        <v>6894860</v>
      </c>
      <c r="Q6418" t="s">
        <v>33</v>
      </c>
      <c r="R6418" t="str">
        <f t="shared" si="301"/>
        <v>Tertile 2</v>
      </c>
      <c r="S6418" t="str">
        <f t="shared" si="302"/>
        <v>Eligible</v>
      </c>
    </row>
    <row r="6419" spans="1:19" x14ac:dyDescent="0.35">
      <c r="A6419" t="s">
        <v>8449</v>
      </c>
      <c r="B6419" s="1">
        <v>44830</v>
      </c>
      <c r="C6419" s="5" t="str">
        <f t="shared" si="300"/>
        <v>09</v>
      </c>
      <c r="D6419" t="s">
        <v>129</v>
      </c>
      <c r="E6419" t="s">
        <v>86</v>
      </c>
      <c r="F6419">
        <v>805000</v>
      </c>
      <c r="G6419" t="s">
        <v>80</v>
      </c>
      <c r="H6419" t="s">
        <v>481</v>
      </c>
      <c r="I6419" t="s">
        <v>1154</v>
      </c>
      <c r="J6419" t="s">
        <v>21</v>
      </c>
      <c r="K6419" t="s">
        <v>22</v>
      </c>
      <c r="L6419" t="s">
        <v>23</v>
      </c>
      <c r="M6419">
        <v>18000</v>
      </c>
      <c r="N6419" t="s">
        <v>66</v>
      </c>
      <c r="O6419" t="s">
        <v>110</v>
      </c>
      <c r="P6419">
        <v>6555517</v>
      </c>
      <c r="Q6419" t="s">
        <v>60</v>
      </c>
      <c r="R6419" t="str">
        <f t="shared" si="301"/>
        <v>Tertile 2</v>
      </c>
      <c r="S6419" t="str">
        <f t="shared" si="302"/>
        <v>Eligible</v>
      </c>
    </row>
    <row r="6420" spans="1:19" x14ac:dyDescent="0.35">
      <c r="A6420" t="s">
        <v>8373</v>
      </c>
      <c r="B6420" s="1">
        <v>44830</v>
      </c>
      <c r="C6420" s="5" t="str">
        <f t="shared" si="300"/>
        <v>09</v>
      </c>
      <c r="D6420" t="s">
        <v>1087</v>
      </c>
      <c r="E6420" t="s">
        <v>17</v>
      </c>
      <c r="F6420">
        <v>806000</v>
      </c>
      <c r="G6420" t="s">
        <v>166</v>
      </c>
      <c r="H6420" t="s">
        <v>64</v>
      </c>
      <c r="I6420" t="s">
        <v>1538</v>
      </c>
      <c r="J6420" t="s">
        <v>39</v>
      </c>
      <c r="K6420" t="s">
        <v>40</v>
      </c>
      <c r="L6420" t="s">
        <v>23</v>
      </c>
      <c r="M6420">
        <v>16000</v>
      </c>
      <c r="N6420" t="s">
        <v>24</v>
      </c>
      <c r="O6420" t="s">
        <v>25</v>
      </c>
      <c r="P6420">
        <v>8618267</v>
      </c>
      <c r="Q6420" t="s">
        <v>26</v>
      </c>
      <c r="R6420" t="str">
        <f t="shared" si="301"/>
        <v>Tertile 2</v>
      </c>
      <c r="S6420" t="str">
        <f t="shared" si="302"/>
        <v>Eligible</v>
      </c>
    </row>
    <row r="6421" spans="1:19" x14ac:dyDescent="0.35">
      <c r="A6421" t="s">
        <v>8356</v>
      </c>
      <c r="B6421" s="1">
        <v>44830</v>
      </c>
      <c r="C6421" s="5" t="str">
        <f t="shared" si="300"/>
        <v>09</v>
      </c>
      <c r="D6421" t="s">
        <v>125</v>
      </c>
      <c r="E6421" t="s">
        <v>17</v>
      </c>
      <c r="F6421">
        <v>825000</v>
      </c>
      <c r="G6421" t="s">
        <v>191</v>
      </c>
      <c r="H6421" t="s">
        <v>30</v>
      </c>
      <c r="I6421" t="s">
        <v>153</v>
      </c>
      <c r="J6421" t="s">
        <v>21</v>
      </c>
      <c r="K6421" t="s">
        <v>22</v>
      </c>
      <c r="L6421" t="s">
        <v>50</v>
      </c>
      <c r="M6421">
        <v>31000</v>
      </c>
      <c r="N6421" t="s">
        <v>32</v>
      </c>
      <c r="O6421" t="s">
        <v>25</v>
      </c>
      <c r="P6421">
        <v>8158979</v>
      </c>
      <c r="Q6421" t="s">
        <v>33</v>
      </c>
      <c r="R6421" t="str">
        <f t="shared" si="301"/>
        <v>Tertile 2</v>
      </c>
      <c r="S6421" t="str">
        <f t="shared" si="302"/>
        <v>Eligible</v>
      </c>
    </row>
    <row r="6422" spans="1:19" x14ac:dyDescent="0.35">
      <c r="A6422" t="s">
        <v>8349</v>
      </c>
      <c r="B6422" s="1">
        <v>44830</v>
      </c>
      <c r="C6422" s="5" t="str">
        <f t="shared" si="300"/>
        <v>09</v>
      </c>
      <c r="D6422" t="s">
        <v>3938</v>
      </c>
      <c r="E6422" t="s">
        <v>86</v>
      </c>
      <c r="F6422">
        <v>850000</v>
      </c>
      <c r="G6422" t="s">
        <v>29</v>
      </c>
      <c r="H6422" t="s">
        <v>931</v>
      </c>
      <c r="I6422" t="s">
        <v>1181</v>
      </c>
      <c r="J6422" t="s">
        <v>21</v>
      </c>
      <c r="K6422" t="s">
        <v>22</v>
      </c>
      <c r="L6422" t="s">
        <v>50</v>
      </c>
      <c r="M6422">
        <v>36000</v>
      </c>
      <c r="N6422" t="s">
        <v>32</v>
      </c>
      <c r="O6422" t="s">
        <v>110</v>
      </c>
      <c r="P6422">
        <v>8369013</v>
      </c>
      <c r="Q6422" t="s">
        <v>33</v>
      </c>
      <c r="R6422" t="str">
        <f t="shared" si="301"/>
        <v>Tertile 2</v>
      </c>
      <c r="S6422" t="str">
        <f t="shared" si="302"/>
        <v>Eligible</v>
      </c>
    </row>
    <row r="6423" spans="1:19" x14ac:dyDescent="0.35">
      <c r="A6423" t="s">
        <v>8383</v>
      </c>
      <c r="B6423" s="1">
        <v>44830</v>
      </c>
      <c r="C6423" s="5" t="str">
        <f t="shared" si="300"/>
        <v>09</v>
      </c>
      <c r="D6423" t="s">
        <v>732</v>
      </c>
      <c r="E6423" t="s">
        <v>17</v>
      </c>
      <c r="F6423">
        <v>855000</v>
      </c>
      <c r="G6423" t="s">
        <v>199</v>
      </c>
      <c r="H6423" t="s">
        <v>94</v>
      </c>
      <c r="I6423" t="s">
        <v>95</v>
      </c>
      <c r="J6423" t="s">
        <v>21</v>
      </c>
      <c r="K6423" t="s">
        <v>22</v>
      </c>
      <c r="L6423" t="s">
        <v>50</v>
      </c>
      <c r="M6423">
        <v>21001</v>
      </c>
      <c r="N6423" t="s">
        <v>51</v>
      </c>
      <c r="O6423" t="s">
        <v>59</v>
      </c>
      <c r="P6423">
        <v>7461318</v>
      </c>
      <c r="Q6423" t="s">
        <v>52</v>
      </c>
      <c r="R6423" t="str">
        <f t="shared" si="301"/>
        <v>Tertile 2</v>
      </c>
      <c r="S6423" t="str">
        <f t="shared" si="302"/>
        <v>Eligible</v>
      </c>
    </row>
    <row r="6424" spans="1:19" x14ac:dyDescent="0.35">
      <c r="A6424" t="s">
        <v>8358</v>
      </c>
      <c r="B6424" s="1">
        <v>44830</v>
      </c>
      <c r="C6424" s="5" t="str">
        <f t="shared" si="300"/>
        <v>09</v>
      </c>
      <c r="D6424" t="s">
        <v>805</v>
      </c>
      <c r="E6424" t="s">
        <v>17</v>
      </c>
      <c r="F6424">
        <v>865000</v>
      </c>
      <c r="G6424" t="s">
        <v>70</v>
      </c>
      <c r="H6424" t="s">
        <v>108</v>
      </c>
      <c r="I6424" t="s">
        <v>109</v>
      </c>
      <c r="J6424" t="s">
        <v>39</v>
      </c>
      <c r="K6424" t="s">
        <v>40</v>
      </c>
      <c r="L6424" t="s">
        <v>23</v>
      </c>
      <c r="M6424">
        <v>12000</v>
      </c>
      <c r="N6424" t="s">
        <v>72</v>
      </c>
      <c r="O6424" t="s">
        <v>110</v>
      </c>
      <c r="P6424">
        <v>8602108</v>
      </c>
      <c r="Q6424" t="s">
        <v>73</v>
      </c>
      <c r="R6424" t="str">
        <f t="shared" si="301"/>
        <v>Tertile 2</v>
      </c>
      <c r="S6424" t="str">
        <f t="shared" si="302"/>
        <v>Eligible</v>
      </c>
    </row>
    <row r="6425" spans="1:19" x14ac:dyDescent="0.35">
      <c r="A6425" t="s">
        <v>8387</v>
      </c>
      <c r="B6425" s="1">
        <v>44830</v>
      </c>
      <c r="C6425" s="5" t="str">
        <f t="shared" si="300"/>
        <v>09</v>
      </c>
      <c r="D6425" t="s">
        <v>424</v>
      </c>
      <c r="E6425" t="s">
        <v>17</v>
      </c>
      <c r="F6425">
        <v>865000</v>
      </c>
      <c r="G6425" t="s">
        <v>268</v>
      </c>
      <c r="H6425" t="s">
        <v>174</v>
      </c>
      <c r="I6425" t="s">
        <v>597</v>
      </c>
      <c r="J6425" t="s">
        <v>21</v>
      </c>
      <c r="K6425" t="s">
        <v>22</v>
      </c>
      <c r="L6425" t="s">
        <v>50</v>
      </c>
      <c r="M6425">
        <v>15000</v>
      </c>
      <c r="N6425" t="s">
        <v>24</v>
      </c>
      <c r="O6425" t="s">
        <v>110</v>
      </c>
      <c r="P6425">
        <v>7523923</v>
      </c>
      <c r="Q6425" t="s">
        <v>26</v>
      </c>
      <c r="R6425" t="str">
        <f t="shared" si="301"/>
        <v>Tertile 2</v>
      </c>
      <c r="S6425" t="str">
        <f t="shared" si="302"/>
        <v>Eligible</v>
      </c>
    </row>
    <row r="6426" spans="1:19" x14ac:dyDescent="0.35">
      <c r="A6426" t="s">
        <v>8386</v>
      </c>
      <c r="B6426" s="1">
        <v>44830</v>
      </c>
      <c r="C6426" s="5" t="str">
        <f t="shared" si="300"/>
        <v>09</v>
      </c>
      <c r="D6426" t="s">
        <v>781</v>
      </c>
      <c r="E6426" t="s">
        <v>17</v>
      </c>
      <c r="F6426">
        <v>897500</v>
      </c>
      <c r="G6426" t="s">
        <v>252</v>
      </c>
      <c r="H6426" t="s">
        <v>19</v>
      </c>
      <c r="I6426" t="s">
        <v>316</v>
      </c>
      <c r="J6426" t="s">
        <v>21</v>
      </c>
      <c r="K6426" t="s">
        <v>22</v>
      </c>
      <c r="L6426" t="s">
        <v>50</v>
      </c>
      <c r="M6426">
        <v>22500</v>
      </c>
      <c r="N6426" t="s">
        <v>72</v>
      </c>
      <c r="O6426" t="s">
        <v>59</v>
      </c>
      <c r="P6426">
        <v>7775716</v>
      </c>
      <c r="Q6426" t="s">
        <v>73</v>
      </c>
      <c r="R6426" t="str">
        <f t="shared" si="301"/>
        <v>Tertile 2</v>
      </c>
      <c r="S6426" t="str">
        <f t="shared" si="302"/>
        <v>Eligible</v>
      </c>
    </row>
    <row r="6427" spans="1:19" x14ac:dyDescent="0.35">
      <c r="A6427" t="s">
        <v>8368</v>
      </c>
      <c r="B6427" s="1">
        <v>44830</v>
      </c>
      <c r="C6427" s="5" t="str">
        <f t="shared" si="300"/>
        <v>09</v>
      </c>
      <c r="D6427" t="s">
        <v>997</v>
      </c>
      <c r="E6427" t="s">
        <v>17</v>
      </c>
      <c r="F6427">
        <v>930000</v>
      </c>
      <c r="G6427" t="s">
        <v>291</v>
      </c>
      <c r="H6427" t="s">
        <v>369</v>
      </c>
      <c r="I6427" t="s">
        <v>492</v>
      </c>
      <c r="J6427" t="s">
        <v>21</v>
      </c>
      <c r="K6427" t="s">
        <v>22</v>
      </c>
      <c r="L6427" t="s">
        <v>23</v>
      </c>
      <c r="M6427">
        <v>22000</v>
      </c>
      <c r="N6427" t="s">
        <v>42</v>
      </c>
      <c r="O6427" t="s">
        <v>110</v>
      </c>
      <c r="P6427">
        <v>8938931</v>
      </c>
      <c r="Q6427" t="s">
        <v>44</v>
      </c>
      <c r="R6427" t="str">
        <f t="shared" si="301"/>
        <v>Tertile 2</v>
      </c>
      <c r="S6427" t="str">
        <f t="shared" si="302"/>
        <v>Eligible</v>
      </c>
    </row>
    <row r="6428" spans="1:19" x14ac:dyDescent="0.35">
      <c r="A6428" t="s">
        <v>8397</v>
      </c>
      <c r="B6428" s="1">
        <v>44830</v>
      </c>
      <c r="C6428" s="5" t="str">
        <f t="shared" si="300"/>
        <v>09</v>
      </c>
      <c r="D6428" t="s">
        <v>8398</v>
      </c>
      <c r="E6428" t="s">
        <v>17</v>
      </c>
      <c r="F6428">
        <v>981000</v>
      </c>
      <c r="G6428" t="s">
        <v>98</v>
      </c>
      <c r="H6428" t="s">
        <v>167</v>
      </c>
      <c r="I6428" t="s">
        <v>561</v>
      </c>
      <c r="J6428" t="s">
        <v>21</v>
      </c>
      <c r="K6428" t="s">
        <v>22</v>
      </c>
      <c r="L6428" t="s">
        <v>50</v>
      </c>
      <c r="M6428">
        <v>51000</v>
      </c>
      <c r="N6428" t="s">
        <v>32</v>
      </c>
      <c r="O6428" t="s">
        <v>110</v>
      </c>
      <c r="P6428">
        <v>7526727</v>
      </c>
      <c r="Q6428" t="s">
        <v>33</v>
      </c>
      <c r="R6428" t="str">
        <f t="shared" si="301"/>
        <v>Tertile 2</v>
      </c>
      <c r="S6428" t="str">
        <f t="shared" si="302"/>
        <v>Eligible</v>
      </c>
    </row>
    <row r="6429" spans="1:19" x14ac:dyDescent="0.35">
      <c r="A6429" t="s">
        <v>8427</v>
      </c>
      <c r="B6429" s="1">
        <v>44830</v>
      </c>
      <c r="C6429" s="5" t="str">
        <f t="shared" si="300"/>
        <v>09</v>
      </c>
      <c r="D6429" t="s">
        <v>1572</v>
      </c>
      <c r="E6429" t="s">
        <v>17</v>
      </c>
      <c r="F6429">
        <v>1000000</v>
      </c>
      <c r="G6429" t="s">
        <v>29</v>
      </c>
      <c r="H6429" t="s">
        <v>303</v>
      </c>
      <c r="I6429" t="s">
        <v>304</v>
      </c>
      <c r="J6429" t="s">
        <v>39</v>
      </c>
      <c r="K6429" t="s">
        <v>40</v>
      </c>
      <c r="L6429" t="s">
        <v>23</v>
      </c>
      <c r="M6429">
        <v>17000</v>
      </c>
      <c r="N6429" t="s">
        <v>32</v>
      </c>
      <c r="O6429" t="s">
        <v>59</v>
      </c>
      <c r="P6429">
        <v>7143451</v>
      </c>
      <c r="Q6429" t="s">
        <v>33</v>
      </c>
      <c r="R6429" t="str">
        <f t="shared" si="301"/>
        <v>Tertile 2</v>
      </c>
      <c r="S6429" t="str">
        <f t="shared" si="302"/>
        <v>Eligible</v>
      </c>
    </row>
    <row r="6430" spans="1:19" x14ac:dyDescent="0.35">
      <c r="A6430" t="s">
        <v>8444</v>
      </c>
      <c r="B6430" s="1">
        <v>44830</v>
      </c>
      <c r="C6430" s="5" t="str">
        <f t="shared" si="300"/>
        <v>09</v>
      </c>
      <c r="D6430" t="s">
        <v>1779</v>
      </c>
      <c r="E6430" t="s">
        <v>17</v>
      </c>
      <c r="F6430">
        <v>1050000</v>
      </c>
      <c r="G6430" t="s">
        <v>166</v>
      </c>
      <c r="H6430" t="s">
        <v>30</v>
      </c>
      <c r="I6430" t="s">
        <v>347</v>
      </c>
      <c r="J6430" t="s">
        <v>39</v>
      </c>
      <c r="K6430" t="s">
        <v>40</v>
      </c>
      <c r="L6430" t="s">
        <v>23</v>
      </c>
      <c r="M6430">
        <v>19000</v>
      </c>
      <c r="N6430" t="s">
        <v>24</v>
      </c>
      <c r="O6430" t="s">
        <v>83</v>
      </c>
      <c r="P6430">
        <v>7185792</v>
      </c>
      <c r="Q6430" t="s">
        <v>73</v>
      </c>
      <c r="R6430" t="str">
        <f t="shared" si="301"/>
        <v>Tertile 3</v>
      </c>
      <c r="S6430" t="str">
        <f t="shared" si="302"/>
        <v>Eligible</v>
      </c>
    </row>
    <row r="6431" spans="1:19" x14ac:dyDescent="0.35">
      <c r="A6431" t="s">
        <v>8391</v>
      </c>
      <c r="B6431" s="1">
        <v>44830</v>
      </c>
      <c r="C6431" s="5" t="str">
        <f t="shared" si="300"/>
        <v>09</v>
      </c>
      <c r="D6431" t="s">
        <v>8392</v>
      </c>
      <c r="E6431" t="s">
        <v>17</v>
      </c>
      <c r="F6431">
        <v>1075000</v>
      </c>
      <c r="G6431" t="s">
        <v>160</v>
      </c>
      <c r="H6431" t="s">
        <v>369</v>
      </c>
      <c r="I6431" t="s">
        <v>1446</v>
      </c>
      <c r="J6431" t="s">
        <v>39</v>
      </c>
      <c r="K6431" t="s">
        <v>40</v>
      </c>
      <c r="L6431" t="s">
        <v>23</v>
      </c>
      <c r="M6431">
        <v>51500</v>
      </c>
      <c r="N6431" t="s">
        <v>58</v>
      </c>
      <c r="O6431" t="s">
        <v>43</v>
      </c>
      <c r="P6431">
        <v>6770676</v>
      </c>
      <c r="Q6431" t="s">
        <v>60</v>
      </c>
      <c r="R6431" t="str">
        <f t="shared" si="301"/>
        <v>Tertile 3</v>
      </c>
      <c r="S6431" t="str">
        <f t="shared" si="302"/>
        <v>Eligible</v>
      </c>
    </row>
    <row r="6432" spans="1:19" x14ac:dyDescent="0.35">
      <c r="A6432" t="s">
        <v>8352</v>
      </c>
      <c r="B6432" s="1">
        <v>44830</v>
      </c>
      <c r="C6432" s="5" t="str">
        <f t="shared" si="300"/>
        <v>09</v>
      </c>
      <c r="D6432" t="s">
        <v>120</v>
      </c>
      <c r="E6432" t="s">
        <v>17</v>
      </c>
      <c r="F6432">
        <v>1095000</v>
      </c>
      <c r="G6432" t="s">
        <v>55</v>
      </c>
      <c r="H6432" t="s">
        <v>94</v>
      </c>
      <c r="I6432" t="s">
        <v>630</v>
      </c>
      <c r="J6432" t="s">
        <v>39</v>
      </c>
      <c r="K6432" t="s">
        <v>40</v>
      </c>
      <c r="L6432" t="s">
        <v>50</v>
      </c>
      <c r="M6432">
        <v>12500</v>
      </c>
      <c r="N6432" t="s">
        <v>58</v>
      </c>
      <c r="O6432" t="s">
        <v>59</v>
      </c>
      <c r="P6432">
        <v>6636215</v>
      </c>
      <c r="Q6432" t="s">
        <v>60</v>
      </c>
      <c r="R6432" t="str">
        <f t="shared" si="301"/>
        <v>Tertile 3</v>
      </c>
      <c r="S6432" t="str">
        <f t="shared" si="302"/>
        <v>Eligible</v>
      </c>
    </row>
    <row r="6433" spans="1:19" x14ac:dyDescent="0.35">
      <c r="A6433" t="s">
        <v>8340</v>
      </c>
      <c r="B6433" s="1">
        <v>44830</v>
      </c>
      <c r="C6433" s="5" t="str">
        <f t="shared" si="300"/>
        <v>09</v>
      </c>
      <c r="D6433" t="s">
        <v>278</v>
      </c>
      <c r="E6433" t="s">
        <v>17</v>
      </c>
      <c r="F6433">
        <v>1100000</v>
      </c>
      <c r="G6433" t="s">
        <v>90</v>
      </c>
      <c r="H6433" t="s">
        <v>444</v>
      </c>
      <c r="I6433" t="s">
        <v>445</v>
      </c>
      <c r="J6433" t="s">
        <v>39</v>
      </c>
      <c r="K6433" t="s">
        <v>40</v>
      </c>
      <c r="L6433" t="s">
        <v>50</v>
      </c>
      <c r="M6433">
        <v>20001</v>
      </c>
      <c r="N6433" t="s">
        <v>72</v>
      </c>
      <c r="O6433" t="s">
        <v>43</v>
      </c>
      <c r="P6433">
        <v>6999059</v>
      </c>
      <c r="Q6433" t="s">
        <v>73</v>
      </c>
      <c r="R6433" t="str">
        <f t="shared" si="301"/>
        <v>Tertile 3</v>
      </c>
      <c r="S6433" t="str">
        <f t="shared" si="302"/>
        <v>Eligible</v>
      </c>
    </row>
    <row r="6434" spans="1:19" x14ac:dyDescent="0.35">
      <c r="A6434" t="s">
        <v>8348</v>
      </c>
      <c r="B6434" s="1">
        <v>44830</v>
      </c>
      <c r="C6434" s="5" t="str">
        <f t="shared" si="300"/>
        <v>09</v>
      </c>
      <c r="D6434" t="s">
        <v>112</v>
      </c>
      <c r="E6434" t="s">
        <v>17</v>
      </c>
      <c r="F6434">
        <v>1100000</v>
      </c>
      <c r="G6434" t="s">
        <v>18</v>
      </c>
      <c r="H6434" t="s">
        <v>444</v>
      </c>
      <c r="I6434" t="s">
        <v>929</v>
      </c>
      <c r="J6434" t="s">
        <v>21</v>
      </c>
      <c r="K6434" t="s">
        <v>22</v>
      </c>
      <c r="L6434" t="s">
        <v>50</v>
      </c>
      <c r="M6434">
        <v>27000</v>
      </c>
      <c r="N6434" t="s">
        <v>24</v>
      </c>
      <c r="O6434" t="s">
        <v>25</v>
      </c>
      <c r="P6434">
        <v>8572184</v>
      </c>
      <c r="Q6434" t="s">
        <v>26</v>
      </c>
      <c r="R6434" t="str">
        <f t="shared" si="301"/>
        <v>Tertile 3</v>
      </c>
      <c r="S6434" t="str">
        <f t="shared" si="302"/>
        <v>Eligible</v>
      </c>
    </row>
    <row r="6435" spans="1:19" x14ac:dyDescent="0.35">
      <c r="A6435" t="s">
        <v>8363</v>
      </c>
      <c r="B6435" s="1">
        <v>44830</v>
      </c>
      <c r="C6435" s="5" t="str">
        <f t="shared" si="300"/>
        <v>09</v>
      </c>
      <c r="D6435" t="s">
        <v>842</v>
      </c>
      <c r="E6435" t="s">
        <v>17</v>
      </c>
      <c r="F6435">
        <v>1120000</v>
      </c>
      <c r="G6435" t="s">
        <v>244</v>
      </c>
      <c r="H6435" t="s">
        <v>931</v>
      </c>
      <c r="I6435" t="s">
        <v>1014</v>
      </c>
      <c r="J6435" t="s">
        <v>39</v>
      </c>
      <c r="K6435" t="s">
        <v>40</v>
      </c>
      <c r="L6435" t="s">
        <v>23</v>
      </c>
      <c r="M6435">
        <v>19000</v>
      </c>
      <c r="N6435" t="s">
        <v>58</v>
      </c>
      <c r="O6435" t="s">
        <v>25</v>
      </c>
      <c r="P6435">
        <v>6633767</v>
      </c>
      <c r="Q6435" t="s">
        <v>60</v>
      </c>
      <c r="R6435" t="str">
        <f t="shared" si="301"/>
        <v>Tertile 3</v>
      </c>
      <c r="S6435" t="str">
        <f t="shared" si="302"/>
        <v>Eligible</v>
      </c>
    </row>
    <row r="6436" spans="1:19" x14ac:dyDescent="0.35">
      <c r="A6436" t="s">
        <v>8440</v>
      </c>
      <c r="B6436" s="1">
        <v>44830</v>
      </c>
      <c r="C6436" s="5" t="str">
        <f t="shared" si="300"/>
        <v>09</v>
      </c>
      <c r="D6436" t="s">
        <v>989</v>
      </c>
      <c r="E6436" t="s">
        <v>17</v>
      </c>
      <c r="F6436">
        <v>1155000</v>
      </c>
      <c r="G6436" t="s">
        <v>160</v>
      </c>
      <c r="H6436" t="s">
        <v>167</v>
      </c>
      <c r="I6436" t="s">
        <v>603</v>
      </c>
      <c r="J6436" t="s">
        <v>21</v>
      </c>
      <c r="K6436" t="s">
        <v>22</v>
      </c>
      <c r="L6436" t="s">
        <v>23</v>
      </c>
      <c r="M6436">
        <v>33500</v>
      </c>
      <c r="N6436" t="s">
        <v>58</v>
      </c>
      <c r="O6436" t="s">
        <v>83</v>
      </c>
      <c r="P6436">
        <v>7262501</v>
      </c>
      <c r="Q6436" t="s">
        <v>52</v>
      </c>
      <c r="R6436" t="str">
        <f t="shared" si="301"/>
        <v>Tertile 3</v>
      </c>
      <c r="S6436" t="str">
        <f t="shared" si="302"/>
        <v>Eligible</v>
      </c>
    </row>
    <row r="6437" spans="1:19" x14ac:dyDescent="0.35">
      <c r="A6437" t="s">
        <v>8422</v>
      </c>
      <c r="B6437" s="1">
        <v>44830</v>
      </c>
      <c r="C6437" s="5" t="str">
        <f t="shared" si="300"/>
        <v>09</v>
      </c>
      <c r="D6437" t="s">
        <v>498</v>
      </c>
      <c r="E6437" t="s">
        <v>17</v>
      </c>
      <c r="F6437">
        <v>1182000</v>
      </c>
      <c r="G6437" t="s">
        <v>147</v>
      </c>
      <c r="H6437" t="s">
        <v>126</v>
      </c>
      <c r="I6437" t="s">
        <v>127</v>
      </c>
      <c r="J6437" t="s">
        <v>39</v>
      </c>
      <c r="K6437" t="s">
        <v>40</v>
      </c>
      <c r="L6437" t="s">
        <v>23</v>
      </c>
      <c r="M6437">
        <v>43200</v>
      </c>
      <c r="N6437" t="s">
        <v>58</v>
      </c>
      <c r="O6437" t="s">
        <v>110</v>
      </c>
      <c r="P6437">
        <v>7296874</v>
      </c>
      <c r="Q6437" t="s">
        <v>60</v>
      </c>
      <c r="R6437" t="str">
        <f t="shared" si="301"/>
        <v>Tertile 3</v>
      </c>
      <c r="S6437" t="str">
        <f t="shared" si="302"/>
        <v>Eligible</v>
      </c>
    </row>
    <row r="6438" spans="1:19" x14ac:dyDescent="0.35">
      <c r="A6438" t="s">
        <v>8379</v>
      </c>
      <c r="B6438" s="1">
        <v>44830</v>
      </c>
      <c r="C6438" s="5" t="str">
        <f t="shared" si="300"/>
        <v>09</v>
      </c>
      <c r="D6438" t="s">
        <v>669</v>
      </c>
      <c r="E6438" t="s">
        <v>17</v>
      </c>
      <c r="F6438">
        <v>1230000</v>
      </c>
      <c r="G6438" t="s">
        <v>137</v>
      </c>
      <c r="H6438" t="s">
        <v>19</v>
      </c>
      <c r="I6438" t="s">
        <v>307</v>
      </c>
      <c r="J6438" t="s">
        <v>39</v>
      </c>
      <c r="K6438" t="s">
        <v>40</v>
      </c>
      <c r="L6438" t="s">
        <v>50</v>
      </c>
      <c r="M6438">
        <v>17001</v>
      </c>
      <c r="N6438" t="s">
        <v>24</v>
      </c>
      <c r="O6438" t="s">
        <v>59</v>
      </c>
      <c r="P6438">
        <v>6330416</v>
      </c>
      <c r="Q6438" t="s">
        <v>26</v>
      </c>
      <c r="R6438" t="str">
        <f t="shared" si="301"/>
        <v>Tertile 3</v>
      </c>
      <c r="S6438" t="str">
        <f t="shared" si="302"/>
        <v>Eligible</v>
      </c>
    </row>
    <row r="6439" spans="1:19" x14ac:dyDescent="0.35">
      <c r="A6439" t="s">
        <v>8338</v>
      </c>
      <c r="B6439" s="1">
        <v>44830</v>
      </c>
      <c r="C6439" s="5" t="str">
        <f t="shared" si="300"/>
        <v>09</v>
      </c>
      <c r="D6439" t="s">
        <v>3869</v>
      </c>
      <c r="E6439" t="s">
        <v>17</v>
      </c>
      <c r="F6439">
        <v>1247000</v>
      </c>
      <c r="G6439" t="s">
        <v>160</v>
      </c>
      <c r="H6439" t="s">
        <v>156</v>
      </c>
      <c r="I6439" t="s">
        <v>196</v>
      </c>
      <c r="J6439" t="s">
        <v>21</v>
      </c>
      <c r="K6439" t="s">
        <v>22</v>
      </c>
      <c r="L6439" t="s">
        <v>50</v>
      </c>
      <c r="M6439">
        <v>12701</v>
      </c>
      <c r="N6439" t="s">
        <v>58</v>
      </c>
      <c r="O6439" t="s">
        <v>59</v>
      </c>
      <c r="P6439">
        <v>7312963</v>
      </c>
      <c r="Q6439" t="s">
        <v>60</v>
      </c>
      <c r="R6439" t="str">
        <f t="shared" si="301"/>
        <v>Tertile 3</v>
      </c>
      <c r="S6439" t="str">
        <f t="shared" si="302"/>
        <v>Eligible</v>
      </c>
    </row>
    <row r="6440" spans="1:19" x14ac:dyDescent="0.35">
      <c r="A6440" t="s">
        <v>8439</v>
      </c>
      <c r="B6440" s="1">
        <v>44830</v>
      </c>
      <c r="C6440" s="5" t="str">
        <f t="shared" si="300"/>
        <v>09</v>
      </c>
      <c r="D6440" t="s">
        <v>389</v>
      </c>
      <c r="E6440" t="s">
        <v>17</v>
      </c>
      <c r="F6440">
        <v>1250000</v>
      </c>
      <c r="G6440" t="s">
        <v>80</v>
      </c>
      <c r="H6440" t="s">
        <v>81</v>
      </c>
      <c r="I6440" t="s">
        <v>435</v>
      </c>
      <c r="J6440" t="s">
        <v>39</v>
      </c>
      <c r="K6440" t="s">
        <v>40</v>
      </c>
      <c r="L6440" t="s">
        <v>50</v>
      </c>
      <c r="M6440">
        <v>13000</v>
      </c>
      <c r="N6440" t="s">
        <v>66</v>
      </c>
      <c r="O6440" t="s">
        <v>43</v>
      </c>
      <c r="P6440">
        <v>7536883</v>
      </c>
      <c r="Q6440" t="s">
        <v>33</v>
      </c>
      <c r="R6440" t="str">
        <f t="shared" si="301"/>
        <v>Tertile 3</v>
      </c>
      <c r="S6440" t="str">
        <f t="shared" si="302"/>
        <v>Eligible</v>
      </c>
    </row>
    <row r="6441" spans="1:19" x14ac:dyDescent="0.35">
      <c r="A6441" t="s">
        <v>8390</v>
      </c>
      <c r="B6441" s="1">
        <v>44830</v>
      </c>
      <c r="C6441" s="5" t="str">
        <f t="shared" si="300"/>
        <v>09</v>
      </c>
      <c r="D6441" t="s">
        <v>814</v>
      </c>
      <c r="E6441" t="s">
        <v>17</v>
      </c>
      <c r="F6441">
        <v>1260000</v>
      </c>
      <c r="G6441" t="s">
        <v>291</v>
      </c>
      <c r="H6441" t="s">
        <v>187</v>
      </c>
      <c r="I6441" t="s">
        <v>249</v>
      </c>
      <c r="J6441" t="s">
        <v>39</v>
      </c>
      <c r="K6441" t="s">
        <v>40</v>
      </c>
      <c r="L6441" t="s">
        <v>50</v>
      </c>
      <c r="M6441">
        <v>24001</v>
      </c>
      <c r="N6441" t="s">
        <v>42</v>
      </c>
      <c r="O6441" t="s">
        <v>59</v>
      </c>
      <c r="P6441">
        <v>8322938</v>
      </c>
      <c r="Q6441" t="s">
        <v>44</v>
      </c>
      <c r="R6441" t="str">
        <f t="shared" si="301"/>
        <v>Tertile 3</v>
      </c>
      <c r="S6441" t="str">
        <f t="shared" si="302"/>
        <v>Eligible</v>
      </c>
    </row>
    <row r="6442" spans="1:19" x14ac:dyDescent="0.35">
      <c r="A6442" t="s">
        <v>8388</v>
      </c>
      <c r="B6442" s="1">
        <v>44830</v>
      </c>
      <c r="C6442" s="5" t="str">
        <f t="shared" si="300"/>
        <v>09</v>
      </c>
      <c r="D6442" t="s">
        <v>8389</v>
      </c>
      <c r="E6442" t="s">
        <v>17</v>
      </c>
      <c r="F6442">
        <v>1265000</v>
      </c>
      <c r="G6442" t="s">
        <v>288</v>
      </c>
      <c r="H6442" t="s">
        <v>108</v>
      </c>
      <c r="I6442" t="s">
        <v>1558</v>
      </c>
      <c r="J6442" t="s">
        <v>21</v>
      </c>
      <c r="K6442" t="s">
        <v>22</v>
      </c>
      <c r="L6442" t="s">
        <v>50</v>
      </c>
      <c r="M6442">
        <v>42500</v>
      </c>
      <c r="N6442" t="s">
        <v>32</v>
      </c>
      <c r="O6442" t="s">
        <v>110</v>
      </c>
      <c r="P6442">
        <v>8257304</v>
      </c>
      <c r="Q6442" t="s">
        <v>33</v>
      </c>
      <c r="R6442" t="str">
        <f t="shared" si="301"/>
        <v>Tertile 3</v>
      </c>
      <c r="S6442" t="str">
        <f t="shared" si="302"/>
        <v>Eligible</v>
      </c>
    </row>
    <row r="6443" spans="1:19" x14ac:dyDescent="0.35">
      <c r="A6443" t="s">
        <v>8351</v>
      </c>
      <c r="B6443" s="1">
        <v>44830</v>
      </c>
      <c r="C6443" s="5" t="str">
        <f t="shared" si="300"/>
        <v>09</v>
      </c>
      <c r="D6443" t="s">
        <v>116</v>
      </c>
      <c r="E6443" t="s">
        <v>17</v>
      </c>
      <c r="F6443">
        <v>1275000</v>
      </c>
      <c r="G6443" t="s">
        <v>47</v>
      </c>
      <c r="H6443" t="s">
        <v>148</v>
      </c>
      <c r="I6443" t="s">
        <v>614</v>
      </c>
      <c r="J6443" t="s">
        <v>21</v>
      </c>
      <c r="K6443" t="s">
        <v>22</v>
      </c>
      <c r="L6443" t="s">
        <v>23</v>
      </c>
      <c r="M6443">
        <v>9500</v>
      </c>
      <c r="N6443" t="s">
        <v>51</v>
      </c>
      <c r="O6443" t="s">
        <v>59</v>
      </c>
      <c r="P6443">
        <v>8881655</v>
      </c>
      <c r="Q6443" t="s">
        <v>52</v>
      </c>
      <c r="R6443" t="str">
        <f t="shared" si="301"/>
        <v>Tertile 3</v>
      </c>
      <c r="S6443" t="str">
        <f t="shared" si="302"/>
        <v>Eligible</v>
      </c>
    </row>
    <row r="6444" spans="1:19" x14ac:dyDescent="0.35">
      <c r="A6444" t="s">
        <v>8339</v>
      </c>
      <c r="B6444" s="1">
        <v>44830</v>
      </c>
      <c r="C6444" s="5" t="str">
        <f t="shared" si="300"/>
        <v>09</v>
      </c>
      <c r="D6444" t="s">
        <v>3871</v>
      </c>
      <c r="E6444" t="s">
        <v>17</v>
      </c>
      <c r="F6444">
        <v>1311000</v>
      </c>
      <c r="G6444" t="s">
        <v>80</v>
      </c>
      <c r="H6444" t="s">
        <v>64</v>
      </c>
      <c r="I6444" t="s">
        <v>1538</v>
      </c>
      <c r="J6444" t="s">
        <v>39</v>
      </c>
      <c r="K6444" t="s">
        <v>40</v>
      </c>
      <c r="L6444" t="s">
        <v>23</v>
      </c>
      <c r="M6444">
        <v>16101</v>
      </c>
      <c r="N6444" t="s">
        <v>66</v>
      </c>
      <c r="O6444" t="s">
        <v>25</v>
      </c>
      <c r="P6444">
        <v>7495891</v>
      </c>
      <c r="Q6444" t="s">
        <v>67</v>
      </c>
      <c r="R6444" t="str">
        <f t="shared" si="301"/>
        <v>Tertile 3</v>
      </c>
      <c r="S6444" t="str">
        <f t="shared" si="302"/>
        <v>Eligible</v>
      </c>
    </row>
    <row r="6445" spans="1:19" x14ac:dyDescent="0.35">
      <c r="A6445" t="s">
        <v>8342</v>
      </c>
      <c r="B6445" s="1">
        <v>44830</v>
      </c>
      <c r="C6445" s="5" t="str">
        <f t="shared" si="300"/>
        <v>09</v>
      </c>
      <c r="D6445" t="s">
        <v>1829</v>
      </c>
      <c r="E6445" t="s">
        <v>17</v>
      </c>
      <c r="F6445">
        <v>1327500</v>
      </c>
      <c r="G6445" t="s">
        <v>98</v>
      </c>
      <c r="H6445" t="s">
        <v>113</v>
      </c>
      <c r="I6445" t="s">
        <v>114</v>
      </c>
      <c r="J6445" t="s">
        <v>39</v>
      </c>
      <c r="K6445" t="s">
        <v>40</v>
      </c>
      <c r="L6445" t="s">
        <v>50</v>
      </c>
      <c r="M6445">
        <v>26750</v>
      </c>
      <c r="N6445" t="s">
        <v>32</v>
      </c>
      <c r="O6445" t="s">
        <v>59</v>
      </c>
      <c r="P6445">
        <v>8747990</v>
      </c>
      <c r="Q6445" t="s">
        <v>33</v>
      </c>
      <c r="R6445" t="str">
        <f t="shared" si="301"/>
        <v>Tertile 3</v>
      </c>
      <c r="S6445" t="str">
        <f t="shared" si="302"/>
        <v>Eligible</v>
      </c>
    </row>
    <row r="6446" spans="1:19" x14ac:dyDescent="0.35">
      <c r="A6446" t="s">
        <v>8376</v>
      </c>
      <c r="B6446" s="1">
        <v>44830</v>
      </c>
      <c r="C6446" s="5" t="str">
        <f t="shared" si="300"/>
        <v>09</v>
      </c>
      <c r="D6446" t="s">
        <v>919</v>
      </c>
      <c r="E6446" t="s">
        <v>17</v>
      </c>
      <c r="F6446">
        <v>1345000</v>
      </c>
      <c r="G6446" t="s">
        <v>142</v>
      </c>
      <c r="H6446" t="s">
        <v>37</v>
      </c>
      <c r="I6446" t="s">
        <v>1210</v>
      </c>
      <c r="J6446" t="s">
        <v>21</v>
      </c>
      <c r="K6446" t="s">
        <v>22</v>
      </c>
      <c r="L6446" t="s">
        <v>50</v>
      </c>
      <c r="M6446">
        <v>28500</v>
      </c>
      <c r="N6446" t="s">
        <v>51</v>
      </c>
      <c r="O6446" t="s">
        <v>59</v>
      </c>
      <c r="P6446">
        <v>7405991</v>
      </c>
      <c r="Q6446" t="s">
        <v>52</v>
      </c>
      <c r="R6446" t="str">
        <f t="shared" si="301"/>
        <v>Tertile 3</v>
      </c>
      <c r="S6446" t="str">
        <f t="shared" si="302"/>
        <v>Eligible</v>
      </c>
    </row>
    <row r="6447" spans="1:19" x14ac:dyDescent="0.35">
      <c r="A6447" t="s">
        <v>8347</v>
      </c>
      <c r="B6447" s="1">
        <v>44830</v>
      </c>
      <c r="C6447" s="5" t="str">
        <f t="shared" si="300"/>
        <v>09</v>
      </c>
      <c r="D6447" t="s">
        <v>1863</v>
      </c>
      <c r="E6447" t="s">
        <v>17</v>
      </c>
      <c r="F6447">
        <v>1370000</v>
      </c>
      <c r="G6447" t="s">
        <v>76</v>
      </c>
      <c r="H6447" t="s">
        <v>104</v>
      </c>
      <c r="I6447" t="s">
        <v>338</v>
      </c>
      <c r="J6447" t="s">
        <v>39</v>
      </c>
      <c r="K6447" t="s">
        <v>40</v>
      </c>
      <c r="L6447" t="s">
        <v>23</v>
      </c>
      <c r="M6447">
        <v>69000</v>
      </c>
      <c r="N6447" t="s">
        <v>72</v>
      </c>
      <c r="O6447" t="s">
        <v>110</v>
      </c>
      <c r="P6447">
        <v>6946335</v>
      </c>
      <c r="Q6447" t="s">
        <v>73</v>
      </c>
      <c r="R6447" t="str">
        <f t="shared" si="301"/>
        <v>Tertile 3</v>
      </c>
      <c r="S6447" t="str">
        <f t="shared" si="302"/>
        <v>Eligible</v>
      </c>
    </row>
    <row r="6448" spans="1:19" x14ac:dyDescent="0.35">
      <c r="A6448" t="s">
        <v>8433</v>
      </c>
      <c r="B6448" s="1">
        <v>44830</v>
      </c>
      <c r="C6448" s="5" t="str">
        <f t="shared" si="300"/>
        <v>09</v>
      </c>
      <c r="D6448" t="s">
        <v>3869</v>
      </c>
      <c r="E6448" t="s">
        <v>17</v>
      </c>
      <c r="F6448">
        <v>1375000</v>
      </c>
      <c r="G6448" t="s">
        <v>268</v>
      </c>
      <c r="H6448" t="s">
        <v>48</v>
      </c>
      <c r="I6448" t="s">
        <v>648</v>
      </c>
      <c r="J6448" t="s">
        <v>39</v>
      </c>
      <c r="K6448" t="s">
        <v>40</v>
      </c>
      <c r="L6448" t="s">
        <v>23</v>
      </c>
      <c r="M6448">
        <v>34500</v>
      </c>
      <c r="N6448" t="s">
        <v>24</v>
      </c>
      <c r="O6448" t="s">
        <v>59</v>
      </c>
      <c r="P6448">
        <v>6342372</v>
      </c>
      <c r="Q6448" t="s">
        <v>52</v>
      </c>
      <c r="R6448" t="str">
        <f t="shared" si="301"/>
        <v>Tertile 3</v>
      </c>
      <c r="S6448" t="str">
        <f t="shared" si="302"/>
        <v>Eligible</v>
      </c>
    </row>
    <row r="6449" spans="1:19" x14ac:dyDescent="0.35">
      <c r="A6449" t="s">
        <v>8355</v>
      </c>
      <c r="B6449" s="1">
        <v>44830</v>
      </c>
      <c r="C6449" s="5" t="str">
        <f t="shared" si="300"/>
        <v>09</v>
      </c>
      <c r="D6449" t="s">
        <v>3979</v>
      </c>
      <c r="E6449" t="s">
        <v>86</v>
      </c>
      <c r="F6449">
        <v>1380000</v>
      </c>
      <c r="G6449" t="s">
        <v>137</v>
      </c>
      <c r="H6449" t="s">
        <v>444</v>
      </c>
      <c r="I6449" t="s">
        <v>929</v>
      </c>
      <c r="J6449" t="s">
        <v>39</v>
      </c>
      <c r="K6449" t="s">
        <v>40</v>
      </c>
      <c r="L6449" t="s">
        <v>23</v>
      </c>
      <c r="M6449">
        <v>29000</v>
      </c>
      <c r="N6449" t="s">
        <v>24</v>
      </c>
      <c r="O6449" t="s">
        <v>25</v>
      </c>
      <c r="P6449">
        <v>8855427</v>
      </c>
      <c r="Q6449" t="s">
        <v>26</v>
      </c>
      <c r="R6449" t="str">
        <f t="shared" si="301"/>
        <v>Tertile 3</v>
      </c>
      <c r="S6449" t="str">
        <f t="shared" si="302"/>
        <v>Eligible</v>
      </c>
    </row>
    <row r="6450" spans="1:19" x14ac:dyDescent="0.35">
      <c r="A6450" t="s">
        <v>8350</v>
      </c>
      <c r="B6450" s="1">
        <v>44830</v>
      </c>
      <c r="C6450" s="5" t="str">
        <f t="shared" si="300"/>
        <v>09</v>
      </c>
      <c r="D6450" t="s">
        <v>1910</v>
      </c>
      <c r="E6450" t="s">
        <v>17</v>
      </c>
      <c r="F6450">
        <v>1385000</v>
      </c>
      <c r="G6450" t="s">
        <v>36</v>
      </c>
      <c r="H6450" t="s">
        <v>319</v>
      </c>
      <c r="I6450" t="s">
        <v>478</v>
      </c>
      <c r="J6450" t="s">
        <v>39</v>
      </c>
      <c r="K6450" t="s">
        <v>40</v>
      </c>
      <c r="L6450" t="s">
        <v>50</v>
      </c>
      <c r="M6450">
        <v>14500</v>
      </c>
      <c r="N6450" t="s">
        <v>42</v>
      </c>
      <c r="O6450" t="s">
        <v>110</v>
      </c>
      <c r="P6450">
        <v>7279985</v>
      </c>
      <c r="Q6450" t="s">
        <v>44</v>
      </c>
      <c r="R6450" t="str">
        <f t="shared" si="301"/>
        <v>Tertile 3</v>
      </c>
      <c r="S6450" t="str">
        <f t="shared" si="302"/>
        <v>Eligible</v>
      </c>
    </row>
    <row r="6451" spans="1:19" x14ac:dyDescent="0.35">
      <c r="A6451" t="s">
        <v>8377</v>
      </c>
      <c r="B6451" s="1">
        <v>44830</v>
      </c>
      <c r="C6451" s="5" t="str">
        <f t="shared" si="300"/>
        <v>09</v>
      </c>
      <c r="D6451" t="s">
        <v>8378</v>
      </c>
      <c r="E6451" t="s">
        <v>17</v>
      </c>
      <c r="F6451">
        <v>1430000</v>
      </c>
      <c r="G6451" t="s">
        <v>147</v>
      </c>
      <c r="H6451" t="s">
        <v>30</v>
      </c>
      <c r="I6451" t="s">
        <v>570</v>
      </c>
      <c r="J6451" t="s">
        <v>21</v>
      </c>
      <c r="K6451" t="s">
        <v>22</v>
      </c>
      <c r="L6451" t="s">
        <v>50</v>
      </c>
      <c r="M6451">
        <v>12000</v>
      </c>
      <c r="N6451" t="s">
        <v>58</v>
      </c>
      <c r="O6451" t="s">
        <v>59</v>
      </c>
      <c r="P6451">
        <v>8122623</v>
      </c>
      <c r="Q6451" t="s">
        <v>60</v>
      </c>
      <c r="R6451" t="str">
        <f t="shared" si="301"/>
        <v>Tertile 3</v>
      </c>
      <c r="S6451" t="str">
        <f t="shared" si="302"/>
        <v>Eligible</v>
      </c>
    </row>
    <row r="6452" spans="1:19" x14ac:dyDescent="0.35">
      <c r="A6452" t="s">
        <v>8343</v>
      </c>
      <c r="B6452" s="1">
        <v>44830</v>
      </c>
      <c r="C6452" s="5" t="str">
        <f t="shared" si="300"/>
        <v>09</v>
      </c>
      <c r="D6452" t="s">
        <v>1831</v>
      </c>
      <c r="E6452" t="s">
        <v>86</v>
      </c>
      <c r="F6452">
        <v>1435000</v>
      </c>
      <c r="G6452" t="s">
        <v>103</v>
      </c>
      <c r="H6452" t="s">
        <v>319</v>
      </c>
      <c r="I6452" t="s">
        <v>341</v>
      </c>
      <c r="J6452" t="s">
        <v>39</v>
      </c>
      <c r="K6452" t="s">
        <v>40</v>
      </c>
      <c r="L6452" t="s">
        <v>23</v>
      </c>
      <c r="M6452">
        <v>36500</v>
      </c>
      <c r="N6452" t="s">
        <v>42</v>
      </c>
      <c r="O6452" t="s">
        <v>59</v>
      </c>
      <c r="P6452">
        <v>6244525</v>
      </c>
      <c r="Q6452" t="s">
        <v>44</v>
      </c>
      <c r="R6452" t="str">
        <f t="shared" si="301"/>
        <v>Tertile 3</v>
      </c>
      <c r="S6452" t="str">
        <f t="shared" si="302"/>
        <v>Eligible</v>
      </c>
    </row>
    <row r="6453" spans="1:19" x14ac:dyDescent="0.35">
      <c r="A6453" t="s">
        <v>8393</v>
      </c>
      <c r="B6453" s="1">
        <v>44830</v>
      </c>
      <c r="C6453" s="5" t="str">
        <f t="shared" si="300"/>
        <v>09</v>
      </c>
      <c r="D6453" t="s">
        <v>850</v>
      </c>
      <c r="E6453" t="s">
        <v>17</v>
      </c>
      <c r="F6453">
        <v>1470000</v>
      </c>
      <c r="G6453" t="s">
        <v>80</v>
      </c>
      <c r="H6453" t="s">
        <v>19</v>
      </c>
      <c r="I6453" t="s">
        <v>20</v>
      </c>
      <c r="J6453" t="s">
        <v>39</v>
      </c>
      <c r="K6453" t="s">
        <v>40</v>
      </c>
      <c r="L6453" t="s">
        <v>50</v>
      </c>
      <c r="M6453">
        <v>22000</v>
      </c>
      <c r="N6453" t="s">
        <v>66</v>
      </c>
      <c r="O6453" t="s">
        <v>25</v>
      </c>
      <c r="P6453">
        <v>8470035</v>
      </c>
      <c r="Q6453" t="s">
        <v>67</v>
      </c>
      <c r="R6453" t="str">
        <f t="shared" si="301"/>
        <v>Tertile 3</v>
      </c>
      <c r="S6453" t="str">
        <f t="shared" si="302"/>
        <v>Eligible</v>
      </c>
    </row>
    <row r="6454" spans="1:19" x14ac:dyDescent="0.35">
      <c r="A6454" t="s">
        <v>8400</v>
      </c>
      <c r="B6454" s="1">
        <v>44830</v>
      </c>
      <c r="C6454" s="5" t="str">
        <f t="shared" si="300"/>
        <v>09</v>
      </c>
      <c r="D6454" t="s">
        <v>8401</v>
      </c>
      <c r="E6454" t="s">
        <v>17</v>
      </c>
      <c r="F6454">
        <v>1470000</v>
      </c>
      <c r="G6454" t="s">
        <v>142</v>
      </c>
      <c r="H6454" t="s">
        <v>113</v>
      </c>
      <c r="I6454" t="s">
        <v>114</v>
      </c>
      <c r="J6454" t="s">
        <v>39</v>
      </c>
      <c r="K6454" t="s">
        <v>40</v>
      </c>
      <c r="L6454" t="s">
        <v>50</v>
      </c>
      <c r="M6454">
        <v>17000</v>
      </c>
      <c r="N6454" t="s">
        <v>51</v>
      </c>
      <c r="O6454" t="s">
        <v>59</v>
      </c>
      <c r="P6454">
        <v>6508025</v>
      </c>
      <c r="Q6454" t="s">
        <v>52</v>
      </c>
      <c r="R6454" t="str">
        <f t="shared" si="301"/>
        <v>Tertile 3</v>
      </c>
      <c r="S6454" t="str">
        <f t="shared" si="302"/>
        <v>Eligible</v>
      </c>
    </row>
    <row r="6455" spans="1:19" x14ac:dyDescent="0.35">
      <c r="A6455" t="s">
        <v>8423</v>
      </c>
      <c r="B6455" s="1">
        <v>44830</v>
      </c>
      <c r="C6455" s="5" t="str">
        <f t="shared" si="300"/>
        <v>09</v>
      </c>
      <c r="D6455" t="s">
        <v>1509</v>
      </c>
      <c r="E6455" t="s">
        <v>17</v>
      </c>
      <c r="F6455">
        <v>1500000</v>
      </c>
      <c r="G6455" t="s">
        <v>152</v>
      </c>
      <c r="H6455" t="s">
        <v>187</v>
      </c>
      <c r="I6455" t="s">
        <v>355</v>
      </c>
      <c r="J6455" t="s">
        <v>21</v>
      </c>
      <c r="K6455" t="s">
        <v>22</v>
      </c>
      <c r="L6455" t="s">
        <v>23</v>
      </c>
      <c r="M6455">
        <v>39000</v>
      </c>
      <c r="N6455" t="s">
        <v>66</v>
      </c>
      <c r="O6455" t="s">
        <v>43</v>
      </c>
      <c r="P6455">
        <v>7877089</v>
      </c>
      <c r="Q6455" t="s">
        <v>67</v>
      </c>
      <c r="R6455" t="str">
        <f t="shared" si="301"/>
        <v>Tertile 3</v>
      </c>
      <c r="S6455" t="str">
        <f t="shared" si="302"/>
        <v>Eligible</v>
      </c>
    </row>
    <row r="6456" spans="1:19" x14ac:dyDescent="0.35">
      <c r="A6456" t="s">
        <v>8346</v>
      </c>
      <c r="B6456" s="1">
        <v>44830</v>
      </c>
      <c r="C6456" s="5" t="str">
        <f t="shared" si="300"/>
        <v>09</v>
      </c>
      <c r="D6456" t="s">
        <v>3909</v>
      </c>
      <c r="E6456" t="s">
        <v>17</v>
      </c>
      <c r="F6456">
        <v>1560000</v>
      </c>
      <c r="G6456" t="s">
        <v>152</v>
      </c>
      <c r="H6456" t="s">
        <v>30</v>
      </c>
      <c r="I6456" t="s">
        <v>920</v>
      </c>
      <c r="J6456" t="s">
        <v>21</v>
      </c>
      <c r="K6456" t="s">
        <v>22</v>
      </c>
      <c r="L6456" t="s">
        <v>50</v>
      </c>
      <c r="M6456">
        <v>38000</v>
      </c>
      <c r="N6456" t="s">
        <v>66</v>
      </c>
      <c r="O6456" t="s">
        <v>59</v>
      </c>
      <c r="P6456">
        <v>7595062</v>
      </c>
      <c r="Q6456" t="s">
        <v>73</v>
      </c>
      <c r="R6456" t="str">
        <f t="shared" si="301"/>
        <v>Tertile 3</v>
      </c>
      <c r="S6456" t="str">
        <f t="shared" si="302"/>
        <v>Eligible</v>
      </c>
    </row>
    <row r="6457" spans="1:19" x14ac:dyDescent="0.35">
      <c r="A6457" t="s">
        <v>8424</v>
      </c>
      <c r="B6457" s="1">
        <v>44830</v>
      </c>
      <c r="C6457" s="5" t="str">
        <f t="shared" si="300"/>
        <v>09</v>
      </c>
      <c r="D6457" t="s">
        <v>8425</v>
      </c>
      <c r="E6457" t="s">
        <v>17</v>
      </c>
      <c r="F6457">
        <v>1800000</v>
      </c>
      <c r="G6457" t="s">
        <v>76</v>
      </c>
      <c r="H6457" t="s">
        <v>19</v>
      </c>
      <c r="I6457" t="s">
        <v>400</v>
      </c>
      <c r="J6457" t="s">
        <v>39</v>
      </c>
      <c r="K6457" t="s">
        <v>40</v>
      </c>
      <c r="L6457" t="s">
        <v>23</v>
      </c>
      <c r="M6457">
        <v>69000</v>
      </c>
      <c r="N6457" t="s">
        <v>72</v>
      </c>
      <c r="O6457" t="s">
        <v>25</v>
      </c>
      <c r="P6457">
        <v>6690732</v>
      </c>
      <c r="Q6457" t="s">
        <v>73</v>
      </c>
      <c r="R6457" t="str">
        <f t="shared" si="301"/>
        <v>Tertile 3</v>
      </c>
      <c r="S6457" t="str">
        <f t="shared" si="302"/>
        <v>Eligible</v>
      </c>
    </row>
    <row r="6458" spans="1:19" x14ac:dyDescent="0.35">
      <c r="A6458" t="s">
        <v>8426</v>
      </c>
      <c r="B6458" s="1">
        <v>44830</v>
      </c>
      <c r="C6458" s="5" t="str">
        <f t="shared" si="300"/>
        <v>09</v>
      </c>
      <c r="D6458" t="s">
        <v>1511</v>
      </c>
      <c r="E6458" t="s">
        <v>17</v>
      </c>
      <c r="F6458">
        <v>1832000</v>
      </c>
      <c r="G6458" t="s">
        <v>18</v>
      </c>
      <c r="H6458" t="s">
        <v>183</v>
      </c>
      <c r="I6458" t="s">
        <v>184</v>
      </c>
      <c r="J6458" t="s">
        <v>21</v>
      </c>
      <c r="K6458" t="s">
        <v>22</v>
      </c>
      <c r="L6458" t="s">
        <v>23</v>
      </c>
      <c r="M6458">
        <v>16200</v>
      </c>
      <c r="N6458" t="s">
        <v>24</v>
      </c>
      <c r="O6458" t="s">
        <v>43</v>
      </c>
      <c r="P6458">
        <v>7102054</v>
      </c>
      <c r="Q6458" t="s">
        <v>26</v>
      </c>
      <c r="R6458" t="str">
        <f t="shared" si="301"/>
        <v>Tertile 3</v>
      </c>
      <c r="S6458" t="str">
        <f t="shared" si="302"/>
        <v>Eligible</v>
      </c>
    </row>
    <row r="6459" spans="1:19" x14ac:dyDescent="0.35">
      <c r="A6459" t="s">
        <v>8344</v>
      </c>
      <c r="B6459" s="1">
        <v>44830</v>
      </c>
      <c r="C6459" s="5" t="str">
        <f t="shared" si="300"/>
        <v>09</v>
      </c>
      <c r="D6459" t="s">
        <v>1833</v>
      </c>
      <c r="E6459" t="s">
        <v>86</v>
      </c>
      <c r="F6459">
        <v>1960000</v>
      </c>
      <c r="G6459" t="s">
        <v>142</v>
      </c>
      <c r="H6459" t="s">
        <v>167</v>
      </c>
      <c r="I6459" t="s">
        <v>245</v>
      </c>
      <c r="J6459" t="s">
        <v>21</v>
      </c>
      <c r="K6459" t="s">
        <v>22</v>
      </c>
      <c r="L6459" t="s">
        <v>50</v>
      </c>
      <c r="M6459">
        <v>25000</v>
      </c>
      <c r="N6459" t="s">
        <v>51</v>
      </c>
      <c r="O6459" t="s">
        <v>43</v>
      </c>
      <c r="P6459">
        <v>8421937</v>
      </c>
      <c r="Q6459" t="s">
        <v>52</v>
      </c>
      <c r="R6459" t="str">
        <f t="shared" si="301"/>
        <v>Tertile 3</v>
      </c>
      <c r="S6459" t="str">
        <f t="shared" si="302"/>
        <v>Eligible</v>
      </c>
    </row>
    <row r="6460" spans="1:19" x14ac:dyDescent="0.35">
      <c r="A6460" t="s">
        <v>8435</v>
      </c>
      <c r="B6460" s="1">
        <v>44830</v>
      </c>
      <c r="C6460" s="5" t="str">
        <f t="shared" si="300"/>
        <v>09</v>
      </c>
      <c r="D6460" t="s">
        <v>1800</v>
      </c>
      <c r="E6460" t="s">
        <v>17</v>
      </c>
      <c r="F6460">
        <v>1975000</v>
      </c>
      <c r="G6460" t="s">
        <v>291</v>
      </c>
      <c r="H6460" t="s">
        <v>94</v>
      </c>
      <c r="I6460" t="s">
        <v>630</v>
      </c>
      <c r="J6460" t="s">
        <v>21</v>
      </c>
      <c r="K6460" t="s">
        <v>22</v>
      </c>
      <c r="L6460" t="s">
        <v>50</v>
      </c>
      <c r="M6460">
        <v>26500</v>
      </c>
      <c r="N6460" t="s">
        <v>42</v>
      </c>
      <c r="O6460" t="s">
        <v>59</v>
      </c>
      <c r="P6460">
        <v>7875877</v>
      </c>
      <c r="Q6460" t="s">
        <v>67</v>
      </c>
      <c r="R6460" t="str">
        <f t="shared" si="301"/>
        <v>Tertile 3</v>
      </c>
      <c r="S6460" t="str">
        <f t="shared" si="302"/>
        <v>Eligible</v>
      </c>
    </row>
    <row r="6461" spans="1:19" x14ac:dyDescent="0.35">
      <c r="A6461" t="s">
        <v>8431</v>
      </c>
      <c r="B6461" s="1">
        <v>44830</v>
      </c>
      <c r="C6461" s="5" t="str">
        <f t="shared" si="300"/>
        <v>09</v>
      </c>
      <c r="D6461" t="s">
        <v>1797</v>
      </c>
      <c r="E6461" t="s">
        <v>17</v>
      </c>
      <c r="F6461">
        <v>3175000</v>
      </c>
      <c r="G6461" t="s">
        <v>248</v>
      </c>
      <c r="H6461" t="s">
        <v>99</v>
      </c>
      <c r="I6461" t="s">
        <v>541</v>
      </c>
      <c r="J6461" t="s">
        <v>39</v>
      </c>
      <c r="K6461" t="s">
        <v>40</v>
      </c>
      <c r="L6461" t="s">
        <v>50</v>
      </c>
      <c r="M6461">
        <v>14500</v>
      </c>
      <c r="N6461" t="s">
        <v>66</v>
      </c>
      <c r="O6461" t="s">
        <v>43</v>
      </c>
      <c r="P6461">
        <v>8715281</v>
      </c>
      <c r="Q6461" t="s">
        <v>33</v>
      </c>
      <c r="R6461" t="str">
        <f t="shared" si="301"/>
        <v>Tertile 3</v>
      </c>
      <c r="S6461" t="str">
        <f t="shared" si="302"/>
        <v>Eligible</v>
      </c>
    </row>
    <row r="6462" spans="1:19" x14ac:dyDescent="0.35">
      <c r="A6462" t="s">
        <v>8454</v>
      </c>
      <c r="B6462" s="1">
        <v>44831</v>
      </c>
      <c r="C6462" s="5" t="str">
        <f t="shared" si="300"/>
        <v>09</v>
      </c>
      <c r="D6462" t="s">
        <v>222</v>
      </c>
      <c r="E6462" t="s">
        <v>17</v>
      </c>
      <c r="F6462">
        <v>13500</v>
      </c>
      <c r="G6462" t="s">
        <v>268</v>
      </c>
      <c r="H6462" t="s">
        <v>148</v>
      </c>
      <c r="I6462" t="s">
        <v>149</v>
      </c>
      <c r="J6462" t="s">
        <v>21</v>
      </c>
      <c r="K6462" t="s">
        <v>22</v>
      </c>
      <c r="L6462" t="s">
        <v>50</v>
      </c>
      <c r="M6462">
        <v>16000</v>
      </c>
      <c r="N6462" t="s">
        <v>24</v>
      </c>
      <c r="O6462" t="s">
        <v>43</v>
      </c>
      <c r="P6462">
        <v>8993729</v>
      </c>
      <c r="Q6462" t="s">
        <v>26</v>
      </c>
      <c r="R6462" t="str">
        <f t="shared" si="301"/>
        <v>Tertile 1</v>
      </c>
      <c r="S6462" t="str">
        <f t="shared" si="302"/>
        <v>Risky</v>
      </c>
    </row>
    <row r="6463" spans="1:19" x14ac:dyDescent="0.35">
      <c r="A6463" t="s">
        <v>8462</v>
      </c>
      <c r="B6463" s="1">
        <v>44831</v>
      </c>
      <c r="C6463" s="5" t="str">
        <f t="shared" si="300"/>
        <v>09</v>
      </c>
      <c r="D6463" t="s">
        <v>1250</v>
      </c>
      <c r="E6463" t="s">
        <v>17</v>
      </c>
      <c r="F6463">
        <v>13500</v>
      </c>
      <c r="G6463" t="s">
        <v>160</v>
      </c>
      <c r="H6463" t="s">
        <v>64</v>
      </c>
      <c r="I6463" t="s">
        <v>171</v>
      </c>
      <c r="J6463" t="s">
        <v>21</v>
      </c>
      <c r="K6463" t="s">
        <v>22</v>
      </c>
      <c r="L6463" t="s">
        <v>23</v>
      </c>
      <c r="M6463">
        <v>39000</v>
      </c>
      <c r="N6463" t="s">
        <v>58</v>
      </c>
      <c r="O6463" t="s">
        <v>110</v>
      </c>
      <c r="P6463">
        <v>7560453</v>
      </c>
      <c r="Q6463" t="s">
        <v>60</v>
      </c>
      <c r="R6463" t="str">
        <f t="shared" si="301"/>
        <v>Tertile 1</v>
      </c>
      <c r="S6463" t="str">
        <f t="shared" si="302"/>
        <v>Risky</v>
      </c>
    </row>
    <row r="6464" spans="1:19" x14ac:dyDescent="0.35">
      <c r="A6464" t="s">
        <v>8467</v>
      </c>
      <c r="B6464" s="1">
        <v>44831</v>
      </c>
      <c r="C6464" s="5" t="str">
        <f t="shared" si="300"/>
        <v>09</v>
      </c>
      <c r="D6464" t="s">
        <v>1317</v>
      </c>
      <c r="E6464" t="s">
        <v>17</v>
      </c>
      <c r="F6464">
        <v>13500</v>
      </c>
      <c r="G6464" t="s">
        <v>103</v>
      </c>
      <c r="H6464" t="s">
        <v>99</v>
      </c>
      <c r="I6464" t="s">
        <v>429</v>
      </c>
      <c r="J6464" t="s">
        <v>39</v>
      </c>
      <c r="K6464" t="s">
        <v>40</v>
      </c>
      <c r="L6464" t="s">
        <v>50</v>
      </c>
      <c r="M6464">
        <v>61000</v>
      </c>
      <c r="N6464" t="s">
        <v>42</v>
      </c>
      <c r="O6464" t="s">
        <v>110</v>
      </c>
      <c r="P6464">
        <v>6336020</v>
      </c>
      <c r="Q6464" t="s">
        <v>44</v>
      </c>
      <c r="R6464" t="str">
        <f t="shared" si="301"/>
        <v>Tertile 1</v>
      </c>
      <c r="S6464" t="str">
        <f t="shared" si="302"/>
        <v>Risky</v>
      </c>
    </row>
    <row r="6465" spans="1:19" x14ac:dyDescent="0.35">
      <c r="A6465" t="s">
        <v>8471</v>
      </c>
      <c r="B6465" s="1">
        <v>44831</v>
      </c>
      <c r="C6465" s="5" t="str">
        <f t="shared" si="300"/>
        <v>09</v>
      </c>
      <c r="D6465" t="s">
        <v>4295</v>
      </c>
      <c r="E6465" t="s">
        <v>17</v>
      </c>
      <c r="F6465">
        <v>13500</v>
      </c>
      <c r="G6465" t="s">
        <v>80</v>
      </c>
      <c r="H6465" t="s">
        <v>183</v>
      </c>
      <c r="I6465" t="s">
        <v>184</v>
      </c>
      <c r="J6465" t="s">
        <v>39</v>
      </c>
      <c r="K6465" t="s">
        <v>40</v>
      </c>
      <c r="L6465" t="s">
        <v>50</v>
      </c>
      <c r="M6465">
        <v>21000</v>
      </c>
      <c r="N6465" t="s">
        <v>66</v>
      </c>
      <c r="O6465" t="s">
        <v>43</v>
      </c>
      <c r="P6465">
        <v>6394749</v>
      </c>
      <c r="Q6465" t="s">
        <v>67</v>
      </c>
      <c r="R6465" t="str">
        <f t="shared" si="301"/>
        <v>Tertile 1</v>
      </c>
      <c r="S6465" t="str">
        <f t="shared" si="302"/>
        <v>Risky</v>
      </c>
    </row>
    <row r="6466" spans="1:19" x14ac:dyDescent="0.35">
      <c r="A6466" t="s">
        <v>8477</v>
      </c>
      <c r="B6466" s="1">
        <v>44831</v>
      </c>
      <c r="C6466" s="5" t="str">
        <f t="shared" ref="C6466:C6529" si="303">TEXT(B6466,$V$22)</f>
        <v>09</v>
      </c>
      <c r="D6466" t="s">
        <v>8478</v>
      </c>
      <c r="E6466" t="s">
        <v>17</v>
      </c>
      <c r="F6466">
        <v>13500</v>
      </c>
      <c r="G6466" t="s">
        <v>142</v>
      </c>
      <c r="H6466" t="s">
        <v>19</v>
      </c>
      <c r="I6466" t="s">
        <v>316</v>
      </c>
      <c r="J6466" t="s">
        <v>39</v>
      </c>
      <c r="K6466" t="s">
        <v>40</v>
      </c>
      <c r="L6466" t="s">
        <v>50</v>
      </c>
      <c r="M6466">
        <v>43000</v>
      </c>
      <c r="N6466" t="s">
        <v>51</v>
      </c>
      <c r="O6466" t="s">
        <v>59</v>
      </c>
      <c r="P6466">
        <v>8850833</v>
      </c>
      <c r="Q6466" t="s">
        <v>52</v>
      </c>
      <c r="R6466" t="str">
        <f t="shared" ref="R6466:R6529" si="304">IF(F6466&lt;_xlfn.PERCENTILE.INC($F$2:$F$10576,1/3), "Tertile 1",
   IF(F6466&lt;_xlfn.PERCENTILE.INC($F$2:$F$10576,2/3), "Tertile 2", "Tertile 3"))</f>
        <v>Tertile 1</v>
      </c>
      <c r="S6466" t="str">
        <f t="shared" ref="S6466:S6529" si="305">IF(F6466&gt;755000, "Eligible", "Risky")</f>
        <v>Risky</v>
      </c>
    </row>
    <row r="6467" spans="1:19" x14ac:dyDescent="0.35">
      <c r="A6467" t="s">
        <v>8487</v>
      </c>
      <c r="B6467" s="1">
        <v>44831</v>
      </c>
      <c r="C6467" s="5" t="str">
        <f t="shared" si="303"/>
        <v>09</v>
      </c>
      <c r="D6467" t="s">
        <v>1517</v>
      </c>
      <c r="E6467" t="s">
        <v>86</v>
      </c>
      <c r="F6467">
        <v>13500</v>
      </c>
      <c r="G6467" t="s">
        <v>63</v>
      </c>
      <c r="H6467" t="s">
        <v>48</v>
      </c>
      <c r="I6467" t="s">
        <v>49</v>
      </c>
      <c r="J6467" t="s">
        <v>21</v>
      </c>
      <c r="K6467" t="s">
        <v>22</v>
      </c>
      <c r="L6467" t="s">
        <v>50</v>
      </c>
      <c r="M6467">
        <v>45000</v>
      </c>
      <c r="N6467" t="s">
        <v>66</v>
      </c>
      <c r="O6467" t="s">
        <v>25</v>
      </c>
      <c r="P6467">
        <v>7546955</v>
      </c>
      <c r="Q6467" t="s">
        <v>67</v>
      </c>
      <c r="R6467" t="str">
        <f t="shared" si="304"/>
        <v>Tertile 1</v>
      </c>
      <c r="S6467" t="str">
        <f t="shared" si="305"/>
        <v>Risky</v>
      </c>
    </row>
    <row r="6468" spans="1:19" x14ac:dyDescent="0.35">
      <c r="A6468" t="s">
        <v>8488</v>
      </c>
      <c r="B6468" s="1">
        <v>44831</v>
      </c>
      <c r="C6468" s="5" t="str">
        <f t="shared" si="303"/>
        <v>09</v>
      </c>
      <c r="D6468" t="s">
        <v>1457</v>
      </c>
      <c r="E6468" t="s">
        <v>17</v>
      </c>
      <c r="F6468">
        <v>13500</v>
      </c>
      <c r="G6468" t="s">
        <v>244</v>
      </c>
      <c r="H6468" t="s">
        <v>19</v>
      </c>
      <c r="I6468" t="s">
        <v>307</v>
      </c>
      <c r="J6468" t="s">
        <v>39</v>
      </c>
      <c r="K6468" t="s">
        <v>40</v>
      </c>
      <c r="L6468" t="s">
        <v>50</v>
      </c>
      <c r="M6468">
        <v>17000</v>
      </c>
      <c r="N6468" t="s">
        <v>58</v>
      </c>
      <c r="O6468" t="s">
        <v>83</v>
      </c>
      <c r="P6468">
        <v>6905147</v>
      </c>
      <c r="Q6468" t="s">
        <v>60</v>
      </c>
      <c r="R6468" t="str">
        <f t="shared" si="304"/>
        <v>Tertile 1</v>
      </c>
      <c r="S6468" t="str">
        <f t="shared" si="305"/>
        <v>Risky</v>
      </c>
    </row>
    <row r="6469" spans="1:19" x14ac:dyDescent="0.35">
      <c r="A6469" t="s">
        <v>8492</v>
      </c>
      <c r="B6469" s="1">
        <v>44831</v>
      </c>
      <c r="C6469" s="5" t="str">
        <f t="shared" si="303"/>
        <v>09</v>
      </c>
      <c r="D6469" t="s">
        <v>6348</v>
      </c>
      <c r="E6469" t="s">
        <v>17</v>
      </c>
      <c r="F6469">
        <v>13500</v>
      </c>
      <c r="G6469" t="s">
        <v>142</v>
      </c>
      <c r="H6469" t="s">
        <v>369</v>
      </c>
      <c r="I6469" t="s">
        <v>370</v>
      </c>
      <c r="J6469" t="s">
        <v>39</v>
      </c>
      <c r="K6469" t="s">
        <v>40</v>
      </c>
      <c r="L6469" t="s">
        <v>23</v>
      </c>
      <c r="M6469">
        <v>34000</v>
      </c>
      <c r="N6469" t="s">
        <v>51</v>
      </c>
      <c r="O6469" t="s">
        <v>83</v>
      </c>
      <c r="P6469">
        <v>7057226</v>
      </c>
      <c r="Q6469" t="s">
        <v>52</v>
      </c>
      <c r="R6469" t="str">
        <f t="shared" si="304"/>
        <v>Tertile 1</v>
      </c>
      <c r="S6469" t="str">
        <f t="shared" si="305"/>
        <v>Risky</v>
      </c>
    </row>
    <row r="6470" spans="1:19" x14ac:dyDescent="0.35">
      <c r="A6470" t="s">
        <v>8496</v>
      </c>
      <c r="B6470" s="1">
        <v>44831</v>
      </c>
      <c r="C6470" s="5" t="str">
        <f t="shared" si="303"/>
        <v>09</v>
      </c>
      <c r="D6470" t="s">
        <v>7922</v>
      </c>
      <c r="E6470" t="s">
        <v>86</v>
      </c>
      <c r="F6470">
        <v>13500</v>
      </c>
      <c r="G6470" t="s">
        <v>90</v>
      </c>
      <c r="H6470" t="s">
        <v>94</v>
      </c>
      <c r="I6470" t="s">
        <v>95</v>
      </c>
      <c r="J6470" t="s">
        <v>39</v>
      </c>
      <c r="K6470" t="s">
        <v>40</v>
      </c>
      <c r="L6470" t="s">
        <v>50</v>
      </c>
      <c r="M6470">
        <v>11000</v>
      </c>
      <c r="N6470" t="s">
        <v>72</v>
      </c>
      <c r="O6470" t="s">
        <v>83</v>
      </c>
      <c r="P6470">
        <v>8981907</v>
      </c>
      <c r="Q6470" t="s">
        <v>33</v>
      </c>
      <c r="R6470" t="str">
        <f t="shared" si="304"/>
        <v>Tertile 1</v>
      </c>
      <c r="S6470" t="str">
        <f t="shared" si="305"/>
        <v>Risky</v>
      </c>
    </row>
    <row r="6471" spans="1:19" x14ac:dyDescent="0.35">
      <c r="A6471" t="s">
        <v>8503</v>
      </c>
      <c r="B6471" s="1">
        <v>44831</v>
      </c>
      <c r="C6471" s="5" t="str">
        <f t="shared" si="303"/>
        <v>09</v>
      </c>
      <c r="D6471" t="s">
        <v>909</v>
      </c>
      <c r="E6471" t="s">
        <v>17</v>
      </c>
      <c r="F6471">
        <v>13500</v>
      </c>
      <c r="G6471" t="s">
        <v>152</v>
      </c>
      <c r="H6471" t="s">
        <v>117</v>
      </c>
      <c r="I6471" t="s">
        <v>427</v>
      </c>
      <c r="J6471" t="s">
        <v>39</v>
      </c>
      <c r="K6471" t="s">
        <v>40</v>
      </c>
      <c r="L6471" t="s">
        <v>23</v>
      </c>
      <c r="M6471">
        <v>15000</v>
      </c>
      <c r="N6471" t="s">
        <v>66</v>
      </c>
      <c r="O6471" t="s">
        <v>25</v>
      </c>
      <c r="P6471">
        <v>6328836</v>
      </c>
      <c r="Q6471" t="s">
        <v>33</v>
      </c>
      <c r="R6471" t="str">
        <f t="shared" si="304"/>
        <v>Tertile 1</v>
      </c>
      <c r="S6471" t="str">
        <f t="shared" si="305"/>
        <v>Risky</v>
      </c>
    </row>
    <row r="6472" spans="1:19" x14ac:dyDescent="0.35">
      <c r="A6472" t="s">
        <v>8506</v>
      </c>
      <c r="B6472" s="1">
        <v>44831</v>
      </c>
      <c r="C6472" s="5" t="str">
        <f t="shared" si="303"/>
        <v>09</v>
      </c>
      <c r="D6472" t="s">
        <v>2023</v>
      </c>
      <c r="E6472" t="s">
        <v>86</v>
      </c>
      <c r="F6472">
        <v>13500</v>
      </c>
      <c r="G6472" t="s">
        <v>29</v>
      </c>
      <c r="H6472" t="s">
        <v>19</v>
      </c>
      <c r="I6472" t="s">
        <v>380</v>
      </c>
      <c r="J6472" t="s">
        <v>21</v>
      </c>
      <c r="K6472" t="s">
        <v>22</v>
      </c>
      <c r="L6472" t="s">
        <v>23</v>
      </c>
      <c r="M6472">
        <v>22000</v>
      </c>
      <c r="N6472" t="s">
        <v>32</v>
      </c>
      <c r="O6472" t="s">
        <v>59</v>
      </c>
      <c r="P6472">
        <v>8593588</v>
      </c>
      <c r="Q6472" t="s">
        <v>60</v>
      </c>
      <c r="R6472" t="str">
        <f t="shared" si="304"/>
        <v>Tertile 1</v>
      </c>
      <c r="S6472" t="str">
        <f t="shared" si="305"/>
        <v>Risky</v>
      </c>
    </row>
    <row r="6473" spans="1:19" x14ac:dyDescent="0.35">
      <c r="A6473" t="s">
        <v>8469</v>
      </c>
      <c r="B6473" s="1">
        <v>44831</v>
      </c>
      <c r="C6473" s="5" t="str">
        <f t="shared" si="303"/>
        <v>09</v>
      </c>
      <c r="D6473" t="s">
        <v>1357</v>
      </c>
      <c r="E6473" t="s">
        <v>86</v>
      </c>
      <c r="F6473">
        <v>121000</v>
      </c>
      <c r="G6473" t="s">
        <v>147</v>
      </c>
      <c r="H6473" t="s">
        <v>81</v>
      </c>
      <c r="I6473" t="s">
        <v>403</v>
      </c>
      <c r="J6473" t="s">
        <v>39</v>
      </c>
      <c r="K6473" t="s">
        <v>40</v>
      </c>
      <c r="L6473" t="s">
        <v>50</v>
      </c>
      <c r="M6473">
        <v>20000</v>
      </c>
      <c r="N6473" t="s">
        <v>58</v>
      </c>
      <c r="O6473" t="s">
        <v>25</v>
      </c>
      <c r="P6473">
        <v>7139862</v>
      </c>
      <c r="Q6473" t="s">
        <v>60</v>
      </c>
      <c r="R6473" t="str">
        <f t="shared" si="304"/>
        <v>Tertile 1</v>
      </c>
      <c r="S6473" t="str">
        <f t="shared" si="305"/>
        <v>Risky</v>
      </c>
    </row>
    <row r="6474" spans="1:19" x14ac:dyDescent="0.35">
      <c r="A6474" t="s">
        <v>8500</v>
      </c>
      <c r="B6474" s="1">
        <v>44831</v>
      </c>
      <c r="C6474" s="5" t="str">
        <f t="shared" si="303"/>
        <v>09</v>
      </c>
      <c r="D6474" t="s">
        <v>2013</v>
      </c>
      <c r="E6474" t="s">
        <v>17</v>
      </c>
      <c r="F6474">
        <v>301000</v>
      </c>
      <c r="G6474" t="s">
        <v>142</v>
      </c>
      <c r="H6474" t="s">
        <v>30</v>
      </c>
      <c r="I6474" t="s">
        <v>233</v>
      </c>
      <c r="J6474" t="s">
        <v>21</v>
      </c>
      <c r="K6474" t="s">
        <v>22</v>
      </c>
      <c r="L6474" t="s">
        <v>50</v>
      </c>
      <c r="M6474">
        <v>31000</v>
      </c>
      <c r="N6474" t="s">
        <v>51</v>
      </c>
      <c r="O6474" t="s">
        <v>59</v>
      </c>
      <c r="P6474">
        <v>6798878</v>
      </c>
      <c r="Q6474" t="s">
        <v>73</v>
      </c>
      <c r="R6474" t="str">
        <f t="shared" si="304"/>
        <v>Tertile 1</v>
      </c>
      <c r="S6474" t="str">
        <f t="shared" si="305"/>
        <v>Risky</v>
      </c>
    </row>
    <row r="6475" spans="1:19" x14ac:dyDescent="0.35">
      <c r="A6475" t="s">
        <v>8485</v>
      </c>
      <c r="B6475" s="1">
        <v>44831</v>
      </c>
      <c r="C6475" s="5" t="str">
        <f t="shared" si="303"/>
        <v>09</v>
      </c>
      <c r="D6475" t="s">
        <v>8486</v>
      </c>
      <c r="E6475" t="s">
        <v>17</v>
      </c>
      <c r="F6475">
        <v>435000</v>
      </c>
      <c r="G6475" t="s">
        <v>55</v>
      </c>
      <c r="H6475" t="s">
        <v>19</v>
      </c>
      <c r="I6475" t="s">
        <v>20</v>
      </c>
      <c r="J6475" t="s">
        <v>39</v>
      </c>
      <c r="K6475" t="s">
        <v>40</v>
      </c>
      <c r="L6475" t="s">
        <v>23</v>
      </c>
      <c r="M6475">
        <v>10000</v>
      </c>
      <c r="N6475" t="s">
        <v>58</v>
      </c>
      <c r="O6475" t="s">
        <v>25</v>
      </c>
      <c r="P6475">
        <v>7429961</v>
      </c>
      <c r="Q6475" t="s">
        <v>60</v>
      </c>
      <c r="R6475" t="str">
        <f t="shared" si="304"/>
        <v>Tertile 1</v>
      </c>
      <c r="S6475" t="str">
        <f t="shared" si="305"/>
        <v>Risky</v>
      </c>
    </row>
    <row r="6476" spans="1:19" x14ac:dyDescent="0.35">
      <c r="A6476" t="s">
        <v>8493</v>
      </c>
      <c r="B6476" s="1">
        <v>44831</v>
      </c>
      <c r="C6476" s="5" t="str">
        <f t="shared" si="303"/>
        <v>09</v>
      </c>
      <c r="D6476" t="s">
        <v>1631</v>
      </c>
      <c r="E6476" t="s">
        <v>17</v>
      </c>
      <c r="F6476">
        <v>476500</v>
      </c>
      <c r="G6476" t="s">
        <v>199</v>
      </c>
      <c r="H6476" t="s">
        <v>303</v>
      </c>
      <c r="I6476" t="s">
        <v>304</v>
      </c>
      <c r="J6476" t="s">
        <v>21</v>
      </c>
      <c r="K6476" t="s">
        <v>22</v>
      </c>
      <c r="L6476" t="s">
        <v>23</v>
      </c>
      <c r="M6476">
        <v>26500</v>
      </c>
      <c r="N6476" t="s">
        <v>51</v>
      </c>
      <c r="O6476" t="s">
        <v>59</v>
      </c>
      <c r="P6476">
        <v>6825898</v>
      </c>
      <c r="Q6476" t="s">
        <v>52</v>
      </c>
      <c r="R6476" t="str">
        <f t="shared" si="304"/>
        <v>Tertile 1</v>
      </c>
      <c r="S6476" t="str">
        <f t="shared" si="305"/>
        <v>Risky</v>
      </c>
    </row>
    <row r="6477" spans="1:19" x14ac:dyDescent="0.35">
      <c r="A6477" t="s">
        <v>8476</v>
      </c>
      <c r="B6477" s="1">
        <v>44831</v>
      </c>
      <c r="C6477" s="5" t="str">
        <f t="shared" si="303"/>
        <v>09</v>
      </c>
      <c r="D6477" t="s">
        <v>1618</v>
      </c>
      <c r="E6477" t="s">
        <v>86</v>
      </c>
      <c r="F6477">
        <v>477500</v>
      </c>
      <c r="G6477" t="s">
        <v>103</v>
      </c>
      <c r="H6477" t="s">
        <v>104</v>
      </c>
      <c r="I6477" t="s">
        <v>105</v>
      </c>
      <c r="J6477" t="s">
        <v>21</v>
      </c>
      <c r="K6477" t="s">
        <v>22</v>
      </c>
      <c r="L6477" t="s">
        <v>50</v>
      </c>
      <c r="M6477">
        <v>19500</v>
      </c>
      <c r="N6477" t="s">
        <v>42</v>
      </c>
      <c r="O6477" t="s">
        <v>59</v>
      </c>
      <c r="P6477">
        <v>8861995</v>
      </c>
      <c r="Q6477" t="s">
        <v>44</v>
      </c>
      <c r="R6477" t="str">
        <f t="shared" si="304"/>
        <v>Tertile 1</v>
      </c>
      <c r="S6477" t="str">
        <f t="shared" si="305"/>
        <v>Risky</v>
      </c>
    </row>
    <row r="6478" spans="1:19" x14ac:dyDescent="0.35">
      <c r="A6478" t="s">
        <v>8470</v>
      </c>
      <c r="B6478" s="1">
        <v>44831</v>
      </c>
      <c r="C6478" s="5" t="str">
        <f t="shared" si="303"/>
        <v>09</v>
      </c>
      <c r="D6478" t="s">
        <v>913</v>
      </c>
      <c r="E6478" t="s">
        <v>17</v>
      </c>
      <c r="F6478">
        <v>515000</v>
      </c>
      <c r="G6478" t="s">
        <v>160</v>
      </c>
      <c r="H6478" t="s">
        <v>148</v>
      </c>
      <c r="I6478" t="s">
        <v>522</v>
      </c>
      <c r="J6478" t="s">
        <v>39</v>
      </c>
      <c r="K6478" t="s">
        <v>40</v>
      </c>
      <c r="L6478" t="s">
        <v>50</v>
      </c>
      <c r="M6478">
        <v>21000</v>
      </c>
      <c r="N6478" t="s">
        <v>58</v>
      </c>
      <c r="O6478" t="s">
        <v>59</v>
      </c>
      <c r="P6478">
        <v>6860349</v>
      </c>
      <c r="Q6478" t="s">
        <v>60</v>
      </c>
      <c r="R6478" t="str">
        <f t="shared" si="304"/>
        <v>Tertile 1</v>
      </c>
      <c r="S6478" t="str">
        <f t="shared" si="305"/>
        <v>Risky</v>
      </c>
    </row>
    <row r="6479" spans="1:19" x14ac:dyDescent="0.35">
      <c r="A6479" t="s">
        <v>8495</v>
      </c>
      <c r="B6479" s="1">
        <v>44831</v>
      </c>
      <c r="C6479" s="5" t="str">
        <f t="shared" si="303"/>
        <v>09</v>
      </c>
      <c r="D6479" t="s">
        <v>1649</v>
      </c>
      <c r="E6479" t="s">
        <v>17</v>
      </c>
      <c r="F6479">
        <v>550000</v>
      </c>
      <c r="G6479" t="s">
        <v>248</v>
      </c>
      <c r="H6479" t="s">
        <v>167</v>
      </c>
      <c r="I6479" t="s">
        <v>168</v>
      </c>
      <c r="J6479" t="s">
        <v>21</v>
      </c>
      <c r="K6479" t="s">
        <v>22</v>
      </c>
      <c r="L6479" t="s">
        <v>50</v>
      </c>
      <c r="M6479">
        <v>18000</v>
      </c>
      <c r="N6479" t="s">
        <v>66</v>
      </c>
      <c r="O6479" t="s">
        <v>59</v>
      </c>
      <c r="P6479">
        <v>7156552</v>
      </c>
      <c r="Q6479" t="s">
        <v>67</v>
      </c>
      <c r="R6479" t="str">
        <f t="shared" si="304"/>
        <v>Tertile 2</v>
      </c>
      <c r="S6479" t="str">
        <f t="shared" si="305"/>
        <v>Risky</v>
      </c>
    </row>
    <row r="6480" spans="1:19" x14ac:dyDescent="0.35">
      <c r="A6480" t="s">
        <v>8466</v>
      </c>
      <c r="B6480" s="1">
        <v>44831</v>
      </c>
      <c r="C6480" s="5" t="str">
        <f t="shared" si="303"/>
        <v>09</v>
      </c>
      <c r="D6480" t="s">
        <v>1315</v>
      </c>
      <c r="E6480" t="s">
        <v>17</v>
      </c>
      <c r="F6480">
        <v>630000</v>
      </c>
      <c r="G6480" t="s">
        <v>98</v>
      </c>
      <c r="H6480" t="s">
        <v>37</v>
      </c>
      <c r="I6480" t="s">
        <v>682</v>
      </c>
      <c r="J6480" t="s">
        <v>21</v>
      </c>
      <c r="K6480" t="s">
        <v>22</v>
      </c>
      <c r="L6480" t="s">
        <v>23</v>
      </c>
      <c r="M6480">
        <v>26000</v>
      </c>
      <c r="N6480" t="s">
        <v>32</v>
      </c>
      <c r="O6480" t="s">
        <v>110</v>
      </c>
      <c r="P6480">
        <v>8015678</v>
      </c>
      <c r="Q6480" t="s">
        <v>33</v>
      </c>
      <c r="R6480" t="str">
        <f t="shared" si="304"/>
        <v>Tertile 2</v>
      </c>
      <c r="S6480" t="str">
        <f t="shared" si="305"/>
        <v>Risky</v>
      </c>
    </row>
    <row r="6481" spans="1:19" x14ac:dyDescent="0.35">
      <c r="A6481" t="s">
        <v>8489</v>
      </c>
      <c r="B6481" s="1">
        <v>44831</v>
      </c>
      <c r="C6481" s="5" t="str">
        <f t="shared" si="303"/>
        <v>09</v>
      </c>
      <c r="D6481" t="s">
        <v>8490</v>
      </c>
      <c r="E6481" t="s">
        <v>17</v>
      </c>
      <c r="F6481">
        <v>652000</v>
      </c>
      <c r="G6481" t="s">
        <v>268</v>
      </c>
      <c r="H6481" t="s">
        <v>94</v>
      </c>
      <c r="I6481" t="s">
        <v>95</v>
      </c>
      <c r="J6481" t="s">
        <v>21</v>
      </c>
      <c r="K6481" t="s">
        <v>22</v>
      </c>
      <c r="L6481" t="s">
        <v>50</v>
      </c>
      <c r="M6481">
        <v>21000</v>
      </c>
      <c r="N6481" t="s">
        <v>24</v>
      </c>
      <c r="O6481" t="s">
        <v>83</v>
      </c>
      <c r="P6481">
        <v>7526535</v>
      </c>
      <c r="Q6481" t="s">
        <v>26</v>
      </c>
      <c r="R6481" t="str">
        <f t="shared" si="304"/>
        <v>Tertile 2</v>
      </c>
      <c r="S6481" t="str">
        <f t="shared" si="305"/>
        <v>Risky</v>
      </c>
    </row>
    <row r="6482" spans="1:19" x14ac:dyDescent="0.35">
      <c r="A6482" t="s">
        <v>8474</v>
      </c>
      <c r="B6482" s="1">
        <v>44831</v>
      </c>
      <c r="C6482" s="5" t="str">
        <f t="shared" si="303"/>
        <v>09</v>
      </c>
      <c r="D6482" t="s">
        <v>917</v>
      </c>
      <c r="E6482" t="s">
        <v>86</v>
      </c>
      <c r="F6482">
        <v>655000</v>
      </c>
      <c r="G6482" t="s">
        <v>166</v>
      </c>
      <c r="H6482" t="s">
        <v>94</v>
      </c>
      <c r="I6482" t="s">
        <v>619</v>
      </c>
      <c r="J6482" t="s">
        <v>39</v>
      </c>
      <c r="K6482" t="s">
        <v>40</v>
      </c>
      <c r="L6482" t="s">
        <v>50</v>
      </c>
      <c r="M6482">
        <v>31001</v>
      </c>
      <c r="N6482" t="s">
        <v>24</v>
      </c>
      <c r="O6482" t="s">
        <v>43</v>
      </c>
      <c r="P6482">
        <v>7711802</v>
      </c>
      <c r="Q6482" t="s">
        <v>26</v>
      </c>
      <c r="R6482" t="str">
        <f t="shared" si="304"/>
        <v>Tertile 2</v>
      </c>
      <c r="S6482" t="str">
        <f t="shared" si="305"/>
        <v>Risky</v>
      </c>
    </row>
    <row r="6483" spans="1:19" x14ac:dyDescent="0.35">
      <c r="A6483" t="s">
        <v>8491</v>
      </c>
      <c r="B6483" s="1">
        <v>44831</v>
      </c>
      <c r="C6483" s="5" t="str">
        <f t="shared" si="303"/>
        <v>09</v>
      </c>
      <c r="D6483" t="s">
        <v>1523</v>
      </c>
      <c r="E6483" t="s">
        <v>86</v>
      </c>
      <c r="F6483">
        <v>670000</v>
      </c>
      <c r="G6483" t="s">
        <v>191</v>
      </c>
      <c r="H6483" t="s">
        <v>319</v>
      </c>
      <c r="I6483" t="s">
        <v>341</v>
      </c>
      <c r="J6483" t="s">
        <v>39</v>
      </c>
      <c r="K6483" t="s">
        <v>40</v>
      </c>
      <c r="L6483" t="s">
        <v>23</v>
      </c>
      <c r="M6483">
        <v>17000</v>
      </c>
      <c r="N6483" t="s">
        <v>32</v>
      </c>
      <c r="O6483" t="s">
        <v>59</v>
      </c>
      <c r="P6483">
        <v>6429291</v>
      </c>
      <c r="Q6483" t="s">
        <v>33</v>
      </c>
      <c r="R6483" t="str">
        <f t="shared" si="304"/>
        <v>Tertile 2</v>
      </c>
      <c r="S6483" t="str">
        <f t="shared" si="305"/>
        <v>Risky</v>
      </c>
    </row>
    <row r="6484" spans="1:19" x14ac:dyDescent="0.35">
      <c r="A6484" t="s">
        <v>8482</v>
      </c>
      <c r="B6484" s="1">
        <v>44831</v>
      </c>
      <c r="C6484" s="5" t="str">
        <f t="shared" si="303"/>
        <v>09</v>
      </c>
      <c r="D6484" t="s">
        <v>8483</v>
      </c>
      <c r="E6484" t="s">
        <v>17</v>
      </c>
      <c r="F6484">
        <v>672000</v>
      </c>
      <c r="G6484" t="s">
        <v>76</v>
      </c>
      <c r="H6484" t="s">
        <v>30</v>
      </c>
      <c r="I6484" t="s">
        <v>31</v>
      </c>
      <c r="J6484" t="s">
        <v>39</v>
      </c>
      <c r="K6484" t="s">
        <v>40</v>
      </c>
      <c r="L6484" t="s">
        <v>50</v>
      </c>
      <c r="M6484">
        <v>27000</v>
      </c>
      <c r="N6484" t="s">
        <v>72</v>
      </c>
      <c r="O6484" t="s">
        <v>25</v>
      </c>
      <c r="P6484">
        <v>6659395</v>
      </c>
      <c r="Q6484" t="s">
        <v>73</v>
      </c>
      <c r="R6484" t="str">
        <f t="shared" si="304"/>
        <v>Tertile 2</v>
      </c>
      <c r="S6484" t="str">
        <f t="shared" si="305"/>
        <v>Risky</v>
      </c>
    </row>
    <row r="6485" spans="1:19" x14ac:dyDescent="0.35">
      <c r="A6485" t="s">
        <v>8464</v>
      </c>
      <c r="B6485" s="1">
        <v>44831</v>
      </c>
      <c r="C6485" s="5" t="str">
        <f t="shared" si="303"/>
        <v>09</v>
      </c>
      <c r="D6485" t="s">
        <v>484</v>
      </c>
      <c r="E6485" t="s">
        <v>17</v>
      </c>
      <c r="F6485">
        <v>675000</v>
      </c>
      <c r="G6485" t="s">
        <v>142</v>
      </c>
      <c r="H6485" t="s">
        <v>133</v>
      </c>
      <c r="I6485" t="s">
        <v>134</v>
      </c>
      <c r="J6485" t="s">
        <v>21</v>
      </c>
      <c r="K6485" t="s">
        <v>22</v>
      </c>
      <c r="L6485" t="s">
        <v>23</v>
      </c>
      <c r="M6485">
        <v>49000</v>
      </c>
      <c r="N6485" t="s">
        <v>51</v>
      </c>
      <c r="O6485" t="s">
        <v>83</v>
      </c>
      <c r="P6485">
        <v>8314946</v>
      </c>
      <c r="Q6485" t="s">
        <v>52</v>
      </c>
      <c r="R6485" t="str">
        <f t="shared" si="304"/>
        <v>Tertile 2</v>
      </c>
      <c r="S6485" t="str">
        <f t="shared" si="305"/>
        <v>Risky</v>
      </c>
    </row>
    <row r="6486" spans="1:19" x14ac:dyDescent="0.35">
      <c r="A6486" t="s">
        <v>8479</v>
      </c>
      <c r="B6486" s="1">
        <v>44831</v>
      </c>
      <c r="C6486" s="5" t="str">
        <f t="shared" si="303"/>
        <v>09</v>
      </c>
      <c r="D6486" t="s">
        <v>8480</v>
      </c>
      <c r="E6486" t="s">
        <v>17</v>
      </c>
      <c r="F6486">
        <v>713500</v>
      </c>
      <c r="G6486" t="s">
        <v>147</v>
      </c>
      <c r="H6486" t="s">
        <v>99</v>
      </c>
      <c r="I6486" t="s">
        <v>238</v>
      </c>
      <c r="J6486" t="s">
        <v>39</v>
      </c>
      <c r="K6486" t="s">
        <v>40</v>
      </c>
      <c r="L6486" t="s">
        <v>50</v>
      </c>
      <c r="M6486">
        <v>22500</v>
      </c>
      <c r="N6486" t="s">
        <v>58</v>
      </c>
      <c r="O6486" t="s">
        <v>59</v>
      </c>
      <c r="P6486">
        <v>8532207</v>
      </c>
      <c r="Q6486" t="s">
        <v>60</v>
      </c>
      <c r="R6486" t="str">
        <f t="shared" si="304"/>
        <v>Tertile 2</v>
      </c>
      <c r="S6486" t="str">
        <f t="shared" si="305"/>
        <v>Risky</v>
      </c>
    </row>
    <row r="6487" spans="1:19" x14ac:dyDescent="0.35">
      <c r="A6487" t="s">
        <v>8505</v>
      </c>
      <c r="B6487" s="1">
        <v>44831</v>
      </c>
      <c r="C6487" s="5" t="str">
        <f t="shared" si="303"/>
        <v>09</v>
      </c>
      <c r="D6487" t="s">
        <v>2021</v>
      </c>
      <c r="E6487" t="s">
        <v>17</v>
      </c>
      <c r="F6487">
        <v>740000</v>
      </c>
      <c r="G6487" t="s">
        <v>18</v>
      </c>
      <c r="H6487" t="s">
        <v>187</v>
      </c>
      <c r="I6487" t="s">
        <v>188</v>
      </c>
      <c r="J6487" t="s">
        <v>39</v>
      </c>
      <c r="K6487" t="s">
        <v>40</v>
      </c>
      <c r="L6487" t="s">
        <v>50</v>
      </c>
      <c r="M6487">
        <v>17000</v>
      </c>
      <c r="N6487" t="s">
        <v>24</v>
      </c>
      <c r="O6487" t="s">
        <v>110</v>
      </c>
      <c r="P6487">
        <v>7010979</v>
      </c>
      <c r="Q6487" t="s">
        <v>52</v>
      </c>
      <c r="R6487" t="str">
        <f t="shared" si="304"/>
        <v>Tertile 2</v>
      </c>
      <c r="S6487" t="str">
        <f t="shared" si="305"/>
        <v>Risky</v>
      </c>
    </row>
    <row r="6488" spans="1:19" x14ac:dyDescent="0.35">
      <c r="A6488" t="s">
        <v>8494</v>
      </c>
      <c r="B6488" s="1">
        <v>44831</v>
      </c>
      <c r="C6488" s="5" t="str">
        <f t="shared" si="303"/>
        <v>09</v>
      </c>
      <c r="D6488" t="s">
        <v>1426</v>
      </c>
      <c r="E6488" t="s">
        <v>17</v>
      </c>
      <c r="F6488">
        <v>741000</v>
      </c>
      <c r="G6488" t="s">
        <v>244</v>
      </c>
      <c r="H6488" t="s">
        <v>104</v>
      </c>
      <c r="I6488" t="s">
        <v>105</v>
      </c>
      <c r="J6488" t="s">
        <v>39</v>
      </c>
      <c r="K6488" t="s">
        <v>40</v>
      </c>
      <c r="L6488" t="s">
        <v>50</v>
      </c>
      <c r="M6488">
        <v>21000</v>
      </c>
      <c r="N6488" t="s">
        <v>58</v>
      </c>
      <c r="O6488" t="s">
        <v>59</v>
      </c>
      <c r="P6488">
        <v>8083599</v>
      </c>
      <c r="Q6488" t="s">
        <v>60</v>
      </c>
      <c r="R6488" t="str">
        <f t="shared" si="304"/>
        <v>Tertile 2</v>
      </c>
      <c r="S6488" t="str">
        <f t="shared" si="305"/>
        <v>Risky</v>
      </c>
    </row>
    <row r="6489" spans="1:19" x14ac:dyDescent="0.35">
      <c r="A6489" t="s">
        <v>8451</v>
      </c>
      <c r="B6489" s="1">
        <v>44831</v>
      </c>
      <c r="C6489" s="5" t="str">
        <f t="shared" si="303"/>
        <v>09</v>
      </c>
      <c r="D6489" t="s">
        <v>1960</v>
      </c>
      <c r="E6489" t="s">
        <v>86</v>
      </c>
      <c r="F6489">
        <v>820000</v>
      </c>
      <c r="G6489" t="s">
        <v>244</v>
      </c>
      <c r="H6489" t="s">
        <v>64</v>
      </c>
      <c r="I6489" t="s">
        <v>171</v>
      </c>
      <c r="J6489" t="s">
        <v>39</v>
      </c>
      <c r="K6489" t="s">
        <v>40</v>
      </c>
      <c r="L6489" t="s">
        <v>23</v>
      </c>
      <c r="M6489">
        <v>18000</v>
      </c>
      <c r="N6489" t="s">
        <v>58</v>
      </c>
      <c r="O6489" t="s">
        <v>110</v>
      </c>
      <c r="P6489">
        <v>7537839</v>
      </c>
      <c r="Q6489" t="s">
        <v>60</v>
      </c>
      <c r="R6489" t="str">
        <f t="shared" si="304"/>
        <v>Tertile 2</v>
      </c>
      <c r="S6489" t="str">
        <f t="shared" si="305"/>
        <v>Eligible</v>
      </c>
    </row>
    <row r="6490" spans="1:19" x14ac:dyDescent="0.35">
      <c r="A6490" t="s">
        <v>8475</v>
      </c>
      <c r="B6490" s="1">
        <v>44831</v>
      </c>
      <c r="C6490" s="5" t="str">
        <f t="shared" si="303"/>
        <v>09</v>
      </c>
      <c r="D6490" t="s">
        <v>346</v>
      </c>
      <c r="E6490" t="s">
        <v>17</v>
      </c>
      <c r="F6490">
        <v>887500</v>
      </c>
      <c r="G6490" t="s">
        <v>98</v>
      </c>
      <c r="H6490" t="s">
        <v>19</v>
      </c>
      <c r="I6490" t="s">
        <v>20</v>
      </c>
      <c r="J6490" t="s">
        <v>39</v>
      </c>
      <c r="K6490" t="s">
        <v>40</v>
      </c>
      <c r="L6490" t="s">
        <v>23</v>
      </c>
      <c r="M6490">
        <v>18500</v>
      </c>
      <c r="N6490" t="s">
        <v>32</v>
      </c>
      <c r="O6490" t="s">
        <v>25</v>
      </c>
      <c r="P6490">
        <v>6943426</v>
      </c>
      <c r="Q6490" t="s">
        <v>33</v>
      </c>
      <c r="R6490" t="str">
        <f t="shared" si="304"/>
        <v>Tertile 2</v>
      </c>
      <c r="S6490" t="str">
        <f t="shared" si="305"/>
        <v>Eligible</v>
      </c>
    </row>
    <row r="6491" spans="1:19" x14ac:dyDescent="0.35">
      <c r="A6491" t="s">
        <v>8484</v>
      </c>
      <c r="B6491" s="1">
        <v>44831</v>
      </c>
      <c r="C6491" s="5" t="str">
        <f t="shared" si="303"/>
        <v>09</v>
      </c>
      <c r="D6491" t="s">
        <v>1579</v>
      </c>
      <c r="E6491" t="s">
        <v>17</v>
      </c>
      <c r="F6491">
        <v>940000</v>
      </c>
      <c r="G6491" t="s">
        <v>47</v>
      </c>
      <c r="H6491" t="s">
        <v>138</v>
      </c>
      <c r="I6491" t="s">
        <v>269</v>
      </c>
      <c r="J6491" t="s">
        <v>21</v>
      </c>
      <c r="K6491" t="s">
        <v>22</v>
      </c>
      <c r="L6491" t="s">
        <v>23</v>
      </c>
      <c r="M6491">
        <v>27000</v>
      </c>
      <c r="N6491" t="s">
        <v>51</v>
      </c>
      <c r="O6491" t="s">
        <v>25</v>
      </c>
      <c r="P6491">
        <v>8631661</v>
      </c>
      <c r="Q6491" t="s">
        <v>52</v>
      </c>
      <c r="R6491" t="str">
        <f t="shared" si="304"/>
        <v>Tertile 2</v>
      </c>
      <c r="S6491" t="str">
        <f t="shared" si="305"/>
        <v>Eligible</v>
      </c>
    </row>
    <row r="6492" spans="1:19" x14ac:dyDescent="0.35">
      <c r="A6492" t="s">
        <v>8504</v>
      </c>
      <c r="B6492" s="1">
        <v>44831</v>
      </c>
      <c r="C6492" s="5" t="str">
        <f t="shared" si="303"/>
        <v>09</v>
      </c>
      <c r="D6492" t="s">
        <v>2018</v>
      </c>
      <c r="E6492" t="s">
        <v>17</v>
      </c>
      <c r="F6492">
        <v>960000</v>
      </c>
      <c r="G6492" t="s">
        <v>76</v>
      </c>
      <c r="H6492" t="s">
        <v>30</v>
      </c>
      <c r="I6492" t="s">
        <v>570</v>
      </c>
      <c r="J6492" t="s">
        <v>21</v>
      </c>
      <c r="K6492" t="s">
        <v>22</v>
      </c>
      <c r="L6492" t="s">
        <v>50</v>
      </c>
      <c r="M6492">
        <v>31000</v>
      </c>
      <c r="N6492" t="s">
        <v>72</v>
      </c>
      <c r="O6492" t="s">
        <v>59</v>
      </c>
      <c r="P6492">
        <v>8477257</v>
      </c>
      <c r="Q6492" t="s">
        <v>44</v>
      </c>
      <c r="R6492" t="str">
        <f t="shared" si="304"/>
        <v>Tertile 2</v>
      </c>
      <c r="S6492" t="str">
        <f t="shared" si="305"/>
        <v>Eligible</v>
      </c>
    </row>
    <row r="6493" spans="1:19" x14ac:dyDescent="0.35">
      <c r="A6493" t="s">
        <v>8472</v>
      </c>
      <c r="B6493" s="1">
        <v>44831</v>
      </c>
      <c r="C6493" s="5" t="str">
        <f t="shared" si="303"/>
        <v>09</v>
      </c>
      <c r="D6493" t="s">
        <v>8473</v>
      </c>
      <c r="E6493" t="s">
        <v>17</v>
      </c>
      <c r="F6493">
        <v>1000000</v>
      </c>
      <c r="G6493" t="s">
        <v>90</v>
      </c>
      <c r="H6493" t="s">
        <v>108</v>
      </c>
      <c r="I6493" t="s">
        <v>109</v>
      </c>
      <c r="J6493" t="s">
        <v>39</v>
      </c>
      <c r="K6493" t="s">
        <v>40</v>
      </c>
      <c r="L6493" t="s">
        <v>50</v>
      </c>
      <c r="M6493">
        <v>21001</v>
      </c>
      <c r="N6493" t="s">
        <v>72</v>
      </c>
      <c r="O6493" t="s">
        <v>110</v>
      </c>
      <c r="P6493">
        <v>7050536</v>
      </c>
      <c r="Q6493" t="s">
        <v>73</v>
      </c>
      <c r="R6493" t="str">
        <f t="shared" si="304"/>
        <v>Tertile 2</v>
      </c>
      <c r="S6493" t="str">
        <f t="shared" si="305"/>
        <v>Eligible</v>
      </c>
    </row>
    <row r="6494" spans="1:19" x14ac:dyDescent="0.35">
      <c r="A6494" t="s">
        <v>8465</v>
      </c>
      <c r="B6494" s="1">
        <v>44831</v>
      </c>
      <c r="C6494" s="5" t="str">
        <f t="shared" si="303"/>
        <v>09</v>
      </c>
      <c r="D6494" t="s">
        <v>903</v>
      </c>
      <c r="E6494" t="s">
        <v>17</v>
      </c>
      <c r="F6494">
        <v>1150000</v>
      </c>
      <c r="G6494" t="s">
        <v>103</v>
      </c>
      <c r="H6494" t="s">
        <v>126</v>
      </c>
      <c r="I6494" t="s">
        <v>790</v>
      </c>
      <c r="J6494" t="s">
        <v>39</v>
      </c>
      <c r="K6494" t="s">
        <v>40</v>
      </c>
      <c r="L6494" t="s">
        <v>50</v>
      </c>
      <c r="M6494">
        <v>13000</v>
      </c>
      <c r="N6494" t="s">
        <v>42</v>
      </c>
      <c r="O6494" t="s">
        <v>83</v>
      </c>
      <c r="P6494">
        <v>7768162</v>
      </c>
      <c r="Q6494" t="s">
        <v>44</v>
      </c>
      <c r="R6494" t="str">
        <f t="shared" si="304"/>
        <v>Tertile 3</v>
      </c>
      <c r="S6494" t="str">
        <f t="shared" si="305"/>
        <v>Eligible</v>
      </c>
    </row>
    <row r="6495" spans="1:19" x14ac:dyDescent="0.35">
      <c r="A6495" t="s">
        <v>8453</v>
      </c>
      <c r="B6495" s="1">
        <v>44831</v>
      </c>
      <c r="C6495" s="5" t="str">
        <f t="shared" si="303"/>
        <v>09</v>
      </c>
      <c r="D6495" t="s">
        <v>215</v>
      </c>
      <c r="E6495" t="s">
        <v>17</v>
      </c>
      <c r="F6495">
        <v>1165000</v>
      </c>
      <c r="G6495" t="s">
        <v>252</v>
      </c>
      <c r="H6495" t="s">
        <v>56</v>
      </c>
      <c r="I6495" t="s">
        <v>91</v>
      </c>
      <c r="J6495" t="s">
        <v>39</v>
      </c>
      <c r="K6495" t="s">
        <v>40</v>
      </c>
      <c r="L6495" t="s">
        <v>50</v>
      </c>
      <c r="M6495">
        <v>17500</v>
      </c>
      <c r="N6495" t="s">
        <v>72</v>
      </c>
      <c r="O6495" t="s">
        <v>25</v>
      </c>
      <c r="P6495">
        <v>7711992</v>
      </c>
      <c r="Q6495" t="s">
        <v>73</v>
      </c>
      <c r="R6495" t="str">
        <f t="shared" si="304"/>
        <v>Tertile 3</v>
      </c>
      <c r="S6495" t="str">
        <f t="shared" si="305"/>
        <v>Eligible</v>
      </c>
    </row>
    <row r="6496" spans="1:19" x14ac:dyDescent="0.35">
      <c r="A6496" t="s">
        <v>8501</v>
      </c>
      <c r="B6496" s="1">
        <v>44831</v>
      </c>
      <c r="C6496" s="5" t="str">
        <f t="shared" si="303"/>
        <v>09</v>
      </c>
      <c r="D6496" t="s">
        <v>8502</v>
      </c>
      <c r="E6496" t="s">
        <v>17</v>
      </c>
      <c r="F6496">
        <v>1211000</v>
      </c>
      <c r="G6496" t="s">
        <v>98</v>
      </c>
      <c r="H6496" t="s">
        <v>30</v>
      </c>
      <c r="I6496" t="s">
        <v>347</v>
      </c>
      <c r="J6496" t="s">
        <v>39</v>
      </c>
      <c r="K6496" t="s">
        <v>40</v>
      </c>
      <c r="L6496" t="s">
        <v>50</v>
      </c>
      <c r="M6496">
        <v>16100</v>
      </c>
      <c r="N6496" t="s">
        <v>32</v>
      </c>
      <c r="O6496" t="s">
        <v>83</v>
      </c>
      <c r="P6496">
        <v>6235413</v>
      </c>
      <c r="Q6496" t="s">
        <v>52</v>
      </c>
      <c r="R6496" t="str">
        <f t="shared" si="304"/>
        <v>Tertile 3</v>
      </c>
      <c r="S6496" t="str">
        <f t="shared" si="305"/>
        <v>Eligible</v>
      </c>
    </row>
    <row r="6497" spans="1:19" x14ac:dyDescent="0.35">
      <c r="A6497" t="s">
        <v>8450</v>
      </c>
      <c r="B6497" s="1">
        <v>44831</v>
      </c>
      <c r="C6497" s="5" t="str">
        <f t="shared" si="303"/>
        <v>09</v>
      </c>
      <c r="D6497" t="s">
        <v>129</v>
      </c>
      <c r="E6497" t="s">
        <v>17</v>
      </c>
      <c r="F6497">
        <v>1235000</v>
      </c>
      <c r="G6497" t="s">
        <v>199</v>
      </c>
      <c r="H6497" t="s">
        <v>99</v>
      </c>
      <c r="I6497" t="s">
        <v>541</v>
      </c>
      <c r="J6497" t="s">
        <v>39</v>
      </c>
      <c r="K6497" t="s">
        <v>40</v>
      </c>
      <c r="L6497" t="s">
        <v>50</v>
      </c>
      <c r="M6497">
        <v>14500</v>
      </c>
      <c r="N6497" t="s">
        <v>51</v>
      </c>
      <c r="O6497" t="s">
        <v>43</v>
      </c>
      <c r="P6497">
        <v>6189487</v>
      </c>
      <c r="Q6497" t="s">
        <v>52</v>
      </c>
      <c r="R6497" t="str">
        <f t="shared" si="304"/>
        <v>Tertile 3</v>
      </c>
      <c r="S6497" t="str">
        <f t="shared" si="305"/>
        <v>Eligible</v>
      </c>
    </row>
    <row r="6498" spans="1:19" x14ac:dyDescent="0.35">
      <c r="A6498" t="s">
        <v>8457</v>
      </c>
      <c r="B6498" s="1">
        <v>44831</v>
      </c>
      <c r="C6498" s="5" t="str">
        <f t="shared" si="303"/>
        <v>09</v>
      </c>
      <c r="D6498" t="s">
        <v>2015</v>
      </c>
      <c r="E6498" t="s">
        <v>86</v>
      </c>
      <c r="F6498">
        <v>1250000</v>
      </c>
      <c r="G6498" t="s">
        <v>295</v>
      </c>
      <c r="H6498" t="s">
        <v>94</v>
      </c>
      <c r="I6498" t="s">
        <v>630</v>
      </c>
      <c r="J6498" t="s">
        <v>39</v>
      </c>
      <c r="K6498" t="s">
        <v>40</v>
      </c>
      <c r="L6498" t="s">
        <v>23</v>
      </c>
      <c r="M6498">
        <v>53001</v>
      </c>
      <c r="N6498" t="s">
        <v>51</v>
      </c>
      <c r="O6498" t="s">
        <v>59</v>
      </c>
      <c r="P6498">
        <v>6329643</v>
      </c>
      <c r="Q6498" t="s">
        <v>52</v>
      </c>
      <c r="R6498" t="str">
        <f t="shared" si="304"/>
        <v>Tertile 3</v>
      </c>
      <c r="S6498" t="str">
        <f t="shared" si="305"/>
        <v>Eligible</v>
      </c>
    </row>
    <row r="6499" spans="1:19" x14ac:dyDescent="0.35">
      <c r="A6499" t="s">
        <v>8468</v>
      </c>
      <c r="B6499" s="1">
        <v>44831</v>
      </c>
      <c r="C6499" s="5" t="str">
        <f t="shared" si="303"/>
        <v>09</v>
      </c>
      <c r="D6499" t="s">
        <v>1355</v>
      </c>
      <c r="E6499" t="s">
        <v>17</v>
      </c>
      <c r="F6499">
        <v>1300000</v>
      </c>
      <c r="G6499" t="s">
        <v>142</v>
      </c>
      <c r="H6499" t="s">
        <v>369</v>
      </c>
      <c r="I6499" t="s">
        <v>810</v>
      </c>
      <c r="J6499" t="s">
        <v>39</v>
      </c>
      <c r="K6499" t="s">
        <v>40</v>
      </c>
      <c r="L6499" t="s">
        <v>50</v>
      </c>
      <c r="M6499">
        <v>54000</v>
      </c>
      <c r="N6499" t="s">
        <v>51</v>
      </c>
      <c r="O6499" t="s">
        <v>25</v>
      </c>
      <c r="P6499">
        <v>7807373</v>
      </c>
      <c r="Q6499" t="s">
        <v>52</v>
      </c>
      <c r="R6499" t="str">
        <f t="shared" si="304"/>
        <v>Tertile 3</v>
      </c>
      <c r="S6499" t="str">
        <f t="shared" si="305"/>
        <v>Eligible</v>
      </c>
    </row>
    <row r="6500" spans="1:19" x14ac:dyDescent="0.35">
      <c r="A6500" t="s">
        <v>8461</v>
      </c>
      <c r="B6500" s="1">
        <v>44831</v>
      </c>
      <c r="C6500" s="5" t="str">
        <f t="shared" si="303"/>
        <v>09</v>
      </c>
      <c r="D6500" t="s">
        <v>1248</v>
      </c>
      <c r="E6500" t="s">
        <v>17</v>
      </c>
      <c r="F6500">
        <v>1310000</v>
      </c>
      <c r="G6500" t="s">
        <v>76</v>
      </c>
      <c r="H6500" t="s">
        <v>138</v>
      </c>
      <c r="I6500" t="s">
        <v>269</v>
      </c>
      <c r="J6500" t="s">
        <v>21</v>
      </c>
      <c r="K6500" t="s">
        <v>22</v>
      </c>
      <c r="L6500" t="s">
        <v>23</v>
      </c>
      <c r="M6500">
        <v>27000</v>
      </c>
      <c r="N6500" t="s">
        <v>72</v>
      </c>
      <c r="O6500" t="s">
        <v>25</v>
      </c>
      <c r="P6500">
        <v>6709424</v>
      </c>
      <c r="Q6500" t="s">
        <v>73</v>
      </c>
      <c r="R6500" t="str">
        <f t="shared" si="304"/>
        <v>Tertile 3</v>
      </c>
      <c r="S6500" t="str">
        <f t="shared" si="305"/>
        <v>Eligible</v>
      </c>
    </row>
    <row r="6501" spans="1:19" x14ac:dyDescent="0.35">
      <c r="A6501" t="s">
        <v>8455</v>
      </c>
      <c r="B6501" s="1">
        <v>44831</v>
      </c>
      <c r="C6501" s="5" t="str">
        <f t="shared" si="303"/>
        <v>09</v>
      </c>
      <c r="D6501" t="s">
        <v>2011</v>
      </c>
      <c r="E6501" t="s">
        <v>17</v>
      </c>
      <c r="F6501">
        <v>1355000</v>
      </c>
      <c r="G6501" t="s">
        <v>288</v>
      </c>
      <c r="H6501" t="s">
        <v>81</v>
      </c>
      <c r="I6501" t="s">
        <v>387</v>
      </c>
      <c r="J6501" t="s">
        <v>39</v>
      </c>
      <c r="K6501" t="s">
        <v>40</v>
      </c>
      <c r="L6501" t="s">
        <v>50</v>
      </c>
      <c r="M6501">
        <v>22500</v>
      </c>
      <c r="N6501" t="s">
        <v>32</v>
      </c>
      <c r="O6501" t="s">
        <v>59</v>
      </c>
      <c r="P6501">
        <v>6127657</v>
      </c>
      <c r="Q6501" t="s">
        <v>33</v>
      </c>
      <c r="R6501" t="str">
        <f t="shared" si="304"/>
        <v>Tertile 3</v>
      </c>
      <c r="S6501" t="str">
        <f t="shared" si="305"/>
        <v>Eligible</v>
      </c>
    </row>
    <row r="6502" spans="1:19" x14ac:dyDescent="0.35">
      <c r="A6502" t="s">
        <v>8459</v>
      </c>
      <c r="B6502" s="1">
        <v>44831</v>
      </c>
      <c r="C6502" s="5" t="str">
        <f t="shared" si="303"/>
        <v>09</v>
      </c>
      <c r="D6502" t="s">
        <v>2021</v>
      </c>
      <c r="E6502" t="s">
        <v>86</v>
      </c>
      <c r="F6502">
        <v>1400000</v>
      </c>
      <c r="G6502" t="s">
        <v>80</v>
      </c>
      <c r="H6502" t="s">
        <v>126</v>
      </c>
      <c r="I6502" t="s">
        <v>180</v>
      </c>
      <c r="J6502" t="s">
        <v>21</v>
      </c>
      <c r="K6502" t="s">
        <v>22</v>
      </c>
      <c r="L6502" t="s">
        <v>50</v>
      </c>
      <c r="M6502">
        <v>25001</v>
      </c>
      <c r="N6502" t="s">
        <v>66</v>
      </c>
      <c r="O6502" t="s">
        <v>59</v>
      </c>
      <c r="P6502">
        <v>6030138</v>
      </c>
      <c r="Q6502" t="s">
        <v>67</v>
      </c>
      <c r="R6502" t="str">
        <f t="shared" si="304"/>
        <v>Tertile 3</v>
      </c>
      <c r="S6502" t="str">
        <f t="shared" si="305"/>
        <v>Eligible</v>
      </c>
    </row>
    <row r="6503" spans="1:19" x14ac:dyDescent="0.35">
      <c r="A6503" t="s">
        <v>8458</v>
      </c>
      <c r="B6503" s="1">
        <v>44831</v>
      </c>
      <c r="C6503" s="5" t="str">
        <f t="shared" si="303"/>
        <v>09</v>
      </c>
      <c r="D6503" t="s">
        <v>909</v>
      </c>
      <c r="E6503" t="s">
        <v>17</v>
      </c>
      <c r="F6503">
        <v>1448000</v>
      </c>
      <c r="G6503" t="s">
        <v>160</v>
      </c>
      <c r="H6503" t="s">
        <v>187</v>
      </c>
      <c r="I6503" t="s">
        <v>188</v>
      </c>
      <c r="J6503" t="s">
        <v>39</v>
      </c>
      <c r="K6503" t="s">
        <v>40</v>
      </c>
      <c r="L6503" t="s">
        <v>50</v>
      </c>
      <c r="M6503">
        <v>22801</v>
      </c>
      <c r="N6503" t="s">
        <v>58</v>
      </c>
      <c r="O6503" t="s">
        <v>110</v>
      </c>
      <c r="P6503">
        <v>8705866</v>
      </c>
      <c r="Q6503" t="s">
        <v>60</v>
      </c>
      <c r="R6503" t="str">
        <f t="shared" si="304"/>
        <v>Tertile 3</v>
      </c>
      <c r="S6503" t="str">
        <f t="shared" si="305"/>
        <v>Eligible</v>
      </c>
    </row>
    <row r="6504" spans="1:19" x14ac:dyDescent="0.35">
      <c r="A6504" t="s">
        <v>8481</v>
      </c>
      <c r="B6504" s="1">
        <v>44831</v>
      </c>
      <c r="C6504" s="5" t="str">
        <f t="shared" si="303"/>
        <v>09</v>
      </c>
      <c r="D6504" t="s">
        <v>925</v>
      </c>
      <c r="E6504" t="s">
        <v>17</v>
      </c>
      <c r="F6504">
        <v>1500000</v>
      </c>
      <c r="G6504" t="s">
        <v>152</v>
      </c>
      <c r="H6504" t="s">
        <v>174</v>
      </c>
      <c r="I6504" t="s">
        <v>257</v>
      </c>
      <c r="J6504" t="s">
        <v>39</v>
      </c>
      <c r="K6504" t="s">
        <v>40</v>
      </c>
      <c r="L6504" t="s">
        <v>50</v>
      </c>
      <c r="M6504">
        <v>17000</v>
      </c>
      <c r="N6504" t="s">
        <v>66</v>
      </c>
      <c r="O6504" t="s">
        <v>43</v>
      </c>
      <c r="P6504">
        <v>6871460</v>
      </c>
      <c r="Q6504" t="s">
        <v>67</v>
      </c>
      <c r="R6504" t="str">
        <f t="shared" si="304"/>
        <v>Tertile 3</v>
      </c>
      <c r="S6504" t="str">
        <f t="shared" si="305"/>
        <v>Eligible</v>
      </c>
    </row>
    <row r="6505" spans="1:19" x14ac:dyDescent="0.35">
      <c r="A6505" t="s">
        <v>8463</v>
      </c>
      <c r="B6505" s="1">
        <v>44831</v>
      </c>
      <c r="C6505" s="5" t="str">
        <f t="shared" si="303"/>
        <v>09</v>
      </c>
      <c r="D6505" t="s">
        <v>4359</v>
      </c>
      <c r="E6505" t="s">
        <v>17</v>
      </c>
      <c r="F6505">
        <v>1530000</v>
      </c>
      <c r="G6505" t="s">
        <v>80</v>
      </c>
      <c r="H6505" t="s">
        <v>126</v>
      </c>
      <c r="I6505" t="s">
        <v>127</v>
      </c>
      <c r="J6505" t="s">
        <v>39</v>
      </c>
      <c r="K6505" t="s">
        <v>40</v>
      </c>
      <c r="L6505" t="s">
        <v>50</v>
      </c>
      <c r="M6505">
        <v>14000</v>
      </c>
      <c r="N6505" t="s">
        <v>66</v>
      </c>
      <c r="O6505" t="s">
        <v>110</v>
      </c>
      <c r="P6505">
        <v>8743261</v>
      </c>
      <c r="Q6505" t="s">
        <v>67</v>
      </c>
      <c r="R6505" t="str">
        <f t="shared" si="304"/>
        <v>Tertile 3</v>
      </c>
      <c r="S6505" t="str">
        <f t="shared" si="305"/>
        <v>Eligible</v>
      </c>
    </row>
    <row r="6506" spans="1:19" x14ac:dyDescent="0.35">
      <c r="A6506" t="s">
        <v>8452</v>
      </c>
      <c r="B6506" s="1">
        <v>44831</v>
      </c>
      <c r="C6506" s="5" t="str">
        <f t="shared" si="303"/>
        <v>09</v>
      </c>
      <c r="D6506" t="s">
        <v>3985</v>
      </c>
      <c r="E6506" t="s">
        <v>17</v>
      </c>
      <c r="F6506">
        <v>1600000</v>
      </c>
      <c r="G6506" t="s">
        <v>248</v>
      </c>
      <c r="H6506" t="s">
        <v>174</v>
      </c>
      <c r="I6506" t="s">
        <v>597</v>
      </c>
      <c r="J6506" t="s">
        <v>21</v>
      </c>
      <c r="K6506" t="s">
        <v>22</v>
      </c>
      <c r="L6506" t="s">
        <v>50</v>
      </c>
      <c r="M6506">
        <v>31000</v>
      </c>
      <c r="N6506" t="s">
        <v>66</v>
      </c>
      <c r="O6506" t="s">
        <v>110</v>
      </c>
      <c r="P6506">
        <v>6559433</v>
      </c>
      <c r="Q6506" t="s">
        <v>67</v>
      </c>
      <c r="R6506" t="str">
        <f t="shared" si="304"/>
        <v>Tertile 3</v>
      </c>
      <c r="S6506" t="str">
        <f t="shared" si="305"/>
        <v>Eligible</v>
      </c>
    </row>
    <row r="6507" spans="1:19" x14ac:dyDescent="0.35">
      <c r="A6507" t="s">
        <v>8460</v>
      </c>
      <c r="B6507" s="1">
        <v>44831</v>
      </c>
      <c r="C6507" s="5" t="str">
        <f t="shared" si="303"/>
        <v>09</v>
      </c>
      <c r="D6507" t="s">
        <v>1227</v>
      </c>
      <c r="E6507" t="s">
        <v>17</v>
      </c>
      <c r="F6507">
        <v>1663000</v>
      </c>
      <c r="G6507" t="s">
        <v>152</v>
      </c>
      <c r="H6507" t="s">
        <v>108</v>
      </c>
      <c r="I6507" t="s">
        <v>161</v>
      </c>
      <c r="J6507" t="s">
        <v>21</v>
      </c>
      <c r="K6507" t="s">
        <v>22</v>
      </c>
      <c r="L6507" t="s">
        <v>50</v>
      </c>
      <c r="M6507">
        <v>21300</v>
      </c>
      <c r="N6507" t="s">
        <v>66</v>
      </c>
      <c r="O6507" t="s">
        <v>59</v>
      </c>
      <c r="P6507">
        <v>7246818</v>
      </c>
      <c r="Q6507" t="s">
        <v>67</v>
      </c>
      <c r="R6507" t="str">
        <f t="shared" si="304"/>
        <v>Tertile 3</v>
      </c>
      <c r="S6507" t="str">
        <f t="shared" si="305"/>
        <v>Eligible</v>
      </c>
    </row>
    <row r="6508" spans="1:19" x14ac:dyDescent="0.35">
      <c r="A6508" t="s">
        <v>8499</v>
      </c>
      <c r="B6508" s="1">
        <v>44831</v>
      </c>
      <c r="C6508" s="5" t="str">
        <f t="shared" si="303"/>
        <v>09</v>
      </c>
      <c r="D6508" t="s">
        <v>2011</v>
      </c>
      <c r="E6508" t="s">
        <v>86</v>
      </c>
      <c r="F6508">
        <v>1702000</v>
      </c>
      <c r="G6508" t="s">
        <v>103</v>
      </c>
      <c r="H6508" t="s">
        <v>319</v>
      </c>
      <c r="I6508" t="s">
        <v>478</v>
      </c>
      <c r="J6508" t="s">
        <v>39</v>
      </c>
      <c r="K6508" t="s">
        <v>40</v>
      </c>
      <c r="L6508" t="s">
        <v>50</v>
      </c>
      <c r="M6508">
        <v>34200</v>
      </c>
      <c r="N6508" t="s">
        <v>42</v>
      </c>
      <c r="O6508" t="s">
        <v>110</v>
      </c>
      <c r="P6508">
        <v>8866370</v>
      </c>
      <c r="Q6508" t="s">
        <v>67</v>
      </c>
      <c r="R6508" t="str">
        <f t="shared" si="304"/>
        <v>Tertile 3</v>
      </c>
      <c r="S6508" t="str">
        <f t="shared" si="305"/>
        <v>Eligible</v>
      </c>
    </row>
    <row r="6509" spans="1:19" x14ac:dyDescent="0.35">
      <c r="A6509" t="s">
        <v>8456</v>
      </c>
      <c r="B6509" s="1">
        <v>44831</v>
      </c>
      <c r="C6509" s="5" t="str">
        <f t="shared" si="303"/>
        <v>09</v>
      </c>
      <c r="D6509" t="s">
        <v>2013</v>
      </c>
      <c r="E6509" t="s">
        <v>17</v>
      </c>
      <c r="F6509">
        <v>1910000</v>
      </c>
      <c r="G6509" t="s">
        <v>291</v>
      </c>
      <c r="H6509" t="s">
        <v>30</v>
      </c>
      <c r="I6509" t="s">
        <v>926</v>
      </c>
      <c r="J6509" t="s">
        <v>21</v>
      </c>
      <c r="K6509" t="s">
        <v>22</v>
      </c>
      <c r="L6509" t="s">
        <v>23</v>
      </c>
      <c r="M6509">
        <v>22000</v>
      </c>
      <c r="N6509" t="s">
        <v>42</v>
      </c>
      <c r="O6509" t="s">
        <v>43</v>
      </c>
      <c r="P6509">
        <v>7491318</v>
      </c>
      <c r="Q6509" t="s">
        <v>44</v>
      </c>
      <c r="R6509" t="str">
        <f t="shared" si="304"/>
        <v>Tertile 3</v>
      </c>
      <c r="S6509" t="str">
        <f t="shared" si="305"/>
        <v>Eligible</v>
      </c>
    </row>
    <row r="6510" spans="1:19" x14ac:dyDescent="0.35">
      <c r="A6510" t="s">
        <v>8498</v>
      </c>
      <c r="B6510" s="1">
        <v>44831</v>
      </c>
      <c r="C6510" s="5" t="str">
        <f t="shared" si="303"/>
        <v>09</v>
      </c>
      <c r="D6510" t="s">
        <v>7531</v>
      </c>
      <c r="E6510" t="s">
        <v>17</v>
      </c>
      <c r="F6510">
        <v>2520000</v>
      </c>
      <c r="G6510" t="s">
        <v>98</v>
      </c>
      <c r="H6510" t="s">
        <v>81</v>
      </c>
      <c r="I6510" t="s">
        <v>211</v>
      </c>
      <c r="J6510" t="s">
        <v>39</v>
      </c>
      <c r="K6510" t="s">
        <v>40</v>
      </c>
      <c r="L6510" t="s">
        <v>23</v>
      </c>
      <c r="M6510">
        <v>10000</v>
      </c>
      <c r="N6510" t="s">
        <v>32</v>
      </c>
      <c r="O6510" t="s">
        <v>43</v>
      </c>
      <c r="P6510">
        <v>7730471</v>
      </c>
      <c r="Q6510" t="s">
        <v>60</v>
      </c>
      <c r="R6510" t="str">
        <f t="shared" si="304"/>
        <v>Tertile 3</v>
      </c>
      <c r="S6510" t="str">
        <f t="shared" si="305"/>
        <v>Eligible</v>
      </c>
    </row>
    <row r="6511" spans="1:19" x14ac:dyDescent="0.35">
      <c r="A6511" t="s">
        <v>8497</v>
      </c>
      <c r="B6511" s="1">
        <v>44831</v>
      </c>
      <c r="C6511" s="5" t="str">
        <f t="shared" si="303"/>
        <v>09</v>
      </c>
      <c r="D6511" t="s">
        <v>222</v>
      </c>
      <c r="E6511" t="s">
        <v>86</v>
      </c>
      <c r="F6511">
        <v>3900000</v>
      </c>
      <c r="G6511" t="s">
        <v>166</v>
      </c>
      <c r="H6511" t="s">
        <v>94</v>
      </c>
      <c r="I6511" t="s">
        <v>630</v>
      </c>
      <c r="J6511" t="s">
        <v>39</v>
      </c>
      <c r="K6511" t="s">
        <v>40</v>
      </c>
      <c r="L6511" t="s">
        <v>50</v>
      </c>
      <c r="M6511">
        <v>12000</v>
      </c>
      <c r="N6511" t="s">
        <v>24</v>
      </c>
      <c r="O6511" t="s">
        <v>59</v>
      </c>
      <c r="P6511">
        <v>6538419</v>
      </c>
      <c r="Q6511" t="s">
        <v>73</v>
      </c>
      <c r="R6511" t="str">
        <f t="shared" si="304"/>
        <v>Tertile 3</v>
      </c>
      <c r="S6511" t="str">
        <f t="shared" si="305"/>
        <v>Eligible</v>
      </c>
    </row>
    <row r="6512" spans="1:19" x14ac:dyDescent="0.35">
      <c r="A6512" t="s">
        <v>8511</v>
      </c>
      <c r="B6512" s="1">
        <v>44832</v>
      </c>
      <c r="C6512" s="5" t="str">
        <f t="shared" si="303"/>
        <v>09</v>
      </c>
      <c r="D6512" t="s">
        <v>535</v>
      </c>
      <c r="E6512" t="s">
        <v>17</v>
      </c>
      <c r="F6512">
        <v>13500</v>
      </c>
      <c r="G6512" t="s">
        <v>142</v>
      </c>
      <c r="H6512" t="s">
        <v>19</v>
      </c>
      <c r="I6512" t="s">
        <v>1023</v>
      </c>
      <c r="J6512" t="s">
        <v>39</v>
      </c>
      <c r="K6512" t="s">
        <v>40</v>
      </c>
      <c r="L6512" t="s">
        <v>50</v>
      </c>
      <c r="M6512">
        <v>13000</v>
      </c>
      <c r="N6512" t="s">
        <v>51</v>
      </c>
      <c r="O6512" t="s">
        <v>43</v>
      </c>
      <c r="P6512">
        <v>8594425</v>
      </c>
      <c r="Q6512" t="s">
        <v>52</v>
      </c>
      <c r="R6512" t="str">
        <f t="shared" si="304"/>
        <v>Tertile 1</v>
      </c>
      <c r="S6512" t="str">
        <f t="shared" si="305"/>
        <v>Risky</v>
      </c>
    </row>
    <row r="6513" spans="1:19" x14ac:dyDescent="0.35">
      <c r="A6513" t="s">
        <v>8531</v>
      </c>
      <c r="B6513" s="1">
        <v>44832</v>
      </c>
      <c r="C6513" s="5" t="str">
        <f t="shared" si="303"/>
        <v>09</v>
      </c>
      <c r="D6513" t="s">
        <v>7849</v>
      </c>
      <c r="E6513" t="s">
        <v>17</v>
      </c>
      <c r="F6513">
        <v>13500</v>
      </c>
      <c r="G6513" t="s">
        <v>36</v>
      </c>
      <c r="H6513" t="s">
        <v>19</v>
      </c>
      <c r="I6513" t="s">
        <v>87</v>
      </c>
      <c r="J6513" t="s">
        <v>39</v>
      </c>
      <c r="K6513" t="s">
        <v>40</v>
      </c>
      <c r="L6513" t="s">
        <v>23</v>
      </c>
      <c r="M6513">
        <v>12000</v>
      </c>
      <c r="N6513" t="s">
        <v>42</v>
      </c>
      <c r="O6513" t="s">
        <v>43</v>
      </c>
      <c r="P6513">
        <v>7328933</v>
      </c>
      <c r="Q6513" t="s">
        <v>44</v>
      </c>
      <c r="R6513" t="str">
        <f t="shared" si="304"/>
        <v>Tertile 1</v>
      </c>
      <c r="S6513" t="str">
        <f t="shared" si="305"/>
        <v>Risky</v>
      </c>
    </row>
    <row r="6514" spans="1:19" x14ac:dyDescent="0.35">
      <c r="A6514" t="s">
        <v>8541</v>
      </c>
      <c r="B6514" s="1">
        <v>44832</v>
      </c>
      <c r="C6514" s="5" t="str">
        <f t="shared" si="303"/>
        <v>09</v>
      </c>
      <c r="D6514" t="s">
        <v>1679</v>
      </c>
      <c r="E6514" t="s">
        <v>17</v>
      </c>
      <c r="F6514">
        <v>13500</v>
      </c>
      <c r="G6514" t="s">
        <v>252</v>
      </c>
      <c r="H6514" t="s">
        <v>216</v>
      </c>
      <c r="I6514" t="s">
        <v>1012</v>
      </c>
      <c r="J6514" t="s">
        <v>21</v>
      </c>
      <c r="K6514" t="s">
        <v>22</v>
      </c>
      <c r="L6514" t="s">
        <v>50</v>
      </c>
      <c r="M6514">
        <v>19000</v>
      </c>
      <c r="N6514" t="s">
        <v>72</v>
      </c>
      <c r="O6514" t="s">
        <v>43</v>
      </c>
      <c r="P6514">
        <v>6637856</v>
      </c>
      <c r="Q6514" t="s">
        <v>73</v>
      </c>
      <c r="R6514" t="str">
        <f t="shared" si="304"/>
        <v>Tertile 1</v>
      </c>
      <c r="S6514" t="str">
        <f t="shared" si="305"/>
        <v>Risky</v>
      </c>
    </row>
    <row r="6515" spans="1:19" x14ac:dyDescent="0.35">
      <c r="A6515" t="s">
        <v>8548</v>
      </c>
      <c r="B6515" s="1">
        <v>44832</v>
      </c>
      <c r="C6515" s="5" t="str">
        <f t="shared" si="303"/>
        <v>09</v>
      </c>
      <c r="D6515" t="s">
        <v>1767</v>
      </c>
      <c r="E6515" t="s">
        <v>17</v>
      </c>
      <c r="F6515">
        <v>13500</v>
      </c>
      <c r="G6515" t="s">
        <v>90</v>
      </c>
      <c r="H6515" t="s">
        <v>216</v>
      </c>
      <c r="I6515" t="s">
        <v>599</v>
      </c>
      <c r="J6515" t="s">
        <v>21</v>
      </c>
      <c r="K6515" t="s">
        <v>22</v>
      </c>
      <c r="L6515" t="s">
        <v>50</v>
      </c>
      <c r="M6515">
        <v>12000</v>
      </c>
      <c r="N6515" t="s">
        <v>72</v>
      </c>
      <c r="O6515" t="s">
        <v>25</v>
      </c>
      <c r="P6515">
        <v>6177184</v>
      </c>
      <c r="Q6515" t="s">
        <v>73</v>
      </c>
      <c r="R6515" t="str">
        <f t="shared" si="304"/>
        <v>Tertile 1</v>
      </c>
      <c r="S6515" t="str">
        <f t="shared" si="305"/>
        <v>Risky</v>
      </c>
    </row>
    <row r="6516" spans="1:19" x14ac:dyDescent="0.35">
      <c r="A6516" t="s">
        <v>8561</v>
      </c>
      <c r="B6516" s="1">
        <v>44832</v>
      </c>
      <c r="C6516" s="5" t="str">
        <f t="shared" si="303"/>
        <v>09</v>
      </c>
      <c r="D6516" t="s">
        <v>502</v>
      </c>
      <c r="E6516" t="s">
        <v>86</v>
      </c>
      <c r="F6516">
        <v>280000</v>
      </c>
      <c r="G6516" t="s">
        <v>142</v>
      </c>
      <c r="H6516" t="s">
        <v>148</v>
      </c>
      <c r="I6516" t="s">
        <v>522</v>
      </c>
      <c r="J6516" t="s">
        <v>21</v>
      </c>
      <c r="K6516" t="s">
        <v>22</v>
      </c>
      <c r="L6516" t="s">
        <v>50</v>
      </c>
      <c r="M6516">
        <v>45000</v>
      </c>
      <c r="N6516" t="s">
        <v>51</v>
      </c>
      <c r="O6516" t="s">
        <v>83</v>
      </c>
      <c r="P6516">
        <v>6831939</v>
      </c>
      <c r="Q6516" t="s">
        <v>67</v>
      </c>
      <c r="R6516" t="str">
        <f t="shared" si="304"/>
        <v>Tertile 1</v>
      </c>
      <c r="S6516" t="str">
        <f t="shared" si="305"/>
        <v>Risky</v>
      </c>
    </row>
    <row r="6517" spans="1:19" x14ac:dyDescent="0.35">
      <c r="A6517" t="s">
        <v>8524</v>
      </c>
      <c r="B6517" s="1">
        <v>44832</v>
      </c>
      <c r="C6517" s="5" t="str">
        <f t="shared" si="303"/>
        <v>09</v>
      </c>
      <c r="D6517" t="s">
        <v>1513</v>
      </c>
      <c r="E6517" t="s">
        <v>17</v>
      </c>
      <c r="F6517">
        <v>350000</v>
      </c>
      <c r="G6517" t="s">
        <v>55</v>
      </c>
      <c r="H6517" t="s">
        <v>48</v>
      </c>
      <c r="I6517" t="s">
        <v>7198</v>
      </c>
      <c r="J6517" t="s">
        <v>21</v>
      </c>
      <c r="K6517" t="s">
        <v>22</v>
      </c>
      <c r="L6517" t="s">
        <v>50</v>
      </c>
      <c r="M6517">
        <v>18000</v>
      </c>
      <c r="N6517" t="s">
        <v>58</v>
      </c>
      <c r="O6517" t="s">
        <v>110</v>
      </c>
      <c r="P6517">
        <v>7480438</v>
      </c>
      <c r="Q6517" t="s">
        <v>60</v>
      </c>
      <c r="R6517" t="str">
        <f t="shared" si="304"/>
        <v>Tertile 1</v>
      </c>
      <c r="S6517" t="str">
        <f t="shared" si="305"/>
        <v>Risky</v>
      </c>
    </row>
    <row r="6518" spans="1:19" x14ac:dyDescent="0.35">
      <c r="A6518" t="s">
        <v>8527</v>
      </c>
      <c r="B6518" s="1">
        <v>44832</v>
      </c>
      <c r="C6518" s="5" t="str">
        <f t="shared" si="303"/>
        <v>09</v>
      </c>
      <c r="D6518" t="s">
        <v>1521</v>
      </c>
      <c r="E6518" t="s">
        <v>17</v>
      </c>
      <c r="F6518">
        <v>392250</v>
      </c>
      <c r="G6518" t="s">
        <v>137</v>
      </c>
      <c r="H6518" t="s">
        <v>174</v>
      </c>
      <c r="I6518" t="s">
        <v>579</v>
      </c>
      <c r="J6518" t="s">
        <v>39</v>
      </c>
      <c r="K6518" t="s">
        <v>40</v>
      </c>
      <c r="L6518" t="s">
        <v>23</v>
      </c>
      <c r="M6518">
        <v>85250</v>
      </c>
      <c r="N6518" t="s">
        <v>24</v>
      </c>
      <c r="O6518" t="s">
        <v>25</v>
      </c>
      <c r="P6518">
        <v>7564246</v>
      </c>
      <c r="Q6518" t="s">
        <v>26</v>
      </c>
      <c r="R6518" t="str">
        <f t="shared" si="304"/>
        <v>Tertile 1</v>
      </c>
      <c r="S6518" t="str">
        <f t="shared" si="305"/>
        <v>Risky</v>
      </c>
    </row>
    <row r="6519" spans="1:19" x14ac:dyDescent="0.35">
      <c r="A6519" t="s">
        <v>8556</v>
      </c>
      <c r="B6519" s="1">
        <v>44832</v>
      </c>
      <c r="C6519" s="5" t="str">
        <f t="shared" si="303"/>
        <v>09</v>
      </c>
      <c r="D6519" t="s">
        <v>2030</v>
      </c>
      <c r="E6519" t="s">
        <v>86</v>
      </c>
      <c r="F6519">
        <v>400000</v>
      </c>
      <c r="G6519" t="s">
        <v>63</v>
      </c>
      <c r="H6519" t="s">
        <v>48</v>
      </c>
      <c r="I6519" t="s">
        <v>49</v>
      </c>
      <c r="J6519" t="s">
        <v>21</v>
      </c>
      <c r="K6519" t="s">
        <v>22</v>
      </c>
      <c r="L6519" t="s">
        <v>50</v>
      </c>
      <c r="M6519">
        <v>45000</v>
      </c>
      <c r="N6519" t="s">
        <v>66</v>
      </c>
      <c r="O6519" t="s">
        <v>25</v>
      </c>
      <c r="P6519">
        <v>6543237</v>
      </c>
      <c r="Q6519" t="s">
        <v>33</v>
      </c>
      <c r="R6519" t="str">
        <f t="shared" si="304"/>
        <v>Tertile 1</v>
      </c>
      <c r="S6519" t="str">
        <f t="shared" si="305"/>
        <v>Risky</v>
      </c>
    </row>
    <row r="6520" spans="1:19" x14ac:dyDescent="0.35">
      <c r="A6520" t="s">
        <v>8555</v>
      </c>
      <c r="B6520" s="1">
        <v>44832</v>
      </c>
      <c r="C6520" s="5" t="str">
        <f t="shared" si="303"/>
        <v>09</v>
      </c>
      <c r="D6520" t="s">
        <v>4070</v>
      </c>
      <c r="E6520" t="s">
        <v>17</v>
      </c>
      <c r="F6520">
        <v>419000</v>
      </c>
      <c r="G6520" t="s">
        <v>55</v>
      </c>
      <c r="H6520" t="s">
        <v>81</v>
      </c>
      <c r="I6520" t="s">
        <v>323</v>
      </c>
      <c r="J6520" t="s">
        <v>39</v>
      </c>
      <c r="K6520" t="s">
        <v>40</v>
      </c>
      <c r="L6520" t="s">
        <v>50</v>
      </c>
      <c r="M6520">
        <v>22000</v>
      </c>
      <c r="N6520" t="s">
        <v>58</v>
      </c>
      <c r="O6520" t="s">
        <v>25</v>
      </c>
      <c r="P6520">
        <v>8663305</v>
      </c>
      <c r="Q6520" t="s">
        <v>26</v>
      </c>
      <c r="R6520" t="str">
        <f t="shared" si="304"/>
        <v>Tertile 1</v>
      </c>
      <c r="S6520" t="str">
        <f t="shared" si="305"/>
        <v>Risky</v>
      </c>
    </row>
    <row r="6521" spans="1:19" x14ac:dyDescent="0.35">
      <c r="A6521" t="s">
        <v>8554</v>
      </c>
      <c r="B6521" s="1">
        <v>44832</v>
      </c>
      <c r="C6521" s="5" t="str">
        <f t="shared" si="303"/>
        <v>09</v>
      </c>
      <c r="D6521" t="s">
        <v>2026</v>
      </c>
      <c r="E6521" t="s">
        <v>17</v>
      </c>
      <c r="F6521">
        <v>420000</v>
      </c>
      <c r="G6521" t="s">
        <v>47</v>
      </c>
      <c r="H6521" t="s">
        <v>99</v>
      </c>
      <c r="I6521" t="s">
        <v>100</v>
      </c>
      <c r="J6521" t="s">
        <v>21</v>
      </c>
      <c r="K6521" t="s">
        <v>22</v>
      </c>
      <c r="L6521" t="s">
        <v>23</v>
      </c>
      <c r="M6521">
        <v>19000</v>
      </c>
      <c r="N6521" t="s">
        <v>51</v>
      </c>
      <c r="O6521" t="s">
        <v>25</v>
      </c>
      <c r="P6521">
        <v>6386392</v>
      </c>
      <c r="Q6521" t="s">
        <v>73</v>
      </c>
      <c r="R6521" t="str">
        <f t="shared" si="304"/>
        <v>Tertile 1</v>
      </c>
      <c r="S6521" t="str">
        <f t="shared" si="305"/>
        <v>Risky</v>
      </c>
    </row>
    <row r="6522" spans="1:19" x14ac:dyDescent="0.35">
      <c r="A6522" t="s">
        <v>8534</v>
      </c>
      <c r="B6522" s="1">
        <v>44832</v>
      </c>
      <c r="C6522" s="5" t="str">
        <f t="shared" si="303"/>
        <v>09</v>
      </c>
      <c r="D6522" t="s">
        <v>1168</v>
      </c>
      <c r="E6522" t="s">
        <v>17</v>
      </c>
      <c r="F6522">
        <v>450000</v>
      </c>
      <c r="G6522" t="s">
        <v>55</v>
      </c>
      <c r="H6522" t="s">
        <v>167</v>
      </c>
      <c r="I6522" t="s">
        <v>561</v>
      </c>
      <c r="J6522" t="s">
        <v>21</v>
      </c>
      <c r="K6522" t="s">
        <v>22</v>
      </c>
      <c r="L6522" t="s">
        <v>50</v>
      </c>
      <c r="M6522">
        <v>45000</v>
      </c>
      <c r="N6522" t="s">
        <v>58</v>
      </c>
      <c r="O6522" t="s">
        <v>110</v>
      </c>
      <c r="P6522">
        <v>6909412</v>
      </c>
      <c r="Q6522" t="s">
        <v>60</v>
      </c>
      <c r="R6522" t="str">
        <f t="shared" si="304"/>
        <v>Tertile 1</v>
      </c>
      <c r="S6522" t="str">
        <f t="shared" si="305"/>
        <v>Risky</v>
      </c>
    </row>
    <row r="6523" spans="1:19" x14ac:dyDescent="0.35">
      <c r="A6523" t="s">
        <v>8563</v>
      </c>
      <c r="B6523" s="1">
        <v>44832</v>
      </c>
      <c r="C6523" s="5" t="str">
        <f t="shared" si="303"/>
        <v>09</v>
      </c>
      <c r="D6523" t="s">
        <v>322</v>
      </c>
      <c r="E6523" t="s">
        <v>17</v>
      </c>
      <c r="F6523">
        <v>455000</v>
      </c>
      <c r="G6523" t="s">
        <v>248</v>
      </c>
      <c r="H6523" t="s">
        <v>94</v>
      </c>
      <c r="I6523" t="s">
        <v>619</v>
      </c>
      <c r="J6523" t="s">
        <v>21</v>
      </c>
      <c r="K6523" t="s">
        <v>22</v>
      </c>
      <c r="L6523" t="s">
        <v>23</v>
      </c>
      <c r="M6523">
        <v>9000</v>
      </c>
      <c r="N6523" t="s">
        <v>66</v>
      </c>
      <c r="O6523" t="s">
        <v>43</v>
      </c>
      <c r="P6523">
        <v>6624574</v>
      </c>
      <c r="Q6523" t="s">
        <v>33</v>
      </c>
      <c r="R6523" t="str">
        <f t="shared" si="304"/>
        <v>Tertile 1</v>
      </c>
      <c r="S6523" t="str">
        <f t="shared" si="305"/>
        <v>Risky</v>
      </c>
    </row>
    <row r="6524" spans="1:19" x14ac:dyDescent="0.35">
      <c r="A6524" t="s">
        <v>8551</v>
      </c>
      <c r="B6524" s="1">
        <v>44832</v>
      </c>
      <c r="C6524" s="5" t="str">
        <f t="shared" si="303"/>
        <v>09</v>
      </c>
      <c r="D6524" t="s">
        <v>8552</v>
      </c>
      <c r="E6524" t="s">
        <v>17</v>
      </c>
      <c r="F6524">
        <v>481000</v>
      </c>
      <c r="G6524" t="s">
        <v>147</v>
      </c>
      <c r="H6524" t="s">
        <v>148</v>
      </c>
      <c r="I6524" t="s">
        <v>522</v>
      </c>
      <c r="J6524" t="s">
        <v>39</v>
      </c>
      <c r="K6524" t="s">
        <v>40</v>
      </c>
      <c r="L6524" t="s">
        <v>50</v>
      </c>
      <c r="M6524">
        <v>21000</v>
      </c>
      <c r="N6524" t="s">
        <v>58</v>
      </c>
      <c r="O6524" t="s">
        <v>83</v>
      </c>
      <c r="P6524">
        <v>6498778</v>
      </c>
      <c r="Q6524" t="s">
        <v>60</v>
      </c>
      <c r="R6524" t="str">
        <f t="shared" si="304"/>
        <v>Tertile 1</v>
      </c>
      <c r="S6524" t="str">
        <f t="shared" si="305"/>
        <v>Risky</v>
      </c>
    </row>
    <row r="6525" spans="1:19" x14ac:dyDescent="0.35">
      <c r="A6525" t="s">
        <v>8525</v>
      </c>
      <c r="B6525" s="1">
        <v>44832</v>
      </c>
      <c r="C6525" s="5" t="str">
        <f t="shared" si="303"/>
        <v>09</v>
      </c>
      <c r="D6525" t="s">
        <v>1517</v>
      </c>
      <c r="E6525" t="s">
        <v>17</v>
      </c>
      <c r="F6525">
        <v>490000</v>
      </c>
      <c r="G6525" t="s">
        <v>63</v>
      </c>
      <c r="H6525" t="s">
        <v>187</v>
      </c>
      <c r="I6525" t="s">
        <v>208</v>
      </c>
      <c r="J6525" t="s">
        <v>39</v>
      </c>
      <c r="K6525" t="s">
        <v>40</v>
      </c>
      <c r="L6525" t="s">
        <v>50</v>
      </c>
      <c r="M6525">
        <v>21000</v>
      </c>
      <c r="N6525" t="s">
        <v>66</v>
      </c>
      <c r="O6525" t="s">
        <v>110</v>
      </c>
      <c r="P6525">
        <v>6132315</v>
      </c>
      <c r="Q6525" t="s">
        <v>67</v>
      </c>
      <c r="R6525" t="str">
        <f t="shared" si="304"/>
        <v>Tertile 1</v>
      </c>
      <c r="S6525" t="str">
        <f t="shared" si="305"/>
        <v>Risky</v>
      </c>
    </row>
    <row r="6526" spans="1:19" x14ac:dyDescent="0.35">
      <c r="A6526" t="s">
        <v>8538</v>
      </c>
      <c r="B6526" s="1">
        <v>44832</v>
      </c>
      <c r="C6526" s="5" t="str">
        <f t="shared" si="303"/>
        <v>09</v>
      </c>
      <c r="D6526" t="s">
        <v>1176</v>
      </c>
      <c r="E6526" t="s">
        <v>17</v>
      </c>
      <c r="F6526">
        <v>492500</v>
      </c>
      <c r="G6526" t="s">
        <v>191</v>
      </c>
      <c r="H6526" t="s">
        <v>183</v>
      </c>
      <c r="I6526" t="s">
        <v>184</v>
      </c>
      <c r="J6526" t="s">
        <v>39</v>
      </c>
      <c r="K6526" t="s">
        <v>40</v>
      </c>
      <c r="L6526" t="s">
        <v>50</v>
      </c>
      <c r="M6526">
        <v>45500</v>
      </c>
      <c r="N6526" t="s">
        <v>32</v>
      </c>
      <c r="O6526" t="s">
        <v>43</v>
      </c>
      <c r="P6526">
        <v>8631426</v>
      </c>
      <c r="Q6526" t="s">
        <v>33</v>
      </c>
      <c r="R6526" t="str">
        <f t="shared" si="304"/>
        <v>Tertile 1</v>
      </c>
      <c r="S6526" t="str">
        <f t="shared" si="305"/>
        <v>Risky</v>
      </c>
    </row>
    <row r="6527" spans="1:19" x14ac:dyDescent="0.35">
      <c r="A6527" t="s">
        <v>8544</v>
      </c>
      <c r="B6527" s="1">
        <v>44832</v>
      </c>
      <c r="C6527" s="5" t="str">
        <f t="shared" si="303"/>
        <v>09</v>
      </c>
      <c r="D6527" t="s">
        <v>1688</v>
      </c>
      <c r="E6527" t="s">
        <v>17</v>
      </c>
      <c r="F6527">
        <v>500000</v>
      </c>
      <c r="G6527" t="s">
        <v>291</v>
      </c>
      <c r="H6527" t="s">
        <v>481</v>
      </c>
      <c r="I6527" t="s">
        <v>1154</v>
      </c>
      <c r="J6527" t="s">
        <v>21</v>
      </c>
      <c r="K6527" t="s">
        <v>22</v>
      </c>
      <c r="L6527" t="s">
        <v>50</v>
      </c>
      <c r="M6527">
        <v>69000</v>
      </c>
      <c r="N6527" t="s">
        <v>42</v>
      </c>
      <c r="O6527" t="s">
        <v>110</v>
      </c>
      <c r="P6527">
        <v>6908137</v>
      </c>
      <c r="Q6527" t="s">
        <v>44</v>
      </c>
      <c r="R6527" t="str">
        <f t="shared" si="304"/>
        <v>Tertile 1</v>
      </c>
      <c r="S6527" t="str">
        <f t="shared" si="305"/>
        <v>Risky</v>
      </c>
    </row>
    <row r="6528" spans="1:19" x14ac:dyDescent="0.35">
      <c r="A6528" t="s">
        <v>8507</v>
      </c>
      <c r="B6528" s="1">
        <v>44832</v>
      </c>
      <c r="C6528" s="5" t="str">
        <f t="shared" si="303"/>
        <v>09</v>
      </c>
      <c r="D6528" t="s">
        <v>2023</v>
      </c>
      <c r="E6528" t="s">
        <v>86</v>
      </c>
      <c r="F6528">
        <v>520000</v>
      </c>
      <c r="G6528" t="s">
        <v>90</v>
      </c>
      <c r="H6528" t="s">
        <v>319</v>
      </c>
      <c r="I6528" t="s">
        <v>341</v>
      </c>
      <c r="J6528" t="s">
        <v>21</v>
      </c>
      <c r="K6528" t="s">
        <v>22</v>
      </c>
      <c r="L6528" t="s">
        <v>23</v>
      </c>
      <c r="M6528">
        <v>26001</v>
      </c>
      <c r="N6528" t="s">
        <v>72</v>
      </c>
      <c r="O6528" t="s">
        <v>59</v>
      </c>
      <c r="P6528">
        <v>7059227</v>
      </c>
      <c r="Q6528" t="s">
        <v>73</v>
      </c>
      <c r="R6528" t="str">
        <f t="shared" si="304"/>
        <v>Tertile 1</v>
      </c>
      <c r="S6528" t="str">
        <f t="shared" si="305"/>
        <v>Risky</v>
      </c>
    </row>
    <row r="6529" spans="1:19" x14ac:dyDescent="0.35">
      <c r="A6529" t="s">
        <v>8545</v>
      </c>
      <c r="B6529" s="1">
        <v>44832</v>
      </c>
      <c r="C6529" s="5" t="str">
        <f t="shared" si="303"/>
        <v>09</v>
      </c>
      <c r="D6529" t="s">
        <v>871</v>
      </c>
      <c r="E6529" t="s">
        <v>17</v>
      </c>
      <c r="F6529">
        <v>520000</v>
      </c>
      <c r="G6529" t="s">
        <v>295</v>
      </c>
      <c r="H6529" t="s">
        <v>19</v>
      </c>
      <c r="I6529" t="s">
        <v>20</v>
      </c>
      <c r="J6529" t="s">
        <v>21</v>
      </c>
      <c r="K6529" t="s">
        <v>22</v>
      </c>
      <c r="L6529" t="s">
        <v>23</v>
      </c>
      <c r="M6529">
        <v>26000</v>
      </c>
      <c r="N6529" t="s">
        <v>51</v>
      </c>
      <c r="O6529" t="s">
        <v>25</v>
      </c>
      <c r="P6529">
        <v>6506993</v>
      </c>
      <c r="Q6529" t="s">
        <v>52</v>
      </c>
      <c r="R6529" t="str">
        <f t="shared" si="304"/>
        <v>Tertile 1</v>
      </c>
      <c r="S6529" t="str">
        <f t="shared" si="305"/>
        <v>Risky</v>
      </c>
    </row>
    <row r="6530" spans="1:19" x14ac:dyDescent="0.35">
      <c r="A6530" t="s">
        <v>8559</v>
      </c>
      <c r="B6530" s="1">
        <v>44832</v>
      </c>
      <c r="C6530" s="5" t="str">
        <f t="shared" ref="C6530:C6593" si="306">TEXT(B6530,$V$22)</f>
        <v>09</v>
      </c>
      <c r="D6530" t="s">
        <v>2094</v>
      </c>
      <c r="E6530" t="s">
        <v>17</v>
      </c>
      <c r="F6530">
        <v>525000</v>
      </c>
      <c r="G6530" t="s">
        <v>191</v>
      </c>
      <c r="H6530" t="s">
        <v>108</v>
      </c>
      <c r="I6530" t="s">
        <v>109</v>
      </c>
      <c r="J6530" t="s">
        <v>39</v>
      </c>
      <c r="K6530" t="s">
        <v>40</v>
      </c>
      <c r="L6530" t="s">
        <v>23</v>
      </c>
      <c r="M6530">
        <v>12000</v>
      </c>
      <c r="N6530" t="s">
        <v>32</v>
      </c>
      <c r="O6530" t="s">
        <v>110</v>
      </c>
      <c r="P6530">
        <v>6015762</v>
      </c>
      <c r="Q6530" t="s">
        <v>60</v>
      </c>
      <c r="R6530" t="str">
        <f t="shared" ref="R6530:R6593" si="307">IF(F6530&lt;_xlfn.PERCENTILE.INC($F$2:$F$10576,1/3), "Tertile 1",
   IF(F6530&lt;_xlfn.PERCENTILE.INC($F$2:$F$10576,2/3), "Tertile 2", "Tertile 3"))</f>
        <v>Tertile 1</v>
      </c>
      <c r="S6530" t="str">
        <f t="shared" ref="S6530:S6593" si="308">IF(F6530&gt;755000, "Eligible", "Risky")</f>
        <v>Risky</v>
      </c>
    </row>
    <row r="6531" spans="1:19" x14ac:dyDescent="0.35">
      <c r="A6531" t="s">
        <v>8528</v>
      </c>
      <c r="B6531" s="1">
        <v>44832</v>
      </c>
      <c r="C6531" s="5" t="str">
        <f t="shared" si="306"/>
        <v>09</v>
      </c>
      <c r="D6531" t="s">
        <v>8162</v>
      </c>
      <c r="E6531" t="s">
        <v>86</v>
      </c>
      <c r="F6531">
        <v>560000</v>
      </c>
      <c r="G6531" t="s">
        <v>137</v>
      </c>
      <c r="H6531" t="s">
        <v>108</v>
      </c>
      <c r="I6531" t="s">
        <v>350</v>
      </c>
      <c r="J6531" t="s">
        <v>39</v>
      </c>
      <c r="K6531" t="s">
        <v>40</v>
      </c>
      <c r="L6531" t="s">
        <v>50</v>
      </c>
      <c r="M6531">
        <v>28001</v>
      </c>
      <c r="N6531" t="s">
        <v>24</v>
      </c>
      <c r="O6531" t="s">
        <v>83</v>
      </c>
      <c r="P6531">
        <v>7384643</v>
      </c>
      <c r="Q6531" t="s">
        <v>26</v>
      </c>
      <c r="R6531" t="str">
        <f t="shared" si="307"/>
        <v>Tertile 2</v>
      </c>
      <c r="S6531" t="str">
        <f t="shared" si="308"/>
        <v>Risky</v>
      </c>
    </row>
    <row r="6532" spans="1:19" x14ac:dyDescent="0.35">
      <c r="A6532" t="s">
        <v>8526</v>
      </c>
      <c r="B6532" s="1">
        <v>44832</v>
      </c>
      <c r="C6532" s="5" t="str">
        <f t="shared" si="306"/>
        <v>09</v>
      </c>
      <c r="D6532" t="s">
        <v>489</v>
      </c>
      <c r="E6532" t="s">
        <v>17</v>
      </c>
      <c r="F6532">
        <v>570000</v>
      </c>
      <c r="G6532" t="s">
        <v>191</v>
      </c>
      <c r="H6532" t="s">
        <v>30</v>
      </c>
      <c r="I6532" t="s">
        <v>347</v>
      </c>
      <c r="J6532" t="s">
        <v>39</v>
      </c>
      <c r="K6532" t="s">
        <v>40</v>
      </c>
      <c r="L6532" t="s">
        <v>50</v>
      </c>
      <c r="M6532">
        <v>16000</v>
      </c>
      <c r="N6532" t="s">
        <v>32</v>
      </c>
      <c r="O6532" t="s">
        <v>83</v>
      </c>
      <c r="P6532">
        <v>6514551</v>
      </c>
      <c r="Q6532" t="s">
        <v>33</v>
      </c>
      <c r="R6532" t="str">
        <f t="shared" si="307"/>
        <v>Tertile 2</v>
      </c>
      <c r="S6532" t="str">
        <f t="shared" si="308"/>
        <v>Risky</v>
      </c>
    </row>
    <row r="6533" spans="1:19" x14ac:dyDescent="0.35">
      <c r="A6533" t="s">
        <v>8562</v>
      </c>
      <c r="B6533" s="1">
        <v>44832</v>
      </c>
      <c r="C6533" s="5" t="str">
        <f t="shared" si="306"/>
        <v>09</v>
      </c>
      <c r="D6533" t="s">
        <v>2099</v>
      </c>
      <c r="E6533" t="s">
        <v>86</v>
      </c>
      <c r="F6533">
        <v>600000</v>
      </c>
      <c r="G6533" t="s">
        <v>244</v>
      </c>
      <c r="H6533" t="s">
        <v>108</v>
      </c>
      <c r="I6533" t="s">
        <v>161</v>
      </c>
      <c r="J6533" t="s">
        <v>39</v>
      </c>
      <c r="K6533" t="s">
        <v>40</v>
      </c>
      <c r="L6533" t="s">
        <v>23</v>
      </c>
      <c r="M6533">
        <v>51000</v>
      </c>
      <c r="N6533" t="s">
        <v>58</v>
      </c>
      <c r="O6533" t="s">
        <v>59</v>
      </c>
      <c r="P6533">
        <v>7843683</v>
      </c>
      <c r="Q6533" t="s">
        <v>26</v>
      </c>
      <c r="R6533" t="str">
        <f t="shared" si="307"/>
        <v>Tertile 2</v>
      </c>
      <c r="S6533" t="str">
        <f t="shared" si="308"/>
        <v>Risky</v>
      </c>
    </row>
    <row r="6534" spans="1:19" x14ac:dyDescent="0.35">
      <c r="A6534" t="s">
        <v>8521</v>
      </c>
      <c r="B6534" s="1">
        <v>44832</v>
      </c>
      <c r="C6534" s="5" t="str">
        <f t="shared" si="306"/>
        <v>09</v>
      </c>
      <c r="D6534" t="s">
        <v>1471</v>
      </c>
      <c r="E6534" t="s">
        <v>17</v>
      </c>
      <c r="F6534">
        <v>655000</v>
      </c>
      <c r="G6534" t="s">
        <v>29</v>
      </c>
      <c r="H6534" t="s">
        <v>319</v>
      </c>
      <c r="I6534" t="s">
        <v>471</v>
      </c>
      <c r="J6534" t="s">
        <v>39</v>
      </c>
      <c r="K6534" t="s">
        <v>40</v>
      </c>
      <c r="L6534" t="s">
        <v>50</v>
      </c>
      <c r="M6534">
        <v>37000</v>
      </c>
      <c r="N6534" t="s">
        <v>32</v>
      </c>
      <c r="O6534" t="s">
        <v>25</v>
      </c>
      <c r="P6534">
        <v>6081820</v>
      </c>
      <c r="Q6534" t="s">
        <v>33</v>
      </c>
      <c r="R6534" t="str">
        <f t="shared" si="307"/>
        <v>Tertile 2</v>
      </c>
      <c r="S6534" t="str">
        <f t="shared" si="308"/>
        <v>Risky</v>
      </c>
    </row>
    <row r="6535" spans="1:19" x14ac:dyDescent="0.35">
      <c r="A6535" t="s">
        <v>8560</v>
      </c>
      <c r="B6535" s="1">
        <v>44832</v>
      </c>
      <c r="C6535" s="5" t="str">
        <f t="shared" si="306"/>
        <v>09</v>
      </c>
      <c r="D6535" t="s">
        <v>267</v>
      </c>
      <c r="E6535" t="s">
        <v>86</v>
      </c>
      <c r="F6535">
        <v>670000</v>
      </c>
      <c r="G6535" t="s">
        <v>195</v>
      </c>
      <c r="H6535" t="s">
        <v>64</v>
      </c>
      <c r="I6535" t="s">
        <v>171</v>
      </c>
      <c r="J6535" t="s">
        <v>21</v>
      </c>
      <c r="K6535" t="s">
        <v>22</v>
      </c>
      <c r="L6535" t="s">
        <v>50</v>
      </c>
      <c r="M6535">
        <v>19000</v>
      </c>
      <c r="N6535" t="s">
        <v>42</v>
      </c>
      <c r="O6535" t="s">
        <v>110</v>
      </c>
      <c r="P6535">
        <v>8216945</v>
      </c>
      <c r="Q6535" t="s">
        <v>67</v>
      </c>
      <c r="R6535" t="str">
        <f t="shared" si="307"/>
        <v>Tertile 2</v>
      </c>
      <c r="S6535" t="str">
        <f t="shared" si="308"/>
        <v>Risky</v>
      </c>
    </row>
    <row r="6536" spans="1:19" x14ac:dyDescent="0.35">
      <c r="A6536" t="s">
        <v>8550</v>
      </c>
      <c r="B6536" s="1">
        <v>44832</v>
      </c>
      <c r="C6536" s="5" t="str">
        <f t="shared" si="306"/>
        <v>09</v>
      </c>
      <c r="D6536" t="s">
        <v>1782</v>
      </c>
      <c r="E6536" t="s">
        <v>17</v>
      </c>
      <c r="F6536">
        <v>735000</v>
      </c>
      <c r="G6536" t="s">
        <v>98</v>
      </c>
      <c r="H6536" t="s">
        <v>64</v>
      </c>
      <c r="I6536" t="s">
        <v>171</v>
      </c>
      <c r="J6536" t="s">
        <v>39</v>
      </c>
      <c r="K6536" t="s">
        <v>40</v>
      </c>
      <c r="L6536" t="s">
        <v>50</v>
      </c>
      <c r="M6536">
        <v>24000</v>
      </c>
      <c r="N6536" t="s">
        <v>32</v>
      </c>
      <c r="O6536" t="s">
        <v>110</v>
      </c>
      <c r="P6536">
        <v>7849603</v>
      </c>
      <c r="Q6536" t="s">
        <v>33</v>
      </c>
      <c r="R6536" t="str">
        <f t="shared" si="307"/>
        <v>Tertile 2</v>
      </c>
      <c r="S6536" t="str">
        <f t="shared" si="308"/>
        <v>Risky</v>
      </c>
    </row>
    <row r="6537" spans="1:19" x14ac:dyDescent="0.35">
      <c r="A6537" t="s">
        <v>8509</v>
      </c>
      <c r="B6537" s="1">
        <v>44832</v>
      </c>
      <c r="C6537" s="5" t="str">
        <f t="shared" si="306"/>
        <v>09</v>
      </c>
      <c r="D6537" t="s">
        <v>4070</v>
      </c>
      <c r="E6537" t="s">
        <v>86</v>
      </c>
      <c r="F6537">
        <v>740000</v>
      </c>
      <c r="G6537" t="s">
        <v>98</v>
      </c>
      <c r="H6537" t="s">
        <v>216</v>
      </c>
      <c r="I6537" t="s">
        <v>887</v>
      </c>
      <c r="J6537" t="s">
        <v>39</v>
      </c>
      <c r="K6537" t="s">
        <v>40</v>
      </c>
      <c r="L6537" t="s">
        <v>50</v>
      </c>
      <c r="M6537">
        <v>43001</v>
      </c>
      <c r="N6537" t="s">
        <v>32</v>
      </c>
      <c r="O6537" t="s">
        <v>110</v>
      </c>
      <c r="P6537">
        <v>6183049</v>
      </c>
      <c r="Q6537" t="s">
        <v>33</v>
      </c>
      <c r="R6537" t="str">
        <f t="shared" si="307"/>
        <v>Tertile 2</v>
      </c>
      <c r="S6537" t="str">
        <f t="shared" si="308"/>
        <v>Risky</v>
      </c>
    </row>
    <row r="6538" spans="1:19" x14ac:dyDescent="0.35">
      <c r="A6538" t="s">
        <v>8520</v>
      </c>
      <c r="B6538" s="1">
        <v>44832</v>
      </c>
      <c r="C6538" s="5" t="str">
        <f t="shared" si="306"/>
        <v>09</v>
      </c>
      <c r="D6538" t="s">
        <v>79</v>
      </c>
      <c r="E6538" t="s">
        <v>86</v>
      </c>
      <c r="F6538">
        <v>740000</v>
      </c>
      <c r="G6538" t="s">
        <v>18</v>
      </c>
      <c r="H6538" t="s">
        <v>99</v>
      </c>
      <c r="I6538" t="s">
        <v>100</v>
      </c>
      <c r="J6538" t="s">
        <v>21</v>
      </c>
      <c r="K6538" t="s">
        <v>22</v>
      </c>
      <c r="L6538" t="s">
        <v>23</v>
      </c>
      <c r="M6538">
        <v>19000</v>
      </c>
      <c r="N6538" t="s">
        <v>24</v>
      </c>
      <c r="O6538" t="s">
        <v>25</v>
      </c>
      <c r="P6538">
        <v>7012108</v>
      </c>
      <c r="Q6538" t="s">
        <v>26</v>
      </c>
      <c r="R6538" t="str">
        <f t="shared" si="307"/>
        <v>Tertile 2</v>
      </c>
      <c r="S6538" t="str">
        <f t="shared" si="308"/>
        <v>Risky</v>
      </c>
    </row>
    <row r="6539" spans="1:19" x14ac:dyDescent="0.35">
      <c r="A6539" t="s">
        <v>8547</v>
      </c>
      <c r="B6539" s="1">
        <v>44832</v>
      </c>
      <c r="C6539" s="5" t="str">
        <f t="shared" si="306"/>
        <v>09</v>
      </c>
      <c r="D6539" t="s">
        <v>1703</v>
      </c>
      <c r="E6539" t="s">
        <v>17</v>
      </c>
      <c r="F6539">
        <v>751000</v>
      </c>
      <c r="G6539" t="s">
        <v>80</v>
      </c>
      <c r="H6539" t="s">
        <v>167</v>
      </c>
      <c r="I6539" t="s">
        <v>561</v>
      </c>
      <c r="J6539" t="s">
        <v>21</v>
      </c>
      <c r="K6539" t="s">
        <v>22</v>
      </c>
      <c r="L6539" t="s">
        <v>50</v>
      </c>
      <c r="M6539">
        <v>24000</v>
      </c>
      <c r="N6539" t="s">
        <v>66</v>
      </c>
      <c r="O6539" t="s">
        <v>110</v>
      </c>
      <c r="P6539">
        <v>7967490</v>
      </c>
      <c r="Q6539" t="s">
        <v>67</v>
      </c>
      <c r="R6539" t="str">
        <f t="shared" si="307"/>
        <v>Tertile 2</v>
      </c>
      <c r="S6539" t="str">
        <f t="shared" si="308"/>
        <v>Risky</v>
      </c>
    </row>
    <row r="6540" spans="1:19" x14ac:dyDescent="0.35">
      <c r="A6540" t="s">
        <v>8522</v>
      </c>
      <c r="B6540" s="1">
        <v>44832</v>
      </c>
      <c r="C6540" s="5" t="str">
        <f t="shared" si="306"/>
        <v>09</v>
      </c>
      <c r="D6540" t="s">
        <v>1506</v>
      </c>
      <c r="E6540" t="s">
        <v>17</v>
      </c>
      <c r="F6540">
        <v>792000</v>
      </c>
      <c r="G6540" t="s">
        <v>36</v>
      </c>
      <c r="H6540" t="s">
        <v>148</v>
      </c>
      <c r="I6540" t="s">
        <v>614</v>
      </c>
      <c r="J6540" t="s">
        <v>21</v>
      </c>
      <c r="K6540" t="s">
        <v>22</v>
      </c>
      <c r="L6540" t="s">
        <v>23</v>
      </c>
      <c r="M6540">
        <v>21000</v>
      </c>
      <c r="N6540" t="s">
        <v>42</v>
      </c>
      <c r="O6540" t="s">
        <v>59</v>
      </c>
      <c r="P6540">
        <v>6105659</v>
      </c>
      <c r="Q6540" t="s">
        <v>44</v>
      </c>
      <c r="R6540" t="str">
        <f t="shared" si="307"/>
        <v>Tertile 2</v>
      </c>
      <c r="S6540" t="str">
        <f t="shared" si="308"/>
        <v>Eligible</v>
      </c>
    </row>
    <row r="6541" spans="1:19" x14ac:dyDescent="0.35">
      <c r="A6541" t="s">
        <v>8523</v>
      </c>
      <c r="B6541" s="1">
        <v>44832</v>
      </c>
      <c r="C6541" s="5" t="str">
        <f t="shared" si="306"/>
        <v>09</v>
      </c>
      <c r="D6541" t="s">
        <v>170</v>
      </c>
      <c r="E6541" t="s">
        <v>86</v>
      </c>
      <c r="F6541">
        <v>795000</v>
      </c>
      <c r="G6541" t="s">
        <v>90</v>
      </c>
      <c r="H6541" t="s">
        <v>369</v>
      </c>
      <c r="I6541" t="s">
        <v>370</v>
      </c>
      <c r="J6541" t="s">
        <v>21</v>
      </c>
      <c r="K6541" t="s">
        <v>22</v>
      </c>
      <c r="L6541" t="s">
        <v>50</v>
      </c>
      <c r="M6541">
        <v>27000</v>
      </c>
      <c r="N6541" t="s">
        <v>72</v>
      </c>
      <c r="O6541" t="s">
        <v>83</v>
      </c>
      <c r="P6541">
        <v>8889803</v>
      </c>
      <c r="Q6541" t="s">
        <v>73</v>
      </c>
      <c r="R6541" t="str">
        <f t="shared" si="307"/>
        <v>Tertile 2</v>
      </c>
      <c r="S6541" t="str">
        <f t="shared" si="308"/>
        <v>Eligible</v>
      </c>
    </row>
    <row r="6542" spans="1:19" x14ac:dyDescent="0.35">
      <c r="A6542" t="s">
        <v>8530</v>
      </c>
      <c r="B6542" s="1">
        <v>44832</v>
      </c>
      <c r="C6542" s="5" t="str">
        <f t="shared" si="306"/>
        <v>09</v>
      </c>
      <c r="D6542" t="s">
        <v>4033</v>
      </c>
      <c r="E6542" t="s">
        <v>17</v>
      </c>
      <c r="F6542">
        <v>800000</v>
      </c>
      <c r="G6542" t="s">
        <v>29</v>
      </c>
      <c r="H6542" t="s">
        <v>444</v>
      </c>
      <c r="I6542" t="s">
        <v>741</v>
      </c>
      <c r="J6542" t="s">
        <v>21</v>
      </c>
      <c r="K6542" t="s">
        <v>22</v>
      </c>
      <c r="L6542" t="s">
        <v>50</v>
      </c>
      <c r="M6542">
        <v>39000</v>
      </c>
      <c r="N6542" t="s">
        <v>32</v>
      </c>
      <c r="O6542" t="s">
        <v>59</v>
      </c>
      <c r="P6542">
        <v>7670391</v>
      </c>
      <c r="Q6542" t="s">
        <v>33</v>
      </c>
      <c r="R6542" t="str">
        <f t="shared" si="307"/>
        <v>Tertile 2</v>
      </c>
      <c r="S6542" t="str">
        <f t="shared" si="308"/>
        <v>Eligible</v>
      </c>
    </row>
    <row r="6543" spans="1:19" x14ac:dyDescent="0.35">
      <c r="A6543" t="s">
        <v>8508</v>
      </c>
      <c r="B6543" s="1">
        <v>44832</v>
      </c>
      <c r="C6543" s="5" t="str">
        <f t="shared" si="306"/>
        <v>09</v>
      </c>
      <c r="D6543" t="s">
        <v>2026</v>
      </c>
      <c r="E6543" t="s">
        <v>17</v>
      </c>
      <c r="F6543">
        <v>820000</v>
      </c>
      <c r="G6543" t="s">
        <v>166</v>
      </c>
      <c r="H6543" t="s">
        <v>19</v>
      </c>
      <c r="I6543" t="s">
        <v>1023</v>
      </c>
      <c r="J6543" t="s">
        <v>39</v>
      </c>
      <c r="K6543" t="s">
        <v>40</v>
      </c>
      <c r="L6543" t="s">
        <v>23</v>
      </c>
      <c r="M6543">
        <v>38001</v>
      </c>
      <c r="N6543" t="s">
        <v>24</v>
      </c>
      <c r="O6543" t="s">
        <v>43</v>
      </c>
      <c r="P6543">
        <v>7185842</v>
      </c>
      <c r="Q6543" t="s">
        <v>26</v>
      </c>
      <c r="R6543" t="str">
        <f t="shared" si="307"/>
        <v>Tertile 2</v>
      </c>
      <c r="S6543" t="str">
        <f t="shared" si="308"/>
        <v>Eligible</v>
      </c>
    </row>
    <row r="6544" spans="1:19" x14ac:dyDescent="0.35">
      <c r="A6544" t="s">
        <v>8553</v>
      </c>
      <c r="B6544" s="1">
        <v>44832</v>
      </c>
      <c r="C6544" s="5" t="str">
        <f t="shared" si="306"/>
        <v>09</v>
      </c>
      <c r="D6544" t="s">
        <v>981</v>
      </c>
      <c r="E6544" t="s">
        <v>86</v>
      </c>
      <c r="F6544">
        <v>820000</v>
      </c>
      <c r="G6544" t="s">
        <v>36</v>
      </c>
      <c r="H6544" t="s">
        <v>56</v>
      </c>
      <c r="I6544" t="s">
        <v>57</v>
      </c>
      <c r="J6544" t="s">
        <v>39</v>
      </c>
      <c r="K6544" t="s">
        <v>40</v>
      </c>
      <c r="L6544" t="s">
        <v>50</v>
      </c>
      <c r="M6544">
        <v>14000</v>
      </c>
      <c r="N6544" t="s">
        <v>42</v>
      </c>
      <c r="O6544" t="s">
        <v>59</v>
      </c>
      <c r="P6544">
        <v>7832132</v>
      </c>
      <c r="Q6544" t="s">
        <v>67</v>
      </c>
      <c r="R6544" t="str">
        <f t="shared" si="307"/>
        <v>Tertile 2</v>
      </c>
      <c r="S6544" t="str">
        <f t="shared" si="308"/>
        <v>Eligible</v>
      </c>
    </row>
    <row r="6545" spans="1:19" x14ac:dyDescent="0.35">
      <c r="A6545" t="s">
        <v>8535</v>
      </c>
      <c r="B6545" s="1">
        <v>44832</v>
      </c>
      <c r="C6545" s="5" t="str">
        <f t="shared" si="306"/>
        <v>09</v>
      </c>
      <c r="D6545" t="s">
        <v>1170</v>
      </c>
      <c r="E6545" t="s">
        <v>17</v>
      </c>
      <c r="F6545">
        <v>860000</v>
      </c>
      <c r="G6545" t="s">
        <v>63</v>
      </c>
      <c r="H6545" t="s">
        <v>94</v>
      </c>
      <c r="I6545" t="s">
        <v>344</v>
      </c>
      <c r="J6545" t="s">
        <v>39</v>
      </c>
      <c r="K6545" t="s">
        <v>40</v>
      </c>
      <c r="L6545" t="s">
        <v>50</v>
      </c>
      <c r="M6545">
        <v>22000</v>
      </c>
      <c r="N6545" t="s">
        <v>66</v>
      </c>
      <c r="O6545" t="s">
        <v>110</v>
      </c>
      <c r="P6545">
        <v>8574671</v>
      </c>
      <c r="Q6545" t="s">
        <v>67</v>
      </c>
      <c r="R6545" t="str">
        <f t="shared" si="307"/>
        <v>Tertile 2</v>
      </c>
      <c r="S6545" t="str">
        <f t="shared" si="308"/>
        <v>Eligible</v>
      </c>
    </row>
    <row r="6546" spans="1:19" x14ac:dyDescent="0.35">
      <c r="A6546" t="s">
        <v>8510</v>
      </c>
      <c r="B6546" s="1">
        <v>44832</v>
      </c>
      <c r="C6546" s="5" t="str">
        <f t="shared" si="306"/>
        <v>09</v>
      </c>
      <c r="D6546" t="s">
        <v>2030</v>
      </c>
      <c r="E6546" t="s">
        <v>17</v>
      </c>
      <c r="F6546">
        <v>895000</v>
      </c>
      <c r="G6546" t="s">
        <v>103</v>
      </c>
      <c r="H6546" t="s">
        <v>148</v>
      </c>
      <c r="I6546" t="s">
        <v>614</v>
      </c>
      <c r="J6546" t="s">
        <v>21</v>
      </c>
      <c r="K6546" t="s">
        <v>22</v>
      </c>
      <c r="L6546" t="s">
        <v>50</v>
      </c>
      <c r="M6546">
        <v>13000</v>
      </c>
      <c r="N6546" t="s">
        <v>42</v>
      </c>
      <c r="O6546" t="s">
        <v>59</v>
      </c>
      <c r="P6546">
        <v>6741873</v>
      </c>
      <c r="Q6546" t="s">
        <v>44</v>
      </c>
      <c r="R6546" t="str">
        <f t="shared" si="307"/>
        <v>Tertile 2</v>
      </c>
      <c r="S6546" t="str">
        <f t="shared" si="308"/>
        <v>Eligible</v>
      </c>
    </row>
    <row r="6547" spans="1:19" x14ac:dyDescent="0.35">
      <c r="A6547" t="s">
        <v>8514</v>
      </c>
      <c r="B6547" s="1">
        <v>44832</v>
      </c>
      <c r="C6547" s="5" t="str">
        <f t="shared" si="306"/>
        <v>09</v>
      </c>
      <c r="D6547" t="s">
        <v>4094</v>
      </c>
      <c r="E6547" t="s">
        <v>17</v>
      </c>
      <c r="F6547">
        <v>910000</v>
      </c>
      <c r="G6547" t="s">
        <v>76</v>
      </c>
      <c r="H6547" t="s">
        <v>108</v>
      </c>
      <c r="I6547" t="s">
        <v>335</v>
      </c>
      <c r="J6547" t="s">
        <v>21</v>
      </c>
      <c r="K6547" t="s">
        <v>22</v>
      </c>
      <c r="L6547" t="s">
        <v>23</v>
      </c>
      <c r="M6547">
        <v>26000</v>
      </c>
      <c r="N6547" t="s">
        <v>72</v>
      </c>
      <c r="O6547" t="s">
        <v>25</v>
      </c>
      <c r="P6547">
        <v>8257779</v>
      </c>
      <c r="Q6547" t="s">
        <v>73</v>
      </c>
      <c r="R6547" t="str">
        <f t="shared" si="307"/>
        <v>Tertile 2</v>
      </c>
      <c r="S6547" t="str">
        <f t="shared" si="308"/>
        <v>Eligible</v>
      </c>
    </row>
    <row r="6548" spans="1:19" x14ac:dyDescent="0.35">
      <c r="A6548" t="s">
        <v>8518</v>
      </c>
      <c r="B6548" s="1">
        <v>44832</v>
      </c>
      <c r="C6548" s="5" t="str">
        <f t="shared" si="306"/>
        <v>09</v>
      </c>
      <c r="D6548" t="s">
        <v>1001</v>
      </c>
      <c r="E6548" t="s">
        <v>17</v>
      </c>
      <c r="F6548">
        <v>992000</v>
      </c>
      <c r="G6548" t="s">
        <v>90</v>
      </c>
      <c r="H6548" t="s">
        <v>30</v>
      </c>
      <c r="I6548" t="s">
        <v>920</v>
      </c>
      <c r="J6548" t="s">
        <v>39</v>
      </c>
      <c r="K6548" t="s">
        <v>40</v>
      </c>
      <c r="L6548" t="s">
        <v>50</v>
      </c>
      <c r="M6548">
        <v>24000</v>
      </c>
      <c r="N6548" t="s">
        <v>72</v>
      </c>
      <c r="O6548" t="s">
        <v>83</v>
      </c>
      <c r="P6548">
        <v>7475781</v>
      </c>
      <c r="Q6548" t="s">
        <v>73</v>
      </c>
      <c r="R6548" t="str">
        <f t="shared" si="307"/>
        <v>Tertile 2</v>
      </c>
      <c r="S6548" t="str">
        <f t="shared" si="308"/>
        <v>Eligible</v>
      </c>
    </row>
    <row r="6549" spans="1:19" x14ac:dyDescent="0.35">
      <c r="A6549" t="s">
        <v>8512</v>
      </c>
      <c r="B6549" s="1">
        <v>44832</v>
      </c>
      <c r="C6549" s="5" t="str">
        <f t="shared" si="306"/>
        <v>09</v>
      </c>
      <c r="D6549" t="s">
        <v>2090</v>
      </c>
      <c r="E6549" t="s">
        <v>17</v>
      </c>
      <c r="F6549">
        <v>1041000</v>
      </c>
      <c r="G6549" t="s">
        <v>147</v>
      </c>
      <c r="H6549" t="s">
        <v>104</v>
      </c>
      <c r="I6549" t="s">
        <v>338</v>
      </c>
      <c r="J6549" t="s">
        <v>21</v>
      </c>
      <c r="K6549" t="s">
        <v>22</v>
      </c>
      <c r="L6549" t="s">
        <v>23</v>
      </c>
      <c r="M6549">
        <v>16100</v>
      </c>
      <c r="N6549" t="s">
        <v>58</v>
      </c>
      <c r="O6549" t="s">
        <v>110</v>
      </c>
      <c r="P6549">
        <v>8676439</v>
      </c>
      <c r="Q6549" t="s">
        <v>60</v>
      </c>
      <c r="R6549" t="str">
        <f t="shared" si="307"/>
        <v>Tertile 3</v>
      </c>
      <c r="S6549" t="str">
        <f t="shared" si="308"/>
        <v>Eligible</v>
      </c>
    </row>
    <row r="6550" spans="1:19" x14ac:dyDescent="0.35">
      <c r="A6550" t="s">
        <v>8557</v>
      </c>
      <c r="B6550" s="1">
        <v>44832</v>
      </c>
      <c r="C6550" s="5" t="str">
        <f t="shared" si="306"/>
        <v>09</v>
      </c>
      <c r="D6550" t="s">
        <v>535</v>
      </c>
      <c r="E6550" t="s">
        <v>17</v>
      </c>
      <c r="F6550">
        <v>1051000</v>
      </c>
      <c r="G6550" t="s">
        <v>70</v>
      </c>
      <c r="H6550" t="s">
        <v>30</v>
      </c>
      <c r="I6550" t="s">
        <v>570</v>
      </c>
      <c r="J6550" t="s">
        <v>21</v>
      </c>
      <c r="K6550" t="s">
        <v>22</v>
      </c>
      <c r="L6550" t="s">
        <v>50</v>
      </c>
      <c r="M6550">
        <v>19100</v>
      </c>
      <c r="N6550" t="s">
        <v>72</v>
      </c>
      <c r="O6550" t="s">
        <v>59</v>
      </c>
      <c r="P6550">
        <v>8841812</v>
      </c>
      <c r="Q6550" t="s">
        <v>44</v>
      </c>
      <c r="R6550" t="str">
        <f t="shared" si="307"/>
        <v>Tertile 3</v>
      </c>
      <c r="S6550" t="str">
        <f t="shared" si="308"/>
        <v>Eligible</v>
      </c>
    </row>
    <row r="6551" spans="1:19" x14ac:dyDescent="0.35">
      <c r="A6551" t="s">
        <v>8529</v>
      </c>
      <c r="B6551" s="1">
        <v>44832</v>
      </c>
      <c r="C6551" s="5" t="str">
        <f t="shared" si="306"/>
        <v>09</v>
      </c>
      <c r="D6551" t="s">
        <v>1049</v>
      </c>
      <c r="E6551" t="s">
        <v>17</v>
      </c>
      <c r="F6551">
        <v>1215000</v>
      </c>
      <c r="G6551" t="s">
        <v>18</v>
      </c>
      <c r="H6551" t="s">
        <v>48</v>
      </c>
      <c r="I6551" t="s">
        <v>538</v>
      </c>
      <c r="J6551" t="s">
        <v>39</v>
      </c>
      <c r="K6551" t="s">
        <v>40</v>
      </c>
      <c r="L6551" t="s">
        <v>50</v>
      </c>
      <c r="M6551">
        <v>22500</v>
      </c>
      <c r="N6551" t="s">
        <v>24</v>
      </c>
      <c r="O6551" t="s">
        <v>59</v>
      </c>
      <c r="P6551">
        <v>8884292</v>
      </c>
      <c r="Q6551" t="s">
        <v>26</v>
      </c>
      <c r="R6551" t="str">
        <f t="shared" si="307"/>
        <v>Tertile 3</v>
      </c>
      <c r="S6551" t="str">
        <f t="shared" si="308"/>
        <v>Eligible</v>
      </c>
    </row>
    <row r="6552" spans="1:19" x14ac:dyDescent="0.35">
      <c r="A6552" t="s">
        <v>8519</v>
      </c>
      <c r="B6552" s="1">
        <v>44832</v>
      </c>
      <c r="C6552" s="5" t="str">
        <f t="shared" si="306"/>
        <v>09</v>
      </c>
      <c r="D6552" t="s">
        <v>1415</v>
      </c>
      <c r="E6552" t="s">
        <v>17</v>
      </c>
      <c r="F6552">
        <v>1260000</v>
      </c>
      <c r="G6552" t="s">
        <v>76</v>
      </c>
      <c r="H6552" t="s">
        <v>148</v>
      </c>
      <c r="I6552" t="s">
        <v>765</v>
      </c>
      <c r="J6552" t="s">
        <v>39</v>
      </c>
      <c r="K6552" t="s">
        <v>40</v>
      </c>
      <c r="L6552" t="s">
        <v>50</v>
      </c>
      <c r="M6552">
        <v>28000</v>
      </c>
      <c r="N6552" t="s">
        <v>72</v>
      </c>
      <c r="O6552" t="s">
        <v>25</v>
      </c>
      <c r="P6552">
        <v>8079884</v>
      </c>
      <c r="Q6552" t="s">
        <v>73</v>
      </c>
      <c r="R6552" t="str">
        <f t="shared" si="307"/>
        <v>Tertile 3</v>
      </c>
      <c r="S6552" t="str">
        <f t="shared" si="308"/>
        <v>Eligible</v>
      </c>
    </row>
    <row r="6553" spans="1:19" x14ac:dyDescent="0.35">
      <c r="A6553" t="s">
        <v>8546</v>
      </c>
      <c r="B6553" s="1">
        <v>44832</v>
      </c>
      <c r="C6553" s="5" t="str">
        <f t="shared" si="306"/>
        <v>09</v>
      </c>
      <c r="D6553" t="s">
        <v>1691</v>
      </c>
      <c r="E6553" t="s">
        <v>17</v>
      </c>
      <c r="F6553">
        <v>1270500</v>
      </c>
      <c r="G6553" t="s">
        <v>160</v>
      </c>
      <c r="H6553" t="s">
        <v>931</v>
      </c>
      <c r="I6553" t="s">
        <v>932</v>
      </c>
      <c r="J6553" t="s">
        <v>39</v>
      </c>
      <c r="K6553" t="s">
        <v>40</v>
      </c>
      <c r="L6553" t="s">
        <v>50</v>
      </c>
      <c r="M6553">
        <v>23050</v>
      </c>
      <c r="N6553" t="s">
        <v>58</v>
      </c>
      <c r="O6553" t="s">
        <v>59</v>
      </c>
      <c r="P6553">
        <v>7110224</v>
      </c>
      <c r="Q6553" t="s">
        <v>60</v>
      </c>
      <c r="R6553" t="str">
        <f t="shared" si="307"/>
        <v>Tertile 3</v>
      </c>
      <c r="S6553" t="str">
        <f t="shared" si="308"/>
        <v>Eligible</v>
      </c>
    </row>
    <row r="6554" spans="1:19" x14ac:dyDescent="0.35">
      <c r="A6554" t="s">
        <v>8517</v>
      </c>
      <c r="B6554" s="1">
        <v>44832</v>
      </c>
      <c r="C6554" s="5" t="str">
        <f t="shared" si="306"/>
        <v>09</v>
      </c>
      <c r="D6554" t="s">
        <v>322</v>
      </c>
      <c r="E6554" t="s">
        <v>17</v>
      </c>
      <c r="F6554">
        <v>1350000</v>
      </c>
      <c r="G6554" t="s">
        <v>90</v>
      </c>
      <c r="H6554" t="s">
        <v>481</v>
      </c>
      <c r="I6554" t="s">
        <v>1154</v>
      </c>
      <c r="J6554" t="s">
        <v>21</v>
      </c>
      <c r="K6554" t="s">
        <v>22</v>
      </c>
      <c r="L6554" t="s">
        <v>23</v>
      </c>
      <c r="M6554">
        <v>26000</v>
      </c>
      <c r="N6554" t="s">
        <v>72</v>
      </c>
      <c r="O6554" t="s">
        <v>110</v>
      </c>
      <c r="P6554">
        <v>8036689</v>
      </c>
      <c r="Q6554" t="s">
        <v>73</v>
      </c>
      <c r="R6554" t="str">
        <f t="shared" si="307"/>
        <v>Tertile 3</v>
      </c>
      <c r="S6554" t="str">
        <f t="shared" si="308"/>
        <v>Eligible</v>
      </c>
    </row>
    <row r="6555" spans="1:19" x14ac:dyDescent="0.35">
      <c r="A6555" t="s">
        <v>8539</v>
      </c>
      <c r="B6555" s="1">
        <v>44832</v>
      </c>
      <c r="C6555" s="5" t="str">
        <f t="shared" si="306"/>
        <v>09</v>
      </c>
      <c r="D6555" t="s">
        <v>502</v>
      </c>
      <c r="E6555" t="s">
        <v>17</v>
      </c>
      <c r="F6555">
        <v>1403000</v>
      </c>
      <c r="G6555" t="s">
        <v>195</v>
      </c>
      <c r="H6555" t="s">
        <v>156</v>
      </c>
      <c r="I6555" t="s">
        <v>157</v>
      </c>
      <c r="J6555" t="s">
        <v>21</v>
      </c>
      <c r="K6555" t="s">
        <v>22</v>
      </c>
      <c r="L6555" t="s">
        <v>23</v>
      </c>
      <c r="M6555">
        <v>19300</v>
      </c>
      <c r="N6555" t="s">
        <v>42</v>
      </c>
      <c r="O6555" t="s">
        <v>43</v>
      </c>
      <c r="P6555">
        <v>6328586</v>
      </c>
      <c r="Q6555" t="s">
        <v>44</v>
      </c>
      <c r="R6555" t="str">
        <f t="shared" si="307"/>
        <v>Tertile 3</v>
      </c>
      <c r="S6555" t="str">
        <f t="shared" si="308"/>
        <v>Eligible</v>
      </c>
    </row>
    <row r="6556" spans="1:19" x14ac:dyDescent="0.35">
      <c r="A6556" t="s">
        <v>8543</v>
      </c>
      <c r="B6556" s="1">
        <v>44832</v>
      </c>
      <c r="C6556" s="5" t="str">
        <f t="shared" si="306"/>
        <v>09</v>
      </c>
      <c r="D6556" t="s">
        <v>1661</v>
      </c>
      <c r="E6556" t="s">
        <v>17</v>
      </c>
      <c r="F6556">
        <v>1405000</v>
      </c>
      <c r="G6556" t="s">
        <v>288</v>
      </c>
      <c r="H6556" t="s">
        <v>19</v>
      </c>
      <c r="I6556" t="s">
        <v>296</v>
      </c>
      <c r="J6556" t="s">
        <v>21</v>
      </c>
      <c r="K6556" t="s">
        <v>22</v>
      </c>
      <c r="L6556" t="s">
        <v>50</v>
      </c>
      <c r="M6556">
        <v>19500</v>
      </c>
      <c r="N6556" t="s">
        <v>32</v>
      </c>
      <c r="O6556" t="s">
        <v>110</v>
      </c>
      <c r="P6556">
        <v>7952714</v>
      </c>
      <c r="Q6556" t="s">
        <v>33</v>
      </c>
      <c r="R6556" t="str">
        <f t="shared" si="307"/>
        <v>Tertile 3</v>
      </c>
      <c r="S6556" t="str">
        <f t="shared" si="308"/>
        <v>Eligible</v>
      </c>
    </row>
    <row r="6557" spans="1:19" x14ac:dyDescent="0.35">
      <c r="A6557" t="s">
        <v>8540</v>
      </c>
      <c r="B6557" s="1">
        <v>44832</v>
      </c>
      <c r="C6557" s="5" t="str">
        <f t="shared" si="306"/>
        <v>09</v>
      </c>
      <c r="D6557" t="s">
        <v>386</v>
      </c>
      <c r="E6557" t="s">
        <v>17</v>
      </c>
      <c r="F6557">
        <v>1408000</v>
      </c>
      <c r="G6557" t="s">
        <v>199</v>
      </c>
      <c r="H6557" t="s">
        <v>148</v>
      </c>
      <c r="I6557" t="s">
        <v>329</v>
      </c>
      <c r="J6557" t="s">
        <v>21</v>
      </c>
      <c r="K6557" t="s">
        <v>22</v>
      </c>
      <c r="L6557" t="s">
        <v>23</v>
      </c>
      <c r="M6557">
        <v>16800</v>
      </c>
      <c r="N6557" t="s">
        <v>51</v>
      </c>
      <c r="O6557" t="s">
        <v>110</v>
      </c>
      <c r="P6557">
        <v>7514282</v>
      </c>
      <c r="Q6557" t="s">
        <v>52</v>
      </c>
      <c r="R6557" t="str">
        <f t="shared" si="307"/>
        <v>Tertile 3</v>
      </c>
      <c r="S6557" t="str">
        <f t="shared" si="308"/>
        <v>Eligible</v>
      </c>
    </row>
    <row r="6558" spans="1:19" x14ac:dyDescent="0.35">
      <c r="A6558" t="s">
        <v>8537</v>
      </c>
      <c r="B6558" s="1">
        <v>44832</v>
      </c>
      <c r="C6558" s="5" t="str">
        <f t="shared" si="306"/>
        <v>09</v>
      </c>
      <c r="D6558" t="s">
        <v>1172</v>
      </c>
      <c r="E6558" t="s">
        <v>86</v>
      </c>
      <c r="F6558">
        <v>1416000</v>
      </c>
      <c r="G6558" t="s">
        <v>137</v>
      </c>
      <c r="H6558" t="s">
        <v>104</v>
      </c>
      <c r="I6558" t="s">
        <v>105</v>
      </c>
      <c r="J6558" t="s">
        <v>21</v>
      </c>
      <c r="K6558" t="s">
        <v>22</v>
      </c>
      <c r="L6558" t="s">
        <v>50</v>
      </c>
      <c r="M6558">
        <v>19600</v>
      </c>
      <c r="N6558" t="s">
        <v>24</v>
      </c>
      <c r="O6558" t="s">
        <v>59</v>
      </c>
      <c r="P6558">
        <v>8302813</v>
      </c>
      <c r="Q6558" t="s">
        <v>26</v>
      </c>
      <c r="R6558" t="str">
        <f t="shared" si="307"/>
        <v>Tertile 3</v>
      </c>
      <c r="S6558" t="str">
        <f t="shared" si="308"/>
        <v>Eligible</v>
      </c>
    </row>
    <row r="6559" spans="1:19" x14ac:dyDescent="0.35">
      <c r="A6559" t="s">
        <v>8513</v>
      </c>
      <c r="B6559" s="1">
        <v>44832</v>
      </c>
      <c r="C6559" s="5" t="str">
        <f t="shared" si="306"/>
        <v>09</v>
      </c>
      <c r="D6559" t="s">
        <v>2094</v>
      </c>
      <c r="E6559" t="s">
        <v>17</v>
      </c>
      <c r="F6559">
        <v>1430000</v>
      </c>
      <c r="G6559" t="s">
        <v>152</v>
      </c>
      <c r="H6559" t="s">
        <v>81</v>
      </c>
      <c r="I6559" t="s">
        <v>420</v>
      </c>
      <c r="J6559" t="s">
        <v>21</v>
      </c>
      <c r="K6559" t="s">
        <v>22</v>
      </c>
      <c r="L6559" t="s">
        <v>50</v>
      </c>
      <c r="M6559">
        <v>20000</v>
      </c>
      <c r="N6559" t="s">
        <v>66</v>
      </c>
      <c r="O6559" t="s">
        <v>59</v>
      </c>
      <c r="P6559">
        <v>7207964</v>
      </c>
      <c r="Q6559" t="s">
        <v>67</v>
      </c>
      <c r="R6559" t="str">
        <f t="shared" si="307"/>
        <v>Tertile 3</v>
      </c>
      <c r="S6559" t="str">
        <f t="shared" si="308"/>
        <v>Eligible</v>
      </c>
    </row>
    <row r="6560" spans="1:19" x14ac:dyDescent="0.35">
      <c r="A6560" t="s">
        <v>8549</v>
      </c>
      <c r="B6560" s="1">
        <v>44832</v>
      </c>
      <c r="C6560" s="5" t="str">
        <f t="shared" si="306"/>
        <v>09</v>
      </c>
      <c r="D6560" t="s">
        <v>1705</v>
      </c>
      <c r="E6560" t="s">
        <v>17</v>
      </c>
      <c r="F6560">
        <v>1515000</v>
      </c>
      <c r="G6560" t="s">
        <v>166</v>
      </c>
      <c r="H6560" t="s">
        <v>99</v>
      </c>
      <c r="I6560" t="s">
        <v>541</v>
      </c>
      <c r="J6560" t="s">
        <v>21</v>
      </c>
      <c r="K6560" t="s">
        <v>22</v>
      </c>
      <c r="L6560" t="s">
        <v>23</v>
      </c>
      <c r="M6560">
        <v>16500</v>
      </c>
      <c r="N6560" t="s">
        <v>24</v>
      </c>
      <c r="O6560" t="s">
        <v>43</v>
      </c>
      <c r="P6560">
        <v>6363887</v>
      </c>
      <c r="Q6560" t="s">
        <v>26</v>
      </c>
      <c r="R6560" t="str">
        <f t="shared" si="307"/>
        <v>Tertile 3</v>
      </c>
      <c r="S6560" t="str">
        <f t="shared" si="308"/>
        <v>Eligible</v>
      </c>
    </row>
    <row r="6561" spans="1:19" x14ac:dyDescent="0.35">
      <c r="A6561" t="s">
        <v>8532</v>
      </c>
      <c r="B6561" s="1">
        <v>44832</v>
      </c>
      <c r="C6561" s="5" t="str">
        <f t="shared" si="306"/>
        <v>09</v>
      </c>
      <c r="D6561" t="s">
        <v>8533</v>
      </c>
      <c r="E6561" t="s">
        <v>17</v>
      </c>
      <c r="F6561">
        <v>1645000</v>
      </c>
      <c r="G6561" t="s">
        <v>47</v>
      </c>
      <c r="H6561" t="s">
        <v>104</v>
      </c>
      <c r="I6561" t="s">
        <v>105</v>
      </c>
      <c r="J6561" t="s">
        <v>21</v>
      </c>
      <c r="K6561" t="s">
        <v>22</v>
      </c>
      <c r="L6561" t="s">
        <v>50</v>
      </c>
      <c r="M6561">
        <v>22500</v>
      </c>
      <c r="N6561" t="s">
        <v>51</v>
      </c>
      <c r="O6561" t="s">
        <v>59</v>
      </c>
      <c r="P6561">
        <v>7536970</v>
      </c>
      <c r="Q6561" t="s">
        <v>52</v>
      </c>
      <c r="R6561" t="str">
        <f t="shared" si="307"/>
        <v>Tertile 3</v>
      </c>
      <c r="S6561" t="str">
        <f t="shared" si="308"/>
        <v>Eligible</v>
      </c>
    </row>
    <row r="6562" spans="1:19" x14ac:dyDescent="0.35">
      <c r="A6562" t="s">
        <v>8558</v>
      </c>
      <c r="B6562" s="1">
        <v>44832</v>
      </c>
      <c r="C6562" s="5" t="str">
        <f t="shared" si="306"/>
        <v>09</v>
      </c>
      <c r="D6562" t="s">
        <v>2090</v>
      </c>
      <c r="E6562" t="s">
        <v>17</v>
      </c>
      <c r="F6562">
        <v>1700000</v>
      </c>
      <c r="G6562" t="s">
        <v>137</v>
      </c>
      <c r="H6562" t="s">
        <v>126</v>
      </c>
      <c r="I6562" t="s">
        <v>856</v>
      </c>
      <c r="J6562" t="s">
        <v>21</v>
      </c>
      <c r="K6562" t="s">
        <v>22</v>
      </c>
      <c r="L6562" t="s">
        <v>50</v>
      </c>
      <c r="M6562">
        <v>12000</v>
      </c>
      <c r="N6562" t="s">
        <v>24</v>
      </c>
      <c r="O6562" t="s">
        <v>25</v>
      </c>
      <c r="P6562">
        <v>7232331</v>
      </c>
      <c r="Q6562" t="s">
        <v>52</v>
      </c>
      <c r="R6562" t="str">
        <f t="shared" si="307"/>
        <v>Tertile 3</v>
      </c>
      <c r="S6562" t="str">
        <f t="shared" si="308"/>
        <v>Eligible</v>
      </c>
    </row>
    <row r="6563" spans="1:19" x14ac:dyDescent="0.35">
      <c r="A6563" t="s">
        <v>8516</v>
      </c>
      <c r="B6563" s="1">
        <v>44832</v>
      </c>
      <c r="C6563" s="5" t="str">
        <f t="shared" si="306"/>
        <v>09</v>
      </c>
      <c r="D6563" t="s">
        <v>2099</v>
      </c>
      <c r="E6563" t="s">
        <v>86</v>
      </c>
      <c r="F6563">
        <v>1860000</v>
      </c>
      <c r="G6563" t="s">
        <v>80</v>
      </c>
      <c r="H6563" t="s">
        <v>444</v>
      </c>
      <c r="I6563" t="s">
        <v>445</v>
      </c>
      <c r="J6563" t="s">
        <v>39</v>
      </c>
      <c r="K6563" t="s">
        <v>40</v>
      </c>
      <c r="L6563" t="s">
        <v>50</v>
      </c>
      <c r="M6563">
        <v>20000</v>
      </c>
      <c r="N6563" t="s">
        <v>66</v>
      </c>
      <c r="O6563" t="s">
        <v>43</v>
      </c>
      <c r="P6563">
        <v>7501378</v>
      </c>
      <c r="Q6563" t="s">
        <v>67</v>
      </c>
      <c r="R6563" t="str">
        <f t="shared" si="307"/>
        <v>Tertile 3</v>
      </c>
      <c r="S6563" t="str">
        <f t="shared" si="308"/>
        <v>Eligible</v>
      </c>
    </row>
    <row r="6564" spans="1:19" x14ac:dyDescent="0.35">
      <c r="A6564" t="s">
        <v>8536</v>
      </c>
      <c r="B6564" s="1">
        <v>44832</v>
      </c>
      <c r="C6564" s="5" t="str">
        <f t="shared" si="306"/>
        <v>09</v>
      </c>
      <c r="D6564" t="s">
        <v>1643</v>
      </c>
      <c r="E6564" t="s">
        <v>17</v>
      </c>
      <c r="F6564">
        <v>1924500</v>
      </c>
      <c r="G6564" t="s">
        <v>70</v>
      </c>
      <c r="H6564" t="s">
        <v>319</v>
      </c>
      <c r="I6564" t="s">
        <v>471</v>
      </c>
      <c r="J6564" t="s">
        <v>21</v>
      </c>
      <c r="K6564" t="s">
        <v>22</v>
      </c>
      <c r="L6564" t="s">
        <v>50</v>
      </c>
      <c r="M6564">
        <v>45450</v>
      </c>
      <c r="N6564" t="s">
        <v>72</v>
      </c>
      <c r="O6564" t="s">
        <v>25</v>
      </c>
      <c r="P6564">
        <v>7848060</v>
      </c>
      <c r="Q6564" t="s">
        <v>73</v>
      </c>
      <c r="R6564" t="str">
        <f t="shared" si="307"/>
        <v>Tertile 3</v>
      </c>
      <c r="S6564" t="str">
        <f t="shared" si="308"/>
        <v>Eligible</v>
      </c>
    </row>
    <row r="6565" spans="1:19" x14ac:dyDescent="0.35">
      <c r="A6565" t="s">
        <v>8542</v>
      </c>
      <c r="B6565" s="1">
        <v>44832</v>
      </c>
      <c r="C6565" s="5" t="str">
        <f t="shared" si="306"/>
        <v>09</v>
      </c>
      <c r="D6565" t="s">
        <v>1681</v>
      </c>
      <c r="E6565" t="s">
        <v>17</v>
      </c>
      <c r="F6565">
        <v>1930000</v>
      </c>
      <c r="G6565" t="s">
        <v>268</v>
      </c>
      <c r="H6565" t="s">
        <v>174</v>
      </c>
      <c r="I6565" t="s">
        <v>220</v>
      </c>
      <c r="J6565" t="s">
        <v>21</v>
      </c>
      <c r="K6565" t="s">
        <v>22</v>
      </c>
      <c r="L6565" t="s">
        <v>23</v>
      </c>
      <c r="M6565">
        <v>14000</v>
      </c>
      <c r="N6565" t="s">
        <v>24</v>
      </c>
      <c r="O6565" t="s">
        <v>59</v>
      </c>
      <c r="P6565">
        <v>7551371</v>
      </c>
      <c r="Q6565" t="s">
        <v>26</v>
      </c>
      <c r="R6565" t="str">
        <f t="shared" si="307"/>
        <v>Tertile 3</v>
      </c>
      <c r="S6565" t="str">
        <f t="shared" si="308"/>
        <v>Eligible</v>
      </c>
    </row>
    <row r="6566" spans="1:19" x14ac:dyDescent="0.35">
      <c r="A6566" t="s">
        <v>8515</v>
      </c>
      <c r="B6566" s="1">
        <v>44832</v>
      </c>
      <c r="C6566" s="5" t="str">
        <f t="shared" si="306"/>
        <v>09</v>
      </c>
      <c r="D6566" t="s">
        <v>267</v>
      </c>
      <c r="E6566" t="s">
        <v>17</v>
      </c>
      <c r="F6566">
        <v>2520000</v>
      </c>
      <c r="G6566" t="s">
        <v>160</v>
      </c>
      <c r="H6566" t="s">
        <v>37</v>
      </c>
      <c r="I6566" t="s">
        <v>38</v>
      </c>
      <c r="J6566" t="s">
        <v>39</v>
      </c>
      <c r="K6566" t="s">
        <v>40</v>
      </c>
      <c r="L6566" t="s">
        <v>50</v>
      </c>
      <c r="M6566">
        <v>13000</v>
      </c>
      <c r="N6566" t="s">
        <v>58</v>
      </c>
      <c r="O6566" t="s">
        <v>43</v>
      </c>
      <c r="P6566">
        <v>8269122</v>
      </c>
      <c r="Q6566" t="s">
        <v>60</v>
      </c>
      <c r="R6566" t="str">
        <f t="shared" si="307"/>
        <v>Tertile 3</v>
      </c>
      <c r="S6566" t="str">
        <f t="shared" si="308"/>
        <v>Eligible</v>
      </c>
    </row>
    <row r="6567" spans="1:19" x14ac:dyDescent="0.35">
      <c r="A6567" t="s">
        <v>8580</v>
      </c>
      <c r="B6567" s="1">
        <v>44835</v>
      </c>
      <c r="C6567" s="5" t="str">
        <f t="shared" si="306"/>
        <v>10</v>
      </c>
      <c r="D6567" t="s">
        <v>691</v>
      </c>
      <c r="E6567" t="s">
        <v>17</v>
      </c>
      <c r="F6567">
        <v>13500</v>
      </c>
      <c r="G6567" t="s">
        <v>288</v>
      </c>
      <c r="H6567" t="s">
        <v>99</v>
      </c>
      <c r="I6567" t="s">
        <v>192</v>
      </c>
      <c r="J6567" t="s">
        <v>39</v>
      </c>
      <c r="K6567" t="s">
        <v>40</v>
      </c>
      <c r="L6567" t="s">
        <v>50</v>
      </c>
      <c r="M6567">
        <v>21000</v>
      </c>
      <c r="N6567" t="s">
        <v>32</v>
      </c>
      <c r="O6567" t="s">
        <v>59</v>
      </c>
      <c r="P6567">
        <v>7562989</v>
      </c>
      <c r="Q6567" t="s">
        <v>33</v>
      </c>
      <c r="R6567" t="str">
        <f t="shared" si="307"/>
        <v>Tertile 1</v>
      </c>
      <c r="S6567" t="str">
        <f t="shared" si="308"/>
        <v>Risky</v>
      </c>
    </row>
    <row r="6568" spans="1:19" x14ac:dyDescent="0.35">
      <c r="A6568" t="s">
        <v>8585</v>
      </c>
      <c r="B6568" s="1">
        <v>44835</v>
      </c>
      <c r="C6568" s="5" t="str">
        <f t="shared" si="306"/>
        <v>10</v>
      </c>
      <c r="D6568" t="s">
        <v>1817</v>
      </c>
      <c r="E6568" t="s">
        <v>17</v>
      </c>
      <c r="F6568">
        <v>13500</v>
      </c>
      <c r="G6568" t="s">
        <v>152</v>
      </c>
      <c r="H6568" t="s">
        <v>19</v>
      </c>
      <c r="I6568" t="s">
        <v>296</v>
      </c>
      <c r="J6568" t="s">
        <v>21</v>
      </c>
      <c r="K6568" t="s">
        <v>22</v>
      </c>
      <c r="L6568" t="s">
        <v>50</v>
      </c>
      <c r="M6568">
        <v>62000</v>
      </c>
      <c r="N6568" t="s">
        <v>66</v>
      </c>
      <c r="O6568" t="s">
        <v>110</v>
      </c>
      <c r="P6568">
        <v>8983268</v>
      </c>
      <c r="Q6568" t="s">
        <v>67</v>
      </c>
      <c r="R6568" t="str">
        <f t="shared" si="307"/>
        <v>Tertile 1</v>
      </c>
      <c r="S6568" t="str">
        <f t="shared" si="308"/>
        <v>Risky</v>
      </c>
    </row>
    <row r="6569" spans="1:19" x14ac:dyDescent="0.35">
      <c r="A6569" t="s">
        <v>8586</v>
      </c>
      <c r="B6569" s="1">
        <v>44835</v>
      </c>
      <c r="C6569" s="5" t="str">
        <f t="shared" si="306"/>
        <v>10</v>
      </c>
      <c r="D6569" t="s">
        <v>1754</v>
      </c>
      <c r="E6569" t="s">
        <v>17</v>
      </c>
      <c r="F6569">
        <v>13500</v>
      </c>
      <c r="G6569" t="s">
        <v>76</v>
      </c>
      <c r="H6569" t="s">
        <v>167</v>
      </c>
      <c r="I6569" t="s">
        <v>245</v>
      </c>
      <c r="J6569" t="s">
        <v>39</v>
      </c>
      <c r="K6569" t="s">
        <v>40</v>
      </c>
      <c r="L6569" t="s">
        <v>23</v>
      </c>
      <c r="M6569">
        <v>36000</v>
      </c>
      <c r="N6569" t="s">
        <v>72</v>
      </c>
      <c r="O6569" t="s">
        <v>43</v>
      </c>
      <c r="P6569">
        <v>6949941</v>
      </c>
      <c r="Q6569" t="s">
        <v>73</v>
      </c>
      <c r="R6569" t="str">
        <f t="shared" si="307"/>
        <v>Tertile 1</v>
      </c>
      <c r="S6569" t="str">
        <f t="shared" si="308"/>
        <v>Risky</v>
      </c>
    </row>
    <row r="6570" spans="1:19" x14ac:dyDescent="0.35">
      <c r="A6570" t="s">
        <v>8588</v>
      </c>
      <c r="B6570" s="1">
        <v>44835</v>
      </c>
      <c r="C6570" s="5" t="str">
        <f t="shared" si="306"/>
        <v>10</v>
      </c>
      <c r="D6570" t="s">
        <v>816</v>
      </c>
      <c r="E6570" t="s">
        <v>17</v>
      </c>
      <c r="F6570">
        <v>13500</v>
      </c>
      <c r="G6570" t="s">
        <v>160</v>
      </c>
      <c r="H6570" t="s">
        <v>113</v>
      </c>
      <c r="I6570" t="s">
        <v>114</v>
      </c>
      <c r="J6570" t="s">
        <v>39</v>
      </c>
      <c r="K6570" t="s">
        <v>40</v>
      </c>
      <c r="L6570" t="s">
        <v>50</v>
      </c>
      <c r="M6570">
        <v>17000</v>
      </c>
      <c r="N6570" t="s">
        <v>58</v>
      </c>
      <c r="O6570" t="s">
        <v>83</v>
      </c>
      <c r="P6570">
        <v>7368565</v>
      </c>
      <c r="Q6570" t="s">
        <v>60</v>
      </c>
      <c r="R6570" t="str">
        <f t="shared" si="307"/>
        <v>Tertile 1</v>
      </c>
      <c r="S6570" t="str">
        <f t="shared" si="308"/>
        <v>Risky</v>
      </c>
    </row>
    <row r="6571" spans="1:19" x14ac:dyDescent="0.35">
      <c r="A6571" t="s">
        <v>8593</v>
      </c>
      <c r="B6571" s="1">
        <v>44835</v>
      </c>
      <c r="C6571" s="5" t="str">
        <f t="shared" si="306"/>
        <v>10</v>
      </c>
      <c r="D6571" t="s">
        <v>1592</v>
      </c>
      <c r="E6571" t="s">
        <v>17</v>
      </c>
      <c r="F6571">
        <v>13500</v>
      </c>
      <c r="G6571" t="s">
        <v>291</v>
      </c>
      <c r="H6571" t="s">
        <v>156</v>
      </c>
      <c r="I6571" t="s">
        <v>157</v>
      </c>
      <c r="J6571" t="s">
        <v>21</v>
      </c>
      <c r="K6571" t="s">
        <v>22</v>
      </c>
      <c r="L6571" t="s">
        <v>50</v>
      </c>
      <c r="M6571">
        <v>46000</v>
      </c>
      <c r="N6571" t="s">
        <v>42</v>
      </c>
      <c r="O6571" t="s">
        <v>43</v>
      </c>
      <c r="P6571">
        <v>8003233</v>
      </c>
      <c r="Q6571" t="s">
        <v>67</v>
      </c>
      <c r="R6571" t="str">
        <f t="shared" si="307"/>
        <v>Tertile 1</v>
      </c>
      <c r="S6571" t="str">
        <f t="shared" si="308"/>
        <v>Risky</v>
      </c>
    </row>
    <row r="6572" spans="1:19" x14ac:dyDescent="0.35">
      <c r="A6572" t="s">
        <v>8594</v>
      </c>
      <c r="B6572" s="1">
        <v>44835</v>
      </c>
      <c r="C6572" s="5" t="str">
        <f t="shared" si="306"/>
        <v>10</v>
      </c>
      <c r="D6572" t="s">
        <v>2141</v>
      </c>
      <c r="E6572" t="s">
        <v>86</v>
      </c>
      <c r="F6572">
        <v>13500</v>
      </c>
      <c r="G6572" t="s">
        <v>295</v>
      </c>
      <c r="H6572" t="s">
        <v>99</v>
      </c>
      <c r="I6572" t="s">
        <v>100</v>
      </c>
      <c r="J6572" t="s">
        <v>39</v>
      </c>
      <c r="K6572" t="s">
        <v>40</v>
      </c>
      <c r="L6572" t="s">
        <v>50</v>
      </c>
      <c r="M6572">
        <v>16000</v>
      </c>
      <c r="N6572" t="s">
        <v>51</v>
      </c>
      <c r="O6572" t="s">
        <v>25</v>
      </c>
      <c r="P6572">
        <v>7049127</v>
      </c>
      <c r="Q6572" t="s">
        <v>73</v>
      </c>
      <c r="R6572" t="str">
        <f t="shared" si="307"/>
        <v>Tertile 1</v>
      </c>
      <c r="S6572" t="str">
        <f t="shared" si="308"/>
        <v>Risky</v>
      </c>
    </row>
    <row r="6573" spans="1:19" x14ac:dyDescent="0.35">
      <c r="A6573" t="s">
        <v>8589</v>
      </c>
      <c r="B6573" s="1">
        <v>44835</v>
      </c>
      <c r="C6573" s="5" t="str">
        <f t="shared" si="306"/>
        <v>10</v>
      </c>
      <c r="D6573" t="s">
        <v>2102</v>
      </c>
      <c r="E6573" t="s">
        <v>17</v>
      </c>
      <c r="F6573">
        <v>517000</v>
      </c>
      <c r="G6573" t="s">
        <v>252</v>
      </c>
      <c r="H6573" t="s">
        <v>167</v>
      </c>
      <c r="I6573" t="s">
        <v>561</v>
      </c>
      <c r="J6573" t="s">
        <v>21</v>
      </c>
      <c r="K6573" t="s">
        <v>22</v>
      </c>
      <c r="L6573" t="s">
        <v>50</v>
      </c>
      <c r="M6573">
        <v>24000</v>
      </c>
      <c r="N6573" t="s">
        <v>72</v>
      </c>
      <c r="O6573" t="s">
        <v>110</v>
      </c>
      <c r="P6573">
        <v>6574159</v>
      </c>
      <c r="Q6573" t="s">
        <v>44</v>
      </c>
      <c r="R6573" t="str">
        <f t="shared" si="307"/>
        <v>Tertile 1</v>
      </c>
      <c r="S6573" t="str">
        <f t="shared" si="308"/>
        <v>Risky</v>
      </c>
    </row>
    <row r="6574" spans="1:19" x14ac:dyDescent="0.35">
      <c r="A6574" t="s">
        <v>8590</v>
      </c>
      <c r="B6574" s="1">
        <v>44835</v>
      </c>
      <c r="C6574" s="5" t="str">
        <f t="shared" si="306"/>
        <v>10</v>
      </c>
      <c r="D6574" t="s">
        <v>8591</v>
      </c>
      <c r="E6574" t="s">
        <v>17</v>
      </c>
      <c r="F6574">
        <v>596000</v>
      </c>
      <c r="G6574" t="s">
        <v>268</v>
      </c>
      <c r="H6574" t="s">
        <v>148</v>
      </c>
      <c r="I6574" t="s">
        <v>614</v>
      </c>
      <c r="J6574" t="s">
        <v>21</v>
      </c>
      <c r="K6574" t="s">
        <v>22</v>
      </c>
      <c r="L6574" t="s">
        <v>50</v>
      </c>
      <c r="M6574">
        <v>31000</v>
      </c>
      <c r="N6574" t="s">
        <v>24</v>
      </c>
      <c r="O6574" t="s">
        <v>59</v>
      </c>
      <c r="P6574">
        <v>7423145</v>
      </c>
      <c r="Q6574" t="s">
        <v>52</v>
      </c>
      <c r="R6574" t="str">
        <f t="shared" si="307"/>
        <v>Tertile 2</v>
      </c>
      <c r="S6574" t="str">
        <f t="shared" si="308"/>
        <v>Risky</v>
      </c>
    </row>
    <row r="6575" spans="1:19" x14ac:dyDescent="0.35">
      <c r="A6575" t="s">
        <v>8564</v>
      </c>
      <c r="B6575" s="1">
        <v>44835</v>
      </c>
      <c r="C6575" s="5" t="str">
        <f t="shared" si="306"/>
        <v>10</v>
      </c>
      <c r="D6575" t="s">
        <v>2102</v>
      </c>
      <c r="E6575" t="s">
        <v>17</v>
      </c>
      <c r="F6575">
        <v>635000</v>
      </c>
      <c r="G6575" t="s">
        <v>166</v>
      </c>
      <c r="H6575" t="s">
        <v>444</v>
      </c>
      <c r="I6575" t="s">
        <v>741</v>
      </c>
      <c r="J6575" t="s">
        <v>39</v>
      </c>
      <c r="K6575" t="s">
        <v>40</v>
      </c>
      <c r="L6575" t="s">
        <v>50</v>
      </c>
      <c r="M6575">
        <v>71000</v>
      </c>
      <c r="N6575" t="s">
        <v>24</v>
      </c>
      <c r="O6575" t="s">
        <v>59</v>
      </c>
      <c r="P6575">
        <v>8403111</v>
      </c>
      <c r="Q6575" t="s">
        <v>26</v>
      </c>
      <c r="R6575" t="str">
        <f t="shared" si="307"/>
        <v>Tertile 2</v>
      </c>
      <c r="S6575" t="str">
        <f t="shared" si="308"/>
        <v>Risky</v>
      </c>
    </row>
    <row r="6576" spans="1:19" x14ac:dyDescent="0.35">
      <c r="A6576" t="s">
        <v>8576</v>
      </c>
      <c r="B6576" s="1">
        <v>44835</v>
      </c>
      <c r="C6576" s="5" t="str">
        <f t="shared" si="306"/>
        <v>10</v>
      </c>
      <c r="D6576" t="s">
        <v>661</v>
      </c>
      <c r="E6576" t="s">
        <v>17</v>
      </c>
      <c r="F6576">
        <v>855000</v>
      </c>
      <c r="G6576" t="s">
        <v>244</v>
      </c>
      <c r="H6576" t="s">
        <v>319</v>
      </c>
      <c r="I6576" t="s">
        <v>33</v>
      </c>
      <c r="J6576" t="s">
        <v>39</v>
      </c>
      <c r="K6576" t="s">
        <v>40</v>
      </c>
      <c r="L6576" t="s">
        <v>50</v>
      </c>
      <c r="M6576">
        <v>34000</v>
      </c>
      <c r="N6576" t="s">
        <v>58</v>
      </c>
      <c r="O6576" t="s">
        <v>43</v>
      </c>
      <c r="P6576">
        <v>8609224</v>
      </c>
      <c r="Q6576" t="s">
        <v>60</v>
      </c>
      <c r="R6576" t="str">
        <f t="shared" si="307"/>
        <v>Tertile 2</v>
      </c>
      <c r="S6576" t="str">
        <f t="shared" si="308"/>
        <v>Eligible</v>
      </c>
    </row>
    <row r="6577" spans="1:19" x14ac:dyDescent="0.35">
      <c r="A6577" t="s">
        <v>8595</v>
      </c>
      <c r="B6577" s="1">
        <v>44835</v>
      </c>
      <c r="C6577" s="5" t="str">
        <f t="shared" si="306"/>
        <v>10</v>
      </c>
      <c r="D6577" t="s">
        <v>2143</v>
      </c>
      <c r="E6577" t="s">
        <v>17</v>
      </c>
      <c r="F6577">
        <v>865000</v>
      </c>
      <c r="G6577" t="s">
        <v>160</v>
      </c>
      <c r="H6577" t="s">
        <v>481</v>
      </c>
      <c r="I6577" t="s">
        <v>1154</v>
      </c>
      <c r="J6577" t="s">
        <v>21</v>
      </c>
      <c r="K6577" t="s">
        <v>22</v>
      </c>
      <c r="L6577" t="s">
        <v>23</v>
      </c>
      <c r="M6577">
        <v>23000</v>
      </c>
      <c r="N6577" t="s">
        <v>58</v>
      </c>
      <c r="O6577" t="s">
        <v>110</v>
      </c>
      <c r="P6577">
        <v>8335872</v>
      </c>
      <c r="Q6577" t="s">
        <v>26</v>
      </c>
      <c r="R6577" t="str">
        <f t="shared" si="307"/>
        <v>Tertile 2</v>
      </c>
      <c r="S6577" t="str">
        <f t="shared" si="308"/>
        <v>Eligible</v>
      </c>
    </row>
    <row r="6578" spans="1:19" x14ac:dyDescent="0.35">
      <c r="A6578" t="s">
        <v>8570</v>
      </c>
      <c r="B6578" s="1">
        <v>44835</v>
      </c>
      <c r="C6578" s="5" t="str">
        <f t="shared" si="306"/>
        <v>10</v>
      </c>
      <c r="D6578" t="s">
        <v>1629</v>
      </c>
      <c r="E6578" t="s">
        <v>17</v>
      </c>
      <c r="F6578">
        <v>1000000</v>
      </c>
      <c r="G6578" t="s">
        <v>195</v>
      </c>
      <c r="H6578" t="s">
        <v>30</v>
      </c>
      <c r="I6578" t="s">
        <v>31</v>
      </c>
      <c r="J6578" t="s">
        <v>39</v>
      </c>
      <c r="K6578" t="s">
        <v>40</v>
      </c>
      <c r="L6578" t="s">
        <v>50</v>
      </c>
      <c r="M6578">
        <v>27000</v>
      </c>
      <c r="N6578" t="s">
        <v>42</v>
      </c>
      <c r="O6578" t="s">
        <v>25</v>
      </c>
      <c r="P6578">
        <v>8725340</v>
      </c>
      <c r="Q6578" t="s">
        <v>44</v>
      </c>
      <c r="R6578" t="str">
        <f t="shared" si="307"/>
        <v>Tertile 2</v>
      </c>
      <c r="S6578" t="str">
        <f t="shared" si="308"/>
        <v>Eligible</v>
      </c>
    </row>
    <row r="6579" spans="1:19" x14ac:dyDescent="0.35">
      <c r="A6579" t="s">
        <v>8573</v>
      </c>
      <c r="B6579" s="1">
        <v>44835</v>
      </c>
      <c r="C6579" s="5" t="str">
        <f t="shared" si="306"/>
        <v>10</v>
      </c>
      <c r="D6579" t="s">
        <v>8483</v>
      </c>
      <c r="E6579" t="s">
        <v>17</v>
      </c>
      <c r="F6579">
        <v>1080000</v>
      </c>
      <c r="G6579" t="s">
        <v>142</v>
      </c>
      <c r="H6579" t="s">
        <v>133</v>
      </c>
      <c r="I6579" t="s">
        <v>134</v>
      </c>
      <c r="J6579" t="s">
        <v>39</v>
      </c>
      <c r="K6579" t="s">
        <v>40</v>
      </c>
      <c r="L6579" t="s">
        <v>50</v>
      </c>
      <c r="M6579">
        <v>22001</v>
      </c>
      <c r="N6579" t="s">
        <v>51</v>
      </c>
      <c r="O6579" t="s">
        <v>83</v>
      </c>
      <c r="P6579">
        <v>7609521</v>
      </c>
      <c r="Q6579" t="s">
        <v>52</v>
      </c>
      <c r="R6579" t="str">
        <f t="shared" si="307"/>
        <v>Tertile 3</v>
      </c>
      <c r="S6579" t="str">
        <f t="shared" si="308"/>
        <v>Eligible</v>
      </c>
    </row>
    <row r="6580" spans="1:19" x14ac:dyDescent="0.35">
      <c r="A6580" t="s">
        <v>8568</v>
      </c>
      <c r="B6580" s="1">
        <v>44835</v>
      </c>
      <c r="C6580" s="5" t="str">
        <f t="shared" si="306"/>
        <v>10</v>
      </c>
      <c r="D6580" t="s">
        <v>4142</v>
      </c>
      <c r="E6580" t="s">
        <v>17</v>
      </c>
      <c r="F6580">
        <v>1150000</v>
      </c>
      <c r="G6580" t="s">
        <v>147</v>
      </c>
      <c r="H6580" t="s">
        <v>126</v>
      </c>
      <c r="I6580" t="s">
        <v>856</v>
      </c>
      <c r="J6580" t="s">
        <v>21</v>
      </c>
      <c r="K6580" t="s">
        <v>22</v>
      </c>
      <c r="L6580" t="s">
        <v>23</v>
      </c>
      <c r="M6580">
        <v>31000</v>
      </c>
      <c r="N6580" t="s">
        <v>58</v>
      </c>
      <c r="O6580" t="s">
        <v>25</v>
      </c>
      <c r="P6580">
        <v>6922351</v>
      </c>
      <c r="Q6580" t="s">
        <v>60</v>
      </c>
      <c r="R6580" t="str">
        <f t="shared" si="307"/>
        <v>Tertile 3</v>
      </c>
      <c r="S6580" t="str">
        <f t="shared" si="308"/>
        <v>Eligible</v>
      </c>
    </row>
    <row r="6581" spans="1:19" x14ac:dyDescent="0.35">
      <c r="A6581" t="s">
        <v>8569</v>
      </c>
      <c r="B6581" s="1">
        <v>44835</v>
      </c>
      <c r="C6581" s="5" t="str">
        <f t="shared" si="306"/>
        <v>10</v>
      </c>
      <c r="D6581" t="s">
        <v>2183</v>
      </c>
      <c r="E6581" t="s">
        <v>86</v>
      </c>
      <c r="F6581">
        <v>1200000</v>
      </c>
      <c r="G6581" t="s">
        <v>152</v>
      </c>
      <c r="H6581" t="s">
        <v>108</v>
      </c>
      <c r="I6581" t="s">
        <v>161</v>
      </c>
      <c r="J6581" t="s">
        <v>21</v>
      </c>
      <c r="K6581" t="s">
        <v>22</v>
      </c>
      <c r="L6581" t="s">
        <v>50</v>
      </c>
      <c r="M6581">
        <v>20000</v>
      </c>
      <c r="N6581" t="s">
        <v>66</v>
      </c>
      <c r="O6581" t="s">
        <v>59</v>
      </c>
      <c r="P6581">
        <v>6002615</v>
      </c>
      <c r="Q6581" t="s">
        <v>67</v>
      </c>
      <c r="R6581" t="str">
        <f t="shared" si="307"/>
        <v>Tertile 3</v>
      </c>
      <c r="S6581" t="str">
        <f t="shared" si="308"/>
        <v>Eligible</v>
      </c>
    </row>
    <row r="6582" spans="1:19" x14ac:dyDescent="0.35">
      <c r="A6582" t="s">
        <v>8587</v>
      </c>
      <c r="B6582" s="1">
        <v>44835</v>
      </c>
      <c r="C6582" s="5" t="str">
        <f t="shared" si="306"/>
        <v>10</v>
      </c>
      <c r="D6582" t="s">
        <v>1756</v>
      </c>
      <c r="E6582" t="s">
        <v>86</v>
      </c>
      <c r="F6582">
        <v>1205000</v>
      </c>
      <c r="G6582" t="s">
        <v>160</v>
      </c>
      <c r="H6582" t="s">
        <v>104</v>
      </c>
      <c r="I6582" t="s">
        <v>338</v>
      </c>
      <c r="J6582" t="s">
        <v>21</v>
      </c>
      <c r="K6582" t="s">
        <v>22</v>
      </c>
      <c r="L6582" t="s">
        <v>23</v>
      </c>
      <c r="M6582">
        <v>16500</v>
      </c>
      <c r="N6582" t="s">
        <v>58</v>
      </c>
      <c r="O6582" t="s">
        <v>110</v>
      </c>
      <c r="P6582">
        <v>7835113</v>
      </c>
      <c r="Q6582" t="s">
        <v>60</v>
      </c>
      <c r="R6582" t="str">
        <f t="shared" si="307"/>
        <v>Tertile 3</v>
      </c>
      <c r="S6582" t="str">
        <f t="shared" si="308"/>
        <v>Eligible</v>
      </c>
    </row>
    <row r="6583" spans="1:19" x14ac:dyDescent="0.35">
      <c r="A6583" t="s">
        <v>8567</v>
      </c>
      <c r="B6583" s="1">
        <v>44835</v>
      </c>
      <c r="C6583" s="5" t="str">
        <f t="shared" si="306"/>
        <v>10</v>
      </c>
      <c r="D6583" t="s">
        <v>2143</v>
      </c>
      <c r="E6583" t="s">
        <v>17</v>
      </c>
      <c r="F6583">
        <v>1230000</v>
      </c>
      <c r="G6583" t="s">
        <v>142</v>
      </c>
      <c r="H6583" t="s">
        <v>138</v>
      </c>
      <c r="I6583" t="s">
        <v>269</v>
      </c>
      <c r="J6583" t="s">
        <v>39</v>
      </c>
      <c r="K6583" t="s">
        <v>40</v>
      </c>
      <c r="L6583" t="s">
        <v>50</v>
      </c>
      <c r="M6583">
        <v>24000</v>
      </c>
      <c r="N6583" t="s">
        <v>51</v>
      </c>
      <c r="O6583" t="s">
        <v>25</v>
      </c>
      <c r="P6583">
        <v>6566427</v>
      </c>
      <c r="Q6583" t="s">
        <v>52</v>
      </c>
      <c r="R6583" t="str">
        <f t="shared" si="307"/>
        <v>Tertile 3</v>
      </c>
      <c r="S6583" t="str">
        <f t="shared" si="308"/>
        <v>Eligible</v>
      </c>
    </row>
    <row r="6584" spans="1:19" x14ac:dyDescent="0.35">
      <c r="A6584" t="s">
        <v>8565</v>
      </c>
      <c r="B6584" s="1">
        <v>44835</v>
      </c>
      <c r="C6584" s="5" t="str">
        <f t="shared" si="306"/>
        <v>10</v>
      </c>
      <c r="D6584" t="s">
        <v>325</v>
      </c>
      <c r="E6584" t="s">
        <v>17</v>
      </c>
      <c r="F6584">
        <v>1280000</v>
      </c>
      <c r="G6584" t="s">
        <v>98</v>
      </c>
      <c r="H6584" t="s">
        <v>81</v>
      </c>
      <c r="I6584" t="s">
        <v>82</v>
      </c>
      <c r="J6584" t="s">
        <v>39</v>
      </c>
      <c r="K6584" t="s">
        <v>40</v>
      </c>
      <c r="L6584" t="s">
        <v>50</v>
      </c>
      <c r="M6584">
        <v>41000</v>
      </c>
      <c r="N6584" t="s">
        <v>32</v>
      </c>
      <c r="O6584" t="s">
        <v>59</v>
      </c>
      <c r="P6584">
        <v>7353077</v>
      </c>
      <c r="Q6584" t="s">
        <v>33</v>
      </c>
      <c r="R6584" t="str">
        <f t="shared" si="307"/>
        <v>Tertile 3</v>
      </c>
      <c r="S6584" t="str">
        <f t="shared" si="308"/>
        <v>Eligible</v>
      </c>
    </row>
    <row r="6585" spans="1:19" x14ac:dyDescent="0.35">
      <c r="A6585" t="s">
        <v>8574</v>
      </c>
      <c r="B6585" s="1">
        <v>44835</v>
      </c>
      <c r="C6585" s="5" t="str">
        <f t="shared" si="306"/>
        <v>10</v>
      </c>
      <c r="D6585" t="s">
        <v>3120</v>
      </c>
      <c r="E6585" t="s">
        <v>17</v>
      </c>
      <c r="F6585">
        <v>1300000</v>
      </c>
      <c r="G6585" t="s">
        <v>291</v>
      </c>
      <c r="H6585" t="s">
        <v>99</v>
      </c>
      <c r="I6585" t="s">
        <v>192</v>
      </c>
      <c r="J6585" t="s">
        <v>21</v>
      </c>
      <c r="K6585" t="s">
        <v>22</v>
      </c>
      <c r="L6585" t="s">
        <v>50</v>
      </c>
      <c r="M6585">
        <v>21001</v>
      </c>
      <c r="N6585" t="s">
        <v>42</v>
      </c>
      <c r="O6585" t="s">
        <v>83</v>
      </c>
      <c r="P6585">
        <v>7365770</v>
      </c>
      <c r="Q6585" t="s">
        <v>44</v>
      </c>
      <c r="R6585" t="str">
        <f t="shared" si="307"/>
        <v>Tertile 3</v>
      </c>
      <c r="S6585" t="str">
        <f t="shared" si="308"/>
        <v>Eligible</v>
      </c>
    </row>
    <row r="6586" spans="1:19" x14ac:dyDescent="0.35">
      <c r="A6586" t="s">
        <v>8581</v>
      </c>
      <c r="B6586" s="1">
        <v>44835</v>
      </c>
      <c r="C6586" s="5" t="str">
        <f t="shared" si="306"/>
        <v>10</v>
      </c>
      <c r="D6586" t="s">
        <v>1295</v>
      </c>
      <c r="E6586" t="s">
        <v>86</v>
      </c>
      <c r="F6586">
        <v>1320000</v>
      </c>
      <c r="G6586" t="s">
        <v>291</v>
      </c>
      <c r="H6586" t="s">
        <v>19</v>
      </c>
      <c r="I6586" t="s">
        <v>400</v>
      </c>
      <c r="J6586" t="s">
        <v>21</v>
      </c>
      <c r="K6586" t="s">
        <v>22</v>
      </c>
      <c r="L6586" t="s">
        <v>23</v>
      </c>
      <c r="M6586">
        <v>12000</v>
      </c>
      <c r="N6586" t="s">
        <v>42</v>
      </c>
      <c r="O6586" t="s">
        <v>25</v>
      </c>
      <c r="P6586">
        <v>6173926</v>
      </c>
      <c r="Q6586" t="s">
        <v>44</v>
      </c>
      <c r="R6586" t="str">
        <f t="shared" si="307"/>
        <v>Tertile 3</v>
      </c>
      <c r="S6586" t="str">
        <f t="shared" si="308"/>
        <v>Eligible</v>
      </c>
    </row>
    <row r="6587" spans="1:19" x14ac:dyDescent="0.35">
      <c r="A6587" t="s">
        <v>8579</v>
      </c>
      <c r="B6587" s="1">
        <v>44835</v>
      </c>
      <c r="C6587" s="5" t="str">
        <f t="shared" si="306"/>
        <v>10</v>
      </c>
      <c r="D6587" t="s">
        <v>663</v>
      </c>
      <c r="E6587" t="s">
        <v>17</v>
      </c>
      <c r="F6587">
        <v>1396000</v>
      </c>
      <c r="G6587" t="s">
        <v>268</v>
      </c>
      <c r="H6587" t="s">
        <v>94</v>
      </c>
      <c r="I6587" t="s">
        <v>630</v>
      </c>
      <c r="J6587" t="s">
        <v>39</v>
      </c>
      <c r="K6587" t="s">
        <v>40</v>
      </c>
      <c r="L6587" t="s">
        <v>50</v>
      </c>
      <c r="M6587">
        <v>12600</v>
      </c>
      <c r="N6587" t="s">
        <v>24</v>
      </c>
      <c r="O6587" t="s">
        <v>59</v>
      </c>
      <c r="P6587">
        <v>8666905</v>
      </c>
      <c r="Q6587" t="s">
        <v>26</v>
      </c>
      <c r="R6587" t="str">
        <f t="shared" si="307"/>
        <v>Tertile 3</v>
      </c>
      <c r="S6587" t="str">
        <f t="shared" si="308"/>
        <v>Eligible</v>
      </c>
    </row>
    <row r="6588" spans="1:19" x14ac:dyDescent="0.35">
      <c r="A6588" t="s">
        <v>8572</v>
      </c>
      <c r="B6588" s="1">
        <v>44835</v>
      </c>
      <c r="C6588" s="5" t="str">
        <f t="shared" si="306"/>
        <v>10</v>
      </c>
      <c r="D6588" t="s">
        <v>1681</v>
      </c>
      <c r="E6588" t="s">
        <v>17</v>
      </c>
      <c r="F6588">
        <v>1398000</v>
      </c>
      <c r="G6588" t="s">
        <v>244</v>
      </c>
      <c r="H6588" t="s">
        <v>48</v>
      </c>
      <c r="I6588" t="s">
        <v>71</v>
      </c>
      <c r="J6588" t="s">
        <v>39</v>
      </c>
      <c r="K6588" t="s">
        <v>40</v>
      </c>
      <c r="L6588" t="s">
        <v>50</v>
      </c>
      <c r="M6588">
        <v>22800</v>
      </c>
      <c r="N6588" t="s">
        <v>58</v>
      </c>
      <c r="O6588" t="s">
        <v>43</v>
      </c>
      <c r="P6588">
        <v>6086252</v>
      </c>
      <c r="Q6588" t="s">
        <v>60</v>
      </c>
      <c r="R6588" t="str">
        <f t="shared" si="307"/>
        <v>Tertile 3</v>
      </c>
      <c r="S6588" t="str">
        <f t="shared" si="308"/>
        <v>Eligible</v>
      </c>
    </row>
    <row r="6589" spans="1:19" x14ac:dyDescent="0.35">
      <c r="A6589" t="s">
        <v>8577</v>
      </c>
      <c r="B6589" s="1">
        <v>44835</v>
      </c>
      <c r="C6589" s="5" t="str">
        <f t="shared" si="306"/>
        <v>10</v>
      </c>
      <c r="D6589" t="s">
        <v>1257</v>
      </c>
      <c r="E6589" t="s">
        <v>17</v>
      </c>
      <c r="F6589">
        <v>1450000</v>
      </c>
      <c r="G6589" t="s">
        <v>248</v>
      </c>
      <c r="H6589" t="s">
        <v>56</v>
      </c>
      <c r="I6589" t="s">
        <v>91</v>
      </c>
      <c r="J6589" t="s">
        <v>39</v>
      </c>
      <c r="K6589" t="s">
        <v>40</v>
      </c>
      <c r="L6589" t="s">
        <v>50</v>
      </c>
      <c r="M6589">
        <v>34000</v>
      </c>
      <c r="N6589" t="s">
        <v>66</v>
      </c>
      <c r="O6589" t="s">
        <v>25</v>
      </c>
      <c r="P6589">
        <v>7012186</v>
      </c>
      <c r="Q6589" t="s">
        <v>67</v>
      </c>
      <c r="R6589" t="str">
        <f t="shared" si="307"/>
        <v>Tertile 3</v>
      </c>
      <c r="S6589" t="str">
        <f t="shared" si="308"/>
        <v>Eligible</v>
      </c>
    </row>
    <row r="6590" spans="1:19" x14ac:dyDescent="0.35">
      <c r="A6590" t="s">
        <v>8582</v>
      </c>
      <c r="B6590" s="1">
        <v>44835</v>
      </c>
      <c r="C6590" s="5" t="str">
        <f t="shared" si="306"/>
        <v>10</v>
      </c>
      <c r="D6590" t="s">
        <v>8583</v>
      </c>
      <c r="E6590" t="s">
        <v>17</v>
      </c>
      <c r="F6590">
        <v>1460000</v>
      </c>
      <c r="G6590" t="s">
        <v>142</v>
      </c>
      <c r="H6590" t="s">
        <v>174</v>
      </c>
      <c r="I6590" t="s">
        <v>597</v>
      </c>
      <c r="J6590" t="s">
        <v>21</v>
      </c>
      <c r="K6590" t="s">
        <v>22</v>
      </c>
      <c r="L6590" t="s">
        <v>50</v>
      </c>
      <c r="M6590">
        <v>31000</v>
      </c>
      <c r="N6590" t="s">
        <v>51</v>
      </c>
      <c r="O6590" t="s">
        <v>110</v>
      </c>
      <c r="P6590">
        <v>6911797</v>
      </c>
      <c r="Q6590" t="s">
        <v>52</v>
      </c>
      <c r="R6590" t="str">
        <f t="shared" si="307"/>
        <v>Tertile 3</v>
      </c>
      <c r="S6590" t="str">
        <f t="shared" si="308"/>
        <v>Eligible</v>
      </c>
    </row>
    <row r="6591" spans="1:19" x14ac:dyDescent="0.35">
      <c r="A6591" t="s">
        <v>8578</v>
      </c>
      <c r="B6591" s="1">
        <v>44835</v>
      </c>
      <c r="C6591" s="5" t="str">
        <f t="shared" si="306"/>
        <v>10</v>
      </c>
      <c r="D6591" t="s">
        <v>1278</v>
      </c>
      <c r="E6591" t="s">
        <v>17</v>
      </c>
      <c r="F6591">
        <v>1461800</v>
      </c>
      <c r="G6591" t="s">
        <v>252</v>
      </c>
      <c r="H6591" t="s">
        <v>167</v>
      </c>
      <c r="I6591" t="s">
        <v>561</v>
      </c>
      <c r="J6591" t="s">
        <v>21</v>
      </c>
      <c r="K6591" t="s">
        <v>22</v>
      </c>
      <c r="L6591" t="s">
        <v>50</v>
      </c>
      <c r="M6591">
        <v>45180</v>
      </c>
      <c r="N6591" t="s">
        <v>72</v>
      </c>
      <c r="O6591" t="s">
        <v>110</v>
      </c>
      <c r="P6591">
        <v>6032700</v>
      </c>
      <c r="Q6591" t="s">
        <v>73</v>
      </c>
      <c r="R6591" t="str">
        <f t="shared" si="307"/>
        <v>Tertile 3</v>
      </c>
      <c r="S6591" t="str">
        <f t="shared" si="308"/>
        <v>Eligible</v>
      </c>
    </row>
    <row r="6592" spans="1:19" x14ac:dyDescent="0.35">
      <c r="A6592" t="s">
        <v>8571</v>
      </c>
      <c r="B6592" s="1">
        <v>44835</v>
      </c>
      <c r="C6592" s="5" t="str">
        <f t="shared" si="306"/>
        <v>10</v>
      </c>
      <c r="D6592" t="s">
        <v>473</v>
      </c>
      <c r="E6592" t="s">
        <v>17</v>
      </c>
      <c r="F6592">
        <v>1500000</v>
      </c>
      <c r="G6592" t="s">
        <v>191</v>
      </c>
      <c r="H6592" t="s">
        <v>81</v>
      </c>
      <c r="I6592" t="s">
        <v>387</v>
      </c>
      <c r="J6592" t="s">
        <v>39</v>
      </c>
      <c r="K6592" t="s">
        <v>40</v>
      </c>
      <c r="L6592" t="s">
        <v>50</v>
      </c>
      <c r="M6592">
        <v>22001</v>
      </c>
      <c r="N6592" t="s">
        <v>32</v>
      </c>
      <c r="O6592" t="s">
        <v>83</v>
      </c>
      <c r="P6592">
        <v>6728430</v>
      </c>
      <c r="Q6592" t="s">
        <v>33</v>
      </c>
      <c r="R6592" t="str">
        <f t="shared" si="307"/>
        <v>Tertile 3</v>
      </c>
      <c r="S6592" t="str">
        <f t="shared" si="308"/>
        <v>Eligible</v>
      </c>
    </row>
    <row r="6593" spans="1:19" x14ac:dyDescent="0.35">
      <c r="A6593" t="s">
        <v>8584</v>
      </c>
      <c r="B6593" s="1">
        <v>44835</v>
      </c>
      <c r="C6593" s="5" t="str">
        <f t="shared" si="306"/>
        <v>10</v>
      </c>
      <c r="D6593" t="s">
        <v>1786</v>
      </c>
      <c r="E6593" t="s">
        <v>17</v>
      </c>
      <c r="F6593">
        <v>1535000</v>
      </c>
      <c r="G6593" t="s">
        <v>147</v>
      </c>
      <c r="H6593" t="s">
        <v>148</v>
      </c>
      <c r="I6593" t="s">
        <v>329</v>
      </c>
      <c r="J6593" t="s">
        <v>21</v>
      </c>
      <c r="K6593" t="s">
        <v>22</v>
      </c>
      <c r="L6593" t="s">
        <v>23</v>
      </c>
      <c r="M6593">
        <v>16500</v>
      </c>
      <c r="N6593" t="s">
        <v>58</v>
      </c>
      <c r="O6593" t="s">
        <v>110</v>
      </c>
      <c r="P6593">
        <v>6812855</v>
      </c>
      <c r="Q6593" t="s">
        <v>60</v>
      </c>
      <c r="R6593" t="str">
        <f t="shared" si="307"/>
        <v>Tertile 3</v>
      </c>
      <c r="S6593" t="str">
        <f t="shared" si="308"/>
        <v>Eligible</v>
      </c>
    </row>
    <row r="6594" spans="1:19" x14ac:dyDescent="0.35">
      <c r="A6594" t="s">
        <v>8566</v>
      </c>
      <c r="B6594" s="1">
        <v>44835</v>
      </c>
      <c r="C6594" s="5" t="str">
        <f t="shared" ref="C6594:C6657" si="309">TEXT(B6594,$V$22)</f>
        <v>10</v>
      </c>
      <c r="D6594" t="s">
        <v>2141</v>
      </c>
      <c r="E6594" t="s">
        <v>17</v>
      </c>
      <c r="F6594">
        <v>1900000</v>
      </c>
      <c r="G6594" t="s">
        <v>103</v>
      </c>
      <c r="H6594" t="s">
        <v>156</v>
      </c>
      <c r="I6594" t="s">
        <v>1340</v>
      </c>
      <c r="J6594" t="s">
        <v>39</v>
      </c>
      <c r="K6594" t="s">
        <v>40</v>
      </c>
      <c r="L6594" t="s">
        <v>23</v>
      </c>
      <c r="M6594">
        <v>20000</v>
      </c>
      <c r="N6594" t="s">
        <v>42</v>
      </c>
      <c r="O6594" t="s">
        <v>110</v>
      </c>
      <c r="P6594">
        <v>6731580</v>
      </c>
      <c r="Q6594" t="s">
        <v>44</v>
      </c>
      <c r="R6594" t="str">
        <f t="shared" ref="R6594:R6657" si="310">IF(F6594&lt;_xlfn.PERCENTILE.INC($F$2:$F$10576,1/3), "Tertile 1",
   IF(F6594&lt;_xlfn.PERCENTILE.INC($F$2:$F$10576,2/3), "Tertile 2", "Tertile 3"))</f>
        <v>Tertile 3</v>
      </c>
      <c r="S6594" t="str">
        <f t="shared" ref="S6594:S6657" si="311">IF(F6594&gt;755000, "Eligible", "Risky")</f>
        <v>Eligible</v>
      </c>
    </row>
    <row r="6595" spans="1:19" x14ac:dyDescent="0.35">
      <c r="A6595" t="s">
        <v>8575</v>
      </c>
      <c r="B6595" s="1">
        <v>44835</v>
      </c>
      <c r="C6595" s="5" t="str">
        <f t="shared" si="309"/>
        <v>10</v>
      </c>
      <c r="D6595" t="s">
        <v>1688</v>
      </c>
      <c r="E6595" t="s">
        <v>17</v>
      </c>
      <c r="F6595">
        <v>1900000</v>
      </c>
      <c r="G6595" t="s">
        <v>268</v>
      </c>
      <c r="H6595" t="s">
        <v>187</v>
      </c>
      <c r="I6595" t="s">
        <v>188</v>
      </c>
      <c r="J6595" t="s">
        <v>39</v>
      </c>
      <c r="K6595" t="s">
        <v>40</v>
      </c>
      <c r="L6595" t="s">
        <v>50</v>
      </c>
      <c r="M6595">
        <v>17000</v>
      </c>
      <c r="N6595" t="s">
        <v>24</v>
      </c>
      <c r="O6595" t="s">
        <v>110</v>
      </c>
      <c r="P6595">
        <v>8465221</v>
      </c>
      <c r="Q6595" t="s">
        <v>26</v>
      </c>
      <c r="R6595" t="str">
        <f t="shared" si="310"/>
        <v>Tertile 3</v>
      </c>
      <c r="S6595" t="str">
        <f t="shared" si="311"/>
        <v>Eligible</v>
      </c>
    </row>
    <row r="6596" spans="1:19" x14ac:dyDescent="0.35">
      <c r="A6596" t="s">
        <v>8592</v>
      </c>
      <c r="B6596" s="1">
        <v>44835</v>
      </c>
      <c r="C6596" s="5" t="str">
        <f t="shared" si="309"/>
        <v>10</v>
      </c>
      <c r="D6596" t="s">
        <v>325</v>
      </c>
      <c r="E6596" t="s">
        <v>17</v>
      </c>
      <c r="F6596">
        <v>2500000</v>
      </c>
      <c r="G6596" t="s">
        <v>288</v>
      </c>
      <c r="H6596" t="s">
        <v>48</v>
      </c>
      <c r="I6596" t="s">
        <v>49</v>
      </c>
      <c r="J6596" t="s">
        <v>39</v>
      </c>
      <c r="K6596" t="s">
        <v>40</v>
      </c>
      <c r="L6596" t="s">
        <v>50</v>
      </c>
      <c r="M6596">
        <v>14000</v>
      </c>
      <c r="N6596" t="s">
        <v>32</v>
      </c>
      <c r="O6596" t="s">
        <v>25</v>
      </c>
      <c r="P6596">
        <v>8812582</v>
      </c>
      <c r="Q6596" t="s">
        <v>60</v>
      </c>
      <c r="R6596" t="str">
        <f t="shared" si="310"/>
        <v>Tertile 3</v>
      </c>
      <c r="S6596" t="str">
        <f t="shared" si="311"/>
        <v>Eligible</v>
      </c>
    </row>
    <row r="6597" spans="1:19" x14ac:dyDescent="0.35">
      <c r="A6597" t="s">
        <v>8607</v>
      </c>
      <c r="B6597" s="1">
        <v>44836</v>
      </c>
      <c r="C6597" s="5" t="str">
        <f t="shared" si="309"/>
        <v>10</v>
      </c>
      <c r="D6597" t="s">
        <v>2256</v>
      </c>
      <c r="E6597" t="s">
        <v>17</v>
      </c>
      <c r="F6597">
        <v>13500</v>
      </c>
      <c r="G6597" t="s">
        <v>199</v>
      </c>
      <c r="H6597" t="s">
        <v>174</v>
      </c>
      <c r="I6597" t="s">
        <v>579</v>
      </c>
      <c r="J6597" t="s">
        <v>39</v>
      </c>
      <c r="K6597" t="s">
        <v>40</v>
      </c>
      <c r="L6597" t="s">
        <v>50</v>
      </c>
      <c r="M6597">
        <v>21001</v>
      </c>
      <c r="N6597" t="s">
        <v>51</v>
      </c>
      <c r="O6597" t="s">
        <v>25</v>
      </c>
      <c r="P6597">
        <v>7044136</v>
      </c>
      <c r="Q6597" t="s">
        <v>52</v>
      </c>
      <c r="R6597" t="str">
        <f t="shared" si="310"/>
        <v>Tertile 1</v>
      </c>
      <c r="S6597" t="str">
        <f t="shared" si="311"/>
        <v>Risky</v>
      </c>
    </row>
    <row r="6598" spans="1:19" x14ac:dyDescent="0.35">
      <c r="A6598" t="s">
        <v>8610</v>
      </c>
      <c r="B6598" s="1">
        <v>44836</v>
      </c>
      <c r="C6598" s="5" t="str">
        <f t="shared" si="309"/>
        <v>10</v>
      </c>
      <c r="D6598" t="s">
        <v>4242</v>
      </c>
      <c r="E6598" t="s">
        <v>86</v>
      </c>
      <c r="F6598">
        <v>13500</v>
      </c>
      <c r="G6598" t="s">
        <v>252</v>
      </c>
      <c r="H6598" t="s">
        <v>30</v>
      </c>
      <c r="I6598" t="s">
        <v>31</v>
      </c>
      <c r="J6598" t="s">
        <v>39</v>
      </c>
      <c r="K6598" t="s">
        <v>40</v>
      </c>
      <c r="L6598" t="s">
        <v>23</v>
      </c>
      <c r="M6598">
        <v>22001</v>
      </c>
      <c r="N6598" t="s">
        <v>72</v>
      </c>
      <c r="O6598" t="s">
        <v>25</v>
      </c>
      <c r="P6598">
        <v>7545410</v>
      </c>
      <c r="Q6598" t="s">
        <v>73</v>
      </c>
      <c r="R6598" t="str">
        <f t="shared" si="310"/>
        <v>Tertile 1</v>
      </c>
      <c r="S6598" t="str">
        <f t="shared" si="311"/>
        <v>Risky</v>
      </c>
    </row>
    <row r="6599" spans="1:19" x14ac:dyDescent="0.35">
      <c r="A6599" t="s">
        <v>8614</v>
      </c>
      <c r="B6599" s="1">
        <v>44836</v>
      </c>
      <c r="C6599" s="5" t="str">
        <f t="shared" si="309"/>
        <v>10</v>
      </c>
      <c r="D6599" t="s">
        <v>709</v>
      </c>
      <c r="E6599" t="s">
        <v>17</v>
      </c>
      <c r="F6599">
        <v>13500</v>
      </c>
      <c r="G6599" t="s">
        <v>152</v>
      </c>
      <c r="H6599" t="s">
        <v>64</v>
      </c>
      <c r="I6599" t="s">
        <v>200</v>
      </c>
      <c r="J6599" t="s">
        <v>21</v>
      </c>
      <c r="K6599" t="s">
        <v>22</v>
      </c>
      <c r="L6599" t="s">
        <v>50</v>
      </c>
      <c r="M6599">
        <v>39001</v>
      </c>
      <c r="N6599" t="s">
        <v>66</v>
      </c>
      <c r="O6599" t="s">
        <v>83</v>
      </c>
      <c r="P6599">
        <v>7942650</v>
      </c>
      <c r="Q6599" t="s">
        <v>73</v>
      </c>
      <c r="R6599" t="str">
        <f t="shared" si="310"/>
        <v>Tertile 1</v>
      </c>
      <c r="S6599" t="str">
        <f t="shared" si="311"/>
        <v>Risky</v>
      </c>
    </row>
    <row r="6600" spans="1:19" x14ac:dyDescent="0.35">
      <c r="A6600" t="s">
        <v>8625</v>
      </c>
      <c r="B6600" s="1">
        <v>44836</v>
      </c>
      <c r="C6600" s="5" t="str">
        <f t="shared" si="309"/>
        <v>10</v>
      </c>
      <c r="D6600" t="s">
        <v>1795</v>
      </c>
      <c r="E6600" t="s">
        <v>17</v>
      </c>
      <c r="F6600">
        <v>13500</v>
      </c>
      <c r="G6600" t="s">
        <v>160</v>
      </c>
      <c r="H6600" t="s">
        <v>187</v>
      </c>
      <c r="I6600" t="s">
        <v>249</v>
      </c>
      <c r="J6600" t="s">
        <v>39</v>
      </c>
      <c r="K6600" t="s">
        <v>40</v>
      </c>
      <c r="L6600" t="s">
        <v>50</v>
      </c>
      <c r="M6600">
        <v>24000</v>
      </c>
      <c r="N6600" t="s">
        <v>58</v>
      </c>
      <c r="O6600" t="s">
        <v>59</v>
      </c>
      <c r="P6600">
        <v>8580301</v>
      </c>
      <c r="Q6600" t="s">
        <v>60</v>
      </c>
      <c r="R6600" t="str">
        <f t="shared" si="310"/>
        <v>Tertile 1</v>
      </c>
      <c r="S6600" t="str">
        <f t="shared" si="311"/>
        <v>Risky</v>
      </c>
    </row>
    <row r="6601" spans="1:19" x14ac:dyDescent="0.35">
      <c r="A6601" t="s">
        <v>8628</v>
      </c>
      <c r="B6601" s="1">
        <v>44836</v>
      </c>
      <c r="C6601" s="5" t="str">
        <f t="shared" si="309"/>
        <v>10</v>
      </c>
      <c r="D6601" t="s">
        <v>6750</v>
      </c>
      <c r="E6601" t="s">
        <v>86</v>
      </c>
      <c r="F6601">
        <v>13500</v>
      </c>
      <c r="G6601" t="s">
        <v>160</v>
      </c>
      <c r="H6601" t="s">
        <v>19</v>
      </c>
      <c r="I6601" t="s">
        <v>380</v>
      </c>
      <c r="J6601" t="s">
        <v>21</v>
      </c>
      <c r="K6601" t="s">
        <v>22</v>
      </c>
      <c r="L6601" t="s">
        <v>50</v>
      </c>
      <c r="M6601">
        <v>42000</v>
      </c>
      <c r="N6601" t="s">
        <v>58</v>
      </c>
      <c r="O6601" t="s">
        <v>59</v>
      </c>
      <c r="P6601">
        <v>7516051</v>
      </c>
      <c r="Q6601" t="s">
        <v>60</v>
      </c>
      <c r="R6601" t="str">
        <f t="shared" si="310"/>
        <v>Tertile 1</v>
      </c>
      <c r="S6601" t="str">
        <f t="shared" si="311"/>
        <v>Risky</v>
      </c>
    </row>
    <row r="6602" spans="1:19" x14ac:dyDescent="0.35">
      <c r="A6602" t="s">
        <v>8632</v>
      </c>
      <c r="B6602" s="1">
        <v>44836</v>
      </c>
      <c r="C6602" s="5" t="str">
        <f t="shared" si="309"/>
        <v>10</v>
      </c>
      <c r="D6602" t="s">
        <v>795</v>
      </c>
      <c r="E6602" t="s">
        <v>17</v>
      </c>
      <c r="F6602">
        <v>13500</v>
      </c>
      <c r="G6602" t="s">
        <v>98</v>
      </c>
      <c r="H6602" t="s">
        <v>369</v>
      </c>
      <c r="I6602" t="s">
        <v>810</v>
      </c>
      <c r="J6602" t="s">
        <v>21</v>
      </c>
      <c r="K6602" t="s">
        <v>22</v>
      </c>
      <c r="L6602" t="s">
        <v>50</v>
      </c>
      <c r="M6602">
        <v>15000</v>
      </c>
      <c r="N6602" t="s">
        <v>32</v>
      </c>
      <c r="O6602" t="s">
        <v>25</v>
      </c>
      <c r="P6602">
        <v>8629258</v>
      </c>
      <c r="Q6602" t="s">
        <v>33</v>
      </c>
      <c r="R6602" t="str">
        <f t="shared" si="310"/>
        <v>Tertile 1</v>
      </c>
      <c r="S6602" t="str">
        <f t="shared" si="311"/>
        <v>Risky</v>
      </c>
    </row>
    <row r="6603" spans="1:19" x14ac:dyDescent="0.35">
      <c r="A6603" t="s">
        <v>8637</v>
      </c>
      <c r="B6603" s="1">
        <v>44836</v>
      </c>
      <c r="C6603" s="5" t="str">
        <f t="shared" si="309"/>
        <v>10</v>
      </c>
      <c r="D6603" t="s">
        <v>1402</v>
      </c>
      <c r="E6603" t="s">
        <v>17</v>
      </c>
      <c r="F6603">
        <v>13500</v>
      </c>
      <c r="G6603" t="s">
        <v>152</v>
      </c>
      <c r="H6603" t="s">
        <v>56</v>
      </c>
      <c r="I6603" t="s">
        <v>57</v>
      </c>
      <c r="J6603" t="s">
        <v>39</v>
      </c>
      <c r="K6603" t="s">
        <v>40</v>
      </c>
      <c r="L6603" t="s">
        <v>50</v>
      </c>
      <c r="M6603">
        <v>14000</v>
      </c>
      <c r="N6603" t="s">
        <v>66</v>
      </c>
      <c r="O6603" t="s">
        <v>59</v>
      </c>
      <c r="P6603">
        <v>8398427</v>
      </c>
      <c r="Q6603" t="s">
        <v>67</v>
      </c>
      <c r="R6603" t="str">
        <f t="shared" si="310"/>
        <v>Tertile 1</v>
      </c>
      <c r="S6603" t="str">
        <f t="shared" si="311"/>
        <v>Risky</v>
      </c>
    </row>
    <row r="6604" spans="1:19" x14ac:dyDescent="0.35">
      <c r="A6604" t="s">
        <v>8649</v>
      </c>
      <c r="B6604" s="1">
        <v>44836</v>
      </c>
      <c r="C6604" s="5" t="str">
        <f t="shared" si="309"/>
        <v>10</v>
      </c>
      <c r="D6604" t="s">
        <v>1881</v>
      </c>
      <c r="E6604" t="s">
        <v>17</v>
      </c>
      <c r="F6604">
        <v>13500</v>
      </c>
      <c r="G6604" t="s">
        <v>142</v>
      </c>
      <c r="H6604" t="s">
        <v>148</v>
      </c>
      <c r="I6604" t="s">
        <v>329</v>
      </c>
      <c r="J6604" t="s">
        <v>21</v>
      </c>
      <c r="K6604" t="s">
        <v>22</v>
      </c>
      <c r="L6604" t="s">
        <v>23</v>
      </c>
      <c r="M6604">
        <v>16000</v>
      </c>
      <c r="N6604" t="s">
        <v>51</v>
      </c>
      <c r="O6604" t="s">
        <v>110</v>
      </c>
      <c r="P6604">
        <v>6988699</v>
      </c>
      <c r="Q6604" t="s">
        <v>52</v>
      </c>
      <c r="R6604" t="str">
        <f t="shared" si="310"/>
        <v>Tertile 1</v>
      </c>
      <c r="S6604" t="str">
        <f t="shared" si="311"/>
        <v>Risky</v>
      </c>
    </row>
    <row r="6605" spans="1:19" x14ac:dyDescent="0.35">
      <c r="A6605" t="s">
        <v>8653</v>
      </c>
      <c r="B6605" s="1">
        <v>44836</v>
      </c>
      <c r="C6605" s="5" t="str">
        <f t="shared" si="309"/>
        <v>10</v>
      </c>
      <c r="D6605" t="s">
        <v>1889</v>
      </c>
      <c r="E6605" t="s">
        <v>17</v>
      </c>
      <c r="F6605">
        <v>13500</v>
      </c>
      <c r="G6605" t="s">
        <v>18</v>
      </c>
      <c r="H6605" t="s">
        <v>19</v>
      </c>
      <c r="I6605" t="s">
        <v>400</v>
      </c>
      <c r="J6605" t="s">
        <v>39</v>
      </c>
      <c r="K6605" t="s">
        <v>40</v>
      </c>
      <c r="L6605" t="s">
        <v>50</v>
      </c>
      <c r="M6605">
        <v>22000</v>
      </c>
      <c r="N6605" t="s">
        <v>24</v>
      </c>
      <c r="O6605" t="s">
        <v>25</v>
      </c>
      <c r="P6605">
        <v>7394219</v>
      </c>
      <c r="Q6605" t="s">
        <v>26</v>
      </c>
      <c r="R6605" t="str">
        <f t="shared" si="310"/>
        <v>Tertile 1</v>
      </c>
      <c r="S6605" t="str">
        <f t="shared" si="311"/>
        <v>Risky</v>
      </c>
    </row>
    <row r="6606" spans="1:19" x14ac:dyDescent="0.35">
      <c r="A6606" t="s">
        <v>8655</v>
      </c>
      <c r="B6606" s="1">
        <v>44836</v>
      </c>
      <c r="C6606" s="5" t="str">
        <f t="shared" si="309"/>
        <v>10</v>
      </c>
      <c r="D6606" t="s">
        <v>364</v>
      </c>
      <c r="E6606" t="s">
        <v>17</v>
      </c>
      <c r="F6606">
        <v>13500</v>
      </c>
      <c r="G6606" t="s">
        <v>36</v>
      </c>
      <c r="H6606" t="s">
        <v>48</v>
      </c>
      <c r="I6606" t="s">
        <v>648</v>
      </c>
      <c r="J6606" t="s">
        <v>21</v>
      </c>
      <c r="K6606" t="s">
        <v>22</v>
      </c>
      <c r="L6606" t="s">
        <v>50</v>
      </c>
      <c r="M6606">
        <v>31000</v>
      </c>
      <c r="N6606" t="s">
        <v>42</v>
      </c>
      <c r="O6606" t="s">
        <v>59</v>
      </c>
      <c r="P6606">
        <v>6243050</v>
      </c>
      <c r="Q6606" t="s">
        <v>44</v>
      </c>
      <c r="R6606" t="str">
        <f t="shared" si="310"/>
        <v>Tertile 1</v>
      </c>
      <c r="S6606" t="str">
        <f t="shared" si="311"/>
        <v>Risky</v>
      </c>
    </row>
    <row r="6607" spans="1:19" x14ac:dyDescent="0.35">
      <c r="A6607" t="s">
        <v>8664</v>
      </c>
      <c r="B6607" s="1">
        <v>44836</v>
      </c>
      <c r="C6607" s="5" t="str">
        <f t="shared" si="309"/>
        <v>10</v>
      </c>
      <c r="D6607" t="s">
        <v>2034</v>
      </c>
      <c r="E6607" t="s">
        <v>17</v>
      </c>
      <c r="F6607">
        <v>13500</v>
      </c>
      <c r="G6607" t="s">
        <v>166</v>
      </c>
      <c r="H6607" t="s">
        <v>19</v>
      </c>
      <c r="I6607" t="s">
        <v>316</v>
      </c>
      <c r="J6607" t="s">
        <v>21</v>
      </c>
      <c r="K6607" t="s">
        <v>22</v>
      </c>
      <c r="L6607" t="s">
        <v>23</v>
      </c>
      <c r="M6607">
        <v>9000</v>
      </c>
      <c r="N6607" t="s">
        <v>24</v>
      </c>
      <c r="O6607" t="s">
        <v>59</v>
      </c>
      <c r="P6607">
        <v>6864580</v>
      </c>
      <c r="Q6607" t="s">
        <v>52</v>
      </c>
      <c r="R6607" t="str">
        <f t="shared" si="310"/>
        <v>Tertile 1</v>
      </c>
      <c r="S6607" t="str">
        <f t="shared" si="311"/>
        <v>Risky</v>
      </c>
    </row>
    <row r="6608" spans="1:19" x14ac:dyDescent="0.35">
      <c r="A6608" t="s">
        <v>8665</v>
      </c>
      <c r="B6608" s="1">
        <v>44836</v>
      </c>
      <c r="C6608" s="5" t="str">
        <f t="shared" si="309"/>
        <v>10</v>
      </c>
      <c r="D6608" t="s">
        <v>2186</v>
      </c>
      <c r="E6608" t="s">
        <v>17</v>
      </c>
      <c r="F6608">
        <v>13500</v>
      </c>
      <c r="G6608" t="s">
        <v>98</v>
      </c>
      <c r="H6608" t="s">
        <v>216</v>
      </c>
      <c r="I6608" t="s">
        <v>887</v>
      </c>
      <c r="J6608" t="s">
        <v>39</v>
      </c>
      <c r="K6608" t="s">
        <v>40</v>
      </c>
      <c r="L6608" t="s">
        <v>50</v>
      </c>
      <c r="M6608">
        <v>43000</v>
      </c>
      <c r="N6608" t="s">
        <v>32</v>
      </c>
      <c r="O6608" t="s">
        <v>110</v>
      </c>
      <c r="P6608">
        <v>6714322</v>
      </c>
      <c r="Q6608" t="s">
        <v>60</v>
      </c>
      <c r="R6608" t="str">
        <f t="shared" si="310"/>
        <v>Tertile 1</v>
      </c>
      <c r="S6608" t="str">
        <f t="shared" si="311"/>
        <v>Risky</v>
      </c>
    </row>
    <row r="6609" spans="1:19" x14ac:dyDescent="0.35">
      <c r="A6609" t="s">
        <v>8675</v>
      </c>
      <c r="B6609" s="1">
        <v>44836</v>
      </c>
      <c r="C6609" s="5" t="str">
        <f t="shared" si="309"/>
        <v>10</v>
      </c>
      <c r="D6609" t="s">
        <v>486</v>
      </c>
      <c r="E6609" t="s">
        <v>17</v>
      </c>
      <c r="F6609">
        <v>13500</v>
      </c>
      <c r="G6609" t="s">
        <v>98</v>
      </c>
      <c r="H6609" t="s">
        <v>216</v>
      </c>
      <c r="I6609" t="s">
        <v>599</v>
      </c>
      <c r="J6609" t="s">
        <v>21</v>
      </c>
      <c r="K6609" t="s">
        <v>22</v>
      </c>
      <c r="L6609" t="s">
        <v>50</v>
      </c>
      <c r="M6609">
        <v>26000</v>
      </c>
      <c r="N6609" t="s">
        <v>32</v>
      </c>
      <c r="O6609" t="s">
        <v>25</v>
      </c>
      <c r="P6609">
        <v>8416405</v>
      </c>
      <c r="Q6609" t="s">
        <v>60</v>
      </c>
      <c r="R6609" t="str">
        <f t="shared" si="310"/>
        <v>Tertile 1</v>
      </c>
      <c r="S6609" t="str">
        <f t="shared" si="311"/>
        <v>Risky</v>
      </c>
    </row>
    <row r="6610" spans="1:19" x14ac:dyDescent="0.35">
      <c r="A6610" t="s">
        <v>8621</v>
      </c>
      <c r="B6610" s="1">
        <v>44836</v>
      </c>
      <c r="C6610" s="5" t="str">
        <f t="shared" si="309"/>
        <v>10</v>
      </c>
      <c r="D6610" t="s">
        <v>170</v>
      </c>
      <c r="E6610" t="s">
        <v>17</v>
      </c>
      <c r="F6610">
        <v>260000</v>
      </c>
      <c r="G6610" t="s">
        <v>142</v>
      </c>
      <c r="H6610" t="s">
        <v>104</v>
      </c>
      <c r="I6610" t="s">
        <v>338</v>
      </c>
      <c r="J6610" t="s">
        <v>21</v>
      </c>
      <c r="K6610" t="s">
        <v>22</v>
      </c>
      <c r="L6610" t="s">
        <v>23</v>
      </c>
      <c r="M6610">
        <v>18000</v>
      </c>
      <c r="N6610" t="s">
        <v>51</v>
      </c>
      <c r="O6610" t="s">
        <v>110</v>
      </c>
      <c r="P6610">
        <v>7201453</v>
      </c>
      <c r="Q6610" t="s">
        <v>52</v>
      </c>
      <c r="R6610" t="str">
        <f t="shared" si="310"/>
        <v>Tertile 1</v>
      </c>
      <c r="S6610" t="str">
        <f t="shared" si="311"/>
        <v>Risky</v>
      </c>
    </row>
    <row r="6611" spans="1:19" x14ac:dyDescent="0.35">
      <c r="A6611" t="s">
        <v>8622</v>
      </c>
      <c r="B6611" s="1">
        <v>44836</v>
      </c>
      <c r="C6611" s="5" t="str">
        <f t="shared" si="309"/>
        <v>10</v>
      </c>
      <c r="D6611" t="s">
        <v>173</v>
      </c>
      <c r="E6611" t="s">
        <v>17</v>
      </c>
      <c r="F6611">
        <v>330000</v>
      </c>
      <c r="G6611" t="s">
        <v>147</v>
      </c>
      <c r="H6611" t="s">
        <v>19</v>
      </c>
      <c r="I6611" t="s">
        <v>316</v>
      </c>
      <c r="J6611" t="s">
        <v>21</v>
      </c>
      <c r="K6611" t="s">
        <v>22</v>
      </c>
      <c r="L6611" t="s">
        <v>50</v>
      </c>
      <c r="M6611">
        <v>22000</v>
      </c>
      <c r="N6611" t="s">
        <v>58</v>
      </c>
      <c r="O6611" t="s">
        <v>59</v>
      </c>
      <c r="P6611">
        <v>6177853</v>
      </c>
      <c r="Q6611" t="s">
        <v>60</v>
      </c>
      <c r="R6611" t="str">
        <f t="shared" si="310"/>
        <v>Tertile 1</v>
      </c>
      <c r="S6611" t="str">
        <f t="shared" si="311"/>
        <v>Risky</v>
      </c>
    </row>
    <row r="6612" spans="1:19" x14ac:dyDescent="0.35">
      <c r="A6612" t="s">
        <v>8650</v>
      </c>
      <c r="B6612" s="1">
        <v>44836</v>
      </c>
      <c r="C6612" s="5" t="str">
        <f t="shared" si="309"/>
        <v>10</v>
      </c>
      <c r="D6612" t="s">
        <v>1795</v>
      </c>
      <c r="E6612" t="s">
        <v>17</v>
      </c>
      <c r="F6612">
        <v>472000</v>
      </c>
      <c r="G6612" t="s">
        <v>147</v>
      </c>
      <c r="H6612" t="s">
        <v>303</v>
      </c>
      <c r="I6612" t="s">
        <v>304</v>
      </c>
      <c r="J6612" t="s">
        <v>21</v>
      </c>
      <c r="K6612" t="s">
        <v>22</v>
      </c>
      <c r="L6612" t="s">
        <v>50</v>
      </c>
      <c r="M6612">
        <v>18000</v>
      </c>
      <c r="N6612" t="s">
        <v>58</v>
      </c>
      <c r="O6612" t="s">
        <v>59</v>
      </c>
      <c r="P6612">
        <v>8119402</v>
      </c>
      <c r="Q6612" t="s">
        <v>60</v>
      </c>
      <c r="R6612" t="str">
        <f t="shared" si="310"/>
        <v>Tertile 1</v>
      </c>
      <c r="S6612" t="str">
        <f t="shared" si="311"/>
        <v>Risky</v>
      </c>
    </row>
    <row r="6613" spans="1:19" x14ac:dyDescent="0.35">
      <c r="A6613" t="s">
        <v>8623</v>
      </c>
      <c r="B6613" s="1">
        <v>44836</v>
      </c>
      <c r="C6613" s="5" t="str">
        <f t="shared" si="309"/>
        <v>10</v>
      </c>
      <c r="D6613" t="s">
        <v>177</v>
      </c>
      <c r="E6613" t="s">
        <v>17</v>
      </c>
      <c r="F6613">
        <v>501000</v>
      </c>
      <c r="G6613" t="s">
        <v>152</v>
      </c>
      <c r="H6613" t="s">
        <v>174</v>
      </c>
      <c r="I6613" t="s">
        <v>597</v>
      </c>
      <c r="J6613" t="s">
        <v>21</v>
      </c>
      <c r="K6613" t="s">
        <v>22</v>
      </c>
      <c r="L6613" t="s">
        <v>50</v>
      </c>
      <c r="M6613">
        <v>15000</v>
      </c>
      <c r="N6613" t="s">
        <v>66</v>
      </c>
      <c r="O6613" t="s">
        <v>110</v>
      </c>
      <c r="P6613">
        <v>8156491</v>
      </c>
      <c r="Q6613" t="s">
        <v>67</v>
      </c>
      <c r="R6613" t="str">
        <f t="shared" si="310"/>
        <v>Tertile 1</v>
      </c>
      <c r="S6613" t="str">
        <f t="shared" si="311"/>
        <v>Risky</v>
      </c>
    </row>
    <row r="6614" spans="1:19" x14ac:dyDescent="0.35">
      <c r="A6614" t="s">
        <v>8647</v>
      </c>
      <c r="B6614" s="1">
        <v>44836</v>
      </c>
      <c r="C6614" s="5" t="str">
        <f t="shared" si="309"/>
        <v>10</v>
      </c>
      <c r="D6614" t="s">
        <v>173</v>
      </c>
      <c r="E6614" t="s">
        <v>17</v>
      </c>
      <c r="F6614">
        <v>520000</v>
      </c>
      <c r="G6614" t="s">
        <v>166</v>
      </c>
      <c r="H6614" t="s">
        <v>30</v>
      </c>
      <c r="I6614" t="s">
        <v>272</v>
      </c>
      <c r="J6614" t="s">
        <v>21</v>
      </c>
      <c r="K6614" t="s">
        <v>22</v>
      </c>
      <c r="L6614" t="s">
        <v>50</v>
      </c>
      <c r="M6614">
        <v>31000</v>
      </c>
      <c r="N6614" t="s">
        <v>24</v>
      </c>
      <c r="O6614" t="s">
        <v>110</v>
      </c>
      <c r="P6614">
        <v>7073222</v>
      </c>
      <c r="Q6614" t="s">
        <v>26</v>
      </c>
      <c r="R6614" t="str">
        <f t="shared" si="310"/>
        <v>Tertile 1</v>
      </c>
      <c r="S6614" t="str">
        <f t="shared" si="311"/>
        <v>Risky</v>
      </c>
    </row>
    <row r="6615" spans="1:19" x14ac:dyDescent="0.35">
      <c r="A6615" t="s">
        <v>8654</v>
      </c>
      <c r="B6615" s="1">
        <v>44836</v>
      </c>
      <c r="C6615" s="5" t="str">
        <f t="shared" si="309"/>
        <v>10</v>
      </c>
      <c r="D6615" t="s">
        <v>1833</v>
      </c>
      <c r="E6615" t="s">
        <v>17</v>
      </c>
      <c r="F6615">
        <v>528000</v>
      </c>
      <c r="G6615" t="s">
        <v>29</v>
      </c>
      <c r="H6615" t="s">
        <v>81</v>
      </c>
      <c r="I6615" t="s">
        <v>435</v>
      </c>
      <c r="J6615" t="s">
        <v>21</v>
      </c>
      <c r="K6615" t="s">
        <v>22</v>
      </c>
      <c r="L6615" t="s">
        <v>50</v>
      </c>
      <c r="M6615">
        <v>19000</v>
      </c>
      <c r="N6615" t="s">
        <v>32</v>
      </c>
      <c r="O6615" t="s">
        <v>43</v>
      </c>
      <c r="P6615">
        <v>7387114</v>
      </c>
      <c r="Q6615" t="s">
        <v>33</v>
      </c>
      <c r="R6615" t="str">
        <f t="shared" si="310"/>
        <v>Tertile 1</v>
      </c>
      <c r="S6615" t="str">
        <f t="shared" si="311"/>
        <v>Risky</v>
      </c>
    </row>
    <row r="6616" spans="1:19" x14ac:dyDescent="0.35">
      <c r="A6616" t="s">
        <v>8618</v>
      </c>
      <c r="B6616" s="1">
        <v>44836</v>
      </c>
      <c r="C6616" s="5" t="str">
        <f t="shared" si="309"/>
        <v>10</v>
      </c>
      <c r="D6616" t="s">
        <v>4490</v>
      </c>
      <c r="E6616" t="s">
        <v>17</v>
      </c>
      <c r="F6616">
        <v>565000</v>
      </c>
      <c r="G6616" t="s">
        <v>166</v>
      </c>
      <c r="H6616" t="s">
        <v>81</v>
      </c>
      <c r="I6616" t="s">
        <v>211</v>
      </c>
      <c r="J6616" t="s">
        <v>39</v>
      </c>
      <c r="K6616" t="s">
        <v>40</v>
      </c>
      <c r="L6616" t="s">
        <v>23</v>
      </c>
      <c r="M6616">
        <v>42000</v>
      </c>
      <c r="N6616" t="s">
        <v>24</v>
      </c>
      <c r="O6616" t="s">
        <v>43</v>
      </c>
      <c r="P6616">
        <v>7900828</v>
      </c>
      <c r="Q6616" t="s">
        <v>26</v>
      </c>
      <c r="R6616" t="str">
        <f t="shared" si="310"/>
        <v>Tertile 2</v>
      </c>
      <c r="S6616" t="str">
        <f t="shared" si="311"/>
        <v>Risky</v>
      </c>
    </row>
    <row r="6617" spans="1:19" x14ac:dyDescent="0.35">
      <c r="A6617" t="s">
        <v>8656</v>
      </c>
      <c r="B6617" s="1">
        <v>44836</v>
      </c>
      <c r="C6617" s="5" t="str">
        <f t="shared" si="309"/>
        <v>10</v>
      </c>
      <c r="D6617" t="s">
        <v>1892</v>
      </c>
      <c r="E6617" t="s">
        <v>17</v>
      </c>
      <c r="F6617">
        <v>590000</v>
      </c>
      <c r="G6617" t="s">
        <v>47</v>
      </c>
      <c r="H6617" t="s">
        <v>99</v>
      </c>
      <c r="I6617" t="s">
        <v>429</v>
      </c>
      <c r="J6617" t="s">
        <v>39</v>
      </c>
      <c r="K6617" t="s">
        <v>40</v>
      </c>
      <c r="L6617" t="s">
        <v>50</v>
      </c>
      <c r="M6617">
        <v>61000</v>
      </c>
      <c r="N6617" t="s">
        <v>51</v>
      </c>
      <c r="O6617" t="s">
        <v>110</v>
      </c>
      <c r="P6617">
        <v>6487553</v>
      </c>
      <c r="Q6617" t="s">
        <v>52</v>
      </c>
      <c r="R6617" t="str">
        <f t="shared" si="310"/>
        <v>Tertile 2</v>
      </c>
      <c r="S6617" t="str">
        <f t="shared" si="311"/>
        <v>Risky</v>
      </c>
    </row>
    <row r="6618" spans="1:19" x14ac:dyDescent="0.35">
      <c r="A6618" t="s">
        <v>8661</v>
      </c>
      <c r="B6618" s="1">
        <v>44836</v>
      </c>
      <c r="C6618" s="5" t="str">
        <f t="shared" si="309"/>
        <v>10</v>
      </c>
      <c r="D6618" t="s">
        <v>434</v>
      </c>
      <c r="E6618" t="s">
        <v>17</v>
      </c>
      <c r="F6618">
        <v>591000</v>
      </c>
      <c r="G6618" t="s">
        <v>137</v>
      </c>
      <c r="H6618" t="s">
        <v>174</v>
      </c>
      <c r="I6618" t="s">
        <v>579</v>
      </c>
      <c r="J6618" t="s">
        <v>21</v>
      </c>
      <c r="K6618" t="s">
        <v>22</v>
      </c>
      <c r="L6618" t="s">
        <v>23</v>
      </c>
      <c r="M6618">
        <v>39000</v>
      </c>
      <c r="N6618" t="s">
        <v>24</v>
      </c>
      <c r="O6618" t="s">
        <v>25</v>
      </c>
      <c r="P6618">
        <v>8669445</v>
      </c>
      <c r="Q6618" t="s">
        <v>26</v>
      </c>
      <c r="R6618" t="str">
        <f t="shared" si="310"/>
        <v>Tertile 2</v>
      </c>
      <c r="S6618" t="str">
        <f t="shared" si="311"/>
        <v>Risky</v>
      </c>
    </row>
    <row r="6619" spans="1:19" x14ac:dyDescent="0.35">
      <c r="A6619" t="s">
        <v>8676</v>
      </c>
      <c r="B6619" s="1">
        <v>44836</v>
      </c>
      <c r="C6619" s="5" t="str">
        <f t="shared" si="309"/>
        <v>10</v>
      </c>
      <c r="D6619" t="s">
        <v>489</v>
      </c>
      <c r="E6619" t="s">
        <v>17</v>
      </c>
      <c r="F6619">
        <v>651000</v>
      </c>
      <c r="G6619" t="s">
        <v>103</v>
      </c>
      <c r="H6619" t="s">
        <v>108</v>
      </c>
      <c r="I6619" t="s">
        <v>335</v>
      </c>
      <c r="J6619" t="s">
        <v>21</v>
      </c>
      <c r="K6619" t="s">
        <v>22</v>
      </c>
      <c r="L6619" t="s">
        <v>50</v>
      </c>
      <c r="M6619">
        <v>16000</v>
      </c>
      <c r="N6619" t="s">
        <v>42</v>
      </c>
      <c r="O6619" t="s">
        <v>25</v>
      </c>
      <c r="P6619">
        <v>7317199</v>
      </c>
      <c r="Q6619" t="s">
        <v>67</v>
      </c>
      <c r="R6619" t="str">
        <f t="shared" si="310"/>
        <v>Tertile 2</v>
      </c>
      <c r="S6619" t="str">
        <f t="shared" si="311"/>
        <v>Risky</v>
      </c>
    </row>
    <row r="6620" spans="1:19" x14ac:dyDescent="0.35">
      <c r="A6620" t="s">
        <v>8600</v>
      </c>
      <c r="B6620" s="1">
        <v>44836</v>
      </c>
      <c r="C6620" s="5" t="str">
        <f t="shared" si="309"/>
        <v>10</v>
      </c>
      <c r="D6620" t="s">
        <v>2192</v>
      </c>
      <c r="E6620" t="s">
        <v>17</v>
      </c>
      <c r="F6620">
        <v>670000</v>
      </c>
      <c r="G6620" t="s">
        <v>47</v>
      </c>
      <c r="H6620" t="s">
        <v>931</v>
      </c>
      <c r="I6620" t="s">
        <v>932</v>
      </c>
      <c r="J6620" t="s">
        <v>21</v>
      </c>
      <c r="K6620" t="s">
        <v>22</v>
      </c>
      <c r="L6620" t="s">
        <v>50</v>
      </c>
      <c r="M6620">
        <v>19000</v>
      </c>
      <c r="N6620" t="s">
        <v>51</v>
      </c>
      <c r="O6620" t="s">
        <v>59</v>
      </c>
      <c r="P6620">
        <v>6718706</v>
      </c>
      <c r="Q6620" t="s">
        <v>52</v>
      </c>
      <c r="R6620" t="str">
        <f t="shared" si="310"/>
        <v>Tertile 2</v>
      </c>
      <c r="S6620" t="str">
        <f t="shared" si="311"/>
        <v>Risky</v>
      </c>
    </row>
    <row r="6621" spans="1:19" x14ac:dyDescent="0.35">
      <c r="A6621" t="s">
        <v>8604</v>
      </c>
      <c r="B6621" s="1">
        <v>44836</v>
      </c>
      <c r="C6621" s="5" t="str">
        <f t="shared" si="309"/>
        <v>10</v>
      </c>
      <c r="D6621" t="s">
        <v>1017</v>
      </c>
      <c r="E6621" t="s">
        <v>17</v>
      </c>
      <c r="F6621">
        <v>680000</v>
      </c>
      <c r="G6621" t="s">
        <v>137</v>
      </c>
      <c r="H6621" t="s">
        <v>444</v>
      </c>
      <c r="I6621" t="s">
        <v>445</v>
      </c>
      <c r="J6621" t="s">
        <v>39</v>
      </c>
      <c r="K6621" t="s">
        <v>40</v>
      </c>
      <c r="L6621" t="s">
        <v>23</v>
      </c>
      <c r="M6621">
        <v>75001</v>
      </c>
      <c r="N6621" t="s">
        <v>24</v>
      </c>
      <c r="O6621" t="s">
        <v>43</v>
      </c>
      <c r="P6621">
        <v>8512785</v>
      </c>
      <c r="Q6621" t="s">
        <v>26</v>
      </c>
      <c r="R6621" t="str">
        <f t="shared" si="310"/>
        <v>Tertile 2</v>
      </c>
      <c r="S6621" t="str">
        <f t="shared" si="311"/>
        <v>Risky</v>
      </c>
    </row>
    <row r="6622" spans="1:19" x14ac:dyDescent="0.35">
      <c r="A6622" t="s">
        <v>8635</v>
      </c>
      <c r="B6622" s="1">
        <v>44836</v>
      </c>
      <c r="C6622" s="5" t="str">
        <f t="shared" si="309"/>
        <v>10</v>
      </c>
      <c r="D6622" t="s">
        <v>1735</v>
      </c>
      <c r="E6622" t="s">
        <v>17</v>
      </c>
      <c r="F6622">
        <v>700000</v>
      </c>
      <c r="G6622" t="s">
        <v>142</v>
      </c>
      <c r="H6622" t="s">
        <v>133</v>
      </c>
      <c r="I6622" t="s">
        <v>134</v>
      </c>
      <c r="J6622" t="s">
        <v>21</v>
      </c>
      <c r="K6622" t="s">
        <v>22</v>
      </c>
      <c r="L6622" t="s">
        <v>23</v>
      </c>
      <c r="M6622">
        <v>49000</v>
      </c>
      <c r="N6622" t="s">
        <v>51</v>
      </c>
      <c r="O6622" t="s">
        <v>59</v>
      </c>
      <c r="P6622">
        <v>7644186</v>
      </c>
      <c r="Q6622" t="s">
        <v>52</v>
      </c>
      <c r="R6622" t="str">
        <f t="shared" si="310"/>
        <v>Tertile 2</v>
      </c>
      <c r="S6622" t="str">
        <f t="shared" si="311"/>
        <v>Risky</v>
      </c>
    </row>
    <row r="6623" spans="1:19" x14ac:dyDescent="0.35">
      <c r="A6623" t="s">
        <v>8646</v>
      </c>
      <c r="B6623" s="1">
        <v>44836</v>
      </c>
      <c r="C6623" s="5" t="str">
        <f t="shared" si="309"/>
        <v>10</v>
      </c>
      <c r="D6623" t="s">
        <v>170</v>
      </c>
      <c r="E6623" t="s">
        <v>17</v>
      </c>
      <c r="F6623">
        <v>700000</v>
      </c>
      <c r="G6623" t="s">
        <v>90</v>
      </c>
      <c r="H6623" t="s">
        <v>56</v>
      </c>
      <c r="I6623" t="s">
        <v>57</v>
      </c>
      <c r="J6623" t="s">
        <v>39</v>
      </c>
      <c r="K6623" t="s">
        <v>40</v>
      </c>
      <c r="L6623" t="s">
        <v>50</v>
      </c>
      <c r="M6623">
        <v>14000</v>
      </c>
      <c r="N6623" t="s">
        <v>72</v>
      </c>
      <c r="O6623" t="s">
        <v>59</v>
      </c>
      <c r="P6623">
        <v>7903289</v>
      </c>
      <c r="Q6623" t="s">
        <v>73</v>
      </c>
      <c r="R6623" t="str">
        <f t="shared" si="310"/>
        <v>Tertile 2</v>
      </c>
      <c r="S6623" t="str">
        <f t="shared" si="311"/>
        <v>Risky</v>
      </c>
    </row>
    <row r="6624" spans="1:19" x14ac:dyDescent="0.35">
      <c r="A6624" t="s">
        <v>8663</v>
      </c>
      <c r="B6624" s="1">
        <v>44836</v>
      </c>
      <c r="C6624" s="5" t="str">
        <f t="shared" si="309"/>
        <v>10</v>
      </c>
      <c r="D6624" t="s">
        <v>1779</v>
      </c>
      <c r="E6624" t="s">
        <v>17</v>
      </c>
      <c r="F6624">
        <v>700500</v>
      </c>
      <c r="G6624" t="s">
        <v>29</v>
      </c>
      <c r="H6624" t="s">
        <v>30</v>
      </c>
      <c r="I6624" t="s">
        <v>347</v>
      </c>
      <c r="J6624" t="s">
        <v>39</v>
      </c>
      <c r="K6624" t="s">
        <v>40</v>
      </c>
      <c r="L6624" t="s">
        <v>50</v>
      </c>
      <c r="M6624">
        <v>21500</v>
      </c>
      <c r="N6624" t="s">
        <v>32</v>
      </c>
      <c r="O6624" t="s">
        <v>83</v>
      </c>
      <c r="P6624">
        <v>8947972</v>
      </c>
      <c r="Q6624" t="s">
        <v>52</v>
      </c>
      <c r="R6624" t="str">
        <f t="shared" si="310"/>
        <v>Tertile 2</v>
      </c>
      <c r="S6624" t="str">
        <f t="shared" si="311"/>
        <v>Risky</v>
      </c>
    </row>
    <row r="6625" spans="1:19" x14ac:dyDescent="0.35">
      <c r="A6625" t="s">
        <v>8603</v>
      </c>
      <c r="B6625" s="1">
        <v>44836</v>
      </c>
      <c r="C6625" s="5" t="str">
        <f t="shared" si="309"/>
        <v>10</v>
      </c>
      <c r="D6625" t="s">
        <v>443</v>
      </c>
      <c r="E6625" t="s">
        <v>86</v>
      </c>
      <c r="F6625">
        <v>738000</v>
      </c>
      <c r="G6625" t="s">
        <v>70</v>
      </c>
      <c r="H6625" t="s">
        <v>56</v>
      </c>
      <c r="I6625" t="s">
        <v>91</v>
      </c>
      <c r="J6625" t="s">
        <v>39</v>
      </c>
      <c r="K6625" t="s">
        <v>40</v>
      </c>
      <c r="L6625" t="s">
        <v>50</v>
      </c>
      <c r="M6625">
        <v>17000</v>
      </c>
      <c r="N6625" t="s">
        <v>72</v>
      </c>
      <c r="O6625" t="s">
        <v>25</v>
      </c>
      <c r="P6625">
        <v>6349261</v>
      </c>
      <c r="Q6625" t="s">
        <v>73</v>
      </c>
      <c r="R6625" t="str">
        <f t="shared" si="310"/>
        <v>Tertile 2</v>
      </c>
      <c r="S6625" t="str">
        <f t="shared" si="311"/>
        <v>Risky</v>
      </c>
    </row>
    <row r="6626" spans="1:19" x14ac:dyDescent="0.35">
      <c r="A6626" t="s">
        <v>8620</v>
      </c>
      <c r="B6626" s="1">
        <v>44836</v>
      </c>
      <c r="C6626" s="5" t="str">
        <f t="shared" si="309"/>
        <v>10</v>
      </c>
      <c r="D6626" t="s">
        <v>165</v>
      </c>
      <c r="E6626" t="s">
        <v>17</v>
      </c>
      <c r="F6626">
        <v>749000</v>
      </c>
      <c r="G6626" t="s">
        <v>103</v>
      </c>
      <c r="H6626" t="s">
        <v>931</v>
      </c>
      <c r="I6626" t="s">
        <v>932</v>
      </c>
      <c r="J6626" t="s">
        <v>39</v>
      </c>
      <c r="K6626" t="s">
        <v>40</v>
      </c>
      <c r="L6626" t="s">
        <v>50</v>
      </c>
      <c r="M6626">
        <v>13000</v>
      </c>
      <c r="N6626" t="s">
        <v>42</v>
      </c>
      <c r="O6626" t="s">
        <v>59</v>
      </c>
      <c r="P6626">
        <v>6174282</v>
      </c>
      <c r="Q6626" t="s">
        <v>44</v>
      </c>
      <c r="R6626" t="str">
        <f t="shared" si="310"/>
        <v>Tertile 2</v>
      </c>
      <c r="S6626" t="str">
        <f t="shared" si="311"/>
        <v>Risky</v>
      </c>
    </row>
    <row r="6627" spans="1:19" x14ac:dyDescent="0.35">
      <c r="A6627" t="s">
        <v>8672</v>
      </c>
      <c r="B6627" s="1">
        <v>44836</v>
      </c>
      <c r="C6627" s="5" t="str">
        <f t="shared" si="309"/>
        <v>10</v>
      </c>
      <c r="D6627" t="s">
        <v>2252</v>
      </c>
      <c r="E6627" t="s">
        <v>86</v>
      </c>
      <c r="F6627">
        <v>750000</v>
      </c>
      <c r="G6627" t="s">
        <v>80</v>
      </c>
      <c r="H6627" t="s">
        <v>99</v>
      </c>
      <c r="I6627" t="s">
        <v>100</v>
      </c>
      <c r="J6627" t="s">
        <v>21</v>
      </c>
      <c r="K6627" t="s">
        <v>22</v>
      </c>
      <c r="L6627" t="s">
        <v>23</v>
      </c>
      <c r="M6627">
        <v>9000</v>
      </c>
      <c r="N6627" t="s">
        <v>66</v>
      </c>
      <c r="O6627" t="s">
        <v>25</v>
      </c>
      <c r="P6627">
        <v>6335441</v>
      </c>
      <c r="Q6627" t="s">
        <v>60</v>
      </c>
      <c r="R6627" t="str">
        <f t="shared" si="310"/>
        <v>Tertile 2</v>
      </c>
      <c r="S6627" t="str">
        <f t="shared" si="311"/>
        <v>Risky</v>
      </c>
    </row>
    <row r="6628" spans="1:19" x14ac:dyDescent="0.35">
      <c r="A6628" t="s">
        <v>8673</v>
      </c>
      <c r="B6628" s="1">
        <v>44836</v>
      </c>
      <c r="C6628" s="5" t="str">
        <f t="shared" si="309"/>
        <v>10</v>
      </c>
      <c r="D6628" t="s">
        <v>2256</v>
      </c>
      <c r="E6628" t="s">
        <v>86</v>
      </c>
      <c r="F6628">
        <v>750000</v>
      </c>
      <c r="G6628" t="s">
        <v>90</v>
      </c>
      <c r="H6628" t="s">
        <v>37</v>
      </c>
      <c r="I6628" t="s">
        <v>1210</v>
      </c>
      <c r="J6628" t="s">
        <v>21</v>
      </c>
      <c r="K6628" t="s">
        <v>22</v>
      </c>
      <c r="L6628" t="s">
        <v>50</v>
      </c>
      <c r="M6628">
        <v>75000</v>
      </c>
      <c r="N6628" t="s">
        <v>72</v>
      </c>
      <c r="O6628" t="s">
        <v>59</v>
      </c>
      <c r="P6628">
        <v>8395518</v>
      </c>
      <c r="Q6628" t="s">
        <v>67</v>
      </c>
      <c r="R6628" t="str">
        <f t="shared" si="310"/>
        <v>Tertile 2</v>
      </c>
      <c r="S6628" t="str">
        <f t="shared" si="311"/>
        <v>Risky</v>
      </c>
    </row>
    <row r="6629" spans="1:19" x14ac:dyDescent="0.35">
      <c r="A6629" t="s">
        <v>8658</v>
      </c>
      <c r="B6629" s="1">
        <v>44836</v>
      </c>
      <c r="C6629" s="5" t="str">
        <f t="shared" si="309"/>
        <v>10</v>
      </c>
      <c r="D6629" t="s">
        <v>8659</v>
      </c>
      <c r="E6629" t="s">
        <v>17</v>
      </c>
      <c r="F6629">
        <v>777000</v>
      </c>
      <c r="G6629" t="s">
        <v>63</v>
      </c>
      <c r="H6629" t="s">
        <v>81</v>
      </c>
      <c r="I6629" t="s">
        <v>323</v>
      </c>
      <c r="J6629" t="s">
        <v>39</v>
      </c>
      <c r="K6629" t="s">
        <v>40</v>
      </c>
      <c r="L6629" t="s">
        <v>23</v>
      </c>
      <c r="M6629">
        <v>26000</v>
      </c>
      <c r="N6629" t="s">
        <v>66</v>
      </c>
      <c r="O6629" t="s">
        <v>25</v>
      </c>
      <c r="P6629">
        <v>8886491</v>
      </c>
      <c r="Q6629" t="s">
        <v>67</v>
      </c>
      <c r="R6629" t="str">
        <f t="shared" si="310"/>
        <v>Tertile 2</v>
      </c>
      <c r="S6629" t="str">
        <f t="shared" si="311"/>
        <v>Eligible</v>
      </c>
    </row>
    <row r="6630" spans="1:19" x14ac:dyDescent="0.35">
      <c r="A6630" t="s">
        <v>8611</v>
      </c>
      <c r="B6630" s="1">
        <v>44836</v>
      </c>
      <c r="C6630" s="5" t="str">
        <f t="shared" si="309"/>
        <v>10</v>
      </c>
      <c r="D6630" t="s">
        <v>871</v>
      </c>
      <c r="E6630" t="s">
        <v>17</v>
      </c>
      <c r="F6630">
        <v>790000</v>
      </c>
      <c r="G6630" t="s">
        <v>288</v>
      </c>
      <c r="H6630" t="s">
        <v>319</v>
      </c>
      <c r="I6630" t="s">
        <v>320</v>
      </c>
      <c r="J6630" t="s">
        <v>21</v>
      </c>
      <c r="K6630" t="s">
        <v>22</v>
      </c>
      <c r="L6630" t="s">
        <v>50</v>
      </c>
      <c r="M6630">
        <v>41000</v>
      </c>
      <c r="N6630" t="s">
        <v>32</v>
      </c>
      <c r="O6630" t="s">
        <v>110</v>
      </c>
      <c r="P6630">
        <v>6549105</v>
      </c>
      <c r="Q6630" t="s">
        <v>33</v>
      </c>
      <c r="R6630" t="str">
        <f t="shared" si="310"/>
        <v>Tertile 2</v>
      </c>
      <c r="S6630" t="str">
        <f t="shared" si="311"/>
        <v>Eligible</v>
      </c>
    </row>
    <row r="6631" spans="1:19" x14ac:dyDescent="0.35">
      <c r="A6631" t="s">
        <v>8617</v>
      </c>
      <c r="B6631" s="1">
        <v>44836</v>
      </c>
      <c r="C6631" s="5" t="str">
        <f t="shared" si="309"/>
        <v>10</v>
      </c>
      <c r="D6631" t="s">
        <v>3949</v>
      </c>
      <c r="E6631" t="s">
        <v>17</v>
      </c>
      <c r="F6631">
        <v>800000</v>
      </c>
      <c r="G6631" t="s">
        <v>90</v>
      </c>
      <c r="H6631" t="s">
        <v>369</v>
      </c>
      <c r="I6631" t="s">
        <v>492</v>
      </c>
      <c r="J6631" t="s">
        <v>21</v>
      </c>
      <c r="K6631" t="s">
        <v>22</v>
      </c>
      <c r="L6631" t="s">
        <v>50</v>
      </c>
      <c r="M6631">
        <v>27000</v>
      </c>
      <c r="N6631" t="s">
        <v>72</v>
      </c>
      <c r="O6631" t="s">
        <v>110</v>
      </c>
      <c r="P6631">
        <v>8406474</v>
      </c>
      <c r="Q6631" t="s">
        <v>73</v>
      </c>
      <c r="R6631" t="str">
        <f t="shared" si="310"/>
        <v>Tertile 2</v>
      </c>
      <c r="S6631" t="str">
        <f t="shared" si="311"/>
        <v>Eligible</v>
      </c>
    </row>
    <row r="6632" spans="1:19" x14ac:dyDescent="0.35">
      <c r="A6632" t="s">
        <v>8671</v>
      </c>
      <c r="B6632" s="1">
        <v>44836</v>
      </c>
      <c r="C6632" s="5" t="str">
        <f t="shared" si="309"/>
        <v>10</v>
      </c>
      <c r="D6632" t="s">
        <v>1984</v>
      </c>
      <c r="E6632" t="s">
        <v>17</v>
      </c>
      <c r="F6632">
        <v>812000</v>
      </c>
      <c r="G6632" t="s">
        <v>137</v>
      </c>
      <c r="H6632" t="s">
        <v>64</v>
      </c>
      <c r="I6632" t="s">
        <v>200</v>
      </c>
      <c r="J6632" t="s">
        <v>39</v>
      </c>
      <c r="K6632" t="s">
        <v>40</v>
      </c>
      <c r="L6632" t="s">
        <v>50</v>
      </c>
      <c r="M6632">
        <v>29000</v>
      </c>
      <c r="N6632" t="s">
        <v>24</v>
      </c>
      <c r="O6632" t="s">
        <v>83</v>
      </c>
      <c r="P6632">
        <v>8194521</v>
      </c>
      <c r="Q6632" t="s">
        <v>73</v>
      </c>
      <c r="R6632" t="str">
        <f t="shared" si="310"/>
        <v>Tertile 2</v>
      </c>
      <c r="S6632" t="str">
        <f t="shared" si="311"/>
        <v>Eligible</v>
      </c>
    </row>
    <row r="6633" spans="1:19" x14ac:dyDescent="0.35">
      <c r="A6633" t="s">
        <v>8612</v>
      </c>
      <c r="B6633" s="1">
        <v>44836</v>
      </c>
      <c r="C6633" s="5" t="str">
        <f t="shared" si="309"/>
        <v>10</v>
      </c>
      <c r="D6633" t="s">
        <v>8613</v>
      </c>
      <c r="E6633" t="s">
        <v>17</v>
      </c>
      <c r="F6633">
        <v>830000</v>
      </c>
      <c r="G6633" t="s">
        <v>291</v>
      </c>
      <c r="H6633" t="s">
        <v>143</v>
      </c>
      <c r="I6633" t="s">
        <v>144</v>
      </c>
      <c r="J6633" t="s">
        <v>21</v>
      </c>
      <c r="K6633" t="s">
        <v>22</v>
      </c>
      <c r="L6633" t="s">
        <v>50</v>
      </c>
      <c r="M6633">
        <v>32000</v>
      </c>
      <c r="N6633" t="s">
        <v>42</v>
      </c>
      <c r="O6633" t="s">
        <v>43</v>
      </c>
      <c r="P6633">
        <v>7955856</v>
      </c>
      <c r="Q6633" t="s">
        <v>44</v>
      </c>
      <c r="R6633" t="str">
        <f t="shared" si="310"/>
        <v>Tertile 2</v>
      </c>
      <c r="S6633" t="str">
        <f t="shared" si="311"/>
        <v>Eligible</v>
      </c>
    </row>
    <row r="6634" spans="1:19" x14ac:dyDescent="0.35">
      <c r="A6634" t="s">
        <v>8636</v>
      </c>
      <c r="B6634" s="1">
        <v>44836</v>
      </c>
      <c r="C6634" s="5" t="str">
        <f t="shared" si="309"/>
        <v>10</v>
      </c>
      <c r="D6634" t="s">
        <v>3222</v>
      </c>
      <c r="E6634" t="s">
        <v>86</v>
      </c>
      <c r="F6634">
        <v>880000</v>
      </c>
      <c r="G6634" t="s">
        <v>147</v>
      </c>
      <c r="H6634" t="s">
        <v>167</v>
      </c>
      <c r="I6634" t="s">
        <v>168</v>
      </c>
      <c r="J6634" t="s">
        <v>21</v>
      </c>
      <c r="K6634" t="s">
        <v>22</v>
      </c>
      <c r="L6634" t="s">
        <v>50</v>
      </c>
      <c r="M6634">
        <v>18000</v>
      </c>
      <c r="N6634" t="s">
        <v>58</v>
      </c>
      <c r="O6634" t="s">
        <v>59</v>
      </c>
      <c r="P6634">
        <v>6978607</v>
      </c>
      <c r="Q6634" t="s">
        <v>60</v>
      </c>
      <c r="R6634" t="str">
        <f t="shared" si="310"/>
        <v>Tertile 2</v>
      </c>
      <c r="S6634" t="str">
        <f t="shared" si="311"/>
        <v>Eligible</v>
      </c>
    </row>
    <row r="6635" spans="1:19" x14ac:dyDescent="0.35">
      <c r="A6635" t="s">
        <v>8651</v>
      </c>
      <c r="B6635" s="1">
        <v>44836</v>
      </c>
      <c r="C6635" s="5" t="str">
        <f t="shared" si="309"/>
        <v>10</v>
      </c>
      <c r="D6635" t="s">
        <v>1885</v>
      </c>
      <c r="E6635" t="s">
        <v>17</v>
      </c>
      <c r="F6635">
        <v>880000</v>
      </c>
      <c r="G6635" t="s">
        <v>152</v>
      </c>
      <c r="H6635" t="s">
        <v>19</v>
      </c>
      <c r="I6635" t="s">
        <v>380</v>
      </c>
      <c r="J6635" t="s">
        <v>21</v>
      </c>
      <c r="K6635" t="s">
        <v>22</v>
      </c>
      <c r="L6635" t="s">
        <v>23</v>
      </c>
      <c r="M6635">
        <v>22000</v>
      </c>
      <c r="N6635" t="s">
        <v>66</v>
      </c>
      <c r="O6635" t="s">
        <v>59</v>
      </c>
      <c r="P6635">
        <v>7043605</v>
      </c>
      <c r="Q6635" t="s">
        <v>67</v>
      </c>
      <c r="R6635" t="str">
        <f t="shared" si="310"/>
        <v>Tertile 2</v>
      </c>
      <c r="S6635" t="str">
        <f t="shared" si="311"/>
        <v>Eligible</v>
      </c>
    </row>
    <row r="6636" spans="1:19" x14ac:dyDescent="0.35">
      <c r="A6636" t="s">
        <v>8660</v>
      </c>
      <c r="B6636" s="1">
        <v>44836</v>
      </c>
      <c r="C6636" s="5" t="str">
        <f t="shared" si="309"/>
        <v>10</v>
      </c>
      <c r="D6636" t="s">
        <v>389</v>
      </c>
      <c r="E6636" t="s">
        <v>17</v>
      </c>
      <c r="F6636">
        <v>880000</v>
      </c>
      <c r="G6636" t="s">
        <v>70</v>
      </c>
      <c r="H6636" t="s">
        <v>108</v>
      </c>
      <c r="I6636" t="s">
        <v>161</v>
      </c>
      <c r="J6636" t="s">
        <v>21</v>
      </c>
      <c r="K6636" t="s">
        <v>22</v>
      </c>
      <c r="L6636" t="s">
        <v>50</v>
      </c>
      <c r="M6636">
        <v>21000</v>
      </c>
      <c r="N6636" t="s">
        <v>72</v>
      </c>
      <c r="O6636" t="s">
        <v>59</v>
      </c>
      <c r="P6636">
        <v>7534469</v>
      </c>
      <c r="Q6636" t="s">
        <v>73</v>
      </c>
      <c r="R6636" t="str">
        <f t="shared" si="310"/>
        <v>Tertile 2</v>
      </c>
      <c r="S6636" t="str">
        <f t="shared" si="311"/>
        <v>Eligible</v>
      </c>
    </row>
    <row r="6637" spans="1:19" x14ac:dyDescent="0.35">
      <c r="A6637" t="s">
        <v>8596</v>
      </c>
      <c r="B6637" s="1">
        <v>44836</v>
      </c>
      <c r="C6637" s="5" t="str">
        <f t="shared" si="309"/>
        <v>10</v>
      </c>
      <c r="D6637" t="s">
        <v>2034</v>
      </c>
      <c r="E6637" t="s">
        <v>86</v>
      </c>
      <c r="F6637">
        <v>900000</v>
      </c>
      <c r="G6637" t="s">
        <v>76</v>
      </c>
      <c r="H6637" t="s">
        <v>167</v>
      </c>
      <c r="I6637" t="s">
        <v>168</v>
      </c>
      <c r="J6637" t="s">
        <v>21</v>
      </c>
      <c r="K6637" t="s">
        <v>22</v>
      </c>
      <c r="L6637" t="s">
        <v>50</v>
      </c>
      <c r="M6637">
        <v>18000</v>
      </c>
      <c r="N6637" t="s">
        <v>72</v>
      </c>
      <c r="O6637" t="s">
        <v>59</v>
      </c>
      <c r="P6637">
        <v>7977607</v>
      </c>
      <c r="Q6637" t="s">
        <v>73</v>
      </c>
      <c r="R6637" t="str">
        <f t="shared" si="310"/>
        <v>Tertile 2</v>
      </c>
      <c r="S6637" t="str">
        <f t="shared" si="311"/>
        <v>Eligible</v>
      </c>
    </row>
    <row r="6638" spans="1:19" x14ac:dyDescent="0.35">
      <c r="A6638" t="s">
        <v>8657</v>
      </c>
      <c r="B6638" s="1">
        <v>44836</v>
      </c>
      <c r="C6638" s="5" t="str">
        <f t="shared" si="309"/>
        <v>10</v>
      </c>
      <c r="D6638" t="s">
        <v>366</v>
      </c>
      <c r="E6638" t="s">
        <v>17</v>
      </c>
      <c r="F6638">
        <v>918000</v>
      </c>
      <c r="G6638" t="s">
        <v>55</v>
      </c>
      <c r="H6638" t="s">
        <v>303</v>
      </c>
      <c r="I6638" t="s">
        <v>304</v>
      </c>
      <c r="J6638" t="s">
        <v>21</v>
      </c>
      <c r="K6638" t="s">
        <v>22</v>
      </c>
      <c r="L6638" t="s">
        <v>23</v>
      </c>
      <c r="M6638">
        <v>26000</v>
      </c>
      <c r="N6638" t="s">
        <v>58</v>
      </c>
      <c r="O6638" t="s">
        <v>59</v>
      </c>
      <c r="P6638">
        <v>6215016</v>
      </c>
      <c r="Q6638" t="s">
        <v>60</v>
      </c>
      <c r="R6638" t="str">
        <f t="shared" si="310"/>
        <v>Tertile 2</v>
      </c>
      <c r="S6638" t="str">
        <f t="shared" si="311"/>
        <v>Eligible</v>
      </c>
    </row>
    <row r="6639" spans="1:19" x14ac:dyDescent="0.35">
      <c r="A6639" t="s">
        <v>8640</v>
      </c>
      <c r="B6639" s="1">
        <v>44836</v>
      </c>
      <c r="C6639" s="5" t="str">
        <f t="shared" si="309"/>
        <v>10</v>
      </c>
      <c r="D6639" t="s">
        <v>8641</v>
      </c>
      <c r="E6639" t="s">
        <v>17</v>
      </c>
      <c r="F6639">
        <v>920000</v>
      </c>
      <c r="G6639" t="s">
        <v>80</v>
      </c>
      <c r="H6639" t="s">
        <v>369</v>
      </c>
      <c r="I6639" t="s">
        <v>492</v>
      </c>
      <c r="J6639" t="s">
        <v>39</v>
      </c>
      <c r="K6639" t="s">
        <v>40</v>
      </c>
      <c r="L6639" t="s">
        <v>23</v>
      </c>
      <c r="M6639">
        <v>69000</v>
      </c>
      <c r="N6639" t="s">
        <v>66</v>
      </c>
      <c r="O6639" t="s">
        <v>110</v>
      </c>
      <c r="P6639">
        <v>7053480</v>
      </c>
      <c r="Q6639" t="s">
        <v>67</v>
      </c>
      <c r="R6639" t="str">
        <f t="shared" si="310"/>
        <v>Tertile 2</v>
      </c>
      <c r="S6639" t="str">
        <f t="shared" si="311"/>
        <v>Eligible</v>
      </c>
    </row>
    <row r="6640" spans="1:19" x14ac:dyDescent="0.35">
      <c r="A6640" t="s">
        <v>8652</v>
      </c>
      <c r="B6640" s="1">
        <v>44836</v>
      </c>
      <c r="C6640" s="5" t="str">
        <f t="shared" si="309"/>
        <v>10</v>
      </c>
      <c r="D6640" t="s">
        <v>278</v>
      </c>
      <c r="E6640" t="s">
        <v>17</v>
      </c>
      <c r="F6640">
        <v>985000</v>
      </c>
      <c r="G6640" t="s">
        <v>76</v>
      </c>
      <c r="H6640" t="s">
        <v>126</v>
      </c>
      <c r="I6640" t="s">
        <v>127</v>
      </c>
      <c r="J6640" t="s">
        <v>21</v>
      </c>
      <c r="K6640" t="s">
        <v>22</v>
      </c>
      <c r="L6640" t="s">
        <v>50</v>
      </c>
      <c r="M6640">
        <v>21000</v>
      </c>
      <c r="N6640" t="s">
        <v>72</v>
      </c>
      <c r="O6640" t="s">
        <v>110</v>
      </c>
      <c r="P6640">
        <v>6200170</v>
      </c>
      <c r="Q6640" t="s">
        <v>73</v>
      </c>
      <c r="R6640" t="str">
        <f t="shared" si="310"/>
        <v>Tertile 2</v>
      </c>
      <c r="S6640" t="str">
        <f t="shared" si="311"/>
        <v>Eligible</v>
      </c>
    </row>
    <row r="6641" spans="1:19" x14ac:dyDescent="0.35">
      <c r="A6641" t="s">
        <v>8615</v>
      </c>
      <c r="B6641" s="1">
        <v>44836</v>
      </c>
      <c r="C6641" s="5" t="str">
        <f t="shared" si="309"/>
        <v>10</v>
      </c>
      <c r="D6641" t="s">
        <v>1782</v>
      </c>
      <c r="E6641" t="s">
        <v>17</v>
      </c>
      <c r="F6641">
        <v>1000000</v>
      </c>
      <c r="G6641" t="s">
        <v>160</v>
      </c>
      <c r="H6641" t="s">
        <v>444</v>
      </c>
      <c r="I6641" t="s">
        <v>929</v>
      </c>
      <c r="J6641" t="s">
        <v>39</v>
      </c>
      <c r="K6641" t="s">
        <v>40</v>
      </c>
      <c r="L6641" t="s">
        <v>23</v>
      </c>
      <c r="M6641">
        <v>29000</v>
      </c>
      <c r="N6641" t="s">
        <v>58</v>
      </c>
      <c r="O6641" t="s">
        <v>25</v>
      </c>
      <c r="P6641">
        <v>7900498</v>
      </c>
      <c r="Q6641" t="s">
        <v>60</v>
      </c>
      <c r="R6641" t="str">
        <f t="shared" si="310"/>
        <v>Tertile 2</v>
      </c>
      <c r="S6641" t="str">
        <f t="shared" si="311"/>
        <v>Eligible</v>
      </c>
    </row>
    <row r="6642" spans="1:19" x14ac:dyDescent="0.35">
      <c r="A6642" t="s">
        <v>8642</v>
      </c>
      <c r="B6642" s="1">
        <v>44836</v>
      </c>
      <c r="C6642" s="5" t="str">
        <f t="shared" si="309"/>
        <v>10</v>
      </c>
      <c r="D6642" t="s">
        <v>8643</v>
      </c>
      <c r="E6642" t="s">
        <v>17</v>
      </c>
      <c r="F6642">
        <v>1050000</v>
      </c>
      <c r="G6642" t="s">
        <v>90</v>
      </c>
      <c r="H6642" t="s">
        <v>138</v>
      </c>
      <c r="I6642" t="s">
        <v>269</v>
      </c>
      <c r="J6642" t="s">
        <v>39</v>
      </c>
      <c r="K6642" t="s">
        <v>40</v>
      </c>
      <c r="L6642" t="s">
        <v>50</v>
      </c>
      <c r="M6642">
        <v>13000</v>
      </c>
      <c r="N6642" t="s">
        <v>72</v>
      </c>
      <c r="O6642" t="s">
        <v>25</v>
      </c>
      <c r="P6642">
        <v>8516706</v>
      </c>
      <c r="Q6642" t="s">
        <v>73</v>
      </c>
      <c r="R6642" t="str">
        <f t="shared" si="310"/>
        <v>Tertile 3</v>
      </c>
      <c r="S6642" t="str">
        <f t="shared" si="311"/>
        <v>Eligible</v>
      </c>
    </row>
    <row r="6643" spans="1:19" x14ac:dyDescent="0.35">
      <c r="A6643" t="s">
        <v>8670</v>
      </c>
      <c r="B6643" s="1">
        <v>44836</v>
      </c>
      <c r="C6643" s="5" t="str">
        <f t="shared" si="309"/>
        <v>10</v>
      </c>
      <c r="D6643" t="s">
        <v>2805</v>
      </c>
      <c r="E6643" t="s">
        <v>17</v>
      </c>
      <c r="F6643">
        <v>1060000</v>
      </c>
      <c r="G6643" t="s">
        <v>70</v>
      </c>
      <c r="H6643" t="s">
        <v>143</v>
      </c>
      <c r="I6643" t="s">
        <v>1185</v>
      </c>
      <c r="J6643" t="s">
        <v>21</v>
      </c>
      <c r="K6643" t="s">
        <v>22</v>
      </c>
      <c r="L6643" t="s">
        <v>50</v>
      </c>
      <c r="M6643">
        <v>22000</v>
      </c>
      <c r="N6643" t="s">
        <v>72</v>
      </c>
      <c r="O6643" t="s">
        <v>83</v>
      </c>
      <c r="P6643">
        <v>7009208</v>
      </c>
      <c r="Q6643" t="s">
        <v>67</v>
      </c>
      <c r="R6643" t="str">
        <f t="shared" si="310"/>
        <v>Tertile 3</v>
      </c>
      <c r="S6643" t="str">
        <f t="shared" si="311"/>
        <v>Eligible</v>
      </c>
    </row>
    <row r="6644" spans="1:19" x14ac:dyDescent="0.35">
      <c r="A6644" t="s">
        <v>8619</v>
      </c>
      <c r="B6644" s="1">
        <v>44836</v>
      </c>
      <c r="C6644" s="5" t="str">
        <f t="shared" si="309"/>
        <v>10</v>
      </c>
      <c r="D6644" t="s">
        <v>3893</v>
      </c>
      <c r="E6644" t="s">
        <v>17</v>
      </c>
      <c r="F6644">
        <v>1070000</v>
      </c>
      <c r="G6644" t="s">
        <v>36</v>
      </c>
      <c r="H6644" t="s">
        <v>64</v>
      </c>
      <c r="I6644" t="s">
        <v>200</v>
      </c>
      <c r="J6644" t="s">
        <v>21</v>
      </c>
      <c r="K6644" t="s">
        <v>22</v>
      </c>
      <c r="L6644" t="s">
        <v>23</v>
      </c>
      <c r="M6644">
        <v>45000</v>
      </c>
      <c r="N6644" t="s">
        <v>42</v>
      </c>
      <c r="O6644" t="s">
        <v>83</v>
      </c>
      <c r="P6644">
        <v>6221276</v>
      </c>
      <c r="Q6644" t="s">
        <v>44</v>
      </c>
      <c r="R6644" t="str">
        <f t="shared" si="310"/>
        <v>Tertile 3</v>
      </c>
      <c r="S6644" t="str">
        <f t="shared" si="311"/>
        <v>Eligible</v>
      </c>
    </row>
    <row r="6645" spans="1:19" x14ac:dyDescent="0.35">
      <c r="A6645" t="s">
        <v>8626</v>
      </c>
      <c r="B6645" s="1">
        <v>44836</v>
      </c>
      <c r="C6645" s="5" t="str">
        <f t="shared" si="309"/>
        <v>10</v>
      </c>
      <c r="D6645" t="s">
        <v>1797</v>
      </c>
      <c r="E6645" t="s">
        <v>17</v>
      </c>
      <c r="F6645">
        <v>1070000</v>
      </c>
      <c r="G6645" t="s">
        <v>160</v>
      </c>
      <c r="H6645" t="s">
        <v>369</v>
      </c>
      <c r="I6645" t="s">
        <v>1446</v>
      </c>
      <c r="J6645" t="s">
        <v>39</v>
      </c>
      <c r="K6645" t="s">
        <v>40</v>
      </c>
      <c r="L6645" t="s">
        <v>23</v>
      </c>
      <c r="M6645">
        <v>51000</v>
      </c>
      <c r="N6645" t="s">
        <v>58</v>
      </c>
      <c r="O6645" t="s">
        <v>43</v>
      </c>
      <c r="P6645">
        <v>6195050</v>
      </c>
      <c r="Q6645" t="s">
        <v>60</v>
      </c>
      <c r="R6645" t="str">
        <f t="shared" si="310"/>
        <v>Tertile 3</v>
      </c>
      <c r="S6645" t="str">
        <f t="shared" si="311"/>
        <v>Eligible</v>
      </c>
    </row>
    <row r="6646" spans="1:19" x14ac:dyDescent="0.35">
      <c r="A6646" t="s">
        <v>8669</v>
      </c>
      <c r="B6646" s="1">
        <v>44836</v>
      </c>
      <c r="C6646" s="5" t="str">
        <f t="shared" si="309"/>
        <v>10</v>
      </c>
      <c r="D6646" t="s">
        <v>264</v>
      </c>
      <c r="E6646" t="s">
        <v>17</v>
      </c>
      <c r="F6646">
        <v>1088000</v>
      </c>
      <c r="G6646" t="s">
        <v>63</v>
      </c>
      <c r="H6646" t="s">
        <v>37</v>
      </c>
      <c r="I6646" t="s">
        <v>1298</v>
      </c>
      <c r="J6646" t="s">
        <v>39</v>
      </c>
      <c r="K6646" t="s">
        <v>40</v>
      </c>
      <c r="L6646" t="s">
        <v>50</v>
      </c>
      <c r="M6646">
        <v>22800</v>
      </c>
      <c r="N6646" t="s">
        <v>66</v>
      </c>
      <c r="O6646" t="s">
        <v>83</v>
      </c>
      <c r="P6646">
        <v>6545123</v>
      </c>
      <c r="Q6646" t="s">
        <v>60</v>
      </c>
      <c r="R6646" t="str">
        <f t="shared" si="310"/>
        <v>Tertile 3</v>
      </c>
      <c r="S6646" t="str">
        <f t="shared" si="311"/>
        <v>Eligible</v>
      </c>
    </row>
    <row r="6647" spans="1:19" x14ac:dyDescent="0.35">
      <c r="A6647" t="s">
        <v>8627</v>
      </c>
      <c r="B6647" s="1">
        <v>44836</v>
      </c>
      <c r="C6647" s="5" t="str">
        <f t="shared" si="309"/>
        <v>10</v>
      </c>
      <c r="D6647" t="s">
        <v>1309</v>
      </c>
      <c r="E6647" t="s">
        <v>86</v>
      </c>
      <c r="F6647">
        <v>1100000</v>
      </c>
      <c r="G6647" t="s">
        <v>295</v>
      </c>
      <c r="H6647" t="s">
        <v>81</v>
      </c>
      <c r="I6647" t="s">
        <v>435</v>
      </c>
      <c r="J6647" t="s">
        <v>21</v>
      </c>
      <c r="K6647" t="s">
        <v>22</v>
      </c>
      <c r="L6647" t="s">
        <v>23</v>
      </c>
      <c r="M6647">
        <v>31000</v>
      </c>
      <c r="N6647" t="s">
        <v>51</v>
      </c>
      <c r="O6647" t="s">
        <v>43</v>
      </c>
      <c r="P6647">
        <v>6774297</v>
      </c>
      <c r="Q6647" t="s">
        <v>52</v>
      </c>
      <c r="R6647" t="str">
        <f t="shared" si="310"/>
        <v>Tertile 3</v>
      </c>
      <c r="S6647" t="str">
        <f t="shared" si="311"/>
        <v>Eligible</v>
      </c>
    </row>
    <row r="6648" spans="1:19" x14ac:dyDescent="0.35">
      <c r="A6648" t="s">
        <v>8631</v>
      </c>
      <c r="B6648" s="1">
        <v>44836</v>
      </c>
      <c r="C6648" s="5" t="str">
        <f t="shared" si="309"/>
        <v>10</v>
      </c>
      <c r="D6648" t="s">
        <v>3218</v>
      </c>
      <c r="E6648" t="s">
        <v>17</v>
      </c>
      <c r="F6648">
        <v>1125000</v>
      </c>
      <c r="G6648" t="s">
        <v>166</v>
      </c>
      <c r="H6648" t="s">
        <v>156</v>
      </c>
      <c r="I6648" t="s">
        <v>196</v>
      </c>
      <c r="J6648" t="s">
        <v>21</v>
      </c>
      <c r="K6648" t="s">
        <v>22</v>
      </c>
      <c r="L6648" t="s">
        <v>50</v>
      </c>
      <c r="M6648">
        <v>62500</v>
      </c>
      <c r="N6648" t="s">
        <v>24</v>
      </c>
      <c r="O6648" t="s">
        <v>59</v>
      </c>
      <c r="P6648">
        <v>7429364</v>
      </c>
      <c r="Q6648" t="s">
        <v>26</v>
      </c>
      <c r="R6648" t="str">
        <f t="shared" si="310"/>
        <v>Tertile 3</v>
      </c>
      <c r="S6648" t="str">
        <f t="shared" si="311"/>
        <v>Eligible</v>
      </c>
    </row>
    <row r="6649" spans="1:19" x14ac:dyDescent="0.35">
      <c r="A6649" t="s">
        <v>8648</v>
      </c>
      <c r="B6649" s="1">
        <v>44836</v>
      </c>
      <c r="C6649" s="5" t="str">
        <f t="shared" si="309"/>
        <v>10</v>
      </c>
      <c r="D6649" t="s">
        <v>4988</v>
      </c>
      <c r="E6649" t="s">
        <v>86</v>
      </c>
      <c r="F6649">
        <v>1142000</v>
      </c>
      <c r="G6649" t="s">
        <v>90</v>
      </c>
      <c r="H6649" t="s">
        <v>148</v>
      </c>
      <c r="I6649" t="s">
        <v>698</v>
      </c>
      <c r="J6649" t="s">
        <v>39</v>
      </c>
      <c r="K6649" t="s">
        <v>40</v>
      </c>
      <c r="L6649" t="s">
        <v>50</v>
      </c>
      <c r="M6649">
        <v>17200</v>
      </c>
      <c r="N6649" t="s">
        <v>72</v>
      </c>
      <c r="O6649" t="s">
        <v>83</v>
      </c>
      <c r="P6649">
        <v>8507987</v>
      </c>
      <c r="Q6649" t="s">
        <v>73</v>
      </c>
      <c r="R6649" t="str">
        <f t="shared" si="310"/>
        <v>Tertile 3</v>
      </c>
      <c r="S6649" t="str">
        <f t="shared" si="311"/>
        <v>Eligible</v>
      </c>
    </row>
    <row r="6650" spans="1:19" x14ac:dyDescent="0.35">
      <c r="A6650" t="s">
        <v>8638</v>
      </c>
      <c r="B6650" s="1">
        <v>44836</v>
      </c>
      <c r="C6650" s="5" t="str">
        <f t="shared" si="309"/>
        <v>10</v>
      </c>
      <c r="D6650" t="s">
        <v>1426</v>
      </c>
      <c r="E6650" t="s">
        <v>17</v>
      </c>
      <c r="F6650">
        <v>1152000</v>
      </c>
      <c r="G6650" t="s">
        <v>76</v>
      </c>
      <c r="H6650" t="s">
        <v>148</v>
      </c>
      <c r="I6650" t="s">
        <v>149</v>
      </c>
      <c r="J6650" t="s">
        <v>21</v>
      </c>
      <c r="K6650" t="s">
        <v>22</v>
      </c>
      <c r="L6650" t="s">
        <v>50</v>
      </c>
      <c r="M6650">
        <v>22200</v>
      </c>
      <c r="N6650" t="s">
        <v>72</v>
      </c>
      <c r="O6650" t="s">
        <v>43</v>
      </c>
      <c r="P6650">
        <v>7520527</v>
      </c>
      <c r="Q6650" t="s">
        <v>73</v>
      </c>
      <c r="R6650" t="str">
        <f t="shared" si="310"/>
        <v>Tertile 3</v>
      </c>
      <c r="S6650" t="str">
        <f t="shared" si="311"/>
        <v>Eligible</v>
      </c>
    </row>
    <row r="6651" spans="1:19" x14ac:dyDescent="0.35">
      <c r="A6651" t="s">
        <v>8629</v>
      </c>
      <c r="B6651" s="1">
        <v>44836</v>
      </c>
      <c r="C6651" s="5" t="str">
        <f t="shared" si="309"/>
        <v>10</v>
      </c>
      <c r="D6651" t="s">
        <v>1732</v>
      </c>
      <c r="E6651" t="s">
        <v>86</v>
      </c>
      <c r="F6651">
        <v>1231000</v>
      </c>
      <c r="G6651" t="s">
        <v>80</v>
      </c>
      <c r="H6651" t="s">
        <v>30</v>
      </c>
      <c r="I6651" t="s">
        <v>461</v>
      </c>
      <c r="J6651" t="s">
        <v>21</v>
      </c>
      <c r="K6651" t="s">
        <v>22</v>
      </c>
      <c r="L6651" t="s">
        <v>23</v>
      </c>
      <c r="M6651">
        <v>16100</v>
      </c>
      <c r="N6651" t="s">
        <v>66</v>
      </c>
      <c r="O6651" t="s">
        <v>43</v>
      </c>
      <c r="P6651">
        <v>8029943</v>
      </c>
      <c r="Q6651" t="s">
        <v>67</v>
      </c>
      <c r="R6651" t="str">
        <f t="shared" si="310"/>
        <v>Tertile 3</v>
      </c>
      <c r="S6651" t="str">
        <f t="shared" si="311"/>
        <v>Eligible</v>
      </c>
    </row>
    <row r="6652" spans="1:19" x14ac:dyDescent="0.35">
      <c r="A6652" t="s">
        <v>8602</v>
      </c>
      <c r="B6652" s="1">
        <v>44836</v>
      </c>
      <c r="C6652" s="5" t="str">
        <f t="shared" si="309"/>
        <v>10</v>
      </c>
      <c r="D6652" t="s">
        <v>2194</v>
      </c>
      <c r="E6652" t="s">
        <v>86</v>
      </c>
      <c r="F6652">
        <v>1275000</v>
      </c>
      <c r="G6652" t="s">
        <v>63</v>
      </c>
      <c r="H6652" t="s">
        <v>319</v>
      </c>
      <c r="I6652" t="s">
        <v>341</v>
      </c>
      <c r="J6652" t="s">
        <v>39</v>
      </c>
      <c r="K6652" t="s">
        <v>40</v>
      </c>
      <c r="L6652" t="s">
        <v>23</v>
      </c>
      <c r="M6652">
        <v>36500</v>
      </c>
      <c r="N6652" t="s">
        <v>66</v>
      </c>
      <c r="O6652" t="s">
        <v>59</v>
      </c>
      <c r="P6652">
        <v>8782114</v>
      </c>
      <c r="Q6652" t="s">
        <v>67</v>
      </c>
      <c r="R6652" t="str">
        <f t="shared" si="310"/>
        <v>Tertile 3</v>
      </c>
      <c r="S6652" t="str">
        <f t="shared" si="311"/>
        <v>Eligible</v>
      </c>
    </row>
    <row r="6653" spans="1:19" x14ac:dyDescent="0.35">
      <c r="A6653" t="s">
        <v>8674</v>
      </c>
      <c r="B6653" s="1">
        <v>44836</v>
      </c>
      <c r="C6653" s="5" t="str">
        <f t="shared" si="309"/>
        <v>10</v>
      </c>
      <c r="D6653" t="s">
        <v>484</v>
      </c>
      <c r="E6653" t="s">
        <v>17</v>
      </c>
      <c r="F6653">
        <v>1289000</v>
      </c>
      <c r="G6653" t="s">
        <v>166</v>
      </c>
      <c r="H6653" t="s">
        <v>216</v>
      </c>
      <c r="I6653" t="s">
        <v>217</v>
      </c>
      <c r="J6653" t="s">
        <v>39</v>
      </c>
      <c r="K6653" t="s">
        <v>40</v>
      </c>
      <c r="L6653" t="s">
        <v>50</v>
      </c>
      <c r="M6653">
        <v>11900</v>
      </c>
      <c r="N6653" t="s">
        <v>24</v>
      </c>
      <c r="O6653" t="s">
        <v>59</v>
      </c>
      <c r="P6653">
        <v>7001552</v>
      </c>
      <c r="Q6653" t="s">
        <v>73</v>
      </c>
      <c r="R6653" t="str">
        <f t="shared" si="310"/>
        <v>Tertile 3</v>
      </c>
      <c r="S6653" t="str">
        <f t="shared" si="311"/>
        <v>Eligible</v>
      </c>
    </row>
    <row r="6654" spans="1:19" x14ac:dyDescent="0.35">
      <c r="A6654" t="s">
        <v>8662</v>
      </c>
      <c r="B6654" s="1">
        <v>44836</v>
      </c>
      <c r="C6654" s="5" t="str">
        <f t="shared" si="309"/>
        <v>10</v>
      </c>
      <c r="D6654" t="s">
        <v>276</v>
      </c>
      <c r="E6654" t="s">
        <v>17</v>
      </c>
      <c r="F6654">
        <v>1302000</v>
      </c>
      <c r="G6654" t="s">
        <v>80</v>
      </c>
      <c r="H6654" t="s">
        <v>174</v>
      </c>
      <c r="I6654" t="s">
        <v>257</v>
      </c>
      <c r="J6654" t="s">
        <v>39</v>
      </c>
      <c r="K6654" t="s">
        <v>40</v>
      </c>
      <c r="L6654" t="s">
        <v>50</v>
      </c>
      <c r="M6654">
        <v>17200</v>
      </c>
      <c r="N6654" t="s">
        <v>66</v>
      </c>
      <c r="O6654" t="s">
        <v>43</v>
      </c>
      <c r="P6654">
        <v>6758638</v>
      </c>
      <c r="Q6654" t="s">
        <v>33</v>
      </c>
      <c r="R6654" t="str">
        <f t="shared" si="310"/>
        <v>Tertile 3</v>
      </c>
      <c r="S6654" t="str">
        <f t="shared" si="311"/>
        <v>Eligible</v>
      </c>
    </row>
    <row r="6655" spans="1:19" x14ac:dyDescent="0.35">
      <c r="A6655" t="s">
        <v>8608</v>
      </c>
      <c r="B6655" s="1">
        <v>44836</v>
      </c>
      <c r="C6655" s="5" t="str">
        <f t="shared" si="309"/>
        <v>10</v>
      </c>
      <c r="D6655" t="s">
        <v>486</v>
      </c>
      <c r="E6655" t="s">
        <v>17</v>
      </c>
      <c r="F6655">
        <v>1320000</v>
      </c>
      <c r="G6655" t="s">
        <v>244</v>
      </c>
      <c r="H6655" t="s">
        <v>19</v>
      </c>
      <c r="I6655" t="s">
        <v>380</v>
      </c>
      <c r="J6655" t="s">
        <v>21</v>
      </c>
      <c r="K6655" t="s">
        <v>22</v>
      </c>
      <c r="L6655" t="s">
        <v>50</v>
      </c>
      <c r="M6655">
        <v>18001</v>
      </c>
      <c r="N6655" t="s">
        <v>58</v>
      </c>
      <c r="O6655" t="s">
        <v>59</v>
      </c>
      <c r="P6655">
        <v>8431102</v>
      </c>
      <c r="Q6655" t="s">
        <v>60</v>
      </c>
      <c r="R6655" t="str">
        <f t="shared" si="310"/>
        <v>Tertile 3</v>
      </c>
      <c r="S6655" t="str">
        <f t="shared" si="311"/>
        <v>Eligible</v>
      </c>
    </row>
    <row r="6656" spans="1:19" x14ac:dyDescent="0.35">
      <c r="A6656" t="s">
        <v>8609</v>
      </c>
      <c r="B6656" s="1">
        <v>44836</v>
      </c>
      <c r="C6656" s="5" t="str">
        <f t="shared" si="309"/>
        <v>10</v>
      </c>
      <c r="D6656" t="s">
        <v>489</v>
      </c>
      <c r="E6656" t="s">
        <v>17</v>
      </c>
      <c r="F6656">
        <v>1380000</v>
      </c>
      <c r="G6656" t="s">
        <v>248</v>
      </c>
      <c r="H6656" t="s">
        <v>167</v>
      </c>
      <c r="I6656" t="s">
        <v>561</v>
      </c>
      <c r="J6656" t="s">
        <v>21</v>
      </c>
      <c r="K6656" t="s">
        <v>22</v>
      </c>
      <c r="L6656" t="s">
        <v>50</v>
      </c>
      <c r="M6656">
        <v>45001</v>
      </c>
      <c r="N6656" t="s">
        <v>66</v>
      </c>
      <c r="O6656" t="s">
        <v>110</v>
      </c>
      <c r="P6656">
        <v>8753317</v>
      </c>
      <c r="Q6656" t="s">
        <v>67</v>
      </c>
      <c r="R6656" t="str">
        <f t="shared" si="310"/>
        <v>Tertile 3</v>
      </c>
      <c r="S6656" t="str">
        <f t="shared" si="311"/>
        <v>Eligible</v>
      </c>
    </row>
    <row r="6657" spans="1:19" x14ac:dyDescent="0.35">
      <c r="A6657" t="s">
        <v>8633</v>
      </c>
      <c r="B6657" s="1">
        <v>44836</v>
      </c>
      <c r="C6657" s="5" t="str">
        <f t="shared" si="309"/>
        <v>10</v>
      </c>
      <c r="D6657" t="s">
        <v>8634</v>
      </c>
      <c r="E6657" t="s">
        <v>86</v>
      </c>
      <c r="F6657">
        <v>1390000</v>
      </c>
      <c r="G6657" t="s">
        <v>103</v>
      </c>
      <c r="H6657" t="s">
        <v>481</v>
      </c>
      <c r="I6657" t="s">
        <v>1154</v>
      </c>
      <c r="J6657" t="s">
        <v>21</v>
      </c>
      <c r="K6657" t="s">
        <v>22</v>
      </c>
      <c r="L6657" t="s">
        <v>23</v>
      </c>
      <c r="M6657">
        <v>23000</v>
      </c>
      <c r="N6657" t="s">
        <v>42</v>
      </c>
      <c r="O6657" t="s">
        <v>110</v>
      </c>
      <c r="P6657">
        <v>7721127</v>
      </c>
      <c r="Q6657" t="s">
        <v>44</v>
      </c>
      <c r="R6657" t="str">
        <f t="shared" si="310"/>
        <v>Tertile 3</v>
      </c>
      <c r="S6657" t="str">
        <f t="shared" si="311"/>
        <v>Eligible</v>
      </c>
    </row>
    <row r="6658" spans="1:19" x14ac:dyDescent="0.35">
      <c r="A6658" t="s">
        <v>8601</v>
      </c>
      <c r="B6658" s="1">
        <v>44836</v>
      </c>
      <c r="C6658" s="5" t="str">
        <f t="shared" ref="C6658:C6721" si="312">TEXT(B6658,$V$22)</f>
        <v>10</v>
      </c>
      <c r="D6658" t="s">
        <v>4193</v>
      </c>
      <c r="E6658" t="s">
        <v>86</v>
      </c>
      <c r="F6658">
        <v>1486000</v>
      </c>
      <c r="G6658" t="s">
        <v>55</v>
      </c>
      <c r="H6658" t="s">
        <v>187</v>
      </c>
      <c r="I6658" t="s">
        <v>554</v>
      </c>
      <c r="J6658" t="s">
        <v>21</v>
      </c>
      <c r="K6658" t="s">
        <v>22</v>
      </c>
      <c r="L6658" t="s">
        <v>50</v>
      </c>
      <c r="M6658">
        <v>32600</v>
      </c>
      <c r="N6658" t="s">
        <v>58</v>
      </c>
      <c r="O6658" t="s">
        <v>59</v>
      </c>
      <c r="P6658">
        <v>7760843</v>
      </c>
      <c r="Q6658" t="s">
        <v>60</v>
      </c>
      <c r="R6658" t="str">
        <f t="shared" ref="R6658:R6721" si="313">IF(F6658&lt;_xlfn.PERCENTILE.INC($F$2:$F$10576,1/3), "Tertile 1",
   IF(F6658&lt;_xlfn.PERCENTILE.INC($F$2:$F$10576,2/3), "Tertile 2", "Tertile 3"))</f>
        <v>Tertile 3</v>
      </c>
      <c r="S6658" t="str">
        <f t="shared" ref="S6658:S6721" si="314">IF(F6658&gt;755000, "Eligible", "Risky")</f>
        <v>Eligible</v>
      </c>
    </row>
    <row r="6659" spans="1:19" x14ac:dyDescent="0.35">
      <c r="A6659" t="s">
        <v>8605</v>
      </c>
      <c r="B6659" s="1">
        <v>44836</v>
      </c>
      <c r="C6659" s="5" t="str">
        <f t="shared" si="312"/>
        <v>10</v>
      </c>
      <c r="D6659" t="s">
        <v>480</v>
      </c>
      <c r="E6659" t="s">
        <v>86</v>
      </c>
      <c r="F6659">
        <v>1500000</v>
      </c>
      <c r="G6659" t="s">
        <v>191</v>
      </c>
      <c r="H6659" t="s">
        <v>138</v>
      </c>
      <c r="I6659" t="s">
        <v>269</v>
      </c>
      <c r="J6659" t="s">
        <v>39</v>
      </c>
      <c r="K6659" t="s">
        <v>40</v>
      </c>
      <c r="L6659" t="s">
        <v>50</v>
      </c>
      <c r="M6659">
        <v>24001</v>
      </c>
      <c r="N6659" t="s">
        <v>32</v>
      </c>
      <c r="O6659" t="s">
        <v>25</v>
      </c>
      <c r="P6659">
        <v>7564775</v>
      </c>
      <c r="Q6659" t="s">
        <v>33</v>
      </c>
      <c r="R6659" t="str">
        <f t="shared" si="313"/>
        <v>Tertile 3</v>
      </c>
      <c r="S6659" t="str">
        <f t="shared" si="314"/>
        <v>Eligible</v>
      </c>
    </row>
    <row r="6660" spans="1:19" x14ac:dyDescent="0.35">
      <c r="A6660" t="s">
        <v>8597</v>
      </c>
      <c r="B6660" s="1">
        <v>44836</v>
      </c>
      <c r="C6660" s="5" t="str">
        <f t="shared" si="312"/>
        <v>10</v>
      </c>
      <c r="D6660" t="s">
        <v>2186</v>
      </c>
      <c r="E6660" t="s">
        <v>86</v>
      </c>
      <c r="F6660">
        <v>1533000</v>
      </c>
      <c r="G6660" t="s">
        <v>18</v>
      </c>
      <c r="H6660" t="s">
        <v>94</v>
      </c>
      <c r="I6660" t="s">
        <v>630</v>
      </c>
      <c r="J6660" t="s">
        <v>39</v>
      </c>
      <c r="K6660" t="s">
        <v>40</v>
      </c>
      <c r="L6660" t="s">
        <v>23</v>
      </c>
      <c r="M6660">
        <v>53300</v>
      </c>
      <c r="N6660" t="s">
        <v>24</v>
      </c>
      <c r="O6660" t="s">
        <v>59</v>
      </c>
      <c r="P6660">
        <v>6440461</v>
      </c>
      <c r="Q6660" t="s">
        <v>26</v>
      </c>
      <c r="R6660" t="str">
        <f t="shared" si="313"/>
        <v>Tertile 3</v>
      </c>
      <c r="S6660" t="str">
        <f t="shared" si="314"/>
        <v>Eligible</v>
      </c>
    </row>
    <row r="6661" spans="1:19" x14ac:dyDescent="0.35">
      <c r="A6661" t="s">
        <v>8630</v>
      </c>
      <c r="B6661" s="1">
        <v>44836</v>
      </c>
      <c r="C6661" s="5" t="str">
        <f t="shared" si="312"/>
        <v>10</v>
      </c>
      <c r="D6661" t="s">
        <v>3120</v>
      </c>
      <c r="E6661" t="s">
        <v>17</v>
      </c>
      <c r="F6661">
        <v>1535000</v>
      </c>
      <c r="G6661" t="s">
        <v>90</v>
      </c>
      <c r="H6661" t="s">
        <v>126</v>
      </c>
      <c r="I6661" t="s">
        <v>180</v>
      </c>
      <c r="J6661" t="s">
        <v>39</v>
      </c>
      <c r="K6661" t="s">
        <v>40</v>
      </c>
      <c r="L6661" t="s">
        <v>23</v>
      </c>
      <c r="M6661">
        <v>43500</v>
      </c>
      <c r="N6661" t="s">
        <v>72</v>
      </c>
      <c r="O6661" t="s">
        <v>59</v>
      </c>
      <c r="P6661">
        <v>8913820</v>
      </c>
      <c r="Q6661" t="s">
        <v>73</v>
      </c>
      <c r="R6661" t="str">
        <f t="shared" si="313"/>
        <v>Tertile 3</v>
      </c>
      <c r="S6661" t="str">
        <f t="shared" si="314"/>
        <v>Eligible</v>
      </c>
    </row>
    <row r="6662" spans="1:19" x14ac:dyDescent="0.35">
      <c r="A6662" t="s">
        <v>8598</v>
      </c>
      <c r="B6662" s="1">
        <v>44836</v>
      </c>
      <c r="C6662" s="5" t="str">
        <f t="shared" si="312"/>
        <v>10</v>
      </c>
      <c r="D6662" t="s">
        <v>2168</v>
      </c>
      <c r="E6662" t="s">
        <v>86</v>
      </c>
      <c r="F6662">
        <v>1545000</v>
      </c>
      <c r="G6662" t="s">
        <v>29</v>
      </c>
      <c r="H6662" t="s">
        <v>64</v>
      </c>
      <c r="I6662" t="s">
        <v>292</v>
      </c>
      <c r="J6662" t="s">
        <v>21</v>
      </c>
      <c r="K6662" t="s">
        <v>22</v>
      </c>
      <c r="L6662" t="s">
        <v>23</v>
      </c>
      <c r="M6662">
        <v>27500</v>
      </c>
      <c r="N6662" t="s">
        <v>32</v>
      </c>
      <c r="O6662" t="s">
        <v>59</v>
      </c>
      <c r="P6662">
        <v>7416055</v>
      </c>
      <c r="Q6662" t="s">
        <v>33</v>
      </c>
      <c r="R6662" t="str">
        <f t="shared" si="313"/>
        <v>Tertile 3</v>
      </c>
      <c r="S6662" t="str">
        <f t="shared" si="314"/>
        <v>Eligible</v>
      </c>
    </row>
    <row r="6663" spans="1:19" x14ac:dyDescent="0.35">
      <c r="A6663" t="s">
        <v>8644</v>
      </c>
      <c r="B6663" s="1">
        <v>44836</v>
      </c>
      <c r="C6663" s="5" t="str">
        <f t="shared" si="312"/>
        <v>10</v>
      </c>
      <c r="D6663" t="s">
        <v>8645</v>
      </c>
      <c r="E6663" t="s">
        <v>86</v>
      </c>
      <c r="F6663">
        <v>1550000</v>
      </c>
      <c r="G6663" t="s">
        <v>166</v>
      </c>
      <c r="H6663" t="s">
        <v>369</v>
      </c>
      <c r="I6663" t="s">
        <v>810</v>
      </c>
      <c r="J6663" t="s">
        <v>21</v>
      </c>
      <c r="K6663" t="s">
        <v>22</v>
      </c>
      <c r="L6663" t="s">
        <v>23</v>
      </c>
      <c r="M6663">
        <v>22000</v>
      </c>
      <c r="N6663" t="s">
        <v>24</v>
      </c>
      <c r="O6663" t="s">
        <v>25</v>
      </c>
      <c r="P6663">
        <v>6787380</v>
      </c>
      <c r="Q6663" t="s">
        <v>26</v>
      </c>
      <c r="R6663" t="str">
        <f t="shared" si="313"/>
        <v>Tertile 3</v>
      </c>
      <c r="S6663" t="str">
        <f t="shared" si="314"/>
        <v>Eligible</v>
      </c>
    </row>
    <row r="6664" spans="1:19" x14ac:dyDescent="0.35">
      <c r="A6664" t="s">
        <v>8666</v>
      </c>
      <c r="B6664" s="1">
        <v>44836</v>
      </c>
      <c r="C6664" s="5" t="str">
        <f t="shared" si="312"/>
        <v>10</v>
      </c>
      <c r="D6664" t="s">
        <v>2168</v>
      </c>
      <c r="E6664" t="s">
        <v>86</v>
      </c>
      <c r="F6664">
        <v>1565000</v>
      </c>
      <c r="G6664" t="s">
        <v>103</v>
      </c>
      <c r="H6664" t="s">
        <v>303</v>
      </c>
      <c r="I6664" t="s">
        <v>657</v>
      </c>
      <c r="J6664" t="s">
        <v>39</v>
      </c>
      <c r="K6664" t="s">
        <v>40</v>
      </c>
      <c r="L6664" t="s">
        <v>50</v>
      </c>
      <c r="M6664">
        <v>33500</v>
      </c>
      <c r="N6664" t="s">
        <v>42</v>
      </c>
      <c r="O6664" t="s">
        <v>110</v>
      </c>
      <c r="P6664">
        <v>6867491</v>
      </c>
      <c r="Q6664" t="s">
        <v>67</v>
      </c>
      <c r="R6664" t="str">
        <f t="shared" si="313"/>
        <v>Tertile 3</v>
      </c>
      <c r="S6664" t="str">
        <f t="shared" si="314"/>
        <v>Eligible</v>
      </c>
    </row>
    <row r="6665" spans="1:19" x14ac:dyDescent="0.35">
      <c r="A6665" t="s">
        <v>8616</v>
      </c>
      <c r="B6665" s="1">
        <v>44836</v>
      </c>
      <c r="C6665" s="5" t="str">
        <f t="shared" si="312"/>
        <v>10</v>
      </c>
      <c r="D6665" t="s">
        <v>7130</v>
      </c>
      <c r="E6665" t="s">
        <v>17</v>
      </c>
      <c r="F6665">
        <v>1645000</v>
      </c>
      <c r="G6665" t="s">
        <v>90</v>
      </c>
      <c r="H6665" t="s">
        <v>113</v>
      </c>
      <c r="I6665" t="s">
        <v>114</v>
      </c>
      <c r="J6665" t="s">
        <v>21</v>
      </c>
      <c r="K6665" t="s">
        <v>22</v>
      </c>
      <c r="L6665" t="s">
        <v>23</v>
      </c>
      <c r="M6665">
        <v>22501</v>
      </c>
      <c r="N6665" t="s">
        <v>72</v>
      </c>
      <c r="O6665" t="s">
        <v>83</v>
      </c>
      <c r="P6665">
        <v>7484174</v>
      </c>
      <c r="Q6665" t="s">
        <v>73</v>
      </c>
      <c r="R6665" t="str">
        <f t="shared" si="313"/>
        <v>Tertile 3</v>
      </c>
      <c r="S6665" t="str">
        <f t="shared" si="314"/>
        <v>Eligible</v>
      </c>
    </row>
    <row r="6666" spans="1:19" x14ac:dyDescent="0.35">
      <c r="A6666" t="s">
        <v>8599</v>
      </c>
      <c r="B6666" s="1">
        <v>44836</v>
      </c>
      <c r="C6666" s="5" t="str">
        <f t="shared" si="312"/>
        <v>10</v>
      </c>
      <c r="D6666" t="s">
        <v>417</v>
      </c>
      <c r="E6666" t="s">
        <v>17</v>
      </c>
      <c r="F6666">
        <v>1650000</v>
      </c>
      <c r="G6666" t="s">
        <v>36</v>
      </c>
      <c r="H6666" t="s">
        <v>30</v>
      </c>
      <c r="I6666" t="s">
        <v>347</v>
      </c>
      <c r="J6666" t="s">
        <v>39</v>
      </c>
      <c r="K6666" t="s">
        <v>40</v>
      </c>
      <c r="L6666" t="s">
        <v>23</v>
      </c>
      <c r="M6666">
        <v>19000</v>
      </c>
      <c r="N6666" t="s">
        <v>42</v>
      </c>
      <c r="O6666" t="s">
        <v>59</v>
      </c>
      <c r="P6666">
        <v>7975343</v>
      </c>
      <c r="Q6666" t="s">
        <v>44</v>
      </c>
      <c r="R6666" t="str">
        <f t="shared" si="313"/>
        <v>Tertile 3</v>
      </c>
      <c r="S6666" t="str">
        <f t="shared" si="314"/>
        <v>Eligible</v>
      </c>
    </row>
    <row r="6667" spans="1:19" x14ac:dyDescent="0.35">
      <c r="A6667" t="s">
        <v>8667</v>
      </c>
      <c r="B6667" s="1">
        <v>44836</v>
      </c>
      <c r="C6667" s="5" t="str">
        <f t="shared" si="312"/>
        <v>10</v>
      </c>
      <c r="D6667" t="s">
        <v>417</v>
      </c>
      <c r="E6667" t="s">
        <v>86</v>
      </c>
      <c r="F6667">
        <v>1657000</v>
      </c>
      <c r="G6667" t="s">
        <v>142</v>
      </c>
      <c r="H6667" t="s">
        <v>369</v>
      </c>
      <c r="I6667" t="s">
        <v>411</v>
      </c>
      <c r="J6667" t="s">
        <v>21</v>
      </c>
      <c r="K6667" t="s">
        <v>22</v>
      </c>
      <c r="L6667" t="s">
        <v>23</v>
      </c>
      <c r="M6667">
        <v>12700</v>
      </c>
      <c r="N6667" t="s">
        <v>51</v>
      </c>
      <c r="O6667" t="s">
        <v>59</v>
      </c>
      <c r="P6667">
        <v>6716107</v>
      </c>
      <c r="Q6667" t="s">
        <v>73</v>
      </c>
      <c r="R6667" t="str">
        <f t="shared" si="313"/>
        <v>Tertile 3</v>
      </c>
      <c r="S6667" t="str">
        <f t="shared" si="314"/>
        <v>Eligible</v>
      </c>
    </row>
    <row r="6668" spans="1:19" x14ac:dyDescent="0.35">
      <c r="A6668" t="s">
        <v>8668</v>
      </c>
      <c r="B6668" s="1">
        <v>44836</v>
      </c>
      <c r="C6668" s="5" t="str">
        <f t="shared" si="312"/>
        <v>10</v>
      </c>
      <c r="D6668" t="s">
        <v>2192</v>
      </c>
      <c r="E6668" t="s">
        <v>17</v>
      </c>
      <c r="F6668">
        <v>1850000</v>
      </c>
      <c r="G6668" t="s">
        <v>147</v>
      </c>
      <c r="H6668" t="s">
        <v>19</v>
      </c>
      <c r="I6668" t="s">
        <v>316</v>
      </c>
      <c r="J6668" t="s">
        <v>39</v>
      </c>
      <c r="K6668" t="s">
        <v>40</v>
      </c>
      <c r="L6668" t="s">
        <v>50</v>
      </c>
      <c r="M6668">
        <v>25000</v>
      </c>
      <c r="N6668" t="s">
        <v>58</v>
      </c>
      <c r="O6668" t="s">
        <v>59</v>
      </c>
      <c r="P6668">
        <v>7961259</v>
      </c>
      <c r="Q6668" t="s">
        <v>26</v>
      </c>
      <c r="R6668" t="str">
        <f t="shared" si="313"/>
        <v>Tertile 3</v>
      </c>
      <c r="S6668" t="str">
        <f t="shared" si="314"/>
        <v>Eligible</v>
      </c>
    </row>
    <row r="6669" spans="1:19" x14ac:dyDescent="0.35">
      <c r="A6669" t="s">
        <v>8639</v>
      </c>
      <c r="B6669" s="1">
        <v>44836</v>
      </c>
      <c r="C6669" s="5" t="str">
        <f t="shared" si="312"/>
        <v>10</v>
      </c>
      <c r="D6669" t="s">
        <v>1428</v>
      </c>
      <c r="E6669" t="s">
        <v>17</v>
      </c>
      <c r="F6669">
        <v>1868000</v>
      </c>
      <c r="G6669" t="s">
        <v>160</v>
      </c>
      <c r="H6669" t="s">
        <v>148</v>
      </c>
      <c r="I6669" t="s">
        <v>149</v>
      </c>
      <c r="J6669" t="s">
        <v>21</v>
      </c>
      <c r="K6669" t="s">
        <v>22</v>
      </c>
      <c r="L6669" t="s">
        <v>23</v>
      </c>
      <c r="M6669">
        <v>22800</v>
      </c>
      <c r="N6669" t="s">
        <v>58</v>
      </c>
      <c r="O6669" t="s">
        <v>43</v>
      </c>
      <c r="P6669">
        <v>7701549</v>
      </c>
      <c r="Q6669" t="s">
        <v>60</v>
      </c>
      <c r="R6669" t="str">
        <f t="shared" si="313"/>
        <v>Tertile 3</v>
      </c>
      <c r="S6669" t="str">
        <f t="shared" si="314"/>
        <v>Eligible</v>
      </c>
    </row>
    <row r="6670" spans="1:19" x14ac:dyDescent="0.35">
      <c r="A6670" t="s">
        <v>8624</v>
      </c>
      <c r="B6670" s="1">
        <v>44836</v>
      </c>
      <c r="C6670" s="5" t="str">
        <f t="shared" si="312"/>
        <v>10</v>
      </c>
      <c r="D6670" t="s">
        <v>1881</v>
      </c>
      <c r="E6670" t="s">
        <v>17</v>
      </c>
      <c r="F6670">
        <v>1908000</v>
      </c>
      <c r="G6670" t="s">
        <v>76</v>
      </c>
      <c r="H6670" t="s">
        <v>108</v>
      </c>
      <c r="I6670" t="s">
        <v>1558</v>
      </c>
      <c r="J6670" t="s">
        <v>21</v>
      </c>
      <c r="K6670" t="s">
        <v>22</v>
      </c>
      <c r="L6670" t="s">
        <v>50</v>
      </c>
      <c r="M6670">
        <v>42800</v>
      </c>
      <c r="N6670" t="s">
        <v>72</v>
      </c>
      <c r="O6670" t="s">
        <v>110</v>
      </c>
      <c r="P6670">
        <v>8729188</v>
      </c>
      <c r="Q6670" t="s">
        <v>73</v>
      </c>
      <c r="R6670" t="str">
        <f t="shared" si="313"/>
        <v>Tertile 3</v>
      </c>
      <c r="S6670" t="str">
        <f t="shared" si="314"/>
        <v>Eligible</v>
      </c>
    </row>
    <row r="6671" spans="1:19" x14ac:dyDescent="0.35">
      <c r="A6671" t="s">
        <v>8606</v>
      </c>
      <c r="B6671" s="1">
        <v>44836</v>
      </c>
      <c r="C6671" s="5" t="str">
        <f t="shared" si="312"/>
        <v>10</v>
      </c>
      <c r="D6671" t="s">
        <v>2252</v>
      </c>
      <c r="E6671" t="s">
        <v>86</v>
      </c>
      <c r="F6671">
        <v>2900000</v>
      </c>
      <c r="G6671" t="s">
        <v>195</v>
      </c>
      <c r="H6671" t="s">
        <v>48</v>
      </c>
      <c r="I6671" t="s">
        <v>279</v>
      </c>
      <c r="J6671" t="s">
        <v>39</v>
      </c>
      <c r="K6671" t="s">
        <v>40</v>
      </c>
      <c r="L6671" t="s">
        <v>23</v>
      </c>
      <c r="M6671">
        <v>27001</v>
      </c>
      <c r="N6671" t="s">
        <v>42</v>
      </c>
      <c r="O6671" t="s">
        <v>43</v>
      </c>
      <c r="P6671">
        <v>8639672</v>
      </c>
      <c r="Q6671" t="s">
        <v>44</v>
      </c>
      <c r="R6671" t="str">
        <f t="shared" si="313"/>
        <v>Tertile 3</v>
      </c>
      <c r="S6671" t="str">
        <f t="shared" si="314"/>
        <v>Eligible</v>
      </c>
    </row>
    <row r="6672" spans="1:19" x14ac:dyDescent="0.35">
      <c r="A6672" t="s">
        <v>8678</v>
      </c>
      <c r="B6672" s="1">
        <v>44837</v>
      </c>
      <c r="C6672" s="5" t="str">
        <f t="shared" si="312"/>
        <v>10</v>
      </c>
      <c r="D6672" t="s">
        <v>2279</v>
      </c>
      <c r="E6672" t="s">
        <v>17</v>
      </c>
      <c r="F6672">
        <v>13500</v>
      </c>
      <c r="G6672" t="s">
        <v>288</v>
      </c>
      <c r="H6672" t="s">
        <v>30</v>
      </c>
      <c r="I6672" t="s">
        <v>461</v>
      </c>
      <c r="J6672" t="s">
        <v>21</v>
      </c>
      <c r="K6672" t="s">
        <v>22</v>
      </c>
      <c r="L6672" t="s">
        <v>50</v>
      </c>
      <c r="M6672">
        <v>22001</v>
      </c>
      <c r="N6672" t="s">
        <v>32</v>
      </c>
      <c r="O6672" t="s">
        <v>43</v>
      </c>
      <c r="P6672">
        <v>7320315</v>
      </c>
      <c r="Q6672" t="s">
        <v>33</v>
      </c>
      <c r="R6672" t="str">
        <f t="shared" si="313"/>
        <v>Tertile 1</v>
      </c>
      <c r="S6672" t="str">
        <f t="shared" si="314"/>
        <v>Risky</v>
      </c>
    </row>
    <row r="6673" spans="1:19" x14ac:dyDescent="0.35">
      <c r="A6673" t="s">
        <v>8680</v>
      </c>
      <c r="B6673" s="1">
        <v>44837</v>
      </c>
      <c r="C6673" s="5" t="str">
        <f t="shared" si="312"/>
        <v>10</v>
      </c>
      <c r="D6673" t="s">
        <v>4247</v>
      </c>
      <c r="E6673" t="s">
        <v>17</v>
      </c>
      <c r="F6673">
        <v>13500</v>
      </c>
      <c r="G6673" t="s">
        <v>295</v>
      </c>
      <c r="H6673" t="s">
        <v>108</v>
      </c>
      <c r="I6673" t="s">
        <v>109</v>
      </c>
      <c r="J6673" t="s">
        <v>39</v>
      </c>
      <c r="K6673" t="s">
        <v>40</v>
      </c>
      <c r="L6673" t="s">
        <v>50</v>
      </c>
      <c r="M6673">
        <v>26000</v>
      </c>
      <c r="N6673" t="s">
        <v>51</v>
      </c>
      <c r="O6673" t="s">
        <v>110</v>
      </c>
      <c r="P6673">
        <v>7873919</v>
      </c>
      <c r="Q6673" t="s">
        <v>52</v>
      </c>
      <c r="R6673" t="str">
        <f t="shared" si="313"/>
        <v>Tertile 1</v>
      </c>
      <c r="S6673" t="str">
        <f t="shared" si="314"/>
        <v>Risky</v>
      </c>
    </row>
    <row r="6674" spans="1:19" x14ac:dyDescent="0.35">
      <c r="A6674" t="s">
        <v>8683</v>
      </c>
      <c r="B6674" s="1">
        <v>44837</v>
      </c>
      <c r="C6674" s="5" t="str">
        <f t="shared" si="312"/>
        <v>10</v>
      </c>
      <c r="D6674" t="s">
        <v>4532</v>
      </c>
      <c r="E6674" t="s">
        <v>17</v>
      </c>
      <c r="F6674">
        <v>13500</v>
      </c>
      <c r="G6674" t="s">
        <v>80</v>
      </c>
      <c r="H6674" t="s">
        <v>19</v>
      </c>
      <c r="I6674" t="s">
        <v>20</v>
      </c>
      <c r="J6674" t="s">
        <v>39</v>
      </c>
      <c r="K6674" t="s">
        <v>40</v>
      </c>
      <c r="L6674" t="s">
        <v>50</v>
      </c>
      <c r="M6674">
        <v>22000</v>
      </c>
      <c r="N6674" t="s">
        <v>66</v>
      </c>
      <c r="O6674" t="s">
        <v>25</v>
      </c>
      <c r="P6674">
        <v>8036425</v>
      </c>
      <c r="Q6674" t="s">
        <v>67</v>
      </c>
      <c r="R6674" t="str">
        <f t="shared" si="313"/>
        <v>Tertile 1</v>
      </c>
      <c r="S6674" t="str">
        <f t="shared" si="314"/>
        <v>Risky</v>
      </c>
    </row>
    <row r="6675" spans="1:19" x14ac:dyDescent="0.35">
      <c r="A6675" t="s">
        <v>8685</v>
      </c>
      <c r="B6675" s="1">
        <v>44837</v>
      </c>
      <c r="C6675" s="5" t="str">
        <f t="shared" si="312"/>
        <v>10</v>
      </c>
      <c r="D6675" t="s">
        <v>764</v>
      </c>
      <c r="E6675" t="s">
        <v>86</v>
      </c>
      <c r="F6675">
        <v>13500</v>
      </c>
      <c r="G6675" t="s">
        <v>103</v>
      </c>
      <c r="H6675" t="s">
        <v>444</v>
      </c>
      <c r="I6675" t="s">
        <v>519</v>
      </c>
      <c r="J6675" t="s">
        <v>21</v>
      </c>
      <c r="K6675" t="s">
        <v>22</v>
      </c>
      <c r="L6675" t="s">
        <v>50</v>
      </c>
      <c r="M6675">
        <v>22000</v>
      </c>
      <c r="N6675" t="s">
        <v>42</v>
      </c>
      <c r="O6675" t="s">
        <v>83</v>
      </c>
      <c r="P6675">
        <v>8970828</v>
      </c>
      <c r="Q6675" t="s">
        <v>44</v>
      </c>
      <c r="R6675" t="str">
        <f t="shared" si="313"/>
        <v>Tertile 1</v>
      </c>
      <c r="S6675" t="str">
        <f t="shared" si="314"/>
        <v>Risky</v>
      </c>
    </row>
    <row r="6676" spans="1:19" x14ac:dyDescent="0.35">
      <c r="A6676" t="s">
        <v>8701</v>
      </c>
      <c r="B6676" s="1">
        <v>44837</v>
      </c>
      <c r="C6676" s="5" t="str">
        <f t="shared" si="312"/>
        <v>10</v>
      </c>
      <c r="D6676" t="s">
        <v>1971</v>
      </c>
      <c r="E6676" t="s">
        <v>17</v>
      </c>
      <c r="F6676">
        <v>13500</v>
      </c>
      <c r="G6676" t="s">
        <v>199</v>
      </c>
      <c r="H6676" t="s">
        <v>174</v>
      </c>
      <c r="I6676" t="s">
        <v>175</v>
      </c>
      <c r="J6676" t="s">
        <v>39</v>
      </c>
      <c r="K6676" t="s">
        <v>40</v>
      </c>
      <c r="L6676" t="s">
        <v>50</v>
      </c>
      <c r="M6676">
        <v>71000</v>
      </c>
      <c r="N6676" t="s">
        <v>51</v>
      </c>
      <c r="O6676" t="s">
        <v>59</v>
      </c>
      <c r="P6676">
        <v>6680417</v>
      </c>
      <c r="Q6676" t="s">
        <v>52</v>
      </c>
      <c r="R6676" t="str">
        <f t="shared" si="313"/>
        <v>Tertile 1</v>
      </c>
      <c r="S6676" t="str">
        <f t="shared" si="314"/>
        <v>Risky</v>
      </c>
    </row>
    <row r="6677" spans="1:19" x14ac:dyDescent="0.35">
      <c r="A6677" t="s">
        <v>8706</v>
      </c>
      <c r="B6677" s="1">
        <v>44837</v>
      </c>
      <c r="C6677" s="5" t="str">
        <f t="shared" si="312"/>
        <v>10</v>
      </c>
      <c r="D6677" t="s">
        <v>494</v>
      </c>
      <c r="E6677" t="s">
        <v>17</v>
      </c>
      <c r="F6677">
        <v>13500</v>
      </c>
      <c r="G6677" t="s">
        <v>147</v>
      </c>
      <c r="H6677" t="s">
        <v>48</v>
      </c>
      <c r="I6677" t="s">
        <v>279</v>
      </c>
      <c r="J6677" t="s">
        <v>21</v>
      </c>
      <c r="K6677" t="s">
        <v>22</v>
      </c>
      <c r="L6677" t="s">
        <v>50</v>
      </c>
      <c r="M6677">
        <v>26000</v>
      </c>
      <c r="N6677" t="s">
        <v>58</v>
      </c>
      <c r="O6677" t="s">
        <v>43</v>
      </c>
      <c r="P6677">
        <v>6571269</v>
      </c>
      <c r="Q6677" t="s">
        <v>26</v>
      </c>
      <c r="R6677" t="str">
        <f t="shared" si="313"/>
        <v>Tertile 1</v>
      </c>
      <c r="S6677" t="str">
        <f t="shared" si="314"/>
        <v>Risky</v>
      </c>
    </row>
    <row r="6678" spans="1:19" x14ac:dyDescent="0.35">
      <c r="A6678" t="s">
        <v>8703</v>
      </c>
      <c r="B6678" s="1">
        <v>44837</v>
      </c>
      <c r="C6678" s="5" t="str">
        <f t="shared" si="312"/>
        <v>10</v>
      </c>
      <c r="D6678" t="s">
        <v>6049</v>
      </c>
      <c r="E6678" t="s">
        <v>17</v>
      </c>
      <c r="F6678">
        <v>330000</v>
      </c>
      <c r="G6678" t="s">
        <v>248</v>
      </c>
      <c r="H6678" t="s">
        <v>19</v>
      </c>
      <c r="I6678" t="s">
        <v>641</v>
      </c>
      <c r="J6678" t="s">
        <v>21</v>
      </c>
      <c r="K6678" t="s">
        <v>22</v>
      </c>
      <c r="L6678" t="s">
        <v>50</v>
      </c>
      <c r="M6678">
        <v>29000</v>
      </c>
      <c r="N6678" t="s">
        <v>66</v>
      </c>
      <c r="O6678" t="s">
        <v>43</v>
      </c>
      <c r="P6678">
        <v>6902756</v>
      </c>
      <c r="Q6678" t="s">
        <v>67</v>
      </c>
      <c r="R6678" t="str">
        <f t="shared" si="313"/>
        <v>Tertile 1</v>
      </c>
      <c r="S6678" t="str">
        <f t="shared" si="314"/>
        <v>Risky</v>
      </c>
    </row>
    <row r="6679" spans="1:19" x14ac:dyDescent="0.35">
      <c r="A6679" t="s">
        <v>8702</v>
      </c>
      <c r="B6679" s="1">
        <v>44837</v>
      </c>
      <c r="C6679" s="5" t="str">
        <f t="shared" si="312"/>
        <v>10</v>
      </c>
      <c r="D6679" t="s">
        <v>1973</v>
      </c>
      <c r="E6679" t="s">
        <v>17</v>
      </c>
      <c r="F6679">
        <v>362000</v>
      </c>
      <c r="G6679" t="s">
        <v>244</v>
      </c>
      <c r="H6679" t="s">
        <v>369</v>
      </c>
      <c r="I6679" t="s">
        <v>810</v>
      </c>
      <c r="J6679" t="s">
        <v>39</v>
      </c>
      <c r="K6679" t="s">
        <v>40</v>
      </c>
      <c r="L6679" t="s">
        <v>50</v>
      </c>
      <c r="M6679">
        <v>54000</v>
      </c>
      <c r="N6679" t="s">
        <v>58</v>
      </c>
      <c r="O6679" t="s">
        <v>25</v>
      </c>
      <c r="P6679">
        <v>6180303</v>
      </c>
      <c r="Q6679" t="s">
        <v>60</v>
      </c>
      <c r="R6679" t="str">
        <f t="shared" si="313"/>
        <v>Tertile 1</v>
      </c>
      <c r="S6679" t="str">
        <f t="shared" si="314"/>
        <v>Risky</v>
      </c>
    </row>
    <row r="6680" spans="1:19" x14ac:dyDescent="0.35">
      <c r="A6680" t="s">
        <v>8697</v>
      </c>
      <c r="B6680" s="1">
        <v>44837</v>
      </c>
      <c r="C6680" s="5" t="str">
        <f t="shared" si="312"/>
        <v>10</v>
      </c>
      <c r="D6680" t="s">
        <v>8698</v>
      </c>
      <c r="E6680" t="s">
        <v>17</v>
      </c>
      <c r="F6680">
        <v>400000</v>
      </c>
      <c r="G6680" t="s">
        <v>76</v>
      </c>
      <c r="H6680" t="s">
        <v>148</v>
      </c>
      <c r="I6680" t="s">
        <v>329</v>
      </c>
      <c r="J6680" t="s">
        <v>21</v>
      </c>
      <c r="K6680" t="s">
        <v>22</v>
      </c>
      <c r="L6680" t="s">
        <v>50</v>
      </c>
      <c r="M6680">
        <v>17000</v>
      </c>
      <c r="N6680" t="s">
        <v>72</v>
      </c>
      <c r="O6680" t="s">
        <v>110</v>
      </c>
      <c r="P6680">
        <v>6198752</v>
      </c>
      <c r="Q6680" t="s">
        <v>73</v>
      </c>
      <c r="R6680" t="str">
        <f t="shared" si="313"/>
        <v>Tertile 1</v>
      </c>
      <c r="S6680" t="str">
        <f t="shared" si="314"/>
        <v>Risky</v>
      </c>
    </row>
    <row r="6681" spans="1:19" x14ac:dyDescent="0.35">
      <c r="A6681" t="s">
        <v>8710</v>
      </c>
      <c r="B6681" s="1">
        <v>44837</v>
      </c>
      <c r="C6681" s="5" t="str">
        <f t="shared" si="312"/>
        <v>10</v>
      </c>
      <c r="D6681" t="s">
        <v>33</v>
      </c>
      <c r="E6681" t="s">
        <v>17</v>
      </c>
      <c r="F6681">
        <v>470500</v>
      </c>
      <c r="G6681" t="s">
        <v>29</v>
      </c>
      <c r="H6681" t="s">
        <v>187</v>
      </c>
      <c r="I6681" t="s">
        <v>208</v>
      </c>
      <c r="J6681" t="s">
        <v>39</v>
      </c>
      <c r="K6681" t="s">
        <v>40</v>
      </c>
      <c r="L6681" t="s">
        <v>50</v>
      </c>
      <c r="M6681">
        <v>25500</v>
      </c>
      <c r="N6681" t="s">
        <v>32</v>
      </c>
      <c r="O6681" t="s">
        <v>110</v>
      </c>
      <c r="P6681">
        <v>8422207</v>
      </c>
      <c r="Q6681" t="s">
        <v>60</v>
      </c>
      <c r="R6681" t="str">
        <f t="shared" si="313"/>
        <v>Tertile 1</v>
      </c>
      <c r="S6681" t="str">
        <f t="shared" si="314"/>
        <v>Risky</v>
      </c>
    </row>
    <row r="6682" spans="1:19" x14ac:dyDescent="0.35">
      <c r="A6682" t="s">
        <v>8688</v>
      </c>
      <c r="B6682" s="1">
        <v>44837</v>
      </c>
      <c r="C6682" s="5" t="str">
        <f t="shared" si="312"/>
        <v>10</v>
      </c>
      <c r="D6682" t="s">
        <v>8689</v>
      </c>
      <c r="E6682" t="s">
        <v>17</v>
      </c>
      <c r="F6682">
        <v>490000</v>
      </c>
      <c r="G6682" t="s">
        <v>160</v>
      </c>
      <c r="H6682" t="s">
        <v>30</v>
      </c>
      <c r="I6682" t="s">
        <v>920</v>
      </c>
      <c r="J6682" t="s">
        <v>21</v>
      </c>
      <c r="K6682" t="s">
        <v>22</v>
      </c>
      <c r="L6682" t="s">
        <v>50</v>
      </c>
      <c r="M6682">
        <v>38000</v>
      </c>
      <c r="N6682" t="s">
        <v>58</v>
      </c>
      <c r="O6682" t="s">
        <v>83</v>
      </c>
      <c r="P6682">
        <v>7488552</v>
      </c>
      <c r="Q6682" t="s">
        <v>60</v>
      </c>
      <c r="R6682" t="str">
        <f t="shared" si="313"/>
        <v>Tertile 1</v>
      </c>
      <c r="S6682" t="str">
        <f t="shared" si="314"/>
        <v>Risky</v>
      </c>
    </row>
    <row r="6683" spans="1:19" x14ac:dyDescent="0.35">
      <c r="A6683" t="s">
        <v>8707</v>
      </c>
      <c r="B6683" s="1">
        <v>44837</v>
      </c>
      <c r="C6683" s="5" t="str">
        <f t="shared" si="312"/>
        <v>10</v>
      </c>
      <c r="D6683" t="s">
        <v>3137</v>
      </c>
      <c r="E6683" t="s">
        <v>17</v>
      </c>
      <c r="F6683">
        <v>500000</v>
      </c>
      <c r="G6683" t="s">
        <v>291</v>
      </c>
      <c r="H6683" t="s">
        <v>113</v>
      </c>
      <c r="I6683" t="s">
        <v>114</v>
      </c>
      <c r="J6683" t="s">
        <v>21</v>
      </c>
      <c r="K6683" t="s">
        <v>22</v>
      </c>
      <c r="L6683" t="s">
        <v>23</v>
      </c>
      <c r="M6683">
        <v>22000</v>
      </c>
      <c r="N6683" t="s">
        <v>42</v>
      </c>
      <c r="O6683" t="s">
        <v>83</v>
      </c>
      <c r="P6683">
        <v>7234035</v>
      </c>
      <c r="Q6683" t="s">
        <v>33</v>
      </c>
      <c r="R6683" t="str">
        <f t="shared" si="313"/>
        <v>Tertile 1</v>
      </c>
      <c r="S6683" t="str">
        <f t="shared" si="314"/>
        <v>Risky</v>
      </c>
    </row>
    <row r="6684" spans="1:19" x14ac:dyDescent="0.35">
      <c r="A6684" t="s">
        <v>8700</v>
      </c>
      <c r="B6684" s="1">
        <v>44837</v>
      </c>
      <c r="C6684" s="5" t="str">
        <f t="shared" si="312"/>
        <v>10</v>
      </c>
      <c r="D6684" t="s">
        <v>449</v>
      </c>
      <c r="E6684" t="s">
        <v>17</v>
      </c>
      <c r="F6684">
        <v>565000</v>
      </c>
      <c r="G6684" t="s">
        <v>195</v>
      </c>
      <c r="H6684" t="s">
        <v>108</v>
      </c>
      <c r="I6684" t="s">
        <v>335</v>
      </c>
      <c r="J6684" t="s">
        <v>21</v>
      </c>
      <c r="K6684" t="s">
        <v>22</v>
      </c>
      <c r="L6684" t="s">
        <v>50</v>
      </c>
      <c r="M6684">
        <v>16000</v>
      </c>
      <c r="N6684" t="s">
        <v>42</v>
      </c>
      <c r="O6684" t="s">
        <v>25</v>
      </c>
      <c r="P6684">
        <v>6978249</v>
      </c>
      <c r="Q6684" t="s">
        <v>44</v>
      </c>
      <c r="R6684" t="str">
        <f t="shared" si="313"/>
        <v>Tertile 2</v>
      </c>
      <c r="S6684" t="str">
        <f t="shared" si="314"/>
        <v>Risky</v>
      </c>
    </row>
    <row r="6685" spans="1:19" x14ac:dyDescent="0.35">
      <c r="A6685" t="s">
        <v>8684</v>
      </c>
      <c r="B6685" s="1">
        <v>44837</v>
      </c>
      <c r="C6685" s="5" t="str">
        <f t="shared" si="312"/>
        <v>10</v>
      </c>
      <c r="D6685" t="s">
        <v>702</v>
      </c>
      <c r="E6685" t="s">
        <v>17</v>
      </c>
      <c r="F6685">
        <v>575000</v>
      </c>
      <c r="G6685" t="s">
        <v>166</v>
      </c>
      <c r="H6685" t="s">
        <v>108</v>
      </c>
      <c r="I6685" t="s">
        <v>350</v>
      </c>
      <c r="J6685" t="s">
        <v>21</v>
      </c>
      <c r="K6685" t="s">
        <v>22</v>
      </c>
      <c r="L6685" t="s">
        <v>50</v>
      </c>
      <c r="M6685">
        <v>42000</v>
      </c>
      <c r="N6685" t="s">
        <v>24</v>
      </c>
      <c r="O6685" t="s">
        <v>83</v>
      </c>
      <c r="P6685">
        <v>7791013</v>
      </c>
      <c r="Q6685" t="s">
        <v>26</v>
      </c>
      <c r="R6685" t="str">
        <f t="shared" si="313"/>
        <v>Tertile 2</v>
      </c>
      <c r="S6685" t="str">
        <f t="shared" si="314"/>
        <v>Risky</v>
      </c>
    </row>
    <row r="6686" spans="1:19" x14ac:dyDescent="0.35">
      <c r="A6686" t="s">
        <v>8699</v>
      </c>
      <c r="B6686" s="1">
        <v>44837</v>
      </c>
      <c r="C6686" s="5" t="str">
        <f t="shared" si="312"/>
        <v>10</v>
      </c>
      <c r="D6686" t="s">
        <v>747</v>
      </c>
      <c r="E6686" t="s">
        <v>17</v>
      </c>
      <c r="F6686">
        <v>575000</v>
      </c>
      <c r="G6686" t="s">
        <v>166</v>
      </c>
      <c r="H6686" t="s">
        <v>126</v>
      </c>
      <c r="I6686" t="s">
        <v>790</v>
      </c>
      <c r="J6686" t="s">
        <v>21</v>
      </c>
      <c r="K6686" t="s">
        <v>22</v>
      </c>
      <c r="L6686" t="s">
        <v>23</v>
      </c>
      <c r="M6686">
        <v>26000</v>
      </c>
      <c r="N6686" t="s">
        <v>24</v>
      </c>
      <c r="O6686" t="s">
        <v>83</v>
      </c>
      <c r="P6686">
        <v>6402831</v>
      </c>
      <c r="Q6686" t="s">
        <v>26</v>
      </c>
      <c r="R6686" t="str">
        <f t="shared" si="313"/>
        <v>Tertile 2</v>
      </c>
      <c r="S6686" t="str">
        <f t="shared" si="314"/>
        <v>Risky</v>
      </c>
    </row>
    <row r="6687" spans="1:19" x14ac:dyDescent="0.35">
      <c r="A6687" t="s">
        <v>8687</v>
      </c>
      <c r="B6687" s="1">
        <v>44837</v>
      </c>
      <c r="C6687" s="5" t="str">
        <f t="shared" si="312"/>
        <v>10</v>
      </c>
      <c r="D6687" t="s">
        <v>3345</v>
      </c>
      <c r="E6687" t="s">
        <v>17</v>
      </c>
      <c r="F6687">
        <v>721000</v>
      </c>
      <c r="G6687" t="s">
        <v>103</v>
      </c>
      <c r="H6687" t="s">
        <v>99</v>
      </c>
      <c r="I6687" t="s">
        <v>1096</v>
      </c>
      <c r="J6687" t="s">
        <v>21</v>
      </c>
      <c r="K6687" t="s">
        <v>22</v>
      </c>
      <c r="L6687" t="s">
        <v>50</v>
      </c>
      <c r="M6687">
        <v>29000</v>
      </c>
      <c r="N6687" t="s">
        <v>42</v>
      </c>
      <c r="O6687" t="s">
        <v>43</v>
      </c>
      <c r="P6687">
        <v>8322896</v>
      </c>
      <c r="Q6687" t="s">
        <v>44</v>
      </c>
      <c r="R6687" t="str">
        <f t="shared" si="313"/>
        <v>Tertile 2</v>
      </c>
      <c r="S6687" t="str">
        <f t="shared" si="314"/>
        <v>Risky</v>
      </c>
    </row>
    <row r="6688" spans="1:19" x14ac:dyDescent="0.35">
      <c r="A6688" t="s">
        <v>8704</v>
      </c>
      <c r="B6688" s="1">
        <v>44837</v>
      </c>
      <c r="C6688" s="5" t="str">
        <f t="shared" si="312"/>
        <v>10</v>
      </c>
      <c r="D6688" t="s">
        <v>1977</v>
      </c>
      <c r="E6688" t="s">
        <v>17</v>
      </c>
      <c r="F6688">
        <v>798000</v>
      </c>
      <c r="G6688" t="s">
        <v>252</v>
      </c>
      <c r="H6688" t="s">
        <v>319</v>
      </c>
      <c r="I6688" t="s">
        <v>33</v>
      </c>
      <c r="J6688" t="s">
        <v>21</v>
      </c>
      <c r="K6688" t="s">
        <v>22</v>
      </c>
      <c r="L6688" t="s">
        <v>50</v>
      </c>
      <c r="M6688">
        <v>24000</v>
      </c>
      <c r="N6688" t="s">
        <v>72</v>
      </c>
      <c r="O6688" t="s">
        <v>43</v>
      </c>
      <c r="P6688">
        <v>7760248</v>
      </c>
      <c r="Q6688" t="s">
        <v>73</v>
      </c>
      <c r="R6688" t="str">
        <f t="shared" si="313"/>
        <v>Tertile 2</v>
      </c>
      <c r="S6688" t="str">
        <f t="shared" si="314"/>
        <v>Eligible</v>
      </c>
    </row>
    <row r="6689" spans="1:19" x14ac:dyDescent="0.35">
      <c r="A6689" t="s">
        <v>8686</v>
      </c>
      <c r="B6689" s="1">
        <v>44837</v>
      </c>
      <c r="C6689" s="5" t="str">
        <f t="shared" si="312"/>
        <v>10</v>
      </c>
      <c r="D6689" t="s">
        <v>1889</v>
      </c>
      <c r="E6689" t="s">
        <v>17</v>
      </c>
      <c r="F6689">
        <v>805000</v>
      </c>
      <c r="G6689" t="s">
        <v>98</v>
      </c>
      <c r="H6689" t="s">
        <v>167</v>
      </c>
      <c r="I6689" t="s">
        <v>561</v>
      </c>
      <c r="J6689" t="s">
        <v>21</v>
      </c>
      <c r="K6689" t="s">
        <v>22</v>
      </c>
      <c r="L6689" t="s">
        <v>50</v>
      </c>
      <c r="M6689">
        <v>51000</v>
      </c>
      <c r="N6689" t="s">
        <v>32</v>
      </c>
      <c r="O6689" t="s">
        <v>110</v>
      </c>
      <c r="P6689">
        <v>6512922</v>
      </c>
      <c r="Q6689" t="s">
        <v>33</v>
      </c>
      <c r="R6689" t="str">
        <f t="shared" si="313"/>
        <v>Tertile 2</v>
      </c>
      <c r="S6689" t="str">
        <f t="shared" si="314"/>
        <v>Eligible</v>
      </c>
    </row>
    <row r="6690" spans="1:19" x14ac:dyDescent="0.35">
      <c r="A6690" t="s">
        <v>8692</v>
      </c>
      <c r="B6690" s="1">
        <v>44837</v>
      </c>
      <c r="C6690" s="5" t="str">
        <f t="shared" si="312"/>
        <v>10</v>
      </c>
      <c r="D6690" t="s">
        <v>6882</v>
      </c>
      <c r="E6690" t="s">
        <v>17</v>
      </c>
      <c r="F6690">
        <v>910000</v>
      </c>
      <c r="G6690" t="s">
        <v>103</v>
      </c>
      <c r="H6690" t="s">
        <v>444</v>
      </c>
      <c r="I6690" t="s">
        <v>929</v>
      </c>
      <c r="J6690" t="s">
        <v>39</v>
      </c>
      <c r="K6690" t="s">
        <v>40</v>
      </c>
      <c r="L6690" t="s">
        <v>23</v>
      </c>
      <c r="M6690">
        <v>29000</v>
      </c>
      <c r="N6690" t="s">
        <v>42</v>
      </c>
      <c r="O6690" t="s">
        <v>25</v>
      </c>
      <c r="P6690">
        <v>8919043</v>
      </c>
      <c r="Q6690" t="s">
        <v>44</v>
      </c>
      <c r="R6690" t="str">
        <f t="shared" si="313"/>
        <v>Tertile 2</v>
      </c>
      <c r="S6690" t="str">
        <f t="shared" si="314"/>
        <v>Eligible</v>
      </c>
    </row>
    <row r="6691" spans="1:19" x14ac:dyDescent="0.35">
      <c r="A6691" t="s">
        <v>8705</v>
      </c>
      <c r="B6691" s="1">
        <v>44837</v>
      </c>
      <c r="C6691" s="5" t="str">
        <f t="shared" si="312"/>
        <v>10</v>
      </c>
      <c r="D6691" t="s">
        <v>618</v>
      </c>
      <c r="E6691" t="s">
        <v>17</v>
      </c>
      <c r="F6691">
        <v>1050000</v>
      </c>
      <c r="G6691" t="s">
        <v>195</v>
      </c>
      <c r="H6691" t="s">
        <v>19</v>
      </c>
      <c r="I6691" t="s">
        <v>307</v>
      </c>
      <c r="J6691" t="s">
        <v>39</v>
      </c>
      <c r="K6691" t="s">
        <v>40</v>
      </c>
      <c r="L6691" t="s">
        <v>50</v>
      </c>
      <c r="M6691">
        <v>24000</v>
      </c>
      <c r="N6691" t="s">
        <v>42</v>
      </c>
      <c r="O6691" t="s">
        <v>83</v>
      </c>
      <c r="P6691">
        <v>6275805</v>
      </c>
      <c r="Q6691" t="s">
        <v>33</v>
      </c>
      <c r="R6691" t="str">
        <f t="shared" si="313"/>
        <v>Tertile 3</v>
      </c>
      <c r="S6691" t="str">
        <f t="shared" si="314"/>
        <v>Eligible</v>
      </c>
    </row>
    <row r="6692" spans="1:19" x14ac:dyDescent="0.35">
      <c r="A6692" t="s">
        <v>8709</v>
      </c>
      <c r="B6692" s="1">
        <v>44837</v>
      </c>
      <c r="C6692" s="5" t="str">
        <f t="shared" si="312"/>
        <v>10</v>
      </c>
      <c r="D6692" t="s">
        <v>543</v>
      </c>
      <c r="E6692" t="s">
        <v>17</v>
      </c>
      <c r="F6692">
        <v>1150000</v>
      </c>
      <c r="G6692" t="s">
        <v>18</v>
      </c>
      <c r="H6692" t="s">
        <v>369</v>
      </c>
      <c r="I6692" t="s">
        <v>492</v>
      </c>
      <c r="J6692" t="s">
        <v>39</v>
      </c>
      <c r="K6692" t="s">
        <v>40</v>
      </c>
      <c r="L6692" t="s">
        <v>23</v>
      </c>
      <c r="M6692">
        <v>69000</v>
      </c>
      <c r="N6692" t="s">
        <v>24</v>
      </c>
      <c r="O6692" t="s">
        <v>110</v>
      </c>
      <c r="P6692">
        <v>7694648</v>
      </c>
      <c r="Q6692" t="s">
        <v>52</v>
      </c>
      <c r="R6692" t="str">
        <f t="shared" si="313"/>
        <v>Tertile 3</v>
      </c>
      <c r="S6692" t="str">
        <f t="shared" si="314"/>
        <v>Eligible</v>
      </c>
    </row>
    <row r="6693" spans="1:19" x14ac:dyDescent="0.35">
      <c r="A6693" t="s">
        <v>8695</v>
      </c>
      <c r="B6693" s="1">
        <v>44837</v>
      </c>
      <c r="C6693" s="5" t="str">
        <f t="shared" si="312"/>
        <v>10</v>
      </c>
      <c r="D6693" t="s">
        <v>1742</v>
      </c>
      <c r="E6693" t="s">
        <v>17</v>
      </c>
      <c r="F6693">
        <v>1225000</v>
      </c>
      <c r="G6693" t="s">
        <v>147</v>
      </c>
      <c r="H6693" t="s">
        <v>319</v>
      </c>
      <c r="I6693" t="s">
        <v>478</v>
      </c>
      <c r="J6693" t="s">
        <v>39</v>
      </c>
      <c r="K6693" t="s">
        <v>40</v>
      </c>
      <c r="L6693" t="s">
        <v>50</v>
      </c>
      <c r="M6693">
        <v>34500</v>
      </c>
      <c r="N6693" t="s">
        <v>58</v>
      </c>
      <c r="O6693" t="s">
        <v>110</v>
      </c>
      <c r="P6693">
        <v>6321340</v>
      </c>
      <c r="Q6693" t="s">
        <v>60</v>
      </c>
      <c r="R6693" t="str">
        <f t="shared" si="313"/>
        <v>Tertile 3</v>
      </c>
      <c r="S6693" t="str">
        <f t="shared" si="314"/>
        <v>Eligible</v>
      </c>
    </row>
    <row r="6694" spans="1:19" x14ac:dyDescent="0.35">
      <c r="A6694" t="s">
        <v>8682</v>
      </c>
      <c r="B6694" s="1">
        <v>44837</v>
      </c>
      <c r="C6694" s="5" t="str">
        <f t="shared" si="312"/>
        <v>10</v>
      </c>
      <c r="D6694" t="s">
        <v>543</v>
      </c>
      <c r="E6694" t="s">
        <v>17</v>
      </c>
      <c r="F6694">
        <v>1281000</v>
      </c>
      <c r="G6694" t="s">
        <v>80</v>
      </c>
      <c r="H6694" t="s">
        <v>104</v>
      </c>
      <c r="I6694" t="s">
        <v>105</v>
      </c>
      <c r="J6694" t="s">
        <v>21</v>
      </c>
      <c r="K6694" t="s">
        <v>22</v>
      </c>
      <c r="L6694" t="s">
        <v>23</v>
      </c>
      <c r="M6694">
        <v>9100</v>
      </c>
      <c r="N6694" t="s">
        <v>66</v>
      </c>
      <c r="O6694" t="s">
        <v>59</v>
      </c>
      <c r="P6694">
        <v>7349882</v>
      </c>
      <c r="Q6694" t="s">
        <v>67</v>
      </c>
      <c r="R6694" t="str">
        <f t="shared" si="313"/>
        <v>Tertile 3</v>
      </c>
      <c r="S6694" t="str">
        <f t="shared" si="314"/>
        <v>Eligible</v>
      </c>
    </row>
    <row r="6695" spans="1:19" x14ac:dyDescent="0.35">
      <c r="A6695" t="s">
        <v>8696</v>
      </c>
      <c r="B6695" s="1">
        <v>44837</v>
      </c>
      <c r="C6695" s="5" t="str">
        <f t="shared" si="312"/>
        <v>10</v>
      </c>
      <c r="D6695" t="s">
        <v>1135</v>
      </c>
      <c r="E6695" t="s">
        <v>17</v>
      </c>
      <c r="F6695">
        <v>1316000</v>
      </c>
      <c r="G6695" t="s">
        <v>152</v>
      </c>
      <c r="H6695" t="s">
        <v>148</v>
      </c>
      <c r="I6695" t="s">
        <v>765</v>
      </c>
      <c r="J6695" t="s">
        <v>21</v>
      </c>
      <c r="K6695" t="s">
        <v>22</v>
      </c>
      <c r="L6695" t="s">
        <v>50</v>
      </c>
      <c r="M6695">
        <v>20600</v>
      </c>
      <c r="N6695" t="s">
        <v>66</v>
      </c>
      <c r="O6695" t="s">
        <v>25</v>
      </c>
      <c r="P6695">
        <v>8007634</v>
      </c>
      <c r="Q6695" t="s">
        <v>67</v>
      </c>
      <c r="R6695" t="str">
        <f t="shared" si="313"/>
        <v>Tertile 3</v>
      </c>
      <c r="S6695" t="str">
        <f t="shared" si="314"/>
        <v>Eligible</v>
      </c>
    </row>
    <row r="6696" spans="1:19" x14ac:dyDescent="0.35">
      <c r="A6696" t="s">
        <v>8708</v>
      </c>
      <c r="B6696" s="1">
        <v>44837</v>
      </c>
      <c r="C6696" s="5" t="str">
        <f t="shared" si="312"/>
        <v>10</v>
      </c>
      <c r="D6696" t="s">
        <v>2317</v>
      </c>
      <c r="E6696" t="s">
        <v>17</v>
      </c>
      <c r="F6696">
        <v>1350000</v>
      </c>
      <c r="G6696" t="s">
        <v>76</v>
      </c>
      <c r="H6696" t="s">
        <v>481</v>
      </c>
      <c r="I6696" t="s">
        <v>1154</v>
      </c>
      <c r="J6696" t="s">
        <v>21</v>
      </c>
      <c r="K6696" t="s">
        <v>22</v>
      </c>
      <c r="L6696" t="s">
        <v>23</v>
      </c>
      <c r="M6696">
        <v>31000</v>
      </c>
      <c r="N6696" t="s">
        <v>72</v>
      </c>
      <c r="O6696" t="s">
        <v>110</v>
      </c>
      <c r="P6696">
        <v>6715496</v>
      </c>
      <c r="Q6696" t="s">
        <v>44</v>
      </c>
      <c r="R6696" t="str">
        <f t="shared" si="313"/>
        <v>Tertile 3</v>
      </c>
      <c r="S6696" t="str">
        <f t="shared" si="314"/>
        <v>Eligible</v>
      </c>
    </row>
    <row r="6697" spans="1:19" x14ac:dyDescent="0.35">
      <c r="A6697" t="s">
        <v>8681</v>
      </c>
      <c r="B6697" s="1">
        <v>44837</v>
      </c>
      <c r="C6697" s="5" t="str">
        <f t="shared" si="312"/>
        <v>10</v>
      </c>
      <c r="D6697" t="s">
        <v>2317</v>
      </c>
      <c r="E6697" t="s">
        <v>86</v>
      </c>
      <c r="F6697">
        <v>1450000</v>
      </c>
      <c r="G6697" t="s">
        <v>160</v>
      </c>
      <c r="H6697" t="s">
        <v>37</v>
      </c>
      <c r="I6697" t="s">
        <v>1210</v>
      </c>
      <c r="J6697" t="s">
        <v>21</v>
      </c>
      <c r="K6697" t="s">
        <v>22</v>
      </c>
      <c r="L6697" t="s">
        <v>50</v>
      </c>
      <c r="M6697">
        <v>28000</v>
      </c>
      <c r="N6697" t="s">
        <v>58</v>
      </c>
      <c r="O6697" t="s">
        <v>59</v>
      </c>
      <c r="P6697">
        <v>8694356</v>
      </c>
      <c r="Q6697" t="s">
        <v>60</v>
      </c>
      <c r="R6697" t="str">
        <f t="shared" si="313"/>
        <v>Tertile 3</v>
      </c>
      <c r="S6697" t="str">
        <f t="shared" si="314"/>
        <v>Eligible</v>
      </c>
    </row>
    <row r="6698" spans="1:19" x14ac:dyDescent="0.35">
      <c r="A6698" t="s">
        <v>8679</v>
      </c>
      <c r="B6698" s="1">
        <v>44837</v>
      </c>
      <c r="C6698" s="5" t="str">
        <f t="shared" si="312"/>
        <v>10</v>
      </c>
      <c r="D6698" t="s">
        <v>537</v>
      </c>
      <c r="E6698" t="s">
        <v>17</v>
      </c>
      <c r="F6698">
        <v>1535000</v>
      </c>
      <c r="G6698" t="s">
        <v>291</v>
      </c>
      <c r="H6698" t="s">
        <v>37</v>
      </c>
      <c r="I6698" t="s">
        <v>682</v>
      </c>
      <c r="J6698" t="s">
        <v>21</v>
      </c>
      <c r="K6698" t="s">
        <v>22</v>
      </c>
      <c r="L6698" t="s">
        <v>23</v>
      </c>
      <c r="M6698">
        <v>28500</v>
      </c>
      <c r="N6698" t="s">
        <v>42</v>
      </c>
      <c r="O6698" t="s">
        <v>110</v>
      </c>
      <c r="P6698">
        <v>8371905</v>
      </c>
      <c r="Q6698" t="s">
        <v>44</v>
      </c>
      <c r="R6698" t="str">
        <f t="shared" si="313"/>
        <v>Tertile 3</v>
      </c>
      <c r="S6698" t="str">
        <f t="shared" si="314"/>
        <v>Eligible</v>
      </c>
    </row>
    <row r="6699" spans="1:19" x14ac:dyDescent="0.35">
      <c r="A6699" t="s">
        <v>8690</v>
      </c>
      <c r="B6699" s="1">
        <v>44837</v>
      </c>
      <c r="C6699" s="5" t="str">
        <f t="shared" si="312"/>
        <v>10</v>
      </c>
      <c r="D6699" t="s">
        <v>8691</v>
      </c>
      <c r="E6699" t="s">
        <v>86</v>
      </c>
      <c r="F6699">
        <v>1605000</v>
      </c>
      <c r="G6699" t="s">
        <v>98</v>
      </c>
      <c r="H6699" t="s">
        <v>104</v>
      </c>
      <c r="I6699" t="s">
        <v>487</v>
      </c>
      <c r="J6699" t="s">
        <v>39</v>
      </c>
      <c r="K6699" t="s">
        <v>40</v>
      </c>
      <c r="L6699" t="s">
        <v>23</v>
      </c>
      <c r="M6699">
        <v>21500</v>
      </c>
      <c r="N6699" t="s">
        <v>32</v>
      </c>
      <c r="O6699" t="s">
        <v>25</v>
      </c>
      <c r="P6699">
        <v>6294116</v>
      </c>
      <c r="Q6699" t="s">
        <v>33</v>
      </c>
      <c r="R6699" t="str">
        <f t="shared" si="313"/>
        <v>Tertile 3</v>
      </c>
      <c r="S6699" t="str">
        <f t="shared" si="314"/>
        <v>Eligible</v>
      </c>
    </row>
    <row r="6700" spans="1:19" x14ac:dyDescent="0.35">
      <c r="A6700" t="s">
        <v>8693</v>
      </c>
      <c r="B6700" s="1">
        <v>44837</v>
      </c>
      <c r="C6700" s="5" t="str">
        <f t="shared" si="312"/>
        <v>10</v>
      </c>
      <c r="D6700" t="s">
        <v>8694</v>
      </c>
      <c r="E6700" t="s">
        <v>17</v>
      </c>
      <c r="F6700">
        <v>1850000</v>
      </c>
      <c r="G6700" t="s">
        <v>142</v>
      </c>
      <c r="H6700" t="s">
        <v>19</v>
      </c>
      <c r="I6700" t="s">
        <v>752</v>
      </c>
      <c r="J6700" t="s">
        <v>21</v>
      </c>
      <c r="K6700" t="s">
        <v>22</v>
      </c>
      <c r="L6700" t="s">
        <v>50</v>
      </c>
      <c r="M6700">
        <v>31000</v>
      </c>
      <c r="N6700" t="s">
        <v>51</v>
      </c>
      <c r="O6700" t="s">
        <v>110</v>
      </c>
      <c r="P6700">
        <v>7037495</v>
      </c>
      <c r="Q6700" t="s">
        <v>52</v>
      </c>
      <c r="R6700" t="str">
        <f t="shared" si="313"/>
        <v>Tertile 3</v>
      </c>
      <c r="S6700" t="str">
        <f t="shared" si="314"/>
        <v>Eligible</v>
      </c>
    </row>
    <row r="6701" spans="1:19" x14ac:dyDescent="0.35">
      <c r="A6701" t="s">
        <v>8677</v>
      </c>
      <c r="B6701" s="1">
        <v>44837</v>
      </c>
      <c r="C6701" s="5" t="str">
        <f t="shared" si="312"/>
        <v>10</v>
      </c>
      <c r="D6701" t="s">
        <v>491</v>
      </c>
      <c r="E6701" t="s">
        <v>17</v>
      </c>
      <c r="F6701">
        <v>1900000</v>
      </c>
      <c r="G6701" t="s">
        <v>268</v>
      </c>
      <c r="H6701" t="s">
        <v>64</v>
      </c>
      <c r="I6701" t="s">
        <v>65</v>
      </c>
      <c r="J6701" t="s">
        <v>21</v>
      </c>
      <c r="K6701" t="s">
        <v>22</v>
      </c>
      <c r="L6701" t="s">
        <v>23</v>
      </c>
      <c r="M6701">
        <v>18001</v>
      </c>
      <c r="N6701" t="s">
        <v>24</v>
      </c>
      <c r="O6701" t="s">
        <v>59</v>
      </c>
      <c r="P6701">
        <v>8641072</v>
      </c>
      <c r="Q6701" t="s">
        <v>26</v>
      </c>
      <c r="R6701" t="str">
        <f t="shared" si="313"/>
        <v>Tertile 3</v>
      </c>
      <c r="S6701" t="str">
        <f t="shared" si="314"/>
        <v>Eligible</v>
      </c>
    </row>
    <row r="6702" spans="1:19" x14ac:dyDescent="0.35">
      <c r="A6702" t="s">
        <v>8721</v>
      </c>
      <c r="B6702" s="1">
        <v>44838</v>
      </c>
      <c r="C6702" s="5" t="str">
        <f t="shared" si="312"/>
        <v>10</v>
      </c>
      <c r="D6702" t="s">
        <v>4519</v>
      </c>
      <c r="E6702" t="s">
        <v>17</v>
      </c>
      <c r="F6702">
        <v>13500</v>
      </c>
      <c r="G6702" t="s">
        <v>137</v>
      </c>
      <c r="H6702" t="s">
        <v>113</v>
      </c>
      <c r="I6702" t="s">
        <v>114</v>
      </c>
      <c r="J6702" t="s">
        <v>21</v>
      </c>
      <c r="K6702" t="s">
        <v>22</v>
      </c>
      <c r="L6702" t="s">
        <v>50</v>
      </c>
      <c r="M6702">
        <v>23001</v>
      </c>
      <c r="N6702" t="s">
        <v>24</v>
      </c>
      <c r="O6702" t="s">
        <v>83</v>
      </c>
      <c r="P6702">
        <v>6332669</v>
      </c>
      <c r="Q6702" t="s">
        <v>26</v>
      </c>
      <c r="R6702" t="str">
        <f t="shared" si="313"/>
        <v>Tertile 1</v>
      </c>
      <c r="S6702" t="str">
        <f t="shared" si="314"/>
        <v>Risky</v>
      </c>
    </row>
    <row r="6703" spans="1:19" x14ac:dyDescent="0.35">
      <c r="A6703" t="s">
        <v>8727</v>
      </c>
      <c r="B6703" s="1">
        <v>44838</v>
      </c>
      <c r="C6703" s="5" t="str">
        <f t="shared" si="312"/>
        <v>10</v>
      </c>
      <c r="D6703" t="s">
        <v>125</v>
      </c>
      <c r="E6703" t="s">
        <v>86</v>
      </c>
      <c r="F6703">
        <v>13500</v>
      </c>
      <c r="G6703" t="s">
        <v>295</v>
      </c>
      <c r="H6703" t="s">
        <v>126</v>
      </c>
      <c r="I6703" t="s">
        <v>468</v>
      </c>
      <c r="J6703" t="s">
        <v>39</v>
      </c>
      <c r="K6703" t="s">
        <v>40</v>
      </c>
      <c r="L6703" t="s">
        <v>50</v>
      </c>
      <c r="M6703">
        <v>54000</v>
      </c>
      <c r="N6703" t="s">
        <v>51</v>
      </c>
      <c r="O6703" t="s">
        <v>43</v>
      </c>
      <c r="P6703">
        <v>6166101</v>
      </c>
      <c r="Q6703" t="s">
        <v>52</v>
      </c>
      <c r="R6703" t="str">
        <f t="shared" si="313"/>
        <v>Tertile 1</v>
      </c>
      <c r="S6703" t="str">
        <f t="shared" si="314"/>
        <v>Risky</v>
      </c>
    </row>
    <row r="6704" spans="1:19" x14ac:dyDescent="0.35">
      <c r="A6704" t="s">
        <v>8729</v>
      </c>
      <c r="B6704" s="1">
        <v>44838</v>
      </c>
      <c r="C6704" s="5" t="str">
        <f t="shared" si="312"/>
        <v>10</v>
      </c>
      <c r="D6704" t="s">
        <v>583</v>
      </c>
      <c r="E6704" t="s">
        <v>17</v>
      </c>
      <c r="F6704">
        <v>13500</v>
      </c>
      <c r="G6704" t="s">
        <v>47</v>
      </c>
      <c r="H6704" t="s">
        <v>303</v>
      </c>
      <c r="I6704" t="s">
        <v>532</v>
      </c>
      <c r="J6704" t="s">
        <v>39</v>
      </c>
      <c r="K6704" t="s">
        <v>40</v>
      </c>
      <c r="L6704" t="s">
        <v>23</v>
      </c>
      <c r="M6704">
        <v>18000</v>
      </c>
      <c r="N6704" t="s">
        <v>51</v>
      </c>
      <c r="O6704" t="s">
        <v>43</v>
      </c>
      <c r="P6704">
        <v>8490796</v>
      </c>
      <c r="Q6704" t="s">
        <v>73</v>
      </c>
      <c r="R6704" t="str">
        <f t="shared" si="313"/>
        <v>Tertile 1</v>
      </c>
      <c r="S6704" t="str">
        <f t="shared" si="314"/>
        <v>Risky</v>
      </c>
    </row>
    <row r="6705" spans="1:19" x14ac:dyDescent="0.35">
      <c r="A6705" t="s">
        <v>8715</v>
      </c>
      <c r="B6705" s="1">
        <v>44838</v>
      </c>
      <c r="C6705" s="5" t="str">
        <f t="shared" si="312"/>
        <v>10</v>
      </c>
      <c r="D6705" t="s">
        <v>4569</v>
      </c>
      <c r="E6705" t="s">
        <v>17</v>
      </c>
      <c r="F6705">
        <v>400000</v>
      </c>
      <c r="G6705" t="s">
        <v>147</v>
      </c>
      <c r="H6705" t="s">
        <v>369</v>
      </c>
      <c r="I6705" t="s">
        <v>492</v>
      </c>
      <c r="J6705" t="s">
        <v>39</v>
      </c>
      <c r="K6705" t="s">
        <v>40</v>
      </c>
      <c r="L6705" t="s">
        <v>23</v>
      </c>
      <c r="M6705">
        <v>69000</v>
      </c>
      <c r="N6705" t="s">
        <v>58</v>
      </c>
      <c r="O6705" t="s">
        <v>110</v>
      </c>
      <c r="P6705">
        <v>6231551</v>
      </c>
      <c r="Q6705" t="s">
        <v>60</v>
      </c>
      <c r="R6705" t="str">
        <f t="shared" si="313"/>
        <v>Tertile 1</v>
      </c>
      <c r="S6705" t="str">
        <f t="shared" si="314"/>
        <v>Risky</v>
      </c>
    </row>
    <row r="6706" spans="1:19" x14ac:dyDescent="0.35">
      <c r="A6706" t="s">
        <v>8730</v>
      </c>
      <c r="B6706" s="1">
        <v>44838</v>
      </c>
      <c r="C6706" s="5" t="str">
        <f t="shared" si="312"/>
        <v>10</v>
      </c>
      <c r="D6706" t="s">
        <v>8731</v>
      </c>
      <c r="E6706" t="s">
        <v>17</v>
      </c>
      <c r="F6706">
        <v>460000</v>
      </c>
      <c r="G6706" t="s">
        <v>90</v>
      </c>
      <c r="H6706" t="s">
        <v>187</v>
      </c>
      <c r="I6706" t="s">
        <v>554</v>
      </c>
      <c r="J6706" t="s">
        <v>21</v>
      </c>
      <c r="K6706" t="s">
        <v>22</v>
      </c>
      <c r="L6706" t="s">
        <v>23</v>
      </c>
      <c r="M6706">
        <v>26000</v>
      </c>
      <c r="N6706" t="s">
        <v>72</v>
      </c>
      <c r="O6706" t="s">
        <v>83</v>
      </c>
      <c r="P6706">
        <v>6197141</v>
      </c>
      <c r="Q6706" t="s">
        <v>67</v>
      </c>
      <c r="R6706" t="str">
        <f t="shared" si="313"/>
        <v>Tertile 1</v>
      </c>
      <c r="S6706" t="str">
        <f t="shared" si="314"/>
        <v>Risky</v>
      </c>
    </row>
    <row r="6707" spans="1:19" x14ac:dyDescent="0.35">
      <c r="A6707" t="s">
        <v>8713</v>
      </c>
      <c r="B6707" s="1">
        <v>44838</v>
      </c>
      <c r="C6707" s="5" t="str">
        <f t="shared" si="312"/>
        <v>10</v>
      </c>
      <c r="D6707" t="s">
        <v>2407</v>
      </c>
      <c r="E6707" t="s">
        <v>17</v>
      </c>
      <c r="F6707">
        <v>517500</v>
      </c>
      <c r="G6707" t="s">
        <v>98</v>
      </c>
      <c r="H6707" t="s">
        <v>126</v>
      </c>
      <c r="I6707" t="s">
        <v>790</v>
      </c>
      <c r="J6707" t="s">
        <v>39</v>
      </c>
      <c r="K6707" t="s">
        <v>40</v>
      </c>
      <c r="L6707" t="s">
        <v>23</v>
      </c>
      <c r="M6707">
        <v>22500</v>
      </c>
      <c r="N6707" t="s">
        <v>32</v>
      </c>
      <c r="O6707" t="s">
        <v>59</v>
      </c>
      <c r="P6707">
        <v>8246776</v>
      </c>
      <c r="Q6707" t="s">
        <v>33</v>
      </c>
      <c r="R6707" t="str">
        <f t="shared" si="313"/>
        <v>Tertile 1</v>
      </c>
      <c r="S6707" t="str">
        <f t="shared" si="314"/>
        <v>Risky</v>
      </c>
    </row>
    <row r="6708" spans="1:19" x14ac:dyDescent="0.35">
      <c r="A6708" t="s">
        <v>8723</v>
      </c>
      <c r="B6708" s="1">
        <v>44838</v>
      </c>
      <c r="C6708" s="5" t="str">
        <f t="shared" si="312"/>
        <v>10</v>
      </c>
      <c r="D6708" t="s">
        <v>112</v>
      </c>
      <c r="E6708" t="s">
        <v>17</v>
      </c>
      <c r="F6708">
        <v>560000</v>
      </c>
      <c r="G6708" t="s">
        <v>268</v>
      </c>
      <c r="H6708" t="s">
        <v>444</v>
      </c>
      <c r="I6708" t="s">
        <v>445</v>
      </c>
      <c r="J6708" t="s">
        <v>21</v>
      </c>
      <c r="K6708" t="s">
        <v>22</v>
      </c>
      <c r="L6708" t="s">
        <v>50</v>
      </c>
      <c r="M6708">
        <v>22000</v>
      </c>
      <c r="N6708" t="s">
        <v>24</v>
      </c>
      <c r="O6708" t="s">
        <v>43</v>
      </c>
      <c r="P6708">
        <v>7542752</v>
      </c>
      <c r="Q6708" t="s">
        <v>26</v>
      </c>
      <c r="R6708" t="str">
        <f t="shared" si="313"/>
        <v>Tertile 2</v>
      </c>
      <c r="S6708" t="str">
        <f t="shared" si="314"/>
        <v>Risky</v>
      </c>
    </row>
    <row r="6709" spans="1:19" x14ac:dyDescent="0.35">
      <c r="A6709" t="s">
        <v>8716</v>
      </c>
      <c r="B6709" s="1">
        <v>44838</v>
      </c>
      <c r="C6709" s="5" t="str">
        <f t="shared" si="312"/>
        <v>10</v>
      </c>
      <c r="D6709" t="s">
        <v>4909</v>
      </c>
      <c r="E6709" t="s">
        <v>17</v>
      </c>
      <c r="F6709">
        <v>590500</v>
      </c>
      <c r="G6709" t="s">
        <v>98</v>
      </c>
      <c r="H6709" t="s">
        <v>133</v>
      </c>
      <c r="I6709" t="s">
        <v>134</v>
      </c>
      <c r="J6709" t="s">
        <v>21</v>
      </c>
      <c r="K6709" t="s">
        <v>22</v>
      </c>
      <c r="L6709" t="s">
        <v>50</v>
      </c>
      <c r="M6709">
        <v>15500</v>
      </c>
      <c r="N6709" t="s">
        <v>32</v>
      </c>
      <c r="O6709" t="s">
        <v>83</v>
      </c>
      <c r="P6709">
        <v>6529621</v>
      </c>
      <c r="Q6709" t="s">
        <v>33</v>
      </c>
      <c r="R6709" t="str">
        <f t="shared" si="313"/>
        <v>Tertile 2</v>
      </c>
      <c r="S6709" t="str">
        <f t="shared" si="314"/>
        <v>Risky</v>
      </c>
    </row>
    <row r="6710" spans="1:19" x14ac:dyDescent="0.35">
      <c r="A6710" t="s">
        <v>8720</v>
      </c>
      <c r="B6710" s="1">
        <v>44838</v>
      </c>
      <c r="C6710" s="5" t="str">
        <f t="shared" si="312"/>
        <v>10</v>
      </c>
      <c r="D6710" t="s">
        <v>1530</v>
      </c>
      <c r="E6710" t="s">
        <v>86</v>
      </c>
      <c r="F6710">
        <v>736000</v>
      </c>
      <c r="G6710" t="s">
        <v>29</v>
      </c>
      <c r="H6710" t="s">
        <v>81</v>
      </c>
      <c r="I6710" t="s">
        <v>387</v>
      </c>
      <c r="J6710" t="s">
        <v>39</v>
      </c>
      <c r="K6710" t="s">
        <v>40</v>
      </c>
      <c r="L6710" t="s">
        <v>50</v>
      </c>
      <c r="M6710">
        <v>22000</v>
      </c>
      <c r="N6710" t="s">
        <v>32</v>
      </c>
      <c r="O6710" t="s">
        <v>59</v>
      </c>
      <c r="P6710">
        <v>7279769</v>
      </c>
      <c r="Q6710" t="s">
        <v>33</v>
      </c>
      <c r="R6710" t="str">
        <f t="shared" si="313"/>
        <v>Tertile 2</v>
      </c>
      <c r="S6710" t="str">
        <f t="shared" si="314"/>
        <v>Risky</v>
      </c>
    </row>
    <row r="6711" spans="1:19" x14ac:dyDescent="0.35">
      <c r="A6711" t="s">
        <v>8724</v>
      </c>
      <c r="B6711" s="1">
        <v>44838</v>
      </c>
      <c r="C6711" s="5" t="str">
        <f t="shared" si="312"/>
        <v>10</v>
      </c>
      <c r="D6711" t="s">
        <v>8725</v>
      </c>
      <c r="E6711" t="s">
        <v>17</v>
      </c>
      <c r="F6711">
        <v>741000</v>
      </c>
      <c r="G6711" t="s">
        <v>98</v>
      </c>
      <c r="H6711" t="s">
        <v>148</v>
      </c>
      <c r="I6711" t="s">
        <v>522</v>
      </c>
      <c r="J6711" t="s">
        <v>39</v>
      </c>
      <c r="K6711" t="s">
        <v>40</v>
      </c>
      <c r="L6711" t="s">
        <v>50</v>
      </c>
      <c r="M6711">
        <v>21000</v>
      </c>
      <c r="N6711" t="s">
        <v>32</v>
      </c>
      <c r="O6711" t="s">
        <v>83</v>
      </c>
      <c r="P6711">
        <v>6752750</v>
      </c>
      <c r="Q6711" t="s">
        <v>33</v>
      </c>
      <c r="R6711" t="str">
        <f t="shared" si="313"/>
        <v>Tertile 2</v>
      </c>
      <c r="S6711" t="str">
        <f t="shared" si="314"/>
        <v>Risky</v>
      </c>
    </row>
    <row r="6712" spans="1:19" x14ac:dyDescent="0.35">
      <c r="A6712" t="s">
        <v>8728</v>
      </c>
      <c r="B6712" s="1">
        <v>44838</v>
      </c>
      <c r="C6712" s="5" t="str">
        <f t="shared" si="312"/>
        <v>10</v>
      </c>
      <c r="D6712" t="s">
        <v>581</v>
      </c>
      <c r="E6712" t="s">
        <v>86</v>
      </c>
      <c r="F6712">
        <v>870000</v>
      </c>
      <c r="G6712" t="s">
        <v>36</v>
      </c>
      <c r="H6712" t="s">
        <v>303</v>
      </c>
      <c r="I6712" t="s">
        <v>532</v>
      </c>
      <c r="J6712" t="s">
        <v>39</v>
      </c>
      <c r="K6712" t="s">
        <v>40</v>
      </c>
      <c r="L6712" t="s">
        <v>23</v>
      </c>
      <c r="M6712">
        <v>18000</v>
      </c>
      <c r="N6712" t="s">
        <v>42</v>
      </c>
      <c r="O6712" t="s">
        <v>43</v>
      </c>
      <c r="P6712">
        <v>6334552</v>
      </c>
      <c r="Q6712" t="s">
        <v>67</v>
      </c>
      <c r="R6712" t="str">
        <f t="shared" si="313"/>
        <v>Tertile 2</v>
      </c>
      <c r="S6712" t="str">
        <f t="shared" si="314"/>
        <v>Eligible</v>
      </c>
    </row>
    <row r="6713" spans="1:19" x14ac:dyDescent="0.35">
      <c r="A6713" t="s">
        <v>8726</v>
      </c>
      <c r="B6713" s="1">
        <v>44838</v>
      </c>
      <c r="C6713" s="5" t="str">
        <f t="shared" si="312"/>
        <v>10</v>
      </c>
      <c r="D6713" t="s">
        <v>871</v>
      </c>
      <c r="E6713" t="s">
        <v>17</v>
      </c>
      <c r="F6713">
        <v>890000</v>
      </c>
      <c r="G6713" t="s">
        <v>80</v>
      </c>
      <c r="H6713" t="s">
        <v>99</v>
      </c>
      <c r="I6713" t="s">
        <v>192</v>
      </c>
      <c r="J6713" t="s">
        <v>39</v>
      </c>
      <c r="K6713" t="s">
        <v>40</v>
      </c>
      <c r="L6713" t="s">
        <v>50</v>
      </c>
      <c r="M6713">
        <v>21000</v>
      </c>
      <c r="N6713" t="s">
        <v>66</v>
      </c>
      <c r="O6713" t="s">
        <v>83</v>
      </c>
      <c r="P6713">
        <v>8734622</v>
      </c>
      <c r="Q6713" t="s">
        <v>67</v>
      </c>
      <c r="R6713" t="str">
        <f t="shared" si="313"/>
        <v>Tertile 2</v>
      </c>
      <c r="S6713" t="str">
        <f t="shared" si="314"/>
        <v>Eligible</v>
      </c>
    </row>
    <row r="6714" spans="1:19" x14ac:dyDescent="0.35">
      <c r="A6714" t="s">
        <v>8711</v>
      </c>
      <c r="B6714" s="1">
        <v>44838</v>
      </c>
      <c r="C6714" s="5" t="str">
        <f t="shared" si="312"/>
        <v>10</v>
      </c>
      <c r="D6714" t="s">
        <v>33</v>
      </c>
      <c r="E6714" t="s">
        <v>17</v>
      </c>
      <c r="F6714">
        <v>1096000</v>
      </c>
      <c r="G6714" t="s">
        <v>90</v>
      </c>
      <c r="H6714" t="s">
        <v>148</v>
      </c>
      <c r="I6714" t="s">
        <v>149</v>
      </c>
      <c r="J6714" t="s">
        <v>21</v>
      </c>
      <c r="K6714" t="s">
        <v>22</v>
      </c>
      <c r="L6714" t="s">
        <v>50</v>
      </c>
      <c r="M6714">
        <v>19600</v>
      </c>
      <c r="N6714" t="s">
        <v>72</v>
      </c>
      <c r="O6714" t="s">
        <v>43</v>
      </c>
      <c r="P6714">
        <v>6027657</v>
      </c>
      <c r="Q6714" t="s">
        <v>73</v>
      </c>
      <c r="R6714" t="str">
        <f t="shared" si="313"/>
        <v>Tertile 3</v>
      </c>
      <c r="S6714" t="str">
        <f t="shared" si="314"/>
        <v>Eligible</v>
      </c>
    </row>
    <row r="6715" spans="1:19" x14ac:dyDescent="0.35">
      <c r="A6715" t="s">
        <v>8717</v>
      </c>
      <c r="B6715" s="1">
        <v>44838</v>
      </c>
      <c r="C6715" s="5" t="str">
        <f t="shared" si="312"/>
        <v>10</v>
      </c>
      <c r="D6715" t="s">
        <v>1315</v>
      </c>
      <c r="E6715" t="s">
        <v>17</v>
      </c>
      <c r="F6715">
        <v>1100000</v>
      </c>
      <c r="G6715" t="s">
        <v>80</v>
      </c>
      <c r="H6715" t="s">
        <v>133</v>
      </c>
      <c r="I6715" t="s">
        <v>134</v>
      </c>
      <c r="J6715" t="s">
        <v>21</v>
      </c>
      <c r="K6715" t="s">
        <v>22</v>
      </c>
      <c r="L6715" t="s">
        <v>23</v>
      </c>
      <c r="M6715">
        <v>21000</v>
      </c>
      <c r="N6715" t="s">
        <v>66</v>
      </c>
      <c r="O6715" t="s">
        <v>83</v>
      </c>
      <c r="P6715">
        <v>8471380</v>
      </c>
      <c r="Q6715" t="s">
        <v>73</v>
      </c>
      <c r="R6715" t="str">
        <f t="shared" si="313"/>
        <v>Tertile 3</v>
      </c>
      <c r="S6715" t="str">
        <f t="shared" si="314"/>
        <v>Eligible</v>
      </c>
    </row>
    <row r="6716" spans="1:19" x14ac:dyDescent="0.35">
      <c r="A6716" t="s">
        <v>8714</v>
      </c>
      <c r="B6716" s="1">
        <v>44838</v>
      </c>
      <c r="C6716" s="5" t="str">
        <f t="shared" si="312"/>
        <v>10</v>
      </c>
      <c r="D6716" t="s">
        <v>2409</v>
      </c>
      <c r="E6716" t="s">
        <v>17</v>
      </c>
      <c r="F6716">
        <v>1245000</v>
      </c>
      <c r="G6716" t="s">
        <v>103</v>
      </c>
      <c r="H6716" t="s">
        <v>81</v>
      </c>
      <c r="I6716" t="s">
        <v>387</v>
      </c>
      <c r="J6716" t="s">
        <v>21</v>
      </c>
      <c r="K6716" t="s">
        <v>22</v>
      </c>
      <c r="L6716" t="s">
        <v>50</v>
      </c>
      <c r="M6716">
        <v>42500</v>
      </c>
      <c r="N6716" t="s">
        <v>42</v>
      </c>
      <c r="O6716" t="s">
        <v>59</v>
      </c>
      <c r="P6716">
        <v>6269794</v>
      </c>
      <c r="Q6716" t="s">
        <v>44</v>
      </c>
      <c r="R6716" t="str">
        <f t="shared" si="313"/>
        <v>Tertile 3</v>
      </c>
      <c r="S6716" t="str">
        <f t="shared" si="314"/>
        <v>Eligible</v>
      </c>
    </row>
    <row r="6717" spans="1:19" x14ac:dyDescent="0.35">
      <c r="A6717" t="s">
        <v>8712</v>
      </c>
      <c r="B6717" s="1">
        <v>44838</v>
      </c>
      <c r="C6717" s="5" t="str">
        <f t="shared" si="312"/>
        <v>10</v>
      </c>
      <c r="D6717" t="s">
        <v>581</v>
      </c>
      <c r="E6717" t="s">
        <v>17</v>
      </c>
      <c r="F6717">
        <v>1385000</v>
      </c>
      <c r="G6717" t="s">
        <v>166</v>
      </c>
      <c r="H6717" t="s">
        <v>30</v>
      </c>
      <c r="I6717" t="s">
        <v>461</v>
      </c>
      <c r="J6717" t="s">
        <v>21</v>
      </c>
      <c r="K6717" t="s">
        <v>22</v>
      </c>
      <c r="L6717" t="s">
        <v>50</v>
      </c>
      <c r="M6717">
        <v>22500</v>
      </c>
      <c r="N6717" t="s">
        <v>24</v>
      </c>
      <c r="O6717" t="s">
        <v>43</v>
      </c>
      <c r="P6717">
        <v>8765309</v>
      </c>
      <c r="Q6717" t="s">
        <v>26</v>
      </c>
      <c r="R6717" t="str">
        <f t="shared" si="313"/>
        <v>Tertile 3</v>
      </c>
      <c r="S6717" t="str">
        <f t="shared" si="314"/>
        <v>Eligible</v>
      </c>
    </row>
    <row r="6718" spans="1:19" x14ac:dyDescent="0.35">
      <c r="A6718" t="s">
        <v>8719</v>
      </c>
      <c r="B6718" s="1">
        <v>44838</v>
      </c>
      <c r="C6718" s="5" t="str">
        <f t="shared" si="312"/>
        <v>10</v>
      </c>
      <c r="D6718" t="s">
        <v>1528</v>
      </c>
      <c r="E6718" t="s">
        <v>17</v>
      </c>
      <c r="F6718">
        <v>1400000</v>
      </c>
      <c r="G6718" t="s">
        <v>18</v>
      </c>
      <c r="H6718" t="s">
        <v>138</v>
      </c>
      <c r="I6718" t="s">
        <v>139</v>
      </c>
      <c r="J6718" t="s">
        <v>39</v>
      </c>
      <c r="K6718" t="s">
        <v>40</v>
      </c>
      <c r="L6718" t="s">
        <v>50</v>
      </c>
      <c r="M6718">
        <v>12000</v>
      </c>
      <c r="N6718" t="s">
        <v>24</v>
      </c>
      <c r="O6718" t="s">
        <v>59</v>
      </c>
      <c r="P6718">
        <v>7907728</v>
      </c>
      <c r="Q6718" t="s">
        <v>26</v>
      </c>
      <c r="R6718" t="str">
        <f t="shared" si="313"/>
        <v>Tertile 3</v>
      </c>
      <c r="S6718" t="str">
        <f t="shared" si="314"/>
        <v>Eligible</v>
      </c>
    </row>
    <row r="6719" spans="1:19" x14ac:dyDescent="0.35">
      <c r="A6719" t="s">
        <v>8732</v>
      </c>
      <c r="B6719" s="1">
        <v>44838</v>
      </c>
      <c r="C6719" s="5" t="str">
        <f t="shared" si="312"/>
        <v>10</v>
      </c>
      <c r="D6719" t="s">
        <v>2409</v>
      </c>
      <c r="E6719" t="s">
        <v>17</v>
      </c>
      <c r="F6719">
        <v>1530000</v>
      </c>
      <c r="G6719" t="s">
        <v>63</v>
      </c>
      <c r="H6719" t="s">
        <v>156</v>
      </c>
      <c r="I6719" t="s">
        <v>157</v>
      </c>
      <c r="J6719" t="s">
        <v>21</v>
      </c>
      <c r="K6719" t="s">
        <v>22</v>
      </c>
      <c r="L6719" t="s">
        <v>23</v>
      </c>
      <c r="M6719">
        <v>19000</v>
      </c>
      <c r="N6719" t="s">
        <v>66</v>
      </c>
      <c r="O6719" t="s">
        <v>43</v>
      </c>
      <c r="P6719">
        <v>8595129</v>
      </c>
      <c r="Q6719" t="s">
        <v>33</v>
      </c>
      <c r="R6719" t="str">
        <f t="shared" si="313"/>
        <v>Tertile 3</v>
      </c>
      <c r="S6719" t="str">
        <f t="shared" si="314"/>
        <v>Eligible</v>
      </c>
    </row>
    <row r="6720" spans="1:19" x14ac:dyDescent="0.35">
      <c r="A6720" t="s">
        <v>8718</v>
      </c>
      <c r="B6720" s="1">
        <v>44838</v>
      </c>
      <c r="C6720" s="5" t="str">
        <f t="shared" si="312"/>
        <v>10</v>
      </c>
      <c r="D6720" t="s">
        <v>3779</v>
      </c>
      <c r="E6720" t="s">
        <v>17</v>
      </c>
      <c r="F6720">
        <v>1771000</v>
      </c>
      <c r="G6720" t="s">
        <v>166</v>
      </c>
      <c r="H6720" t="s">
        <v>138</v>
      </c>
      <c r="I6720" t="s">
        <v>139</v>
      </c>
      <c r="J6720" t="s">
        <v>39</v>
      </c>
      <c r="K6720" t="s">
        <v>40</v>
      </c>
      <c r="L6720" t="s">
        <v>50</v>
      </c>
      <c r="M6720">
        <v>12100</v>
      </c>
      <c r="N6720" t="s">
        <v>24</v>
      </c>
      <c r="O6720" t="s">
        <v>83</v>
      </c>
      <c r="P6720">
        <v>8895302</v>
      </c>
      <c r="Q6720" t="s">
        <v>26</v>
      </c>
      <c r="R6720" t="str">
        <f t="shared" si="313"/>
        <v>Tertile 3</v>
      </c>
      <c r="S6720" t="str">
        <f t="shared" si="314"/>
        <v>Eligible</v>
      </c>
    </row>
    <row r="6721" spans="1:19" x14ac:dyDescent="0.35">
      <c r="A6721" t="s">
        <v>8722</v>
      </c>
      <c r="B6721" s="1">
        <v>44838</v>
      </c>
      <c r="C6721" s="5" t="str">
        <f t="shared" si="312"/>
        <v>10</v>
      </c>
      <c r="D6721" t="s">
        <v>1535</v>
      </c>
      <c r="E6721" t="s">
        <v>17</v>
      </c>
      <c r="F6721">
        <v>2168000</v>
      </c>
      <c r="G6721" t="s">
        <v>47</v>
      </c>
      <c r="H6721" t="s">
        <v>113</v>
      </c>
      <c r="I6721" t="s">
        <v>395</v>
      </c>
      <c r="J6721" t="s">
        <v>21</v>
      </c>
      <c r="K6721" t="s">
        <v>22</v>
      </c>
      <c r="L6721" t="s">
        <v>50</v>
      </c>
      <c r="M6721">
        <v>19801</v>
      </c>
      <c r="N6721" t="s">
        <v>51</v>
      </c>
      <c r="O6721" t="s">
        <v>25</v>
      </c>
      <c r="P6721">
        <v>6417016</v>
      </c>
      <c r="Q6721" t="s">
        <v>52</v>
      </c>
      <c r="R6721" t="str">
        <f t="shared" si="313"/>
        <v>Tertile 3</v>
      </c>
      <c r="S6721" t="str">
        <f t="shared" si="314"/>
        <v>Eligible</v>
      </c>
    </row>
    <row r="6722" spans="1:19" x14ac:dyDescent="0.35">
      <c r="A6722" t="s">
        <v>8738</v>
      </c>
      <c r="B6722" s="1">
        <v>44839</v>
      </c>
      <c r="C6722" s="5" t="str">
        <f t="shared" ref="C6722:C6785" si="315">TEXT(B6722,$V$22)</f>
        <v>10</v>
      </c>
      <c r="D6722" t="s">
        <v>4338</v>
      </c>
      <c r="E6722" t="s">
        <v>17</v>
      </c>
      <c r="F6722">
        <v>13500</v>
      </c>
      <c r="G6722" t="s">
        <v>80</v>
      </c>
      <c r="H6722" t="s">
        <v>187</v>
      </c>
      <c r="I6722" t="s">
        <v>188</v>
      </c>
      <c r="J6722" t="s">
        <v>21</v>
      </c>
      <c r="K6722" t="s">
        <v>22</v>
      </c>
      <c r="L6722" t="s">
        <v>50</v>
      </c>
      <c r="M6722">
        <v>42000</v>
      </c>
      <c r="N6722" t="s">
        <v>66</v>
      </c>
      <c r="O6722" t="s">
        <v>110</v>
      </c>
      <c r="P6722">
        <v>6975956</v>
      </c>
      <c r="Q6722" t="s">
        <v>67</v>
      </c>
      <c r="R6722" t="str">
        <f t="shared" ref="R6722:R6785" si="316">IF(F6722&lt;_xlfn.PERCENTILE.INC($F$2:$F$10576,1/3), "Tertile 1",
   IF(F6722&lt;_xlfn.PERCENTILE.INC($F$2:$F$10576,2/3), "Tertile 2", "Tertile 3"))</f>
        <v>Tertile 1</v>
      </c>
      <c r="S6722" t="str">
        <f t="shared" ref="S6722:S6785" si="317">IF(F6722&gt;755000, "Eligible", "Risky")</f>
        <v>Risky</v>
      </c>
    </row>
    <row r="6723" spans="1:19" x14ac:dyDescent="0.35">
      <c r="A6723" t="s">
        <v>8739</v>
      </c>
      <c r="B6723" s="1">
        <v>44839</v>
      </c>
      <c r="C6723" s="5" t="str">
        <f t="shared" si="315"/>
        <v>10</v>
      </c>
      <c r="D6723" t="s">
        <v>616</v>
      </c>
      <c r="E6723" t="s">
        <v>86</v>
      </c>
      <c r="F6723">
        <v>13500</v>
      </c>
      <c r="G6723" t="s">
        <v>90</v>
      </c>
      <c r="H6723" t="s">
        <v>174</v>
      </c>
      <c r="I6723" t="s">
        <v>377</v>
      </c>
      <c r="J6723" t="s">
        <v>39</v>
      </c>
      <c r="K6723" t="s">
        <v>40</v>
      </c>
      <c r="L6723" t="s">
        <v>50</v>
      </c>
      <c r="M6723">
        <v>26000</v>
      </c>
      <c r="N6723" t="s">
        <v>72</v>
      </c>
      <c r="O6723" t="s">
        <v>59</v>
      </c>
      <c r="P6723">
        <v>7258736</v>
      </c>
      <c r="Q6723" t="s">
        <v>73</v>
      </c>
      <c r="R6723" t="str">
        <f t="shared" si="316"/>
        <v>Tertile 1</v>
      </c>
      <c r="S6723" t="str">
        <f t="shared" si="317"/>
        <v>Risky</v>
      </c>
    </row>
    <row r="6724" spans="1:19" x14ac:dyDescent="0.35">
      <c r="A6724" t="s">
        <v>8740</v>
      </c>
      <c r="B6724" s="1">
        <v>44839</v>
      </c>
      <c r="C6724" s="5" t="str">
        <f t="shared" si="315"/>
        <v>10</v>
      </c>
      <c r="D6724" t="s">
        <v>4607</v>
      </c>
      <c r="E6724" t="s">
        <v>86</v>
      </c>
      <c r="F6724">
        <v>13500</v>
      </c>
      <c r="G6724" t="s">
        <v>29</v>
      </c>
      <c r="H6724" t="s">
        <v>183</v>
      </c>
      <c r="I6724" t="s">
        <v>184</v>
      </c>
      <c r="J6724" t="s">
        <v>39</v>
      </c>
      <c r="K6724" t="s">
        <v>40</v>
      </c>
      <c r="L6724" t="s">
        <v>50</v>
      </c>
      <c r="M6724">
        <v>21000</v>
      </c>
      <c r="N6724" t="s">
        <v>32</v>
      </c>
      <c r="O6724" t="s">
        <v>43</v>
      </c>
      <c r="P6724">
        <v>7168013</v>
      </c>
      <c r="Q6724" t="s">
        <v>33</v>
      </c>
      <c r="R6724" t="str">
        <f t="shared" si="316"/>
        <v>Tertile 1</v>
      </c>
      <c r="S6724" t="str">
        <f t="shared" si="317"/>
        <v>Risky</v>
      </c>
    </row>
    <row r="6725" spans="1:19" x14ac:dyDescent="0.35">
      <c r="A6725" t="s">
        <v>8741</v>
      </c>
      <c r="B6725" s="1">
        <v>44839</v>
      </c>
      <c r="C6725" s="5" t="str">
        <f t="shared" si="315"/>
        <v>10</v>
      </c>
      <c r="D6725" t="s">
        <v>107</v>
      </c>
      <c r="E6725" t="s">
        <v>17</v>
      </c>
      <c r="F6725">
        <v>13500</v>
      </c>
      <c r="G6725" t="s">
        <v>36</v>
      </c>
      <c r="H6725" t="s">
        <v>108</v>
      </c>
      <c r="I6725" t="s">
        <v>109</v>
      </c>
      <c r="J6725" t="s">
        <v>39</v>
      </c>
      <c r="K6725" t="s">
        <v>40</v>
      </c>
      <c r="L6725" t="s">
        <v>50</v>
      </c>
      <c r="M6725">
        <v>21000</v>
      </c>
      <c r="N6725" t="s">
        <v>42</v>
      </c>
      <c r="O6725" t="s">
        <v>110</v>
      </c>
      <c r="P6725">
        <v>7725338</v>
      </c>
      <c r="Q6725" t="s">
        <v>44</v>
      </c>
      <c r="R6725" t="str">
        <f t="shared" si="316"/>
        <v>Tertile 1</v>
      </c>
      <c r="S6725" t="str">
        <f t="shared" si="317"/>
        <v>Risky</v>
      </c>
    </row>
    <row r="6726" spans="1:19" x14ac:dyDescent="0.35">
      <c r="A6726" t="s">
        <v>8764</v>
      </c>
      <c r="B6726" s="1">
        <v>44839</v>
      </c>
      <c r="C6726" s="5" t="str">
        <f t="shared" si="315"/>
        <v>10</v>
      </c>
      <c r="D6726" t="s">
        <v>2390</v>
      </c>
      <c r="E6726" t="s">
        <v>86</v>
      </c>
      <c r="F6726">
        <v>13500</v>
      </c>
      <c r="G6726" t="s">
        <v>137</v>
      </c>
      <c r="H6726" t="s">
        <v>81</v>
      </c>
      <c r="I6726" t="s">
        <v>211</v>
      </c>
      <c r="J6726" t="s">
        <v>39</v>
      </c>
      <c r="K6726" t="s">
        <v>40</v>
      </c>
      <c r="L6726" t="s">
        <v>50</v>
      </c>
      <c r="M6726">
        <v>12000</v>
      </c>
      <c r="N6726" t="s">
        <v>24</v>
      </c>
      <c r="O6726" t="s">
        <v>43</v>
      </c>
      <c r="P6726">
        <v>7158739</v>
      </c>
      <c r="Q6726" t="s">
        <v>52</v>
      </c>
      <c r="R6726" t="str">
        <f t="shared" si="316"/>
        <v>Tertile 1</v>
      </c>
      <c r="S6726" t="str">
        <f t="shared" si="317"/>
        <v>Risky</v>
      </c>
    </row>
    <row r="6727" spans="1:19" x14ac:dyDescent="0.35">
      <c r="A6727" t="s">
        <v>8765</v>
      </c>
      <c r="B6727" s="1">
        <v>44839</v>
      </c>
      <c r="C6727" s="5" t="str">
        <f t="shared" si="315"/>
        <v>10</v>
      </c>
      <c r="D6727" t="s">
        <v>4595</v>
      </c>
      <c r="E6727" t="s">
        <v>17</v>
      </c>
      <c r="F6727">
        <v>13500</v>
      </c>
      <c r="G6727" t="s">
        <v>252</v>
      </c>
      <c r="H6727" t="s">
        <v>174</v>
      </c>
      <c r="I6727" t="s">
        <v>377</v>
      </c>
      <c r="J6727" t="s">
        <v>39</v>
      </c>
      <c r="K6727" t="s">
        <v>40</v>
      </c>
      <c r="L6727" t="s">
        <v>50</v>
      </c>
      <c r="M6727">
        <v>26000</v>
      </c>
      <c r="N6727" t="s">
        <v>72</v>
      </c>
      <c r="O6727" t="s">
        <v>83</v>
      </c>
      <c r="P6727">
        <v>6314140</v>
      </c>
      <c r="Q6727" t="s">
        <v>67</v>
      </c>
      <c r="R6727" t="str">
        <f t="shared" si="316"/>
        <v>Tertile 1</v>
      </c>
      <c r="S6727" t="str">
        <f t="shared" si="317"/>
        <v>Risky</v>
      </c>
    </row>
    <row r="6728" spans="1:19" x14ac:dyDescent="0.35">
      <c r="A6728" t="s">
        <v>8762</v>
      </c>
      <c r="B6728" s="1">
        <v>44839</v>
      </c>
      <c r="C6728" s="5" t="str">
        <f t="shared" si="315"/>
        <v>10</v>
      </c>
      <c r="D6728" t="s">
        <v>8763</v>
      </c>
      <c r="E6728" t="s">
        <v>17</v>
      </c>
      <c r="F6728">
        <v>391000</v>
      </c>
      <c r="G6728" t="s">
        <v>195</v>
      </c>
      <c r="H6728" t="s">
        <v>94</v>
      </c>
      <c r="I6728" t="s">
        <v>95</v>
      </c>
      <c r="J6728" t="s">
        <v>21</v>
      </c>
      <c r="K6728" t="s">
        <v>22</v>
      </c>
      <c r="L6728" t="s">
        <v>50</v>
      </c>
      <c r="M6728">
        <v>75000</v>
      </c>
      <c r="N6728" t="s">
        <v>42</v>
      </c>
      <c r="O6728" t="s">
        <v>83</v>
      </c>
      <c r="P6728">
        <v>7202741</v>
      </c>
      <c r="Q6728" t="s">
        <v>33</v>
      </c>
      <c r="R6728" t="str">
        <f t="shared" si="316"/>
        <v>Tertile 1</v>
      </c>
      <c r="S6728" t="str">
        <f t="shared" si="317"/>
        <v>Risky</v>
      </c>
    </row>
    <row r="6729" spans="1:19" x14ac:dyDescent="0.35">
      <c r="A6729" t="s">
        <v>8737</v>
      </c>
      <c r="B6729" s="1">
        <v>44839</v>
      </c>
      <c r="C6729" s="5" t="str">
        <f t="shared" si="315"/>
        <v>10</v>
      </c>
      <c r="D6729" t="s">
        <v>613</v>
      </c>
      <c r="E6729" t="s">
        <v>17</v>
      </c>
      <c r="F6729">
        <v>405000</v>
      </c>
      <c r="G6729" t="s">
        <v>160</v>
      </c>
      <c r="H6729" t="s">
        <v>931</v>
      </c>
      <c r="I6729" t="s">
        <v>932</v>
      </c>
      <c r="J6729" t="s">
        <v>21</v>
      </c>
      <c r="K6729" t="s">
        <v>22</v>
      </c>
      <c r="L6729" t="s">
        <v>50</v>
      </c>
      <c r="M6729">
        <v>19000</v>
      </c>
      <c r="N6729" t="s">
        <v>58</v>
      </c>
      <c r="O6729" t="s">
        <v>59</v>
      </c>
      <c r="P6729">
        <v>6348337</v>
      </c>
      <c r="Q6729" t="s">
        <v>60</v>
      </c>
      <c r="R6729" t="str">
        <f t="shared" si="316"/>
        <v>Tertile 1</v>
      </c>
      <c r="S6729" t="str">
        <f t="shared" si="317"/>
        <v>Risky</v>
      </c>
    </row>
    <row r="6730" spans="1:19" x14ac:dyDescent="0.35">
      <c r="A6730" t="s">
        <v>8760</v>
      </c>
      <c r="B6730" s="1">
        <v>44839</v>
      </c>
      <c r="C6730" s="5" t="str">
        <f t="shared" si="315"/>
        <v>10</v>
      </c>
      <c r="D6730" t="s">
        <v>1988</v>
      </c>
      <c r="E6730" t="s">
        <v>17</v>
      </c>
      <c r="F6730">
        <v>468000</v>
      </c>
      <c r="G6730" t="s">
        <v>103</v>
      </c>
      <c r="H6730" t="s">
        <v>19</v>
      </c>
      <c r="I6730" t="s">
        <v>641</v>
      </c>
      <c r="J6730" t="s">
        <v>39</v>
      </c>
      <c r="K6730" t="s">
        <v>40</v>
      </c>
      <c r="L6730" t="s">
        <v>50</v>
      </c>
      <c r="M6730">
        <v>20000</v>
      </c>
      <c r="N6730" t="s">
        <v>42</v>
      </c>
      <c r="O6730" t="s">
        <v>43</v>
      </c>
      <c r="P6730">
        <v>7219082</v>
      </c>
      <c r="Q6730" t="s">
        <v>44</v>
      </c>
      <c r="R6730" t="str">
        <f t="shared" si="316"/>
        <v>Tertile 1</v>
      </c>
      <c r="S6730" t="str">
        <f t="shared" si="317"/>
        <v>Risky</v>
      </c>
    </row>
    <row r="6731" spans="1:19" x14ac:dyDescent="0.35">
      <c r="A6731" t="s">
        <v>8743</v>
      </c>
      <c r="B6731" s="1">
        <v>44839</v>
      </c>
      <c r="C6731" s="5" t="str">
        <f t="shared" si="315"/>
        <v>10</v>
      </c>
      <c r="D6731" t="s">
        <v>116</v>
      </c>
      <c r="E6731" t="s">
        <v>86</v>
      </c>
      <c r="F6731">
        <v>495000</v>
      </c>
      <c r="G6731" t="s">
        <v>55</v>
      </c>
      <c r="H6731" t="s">
        <v>19</v>
      </c>
      <c r="I6731" t="s">
        <v>20</v>
      </c>
      <c r="J6731" t="s">
        <v>39</v>
      </c>
      <c r="K6731" t="s">
        <v>40</v>
      </c>
      <c r="L6731" t="s">
        <v>23</v>
      </c>
      <c r="M6731">
        <v>18000</v>
      </c>
      <c r="N6731" t="s">
        <v>58</v>
      </c>
      <c r="O6731" t="s">
        <v>25</v>
      </c>
      <c r="P6731">
        <v>6892131</v>
      </c>
      <c r="Q6731" t="s">
        <v>60</v>
      </c>
      <c r="R6731" t="str">
        <f t="shared" si="316"/>
        <v>Tertile 1</v>
      </c>
      <c r="S6731" t="str">
        <f t="shared" si="317"/>
        <v>Risky</v>
      </c>
    </row>
    <row r="6732" spans="1:19" x14ac:dyDescent="0.35">
      <c r="A6732" t="s">
        <v>8734</v>
      </c>
      <c r="B6732" s="1">
        <v>44839</v>
      </c>
      <c r="C6732" s="5" t="str">
        <f t="shared" si="315"/>
        <v>10</v>
      </c>
      <c r="D6732" t="s">
        <v>2390</v>
      </c>
      <c r="E6732" t="s">
        <v>17</v>
      </c>
      <c r="F6732">
        <v>503000</v>
      </c>
      <c r="G6732" t="s">
        <v>147</v>
      </c>
      <c r="H6732" t="s">
        <v>126</v>
      </c>
      <c r="I6732" t="s">
        <v>856</v>
      </c>
      <c r="J6732" t="s">
        <v>21</v>
      </c>
      <c r="K6732" t="s">
        <v>22</v>
      </c>
      <c r="L6732" t="s">
        <v>50</v>
      </c>
      <c r="M6732">
        <v>22000</v>
      </c>
      <c r="N6732" t="s">
        <v>58</v>
      </c>
      <c r="O6732" t="s">
        <v>25</v>
      </c>
      <c r="P6732">
        <v>6747280</v>
      </c>
      <c r="Q6732" t="s">
        <v>60</v>
      </c>
      <c r="R6732" t="str">
        <f t="shared" si="316"/>
        <v>Tertile 1</v>
      </c>
      <c r="S6732" t="str">
        <f t="shared" si="317"/>
        <v>Risky</v>
      </c>
    </row>
    <row r="6733" spans="1:19" x14ac:dyDescent="0.35">
      <c r="A6733" t="s">
        <v>8754</v>
      </c>
      <c r="B6733" s="1">
        <v>44839</v>
      </c>
      <c r="C6733" s="5" t="str">
        <f t="shared" si="315"/>
        <v>10</v>
      </c>
      <c r="D6733" t="s">
        <v>1846</v>
      </c>
      <c r="E6733" t="s">
        <v>86</v>
      </c>
      <c r="F6733">
        <v>550000</v>
      </c>
      <c r="G6733" t="s">
        <v>199</v>
      </c>
      <c r="H6733" t="s">
        <v>117</v>
      </c>
      <c r="I6733" t="s">
        <v>118</v>
      </c>
      <c r="J6733" t="s">
        <v>39</v>
      </c>
      <c r="K6733" t="s">
        <v>40</v>
      </c>
      <c r="L6733" t="s">
        <v>23</v>
      </c>
      <c r="M6733">
        <v>18001</v>
      </c>
      <c r="N6733" t="s">
        <v>51</v>
      </c>
      <c r="O6733" t="s">
        <v>59</v>
      </c>
      <c r="P6733">
        <v>7216477</v>
      </c>
      <c r="Q6733" t="s">
        <v>52</v>
      </c>
      <c r="R6733" t="str">
        <f t="shared" si="316"/>
        <v>Tertile 2</v>
      </c>
      <c r="S6733" t="str">
        <f t="shared" si="317"/>
        <v>Risky</v>
      </c>
    </row>
    <row r="6734" spans="1:19" x14ac:dyDescent="0.35">
      <c r="A6734" t="s">
        <v>8761</v>
      </c>
      <c r="B6734" s="1">
        <v>44839</v>
      </c>
      <c r="C6734" s="5" t="str">
        <f t="shared" si="315"/>
        <v>10</v>
      </c>
      <c r="D6734" t="s">
        <v>1922</v>
      </c>
      <c r="E6734" t="s">
        <v>17</v>
      </c>
      <c r="F6734">
        <v>650000</v>
      </c>
      <c r="G6734" t="s">
        <v>142</v>
      </c>
      <c r="H6734" t="s">
        <v>369</v>
      </c>
      <c r="I6734" t="s">
        <v>492</v>
      </c>
      <c r="J6734" t="s">
        <v>21</v>
      </c>
      <c r="K6734" t="s">
        <v>22</v>
      </c>
      <c r="L6734" t="s">
        <v>23</v>
      </c>
      <c r="M6734">
        <v>22000</v>
      </c>
      <c r="N6734" t="s">
        <v>51</v>
      </c>
      <c r="O6734" t="s">
        <v>110</v>
      </c>
      <c r="P6734">
        <v>8404599</v>
      </c>
      <c r="Q6734" t="s">
        <v>52</v>
      </c>
      <c r="R6734" t="str">
        <f t="shared" si="316"/>
        <v>Tertile 2</v>
      </c>
      <c r="S6734" t="str">
        <f t="shared" si="317"/>
        <v>Risky</v>
      </c>
    </row>
    <row r="6735" spans="1:19" x14ac:dyDescent="0.35">
      <c r="A6735" t="s">
        <v>8757</v>
      </c>
      <c r="B6735" s="1">
        <v>44839</v>
      </c>
      <c r="C6735" s="5" t="str">
        <f t="shared" si="315"/>
        <v>10</v>
      </c>
      <c r="D6735" t="s">
        <v>6085</v>
      </c>
      <c r="E6735" t="s">
        <v>86</v>
      </c>
      <c r="F6735">
        <v>670000</v>
      </c>
      <c r="G6735" t="s">
        <v>90</v>
      </c>
      <c r="H6735" t="s">
        <v>126</v>
      </c>
      <c r="I6735" t="s">
        <v>180</v>
      </c>
      <c r="J6735" t="s">
        <v>39</v>
      </c>
      <c r="K6735" t="s">
        <v>40</v>
      </c>
      <c r="L6735" t="s">
        <v>23</v>
      </c>
      <c r="M6735">
        <v>43000</v>
      </c>
      <c r="N6735" t="s">
        <v>72</v>
      </c>
      <c r="O6735" t="s">
        <v>59</v>
      </c>
      <c r="P6735">
        <v>6097149</v>
      </c>
      <c r="Q6735" t="s">
        <v>73</v>
      </c>
      <c r="R6735" t="str">
        <f t="shared" si="316"/>
        <v>Tertile 2</v>
      </c>
      <c r="S6735" t="str">
        <f t="shared" si="317"/>
        <v>Risky</v>
      </c>
    </row>
    <row r="6736" spans="1:19" x14ac:dyDescent="0.35">
      <c r="A6736" t="s">
        <v>8756</v>
      </c>
      <c r="B6736" s="1">
        <v>44839</v>
      </c>
      <c r="C6736" s="5" t="str">
        <f t="shared" si="315"/>
        <v>10</v>
      </c>
      <c r="D6736" t="s">
        <v>1982</v>
      </c>
      <c r="E6736" t="s">
        <v>86</v>
      </c>
      <c r="F6736">
        <v>710000</v>
      </c>
      <c r="G6736" t="s">
        <v>80</v>
      </c>
      <c r="H6736" t="s">
        <v>81</v>
      </c>
      <c r="I6736" t="s">
        <v>211</v>
      </c>
      <c r="J6736" t="s">
        <v>39</v>
      </c>
      <c r="K6736" t="s">
        <v>40</v>
      </c>
      <c r="L6736" t="s">
        <v>23</v>
      </c>
      <c r="M6736">
        <v>42000</v>
      </c>
      <c r="N6736" t="s">
        <v>66</v>
      </c>
      <c r="O6736" t="s">
        <v>43</v>
      </c>
      <c r="P6736">
        <v>6997314</v>
      </c>
      <c r="Q6736" t="s">
        <v>67</v>
      </c>
      <c r="R6736" t="str">
        <f t="shared" si="316"/>
        <v>Tertile 2</v>
      </c>
      <c r="S6736" t="str">
        <f t="shared" si="317"/>
        <v>Risky</v>
      </c>
    </row>
    <row r="6737" spans="1:19" x14ac:dyDescent="0.35">
      <c r="A6737" t="s">
        <v>8747</v>
      </c>
      <c r="B6737" s="1">
        <v>44839</v>
      </c>
      <c r="C6737" s="5" t="str">
        <f t="shared" si="315"/>
        <v>10</v>
      </c>
      <c r="D6737" t="s">
        <v>122</v>
      </c>
      <c r="E6737" t="s">
        <v>17</v>
      </c>
      <c r="F6737">
        <v>735000</v>
      </c>
      <c r="G6737" t="s">
        <v>137</v>
      </c>
      <c r="H6737" t="s">
        <v>99</v>
      </c>
      <c r="I6737" t="s">
        <v>238</v>
      </c>
      <c r="J6737" t="s">
        <v>39</v>
      </c>
      <c r="K6737" t="s">
        <v>40</v>
      </c>
      <c r="L6737" t="s">
        <v>50</v>
      </c>
      <c r="M6737">
        <v>22000</v>
      </c>
      <c r="N6737" t="s">
        <v>24</v>
      </c>
      <c r="O6737" t="s">
        <v>59</v>
      </c>
      <c r="P6737">
        <v>7565018</v>
      </c>
      <c r="Q6737" t="s">
        <v>26</v>
      </c>
      <c r="R6737" t="str">
        <f t="shared" si="316"/>
        <v>Tertile 2</v>
      </c>
      <c r="S6737" t="str">
        <f t="shared" si="317"/>
        <v>Risky</v>
      </c>
    </row>
    <row r="6738" spans="1:19" x14ac:dyDescent="0.35">
      <c r="A6738" t="s">
        <v>8736</v>
      </c>
      <c r="B6738" s="1">
        <v>44839</v>
      </c>
      <c r="C6738" s="5" t="str">
        <f t="shared" si="315"/>
        <v>10</v>
      </c>
      <c r="D6738" t="s">
        <v>2415</v>
      </c>
      <c r="E6738" t="s">
        <v>17</v>
      </c>
      <c r="F6738">
        <v>760000</v>
      </c>
      <c r="G6738" t="s">
        <v>76</v>
      </c>
      <c r="H6738" t="s">
        <v>37</v>
      </c>
      <c r="I6738" t="s">
        <v>682</v>
      </c>
      <c r="J6738" t="s">
        <v>39</v>
      </c>
      <c r="K6738" t="s">
        <v>40</v>
      </c>
      <c r="L6738" t="s">
        <v>23</v>
      </c>
      <c r="M6738">
        <v>34000</v>
      </c>
      <c r="N6738" t="s">
        <v>72</v>
      </c>
      <c r="O6738" t="s">
        <v>110</v>
      </c>
      <c r="P6738">
        <v>6309808</v>
      </c>
      <c r="Q6738" t="s">
        <v>73</v>
      </c>
      <c r="R6738" t="str">
        <f t="shared" si="316"/>
        <v>Tertile 2</v>
      </c>
      <c r="S6738" t="str">
        <f t="shared" si="317"/>
        <v>Eligible</v>
      </c>
    </row>
    <row r="6739" spans="1:19" x14ac:dyDescent="0.35">
      <c r="A6739" t="s">
        <v>8752</v>
      </c>
      <c r="B6739" s="1">
        <v>44839</v>
      </c>
      <c r="C6739" s="5" t="str">
        <f t="shared" si="315"/>
        <v>10</v>
      </c>
      <c r="D6739" t="s">
        <v>278</v>
      </c>
      <c r="E6739" t="s">
        <v>17</v>
      </c>
      <c r="F6739">
        <v>772000</v>
      </c>
      <c r="G6739" t="s">
        <v>191</v>
      </c>
      <c r="H6739" t="s">
        <v>148</v>
      </c>
      <c r="I6739" t="s">
        <v>614</v>
      </c>
      <c r="J6739" t="s">
        <v>21</v>
      </c>
      <c r="K6739" t="s">
        <v>22</v>
      </c>
      <c r="L6739" t="s">
        <v>50</v>
      </c>
      <c r="M6739">
        <v>31001</v>
      </c>
      <c r="N6739" t="s">
        <v>32</v>
      </c>
      <c r="O6739" t="s">
        <v>59</v>
      </c>
      <c r="P6739">
        <v>7065208</v>
      </c>
      <c r="Q6739" t="s">
        <v>33</v>
      </c>
      <c r="R6739" t="str">
        <f t="shared" si="316"/>
        <v>Tertile 2</v>
      </c>
      <c r="S6739" t="str">
        <f t="shared" si="317"/>
        <v>Eligible</v>
      </c>
    </row>
    <row r="6740" spans="1:19" x14ac:dyDescent="0.35">
      <c r="A6740" t="s">
        <v>8744</v>
      </c>
      <c r="B6740" s="1">
        <v>44839</v>
      </c>
      <c r="C6740" s="5" t="str">
        <f t="shared" si="315"/>
        <v>10</v>
      </c>
      <c r="D6740" t="s">
        <v>120</v>
      </c>
      <c r="E6740" t="s">
        <v>17</v>
      </c>
      <c r="F6740">
        <v>783000</v>
      </c>
      <c r="G6740" t="s">
        <v>63</v>
      </c>
      <c r="H6740" t="s">
        <v>104</v>
      </c>
      <c r="I6740" t="s">
        <v>105</v>
      </c>
      <c r="J6740" t="s">
        <v>21</v>
      </c>
      <c r="K6740" t="s">
        <v>22</v>
      </c>
      <c r="L6740" t="s">
        <v>50</v>
      </c>
      <c r="M6740">
        <v>19000</v>
      </c>
      <c r="N6740" t="s">
        <v>66</v>
      </c>
      <c r="O6740" t="s">
        <v>59</v>
      </c>
      <c r="P6740">
        <v>8839788</v>
      </c>
      <c r="Q6740" t="s">
        <v>67</v>
      </c>
      <c r="R6740" t="str">
        <f t="shared" si="316"/>
        <v>Tertile 2</v>
      </c>
      <c r="S6740" t="str">
        <f t="shared" si="317"/>
        <v>Eligible</v>
      </c>
    </row>
    <row r="6741" spans="1:19" x14ac:dyDescent="0.35">
      <c r="A6741" t="s">
        <v>8745</v>
      </c>
      <c r="B6741" s="1">
        <v>44839</v>
      </c>
      <c r="C6741" s="5" t="str">
        <f t="shared" si="315"/>
        <v>10</v>
      </c>
      <c r="D6741" t="s">
        <v>8746</v>
      </c>
      <c r="E6741" t="s">
        <v>17</v>
      </c>
      <c r="F6741">
        <v>800000</v>
      </c>
      <c r="G6741" t="s">
        <v>70</v>
      </c>
      <c r="H6741" t="s">
        <v>19</v>
      </c>
      <c r="I6741" t="s">
        <v>316</v>
      </c>
      <c r="J6741" t="s">
        <v>39</v>
      </c>
      <c r="K6741" t="s">
        <v>40</v>
      </c>
      <c r="L6741" t="s">
        <v>50</v>
      </c>
      <c r="M6741">
        <v>43000</v>
      </c>
      <c r="N6741" t="s">
        <v>72</v>
      </c>
      <c r="O6741" t="s">
        <v>59</v>
      </c>
      <c r="P6741">
        <v>7598662</v>
      </c>
      <c r="Q6741" t="s">
        <v>73</v>
      </c>
      <c r="R6741" t="str">
        <f t="shared" si="316"/>
        <v>Tertile 2</v>
      </c>
      <c r="S6741" t="str">
        <f t="shared" si="317"/>
        <v>Eligible</v>
      </c>
    </row>
    <row r="6742" spans="1:19" x14ac:dyDescent="0.35">
      <c r="A6742" t="s">
        <v>8748</v>
      </c>
      <c r="B6742" s="1">
        <v>44839</v>
      </c>
      <c r="C6742" s="5" t="str">
        <f t="shared" si="315"/>
        <v>10</v>
      </c>
      <c r="D6742" t="s">
        <v>1777</v>
      </c>
      <c r="E6742" t="s">
        <v>86</v>
      </c>
      <c r="F6742">
        <v>828000</v>
      </c>
      <c r="G6742" t="s">
        <v>55</v>
      </c>
      <c r="H6742" t="s">
        <v>174</v>
      </c>
      <c r="I6742" t="s">
        <v>672</v>
      </c>
      <c r="J6742" t="s">
        <v>39</v>
      </c>
      <c r="K6742" t="s">
        <v>40</v>
      </c>
      <c r="L6742" t="s">
        <v>23</v>
      </c>
      <c r="M6742">
        <v>22001</v>
      </c>
      <c r="N6742" t="s">
        <v>58</v>
      </c>
      <c r="O6742" t="s">
        <v>25</v>
      </c>
      <c r="P6742">
        <v>6034181</v>
      </c>
      <c r="Q6742" t="s">
        <v>60</v>
      </c>
      <c r="R6742" t="str">
        <f t="shared" si="316"/>
        <v>Tertile 2</v>
      </c>
      <c r="S6742" t="str">
        <f t="shared" si="317"/>
        <v>Eligible</v>
      </c>
    </row>
    <row r="6743" spans="1:19" x14ac:dyDescent="0.35">
      <c r="A6743" t="s">
        <v>8755</v>
      </c>
      <c r="B6743" s="1">
        <v>44839</v>
      </c>
      <c r="C6743" s="5" t="str">
        <f t="shared" si="315"/>
        <v>10</v>
      </c>
      <c r="D6743" t="s">
        <v>3704</v>
      </c>
      <c r="E6743" t="s">
        <v>86</v>
      </c>
      <c r="F6743">
        <v>910000</v>
      </c>
      <c r="G6743" t="s">
        <v>160</v>
      </c>
      <c r="H6743" t="s">
        <v>108</v>
      </c>
      <c r="I6743" t="s">
        <v>161</v>
      </c>
      <c r="J6743" t="s">
        <v>21</v>
      </c>
      <c r="K6743" t="s">
        <v>22</v>
      </c>
      <c r="L6743" t="s">
        <v>23</v>
      </c>
      <c r="M6743">
        <v>26000</v>
      </c>
      <c r="N6743" t="s">
        <v>58</v>
      </c>
      <c r="O6743" t="s">
        <v>59</v>
      </c>
      <c r="P6743">
        <v>7671891</v>
      </c>
      <c r="Q6743" t="s">
        <v>60</v>
      </c>
      <c r="R6743" t="str">
        <f t="shared" si="316"/>
        <v>Tertile 2</v>
      </c>
      <c r="S6743" t="str">
        <f t="shared" si="317"/>
        <v>Eligible</v>
      </c>
    </row>
    <row r="6744" spans="1:19" x14ac:dyDescent="0.35">
      <c r="A6744" t="s">
        <v>8749</v>
      </c>
      <c r="B6744" s="1">
        <v>44839</v>
      </c>
      <c r="C6744" s="5" t="str">
        <f t="shared" si="315"/>
        <v>10</v>
      </c>
      <c r="D6744" t="s">
        <v>3239</v>
      </c>
      <c r="E6744" t="s">
        <v>86</v>
      </c>
      <c r="F6744">
        <v>945000</v>
      </c>
      <c r="G6744" t="s">
        <v>63</v>
      </c>
      <c r="H6744" t="s">
        <v>64</v>
      </c>
      <c r="I6744" t="s">
        <v>77</v>
      </c>
      <c r="J6744" t="s">
        <v>21</v>
      </c>
      <c r="K6744" t="s">
        <v>22</v>
      </c>
      <c r="L6744" t="s">
        <v>50</v>
      </c>
      <c r="M6744">
        <v>42001</v>
      </c>
      <c r="N6744" t="s">
        <v>66</v>
      </c>
      <c r="O6744" t="s">
        <v>43</v>
      </c>
      <c r="P6744">
        <v>6659070</v>
      </c>
      <c r="Q6744" t="s">
        <v>67</v>
      </c>
      <c r="R6744" t="str">
        <f t="shared" si="316"/>
        <v>Tertile 2</v>
      </c>
      <c r="S6744" t="str">
        <f t="shared" si="317"/>
        <v>Eligible</v>
      </c>
    </row>
    <row r="6745" spans="1:19" x14ac:dyDescent="0.35">
      <c r="A6745" t="s">
        <v>8758</v>
      </c>
      <c r="B6745" s="1">
        <v>44839</v>
      </c>
      <c r="C6745" s="5" t="str">
        <f t="shared" si="315"/>
        <v>10</v>
      </c>
      <c r="D6745" t="s">
        <v>264</v>
      </c>
      <c r="E6745" t="s">
        <v>17</v>
      </c>
      <c r="F6745">
        <v>950000</v>
      </c>
      <c r="G6745" t="s">
        <v>160</v>
      </c>
      <c r="H6745" t="s">
        <v>133</v>
      </c>
      <c r="I6745" t="s">
        <v>134</v>
      </c>
      <c r="J6745" t="s">
        <v>21</v>
      </c>
      <c r="K6745" t="s">
        <v>22</v>
      </c>
      <c r="L6745" t="s">
        <v>23</v>
      </c>
      <c r="M6745">
        <v>49000</v>
      </c>
      <c r="N6745" t="s">
        <v>58</v>
      </c>
      <c r="O6745" t="s">
        <v>83</v>
      </c>
      <c r="P6745">
        <v>7691258</v>
      </c>
      <c r="Q6745" t="s">
        <v>60</v>
      </c>
      <c r="R6745" t="str">
        <f t="shared" si="316"/>
        <v>Tertile 2</v>
      </c>
      <c r="S6745" t="str">
        <f t="shared" si="317"/>
        <v>Eligible</v>
      </c>
    </row>
    <row r="6746" spans="1:19" x14ac:dyDescent="0.35">
      <c r="A6746" t="s">
        <v>8759</v>
      </c>
      <c r="B6746" s="1">
        <v>44839</v>
      </c>
      <c r="C6746" s="5" t="str">
        <f t="shared" si="315"/>
        <v>10</v>
      </c>
      <c r="D6746" t="s">
        <v>1986</v>
      </c>
      <c r="E6746" t="s">
        <v>17</v>
      </c>
      <c r="F6746">
        <v>1005000</v>
      </c>
      <c r="G6746" t="s">
        <v>98</v>
      </c>
      <c r="H6746" t="s">
        <v>56</v>
      </c>
      <c r="I6746" t="s">
        <v>57</v>
      </c>
      <c r="J6746" t="s">
        <v>21</v>
      </c>
      <c r="K6746" t="s">
        <v>22</v>
      </c>
      <c r="L6746" t="s">
        <v>23</v>
      </c>
      <c r="M6746">
        <v>28500</v>
      </c>
      <c r="N6746" t="s">
        <v>32</v>
      </c>
      <c r="O6746" t="s">
        <v>59</v>
      </c>
      <c r="P6746">
        <v>6149917</v>
      </c>
      <c r="Q6746" t="s">
        <v>33</v>
      </c>
      <c r="R6746" t="str">
        <f t="shared" si="316"/>
        <v>Tertile 2</v>
      </c>
      <c r="S6746" t="str">
        <f t="shared" si="317"/>
        <v>Eligible</v>
      </c>
    </row>
    <row r="6747" spans="1:19" x14ac:dyDescent="0.35">
      <c r="A6747" t="s">
        <v>8742</v>
      </c>
      <c r="B6747" s="1">
        <v>44839</v>
      </c>
      <c r="C6747" s="5" t="str">
        <f t="shared" si="315"/>
        <v>10</v>
      </c>
      <c r="D6747" t="s">
        <v>112</v>
      </c>
      <c r="E6747" t="s">
        <v>17</v>
      </c>
      <c r="F6747">
        <v>1028000</v>
      </c>
      <c r="G6747" t="s">
        <v>47</v>
      </c>
      <c r="H6747" t="s">
        <v>94</v>
      </c>
      <c r="I6747" t="s">
        <v>619</v>
      </c>
      <c r="J6747" t="s">
        <v>39</v>
      </c>
      <c r="K6747" t="s">
        <v>40</v>
      </c>
      <c r="L6747" t="s">
        <v>50</v>
      </c>
      <c r="M6747">
        <v>31800</v>
      </c>
      <c r="N6747" t="s">
        <v>51</v>
      </c>
      <c r="O6747" t="s">
        <v>43</v>
      </c>
      <c r="P6747">
        <v>6498646</v>
      </c>
      <c r="Q6747" t="s">
        <v>52</v>
      </c>
      <c r="R6747" t="str">
        <f t="shared" si="316"/>
        <v>Tertile 3</v>
      </c>
      <c r="S6747" t="str">
        <f t="shared" si="317"/>
        <v>Eligible</v>
      </c>
    </row>
    <row r="6748" spans="1:19" x14ac:dyDescent="0.35">
      <c r="A6748" t="s">
        <v>8751</v>
      </c>
      <c r="B6748" s="1">
        <v>44839</v>
      </c>
      <c r="C6748" s="5" t="str">
        <f t="shared" si="315"/>
        <v>10</v>
      </c>
      <c r="D6748" t="s">
        <v>1811</v>
      </c>
      <c r="E6748" t="s">
        <v>17</v>
      </c>
      <c r="F6748">
        <v>1250000</v>
      </c>
      <c r="G6748" t="s">
        <v>137</v>
      </c>
      <c r="H6748" t="s">
        <v>319</v>
      </c>
      <c r="I6748" t="s">
        <v>320</v>
      </c>
      <c r="J6748" t="s">
        <v>39</v>
      </c>
      <c r="K6748" t="s">
        <v>40</v>
      </c>
      <c r="L6748" t="s">
        <v>50</v>
      </c>
      <c r="M6748">
        <v>41001</v>
      </c>
      <c r="N6748" t="s">
        <v>24</v>
      </c>
      <c r="O6748" t="s">
        <v>110</v>
      </c>
      <c r="P6748">
        <v>8543214</v>
      </c>
      <c r="Q6748" t="s">
        <v>26</v>
      </c>
      <c r="R6748" t="str">
        <f t="shared" si="316"/>
        <v>Tertile 3</v>
      </c>
      <c r="S6748" t="str">
        <f t="shared" si="317"/>
        <v>Eligible</v>
      </c>
    </row>
    <row r="6749" spans="1:19" x14ac:dyDescent="0.35">
      <c r="A6749" t="s">
        <v>8733</v>
      </c>
      <c r="B6749" s="1">
        <v>44839</v>
      </c>
      <c r="C6749" s="5" t="str">
        <f t="shared" si="315"/>
        <v>10</v>
      </c>
      <c r="D6749" t="s">
        <v>585</v>
      </c>
      <c r="E6749" t="s">
        <v>86</v>
      </c>
      <c r="F6749">
        <v>1330000</v>
      </c>
      <c r="G6749" t="s">
        <v>142</v>
      </c>
      <c r="H6749" t="s">
        <v>126</v>
      </c>
      <c r="I6749" t="s">
        <v>180</v>
      </c>
      <c r="J6749" t="s">
        <v>39</v>
      </c>
      <c r="K6749" t="s">
        <v>40</v>
      </c>
      <c r="L6749" t="s">
        <v>23</v>
      </c>
      <c r="M6749">
        <v>43000</v>
      </c>
      <c r="N6749" t="s">
        <v>51</v>
      </c>
      <c r="O6749" t="s">
        <v>59</v>
      </c>
      <c r="P6749">
        <v>7684105</v>
      </c>
      <c r="Q6749" t="s">
        <v>52</v>
      </c>
      <c r="R6749" t="str">
        <f t="shared" si="316"/>
        <v>Tertile 3</v>
      </c>
      <c r="S6749" t="str">
        <f t="shared" si="317"/>
        <v>Eligible</v>
      </c>
    </row>
    <row r="6750" spans="1:19" x14ac:dyDescent="0.35">
      <c r="A6750" t="s">
        <v>8766</v>
      </c>
      <c r="B6750" s="1">
        <v>44839</v>
      </c>
      <c r="C6750" s="5" t="str">
        <f t="shared" si="315"/>
        <v>10</v>
      </c>
      <c r="D6750" t="s">
        <v>2415</v>
      </c>
      <c r="E6750" t="s">
        <v>17</v>
      </c>
      <c r="F6750">
        <v>1360000</v>
      </c>
      <c r="G6750" t="s">
        <v>195</v>
      </c>
      <c r="H6750" t="s">
        <v>56</v>
      </c>
      <c r="I6750" t="s">
        <v>57</v>
      </c>
      <c r="J6750" t="s">
        <v>21</v>
      </c>
      <c r="K6750" t="s">
        <v>22</v>
      </c>
      <c r="L6750" t="s">
        <v>50</v>
      </c>
      <c r="M6750">
        <v>24000</v>
      </c>
      <c r="N6750" t="s">
        <v>42</v>
      </c>
      <c r="O6750" t="s">
        <v>59</v>
      </c>
      <c r="P6750">
        <v>8436211</v>
      </c>
      <c r="Q6750" t="s">
        <v>67</v>
      </c>
      <c r="R6750" t="str">
        <f t="shared" si="316"/>
        <v>Tertile 3</v>
      </c>
      <c r="S6750" t="str">
        <f t="shared" si="317"/>
        <v>Eligible</v>
      </c>
    </row>
    <row r="6751" spans="1:19" x14ac:dyDescent="0.35">
      <c r="A6751" t="s">
        <v>8767</v>
      </c>
      <c r="B6751" s="1">
        <v>44839</v>
      </c>
      <c r="C6751" s="5" t="str">
        <f t="shared" si="315"/>
        <v>10</v>
      </c>
      <c r="D6751" t="s">
        <v>613</v>
      </c>
      <c r="E6751" t="s">
        <v>17</v>
      </c>
      <c r="F6751">
        <v>1530000</v>
      </c>
      <c r="G6751" t="s">
        <v>199</v>
      </c>
      <c r="H6751" t="s">
        <v>37</v>
      </c>
      <c r="I6751" t="s">
        <v>682</v>
      </c>
      <c r="J6751" t="s">
        <v>21</v>
      </c>
      <c r="K6751" t="s">
        <v>22</v>
      </c>
      <c r="L6751" t="s">
        <v>23</v>
      </c>
      <c r="M6751">
        <v>26000</v>
      </c>
      <c r="N6751" t="s">
        <v>51</v>
      </c>
      <c r="O6751" t="s">
        <v>110</v>
      </c>
      <c r="P6751">
        <v>8372595</v>
      </c>
      <c r="Q6751" t="s">
        <v>73</v>
      </c>
      <c r="R6751" t="str">
        <f t="shared" si="316"/>
        <v>Tertile 3</v>
      </c>
      <c r="S6751" t="str">
        <f t="shared" si="317"/>
        <v>Eligible</v>
      </c>
    </row>
    <row r="6752" spans="1:19" x14ac:dyDescent="0.35">
      <c r="A6752" t="s">
        <v>8750</v>
      </c>
      <c r="B6752" s="1">
        <v>44839</v>
      </c>
      <c r="C6752" s="5" t="str">
        <f t="shared" si="315"/>
        <v>10</v>
      </c>
      <c r="D6752" t="s">
        <v>3045</v>
      </c>
      <c r="E6752" t="s">
        <v>17</v>
      </c>
      <c r="F6752">
        <v>1540000</v>
      </c>
      <c r="G6752" t="s">
        <v>288</v>
      </c>
      <c r="H6752" t="s">
        <v>94</v>
      </c>
      <c r="I6752" t="s">
        <v>95</v>
      </c>
      <c r="J6752" t="s">
        <v>39</v>
      </c>
      <c r="K6752" t="s">
        <v>40</v>
      </c>
      <c r="L6752" t="s">
        <v>50</v>
      </c>
      <c r="M6752">
        <v>16001</v>
      </c>
      <c r="N6752" t="s">
        <v>32</v>
      </c>
      <c r="O6752" t="s">
        <v>83</v>
      </c>
      <c r="P6752">
        <v>8929712</v>
      </c>
      <c r="Q6752" t="s">
        <v>33</v>
      </c>
      <c r="R6752" t="str">
        <f t="shared" si="316"/>
        <v>Tertile 3</v>
      </c>
      <c r="S6752" t="str">
        <f t="shared" si="317"/>
        <v>Eligible</v>
      </c>
    </row>
    <row r="6753" spans="1:19" x14ac:dyDescent="0.35">
      <c r="A6753" t="s">
        <v>8768</v>
      </c>
      <c r="B6753" s="1">
        <v>44839</v>
      </c>
      <c r="C6753" s="5" t="str">
        <f t="shared" si="315"/>
        <v>10</v>
      </c>
      <c r="D6753" t="s">
        <v>616</v>
      </c>
      <c r="E6753" t="s">
        <v>86</v>
      </c>
      <c r="F6753">
        <v>1600000</v>
      </c>
      <c r="G6753" t="s">
        <v>244</v>
      </c>
      <c r="H6753" t="s">
        <v>19</v>
      </c>
      <c r="I6753" t="s">
        <v>400</v>
      </c>
      <c r="J6753" t="s">
        <v>39</v>
      </c>
      <c r="K6753" t="s">
        <v>40</v>
      </c>
      <c r="L6753" t="s">
        <v>23</v>
      </c>
      <c r="M6753">
        <v>69000</v>
      </c>
      <c r="N6753" t="s">
        <v>58</v>
      </c>
      <c r="O6753" t="s">
        <v>25</v>
      </c>
      <c r="P6753">
        <v>8263128</v>
      </c>
      <c r="Q6753" t="s">
        <v>26</v>
      </c>
      <c r="R6753" t="str">
        <f t="shared" si="316"/>
        <v>Tertile 3</v>
      </c>
      <c r="S6753" t="str">
        <f t="shared" si="317"/>
        <v>Eligible</v>
      </c>
    </row>
    <row r="6754" spans="1:19" x14ac:dyDescent="0.35">
      <c r="A6754" t="s">
        <v>8769</v>
      </c>
      <c r="B6754" s="1">
        <v>44839</v>
      </c>
      <c r="C6754" s="5" t="str">
        <f t="shared" si="315"/>
        <v>10</v>
      </c>
      <c r="D6754" t="s">
        <v>4341</v>
      </c>
      <c r="E6754" t="s">
        <v>17</v>
      </c>
      <c r="F6754">
        <v>1728000</v>
      </c>
      <c r="G6754" t="s">
        <v>248</v>
      </c>
      <c r="H6754" t="s">
        <v>99</v>
      </c>
      <c r="I6754" t="s">
        <v>100</v>
      </c>
      <c r="J6754" t="s">
        <v>39</v>
      </c>
      <c r="K6754" t="s">
        <v>40</v>
      </c>
      <c r="L6754" t="s">
        <v>50</v>
      </c>
      <c r="M6754">
        <v>71800</v>
      </c>
      <c r="N6754" t="s">
        <v>66</v>
      </c>
      <c r="O6754" t="s">
        <v>25</v>
      </c>
      <c r="P6754">
        <v>8256863</v>
      </c>
      <c r="Q6754" t="s">
        <v>33</v>
      </c>
      <c r="R6754" t="str">
        <f t="shared" si="316"/>
        <v>Tertile 3</v>
      </c>
      <c r="S6754" t="str">
        <f t="shared" si="317"/>
        <v>Eligible</v>
      </c>
    </row>
    <row r="6755" spans="1:19" x14ac:dyDescent="0.35">
      <c r="A6755" t="s">
        <v>8753</v>
      </c>
      <c r="B6755" s="1">
        <v>44839</v>
      </c>
      <c r="C6755" s="5" t="str">
        <f t="shared" si="315"/>
        <v>10</v>
      </c>
      <c r="D6755" t="s">
        <v>1488</v>
      </c>
      <c r="E6755" t="s">
        <v>17</v>
      </c>
      <c r="F6755">
        <v>2000000</v>
      </c>
      <c r="G6755" t="s">
        <v>195</v>
      </c>
      <c r="H6755" t="s">
        <v>81</v>
      </c>
      <c r="I6755" t="s">
        <v>392</v>
      </c>
      <c r="J6755" t="s">
        <v>21</v>
      </c>
      <c r="K6755" t="s">
        <v>22</v>
      </c>
      <c r="L6755" t="s">
        <v>50</v>
      </c>
      <c r="M6755">
        <v>24001</v>
      </c>
      <c r="N6755" t="s">
        <v>42</v>
      </c>
      <c r="O6755" t="s">
        <v>110</v>
      </c>
      <c r="P6755">
        <v>7729873</v>
      </c>
      <c r="Q6755" t="s">
        <v>44</v>
      </c>
      <c r="R6755" t="str">
        <f t="shared" si="316"/>
        <v>Tertile 3</v>
      </c>
      <c r="S6755" t="str">
        <f t="shared" si="317"/>
        <v>Eligible</v>
      </c>
    </row>
    <row r="6756" spans="1:19" x14ac:dyDescent="0.35">
      <c r="A6756" t="s">
        <v>8735</v>
      </c>
      <c r="B6756" s="1">
        <v>44839</v>
      </c>
      <c r="C6756" s="5" t="str">
        <f t="shared" si="315"/>
        <v>10</v>
      </c>
      <c r="D6756" t="s">
        <v>2413</v>
      </c>
      <c r="E6756" t="s">
        <v>17</v>
      </c>
      <c r="F6756">
        <v>2620000</v>
      </c>
      <c r="G6756" t="s">
        <v>152</v>
      </c>
      <c r="H6756" t="s">
        <v>156</v>
      </c>
      <c r="I6756" t="s">
        <v>196</v>
      </c>
      <c r="J6756" t="s">
        <v>39</v>
      </c>
      <c r="K6756" t="s">
        <v>40</v>
      </c>
      <c r="L6756" t="s">
        <v>50</v>
      </c>
      <c r="M6756">
        <v>45000</v>
      </c>
      <c r="N6756" t="s">
        <v>66</v>
      </c>
      <c r="O6756" t="s">
        <v>59</v>
      </c>
      <c r="P6756">
        <v>8551399</v>
      </c>
      <c r="Q6756" t="s">
        <v>67</v>
      </c>
      <c r="R6756" t="str">
        <f t="shared" si="316"/>
        <v>Tertile 3</v>
      </c>
      <c r="S6756" t="str">
        <f t="shared" si="317"/>
        <v>Eligible</v>
      </c>
    </row>
    <row r="6757" spans="1:19" x14ac:dyDescent="0.35">
      <c r="A6757" t="s">
        <v>8777</v>
      </c>
      <c r="B6757" s="1">
        <v>44842</v>
      </c>
      <c r="C6757" s="5" t="str">
        <f t="shared" si="315"/>
        <v>10</v>
      </c>
      <c r="D6757" t="s">
        <v>224</v>
      </c>
      <c r="E6757" t="s">
        <v>17</v>
      </c>
      <c r="F6757">
        <v>13500</v>
      </c>
      <c r="G6757" t="s">
        <v>166</v>
      </c>
      <c r="H6757" t="s">
        <v>48</v>
      </c>
      <c r="I6757" t="s">
        <v>260</v>
      </c>
      <c r="J6757" t="s">
        <v>39</v>
      </c>
      <c r="K6757" t="s">
        <v>40</v>
      </c>
      <c r="L6757" t="s">
        <v>23</v>
      </c>
      <c r="M6757">
        <v>36001</v>
      </c>
      <c r="N6757" t="s">
        <v>24</v>
      </c>
      <c r="O6757" t="s">
        <v>83</v>
      </c>
      <c r="P6757">
        <v>8721243</v>
      </c>
      <c r="Q6757" t="s">
        <v>26</v>
      </c>
      <c r="R6757" t="str">
        <f t="shared" si="316"/>
        <v>Tertile 1</v>
      </c>
      <c r="S6757" t="str">
        <f t="shared" si="317"/>
        <v>Risky</v>
      </c>
    </row>
    <row r="6758" spans="1:19" x14ac:dyDescent="0.35">
      <c r="A6758" t="s">
        <v>8779</v>
      </c>
      <c r="B6758" s="1">
        <v>44842</v>
      </c>
      <c r="C6758" s="5" t="str">
        <f t="shared" si="315"/>
        <v>10</v>
      </c>
      <c r="D6758" t="s">
        <v>2110</v>
      </c>
      <c r="E6758" t="s">
        <v>17</v>
      </c>
      <c r="F6758">
        <v>13500</v>
      </c>
      <c r="G6758" t="s">
        <v>252</v>
      </c>
      <c r="H6758" t="s">
        <v>117</v>
      </c>
      <c r="I6758" t="s">
        <v>527</v>
      </c>
      <c r="J6758" t="s">
        <v>39</v>
      </c>
      <c r="K6758" t="s">
        <v>40</v>
      </c>
      <c r="L6758" t="s">
        <v>50</v>
      </c>
      <c r="M6758">
        <v>22001</v>
      </c>
      <c r="N6758" t="s">
        <v>72</v>
      </c>
      <c r="O6758" t="s">
        <v>110</v>
      </c>
      <c r="P6758">
        <v>6544048</v>
      </c>
      <c r="Q6758" t="s">
        <v>73</v>
      </c>
      <c r="R6758" t="str">
        <f t="shared" si="316"/>
        <v>Tertile 1</v>
      </c>
      <c r="S6758" t="str">
        <f t="shared" si="317"/>
        <v>Risky</v>
      </c>
    </row>
    <row r="6759" spans="1:19" x14ac:dyDescent="0.35">
      <c r="A6759" t="s">
        <v>8781</v>
      </c>
      <c r="B6759" s="1">
        <v>44842</v>
      </c>
      <c r="C6759" s="5" t="str">
        <f t="shared" si="315"/>
        <v>10</v>
      </c>
      <c r="D6759" t="s">
        <v>2068</v>
      </c>
      <c r="E6759" t="s">
        <v>17</v>
      </c>
      <c r="F6759">
        <v>13500</v>
      </c>
      <c r="G6759" t="s">
        <v>152</v>
      </c>
      <c r="H6759" t="s">
        <v>81</v>
      </c>
      <c r="I6759" t="s">
        <v>392</v>
      </c>
      <c r="J6759" t="s">
        <v>21</v>
      </c>
      <c r="K6759" t="s">
        <v>22</v>
      </c>
      <c r="L6759" t="s">
        <v>23</v>
      </c>
      <c r="M6759">
        <v>41000</v>
      </c>
      <c r="N6759" t="s">
        <v>66</v>
      </c>
      <c r="O6759" t="s">
        <v>110</v>
      </c>
      <c r="P6759">
        <v>8640303</v>
      </c>
      <c r="Q6759" t="s">
        <v>67</v>
      </c>
      <c r="R6759" t="str">
        <f t="shared" si="316"/>
        <v>Tertile 1</v>
      </c>
      <c r="S6759" t="str">
        <f t="shared" si="317"/>
        <v>Risky</v>
      </c>
    </row>
    <row r="6760" spans="1:19" x14ac:dyDescent="0.35">
      <c r="A6760" t="s">
        <v>8774</v>
      </c>
      <c r="B6760" s="1">
        <v>44842</v>
      </c>
      <c r="C6760" s="5" t="str">
        <f t="shared" si="315"/>
        <v>10</v>
      </c>
      <c r="D6760" t="s">
        <v>8775</v>
      </c>
      <c r="E6760" t="s">
        <v>17</v>
      </c>
      <c r="F6760">
        <v>539000</v>
      </c>
      <c r="G6760" t="s">
        <v>195</v>
      </c>
      <c r="H6760" t="s">
        <v>30</v>
      </c>
      <c r="I6760" t="s">
        <v>31</v>
      </c>
      <c r="J6760" t="s">
        <v>39</v>
      </c>
      <c r="K6760" t="s">
        <v>40</v>
      </c>
      <c r="L6760" t="s">
        <v>50</v>
      </c>
      <c r="M6760">
        <v>27000</v>
      </c>
      <c r="N6760" t="s">
        <v>42</v>
      </c>
      <c r="O6760" t="s">
        <v>25</v>
      </c>
      <c r="P6760">
        <v>7122270</v>
      </c>
      <c r="Q6760" t="s">
        <v>44</v>
      </c>
      <c r="R6760" t="str">
        <f t="shared" si="316"/>
        <v>Tertile 1</v>
      </c>
      <c r="S6760" t="str">
        <f t="shared" si="317"/>
        <v>Risky</v>
      </c>
    </row>
    <row r="6761" spans="1:19" x14ac:dyDescent="0.35">
      <c r="A6761" t="s">
        <v>8773</v>
      </c>
      <c r="B6761" s="1">
        <v>44842</v>
      </c>
      <c r="C6761" s="5" t="str">
        <f t="shared" si="315"/>
        <v>10</v>
      </c>
      <c r="D6761" t="s">
        <v>125</v>
      </c>
      <c r="E6761" t="s">
        <v>17</v>
      </c>
      <c r="F6761">
        <v>595000</v>
      </c>
      <c r="G6761" t="s">
        <v>191</v>
      </c>
      <c r="H6761" t="s">
        <v>174</v>
      </c>
      <c r="I6761" t="s">
        <v>257</v>
      </c>
      <c r="J6761" t="s">
        <v>39</v>
      </c>
      <c r="K6761" t="s">
        <v>40</v>
      </c>
      <c r="L6761" t="s">
        <v>50</v>
      </c>
      <c r="M6761">
        <v>17000</v>
      </c>
      <c r="N6761" t="s">
        <v>32</v>
      </c>
      <c r="O6761" t="s">
        <v>43</v>
      </c>
      <c r="P6761">
        <v>8200304</v>
      </c>
      <c r="Q6761" t="s">
        <v>33</v>
      </c>
      <c r="R6761" t="str">
        <f t="shared" si="316"/>
        <v>Tertile 2</v>
      </c>
      <c r="S6761" t="str">
        <f t="shared" si="317"/>
        <v>Risky</v>
      </c>
    </row>
    <row r="6762" spans="1:19" x14ac:dyDescent="0.35">
      <c r="A6762" t="s">
        <v>8782</v>
      </c>
      <c r="B6762" s="1">
        <v>44842</v>
      </c>
      <c r="C6762" s="5" t="str">
        <f t="shared" si="315"/>
        <v>10</v>
      </c>
      <c r="D6762" t="s">
        <v>1802</v>
      </c>
      <c r="E6762" t="s">
        <v>17</v>
      </c>
      <c r="F6762">
        <v>853000</v>
      </c>
      <c r="G6762" t="s">
        <v>55</v>
      </c>
      <c r="H6762" t="s">
        <v>138</v>
      </c>
      <c r="I6762" t="s">
        <v>139</v>
      </c>
      <c r="J6762" t="s">
        <v>39</v>
      </c>
      <c r="K6762" t="s">
        <v>40</v>
      </c>
      <c r="L6762" t="s">
        <v>50</v>
      </c>
      <c r="M6762">
        <v>12000</v>
      </c>
      <c r="N6762" t="s">
        <v>58</v>
      </c>
      <c r="O6762" t="s">
        <v>83</v>
      </c>
      <c r="P6762">
        <v>6811150</v>
      </c>
      <c r="Q6762" t="s">
        <v>60</v>
      </c>
      <c r="R6762" t="str">
        <f t="shared" si="316"/>
        <v>Tertile 2</v>
      </c>
      <c r="S6762" t="str">
        <f t="shared" si="317"/>
        <v>Eligible</v>
      </c>
    </row>
    <row r="6763" spans="1:19" x14ac:dyDescent="0.35">
      <c r="A6763" t="s">
        <v>8785</v>
      </c>
      <c r="B6763" s="1">
        <v>44842</v>
      </c>
      <c r="C6763" s="5" t="str">
        <f t="shared" si="315"/>
        <v>10</v>
      </c>
      <c r="D6763" t="s">
        <v>2474</v>
      </c>
      <c r="E6763" t="s">
        <v>17</v>
      </c>
      <c r="F6763">
        <v>901000</v>
      </c>
      <c r="G6763" t="s">
        <v>288</v>
      </c>
      <c r="H6763" t="s">
        <v>319</v>
      </c>
      <c r="I6763" t="s">
        <v>478</v>
      </c>
      <c r="J6763" t="s">
        <v>21</v>
      </c>
      <c r="K6763" t="s">
        <v>22</v>
      </c>
      <c r="L6763" t="s">
        <v>23</v>
      </c>
      <c r="M6763">
        <v>60000</v>
      </c>
      <c r="N6763" t="s">
        <v>32</v>
      </c>
      <c r="O6763" t="s">
        <v>110</v>
      </c>
      <c r="P6763">
        <v>6464598</v>
      </c>
      <c r="Q6763" t="s">
        <v>60</v>
      </c>
      <c r="R6763" t="str">
        <f t="shared" si="316"/>
        <v>Tertile 2</v>
      </c>
      <c r="S6763" t="str">
        <f t="shared" si="317"/>
        <v>Eligible</v>
      </c>
    </row>
    <row r="6764" spans="1:19" x14ac:dyDescent="0.35">
      <c r="A6764" t="s">
        <v>8783</v>
      </c>
      <c r="B6764" s="1">
        <v>44842</v>
      </c>
      <c r="C6764" s="5" t="str">
        <f t="shared" si="315"/>
        <v>10</v>
      </c>
      <c r="D6764" t="s">
        <v>2454</v>
      </c>
      <c r="E6764" t="s">
        <v>86</v>
      </c>
      <c r="F6764">
        <v>950000</v>
      </c>
      <c r="G6764" t="s">
        <v>252</v>
      </c>
      <c r="H6764" t="s">
        <v>81</v>
      </c>
      <c r="I6764" t="s">
        <v>435</v>
      </c>
      <c r="J6764" t="s">
        <v>21</v>
      </c>
      <c r="K6764" t="s">
        <v>22</v>
      </c>
      <c r="L6764" t="s">
        <v>50</v>
      </c>
      <c r="M6764">
        <v>19000</v>
      </c>
      <c r="N6764" t="s">
        <v>72</v>
      </c>
      <c r="O6764" t="s">
        <v>43</v>
      </c>
      <c r="P6764">
        <v>8948117</v>
      </c>
      <c r="Q6764" t="s">
        <v>44</v>
      </c>
      <c r="R6764" t="str">
        <f t="shared" si="316"/>
        <v>Tertile 2</v>
      </c>
      <c r="S6764" t="str">
        <f t="shared" si="317"/>
        <v>Eligible</v>
      </c>
    </row>
    <row r="6765" spans="1:19" x14ac:dyDescent="0.35">
      <c r="A6765" t="s">
        <v>8771</v>
      </c>
      <c r="B6765" s="1">
        <v>44842</v>
      </c>
      <c r="C6765" s="5" t="str">
        <f t="shared" si="315"/>
        <v>10</v>
      </c>
      <c r="D6765" t="s">
        <v>2454</v>
      </c>
      <c r="E6765" t="s">
        <v>86</v>
      </c>
      <c r="F6765">
        <v>990000</v>
      </c>
      <c r="G6765" t="s">
        <v>98</v>
      </c>
      <c r="H6765" t="s">
        <v>148</v>
      </c>
      <c r="I6765" t="s">
        <v>149</v>
      </c>
      <c r="J6765" t="s">
        <v>21</v>
      </c>
      <c r="K6765" t="s">
        <v>22</v>
      </c>
      <c r="L6765" t="s">
        <v>50</v>
      </c>
      <c r="M6765">
        <v>22000</v>
      </c>
      <c r="N6765" t="s">
        <v>32</v>
      </c>
      <c r="O6765" t="s">
        <v>43</v>
      </c>
      <c r="P6765">
        <v>8734898</v>
      </c>
      <c r="Q6765" t="s">
        <v>33</v>
      </c>
      <c r="R6765" t="str">
        <f t="shared" si="316"/>
        <v>Tertile 2</v>
      </c>
      <c r="S6765" t="str">
        <f t="shared" si="317"/>
        <v>Eligible</v>
      </c>
    </row>
    <row r="6766" spans="1:19" x14ac:dyDescent="0.35">
      <c r="A6766" t="s">
        <v>8772</v>
      </c>
      <c r="B6766" s="1">
        <v>44842</v>
      </c>
      <c r="C6766" s="5" t="str">
        <f t="shared" si="315"/>
        <v>10</v>
      </c>
      <c r="D6766" t="s">
        <v>2472</v>
      </c>
      <c r="E6766" t="s">
        <v>86</v>
      </c>
      <c r="F6766">
        <v>1057000</v>
      </c>
      <c r="G6766" t="s">
        <v>103</v>
      </c>
      <c r="H6766" t="s">
        <v>216</v>
      </c>
      <c r="I6766" t="s">
        <v>1012</v>
      </c>
      <c r="J6766" t="s">
        <v>21</v>
      </c>
      <c r="K6766" t="s">
        <v>22</v>
      </c>
      <c r="L6766" t="s">
        <v>50</v>
      </c>
      <c r="M6766">
        <v>42700</v>
      </c>
      <c r="N6766" t="s">
        <v>42</v>
      </c>
      <c r="O6766" t="s">
        <v>43</v>
      </c>
      <c r="P6766">
        <v>8502562</v>
      </c>
      <c r="Q6766" t="s">
        <v>44</v>
      </c>
      <c r="R6766" t="str">
        <f t="shared" si="316"/>
        <v>Tertile 3</v>
      </c>
      <c r="S6766" t="str">
        <f t="shared" si="317"/>
        <v>Eligible</v>
      </c>
    </row>
    <row r="6767" spans="1:19" x14ac:dyDescent="0.35">
      <c r="A6767" t="s">
        <v>8776</v>
      </c>
      <c r="B6767" s="1">
        <v>44842</v>
      </c>
      <c r="C6767" s="5" t="str">
        <f t="shared" si="315"/>
        <v>10</v>
      </c>
      <c r="D6767" t="s">
        <v>129</v>
      </c>
      <c r="E6767" t="s">
        <v>17</v>
      </c>
      <c r="F6767">
        <v>1300000</v>
      </c>
      <c r="G6767" t="s">
        <v>199</v>
      </c>
      <c r="H6767" t="s">
        <v>48</v>
      </c>
      <c r="I6767" t="s">
        <v>538</v>
      </c>
      <c r="J6767" t="s">
        <v>39</v>
      </c>
      <c r="K6767" t="s">
        <v>40</v>
      </c>
      <c r="L6767" t="s">
        <v>50</v>
      </c>
      <c r="M6767">
        <v>22000</v>
      </c>
      <c r="N6767" t="s">
        <v>51</v>
      </c>
      <c r="O6767" t="s">
        <v>59</v>
      </c>
      <c r="P6767">
        <v>8372447</v>
      </c>
      <c r="Q6767" t="s">
        <v>52</v>
      </c>
      <c r="R6767" t="str">
        <f t="shared" si="316"/>
        <v>Tertile 3</v>
      </c>
      <c r="S6767" t="str">
        <f t="shared" si="317"/>
        <v>Eligible</v>
      </c>
    </row>
    <row r="6768" spans="1:19" x14ac:dyDescent="0.35">
      <c r="A6768" t="s">
        <v>8778</v>
      </c>
      <c r="B6768" s="1">
        <v>44842</v>
      </c>
      <c r="C6768" s="5" t="str">
        <f t="shared" si="315"/>
        <v>10</v>
      </c>
      <c r="D6768" t="s">
        <v>1849</v>
      </c>
      <c r="E6768" t="s">
        <v>17</v>
      </c>
      <c r="F6768">
        <v>1300000</v>
      </c>
      <c r="G6768" t="s">
        <v>248</v>
      </c>
      <c r="H6768" t="s">
        <v>444</v>
      </c>
      <c r="I6768" t="s">
        <v>929</v>
      </c>
      <c r="J6768" t="s">
        <v>21</v>
      </c>
      <c r="K6768" t="s">
        <v>22</v>
      </c>
      <c r="L6768" t="s">
        <v>23</v>
      </c>
      <c r="M6768">
        <v>9001</v>
      </c>
      <c r="N6768" t="s">
        <v>66</v>
      </c>
      <c r="O6768" t="s">
        <v>25</v>
      </c>
      <c r="P6768">
        <v>6458295</v>
      </c>
      <c r="Q6768" t="s">
        <v>67</v>
      </c>
      <c r="R6768" t="str">
        <f t="shared" si="316"/>
        <v>Tertile 3</v>
      </c>
      <c r="S6768" t="str">
        <f t="shared" si="317"/>
        <v>Eligible</v>
      </c>
    </row>
    <row r="6769" spans="1:19" x14ac:dyDescent="0.35">
      <c r="A6769" t="s">
        <v>8770</v>
      </c>
      <c r="B6769" s="1">
        <v>44842</v>
      </c>
      <c r="C6769" s="5" t="str">
        <f t="shared" si="315"/>
        <v>10</v>
      </c>
      <c r="D6769" t="s">
        <v>4341</v>
      </c>
      <c r="E6769" t="s">
        <v>17</v>
      </c>
      <c r="F6769">
        <v>1410000</v>
      </c>
      <c r="G6769" t="s">
        <v>166</v>
      </c>
      <c r="H6769" t="s">
        <v>108</v>
      </c>
      <c r="I6769" t="s">
        <v>161</v>
      </c>
      <c r="J6769" t="s">
        <v>39</v>
      </c>
      <c r="K6769" t="s">
        <v>40</v>
      </c>
      <c r="L6769" t="s">
        <v>23</v>
      </c>
      <c r="M6769">
        <v>51000</v>
      </c>
      <c r="N6769" t="s">
        <v>24</v>
      </c>
      <c r="O6769" t="s">
        <v>59</v>
      </c>
      <c r="P6769">
        <v>6407411</v>
      </c>
      <c r="Q6769" t="s">
        <v>26</v>
      </c>
      <c r="R6769" t="str">
        <f t="shared" si="316"/>
        <v>Tertile 3</v>
      </c>
      <c r="S6769" t="str">
        <f t="shared" si="317"/>
        <v>Eligible</v>
      </c>
    </row>
    <row r="6770" spans="1:19" x14ac:dyDescent="0.35">
      <c r="A6770" t="s">
        <v>8780</v>
      </c>
      <c r="B6770" s="1">
        <v>44842</v>
      </c>
      <c r="C6770" s="5" t="str">
        <f t="shared" si="315"/>
        <v>10</v>
      </c>
      <c r="D6770" t="s">
        <v>129</v>
      </c>
      <c r="E6770" t="s">
        <v>17</v>
      </c>
      <c r="F6770">
        <v>1638000</v>
      </c>
      <c r="G6770" t="s">
        <v>147</v>
      </c>
      <c r="H6770" t="s">
        <v>19</v>
      </c>
      <c r="I6770" t="s">
        <v>1023</v>
      </c>
      <c r="J6770" t="s">
        <v>39</v>
      </c>
      <c r="K6770" t="s">
        <v>40</v>
      </c>
      <c r="L6770" t="s">
        <v>50</v>
      </c>
      <c r="M6770">
        <v>14800</v>
      </c>
      <c r="N6770" t="s">
        <v>58</v>
      </c>
      <c r="O6770" t="s">
        <v>43</v>
      </c>
      <c r="P6770">
        <v>8264958</v>
      </c>
      <c r="Q6770" t="s">
        <v>60</v>
      </c>
      <c r="R6770" t="str">
        <f t="shared" si="316"/>
        <v>Tertile 3</v>
      </c>
      <c r="S6770" t="str">
        <f t="shared" si="317"/>
        <v>Eligible</v>
      </c>
    </row>
    <row r="6771" spans="1:19" x14ac:dyDescent="0.35">
      <c r="A6771" t="s">
        <v>8784</v>
      </c>
      <c r="B6771" s="1">
        <v>44842</v>
      </c>
      <c r="C6771" s="5" t="str">
        <f t="shared" si="315"/>
        <v>10</v>
      </c>
      <c r="D6771" t="s">
        <v>2472</v>
      </c>
      <c r="E6771" t="s">
        <v>17</v>
      </c>
      <c r="F6771">
        <v>2000000</v>
      </c>
      <c r="G6771" t="s">
        <v>268</v>
      </c>
      <c r="H6771" t="s">
        <v>94</v>
      </c>
      <c r="I6771" t="s">
        <v>358</v>
      </c>
      <c r="J6771" t="s">
        <v>21</v>
      </c>
      <c r="K6771" t="s">
        <v>22</v>
      </c>
      <c r="L6771" t="s">
        <v>50</v>
      </c>
      <c r="M6771">
        <v>32000</v>
      </c>
      <c r="N6771" t="s">
        <v>24</v>
      </c>
      <c r="O6771" t="s">
        <v>25</v>
      </c>
      <c r="P6771">
        <v>6626695</v>
      </c>
      <c r="Q6771" t="s">
        <v>52</v>
      </c>
      <c r="R6771" t="str">
        <f t="shared" si="316"/>
        <v>Tertile 3</v>
      </c>
      <c r="S6771" t="str">
        <f t="shared" si="317"/>
        <v>Eligible</v>
      </c>
    </row>
    <row r="6772" spans="1:19" x14ac:dyDescent="0.35">
      <c r="A6772" t="s">
        <v>8794</v>
      </c>
      <c r="B6772" s="1">
        <v>44843</v>
      </c>
      <c r="C6772" s="5" t="str">
        <f t="shared" si="315"/>
        <v>10</v>
      </c>
      <c r="D6772" t="s">
        <v>224</v>
      </c>
      <c r="E6772" t="s">
        <v>17</v>
      </c>
      <c r="F6772">
        <v>13500</v>
      </c>
      <c r="G6772" t="s">
        <v>55</v>
      </c>
      <c r="H6772" t="s">
        <v>64</v>
      </c>
      <c r="I6772" t="s">
        <v>65</v>
      </c>
      <c r="J6772" t="s">
        <v>21</v>
      </c>
      <c r="K6772" t="s">
        <v>22</v>
      </c>
      <c r="L6772" t="s">
        <v>23</v>
      </c>
      <c r="M6772">
        <v>18000</v>
      </c>
      <c r="N6772" t="s">
        <v>58</v>
      </c>
      <c r="O6772" t="s">
        <v>59</v>
      </c>
      <c r="P6772">
        <v>6071916</v>
      </c>
      <c r="Q6772" t="s">
        <v>60</v>
      </c>
      <c r="R6772" t="str">
        <f t="shared" si="316"/>
        <v>Tertile 1</v>
      </c>
      <c r="S6772" t="str">
        <f t="shared" si="317"/>
        <v>Risky</v>
      </c>
    </row>
    <row r="6773" spans="1:19" x14ac:dyDescent="0.35">
      <c r="A6773" t="s">
        <v>8815</v>
      </c>
      <c r="B6773" s="1">
        <v>44843</v>
      </c>
      <c r="C6773" s="5" t="str">
        <f t="shared" si="315"/>
        <v>10</v>
      </c>
      <c r="D6773" t="s">
        <v>1873</v>
      </c>
      <c r="E6773" t="s">
        <v>86</v>
      </c>
      <c r="F6773">
        <v>13500</v>
      </c>
      <c r="G6773" t="s">
        <v>295</v>
      </c>
      <c r="H6773" t="s">
        <v>48</v>
      </c>
      <c r="I6773" t="s">
        <v>279</v>
      </c>
      <c r="J6773" t="s">
        <v>39</v>
      </c>
      <c r="K6773" t="s">
        <v>40</v>
      </c>
      <c r="L6773" t="s">
        <v>23</v>
      </c>
      <c r="M6773">
        <v>27001</v>
      </c>
      <c r="N6773" t="s">
        <v>51</v>
      </c>
      <c r="O6773" t="s">
        <v>43</v>
      </c>
      <c r="P6773">
        <v>7688507</v>
      </c>
      <c r="Q6773" t="s">
        <v>52</v>
      </c>
      <c r="R6773" t="str">
        <f t="shared" si="316"/>
        <v>Tertile 1</v>
      </c>
      <c r="S6773" t="str">
        <f t="shared" si="317"/>
        <v>Risky</v>
      </c>
    </row>
    <row r="6774" spans="1:19" x14ac:dyDescent="0.35">
      <c r="A6774" t="s">
        <v>8819</v>
      </c>
      <c r="B6774" s="1">
        <v>44843</v>
      </c>
      <c r="C6774" s="5" t="str">
        <f t="shared" si="315"/>
        <v>10</v>
      </c>
      <c r="D6774" t="s">
        <v>405</v>
      </c>
      <c r="E6774" t="s">
        <v>17</v>
      </c>
      <c r="F6774">
        <v>13500</v>
      </c>
      <c r="G6774" t="s">
        <v>166</v>
      </c>
      <c r="H6774" t="s">
        <v>174</v>
      </c>
      <c r="I6774" t="s">
        <v>257</v>
      </c>
      <c r="J6774" t="s">
        <v>21</v>
      </c>
      <c r="K6774" t="s">
        <v>22</v>
      </c>
      <c r="L6774" t="s">
        <v>50</v>
      </c>
      <c r="M6774">
        <v>46000</v>
      </c>
      <c r="N6774" t="s">
        <v>24</v>
      </c>
      <c r="O6774" t="s">
        <v>43</v>
      </c>
      <c r="P6774">
        <v>6178730</v>
      </c>
      <c r="Q6774" t="s">
        <v>26</v>
      </c>
      <c r="R6774" t="str">
        <f t="shared" si="316"/>
        <v>Tertile 1</v>
      </c>
      <c r="S6774" t="str">
        <f t="shared" si="317"/>
        <v>Risky</v>
      </c>
    </row>
    <row r="6775" spans="1:19" x14ac:dyDescent="0.35">
      <c r="A6775" t="s">
        <v>8834</v>
      </c>
      <c r="B6775" s="1">
        <v>44843</v>
      </c>
      <c r="C6775" s="5" t="str">
        <f t="shared" si="315"/>
        <v>10</v>
      </c>
      <c r="D6775" t="s">
        <v>224</v>
      </c>
      <c r="E6775" t="s">
        <v>17</v>
      </c>
      <c r="F6775">
        <v>13500</v>
      </c>
      <c r="G6775" t="s">
        <v>288</v>
      </c>
      <c r="H6775" t="s">
        <v>187</v>
      </c>
      <c r="I6775" t="s">
        <v>554</v>
      </c>
      <c r="J6775" t="s">
        <v>39</v>
      </c>
      <c r="K6775" t="s">
        <v>40</v>
      </c>
      <c r="L6775" t="s">
        <v>23</v>
      </c>
      <c r="M6775">
        <v>22000</v>
      </c>
      <c r="N6775" t="s">
        <v>32</v>
      </c>
      <c r="O6775" t="s">
        <v>83</v>
      </c>
      <c r="P6775">
        <v>6612715</v>
      </c>
      <c r="Q6775" t="s">
        <v>33</v>
      </c>
      <c r="R6775" t="str">
        <f t="shared" si="316"/>
        <v>Tertile 1</v>
      </c>
      <c r="S6775" t="str">
        <f t="shared" si="317"/>
        <v>Risky</v>
      </c>
    </row>
    <row r="6776" spans="1:19" x14ac:dyDescent="0.35">
      <c r="A6776" t="s">
        <v>8839</v>
      </c>
      <c r="B6776" s="1">
        <v>44843</v>
      </c>
      <c r="C6776" s="5" t="str">
        <f t="shared" si="315"/>
        <v>10</v>
      </c>
      <c r="D6776" t="s">
        <v>2134</v>
      </c>
      <c r="E6776" t="s">
        <v>17</v>
      </c>
      <c r="F6776">
        <v>13500</v>
      </c>
      <c r="G6776" t="s">
        <v>18</v>
      </c>
      <c r="H6776" t="s">
        <v>48</v>
      </c>
      <c r="I6776" t="s">
        <v>123</v>
      </c>
      <c r="J6776" t="s">
        <v>21</v>
      </c>
      <c r="K6776" t="s">
        <v>22</v>
      </c>
      <c r="L6776" t="s">
        <v>23</v>
      </c>
      <c r="M6776">
        <v>21000</v>
      </c>
      <c r="N6776" t="s">
        <v>24</v>
      </c>
      <c r="O6776" t="s">
        <v>25</v>
      </c>
      <c r="P6776">
        <v>6972466</v>
      </c>
      <c r="Q6776" t="s">
        <v>26</v>
      </c>
      <c r="R6776" t="str">
        <f t="shared" si="316"/>
        <v>Tertile 1</v>
      </c>
      <c r="S6776" t="str">
        <f t="shared" si="317"/>
        <v>Risky</v>
      </c>
    </row>
    <row r="6777" spans="1:19" x14ac:dyDescent="0.35">
      <c r="A6777" t="s">
        <v>8846</v>
      </c>
      <c r="B6777" s="1">
        <v>44843</v>
      </c>
      <c r="C6777" s="5" t="str">
        <f t="shared" si="315"/>
        <v>10</v>
      </c>
      <c r="D6777" t="s">
        <v>2511</v>
      </c>
      <c r="E6777" t="s">
        <v>17</v>
      </c>
      <c r="F6777">
        <v>13500</v>
      </c>
      <c r="G6777" t="s">
        <v>90</v>
      </c>
      <c r="H6777" t="s">
        <v>81</v>
      </c>
      <c r="I6777" t="s">
        <v>435</v>
      </c>
      <c r="J6777" t="s">
        <v>21</v>
      </c>
      <c r="K6777" t="s">
        <v>22</v>
      </c>
      <c r="L6777" t="s">
        <v>50</v>
      </c>
      <c r="M6777">
        <v>12000</v>
      </c>
      <c r="N6777" t="s">
        <v>72</v>
      </c>
      <c r="O6777" t="s">
        <v>43</v>
      </c>
      <c r="P6777">
        <v>8504766</v>
      </c>
      <c r="Q6777" t="s">
        <v>44</v>
      </c>
      <c r="R6777" t="str">
        <f t="shared" si="316"/>
        <v>Tertile 1</v>
      </c>
      <c r="S6777" t="str">
        <f t="shared" si="317"/>
        <v>Risky</v>
      </c>
    </row>
    <row r="6778" spans="1:19" x14ac:dyDescent="0.35">
      <c r="A6778" t="s">
        <v>8853</v>
      </c>
      <c r="B6778" s="1">
        <v>44843</v>
      </c>
      <c r="C6778" s="5" t="str">
        <f t="shared" si="315"/>
        <v>10</v>
      </c>
      <c r="D6778" t="s">
        <v>4012</v>
      </c>
      <c r="E6778" t="s">
        <v>17</v>
      </c>
      <c r="F6778">
        <v>13500</v>
      </c>
      <c r="G6778" t="s">
        <v>152</v>
      </c>
      <c r="H6778" t="s">
        <v>113</v>
      </c>
      <c r="I6778" t="s">
        <v>395</v>
      </c>
      <c r="J6778" t="s">
        <v>21</v>
      </c>
      <c r="K6778" t="s">
        <v>22</v>
      </c>
      <c r="L6778" t="s">
        <v>50</v>
      </c>
      <c r="M6778">
        <v>19000</v>
      </c>
      <c r="N6778" t="s">
        <v>66</v>
      </c>
      <c r="O6778" t="s">
        <v>25</v>
      </c>
      <c r="P6778">
        <v>8344598</v>
      </c>
      <c r="Q6778" t="s">
        <v>33</v>
      </c>
      <c r="R6778" t="str">
        <f t="shared" si="316"/>
        <v>Tertile 1</v>
      </c>
      <c r="S6778" t="str">
        <f t="shared" si="317"/>
        <v>Risky</v>
      </c>
    </row>
    <row r="6779" spans="1:19" x14ac:dyDescent="0.35">
      <c r="A6779" t="s">
        <v>8836</v>
      </c>
      <c r="B6779" s="1">
        <v>44843</v>
      </c>
      <c r="C6779" s="5" t="str">
        <f t="shared" si="315"/>
        <v>10</v>
      </c>
      <c r="D6779" t="s">
        <v>2021</v>
      </c>
      <c r="E6779" t="s">
        <v>17</v>
      </c>
      <c r="F6779">
        <v>326000</v>
      </c>
      <c r="G6779" t="s">
        <v>147</v>
      </c>
      <c r="H6779" t="s">
        <v>108</v>
      </c>
      <c r="I6779" t="s">
        <v>335</v>
      </c>
      <c r="J6779" t="s">
        <v>21</v>
      </c>
      <c r="K6779" t="s">
        <v>22</v>
      </c>
      <c r="L6779" t="s">
        <v>50</v>
      </c>
      <c r="M6779">
        <v>16000</v>
      </c>
      <c r="N6779" t="s">
        <v>58</v>
      </c>
      <c r="O6779" t="s">
        <v>25</v>
      </c>
      <c r="P6779">
        <v>6188888</v>
      </c>
      <c r="Q6779" t="s">
        <v>60</v>
      </c>
      <c r="R6779" t="str">
        <f t="shared" si="316"/>
        <v>Tertile 1</v>
      </c>
      <c r="S6779" t="str">
        <f t="shared" si="317"/>
        <v>Risky</v>
      </c>
    </row>
    <row r="6780" spans="1:19" x14ac:dyDescent="0.35">
      <c r="A6780" t="s">
        <v>8835</v>
      </c>
      <c r="B6780" s="1">
        <v>44843</v>
      </c>
      <c r="C6780" s="5" t="str">
        <f t="shared" si="315"/>
        <v>10</v>
      </c>
      <c r="D6780" t="s">
        <v>264</v>
      </c>
      <c r="E6780" t="s">
        <v>17</v>
      </c>
      <c r="F6780">
        <v>375000</v>
      </c>
      <c r="G6780" t="s">
        <v>142</v>
      </c>
      <c r="H6780" t="s">
        <v>37</v>
      </c>
      <c r="I6780" t="s">
        <v>682</v>
      </c>
      <c r="J6780" t="s">
        <v>21</v>
      </c>
      <c r="K6780" t="s">
        <v>22</v>
      </c>
      <c r="L6780" t="s">
        <v>50</v>
      </c>
      <c r="M6780">
        <v>38000</v>
      </c>
      <c r="N6780" t="s">
        <v>51</v>
      </c>
      <c r="O6780" t="s">
        <v>110</v>
      </c>
      <c r="P6780">
        <v>7822660</v>
      </c>
      <c r="Q6780" t="s">
        <v>52</v>
      </c>
      <c r="R6780" t="str">
        <f t="shared" si="316"/>
        <v>Tertile 1</v>
      </c>
      <c r="S6780" t="str">
        <f t="shared" si="317"/>
        <v>Risky</v>
      </c>
    </row>
    <row r="6781" spans="1:19" x14ac:dyDescent="0.35">
      <c r="A6781" t="s">
        <v>8802</v>
      </c>
      <c r="B6781" s="1">
        <v>44843</v>
      </c>
      <c r="C6781" s="5" t="str">
        <f t="shared" si="315"/>
        <v>10</v>
      </c>
      <c r="D6781" t="s">
        <v>219</v>
      </c>
      <c r="E6781" t="s">
        <v>17</v>
      </c>
      <c r="F6781">
        <v>400000</v>
      </c>
      <c r="G6781" t="s">
        <v>268</v>
      </c>
      <c r="H6781" t="s">
        <v>167</v>
      </c>
      <c r="I6781" t="s">
        <v>561</v>
      </c>
      <c r="J6781" t="s">
        <v>21</v>
      </c>
      <c r="K6781" t="s">
        <v>22</v>
      </c>
      <c r="L6781" t="s">
        <v>50</v>
      </c>
      <c r="M6781">
        <v>45000</v>
      </c>
      <c r="N6781" t="s">
        <v>24</v>
      </c>
      <c r="O6781" t="s">
        <v>110</v>
      </c>
      <c r="P6781">
        <v>7468654</v>
      </c>
      <c r="Q6781" t="s">
        <v>26</v>
      </c>
      <c r="R6781" t="str">
        <f t="shared" si="316"/>
        <v>Tertile 1</v>
      </c>
      <c r="S6781" t="str">
        <f t="shared" si="317"/>
        <v>Risky</v>
      </c>
    </row>
    <row r="6782" spans="1:19" x14ac:dyDescent="0.35">
      <c r="A6782" t="s">
        <v>8837</v>
      </c>
      <c r="B6782" s="1">
        <v>44843</v>
      </c>
      <c r="C6782" s="5" t="str">
        <f t="shared" si="315"/>
        <v>10</v>
      </c>
      <c r="D6782" t="s">
        <v>981</v>
      </c>
      <c r="E6782" t="s">
        <v>17</v>
      </c>
      <c r="F6782">
        <v>400000</v>
      </c>
      <c r="G6782" t="s">
        <v>152</v>
      </c>
      <c r="H6782" t="s">
        <v>319</v>
      </c>
      <c r="I6782" t="s">
        <v>33</v>
      </c>
      <c r="J6782" t="s">
        <v>39</v>
      </c>
      <c r="K6782" t="s">
        <v>40</v>
      </c>
      <c r="L6782" t="s">
        <v>50</v>
      </c>
      <c r="M6782">
        <v>71000</v>
      </c>
      <c r="N6782" t="s">
        <v>66</v>
      </c>
      <c r="O6782" t="s">
        <v>43</v>
      </c>
      <c r="P6782">
        <v>7236404</v>
      </c>
      <c r="Q6782" t="s">
        <v>67</v>
      </c>
      <c r="R6782" t="str">
        <f t="shared" si="316"/>
        <v>Tertile 1</v>
      </c>
      <c r="S6782" t="str">
        <f t="shared" si="317"/>
        <v>Risky</v>
      </c>
    </row>
    <row r="6783" spans="1:19" x14ac:dyDescent="0.35">
      <c r="A6783" t="s">
        <v>8851</v>
      </c>
      <c r="B6783" s="1">
        <v>44843</v>
      </c>
      <c r="C6783" s="5" t="str">
        <f t="shared" si="315"/>
        <v>10</v>
      </c>
      <c r="D6783" t="s">
        <v>8689</v>
      </c>
      <c r="E6783" t="s">
        <v>86</v>
      </c>
      <c r="F6783">
        <v>400000</v>
      </c>
      <c r="G6783" t="s">
        <v>288</v>
      </c>
      <c r="H6783" t="s">
        <v>19</v>
      </c>
      <c r="I6783" t="s">
        <v>705</v>
      </c>
      <c r="J6783" t="s">
        <v>39</v>
      </c>
      <c r="K6783" t="s">
        <v>40</v>
      </c>
      <c r="L6783" t="s">
        <v>23</v>
      </c>
      <c r="M6783">
        <v>18000</v>
      </c>
      <c r="N6783" t="s">
        <v>32</v>
      </c>
      <c r="O6783" t="s">
        <v>83</v>
      </c>
      <c r="P6783">
        <v>6747723</v>
      </c>
      <c r="Q6783" t="s">
        <v>26</v>
      </c>
      <c r="R6783" t="str">
        <f t="shared" si="316"/>
        <v>Tertile 1</v>
      </c>
      <c r="S6783" t="str">
        <f t="shared" si="317"/>
        <v>Risky</v>
      </c>
    </row>
    <row r="6784" spans="1:19" x14ac:dyDescent="0.35">
      <c r="A6784" t="s">
        <v>8830</v>
      </c>
      <c r="B6784" s="1">
        <v>44843</v>
      </c>
      <c r="C6784" s="5" t="str">
        <f t="shared" si="315"/>
        <v>10</v>
      </c>
      <c r="D6784" t="s">
        <v>2013</v>
      </c>
      <c r="E6784" t="s">
        <v>17</v>
      </c>
      <c r="F6784">
        <v>410000</v>
      </c>
      <c r="G6784" t="s">
        <v>80</v>
      </c>
      <c r="H6784" t="s">
        <v>37</v>
      </c>
      <c r="I6784" t="s">
        <v>1210</v>
      </c>
      <c r="J6784" t="s">
        <v>21</v>
      </c>
      <c r="K6784" t="s">
        <v>22</v>
      </c>
      <c r="L6784" t="s">
        <v>50</v>
      </c>
      <c r="M6784">
        <v>75000</v>
      </c>
      <c r="N6784" t="s">
        <v>66</v>
      </c>
      <c r="O6784" t="s">
        <v>59</v>
      </c>
      <c r="P6784">
        <v>6961651</v>
      </c>
      <c r="Q6784" t="s">
        <v>67</v>
      </c>
      <c r="R6784" t="str">
        <f t="shared" si="316"/>
        <v>Tertile 1</v>
      </c>
      <c r="S6784" t="str">
        <f t="shared" si="317"/>
        <v>Risky</v>
      </c>
    </row>
    <row r="6785" spans="1:19" x14ac:dyDescent="0.35">
      <c r="A6785" t="s">
        <v>8838</v>
      </c>
      <c r="B6785" s="1">
        <v>44843</v>
      </c>
      <c r="C6785" s="5" t="str">
        <f t="shared" si="315"/>
        <v>10</v>
      </c>
      <c r="D6785" t="s">
        <v>2132</v>
      </c>
      <c r="E6785" t="s">
        <v>17</v>
      </c>
      <c r="F6785">
        <v>412250</v>
      </c>
      <c r="G6785" t="s">
        <v>76</v>
      </c>
      <c r="H6785" t="s">
        <v>481</v>
      </c>
      <c r="I6785" t="s">
        <v>1154</v>
      </c>
      <c r="J6785" t="s">
        <v>21</v>
      </c>
      <c r="K6785" t="s">
        <v>22</v>
      </c>
      <c r="L6785" t="s">
        <v>23</v>
      </c>
      <c r="M6785">
        <v>26250</v>
      </c>
      <c r="N6785" t="s">
        <v>72</v>
      </c>
      <c r="O6785" t="s">
        <v>110</v>
      </c>
      <c r="P6785">
        <v>8066336</v>
      </c>
      <c r="Q6785" t="s">
        <v>73</v>
      </c>
      <c r="R6785" t="str">
        <f t="shared" si="316"/>
        <v>Tertile 1</v>
      </c>
      <c r="S6785" t="str">
        <f t="shared" si="317"/>
        <v>Risky</v>
      </c>
    </row>
    <row r="6786" spans="1:19" x14ac:dyDescent="0.35">
      <c r="A6786" t="s">
        <v>8848</v>
      </c>
      <c r="B6786" s="1">
        <v>44843</v>
      </c>
      <c r="C6786" s="5" t="str">
        <f t="shared" ref="C6786:C6849" si="318">TEXT(B6786,$V$22)</f>
        <v>10</v>
      </c>
      <c r="D6786" t="s">
        <v>8849</v>
      </c>
      <c r="E6786" t="s">
        <v>17</v>
      </c>
      <c r="F6786">
        <v>425000</v>
      </c>
      <c r="G6786" t="s">
        <v>268</v>
      </c>
      <c r="H6786" t="s">
        <v>143</v>
      </c>
      <c r="I6786" t="s">
        <v>1185</v>
      </c>
      <c r="J6786" t="s">
        <v>21</v>
      </c>
      <c r="K6786" t="s">
        <v>22</v>
      </c>
      <c r="L6786" t="s">
        <v>50</v>
      </c>
      <c r="M6786">
        <v>22000</v>
      </c>
      <c r="N6786" t="s">
        <v>24</v>
      </c>
      <c r="O6786" t="s">
        <v>83</v>
      </c>
      <c r="P6786">
        <v>7468969</v>
      </c>
      <c r="Q6786" t="s">
        <v>73</v>
      </c>
      <c r="R6786" t="str">
        <f t="shared" ref="R6786:R6849" si="319">IF(F6786&lt;_xlfn.PERCENTILE.INC($F$2:$F$10576,1/3), "Tertile 1",
   IF(F6786&lt;_xlfn.PERCENTILE.INC($F$2:$F$10576,2/3), "Tertile 2", "Tertile 3"))</f>
        <v>Tertile 1</v>
      </c>
      <c r="S6786" t="str">
        <f t="shared" ref="S6786:S6849" si="320">IF(F6786&gt;755000, "Eligible", "Risky")</f>
        <v>Risky</v>
      </c>
    </row>
    <row r="6787" spans="1:19" x14ac:dyDescent="0.35">
      <c r="A6787" t="s">
        <v>8809</v>
      </c>
      <c r="B6787" s="1">
        <v>44843</v>
      </c>
      <c r="C6787" s="5" t="str">
        <f t="shared" si="318"/>
        <v>10</v>
      </c>
      <c r="D6787" t="s">
        <v>322</v>
      </c>
      <c r="E6787" t="s">
        <v>17</v>
      </c>
      <c r="F6787">
        <v>445000</v>
      </c>
      <c r="G6787" t="s">
        <v>166</v>
      </c>
      <c r="H6787" t="s">
        <v>319</v>
      </c>
      <c r="I6787" t="s">
        <v>33</v>
      </c>
      <c r="J6787" t="s">
        <v>39</v>
      </c>
      <c r="K6787" t="s">
        <v>40</v>
      </c>
      <c r="L6787" t="s">
        <v>50</v>
      </c>
      <c r="M6787">
        <v>34000</v>
      </c>
      <c r="N6787" t="s">
        <v>24</v>
      </c>
      <c r="O6787" t="s">
        <v>43</v>
      </c>
      <c r="P6787">
        <v>7977975</v>
      </c>
      <c r="Q6787" t="s">
        <v>26</v>
      </c>
      <c r="R6787" t="str">
        <f t="shared" si="319"/>
        <v>Tertile 1</v>
      </c>
      <c r="S6787" t="str">
        <f t="shared" si="320"/>
        <v>Risky</v>
      </c>
    </row>
    <row r="6788" spans="1:19" x14ac:dyDescent="0.35">
      <c r="A6788" t="s">
        <v>8803</v>
      </c>
      <c r="B6788" s="1">
        <v>44843</v>
      </c>
      <c r="C6788" s="5" t="str">
        <f t="shared" si="318"/>
        <v>10</v>
      </c>
      <c r="D6788" t="s">
        <v>222</v>
      </c>
      <c r="E6788" t="s">
        <v>17</v>
      </c>
      <c r="F6788">
        <v>455000</v>
      </c>
      <c r="G6788" t="s">
        <v>288</v>
      </c>
      <c r="H6788" t="s">
        <v>94</v>
      </c>
      <c r="I6788" t="s">
        <v>344</v>
      </c>
      <c r="J6788" t="s">
        <v>39</v>
      </c>
      <c r="K6788" t="s">
        <v>40</v>
      </c>
      <c r="L6788" t="s">
        <v>50</v>
      </c>
      <c r="M6788">
        <v>22000</v>
      </c>
      <c r="N6788" t="s">
        <v>32</v>
      </c>
      <c r="O6788" t="s">
        <v>110</v>
      </c>
      <c r="P6788">
        <v>8044612</v>
      </c>
      <c r="Q6788" t="s">
        <v>33</v>
      </c>
      <c r="R6788" t="str">
        <f t="shared" si="319"/>
        <v>Tertile 1</v>
      </c>
      <c r="S6788" t="str">
        <f t="shared" si="320"/>
        <v>Risky</v>
      </c>
    </row>
    <row r="6789" spans="1:19" x14ac:dyDescent="0.35">
      <c r="A6789" t="s">
        <v>8826</v>
      </c>
      <c r="B6789" s="1">
        <v>44843</v>
      </c>
      <c r="C6789" s="5" t="str">
        <f t="shared" si="318"/>
        <v>10</v>
      </c>
      <c r="D6789" t="s">
        <v>8827</v>
      </c>
      <c r="E6789" t="s">
        <v>86</v>
      </c>
      <c r="F6789">
        <v>480000</v>
      </c>
      <c r="G6789" t="s">
        <v>147</v>
      </c>
      <c r="H6789" t="s">
        <v>148</v>
      </c>
      <c r="I6789" t="s">
        <v>614</v>
      </c>
      <c r="J6789" t="s">
        <v>21</v>
      </c>
      <c r="K6789" t="s">
        <v>22</v>
      </c>
      <c r="L6789" t="s">
        <v>23</v>
      </c>
      <c r="M6789">
        <v>21000</v>
      </c>
      <c r="N6789" t="s">
        <v>58</v>
      </c>
      <c r="O6789" t="s">
        <v>59</v>
      </c>
      <c r="P6789">
        <v>8948413</v>
      </c>
      <c r="Q6789" t="s">
        <v>60</v>
      </c>
      <c r="R6789" t="str">
        <f t="shared" si="319"/>
        <v>Tertile 1</v>
      </c>
      <c r="S6789" t="str">
        <f t="shared" si="320"/>
        <v>Risky</v>
      </c>
    </row>
    <row r="6790" spans="1:19" x14ac:dyDescent="0.35">
      <c r="A6790" t="s">
        <v>8832</v>
      </c>
      <c r="B6790" s="1">
        <v>44843</v>
      </c>
      <c r="C6790" s="5" t="str">
        <f t="shared" si="318"/>
        <v>10</v>
      </c>
      <c r="D6790" t="s">
        <v>2015</v>
      </c>
      <c r="E6790" t="s">
        <v>86</v>
      </c>
      <c r="F6790">
        <v>510000</v>
      </c>
      <c r="G6790" t="s">
        <v>166</v>
      </c>
      <c r="H6790" t="s">
        <v>30</v>
      </c>
      <c r="I6790" t="s">
        <v>153</v>
      </c>
      <c r="J6790" t="s">
        <v>21</v>
      </c>
      <c r="K6790" t="s">
        <v>22</v>
      </c>
      <c r="L6790" t="s">
        <v>50</v>
      </c>
      <c r="M6790">
        <v>41000</v>
      </c>
      <c r="N6790" t="s">
        <v>24</v>
      </c>
      <c r="O6790" t="s">
        <v>25</v>
      </c>
      <c r="P6790">
        <v>8272233</v>
      </c>
      <c r="Q6790" t="s">
        <v>26</v>
      </c>
      <c r="R6790" t="str">
        <f t="shared" si="319"/>
        <v>Tertile 1</v>
      </c>
      <c r="S6790" t="str">
        <f t="shared" si="320"/>
        <v>Risky</v>
      </c>
    </row>
    <row r="6791" spans="1:19" x14ac:dyDescent="0.35">
      <c r="A6791" t="s">
        <v>8795</v>
      </c>
      <c r="B6791" s="1">
        <v>44843</v>
      </c>
      <c r="C6791" s="5" t="str">
        <f t="shared" si="318"/>
        <v>10</v>
      </c>
      <c r="D6791" t="s">
        <v>704</v>
      </c>
      <c r="E6791" t="s">
        <v>86</v>
      </c>
      <c r="F6791">
        <v>515000</v>
      </c>
      <c r="G6791" t="s">
        <v>63</v>
      </c>
      <c r="H6791" t="s">
        <v>99</v>
      </c>
      <c r="I6791" t="s">
        <v>541</v>
      </c>
      <c r="J6791" t="s">
        <v>21</v>
      </c>
      <c r="K6791" t="s">
        <v>22</v>
      </c>
      <c r="L6791" t="s">
        <v>23</v>
      </c>
      <c r="M6791">
        <v>28000</v>
      </c>
      <c r="N6791" t="s">
        <v>66</v>
      </c>
      <c r="O6791" t="s">
        <v>43</v>
      </c>
      <c r="P6791">
        <v>7200676</v>
      </c>
      <c r="Q6791" t="s">
        <v>67</v>
      </c>
      <c r="R6791" t="str">
        <f t="shared" si="319"/>
        <v>Tertile 1</v>
      </c>
      <c r="S6791" t="str">
        <f t="shared" si="320"/>
        <v>Risky</v>
      </c>
    </row>
    <row r="6792" spans="1:19" x14ac:dyDescent="0.35">
      <c r="A6792" t="s">
        <v>8806</v>
      </c>
      <c r="B6792" s="1">
        <v>44843</v>
      </c>
      <c r="C6792" s="5" t="str">
        <f t="shared" si="318"/>
        <v>10</v>
      </c>
      <c r="D6792" t="s">
        <v>2030</v>
      </c>
      <c r="E6792" t="s">
        <v>17</v>
      </c>
      <c r="F6792">
        <v>534000</v>
      </c>
      <c r="G6792" t="s">
        <v>160</v>
      </c>
      <c r="H6792" t="s">
        <v>183</v>
      </c>
      <c r="I6792" t="s">
        <v>184</v>
      </c>
      <c r="J6792" t="s">
        <v>39</v>
      </c>
      <c r="K6792" t="s">
        <v>40</v>
      </c>
      <c r="L6792" t="s">
        <v>50</v>
      </c>
      <c r="M6792">
        <v>45000</v>
      </c>
      <c r="N6792" t="s">
        <v>58</v>
      </c>
      <c r="O6792" t="s">
        <v>43</v>
      </c>
      <c r="P6792">
        <v>6099524</v>
      </c>
      <c r="Q6792" t="s">
        <v>60</v>
      </c>
      <c r="R6792" t="str">
        <f t="shared" si="319"/>
        <v>Tertile 1</v>
      </c>
      <c r="S6792" t="str">
        <f t="shared" si="320"/>
        <v>Risky</v>
      </c>
    </row>
    <row r="6793" spans="1:19" x14ac:dyDescent="0.35">
      <c r="A6793" t="s">
        <v>8807</v>
      </c>
      <c r="B6793" s="1">
        <v>44843</v>
      </c>
      <c r="C6793" s="5" t="str">
        <f t="shared" si="318"/>
        <v>10</v>
      </c>
      <c r="D6793" t="s">
        <v>267</v>
      </c>
      <c r="E6793" t="s">
        <v>17</v>
      </c>
      <c r="F6793">
        <v>575500</v>
      </c>
      <c r="G6793" t="s">
        <v>80</v>
      </c>
      <c r="H6793" t="s">
        <v>156</v>
      </c>
      <c r="I6793" t="s">
        <v>157</v>
      </c>
      <c r="J6793" t="s">
        <v>21</v>
      </c>
      <c r="K6793" t="s">
        <v>22</v>
      </c>
      <c r="L6793" t="s">
        <v>23</v>
      </c>
      <c r="M6793">
        <v>19500</v>
      </c>
      <c r="N6793" t="s">
        <v>66</v>
      </c>
      <c r="O6793" t="s">
        <v>43</v>
      </c>
      <c r="P6793">
        <v>7009578</v>
      </c>
      <c r="Q6793" t="s">
        <v>67</v>
      </c>
      <c r="R6793" t="str">
        <f t="shared" si="319"/>
        <v>Tertile 2</v>
      </c>
      <c r="S6793" t="str">
        <f t="shared" si="320"/>
        <v>Risky</v>
      </c>
    </row>
    <row r="6794" spans="1:19" x14ac:dyDescent="0.35">
      <c r="A6794" t="s">
        <v>8790</v>
      </c>
      <c r="B6794" s="1">
        <v>44843</v>
      </c>
      <c r="C6794" s="5" t="str">
        <f t="shared" si="318"/>
        <v>10</v>
      </c>
      <c r="D6794" t="s">
        <v>4254</v>
      </c>
      <c r="E6794" t="s">
        <v>17</v>
      </c>
      <c r="F6794">
        <v>580000</v>
      </c>
      <c r="G6794" t="s">
        <v>18</v>
      </c>
      <c r="H6794" t="s">
        <v>216</v>
      </c>
      <c r="I6794" t="s">
        <v>599</v>
      </c>
      <c r="J6794" t="s">
        <v>21</v>
      </c>
      <c r="K6794" t="s">
        <v>22</v>
      </c>
      <c r="L6794" t="s">
        <v>50</v>
      </c>
      <c r="M6794">
        <v>31000</v>
      </c>
      <c r="N6794" t="s">
        <v>24</v>
      </c>
      <c r="O6794" t="s">
        <v>25</v>
      </c>
      <c r="P6794">
        <v>7931790</v>
      </c>
      <c r="Q6794" t="s">
        <v>26</v>
      </c>
      <c r="R6794" t="str">
        <f t="shared" si="319"/>
        <v>Tertile 2</v>
      </c>
      <c r="S6794" t="str">
        <f t="shared" si="320"/>
        <v>Risky</v>
      </c>
    </row>
    <row r="6795" spans="1:19" x14ac:dyDescent="0.35">
      <c r="A6795" t="s">
        <v>8798</v>
      </c>
      <c r="B6795" s="1">
        <v>44843</v>
      </c>
      <c r="C6795" s="5" t="str">
        <f t="shared" si="318"/>
        <v>10</v>
      </c>
      <c r="D6795" t="s">
        <v>213</v>
      </c>
      <c r="E6795" t="s">
        <v>17</v>
      </c>
      <c r="F6795">
        <v>580000</v>
      </c>
      <c r="G6795" t="s">
        <v>244</v>
      </c>
      <c r="H6795" t="s">
        <v>444</v>
      </c>
      <c r="I6795" t="s">
        <v>741</v>
      </c>
      <c r="J6795" t="s">
        <v>21</v>
      </c>
      <c r="K6795" t="s">
        <v>22</v>
      </c>
      <c r="L6795" t="s">
        <v>50</v>
      </c>
      <c r="M6795">
        <v>39000</v>
      </c>
      <c r="N6795" t="s">
        <v>58</v>
      </c>
      <c r="O6795" t="s">
        <v>59</v>
      </c>
      <c r="P6795">
        <v>8591285</v>
      </c>
      <c r="Q6795" t="s">
        <v>60</v>
      </c>
      <c r="R6795" t="str">
        <f t="shared" si="319"/>
        <v>Tertile 2</v>
      </c>
      <c r="S6795" t="str">
        <f t="shared" si="320"/>
        <v>Risky</v>
      </c>
    </row>
    <row r="6796" spans="1:19" x14ac:dyDescent="0.35">
      <c r="A6796" t="s">
        <v>8833</v>
      </c>
      <c r="B6796" s="1">
        <v>44843</v>
      </c>
      <c r="C6796" s="5" t="str">
        <f t="shared" si="318"/>
        <v>10</v>
      </c>
      <c r="D6796" t="s">
        <v>1488</v>
      </c>
      <c r="E6796" t="s">
        <v>17</v>
      </c>
      <c r="F6796">
        <v>580000</v>
      </c>
      <c r="G6796" t="s">
        <v>199</v>
      </c>
      <c r="H6796" t="s">
        <v>444</v>
      </c>
      <c r="I6796" t="s">
        <v>519</v>
      </c>
      <c r="J6796" t="s">
        <v>21</v>
      </c>
      <c r="K6796" t="s">
        <v>22</v>
      </c>
      <c r="L6796" t="s">
        <v>50</v>
      </c>
      <c r="M6796">
        <v>39000</v>
      </c>
      <c r="N6796" t="s">
        <v>51</v>
      </c>
      <c r="O6796" t="s">
        <v>83</v>
      </c>
      <c r="P6796">
        <v>6313190</v>
      </c>
      <c r="Q6796" t="s">
        <v>52</v>
      </c>
      <c r="R6796" t="str">
        <f t="shared" si="319"/>
        <v>Tertile 2</v>
      </c>
      <c r="S6796" t="str">
        <f t="shared" si="320"/>
        <v>Risky</v>
      </c>
    </row>
    <row r="6797" spans="1:19" x14ac:dyDescent="0.35">
      <c r="A6797" t="s">
        <v>8808</v>
      </c>
      <c r="B6797" s="1">
        <v>44843</v>
      </c>
      <c r="C6797" s="5" t="str">
        <f t="shared" si="318"/>
        <v>10</v>
      </c>
      <c r="D6797" t="s">
        <v>4691</v>
      </c>
      <c r="E6797" t="s">
        <v>17</v>
      </c>
      <c r="F6797">
        <v>600000</v>
      </c>
      <c r="G6797" t="s">
        <v>90</v>
      </c>
      <c r="H6797" t="s">
        <v>148</v>
      </c>
      <c r="I6797" t="s">
        <v>329</v>
      </c>
      <c r="J6797" t="s">
        <v>21</v>
      </c>
      <c r="K6797" t="s">
        <v>22</v>
      </c>
      <c r="L6797" t="s">
        <v>23</v>
      </c>
      <c r="M6797">
        <v>16000</v>
      </c>
      <c r="N6797" t="s">
        <v>72</v>
      </c>
      <c r="O6797" t="s">
        <v>110</v>
      </c>
      <c r="P6797">
        <v>6022625</v>
      </c>
      <c r="Q6797" t="s">
        <v>73</v>
      </c>
      <c r="R6797" t="str">
        <f t="shared" si="319"/>
        <v>Tertile 2</v>
      </c>
      <c r="S6797" t="str">
        <f t="shared" si="320"/>
        <v>Risky</v>
      </c>
    </row>
    <row r="6798" spans="1:19" x14ac:dyDescent="0.35">
      <c r="A6798" t="s">
        <v>8804</v>
      </c>
      <c r="B6798" s="1">
        <v>44843</v>
      </c>
      <c r="C6798" s="5" t="str">
        <f t="shared" si="318"/>
        <v>10</v>
      </c>
      <c r="D6798" t="s">
        <v>909</v>
      </c>
      <c r="E6798" t="s">
        <v>17</v>
      </c>
      <c r="F6798">
        <v>615888</v>
      </c>
      <c r="G6798" t="s">
        <v>291</v>
      </c>
      <c r="H6798" t="s">
        <v>319</v>
      </c>
      <c r="I6798" t="s">
        <v>471</v>
      </c>
      <c r="J6798" t="s">
        <v>21</v>
      </c>
      <c r="K6798" t="s">
        <v>22</v>
      </c>
      <c r="L6798" t="s">
        <v>50</v>
      </c>
      <c r="M6798">
        <v>45880</v>
      </c>
      <c r="N6798" t="s">
        <v>42</v>
      </c>
      <c r="O6798" t="s">
        <v>25</v>
      </c>
      <c r="P6798">
        <v>8128910</v>
      </c>
      <c r="Q6798" t="s">
        <v>44</v>
      </c>
      <c r="R6798" t="str">
        <f t="shared" si="319"/>
        <v>Tertile 2</v>
      </c>
      <c r="S6798" t="str">
        <f t="shared" si="320"/>
        <v>Risky</v>
      </c>
    </row>
    <row r="6799" spans="1:19" x14ac:dyDescent="0.35">
      <c r="A6799" t="s">
        <v>8800</v>
      </c>
      <c r="B6799" s="1">
        <v>44843</v>
      </c>
      <c r="C6799" s="5" t="str">
        <f t="shared" si="318"/>
        <v>10</v>
      </c>
      <c r="D6799" t="s">
        <v>8801</v>
      </c>
      <c r="E6799" t="s">
        <v>17</v>
      </c>
      <c r="F6799">
        <v>622000</v>
      </c>
      <c r="G6799" t="s">
        <v>252</v>
      </c>
      <c r="H6799" t="s">
        <v>104</v>
      </c>
      <c r="I6799" t="s">
        <v>105</v>
      </c>
      <c r="J6799" t="s">
        <v>21</v>
      </c>
      <c r="K6799" t="s">
        <v>22</v>
      </c>
      <c r="L6799" t="s">
        <v>50</v>
      </c>
      <c r="M6799">
        <v>22000</v>
      </c>
      <c r="N6799" t="s">
        <v>72</v>
      </c>
      <c r="O6799" t="s">
        <v>59</v>
      </c>
      <c r="P6799">
        <v>7239538</v>
      </c>
      <c r="Q6799" t="s">
        <v>73</v>
      </c>
      <c r="R6799" t="str">
        <f t="shared" si="319"/>
        <v>Tertile 2</v>
      </c>
      <c r="S6799" t="str">
        <f t="shared" si="320"/>
        <v>Risky</v>
      </c>
    </row>
    <row r="6800" spans="1:19" x14ac:dyDescent="0.35">
      <c r="A6800" t="s">
        <v>8854</v>
      </c>
      <c r="B6800" s="1">
        <v>44843</v>
      </c>
      <c r="C6800" s="5" t="str">
        <f t="shared" si="318"/>
        <v>10</v>
      </c>
      <c r="D6800" t="s">
        <v>2566</v>
      </c>
      <c r="E6800" t="s">
        <v>17</v>
      </c>
      <c r="F6800">
        <v>635000</v>
      </c>
      <c r="G6800" t="s">
        <v>76</v>
      </c>
      <c r="H6800" t="s">
        <v>931</v>
      </c>
      <c r="I6800" t="s">
        <v>1014</v>
      </c>
      <c r="J6800" t="s">
        <v>39</v>
      </c>
      <c r="K6800" t="s">
        <v>40</v>
      </c>
      <c r="L6800" t="s">
        <v>23</v>
      </c>
      <c r="M6800">
        <v>19000</v>
      </c>
      <c r="N6800" t="s">
        <v>72</v>
      </c>
      <c r="O6800" t="s">
        <v>25</v>
      </c>
      <c r="P6800">
        <v>6933426</v>
      </c>
      <c r="Q6800" t="s">
        <v>44</v>
      </c>
      <c r="R6800" t="str">
        <f t="shared" si="319"/>
        <v>Tertile 2</v>
      </c>
      <c r="S6800" t="str">
        <f t="shared" si="320"/>
        <v>Risky</v>
      </c>
    </row>
    <row r="6801" spans="1:19" x14ac:dyDescent="0.35">
      <c r="A6801" t="s">
        <v>8847</v>
      </c>
      <c r="B6801" s="1">
        <v>44843</v>
      </c>
      <c r="C6801" s="5" t="str">
        <f t="shared" si="318"/>
        <v>10</v>
      </c>
      <c r="D6801" t="s">
        <v>2532</v>
      </c>
      <c r="E6801" t="s">
        <v>17</v>
      </c>
      <c r="F6801">
        <v>660000</v>
      </c>
      <c r="G6801" t="s">
        <v>166</v>
      </c>
      <c r="H6801" t="s">
        <v>167</v>
      </c>
      <c r="I6801" t="s">
        <v>561</v>
      </c>
      <c r="J6801" t="s">
        <v>39</v>
      </c>
      <c r="K6801" t="s">
        <v>40</v>
      </c>
      <c r="L6801" t="s">
        <v>50</v>
      </c>
      <c r="M6801">
        <v>14000</v>
      </c>
      <c r="N6801" t="s">
        <v>24</v>
      </c>
      <c r="O6801" t="s">
        <v>110</v>
      </c>
      <c r="P6801">
        <v>6278945</v>
      </c>
      <c r="Q6801" t="s">
        <v>52</v>
      </c>
      <c r="R6801" t="str">
        <f t="shared" si="319"/>
        <v>Tertile 2</v>
      </c>
      <c r="S6801" t="str">
        <f t="shared" si="320"/>
        <v>Risky</v>
      </c>
    </row>
    <row r="6802" spans="1:19" x14ac:dyDescent="0.35">
      <c r="A6802" t="s">
        <v>8788</v>
      </c>
      <c r="B6802" s="1">
        <v>44843</v>
      </c>
      <c r="C6802" s="5" t="str">
        <f t="shared" si="318"/>
        <v>10</v>
      </c>
      <c r="D6802" t="s">
        <v>2506</v>
      </c>
      <c r="E6802" t="s">
        <v>17</v>
      </c>
      <c r="F6802">
        <v>746000</v>
      </c>
      <c r="G6802" t="s">
        <v>152</v>
      </c>
      <c r="H6802" t="s">
        <v>19</v>
      </c>
      <c r="I6802" t="s">
        <v>705</v>
      </c>
      <c r="J6802" t="s">
        <v>21</v>
      </c>
      <c r="K6802" t="s">
        <v>22</v>
      </c>
      <c r="L6802" t="s">
        <v>23</v>
      </c>
      <c r="M6802">
        <v>61000</v>
      </c>
      <c r="N6802" t="s">
        <v>66</v>
      </c>
      <c r="O6802" t="s">
        <v>59</v>
      </c>
      <c r="P6802">
        <v>7971116</v>
      </c>
      <c r="Q6802" t="s">
        <v>73</v>
      </c>
      <c r="R6802" t="str">
        <f t="shared" si="319"/>
        <v>Tertile 2</v>
      </c>
      <c r="S6802" t="str">
        <f t="shared" si="320"/>
        <v>Risky</v>
      </c>
    </row>
    <row r="6803" spans="1:19" x14ac:dyDescent="0.35">
      <c r="A6803" t="s">
        <v>8820</v>
      </c>
      <c r="B6803" s="1">
        <v>44843</v>
      </c>
      <c r="C6803" s="5" t="str">
        <f t="shared" si="318"/>
        <v>10</v>
      </c>
      <c r="D6803" t="s">
        <v>8821</v>
      </c>
      <c r="E6803" t="s">
        <v>17</v>
      </c>
      <c r="F6803">
        <v>753000</v>
      </c>
      <c r="G6803" t="s">
        <v>98</v>
      </c>
      <c r="H6803" t="s">
        <v>931</v>
      </c>
      <c r="I6803" t="s">
        <v>932</v>
      </c>
      <c r="J6803" t="s">
        <v>39</v>
      </c>
      <c r="K6803" t="s">
        <v>40</v>
      </c>
      <c r="L6803" t="s">
        <v>50</v>
      </c>
      <c r="M6803">
        <v>23000</v>
      </c>
      <c r="N6803" t="s">
        <v>32</v>
      </c>
      <c r="O6803" t="s">
        <v>59</v>
      </c>
      <c r="P6803">
        <v>7478227</v>
      </c>
      <c r="Q6803" t="s">
        <v>33</v>
      </c>
      <c r="R6803" t="str">
        <f t="shared" si="319"/>
        <v>Tertile 2</v>
      </c>
      <c r="S6803" t="str">
        <f t="shared" si="320"/>
        <v>Risky</v>
      </c>
    </row>
    <row r="6804" spans="1:19" x14ac:dyDescent="0.35">
      <c r="A6804" t="s">
        <v>8843</v>
      </c>
      <c r="B6804" s="1">
        <v>44843</v>
      </c>
      <c r="C6804" s="5" t="str">
        <f t="shared" si="318"/>
        <v>10</v>
      </c>
      <c r="D6804" t="s">
        <v>2504</v>
      </c>
      <c r="E6804" t="s">
        <v>17</v>
      </c>
      <c r="F6804">
        <v>757000</v>
      </c>
      <c r="G6804" t="s">
        <v>295</v>
      </c>
      <c r="H6804" t="s">
        <v>30</v>
      </c>
      <c r="I6804" t="s">
        <v>31</v>
      </c>
      <c r="J6804" t="s">
        <v>39</v>
      </c>
      <c r="K6804" t="s">
        <v>40</v>
      </c>
      <c r="L6804" t="s">
        <v>50</v>
      </c>
      <c r="M6804">
        <v>27000</v>
      </c>
      <c r="N6804" t="s">
        <v>51</v>
      </c>
      <c r="O6804" t="s">
        <v>25</v>
      </c>
      <c r="P6804">
        <v>8307373</v>
      </c>
      <c r="Q6804" t="s">
        <v>73</v>
      </c>
      <c r="R6804" t="str">
        <f t="shared" si="319"/>
        <v>Tertile 2</v>
      </c>
      <c r="S6804" t="str">
        <f t="shared" si="320"/>
        <v>Eligible</v>
      </c>
    </row>
    <row r="6805" spans="1:19" x14ac:dyDescent="0.35">
      <c r="A6805" t="s">
        <v>8841</v>
      </c>
      <c r="B6805" s="1">
        <v>44843</v>
      </c>
      <c r="C6805" s="5" t="str">
        <f t="shared" si="318"/>
        <v>10</v>
      </c>
      <c r="D6805" t="s">
        <v>8842</v>
      </c>
      <c r="E6805" t="s">
        <v>17</v>
      </c>
      <c r="F6805">
        <v>757500</v>
      </c>
      <c r="G6805" t="s">
        <v>291</v>
      </c>
      <c r="H6805" t="s">
        <v>174</v>
      </c>
      <c r="I6805" t="s">
        <v>257</v>
      </c>
      <c r="J6805" t="s">
        <v>39</v>
      </c>
      <c r="K6805" t="s">
        <v>40</v>
      </c>
      <c r="L6805" t="s">
        <v>50</v>
      </c>
      <c r="M6805">
        <v>17500</v>
      </c>
      <c r="N6805" t="s">
        <v>42</v>
      </c>
      <c r="O6805" t="s">
        <v>43</v>
      </c>
      <c r="P6805">
        <v>8267932</v>
      </c>
      <c r="Q6805" t="s">
        <v>67</v>
      </c>
      <c r="R6805" t="str">
        <f t="shared" si="319"/>
        <v>Tertile 2</v>
      </c>
      <c r="S6805" t="str">
        <f t="shared" si="320"/>
        <v>Eligible</v>
      </c>
    </row>
    <row r="6806" spans="1:19" x14ac:dyDescent="0.35">
      <c r="A6806" t="s">
        <v>8786</v>
      </c>
      <c r="B6806" s="1">
        <v>44843</v>
      </c>
      <c r="C6806" s="5" t="str">
        <f t="shared" si="318"/>
        <v>10</v>
      </c>
      <c r="D6806" t="s">
        <v>2474</v>
      </c>
      <c r="E6806" t="s">
        <v>17</v>
      </c>
      <c r="F6806">
        <v>760000</v>
      </c>
      <c r="G6806" t="s">
        <v>142</v>
      </c>
      <c r="H6806" t="s">
        <v>148</v>
      </c>
      <c r="I6806" t="s">
        <v>149</v>
      </c>
      <c r="J6806" t="s">
        <v>21</v>
      </c>
      <c r="K6806" t="s">
        <v>22</v>
      </c>
      <c r="L6806" t="s">
        <v>50</v>
      </c>
      <c r="M6806">
        <v>69000</v>
      </c>
      <c r="N6806" t="s">
        <v>51</v>
      </c>
      <c r="O6806" t="s">
        <v>43</v>
      </c>
      <c r="P6806">
        <v>7511390</v>
      </c>
      <c r="Q6806" t="s">
        <v>52</v>
      </c>
      <c r="R6806" t="str">
        <f t="shared" si="319"/>
        <v>Tertile 2</v>
      </c>
      <c r="S6806" t="str">
        <f t="shared" si="320"/>
        <v>Eligible</v>
      </c>
    </row>
    <row r="6807" spans="1:19" x14ac:dyDescent="0.35">
      <c r="A6807" t="s">
        <v>8799</v>
      </c>
      <c r="B6807" s="1">
        <v>44843</v>
      </c>
      <c r="C6807" s="5" t="str">
        <f t="shared" si="318"/>
        <v>10</v>
      </c>
      <c r="D6807" t="s">
        <v>215</v>
      </c>
      <c r="E6807" t="s">
        <v>17</v>
      </c>
      <c r="F6807">
        <v>771000</v>
      </c>
      <c r="G6807" t="s">
        <v>248</v>
      </c>
      <c r="H6807" t="s">
        <v>19</v>
      </c>
      <c r="I6807" t="s">
        <v>87</v>
      </c>
      <c r="J6807" t="s">
        <v>39</v>
      </c>
      <c r="K6807" t="s">
        <v>40</v>
      </c>
      <c r="L6807" t="s">
        <v>23</v>
      </c>
      <c r="M6807">
        <v>12000</v>
      </c>
      <c r="N6807" t="s">
        <v>66</v>
      </c>
      <c r="O6807" t="s">
        <v>43</v>
      </c>
      <c r="P6807">
        <v>6550372</v>
      </c>
      <c r="Q6807" t="s">
        <v>67</v>
      </c>
      <c r="R6807" t="str">
        <f t="shared" si="319"/>
        <v>Tertile 2</v>
      </c>
      <c r="S6807" t="str">
        <f t="shared" si="320"/>
        <v>Eligible</v>
      </c>
    </row>
    <row r="6808" spans="1:19" x14ac:dyDescent="0.35">
      <c r="A6808" t="s">
        <v>8840</v>
      </c>
      <c r="B6808" s="1">
        <v>44843</v>
      </c>
      <c r="C6808" s="5" t="str">
        <f t="shared" si="318"/>
        <v>10</v>
      </c>
      <c r="D6808" t="s">
        <v>6429</v>
      </c>
      <c r="E6808" t="s">
        <v>17</v>
      </c>
      <c r="F6808">
        <v>810000</v>
      </c>
      <c r="G6808" t="s">
        <v>90</v>
      </c>
      <c r="H6808" t="s">
        <v>81</v>
      </c>
      <c r="I6808" t="s">
        <v>82</v>
      </c>
      <c r="J6808" t="s">
        <v>39</v>
      </c>
      <c r="K6808" t="s">
        <v>40</v>
      </c>
      <c r="L6808" t="s">
        <v>50</v>
      </c>
      <c r="M6808">
        <v>14000</v>
      </c>
      <c r="N6808" t="s">
        <v>72</v>
      </c>
      <c r="O6808" t="s">
        <v>83</v>
      </c>
      <c r="P6808">
        <v>7593718</v>
      </c>
      <c r="Q6808" t="s">
        <v>73</v>
      </c>
      <c r="R6808" t="str">
        <f t="shared" si="319"/>
        <v>Tertile 2</v>
      </c>
      <c r="S6808" t="str">
        <f t="shared" si="320"/>
        <v>Eligible</v>
      </c>
    </row>
    <row r="6809" spans="1:19" x14ac:dyDescent="0.35">
      <c r="A6809" t="s">
        <v>8787</v>
      </c>
      <c r="B6809" s="1">
        <v>44843</v>
      </c>
      <c r="C6809" s="5" t="str">
        <f t="shared" si="318"/>
        <v>10</v>
      </c>
      <c r="D6809" t="s">
        <v>2504</v>
      </c>
      <c r="E6809" t="s">
        <v>17</v>
      </c>
      <c r="F6809">
        <v>825000</v>
      </c>
      <c r="G6809" t="s">
        <v>147</v>
      </c>
      <c r="H6809" t="s">
        <v>94</v>
      </c>
      <c r="I6809" t="s">
        <v>619</v>
      </c>
      <c r="J6809" t="s">
        <v>21</v>
      </c>
      <c r="K6809" t="s">
        <v>22</v>
      </c>
      <c r="L6809" t="s">
        <v>23</v>
      </c>
      <c r="M6809">
        <v>26000</v>
      </c>
      <c r="N6809" t="s">
        <v>58</v>
      </c>
      <c r="O6809" t="s">
        <v>43</v>
      </c>
      <c r="P6809">
        <v>6817268</v>
      </c>
      <c r="Q6809" t="s">
        <v>60</v>
      </c>
      <c r="R6809" t="str">
        <f t="shared" si="319"/>
        <v>Tertile 2</v>
      </c>
      <c r="S6809" t="str">
        <f t="shared" si="320"/>
        <v>Eligible</v>
      </c>
    </row>
    <row r="6810" spans="1:19" x14ac:dyDescent="0.35">
      <c r="A6810" t="s">
        <v>8828</v>
      </c>
      <c r="B6810" s="1">
        <v>44843</v>
      </c>
      <c r="C6810" s="5" t="str">
        <f t="shared" si="318"/>
        <v>10</v>
      </c>
      <c r="D6810" t="s">
        <v>8829</v>
      </c>
      <c r="E6810" t="s">
        <v>17</v>
      </c>
      <c r="F6810">
        <v>873000</v>
      </c>
      <c r="G6810" t="s">
        <v>63</v>
      </c>
      <c r="H6810" t="s">
        <v>81</v>
      </c>
      <c r="I6810" t="s">
        <v>387</v>
      </c>
      <c r="J6810" t="s">
        <v>39</v>
      </c>
      <c r="K6810" t="s">
        <v>40</v>
      </c>
      <c r="L6810" t="s">
        <v>50</v>
      </c>
      <c r="M6810">
        <v>22000</v>
      </c>
      <c r="N6810" t="s">
        <v>66</v>
      </c>
      <c r="O6810" t="s">
        <v>83</v>
      </c>
      <c r="P6810">
        <v>8231728</v>
      </c>
      <c r="Q6810" t="s">
        <v>67</v>
      </c>
      <c r="R6810" t="str">
        <f t="shared" si="319"/>
        <v>Tertile 2</v>
      </c>
      <c r="S6810" t="str">
        <f t="shared" si="320"/>
        <v>Eligible</v>
      </c>
    </row>
    <row r="6811" spans="1:19" x14ac:dyDescent="0.35">
      <c r="A6811" t="s">
        <v>8845</v>
      </c>
      <c r="B6811" s="1">
        <v>44843</v>
      </c>
      <c r="C6811" s="5" t="str">
        <f t="shared" si="318"/>
        <v>10</v>
      </c>
      <c r="D6811" t="s">
        <v>340</v>
      </c>
      <c r="E6811" t="s">
        <v>17</v>
      </c>
      <c r="F6811">
        <v>900000</v>
      </c>
      <c r="G6811" t="s">
        <v>80</v>
      </c>
      <c r="H6811" t="s">
        <v>81</v>
      </c>
      <c r="I6811" t="s">
        <v>403</v>
      </c>
      <c r="J6811" t="s">
        <v>39</v>
      </c>
      <c r="K6811" t="s">
        <v>40</v>
      </c>
      <c r="L6811" t="s">
        <v>50</v>
      </c>
      <c r="M6811">
        <v>28000</v>
      </c>
      <c r="N6811" t="s">
        <v>66</v>
      </c>
      <c r="O6811" t="s">
        <v>25</v>
      </c>
      <c r="P6811">
        <v>7434733</v>
      </c>
      <c r="Q6811" t="s">
        <v>33</v>
      </c>
      <c r="R6811" t="str">
        <f t="shared" si="319"/>
        <v>Tertile 2</v>
      </c>
      <c r="S6811" t="str">
        <f t="shared" si="320"/>
        <v>Eligible</v>
      </c>
    </row>
    <row r="6812" spans="1:19" x14ac:dyDescent="0.35">
      <c r="A6812" t="s">
        <v>8844</v>
      </c>
      <c r="B6812" s="1">
        <v>44843</v>
      </c>
      <c r="C6812" s="5" t="str">
        <f t="shared" si="318"/>
        <v>10</v>
      </c>
      <c r="D6812" t="s">
        <v>2506</v>
      </c>
      <c r="E6812" t="s">
        <v>17</v>
      </c>
      <c r="F6812">
        <v>902000</v>
      </c>
      <c r="G6812" t="s">
        <v>160</v>
      </c>
      <c r="H6812" t="s">
        <v>216</v>
      </c>
      <c r="I6812" t="s">
        <v>599</v>
      </c>
      <c r="J6812" t="s">
        <v>21</v>
      </c>
      <c r="K6812" t="s">
        <v>22</v>
      </c>
      <c r="L6812" t="s">
        <v>50</v>
      </c>
      <c r="M6812">
        <v>19000</v>
      </c>
      <c r="N6812" t="s">
        <v>58</v>
      </c>
      <c r="O6812" t="s">
        <v>25</v>
      </c>
      <c r="P6812">
        <v>7789010</v>
      </c>
      <c r="Q6812" t="s">
        <v>26</v>
      </c>
      <c r="R6812" t="str">
        <f t="shared" si="319"/>
        <v>Tertile 2</v>
      </c>
      <c r="S6812" t="str">
        <f t="shared" si="320"/>
        <v>Eligible</v>
      </c>
    </row>
    <row r="6813" spans="1:19" x14ac:dyDescent="0.35">
      <c r="A6813" t="s">
        <v>8791</v>
      </c>
      <c r="B6813" s="1">
        <v>44843</v>
      </c>
      <c r="C6813" s="5" t="str">
        <f t="shared" si="318"/>
        <v>10</v>
      </c>
      <c r="D6813" t="s">
        <v>2558</v>
      </c>
      <c r="E6813" t="s">
        <v>86</v>
      </c>
      <c r="F6813">
        <v>913788</v>
      </c>
      <c r="G6813" t="s">
        <v>29</v>
      </c>
      <c r="H6813" t="s">
        <v>931</v>
      </c>
      <c r="I6813" t="s">
        <v>932</v>
      </c>
      <c r="J6813" t="s">
        <v>21</v>
      </c>
      <c r="K6813" t="s">
        <v>22</v>
      </c>
      <c r="L6813" t="s">
        <v>50</v>
      </c>
      <c r="M6813">
        <v>13780</v>
      </c>
      <c r="N6813" t="s">
        <v>32</v>
      </c>
      <c r="O6813" t="s">
        <v>59</v>
      </c>
      <c r="P6813">
        <v>6416512</v>
      </c>
      <c r="Q6813" t="s">
        <v>33</v>
      </c>
      <c r="R6813" t="str">
        <f t="shared" si="319"/>
        <v>Tertile 2</v>
      </c>
      <c r="S6813" t="str">
        <f t="shared" si="320"/>
        <v>Eligible</v>
      </c>
    </row>
    <row r="6814" spans="1:19" x14ac:dyDescent="0.35">
      <c r="A6814" t="s">
        <v>8817</v>
      </c>
      <c r="B6814" s="1">
        <v>44843</v>
      </c>
      <c r="C6814" s="5" t="str">
        <f t="shared" si="318"/>
        <v>10</v>
      </c>
      <c r="D6814" t="s">
        <v>989</v>
      </c>
      <c r="E6814" t="s">
        <v>86</v>
      </c>
      <c r="F6814">
        <v>914000</v>
      </c>
      <c r="G6814" t="s">
        <v>76</v>
      </c>
      <c r="H6814" t="s">
        <v>444</v>
      </c>
      <c r="I6814" t="s">
        <v>519</v>
      </c>
      <c r="J6814" t="s">
        <v>21</v>
      </c>
      <c r="K6814" t="s">
        <v>22</v>
      </c>
      <c r="L6814" t="s">
        <v>50</v>
      </c>
      <c r="M6814">
        <v>22001</v>
      </c>
      <c r="N6814" t="s">
        <v>72</v>
      </c>
      <c r="O6814" t="s">
        <v>83</v>
      </c>
      <c r="P6814">
        <v>7006494</v>
      </c>
      <c r="Q6814" t="s">
        <v>73</v>
      </c>
      <c r="R6814" t="str">
        <f t="shared" si="319"/>
        <v>Tertile 2</v>
      </c>
      <c r="S6814" t="str">
        <f t="shared" si="320"/>
        <v>Eligible</v>
      </c>
    </row>
    <row r="6815" spans="1:19" x14ac:dyDescent="0.35">
      <c r="A6815" t="s">
        <v>8797</v>
      </c>
      <c r="B6815" s="1">
        <v>44843</v>
      </c>
      <c r="C6815" s="5" t="str">
        <f t="shared" si="318"/>
        <v>10</v>
      </c>
      <c r="D6815" t="s">
        <v>426</v>
      </c>
      <c r="E6815" t="s">
        <v>86</v>
      </c>
      <c r="F6815">
        <v>950000</v>
      </c>
      <c r="G6815" t="s">
        <v>137</v>
      </c>
      <c r="H6815" t="s">
        <v>108</v>
      </c>
      <c r="I6815" t="s">
        <v>161</v>
      </c>
      <c r="J6815" t="s">
        <v>21</v>
      </c>
      <c r="K6815" t="s">
        <v>22</v>
      </c>
      <c r="L6815" t="s">
        <v>50</v>
      </c>
      <c r="M6815">
        <v>20000</v>
      </c>
      <c r="N6815" t="s">
        <v>24</v>
      </c>
      <c r="O6815" t="s">
        <v>59</v>
      </c>
      <c r="P6815">
        <v>8315497</v>
      </c>
      <c r="Q6815" t="s">
        <v>26</v>
      </c>
      <c r="R6815" t="str">
        <f t="shared" si="319"/>
        <v>Tertile 2</v>
      </c>
      <c r="S6815" t="str">
        <f t="shared" si="320"/>
        <v>Eligible</v>
      </c>
    </row>
    <row r="6816" spans="1:19" x14ac:dyDescent="0.35">
      <c r="A6816" t="s">
        <v>8850</v>
      </c>
      <c r="B6816" s="1">
        <v>44843</v>
      </c>
      <c r="C6816" s="5" t="str">
        <f t="shared" si="318"/>
        <v>10</v>
      </c>
      <c r="D6816" t="s">
        <v>688</v>
      </c>
      <c r="E6816" t="s">
        <v>17</v>
      </c>
      <c r="F6816">
        <v>1005000</v>
      </c>
      <c r="G6816" t="s">
        <v>103</v>
      </c>
      <c r="H6816" t="s">
        <v>369</v>
      </c>
      <c r="I6816" t="s">
        <v>411</v>
      </c>
      <c r="J6816" t="s">
        <v>21</v>
      </c>
      <c r="K6816" t="s">
        <v>22</v>
      </c>
      <c r="L6816" t="s">
        <v>23</v>
      </c>
      <c r="M6816">
        <v>12500</v>
      </c>
      <c r="N6816" t="s">
        <v>42</v>
      </c>
      <c r="O6816" t="s">
        <v>59</v>
      </c>
      <c r="P6816">
        <v>8856687</v>
      </c>
      <c r="Q6816" t="s">
        <v>67</v>
      </c>
      <c r="R6816" t="str">
        <f t="shared" si="319"/>
        <v>Tertile 2</v>
      </c>
      <c r="S6816" t="str">
        <f t="shared" si="320"/>
        <v>Eligible</v>
      </c>
    </row>
    <row r="6817" spans="1:19" x14ac:dyDescent="0.35">
      <c r="A6817" t="s">
        <v>8816</v>
      </c>
      <c r="B6817" s="1">
        <v>44843</v>
      </c>
      <c r="C6817" s="5" t="str">
        <f t="shared" si="318"/>
        <v>10</v>
      </c>
      <c r="D6817" t="s">
        <v>1879</v>
      </c>
      <c r="E6817" t="s">
        <v>86</v>
      </c>
      <c r="F6817">
        <v>1011500</v>
      </c>
      <c r="G6817" t="s">
        <v>160</v>
      </c>
      <c r="H6817" t="s">
        <v>444</v>
      </c>
      <c r="I6817" t="s">
        <v>741</v>
      </c>
      <c r="J6817" t="s">
        <v>39</v>
      </c>
      <c r="K6817" t="s">
        <v>40</v>
      </c>
      <c r="L6817" t="s">
        <v>50</v>
      </c>
      <c r="M6817">
        <v>16151</v>
      </c>
      <c r="N6817" t="s">
        <v>58</v>
      </c>
      <c r="O6817" t="s">
        <v>59</v>
      </c>
      <c r="P6817">
        <v>6317145</v>
      </c>
      <c r="Q6817" t="s">
        <v>60</v>
      </c>
      <c r="R6817" t="str">
        <f t="shared" si="319"/>
        <v>Tertile 3</v>
      </c>
      <c r="S6817" t="str">
        <f t="shared" si="320"/>
        <v>Eligible</v>
      </c>
    </row>
    <row r="6818" spans="1:19" x14ac:dyDescent="0.35">
      <c r="A6818" t="s">
        <v>8824</v>
      </c>
      <c r="B6818" s="1">
        <v>44843</v>
      </c>
      <c r="C6818" s="5" t="str">
        <f t="shared" si="318"/>
        <v>10</v>
      </c>
      <c r="D6818" t="s">
        <v>8825</v>
      </c>
      <c r="E6818" t="s">
        <v>17</v>
      </c>
      <c r="F6818">
        <v>1140000</v>
      </c>
      <c r="G6818" t="s">
        <v>142</v>
      </c>
      <c r="H6818" t="s">
        <v>126</v>
      </c>
      <c r="I6818" t="s">
        <v>127</v>
      </c>
      <c r="J6818" t="s">
        <v>39</v>
      </c>
      <c r="K6818" t="s">
        <v>40</v>
      </c>
      <c r="L6818" t="s">
        <v>23</v>
      </c>
      <c r="M6818">
        <v>43000</v>
      </c>
      <c r="N6818" t="s">
        <v>51</v>
      </c>
      <c r="O6818" t="s">
        <v>110</v>
      </c>
      <c r="P6818">
        <v>6404613</v>
      </c>
      <c r="Q6818" t="s">
        <v>52</v>
      </c>
      <c r="R6818" t="str">
        <f t="shared" si="319"/>
        <v>Tertile 3</v>
      </c>
      <c r="S6818" t="str">
        <f t="shared" si="320"/>
        <v>Eligible</v>
      </c>
    </row>
    <row r="6819" spans="1:19" x14ac:dyDescent="0.35">
      <c r="A6819" t="s">
        <v>8793</v>
      </c>
      <c r="B6819" s="1">
        <v>44843</v>
      </c>
      <c r="C6819" s="5" t="str">
        <f t="shared" si="318"/>
        <v>10</v>
      </c>
      <c r="D6819" t="s">
        <v>688</v>
      </c>
      <c r="E6819" t="s">
        <v>86</v>
      </c>
      <c r="F6819">
        <v>1200000</v>
      </c>
      <c r="G6819" t="s">
        <v>47</v>
      </c>
      <c r="H6819" t="s">
        <v>104</v>
      </c>
      <c r="I6819" t="s">
        <v>338</v>
      </c>
      <c r="J6819" t="s">
        <v>39</v>
      </c>
      <c r="K6819" t="s">
        <v>40</v>
      </c>
      <c r="L6819" t="s">
        <v>50</v>
      </c>
      <c r="M6819">
        <v>21000</v>
      </c>
      <c r="N6819" t="s">
        <v>51</v>
      </c>
      <c r="O6819" t="s">
        <v>110</v>
      </c>
      <c r="P6819">
        <v>8036681</v>
      </c>
      <c r="Q6819" t="s">
        <v>52</v>
      </c>
      <c r="R6819" t="str">
        <f t="shared" si="319"/>
        <v>Tertile 3</v>
      </c>
      <c r="S6819" t="str">
        <f t="shared" si="320"/>
        <v>Eligible</v>
      </c>
    </row>
    <row r="6820" spans="1:19" x14ac:dyDescent="0.35">
      <c r="A6820" t="s">
        <v>8796</v>
      </c>
      <c r="B6820" s="1">
        <v>44843</v>
      </c>
      <c r="C6820" s="5" t="str">
        <f t="shared" si="318"/>
        <v>10</v>
      </c>
      <c r="D6820" t="s">
        <v>4012</v>
      </c>
      <c r="E6820" t="s">
        <v>17</v>
      </c>
      <c r="F6820">
        <v>1206000</v>
      </c>
      <c r="G6820" t="s">
        <v>70</v>
      </c>
      <c r="H6820" t="s">
        <v>319</v>
      </c>
      <c r="I6820" t="s">
        <v>341</v>
      </c>
      <c r="J6820" t="s">
        <v>21</v>
      </c>
      <c r="K6820" t="s">
        <v>22</v>
      </c>
      <c r="L6820" t="s">
        <v>23</v>
      </c>
      <c r="M6820">
        <v>26600</v>
      </c>
      <c r="N6820" t="s">
        <v>72</v>
      </c>
      <c r="O6820" t="s">
        <v>59</v>
      </c>
      <c r="P6820">
        <v>7494687</v>
      </c>
      <c r="Q6820" t="s">
        <v>73</v>
      </c>
      <c r="R6820" t="str">
        <f t="shared" si="319"/>
        <v>Tertile 3</v>
      </c>
      <c r="S6820" t="str">
        <f t="shared" si="320"/>
        <v>Eligible</v>
      </c>
    </row>
    <row r="6821" spans="1:19" x14ac:dyDescent="0.35">
      <c r="A6821" t="s">
        <v>8789</v>
      </c>
      <c r="B6821" s="1">
        <v>44843</v>
      </c>
      <c r="C6821" s="5" t="str">
        <f t="shared" si="318"/>
        <v>10</v>
      </c>
      <c r="D6821" t="s">
        <v>340</v>
      </c>
      <c r="E6821" t="s">
        <v>86</v>
      </c>
      <c r="F6821">
        <v>1250000</v>
      </c>
      <c r="G6821" t="s">
        <v>76</v>
      </c>
      <c r="H6821" t="s">
        <v>94</v>
      </c>
      <c r="I6821" t="s">
        <v>358</v>
      </c>
      <c r="J6821" t="s">
        <v>21</v>
      </c>
      <c r="K6821" t="s">
        <v>22</v>
      </c>
      <c r="L6821" t="s">
        <v>50</v>
      </c>
      <c r="M6821">
        <v>32000</v>
      </c>
      <c r="N6821" t="s">
        <v>72</v>
      </c>
      <c r="O6821" t="s">
        <v>25</v>
      </c>
      <c r="P6821">
        <v>6631520</v>
      </c>
      <c r="Q6821" t="s">
        <v>73</v>
      </c>
      <c r="R6821" t="str">
        <f t="shared" si="319"/>
        <v>Tertile 3</v>
      </c>
      <c r="S6821" t="str">
        <f t="shared" si="320"/>
        <v>Eligible</v>
      </c>
    </row>
    <row r="6822" spans="1:19" x14ac:dyDescent="0.35">
      <c r="A6822" t="s">
        <v>8822</v>
      </c>
      <c r="B6822" s="1">
        <v>44843</v>
      </c>
      <c r="C6822" s="5" t="str">
        <f t="shared" si="318"/>
        <v>10</v>
      </c>
      <c r="D6822" t="s">
        <v>8823</v>
      </c>
      <c r="E6822" t="s">
        <v>17</v>
      </c>
      <c r="F6822">
        <v>1250000</v>
      </c>
      <c r="G6822" t="s">
        <v>103</v>
      </c>
      <c r="H6822" t="s">
        <v>19</v>
      </c>
      <c r="I6822" t="s">
        <v>380</v>
      </c>
      <c r="J6822" t="s">
        <v>21</v>
      </c>
      <c r="K6822" t="s">
        <v>22</v>
      </c>
      <c r="L6822" t="s">
        <v>23</v>
      </c>
      <c r="M6822">
        <v>22000</v>
      </c>
      <c r="N6822" t="s">
        <v>42</v>
      </c>
      <c r="O6822" t="s">
        <v>59</v>
      </c>
      <c r="P6822">
        <v>6818634</v>
      </c>
      <c r="Q6822" t="s">
        <v>44</v>
      </c>
      <c r="R6822" t="str">
        <f t="shared" si="319"/>
        <v>Tertile 3</v>
      </c>
      <c r="S6822" t="str">
        <f t="shared" si="320"/>
        <v>Eligible</v>
      </c>
    </row>
    <row r="6823" spans="1:19" x14ac:dyDescent="0.35">
      <c r="A6823" t="s">
        <v>8792</v>
      </c>
      <c r="B6823" s="1">
        <v>44843</v>
      </c>
      <c r="C6823" s="5" t="str">
        <f t="shared" si="318"/>
        <v>10</v>
      </c>
      <c r="D6823" t="s">
        <v>659</v>
      </c>
      <c r="E6823" t="s">
        <v>17</v>
      </c>
      <c r="F6823">
        <v>1275000</v>
      </c>
      <c r="G6823" t="s">
        <v>36</v>
      </c>
      <c r="H6823" t="s">
        <v>19</v>
      </c>
      <c r="I6823" t="s">
        <v>400</v>
      </c>
      <c r="J6823" t="s">
        <v>39</v>
      </c>
      <c r="K6823" t="s">
        <v>40</v>
      </c>
      <c r="L6823" t="s">
        <v>23</v>
      </c>
      <c r="M6823">
        <v>69500</v>
      </c>
      <c r="N6823" t="s">
        <v>42</v>
      </c>
      <c r="O6823" t="s">
        <v>25</v>
      </c>
      <c r="P6823">
        <v>8886003</v>
      </c>
      <c r="Q6823" t="s">
        <v>44</v>
      </c>
      <c r="R6823" t="str">
        <f t="shared" si="319"/>
        <v>Tertile 3</v>
      </c>
      <c r="S6823" t="str">
        <f t="shared" si="320"/>
        <v>Eligible</v>
      </c>
    </row>
    <row r="6824" spans="1:19" x14ac:dyDescent="0.35">
      <c r="A6824" t="s">
        <v>8812</v>
      </c>
      <c r="B6824" s="1">
        <v>44843</v>
      </c>
      <c r="C6824" s="5" t="str">
        <f t="shared" si="318"/>
        <v>10</v>
      </c>
      <c r="D6824" t="s">
        <v>8813</v>
      </c>
      <c r="E6824" t="s">
        <v>17</v>
      </c>
      <c r="F6824">
        <v>1275000</v>
      </c>
      <c r="G6824" t="s">
        <v>288</v>
      </c>
      <c r="H6824" t="s">
        <v>94</v>
      </c>
      <c r="I6824" t="s">
        <v>630</v>
      </c>
      <c r="J6824" t="s">
        <v>39</v>
      </c>
      <c r="K6824" t="s">
        <v>40</v>
      </c>
      <c r="L6824" t="s">
        <v>50</v>
      </c>
      <c r="M6824">
        <v>12501</v>
      </c>
      <c r="N6824" t="s">
        <v>32</v>
      </c>
      <c r="O6824" t="s">
        <v>59</v>
      </c>
      <c r="P6824">
        <v>6409823</v>
      </c>
      <c r="Q6824" t="s">
        <v>33</v>
      </c>
      <c r="R6824" t="str">
        <f t="shared" si="319"/>
        <v>Tertile 3</v>
      </c>
      <c r="S6824" t="str">
        <f t="shared" si="320"/>
        <v>Eligible</v>
      </c>
    </row>
    <row r="6825" spans="1:19" x14ac:dyDescent="0.35">
      <c r="A6825" t="s">
        <v>8818</v>
      </c>
      <c r="B6825" s="1">
        <v>44843</v>
      </c>
      <c r="C6825" s="5" t="str">
        <f t="shared" si="318"/>
        <v>10</v>
      </c>
      <c r="D6825" t="s">
        <v>1939</v>
      </c>
      <c r="E6825" t="s">
        <v>17</v>
      </c>
      <c r="F6825">
        <v>1310000</v>
      </c>
      <c r="G6825" t="s">
        <v>90</v>
      </c>
      <c r="H6825" t="s">
        <v>37</v>
      </c>
      <c r="I6825" t="s">
        <v>38</v>
      </c>
      <c r="J6825" t="s">
        <v>39</v>
      </c>
      <c r="K6825" t="s">
        <v>40</v>
      </c>
      <c r="L6825" t="s">
        <v>50</v>
      </c>
      <c r="M6825">
        <v>37000</v>
      </c>
      <c r="N6825" t="s">
        <v>72</v>
      </c>
      <c r="O6825" t="s">
        <v>43</v>
      </c>
      <c r="P6825">
        <v>8925329</v>
      </c>
      <c r="Q6825" t="s">
        <v>73</v>
      </c>
      <c r="R6825" t="str">
        <f t="shared" si="319"/>
        <v>Tertile 3</v>
      </c>
      <c r="S6825" t="str">
        <f t="shared" si="320"/>
        <v>Eligible</v>
      </c>
    </row>
    <row r="6826" spans="1:19" x14ac:dyDescent="0.35">
      <c r="A6826" t="s">
        <v>8831</v>
      </c>
      <c r="B6826" s="1">
        <v>44843</v>
      </c>
      <c r="C6826" s="5" t="str">
        <f t="shared" si="318"/>
        <v>10</v>
      </c>
      <c r="D6826" t="s">
        <v>264</v>
      </c>
      <c r="E6826" t="s">
        <v>17</v>
      </c>
      <c r="F6826">
        <v>1408000</v>
      </c>
      <c r="G6826" t="s">
        <v>70</v>
      </c>
      <c r="H6826" t="s">
        <v>81</v>
      </c>
      <c r="I6826" t="s">
        <v>387</v>
      </c>
      <c r="J6826" t="s">
        <v>39</v>
      </c>
      <c r="K6826" t="s">
        <v>40</v>
      </c>
      <c r="L6826" t="s">
        <v>50</v>
      </c>
      <c r="M6826">
        <v>24800</v>
      </c>
      <c r="N6826" t="s">
        <v>72</v>
      </c>
      <c r="O6826" t="s">
        <v>83</v>
      </c>
      <c r="P6826">
        <v>8304467</v>
      </c>
      <c r="Q6826" t="s">
        <v>73</v>
      </c>
      <c r="R6826" t="str">
        <f t="shared" si="319"/>
        <v>Tertile 3</v>
      </c>
      <c r="S6826" t="str">
        <f t="shared" si="320"/>
        <v>Eligible</v>
      </c>
    </row>
    <row r="6827" spans="1:19" x14ac:dyDescent="0.35">
      <c r="A6827" t="s">
        <v>8805</v>
      </c>
      <c r="B6827" s="1">
        <v>44843</v>
      </c>
      <c r="C6827" s="5" t="str">
        <f t="shared" si="318"/>
        <v>10</v>
      </c>
      <c r="D6827" t="s">
        <v>264</v>
      </c>
      <c r="E6827" t="s">
        <v>17</v>
      </c>
      <c r="F6827">
        <v>1430000</v>
      </c>
      <c r="G6827" t="s">
        <v>295</v>
      </c>
      <c r="H6827" t="s">
        <v>104</v>
      </c>
      <c r="I6827" t="s">
        <v>105</v>
      </c>
      <c r="J6827" t="s">
        <v>21</v>
      </c>
      <c r="K6827" t="s">
        <v>22</v>
      </c>
      <c r="L6827" t="s">
        <v>50</v>
      </c>
      <c r="M6827">
        <v>19000</v>
      </c>
      <c r="N6827" t="s">
        <v>51</v>
      </c>
      <c r="O6827" t="s">
        <v>59</v>
      </c>
      <c r="P6827">
        <v>7367772</v>
      </c>
      <c r="Q6827" t="s">
        <v>52</v>
      </c>
      <c r="R6827" t="str">
        <f t="shared" si="319"/>
        <v>Tertile 3</v>
      </c>
      <c r="S6827" t="str">
        <f t="shared" si="320"/>
        <v>Eligible</v>
      </c>
    </row>
    <row r="6828" spans="1:19" x14ac:dyDescent="0.35">
      <c r="A6828" t="s">
        <v>8810</v>
      </c>
      <c r="B6828" s="1">
        <v>44843</v>
      </c>
      <c r="C6828" s="5" t="str">
        <f t="shared" si="318"/>
        <v>10</v>
      </c>
      <c r="D6828" t="s">
        <v>2102</v>
      </c>
      <c r="E6828" t="s">
        <v>17</v>
      </c>
      <c r="F6828">
        <v>1430000</v>
      </c>
      <c r="G6828" t="s">
        <v>98</v>
      </c>
      <c r="H6828" t="s">
        <v>56</v>
      </c>
      <c r="I6828" t="s">
        <v>91</v>
      </c>
      <c r="J6828" t="s">
        <v>39</v>
      </c>
      <c r="K6828" t="s">
        <v>40</v>
      </c>
      <c r="L6828" t="s">
        <v>50</v>
      </c>
      <c r="M6828">
        <v>34000</v>
      </c>
      <c r="N6828" t="s">
        <v>32</v>
      </c>
      <c r="O6828" t="s">
        <v>25</v>
      </c>
      <c r="P6828">
        <v>6476340</v>
      </c>
      <c r="Q6828" t="s">
        <v>33</v>
      </c>
      <c r="R6828" t="str">
        <f t="shared" si="319"/>
        <v>Tertile 3</v>
      </c>
      <c r="S6828" t="str">
        <f t="shared" si="320"/>
        <v>Eligible</v>
      </c>
    </row>
    <row r="6829" spans="1:19" x14ac:dyDescent="0.35">
      <c r="A6829" t="s">
        <v>8811</v>
      </c>
      <c r="B6829" s="1">
        <v>44843</v>
      </c>
      <c r="C6829" s="5" t="str">
        <f t="shared" si="318"/>
        <v>10</v>
      </c>
      <c r="D6829" t="s">
        <v>1870</v>
      </c>
      <c r="E6829" t="s">
        <v>17</v>
      </c>
      <c r="F6829">
        <v>1468000</v>
      </c>
      <c r="G6829" t="s">
        <v>268</v>
      </c>
      <c r="H6829" t="s">
        <v>56</v>
      </c>
      <c r="I6829" t="s">
        <v>57</v>
      </c>
      <c r="J6829" t="s">
        <v>21</v>
      </c>
      <c r="K6829" t="s">
        <v>22</v>
      </c>
      <c r="L6829" t="s">
        <v>50</v>
      </c>
      <c r="M6829">
        <v>29801</v>
      </c>
      <c r="N6829" t="s">
        <v>24</v>
      </c>
      <c r="O6829" t="s">
        <v>59</v>
      </c>
      <c r="P6829">
        <v>6308907</v>
      </c>
      <c r="Q6829" t="s">
        <v>26</v>
      </c>
      <c r="R6829" t="str">
        <f t="shared" si="319"/>
        <v>Tertile 3</v>
      </c>
      <c r="S6829" t="str">
        <f t="shared" si="320"/>
        <v>Eligible</v>
      </c>
    </row>
    <row r="6830" spans="1:19" x14ac:dyDescent="0.35">
      <c r="A6830" t="s">
        <v>8814</v>
      </c>
      <c r="B6830" s="1">
        <v>44843</v>
      </c>
      <c r="C6830" s="5" t="str">
        <f t="shared" si="318"/>
        <v>10</v>
      </c>
      <c r="D6830" t="s">
        <v>3757</v>
      </c>
      <c r="E6830" t="s">
        <v>17</v>
      </c>
      <c r="F6830">
        <v>1600000</v>
      </c>
      <c r="G6830" t="s">
        <v>147</v>
      </c>
      <c r="H6830" t="s">
        <v>108</v>
      </c>
      <c r="I6830" t="s">
        <v>350</v>
      </c>
      <c r="J6830" t="s">
        <v>21</v>
      </c>
      <c r="K6830" t="s">
        <v>22</v>
      </c>
      <c r="L6830" t="s">
        <v>50</v>
      </c>
      <c r="M6830">
        <v>35222</v>
      </c>
      <c r="N6830" t="s">
        <v>58</v>
      </c>
      <c r="O6830" t="s">
        <v>83</v>
      </c>
      <c r="P6830">
        <v>8477000</v>
      </c>
      <c r="Q6830" t="s">
        <v>60</v>
      </c>
      <c r="R6830" t="str">
        <f t="shared" si="319"/>
        <v>Tertile 3</v>
      </c>
      <c r="S6830" t="str">
        <f t="shared" si="320"/>
        <v>Eligible</v>
      </c>
    </row>
    <row r="6831" spans="1:19" x14ac:dyDescent="0.35">
      <c r="A6831" t="s">
        <v>8852</v>
      </c>
      <c r="B6831" s="1">
        <v>44843</v>
      </c>
      <c r="C6831" s="5" t="str">
        <f t="shared" si="318"/>
        <v>10</v>
      </c>
      <c r="D6831" t="s">
        <v>704</v>
      </c>
      <c r="E6831" t="s">
        <v>17</v>
      </c>
      <c r="F6831">
        <v>1751000</v>
      </c>
      <c r="G6831" t="s">
        <v>147</v>
      </c>
      <c r="H6831" t="s">
        <v>81</v>
      </c>
      <c r="I6831" t="s">
        <v>326</v>
      </c>
      <c r="J6831" t="s">
        <v>21</v>
      </c>
      <c r="K6831" t="s">
        <v>22</v>
      </c>
      <c r="L6831" t="s">
        <v>23</v>
      </c>
      <c r="M6831">
        <v>21100</v>
      </c>
      <c r="N6831" t="s">
        <v>58</v>
      </c>
      <c r="O6831" t="s">
        <v>59</v>
      </c>
      <c r="P6831">
        <v>7485170</v>
      </c>
      <c r="Q6831" t="s">
        <v>26</v>
      </c>
      <c r="R6831" t="str">
        <f t="shared" si="319"/>
        <v>Tertile 3</v>
      </c>
      <c r="S6831" t="str">
        <f t="shared" si="320"/>
        <v>Eligible</v>
      </c>
    </row>
    <row r="6832" spans="1:19" x14ac:dyDescent="0.35">
      <c r="A6832" t="s">
        <v>8855</v>
      </c>
      <c r="B6832" s="1">
        <v>44844</v>
      </c>
      <c r="C6832" s="5" t="str">
        <f t="shared" si="318"/>
        <v>10</v>
      </c>
      <c r="D6832" t="s">
        <v>4434</v>
      </c>
      <c r="E6832" t="s">
        <v>17</v>
      </c>
      <c r="F6832">
        <v>13500</v>
      </c>
      <c r="G6832" t="s">
        <v>191</v>
      </c>
      <c r="H6832" t="s">
        <v>81</v>
      </c>
      <c r="I6832" t="s">
        <v>323</v>
      </c>
      <c r="J6832" t="s">
        <v>21</v>
      </c>
      <c r="K6832" t="s">
        <v>22</v>
      </c>
      <c r="L6832" t="s">
        <v>50</v>
      </c>
      <c r="M6832">
        <v>35000</v>
      </c>
      <c r="N6832" t="s">
        <v>32</v>
      </c>
      <c r="O6832" t="s">
        <v>25</v>
      </c>
      <c r="P6832">
        <v>7837315</v>
      </c>
      <c r="Q6832" t="s">
        <v>33</v>
      </c>
      <c r="R6832" t="str">
        <f t="shared" si="319"/>
        <v>Tertile 1</v>
      </c>
      <c r="S6832" t="str">
        <f t="shared" si="320"/>
        <v>Risky</v>
      </c>
    </row>
    <row r="6833" spans="1:19" x14ac:dyDescent="0.35">
      <c r="A6833" t="s">
        <v>8856</v>
      </c>
      <c r="B6833" s="1">
        <v>44844</v>
      </c>
      <c r="C6833" s="5" t="str">
        <f t="shared" si="318"/>
        <v>10</v>
      </c>
      <c r="D6833" t="s">
        <v>2566</v>
      </c>
      <c r="E6833" t="s">
        <v>17</v>
      </c>
      <c r="F6833">
        <v>13500</v>
      </c>
      <c r="G6833" t="s">
        <v>195</v>
      </c>
      <c r="H6833" t="s">
        <v>30</v>
      </c>
      <c r="I6833" t="s">
        <v>347</v>
      </c>
      <c r="J6833" t="s">
        <v>21</v>
      </c>
      <c r="K6833" t="s">
        <v>22</v>
      </c>
      <c r="L6833" t="s">
        <v>50</v>
      </c>
      <c r="M6833">
        <v>45000</v>
      </c>
      <c r="N6833" t="s">
        <v>42</v>
      </c>
      <c r="O6833" t="s">
        <v>59</v>
      </c>
      <c r="P6833">
        <v>8954413</v>
      </c>
      <c r="Q6833" t="s">
        <v>44</v>
      </c>
      <c r="R6833" t="str">
        <f t="shared" si="319"/>
        <v>Tertile 1</v>
      </c>
      <c r="S6833" t="str">
        <f t="shared" si="320"/>
        <v>Risky</v>
      </c>
    </row>
    <row r="6834" spans="1:19" x14ac:dyDescent="0.35">
      <c r="A6834" t="s">
        <v>8871</v>
      </c>
      <c r="B6834" s="1">
        <v>44844</v>
      </c>
      <c r="C6834" s="5" t="str">
        <f t="shared" si="318"/>
        <v>10</v>
      </c>
      <c r="D6834" t="s">
        <v>2092</v>
      </c>
      <c r="E6834" t="s">
        <v>17</v>
      </c>
      <c r="F6834">
        <v>13500</v>
      </c>
      <c r="G6834" t="s">
        <v>36</v>
      </c>
      <c r="H6834" t="s">
        <v>369</v>
      </c>
      <c r="I6834" t="s">
        <v>492</v>
      </c>
      <c r="J6834" t="s">
        <v>39</v>
      </c>
      <c r="K6834" t="s">
        <v>40</v>
      </c>
      <c r="L6834" t="s">
        <v>23</v>
      </c>
      <c r="M6834">
        <v>69000</v>
      </c>
      <c r="N6834" t="s">
        <v>42</v>
      </c>
      <c r="O6834" t="s">
        <v>110</v>
      </c>
      <c r="P6834">
        <v>6218150</v>
      </c>
      <c r="Q6834" t="s">
        <v>44</v>
      </c>
      <c r="R6834" t="str">
        <f t="shared" si="319"/>
        <v>Tertile 1</v>
      </c>
      <c r="S6834" t="str">
        <f t="shared" si="320"/>
        <v>Risky</v>
      </c>
    </row>
    <row r="6835" spans="1:19" x14ac:dyDescent="0.35">
      <c r="A6835" t="s">
        <v>8875</v>
      </c>
      <c r="B6835" s="1">
        <v>44844</v>
      </c>
      <c r="C6835" s="5" t="str">
        <f t="shared" si="318"/>
        <v>10</v>
      </c>
      <c r="D6835" t="s">
        <v>325</v>
      </c>
      <c r="E6835" t="s">
        <v>17</v>
      </c>
      <c r="F6835">
        <v>13500</v>
      </c>
      <c r="G6835" t="s">
        <v>70</v>
      </c>
      <c r="H6835" t="s">
        <v>108</v>
      </c>
      <c r="I6835" t="s">
        <v>109</v>
      </c>
      <c r="J6835" t="s">
        <v>39</v>
      </c>
      <c r="K6835" t="s">
        <v>40</v>
      </c>
      <c r="L6835" t="s">
        <v>50</v>
      </c>
      <c r="M6835">
        <v>26000</v>
      </c>
      <c r="N6835" t="s">
        <v>72</v>
      </c>
      <c r="O6835" t="s">
        <v>110</v>
      </c>
      <c r="P6835">
        <v>7169085</v>
      </c>
      <c r="Q6835" t="s">
        <v>73</v>
      </c>
      <c r="R6835" t="str">
        <f t="shared" si="319"/>
        <v>Tertile 1</v>
      </c>
      <c r="S6835" t="str">
        <f t="shared" si="320"/>
        <v>Risky</v>
      </c>
    </row>
    <row r="6836" spans="1:19" x14ac:dyDescent="0.35">
      <c r="A6836" t="s">
        <v>8876</v>
      </c>
      <c r="B6836" s="1">
        <v>44844</v>
      </c>
      <c r="C6836" s="5" t="str">
        <f t="shared" si="318"/>
        <v>10</v>
      </c>
      <c r="D6836" t="s">
        <v>2633</v>
      </c>
      <c r="E6836" t="s">
        <v>17</v>
      </c>
      <c r="F6836">
        <v>13500</v>
      </c>
      <c r="G6836" t="s">
        <v>160</v>
      </c>
      <c r="H6836" t="s">
        <v>174</v>
      </c>
      <c r="I6836" t="s">
        <v>579</v>
      </c>
      <c r="J6836" t="s">
        <v>39</v>
      </c>
      <c r="K6836" t="s">
        <v>40</v>
      </c>
      <c r="L6836" t="s">
        <v>23</v>
      </c>
      <c r="M6836">
        <v>85000</v>
      </c>
      <c r="N6836" t="s">
        <v>58</v>
      </c>
      <c r="O6836" t="s">
        <v>25</v>
      </c>
      <c r="P6836">
        <v>7955969</v>
      </c>
      <c r="Q6836" t="s">
        <v>52</v>
      </c>
      <c r="R6836" t="str">
        <f t="shared" si="319"/>
        <v>Tertile 1</v>
      </c>
      <c r="S6836" t="str">
        <f t="shared" si="320"/>
        <v>Risky</v>
      </c>
    </row>
    <row r="6837" spans="1:19" x14ac:dyDescent="0.35">
      <c r="A6837" t="s">
        <v>8877</v>
      </c>
      <c r="B6837" s="1">
        <v>44844</v>
      </c>
      <c r="C6837" s="5" t="str">
        <f t="shared" si="318"/>
        <v>10</v>
      </c>
      <c r="D6837" t="s">
        <v>2610</v>
      </c>
      <c r="E6837" t="s">
        <v>17</v>
      </c>
      <c r="F6837">
        <v>13500</v>
      </c>
      <c r="G6837" t="s">
        <v>80</v>
      </c>
      <c r="H6837" t="s">
        <v>319</v>
      </c>
      <c r="I6837" t="s">
        <v>341</v>
      </c>
      <c r="J6837" t="s">
        <v>21</v>
      </c>
      <c r="K6837" t="s">
        <v>22</v>
      </c>
      <c r="L6837" t="s">
        <v>50</v>
      </c>
      <c r="M6837">
        <v>19000</v>
      </c>
      <c r="N6837" t="s">
        <v>66</v>
      </c>
      <c r="O6837" t="s">
        <v>59</v>
      </c>
      <c r="P6837">
        <v>8608089</v>
      </c>
      <c r="Q6837" t="s">
        <v>60</v>
      </c>
      <c r="R6837" t="str">
        <f t="shared" si="319"/>
        <v>Tertile 1</v>
      </c>
      <c r="S6837" t="str">
        <f t="shared" si="320"/>
        <v>Risky</v>
      </c>
    </row>
    <row r="6838" spans="1:19" x14ac:dyDescent="0.35">
      <c r="A6838" t="s">
        <v>8880</v>
      </c>
      <c r="B6838" s="1">
        <v>44844</v>
      </c>
      <c r="C6838" s="5" t="str">
        <f t="shared" si="318"/>
        <v>10</v>
      </c>
      <c r="D6838" t="s">
        <v>8881</v>
      </c>
      <c r="E6838" t="s">
        <v>17</v>
      </c>
      <c r="F6838">
        <v>13500</v>
      </c>
      <c r="G6838" t="s">
        <v>29</v>
      </c>
      <c r="H6838" t="s">
        <v>167</v>
      </c>
      <c r="I6838" t="s">
        <v>603</v>
      </c>
      <c r="J6838" t="s">
        <v>39</v>
      </c>
      <c r="K6838" t="s">
        <v>40</v>
      </c>
      <c r="L6838" t="s">
        <v>50</v>
      </c>
      <c r="M6838">
        <v>61000</v>
      </c>
      <c r="N6838" t="s">
        <v>32</v>
      </c>
      <c r="O6838" t="s">
        <v>83</v>
      </c>
      <c r="P6838">
        <v>8072018</v>
      </c>
      <c r="Q6838" t="s">
        <v>33</v>
      </c>
      <c r="R6838" t="str">
        <f t="shared" si="319"/>
        <v>Tertile 1</v>
      </c>
      <c r="S6838" t="str">
        <f t="shared" si="320"/>
        <v>Risky</v>
      </c>
    </row>
    <row r="6839" spans="1:19" x14ac:dyDescent="0.35">
      <c r="A6839" t="s">
        <v>8878</v>
      </c>
      <c r="B6839" s="1">
        <v>44844</v>
      </c>
      <c r="C6839" s="5" t="str">
        <f t="shared" si="318"/>
        <v>10</v>
      </c>
      <c r="D6839" t="s">
        <v>1457</v>
      </c>
      <c r="E6839" t="s">
        <v>17</v>
      </c>
      <c r="F6839">
        <v>415000</v>
      </c>
      <c r="G6839" t="s">
        <v>295</v>
      </c>
      <c r="H6839" t="s">
        <v>143</v>
      </c>
      <c r="I6839" t="s">
        <v>1185</v>
      </c>
      <c r="J6839" t="s">
        <v>21</v>
      </c>
      <c r="K6839" t="s">
        <v>22</v>
      </c>
      <c r="L6839" t="s">
        <v>50</v>
      </c>
      <c r="M6839">
        <v>22000</v>
      </c>
      <c r="N6839" t="s">
        <v>51</v>
      </c>
      <c r="O6839" t="s">
        <v>83</v>
      </c>
      <c r="P6839">
        <v>7956322</v>
      </c>
      <c r="Q6839" t="s">
        <v>44</v>
      </c>
      <c r="R6839" t="str">
        <f t="shared" si="319"/>
        <v>Tertile 1</v>
      </c>
      <c r="S6839" t="str">
        <f t="shared" si="320"/>
        <v>Risky</v>
      </c>
    </row>
    <row r="6840" spans="1:19" x14ac:dyDescent="0.35">
      <c r="A6840" t="s">
        <v>8874</v>
      </c>
      <c r="B6840" s="1">
        <v>44844</v>
      </c>
      <c r="C6840" s="5" t="str">
        <f t="shared" si="318"/>
        <v>10</v>
      </c>
      <c r="D6840" t="s">
        <v>8689</v>
      </c>
      <c r="E6840" t="s">
        <v>17</v>
      </c>
      <c r="F6840">
        <v>516000</v>
      </c>
      <c r="G6840" t="s">
        <v>90</v>
      </c>
      <c r="H6840" t="s">
        <v>108</v>
      </c>
      <c r="I6840" t="s">
        <v>350</v>
      </c>
      <c r="J6840" t="s">
        <v>21</v>
      </c>
      <c r="K6840" t="s">
        <v>22</v>
      </c>
      <c r="L6840" t="s">
        <v>50</v>
      </c>
      <c r="M6840">
        <v>46000</v>
      </c>
      <c r="N6840" t="s">
        <v>72</v>
      </c>
      <c r="O6840" t="s">
        <v>83</v>
      </c>
      <c r="P6840">
        <v>8668773</v>
      </c>
      <c r="Q6840" t="s">
        <v>73</v>
      </c>
      <c r="R6840" t="str">
        <f t="shared" si="319"/>
        <v>Tertile 1</v>
      </c>
      <c r="S6840" t="str">
        <f t="shared" si="320"/>
        <v>Risky</v>
      </c>
    </row>
    <row r="6841" spans="1:19" x14ac:dyDescent="0.35">
      <c r="A6841" t="s">
        <v>8863</v>
      </c>
      <c r="B6841" s="1">
        <v>44844</v>
      </c>
      <c r="C6841" s="5" t="str">
        <f t="shared" si="318"/>
        <v>10</v>
      </c>
      <c r="D6841" t="s">
        <v>379</v>
      </c>
      <c r="E6841" t="s">
        <v>86</v>
      </c>
      <c r="F6841">
        <v>641000</v>
      </c>
      <c r="G6841" t="s">
        <v>152</v>
      </c>
      <c r="H6841" t="s">
        <v>19</v>
      </c>
      <c r="I6841" t="s">
        <v>400</v>
      </c>
      <c r="J6841" t="s">
        <v>21</v>
      </c>
      <c r="K6841" t="s">
        <v>22</v>
      </c>
      <c r="L6841" t="s">
        <v>23</v>
      </c>
      <c r="M6841">
        <v>12000</v>
      </c>
      <c r="N6841" t="s">
        <v>66</v>
      </c>
      <c r="O6841" t="s">
        <v>25</v>
      </c>
      <c r="P6841">
        <v>7512966</v>
      </c>
      <c r="Q6841" t="s">
        <v>67</v>
      </c>
      <c r="R6841" t="str">
        <f t="shared" si="319"/>
        <v>Tertile 2</v>
      </c>
      <c r="S6841" t="str">
        <f t="shared" si="320"/>
        <v>Risky</v>
      </c>
    </row>
    <row r="6842" spans="1:19" x14ac:dyDescent="0.35">
      <c r="A6842" t="s">
        <v>8861</v>
      </c>
      <c r="B6842" s="1">
        <v>44844</v>
      </c>
      <c r="C6842" s="5" t="str">
        <f t="shared" si="318"/>
        <v>10</v>
      </c>
      <c r="D6842" t="s">
        <v>331</v>
      </c>
      <c r="E6842" t="s">
        <v>17</v>
      </c>
      <c r="F6842">
        <v>660000</v>
      </c>
      <c r="G6842" t="s">
        <v>142</v>
      </c>
      <c r="H6842" t="s">
        <v>94</v>
      </c>
      <c r="I6842" t="s">
        <v>630</v>
      </c>
      <c r="J6842" t="s">
        <v>39</v>
      </c>
      <c r="K6842" t="s">
        <v>40</v>
      </c>
      <c r="L6842" t="s">
        <v>50</v>
      </c>
      <c r="M6842">
        <v>12000</v>
      </c>
      <c r="N6842" t="s">
        <v>51</v>
      </c>
      <c r="O6842" t="s">
        <v>59</v>
      </c>
      <c r="P6842">
        <v>6876448</v>
      </c>
      <c r="Q6842" t="s">
        <v>52</v>
      </c>
      <c r="R6842" t="str">
        <f t="shared" si="319"/>
        <v>Tertile 2</v>
      </c>
      <c r="S6842" t="str">
        <f t="shared" si="320"/>
        <v>Risky</v>
      </c>
    </row>
    <row r="6843" spans="1:19" x14ac:dyDescent="0.35">
      <c r="A6843" t="s">
        <v>8873</v>
      </c>
      <c r="B6843" s="1">
        <v>44844</v>
      </c>
      <c r="C6843" s="5" t="str">
        <f t="shared" si="318"/>
        <v>10</v>
      </c>
      <c r="D6843" t="s">
        <v>2097</v>
      </c>
      <c r="E6843" t="s">
        <v>86</v>
      </c>
      <c r="F6843">
        <v>672000</v>
      </c>
      <c r="G6843" t="s">
        <v>55</v>
      </c>
      <c r="H6843" t="s">
        <v>126</v>
      </c>
      <c r="I6843" t="s">
        <v>468</v>
      </c>
      <c r="J6843" t="s">
        <v>39</v>
      </c>
      <c r="K6843" t="s">
        <v>40</v>
      </c>
      <c r="L6843" t="s">
        <v>50</v>
      </c>
      <c r="M6843">
        <v>27000</v>
      </c>
      <c r="N6843" t="s">
        <v>58</v>
      </c>
      <c r="O6843" t="s">
        <v>43</v>
      </c>
      <c r="P6843">
        <v>7171552</v>
      </c>
      <c r="Q6843" t="s">
        <v>60</v>
      </c>
      <c r="R6843" t="str">
        <f t="shared" si="319"/>
        <v>Tertile 2</v>
      </c>
      <c r="S6843" t="str">
        <f t="shared" si="320"/>
        <v>Risky</v>
      </c>
    </row>
    <row r="6844" spans="1:19" x14ac:dyDescent="0.35">
      <c r="A6844" t="s">
        <v>8870</v>
      </c>
      <c r="B6844" s="1">
        <v>44844</v>
      </c>
      <c r="C6844" s="5" t="str">
        <f t="shared" si="318"/>
        <v>10</v>
      </c>
      <c r="D6844" t="s">
        <v>313</v>
      </c>
      <c r="E6844" t="s">
        <v>17</v>
      </c>
      <c r="F6844">
        <v>746000</v>
      </c>
      <c r="G6844" t="s">
        <v>90</v>
      </c>
      <c r="H6844" t="s">
        <v>48</v>
      </c>
      <c r="I6844" t="s">
        <v>648</v>
      </c>
      <c r="J6844" t="s">
        <v>39</v>
      </c>
      <c r="K6844" t="s">
        <v>40</v>
      </c>
      <c r="L6844" t="s">
        <v>23</v>
      </c>
      <c r="M6844">
        <v>34001</v>
      </c>
      <c r="N6844" t="s">
        <v>72</v>
      </c>
      <c r="O6844" t="s">
        <v>59</v>
      </c>
      <c r="P6844">
        <v>6235358</v>
      </c>
      <c r="Q6844" t="s">
        <v>73</v>
      </c>
      <c r="R6844" t="str">
        <f t="shared" si="319"/>
        <v>Tertile 2</v>
      </c>
      <c r="S6844" t="str">
        <f t="shared" si="320"/>
        <v>Risky</v>
      </c>
    </row>
    <row r="6845" spans="1:19" x14ac:dyDescent="0.35">
      <c r="A6845" t="s">
        <v>8857</v>
      </c>
      <c r="B6845" s="1">
        <v>44844</v>
      </c>
      <c r="C6845" s="5" t="str">
        <f t="shared" si="318"/>
        <v>10</v>
      </c>
      <c r="D6845" t="s">
        <v>2633</v>
      </c>
      <c r="E6845" t="s">
        <v>86</v>
      </c>
      <c r="F6845">
        <v>775000</v>
      </c>
      <c r="G6845" t="s">
        <v>199</v>
      </c>
      <c r="H6845" t="s">
        <v>303</v>
      </c>
      <c r="I6845" t="s">
        <v>657</v>
      </c>
      <c r="J6845" t="s">
        <v>21</v>
      </c>
      <c r="K6845" t="s">
        <v>22</v>
      </c>
      <c r="L6845" t="s">
        <v>23</v>
      </c>
      <c r="M6845">
        <v>19000</v>
      </c>
      <c r="N6845" t="s">
        <v>51</v>
      </c>
      <c r="O6845" t="s">
        <v>110</v>
      </c>
      <c r="P6845">
        <v>6091805</v>
      </c>
      <c r="Q6845" t="s">
        <v>52</v>
      </c>
      <c r="R6845" t="str">
        <f t="shared" si="319"/>
        <v>Tertile 2</v>
      </c>
      <c r="S6845" t="str">
        <f t="shared" si="320"/>
        <v>Eligible</v>
      </c>
    </row>
    <row r="6846" spans="1:19" x14ac:dyDescent="0.35">
      <c r="A6846" t="s">
        <v>8872</v>
      </c>
      <c r="B6846" s="1">
        <v>44844</v>
      </c>
      <c r="C6846" s="5" t="str">
        <f t="shared" si="318"/>
        <v>10</v>
      </c>
      <c r="D6846" t="s">
        <v>3914</v>
      </c>
      <c r="E6846" t="s">
        <v>17</v>
      </c>
      <c r="F6846">
        <v>800000</v>
      </c>
      <c r="G6846" t="s">
        <v>103</v>
      </c>
      <c r="H6846" t="s">
        <v>30</v>
      </c>
      <c r="I6846" t="s">
        <v>347</v>
      </c>
      <c r="J6846" t="s">
        <v>39</v>
      </c>
      <c r="K6846" t="s">
        <v>40</v>
      </c>
      <c r="L6846" t="s">
        <v>50</v>
      </c>
      <c r="M6846">
        <v>25000</v>
      </c>
      <c r="N6846" t="s">
        <v>42</v>
      </c>
      <c r="O6846" t="s">
        <v>83</v>
      </c>
      <c r="P6846">
        <v>8721346</v>
      </c>
      <c r="Q6846" t="s">
        <v>44</v>
      </c>
      <c r="R6846" t="str">
        <f t="shared" si="319"/>
        <v>Tertile 2</v>
      </c>
      <c r="S6846" t="str">
        <f t="shared" si="320"/>
        <v>Eligible</v>
      </c>
    </row>
    <row r="6847" spans="1:19" x14ac:dyDescent="0.35">
      <c r="A6847" t="s">
        <v>8862</v>
      </c>
      <c r="B6847" s="1">
        <v>44844</v>
      </c>
      <c r="C6847" s="5" t="str">
        <f t="shared" si="318"/>
        <v>10</v>
      </c>
      <c r="D6847" t="s">
        <v>2221</v>
      </c>
      <c r="E6847" t="s">
        <v>17</v>
      </c>
      <c r="F6847">
        <v>1060000</v>
      </c>
      <c r="G6847" t="s">
        <v>244</v>
      </c>
      <c r="H6847" t="s">
        <v>138</v>
      </c>
      <c r="I6847" t="s">
        <v>139</v>
      </c>
      <c r="J6847" t="s">
        <v>39</v>
      </c>
      <c r="K6847" t="s">
        <v>40</v>
      </c>
      <c r="L6847" t="s">
        <v>50</v>
      </c>
      <c r="M6847">
        <v>12000</v>
      </c>
      <c r="N6847" t="s">
        <v>58</v>
      </c>
      <c r="O6847" t="s">
        <v>83</v>
      </c>
      <c r="P6847">
        <v>6110230</v>
      </c>
      <c r="Q6847" t="s">
        <v>60</v>
      </c>
      <c r="R6847" t="str">
        <f t="shared" si="319"/>
        <v>Tertile 3</v>
      </c>
      <c r="S6847" t="str">
        <f t="shared" si="320"/>
        <v>Eligible</v>
      </c>
    </row>
    <row r="6848" spans="1:19" x14ac:dyDescent="0.35">
      <c r="A6848" t="s">
        <v>8879</v>
      </c>
      <c r="B6848" s="1">
        <v>44844</v>
      </c>
      <c r="C6848" s="5" t="str">
        <f t="shared" si="318"/>
        <v>10</v>
      </c>
      <c r="D6848" t="s">
        <v>132</v>
      </c>
      <c r="E6848" t="s">
        <v>17</v>
      </c>
      <c r="F6848">
        <v>1070000</v>
      </c>
      <c r="G6848" t="s">
        <v>76</v>
      </c>
      <c r="H6848" t="s">
        <v>133</v>
      </c>
      <c r="I6848" t="s">
        <v>134</v>
      </c>
      <c r="J6848" t="s">
        <v>39</v>
      </c>
      <c r="K6848" t="s">
        <v>40</v>
      </c>
      <c r="L6848" t="s">
        <v>50</v>
      </c>
      <c r="M6848">
        <v>22000</v>
      </c>
      <c r="N6848" t="s">
        <v>72</v>
      </c>
      <c r="O6848" t="s">
        <v>83</v>
      </c>
      <c r="P6848">
        <v>7214757</v>
      </c>
      <c r="Q6848" t="s">
        <v>73</v>
      </c>
      <c r="R6848" t="str">
        <f t="shared" si="319"/>
        <v>Tertile 3</v>
      </c>
      <c r="S6848" t="str">
        <f t="shared" si="320"/>
        <v>Eligible</v>
      </c>
    </row>
    <row r="6849" spans="1:19" x14ac:dyDescent="0.35">
      <c r="A6849" t="s">
        <v>8858</v>
      </c>
      <c r="B6849" s="1">
        <v>44844</v>
      </c>
      <c r="C6849" s="5" t="str">
        <f t="shared" si="318"/>
        <v>10</v>
      </c>
      <c r="D6849" t="s">
        <v>2610</v>
      </c>
      <c r="E6849" t="s">
        <v>17</v>
      </c>
      <c r="F6849">
        <v>1115000</v>
      </c>
      <c r="G6849" t="s">
        <v>244</v>
      </c>
      <c r="H6849" t="s">
        <v>48</v>
      </c>
      <c r="I6849" t="s">
        <v>123</v>
      </c>
      <c r="J6849" t="s">
        <v>21</v>
      </c>
      <c r="K6849" t="s">
        <v>22</v>
      </c>
      <c r="L6849" t="s">
        <v>50</v>
      </c>
      <c r="M6849">
        <v>33500</v>
      </c>
      <c r="N6849" t="s">
        <v>58</v>
      </c>
      <c r="O6849" t="s">
        <v>25</v>
      </c>
      <c r="P6849">
        <v>7335936</v>
      </c>
      <c r="Q6849" t="s">
        <v>60</v>
      </c>
      <c r="R6849" t="str">
        <f t="shared" si="319"/>
        <v>Tertile 3</v>
      </c>
      <c r="S6849" t="str">
        <f t="shared" si="320"/>
        <v>Eligible</v>
      </c>
    </row>
    <row r="6850" spans="1:19" x14ac:dyDescent="0.35">
      <c r="A6850" t="s">
        <v>8859</v>
      </c>
      <c r="B6850" s="1">
        <v>44844</v>
      </c>
      <c r="C6850" s="5" t="str">
        <f t="shared" ref="C6850:C6913" si="321">TEXT(B6850,$V$22)</f>
        <v>10</v>
      </c>
      <c r="D6850" t="s">
        <v>4439</v>
      </c>
      <c r="E6850" t="s">
        <v>17</v>
      </c>
      <c r="F6850">
        <v>1190000</v>
      </c>
      <c r="G6850" t="s">
        <v>248</v>
      </c>
      <c r="H6850" t="s">
        <v>187</v>
      </c>
      <c r="I6850" t="s">
        <v>249</v>
      </c>
      <c r="J6850" t="s">
        <v>21</v>
      </c>
      <c r="K6850" t="s">
        <v>22</v>
      </c>
      <c r="L6850" t="s">
        <v>23</v>
      </c>
      <c r="M6850">
        <v>12000</v>
      </c>
      <c r="N6850" t="s">
        <v>66</v>
      </c>
      <c r="O6850" t="s">
        <v>59</v>
      </c>
      <c r="P6850">
        <v>7838284</v>
      </c>
      <c r="Q6850" t="s">
        <v>67</v>
      </c>
      <c r="R6850" t="str">
        <f t="shared" ref="R6850:R6913" si="322">IF(F6850&lt;_xlfn.PERCENTILE.INC($F$2:$F$10576,1/3), "Tertile 1",
   IF(F6850&lt;_xlfn.PERCENTILE.INC($F$2:$F$10576,2/3), "Tertile 2", "Tertile 3"))</f>
        <v>Tertile 3</v>
      </c>
      <c r="S6850" t="str">
        <f t="shared" ref="S6850:S6913" si="323">IF(F6850&gt;755000, "Eligible", "Risky")</f>
        <v>Eligible</v>
      </c>
    </row>
    <row r="6851" spans="1:19" x14ac:dyDescent="0.35">
      <c r="A6851" t="s">
        <v>8866</v>
      </c>
      <c r="B6851" s="1">
        <v>44844</v>
      </c>
      <c r="C6851" s="5" t="str">
        <f t="shared" si="321"/>
        <v>10</v>
      </c>
      <c r="D6851" t="s">
        <v>8867</v>
      </c>
      <c r="E6851" t="s">
        <v>86</v>
      </c>
      <c r="F6851">
        <v>1250000</v>
      </c>
      <c r="G6851" t="s">
        <v>76</v>
      </c>
      <c r="H6851" t="s">
        <v>64</v>
      </c>
      <c r="I6851" t="s">
        <v>65</v>
      </c>
      <c r="J6851" t="s">
        <v>21</v>
      </c>
      <c r="K6851" t="s">
        <v>22</v>
      </c>
      <c r="L6851" t="s">
        <v>23</v>
      </c>
      <c r="M6851">
        <v>17000</v>
      </c>
      <c r="N6851" t="s">
        <v>72</v>
      </c>
      <c r="O6851" t="s">
        <v>59</v>
      </c>
      <c r="P6851">
        <v>6186313</v>
      </c>
      <c r="Q6851" t="s">
        <v>73</v>
      </c>
      <c r="R6851" t="str">
        <f t="shared" si="322"/>
        <v>Tertile 3</v>
      </c>
      <c r="S6851" t="str">
        <f t="shared" si="323"/>
        <v>Eligible</v>
      </c>
    </row>
    <row r="6852" spans="1:19" x14ac:dyDescent="0.35">
      <c r="A6852" t="s">
        <v>8869</v>
      </c>
      <c r="B6852" s="1">
        <v>44844</v>
      </c>
      <c r="C6852" s="5" t="str">
        <f t="shared" si="321"/>
        <v>10</v>
      </c>
      <c r="D6852" t="s">
        <v>1135</v>
      </c>
      <c r="E6852" t="s">
        <v>86</v>
      </c>
      <c r="F6852">
        <v>1300000</v>
      </c>
      <c r="G6852" t="s">
        <v>147</v>
      </c>
      <c r="H6852" t="s">
        <v>138</v>
      </c>
      <c r="I6852" t="s">
        <v>139</v>
      </c>
      <c r="J6852" t="s">
        <v>39</v>
      </c>
      <c r="K6852" t="s">
        <v>40</v>
      </c>
      <c r="L6852" t="s">
        <v>50</v>
      </c>
      <c r="M6852">
        <v>12001</v>
      </c>
      <c r="N6852" t="s">
        <v>58</v>
      </c>
      <c r="O6852" t="s">
        <v>83</v>
      </c>
      <c r="P6852">
        <v>6482900</v>
      </c>
      <c r="Q6852" t="s">
        <v>60</v>
      </c>
      <c r="R6852" t="str">
        <f t="shared" si="322"/>
        <v>Tertile 3</v>
      </c>
      <c r="S6852" t="str">
        <f t="shared" si="323"/>
        <v>Eligible</v>
      </c>
    </row>
    <row r="6853" spans="1:19" x14ac:dyDescent="0.35">
      <c r="A6853" t="s">
        <v>8860</v>
      </c>
      <c r="B6853" s="1">
        <v>44844</v>
      </c>
      <c r="C6853" s="5" t="str">
        <f t="shared" si="321"/>
        <v>10</v>
      </c>
      <c r="D6853" t="s">
        <v>325</v>
      </c>
      <c r="E6853" t="s">
        <v>17</v>
      </c>
      <c r="F6853">
        <v>1820000</v>
      </c>
      <c r="G6853" t="s">
        <v>103</v>
      </c>
      <c r="H6853" t="s">
        <v>167</v>
      </c>
      <c r="I6853" t="s">
        <v>561</v>
      </c>
      <c r="J6853" t="s">
        <v>21</v>
      </c>
      <c r="K6853" t="s">
        <v>22</v>
      </c>
      <c r="L6853" t="s">
        <v>50</v>
      </c>
      <c r="M6853">
        <v>45000</v>
      </c>
      <c r="N6853" t="s">
        <v>42</v>
      </c>
      <c r="O6853" t="s">
        <v>110</v>
      </c>
      <c r="P6853">
        <v>8258069</v>
      </c>
      <c r="Q6853" t="s">
        <v>44</v>
      </c>
      <c r="R6853" t="str">
        <f t="shared" si="322"/>
        <v>Tertile 3</v>
      </c>
      <c r="S6853" t="str">
        <f t="shared" si="323"/>
        <v>Eligible</v>
      </c>
    </row>
    <row r="6854" spans="1:19" x14ac:dyDescent="0.35">
      <c r="A6854" t="s">
        <v>8865</v>
      </c>
      <c r="B6854" s="1">
        <v>44844</v>
      </c>
      <c r="C6854" s="5" t="str">
        <f t="shared" si="321"/>
        <v>10</v>
      </c>
      <c r="D6854" t="s">
        <v>498</v>
      </c>
      <c r="E6854" t="s">
        <v>86</v>
      </c>
      <c r="F6854">
        <v>1831000</v>
      </c>
      <c r="G6854" t="s">
        <v>90</v>
      </c>
      <c r="H6854" t="s">
        <v>19</v>
      </c>
      <c r="I6854" t="s">
        <v>307</v>
      </c>
      <c r="J6854" t="s">
        <v>39</v>
      </c>
      <c r="K6854" t="s">
        <v>40</v>
      </c>
      <c r="L6854" t="s">
        <v>50</v>
      </c>
      <c r="M6854">
        <v>17101</v>
      </c>
      <c r="N6854" t="s">
        <v>72</v>
      </c>
      <c r="O6854" t="s">
        <v>83</v>
      </c>
      <c r="P6854">
        <v>8272021</v>
      </c>
      <c r="Q6854" t="s">
        <v>73</v>
      </c>
      <c r="R6854" t="str">
        <f t="shared" si="322"/>
        <v>Tertile 3</v>
      </c>
      <c r="S6854" t="str">
        <f t="shared" si="323"/>
        <v>Eligible</v>
      </c>
    </row>
    <row r="6855" spans="1:19" x14ac:dyDescent="0.35">
      <c r="A6855" t="s">
        <v>8864</v>
      </c>
      <c r="B6855" s="1">
        <v>44844</v>
      </c>
      <c r="C6855" s="5" t="str">
        <f t="shared" si="321"/>
        <v>10</v>
      </c>
      <c r="D6855" t="s">
        <v>382</v>
      </c>
      <c r="E6855" t="s">
        <v>17</v>
      </c>
      <c r="F6855">
        <v>2100000</v>
      </c>
      <c r="G6855" t="s">
        <v>76</v>
      </c>
      <c r="H6855" t="s">
        <v>81</v>
      </c>
      <c r="I6855" t="s">
        <v>435</v>
      </c>
      <c r="J6855" t="s">
        <v>21</v>
      </c>
      <c r="K6855" t="s">
        <v>22</v>
      </c>
      <c r="L6855" t="s">
        <v>23</v>
      </c>
      <c r="M6855">
        <v>31000</v>
      </c>
      <c r="N6855" t="s">
        <v>72</v>
      </c>
      <c r="O6855" t="s">
        <v>43</v>
      </c>
      <c r="P6855">
        <v>7841317</v>
      </c>
      <c r="Q6855" t="s">
        <v>73</v>
      </c>
      <c r="R6855" t="str">
        <f t="shared" si="322"/>
        <v>Tertile 3</v>
      </c>
      <c r="S6855" t="str">
        <f t="shared" si="323"/>
        <v>Eligible</v>
      </c>
    </row>
    <row r="6856" spans="1:19" x14ac:dyDescent="0.35">
      <c r="A6856" t="s">
        <v>8868</v>
      </c>
      <c r="B6856" s="1">
        <v>44844</v>
      </c>
      <c r="C6856" s="5" t="str">
        <f t="shared" si="321"/>
        <v>10</v>
      </c>
      <c r="D6856" t="s">
        <v>4303</v>
      </c>
      <c r="E6856" t="s">
        <v>17</v>
      </c>
      <c r="F6856">
        <v>2125000</v>
      </c>
      <c r="G6856" t="s">
        <v>98</v>
      </c>
      <c r="H6856" t="s">
        <v>81</v>
      </c>
      <c r="I6856" t="s">
        <v>387</v>
      </c>
      <c r="J6856" t="s">
        <v>39</v>
      </c>
      <c r="K6856" t="s">
        <v>40</v>
      </c>
      <c r="L6856" t="s">
        <v>23</v>
      </c>
      <c r="M6856">
        <v>16501</v>
      </c>
      <c r="N6856" t="s">
        <v>32</v>
      </c>
      <c r="O6856" t="s">
        <v>83</v>
      </c>
      <c r="P6856">
        <v>6001288</v>
      </c>
      <c r="Q6856" t="s">
        <v>33</v>
      </c>
      <c r="R6856" t="str">
        <f t="shared" si="322"/>
        <v>Tertile 3</v>
      </c>
      <c r="S6856" t="str">
        <f t="shared" si="323"/>
        <v>Eligible</v>
      </c>
    </row>
    <row r="6857" spans="1:19" x14ac:dyDescent="0.35">
      <c r="A6857" t="s">
        <v>8963</v>
      </c>
      <c r="B6857" s="1">
        <v>44847</v>
      </c>
      <c r="C6857" s="5" t="str">
        <f t="shared" si="321"/>
        <v>10</v>
      </c>
      <c r="D6857" t="s">
        <v>756</v>
      </c>
      <c r="E6857" t="s">
        <v>17</v>
      </c>
      <c r="F6857">
        <v>13500</v>
      </c>
      <c r="G6857" t="s">
        <v>191</v>
      </c>
      <c r="H6857" t="s">
        <v>126</v>
      </c>
      <c r="I6857" t="s">
        <v>180</v>
      </c>
      <c r="J6857" t="s">
        <v>21</v>
      </c>
      <c r="K6857" t="s">
        <v>22</v>
      </c>
      <c r="L6857" t="s">
        <v>50</v>
      </c>
      <c r="M6857">
        <v>25000</v>
      </c>
      <c r="N6857" t="s">
        <v>32</v>
      </c>
      <c r="O6857" t="s">
        <v>59</v>
      </c>
      <c r="P6857">
        <v>8995283</v>
      </c>
      <c r="Q6857" t="s">
        <v>33</v>
      </c>
      <c r="R6857" t="str">
        <f t="shared" si="322"/>
        <v>Tertile 1</v>
      </c>
      <c r="S6857" t="str">
        <f t="shared" si="323"/>
        <v>Risky</v>
      </c>
    </row>
    <row r="6858" spans="1:19" x14ac:dyDescent="0.35">
      <c r="A6858" t="s">
        <v>8961</v>
      </c>
      <c r="B6858" s="1">
        <v>44847</v>
      </c>
      <c r="C6858" s="5" t="str">
        <f t="shared" si="321"/>
        <v>10</v>
      </c>
      <c r="D6858" t="s">
        <v>581</v>
      </c>
      <c r="E6858" t="s">
        <v>17</v>
      </c>
      <c r="F6858">
        <v>390000</v>
      </c>
      <c r="G6858" t="s">
        <v>63</v>
      </c>
      <c r="H6858" t="s">
        <v>444</v>
      </c>
      <c r="I6858" t="s">
        <v>929</v>
      </c>
      <c r="J6858" t="s">
        <v>39</v>
      </c>
      <c r="K6858" t="s">
        <v>40</v>
      </c>
      <c r="L6858" t="s">
        <v>23</v>
      </c>
      <c r="M6858">
        <v>29000</v>
      </c>
      <c r="N6858" t="s">
        <v>66</v>
      </c>
      <c r="O6858" t="s">
        <v>25</v>
      </c>
      <c r="P6858">
        <v>7242226</v>
      </c>
      <c r="Q6858" t="s">
        <v>67</v>
      </c>
      <c r="R6858" t="str">
        <f t="shared" si="322"/>
        <v>Tertile 1</v>
      </c>
      <c r="S6858" t="str">
        <f t="shared" si="323"/>
        <v>Risky</v>
      </c>
    </row>
    <row r="6859" spans="1:19" x14ac:dyDescent="0.35">
      <c r="A6859" t="s">
        <v>8962</v>
      </c>
      <c r="B6859" s="1">
        <v>44847</v>
      </c>
      <c r="C6859" s="5" t="str">
        <f t="shared" si="321"/>
        <v>10</v>
      </c>
      <c r="D6859" t="s">
        <v>754</v>
      </c>
      <c r="E6859" t="s">
        <v>17</v>
      </c>
      <c r="F6859">
        <v>522500</v>
      </c>
      <c r="G6859" t="s">
        <v>137</v>
      </c>
      <c r="H6859" t="s">
        <v>94</v>
      </c>
      <c r="I6859" t="s">
        <v>203</v>
      </c>
      <c r="J6859" t="s">
        <v>21</v>
      </c>
      <c r="K6859" t="s">
        <v>22</v>
      </c>
      <c r="L6859" t="s">
        <v>23</v>
      </c>
      <c r="M6859">
        <v>16500</v>
      </c>
      <c r="N6859" t="s">
        <v>24</v>
      </c>
      <c r="O6859" t="s">
        <v>43</v>
      </c>
      <c r="P6859">
        <v>7734503</v>
      </c>
      <c r="Q6859" t="s">
        <v>26</v>
      </c>
      <c r="R6859" t="str">
        <f t="shared" si="322"/>
        <v>Tertile 1</v>
      </c>
      <c r="S6859" t="str">
        <f t="shared" si="323"/>
        <v>Risky</v>
      </c>
    </row>
    <row r="6860" spans="1:19" x14ac:dyDescent="0.35">
      <c r="A6860" t="s">
        <v>8960</v>
      </c>
      <c r="B6860" s="1">
        <v>44847</v>
      </c>
      <c r="C6860" s="5" t="str">
        <f t="shared" si="321"/>
        <v>10</v>
      </c>
      <c r="D6860" t="s">
        <v>545</v>
      </c>
      <c r="E6860" t="s">
        <v>17</v>
      </c>
      <c r="F6860">
        <v>710000</v>
      </c>
      <c r="G6860" t="s">
        <v>55</v>
      </c>
      <c r="H6860" t="s">
        <v>104</v>
      </c>
      <c r="I6860" t="s">
        <v>487</v>
      </c>
      <c r="J6860" t="s">
        <v>39</v>
      </c>
      <c r="K6860" t="s">
        <v>40</v>
      </c>
      <c r="L6860" t="s">
        <v>23</v>
      </c>
      <c r="M6860">
        <v>21000</v>
      </c>
      <c r="N6860" t="s">
        <v>58</v>
      </c>
      <c r="O6860" t="s">
        <v>25</v>
      </c>
      <c r="P6860">
        <v>7002504</v>
      </c>
      <c r="Q6860" t="s">
        <v>60</v>
      </c>
      <c r="R6860" t="str">
        <f t="shared" si="322"/>
        <v>Tertile 2</v>
      </c>
      <c r="S6860" t="str">
        <f t="shared" si="323"/>
        <v>Risky</v>
      </c>
    </row>
    <row r="6861" spans="1:19" x14ac:dyDescent="0.35">
      <c r="A6861" t="s">
        <v>8964</v>
      </c>
      <c r="B6861" s="1">
        <v>44847</v>
      </c>
      <c r="C6861" s="5" t="str">
        <f t="shared" si="321"/>
        <v>10</v>
      </c>
      <c r="D6861" t="s">
        <v>489</v>
      </c>
      <c r="E6861" t="s">
        <v>17</v>
      </c>
      <c r="F6861">
        <v>815500</v>
      </c>
      <c r="G6861" t="s">
        <v>98</v>
      </c>
      <c r="H6861" t="s">
        <v>81</v>
      </c>
      <c r="I6861" t="s">
        <v>323</v>
      </c>
      <c r="J6861" t="s">
        <v>21</v>
      </c>
      <c r="K6861" t="s">
        <v>22</v>
      </c>
      <c r="L6861" t="s">
        <v>50</v>
      </c>
      <c r="M6861">
        <v>45500</v>
      </c>
      <c r="N6861" t="s">
        <v>32</v>
      </c>
      <c r="O6861" t="s">
        <v>25</v>
      </c>
      <c r="P6861">
        <v>6906229</v>
      </c>
      <c r="Q6861" t="s">
        <v>33</v>
      </c>
      <c r="R6861" t="str">
        <f t="shared" si="322"/>
        <v>Tertile 2</v>
      </c>
      <c r="S6861" t="str">
        <f t="shared" si="323"/>
        <v>Eligible</v>
      </c>
    </row>
    <row r="6862" spans="1:19" x14ac:dyDescent="0.35">
      <c r="A6862" t="s">
        <v>8966</v>
      </c>
      <c r="B6862" s="1">
        <v>44847</v>
      </c>
      <c r="C6862" s="5" t="str">
        <f t="shared" si="321"/>
        <v>10</v>
      </c>
      <c r="D6862" t="s">
        <v>2715</v>
      </c>
      <c r="E6862" t="s">
        <v>17</v>
      </c>
      <c r="F6862">
        <v>913000</v>
      </c>
      <c r="G6862" t="s">
        <v>137</v>
      </c>
      <c r="H6862" t="s">
        <v>108</v>
      </c>
      <c r="I6862" t="s">
        <v>109</v>
      </c>
      <c r="J6862" t="s">
        <v>21</v>
      </c>
      <c r="K6862" t="s">
        <v>22</v>
      </c>
      <c r="L6862" t="s">
        <v>50</v>
      </c>
      <c r="M6862">
        <v>19000</v>
      </c>
      <c r="N6862" t="s">
        <v>24</v>
      </c>
      <c r="O6862" t="s">
        <v>110</v>
      </c>
      <c r="P6862">
        <v>6312017</v>
      </c>
      <c r="Q6862" t="s">
        <v>67</v>
      </c>
      <c r="R6862" t="str">
        <f t="shared" si="322"/>
        <v>Tertile 2</v>
      </c>
      <c r="S6862" t="str">
        <f t="shared" si="323"/>
        <v>Eligible</v>
      </c>
    </row>
    <row r="6863" spans="1:19" x14ac:dyDescent="0.35">
      <c r="A6863" t="s">
        <v>8967</v>
      </c>
      <c r="B6863" s="1">
        <v>44847</v>
      </c>
      <c r="C6863" s="5" t="str">
        <f t="shared" si="321"/>
        <v>10</v>
      </c>
      <c r="D6863" t="s">
        <v>2717</v>
      </c>
      <c r="E6863" t="s">
        <v>17</v>
      </c>
      <c r="F6863">
        <v>1060000</v>
      </c>
      <c r="G6863" t="s">
        <v>191</v>
      </c>
      <c r="H6863" t="s">
        <v>148</v>
      </c>
      <c r="I6863" t="s">
        <v>149</v>
      </c>
      <c r="J6863" t="s">
        <v>21</v>
      </c>
      <c r="K6863" t="s">
        <v>22</v>
      </c>
      <c r="L6863" t="s">
        <v>50</v>
      </c>
      <c r="M6863">
        <v>33000</v>
      </c>
      <c r="N6863" t="s">
        <v>32</v>
      </c>
      <c r="O6863" t="s">
        <v>43</v>
      </c>
      <c r="P6863">
        <v>8726736</v>
      </c>
      <c r="Q6863" t="s">
        <v>73</v>
      </c>
      <c r="R6863" t="str">
        <f t="shared" si="322"/>
        <v>Tertile 3</v>
      </c>
      <c r="S6863" t="str">
        <f t="shared" si="323"/>
        <v>Eligible</v>
      </c>
    </row>
    <row r="6864" spans="1:19" x14ac:dyDescent="0.35">
      <c r="A6864" t="s">
        <v>8959</v>
      </c>
      <c r="B6864" s="1">
        <v>44847</v>
      </c>
      <c r="C6864" s="5" t="str">
        <f t="shared" si="321"/>
        <v>10</v>
      </c>
      <c r="D6864" t="s">
        <v>4552</v>
      </c>
      <c r="E6864" t="s">
        <v>17</v>
      </c>
      <c r="F6864">
        <v>1100000</v>
      </c>
      <c r="G6864" t="s">
        <v>160</v>
      </c>
      <c r="H6864" t="s">
        <v>216</v>
      </c>
      <c r="I6864" t="s">
        <v>887</v>
      </c>
      <c r="J6864" t="s">
        <v>39</v>
      </c>
      <c r="K6864" t="s">
        <v>40</v>
      </c>
      <c r="L6864" t="s">
        <v>50</v>
      </c>
      <c r="M6864">
        <v>43000</v>
      </c>
      <c r="N6864" t="s">
        <v>58</v>
      </c>
      <c r="O6864" t="s">
        <v>110</v>
      </c>
      <c r="P6864">
        <v>7602839</v>
      </c>
      <c r="Q6864" t="s">
        <v>60</v>
      </c>
      <c r="R6864" t="str">
        <f t="shared" si="322"/>
        <v>Tertile 3</v>
      </c>
      <c r="S6864" t="str">
        <f t="shared" si="323"/>
        <v>Eligible</v>
      </c>
    </row>
    <row r="6865" spans="1:19" x14ac:dyDescent="0.35">
      <c r="A6865" t="s">
        <v>8958</v>
      </c>
      <c r="B6865" s="1">
        <v>44847</v>
      </c>
      <c r="C6865" s="5" t="str">
        <f t="shared" si="321"/>
        <v>10</v>
      </c>
      <c r="D6865" t="s">
        <v>4550</v>
      </c>
      <c r="E6865" t="s">
        <v>17</v>
      </c>
      <c r="F6865">
        <v>1137500</v>
      </c>
      <c r="G6865" t="s">
        <v>76</v>
      </c>
      <c r="H6865" t="s">
        <v>94</v>
      </c>
      <c r="I6865" t="s">
        <v>344</v>
      </c>
      <c r="J6865" t="s">
        <v>39</v>
      </c>
      <c r="K6865" t="s">
        <v>40</v>
      </c>
      <c r="L6865" t="s">
        <v>50</v>
      </c>
      <c r="M6865">
        <v>54750</v>
      </c>
      <c r="N6865" t="s">
        <v>72</v>
      </c>
      <c r="O6865" t="s">
        <v>110</v>
      </c>
      <c r="P6865">
        <v>7839234</v>
      </c>
      <c r="Q6865" t="s">
        <v>73</v>
      </c>
      <c r="R6865" t="str">
        <f t="shared" si="322"/>
        <v>Tertile 3</v>
      </c>
      <c r="S6865" t="str">
        <f t="shared" si="323"/>
        <v>Eligible</v>
      </c>
    </row>
    <row r="6866" spans="1:19" x14ac:dyDescent="0.35">
      <c r="A6866" t="s">
        <v>8965</v>
      </c>
      <c r="B6866" s="1">
        <v>44847</v>
      </c>
      <c r="C6866" s="5" t="str">
        <f t="shared" si="321"/>
        <v>10</v>
      </c>
      <c r="D6866" t="s">
        <v>2279</v>
      </c>
      <c r="E6866" t="s">
        <v>86</v>
      </c>
      <c r="F6866">
        <v>1780000</v>
      </c>
      <c r="G6866" t="s">
        <v>103</v>
      </c>
      <c r="H6866" t="s">
        <v>81</v>
      </c>
      <c r="I6866" t="s">
        <v>326</v>
      </c>
      <c r="J6866" t="s">
        <v>39</v>
      </c>
      <c r="K6866" t="s">
        <v>40</v>
      </c>
      <c r="L6866" t="s">
        <v>50</v>
      </c>
      <c r="M6866">
        <v>22000</v>
      </c>
      <c r="N6866" t="s">
        <v>42</v>
      </c>
      <c r="O6866" t="s">
        <v>59</v>
      </c>
      <c r="P6866">
        <v>8584107</v>
      </c>
      <c r="Q6866" t="s">
        <v>44</v>
      </c>
      <c r="R6866" t="str">
        <f t="shared" si="322"/>
        <v>Tertile 3</v>
      </c>
      <c r="S6866" t="str">
        <f t="shared" si="323"/>
        <v>Eligible</v>
      </c>
    </row>
    <row r="6867" spans="1:19" x14ac:dyDescent="0.35">
      <c r="A6867" t="s">
        <v>8985</v>
      </c>
      <c r="B6867" s="1">
        <v>44849</v>
      </c>
      <c r="C6867" s="5" t="str">
        <f t="shared" si="321"/>
        <v>10</v>
      </c>
      <c r="D6867" t="s">
        <v>867</v>
      </c>
      <c r="E6867" t="s">
        <v>17</v>
      </c>
      <c r="F6867">
        <v>13500</v>
      </c>
      <c r="G6867" t="s">
        <v>252</v>
      </c>
      <c r="H6867" t="s">
        <v>113</v>
      </c>
      <c r="I6867" t="s">
        <v>395</v>
      </c>
      <c r="J6867" t="s">
        <v>21</v>
      </c>
      <c r="K6867" t="s">
        <v>22</v>
      </c>
      <c r="L6867" t="s">
        <v>50</v>
      </c>
      <c r="M6867">
        <v>19000</v>
      </c>
      <c r="N6867" t="s">
        <v>72</v>
      </c>
      <c r="O6867" t="s">
        <v>25</v>
      </c>
      <c r="P6867">
        <v>6760960</v>
      </c>
      <c r="Q6867" t="s">
        <v>73</v>
      </c>
      <c r="R6867" t="str">
        <f t="shared" si="322"/>
        <v>Tertile 1</v>
      </c>
      <c r="S6867" t="str">
        <f t="shared" si="323"/>
        <v>Risky</v>
      </c>
    </row>
    <row r="6868" spans="1:19" x14ac:dyDescent="0.35">
      <c r="A6868" t="s">
        <v>8992</v>
      </c>
      <c r="B6868" s="1">
        <v>44849</v>
      </c>
      <c r="C6868" s="5" t="str">
        <f t="shared" si="321"/>
        <v>10</v>
      </c>
      <c r="D6868" t="s">
        <v>524</v>
      </c>
      <c r="E6868" t="s">
        <v>86</v>
      </c>
      <c r="F6868">
        <v>13500</v>
      </c>
      <c r="G6868" t="s">
        <v>152</v>
      </c>
      <c r="H6868" t="s">
        <v>444</v>
      </c>
      <c r="I6868" t="s">
        <v>519</v>
      </c>
      <c r="J6868" t="s">
        <v>21</v>
      </c>
      <c r="K6868" t="s">
        <v>22</v>
      </c>
      <c r="L6868" t="s">
        <v>50</v>
      </c>
      <c r="M6868">
        <v>39001</v>
      </c>
      <c r="N6868" t="s">
        <v>66</v>
      </c>
      <c r="O6868" t="s">
        <v>83</v>
      </c>
      <c r="P6868">
        <v>6504911</v>
      </c>
      <c r="Q6868" t="s">
        <v>73</v>
      </c>
      <c r="R6868" t="str">
        <f t="shared" si="322"/>
        <v>Tertile 1</v>
      </c>
      <c r="S6868" t="str">
        <f t="shared" si="323"/>
        <v>Risky</v>
      </c>
    </row>
    <row r="6869" spans="1:19" x14ac:dyDescent="0.35">
      <c r="A6869" t="s">
        <v>8994</v>
      </c>
      <c r="B6869" s="1">
        <v>44849</v>
      </c>
      <c r="C6869" s="5" t="str">
        <f t="shared" si="321"/>
        <v>10</v>
      </c>
      <c r="D6869" t="s">
        <v>6817</v>
      </c>
      <c r="E6869" t="s">
        <v>17</v>
      </c>
      <c r="F6869">
        <v>13500</v>
      </c>
      <c r="G6869" t="s">
        <v>288</v>
      </c>
      <c r="H6869" t="s">
        <v>64</v>
      </c>
      <c r="I6869" t="s">
        <v>65</v>
      </c>
      <c r="J6869" t="s">
        <v>39</v>
      </c>
      <c r="K6869" t="s">
        <v>40</v>
      </c>
      <c r="L6869" t="s">
        <v>50</v>
      </c>
      <c r="M6869">
        <v>12001</v>
      </c>
      <c r="N6869" t="s">
        <v>32</v>
      </c>
      <c r="O6869" t="s">
        <v>59</v>
      </c>
      <c r="P6869">
        <v>6156896</v>
      </c>
      <c r="Q6869" t="s">
        <v>33</v>
      </c>
      <c r="R6869" t="str">
        <f t="shared" si="322"/>
        <v>Tertile 1</v>
      </c>
      <c r="S6869" t="str">
        <f t="shared" si="323"/>
        <v>Risky</v>
      </c>
    </row>
    <row r="6870" spans="1:19" x14ac:dyDescent="0.35">
      <c r="A6870" t="s">
        <v>8996</v>
      </c>
      <c r="B6870" s="1">
        <v>44849</v>
      </c>
      <c r="C6870" s="5" t="str">
        <f t="shared" si="321"/>
        <v>10</v>
      </c>
      <c r="D6870" t="s">
        <v>537</v>
      </c>
      <c r="E6870" t="s">
        <v>17</v>
      </c>
      <c r="F6870">
        <v>13500</v>
      </c>
      <c r="G6870" t="s">
        <v>142</v>
      </c>
      <c r="H6870" t="s">
        <v>148</v>
      </c>
      <c r="I6870" t="s">
        <v>329</v>
      </c>
      <c r="J6870" t="s">
        <v>39</v>
      </c>
      <c r="K6870" t="s">
        <v>40</v>
      </c>
      <c r="L6870" t="s">
        <v>50</v>
      </c>
      <c r="M6870">
        <v>25000</v>
      </c>
      <c r="N6870" t="s">
        <v>51</v>
      </c>
      <c r="O6870" t="s">
        <v>110</v>
      </c>
      <c r="P6870">
        <v>7263801</v>
      </c>
      <c r="Q6870" t="s">
        <v>52</v>
      </c>
      <c r="R6870" t="str">
        <f t="shared" si="322"/>
        <v>Tertile 1</v>
      </c>
      <c r="S6870" t="str">
        <f t="shared" si="323"/>
        <v>Risky</v>
      </c>
    </row>
    <row r="6871" spans="1:19" x14ac:dyDescent="0.35">
      <c r="A6871" t="s">
        <v>9012</v>
      </c>
      <c r="B6871" s="1">
        <v>44849</v>
      </c>
      <c r="C6871" s="5" t="str">
        <f t="shared" si="321"/>
        <v>10</v>
      </c>
      <c r="D6871" t="s">
        <v>1738</v>
      </c>
      <c r="E6871" t="s">
        <v>17</v>
      </c>
      <c r="F6871">
        <v>13500</v>
      </c>
      <c r="G6871" t="s">
        <v>195</v>
      </c>
      <c r="H6871" t="s">
        <v>444</v>
      </c>
      <c r="I6871" t="s">
        <v>519</v>
      </c>
      <c r="J6871" t="s">
        <v>21</v>
      </c>
      <c r="K6871" t="s">
        <v>22</v>
      </c>
      <c r="L6871" t="s">
        <v>50</v>
      </c>
      <c r="M6871">
        <v>22000</v>
      </c>
      <c r="N6871" t="s">
        <v>42</v>
      </c>
      <c r="O6871" t="s">
        <v>83</v>
      </c>
      <c r="P6871">
        <v>7132639</v>
      </c>
      <c r="Q6871" t="s">
        <v>44</v>
      </c>
      <c r="R6871" t="str">
        <f t="shared" si="322"/>
        <v>Tertile 1</v>
      </c>
      <c r="S6871" t="str">
        <f t="shared" si="323"/>
        <v>Risky</v>
      </c>
    </row>
    <row r="6872" spans="1:19" x14ac:dyDescent="0.35">
      <c r="A6872" t="s">
        <v>8976</v>
      </c>
      <c r="B6872" s="1">
        <v>44849</v>
      </c>
      <c r="C6872" s="5" t="str">
        <f t="shared" si="321"/>
        <v>10</v>
      </c>
      <c r="D6872" t="s">
        <v>583</v>
      </c>
      <c r="E6872" t="s">
        <v>17</v>
      </c>
      <c r="F6872">
        <v>410000</v>
      </c>
      <c r="G6872" t="s">
        <v>70</v>
      </c>
      <c r="H6872" t="s">
        <v>19</v>
      </c>
      <c r="I6872" t="s">
        <v>752</v>
      </c>
      <c r="J6872" t="s">
        <v>21</v>
      </c>
      <c r="K6872" t="s">
        <v>22</v>
      </c>
      <c r="L6872" t="s">
        <v>50</v>
      </c>
      <c r="M6872">
        <v>31000</v>
      </c>
      <c r="N6872" t="s">
        <v>72</v>
      </c>
      <c r="O6872" t="s">
        <v>110</v>
      </c>
      <c r="P6872">
        <v>6899544</v>
      </c>
      <c r="Q6872" t="s">
        <v>73</v>
      </c>
      <c r="R6872" t="str">
        <f t="shared" si="322"/>
        <v>Tertile 1</v>
      </c>
      <c r="S6872" t="str">
        <f t="shared" si="323"/>
        <v>Risky</v>
      </c>
    </row>
    <row r="6873" spans="1:19" x14ac:dyDescent="0.35">
      <c r="A6873" t="s">
        <v>9007</v>
      </c>
      <c r="B6873" s="1">
        <v>44849</v>
      </c>
      <c r="C6873" s="5" t="str">
        <f t="shared" si="321"/>
        <v>10</v>
      </c>
      <c r="D6873" t="s">
        <v>1102</v>
      </c>
      <c r="E6873" t="s">
        <v>86</v>
      </c>
      <c r="F6873">
        <v>423000</v>
      </c>
      <c r="G6873" t="s">
        <v>76</v>
      </c>
      <c r="H6873" t="s">
        <v>113</v>
      </c>
      <c r="I6873" t="s">
        <v>114</v>
      </c>
      <c r="J6873" t="s">
        <v>21</v>
      </c>
      <c r="K6873" t="s">
        <v>22</v>
      </c>
      <c r="L6873" t="s">
        <v>50</v>
      </c>
      <c r="M6873">
        <v>23000</v>
      </c>
      <c r="N6873" t="s">
        <v>72</v>
      </c>
      <c r="O6873" t="s">
        <v>83</v>
      </c>
      <c r="P6873">
        <v>6815926</v>
      </c>
      <c r="Q6873" t="s">
        <v>73</v>
      </c>
      <c r="R6873" t="str">
        <f t="shared" si="322"/>
        <v>Tertile 1</v>
      </c>
      <c r="S6873" t="str">
        <f t="shared" si="323"/>
        <v>Risky</v>
      </c>
    </row>
    <row r="6874" spans="1:19" x14ac:dyDescent="0.35">
      <c r="A6874" t="s">
        <v>9008</v>
      </c>
      <c r="B6874" s="1">
        <v>44849</v>
      </c>
      <c r="C6874" s="5" t="str">
        <f t="shared" si="321"/>
        <v>10</v>
      </c>
      <c r="D6874" t="s">
        <v>1172</v>
      </c>
      <c r="E6874" t="s">
        <v>17</v>
      </c>
      <c r="F6874">
        <v>518000</v>
      </c>
      <c r="G6874" t="s">
        <v>147</v>
      </c>
      <c r="H6874" t="s">
        <v>94</v>
      </c>
      <c r="I6874" t="s">
        <v>95</v>
      </c>
      <c r="J6874" t="s">
        <v>39</v>
      </c>
      <c r="K6874" t="s">
        <v>40</v>
      </c>
      <c r="L6874" t="s">
        <v>50</v>
      </c>
      <c r="M6874">
        <v>16000</v>
      </c>
      <c r="N6874" t="s">
        <v>58</v>
      </c>
      <c r="O6874" t="s">
        <v>83</v>
      </c>
      <c r="P6874">
        <v>8792384</v>
      </c>
      <c r="Q6874" t="s">
        <v>60</v>
      </c>
      <c r="R6874" t="str">
        <f t="shared" si="322"/>
        <v>Tertile 1</v>
      </c>
      <c r="S6874" t="str">
        <f t="shared" si="323"/>
        <v>Risky</v>
      </c>
    </row>
    <row r="6875" spans="1:19" x14ac:dyDescent="0.35">
      <c r="A6875" t="s">
        <v>8980</v>
      </c>
      <c r="B6875" s="1">
        <v>44849</v>
      </c>
      <c r="C6875" s="5" t="str">
        <f t="shared" si="321"/>
        <v>10</v>
      </c>
      <c r="D6875" t="s">
        <v>8981</v>
      </c>
      <c r="E6875" t="s">
        <v>17</v>
      </c>
      <c r="F6875">
        <v>520000</v>
      </c>
      <c r="G6875" t="s">
        <v>195</v>
      </c>
      <c r="H6875" t="s">
        <v>148</v>
      </c>
      <c r="I6875" t="s">
        <v>329</v>
      </c>
      <c r="J6875" t="s">
        <v>21</v>
      </c>
      <c r="K6875" t="s">
        <v>22</v>
      </c>
      <c r="L6875" t="s">
        <v>50</v>
      </c>
      <c r="M6875">
        <v>17000</v>
      </c>
      <c r="N6875" t="s">
        <v>42</v>
      </c>
      <c r="O6875" t="s">
        <v>110</v>
      </c>
      <c r="P6875">
        <v>7868974</v>
      </c>
      <c r="Q6875" t="s">
        <v>44</v>
      </c>
      <c r="R6875" t="str">
        <f t="shared" si="322"/>
        <v>Tertile 1</v>
      </c>
      <c r="S6875" t="str">
        <f t="shared" si="323"/>
        <v>Risky</v>
      </c>
    </row>
    <row r="6876" spans="1:19" x14ac:dyDescent="0.35">
      <c r="A6876" t="s">
        <v>9004</v>
      </c>
      <c r="B6876" s="1">
        <v>44849</v>
      </c>
      <c r="C6876" s="5" t="str">
        <f t="shared" si="321"/>
        <v>10</v>
      </c>
      <c r="D6876" t="s">
        <v>2345</v>
      </c>
      <c r="E6876" t="s">
        <v>17</v>
      </c>
      <c r="F6876">
        <v>650000</v>
      </c>
      <c r="G6876" t="s">
        <v>166</v>
      </c>
      <c r="H6876" t="s">
        <v>108</v>
      </c>
      <c r="I6876" t="s">
        <v>109</v>
      </c>
      <c r="J6876" t="s">
        <v>21</v>
      </c>
      <c r="K6876" t="s">
        <v>22</v>
      </c>
      <c r="L6876" t="s">
        <v>50</v>
      </c>
      <c r="M6876">
        <v>19000</v>
      </c>
      <c r="N6876" t="s">
        <v>24</v>
      </c>
      <c r="O6876" t="s">
        <v>110</v>
      </c>
      <c r="P6876">
        <v>6264193</v>
      </c>
      <c r="Q6876" t="s">
        <v>26</v>
      </c>
      <c r="R6876" t="str">
        <f t="shared" si="322"/>
        <v>Tertile 2</v>
      </c>
      <c r="S6876" t="str">
        <f t="shared" si="323"/>
        <v>Risky</v>
      </c>
    </row>
    <row r="6877" spans="1:19" x14ac:dyDescent="0.35">
      <c r="A6877" t="s">
        <v>9003</v>
      </c>
      <c r="B6877" s="1">
        <v>44849</v>
      </c>
      <c r="C6877" s="5" t="str">
        <f t="shared" si="321"/>
        <v>10</v>
      </c>
      <c r="D6877" t="s">
        <v>1477</v>
      </c>
      <c r="E6877" t="s">
        <v>17</v>
      </c>
      <c r="F6877">
        <v>763000</v>
      </c>
      <c r="G6877" t="s">
        <v>288</v>
      </c>
      <c r="H6877" t="s">
        <v>81</v>
      </c>
      <c r="I6877" t="s">
        <v>82</v>
      </c>
      <c r="J6877" t="s">
        <v>39</v>
      </c>
      <c r="K6877" t="s">
        <v>40</v>
      </c>
      <c r="L6877" t="s">
        <v>50</v>
      </c>
      <c r="M6877">
        <v>57000</v>
      </c>
      <c r="N6877" t="s">
        <v>32</v>
      </c>
      <c r="O6877" t="s">
        <v>83</v>
      </c>
      <c r="P6877">
        <v>6089148</v>
      </c>
      <c r="Q6877" t="s">
        <v>33</v>
      </c>
      <c r="R6877" t="str">
        <f t="shared" si="322"/>
        <v>Tertile 2</v>
      </c>
      <c r="S6877" t="str">
        <f t="shared" si="323"/>
        <v>Eligible</v>
      </c>
    </row>
    <row r="6878" spans="1:19" x14ac:dyDescent="0.35">
      <c r="A6878" t="s">
        <v>9005</v>
      </c>
      <c r="B6878" s="1">
        <v>44849</v>
      </c>
      <c r="C6878" s="5" t="str">
        <f t="shared" si="321"/>
        <v>10</v>
      </c>
      <c r="D6878" t="s">
        <v>787</v>
      </c>
      <c r="E6878" t="s">
        <v>17</v>
      </c>
      <c r="F6878">
        <v>806000</v>
      </c>
      <c r="G6878" t="s">
        <v>195</v>
      </c>
      <c r="H6878" t="s">
        <v>30</v>
      </c>
      <c r="I6878" t="s">
        <v>233</v>
      </c>
      <c r="J6878" t="s">
        <v>39</v>
      </c>
      <c r="K6878" t="s">
        <v>40</v>
      </c>
      <c r="L6878" t="s">
        <v>50</v>
      </c>
      <c r="M6878">
        <v>25000</v>
      </c>
      <c r="N6878" t="s">
        <v>42</v>
      </c>
      <c r="O6878" t="s">
        <v>59</v>
      </c>
      <c r="P6878">
        <v>6898084</v>
      </c>
      <c r="Q6878" t="s">
        <v>26</v>
      </c>
      <c r="R6878" t="str">
        <f t="shared" si="322"/>
        <v>Tertile 2</v>
      </c>
      <c r="S6878" t="str">
        <f t="shared" si="323"/>
        <v>Eligible</v>
      </c>
    </row>
    <row r="6879" spans="1:19" x14ac:dyDescent="0.35">
      <c r="A6879" t="s">
        <v>8990</v>
      </c>
      <c r="B6879" s="1">
        <v>44849</v>
      </c>
      <c r="C6879" s="5" t="str">
        <f t="shared" si="321"/>
        <v>10</v>
      </c>
      <c r="D6879" t="s">
        <v>8991</v>
      </c>
      <c r="E6879" t="s">
        <v>17</v>
      </c>
      <c r="F6879">
        <v>815100</v>
      </c>
      <c r="G6879" t="s">
        <v>147</v>
      </c>
      <c r="H6879" t="s">
        <v>133</v>
      </c>
      <c r="I6879" t="s">
        <v>134</v>
      </c>
      <c r="J6879" t="s">
        <v>39</v>
      </c>
      <c r="K6879" t="s">
        <v>40</v>
      </c>
      <c r="L6879" t="s">
        <v>50</v>
      </c>
      <c r="M6879">
        <v>22101</v>
      </c>
      <c r="N6879" t="s">
        <v>58</v>
      </c>
      <c r="O6879" t="s">
        <v>83</v>
      </c>
      <c r="P6879">
        <v>7103653</v>
      </c>
      <c r="Q6879" t="s">
        <v>60</v>
      </c>
      <c r="R6879" t="str">
        <f t="shared" si="322"/>
        <v>Tertile 2</v>
      </c>
      <c r="S6879" t="str">
        <f t="shared" si="323"/>
        <v>Eligible</v>
      </c>
    </row>
    <row r="6880" spans="1:19" x14ac:dyDescent="0.35">
      <c r="A6880" t="s">
        <v>9006</v>
      </c>
      <c r="B6880" s="1">
        <v>44849</v>
      </c>
      <c r="C6880" s="5" t="str">
        <f t="shared" si="321"/>
        <v>10</v>
      </c>
      <c r="D6880" t="s">
        <v>789</v>
      </c>
      <c r="E6880" t="s">
        <v>17</v>
      </c>
      <c r="F6880">
        <v>840000</v>
      </c>
      <c r="G6880" t="s">
        <v>199</v>
      </c>
      <c r="H6880" t="s">
        <v>64</v>
      </c>
      <c r="I6880" t="s">
        <v>171</v>
      </c>
      <c r="J6880" t="s">
        <v>21</v>
      </c>
      <c r="K6880" t="s">
        <v>22</v>
      </c>
      <c r="L6880" t="s">
        <v>50</v>
      </c>
      <c r="M6880">
        <v>12000</v>
      </c>
      <c r="N6880" t="s">
        <v>51</v>
      </c>
      <c r="O6880" t="s">
        <v>110</v>
      </c>
      <c r="P6880">
        <v>6194324</v>
      </c>
      <c r="Q6880" t="s">
        <v>33</v>
      </c>
      <c r="R6880" t="str">
        <f t="shared" si="322"/>
        <v>Tertile 2</v>
      </c>
      <c r="S6880" t="str">
        <f t="shared" si="323"/>
        <v>Eligible</v>
      </c>
    </row>
    <row r="6881" spans="1:19" x14ac:dyDescent="0.35">
      <c r="A6881" t="s">
        <v>8982</v>
      </c>
      <c r="B6881" s="1">
        <v>44849</v>
      </c>
      <c r="C6881" s="5" t="str">
        <f t="shared" si="321"/>
        <v>10</v>
      </c>
      <c r="D6881" t="s">
        <v>1102</v>
      </c>
      <c r="E6881" t="s">
        <v>17</v>
      </c>
      <c r="F6881">
        <v>870000</v>
      </c>
      <c r="G6881" t="s">
        <v>76</v>
      </c>
      <c r="H6881" t="s">
        <v>19</v>
      </c>
      <c r="I6881" t="s">
        <v>307</v>
      </c>
      <c r="J6881" t="s">
        <v>39</v>
      </c>
      <c r="K6881" t="s">
        <v>40</v>
      </c>
      <c r="L6881" t="s">
        <v>23</v>
      </c>
      <c r="M6881">
        <v>49000</v>
      </c>
      <c r="N6881" t="s">
        <v>72</v>
      </c>
      <c r="O6881" t="s">
        <v>83</v>
      </c>
      <c r="P6881">
        <v>7839240</v>
      </c>
      <c r="Q6881" t="s">
        <v>73</v>
      </c>
      <c r="R6881" t="str">
        <f t="shared" si="322"/>
        <v>Tertile 2</v>
      </c>
      <c r="S6881" t="str">
        <f t="shared" si="323"/>
        <v>Eligible</v>
      </c>
    </row>
    <row r="6882" spans="1:19" x14ac:dyDescent="0.35">
      <c r="A6882" t="s">
        <v>8984</v>
      </c>
      <c r="B6882" s="1">
        <v>44849</v>
      </c>
      <c r="C6882" s="5" t="str">
        <f t="shared" si="321"/>
        <v>10</v>
      </c>
      <c r="D6882" t="s">
        <v>205</v>
      </c>
      <c r="E6882" t="s">
        <v>17</v>
      </c>
      <c r="F6882">
        <v>970000</v>
      </c>
      <c r="G6882" t="s">
        <v>70</v>
      </c>
      <c r="H6882" t="s">
        <v>126</v>
      </c>
      <c r="I6882" t="s">
        <v>790</v>
      </c>
      <c r="J6882" t="s">
        <v>39</v>
      </c>
      <c r="K6882" t="s">
        <v>40</v>
      </c>
      <c r="L6882" t="s">
        <v>50</v>
      </c>
      <c r="M6882">
        <v>27000</v>
      </c>
      <c r="N6882" t="s">
        <v>72</v>
      </c>
      <c r="O6882" t="s">
        <v>83</v>
      </c>
      <c r="P6882">
        <v>8221276</v>
      </c>
      <c r="Q6882" t="s">
        <v>73</v>
      </c>
      <c r="R6882" t="str">
        <f t="shared" si="322"/>
        <v>Tertile 2</v>
      </c>
      <c r="S6882" t="str">
        <f t="shared" si="323"/>
        <v>Eligible</v>
      </c>
    </row>
    <row r="6883" spans="1:19" x14ac:dyDescent="0.35">
      <c r="A6883" t="s">
        <v>8999</v>
      </c>
      <c r="B6883" s="1">
        <v>44849</v>
      </c>
      <c r="C6883" s="5" t="str">
        <f t="shared" si="321"/>
        <v>10</v>
      </c>
      <c r="D6883" t="s">
        <v>1802</v>
      </c>
      <c r="E6883" t="s">
        <v>17</v>
      </c>
      <c r="F6883">
        <v>1006000</v>
      </c>
      <c r="G6883" t="s">
        <v>76</v>
      </c>
      <c r="H6883" t="s">
        <v>19</v>
      </c>
      <c r="I6883" t="s">
        <v>380</v>
      </c>
      <c r="J6883" t="s">
        <v>21</v>
      </c>
      <c r="K6883" t="s">
        <v>22</v>
      </c>
      <c r="L6883" t="s">
        <v>50</v>
      </c>
      <c r="M6883">
        <v>42600</v>
      </c>
      <c r="N6883" t="s">
        <v>72</v>
      </c>
      <c r="O6883" t="s">
        <v>59</v>
      </c>
      <c r="P6883">
        <v>8349385</v>
      </c>
      <c r="Q6883" t="s">
        <v>73</v>
      </c>
      <c r="R6883" t="str">
        <f t="shared" si="322"/>
        <v>Tertile 2</v>
      </c>
      <c r="S6883" t="str">
        <f t="shared" si="323"/>
        <v>Eligible</v>
      </c>
    </row>
    <row r="6884" spans="1:19" x14ac:dyDescent="0.35">
      <c r="A6884" t="s">
        <v>9000</v>
      </c>
      <c r="B6884" s="1">
        <v>44849</v>
      </c>
      <c r="C6884" s="5" t="str">
        <f t="shared" si="321"/>
        <v>10</v>
      </c>
      <c r="D6884" t="s">
        <v>9001</v>
      </c>
      <c r="E6884" t="s">
        <v>17</v>
      </c>
      <c r="F6884">
        <v>1015000</v>
      </c>
      <c r="G6884" t="s">
        <v>63</v>
      </c>
      <c r="H6884" t="s">
        <v>167</v>
      </c>
      <c r="I6884" t="s">
        <v>603</v>
      </c>
      <c r="J6884" t="s">
        <v>21</v>
      </c>
      <c r="K6884" t="s">
        <v>22</v>
      </c>
      <c r="L6884" t="s">
        <v>23</v>
      </c>
      <c r="M6884">
        <v>33500</v>
      </c>
      <c r="N6884" t="s">
        <v>66</v>
      </c>
      <c r="O6884" t="s">
        <v>83</v>
      </c>
      <c r="P6884">
        <v>7227456</v>
      </c>
      <c r="Q6884" t="s">
        <v>67</v>
      </c>
      <c r="R6884" t="str">
        <f t="shared" si="322"/>
        <v>Tertile 3</v>
      </c>
      <c r="S6884" t="str">
        <f t="shared" si="323"/>
        <v>Eligible</v>
      </c>
    </row>
    <row r="6885" spans="1:19" x14ac:dyDescent="0.35">
      <c r="A6885" t="s">
        <v>8968</v>
      </c>
      <c r="B6885" s="1">
        <v>44849</v>
      </c>
      <c r="C6885" s="5" t="str">
        <f t="shared" si="321"/>
        <v>10</v>
      </c>
      <c r="D6885" t="s">
        <v>352</v>
      </c>
      <c r="E6885" t="s">
        <v>86</v>
      </c>
      <c r="F6885">
        <v>1020000</v>
      </c>
      <c r="G6885" t="s">
        <v>80</v>
      </c>
      <c r="H6885" t="s">
        <v>319</v>
      </c>
      <c r="I6885" t="s">
        <v>320</v>
      </c>
      <c r="J6885" t="s">
        <v>39</v>
      </c>
      <c r="K6885" t="s">
        <v>40</v>
      </c>
      <c r="L6885" t="s">
        <v>50</v>
      </c>
      <c r="M6885">
        <v>41000</v>
      </c>
      <c r="N6885" t="s">
        <v>66</v>
      </c>
      <c r="O6885" t="s">
        <v>110</v>
      </c>
      <c r="P6885">
        <v>7296317</v>
      </c>
      <c r="Q6885" t="s">
        <v>67</v>
      </c>
      <c r="R6885" t="str">
        <f t="shared" si="322"/>
        <v>Tertile 3</v>
      </c>
      <c r="S6885" t="str">
        <f t="shared" si="323"/>
        <v>Eligible</v>
      </c>
    </row>
    <row r="6886" spans="1:19" x14ac:dyDescent="0.35">
      <c r="A6886" t="s">
        <v>8989</v>
      </c>
      <c r="B6886" s="1">
        <v>44849</v>
      </c>
      <c r="C6886" s="5" t="str">
        <f t="shared" si="321"/>
        <v>10</v>
      </c>
      <c r="D6886" t="s">
        <v>177</v>
      </c>
      <c r="E6886" t="s">
        <v>17</v>
      </c>
      <c r="F6886">
        <v>1031000</v>
      </c>
      <c r="G6886" t="s">
        <v>98</v>
      </c>
      <c r="H6886" t="s">
        <v>81</v>
      </c>
      <c r="I6886" t="s">
        <v>82</v>
      </c>
      <c r="J6886" t="s">
        <v>21</v>
      </c>
      <c r="K6886" t="s">
        <v>22</v>
      </c>
      <c r="L6886" t="s">
        <v>23</v>
      </c>
      <c r="M6886">
        <v>16101</v>
      </c>
      <c r="N6886" t="s">
        <v>32</v>
      </c>
      <c r="O6886" t="s">
        <v>83</v>
      </c>
      <c r="P6886">
        <v>7138925</v>
      </c>
      <c r="Q6886" t="s">
        <v>33</v>
      </c>
      <c r="R6886" t="str">
        <f t="shared" si="322"/>
        <v>Tertile 3</v>
      </c>
      <c r="S6886" t="str">
        <f t="shared" si="323"/>
        <v>Eligible</v>
      </c>
    </row>
    <row r="6887" spans="1:19" x14ac:dyDescent="0.35">
      <c r="A6887" t="s">
        <v>8969</v>
      </c>
      <c r="B6887" s="1">
        <v>44849</v>
      </c>
      <c r="C6887" s="5" t="str">
        <f t="shared" si="321"/>
        <v>10</v>
      </c>
      <c r="D6887" t="s">
        <v>767</v>
      </c>
      <c r="E6887" t="s">
        <v>17</v>
      </c>
      <c r="F6887">
        <v>1040000</v>
      </c>
      <c r="G6887" t="s">
        <v>160</v>
      </c>
      <c r="H6887" t="s">
        <v>81</v>
      </c>
      <c r="I6887" t="s">
        <v>387</v>
      </c>
      <c r="J6887" t="s">
        <v>39</v>
      </c>
      <c r="K6887" t="s">
        <v>40</v>
      </c>
      <c r="L6887" t="s">
        <v>50</v>
      </c>
      <c r="M6887">
        <v>22000</v>
      </c>
      <c r="N6887" t="s">
        <v>58</v>
      </c>
      <c r="O6887" t="s">
        <v>59</v>
      </c>
      <c r="P6887">
        <v>6016665</v>
      </c>
      <c r="Q6887" t="s">
        <v>60</v>
      </c>
      <c r="R6887" t="str">
        <f t="shared" si="322"/>
        <v>Tertile 3</v>
      </c>
      <c r="S6887" t="str">
        <f t="shared" si="323"/>
        <v>Eligible</v>
      </c>
    </row>
    <row r="6888" spans="1:19" x14ac:dyDescent="0.35">
      <c r="A6888" t="s">
        <v>8975</v>
      </c>
      <c r="B6888" s="1">
        <v>44849</v>
      </c>
      <c r="C6888" s="5" t="str">
        <f t="shared" si="321"/>
        <v>10</v>
      </c>
      <c r="D6888" t="s">
        <v>2750</v>
      </c>
      <c r="E6888" t="s">
        <v>17</v>
      </c>
      <c r="F6888">
        <v>1050000</v>
      </c>
      <c r="G6888" t="s">
        <v>142</v>
      </c>
      <c r="H6888" t="s">
        <v>19</v>
      </c>
      <c r="I6888" t="s">
        <v>380</v>
      </c>
      <c r="J6888" t="s">
        <v>21</v>
      </c>
      <c r="K6888" t="s">
        <v>22</v>
      </c>
      <c r="L6888" t="s">
        <v>50</v>
      </c>
      <c r="M6888">
        <v>18000</v>
      </c>
      <c r="N6888" t="s">
        <v>51</v>
      </c>
      <c r="O6888" t="s">
        <v>59</v>
      </c>
      <c r="P6888">
        <v>8770313</v>
      </c>
      <c r="Q6888" t="s">
        <v>52</v>
      </c>
      <c r="R6888" t="str">
        <f t="shared" si="322"/>
        <v>Tertile 3</v>
      </c>
      <c r="S6888" t="str">
        <f t="shared" si="323"/>
        <v>Eligible</v>
      </c>
    </row>
    <row r="6889" spans="1:19" x14ac:dyDescent="0.35">
      <c r="A6889" t="s">
        <v>9009</v>
      </c>
      <c r="B6889" s="1">
        <v>44849</v>
      </c>
      <c r="C6889" s="5" t="str">
        <f t="shared" si="321"/>
        <v>10</v>
      </c>
      <c r="D6889" t="s">
        <v>1295</v>
      </c>
      <c r="E6889" t="s">
        <v>17</v>
      </c>
      <c r="F6889">
        <v>1050000</v>
      </c>
      <c r="G6889" t="s">
        <v>47</v>
      </c>
      <c r="H6889" t="s">
        <v>48</v>
      </c>
      <c r="I6889" t="s">
        <v>260</v>
      </c>
      <c r="J6889" t="s">
        <v>39</v>
      </c>
      <c r="K6889" t="s">
        <v>40</v>
      </c>
      <c r="L6889" t="s">
        <v>23</v>
      </c>
      <c r="M6889">
        <v>36000</v>
      </c>
      <c r="N6889" t="s">
        <v>51</v>
      </c>
      <c r="O6889" t="s">
        <v>83</v>
      </c>
      <c r="P6889">
        <v>8676814</v>
      </c>
      <c r="Q6889" t="s">
        <v>52</v>
      </c>
      <c r="R6889" t="str">
        <f t="shared" si="322"/>
        <v>Tertile 3</v>
      </c>
      <c r="S6889" t="str">
        <f t="shared" si="323"/>
        <v>Eligible</v>
      </c>
    </row>
    <row r="6890" spans="1:19" x14ac:dyDescent="0.35">
      <c r="A6890" t="s">
        <v>8997</v>
      </c>
      <c r="B6890" s="1">
        <v>44849</v>
      </c>
      <c r="C6890" s="5" t="str">
        <f t="shared" si="321"/>
        <v>10</v>
      </c>
      <c r="D6890" t="s">
        <v>2317</v>
      </c>
      <c r="E6890" t="s">
        <v>17</v>
      </c>
      <c r="F6890">
        <v>1100000</v>
      </c>
      <c r="G6890" t="s">
        <v>147</v>
      </c>
      <c r="H6890" t="s">
        <v>30</v>
      </c>
      <c r="I6890" t="s">
        <v>332</v>
      </c>
      <c r="J6890" t="s">
        <v>39</v>
      </c>
      <c r="K6890" t="s">
        <v>40</v>
      </c>
      <c r="L6890" t="s">
        <v>50</v>
      </c>
      <c r="M6890">
        <v>12000</v>
      </c>
      <c r="N6890" t="s">
        <v>58</v>
      </c>
      <c r="O6890" t="s">
        <v>110</v>
      </c>
      <c r="P6890">
        <v>8658577</v>
      </c>
      <c r="Q6890" t="s">
        <v>60</v>
      </c>
      <c r="R6890" t="str">
        <f t="shared" si="322"/>
        <v>Tertile 3</v>
      </c>
      <c r="S6890" t="str">
        <f t="shared" si="323"/>
        <v>Eligible</v>
      </c>
    </row>
    <row r="6891" spans="1:19" x14ac:dyDescent="0.35">
      <c r="A6891" t="s">
        <v>9013</v>
      </c>
      <c r="B6891" s="1">
        <v>44849</v>
      </c>
      <c r="C6891" s="5" t="str">
        <f t="shared" si="321"/>
        <v>10</v>
      </c>
      <c r="D6891" t="s">
        <v>2778</v>
      </c>
      <c r="E6891" t="s">
        <v>86</v>
      </c>
      <c r="F6891">
        <v>1110000</v>
      </c>
      <c r="G6891" t="s">
        <v>291</v>
      </c>
      <c r="H6891" t="s">
        <v>931</v>
      </c>
      <c r="I6891" t="s">
        <v>1014</v>
      </c>
      <c r="J6891" t="s">
        <v>39</v>
      </c>
      <c r="K6891" t="s">
        <v>40</v>
      </c>
      <c r="L6891" t="s">
        <v>50</v>
      </c>
      <c r="M6891">
        <v>15000</v>
      </c>
      <c r="N6891" t="s">
        <v>42</v>
      </c>
      <c r="O6891" t="s">
        <v>25</v>
      </c>
      <c r="P6891">
        <v>7141731</v>
      </c>
      <c r="Q6891" t="s">
        <v>26</v>
      </c>
      <c r="R6891" t="str">
        <f t="shared" si="322"/>
        <v>Tertile 3</v>
      </c>
      <c r="S6891" t="str">
        <f t="shared" si="323"/>
        <v>Eligible</v>
      </c>
    </row>
    <row r="6892" spans="1:19" x14ac:dyDescent="0.35">
      <c r="A6892" t="s">
        <v>8998</v>
      </c>
      <c r="B6892" s="1">
        <v>44849</v>
      </c>
      <c r="C6892" s="5" t="str">
        <f t="shared" si="321"/>
        <v>10</v>
      </c>
      <c r="D6892" t="s">
        <v>543</v>
      </c>
      <c r="E6892" t="s">
        <v>17</v>
      </c>
      <c r="F6892">
        <v>1130000</v>
      </c>
      <c r="G6892" t="s">
        <v>152</v>
      </c>
      <c r="H6892" t="s">
        <v>108</v>
      </c>
      <c r="I6892" t="s">
        <v>335</v>
      </c>
      <c r="J6892" t="s">
        <v>21</v>
      </c>
      <c r="K6892" t="s">
        <v>22</v>
      </c>
      <c r="L6892" t="s">
        <v>23</v>
      </c>
      <c r="M6892">
        <v>26000</v>
      </c>
      <c r="N6892" t="s">
        <v>66</v>
      </c>
      <c r="O6892" t="s">
        <v>25</v>
      </c>
      <c r="P6892">
        <v>8941777</v>
      </c>
      <c r="Q6892" t="s">
        <v>67</v>
      </c>
      <c r="R6892" t="str">
        <f t="shared" si="322"/>
        <v>Tertile 3</v>
      </c>
      <c r="S6892" t="str">
        <f t="shared" si="323"/>
        <v>Eligible</v>
      </c>
    </row>
    <row r="6893" spans="1:19" x14ac:dyDescent="0.35">
      <c r="A6893" t="s">
        <v>9002</v>
      </c>
      <c r="B6893" s="1">
        <v>44849</v>
      </c>
      <c r="C6893" s="5" t="str">
        <f t="shared" si="321"/>
        <v>10</v>
      </c>
      <c r="D6893" t="s">
        <v>823</v>
      </c>
      <c r="E6893" t="s">
        <v>17</v>
      </c>
      <c r="F6893">
        <v>1155000</v>
      </c>
      <c r="G6893" t="s">
        <v>137</v>
      </c>
      <c r="H6893" t="s">
        <v>30</v>
      </c>
      <c r="I6893" t="s">
        <v>929</v>
      </c>
      <c r="J6893" t="s">
        <v>39</v>
      </c>
      <c r="K6893" t="s">
        <v>40</v>
      </c>
      <c r="L6893" t="s">
        <v>50</v>
      </c>
      <c r="M6893">
        <v>19500</v>
      </c>
      <c r="N6893" t="s">
        <v>24</v>
      </c>
      <c r="O6893" t="s">
        <v>83</v>
      </c>
      <c r="P6893">
        <v>6724946</v>
      </c>
      <c r="Q6893" t="s">
        <v>26</v>
      </c>
      <c r="R6893" t="str">
        <f t="shared" si="322"/>
        <v>Tertile 3</v>
      </c>
      <c r="S6893" t="str">
        <f t="shared" si="323"/>
        <v>Eligible</v>
      </c>
    </row>
    <row r="6894" spans="1:19" x14ac:dyDescent="0.35">
      <c r="A6894" t="s">
        <v>8972</v>
      </c>
      <c r="B6894" s="1">
        <v>44849</v>
      </c>
      <c r="C6894" s="5" t="str">
        <f t="shared" si="321"/>
        <v>10</v>
      </c>
      <c r="D6894" t="s">
        <v>787</v>
      </c>
      <c r="E6894" t="s">
        <v>17</v>
      </c>
      <c r="F6894">
        <v>1160000</v>
      </c>
      <c r="G6894" t="s">
        <v>166</v>
      </c>
      <c r="H6894" t="s">
        <v>81</v>
      </c>
      <c r="I6894" t="s">
        <v>403</v>
      </c>
      <c r="J6894" t="s">
        <v>39</v>
      </c>
      <c r="K6894" t="s">
        <v>40</v>
      </c>
      <c r="L6894" t="s">
        <v>50</v>
      </c>
      <c r="M6894">
        <v>20000</v>
      </c>
      <c r="N6894" t="s">
        <v>24</v>
      </c>
      <c r="O6894" t="s">
        <v>25</v>
      </c>
      <c r="P6894">
        <v>8221405</v>
      </c>
      <c r="Q6894" t="s">
        <v>26</v>
      </c>
      <c r="R6894" t="str">
        <f t="shared" si="322"/>
        <v>Tertile 3</v>
      </c>
      <c r="S6894" t="str">
        <f t="shared" si="323"/>
        <v>Eligible</v>
      </c>
    </row>
    <row r="6895" spans="1:19" x14ac:dyDescent="0.35">
      <c r="A6895" t="s">
        <v>8974</v>
      </c>
      <c r="B6895" s="1">
        <v>44849</v>
      </c>
      <c r="C6895" s="5" t="str">
        <f t="shared" si="321"/>
        <v>10</v>
      </c>
      <c r="D6895" t="s">
        <v>2748</v>
      </c>
      <c r="E6895" t="s">
        <v>17</v>
      </c>
      <c r="F6895">
        <v>1200000</v>
      </c>
      <c r="G6895" t="s">
        <v>103</v>
      </c>
      <c r="H6895" t="s">
        <v>187</v>
      </c>
      <c r="I6895" t="s">
        <v>188</v>
      </c>
      <c r="J6895" t="s">
        <v>21</v>
      </c>
      <c r="K6895" t="s">
        <v>22</v>
      </c>
      <c r="L6895" t="s">
        <v>23</v>
      </c>
      <c r="M6895">
        <v>26000</v>
      </c>
      <c r="N6895" t="s">
        <v>42</v>
      </c>
      <c r="O6895" t="s">
        <v>110</v>
      </c>
      <c r="P6895">
        <v>6519534</v>
      </c>
      <c r="Q6895" t="s">
        <v>44</v>
      </c>
      <c r="R6895" t="str">
        <f t="shared" si="322"/>
        <v>Tertile 3</v>
      </c>
      <c r="S6895" t="str">
        <f t="shared" si="323"/>
        <v>Eligible</v>
      </c>
    </row>
    <row r="6896" spans="1:19" x14ac:dyDescent="0.35">
      <c r="A6896" t="s">
        <v>8977</v>
      </c>
      <c r="B6896" s="1">
        <v>44849</v>
      </c>
      <c r="C6896" s="5" t="str">
        <f t="shared" si="321"/>
        <v>10</v>
      </c>
      <c r="D6896" t="s">
        <v>8978</v>
      </c>
      <c r="E6896" t="s">
        <v>17</v>
      </c>
      <c r="F6896">
        <v>1205000</v>
      </c>
      <c r="G6896" t="s">
        <v>137</v>
      </c>
      <c r="H6896" t="s">
        <v>319</v>
      </c>
      <c r="I6896" t="s">
        <v>478</v>
      </c>
      <c r="J6896" t="s">
        <v>39</v>
      </c>
      <c r="K6896" t="s">
        <v>40</v>
      </c>
      <c r="L6896" t="s">
        <v>50</v>
      </c>
      <c r="M6896">
        <v>34500</v>
      </c>
      <c r="N6896" t="s">
        <v>24</v>
      </c>
      <c r="O6896" t="s">
        <v>110</v>
      </c>
      <c r="P6896">
        <v>7546645</v>
      </c>
      <c r="Q6896" t="s">
        <v>26</v>
      </c>
      <c r="R6896" t="str">
        <f t="shared" si="322"/>
        <v>Tertile 3</v>
      </c>
      <c r="S6896" t="str">
        <f t="shared" si="323"/>
        <v>Eligible</v>
      </c>
    </row>
    <row r="6897" spans="1:19" x14ac:dyDescent="0.35">
      <c r="A6897" t="s">
        <v>8970</v>
      </c>
      <c r="B6897" s="1">
        <v>44849</v>
      </c>
      <c r="C6897" s="5" t="str">
        <f t="shared" si="321"/>
        <v>10</v>
      </c>
      <c r="D6897" t="s">
        <v>785</v>
      </c>
      <c r="E6897" t="s">
        <v>17</v>
      </c>
      <c r="F6897">
        <v>1210000</v>
      </c>
      <c r="G6897" t="s">
        <v>80</v>
      </c>
      <c r="H6897" t="s">
        <v>104</v>
      </c>
      <c r="I6897" t="s">
        <v>105</v>
      </c>
      <c r="J6897" t="s">
        <v>21</v>
      </c>
      <c r="K6897" t="s">
        <v>22</v>
      </c>
      <c r="L6897" t="s">
        <v>50</v>
      </c>
      <c r="M6897">
        <v>22000</v>
      </c>
      <c r="N6897" t="s">
        <v>66</v>
      </c>
      <c r="O6897" t="s">
        <v>59</v>
      </c>
      <c r="P6897">
        <v>8643096</v>
      </c>
      <c r="Q6897" t="s">
        <v>67</v>
      </c>
      <c r="R6897" t="str">
        <f t="shared" si="322"/>
        <v>Tertile 3</v>
      </c>
      <c r="S6897" t="str">
        <f t="shared" si="323"/>
        <v>Eligible</v>
      </c>
    </row>
    <row r="6898" spans="1:19" x14ac:dyDescent="0.35">
      <c r="A6898" t="s">
        <v>8973</v>
      </c>
      <c r="B6898" s="1">
        <v>44849</v>
      </c>
      <c r="C6898" s="5" t="str">
        <f t="shared" si="321"/>
        <v>10</v>
      </c>
      <c r="D6898" t="s">
        <v>789</v>
      </c>
      <c r="E6898" t="s">
        <v>17</v>
      </c>
      <c r="F6898">
        <v>1215000</v>
      </c>
      <c r="G6898" t="s">
        <v>98</v>
      </c>
      <c r="H6898" t="s">
        <v>108</v>
      </c>
      <c r="I6898" t="s">
        <v>335</v>
      </c>
      <c r="J6898" t="s">
        <v>21</v>
      </c>
      <c r="K6898" t="s">
        <v>22</v>
      </c>
      <c r="L6898" t="s">
        <v>50</v>
      </c>
      <c r="M6898">
        <v>16500</v>
      </c>
      <c r="N6898" t="s">
        <v>32</v>
      </c>
      <c r="O6898" t="s">
        <v>25</v>
      </c>
      <c r="P6898">
        <v>7741361</v>
      </c>
      <c r="Q6898" t="s">
        <v>33</v>
      </c>
      <c r="R6898" t="str">
        <f t="shared" si="322"/>
        <v>Tertile 3</v>
      </c>
      <c r="S6898" t="str">
        <f t="shared" si="323"/>
        <v>Eligible</v>
      </c>
    </row>
    <row r="6899" spans="1:19" x14ac:dyDescent="0.35">
      <c r="A6899" t="s">
        <v>8983</v>
      </c>
      <c r="B6899" s="1">
        <v>44849</v>
      </c>
      <c r="C6899" s="5" t="str">
        <f t="shared" si="321"/>
        <v>10</v>
      </c>
      <c r="D6899" t="s">
        <v>1302</v>
      </c>
      <c r="E6899" t="s">
        <v>86</v>
      </c>
      <c r="F6899">
        <v>1250000</v>
      </c>
      <c r="G6899" t="s">
        <v>80</v>
      </c>
      <c r="H6899" t="s">
        <v>48</v>
      </c>
      <c r="I6899" t="s">
        <v>260</v>
      </c>
      <c r="J6899" t="s">
        <v>21</v>
      </c>
      <c r="K6899" t="s">
        <v>22</v>
      </c>
      <c r="L6899" t="s">
        <v>50</v>
      </c>
      <c r="M6899">
        <v>53000</v>
      </c>
      <c r="N6899" t="s">
        <v>66</v>
      </c>
      <c r="O6899" t="s">
        <v>83</v>
      </c>
      <c r="P6899">
        <v>8594394</v>
      </c>
      <c r="Q6899" t="s">
        <v>73</v>
      </c>
      <c r="R6899" t="str">
        <f t="shared" si="322"/>
        <v>Tertile 3</v>
      </c>
      <c r="S6899" t="str">
        <f t="shared" si="323"/>
        <v>Eligible</v>
      </c>
    </row>
    <row r="6900" spans="1:19" x14ac:dyDescent="0.35">
      <c r="A6900" t="s">
        <v>8995</v>
      </c>
      <c r="B6900" s="1">
        <v>44849</v>
      </c>
      <c r="C6900" s="5" t="str">
        <f t="shared" si="321"/>
        <v>10</v>
      </c>
      <c r="D6900" t="s">
        <v>491</v>
      </c>
      <c r="E6900" t="s">
        <v>17</v>
      </c>
      <c r="F6900">
        <v>1350000</v>
      </c>
      <c r="G6900" t="s">
        <v>291</v>
      </c>
      <c r="H6900" t="s">
        <v>187</v>
      </c>
      <c r="I6900" t="s">
        <v>188</v>
      </c>
      <c r="J6900" t="s">
        <v>39</v>
      </c>
      <c r="K6900" t="s">
        <v>40</v>
      </c>
      <c r="L6900" t="s">
        <v>50</v>
      </c>
      <c r="M6900">
        <v>22001</v>
      </c>
      <c r="N6900" t="s">
        <v>42</v>
      </c>
      <c r="O6900" t="s">
        <v>110</v>
      </c>
      <c r="P6900">
        <v>7849349</v>
      </c>
      <c r="Q6900" t="s">
        <v>44</v>
      </c>
      <c r="R6900" t="str">
        <f t="shared" si="322"/>
        <v>Tertile 3</v>
      </c>
      <c r="S6900" t="str">
        <f t="shared" si="323"/>
        <v>Eligible</v>
      </c>
    </row>
    <row r="6901" spans="1:19" x14ac:dyDescent="0.35">
      <c r="A6901" t="s">
        <v>8971</v>
      </c>
      <c r="B6901" s="1">
        <v>44849</v>
      </c>
      <c r="C6901" s="5" t="str">
        <f t="shared" si="321"/>
        <v>10</v>
      </c>
      <c r="D6901" t="s">
        <v>2715</v>
      </c>
      <c r="E6901" t="s">
        <v>86</v>
      </c>
      <c r="F6901">
        <v>1370000</v>
      </c>
      <c r="G6901" t="s">
        <v>90</v>
      </c>
      <c r="H6901" t="s">
        <v>19</v>
      </c>
      <c r="I6901" t="s">
        <v>316</v>
      </c>
      <c r="J6901" t="s">
        <v>39</v>
      </c>
      <c r="K6901" t="s">
        <v>40</v>
      </c>
      <c r="L6901" t="s">
        <v>50</v>
      </c>
      <c r="M6901">
        <v>43000</v>
      </c>
      <c r="N6901" t="s">
        <v>72</v>
      </c>
      <c r="O6901" t="s">
        <v>59</v>
      </c>
      <c r="P6901">
        <v>7124380</v>
      </c>
      <c r="Q6901" t="s">
        <v>73</v>
      </c>
      <c r="R6901" t="str">
        <f t="shared" si="322"/>
        <v>Tertile 3</v>
      </c>
      <c r="S6901" t="str">
        <f t="shared" si="323"/>
        <v>Eligible</v>
      </c>
    </row>
    <row r="6902" spans="1:19" x14ac:dyDescent="0.35">
      <c r="A6902" t="s">
        <v>8979</v>
      </c>
      <c r="B6902" s="1">
        <v>44849</v>
      </c>
      <c r="C6902" s="5" t="str">
        <f t="shared" si="321"/>
        <v>10</v>
      </c>
      <c r="D6902" t="s">
        <v>585</v>
      </c>
      <c r="E6902" t="s">
        <v>17</v>
      </c>
      <c r="F6902">
        <v>1410000</v>
      </c>
      <c r="G6902" t="s">
        <v>191</v>
      </c>
      <c r="H6902" t="s">
        <v>148</v>
      </c>
      <c r="I6902" t="s">
        <v>765</v>
      </c>
      <c r="J6902" t="s">
        <v>21</v>
      </c>
      <c r="K6902" t="s">
        <v>22</v>
      </c>
      <c r="L6902" t="s">
        <v>50</v>
      </c>
      <c r="M6902">
        <v>20000</v>
      </c>
      <c r="N6902" t="s">
        <v>32</v>
      </c>
      <c r="O6902" t="s">
        <v>25</v>
      </c>
      <c r="P6902">
        <v>7734478</v>
      </c>
      <c r="Q6902" t="s">
        <v>33</v>
      </c>
      <c r="R6902" t="str">
        <f t="shared" si="322"/>
        <v>Tertile 3</v>
      </c>
      <c r="S6902" t="str">
        <f t="shared" si="323"/>
        <v>Eligible</v>
      </c>
    </row>
    <row r="6903" spans="1:19" x14ac:dyDescent="0.35">
      <c r="A6903" t="s">
        <v>8993</v>
      </c>
      <c r="B6903" s="1">
        <v>44849</v>
      </c>
      <c r="C6903" s="5" t="str">
        <f t="shared" si="321"/>
        <v>10</v>
      </c>
      <c r="D6903" t="s">
        <v>2119</v>
      </c>
      <c r="E6903" t="s">
        <v>17</v>
      </c>
      <c r="F6903">
        <v>1430000</v>
      </c>
      <c r="G6903" t="s">
        <v>268</v>
      </c>
      <c r="H6903" t="s">
        <v>174</v>
      </c>
      <c r="I6903" t="s">
        <v>257</v>
      </c>
      <c r="J6903" t="s">
        <v>21</v>
      </c>
      <c r="K6903" t="s">
        <v>22</v>
      </c>
      <c r="L6903" t="s">
        <v>50</v>
      </c>
      <c r="M6903">
        <v>36001</v>
      </c>
      <c r="N6903" t="s">
        <v>24</v>
      </c>
      <c r="O6903" t="s">
        <v>43</v>
      </c>
      <c r="P6903">
        <v>7908787</v>
      </c>
      <c r="Q6903" t="s">
        <v>26</v>
      </c>
      <c r="R6903" t="str">
        <f t="shared" si="322"/>
        <v>Tertile 3</v>
      </c>
      <c r="S6903" t="str">
        <f t="shared" si="323"/>
        <v>Eligible</v>
      </c>
    </row>
    <row r="6904" spans="1:19" x14ac:dyDescent="0.35">
      <c r="A6904" t="s">
        <v>8987</v>
      </c>
      <c r="B6904" s="1">
        <v>44849</v>
      </c>
      <c r="C6904" s="5" t="str">
        <f t="shared" si="321"/>
        <v>10</v>
      </c>
      <c r="D6904" t="s">
        <v>8988</v>
      </c>
      <c r="E6904" t="s">
        <v>17</v>
      </c>
      <c r="F6904">
        <v>1460000</v>
      </c>
      <c r="G6904" t="s">
        <v>199</v>
      </c>
      <c r="H6904" t="s">
        <v>148</v>
      </c>
      <c r="I6904" t="s">
        <v>149</v>
      </c>
      <c r="J6904" t="s">
        <v>39</v>
      </c>
      <c r="K6904" t="s">
        <v>40</v>
      </c>
      <c r="L6904" t="s">
        <v>50</v>
      </c>
      <c r="M6904">
        <v>27000</v>
      </c>
      <c r="N6904" t="s">
        <v>51</v>
      </c>
      <c r="O6904" t="s">
        <v>43</v>
      </c>
      <c r="P6904">
        <v>6879305</v>
      </c>
      <c r="Q6904" t="s">
        <v>52</v>
      </c>
      <c r="R6904" t="str">
        <f t="shared" si="322"/>
        <v>Tertile 3</v>
      </c>
      <c r="S6904" t="str">
        <f t="shared" si="323"/>
        <v>Eligible</v>
      </c>
    </row>
    <row r="6905" spans="1:19" x14ac:dyDescent="0.35">
      <c r="A6905" t="s">
        <v>8986</v>
      </c>
      <c r="B6905" s="1">
        <v>44849</v>
      </c>
      <c r="C6905" s="5" t="str">
        <f t="shared" si="321"/>
        <v>10</v>
      </c>
      <c r="D6905" t="s">
        <v>3449</v>
      </c>
      <c r="E6905" t="s">
        <v>17</v>
      </c>
      <c r="F6905">
        <v>1510000</v>
      </c>
      <c r="G6905" t="s">
        <v>195</v>
      </c>
      <c r="H6905" t="s">
        <v>81</v>
      </c>
      <c r="I6905" t="s">
        <v>435</v>
      </c>
      <c r="J6905" t="s">
        <v>21</v>
      </c>
      <c r="K6905" t="s">
        <v>22</v>
      </c>
      <c r="L6905" t="s">
        <v>50</v>
      </c>
      <c r="M6905">
        <v>19000</v>
      </c>
      <c r="N6905" t="s">
        <v>42</v>
      </c>
      <c r="O6905" t="s">
        <v>43</v>
      </c>
      <c r="P6905">
        <v>6669028</v>
      </c>
      <c r="Q6905" t="s">
        <v>44</v>
      </c>
      <c r="R6905" t="str">
        <f t="shared" si="322"/>
        <v>Tertile 3</v>
      </c>
      <c r="S6905" t="str">
        <f t="shared" si="323"/>
        <v>Eligible</v>
      </c>
    </row>
    <row r="6906" spans="1:19" x14ac:dyDescent="0.35">
      <c r="A6906" t="s">
        <v>9010</v>
      </c>
      <c r="B6906" s="1">
        <v>44849</v>
      </c>
      <c r="C6906" s="5" t="str">
        <f t="shared" si="321"/>
        <v>10</v>
      </c>
      <c r="D6906" t="s">
        <v>9011</v>
      </c>
      <c r="E6906" t="s">
        <v>17</v>
      </c>
      <c r="F6906">
        <v>1860000</v>
      </c>
      <c r="G6906" t="s">
        <v>137</v>
      </c>
      <c r="H6906" t="s">
        <v>108</v>
      </c>
      <c r="I6906" t="s">
        <v>350</v>
      </c>
      <c r="J6906" t="s">
        <v>21</v>
      </c>
      <c r="K6906" t="s">
        <v>22</v>
      </c>
      <c r="L6906" t="s">
        <v>50</v>
      </c>
      <c r="M6906">
        <v>42000</v>
      </c>
      <c r="N6906" t="s">
        <v>24</v>
      </c>
      <c r="O6906" t="s">
        <v>83</v>
      </c>
      <c r="P6906">
        <v>7233466</v>
      </c>
      <c r="Q6906" t="s">
        <v>26</v>
      </c>
      <c r="R6906" t="str">
        <f t="shared" si="322"/>
        <v>Tertile 3</v>
      </c>
      <c r="S6906" t="str">
        <f t="shared" si="323"/>
        <v>Eligible</v>
      </c>
    </row>
    <row r="6907" spans="1:19" x14ac:dyDescent="0.35">
      <c r="A6907" t="s">
        <v>9019</v>
      </c>
      <c r="B6907" s="1">
        <v>44850</v>
      </c>
      <c r="C6907" s="5" t="str">
        <f t="shared" si="321"/>
        <v>10</v>
      </c>
      <c r="D6907" t="s">
        <v>1742</v>
      </c>
      <c r="E6907" t="s">
        <v>17</v>
      </c>
      <c r="F6907">
        <v>13500</v>
      </c>
      <c r="G6907" t="s">
        <v>248</v>
      </c>
      <c r="H6907" t="s">
        <v>19</v>
      </c>
      <c r="I6907" t="s">
        <v>307</v>
      </c>
      <c r="J6907" t="s">
        <v>39</v>
      </c>
      <c r="K6907" t="s">
        <v>40</v>
      </c>
      <c r="L6907" t="s">
        <v>50</v>
      </c>
      <c r="M6907">
        <v>17000</v>
      </c>
      <c r="N6907" t="s">
        <v>66</v>
      </c>
      <c r="O6907" t="s">
        <v>83</v>
      </c>
      <c r="P6907">
        <v>6667975</v>
      </c>
      <c r="Q6907" t="s">
        <v>73</v>
      </c>
      <c r="R6907" t="str">
        <f t="shared" si="322"/>
        <v>Tertile 1</v>
      </c>
      <c r="S6907" t="str">
        <f t="shared" si="323"/>
        <v>Risky</v>
      </c>
    </row>
    <row r="6908" spans="1:19" x14ac:dyDescent="0.35">
      <c r="A6908" t="s">
        <v>9018</v>
      </c>
      <c r="B6908" s="1">
        <v>44850</v>
      </c>
      <c r="C6908" s="5" t="str">
        <f t="shared" si="321"/>
        <v>10</v>
      </c>
      <c r="D6908" t="s">
        <v>2347</v>
      </c>
      <c r="E6908" t="s">
        <v>17</v>
      </c>
      <c r="F6908">
        <v>465000</v>
      </c>
      <c r="G6908" t="s">
        <v>98</v>
      </c>
      <c r="H6908" t="s">
        <v>81</v>
      </c>
      <c r="I6908" t="s">
        <v>420</v>
      </c>
      <c r="J6908" t="s">
        <v>39</v>
      </c>
      <c r="K6908" t="s">
        <v>40</v>
      </c>
      <c r="L6908" t="s">
        <v>50</v>
      </c>
      <c r="M6908">
        <v>26000</v>
      </c>
      <c r="N6908" t="s">
        <v>32</v>
      </c>
      <c r="O6908" t="s">
        <v>59</v>
      </c>
      <c r="P6908">
        <v>7478778</v>
      </c>
      <c r="Q6908" t="s">
        <v>33</v>
      </c>
      <c r="R6908" t="str">
        <f t="shared" si="322"/>
        <v>Tertile 1</v>
      </c>
      <c r="S6908" t="str">
        <f t="shared" si="323"/>
        <v>Risky</v>
      </c>
    </row>
    <row r="6909" spans="1:19" x14ac:dyDescent="0.35">
      <c r="A6909" t="s">
        <v>9015</v>
      </c>
      <c r="B6909" s="1">
        <v>44850</v>
      </c>
      <c r="C6909" s="5" t="str">
        <f t="shared" si="321"/>
        <v>10</v>
      </c>
      <c r="D6909" t="s">
        <v>688</v>
      </c>
      <c r="E6909" t="s">
        <v>17</v>
      </c>
      <c r="F6909">
        <v>710500</v>
      </c>
      <c r="G6909" t="s">
        <v>268</v>
      </c>
      <c r="H6909" t="s">
        <v>174</v>
      </c>
      <c r="I6909" t="s">
        <v>672</v>
      </c>
      <c r="J6909" t="s">
        <v>39</v>
      </c>
      <c r="K6909" t="s">
        <v>40</v>
      </c>
      <c r="L6909" t="s">
        <v>23</v>
      </c>
      <c r="M6909">
        <v>22500</v>
      </c>
      <c r="N6909" t="s">
        <v>24</v>
      </c>
      <c r="O6909" t="s">
        <v>25</v>
      </c>
      <c r="P6909">
        <v>8354635</v>
      </c>
      <c r="Q6909" t="s">
        <v>26</v>
      </c>
      <c r="R6909" t="str">
        <f t="shared" si="322"/>
        <v>Tertile 2</v>
      </c>
      <c r="S6909" t="str">
        <f t="shared" si="323"/>
        <v>Risky</v>
      </c>
    </row>
    <row r="6910" spans="1:19" x14ac:dyDescent="0.35">
      <c r="A6910" t="s">
        <v>9014</v>
      </c>
      <c r="B6910" s="1">
        <v>44850</v>
      </c>
      <c r="C6910" s="5" t="str">
        <f t="shared" si="321"/>
        <v>10</v>
      </c>
      <c r="D6910" t="s">
        <v>2199</v>
      </c>
      <c r="E6910" t="s">
        <v>17</v>
      </c>
      <c r="F6910">
        <v>950000</v>
      </c>
      <c r="G6910" t="s">
        <v>147</v>
      </c>
      <c r="H6910" t="s">
        <v>48</v>
      </c>
      <c r="I6910" t="s">
        <v>279</v>
      </c>
      <c r="J6910" t="s">
        <v>39</v>
      </c>
      <c r="K6910" t="s">
        <v>40</v>
      </c>
      <c r="L6910" t="s">
        <v>23</v>
      </c>
      <c r="M6910">
        <v>12000</v>
      </c>
      <c r="N6910" t="s">
        <v>58</v>
      </c>
      <c r="O6910" t="s">
        <v>43</v>
      </c>
      <c r="P6910">
        <v>7717129</v>
      </c>
      <c r="Q6910" t="s">
        <v>60</v>
      </c>
      <c r="R6910" t="str">
        <f t="shared" si="322"/>
        <v>Tertile 2</v>
      </c>
      <c r="S6910" t="str">
        <f t="shared" si="323"/>
        <v>Eligible</v>
      </c>
    </row>
    <row r="6911" spans="1:19" x14ac:dyDescent="0.35">
      <c r="A6911" t="s">
        <v>9016</v>
      </c>
      <c r="B6911" s="1">
        <v>44850</v>
      </c>
      <c r="C6911" s="5" t="str">
        <f t="shared" si="321"/>
        <v>10</v>
      </c>
      <c r="D6911" t="s">
        <v>9017</v>
      </c>
      <c r="E6911" t="s">
        <v>17</v>
      </c>
      <c r="F6911">
        <v>1250000</v>
      </c>
      <c r="G6911" t="s">
        <v>295</v>
      </c>
      <c r="H6911" t="s">
        <v>48</v>
      </c>
      <c r="I6911" t="s">
        <v>279</v>
      </c>
      <c r="J6911" t="s">
        <v>21</v>
      </c>
      <c r="K6911" t="s">
        <v>22</v>
      </c>
      <c r="L6911" t="s">
        <v>50</v>
      </c>
      <c r="M6911">
        <v>26001</v>
      </c>
      <c r="N6911" t="s">
        <v>51</v>
      </c>
      <c r="O6911" t="s">
        <v>43</v>
      </c>
      <c r="P6911">
        <v>8123960</v>
      </c>
      <c r="Q6911" t="s">
        <v>52</v>
      </c>
      <c r="R6911" t="str">
        <f t="shared" si="322"/>
        <v>Tertile 3</v>
      </c>
      <c r="S6911" t="str">
        <f t="shared" si="323"/>
        <v>Eligible</v>
      </c>
    </row>
    <row r="6912" spans="1:19" x14ac:dyDescent="0.35">
      <c r="A6912" t="s">
        <v>9020</v>
      </c>
      <c r="B6912" s="1">
        <v>44851</v>
      </c>
      <c r="C6912" s="5" t="str">
        <f t="shared" si="321"/>
        <v>10</v>
      </c>
      <c r="D6912" t="s">
        <v>4628</v>
      </c>
      <c r="E6912" t="s">
        <v>17</v>
      </c>
      <c r="F6912">
        <v>380000</v>
      </c>
      <c r="G6912" t="s">
        <v>152</v>
      </c>
      <c r="H6912" t="s">
        <v>138</v>
      </c>
      <c r="I6912" t="s">
        <v>269</v>
      </c>
      <c r="J6912" t="s">
        <v>21</v>
      </c>
      <c r="K6912" t="s">
        <v>22</v>
      </c>
      <c r="L6912" t="s">
        <v>23</v>
      </c>
      <c r="M6912">
        <v>27000</v>
      </c>
      <c r="N6912" t="s">
        <v>66</v>
      </c>
      <c r="O6912" t="s">
        <v>25</v>
      </c>
      <c r="P6912">
        <v>7694848</v>
      </c>
      <c r="Q6912" t="s">
        <v>67</v>
      </c>
      <c r="R6912" t="str">
        <f t="shared" si="322"/>
        <v>Tertile 1</v>
      </c>
      <c r="S6912" t="str">
        <f t="shared" si="323"/>
        <v>Risky</v>
      </c>
    </row>
    <row r="6913" spans="1:19" x14ac:dyDescent="0.35">
      <c r="A6913" t="s">
        <v>9024</v>
      </c>
      <c r="B6913" s="1">
        <v>44851</v>
      </c>
      <c r="C6913" s="5" t="str">
        <f t="shared" si="321"/>
        <v>10</v>
      </c>
      <c r="D6913" t="s">
        <v>855</v>
      </c>
      <c r="E6913" t="s">
        <v>17</v>
      </c>
      <c r="F6913">
        <v>695000</v>
      </c>
      <c r="G6913" t="s">
        <v>160</v>
      </c>
      <c r="H6913" t="s">
        <v>94</v>
      </c>
      <c r="I6913" t="s">
        <v>227</v>
      </c>
      <c r="J6913" t="s">
        <v>21</v>
      </c>
      <c r="K6913" t="s">
        <v>22</v>
      </c>
      <c r="L6913" t="s">
        <v>50</v>
      </c>
      <c r="M6913">
        <v>21000</v>
      </c>
      <c r="N6913" t="s">
        <v>58</v>
      </c>
      <c r="O6913" t="s">
        <v>59</v>
      </c>
      <c r="P6913">
        <v>7978105</v>
      </c>
      <c r="Q6913" t="s">
        <v>44</v>
      </c>
      <c r="R6913" t="str">
        <f t="shared" si="322"/>
        <v>Tertile 2</v>
      </c>
      <c r="S6913" t="str">
        <f t="shared" si="323"/>
        <v>Risky</v>
      </c>
    </row>
    <row r="6914" spans="1:19" x14ac:dyDescent="0.35">
      <c r="A6914" t="s">
        <v>9021</v>
      </c>
      <c r="B6914" s="1">
        <v>44851</v>
      </c>
      <c r="C6914" s="5" t="str">
        <f t="shared" ref="C6914:C6977" si="324">TEXT(B6914,$V$22)</f>
        <v>10</v>
      </c>
      <c r="D6914" t="s">
        <v>224</v>
      </c>
      <c r="E6914" t="s">
        <v>17</v>
      </c>
      <c r="F6914">
        <v>752000</v>
      </c>
      <c r="G6914" t="s">
        <v>288</v>
      </c>
      <c r="H6914" t="s">
        <v>64</v>
      </c>
      <c r="I6914" t="s">
        <v>77</v>
      </c>
      <c r="J6914" t="s">
        <v>21</v>
      </c>
      <c r="K6914" t="s">
        <v>22</v>
      </c>
      <c r="L6914" t="s">
        <v>50</v>
      </c>
      <c r="M6914">
        <v>42000</v>
      </c>
      <c r="N6914" t="s">
        <v>32</v>
      </c>
      <c r="O6914" t="s">
        <v>43</v>
      </c>
      <c r="P6914">
        <v>6063832</v>
      </c>
      <c r="Q6914" t="s">
        <v>33</v>
      </c>
      <c r="R6914" t="str">
        <f t="shared" ref="R6914:R6977" si="325">IF(F6914&lt;_xlfn.PERCENTILE.INC($F$2:$F$10576,1/3), "Tertile 1",
   IF(F6914&lt;_xlfn.PERCENTILE.INC($F$2:$F$10576,2/3), "Tertile 2", "Tertile 3"))</f>
        <v>Tertile 2</v>
      </c>
      <c r="S6914" t="str">
        <f t="shared" ref="S6914:S6977" si="326">IF(F6914&gt;755000, "Eligible", "Risky")</f>
        <v>Risky</v>
      </c>
    </row>
    <row r="6915" spans="1:19" x14ac:dyDescent="0.35">
      <c r="A6915" t="s">
        <v>9023</v>
      </c>
      <c r="B6915" s="1">
        <v>44851</v>
      </c>
      <c r="C6915" s="5" t="str">
        <f t="shared" si="324"/>
        <v>10</v>
      </c>
      <c r="D6915" t="s">
        <v>2351</v>
      </c>
      <c r="E6915" t="s">
        <v>17</v>
      </c>
      <c r="F6915">
        <v>1290000</v>
      </c>
      <c r="G6915" t="s">
        <v>103</v>
      </c>
      <c r="H6915" t="s">
        <v>444</v>
      </c>
      <c r="I6915" t="s">
        <v>445</v>
      </c>
      <c r="J6915" t="s">
        <v>39</v>
      </c>
      <c r="K6915" t="s">
        <v>40</v>
      </c>
      <c r="L6915" t="s">
        <v>50</v>
      </c>
      <c r="M6915">
        <v>20000</v>
      </c>
      <c r="N6915" t="s">
        <v>42</v>
      </c>
      <c r="O6915" t="s">
        <v>43</v>
      </c>
      <c r="P6915">
        <v>8747850</v>
      </c>
      <c r="Q6915" t="s">
        <v>44</v>
      </c>
      <c r="R6915" t="str">
        <f t="shared" si="325"/>
        <v>Tertile 3</v>
      </c>
      <c r="S6915" t="str">
        <f t="shared" si="326"/>
        <v>Eligible</v>
      </c>
    </row>
    <row r="6916" spans="1:19" x14ac:dyDescent="0.35">
      <c r="A6916" t="s">
        <v>9022</v>
      </c>
      <c r="B6916" s="1">
        <v>44851</v>
      </c>
      <c r="C6916" s="5" t="str">
        <f t="shared" si="324"/>
        <v>10</v>
      </c>
      <c r="D6916" t="s">
        <v>141</v>
      </c>
      <c r="E6916" t="s">
        <v>17</v>
      </c>
      <c r="F6916">
        <v>1460800</v>
      </c>
      <c r="G6916" t="s">
        <v>160</v>
      </c>
      <c r="H6916" t="s">
        <v>303</v>
      </c>
      <c r="I6916" t="s">
        <v>532</v>
      </c>
      <c r="J6916" t="s">
        <v>39</v>
      </c>
      <c r="K6916" t="s">
        <v>40</v>
      </c>
      <c r="L6916" t="s">
        <v>23</v>
      </c>
      <c r="M6916">
        <v>18081</v>
      </c>
      <c r="N6916" t="s">
        <v>58</v>
      </c>
      <c r="O6916" t="s">
        <v>43</v>
      </c>
      <c r="P6916">
        <v>8940885</v>
      </c>
      <c r="Q6916" t="s">
        <v>60</v>
      </c>
      <c r="R6916" t="str">
        <f t="shared" si="325"/>
        <v>Tertile 3</v>
      </c>
      <c r="S6916" t="str">
        <f t="shared" si="326"/>
        <v>Eligible</v>
      </c>
    </row>
    <row r="6917" spans="1:19" x14ac:dyDescent="0.35">
      <c r="A6917" t="s">
        <v>9029</v>
      </c>
      <c r="B6917" s="1">
        <v>44852</v>
      </c>
      <c r="C6917" s="5" t="str">
        <f t="shared" si="324"/>
        <v>10</v>
      </c>
      <c r="D6917" t="s">
        <v>4634</v>
      </c>
      <c r="E6917" t="s">
        <v>17</v>
      </c>
      <c r="F6917">
        <v>13500</v>
      </c>
      <c r="G6917" t="s">
        <v>47</v>
      </c>
      <c r="H6917" t="s">
        <v>104</v>
      </c>
      <c r="I6917" t="s">
        <v>487</v>
      </c>
      <c r="J6917" t="s">
        <v>39</v>
      </c>
      <c r="K6917" t="s">
        <v>40</v>
      </c>
      <c r="L6917" t="s">
        <v>50</v>
      </c>
      <c r="M6917">
        <v>16000</v>
      </c>
      <c r="N6917" t="s">
        <v>51</v>
      </c>
      <c r="O6917" t="s">
        <v>25</v>
      </c>
      <c r="P6917">
        <v>7973274</v>
      </c>
      <c r="Q6917" t="s">
        <v>52</v>
      </c>
      <c r="R6917" t="str">
        <f t="shared" si="325"/>
        <v>Tertile 1</v>
      </c>
      <c r="S6917" t="str">
        <f t="shared" si="326"/>
        <v>Risky</v>
      </c>
    </row>
    <row r="6918" spans="1:19" x14ac:dyDescent="0.35">
      <c r="A6918" t="s">
        <v>9041</v>
      </c>
      <c r="B6918" s="1">
        <v>44852</v>
      </c>
      <c r="C6918" s="5" t="str">
        <f t="shared" si="324"/>
        <v>10</v>
      </c>
      <c r="D6918" t="s">
        <v>9042</v>
      </c>
      <c r="E6918" t="s">
        <v>86</v>
      </c>
      <c r="F6918">
        <v>13500</v>
      </c>
      <c r="G6918" t="s">
        <v>103</v>
      </c>
      <c r="H6918" t="s">
        <v>216</v>
      </c>
      <c r="I6918" t="s">
        <v>887</v>
      </c>
      <c r="J6918" t="s">
        <v>21</v>
      </c>
      <c r="K6918" t="s">
        <v>22</v>
      </c>
      <c r="L6918" t="s">
        <v>23</v>
      </c>
      <c r="M6918">
        <v>18000</v>
      </c>
      <c r="N6918" t="s">
        <v>42</v>
      </c>
      <c r="O6918" t="s">
        <v>110</v>
      </c>
      <c r="P6918">
        <v>7576918</v>
      </c>
      <c r="Q6918" t="s">
        <v>44</v>
      </c>
      <c r="R6918" t="str">
        <f t="shared" si="325"/>
        <v>Tertile 1</v>
      </c>
      <c r="S6918" t="str">
        <f t="shared" si="326"/>
        <v>Risky</v>
      </c>
    </row>
    <row r="6919" spans="1:19" x14ac:dyDescent="0.35">
      <c r="A6919" t="s">
        <v>9046</v>
      </c>
      <c r="B6919" s="1">
        <v>44852</v>
      </c>
      <c r="C6919" s="5" t="str">
        <f t="shared" si="324"/>
        <v>10</v>
      </c>
      <c r="D6919" t="s">
        <v>2387</v>
      </c>
      <c r="E6919" t="s">
        <v>17</v>
      </c>
      <c r="F6919">
        <v>13500</v>
      </c>
      <c r="G6919" t="s">
        <v>152</v>
      </c>
      <c r="H6919" t="s">
        <v>104</v>
      </c>
      <c r="I6919" t="s">
        <v>487</v>
      </c>
      <c r="J6919" t="s">
        <v>39</v>
      </c>
      <c r="K6919" t="s">
        <v>40</v>
      </c>
      <c r="L6919" t="s">
        <v>50</v>
      </c>
      <c r="M6919">
        <v>25000</v>
      </c>
      <c r="N6919" t="s">
        <v>66</v>
      </c>
      <c r="O6919" t="s">
        <v>25</v>
      </c>
      <c r="P6919">
        <v>8841103</v>
      </c>
      <c r="Q6919" t="s">
        <v>67</v>
      </c>
      <c r="R6919" t="str">
        <f t="shared" si="325"/>
        <v>Tertile 1</v>
      </c>
      <c r="S6919" t="str">
        <f t="shared" si="326"/>
        <v>Risky</v>
      </c>
    </row>
    <row r="6920" spans="1:19" x14ac:dyDescent="0.35">
      <c r="A6920" t="s">
        <v>9052</v>
      </c>
      <c r="B6920" s="1">
        <v>44852</v>
      </c>
      <c r="C6920" s="5" t="str">
        <f t="shared" si="324"/>
        <v>10</v>
      </c>
      <c r="D6920" t="s">
        <v>966</v>
      </c>
      <c r="E6920" t="s">
        <v>17</v>
      </c>
      <c r="F6920">
        <v>13500</v>
      </c>
      <c r="G6920" t="s">
        <v>166</v>
      </c>
      <c r="H6920" t="s">
        <v>37</v>
      </c>
      <c r="I6920" t="s">
        <v>682</v>
      </c>
      <c r="J6920" t="s">
        <v>21</v>
      </c>
      <c r="K6920" t="s">
        <v>22</v>
      </c>
      <c r="L6920" t="s">
        <v>23</v>
      </c>
      <c r="M6920">
        <v>26000</v>
      </c>
      <c r="N6920" t="s">
        <v>24</v>
      </c>
      <c r="O6920" t="s">
        <v>110</v>
      </c>
      <c r="P6920">
        <v>7491425</v>
      </c>
      <c r="Q6920" t="s">
        <v>67</v>
      </c>
      <c r="R6920" t="str">
        <f t="shared" si="325"/>
        <v>Tertile 1</v>
      </c>
      <c r="S6920" t="str">
        <f t="shared" si="326"/>
        <v>Risky</v>
      </c>
    </row>
    <row r="6921" spans="1:19" x14ac:dyDescent="0.35">
      <c r="A6921" t="s">
        <v>9053</v>
      </c>
      <c r="B6921" s="1">
        <v>44852</v>
      </c>
      <c r="C6921" s="5" t="str">
        <f t="shared" si="324"/>
        <v>10</v>
      </c>
      <c r="D6921" t="s">
        <v>2230</v>
      </c>
      <c r="E6921" t="s">
        <v>17</v>
      </c>
      <c r="F6921">
        <v>13500</v>
      </c>
      <c r="G6921" t="s">
        <v>98</v>
      </c>
      <c r="H6921" t="s">
        <v>138</v>
      </c>
      <c r="I6921" t="s">
        <v>269</v>
      </c>
      <c r="J6921" t="s">
        <v>21</v>
      </c>
      <c r="K6921" t="s">
        <v>22</v>
      </c>
      <c r="L6921" t="s">
        <v>23</v>
      </c>
      <c r="M6921">
        <v>14000</v>
      </c>
      <c r="N6921" t="s">
        <v>32</v>
      </c>
      <c r="O6921" t="s">
        <v>25</v>
      </c>
      <c r="P6921">
        <v>8106566</v>
      </c>
      <c r="Q6921" t="s">
        <v>73</v>
      </c>
      <c r="R6921" t="str">
        <f t="shared" si="325"/>
        <v>Tertile 1</v>
      </c>
      <c r="S6921" t="str">
        <f t="shared" si="326"/>
        <v>Risky</v>
      </c>
    </row>
    <row r="6922" spans="1:19" x14ac:dyDescent="0.35">
      <c r="A6922" t="s">
        <v>9045</v>
      </c>
      <c r="B6922" s="1">
        <v>44852</v>
      </c>
      <c r="C6922" s="5" t="str">
        <f t="shared" si="324"/>
        <v>10</v>
      </c>
      <c r="D6922" t="s">
        <v>2383</v>
      </c>
      <c r="E6922" t="s">
        <v>17</v>
      </c>
      <c r="F6922">
        <v>352500</v>
      </c>
      <c r="G6922" t="s">
        <v>147</v>
      </c>
      <c r="H6922" t="s">
        <v>126</v>
      </c>
      <c r="I6922" t="s">
        <v>180</v>
      </c>
      <c r="J6922" t="s">
        <v>39</v>
      </c>
      <c r="K6922" t="s">
        <v>40</v>
      </c>
      <c r="L6922" t="s">
        <v>23</v>
      </c>
      <c r="M6922">
        <v>43500</v>
      </c>
      <c r="N6922" t="s">
        <v>58</v>
      </c>
      <c r="O6922" t="s">
        <v>59</v>
      </c>
      <c r="P6922">
        <v>6912660</v>
      </c>
      <c r="Q6922" t="s">
        <v>60</v>
      </c>
      <c r="R6922" t="str">
        <f t="shared" si="325"/>
        <v>Tertile 1</v>
      </c>
      <c r="S6922" t="str">
        <f t="shared" si="326"/>
        <v>Risky</v>
      </c>
    </row>
    <row r="6923" spans="1:19" x14ac:dyDescent="0.35">
      <c r="A6923" t="s">
        <v>9034</v>
      </c>
      <c r="B6923" s="1">
        <v>44852</v>
      </c>
      <c r="C6923" s="5" t="str">
        <f t="shared" si="324"/>
        <v>10</v>
      </c>
      <c r="D6923" t="s">
        <v>2734</v>
      </c>
      <c r="E6923" t="s">
        <v>17</v>
      </c>
      <c r="F6923">
        <v>435000</v>
      </c>
      <c r="G6923" t="s">
        <v>90</v>
      </c>
      <c r="H6923" t="s">
        <v>117</v>
      </c>
      <c r="I6923" t="s">
        <v>118</v>
      </c>
      <c r="J6923" t="s">
        <v>39</v>
      </c>
      <c r="K6923" t="s">
        <v>40</v>
      </c>
      <c r="L6923" t="s">
        <v>23</v>
      </c>
      <c r="M6923">
        <v>18000</v>
      </c>
      <c r="N6923" t="s">
        <v>72</v>
      </c>
      <c r="O6923" t="s">
        <v>59</v>
      </c>
      <c r="P6923">
        <v>6596675</v>
      </c>
      <c r="Q6923" t="s">
        <v>73</v>
      </c>
      <c r="R6923" t="str">
        <f t="shared" si="325"/>
        <v>Tertile 1</v>
      </c>
      <c r="S6923" t="str">
        <f t="shared" si="326"/>
        <v>Risky</v>
      </c>
    </row>
    <row r="6924" spans="1:19" x14ac:dyDescent="0.35">
      <c r="A6924" t="s">
        <v>9031</v>
      </c>
      <c r="B6924" s="1">
        <v>44852</v>
      </c>
      <c r="C6924" s="5" t="str">
        <f t="shared" si="324"/>
        <v>10</v>
      </c>
      <c r="D6924" t="s">
        <v>332</v>
      </c>
      <c r="E6924" t="s">
        <v>86</v>
      </c>
      <c r="F6924">
        <v>500000</v>
      </c>
      <c r="G6924" t="s">
        <v>295</v>
      </c>
      <c r="H6924" t="s">
        <v>319</v>
      </c>
      <c r="I6924" t="s">
        <v>320</v>
      </c>
      <c r="J6924" t="s">
        <v>39</v>
      </c>
      <c r="K6924" t="s">
        <v>40</v>
      </c>
      <c r="L6924" t="s">
        <v>50</v>
      </c>
      <c r="M6924">
        <v>41000</v>
      </c>
      <c r="N6924" t="s">
        <v>51</v>
      </c>
      <c r="O6924" t="s">
        <v>110</v>
      </c>
      <c r="P6924">
        <v>6070955</v>
      </c>
      <c r="Q6924" t="s">
        <v>52</v>
      </c>
      <c r="R6924" t="str">
        <f t="shared" si="325"/>
        <v>Tertile 1</v>
      </c>
      <c r="S6924" t="str">
        <f t="shared" si="326"/>
        <v>Risky</v>
      </c>
    </row>
    <row r="6925" spans="1:19" x14ac:dyDescent="0.35">
      <c r="A6925" t="s">
        <v>9032</v>
      </c>
      <c r="B6925" s="1">
        <v>44852</v>
      </c>
      <c r="C6925" s="5" t="str">
        <f t="shared" si="324"/>
        <v>10</v>
      </c>
      <c r="D6925" t="s">
        <v>736</v>
      </c>
      <c r="E6925" t="s">
        <v>86</v>
      </c>
      <c r="F6925">
        <v>611000</v>
      </c>
      <c r="G6925" t="s">
        <v>160</v>
      </c>
      <c r="H6925" t="s">
        <v>148</v>
      </c>
      <c r="I6925" t="s">
        <v>614</v>
      </c>
      <c r="J6925" t="s">
        <v>21</v>
      </c>
      <c r="K6925" t="s">
        <v>22</v>
      </c>
      <c r="L6925" t="s">
        <v>50</v>
      </c>
      <c r="M6925">
        <v>31000</v>
      </c>
      <c r="N6925" t="s">
        <v>58</v>
      </c>
      <c r="O6925" t="s">
        <v>59</v>
      </c>
      <c r="P6925">
        <v>6347382</v>
      </c>
      <c r="Q6925" t="s">
        <v>60</v>
      </c>
      <c r="R6925" t="str">
        <f t="shared" si="325"/>
        <v>Tertile 2</v>
      </c>
      <c r="S6925" t="str">
        <f t="shared" si="326"/>
        <v>Risky</v>
      </c>
    </row>
    <row r="6926" spans="1:19" x14ac:dyDescent="0.35">
      <c r="A6926" t="s">
        <v>9051</v>
      </c>
      <c r="B6926" s="1">
        <v>44852</v>
      </c>
      <c r="C6926" s="5" t="str">
        <f t="shared" si="324"/>
        <v>10</v>
      </c>
      <c r="D6926" t="s">
        <v>1528</v>
      </c>
      <c r="E6926" t="s">
        <v>17</v>
      </c>
      <c r="F6926">
        <v>632500</v>
      </c>
      <c r="G6926" t="s">
        <v>268</v>
      </c>
      <c r="H6926" t="s">
        <v>81</v>
      </c>
      <c r="I6926" t="s">
        <v>387</v>
      </c>
      <c r="J6926" t="s">
        <v>39</v>
      </c>
      <c r="K6926" t="s">
        <v>40</v>
      </c>
      <c r="L6926" t="s">
        <v>23</v>
      </c>
      <c r="M6926">
        <v>16500</v>
      </c>
      <c r="N6926" t="s">
        <v>24</v>
      </c>
      <c r="O6926" t="s">
        <v>83</v>
      </c>
      <c r="P6926">
        <v>7734580</v>
      </c>
      <c r="Q6926" t="s">
        <v>26</v>
      </c>
      <c r="R6926" t="str">
        <f t="shared" si="325"/>
        <v>Tertile 2</v>
      </c>
      <c r="S6926" t="str">
        <f t="shared" si="326"/>
        <v>Risky</v>
      </c>
    </row>
    <row r="6927" spans="1:19" x14ac:dyDescent="0.35">
      <c r="A6927" t="s">
        <v>9033</v>
      </c>
      <c r="B6927" s="1">
        <v>44852</v>
      </c>
      <c r="C6927" s="5" t="str">
        <f t="shared" si="324"/>
        <v>10</v>
      </c>
      <c r="D6927" t="s">
        <v>738</v>
      </c>
      <c r="E6927" t="s">
        <v>17</v>
      </c>
      <c r="F6927">
        <v>650000</v>
      </c>
      <c r="G6927" t="s">
        <v>80</v>
      </c>
      <c r="H6927" t="s">
        <v>81</v>
      </c>
      <c r="I6927" t="s">
        <v>392</v>
      </c>
      <c r="J6927" t="s">
        <v>21</v>
      </c>
      <c r="K6927" t="s">
        <v>22</v>
      </c>
      <c r="L6927" t="s">
        <v>50</v>
      </c>
      <c r="M6927">
        <v>24000</v>
      </c>
      <c r="N6927" t="s">
        <v>66</v>
      </c>
      <c r="O6927" t="s">
        <v>110</v>
      </c>
      <c r="P6927">
        <v>7334799</v>
      </c>
      <c r="Q6927" t="s">
        <v>67</v>
      </c>
      <c r="R6927" t="str">
        <f t="shared" si="325"/>
        <v>Tertile 2</v>
      </c>
      <c r="S6927" t="str">
        <f t="shared" si="326"/>
        <v>Risky</v>
      </c>
    </row>
    <row r="6928" spans="1:19" x14ac:dyDescent="0.35">
      <c r="A6928" t="s">
        <v>9025</v>
      </c>
      <c r="B6928" s="1">
        <v>44852</v>
      </c>
      <c r="C6928" s="5" t="str">
        <f t="shared" si="324"/>
        <v>10</v>
      </c>
      <c r="D6928" t="s">
        <v>816</v>
      </c>
      <c r="E6928" t="s">
        <v>17</v>
      </c>
      <c r="F6928">
        <v>689000</v>
      </c>
      <c r="G6928" t="s">
        <v>76</v>
      </c>
      <c r="H6928" t="s">
        <v>174</v>
      </c>
      <c r="I6928" t="s">
        <v>597</v>
      </c>
      <c r="J6928" t="s">
        <v>21</v>
      </c>
      <c r="K6928" t="s">
        <v>22</v>
      </c>
      <c r="L6928" t="s">
        <v>50</v>
      </c>
      <c r="M6928">
        <v>31000</v>
      </c>
      <c r="N6928" t="s">
        <v>72</v>
      </c>
      <c r="O6928" t="s">
        <v>110</v>
      </c>
      <c r="P6928">
        <v>6776897</v>
      </c>
      <c r="Q6928" t="s">
        <v>73</v>
      </c>
      <c r="R6928" t="str">
        <f t="shared" si="325"/>
        <v>Tertile 2</v>
      </c>
      <c r="S6928" t="str">
        <f t="shared" si="326"/>
        <v>Risky</v>
      </c>
    </row>
    <row r="6929" spans="1:19" x14ac:dyDescent="0.35">
      <c r="A6929" t="s">
        <v>9030</v>
      </c>
      <c r="B6929" s="1">
        <v>44852</v>
      </c>
      <c r="C6929" s="5" t="str">
        <f t="shared" si="324"/>
        <v>10</v>
      </c>
      <c r="D6929" t="s">
        <v>1295</v>
      </c>
      <c r="E6929" t="s">
        <v>17</v>
      </c>
      <c r="F6929">
        <v>715000</v>
      </c>
      <c r="G6929" t="s">
        <v>252</v>
      </c>
      <c r="H6929" t="s">
        <v>126</v>
      </c>
      <c r="I6929" t="s">
        <v>790</v>
      </c>
      <c r="J6929" t="s">
        <v>39</v>
      </c>
      <c r="K6929" t="s">
        <v>40</v>
      </c>
      <c r="L6929" t="s">
        <v>50</v>
      </c>
      <c r="M6929">
        <v>13000</v>
      </c>
      <c r="N6929" t="s">
        <v>72</v>
      </c>
      <c r="O6929" t="s">
        <v>83</v>
      </c>
      <c r="P6929">
        <v>8024482</v>
      </c>
      <c r="Q6929" t="s">
        <v>73</v>
      </c>
      <c r="R6929" t="str">
        <f t="shared" si="325"/>
        <v>Tertile 2</v>
      </c>
      <c r="S6929" t="str">
        <f t="shared" si="326"/>
        <v>Risky</v>
      </c>
    </row>
    <row r="6930" spans="1:19" x14ac:dyDescent="0.35">
      <c r="A6930" t="s">
        <v>9047</v>
      </c>
      <c r="B6930" s="1">
        <v>44852</v>
      </c>
      <c r="C6930" s="5" t="str">
        <f t="shared" si="324"/>
        <v>10</v>
      </c>
      <c r="D6930" t="s">
        <v>9048</v>
      </c>
      <c r="E6930" t="s">
        <v>86</v>
      </c>
      <c r="F6930">
        <v>782500</v>
      </c>
      <c r="G6930" t="s">
        <v>76</v>
      </c>
      <c r="H6930" t="s">
        <v>319</v>
      </c>
      <c r="I6930" t="s">
        <v>478</v>
      </c>
      <c r="J6930" t="s">
        <v>21</v>
      </c>
      <c r="K6930" t="s">
        <v>22</v>
      </c>
      <c r="L6930" t="s">
        <v>50</v>
      </c>
      <c r="M6930">
        <v>12500</v>
      </c>
      <c r="N6930" t="s">
        <v>72</v>
      </c>
      <c r="O6930" t="s">
        <v>110</v>
      </c>
      <c r="P6930">
        <v>8769492</v>
      </c>
      <c r="Q6930" t="s">
        <v>73</v>
      </c>
      <c r="R6930" t="str">
        <f t="shared" si="325"/>
        <v>Tertile 2</v>
      </c>
      <c r="S6930" t="str">
        <f t="shared" si="326"/>
        <v>Eligible</v>
      </c>
    </row>
    <row r="6931" spans="1:19" x14ac:dyDescent="0.35">
      <c r="A6931" t="s">
        <v>9039</v>
      </c>
      <c r="B6931" s="1">
        <v>44852</v>
      </c>
      <c r="C6931" s="5" t="str">
        <f t="shared" si="324"/>
        <v>10</v>
      </c>
      <c r="D6931" t="s">
        <v>9040</v>
      </c>
      <c r="E6931" t="s">
        <v>17</v>
      </c>
      <c r="F6931">
        <v>800000</v>
      </c>
      <c r="G6931" t="s">
        <v>98</v>
      </c>
      <c r="H6931" t="s">
        <v>64</v>
      </c>
      <c r="I6931" t="s">
        <v>65</v>
      </c>
      <c r="J6931" t="s">
        <v>39</v>
      </c>
      <c r="K6931" t="s">
        <v>40</v>
      </c>
      <c r="L6931" t="s">
        <v>50</v>
      </c>
      <c r="M6931">
        <v>25000</v>
      </c>
      <c r="N6931" t="s">
        <v>32</v>
      </c>
      <c r="O6931" t="s">
        <v>59</v>
      </c>
      <c r="P6931">
        <v>7505511</v>
      </c>
      <c r="Q6931" t="s">
        <v>33</v>
      </c>
      <c r="R6931" t="str">
        <f t="shared" si="325"/>
        <v>Tertile 2</v>
      </c>
      <c r="S6931" t="str">
        <f t="shared" si="326"/>
        <v>Eligible</v>
      </c>
    </row>
    <row r="6932" spans="1:19" x14ac:dyDescent="0.35">
      <c r="A6932" t="s">
        <v>9054</v>
      </c>
      <c r="B6932" s="1">
        <v>44852</v>
      </c>
      <c r="C6932" s="5" t="str">
        <f t="shared" si="324"/>
        <v>10</v>
      </c>
      <c r="D6932" t="s">
        <v>2268</v>
      </c>
      <c r="E6932" t="s">
        <v>17</v>
      </c>
      <c r="F6932">
        <v>850000</v>
      </c>
      <c r="G6932" t="s">
        <v>103</v>
      </c>
      <c r="H6932" t="s">
        <v>104</v>
      </c>
      <c r="I6932" t="s">
        <v>487</v>
      </c>
      <c r="J6932" t="s">
        <v>39</v>
      </c>
      <c r="K6932" t="s">
        <v>40</v>
      </c>
      <c r="L6932" t="s">
        <v>23</v>
      </c>
      <c r="M6932">
        <v>21000</v>
      </c>
      <c r="N6932" t="s">
        <v>42</v>
      </c>
      <c r="O6932" t="s">
        <v>25</v>
      </c>
      <c r="P6932">
        <v>6518705</v>
      </c>
      <c r="Q6932" t="s">
        <v>26</v>
      </c>
      <c r="R6932" t="str">
        <f t="shared" si="325"/>
        <v>Tertile 2</v>
      </c>
      <c r="S6932" t="str">
        <f t="shared" si="326"/>
        <v>Eligible</v>
      </c>
    </row>
    <row r="6933" spans="1:19" x14ac:dyDescent="0.35">
      <c r="A6933" t="s">
        <v>9050</v>
      </c>
      <c r="B6933" s="1">
        <v>44852</v>
      </c>
      <c r="C6933" s="5" t="str">
        <f t="shared" si="324"/>
        <v>10</v>
      </c>
      <c r="D6933" t="s">
        <v>4634</v>
      </c>
      <c r="E6933" t="s">
        <v>17</v>
      </c>
      <c r="F6933">
        <v>940000</v>
      </c>
      <c r="G6933" t="s">
        <v>80</v>
      </c>
      <c r="H6933" t="s">
        <v>104</v>
      </c>
      <c r="I6933" t="s">
        <v>105</v>
      </c>
      <c r="J6933" t="s">
        <v>21</v>
      </c>
      <c r="K6933" t="s">
        <v>22</v>
      </c>
      <c r="L6933" t="s">
        <v>23</v>
      </c>
      <c r="M6933">
        <v>9000</v>
      </c>
      <c r="N6933" t="s">
        <v>66</v>
      </c>
      <c r="O6933" t="s">
        <v>59</v>
      </c>
      <c r="P6933">
        <v>6449197</v>
      </c>
      <c r="Q6933" t="s">
        <v>52</v>
      </c>
      <c r="R6933" t="str">
        <f t="shared" si="325"/>
        <v>Tertile 2</v>
      </c>
      <c r="S6933" t="str">
        <f t="shared" si="326"/>
        <v>Eligible</v>
      </c>
    </row>
    <row r="6934" spans="1:19" x14ac:dyDescent="0.35">
      <c r="A6934" t="s">
        <v>9027</v>
      </c>
      <c r="B6934" s="1">
        <v>44852</v>
      </c>
      <c r="C6934" s="5" t="str">
        <f t="shared" si="324"/>
        <v>10</v>
      </c>
      <c r="D6934" t="s">
        <v>818</v>
      </c>
      <c r="E6934" t="s">
        <v>17</v>
      </c>
      <c r="F6934">
        <v>965000</v>
      </c>
      <c r="G6934" t="s">
        <v>29</v>
      </c>
      <c r="H6934" t="s">
        <v>369</v>
      </c>
      <c r="I6934" t="s">
        <v>492</v>
      </c>
      <c r="J6934" t="s">
        <v>21</v>
      </c>
      <c r="K6934" t="s">
        <v>22</v>
      </c>
      <c r="L6934" t="s">
        <v>50</v>
      </c>
      <c r="M6934">
        <v>27000</v>
      </c>
      <c r="N6934" t="s">
        <v>32</v>
      </c>
      <c r="O6934" t="s">
        <v>110</v>
      </c>
      <c r="P6934">
        <v>6638497</v>
      </c>
      <c r="Q6934" t="s">
        <v>33</v>
      </c>
      <c r="R6934" t="str">
        <f t="shared" si="325"/>
        <v>Tertile 2</v>
      </c>
      <c r="S6934" t="str">
        <f t="shared" si="326"/>
        <v>Eligible</v>
      </c>
    </row>
    <row r="6935" spans="1:19" x14ac:dyDescent="0.35">
      <c r="A6935" t="s">
        <v>9035</v>
      </c>
      <c r="B6935" s="1">
        <v>44852</v>
      </c>
      <c r="C6935" s="5" t="str">
        <f t="shared" si="324"/>
        <v>10</v>
      </c>
      <c r="D6935" t="s">
        <v>7036</v>
      </c>
      <c r="E6935" t="s">
        <v>17</v>
      </c>
      <c r="F6935">
        <v>1152500</v>
      </c>
      <c r="G6935" t="s">
        <v>80</v>
      </c>
      <c r="H6935" t="s">
        <v>19</v>
      </c>
      <c r="I6935" t="s">
        <v>400</v>
      </c>
      <c r="J6935" t="s">
        <v>39</v>
      </c>
      <c r="K6935" t="s">
        <v>40</v>
      </c>
      <c r="L6935" t="s">
        <v>50</v>
      </c>
      <c r="M6935">
        <v>22251</v>
      </c>
      <c r="N6935" t="s">
        <v>66</v>
      </c>
      <c r="O6935" t="s">
        <v>25</v>
      </c>
      <c r="P6935">
        <v>6440234</v>
      </c>
      <c r="Q6935" t="s">
        <v>67</v>
      </c>
      <c r="R6935" t="str">
        <f t="shared" si="325"/>
        <v>Tertile 3</v>
      </c>
      <c r="S6935" t="str">
        <f t="shared" si="326"/>
        <v>Eligible</v>
      </c>
    </row>
    <row r="6936" spans="1:19" x14ac:dyDescent="0.35">
      <c r="A6936" t="s">
        <v>9043</v>
      </c>
      <c r="B6936" s="1">
        <v>44852</v>
      </c>
      <c r="C6936" s="5" t="str">
        <f t="shared" si="324"/>
        <v>10</v>
      </c>
      <c r="D6936" t="s">
        <v>9044</v>
      </c>
      <c r="E6936" t="s">
        <v>17</v>
      </c>
      <c r="F6936">
        <v>1335000</v>
      </c>
      <c r="G6936" t="s">
        <v>142</v>
      </c>
      <c r="H6936" t="s">
        <v>481</v>
      </c>
      <c r="I6936" t="s">
        <v>482</v>
      </c>
      <c r="J6936" t="s">
        <v>39</v>
      </c>
      <c r="K6936" t="s">
        <v>40</v>
      </c>
      <c r="L6936" t="s">
        <v>50</v>
      </c>
      <c r="M6936">
        <v>28500</v>
      </c>
      <c r="N6936" t="s">
        <v>51</v>
      </c>
      <c r="O6936" t="s">
        <v>59</v>
      </c>
      <c r="P6936">
        <v>8705073</v>
      </c>
      <c r="Q6936" t="s">
        <v>52</v>
      </c>
      <c r="R6936" t="str">
        <f t="shared" si="325"/>
        <v>Tertile 3</v>
      </c>
      <c r="S6936" t="str">
        <f t="shared" si="326"/>
        <v>Eligible</v>
      </c>
    </row>
    <row r="6937" spans="1:19" x14ac:dyDescent="0.35">
      <c r="A6937" t="s">
        <v>9028</v>
      </c>
      <c r="B6937" s="1">
        <v>44852</v>
      </c>
      <c r="C6937" s="5" t="str">
        <f t="shared" si="324"/>
        <v>10</v>
      </c>
      <c r="D6937" t="s">
        <v>855</v>
      </c>
      <c r="E6937" t="s">
        <v>17</v>
      </c>
      <c r="F6937">
        <v>1338000</v>
      </c>
      <c r="G6937" t="s">
        <v>36</v>
      </c>
      <c r="H6937" t="s">
        <v>19</v>
      </c>
      <c r="I6937" t="s">
        <v>641</v>
      </c>
      <c r="J6937" t="s">
        <v>21</v>
      </c>
      <c r="K6937" t="s">
        <v>22</v>
      </c>
      <c r="L6937" t="s">
        <v>50</v>
      </c>
      <c r="M6937">
        <v>29800</v>
      </c>
      <c r="N6937" t="s">
        <v>42</v>
      </c>
      <c r="O6937" t="s">
        <v>43</v>
      </c>
      <c r="P6937">
        <v>7222131</v>
      </c>
      <c r="Q6937" t="s">
        <v>44</v>
      </c>
      <c r="R6937" t="str">
        <f t="shared" si="325"/>
        <v>Tertile 3</v>
      </c>
      <c r="S6937" t="str">
        <f t="shared" si="326"/>
        <v>Eligible</v>
      </c>
    </row>
    <row r="6938" spans="1:19" x14ac:dyDescent="0.35">
      <c r="A6938" t="s">
        <v>9026</v>
      </c>
      <c r="B6938" s="1">
        <v>44852</v>
      </c>
      <c r="C6938" s="5" t="str">
        <f t="shared" si="324"/>
        <v>10</v>
      </c>
      <c r="D6938" t="s">
        <v>2778</v>
      </c>
      <c r="E6938" t="s">
        <v>17</v>
      </c>
      <c r="F6938">
        <v>1400000</v>
      </c>
      <c r="G6938" t="s">
        <v>18</v>
      </c>
      <c r="H6938" t="s">
        <v>133</v>
      </c>
      <c r="I6938" t="s">
        <v>134</v>
      </c>
      <c r="J6938" t="s">
        <v>21</v>
      </c>
      <c r="K6938" t="s">
        <v>22</v>
      </c>
      <c r="L6938" t="s">
        <v>50</v>
      </c>
      <c r="M6938">
        <v>15000</v>
      </c>
      <c r="N6938" t="s">
        <v>24</v>
      </c>
      <c r="O6938" t="s">
        <v>59</v>
      </c>
      <c r="P6938">
        <v>7674596</v>
      </c>
      <c r="Q6938" t="s">
        <v>26</v>
      </c>
      <c r="R6938" t="str">
        <f t="shared" si="325"/>
        <v>Tertile 3</v>
      </c>
      <c r="S6938" t="str">
        <f t="shared" si="326"/>
        <v>Eligible</v>
      </c>
    </row>
    <row r="6939" spans="1:19" x14ac:dyDescent="0.35">
      <c r="A6939" t="s">
        <v>9038</v>
      </c>
      <c r="B6939" s="1">
        <v>44852</v>
      </c>
      <c r="C6939" s="5" t="str">
        <f t="shared" si="324"/>
        <v>10</v>
      </c>
      <c r="D6939" t="s">
        <v>2121</v>
      </c>
      <c r="E6939" t="s">
        <v>17</v>
      </c>
      <c r="F6939">
        <v>1474000</v>
      </c>
      <c r="G6939" t="s">
        <v>166</v>
      </c>
      <c r="H6939" t="s">
        <v>56</v>
      </c>
      <c r="I6939" t="s">
        <v>57</v>
      </c>
      <c r="J6939" t="s">
        <v>39</v>
      </c>
      <c r="K6939" t="s">
        <v>40</v>
      </c>
      <c r="L6939" t="s">
        <v>50</v>
      </c>
      <c r="M6939">
        <v>14400</v>
      </c>
      <c r="N6939" t="s">
        <v>24</v>
      </c>
      <c r="O6939" t="s">
        <v>59</v>
      </c>
      <c r="P6939">
        <v>6772864</v>
      </c>
      <c r="Q6939" t="s">
        <v>26</v>
      </c>
      <c r="R6939" t="str">
        <f t="shared" si="325"/>
        <v>Tertile 3</v>
      </c>
      <c r="S6939" t="str">
        <f t="shared" si="326"/>
        <v>Eligible</v>
      </c>
    </row>
    <row r="6940" spans="1:19" x14ac:dyDescent="0.35">
      <c r="A6940" t="s">
        <v>9049</v>
      </c>
      <c r="B6940" s="1">
        <v>44852</v>
      </c>
      <c r="C6940" s="5" t="str">
        <f t="shared" si="324"/>
        <v>10</v>
      </c>
      <c r="D6940" t="s">
        <v>585</v>
      </c>
      <c r="E6940" t="s">
        <v>17</v>
      </c>
      <c r="F6940">
        <v>1875000</v>
      </c>
      <c r="G6940" t="s">
        <v>18</v>
      </c>
      <c r="H6940" t="s">
        <v>369</v>
      </c>
      <c r="I6940" t="s">
        <v>492</v>
      </c>
      <c r="J6940" t="s">
        <v>21</v>
      </c>
      <c r="K6940" t="s">
        <v>22</v>
      </c>
      <c r="L6940" t="s">
        <v>23</v>
      </c>
      <c r="M6940">
        <v>39500</v>
      </c>
      <c r="N6940" t="s">
        <v>24</v>
      </c>
      <c r="O6940" t="s">
        <v>110</v>
      </c>
      <c r="P6940">
        <v>7547655</v>
      </c>
      <c r="Q6940" t="s">
        <v>26</v>
      </c>
      <c r="R6940" t="str">
        <f t="shared" si="325"/>
        <v>Tertile 3</v>
      </c>
      <c r="S6940" t="str">
        <f t="shared" si="326"/>
        <v>Eligible</v>
      </c>
    </row>
    <row r="6941" spans="1:19" x14ac:dyDescent="0.35">
      <c r="A6941" t="s">
        <v>9036</v>
      </c>
      <c r="B6941" s="1">
        <v>44852</v>
      </c>
      <c r="C6941" s="5" t="str">
        <f t="shared" si="324"/>
        <v>10</v>
      </c>
      <c r="D6941" t="s">
        <v>9037</v>
      </c>
      <c r="E6941" t="s">
        <v>17</v>
      </c>
      <c r="F6941">
        <v>4690000</v>
      </c>
      <c r="G6941" t="s">
        <v>103</v>
      </c>
      <c r="H6941" t="s">
        <v>108</v>
      </c>
      <c r="I6941" t="s">
        <v>350</v>
      </c>
      <c r="J6941" t="s">
        <v>21</v>
      </c>
      <c r="K6941" t="s">
        <v>22</v>
      </c>
      <c r="L6941" t="s">
        <v>23</v>
      </c>
      <c r="M6941">
        <v>12001</v>
      </c>
      <c r="N6941" t="s">
        <v>42</v>
      </c>
      <c r="O6941" t="s">
        <v>83</v>
      </c>
      <c r="P6941">
        <v>8581990</v>
      </c>
      <c r="Q6941" t="s">
        <v>44</v>
      </c>
      <c r="R6941" t="str">
        <f t="shared" si="325"/>
        <v>Tertile 3</v>
      </c>
      <c r="S6941" t="str">
        <f t="shared" si="326"/>
        <v>Eligible</v>
      </c>
    </row>
    <row r="6942" spans="1:19" x14ac:dyDescent="0.35">
      <c r="A6942" t="s">
        <v>9060</v>
      </c>
      <c r="B6942" s="1">
        <v>44853</v>
      </c>
      <c r="C6942" s="5" t="str">
        <f t="shared" si="324"/>
        <v>10</v>
      </c>
      <c r="D6942" t="s">
        <v>2230</v>
      </c>
      <c r="E6942" t="s">
        <v>17</v>
      </c>
      <c r="F6942">
        <v>13500</v>
      </c>
      <c r="G6942" t="s">
        <v>195</v>
      </c>
      <c r="H6942" t="s">
        <v>216</v>
      </c>
      <c r="I6942" t="s">
        <v>599</v>
      </c>
      <c r="J6942" t="s">
        <v>21</v>
      </c>
      <c r="K6942" t="s">
        <v>22</v>
      </c>
      <c r="L6942" t="s">
        <v>50</v>
      </c>
      <c r="M6942">
        <v>26000</v>
      </c>
      <c r="N6942" t="s">
        <v>42</v>
      </c>
      <c r="O6942" t="s">
        <v>25</v>
      </c>
      <c r="P6942">
        <v>7957876</v>
      </c>
      <c r="Q6942" t="s">
        <v>44</v>
      </c>
      <c r="R6942" t="str">
        <f t="shared" si="325"/>
        <v>Tertile 1</v>
      </c>
      <c r="S6942" t="str">
        <f t="shared" si="326"/>
        <v>Risky</v>
      </c>
    </row>
    <row r="6943" spans="1:19" x14ac:dyDescent="0.35">
      <c r="A6943" t="s">
        <v>9067</v>
      </c>
      <c r="B6943" s="1">
        <v>44853</v>
      </c>
      <c r="C6943" s="5" t="str">
        <f t="shared" si="324"/>
        <v>10</v>
      </c>
      <c r="D6943" t="s">
        <v>789</v>
      </c>
      <c r="E6943" t="s">
        <v>86</v>
      </c>
      <c r="F6943">
        <v>13500</v>
      </c>
      <c r="G6943" t="s">
        <v>147</v>
      </c>
      <c r="H6943" t="s">
        <v>94</v>
      </c>
      <c r="I6943" t="s">
        <v>630</v>
      </c>
      <c r="J6943" t="s">
        <v>39</v>
      </c>
      <c r="K6943" t="s">
        <v>40</v>
      </c>
      <c r="L6943" t="s">
        <v>50</v>
      </c>
      <c r="M6943">
        <v>12000</v>
      </c>
      <c r="N6943" t="s">
        <v>58</v>
      </c>
      <c r="O6943" t="s">
        <v>59</v>
      </c>
      <c r="P6943">
        <v>6118538</v>
      </c>
      <c r="Q6943" t="s">
        <v>60</v>
      </c>
      <c r="R6943" t="str">
        <f t="shared" si="325"/>
        <v>Tertile 1</v>
      </c>
      <c r="S6943" t="str">
        <f t="shared" si="326"/>
        <v>Risky</v>
      </c>
    </row>
    <row r="6944" spans="1:19" x14ac:dyDescent="0.35">
      <c r="A6944" t="s">
        <v>9073</v>
      </c>
      <c r="B6944" s="1">
        <v>44853</v>
      </c>
      <c r="C6944" s="5" t="str">
        <f t="shared" si="324"/>
        <v>10</v>
      </c>
      <c r="D6944" t="s">
        <v>9074</v>
      </c>
      <c r="E6944" t="s">
        <v>17</v>
      </c>
      <c r="F6944">
        <v>13500</v>
      </c>
      <c r="G6944" t="s">
        <v>147</v>
      </c>
      <c r="H6944" t="s">
        <v>174</v>
      </c>
      <c r="I6944" t="s">
        <v>265</v>
      </c>
      <c r="J6944" t="s">
        <v>21</v>
      </c>
      <c r="K6944" t="s">
        <v>22</v>
      </c>
      <c r="L6944" t="s">
        <v>23</v>
      </c>
      <c r="M6944">
        <v>18001</v>
      </c>
      <c r="N6944" t="s">
        <v>58</v>
      </c>
      <c r="O6944" t="s">
        <v>83</v>
      </c>
      <c r="P6944">
        <v>6273413</v>
      </c>
      <c r="Q6944" t="s">
        <v>60</v>
      </c>
      <c r="R6944" t="str">
        <f t="shared" si="325"/>
        <v>Tertile 1</v>
      </c>
      <c r="S6944" t="str">
        <f t="shared" si="326"/>
        <v>Risky</v>
      </c>
    </row>
    <row r="6945" spans="1:19" x14ac:dyDescent="0.35">
      <c r="A6945" t="s">
        <v>9081</v>
      </c>
      <c r="B6945" s="1">
        <v>44853</v>
      </c>
      <c r="C6945" s="5" t="str">
        <f t="shared" si="324"/>
        <v>10</v>
      </c>
      <c r="D6945" t="s">
        <v>2442</v>
      </c>
      <c r="E6945" t="s">
        <v>86</v>
      </c>
      <c r="F6945">
        <v>13500</v>
      </c>
      <c r="G6945" t="s">
        <v>47</v>
      </c>
      <c r="H6945" t="s">
        <v>99</v>
      </c>
      <c r="I6945" t="s">
        <v>541</v>
      </c>
      <c r="J6945" t="s">
        <v>21</v>
      </c>
      <c r="K6945" t="s">
        <v>22</v>
      </c>
      <c r="L6945" t="s">
        <v>50</v>
      </c>
      <c r="M6945">
        <v>36000</v>
      </c>
      <c r="N6945" t="s">
        <v>51</v>
      </c>
      <c r="O6945" t="s">
        <v>43</v>
      </c>
      <c r="P6945">
        <v>8398673</v>
      </c>
      <c r="Q6945" t="s">
        <v>52</v>
      </c>
      <c r="R6945" t="str">
        <f t="shared" si="325"/>
        <v>Tertile 1</v>
      </c>
      <c r="S6945" t="str">
        <f t="shared" si="326"/>
        <v>Risky</v>
      </c>
    </row>
    <row r="6946" spans="1:19" x14ac:dyDescent="0.35">
      <c r="A6946" t="s">
        <v>9082</v>
      </c>
      <c r="B6946" s="1">
        <v>44853</v>
      </c>
      <c r="C6946" s="5" t="str">
        <f t="shared" si="324"/>
        <v>10</v>
      </c>
      <c r="D6946" t="s">
        <v>2444</v>
      </c>
      <c r="E6946" t="s">
        <v>86</v>
      </c>
      <c r="F6946">
        <v>13500</v>
      </c>
      <c r="G6946" t="s">
        <v>55</v>
      </c>
      <c r="H6946" t="s">
        <v>183</v>
      </c>
      <c r="I6946" t="s">
        <v>184</v>
      </c>
      <c r="J6946" t="s">
        <v>39</v>
      </c>
      <c r="K6946" t="s">
        <v>40</v>
      </c>
      <c r="L6946" t="s">
        <v>50</v>
      </c>
      <c r="M6946">
        <v>20000</v>
      </c>
      <c r="N6946" t="s">
        <v>58</v>
      </c>
      <c r="O6946" t="s">
        <v>43</v>
      </c>
      <c r="P6946">
        <v>6138903</v>
      </c>
      <c r="Q6946" t="s">
        <v>60</v>
      </c>
      <c r="R6946" t="str">
        <f t="shared" si="325"/>
        <v>Tertile 1</v>
      </c>
      <c r="S6946" t="str">
        <f t="shared" si="326"/>
        <v>Risky</v>
      </c>
    </row>
    <row r="6947" spans="1:19" x14ac:dyDescent="0.35">
      <c r="A6947" t="s">
        <v>9083</v>
      </c>
      <c r="B6947" s="1">
        <v>44853</v>
      </c>
      <c r="C6947" s="5" t="str">
        <f t="shared" si="324"/>
        <v>10</v>
      </c>
      <c r="D6947" t="s">
        <v>613</v>
      </c>
      <c r="E6947" t="s">
        <v>17</v>
      </c>
      <c r="F6947">
        <v>13500</v>
      </c>
      <c r="G6947" t="s">
        <v>63</v>
      </c>
      <c r="H6947" t="s">
        <v>174</v>
      </c>
      <c r="I6947" t="s">
        <v>257</v>
      </c>
      <c r="J6947" t="s">
        <v>39</v>
      </c>
      <c r="K6947" t="s">
        <v>40</v>
      </c>
      <c r="L6947" t="s">
        <v>50</v>
      </c>
      <c r="M6947">
        <v>17000</v>
      </c>
      <c r="N6947" t="s">
        <v>66</v>
      </c>
      <c r="O6947" t="s">
        <v>43</v>
      </c>
      <c r="P6947">
        <v>6466760</v>
      </c>
      <c r="Q6947" t="s">
        <v>67</v>
      </c>
      <c r="R6947" t="str">
        <f t="shared" si="325"/>
        <v>Tertile 1</v>
      </c>
      <c r="S6947" t="str">
        <f t="shared" si="326"/>
        <v>Risky</v>
      </c>
    </row>
    <row r="6948" spans="1:19" x14ac:dyDescent="0.35">
      <c r="A6948" t="s">
        <v>9084</v>
      </c>
      <c r="B6948" s="1">
        <v>44853</v>
      </c>
      <c r="C6948" s="5" t="str">
        <f t="shared" si="324"/>
        <v>10</v>
      </c>
      <c r="D6948" t="s">
        <v>2464</v>
      </c>
      <c r="E6948" t="s">
        <v>17</v>
      </c>
      <c r="F6948">
        <v>13500</v>
      </c>
      <c r="G6948" t="s">
        <v>70</v>
      </c>
      <c r="H6948" t="s">
        <v>64</v>
      </c>
      <c r="I6948" t="s">
        <v>171</v>
      </c>
      <c r="J6948" t="s">
        <v>21</v>
      </c>
      <c r="K6948" t="s">
        <v>22</v>
      </c>
      <c r="L6948" t="s">
        <v>23</v>
      </c>
      <c r="M6948">
        <v>39000</v>
      </c>
      <c r="N6948" t="s">
        <v>72</v>
      </c>
      <c r="O6948" t="s">
        <v>110</v>
      </c>
      <c r="P6948">
        <v>7560859</v>
      </c>
      <c r="Q6948" t="s">
        <v>73</v>
      </c>
      <c r="R6948" t="str">
        <f t="shared" si="325"/>
        <v>Tertile 1</v>
      </c>
      <c r="S6948" t="str">
        <f t="shared" si="326"/>
        <v>Risky</v>
      </c>
    </row>
    <row r="6949" spans="1:19" x14ac:dyDescent="0.35">
      <c r="A6949" t="s">
        <v>9091</v>
      </c>
      <c r="B6949" s="1">
        <v>44853</v>
      </c>
      <c r="C6949" s="5" t="str">
        <f t="shared" si="324"/>
        <v>10</v>
      </c>
      <c r="D6949" t="s">
        <v>4813</v>
      </c>
      <c r="E6949" t="s">
        <v>17</v>
      </c>
      <c r="F6949">
        <v>13500</v>
      </c>
      <c r="G6949" t="s">
        <v>160</v>
      </c>
      <c r="H6949" t="s">
        <v>369</v>
      </c>
      <c r="I6949" t="s">
        <v>492</v>
      </c>
      <c r="J6949" t="s">
        <v>39</v>
      </c>
      <c r="K6949" t="s">
        <v>40</v>
      </c>
      <c r="L6949" t="s">
        <v>23</v>
      </c>
      <c r="M6949">
        <v>69000</v>
      </c>
      <c r="N6949" t="s">
        <v>58</v>
      </c>
      <c r="O6949" t="s">
        <v>110</v>
      </c>
      <c r="P6949">
        <v>8025201</v>
      </c>
      <c r="Q6949" t="s">
        <v>67</v>
      </c>
      <c r="R6949" t="str">
        <f t="shared" si="325"/>
        <v>Tertile 1</v>
      </c>
      <c r="S6949" t="str">
        <f t="shared" si="326"/>
        <v>Risky</v>
      </c>
    </row>
    <row r="6950" spans="1:19" x14ac:dyDescent="0.35">
      <c r="A6950" t="s">
        <v>9092</v>
      </c>
      <c r="B6950" s="1">
        <v>44853</v>
      </c>
      <c r="C6950" s="5" t="str">
        <f t="shared" si="324"/>
        <v>10</v>
      </c>
      <c r="D6950" t="s">
        <v>7614</v>
      </c>
      <c r="E6950" t="s">
        <v>17</v>
      </c>
      <c r="F6950">
        <v>13500</v>
      </c>
      <c r="G6950" t="s">
        <v>80</v>
      </c>
      <c r="H6950" t="s">
        <v>319</v>
      </c>
      <c r="I6950" t="s">
        <v>478</v>
      </c>
      <c r="J6950" t="s">
        <v>21</v>
      </c>
      <c r="K6950" t="s">
        <v>22</v>
      </c>
      <c r="L6950" t="s">
        <v>23</v>
      </c>
      <c r="M6950">
        <v>60000</v>
      </c>
      <c r="N6950" t="s">
        <v>66</v>
      </c>
      <c r="O6950" t="s">
        <v>110</v>
      </c>
      <c r="P6950">
        <v>6187936</v>
      </c>
      <c r="Q6950" t="s">
        <v>73</v>
      </c>
      <c r="R6950" t="str">
        <f t="shared" si="325"/>
        <v>Tertile 1</v>
      </c>
      <c r="S6950" t="str">
        <f t="shared" si="326"/>
        <v>Risky</v>
      </c>
    </row>
    <row r="6951" spans="1:19" x14ac:dyDescent="0.35">
      <c r="A6951" t="s">
        <v>9063</v>
      </c>
      <c r="B6951" s="1">
        <v>44853</v>
      </c>
      <c r="C6951" s="5" t="str">
        <f t="shared" si="324"/>
        <v>10</v>
      </c>
      <c r="D6951" t="s">
        <v>767</v>
      </c>
      <c r="E6951" t="s">
        <v>17</v>
      </c>
      <c r="F6951">
        <v>338000</v>
      </c>
      <c r="G6951" t="s">
        <v>98</v>
      </c>
      <c r="H6951" t="s">
        <v>444</v>
      </c>
      <c r="I6951" t="s">
        <v>929</v>
      </c>
      <c r="J6951" t="s">
        <v>21</v>
      </c>
      <c r="K6951" t="s">
        <v>22</v>
      </c>
      <c r="L6951" t="s">
        <v>23</v>
      </c>
      <c r="M6951">
        <v>9000</v>
      </c>
      <c r="N6951" t="s">
        <v>32</v>
      </c>
      <c r="O6951" t="s">
        <v>25</v>
      </c>
      <c r="P6951">
        <v>6417692</v>
      </c>
      <c r="Q6951" t="s">
        <v>33</v>
      </c>
      <c r="R6951" t="str">
        <f t="shared" si="325"/>
        <v>Tertile 1</v>
      </c>
      <c r="S6951" t="str">
        <f t="shared" si="326"/>
        <v>Risky</v>
      </c>
    </row>
    <row r="6952" spans="1:19" x14ac:dyDescent="0.35">
      <c r="A6952" t="s">
        <v>9064</v>
      </c>
      <c r="B6952" s="1">
        <v>44853</v>
      </c>
      <c r="C6952" s="5" t="str">
        <f t="shared" si="324"/>
        <v>10</v>
      </c>
      <c r="D6952" t="s">
        <v>9065</v>
      </c>
      <c r="E6952" t="s">
        <v>86</v>
      </c>
      <c r="F6952">
        <v>370000</v>
      </c>
      <c r="G6952" t="s">
        <v>103</v>
      </c>
      <c r="H6952" t="s">
        <v>117</v>
      </c>
      <c r="I6952" t="s">
        <v>527</v>
      </c>
      <c r="J6952" t="s">
        <v>39</v>
      </c>
      <c r="K6952" t="s">
        <v>40</v>
      </c>
      <c r="L6952" t="s">
        <v>50</v>
      </c>
      <c r="M6952">
        <v>22000</v>
      </c>
      <c r="N6952" t="s">
        <v>42</v>
      </c>
      <c r="O6952" t="s">
        <v>110</v>
      </c>
      <c r="P6952">
        <v>8478042</v>
      </c>
      <c r="Q6952" t="s">
        <v>44</v>
      </c>
      <c r="R6952" t="str">
        <f t="shared" si="325"/>
        <v>Tertile 1</v>
      </c>
      <c r="S6952" t="str">
        <f t="shared" si="326"/>
        <v>Risky</v>
      </c>
    </row>
    <row r="6953" spans="1:19" x14ac:dyDescent="0.35">
      <c r="A6953" t="s">
        <v>9069</v>
      </c>
      <c r="B6953" s="1">
        <v>44853</v>
      </c>
      <c r="C6953" s="5" t="str">
        <f t="shared" si="324"/>
        <v>10</v>
      </c>
      <c r="D6953" t="s">
        <v>816</v>
      </c>
      <c r="E6953" t="s">
        <v>17</v>
      </c>
      <c r="F6953">
        <v>440000</v>
      </c>
      <c r="G6953" t="s">
        <v>76</v>
      </c>
      <c r="H6953" t="s">
        <v>48</v>
      </c>
      <c r="I6953" t="s">
        <v>279</v>
      </c>
      <c r="J6953" t="s">
        <v>39</v>
      </c>
      <c r="K6953" t="s">
        <v>40</v>
      </c>
      <c r="L6953" t="s">
        <v>23</v>
      </c>
      <c r="M6953">
        <v>27000</v>
      </c>
      <c r="N6953" t="s">
        <v>72</v>
      </c>
      <c r="O6953" t="s">
        <v>43</v>
      </c>
      <c r="P6953">
        <v>6172323</v>
      </c>
      <c r="Q6953" t="s">
        <v>73</v>
      </c>
      <c r="R6953" t="str">
        <f t="shared" si="325"/>
        <v>Tertile 1</v>
      </c>
      <c r="S6953" t="str">
        <f t="shared" si="326"/>
        <v>Risky</v>
      </c>
    </row>
    <row r="6954" spans="1:19" x14ac:dyDescent="0.35">
      <c r="A6954" t="s">
        <v>9071</v>
      </c>
      <c r="B6954" s="1">
        <v>44853</v>
      </c>
      <c r="C6954" s="5" t="str">
        <f t="shared" si="324"/>
        <v>10</v>
      </c>
      <c r="D6954" t="s">
        <v>9072</v>
      </c>
      <c r="E6954" t="s">
        <v>17</v>
      </c>
      <c r="F6954">
        <v>452000</v>
      </c>
      <c r="G6954" t="s">
        <v>147</v>
      </c>
      <c r="H6954" t="s">
        <v>19</v>
      </c>
      <c r="I6954" t="s">
        <v>400</v>
      </c>
      <c r="J6954" t="s">
        <v>39</v>
      </c>
      <c r="K6954" t="s">
        <v>40</v>
      </c>
      <c r="L6954" t="s">
        <v>23</v>
      </c>
      <c r="M6954">
        <v>43000</v>
      </c>
      <c r="N6954" t="s">
        <v>58</v>
      </c>
      <c r="O6954" t="s">
        <v>25</v>
      </c>
      <c r="P6954">
        <v>8962679</v>
      </c>
      <c r="Q6954" t="s">
        <v>60</v>
      </c>
      <c r="R6954" t="str">
        <f t="shared" si="325"/>
        <v>Tertile 1</v>
      </c>
      <c r="S6954" t="str">
        <f t="shared" si="326"/>
        <v>Risky</v>
      </c>
    </row>
    <row r="6955" spans="1:19" x14ac:dyDescent="0.35">
      <c r="A6955" t="s">
        <v>9085</v>
      </c>
      <c r="B6955" s="1">
        <v>44853</v>
      </c>
      <c r="C6955" s="5" t="str">
        <f t="shared" si="324"/>
        <v>10</v>
      </c>
      <c r="D6955" t="s">
        <v>616</v>
      </c>
      <c r="E6955" t="s">
        <v>17</v>
      </c>
      <c r="F6955">
        <v>541000</v>
      </c>
      <c r="G6955" t="s">
        <v>137</v>
      </c>
      <c r="H6955" t="s">
        <v>104</v>
      </c>
      <c r="I6955" t="s">
        <v>487</v>
      </c>
      <c r="J6955" t="s">
        <v>21</v>
      </c>
      <c r="K6955" t="s">
        <v>22</v>
      </c>
      <c r="L6955" t="s">
        <v>23</v>
      </c>
      <c r="M6955">
        <v>31000</v>
      </c>
      <c r="N6955" t="s">
        <v>24</v>
      </c>
      <c r="O6955" t="s">
        <v>25</v>
      </c>
      <c r="P6955">
        <v>7104035</v>
      </c>
      <c r="Q6955" t="s">
        <v>26</v>
      </c>
      <c r="R6955" t="str">
        <f t="shared" si="325"/>
        <v>Tertile 1</v>
      </c>
      <c r="S6955" t="str">
        <f t="shared" si="326"/>
        <v>Risky</v>
      </c>
    </row>
    <row r="6956" spans="1:19" x14ac:dyDescent="0.35">
      <c r="A6956" t="s">
        <v>9080</v>
      </c>
      <c r="B6956" s="1">
        <v>44853</v>
      </c>
      <c r="C6956" s="5" t="str">
        <f t="shared" si="324"/>
        <v>10</v>
      </c>
      <c r="D6956" t="s">
        <v>2395</v>
      </c>
      <c r="E6956" t="s">
        <v>17</v>
      </c>
      <c r="F6956">
        <v>643500</v>
      </c>
      <c r="G6956" t="s">
        <v>36</v>
      </c>
      <c r="H6956" t="s">
        <v>48</v>
      </c>
      <c r="I6956" t="s">
        <v>538</v>
      </c>
      <c r="J6956" t="s">
        <v>21</v>
      </c>
      <c r="K6956" t="s">
        <v>22</v>
      </c>
      <c r="L6956" t="s">
        <v>50</v>
      </c>
      <c r="M6956">
        <v>27500</v>
      </c>
      <c r="N6956" t="s">
        <v>42</v>
      </c>
      <c r="O6956" t="s">
        <v>59</v>
      </c>
      <c r="P6956">
        <v>8501198</v>
      </c>
      <c r="Q6956" t="s">
        <v>44</v>
      </c>
      <c r="R6956" t="str">
        <f t="shared" si="325"/>
        <v>Tertile 2</v>
      </c>
      <c r="S6956" t="str">
        <f t="shared" si="326"/>
        <v>Risky</v>
      </c>
    </row>
    <row r="6957" spans="1:19" x14ac:dyDescent="0.35">
      <c r="A6957" t="s">
        <v>9057</v>
      </c>
      <c r="B6957" s="1">
        <v>44853</v>
      </c>
      <c r="C6957" s="5" t="str">
        <f t="shared" si="324"/>
        <v>10</v>
      </c>
      <c r="D6957" t="s">
        <v>749</v>
      </c>
      <c r="E6957" t="s">
        <v>17</v>
      </c>
      <c r="F6957">
        <v>651000</v>
      </c>
      <c r="G6957" t="s">
        <v>70</v>
      </c>
      <c r="H6957" t="s">
        <v>319</v>
      </c>
      <c r="I6957" t="s">
        <v>341</v>
      </c>
      <c r="J6957" t="s">
        <v>21</v>
      </c>
      <c r="K6957" t="s">
        <v>22</v>
      </c>
      <c r="L6957" t="s">
        <v>50</v>
      </c>
      <c r="M6957">
        <v>15000</v>
      </c>
      <c r="N6957" t="s">
        <v>72</v>
      </c>
      <c r="O6957" t="s">
        <v>59</v>
      </c>
      <c r="P6957">
        <v>7932423</v>
      </c>
      <c r="Q6957" t="s">
        <v>73</v>
      </c>
      <c r="R6957" t="str">
        <f t="shared" si="325"/>
        <v>Tertile 2</v>
      </c>
      <c r="S6957" t="str">
        <f t="shared" si="326"/>
        <v>Risky</v>
      </c>
    </row>
    <row r="6958" spans="1:19" x14ac:dyDescent="0.35">
      <c r="A6958" t="s">
        <v>9093</v>
      </c>
      <c r="B6958" s="1">
        <v>44853</v>
      </c>
      <c r="C6958" s="5" t="str">
        <f t="shared" si="324"/>
        <v>10</v>
      </c>
      <c r="D6958" t="s">
        <v>3462</v>
      </c>
      <c r="E6958" t="s">
        <v>86</v>
      </c>
      <c r="F6958">
        <v>720000</v>
      </c>
      <c r="G6958" t="s">
        <v>90</v>
      </c>
      <c r="H6958" t="s">
        <v>19</v>
      </c>
      <c r="I6958" t="s">
        <v>87</v>
      </c>
      <c r="J6958" t="s">
        <v>39</v>
      </c>
      <c r="K6958" t="s">
        <v>40</v>
      </c>
      <c r="L6958" t="s">
        <v>23</v>
      </c>
      <c r="M6958">
        <v>11000</v>
      </c>
      <c r="N6958" t="s">
        <v>72</v>
      </c>
      <c r="O6958" t="s">
        <v>43</v>
      </c>
      <c r="P6958">
        <v>8057111</v>
      </c>
      <c r="Q6958" t="s">
        <v>60</v>
      </c>
      <c r="R6958" t="str">
        <f t="shared" si="325"/>
        <v>Tertile 2</v>
      </c>
      <c r="S6958" t="str">
        <f t="shared" si="326"/>
        <v>Risky</v>
      </c>
    </row>
    <row r="6959" spans="1:19" x14ac:dyDescent="0.35">
      <c r="A6959" t="s">
        <v>9062</v>
      </c>
      <c r="B6959" s="1">
        <v>44853</v>
      </c>
      <c r="C6959" s="5" t="str">
        <f t="shared" si="324"/>
        <v>10</v>
      </c>
      <c r="D6959" t="s">
        <v>1309</v>
      </c>
      <c r="E6959" t="s">
        <v>17</v>
      </c>
      <c r="F6959">
        <v>756001</v>
      </c>
      <c r="G6959" t="s">
        <v>268</v>
      </c>
      <c r="H6959" t="s">
        <v>81</v>
      </c>
      <c r="I6959" t="s">
        <v>82</v>
      </c>
      <c r="J6959" t="s">
        <v>39</v>
      </c>
      <c r="K6959" t="s">
        <v>40</v>
      </c>
      <c r="L6959" t="s">
        <v>50</v>
      </c>
      <c r="M6959">
        <v>24000</v>
      </c>
      <c r="N6959" t="s">
        <v>24</v>
      </c>
      <c r="O6959" t="s">
        <v>83</v>
      </c>
      <c r="P6959">
        <v>7318052</v>
      </c>
      <c r="Q6959" t="s">
        <v>26</v>
      </c>
      <c r="R6959" t="str">
        <f t="shared" si="325"/>
        <v>Tertile 2</v>
      </c>
      <c r="S6959" t="str">
        <f t="shared" si="326"/>
        <v>Eligible</v>
      </c>
    </row>
    <row r="6960" spans="1:19" x14ac:dyDescent="0.35">
      <c r="A6960" t="s">
        <v>9056</v>
      </c>
      <c r="B6960" s="1">
        <v>44853</v>
      </c>
      <c r="C6960" s="5" t="str">
        <f t="shared" si="324"/>
        <v>10</v>
      </c>
      <c r="D6960" t="s">
        <v>862</v>
      </c>
      <c r="E6960" t="s">
        <v>17</v>
      </c>
      <c r="F6960">
        <v>800000</v>
      </c>
      <c r="G6960" t="s">
        <v>63</v>
      </c>
      <c r="H6960" t="s">
        <v>174</v>
      </c>
      <c r="I6960" t="s">
        <v>175</v>
      </c>
      <c r="J6960" t="s">
        <v>39</v>
      </c>
      <c r="K6960" t="s">
        <v>40</v>
      </c>
      <c r="L6960" t="s">
        <v>50</v>
      </c>
      <c r="M6960">
        <v>71000</v>
      </c>
      <c r="N6960" t="s">
        <v>66</v>
      </c>
      <c r="O6960" t="s">
        <v>59</v>
      </c>
      <c r="P6960">
        <v>6518149</v>
      </c>
      <c r="Q6960" t="s">
        <v>67</v>
      </c>
      <c r="R6960" t="str">
        <f t="shared" si="325"/>
        <v>Tertile 2</v>
      </c>
      <c r="S6960" t="str">
        <f t="shared" si="326"/>
        <v>Eligible</v>
      </c>
    </row>
    <row r="6961" spans="1:19" x14ac:dyDescent="0.35">
      <c r="A6961" t="s">
        <v>9089</v>
      </c>
      <c r="B6961" s="1">
        <v>44853</v>
      </c>
      <c r="C6961" s="5" t="str">
        <f t="shared" si="324"/>
        <v>10</v>
      </c>
      <c r="D6961" t="s">
        <v>7609</v>
      </c>
      <c r="E6961" t="s">
        <v>86</v>
      </c>
      <c r="F6961">
        <v>800000</v>
      </c>
      <c r="G6961" t="s">
        <v>152</v>
      </c>
      <c r="H6961" t="s">
        <v>37</v>
      </c>
      <c r="I6961" t="s">
        <v>230</v>
      </c>
      <c r="J6961" t="s">
        <v>21</v>
      </c>
      <c r="K6961" t="s">
        <v>22</v>
      </c>
      <c r="L6961" t="s">
        <v>41</v>
      </c>
      <c r="M6961">
        <v>22000</v>
      </c>
      <c r="N6961" t="s">
        <v>66</v>
      </c>
      <c r="O6961" t="s">
        <v>25</v>
      </c>
      <c r="P6961">
        <v>8088773</v>
      </c>
      <c r="Q6961" t="s">
        <v>52</v>
      </c>
      <c r="R6961" t="str">
        <f t="shared" si="325"/>
        <v>Tertile 2</v>
      </c>
      <c r="S6961" t="str">
        <f t="shared" si="326"/>
        <v>Eligible</v>
      </c>
    </row>
    <row r="6962" spans="1:19" x14ac:dyDescent="0.35">
      <c r="A6962" t="s">
        <v>9086</v>
      </c>
      <c r="B6962" s="1">
        <v>44853</v>
      </c>
      <c r="C6962" s="5" t="str">
        <f t="shared" si="324"/>
        <v>10</v>
      </c>
      <c r="D6962" t="s">
        <v>9087</v>
      </c>
      <c r="E6962" t="s">
        <v>17</v>
      </c>
      <c r="F6962">
        <v>831000</v>
      </c>
      <c r="G6962" t="s">
        <v>295</v>
      </c>
      <c r="H6962" t="s">
        <v>138</v>
      </c>
      <c r="I6962" t="s">
        <v>139</v>
      </c>
      <c r="J6962" t="s">
        <v>39</v>
      </c>
      <c r="K6962" t="s">
        <v>40</v>
      </c>
      <c r="L6962" t="s">
        <v>50</v>
      </c>
      <c r="M6962">
        <v>12000</v>
      </c>
      <c r="N6962" t="s">
        <v>51</v>
      </c>
      <c r="O6962" t="s">
        <v>83</v>
      </c>
      <c r="P6962">
        <v>7078185</v>
      </c>
      <c r="Q6962" t="s">
        <v>52</v>
      </c>
      <c r="R6962" t="str">
        <f t="shared" si="325"/>
        <v>Tertile 2</v>
      </c>
      <c r="S6962" t="str">
        <f t="shared" si="326"/>
        <v>Eligible</v>
      </c>
    </row>
    <row r="6963" spans="1:19" x14ac:dyDescent="0.35">
      <c r="A6963" t="s">
        <v>9058</v>
      </c>
      <c r="B6963" s="1">
        <v>44853</v>
      </c>
      <c r="C6963" s="5" t="str">
        <f t="shared" si="324"/>
        <v>10</v>
      </c>
      <c r="D6963" t="s">
        <v>865</v>
      </c>
      <c r="E6963" t="s">
        <v>17</v>
      </c>
      <c r="F6963">
        <v>920000</v>
      </c>
      <c r="G6963" t="s">
        <v>137</v>
      </c>
      <c r="H6963" t="s">
        <v>138</v>
      </c>
      <c r="I6963" t="s">
        <v>269</v>
      </c>
      <c r="J6963" t="s">
        <v>21</v>
      </c>
      <c r="K6963" t="s">
        <v>22</v>
      </c>
      <c r="L6963" t="s">
        <v>50</v>
      </c>
      <c r="M6963">
        <v>42000</v>
      </c>
      <c r="N6963" t="s">
        <v>24</v>
      </c>
      <c r="O6963" t="s">
        <v>25</v>
      </c>
      <c r="P6963">
        <v>7253013</v>
      </c>
      <c r="Q6963" t="s">
        <v>26</v>
      </c>
      <c r="R6963" t="str">
        <f t="shared" si="325"/>
        <v>Tertile 2</v>
      </c>
      <c r="S6963" t="str">
        <f t="shared" si="326"/>
        <v>Eligible</v>
      </c>
    </row>
    <row r="6964" spans="1:19" x14ac:dyDescent="0.35">
      <c r="A6964" t="s">
        <v>9078</v>
      </c>
      <c r="B6964" s="1">
        <v>44853</v>
      </c>
      <c r="C6964" s="5" t="str">
        <f t="shared" si="324"/>
        <v>10</v>
      </c>
      <c r="D6964" t="s">
        <v>1127</v>
      </c>
      <c r="E6964" t="s">
        <v>17</v>
      </c>
      <c r="F6964">
        <v>1102200</v>
      </c>
      <c r="G6964" t="s">
        <v>90</v>
      </c>
      <c r="H6964" t="s">
        <v>369</v>
      </c>
      <c r="I6964" t="s">
        <v>1446</v>
      </c>
      <c r="J6964" t="s">
        <v>39</v>
      </c>
      <c r="K6964" t="s">
        <v>40</v>
      </c>
      <c r="L6964" t="s">
        <v>41</v>
      </c>
      <c r="M6964">
        <v>17220</v>
      </c>
      <c r="N6964" t="s">
        <v>72</v>
      </c>
      <c r="O6964" t="s">
        <v>43</v>
      </c>
      <c r="P6964">
        <v>8038563</v>
      </c>
      <c r="Q6964" t="s">
        <v>73</v>
      </c>
      <c r="R6964" t="str">
        <f t="shared" si="325"/>
        <v>Tertile 3</v>
      </c>
      <c r="S6964" t="str">
        <f t="shared" si="326"/>
        <v>Eligible</v>
      </c>
    </row>
    <row r="6965" spans="1:19" x14ac:dyDescent="0.35">
      <c r="A6965" t="s">
        <v>9055</v>
      </c>
      <c r="B6965" s="1">
        <v>44853</v>
      </c>
      <c r="C6965" s="5" t="str">
        <f t="shared" si="324"/>
        <v>10</v>
      </c>
      <c r="D6965" t="s">
        <v>2800</v>
      </c>
      <c r="E6965" t="s">
        <v>86</v>
      </c>
      <c r="F6965">
        <v>1200000</v>
      </c>
      <c r="G6965" t="s">
        <v>55</v>
      </c>
      <c r="H6965" t="s">
        <v>104</v>
      </c>
      <c r="I6965" t="s">
        <v>105</v>
      </c>
      <c r="J6965" t="s">
        <v>21</v>
      </c>
      <c r="K6965" t="s">
        <v>22</v>
      </c>
      <c r="L6965" t="s">
        <v>50</v>
      </c>
      <c r="M6965">
        <v>19000</v>
      </c>
      <c r="N6965" t="s">
        <v>58</v>
      </c>
      <c r="O6965" t="s">
        <v>59</v>
      </c>
      <c r="P6965">
        <v>7934328</v>
      </c>
      <c r="Q6965" t="s">
        <v>60</v>
      </c>
      <c r="R6965" t="str">
        <f t="shared" si="325"/>
        <v>Tertile 3</v>
      </c>
      <c r="S6965" t="str">
        <f t="shared" si="326"/>
        <v>Eligible</v>
      </c>
    </row>
    <row r="6966" spans="1:19" x14ac:dyDescent="0.35">
      <c r="A6966" t="s">
        <v>9090</v>
      </c>
      <c r="B6966" s="1">
        <v>44853</v>
      </c>
      <c r="C6966" s="5" t="str">
        <f t="shared" si="324"/>
        <v>10</v>
      </c>
      <c r="D6966" t="s">
        <v>1809</v>
      </c>
      <c r="E6966" t="s">
        <v>17</v>
      </c>
      <c r="F6966">
        <v>1250000</v>
      </c>
      <c r="G6966" t="s">
        <v>160</v>
      </c>
      <c r="H6966" t="s">
        <v>108</v>
      </c>
      <c r="I6966" t="s">
        <v>350</v>
      </c>
      <c r="J6966" t="s">
        <v>21</v>
      </c>
      <c r="K6966" t="s">
        <v>22</v>
      </c>
      <c r="L6966" t="s">
        <v>50</v>
      </c>
      <c r="M6966">
        <v>46000</v>
      </c>
      <c r="N6966" t="s">
        <v>58</v>
      </c>
      <c r="O6966" t="s">
        <v>83</v>
      </c>
      <c r="P6966">
        <v>6481759</v>
      </c>
      <c r="Q6966" t="s">
        <v>60</v>
      </c>
      <c r="R6966" t="str">
        <f t="shared" si="325"/>
        <v>Tertile 3</v>
      </c>
      <c r="S6966" t="str">
        <f t="shared" si="326"/>
        <v>Eligible</v>
      </c>
    </row>
    <row r="6967" spans="1:19" x14ac:dyDescent="0.35">
      <c r="A6967" t="s">
        <v>9088</v>
      </c>
      <c r="B6967" s="1">
        <v>44853</v>
      </c>
      <c r="C6967" s="5" t="str">
        <f t="shared" si="324"/>
        <v>10</v>
      </c>
      <c r="D6967" t="s">
        <v>970</v>
      </c>
      <c r="E6967" t="s">
        <v>17</v>
      </c>
      <c r="F6967">
        <v>1260000</v>
      </c>
      <c r="G6967" t="s">
        <v>147</v>
      </c>
      <c r="H6967" t="s">
        <v>19</v>
      </c>
      <c r="I6967" t="s">
        <v>380</v>
      </c>
      <c r="J6967" t="s">
        <v>21</v>
      </c>
      <c r="K6967" t="s">
        <v>22</v>
      </c>
      <c r="L6967" t="s">
        <v>41</v>
      </c>
      <c r="M6967">
        <v>41000</v>
      </c>
      <c r="N6967" t="s">
        <v>58</v>
      </c>
      <c r="O6967" t="s">
        <v>59</v>
      </c>
      <c r="P6967">
        <v>7076862</v>
      </c>
      <c r="Q6967" t="s">
        <v>44</v>
      </c>
      <c r="R6967" t="str">
        <f t="shared" si="325"/>
        <v>Tertile 3</v>
      </c>
      <c r="S6967" t="str">
        <f t="shared" si="326"/>
        <v>Eligible</v>
      </c>
    </row>
    <row r="6968" spans="1:19" x14ac:dyDescent="0.35">
      <c r="A6968" t="s">
        <v>9068</v>
      </c>
      <c r="B6968" s="1">
        <v>44853</v>
      </c>
      <c r="C6968" s="5" t="str">
        <f t="shared" si="324"/>
        <v>10</v>
      </c>
      <c r="D6968" t="s">
        <v>1320</v>
      </c>
      <c r="E6968" t="s">
        <v>17</v>
      </c>
      <c r="F6968">
        <v>1295000</v>
      </c>
      <c r="G6968" t="s">
        <v>291</v>
      </c>
      <c r="H6968" t="s">
        <v>64</v>
      </c>
      <c r="I6968" t="s">
        <v>200</v>
      </c>
      <c r="J6968" t="s">
        <v>39</v>
      </c>
      <c r="K6968" t="s">
        <v>40</v>
      </c>
      <c r="L6968" t="s">
        <v>50</v>
      </c>
      <c r="M6968">
        <v>12500</v>
      </c>
      <c r="N6968" t="s">
        <v>42</v>
      </c>
      <c r="O6968" t="s">
        <v>83</v>
      </c>
      <c r="P6968">
        <v>8856251</v>
      </c>
      <c r="Q6968" t="s">
        <v>44</v>
      </c>
      <c r="R6968" t="str">
        <f t="shared" si="325"/>
        <v>Tertile 3</v>
      </c>
      <c r="S6968" t="str">
        <f t="shared" si="326"/>
        <v>Eligible</v>
      </c>
    </row>
    <row r="6969" spans="1:19" x14ac:dyDescent="0.35">
      <c r="A6969" t="s">
        <v>9061</v>
      </c>
      <c r="B6969" s="1">
        <v>44853</v>
      </c>
      <c r="C6969" s="5" t="str">
        <f t="shared" si="324"/>
        <v>10</v>
      </c>
      <c r="D6969" t="s">
        <v>2268</v>
      </c>
      <c r="E6969" t="s">
        <v>86</v>
      </c>
      <c r="F6969">
        <v>1300000</v>
      </c>
      <c r="G6969" t="s">
        <v>199</v>
      </c>
      <c r="H6969" t="s">
        <v>30</v>
      </c>
      <c r="I6969" t="s">
        <v>920</v>
      </c>
      <c r="J6969" t="s">
        <v>21</v>
      </c>
      <c r="K6969" t="s">
        <v>22</v>
      </c>
      <c r="L6969" t="s">
        <v>23</v>
      </c>
      <c r="M6969">
        <v>23000</v>
      </c>
      <c r="N6969" t="s">
        <v>51</v>
      </c>
      <c r="O6969" t="s">
        <v>59</v>
      </c>
      <c r="P6969">
        <v>7382737</v>
      </c>
      <c r="Q6969" t="s">
        <v>52</v>
      </c>
      <c r="R6969" t="str">
        <f t="shared" si="325"/>
        <v>Tertile 3</v>
      </c>
      <c r="S6969" t="str">
        <f t="shared" si="326"/>
        <v>Eligible</v>
      </c>
    </row>
    <row r="6970" spans="1:19" x14ac:dyDescent="0.35">
      <c r="A6970" t="s">
        <v>9077</v>
      </c>
      <c r="B6970" s="1">
        <v>44853</v>
      </c>
      <c r="C6970" s="5" t="str">
        <f t="shared" si="324"/>
        <v>10</v>
      </c>
      <c r="D6970" t="s">
        <v>2125</v>
      </c>
      <c r="E6970" t="s">
        <v>17</v>
      </c>
      <c r="F6970">
        <v>1322000</v>
      </c>
      <c r="G6970" t="s">
        <v>80</v>
      </c>
      <c r="H6970" t="s">
        <v>30</v>
      </c>
      <c r="I6970" t="s">
        <v>153</v>
      </c>
      <c r="J6970" t="s">
        <v>21</v>
      </c>
      <c r="K6970" t="s">
        <v>22</v>
      </c>
      <c r="L6970" t="s">
        <v>41</v>
      </c>
      <c r="M6970">
        <v>41200</v>
      </c>
      <c r="N6970" t="s">
        <v>66</v>
      </c>
      <c r="O6970" t="s">
        <v>25</v>
      </c>
      <c r="P6970">
        <v>7687577</v>
      </c>
      <c r="Q6970" t="s">
        <v>67</v>
      </c>
      <c r="R6970" t="str">
        <f t="shared" si="325"/>
        <v>Tertile 3</v>
      </c>
      <c r="S6970" t="str">
        <f t="shared" si="326"/>
        <v>Eligible</v>
      </c>
    </row>
    <row r="6971" spans="1:19" x14ac:dyDescent="0.35">
      <c r="A6971" t="s">
        <v>9066</v>
      </c>
      <c r="B6971" s="1">
        <v>44853</v>
      </c>
      <c r="C6971" s="5" t="str">
        <f t="shared" si="324"/>
        <v>10</v>
      </c>
      <c r="D6971" t="s">
        <v>787</v>
      </c>
      <c r="E6971" t="s">
        <v>17</v>
      </c>
      <c r="F6971">
        <v>1340000</v>
      </c>
      <c r="G6971" t="s">
        <v>142</v>
      </c>
      <c r="H6971" t="s">
        <v>56</v>
      </c>
      <c r="I6971" t="s">
        <v>57</v>
      </c>
      <c r="J6971" t="s">
        <v>21</v>
      </c>
      <c r="K6971" t="s">
        <v>22</v>
      </c>
      <c r="L6971" t="s">
        <v>50</v>
      </c>
      <c r="M6971">
        <v>29000</v>
      </c>
      <c r="N6971" t="s">
        <v>51</v>
      </c>
      <c r="O6971" t="s">
        <v>59</v>
      </c>
      <c r="P6971">
        <v>6286287</v>
      </c>
      <c r="Q6971" t="s">
        <v>52</v>
      </c>
      <c r="R6971" t="str">
        <f t="shared" si="325"/>
        <v>Tertile 3</v>
      </c>
      <c r="S6971" t="str">
        <f t="shared" si="326"/>
        <v>Eligible</v>
      </c>
    </row>
    <row r="6972" spans="1:19" x14ac:dyDescent="0.35">
      <c r="A6972" t="s">
        <v>9059</v>
      </c>
      <c r="B6972" s="1">
        <v>44853</v>
      </c>
      <c r="C6972" s="5" t="str">
        <f t="shared" si="324"/>
        <v>10</v>
      </c>
      <c r="D6972" t="s">
        <v>966</v>
      </c>
      <c r="E6972" t="s">
        <v>17</v>
      </c>
      <c r="F6972">
        <v>1390000</v>
      </c>
      <c r="G6972" t="s">
        <v>191</v>
      </c>
      <c r="H6972" t="s">
        <v>30</v>
      </c>
      <c r="I6972" t="s">
        <v>461</v>
      </c>
      <c r="J6972" t="s">
        <v>21</v>
      </c>
      <c r="K6972" t="s">
        <v>22</v>
      </c>
      <c r="L6972" t="s">
        <v>50</v>
      </c>
      <c r="M6972">
        <v>39000</v>
      </c>
      <c r="N6972" t="s">
        <v>32</v>
      </c>
      <c r="O6972" t="s">
        <v>43</v>
      </c>
      <c r="P6972">
        <v>7350253</v>
      </c>
      <c r="Q6972" t="s">
        <v>33</v>
      </c>
      <c r="R6972" t="str">
        <f t="shared" si="325"/>
        <v>Tertile 3</v>
      </c>
      <c r="S6972" t="str">
        <f t="shared" si="326"/>
        <v>Eligible</v>
      </c>
    </row>
    <row r="6973" spans="1:19" x14ac:dyDescent="0.35">
      <c r="A6973" t="s">
        <v>9079</v>
      </c>
      <c r="B6973" s="1">
        <v>44853</v>
      </c>
      <c r="C6973" s="5" t="str">
        <f t="shared" si="324"/>
        <v>10</v>
      </c>
      <c r="D6973" t="s">
        <v>2393</v>
      </c>
      <c r="E6973" t="s">
        <v>17</v>
      </c>
      <c r="F6973">
        <v>1390000</v>
      </c>
      <c r="G6973" t="s">
        <v>29</v>
      </c>
      <c r="H6973" t="s">
        <v>37</v>
      </c>
      <c r="I6973" t="s">
        <v>38</v>
      </c>
      <c r="J6973" t="s">
        <v>21</v>
      </c>
      <c r="K6973" t="s">
        <v>22</v>
      </c>
      <c r="L6973" t="s">
        <v>23</v>
      </c>
      <c r="M6973">
        <v>60000</v>
      </c>
      <c r="N6973" t="s">
        <v>32</v>
      </c>
      <c r="O6973" t="s">
        <v>43</v>
      </c>
      <c r="P6973">
        <v>8727771</v>
      </c>
      <c r="Q6973" t="s">
        <v>33</v>
      </c>
      <c r="R6973" t="str">
        <f t="shared" si="325"/>
        <v>Tertile 3</v>
      </c>
      <c r="S6973" t="str">
        <f t="shared" si="326"/>
        <v>Eligible</v>
      </c>
    </row>
    <row r="6974" spans="1:19" x14ac:dyDescent="0.35">
      <c r="A6974" t="s">
        <v>9070</v>
      </c>
      <c r="B6974" s="1">
        <v>44853</v>
      </c>
      <c r="C6974" s="5" t="str">
        <f t="shared" si="324"/>
        <v>10</v>
      </c>
      <c r="D6974" t="s">
        <v>73</v>
      </c>
      <c r="E6974" t="s">
        <v>17</v>
      </c>
      <c r="F6974">
        <v>1391000</v>
      </c>
      <c r="G6974" t="s">
        <v>142</v>
      </c>
      <c r="H6974" t="s">
        <v>174</v>
      </c>
      <c r="I6974" t="s">
        <v>597</v>
      </c>
      <c r="J6974" t="s">
        <v>21</v>
      </c>
      <c r="K6974" t="s">
        <v>22</v>
      </c>
      <c r="L6974" t="s">
        <v>50</v>
      </c>
      <c r="M6974">
        <v>31100</v>
      </c>
      <c r="N6974" t="s">
        <v>51</v>
      </c>
      <c r="O6974" t="s">
        <v>110</v>
      </c>
      <c r="P6974">
        <v>6162258</v>
      </c>
      <c r="Q6974" t="s">
        <v>52</v>
      </c>
      <c r="R6974" t="str">
        <f t="shared" si="325"/>
        <v>Tertile 3</v>
      </c>
      <c r="S6974" t="str">
        <f t="shared" si="326"/>
        <v>Eligible</v>
      </c>
    </row>
    <row r="6975" spans="1:19" x14ac:dyDescent="0.35">
      <c r="A6975" t="s">
        <v>9076</v>
      </c>
      <c r="B6975" s="1">
        <v>44853</v>
      </c>
      <c r="C6975" s="5" t="str">
        <f t="shared" si="324"/>
        <v>10</v>
      </c>
      <c r="D6975" t="s">
        <v>7038</v>
      </c>
      <c r="E6975" t="s">
        <v>86</v>
      </c>
      <c r="F6975">
        <v>1505000</v>
      </c>
      <c r="G6975" t="s">
        <v>160</v>
      </c>
      <c r="H6975" t="s">
        <v>81</v>
      </c>
      <c r="I6975" t="s">
        <v>403</v>
      </c>
      <c r="J6975" t="s">
        <v>39</v>
      </c>
      <c r="K6975" t="s">
        <v>40</v>
      </c>
      <c r="L6975" t="s">
        <v>50</v>
      </c>
      <c r="M6975">
        <v>28500</v>
      </c>
      <c r="N6975" t="s">
        <v>58</v>
      </c>
      <c r="O6975" t="s">
        <v>25</v>
      </c>
      <c r="P6975">
        <v>6498703</v>
      </c>
      <c r="Q6975" t="s">
        <v>60</v>
      </c>
      <c r="R6975" t="str">
        <f t="shared" si="325"/>
        <v>Tertile 3</v>
      </c>
      <c r="S6975" t="str">
        <f t="shared" si="326"/>
        <v>Eligible</v>
      </c>
    </row>
    <row r="6976" spans="1:19" x14ac:dyDescent="0.35">
      <c r="A6976" t="s">
        <v>9075</v>
      </c>
      <c r="B6976" s="1">
        <v>44853</v>
      </c>
      <c r="C6976" s="5" t="str">
        <f t="shared" si="324"/>
        <v>10</v>
      </c>
      <c r="D6976" t="s">
        <v>1681</v>
      </c>
      <c r="E6976" t="s">
        <v>17</v>
      </c>
      <c r="F6976">
        <v>3850000</v>
      </c>
      <c r="G6976" t="s">
        <v>36</v>
      </c>
      <c r="H6976" t="s">
        <v>94</v>
      </c>
      <c r="I6976" t="s">
        <v>95</v>
      </c>
      <c r="J6976" t="s">
        <v>21</v>
      </c>
      <c r="K6976" t="s">
        <v>22</v>
      </c>
      <c r="L6976" t="s">
        <v>41</v>
      </c>
      <c r="M6976">
        <v>21001</v>
      </c>
      <c r="N6976" t="s">
        <v>42</v>
      </c>
      <c r="O6976" t="s">
        <v>83</v>
      </c>
      <c r="P6976">
        <v>6677520</v>
      </c>
      <c r="Q6976" t="s">
        <v>44</v>
      </c>
      <c r="R6976" t="str">
        <f t="shared" si="325"/>
        <v>Tertile 3</v>
      </c>
      <c r="S6976" t="str">
        <f t="shared" si="326"/>
        <v>Eligible</v>
      </c>
    </row>
    <row r="6977" spans="1:19" x14ac:dyDescent="0.35">
      <c r="A6977" t="s">
        <v>9096</v>
      </c>
      <c r="B6977" s="1">
        <v>44854</v>
      </c>
      <c r="C6977" s="5" t="str">
        <f t="shared" si="324"/>
        <v>10</v>
      </c>
      <c r="D6977" t="s">
        <v>7609</v>
      </c>
      <c r="E6977" t="s">
        <v>86</v>
      </c>
      <c r="F6977">
        <v>13500</v>
      </c>
      <c r="G6977" t="s">
        <v>252</v>
      </c>
      <c r="H6977" t="s">
        <v>369</v>
      </c>
      <c r="I6977" t="s">
        <v>492</v>
      </c>
      <c r="J6977" t="s">
        <v>39</v>
      </c>
      <c r="K6977" t="s">
        <v>40</v>
      </c>
      <c r="L6977" t="s">
        <v>41</v>
      </c>
      <c r="M6977">
        <v>13000</v>
      </c>
      <c r="N6977" t="s">
        <v>72</v>
      </c>
      <c r="O6977" t="s">
        <v>110</v>
      </c>
      <c r="P6977">
        <v>8044925</v>
      </c>
      <c r="Q6977" t="s">
        <v>73</v>
      </c>
      <c r="R6977" t="str">
        <f t="shared" si="325"/>
        <v>Tertile 1</v>
      </c>
      <c r="S6977" t="str">
        <f t="shared" si="326"/>
        <v>Risky</v>
      </c>
    </row>
    <row r="6978" spans="1:19" x14ac:dyDescent="0.35">
      <c r="A6978" t="s">
        <v>9099</v>
      </c>
      <c r="B6978" s="1">
        <v>44854</v>
      </c>
      <c r="C6978" s="5" t="str">
        <f t="shared" ref="C6978:C7041" si="327">TEXT(B6978,$V$22)</f>
        <v>10</v>
      </c>
      <c r="D6978" t="s">
        <v>818</v>
      </c>
      <c r="E6978" t="s">
        <v>17</v>
      </c>
      <c r="F6978">
        <v>13500</v>
      </c>
      <c r="G6978" t="s">
        <v>160</v>
      </c>
      <c r="H6978" t="s">
        <v>444</v>
      </c>
      <c r="I6978" t="s">
        <v>741</v>
      </c>
      <c r="J6978" t="s">
        <v>39</v>
      </c>
      <c r="K6978" t="s">
        <v>40</v>
      </c>
      <c r="L6978" t="s">
        <v>50</v>
      </c>
      <c r="M6978">
        <v>16000</v>
      </c>
      <c r="N6978" t="s">
        <v>58</v>
      </c>
      <c r="O6978" t="s">
        <v>59</v>
      </c>
      <c r="P6978">
        <v>6028940</v>
      </c>
      <c r="Q6978" t="s">
        <v>60</v>
      </c>
      <c r="R6978" t="str">
        <f t="shared" ref="R6978:R7041" si="328">IF(F6978&lt;_xlfn.PERCENTILE.INC($F$2:$F$10576,1/3), "Tertile 1",
   IF(F6978&lt;_xlfn.PERCENTILE.INC($F$2:$F$10576,2/3), "Tertile 2", "Tertile 3"))</f>
        <v>Tertile 1</v>
      </c>
      <c r="S6978" t="str">
        <f t="shared" ref="S6978:S7041" si="329">IF(F6978&gt;755000, "Eligible", "Risky")</f>
        <v>Risky</v>
      </c>
    </row>
    <row r="6979" spans="1:19" x14ac:dyDescent="0.35">
      <c r="A6979" t="s">
        <v>9104</v>
      </c>
      <c r="B6979" s="1">
        <v>44854</v>
      </c>
      <c r="C6979" s="5" t="str">
        <f t="shared" si="327"/>
        <v>10</v>
      </c>
      <c r="D6979" t="s">
        <v>749</v>
      </c>
      <c r="E6979" t="s">
        <v>17</v>
      </c>
      <c r="F6979">
        <v>13500</v>
      </c>
      <c r="G6979" t="s">
        <v>98</v>
      </c>
      <c r="H6979" t="s">
        <v>931</v>
      </c>
      <c r="I6979" t="s">
        <v>932</v>
      </c>
      <c r="J6979" t="s">
        <v>39</v>
      </c>
      <c r="K6979" t="s">
        <v>40</v>
      </c>
      <c r="L6979" t="s">
        <v>50</v>
      </c>
      <c r="M6979">
        <v>23000</v>
      </c>
      <c r="N6979" t="s">
        <v>32</v>
      </c>
      <c r="O6979" t="s">
        <v>59</v>
      </c>
      <c r="P6979">
        <v>6013450</v>
      </c>
      <c r="Q6979" t="s">
        <v>33</v>
      </c>
      <c r="R6979" t="str">
        <f t="shared" si="328"/>
        <v>Tertile 1</v>
      </c>
      <c r="S6979" t="str">
        <f t="shared" si="329"/>
        <v>Risky</v>
      </c>
    </row>
    <row r="6980" spans="1:19" x14ac:dyDescent="0.35">
      <c r="A6980" t="s">
        <v>9105</v>
      </c>
      <c r="B6980" s="1">
        <v>44854</v>
      </c>
      <c r="C6980" s="5" t="str">
        <f t="shared" si="327"/>
        <v>10</v>
      </c>
      <c r="D6980" t="s">
        <v>9106</v>
      </c>
      <c r="E6980" t="s">
        <v>17</v>
      </c>
      <c r="F6980">
        <v>13500</v>
      </c>
      <c r="G6980" t="s">
        <v>166</v>
      </c>
      <c r="H6980" t="s">
        <v>303</v>
      </c>
      <c r="I6980" t="s">
        <v>304</v>
      </c>
      <c r="J6980" t="s">
        <v>39</v>
      </c>
      <c r="K6980" t="s">
        <v>40</v>
      </c>
      <c r="L6980" t="s">
        <v>50</v>
      </c>
      <c r="M6980">
        <v>33000</v>
      </c>
      <c r="N6980" t="s">
        <v>24</v>
      </c>
      <c r="O6980" t="s">
        <v>59</v>
      </c>
      <c r="P6980">
        <v>8405634</v>
      </c>
      <c r="Q6980" t="s">
        <v>26</v>
      </c>
      <c r="R6980" t="str">
        <f t="shared" si="328"/>
        <v>Tertile 1</v>
      </c>
      <c r="S6980" t="str">
        <f t="shared" si="329"/>
        <v>Risky</v>
      </c>
    </row>
    <row r="6981" spans="1:19" x14ac:dyDescent="0.35">
      <c r="A6981" t="s">
        <v>9112</v>
      </c>
      <c r="B6981" s="1">
        <v>44854</v>
      </c>
      <c r="C6981" s="5" t="str">
        <f t="shared" si="327"/>
        <v>10</v>
      </c>
      <c r="D6981" t="s">
        <v>7086</v>
      </c>
      <c r="E6981" t="s">
        <v>17</v>
      </c>
      <c r="F6981">
        <v>13500</v>
      </c>
      <c r="G6981" t="s">
        <v>147</v>
      </c>
      <c r="H6981" t="s">
        <v>481</v>
      </c>
      <c r="I6981" t="s">
        <v>1154</v>
      </c>
      <c r="J6981" t="s">
        <v>21</v>
      </c>
      <c r="K6981" t="s">
        <v>22</v>
      </c>
      <c r="L6981" t="s">
        <v>23</v>
      </c>
      <c r="M6981">
        <v>23000</v>
      </c>
      <c r="N6981" t="s">
        <v>58</v>
      </c>
      <c r="O6981" t="s">
        <v>110</v>
      </c>
      <c r="P6981">
        <v>6427336</v>
      </c>
      <c r="Q6981" t="s">
        <v>60</v>
      </c>
      <c r="R6981" t="str">
        <f t="shared" si="328"/>
        <v>Tertile 1</v>
      </c>
      <c r="S6981" t="str">
        <f t="shared" si="329"/>
        <v>Risky</v>
      </c>
    </row>
    <row r="6982" spans="1:19" x14ac:dyDescent="0.35">
      <c r="A6982" t="s">
        <v>9116</v>
      </c>
      <c r="B6982" s="1">
        <v>44854</v>
      </c>
      <c r="C6982" s="5" t="str">
        <f t="shared" si="327"/>
        <v>10</v>
      </c>
      <c r="D6982" t="s">
        <v>2491</v>
      </c>
      <c r="E6982" t="s">
        <v>17</v>
      </c>
      <c r="F6982">
        <v>13500</v>
      </c>
      <c r="G6982" t="s">
        <v>199</v>
      </c>
      <c r="H6982" t="s">
        <v>148</v>
      </c>
      <c r="I6982" t="s">
        <v>614</v>
      </c>
      <c r="J6982" t="s">
        <v>39</v>
      </c>
      <c r="K6982" t="s">
        <v>40</v>
      </c>
      <c r="L6982" t="s">
        <v>50</v>
      </c>
      <c r="M6982">
        <v>27000</v>
      </c>
      <c r="N6982" t="s">
        <v>51</v>
      </c>
      <c r="O6982" t="s">
        <v>59</v>
      </c>
      <c r="P6982">
        <v>7999885</v>
      </c>
      <c r="Q6982" t="s">
        <v>52</v>
      </c>
      <c r="R6982" t="str">
        <f t="shared" si="328"/>
        <v>Tertile 1</v>
      </c>
      <c r="S6982" t="str">
        <f t="shared" si="329"/>
        <v>Risky</v>
      </c>
    </row>
    <row r="6983" spans="1:19" x14ac:dyDescent="0.35">
      <c r="A6983" t="s">
        <v>9118</v>
      </c>
      <c r="B6983" s="1">
        <v>44854</v>
      </c>
      <c r="C6983" s="5" t="str">
        <f t="shared" si="327"/>
        <v>10</v>
      </c>
      <c r="D6983" t="s">
        <v>867</v>
      </c>
      <c r="E6983" t="s">
        <v>86</v>
      </c>
      <c r="F6983">
        <v>13500</v>
      </c>
      <c r="G6983" t="s">
        <v>248</v>
      </c>
      <c r="H6983" t="s">
        <v>37</v>
      </c>
      <c r="I6983" t="s">
        <v>38</v>
      </c>
      <c r="J6983" t="s">
        <v>21</v>
      </c>
      <c r="K6983" t="s">
        <v>22</v>
      </c>
      <c r="L6983" t="s">
        <v>50</v>
      </c>
      <c r="M6983">
        <v>17000</v>
      </c>
      <c r="N6983" t="s">
        <v>66</v>
      </c>
      <c r="O6983" t="s">
        <v>43</v>
      </c>
      <c r="P6983">
        <v>8634217</v>
      </c>
      <c r="Q6983" t="s">
        <v>67</v>
      </c>
      <c r="R6983" t="str">
        <f t="shared" si="328"/>
        <v>Tertile 1</v>
      </c>
      <c r="S6983" t="str">
        <f t="shared" si="329"/>
        <v>Risky</v>
      </c>
    </row>
    <row r="6984" spans="1:19" x14ac:dyDescent="0.35">
      <c r="A6984" t="s">
        <v>9120</v>
      </c>
      <c r="B6984" s="1">
        <v>44854</v>
      </c>
      <c r="C6984" s="5" t="str">
        <f t="shared" si="327"/>
        <v>10</v>
      </c>
      <c r="D6984" t="s">
        <v>993</v>
      </c>
      <c r="E6984" t="s">
        <v>17</v>
      </c>
      <c r="F6984">
        <v>13500</v>
      </c>
      <c r="G6984" t="s">
        <v>98</v>
      </c>
      <c r="H6984" t="s">
        <v>19</v>
      </c>
      <c r="I6984" t="s">
        <v>380</v>
      </c>
      <c r="J6984" t="s">
        <v>21</v>
      </c>
      <c r="K6984" t="s">
        <v>22</v>
      </c>
      <c r="L6984" t="s">
        <v>50</v>
      </c>
      <c r="M6984">
        <v>42000</v>
      </c>
      <c r="N6984" t="s">
        <v>32</v>
      </c>
      <c r="O6984" t="s">
        <v>59</v>
      </c>
      <c r="P6984">
        <v>8389787</v>
      </c>
      <c r="Q6984" t="s">
        <v>73</v>
      </c>
      <c r="R6984" t="str">
        <f t="shared" si="328"/>
        <v>Tertile 1</v>
      </c>
      <c r="S6984" t="str">
        <f t="shared" si="329"/>
        <v>Risky</v>
      </c>
    </row>
    <row r="6985" spans="1:19" x14ac:dyDescent="0.35">
      <c r="A6985" t="s">
        <v>9103</v>
      </c>
      <c r="B6985" s="1">
        <v>44854</v>
      </c>
      <c r="C6985" s="5" t="str">
        <f t="shared" si="327"/>
        <v>10</v>
      </c>
      <c r="D6985" t="s">
        <v>862</v>
      </c>
      <c r="E6985" t="s">
        <v>17</v>
      </c>
      <c r="F6985">
        <v>373500</v>
      </c>
      <c r="G6985" t="s">
        <v>166</v>
      </c>
      <c r="H6985" t="s">
        <v>174</v>
      </c>
      <c r="I6985" t="s">
        <v>257</v>
      </c>
      <c r="J6985" t="s">
        <v>21</v>
      </c>
      <c r="K6985" t="s">
        <v>22</v>
      </c>
      <c r="L6985" t="s">
        <v>50</v>
      </c>
      <c r="M6985">
        <v>46500</v>
      </c>
      <c r="N6985" t="s">
        <v>24</v>
      </c>
      <c r="O6985" t="s">
        <v>43</v>
      </c>
      <c r="P6985">
        <v>7085384</v>
      </c>
      <c r="Q6985" t="s">
        <v>26</v>
      </c>
      <c r="R6985" t="str">
        <f t="shared" si="328"/>
        <v>Tertile 1</v>
      </c>
      <c r="S6985" t="str">
        <f t="shared" si="329"/>
        <v>Risky</v>
      </c>
    </row>
    <row r="6986" spans="1:19" x14ac:dyDescent="0.35">
      <c r="A6986" t="s">
        <v>9095</v>
      </c>
      <c r="B6986" s="1">
        <v>44854</v>
      </c>
      <c r="C6986" s="5" t="str">
        <f t="shared" si="327"/>
        <v>10</v>
      </c>
      <c r="D6986" t="s">
        <v>970</v>
      </c>
      <c r="E6986" t="s">
        <v>86</v>
      </c>
      <c r="F6986">
        <v>420000</v>
      </c>
      <c r="G6986" t="s">
        <v>248</v>
      </c>
      <c r="H6986" t="s">
        <v>56</v>
      </c>
      <c r="I6986" t="s">
        <v>57</v>
      </c>
      <c r="J6986" t="s">
        <v>21</v>
      </c>
      <c r="K6986" t="s">
        <v>22</v>
      </c>
      <c r="L6986" t="s">
        <v>23</v>
      </c>
      <c r="M6986">
        <v>23000</v>
      </c>
      <c r="N6986" t="s">
        <v>66</v>
      </c>
      <c r="O6986" t="s">
        <v>59</v>
      </c>
      <c r="P6986">
        <v>6808146</v>
      </c>
      <c r="Q6986" t="s">
        <v>67</v>
      </c>
      <c r="R6986" t="str">
        <f t="shared" si="328"/>
        <v>Tertile 1</v>
      </c>
      <c r="S6986" t="str">
        <f t="shared" si="329"/>
        <v>Risky</v>
      </c>
    </row>
    <row r="6987" spans="1:19" x14ac:dyDescent="0.35">
      <c r="A6987" t="s">
        <v>9097</v>
      </c>
      <c r="B6987" s="1">
        <v>44854</v>
      </c>
      <c r="C6987" s="5" t="str">
        <f t="shared" si="327"/>
        <v>10</v>
      </c>
      <c r="D6987" t="s">
        <v>7611</v>
      </c>
      <c r="E6987" t="s">
        <v>17</v>
      </c>
      <c r="F6987">
        <v>495000</v>
      </c>
      <c r="G6987" t="s">
        <v>268</v>
      </c>
      <c r="H6987" t="s">
        <v>64</v>
      </c>
      <c r="I6987" t="s">
        <v>171</v>
      </c>
      <c r="J6987" t="s">
        <v>21</v>
      </c>
      <c r="K6987" t="s">
        <v>22</v>
      </c>
      <c r="L6987" t="s">
        <v>41</v>
      </c>
      <c r="M6987">
        <v>19000</v>
      </c>
      <c r="N6987" t="s">
        <v>24</v>
      </c>
      <c r="O6987" t="s">
        <v>110</v>
      </c>
      <c r="P6987">
        <v>8895808</v>
      </c>
      <c r="Q6987" t="s">
        <v>26</v>
      </c>
      <c r="R6987" t="str">
        <f t="shared" si="328"/>
        <v>Tertile 1</v>
      </c>
      <c r="S6987" t="str">
        <f t="shared" si="329"/>
        <v>Risky</v>
      </c>
    </row>
    <row r="6988" spans="1:19" x14ac:dyDescent="0.35">
      <c r="A6988" t="s">
        <v>9102</v>
      </c>
      <c r="B6988" s="1">
        <v>44854</v>
      </c>
      <c r="C6988" s="5" t="str">
        <f t="shared" si="327"/>
        <v>10</v>
      </c>
      <c r="D6988" t="s">
        <v>860</v>
      </c>
      <c r="E6988" t="s">
        <v>17</v>
      </c>
      <c r="F6988">
        <v>550000</v>
      </c>
      <c r="G6988" t="s">
        <v>90</v>
      </c>
      <c r="H6988" t="s">
        <v>37</v>
      </c>
      <c r="I6988" t="s">
        <v>38</v>
      </c>
      <c r="J6988" t="s">
        <v>39</v>
      </c>
      <c r="K6988" t="s">
        <v>40</v>
      </c>
      <c r="L6988" t="s">
        <v>41</v>
      </c>
      <c r="M6988">
        <v>37000</v>
      </c>
      <c r="N6988" t="s">
        <v>72</v>
      </c>
      <c r="O6988" t="s">
        <v>43</v>
      </c>
      <c r="P6988">
        <v>8623688</v>
      </c>
      <c r="Q6988" t="s">
        <v>73</v>
      </c>
      <c r="R6988" t="str">
        <f t="shared" si="328"/>
        <v>Tertile 2</v>
      </c>
      <c r="S6988" t="str">
        <f t="shared" si="329"/>
        <v>Risky</v>
      </c>
    </row>
    <row r="6989" spans="1:19" x14ac:dyDescent="0.35">
      <c r="A6989" t="s">
        <v>9115</v>
      </c>
      <c r="B6989" s="1">
        <v>44854</v>
      </c>
      <c r="C6989" s="5" t="str">
        <f t="shared" si="327"/>
        <v>10</v>
      </c>
      <c r="D6989" t="s">
        <v>2487</v>
      </c>
      <c r="E6989" t="s">
        <v>17</v>
      </c>
      <c r="F6989">
        <v>550000</v>
      </c>
      <c r="G6989" t="s">
        <v>195</v>
      </c>
      <c r="H6989" t="s">
        <v>108</v>
      </c>
      <c r="I6989" t="s">
        <v>335</v>
      </c>
      <c r="J6989" t="s">
        <v>21</v>
      </c>
      <c r="K6989" t="s">
        <v>22</v>
      </c>
      <c r="L6989" t="s">
        <v>50</v>
      </c>
      <c r="M6989">
        <v>22000</v>
      </c>
      <c r="N6989" t="s">
        <v>42</v>
      </c>
      <c r="O6989" t="s">
        <v>25</v>
      </c>
      <c r="P6989">
        <v>7050997</v>
      </c>
      <c r="Q6989" t="s">
        <v>44</v>
      </c>
      <c r="R6989" t="str">
        <f t="shared" si="328"/>
        <v>Tertile 2</v>
      </c>
      <c r="S6989" t="str">
        <f t="shared" si="329"/>
        <v>Risky</v>
      </c>
    </row>
    <row r="6990" spans="1:19" x14ac:dyDescent="0.35">
      <c r="A6990" t="s">
        <v>9119</v>
      </c>
      <c r="B6990" s="1">
        <v>44854</v>
      </c>
      <c r="C6990" s="5" t="str">
        <f t="shared" si="327"/>
        <v>10</v>
      </c>
      <c r="D6990" t="s">
        <v>991</v>
      </c>
      <c r="E6990" t="s">
        <v>17</v>
      </c>
      <c r="F6990">
        <v>550000</v>
      </c>
      <c r="G6990" t="s">
        <v>166</v>
      </c>
      <c r="H6990" t="s">
        <v>99</v>
      </c>
      <c r="I6990" t="s">
        <v>429</v>
      </c>
      <c r="J6990" t="s">
        <v>21</v>
      </c>
      <c r="K6990" t="s">
        <v>22</v>
      </c>
      <c r="L6990" t="s">
        <v>41</v>
      </c>
      <c r="M6990">
        <v>39000</v>
      </c>
      <c r="N6990" t="s">
        <v>24</v>
      </c>
      <c r="O6990" t="s">
        <v>110</v>
      </c>
      <c r="P6990">
        <v>7303076</v>
      </c>
      <c r="Q6990" t="s">
        <v>67</v>
      </c>
      <c r="R6990" t="str">
        <f t="shared" si="328"/>
        <v>Tertile 2</v>
      </c>
      <c r="S6990" t="str">
        <f t="shared" si="329"/>
        <v>Risky</v>
      </c>
    </row>
    <row r="6991" spans="1:19" x14ac:dyDescent="0.35">
      <c r="A6991" t="s">
        <v>9117</v>
      </c>
      <c r="B6991" s="1">
        <v>44854</v>
      </c>
      <c r="C6991" s="5" t="str">
        <f t="shared" si="327"/>
        <v>10</v>
      </c>
      <c r="D6991" t="s">
        <v>8842</v>
      </c>
      <c r="E6991" t="s">
        <v>17</v>
      </c>
      <c r="F6991">
        <v>580000</v>
      </c>
      <c r="G6991" t="s">
        <v>244</v>
      </c>
      <c r="H6991" t="s">
        <v>148</v>
      </c>
      <c r="I6991" t="s">
        <v>614</v>
      </c>
      <c r="J6991" t="s">
        <v>21</v>
      </c>
      <c r="K6991" t="s">
        <v>22</v>
      </c>
      <c r="L6991" t="s">
        <v>41</v>
      </c>
      <c r="M6991">
        <v>13000</v>
      </c>
      <c r="N6991" t="s">
        <v>58</v>
      </c>
      <c r="O6991" t="s">
        <v>59</v>
      </c>
      <c r="P6991">
        <v>7263808</v>
      </c>
      <c r="Q6991" t="s">
        <v>60</v>
      </c>
      <c r="R6991" t="str">
        <f t="shared" si="328"/>
        <v>Tertile 2</v>
      </c>
      <c r="S6991" t="str">
        <f t="shared" si="329"/>
        <v>Risky</v>
      </c>
    </row>
    <row r="6992" spans="1:19" x14ac:dyDescent="0.35">
      <c r="A6992" t="s">
        <v>9100</v>
      </c>
      <c r="B6992" s="1">
        <v>44854</v>
      </c>
      <c r="C6992" s="5" t="str">
        <f t="shared" si="327"/>
        <v>10</v>
      </c>
      <c r="D6992" t="s">
        <v>9101</v>
      </c>
      <c r="E6992" t="s">
        <v>17</v>
      </c>
      <c r="F6992">
        <v>790000</v>
      </c>
      <c r="G6992" t="s">
        <v>29</v>
      </c>
      <c r="H6992" t="s">
        <v>174</v>
      </c>
      <c r="I6992" t="s">
        <v>377</v>
      </c>
      <c r="J6992" t="s">
        <v>39</v>
      </c>
      <c r="K6992" t="s">
        <v>40</v>
      </c>
      <c r="L6992" t="s">
        <v>50</v>
      </c>
      <c r="M6992">
        <v>26000</v>
      </c>
      <c r="N6992" t="s">
        <v>32</v>
      </c>
      <c r="O6992" t="s">
        <v>83</v>
      </c>
      <c r="P6992">
        <v>6975582</v>
      </c>
      <c r="Q6992" t="s">
        <v>33</v>
      </c>
      <c r="R6992" t="str">
        <f t="shared" si="328"/>
        <v>Tertile 2</v>
      </c>
      <c r="S6992" t="str">
        <f t="shared" si="329"/>
        <v>Eligible</v>
      </c>
    </row>
    <row r="6993" spans="1:19" x14ac:dyDescent="0.35">
      <c r="A6993" t="s">
        <v>9113</v>
      </c>
      <c r="B6993" s="1">
        <v>44854</v>
      </c>
      <c r="C6993" s="5" t="str">
        <f t="shared" si="327"/>
        <v>10</v>
      </c>
      <c r="D6993" t="s">
        <v>9114</v>
      </c>
      <c r="E6993" t="s">
        <v>17</v>
      </c>
      <c r="F6993">
        <v>925000</v>
      </c>
      <c r="G6993" t="s">
        <v>291</v>
      </c>
      <c r="H6993" t="s">
        <v>143</v>
      </c>
      <c r="I6993" t="s">
        <v>1185</v>
      </c>
      <c r="J6993" t="s">
        <v>39</v>
      </c>
      <c r="K6993" t="s">
        <v>40</v>
      </c>
      <c r="L6993" t="s">
        <v>23</v>
      </c>
      <c r="M6993">
        <v>16000</v>
      </c>
      <c r="N6993" t="s">
        <v>42</v>
      </c>
      <c r="O6993" t="s">
        <v>83</v>
      </c>
      <c r="P6993">
        <v>6216070</v>
      </c>
      <c r="Q6993" t="s">
        <v>44</v>
      </c>
      <c r="R6993" t="str">
        <f t="shared" si="328"/>
        <v>Tertile 2</v>
      </c>
      <c r="S6993" t="str">
        <f t="shared" si="329"/>
        <v>Eligible</v>
      </c>
    </row>
    <row r="6994" spans="1:19" x14ac:dyDescent="0.35">
      <c r="A6994" t="s">
        <v>9123</v>
      </c>
      <c r="B6994" s="1">
        <v>44854</v>
      </c>
      <c r="C6994" s="5" t="str">
        <f t="shared" si="327"/>
        <v>10</v>
      </c>
      <c r="D6994" t="s">
        <v>4868</v>
      </c>
      <c r="E6994" t="s">
        <v>17</v>
      </c>
      <c r="F6994">
        <v>964000</v>
      </c>
      <c r="G6994" t="s">
        <v>147</v>
      </c>
      <c r="H6994" t="s">
        <v>30</v>
      </c>
      <c r="I6994" t="s">
        <v>570</v>
      </c>
      <c r="J6994" t="s">
        <v>21</v>
      </c>
      <c r="K6994" t="s">
        <v>22</v>
      </c>
      <c r="L6994" t="s">
        <v>23</v>
      </c>
      <c r="M6994">
        <v>60000</v>
      </c>
      <c r="N6994" t="s">
        <v>58</v>
      </c>
      <c r="O6994" t="s">
        <v>59</v>
      </c>
      <c r="P6994">
        <v>6068507</v>
      </c>
      <c r="Q6994" t="s">
        <v>44</v>
      </c>
      <c r="R6994" t="str">
        <f t="shared" si="328"/>
        <v>Tertile 2</v>
      </c>
      <c r="S6994" t="str">
        <f t="shared" si="329"/>
        <v>Eligible</v>
      </c>
    </row>
    <row r="6995" spans="1:19" x14ac:dyDescent="0.35">
      <c r="A6995" t="s">
        <v>9094</v>
      </c>
      <c r="B6995" s="1">
        <v>44854</v>
      </c>
      <c r="C6995" s="5" t="str">
        <f t="shared" si="327"/>
        <v>10</v>
      </c>
      <c r="D6995" t="s">
        <v>968</v>
      </c>
      <c r="E6995" t="s">
        <v>86</v>
      </c>
      <c r="F6995">
        <v>1280000</v>
      </c>
      <c r="G6995" t="s">
        <v>244</v>
      </c>
      <c r="H6995" t="s">
        <v>94</v>
      </c>
      <c r="I6995" t="s">
        <v>619</v>
      </c>
      <c r="J6995" t="s">
        <v>21</v>
      </c>
      <c r="K6995" t="s">
        <v>22</v>
      </c>
      <c r="L6995" t="s">
        <v>23</v>
      </c>
      <c r="M6995">
        <v>26000</v>
      </c>
      <c r="N6995" t="s">
        <v>58</v>
      </c>
      <c r="O6995" t="s">
        <v>43</v>
      </c>
      <c r="P6995">
        <v>8512065</v>
      </c>
      <c r="Q6995" t="s">
        <v>60</v>
      </c>
      <c r="R6995" t="str">
        <f t="shared" si="328"/>
        <v>Tertile 3</v>
      </c>
      <c r="S6995" t="str">
        <f t="shared" si="329"/>
        <v>Eligible</v>
      </c>
    </row>
    <row r="6996" spans="1:19" x14ac:dyDescent="0.35">
      <c r="A6996" t="s">
        <v>9110</v>
      </c>
      <c r="B6996" s="1">
        <v>44854</v>
      </c>
      <c r="C6996" s="5" t="str">
        <f t="shared" si="327"/>
        <v>10</v>
      </c>
      <c r="D6996" t="s">
        <v>9111</v>
      </c>
      <c r="E6996" t="s">
        <v>86</v>
      </c>
      <c r="F6996">
        <v>1300000</v>
      </c>
      <c r="G6996" t="s">
        <v>142</v>
      </c>
      <c r="H6996" t="s">
        <v>56</v>
      </c>
      <c r="I6996" t="s">
        <v>91</v>
      </c>
      <c r="J6996" t="s">
        <v>39</v>
      </c>
      <c r="K6996" t="s">
        <v>40</v>
      </c>
      <c r="L6996" t="s">
        <v>41</v>
      </c>
      <c r="M6996">
        <v>17000</v>
      </c>
      <c r="N6996" t="s">
        <v>51</v>
      </c>
      <c r="O6996" t="s">
        <v>25</v>
      </c>
      <c r="P6996">
        <v>6591335</v>
      </c>
      <c r="Q6996" t="s">
        <v>52</v>
      </c>
      <c r="R6996" t="str">
        <f t="shared" si="328"/>
        <v>Tertile 3</v>
      </c>
      <c r="S6996" t="str">
        <f t="shared" si="329"/>
        <v>Eligible</v>
      </c>
    </row>
    <row r="6997" spans="1:19" x14ac:dyDescent="0.35">
      <c r="A6997" t="s">
        <v>9121</v>
      </c>
      <c r="B6997" s="1">
        <v>44854</v>
      </c>
      <c r="C6997" s="5" t="str">
        <f t="shared" si="327"/>
        <v>10</v>
      </c>
      <c r="D6997" t="s">
        <v>4864</v>
      </c>
      <c r="E6997" t="s">
        <v>17</v>
      </c>
      <c r="F6997">
        <v>1355000</v>
      </c>
      <c r="G6997" t="s">
        <v>103</v>
      </c>
      <c r="H6997" t="s">
        <v>37</v>
      </c>
      <c r="I6997" t="s">
        <v>682</v>
      </c>
      <c r="J6997" t="s">
        <v>21</v>
      </c>
      <c r="K6997" t="s">
        <v>22</v>
      </c>
      <c r="L6997" t="s">
        <v>50</v>
      </c>
      <c r="M6997">
        <v>38500</v>
      </c>
      <c r="N6997" t="s">
        <v>42</v>
      </c>
      <c r="O6997" t="s">
        <v>110</v>
      </c>
      <c r="P6997">
        <v>7245042</v>
      </c>
      <c r="Q6997" t="s">
        <v>26</v>
      </c>
      <c r="R6997" t="str">
        <f t="shared" si="328"/>
        <v>Tertile 3</v>
      </c>
      <c r="S6997" t="str">
        <f t="shared" si="329"/>
        <v>Eligible</v>
      </c>
    </row>
    <row r="6998" spans="1:19" x14ac:dyDescent="0.35">
      <c r="A6998" t="s">
        <v>9098</v>
      </c>
      <c r="B6998" s="1">
        <v>44854</v>
      </c>
      <c r="C6998" s="5" t="str">
        <f t="shared" si="327"/>
        <v>10</v>
      </c>
      <c r="D6998" t="s">
        <v>4813</v>
      </c>
      <c r="E6998" t="s">
        <v>86</v>
      </c>
      <c r="F6998">
        <v>1357500</v>
      </c>
      <c r="G6998" t="s">
        <v>288</v>
      </c>
      <c r="H6998" t="s">
        <v>138</v>
      </c>
      <c r="I6998" t="s">
        <v>139</v>
      </c>
      <c r="J6998" t="s">
        <v>21</v>
      </c>
      <c r="K6998" t="s">
        <v>22</v>
      </c>
      <c r="L6998" t="s">
        <v>23</v>
      </c>
      <c r="M6998">
        <v>27750</v>
      </c>
      <c r="N6998" t="s">
        <v>32</v>
      </c>
      <c r="O6998" t="s">
        <v>59</v>
      </c>
      <c r="P6998">
        <v>7149739</v>
      </c>
      <c r="Q6998" t="s">
        <v>33</v>
      </c>
      <c r="R6998" t="str">
        <f t="shared" si="328"/>
        <v>Tertile 3</v>
      </c>
      <c r="S6998" t="str">
        <f t="shared" si="329"/>
        <v>Eligible</v>
      </c>
    </row>
    <row r="6999" spans="1:19" x14ac:dyDescent="0.35">
      <c r="A6999" t="s">
        <v>9122</v>
      </c>
      <c r="B6999" s="1">
        <v>44854</v>
      </c>
      <c r="C6999" s="5" t="str">
        <f t="shared" si="327"/>
        <v>10</v>
      </c>
      <c r="D6999" t="s">
        <v>4866</v>
      </c>
      <c r="E6999" t="s">
        <v>17</v>
      </c>
      <c r="F6999">
        <v>1388000</v>
      </c>
      <c r="G6999" t="s">
        <v>142</v>
      </c>
      <c r="H6999" t="s">
        <v>37</v>
      </c>
      <c r="I6999" t="s">
        <v>38</v>
      </c>
      <c r="J6999" t="s">
        <v>39</v>
      </c>
      <c r="K6999" t="s">
        <v>40</v>
      </c>
      <c r="L6999" t="s">
        <v>23</v>
      </c>
      <c r="M6999">
        <v>85800</v>
      </c>
      <c r="N6999" t="s">
        <v>51</v>
      </c>
      <c r="O6999" t="s">
        <v>43</v>
      </c>
      <c r="P6999">
        <v>6544024</v>
      </c>
      <c r="Q6999" t="s">
        <v>33</v>
      </c>
      <c r="R6999" t="str">
        <f t="shared" si="328"/>
        <v>Tertile 3</v>
      </c>
      <c r="S6999" t="str">
        <f t="shared" si="329"/>
        <v>Eligible</v>
      </c>
    </row>
    <row r="7000" spans="1:19" x14ac:dyDescent="0.35">
      <c r="A7000" t="s">
        <v>9107</v>
      </c>
      <c r="B7000" s="1">
        <v>44854</v>
      </c>
      <c r="C7000" s="5" t="str">
        <f t="shared" si="327"/>
        <v>10</v>
      </c>
      <c r="D7000" t="s">
        <v>9108</v>
      </c>
      <c r="E7000" t="s">
        <v>17</v>
      </c>
      <c r="F7000">
        <v>1401000</v>
      </c>
      <c r="G7000" t="s">
        <v>98</v>
      </c>
      <c r="H7000" t="s">
        <v>48</v>
      </c>
      <c r="I7000" t="s">
        <v>130</v>
      </c>
      <c r="J7000" t="s">
        <v>21</v>
      </c>
      <c r="K7000" t="s">
        <v>22</v>
      </c>
      <c r="L7000" t="s">
        <v>23</v>
      </c>
      <c r="M7000">
        <v>26100</v>
      </c>
      <c r="N7000" t="s">
        <v>32</v>
      </c>
      <c r="O7000" t="s">
        <v>110</v>
      </c>
      <c r="P7000">
        <v>8691703</v>
      </c>
      <c r="Q7000" t="s">
        <v>33</v>
      </c>
      <c r="R7000" t="str">
        <f t="shared" si="328"/>
        <v>Tertile 3</v>
      </c>
      <c r="S7000" t="str">
        <f t="shared" si="329"/>
        <v>Eligible</v>
      </c>
    </row>
    <row r="7001" spans="1:19" x14ac:dyDescent="0.35">
      <c r="A7001" t="s">
        <v>9109</v>
      </c>
      <c r="B7001" s="1">
        <v>44854</v>
      </c>
      <c r="C7001" s="5" t="str">
        <f t="shared" si="327"/>
        <v>10</v>
      </c>
      <c r="D7001" t="s">
        <v>882</v>
      </c>
      <c r="E7001" t="s">
        <v>17</v>
      </c>
      <c r="F7001">
        <v>1782000</v>
      </c>
      <c r="G7001" t="s">
        <v>103</v>
      </c>
      <c r="H7001" t="s">
        <v>19</v>
      </c>
      <c r="I7001" t="s">
        <v>1023</v>
      </c>
      <c r="J7001" t="s">
        <v>39</v>
      </c>
      <c r="K7001" t="s">
        <v>40</v>
      </c>
      <c r="L7001" t="s">
        <v>23</v>
      </c>
      <c r="M7001">
        <v>22200</v>
      </c>
      <c r="N7001" t="s">
        <v>42</v>
      </c>
      <c r="O7001" t="s">
        <v>43</v>
      </c>
      <c r="P7001">
        <v>7217699</v>
      </c>
      <c r="Q7001" t="s">
        <v>44</v>
      </c>
      <c r="R7001" t="str">
        <f t="shared" si="328"/>
        <v>Tertile 3</v>
      </c>
      <c r="S7001" t="str">
        <f t="shared" si="329"/>
        <v>Eligible</v>
      </c>
    </row>
    <row r="7002" spans="1:19" x14ac:dyDescent="0.35">
      <c r="A7002" t="s">
        <v>9128</v>
      </c>
      <c r="B7002" s="1">
        <v>44856</v>
      </c>
      <c r="C7002" s="5" t="str">
        <f t="shared" si="327"/>
        <v>10</v>
      </c>
      <c r="D7002" t="s">
        <v>9129</v>
      </c>
      <c r="E7002" t="s">
        <v>17</v>
      </c>
      <c r="F7002">
        <v>13500</v>
      </c>
      <c r="G7002" t="s">
        <v>152</v>
      </c>
      <c r="H7002" t="s">
        <v>81</v>
      </c>
      <c r="I7002" t="s">
        <v>323</v>
      </c>
      <c r="J7002" t="s">
        <v>21</v>
      </c>
      <c r="K7002" t="s">
        <v>22</v>
      </c>
      <c r="L7002" t="s">
        <v>41</v>
      </c>
      <c r="M7002">
        <v>45000</v>
      </c>
      <c r="N7002" t="s">
        <v>66</v>
      </c>
      <c r="O7002" t="s">
        <v>25</v>
      </c>
      <c r="P7002">
        <v>8392467</v>
      </c>
      <c r="Q7002" t="s">
        <v>67</v>
      </c>
      <c r="R7002" t="str">
        <f t="shared" si="328"/>
        <v>Tertile 1</v>
      </c>
      <c r="S7002" t="str">
        <f t="shared" si="329"/>
        <v>Risky</v>
      </c>
    </row>
    <row r="7003" spans="1:19" x14ac:dyDescent="0.35">
      <c r="A7003" t="s">
        <v>9126</v>
      </c>
      <c r="B7003" s="1">
        <v>44856</v>
      </c>
      <c r="C7003" s="5" t="str">
        <f t="shared" si="327"/>
        <v>10</v>
      </c>
      <c r="D7003" t="s">
        <v>865</v>
      </c>
      <c r="E7003" t="s">
        <v>17</v>
      </c>
      <c r="F7003">
        <v>280500</v>
      </c>
      <c r="G7003" t="s">
        <v>103</v>
      </c>
      <c r="H7003" t="s">
        <v>19</v>
      </c>
      <c r="I7003" t="s">
        <v>380</v>
      </c>
      <c r="J7003" t="s">
        <v>21</v>
      </c>
      <c r="K7003" t="s">
        <v>22</v>
      </c>
      <c r="L7003" t="s">
        <v>23</v>
      </c>
      <c r="M7003">
        <v>22500</v>
      </c>
      <c r="N7003" t="s">
        <v>42</v>
      </c>
      <c r="O7003" t="s">
        <v>59</v>
      </c>
      <c r="P7003">
        <v>6700356</v>
      </c>
      <c r="Q7003" t="s">
        <v>44</v>
      </c>
      <c r="R7003" t="str">
        <f t="shared" si="328"/>
        <v>Tertile 1</v>
      </c>
      <c r="S7003" t="str">
        <f t="shared" si="329"/>
        <v>Risky</v>
      </c>
    </row>
    <row r="7004" spans="1:19" x14ac:dyDescent="0.35">
      <c r="A7004" t="s">
        <v>9124</v>
      </c>
      <c r="B7004" s="1">
        <v>44856</v>
      </c>
      <c r="C7004" s="5" t="str">
        <f t="shared" si="327"/>
        <v>10</v>
      </c>
      <c r="D7004" t="s">
        <v>7614</v>
      </c>
      <c r="E7004" t="s">
        <v>17</v>
      </c>
      <c r="F7004">
        <v>370000</v>
      </c>
      <c r="G7004" t="s">
        <v>291</v>
      </c>
      <c r="H7004" t="s">
        <v>48</v>
      </c>
      <c r="I7004" t="s">
        <v>279</v>
      </c>
      <c r="J7004" t="s">
        <v>39</v>
      </c>
      <c r="K7004" t="s">
        <v>40</v>
      </c>
      <c r="L7004" t="s">
        <v>23</v>
      </c>
      <c r="M7004">
        <v>12000</v>
      </c>
      <c r="N7004" t="s">
        <v>42</v>
      </c>
      <c r="O7004" t="s">
        <v>43</v>
      </c>
      <c r="P7004">
        <v>6726470</v>
      </c>
      <c r="Q7004" t="s">
        <v>44</v>
      </c>
      <c r="R7004" t="str">
        <f t="shared" si="328"/>
        <v>Tertile 1</v>
      </c>
      <c r="S7004" t="str">
        <f t="shared" si="329"/>
        <v>Risky</v>
      </c>
    </row>
    <row r="7005" spans="1:19" x14ac:dyDescent="0.35">
      <c r="A7005" t="s">
        <v>9132</v>
      </c>
      <c r="B7005" s="1">
        <v>44856</v>
      </c>
      <c r="C7005" s="5" t="str">
        <f t="shared" si="327"/>
        <v>10</v>
      </c>
      <c r="D7005" t="s">
        <v>9133</v>
      </c>
      <c r="E7005" t="s">
        <v>86</v>
      </c>
      <c r="F7005">
        <v>637000</v>
      </c>
      <c r="G7005" t="s">
        <v>268</v>
      </c>
      <c r="H7005" t="s">
        <v>187</v>
      </c>
      <c r="I7005" t="s">
        <v>188</v>
      </c>
      <c r="J7005" t="s">
        <v>39</v>
      </c>
      <c r="K7005" t="s">
        <v>40</v>
      </c>
      <c r="L7005" t="s">
        <v>23</v>
      </c>
      <c r="M7005">
        <v>36000</v>
      </c>
      <c r="N7005" t="s">
        <v>24</v>
      </c>
      <c r="O7005" t="s">
        <v>110</v>
      </c>
      <c r="P7005">
        <v>7639664</v>
      </c>
      <c r="Q7005" t="s">
        <v>26</v>
      </c>
      <c r="R7005" t="str">
        <f t="shared" si="328"/>
        <v>Tertile 2</v>
      </c>
      <c r="S7005" t="str">
        <f t="shared" si="329"/>
        <v>Risky</v>
      </c>
    </row>
    <row r="7006" spans="1:19" x14ac:dyDescent="0.35">
      <c r="A7006" t="s">
        <v>9127</v>
      </c>
      <c r="B7006" s="1">
        <v>44856</v>
      </c>
      <c r="C7006" s="5" t="str">
        <f t="shared" si="327"/>
        <v>10</v>
      </c>
      <c r="D7006" t="s">
        <v>35</v>
      </c>
      <c r="E7006" t="s">
        <v>17</v>
      </c>
      <c r="F7006">
        <v>640000</v>
      </c>
      <c r="G7006" t="s">
        <v>142</v>
      </c>
      <c r="H7006" t="s">
        <v>126</v>
      </c>
      <c r="I7006" t="s">
        <v>127</v>
      </c>
      <c r="J7006" t="s">
        <v>39</v>
      </c>
      <c r="K7006" t="s">
        <v>40</v>
      </c>
      <c r="L7006" t="s">
        <v>23</v>
      </c>
      <c r="M7006">
        <v>43000</v>
      </c>
      <c r="N7006" t="s">
        <v>51</v>
      </c>
      <c r="O7006" t="s">
        <v>110</v>
      </c>
      <c r="P7006">
        <v>6756595</v>
      </c>
      <c r="Q7006" t="s">
        <v>52</v>
      </c>
      <c r="R7006" t="str">
        <f t="shared" si="328"/>
        <v>Tertile 2</v>
      </c>
      <c r="S7006" t="str">
        <f t="shared" si="329"/>
        <v>Risky</v>
      </c>
    </row>
    <row r="7007" spans="1:19" x14ac:dyDescent="0.35">
      <c r="A7007" t="s">
        <v>9130</v>
      </c>
      <c r="B7007" s="1">
        <v>44856</v>
      </c>
      <c r="C7007" s="5" t="str">
        <f t="shared" si="327"/>
        <v>10</v>
      </c>
      <c r="D7007" t="s">
        <v>7130</v>
      </c>
      <c r="E7007" t="s">
        <v>17</v>
      </c>
      <c r="F7007">
        <v>735000</v>
      </c>
      <c r="G7007" t="s">
        <v>76</v>
      </c>
      <c r="H7007" t="s">
        <v>108</v>
      </c>
      <c r="I7007" t="s">
        <v>161</v>
      </c>
      <c r="J7007" t="s">
        <v>21</v>
      </c>
      <c r="K7007" t="s">
        <v>22</v>
      </c>
      <c r="L7007" t="s">
        <v>50</v>
      </c>
      <c r="M7007">
        <v>21000</v>
      </c>
      <c r="N7007" t="s">
        <v>72</v>
      </c>
      <c r="O7007" t="s">
        <v>59</v>
      </c>
      <c r="P7007">
        <v>6742990</v>
      </c>
      <c r="Q7007" t="s">
        <v>73</v>
      </c>
      <c r="R7007" t="str">
        <f t="shared" si="328"/>
        <v>Tertile 2</v>
      </c>
      <c r="S7007" t="str">
        <f t="shared" si="329"/>
        <v>Risky</v>
      </c>
    </row>
    <row r="7008" spans="1:19" x14ac:dyDescent="0.35">
      <c r="A7008" t="s">
        <v>9131</v>
      </c>
      <c r="B7008" s="1">
        <v>44856</v>
      </c>
      <c r="C7008" s="5" t="str">
        <f t="shared" si="327"/>
        <v>10</v>
      </c>
      <c r="D7008" t="s">
        <v>915</v>
      </c>
      <c r="E7008" t="s">
        <v>17</v>
      </c>
      <c r="F7008">
        <v>743000</v>
      </c>
      <c r="G7008" t="s">
        <v>295</v>
      </c>
      <c r="H7008" t="s">
        <v>126</v>
      </c>
      <c r="I7008" t="s">
        <v>790</v>
      </c>
      <c r="J7008" t="s">
        <v>39</v>
      </c>
      <c r="K7008" t="s">
        <v>40</v>
      </c>
      <c r="L7008" t="s">
        <v>50</v>
      </c>
      <c r="M7008">
        <v>13000</v>
      </c>
      <c r="N7008" t="s">
        <v>51</v>
      </c>
      <c r="O7008" t="s">
        <v>83</v>
      </c>
      <c r="P7008">
        <v>6136199</v>
      </c>
      <c r="Q7008" t="s">
        <v>52</v>
      </c>
      <c r="R7008" t="str">
        <f t="shared" si="328"/>
        <v>Tertile 2</v>
      </c>
      <c r="S7008" t="str">
        <f t="shared" si="329"/>
        <v>Risky</v>
      </c>
    </row>
    <row r="7009" spans="1:19" x14ac:dyDescent="0.35">
      <c r="A7009" t="s">
        <v>9125</v>
      </c>
      <c r="B7009" s="1">
        <v>44856</v>
      </c>
      <c r="C7009" s="5" t="str">
        <f t="shared" si="327"/>
        <v>10</v>
      </c>
      <c r="D7009" t="s">
        <v>3462</v>
      </c>
      <c r="E7009" t="s">
        <v>17</v>
      </c>
      <c r="F7009">
        <v>1100000</v>
      </c>
      <c r="G7009" t="s">
        <v>295</v>
      </c>
      <c r="H7009" t="s">
        <v>48</v>
      </c>
      <c r="I7009" t="s">
        <v>49</v>
      </c>
      <c r="J7009" t="s">
        <v>21</v>
      </c>
      <c r="K7009" t="s">
        <v>22</v>
      </c>
      <c r="L7009" t="s">
        <v>50</v>
      </c>
      <c r="M7009">
        <v>25000</v>
      </c>
      <c r="N7009" t="s">
        <v>51</v>
      </c>
      <c r="O7009" t="s">
        <v>25</v>
      </c>
      <c r="P7009">
        <v>7916663</v>
      </c>
      <c r="Q7009" t="s">
        <v>52</v>
      </c>
      <c r="R7009" t="str">
        <f t="shared" si="328"/>
        <v>Tertile 3</v>
      </c>
      <c r="S7009" t="str">
        <f t="shared" si="329"/>
        <v>Eligible</v>
      </c>
    </row>
    <row r="7010" spans="1:19" x14ac:dyDescent="0.35">
      <c r="A7010" t="s">
        <v>9135</v>
      </c>
      <c r="B7010" s="1">
        <v>44856</v>
      </c>
      <c r="C7010" s="5" t="str">
        <f t="shared" si="327"/>
        <v>10</v>
      </c>
      <c r="D7010" t="s">
        <v>7707</v>
      </c>
      <c r="E7010" t="s">
        <v>17</v>
      </c>
      <c r="F7010">
        <v>1420000</v>
      </c>
      <c r="G7010" t="s">
        <v>76</v>
      </c>
      <c r="H7010" t="s">
        <v>369</v>
      </c>
      <c r="I7010" t="s">
        <v>492</v>
      </c>
      <c r="J7010" t="s">
        <v>39</v>
      </c>
      <c r="K7010" t="s">
        <v>40</v>
      </c>
      <c r="L7010" t="s">
        <v>23</v>
      </c>
      <c r="M7010">
        <v>69000</v>
      </c>
      <c r="N7010" t="s">
        <v>72</v>
      </c>
      <c r="O7010" t="s">
        <v>110</v>
      </c>
      <c r="P7010">
        <v>6461899</v>
      </c>
      <c r="Q7010" t="s">
        <v>60</v>
      </c>
      <c r="R7010" t="str">
        <f t="shared" si="328"/>
        <v>Tertile 3</v>
      </c>
      <c r="S7010" t="str">
        <f t="shared" si="329"/>
        <v>Eligible</v>
      </c>
    </row>
    <row r="7011" spans="1:19" x14ac:dyDescent="0.35">
      <c r="A7011" t="s">
        <v>9134</v>
      </c>
      <c r="B7011" s="1">
        <v>44856</v>
      </c>
      <c r="C7011" s="5" t="str">
        <f t="shared" si="327"/>
        <v>10</v>
      </c>
      <c r="D7011" t="s">
        <v>1027</v>
      </c>
      <c r="E7011" t="s">
        <v>17</v>
      </c>
      <c r="F7011">
        <v>1805000</v>
      </c>
      <c r="G7011" t="s">
        <v>152</v>
      </c>
      <c r="H7011" t="s">
        <v>183</v>
      </c>
      <c r="I7011" t="s">
        <v>184</v>
      </c>
      <c r="J7011" t="s">
        <v>21</v>
      </c>
      <c r="K7011" t="s">
        <v>22</v>
      </c>
      <c r="L7011" t="s">
        <v>23</v>
      </c>
      <c r="M7011">
        <v>16500</v>
      </c>
      <c r="N7011" t="s">
        <v>66</v>
      </c>
      <c r="O7011" t="s">
        <v>43</v>
      </c>
      <c r="P7011">
        <v>7449006</v>
      </c>
      <c r="Q7011" t="s">
        <v>52</v>
      </c>
      <c r="R7011" t="str">
        <f t="shared" si="328"/>
        <v>Tertile 3</v>
      </c>
      <c r="S7011" t="str">
        <f t="shared" si="329"/>
        <v>Eligible</v>
      </c>
    </row>
    <row r="7012" spans="1:19" x14ac:dyDescent="0.35">
      <c r="A7012" t="s">
        <v>9136</v>
      </c>
      <c r="B7012" s="1">
        <v>44857</v>
      </c>
      <c r="C7012" s="5" t="str">
        <f t="shared" si="327"/>
        <v>10</v>
      </c>
      <c r="D7012" t="s">
        <v>991</v>
      </c>
      <c r="E7012" t="s">
        <v>17</v>
      </c>
      <c r="F7012">
        <v>13500</v>
      </c>
      <c r="G7012" t="s">
        <v>160</v>
      </c>
      <c r="H7012" t="s">
        <v>148</v>
      </c>
      <c r="I7012" t="s">
        <v>149</v>
      </c>
      <c r="J7012" t="s">
        <v>21</v>
      </c>
      <c r="K7012" t="s">
        <v>22</v>
      </c>
      <c r="L7012" t="s">
        <v>41</v>
      </c>
      <c r="M7012">
        <v>69000</v>
      </c>
      <c r="N7012" t="s">
        <v>58</v>
      </c>
      <c r="O7012" t="s">
        <v>43</v>
      </c>
      <c r="P7012">
        <v>8488660</v>
      </c>
      <c r="Q7012" t="s">
        <v>60</v>
      </c>
      <c r="R7012" t="str">
        <f t="shared" si="328"/>
        <v>Tertile 1</v>
      </c>
      <c r="S7012" t="str">
        <f t="shared" si="329"/>
        <v>Risky</v>
      </c>
    </row>
    <row r="7013" spans="1:19" x14ac:dyDescent="0.35">
      <c r="A7013" t="s">
        <v>9146</v>
      </c>
      <c r="B7013" s="1">
        <v>44857</v>
      </c>
      <c r="C7013" s="5" t="str">
        <f t="shared" si="327"/>
        <v>10</v>
      </c>
      <c r="D7013" t="s">
        <v>1031</v>
      </c>
      <c r="E7013" t="s">
        <v>17</v>
      </c>
      <c r="F7013">
        <v>13500</v>
      </c>
      <c r="G7013" t="s">
        <v>160</v>
      </c>
      <c r="H7013" t="s">
        <v>174</v>
      </c>
      <c r="I7013" t="s">
        <v>579</v>
      </c>
      <c r="J7013" t="s">
        <v>21</v>
      </c>
      <c r="K7013" t="s">
        <v>22</v>
      </c>
      <c r="L7013" t="s">
        <v>50</v>
      </c>
      <c r="M7013">
        <v>10001</v>
      </c>
      <c r="N7013" t="s">
        <v>58</v>
      </c>
      <c r="O7013" t="s">
        <v>25</v>
      </c>
      <c r="P7013">
        <v>8572488</v>
      </c>
      <c r="Q7013" t="s">
        <v>60</v>
      </c>
      <c r="R7013" t="str">
        <f t="shared" si="328"/>
        <v>Tertile 1</v>
      </c>
      <c r="S7013" t="str">
        <f t="shared" si="329"/>
        <v>Risky</v>
      </c>
    </row>
    <row r="7014" spans="1:19" x14ac:dyDescent="0.35">
      <c r="A7014" t="s">
        <v>9153</v>
      </c>
      <c r="B7014" s="1">
        <v>44857</v>
      </c>
      <c r="C7014" s="5" t="str">
        <f t="shared" si="327"/>
        <v>10</v>
      </c>
      <c r="D7014" t="s">
        <v>69</v>
      </c>
      <c r="E7014" t="s">
        <v>17</v>
      </c>
      <c r="F7014">
        <v>13500</v>
      </c>
      <c r="G7014" t="s">
        <v>76</v>
      </c>
      <c r="H7014" t="s">
        <v>64</v>
      </c>
      <c r="I7014" t="s">
        <v>65</v>
      </c>
      <c r="J7014" t="s">
        <v>21</v>
      </c>
      <c r="K7014" t="s">
        <v>22</v>
      </c>
      <c r="L7014" t="s">
        <v>23</v>
      </c>
      <c r="M7014">
        <v>17000</v>
      </c>
      <c r="N7014" t="s">
        <v>72</v>
      </c>
      <c r="O7014" t="s">
        <v>59</v>
      </c>
      <c r="P7014">
        <v>7012468</v>
      </c>
      <c r="Q7014" t="s">
        <v>73</v>
      </c>
      <c r="R7014" t="str">
        <f t="shared" si="328"/>
        <v>Tertile 1</v>
      </c>
      <c r="S7014" t="str">
        <f t="shared" si="329"/>
        <v>Risky</v>
      </c>
    </row>
    <row r="7015" spans="1:19" x14ac:dyDescent="0.35">
      <c r="A7015" t="s">
        <v>9154</v>
      </c>
      <c r="B7015" s="1">
        <v>44857</v>
      </c>
      <c r="C7015" s="5" t="str">
        <f t="shared" si="327"/>
        <v>10</v>
      </c>
      <c r="D7015" t="s">
        <v>2744</v>
      </c>
      <c r="E7015" t="s">
        <v>17</v>
      </c>
      <c r="F7015">
        <v>13500</v>
      </c>
      <c r="G7015" t="s">
        <v>103</v>
      </c>
      <c r="H7015" t="s">
        <v>19</v>
      </c>
      <c r="I7015" t="s">
        <v>705</v>
      </c>
      <c r="J7015" t="s">
        <v>21</v>
      </c>
      <c r="K7015" t="s">
        <v>22</v>
      </c>
      <c r="L7015" t="s">
        <v>23</v>
      </c>
      <c r="M7015">
        <v>61000</v>
      </c>
      <c r="N7015" t="s">
        <v>42</v>
      </c>
      <c r="O7015" t="s">
        <v>83</v>
      </c>
      <c r="P7015">
        <v>8645812</v>
      </c>
      <c r="Q7015" t="s">
        <v>44</v>
      </c>
      <c r="R7015" t="str">
        <f t="shared" si="328"/>
        <v>Tertile 1</v>
      </c>
      <c r="S7015" t="str">
        <f t="shared" si="329"/>
        <v>Risky</v>
      </c>
    </row>
    <row r="7016" spans="1:19" x14ac:dyDescent="0.35">
      <c r="A7016" t="s">
        <v>9161</v>
      </c>
      <c r="B7016" s="1">
        <v>44857</v>
      </c>
      <c r="C7016" s="5" t="str">
        <f t="shared" si="327"/>
        <v>10</v>
      </c>
      <c r="D7016" t="s">
        <v>1250</v>
      </c>
      <c r="E7016" t="s">
        <v>17</v>
      </c>
      <c r="F7016">
        <v>13500</v>
      </c>
      <c r="G7016" t="s">
        <v>152</v>
      </c>
      <c r="H7016" t="s">
        <v>113</v>
      </c>
      <c r="I7016" t="s">
        <v>114</v>
      </c>
      <c r="J7016" t="s">
        <v>21</v>
      </c>
      <c r="K7016" t="s">
        <v>22</v>
      </c>
      <c r="L7016" t="s">
        <v>23</v>
      </c>
      <c r="M7016">
        <v>22000</v>
      </c>
      <c r="N7016" t="s">
        <v>66</v>
      </c>
      <c r="O7016" t="s">
        <v>83</v>
      </c>
      <c r="P7016">
        <v>8294119</v>
      </c>
      <c r="Q7016" t="s">
        <v>73</v>
      </c>
      <c r="R7016" t="str">
        <f t="shared" si="328"/>
        <v>Tertile 1</v>
      </c>
      <c r="S7016" t="str">
        <f t="shared" si="329"/>
        <v>Risky</v>
      </c>
    </row>
    <row r="7017" spans="1:19" x14ac:dyDescent="0.35">
      <c r="A7017" t="s">
        <v>9169</v>
      </c>
      <c r="B7017" s="1">
        <v>44857</v>
      </c>
      <c r="C7017" s="5" t="str">
        <f t="shared" si="327"/>
        <v>10</v>
      </c>
      <c r="D7017" t="s">
        <v>1204</v>
      </c>
      <c r="E7017" t="s">
        <v>17</v>
      </c>
      <c r="F7017">
        <v>13500</v>
      </c>
      <c r="G7017" t="s">
        <v>36</v>
      </c>
      <c r="H7017" t="s">
        <v>48</v>
      </c>
      <c r="I7017" t="s">
        <v>123</v>
      </c>
      <c r="J7017" t="s">
        <v>21</v>
      </c>
      <c r="K7017" t="s">
        <v>22</v>
      </c>
      <c r="L7017" t="s">
        <v>41</v>
      </c>
      <c r="M7017">
        <v>12000</v>
      </c>
      <c r="N7017" t="s">
        <v>42</v>
      </c>
      <c r="O7017" t="s">
        <v>25</v>
      </c>
      <c r="P7017">
        <v>8800077</v>
      </c>
      <c r="Q7017" t="s">
        <v>44</v>
      </c>
      <c r="R7017" t="str">
        <f t="shared" si="328"/>
        <v>Tertile 1</v>
      </c>
      <c r="S7017" t="str">
        <f t="shared" si="329"/>
        <v>Risky</v>
      </c>
    </row>
    <row r="7018" spans="1:19" x14ac:dyDescent="0.35">
      <c r="A7018" t="s">
        <v>9186</v>
      </c>
      <c r="B7018" s="1">
        <v>44857</v>
      </c>
      <c r="C7018" s="5" t="str">
        <f t="shared" si="327"/>
        <v>10</v>
      </c>
      <c r="D7018" t="s">
        <v>2560</v>
      </c>
      <c r="E7018" t="s">
        <v>17</v>
      </c>
      <c r="F7018">
        <v>13500</v>
      </c>
      <c r="G7018" t="s">
        <v>295</v>
      </c>
      <c r="H7018" t="s">
        <v>19</v>
      </c>
      <c r="I7018" t="s">
        <v>296</v>
      </c>
      <c r="J7018" t="s">
        <v>21</v>
      </c>
      <c r="K7018" t="s">
        <v>22</v>
      </c>
      <c r="L7018" t="s">
        <v>50</v>
      </c>
      <c r="M7018">
        <v>62000</v>
      </c>
      <c r="N7018" t="s">
        <v>51</v>
      </c>
      <c r="O7018" t="s">
        <v>110</v>
      </c>
      <c r="P7018">
        <v>8630793</v>
      </c>
      <c r="Q7018" t="s">
        <v>52</v>
      </c>
      <c r="R7018" t="str">
        <f t="shared" si="328"/>
        <v>Tertile 1</v>
      </c>
      <c r="S7018" t="str">
        <f t="shared" si="329"/>
        <v>Risky</v>
      </c>
    </row>
    <row r="7019" spans="1:19" x14ac:dyDescent="0.35">
      <c r="A7019" t="s">
        <v>9192</v>
      </c>
      <c r="B7019" s="1">
        <v>44857</v>
      </c>
      <c r="C7019" s="5" t="str">
        <f t="shared" si="327"/>
        <v>10</v>
      </c>
      <c r="D7019" t="s">
        <v>2324</v>
      </c>
      <c r="E7019" t="s">
        <v>86</v>
      </c>
      <c r="F7019">
        <v>13500</v>
      </c>
      <c r="G7019" t="s">
        <v>90</v>
      </c>
      <c r="H7019" t="s">
        <v>167</v>
      </c>
      <c r="I7019" t="s">
        <v>603</v>
      </c>
      <c r="J7019" t="s">
        <v>39</v>
      </c>
      <c r="K7019" t="s">
        <v>40</v>
      </c>
      <c r="L7019" t="s">
        <v>41</v>
      </c>
      <c r="M7019">
        <v>61000</v>
      </c>
      <c r="N7019" t="s">
        <v>72</v>
      </c>
      <c r="O7019" t="s">
        <v>83</v>
      </c>
      <c r="P7019">
        <v>8779183</v>
      </c>
      <c r="Q7019" t="s">
        <v>73</v>
      </c>
      <c r="R7019" t="str">
        <f t="shared" si="328"/>
        <v>Tertile 1</v>
      </c>
      <c r="S7019" t="str">
        <f t="shared" si="329"/>
        <v>Risky</v>
      </c>
    </row>
    <row r="7020" spans="1:19" x14ac:dyDescent="0.35">
      <c r="A7020" t="s">
        <v>9195</v>
      </c>
      <c r="B7020" s="1">
        <v>44857</v>
      </c>
      <c r="C7020" s="5" t="str">
        <f t="shared" si="327"/>
        <v>10</v>
      </c>
      <c r="D7020" t="s">
        <v>224</v>
      </c>
      <c r="E7020" t="s">
        <v>17</v>
      </c>
      <c r="F7020">
        <v>13500</v>
      </c>
      <c r="G7020" t="s">
        <v>147</v>
      </c>
      <c r="H7020" t="s">
        <v>156</v>
      </c>
      <c r="I7020" t="s">
        <v>196</v>
      </c>
      <c r="J7020" t="s">
        <v>39</v>
      </c>
      <c r="K7020" t="s">
        <v>40</v>
      </c>
      <c r="L7020" t="s">
        <v>50</v>
      </c>
      <c r="M7020">
        <v>23000</v>
      </c>
      <c r="N7020" t="s">
        <v>58</v>
      </c>
      <c r="O7020" t="s">
        <v>59</v>
      </c>
      <c r="P7020">
        <v>8124935</v>
      </c>
      <c r="Q7020" t="s">
        <v>60</v>
      </c>
      <c r="R7020" t="str">
        <f t="shared" si="328"/>
        <v>Tertile 1</v>
      </c>
      <c r="S7020" t="str">
        <f t="shared" si="329"/>
        <v>Risky</v>
      </c>
    </row>
    <row r="7021" spans="1:19" x14ac:dyDescent="0.35">
      <c r="A7021" t="s">
        <v>9204</v>
      </c>
      <c r="B7021" s="1">
        <v>44857</v>
      </c>
      <c r="C7021" s="5" t="str">
        <f t="shared" si="327"/>
        <v>10</v>
      </c>
      <c r="D7021" t="s">
        <v>1031</v>
      </c>
      <c r="E7021" t="s">
        <v>17</v>
      </c>
      <c r="F7021">
        <v>13500</v>
      </c>
      <c r="G7021" t="s">
        <v>47</v>
      </c>
      <c r="H7021" t="s">
        <v>931</v>
      </c>
      <c r="I7021" t="s">
        <v>1181</v>
      </c>
      <c r="J7021" t="s">
        <v>21</v>
      </c>
      <c r="K7021" t="s">
        <v>22</v>
      </c>
      <c r="L7021" t="s">
        <v>41</v>
      </c>
      <c r="M7021">
        <v>14000</v>
      </c>
      <c r="N7021" t="s">
        <v>51</v>
      </c>
      <c r="O7021" t="s">
        <v>110</v>
      </c>
      <c r="P7021">
        <v>6105356</v>
      </c>
      <c r="Q7021" t="s">
        <v>33</v>
      </c>
      <c r="R7021" t="str">
        <f t="shared" si="328"/>
        <v>Tertile 1</v>
      </c>
      <c r="S7021" t="str">
        <f t="shared" si="329"/>
        <v>Risky</v>
      </c>
    </row>
    <row r="7022" spans="1:19" x14ac:dyDescent="0.35">
      <c r="A7022" t="s">
        <v>9187</v>
      </c>
      <c r="B7022" s="1">
        <v>44857</v>
      </c>
      <c r="C7022" s="5" t="str">
        <f t="shared" si="327"/>
        <v>10</v>
      </c>
      <c r="D7022" t="s">
        <v>2537</v>
      </c>
      <c r="E7022" t="s">
        <v>17</v>
      </c>
      <c r="F7022">
        <v>250000</v>
      </c>
      <c r="G7022" t="s">
        <v>160</v>
      </c>
      <c r="H7022" t="s">
        <v>174</v>
      </c>
      <c r="I7022" t="s">
        <v>579</v>
      </c>
      <c r="J7022" t="s">
        <v>21</v>
      </c>
      <c r="K7022" t="s">
        <v>22</v>
      </c>
      <c r="L7022" t="s">
        <v>23</v>
      </c>
      <c r="M7022">
        <v>39000</v>
      </c>
      <c r="N7022" t="s">
        <v>58</v>
      </c>
      <c r="O7022" t="s">
        <v>25</v>
      </c>
      <c r="P7022">
        <v>6528757</v>
      </c>
      <c r="Q7022" t="s">
        <v>60</v>
      </c>
      <c r="R7022" t="str">
        <f t="shared" si="328"/>
        <v>Tertile 1</v>
      </c>
      <c r="S7022" t="str">
        <f t="shared" si="329"/>
        <v>Risky</v>
      </c>
    </row>
    <row r="7023" spans="1:19" x14ac:dyDescent="0.35">
      <c r="A7023" t="s">
        <v>9194</v>
      </c>
      <c r="B7023" s="1">
        <v>44857</v>
      </c>
      <c r="C7023" s="5" t="str">
        <f t="shared" si="327"/>
        <v>10</v>
      </c>
      <c r="D7023" t="s">
        <v>5329</v>
      </c>
      <c r="E7023" t="s">
        <v>17</v>
      </c>
      <c r="F7023">
        <v>320000</v>
      </c>
      <c r="G7023" t="s">
        <v>142</v>
      </c>
      <c r="H7023" t="s">
        <v>48</v>
      </c>
      <c r="I7023" t="s">
        <v>648</v>
      </c>
      <c r="J7023" t="s">
        <v>21</v>
      </c>
      <c r="K7023" t="s">
        <v>22</v>
      </c>
      <c r="L7023" t="s">
        <v>41</v>
      </c>
      <c r="M7023">
        <v>31000</v>
      </c>
      <c r="N7023" t="s">
        <v>51</v>
      </c>
      <c r="O7023" t="s">
        <v>59</v>
      </c>
      <c r="P7023">
        <v>8181081</v>
      </c>
      <c r="Q7023" t="s">
        <v>52</v>
      </c>
      <c r="R7023" t="str">
        <f t="shared" si="328"/>
        <v>Tertile 1</v>
      </c>
      <c r="S7023" t="str">
        <f t="shared" si="329"/>
        <v>Risky</v>
      </c>
    </row>
    <row r="7024" spans="1:19" x14ac:dyDescent="0.35">
      <c r="A7024" t="s">
        <v>9199</v>
      </c>
      <c r="B7024" s="1">
        <v>44857</v>
      </c>
      <c r="C7024" s="5" t="str">
        <f t="shared" si="327"/>
        <v>10</v>
      </c>
      <c r="D7024" t="s">
        <v>9200</v>
      </c>
      <c r="E7024" t="s">
        <v>17</v>
      </c>
      <c r="F7024">
        <v>419000</v>
      </c>
      <c r="G7024" t="s">
        <v>80</v>
      </c>
      <c r="H7024" t="s">
        <v>30</v>
      </c>
      <c r="I7024" t="s">
        <v>153</v>
      </c>
      <c r="J7024" t="s">
        <v>39</v>
      </c>
      <c r="K7024" t="s">
        <v>40</v>
      </c>
      <c r="L7024" t="s">
        <v>23</v>
      </c>
      <c r="M7024">
        <v>26000</v>
      </c>
      <c r="N7024" t="s">
        <v>66</v>
      </c>
      <c r="O7024" t="s">
        <v>25</v>
      </c>
      <c r="P7024">
        <v>7209618</v>
      </c>
      <c r="Q7024" t="s">
        <v>67</v>
      </c>
      <c r="R7024" t="str">
        <f t="shared" si="328"/>
        <v>Tertile 1</v>
      </c>
      <c r="S7024" t="str">
        <f t="shared" si="329"/>
        <v>Risky</v>
      </c>
    </row>
    <row r="7025" spans="1:19" x14ac:dyDescent="0.35">
      <c r="A7025" t="s">
        <v>9202</v>
      </c>
      <c r="B7025" s="1">
        <v>44857</v>
      </c>
      <c r="C7025" s="5" t="str">
        <f t="shared" si="327"/>
        <v>10</v>
      </c>
      <c r="D7025" t="s">
        <v>1029</v>
      </c>
      <c r="E7025" t="s">
        <v>17</v>
      </c>
      <c r="F7025">
        <v>440000</v>
      </c>
      <c r="G7025" t="s">
        <v>29</v>
      </c>
      <c r="H7025" t="s">
        <v>48</v>
      </c>
      <c r="I7025" t="s">
        <v>648</v>
      </c>
      <c r="J7025" t="s">
        <v>21</v>
      </c>
      <c r="K7025" t="s">
        <v>22</v>
      </c>
      <c r="L7025" t="s">
        <v>41</v>
      </c>
      <c r="M7025">
        <v>31000</v>
      </c>
      <c r="N7025" t="s">
        <v>32</v>
      </c>
      <c r="O7025" t="s">
        <v>59</v>
      </c>
      <c r="P7025">
        <v>7289517</v>
      </c>
      <c r="Q7025" t="s">
        <v>73</v>
      </c>
      <c r="R7025" t="str">
        <f t="shared" si="328"/>
        <v>Tertile 1</v>
      </c>
      <c r="S7025" t="str">
        <f t="shared" si="329"/>
        <v>Risky</v>
      </c>
    </row>
    <row r="7026" spans="1:19" x14ac:dyDescent="0.35">
      <c r="A7026" t="s">
        <v>9140</v>
      </c>
      <c r="B7026" s="1">
        <v>44857</v>
      </c>
      <c r="C7026" s="5" t="str">
        <f t="shared" si="327"/>
        <v>10</v>
      </c>
      <c r="D7026" t="s">
        <v>4868</v>
      </c>
      <c r="E7026" t="s">
        <v>17</v>
      </c>
      <c r="F7026">
        <v>486500</v>
      </c>
      <c r="G7026" t="s">
        <v>98</v>
      </c>
      <c r="H7026" t="s">
        <v>104</v>
      </c>
      <c r="I7026" t="s">
        <v>487</v>
      </c>
      <c r="J7026" t="s">
        <v>21</v>
      </c>
      <c r="K7026" t="s">
        <v>22</v>
      </c>
      <c r="L7026" t="s">
        <v>23</v>
      </c>
      <c r="M7026">
        <v>31500</v>
      </c>
      <c r="N7026" t="s">
        <v>32</v>
      </c>
      <c r="O7026" t="s">
        <v>25</v>
      </c>
      <c r="P7026">
        <v>8656029</v>
      </c>
      <c r="Q7026" t="s">
        <v>33</v>
      </c>
      <c r="R7026" t="str">
        <f t="shared" si="328"/>
        <v>Tertile 1</v>
      </c>
      <c r="S7026" t="str">
        <f t="shared" si="329"/>
        <v>Risky</v>
      </c>
    </row>
    <row r="7027" spans="1:19" x14ac:dyDescent="0.35">
      <c r="A7027" t="s">
        <v>9193</v>
      </c>
      <c r="B7027" s="1">
        <v>44857</v>
      </c>
      <c r="C7027" s="5" t="str">
        <f t="shared" si="327"/>
        <v>10</v>
      </c>
      <c r="D7027" t="s">
        <v>2597</v>
      </c>
      <c r="E7027" t="s">
        <v>17</v>
      </c>
      <c r="F7027">
        <v>495000</v>
      </c>
      <c r="G7027" t="s">
        <v>103</v>
      </c>
      <c r="H7027" t="s">
        <v>444</v>
      </c>
      <c r="I7027" t="s">
        <v>741</v>
      </c>
      <c r="J7027" t="s">
        <v>21</v>
      </c>
      <c r="K7027" t="s">
        <v>22</v>
      </c>
      <c r="L7027" t="s">
        <v>41</v>
      </c>
      <c r="M7027">
        <v>15000</v>
      </c>
      <c r="N7027" t="s">
        <v>42</v>
      </c>
      <c r="O7027" t="s">
        <v>59</v>
      </c>
      <c r="P7027">
        <v>8718391</v>
      </c>
      <c r="Q7027" t="s">
        <v>44</v>
      </c>
      <c r="R7027" t="str">
        <f t="shared" si="328"/>
        <v>Tertile 1</v>
      </c>
      <c r="S7027" t="str">
        <f t="shared" si="329"/>
        <v>Risky</v>
      </c>
    </row>
    <row r="7028" spans="1:19" x14ac:dyDescent="0.35">
      <c r="A7028" t="s">
        <v>9190</v>
      </c>
      <c r="B7028" s="1">
        <v>44857</v>
      </c>
      <c r="C7028" s="5" t="str">
        <f t="shared" si="327"/>
        <v>10</v>
      </c>
      <c r="D7028" t="s">
        <v>659</v>
      </c>
      <c r="E7028" t="s">
        <v>17</v>
      </c>
      <c r="F7028">
        <v>505000</v>
      </c>
      <c r="G7028" t="s">
        <v>90</v>
      </c>
      <c r="H7028" t="s">
        <v>81</v>
      </c>
      <c r="I7028" t="s">
        <v>323</v>
      </c>
      <c r="J7028" t="s">
        <v>21</v>
      </c>
      <c r="K7028" t="s">
        <v>22</v>
      </c>
      <c r="L7028" t="s">
        <v>50</v>
      </c>
      <c r="M7028">
        <v>46000</v>
      </c>
      <c r="N7028" t="s">
        <v>72</v>
      </c>
      <c r="O7028" t="s">
        <v>25</v>
      </c>
      <c r="P7028">
        <v>6657135</v>
      </c>
      <c r="Q7028" t="s">
        <v>73</v>
      </c>
      <c r="R7028" t="str">
        <f t="shared" si="328"/>
        <v>Tertile 1</v>
      </c>
      <c r="S7028" t="str">
        <f t="shared" si="329"/>
        <v>Risky</v>
      </c>
    </row>
    <row r="7029" spans="1:19" x14ac:dyDescent="0.35">
      <c r="A7029" t="s">
        <v>9213</v>
      </c>
      <c r="B7029" s="1">
        <v>44857</v>
      </c>
      <c r="C7029" s="5" t="str">
        <f t="shared" si="327"/>
        <v>10</v>
      </c>
      <c r="D7029" t="s">
        <v>2374</v>
      </c>
      <c r="E7029" t="s">
        <v>17</v>
      </c>
      <c r="F7029">
        <v>510000</v>
      </c>
      <c r="G7029" t="s">
        <v>248</v>
      </c>
      <c r="H7029" t="s">
        <v>48</v>
      </c>
      <c r="I7029" t="s">
        <v>538</v>
      </c>
      <c r="J7029" t="s">
        <v>21</v>
      </c>
      <c r="K7029" t="s">
        <v>22</v>
      </c>
      <c r="L7029" t="s">
        <v>23</v>
      </c>
      <c r="M7029">
        <v>28000</v>
      </c>
      <c r="N7029" t="s">
        <v>66</v>
      </c>
      <c r="O7029" t="s">
        <v>59</v>
      </c>
      <c r="P7029">
        <v>7540129</v>
      </c>
      <c r="Q7029" t="s">
        <v>52</v>
      </c>
      <c r="R7029" t="str">
        <f t="shared" si="328"/>
        <v>Tertile 1</v>
      </c>
      <c r="S7029" t="str">
        <f t="shared" si="329"/>
        <v>Risky</v>
      </c>
    </row>
    <row r="7030" spans="1:19" x14ac:dyDescent="0.35">
      <c r="A7030" t="s">
        <v>9184</v>
      </c>
      <c r="B7030" s="1">
        <v>44857</v>
      </c>
      <c r="C7030" s="5" t="str">
        <f t="shared" si="327"/>
        <v>10</v>
      </c>
      <c r="D7030" t="s">
        <v>2532</v>
      </c>
      <c r="E7030" t="s">
        <v>17</v>
      </c>
      <c r="F7030">
        <v>559000</v>
      </c>
      <c r="G7030" t="s">
        <v>288</v>
      </c>
      <c r="H7030" t="s">
        <v>303</v>
      </c>
      <c r="I7030" t="s">
        <v>657</v>
      </c>
      <c r="J7030" t="s">
        <v>21</v>
      </c>
      <c r="K7030" t="s">
        <v>22</v>
      </c>
      <c r="L7030" t="s">
        <v>23</v>
      </c>
      <c r="M7030">
        <v>19000</v>
      </c>
      <c r="N7030" t="s">
        <v>32</v>
      </c>
      <c r="O7030" t="s">
        <v>110</v>
      </c>
      <c r="P7030">
        <v>8893268</v>
      </c>
      <c r="Q7030" t="s">
        <v>33</v>
      </c>
      <c r="R7030" t="str">
        <f t="shared" si="328"/>
        <v>Tertile 2</v>
      </c>
      <c r="S7030" t="str">
        <f t="shared" si="329"/>
        <v>Risky</v>
      </c>
    </row>
    <row r="7031" spans="1:19" x14ac:dyDescent="0.35">
      <c r="A7031" t="s">
        <v>9185</v>
      </c>
      <c r="B7031" s="1">
        <v>44857</v>
      </c>
      <c r="C7031" s="5" t="str">
        <f t="shared" si="327"/>
        <v>10</v>
      </c>
      <c r="D7031" t="s">
        <v>1993</v>
      </c>
      <c r="E7031" t="s">
        <v>17</v>
      </c>
      <c r="F7031">
        <v>570000</v>
      </c>
      <c r="G7031" t="s">
        <v>291</v>
      </c>
      <c r="H7031" t="s">
        <v>94</v>
      </c>
      <c r="I7031" t="s">
        <v>630</v>
      </c>
      <c r="J7031" t="s">
        <v>21</v>
      </c>
      <c r="K7031" t="s">
        <v>22</v>
      </c>
      <c r="L7031" t="s">
        <v>50</v>
      </c>
      <c r="M7031">
        <v>18000</v>
      </c>
      <c r="N7031" t="s">
        <v>42</v>
      </c>
      <c r="O7031" t="s">
        <v>59</v>
      </c>
      <c r="P7031">
        <v>8370166</v>
      </c>
      <c r="Q7031" t="s">
        <v>44</v>
      </c>
      <c r="R7031" t="str">
        <f t="shared" si="328"/>
        <v>Tertile 2</v>
      </c>
      <c r="S7031" t="str">
        <f t="shared" si="329"/>
        <v>Risky</v>
      </c>
    </row>
    <row r="7032" spans="1:19" x14ac:dyDescent="0.35">
      <c r="A7032" t="s">
        <v>9163</v>
      </c>
      <c r="B7032" s="1">
        <v>44857</v>
      </c>
      <c r="C7032" s="5" t="str">
        <f t="shared" si="327"/>
        <v>10</v>
      </c>
      <c r="D7032" t="s">
        <v>456</v>
      </c>
      <c r="E7032" t="s">
        <v>17</v>
      </c>
      <c r="F7032">
        <v>592000</v>
      </c>
      <c r="G7032" t="s">
        <v>195</v>
      </c>
      <c r="H7032" t="s">
        <v>81</v>
      </c>
      <c r="I7032" t="s">
        <v>403</v>
      </c>
      <c r="J7032" t="s">
        <v>39</v>
      </c>
      <c r="K7032" t="s">
        <v>40</v>
      </c>
      <c r="L7032" t="s">
        <v>50</v>
      </c>
      <c r="M7032">
        <v>20000</v>
      </c>
      <c r="N7032" t="s">
        <v>42</v>
      </c>
      <c r="O7032" t="s">
        <v>25</v>
      </c>
      <c r="P7032">
        <v>7001557</v>
      </c>
      <c r="Q7032" t="s">
        <v>44</v>
      </c>
      <c r="R7032" t="str">
        <f t="shared" si="328"/>
        <v>Tertile 2</v>
      </c>
      <c r="S7032" t="str">
        <f t="shared" si="329"/>
        <v>Risky</v>
      </c>
    </row>
    <row r="7033" spans="1:19" x14ac:dyDescent="0.35">
      <c r="A7033" t="s">
        <v>9142</v>
      </c>
      <c r="B7033" s="1">
        <v>44857</v>
      </c>
      <c r="C7033" s="5" t="str">
        <f t="shared" si="327"/>
        <v>10</v>
      </c>
      <c r="D7033" t="s">
        <v>7707</v>
      </c>
      <c r="E7033" t="s">
        <v>86</v>
      </c>
      <c r="F7033">
        <v>597000</v>
      </c>
      <c r="G7033" t="s">
        <v>142</v>
      </c>
      <c r="H7033" t="s">
        <v>108</v>
      </c>
      <c r="I7033" t="s">
        <v>1558</v>
      </c>
      <c r="J7033" t="s">
        <v>39</v>
      </c>
      <c r="K7033" t="s">
        <v>40</v>
      </c>
      <c r="L7033" t="s">
        <v>50</v>
      </c>
      <c r="M7033">
        <v>17001</v>
      </c>
      <c r="N7033" t="s">
        <v>51</v>
      </c>
      <c r="O7033" t="s">
        <v>110</v>
      </c>
      <c r="P7033">
        <v>8207591</v>
      </c>
      <c r="Q7033" t="s">
        <v>52</v>
      </c>
      <c r="R7033" t="str">
        <f t="shared" si="328"/>
        <v>Tertile 2</v>
      </c>
      <c r="S7033" t="str">
        <f t="shared" si="329"/>
        <v>Risky</v>
      </c>
    </row>
    <row r="7034" spans="1:19" x14ac:dyDescent="0.35">
      <c r="A7034" t="s">
        <v>9162</v>
      </c>
      <c r="B7034" s="1">
        <v>44857</v>
      </c>
      <c r="C7034" s="5" t="str">
        <f t="shared" si="327"/>
        <v>10</v>
      </c>
      <c r="D7034" t="s">
        <v>454</v>
      </c>
      <c r="E7034" t="s">
        <v>17</v>
      </c>
      <c r="F7034">
        <v>598000</v>
      </c>
      <c r="G7034" t="s">
        <v>191</v>
      </c>
      <c r="H7034" t="s">
        <v>19</v>
      </c>
      <c r="I7034" t="s">
        <v>1023</v>
      </c>
      <c r="J7034" t="s">
        <v>39</v>
      </c>
      <c r="K7034" t="s">
        <v>40</v>
      </c>
      <c r="L7034" t="s">
        <v>50</v>
      </c>
      <c r="M7034">
        <v>14000</v>
      </c>
      <c r="N7034" t="s">
        <v>32</v>
      </c>
      <c r="O7034" t="s">
        <v>43</v>
      </c>
      <c r="P7034">
        <v>6099447</v>
      </c>
      <c r="Q7034" t="s">
        <v>33</v>
      </c>
      <c r="R7034" t="str">
        <f t="shared" si="328"/>
        <v>Tertile 2</v>
      </c>
      <c r="S7034" t="str">
        <f t="shared" si="329"/>
        <v>Risky</v>
      </c>
    </row>
    <row r="7035" spans="1:19" x14ac:dyDescent="0.35">
      <c r="A7035" t="s">
        <v>9164</v>
      </c>
      <c r="B7035" s="1">
        <v>44857</v>
      </c>
      <c r="C7035" s="5" t="str">
        <f t="shared" si="327"/>
        <v>10</v>
      </c>
      <c r="D7035" t="s">
        <v>5039</v>
      </c>
      <c r="E7035" t="s">
        <v>17</v>
      </c>
      <c r="F7035">
        <v>602000</v>
      </c>
      <c r="G7035" t="s">
        <v>199</v>
      </c>
      <c r="H7035" t="s">
        <v>94</v>
      </c>
      <c r="I7035" t="s">
        <v>630</v>
      </c>
      <c r="J7035" t="s">
        <v>21</v>
      </c>
      <c r="K7035" t="s">
        <v>22</v>
      </c>
      <c r="L7035" t="s">
        <v>50</v>
      </c>
      <c r="M7035">
        <v>26000</v>
      </c>
      <c r="N7035" t="s">
        <v>51</v>
      </c>
      <c r="O7035" t="s">
        <v>59</v>
      </c>
      <c r="P7035">
        <v>8503777</v>
      </c>
      <c r="Q7035" t="s">
        <v>52</v>
      </c>
      <c r="R7035" t="str">
        <f t="shared" si="328"/>
        <v>Tertile 2</v>
      </c>
      <c r="S7035" t="str">
        <f t="shared" si="329"/>
        <v>Risky</v>
      </c>
    </row>
    <row r="7036" spans="1:19" x14ac:dyDescent="0.35">
      <c r="A7036" t="s">
        <v>9196</v>
      </c>
      <c r="B7036" s="1">
        <v>44857</v>
      </c>
      <c r="C7036" s="5" t="str">
        <f t="shared" si="327"/>
        <v>10</v>
      </c>
      <c r="D7036" t="s">
        <v>704</v>
      </c>
      <c r="E7036" t="s">
        <v>17</v>
      </c>
      <c r="F7036">
        <v>617500</v>
      </c>
      <c r="G7036" t="s">
        <v>152</v>
      </c>
      <c r="H7036" t="s">
        <v>19</v>
      </c>
      <c r="I7036" t="s">
        <v>641</v>
      </c>
      <c r="J7036" t="s">
        <v>21</v>
      </c>
      <c r="K7036" t="s">
        <v>22</v>
      </c>
      <c r="L7036" t="s">
        <v>41</v>
      </c>
      <c r="M7036">
        <v>29500</v>
      </c>
      <c r="N7036" t="s">
        <v>66</v>
      </c>
      <c r="O7036" t="s">
        <v>43</v>
      </c>
      <c r="P7036">
        <v>6277190</v>
      </c>
      <c r="Q7036" t="s">
        <v>67</v>
      </c>
      <c r="R7036" t="str">
        <f t="shared" si="328"/>
        <v>Tertile 2</v>
      </c>
      <c r="S7036" t="str">
        <f t="shared" si="329"/>
        <v>Risky</v>
      </c>
    </row>
    <row r="7037" spans="1:19" x14ac:dyDescent="0.35">
      <c r="A7037" t="s">
        <v>9198</v>
      </c>
      <c r="B7037" s="1">
        <v>44857</v>
      </c>
      <c r="C7037" s="5" t="str">
        <f t="shared" si="327"/>
        <v>10</v>
      </c>
      <c r="D7037" t="s">
        <v>3036</v>
      </c>
      <c r="E7037" t="s">
        <v>17</v>
      </c>
      <c r="F7037">
        <v>625500</v>
      </c>
      <c r="G7037" t="s">
        <v>166</v>
      </c>
      <c r="H7037" t="s">
        <v>94</v>
      </c>
      <c r="I7037" t="s">
        <v>95</v>
      </c>
      <c r="J7037" t="s">
        <v>39</v>
      </c>
      <c r="K7037" t="s">
        <v>40</v>
      </c>
      <c r="L7037" t="s">
        <v>41</v>
      </c>
      <c r="M7037">
        <v>11500</v>
      </c>
      <c r="N7037" t="s">
        <v>24</v>
      </c>
      <c r="O7037" t="s">
        <v>83</v>
      </c>
      <c r="P7037">
        <v>8289225</v>
      </c>
      <c r="Q7037" t="s">
        <v>26</v>
      </c>
      <c r="R7037" t="str">
        <f t="shared" si="328"/>
        <v>Tertile 2</v>
      </c>
      <c r="S7037" t="str">
        <f t="shared" si="329"/>
        <v>Risky</v>
      </c>
    </row>
    <row r="7038" spans="1:19" x14ac:dyDescent="0.35">
      <c r="A7038" t="s">
        <v>9208</v>
      </c>
      <c r="B7038" s="1">
        <v>44857</v>
      </c>
      <c r="C7038" s="5" t="str">
        <f t="shared" si="327"/>
        <v>10</v>
      </c>
      <c r="D7038" t="s">
        <v>1488</v>
      </c>
      <c r="E7038" t="s">
        <v>17</v>
      </c>
      <c r="F7038">
        <v>640000</v>
      </c>
      <c r="G7038" t="s">
        <v>147</v>
      </c>
      <c r="H7038" t="s">
        <v>94</v>
      </c>
      <c r="I7038" t="s">
        <v>95</v>
      </c>
      <c r="J7038" t="s">
        <v>21</v>
      </c>
      <c r="K7038" t="s">
        <v>22</v>
      </c>
      <c r="L7038" t="s">
        <v>41</v>
      </c>
      <c r="M7038">
        <v>31000</v>
      </c>
      <c r="N7038" t="s">
        <v>58</v>
      </c>
      <c r="O7038" t="s">
        <v>83</v>
      </c>
      <c r="P7038">
        <v>6494747</v>
      </c>
      <c r="Q7038" t="s">
        <v>60</v>
      </c>
      <c r="R7038" t="str">
        <f t="shared" si="328"/>
        <v>Tertile 2</v>
      </c>
      <c r="S7038" t="str">
        <f t="shared" si="329"/>
        <v>Risky</v>
      </c>
    </row>
    <row r="7039" spans="1:19" x14ac:dyDescent="0.35">
      <c r="A7039" t="s">
        <v>9207</v>
      </c>
      <c r="B7039" s="1">
        <v>44857</v>
      </c>
      <c r="C7039" s="5" t="str">
        <f t="shared" si="327"/>
        <v>10</v>
      </c>
      <c r="D7039" t="s">
        <v>4941</v>
      </c>
      <c r="E7039" t="s">
        <v>86</v>
      </c>
      <c r="F7039">
        <v>674000</v>
      </c>
      <c r="G7039" t="s">
        <v>70</v>
      </c>
      <c r="H7039" t="s">
        <v>37</v>
      </c>
      <c r="I7039" t="s">
        <v>38</v>
      </c>
      <c r="J7039" t="s">
        <v>39</v>
      </c>
      <c r="K7039" t="s">
        <v>40</v>
      </c>
      <c r="L7039" t="s">
        <v>41</v>
      </c>
      <c r="M7039">
        <v>37000</v>
      </c>
      <c r="N7039" t="s">
        <v>72</v>
      </c>
      <c r="O7039" t="s">
        <v>43</v>
      </c>
      <c r="P7039">
        <v>8710960</v>
      </c>
      <c r="Q7039" t="s">
        <v>60</v>
      </c>
      <c r="R7039" t="str">
        <f t="shared" si="328"/>
        <v>Tertile 2</v>
      </c>
      <c r="S7039" t="str">
        <f t="shared" si="329"/>
        <v>Risky</v>
      </c>
    </row>
    <row r="7040" spans="1:19" x14ac:dyDescent="0.35">
      <c r="A7040" t="s">
        <v>9159</v>
      </c>
      <c r="B7040" s="1">
        <v>44857</v>
      </c>
      <c r="C7040" s="5" t="str">
        <f t="shared" si="327"/>
        <v>10</v>
      </c>
      <c r="D7040" t="s">
        <v>394</v>
      </c>
      <c r="E7040" t="s">
        <v>17</v>
      </c>
      <c r="F7040">
        <v>676000</v>
      </c>
      <c r="G7040" t="s">
        <v>63</v>
      </c>
      <c r="H7040" t="s">
        <v>931</v>
      </c>
      <c r="I7040" t="s">
        <v>1014</v>
      </c>
      <c r="J7040" t="s">
        <v>39</v>
      </c>
      <c r="K7040" t="s">
        <v>40</v>
      </c>
      <c r="L7040" t="s">
        <v>41</v>
      </c>
      <c r="M7040">
        <v>21000</v>
      </c>
      <c r="N7040" t="s">
        <v>66</v>
      </c>
      <c r="O7040" t="s">
        <v>25</v>
      </c>
      <c r="P7040">
        <v>8808218</v>
      </c>
      <c r="Q7040" t="s">
        <v>67</v>
      </c>
      <c r="R7040" t="str">
        <f t="shared" si="328"/>
        <v>Tertile 2</v>
      </c>
      <c r="S7040" t="str">
        <f t="shared" si="329"/>
        <v>Risky</v>
      </c>
    </row>
    <row r="7041" spans="1:19" x14ac:dyDescent="0.35">
      <c r="A7041" t="s">
        <v>9160</v>
      </c>
      <c r="B7041" s="1">
        <v>44857</v>
      </c>
      <c r="C7041" s="5" t="str">
        <f t="shared" si="327"/>
        <v>10</v>
      </c>
      <c r="D7041" t="s">
        <v>397</v>
      </c>
      <c r="E7041" t="s">
        <v>17</v>
      </c>
      <c r="F7041">
        <v>704500</v>
      </c>
      <c r="G7041" t="s">
        <v>70</v>
      </c>
      <c r="H7041" t="s">
        <v>108</v>
      </c>
      <c r="I7041" t="s">
        <v>335</v>
      </c>
      <c r="J7041" t="s">
        <v>21</v>
      </c>
      <c r="K7041" t="s">
        <v>22</v>
      </c>
      <c r="L7041" t="s">
        <v>23</v>
      </c>
      <c r="M7041">
        <v>26500</v>
      </c>
      <c r="N7041" t="s">
        <v>72</v>
      </c>
      <c r="O7041" t="s">
        <v>25</v>
      </c>
      <c r="P7041">
        <v>8124846</v>
      </c>
      <c r="Q7041" t="s">
        <v>73</v>
      </c>
      <c r="R7041" t="str">
        <f t="shared" si="328"/>
        <v>Tertile 2</v>
      </c>
      <c r="S7041" t="str">
        <f t="shared" si="329"/>
        <v>Risky</v>
      </c>
    </row>
    <row r="7042" spans="1:19" x14ac:dyDescent="0.35">
      <c r="A7042" t="s">
        <v>9156</v>
      </c>
      <c r="B7042" s="1">
        <v>44857</v>
      </c>
      <c r="C7042" s="5" t="str">
        <f t="shared" ref="C7042:C7105" si="330">TEXT(B7042,$V$22)</f>
        <v>10</v>
      </c>
      <c r="D7042" t="s">
        <v>937</v>
      </c>
      <c r="E7042" t="s">
        <v>17</v>
      </c>
      <c r="F7042">
        <v>705000</v>
      </c>
      <c r="G7042" t="s">
        <v>36</v>
      </c>
      <c r="H7042" t="s">
        <v>48</v>
      </c>
      <c r="I7042" t="s">
        <v>648</v>
      </c>
      <c r="J7042" t="s">
        <v>39</v>
      </c>
      <c r="K7042" t="s">
        <v>40</v>
      </c>
      <c r="L7042" t="s">
        <v>23</v>
      </c>
      <c r="M7042">
        <v>34000</v>
      </c>
      <c r="N7042" t="s">
        <v>42</v>
      </c>
      <c r="O7042" t="s">
        <v>59</v>
      </c>
      <c r="P7042">
        <v>8136531</v>
      </c>
      <c r="Q7042" t="s">
        <v>44</v>
      </c>
      <c r="R7042" t="str">
        <f t="shared" ref="R7042:R7105" si="331">IF(F7042&lt;_xlfn.PERCENTILE.INC($F$2:$F$10576,1/3), "Tertile 1",
   IF(F7042&lt;_xlfn.PERCENTILE.INC($F$2:$F$10576,2/3), "Tertile 2", "Tertile 3"))</f>
        <v>Tertile 2</v>
      </c>
      <c r="S7042" t="str">
        <f t="shared" ref="S7042:S7105" si="332">IF(F7042&gt;755000, "Eligible", "Risky")</f>
        <v>Risky</v>
      </c>
    </row>
    <row r="7043" spans="1:19" x14ac:dyDescent="0.35">
      <c r="A7043" t="s">
        <v>9157</v>
      </c>
      <c r="B7043" s="1">
        <v>44857</v>
      </c>
      <c r="C7043" s="5" t="str">
        <f t="shared" si="330"/>
        <v>10</v>
      </c>
      <c r="D7043" t="s">
        <v>247</v>
      </c>
      <c r="E7043" t="s">
        <v>17</v>
      </c>
      <c r="F7043">
        <v>705000</v>
      </c>
      <c r="G7043" t="s">
        <v>47</v>
      </c>
      <c r="H7043" t="s">
        <v>64</v>
      </c>
      <c r="I7043" t="s">
        <v>171</v>
      </c>
      <c r="J7043" t="s">
        <v>21</v>
      </c>
      <c r="K7043" t="s">
        <v>22</v>
      </c>
      <c r="L7043" t="s">
        <v>41</v>
      </c>
      <c r="M7043">
        <v>19000</v>
      </c>
      <c r="N7043" t="s">
        <v>51</v>
      </c>
      <c r="O7043" t="s">
        <v>110</v>
      </c>
      <c r="P7043">
        <v>6719453</v>
      </c>
      <c r="Q7043" t="s">
        <v>52</v>
      </c>
      <c r="R7043" t="str">
        <f t="shared" si="331"/>
        <v>Tertile 2</v>
      </c>
      <c r="S7043" t="str">
        <f t="shared" si="332"/>
        <v>Risky</v>
      </c>
    </row>
    <row r="7044" spans="1:19" x14ac:dyDescent="0.35">
      <c r="A7044" t="s">
        <v>9150</v>
      </c>
      <c r="B7044" s="1">
        <v>44857</v>
      </c>
      <c r="C7044" s="5" t="str">
        <f t="shared" si="330"/>
        <v>10</v>
      </c>
      <c r="D7044" t="s">
        <v>1067</v>
      </c>
      <c r="E7044" t="s">
        <v>17</v>
      </c>
      <c r="F7044">
        <v>716000</v>
      </c>
      <c r="G7044" t="s">
        <v>98</v>
      </c>
      <c r="H7044" t="s">
        <v>94</v>
      </c>
      <c r="I7044" t="s">
        <v>203</v>
      </c>
      <c r="J7044" t="s">
        <v>21</v>
      </c>
      <c r="K7044" t="s">
        <v>22</v>
      </c>
      <c r="L7044" t="s">
        <v>23</v>
      </c>
      <c r="M7044">
        <v>16001</v>
      </c>
      <c r="N7044" t="s">
        <v>32</v>
      </c>
      <c r="O7044" t="s">
        <v>43</v>
      </c>
      <c r="P7044">
        <v>7261871</v>
      </c>
      <c r="Q7044" t="s">
        <v>33</v>
      </c>
      <c r="R7044" t="str">
        <f t="shared" si="331"/>
        <v>Tertile 2</v>
      </c>
      <c r="S7044" t="str">
        <f t="shared" si="332"/>
        <v>Risky</v>
      </c>
    </row>
    <row r="7045" spans="1:19" x14ac:dyDescent="0.35">
      <c r="A7045" t="s">
        <v>9214</v>
      </c>
      <c r="B7045" s="1">
        <v>44857</v>
      </c>
      <c r="C7045" s="5" t="str">
        <f t="shared" si="330"/>
        <v>10</v>
      </c>
      <c r="D7045" t="s">
        <v>1950</v>
      </c>
      <c r="E7045" t="s">
        <v>86</v>
      </c>
      <c r="F7045">
        <v>717000</v>
      </c>
      <c r="G7045" t="s">
        <v>55</v>
      </c>
      <c r="H7045" t="s">
        <v>81</v>
      </c>
      <c r="I7045" t="s">
        <v>82</v>
      </c>
      <c r="J7045" t="s">
        <v>21</v>
      </c>
      <c r="K7045" t="s">
        <v>22</v>
      </c>
      <c r="L7045" t="s">
        <v>23</v>
      </c>
      <c r="M7045">
        <v>16000</v>
      </c>
      <c r="N7045" t="s">
        <v>58</v>
      </c>
      <c r="O7045" t="s">
        <v>83</v>
      </c>
      <c r="P7045">
        <v>7675125</v>
      </c>
      <c r="Q7045" t="s">
        <v>60</v>
      </c>
      <c r="R7045" t="str">
        <f t="shared" si="331"/>
        <v>Tertile 2</v>
      </c>
      <c r="S7045" t="str">
        <f t="shared" si="332"/>
        <v>Risky</v>
      </c>
    </row>
    <row r="7046" spans="1:19" x14ac:dyDescent="0.35">
      <c r="A7046" t="s">
        <v>9206</v>
      </c>
      <c r="B7046" s="1">
        <v>44857</v>
      </c>
      <c r="C7046" s="5" t="str">
        <f t="shared" si="330"/>
        <v>10</v>
      </c>
      <c r="D7046" t="s">
        <v>2333</v>
      </c>
      <c r="E7046" t="s">
        <v>17</v>
      </c>
      <c r="F7046">
        <v>727000</v>
      </c>
      <c r="G7046" t="s">
        <v>63</v>
      </c>
      <c r="H7046" t="s">
        <v>138</v>
      </c>
      <c r="I7046" t="s">
        <v>1054</v>
      </c>
      <c r="J7046" t="s">
        <v>39</v>
      </c>
      <c r="K7046" t="s">
        <v>40</v>
      </c>
      <c r="L7046" t="s">
        <v>41</v>
      </c>
      <c r="M7046">
        <v>13000</v>
      </c>
      <c r="N7046" t="s">
        <v>66</v>
      </c>
      <c r="O7046" t="s">
        <v>43</v>
      </c>
      <c r="P7046">
        <v>7233475</v>
      </c>
      <c r="Q7046" t="s">
        <v>52</v>
      </c>
      <c r="R7046" t="str">
        <f t="shared" si="331"/>
        <v>Tertile 2</v>
      </c>
      <c r="S7046" t="str">
        <f t="shared" si="332"/>
        <v>Risky</v>
      </c>
    </row>
    <row r="7047" spans="1:19" x14ac:dyDescent="0.35">
      <c r="A7047" t="s">
        <v>9201</v>
      </c>
      <c r="B7047" s="1">
        <v>44857</v>
      </c>
      <c r="C7047" s="5" t="str">
        <f t="shared" si="330"/>
        <v>10</v>
      </c>
      <c r="D7047" t="s">
        <v>7709</v>
      </c>
      <c r="E7047" t="s">
        <v>17</v>
      </c>
      <c r="F7047">
        <v>735000</v>
      </c>
      <c r="G7047" t="s">
        <v>18</v>
      </c>
      <c r="H7047" t="s">
        <v>30</v>
      </c>
      <c r="I7047" t="s">
        <v>926</v>
      </c>
      <c r="J7047" t="s">
        <v>39</v>
      </c>
      <c r="K7047" t="s">
        <v>40</v>
      </c>
      <c r="L7047" t="s">
        <v>50</v>
      </c>
      <c r="M7047">
        <v>16000</v>
      </c>
      <c r="N7047" t="s">
        <v>24</v>
      </c>
      <c r="O7047" t="s">
        <v>43</v>
      </c>
      <c r="P7047">
        <v>8341306</v>
      </c>
      <c r="Q7047" t="s">
        <v>67</v>
      </c>
      <c r="R7047" t="str">
        <f t="shared" si="331"/>
        <v>Tertile 2</v>
      </c>
      <c r="S7047" t="str">
        <f t="shared" si="332"/>
        <v>Risky</v>
      </c>
    </row>
    <row r="7048" spans="1:19" x14ac:dyDescent="0.35">
      <c r="A7048" t="s">
        <v>9174</v>
      </c>
      <c r="B7048" s="1">
        <v>44857</v>
      </c>
      <c r="C7048" s="5" t="str">
        <f t="shared" si="330"/>
        <v>10</v>
      </c>
      <c r="D7048" t="s">
        <v>889</v>
      </c>
      <c r="E7048" t="s">
        <v>17</v>
      </c>
      <c r="F7048">
        <v>751800</v>
      </c>
      <c r="G7048" t="s">
        <v>70</v>
      </c>
      <c r="H7048" t="s">
        <v>303</v>
      </c>
      <c r="I7048" t="s">
        <v>657</v>
      </c>
      <c r="J7048" t="s">
        <v>21</v>
      </c>
      <c r="K7048" t="s">
        <v>22</v>
      </c>
      <c r="L7048" t="s">
        <v>23</v>
      </c>
      <c r="M7048">
        <v>19801</v>
      </c>
      <c r="N7048" t="s">
        <v>72</v>
      </c>
      <c r="O7048" t="s">
        <v>110</v>
      </c>
      <c r="P7048">
        <v>6137666</v>
      </c>
      <c r="Q7048" t="s">
        <v>73</v>
      </c>
      <c r="R7048" t="str">
        <f t="shared" si="331"/>
        <v>Tertile 2</v>
      </c>
      <c r="S7048" t="str">
        <f t="shared" si="332"/>
        <v>Risky</v>
      </c>
    </row>
    <row r="7049" spans="1:19" x14ac:dyDescent="0.35">
      <c r="A7049" t="s">
        <v>9152</v>
      </c>
      <c r="B7049" s="1">
        <v>44857</v>
      </c>
      <c r="C7049" s="5" t="str">
        <f t="shared" si="330"/>
        <v>10</v>
      </c>
      <c r="D7049" t="s">
        <v>669</v>
      </c>
      <c r="E7049" t="s">
        <v>17</v>
      </c>
      <c r="F7049">
        <v>775500</v>
      </c>
      <c r="G7049" t="s">
        <v>137</v>
      </c>
      <c r="H7049" t="s">
        <v>174</v>
      </c>
      <c r="I7049" t="s">
        <v>377</v>
      </c>
      <c r="J7049" t="s">
        <v>39</v>
      </c>
      <c r="K7049" t="s">
        <v>40</v>
      </c>
      <c r="L7049" t="s">
        <v>50</v>
      </c>
      <c r="M7049">
        <v>26500</v>
      </c>
      <c r="N7049" t="s">
        <v>24</v>
      </c>
      <c r="O7049" t="s">
        <v>83</v>
      </c>
      <c r="P7049">
        <v>7512836</v>
      </c>
      <c r="Q7049" t="s">
        <v>26</v>
      </c>
      <c r="R7049" t="str">
        <f t="shared" si="331"/>
        <v>Tertile 2</v>
      </c>
      <c r="S7049" t="str">
        <f t="shared" si="332"/>
        <v>Eligible</v>
      </c>
    </row>
    <row r="7050" spans="1:19" x14ac:dyDescent="0.35">
      <c r="A7050" t="s">
        <v>9158</v>
      </c>
      <c r="B7050" s="1">
        <v>44857</v>
      </c>
      <c r="C7050" s="5" t="str">
        <f t="shared" si="330"/>
        <v>10</v>
      </c>
      <c r="D7050" t="s">
        <v>290</v>
      </c>
      <c r="E7050" t="s">
        <v>17</v>
      </c>
      <c r="F7050">
        <v>790000</v>
      </c>
      <c r="G7050" t="s">
        <v>55</v>
      </c>
      <c r="H7050" t="s">
        <v>37</v>
      </c>
      <c r="I7050" t="s">
        <v>38</v>
      </c>
      <c r="J7050" t="s">
        <v>39</v>
      </c>
      <c r="K7050" t="s">
        <v>40</v>
      </c>
      <c r="L7050" t="s">
        <v>23</v>
      </c>
      <c r="M7050">
        <v>29000</v>
      </c>
      <c r="N7050" t="s">
        <v>58</v>
      </c>
      <c r="O7050" t="s">
        <v>43</v>
      </c>
      <c r="P7050">
        <v>6743649</v>
      </c>
      <c r="Q7050" t="s">
        <v>60</v>
      </c>
      <c r="R7050" t="str">
        <f t="shared" si="331"/>
        <v>Tertile 2</v>
      </c>
      <c r="S7050" t="str">
        <f t="shared" si="332"/>
        <v>Eligible</v>
      </c>
    </row>
    <row r="7051" spans="1:19" x14ac:dyDescent="0.35">
      <c r="A7051" t="s">
        <v>9215</v>
      </c>
      <c r="B7051" s="1">
        <v>44857</v>
      </c>
      <c r="C7051" s="5" t="str">
        <f t="shared" si="330"/>
        <v>10</v>
      </c>
      <c r="D7051" t="s">
        <v>1965</v>
      </c>
      <c r="E7051" t="s">
        <v>17</v>
      </c>
      <c r="F7051">
        <v>800000</v>
      </c>
      <c r="G7051" t="s">
        <v>137</v>
      </c>
      <c r="H7051" t="s">
        <v>133</v>
      </c>
      <c r="I7051" t="s">
        <v>134</v>
      </c>
      <c r="J7051" t="s">
        <v>39</v>
      </c>
      <c r="K7051" t="s">
        <v>40</v>
      </c>
      <c r="L7051" t="s">
        <v>41</v>
      </c>
      <c r="M7051">
        <v>22000</v>
      </c>
      <c r="N7051" t="s">
        <v>24</v>
      </c>
      <c r="O7051" t="s">
        <v>83</v>
      </c>
      <c r="P7051">
        <v>7616658</v>
      </c>
      <c r="Q7051" t="s">
        <v>26</v>
      </c>
      <c r="R7051" t="str">
        <f t="shared" si="331"/>
        <v>Tertile 2</v>
      </c>
      <c r="S7051" t="str">
        <f t="shared" si="332"/>
        <v>Eligible</v>
      </c>
    </row>
    <row r="7052" spans="1:19" x14ac:dyDescent="0.35">
      <c r="A7052" t="s">
        <v>9177</v>
      </c>
      <c r="B7052" s="1">
        <v>44857</v>
      </c>
      <c r="C7052" s="5" t="str">
        <f t="shared" si="330"/>
        <v>10</v>
      </c>
      <c r="D7052" t="s">
        <v>1067</v>
      </c>
      <c r="E7052" t="s">
        <v>17</v>
      </c>
      <c r="F7052">
        <v>825000</v>
      </c>
      <c r="G7052" t="s">
        <v>90</v>
      </c>
      <c r="H7052" t="s">
        <v>64</v>
      </c>
      <c r="I7052" t="s">
        <v>200</v>
      </c>
      <c r="J7052" t="s">
        <v>39</v>
      </c>
      <c r="K7052" t="s">
        <v>40</v>
      </c>
      <c r="L7052" t="s">
        <v>23</v>
      </c>
      <c r="M7052">
        <v>42001</v>
      </c>
      <c r="N7052" t="s">
        <v>72</v>
      </c>
      <c r="O7052" t="s">
        <v>83</v>
      </c>
      <c r="P7052">
        <v>7258210</v>
      </c>
      <c r="Q7052" t="s">
        <v>73</v>
      </c>
      <c r="R7052" t="str">
        <f t="shared" si="331"/>
        <v>Tertile 2</v>
      </c>
      <c r="S7052" t="str">
        <f t="shared" si="332"/>
        <v>Eligible</v>
      </c>
    </row>
    <row r="7053" spans="1:19" x14ac:dyDescent="0.35">
      <c r="A7053" t="s">
        <v>9182</v>
      </c>
      <c r="B7053" s="1">
        <v>44857</v>
      </c>
      <c r="C7053" s="5" t="str">
        <f t="shared" si="330"/>
        <v>10</v>
      </c>
      <c r="D7053" t="s">
        <v>9183</v>
      </c>
      <c r="E7053" t="s">
        <v>17</v>
      </c>
      <c r="F7053">
        <v>826000</v>
      </c>
      <c r="G7053" t="s">
        <v>268</v>
      </c>
      <c r="H7053" t="s">
        <v>148</v>
      </c>
      <c r="I7053" t="s">
        <v>149</v>
      </c>
      <c r="J7053" t="s">
        <v>39</v>
      </c>
      <c r="K7053" t="s">
        <v>40</v>
      </c>
      <c r="L7053" t="s">
        <v>41</v>
      </c>
      <c r="M7053">
        <v>24000</v>
      </c>
      <c r="N7053" t="s">
        <v>24</v>
      </c>
      <c r="O7053" t="s">
        <v>43</v>
      </c>
      <c r="P7053">
        <v>6533507</v>
      </c>
      <c r="Q7053" t="s">
        <v>26</v>
      </c>
      <c r="R7053" t="str">
        <f t="shared" si="331"/>
        <v>Tertile 2</v>
      </c>
      <c r="S7053" t="str">
        <f t="shared" si="332"/>
        <v>Eligible</v>
      </c>
    </row>
    <row r="7054" spans="1:19" x14ac:dyDescent="0.35">
      <c r="A7054" t="s">
        <v>9165</v>
      </c>
      <c r="B7054" s="1">
        <v>44857</v>
      </c>
      <c r="C7054" s="5" t="str">
        <f t="shared" si="330"/>
        <v>10</v>
      </c>
      <c r="D7054" t="s">
        <v>136</v>
      </c>
      <c r="E7054" t="s">
        <v>17</v>
      </c>
      <c r="F7054">
        <v>840000</v>
      </c>
      <c r="G7054" t="s">
        <v>248</v>
      </c>
      <c r="H7054" t="s">
        <v>99</v>
      </c>
      <c r="I7054" t="s">
        <v>192</v>
      </c>
      <c r="J7054" t="s">
        <v>21</v>
      </c>
      <c r="K7054" t="s">
        <v>22</v>
      </c>
      <c r="L7054" t="s">
        <v>50</v>
      </c>
      <c r="M7054">
        <v>21000</v>
      </c>
      <c r="N7054" t="s">
        <v>66</v>
      </c>
      <c r="O7054" t="s">
        <v>83</v>
      </c>
      <c r="P7054">
        <v>8947044</v>
      </c>
      <c r="Q7054" t="s">
        <v>73</v>
      </c>
      <c r="R7054" t="str">
        <f t="shared" si="331"/>
        <v>Tertile 2</v>
      </c>
      <c r="S7054" t="str">
        <f t="shared" si="332"/>
        <v>Eligible</v>
      </c>
    </row>
    <row r="7055" spans="1:19" x14ac:dyDescent="0.35">
      <c r="A7055" t="s">
        <v>9171</v>
      </c>
      <c r="B7055" s="1">
        <v>44857</v>
      </c>
      <c r="C7055" s="5" t="str">
        <f t="shared" si="330"/>
        <v>10</v>
      </c>
      <c r="D7055" t="s">
        <v>3617</v>
      </c>
      <c r="E7055" t="s">
        <v>17</v>
      </c>
      <c r="F7055">
        <v>878000</v>
      </c>
      <c r="G7055" t="s">
        <v>55</v>
      </c>
      <c r="H7055" t="s">
        <v>19</v>
      </c>
      <c r="I7055" t="s">
        <v>296</v>
      </c>
      <c r="J7055" t="s">
        <v>21</v>
      </c>
      <c r="K7055" t="s">
        <v>22</v>
      </c>
      <c r="L7055" t="s">
        <v>50</v>
      </c>
      <c r="M7055">
        <v>62000</v>
      </c>
      <c r="N7055" t="s">
        <v>58</v>
      </c>
      <c r="O7055" t="s">
        <v>110</v>
      </c>
      <c r="P7055">
        <v>7188926</v>
      </c>
      <c r="Q7055" t="s">
        <v>60</v>
      </c>
      <c r="R7055" t="str">
        <f t="shared" si="331"/>
        <v>Tertile 2</v>
      </c>
      <c r="S7055" t="str">
        <f t="shared" si="332"/>
        <v>Eligible</v>
      </c>
    </row>
    <row r="7056" spans="1:19" x14ac:dyDescent="0.35">
      <c r="A7056" t="s">
        <v>9212</v>
      </c>
      <c r="B7056" s="1">
        <v>44857</v>
      </c>
      <c r="C7056" s="5" t="str">
        <f t="shared" si="330"/>
        <v>10</v>
      </c>
      <c r="D7056" t="s">
        <v>4949</v>
      </c>
      <c r="E7056" t="s">
        <v>86</v>
      </c>
      <c r="F7056">
        <v>890000</v>
      </c>
      <c r="G7056" t="s">
        <v>244</v>
      </c>
      <c r="H7056" t="s">
        <v>126</v>
      </c>
      <c r="I7056" t="s">
        <v>856</v>
      </c>
      <c r="J7056" t="s">
        <v>21</v>
      </c>
      <c r="K7056" t="s">
        <v>22</v>
      </c>
      <c r="L7056" t="s">
        <v>50</v>
      </c>
      <c r="M7056">
        <v>22000</v>
      </c>
      <c r="N7056" t="s">
        <v>58</v>
      </c>
      <c r="O7056" t="s">
        <v>25</v>
      </c>
      <c r="P7056">
        <v>7398306</v>
      </c>
      <c r="Q7056" t="s">
        <v>44</v>
      </c>
      <c r="R7056" t="str">
        <f t="shared" si="331"/>
        <v>Tertile 2</v>
      </c>
      <c r="S7056" t="str">
        <f t="shared" si="332"/>
        <v>Eligible</v>
      </c>
    </row>
    <row r="7057" spans="1:19" x14ac:dyDescent="0.35">
      <c r="A7057" t="s">
        <v>9144</v>
      </c>
      <c r="B7057" s="1">
        <v>44857</v>
      </c>
      <c r="C7057" s="5" t="str">
        <f t="shared" si="330"/>
        <v>10</v>
      </c>
      <c r="D7057" t="s">
        <v>1029</v>
      </c>
      <c r="E7057" t="s">
        <v>17</v>
      </c>
      <c r="F7057">
        <v>899000</v>
      </c>
      <c r="G7057" t="s">
        <v>152</v>
      </c>
      <c r="H7057" t="s">
        <v>81</v>
      </c>
      <c r="I7057" t="s">
        <v>323</v>
      </c>
      <c r="J7057" t="s">
        <v>21</v>
      </c>
      <c r="K7057" t="s">
        <v>22</v>
      </c>
      <c r="L7057" t="s">
        <v>50</v>
      </c>
      <c r="M7057">
        <v>25001</v>
      </c>
      <c r="N7057" t="s">
        <v>66</v>
      </c>
      <c r="O7057" t="s">
        <v>25</v>
      </c>
      <c r="P7057">
        <v>6204396</v>
      </c>
      <c r="Q7057" t="s">
        <v>67</v>
      </c>
      <c r="R7057" t="str">
        <f t="shared" si="331"/>
        <v>Tertile 2</v>
      </c>
      <c r="S7057" t="str">
        <f t="shared" si="332"/>
        <v>Eligible</v>
      </c>
    </row>
    <row r="7058" spans="1:19" x14ac:dyDescent="0.35">
      <c r="A7058" t="s">
        <v>9178</v>
      </c>
      <c r="B7058" s="1">
        <v>44857</v>
      </c>
      <c r="C7058" s="5" t="str">
        <f t="shared" si="330"/>
        <v>10</v>
      </c>
      <c r="D7058" t="s">
        <v>3575</v>
      </c>
      <c r="E7058" t="s">
        <v>86</v>
      </c>
      <c r="F7058">
        <v>900000</v>
      </c>
      <c r="G7058" t="s">
        <v>199</v>
      </c>
      <c r="H7058" t="s">
        <v>156</v>
      </c>
      <c r="I7058" t="s">
        <v>196</v>
      </c>
      <c r="J7058" t="s">
        <v>21</v>
      </c>
      <c r="K7058" t="s">
        <v>22</v>
      </c>
      <c r="L7058" t="s">
        <v>50</v>
      </c>
      <c r="M7058">
        <v>62001</v>
      </c>
      <c r="N7058" t="s">
        <v>51</v>
      </c>
      <c r="O7058" t="s">
        <v>59</v>
      </c>
      <c r="P7058">
        <v>7471874</v>
      </c>
      <c r="Q7058" t="s">
        <v>52</v>
      </c>
      <c r="R7058" t="str">
        <f t="shared" si="331"/>
        <v>Tertile 2</v>
      </c>
      <c r="S7058" t="str">
        <f t="shared" si="332"/>
        <v>Eligible</v>
      </c>
    </row>
    <row r="7059" spans="1:19" x14ac:dyDescent="0.35">
      <c r="A7059" t="s">
        <v>9181</v>
      </c>
      <c r="B7059" s="1">
        <v>44857</v>
      </c>
      <c r="C7059" s="5" t="str">
        <f t="shared" si="330"/>
        <v>10</v>
      </c>
      <c r="D7059" t="s">
        <v>2217</v>
      </c>
      <c r="E7059" t="s">
        <v>86</v>
      </c>
      <c r="F7059">
        <v>901000</v>
      </c>
      <c r="G7059" t="s">
        <v>252</v>
      </c>
      <c r="H7059" t="s">
        <v>48</v>
      </c>
      <c r="I7059" t="s">
        <v>123</v>
      </c>
      <c r="J7059" t="s">
        <v>21</v>
      </c>
      <c r="K7059" t="s">
        <v>22</v>
      </c>
      <c r="L7059" t="s">
        <v>41</v>
      </c>
      <c r="M7059">
        <v>12000</v>
      </c>
      <c r="N7059" t="s">
        <v>72</v>
      </c>
      <c r="O7059" t="s">
        <v>25</v>
      </c>
      <c r="P7059">
        <v>7059192</v>
      </c>
      <c r="Q7059" t="s">
        <v>73</v>
      </c>
      <c r="R7059" t="str">
        <f t="shared" si="331"/>
        <v>Tertile 2</v>
      </c>
      <c r="S7059" t="str">
        <f t="shared" si="332"/>
        <v>Eligible</v>
      </c>
    </row>
    <row r="7060" spans="1:19" x14ac:dyDescent="0.35">
      <c r="A7060" t="s">
        <v>9172</v>
      </c>
      <c r="B7060" s="1">
        <v>44857</v>
      </c>
      <c r="C7060" s="5" t="str">
        <f t="shared" si="330"/>
        <v>10</v>
      </c>
      <c r="D7060" t="s">
        <v>9173</v>
      </c>
      <c r="E7060" t="s">
        <v>17</v>
      </c>
      <c r="F7060">
        <v>973500</v>
      </c>
      <c r="G7060" t="s">
        <v>63</v>
      </c>
      <c r="H7060" t="s">
        <v>19</v>
      </c>
      <c r="I7060" t="s">
        <v>316</v>
      </c>
      <c r="J7060" t="s">
        <v>39</v>
      </c>
      <c r="K7060" t="s">
        <v>40</v>
      </c>
      <c r="L7060" t="s">
        <v>41</v>
      </c>
      <c r="M7060">
        <v>43501</v>
      </c>
      <c r="N7060" t="s">
        <v>66</v>
      </c>
      <c r="O7060" t="s">
        <v>59</v>
      </c>
      <c r="P7060">
        <v>7466810</v>
      </c>
      <c r="Q7060" t="s">
        <v>67</v>
      </c>
      <c r="R7060" t="str">
        <f t="shared" si="331"/>
        <v>Tertile 2</v>
      </c>
      <c r="S7060" t="str">
        <f t="shared" si="332"/>
        <v>Eligible</v>
      </c>
    </row>
    <row r="7061" spans="1:19" x14ac:dyDescent="0.35">
      <c r="A7061" t="s">
        <v>9191</v>
      </c>
      <c r="B7061" s="1">
        <v>44857</v>
      </c>
      <c r="C7061" s="5" t="str">
        <f t="shared" si="330"/>
        <v>10</v>
      </c>
      <c r="D7061" t="s">
        <v>2544</v>
      </c>
      <c r="E7061" t="s">
        <v>17</v>
      </c>
      <c r="F7061">
        <v>980000</v>
      </c>
      <c r="G7061" t="s">
        <v>166</v>
      </c>
      <c r="H7061" t="s">
        <v>48</v>
      </c>
      <c r="I7061" t="s">
        <v>538</v>
      </c>
      <c r="J7061" t="s">
        <v>39</v>
      </c>
      <c r="K7061" t="s">
        <v>40</v>
      </c>
      <c r="L7061" t="s">
        <v>50</v>
      </c>
      <c r="M7061">
        <v>22000</v>
      </c>
      <c r="N7061" t="s">
        <v>24</v>
      </c>
      <c r="O7061" t="s">
        <v>59</v>
      </c>
      <c r="P7061">
        <v>8940479</v>
      </c>
      <c r="Q7061" t="s">
        <v>26</v>
      </c>
      <c r="R7061" t="str">
        <f t="shared" si="331"/>
        <v>Tertile 2</v>
      </c>
      <c r="S7061" t="str">
        <f t="shared" si="332"/>
        <v>Eligible</v>
      </c>
    </row>
    <row r="7062" spans="1:19" x14ac:dyDescent="0.35">
      <c r="A7062" t="s">
        <v>9167</v>
      </c>
      <c r="B7062" s="1">
        <v>44857</v>
      </c>
      <c r="C7062" s="5" t="str">
        <f t="shared" si="330"/>
        <v>10</v>
      </c>
      <c r="D7062" t="s">
        <v>9168</v>
      </c>
      <c r="E7062" t="s">
        <v>17</v>
      </c>
      <c r="F7062">
        <v>990000</v>
      </c>
      <c r="G7062" t="s">
        <v>29</v>
      </c>
      <c r="H7062" t="s">
        <v>319</v>
      </c>
      <c r="I7062" t="s">
        <v>320</v>
      </c>
      <c r="J7062" t="s">
        <v>21</v>
      </c>
      <c r="K7062" t="s">
        <v>22</v>
      </c>
      <c r="L7062" t="s">
        <v>41</v>
      </c>
      <c r="M7062">
        <v>15000</v>
      </c>
      <c r="N7062" t="s">
        <v>32</v>
      </c>
      <c r="O7062" t="s">
        <v>110</v>
      </c>
      <c r="P7062">
        <v>7976255</v>
      </c>
      <c r="Q7062" t="s">
        <v>33</v>
      </c>
      <c r="R7062" t="str">
        <f t="shared" si="331"/>
        <v>Tertile 2</v>
      </c>
      <c r="S7062" t="str">
        <f t="shared" si="332"/>
        <v>Eligible</v>
      </c>
    </row>
    <row r="7063" spans="1:19" x14ac:dyDescent="0.35">
      <c r="A7063" t="s">
        <v>9141</v>
      </c>
      <c r="B7063" s="1">
        <v>44857</v>
      </c>
      <c r="C7063" s="5" t="str">
        <f t="shared" si="330"/>
        <v>10</v>
      </c>
      <c r="D7063" t="s">
        <v>1027</v>
      </c>
      <c r="E7063" t="s">
        <v>17</v>
      </c>
      <c r="F7063">
        <v>1010000</v>
      </c>
      <c r="G7063" t="s">
        <v>103</v>
      </c>
      <c r="H7063" t="s">
        <v>174</v>
      </c>
      <c r="I7063" t="s">
        <v>377</v>
      </c>
      <c r="J7063" t="s">
        <v>39</v>
      </c>
      <c r="K7063" t="s">
        <v>40</v>
      </c>
      <c r="L7063" t="s">
        <v>50</v>
      </c>
      <c r="M7063">
        <v>26001</v>
      </c>
      <c r="N7063" t="s">
        <v>42</v>
      </c>
      <c r="O7063" t="s">
        <v>59</v>
      </c>
      <c r="P7063">
        <v>7659590</v>
      </c>
      <c r="Q7063" t="s">
        <v>44</v>
      </c>
      <c r="R7063" t="str">
        <f t="shared" si="331"/>
        <v>Tertile 3</v>
      </c>
      <c r="S7063" t="str">
        <f t="shared" si="332"/>
        <v>Eligible</v>
      </c>
    </row>
    <row r="7064" spans="1:19" x14ac:dyDescent="0.35">
      <c r="A7064" t="s">
        <v>9209</v>
      </c>
      <c r="B7064" s="1">
        <v>44857</v>
      </c>
      <c r="C7064" s="5" t="str">
        <f t="shared" si="330"/>
        <v>10</v>
      </c>
      <c r="D7064" t="s">
        <v>7720</v>
      </c>
      <c r="E7064" t="s">
        <v>17</v>
      </c>
      <c r="F7064">
        <v>1050000</v>
      </c>
      <c r="G7064" t="s">
        <v>191</v>
      </c>
      <c r="H7064" t="s">
        <v>30</v>
      </c>
      <c r="I7064" t="s">
        <v>153</v>
      </c>
      <c r="J7064" t="s">
        <v>21</v>
      </c>
      <c r="K7064" t="s">
        <v>22</v>
      </c>
      <c r="L7064" t="s">
        <v>50</v>
      </c>
      <c r="M7064">
        <v>25000</v>
      </c>
      <c r="N7064" t="s">
        <v>32</v>
      </c>
      <c r="O7064" t="s">
        <v>25</v>
      </c>
      <c r="P7064">
        <v>7842112</v>
      </c>
      <c r="Q7064" t="s">
        <v>73</v>
      </c>
      <c r="R7064" t="str">
        <f t="shared" si="331"/>
        <v>Tertile 3</v>
      </c>
      <c r="S7064" t="str">
        <f t="shared" si="332"/>
        <v>Eligible</v>
      </c>
    </row>
    <row r="7065" spans="1:19" x14ac:dyDescent="0.35">
      <c r="A7065" t="s">
        <v>9149</v>
      </c>
      <c r="B7065" s="1">
        <v>44857</v>
      </c>
      <c r="C7065" s="5" t="str">
        <f t="shared" si="330"/>
        <v>10</v>
      </c>
      <c r="D7065" t="s">
        <v>4941</v>
      </c>
      <c r="E7065" t="s">
        <v>17</v>
      </c>
      <c r="F7065">
        <v>1060000</v>
      </c>
      <c r="G7065" t="s">
        <v>166</v>
      </c>
      <c r="H7065" t="s">
        <v>138</v>
      </c>
      <c r="I7065" t="s">
        <v>269</v>
      </c>
      <c r="J7065" t="s">
        <v>39</v>
      </c>
      <c r="K7065" t="s">
        <v>40</v>
      </c>
      <c r="L7065" t="s">
        <v>23</v>
      </c>
      <c r="M7065">
        <v>15001</v>
      </c>
      <c r="N7065" t="s">
        <v>24</v>
      </c>
      <c r="O7065" t="s">
        <v>25</v>
      </c>
      <c r="P7065">
        <v>6262413</v>
      </c>
      <c r="Q7065" t="s">
        <v>26</v>
      </c>
      <c r="R7065" t="str">
        <f t="shared" si="331"/>
        <v>Tertile 3</v>
      </c>
      <c r="S7065" t="str">
        <f t="shared" si="332"/>
        <v>Eligible</v>
      </c>
    </row>
    <row r="7066" spans="1:19" x14ac:dyDescent="0.35">
      <c r="A7066" t="s">
        <v>9188</v>
      </c>
      <c r="B7066" s="1">
        <v>44857</v>
      </c>
      <c r="C7066" s="5" t="str">
        <f t="shared" si="330"/>
        <v>10</v>
      </c>
      <c r="D7066" t="s">
        <v>9189</v>
      </c>
      <c r="E7066" t="s">
        <v>17</v>
      </c>
      <c r="F7066">
        <v>1060000</v>
      </c>
      <c r="G7066" t="s">
        <v>142</v>
      </c>
      <c r="H7066" t="s">
        <v>30</v>
      </c>
      <c r="I7066" t="s">
        <v>920</v>
      </c>
      <c r="J7066" t="s">
        <v>39</v>
      </c>
      <c r="K7066" t="s">
        <v>40</v>
      </c>
      <c r="L7066" t="s">
        <v>41</v>
      </c>
      <c r="M7066">
        <v>24000</v>
      </c>
      <c r="N7066" t="s">
        <v>51</v>
      </c>
      <c r="O7066" t="s">
        <v>83</v>
      </c>
      <c r="P7066">
        <v>6298574</v>
      </c>
      <c r="Q7066" t="s">
        <v>52</v>
      </c>
      <c r="R7066" t="str">
        <f t="shared" si="331"/>
        <v>Tertile 3</v>
      </c>
      <c r="S7066" t="str">
        <f t="shared" si="332"/>
        <v>Eligible</v>
      </c>
    </row>
    <row r="7067" spans="1:19" x14ac:dyDescent="0.35">
      <c r="A7067" t="s">
        <v>9210</v>
      </c>
      <c r="B7067" s="1">
        <v>44857</v>
      </c>
      <c r="C7067" s="5" t="str">
        <f t="shared" si="330"/>
        <v>10</v>
      </c>
      <c r="D7067" t="s">
        <v>1943</v>
      </c>
      <c r="E7067" t="s">
        <v>86</v>
      </c>
      <c r="F7067">
        <v>1061000</v>
      </c>
      <c r="G7067" t="s">
        <v>18</v>
      </c>
      <c r="H7067" t="s">
        <v>19</v>
      </c>
      <c r="I7067" t="s">
        <v>705</v>
      </c>
      <c r="J7067" t="s">
        <v>39</v>
      </c>
      <c r="K7067" t="s">
        <v>40</v>
      </c>
      <c r="L7067" t="s">
        <v>23</v>
      </c>
      <c r="M7067">
        <v>18100</v>
      </c>
      <c r="N7067" t="s">
        <v>24</v>
      </c>
      <c r="O7067" t="s">
        <v>83</v>
      </c>
      <c r="P7067">
        <v>6785220</v>
      </c>
      <c r="Q7067" t="s">
        <v>26</v>
      </c>
      <c r="R7067" t="str">
        <f t="shared" si="331"/>
        <v>Tertile 3</v>
      </c>
      <c r="S7067" t="str">
        <f t="shared" si="332"/>
        <v>Eligible</v>
      </c>
    </row>
    <row r="7068" spans="1:19" x14ac:dyDescent="0.35">
      <c r="A7068" t="s">
        <v>9137</v>
      </c>
      <c r="B7068" s="1">
        <v>44857</v>
      </c>
      <c r="C7068" s="5" t="str">
        <f t="shared" si="330"/>
        <v>10</v>
      </c>
      <c r="D7068" t="s">
        <v>993</v>
      </c>
      <c r="E7068" t="s">
        <v>17</v>
      </c>
      <c r="F7068">
        <v>1100000</v>
      </c>
      <c r="G7068" t="s">
        <v>80</v>
      </c>
      <c r="H7068" t="s">
        <v>48</v>
      </c>
      <c r="I7068" t="s">
        <v>648</v>
      </c>
      <c r="J7068" t="s">
        <v>39</v>
      </c>
      <c r="K7068" t="s">
        <v>40</v>
      </c>
      <c r="L7068" t="s">
        <v>23</v>
      </c>
      <c r="M7068">
        <v>34000</v>
      </c>
      <c r="N7068" t="s">
        <v>66</v>
      </c>
      <c r="O7068" t="s">
        <v>59</v>
      </c>
      <c r="P7068">
        <v>6008010</v>
      </c>
      <c r="Q7068" t="s">
        <v>67</v>
      </c>
      <c r="R7068" t="str">
        <f t="shared" si="331"/>
        <v>Tertile 3</v>
      </c>
      <c r="S7068" t="str">
        <f t="shared" si="332"/>
        <v>Eligible</v>
      </c>
    </row>
    <row r="7069" spans="1:19" x14ac:dyDescent="0.35">
      <c r="A7069" t="s">
        <v>9211</v>
      </c>
      <c r="B7069" s="1">
        <v>44857</v>
      </c>
      <c r="C7069" s="5" t="str">
        <f t="shared" si="330"/>
        <v>10</v>
      </c>
      <c r="D7069" t="s">
        <v>2499</v>
      </c>
      <c r="E7069" t="s">
        <v>86</v>
      </c>
      <c r="F7069">
        <v>1145000</v>
      </c>
      <c r="G7069" t="s">
        <v>199</v>
      </c>
      <c r="H7069" t="s">
        <v>56</v>
      </c>
      <c r="I7069" t="s">
        <v>91</v>
      </c>
      <c r="J7069" t="s">
        <v>39</v>
      </c>
      <c r="K7069" t="s">
        <v>40</v>
      </c>
      <c r="L7069" t="s">
        <v>50</v>
      </c>
      <c r="M7069">
        <v>17500</v>
      </c>
      <c r="N7069" t="s">
        <v>51</v>
      </c>
      <c r="O7069" t="s">
        <v>25</v>
      </c>
      <c r="P7069">
        <v>7736472</v>
      </c>
      <c r="Q7069" t="s">
        <v>33</v>
      </c>
      <c r="R7069" t="str">
        <f t="shared" si="331"/>
        <v>Tertile 3</v>
      </c>
      <c r="S7069" t="str">
        <f t="shared" si="332"/>
        <v>Eligible</v>
      </c>
    </row>
    <row r="7070" spans="1:19" x14ac:dyDescent="0.35">
      <c r="A7070" t="s">
        <v>9180</v>
      </c>
      <c r="B7070" s="1">
        <v>44857</v>
      </c>
      <c r="C7070" s="5" t="str">
        <f t="shared" si="330"/>
        <v>10</v>
      </c>
      <c r="D7070" t="s">
        <v>963</v>
      </c>
      <c r="E7070" t="s">
        <v>86</v>
      </c>
      <c r="F7070">
        <v>1150000</v>
      </c>
      <c r="G7070" t="s">
        <v>248</v>
      </c>
      <c r="H7070" t="s">
        <v>216</v>
      </c>
      <c r="I7070" t="s">
        <v>887</v>
      </c>
      <c r="J7070" t="s">
        <v>39</v>
      </c>
      <c r="K7070" t="s">
        <v>40</v>
      </c>
      <c r="L7070" t="s">
        <v>41</v>
      </c>
      <c r="M7070">
        <v>43000</v>
      </c>
      <c r="N7070" t="s">
        <v>66</v>
      </c>
      <c r="O7070" t="s">
        <v>110</v>
      </c>
      <c r="P7070">
        <v>8978962</v>
      </c>
      <c r="Q7070" t="s">
        <v>67</v>
      </c>
      <c r="R7070" t="str">
        <f t="shared" si="331"/>
        <v>Tertile 3</v>
      </c>
      <c r="S7070" t="str">
        <f t="shared" si="332"/>
        <v>Eligible</v>
      </c>
    </row>
    <row r="7071" spans="1:19" x14ac:dyDescent="0.35">
      <c r="A7071" t="s">
        <v>9175</v>
      </c>
      <c r="B7071" s="1">
        <v>44857</v>
      </c>
      <c r="C7071" s="5" t="str">
        <f t="shared" si="330"/>
        <v>10</v>
      </c>
      <c r="D7071" t="s">
        <v>2502</v>
      </c>
      <c r="E7071" t="s">
        <v>86</v>
      </c>
      <c r="F7071">
        <v>1175000</v>
      </c>
      <c r="G7071" t="s">
        <v>90</v>
      </c>
      <c r="H7071" t="s">
        <v>64</v>
      </c>
      <c r="I7071" t="s">
        <v>200</v>
      </c>
      <c r="J7071" t="s">
        <v>39</v>
      </c>
      <c r="K7071" t="s">
        <v>40</v>
      </c>
      <c r="L7071" t="s">
        <v>23</v>
      </c>
      <c r="M7071">
        <v>42501</v>
      </c>
      <c r="N7071" t="s">
        <v>72</v>
      </c>
      <c r="O7071" t="s">
        <v>83</v>
      </c>
      <c r="P7071">
        <v>6196940</v>
      </c>
      <c r="Q7071" t="s">
        <v>73</v>
      </c>
      <c r="R7071" t="str">
        <f t="shared" si="331"/>
        <v>Tertile 3</v>
      </c>
      <c r="S7071" t="str">
        <f t="shared" si="332"/>
        <v>Eligible</v>
      </c>
    </row>
    <row r="7072" spans="1:19" x14ac:dyDescent="0.35">
      <c r="A7072" t="s">
        <v>9148</v>
      </c>
      <c r="B7072" s="1">
        <v>44857</v>
      </c>
      <c r="C7072" s="5" t="str">
        <f t="shared" si="330"/>
        <v>10</v>
      </c>
      <c r="D7072" t="s">
        <v>2333</v>
      </c>
      <c r="E7072" t="s">
        <v>17</v>
      </c>
      <c r="F7072">
        <v>1185000</v>
      </c>
      <c r="G7072" t="s">
        <v>90</v>
      </c>
      <c r="H7072" t="s">
        <v>64</v>
      </c>
      <c r="I7072" t="s">
        <v>65</v>
      </c>
      <c r="J7072" t="s">
        <v>39</v>
      </c>
      <c r="K7072" t="s">
        <v>40</v>
      </c>
      <c r="L7072" t="s">
        <v>23</v>
      </c>
      <c r="M7072">
        <v>49501</v>
      </c>
      <c r="N7072" t="s">
        <v>72</v>
      </c>
      <c r="O7072" t="s">
        <v>59</v>
      </c>
      <c r="P7072">
        <v>8509497</v>
      </c>
      <c r="Q7072" t="s">
        <v>73</v>
      </c>
      <c r="R7072" t="str">
        <f t="shared" si="331"/>
        <v>Tertile 3</v>
      </c>
      <c r="S7072" t="str">
        <f t="shared" si="332"/>
        <v>Eligible</v>
      </c>
    </row>
    <row r="7073" spans="1:19" x14ac:dyDescent="0.35">
      <c r="A7073" t="s">
        <v>9176</v>
      </c>
      <c r="B7073" s="1">
        <v>44857</v>
      </c>
      <c r="C7073" s="5" t="str">
        <f t="shared" si="330"/>
        <v>10</v>
      </c>
      <c r="D7073" t="s">
        <v>959</v>
      </c>
      <c r="E7073" t="s">
        <v>17</v>
      </c>
      <c r="F7073">
        <v>1202000</v>
      </c>
      <c r="G7073" t="s">
        <v>191</v>
      </c>
      <c r="H7073" t="s">
        <v>104</v>
      </c>
      <c r="I7073" t="s">
        <v>338</v>
      </c>
      <c r="J7073" t="s">
        <v>21</v>
      </c>
      <c r="K7073" t="s">
        <v>22</v>
      </c>
      <c r="L7073" t="s">
        <v>23</v>
      </c>
      <c r="M7073">
        <v>18201</v>
      </c>
      <c r="N7073" t="s">
        <v>32</v>
      </c>
      <c r="O7073" t="s">
        <v>110</v>
      </c>
      <c r="P7073">
        <v>6473774</v>
      </c>
      <c r="Q7073" t="s">
        <v>33</v>
      </c>
      <c r="R7073" t="str">
        <f t="shared" si="331"/>
        <v>Tertile 3</v>
      </c>
      <c r="S7073" t="str">
        <f t="shared" si="332"/>
        <v>Eligible</v>
      </c>
    </row>
    <row r="7074" spans="1:19" x14ac:dyDescent="0.35">
      <c r="A7074" t="s">
        <v>9143</v>
      </c>
      <c r="B7074" s="1">
        <v>44857</v>
      </c>
      <c r="C7074" s="5" t="str">
        <f t="shared" si="330"/>
        <v>10</v>
      </c>
      <c r="D7074" t="s">
        <v>7709</v>
      </c>
      <c r="E7074" t="s">
        <v>86</v>
      </c>
      <c r="F7074">
        <v>1205000</v>
      </c>
      <c r="G7074" t="s">
        <v>147</v>
      </c>
      <c r="H7074" t="s">
        <v>81</v>
      </c>
      <c r="I7074" t="s">
        <v>392</v>
      </c>
      <c r="J7074" t="s">
        <v>21</v>
      </c>
      <c r="K7074" t="s">
        <v>22</v>
      </c>
      <c r="L7074" t="s">
        <v>50</v>
      </c>
      <c r="M7074">
        <v>17501</v>
      </c>
      <c r="N7074" t="s">
        <v>58</v>
      </c>
      <c r="O7074" t="s">
        <v>110</v>
      </c>
      <c r="P7074">
        <v>7869662</v>
      </c>
      <c r="Q7074" t="s">
        <v>60</v>
      </c>
      <c r="R7074" t="str">
        <f t="shared" si="331"/>
        <v>Tertile 3</v>
      </c>
      <c r="S7074" t="str">
        <f t="shared" si="332"/>
        <v>Eligible</v>
      </c>
    </row>
    <row r="7075" spans="1:19" x14ac:dyDescent="0.35">
      <c r="A7075" t="s">
        <v>9139</v>
      </c>
      <c r="B7075" s="1">
        <v>44857</v>
      </c>
      <c r="C7075" s="5" t="str">
        <f t="shared" si="330"/>
        <v>10</v>
      </c>
      <c r="D7075" t="s">
        <v>4866</v>
      </c>
      <c r="E7075" t="s">
        <v>17</v>
      </c>
      <c r="F7075">
        <v>1206000</v>
      </c>
      <c r="G7075" t="s">
        <v>166</v>
      </c>
      <c r="H7075" t="s">
        <v>148</v>
      </c>
      <c r="I7075" t="s">
        <v>149</v>
      </c>
      <c r="J7075" t="s">
        <v>39</v>
      </c>
      <c r="K7075" t="s">
        <v>40</v>
      </c>
      <c r="L7075" t="s">
        <v>50</v>
      </c>
      <c r="M7075">
        <v>45600</v>
      </c>
      <c r="N7075" t="s">
        <v>24</v>
      </c>
      <c r="O7075" t="s">
        <v>43</v>
      </c>
      <c r="P7075">
        <v>8829776</v>
      </c>
      <c r="Q7075" t="s">
        <v>26</v>
      </c>
      <c r="R7075" t="str">
        <f t="shared" si="331"/>
        <v>Tertile 3</v>
      </c>
      <c r="S7075" t="str">
        <f t="shared" si="332"/>
        <v>Eligible</v>
      </c>
    </row>
    <row r="7076" spans="1:19" x14ac:dyDescent="0.35">
      <c r="A7076" t="s">
        <v>9197</v>
      </c>
      <c r="B7076" s="1">
        <v>44857</v>
      </c>
      <c r="C7076" s="5" t="str">
        <f t="shared" si="330"/>
        <v>10</v>
      </c>
      <c r="D7076" t="s">
        <v>2601</v>
      </c>
      <c r="E7076" t="s">
        <v>17</v>
      </c>
      <c r="F7076">
        <v>1282500</v>
      </c>
      <c r="G7076" t="s">
        <v>76</v>
      </c>
      <c r="H7076" t="s">
        <v>174</v>
      </c>
      <c r="I7076" t="s">
        <v>220</v>
      </c>
      <c r="J7076" t="s">
        <v>39</v>
      </c>
      <c r="K7076" t="s">
        <v>40</v>
      </c>
      <c r="L7076" t="s">
        <v>50</v>
      </c>
      <c r="M7076">
        <v>17250</v>
      </c>
      <c r="N7076" t="s">
        <v>72</v>
      </c>
      <c r="O7076" t="s">
        <v>59</v>
      </c>
      <c r="P7076">
        <v>8543648</v>
      </c>
      <c r="Q7076" t="s">
        <v>73</v>
      </c>
      <c r="R7076" t="str">
        <f t="shared" si="331"/>
        <v>Tertile 3</v>
      </c>
      <c r="S7076" t="str">
        <f t="shared" si="332"/>
        <v>Eligible</v>
      </c>
    </row>
    <row r="7077" spans="1:19" x14ac:dyDescent="0.35">
      <c r="A7077" t="s">
        <v>9151</v>
      </c>
      <c r="B7077" s="1">
        <v>44857</v>
      </c>
      <c r="C7077" s="5" t="str">
        <f t="shared" si="330"/>
        <v>10</v>
      </c>
      <c r="D7077" t="s">
        <v>46</v>
      </c>
      <c r="E7077" t="s">
        <v>17</v>
      </c>
      <c r="F7077">
        <v>1322000</v>
      </c>
      <c r="G7077" t="s">
        <v>147</v>
      </c>
      <c r="H7077" t="s">
        <v>148</v>
      </c>
      <c r="I7077" t="s">
        <v>614</v>
      </c>
      <c r="J7077" t="s">
        <v>21</v>
      </c>
      <c r="K7077" t="s">
        <v>22</v>
      </c>
      <c r="L7077" t="s">
        <v>23</v>
      </c>
      <c r="M7077">
        <v>21200</v>
      </c>
      <c r="N7077" t="s">
        <v>58</v>
      </c>
      <c r="O7077" t="s">
        <v>59</v>
      </c>
      <c r="P7077">
        <v>6847587</v>
      </c>
      <c r="Q7077" t="s">
        <v>60</v>
      </c>
      <c r="R7077" t="str">
        <f t="shared" si="331"/>
        <v>Tertile 3</v>
      </c>
      <c r="S7077" t="str">
        <f t="shared" si="332"/>
        <v>Eligible</v>
      </c>
    </row>
    <row r="7078" spans="1:19" x14ac:dyDescent="0.35">
      <c r="A7078" t="s">
        <v>9138</v>
      </c>
      <c r="B7078" s="1">
        <v>44857</v>
      </c>
      <c r="C7078" s="5" t="str">
        <f t="shared" si="330"/>
        <v>10</v>
      </c>
      <c r="D7078" t="s">
        <v>4864</v>
      </c>
      <c r="E7078" t="s">
        <v>17</v>
      </c>
      <c r="F7078">
        <v>1355000</v>
      </c>
      <c r="G7078" t="s">
        <v>90</v>
      </c>
      <c r="H7078" t="s">
        <v>99</v>
      </c>
      <c r="I7078" t="s">
        <v>238</v>
      </c>
      <c r="J7078" t="s">
        <v>21</v>
      </c>
      <c r="K7078" t="s">
        <v>22</v>
      </c>
      <c r="L7078" t="s">
        <v>23</v>
      </c>
      <c r="M7078">
        <v>33500</v>
      </c>
      <c r="N7078" t="s">
        <v>72</v>
      </c>
      <c r="O7078" t="s">
        <v>59</v>
      </c>
      <c r="P7078">
        <v>8451657</v>
      </c>
      <c r="Q7078" t="s">
        <v>73</v>
      </c>
      <c r="R7078" t="str">
        <f t="shared" si="331"/>
        <v>Tertile 3</v>
      </c>
      <c r="S7078" t="str">
        <f t="shared" si="332"/>
        <v>Eligible</v>
      </c>
    </row>
    <row r="7079" spans="1:19" x14ac:dyDescent="0.35">
      <c r="A7079" t="s">
        <v>9145</v>
      </c>
      <c r="B7079" s="1">
        <v>44857</v>
      </c>
      <c r="C7079" s="5" t="str">
        <f t="shared" si="330"/>
        <v>10</v>
      </c>
      <c r="D7079" t="s">
        <v>7712</v>
      </c>
      <c r="E7079" t="s">
        <v>86</v>
      </c>
      <c r="F7079">
        <v>1375000</v>
      </c>
      <c r="G7079" t="s">
        <v>76</v>
      </c>
      <c r="H7079" t="s">
        <v>216</v>
      </c>
      <c r="I7079" t="s">
        <v>887</v>
      </c>
      <c r="J7079" t="s">
        <v>39</v>
      </c>
      <c r="K7079" t="s">
        <v>40</v>
      </c>
      <c r="L7079" t="s">
        <v>50</v>
      </c>
      <c r="M7079">
        <v>28501</v>
      </c>
      <c r="N7079" t="s">
        <v>72</v>
      </c>
      <c r="O7079" t="s">
        <v>110</v>
      </c>
      <c r="P7079">
        <v>6402728</v>
      </c>
      <c r="Q7079" t="s">
        <v>73</v>
      </c>
      <c r="R7079" t="str">
        <f t="shared" si="331"/>
        <v>Tertile 3</v>
      </c>
      <c r="S7079" t="str">
        <f t="shared" si="332"/>
        <v>Eligible</v>
      </c>
    </row>
    <row r="7080" spans="1:19" x14ac:dyDescent="0.35">
      <c r="A7080" t="s">
        <v>9147</v>
      </c>
      <c r="B7080" s="1">
        <v>44857</v>
      </c>
      <c r="C7080" s="5" t="str">
        <f t="shared" si="330"/>
        <v>10</v>
      </c>
      <c r="D7080" t="s">
        <v>7715</v>
      </c>
      <c r="E7080" t="s">
        <v>17</v>
      </c>
      <c r="F7080">
        <v>1415000</v>
      </c>
      <c r="G7080" t="s">
        <v>80</v>
      </c>
      <c r="H7080" t="s">
        <v>30</v>
      </c>
      <c r="I7080" t="s">
        <v>347</v>
      </c>
      <c r="J7080" t="s">
        <v>39</v>
      </c>
      <c r="K7080" t="s">
        <v>40</v>
      </c>
      <c r="L7080" t="s">
        <v>41</v>
      </c>
      <c r="M7080">
        <v>25501</v>
      </c>
      <c r="N7080" t="s">
        <v>66</v>
      </c>
      <c r="O7080" t="s">
        <v>59</v>
      </c>
      <c r="P7080">
        <v>6577663</v>
      </c>
      <c r="Q7080" t="s">
        <v>73</v>
      </c>
      <c r="R7080" t="str">
        <f t="shared" si="331"/>
        <v>Tertile 3</v>
      </c>
      <c r="S7080" t="str">
        <f t="shared" si="332"/>
        <v>Eligible</v>
      </c>
    </row>
    <row r="7081" spans="1:19" x14ac:dyDescent="0.35">
      <c r="A7081" t="s">
        <v>9166</v>
      </c>
      <c r="B7081" s="1">
        <v>44857</v>
      </c>
      <c r="C7081" s="5" t="str">
        <f t="shared" si="330"/>
        <v>10</v>
      </c>
      <c r="D7081" t="s">
        <v>2128</v>
      </c>
      <c r="E7081" t="s">
        <v>17</v>
      </c>
      <c r="F7081">
        <v>1520000</v>
      </c>
      <c r="G7081" t="s">
        <v>18</v>
      </c>
      <c r="H7081" t="s">
        <v>117</v>
      </c>
      <c r="I7081" t="s">
        <v>427</v>
      </c>
      <c r="J7081" t="s">
        <v>39</v>
      </c>
      <c r="K7081" t="s">
        <v>40</v>
      </c>
      <c r="L7081" t="s">
        <v>41</v>
      </c>
      <c r="M7081">
        <v>21000</v>
      </c>
      <c r="N7081" t="s">
        <v>24</v>
      </c>
      <c r="O7081" t="s">
        <v>25</v>
      </c>
      <c r="P7081">
        <v>8364155</v>
      </c>
      <c r="Q7081" t="s">
        <v>26</v>
      </c>
      <c r="R7081" t="str">
        <f t="shared" si="331"/>
        <v>Tertile 3</v>
      </c>
      <c r="S7081" t="str">
        <f t="shared" si="332"/>
        <v>Eligible</v>
      </c>
    </row>
    <row r="7082" spans="1:19" x14ac:dyDescent="0.35">
      <c r="A7082" t="s">
        <v>9179</v>
      </c>
      <c r="B7082" s="1">
        <v>44857</v>
      </c>
      <c r="C7082" s="5" t="str">
        <f t="shared" si="330"/>
        <v>10</v>
      </c>
      <c r="D7082" t="s">
        <v>2215</v>
      </c>
      <c r="E7082" t="s">
        <v>17</v>
      </c>
      <c r="F7082">
        <v>1810000</v>
      </c>
      <c r="G7082" t="s">
        <v>244</v>
      </c>
      <c r="H7082" t="s">
        <v>148</v>
      </c>
      <c r="I7082" t="s">
        <v>614</v>
      </c>
      <c r="J7082" t="s">
        <v>21</v>
      </c>
      <c r="K7082" t="s">
        <v>22</v>
      </c>
      <c r="L7082" t="s">
        <v>50</v>
      </c>
      <c r="M7082">
        <v>32000</v>
      </c>
      <c r="N7082" t="s">
        <v>58</v>
      </c>
      <c r="O7082" t="s">
        <v>59</v>
      </c>
      <c r="P7082">
        <v>6214455</v>
      </c>
      <c r="Q7082" t="s">
        <v>60</v>
      </c>
      <c r="R7082" t="str">
        <f t="shared" si="331"/>
        <v>Tertile 3</v>
      </c>
      <c r="S7082" t="str">
        <f t="shared" si="332"/>
        <v>Eligible</v>
      </c>
    </row>
    <row r="7083" spans="1:19" x14ac:dyDescent="0.35">
      <c r="A7083" t="s">
        <v>9155</v>
      </c>
      <c r="B7083" s="1">
        <v>44857</v>
      </c>
      <c r="C7083" s="5" t="str">
        <f t="shared" si="330"/>
        <v>10</v>
      </c>
      <c r="D7083" t="s">
        <v>1227</v>
      </c>
      <c r="E7083" t="s">
        <v>17</v>
      </c>
      <c r="F7083">
        <v>2050000</v>
      </c>
      <c r="G7083" t="s">
        <v>142</v>
      </c>
      <c r="H7083" t="s">
        <v>30</v>
      </c>
      <c r="I7083" t="s">
        <v>347</v>
      </c>
      <c r="J7083" t="s">
        <v>21</v>
      </c>
      <c r="K7083" t="s">
        <v>22</v>
      </c>
      <c r="L7083" t="s">
        <v>50</v>
      </c>
      <c r="M7083">
        <v>45000</v>
      </c>
      <c r="N7083" t="s">
        <v>51</v>
      </c>
      <c r="O7083" t="s">
        <v>83</v>
      </c>
      <c r="P7083">
        <v>7585082</v>
      </c>
      <c r="Q7083" t="s">
        <v>52</v>
      </c>
      <c r="R7083" t="str">
        <f t="shared" si="331"/>
        <v>Tertile 3</v>
      </c>
      <c r="S7083" t="str">
        <f t="shared" si="332"/>
        <v>Eligible</v>
      </c>
    </row>
    <row r="7084" spans="1:19" x14ac:dyDescent="0.35">
      <c r="A7084" t="s">
        <v>9203</v>
      </c>
      <c r="B7084" s="1">
        <v>44857</v>
      </c>
      <c r="C7084" s="5" t="str">
        <f t="shared" si="330"/>
        <v>10</v>
      </c>
      <c r="D7084" t="s">
        <v>7712</v>
      </c>
      <c r="E7084" t="s">
        <v>17</v>
      </c>
      <c r="F7084">
        <v>2200000</v>
      </c>
      <c r="G7084" t="s">
        <v>36</v>
      </c>
      <c r="H7084" t="s">
        <v>37</v>
      </c>
      <c r="I7084" t="s">
        <v>682</v>
      </c>
      <c r="J7084" t="s">
        <v>39</v>
      </c>
      <c r="K7084" t="s">
        <v>40</v>
      </c>
      <c r="L7084" t="s">
        <v>23</v>
      </c>
      <c r="M7084">
        <v>34000</v>
      </c>
      <c r="N7084" t="s">
        <v>42</v>
      </c>
      <c r="O7084" t="s">
        <v>110</v>
      </c>
      <c r="P7084">
        <v>8151676</v>
      </c>
      <c r="Q7084" t="s">
        <v>26</v>
      </c>
      <c r="R7084" t="str">
        <f t="shared" si="331"/>
        <v>Tertile 3</v>
      </c>
      <c r="S7084" t="str">
        <f t="shared" si="332"/>
        <v>Eligible</v>
      </c>
    </row>
    <row r="7085" spans="1:19" x14ac:dyDescent="0.35">
      <c r="A7085" t="s">
        <v>9205</v>
      </c>
      <c r="B7085" s="1">
        <v>44857</v>
      </c>
      <c r="C7085" s="5" t="str">
        <f t="shared" si="330"/>
        <v>10</v>
      </c>
      <c r="D7085" t="s">
        <v>7715</v>
      </c>
      <c r="E7085" t="s">
        <v>17</v>
      </c>
      <c r="F7085">
        <v>2300000</v>
      </c>
      <c r="G7085" t="s">
        <v>55</v>
      </c>
      <c r="H7085" t="s">
        <v>19</v>
      </c>
      <c r="I7085" t="s">
        <v>20</v>
      </c>
      <c r="J7085" t="s">
        <v>39</v>
      </c>
      <c r="K7085" t="s">
        <v>40</v>
      </c>
      <c r="L7085" t="s">
        <v>41</v>
      </c>
      <c r="M7085">
        <v>22000</v>
      </c>
      <c r="N7085" t="s">
        <v>58</v>
      </c>
      <c r="O7085" t="s">
        <v>25</v>
      </c>
      <c r="P7085">
        <v>8655457</v>
      </c>
      <c r="Q7085" t="s">
        <v>44</v>
      </c>
      <c r="R7085" t="str">
        <f t="shared" si="331"/>
        <v>Tertile 3</v>
      </c>
      <c r="S7085" t="str">
        <f t="shared" si="332"/>
        <v>Eligible</v>
      </c>
    </row>
    <row r="7086" spans="1:19" x14ac:dyDescent="0.35">
      <c r="A7086" t="s">
        <v>9170</v>
      </c>
      <c r="B7086" s="1">
        <v>44857</v>
      </c>
      <c r="C7086" s="5" t="str">
        <f t="shared" si="330"/>
        <v>10</v>
      </c>
      <c r="D7086" t="s">
        <v>456</v>
      </c>
      <c r="E7086" t="s">
        <v>17</v>
      </c>
      <c r="F7086">
        <v>5410000</v>
      </c>
      <c r="G7086" t="s">
        <v>63</v>
      </c>
      <c r="H7086" t="s">
        <v>187</v>
      </c>
      <c r="I7086" t="s">
        <v>554</v>
      </c>
      <c r="J7086" t="s">
        <v>39</v>
      </c>
      <c r="K7086" t="s">
        <v>40</v>
      </c>
      <c r="L7086" t="s">
        <v>50</v>
      </c>
      <c r="M7086">
        <v>24001</v>
      </c>
      <c r="N7086" t="s">
        <v>66</v>
      </c>
      <c r="O7086" t="s">
        <v>83</v>
      </c>
      <c r="P7086">
        <v>6219712</v>
      </c>
      <c r="Q7086" t="s">
        <v>73</v>
      </c>
      <c r="R7086" t="str">
        <f t="shared" si="331"/>
        <v>Tertile 3</v>
      </c>
      <c r="S7086" t="str">
        <f t="shared" si="332"/>
        <v>Eligible</v>
      </c>
    </row>
    <row r="7087" spans="1:19" x14ac:dyDescent="0.35">
      <c r="A7087" t="s">
        <v>9216</v>
      </c>
      <c r="B7087" s="1">
        <v>44858</v>
      </c>
      <c r="C7087" s="5" t="str">
        <f t="shared" si="330"/>
        <v>10</v>
      </c>
      <c r="D7087" t="s">
        <v>7720</v>
      </c>
      <c r="E7087" t="s">
        <v>17</v>
      </c>
      <c r="F7087">
        <v>13500</v>
      </c>
      <c r="G7087" t="s">
        <v>103</v>
      </c>
      <c r="H7087" t="s">
        <v>167</v>
      </c>
      <c r="I7087" t="s">
        <v>561</v>
      </c>
      <c r="J7087" t="s">
        <v>21</v>
      </c>
      <c r="K7087" t="s">
        <v>22</v>
      </c>
      <c r="L7087" t="s">
        <v>50</v>
      </c>
      <c r="M7087">
        <v>45001</v>
      </c>
      <c r="N7087" t="s">
        <v>42</v>
      </c>
      <c r="O7087" t="s">
        <v>110</v>
      </c>
      <c r="P7087">
        <v>6215336</v>
      </c>
      <c r="Q7087" t="s">
        <v>44</v>
      </c>
      <c r="R7087" t="str">
        <f t="shared" si="331"/>
        <v>Tertile 1</v>
      </c>
      <c r="S7087" t="str">
        <f t="shared" si="332"/>
        <v>Risky</v>
      </c>
    </row>
    <row r="7088" spans="1:19" x14ac:dyDescent="0.35">
      <c r="A7088" t="s">
        <v>9229</v>
      </c>
      <c r="B7088" s="1">
        <v>44858</v>
      </c>
      <c r="C7088" s="5" t="str">
        <f t="shared" si="330"/>
        <v>10</v>
      </c>
      <c r="D7088" t="s">
        <v>2541</v>
      </c>
      <c r="E7088" t="s">
        <v>17</v>
      </c>
      <c r="F7088">
        <v>13500</v>
      </c>
      <c r="G7088" t="s">
        <v>160</v>
      </c>
      <c r="H7088" t="s">
        <v>108</v>
      </c>
      <c r="I7088" t="s">
        <v>109</v>
      </c>
      <c r="J7088" t="s">
        <v>21</v>
      </c>
      <c r="K7088" t="s">
        <v>22</v>
      </c>
      <c r="L7088" t="s">
        <v>50</v>
      </c>
      <c r="M7088">
        <v>46000</v>
      </c>
      <c r="N7088" t="s">
        <v>58</v>
      </c>
      <c r="O7088" t="s">
        <v>110</v>
      </c>
      <c r="P7088">
        <v>6239380</v>
      </c>
      <c r="Q7088" t="s">
        <v>60</v>
      </c>
      <c r="R7088" t="str">
        <f t="shared" si="331"/>
        <v>Tertile 1</v>
      </c>
      <c r="S7088" t="str">
        <f t="shared" si="332"/>
        <v>Risky</v>
      </c>
    </row>
    <row r="7089" spans="1:19" x14ac:dyDescent="0.35">
      <c r="A7089" t="s">
        <v>9230</v>
      </c>
      <c r="B7089" s="1">
        <v>44858</v>
      </c>
      <c r="C7089" s="5" t="str">
        <f t="shared" si="330"/>
        <v>10</v>
      </c>
      <c r="D7089" t="s">
        <v>9231</v>
      </c>
      <c r="E7089" t="s">
        <v>17</v>
      </c>
      <c r="F7089">
        <v>13500</v>
      </c>
      <c r="G7089" t="s">
        <v>103</v>
      </c>
      <c r="H7089" t="s">
        <v>30</v>
      </c>
      <c r="I7089" t="s">
        <v>347</v>
      </c>
      <c r="J7089" t="s">
        <v>39</v>
      </c>
      <c r="K7089" t="s">
        <v>40</v>
      </c>
      <c r="L7089" t="s">
        <v>50</v>
      </c>
      <c r="M7089">
        <v>21001</v>
      </c>
      <c r="N7089" t="s">
        <v>42</v>
      </c>
      <c r="O7089" t="s">
        <v>83</v>
      </c>
      <c r="P7089">
        <v>8870019</v>
      </c>
      <c r="Q7089" t="s">
        <v>44</v>
      </c>
      <c r="R7089" t="str">
        <f t="shared" si="331"/>
        <v>Tertile 1</v>
      </c>
      <c r="S7089" t="str">
        <f t="shared" si="332"/>
        <v>Risky</v>
      </c>
    </row>
    <row r="7090" spans="1:19" x14ac:dyDescent="0.35">
      <c r="A7090" t="s">
        <v>9240</v>
      </c>
      <c r="B7090" s="1">
        <v>44858</v>
      </c>
      <c r="C7090" s="5" t="str">
        <f t="shared" si="330"/>
        <v>10</v>
      </c>
      <c r="D7090" t="s">
        <v>2548</v>
      </c>
      <c r="E7090" t="s">
        <v>86</v>
      </c>
      <c r="F7090">
        <v>13500</v>
      </c>
      <c r="G7090" t="s">
        <v>160</v>
      </c>
      <c r="H7090" t="s">
        <v>143</v>
      </c>
      <c r="I7090" t="s">
        <v>144</v>
      </c>
      <c r="J7090" t="s">
        <v>21</v>
      </c>
      <c r="K7090" t="s">
        <v>22</v>
      </c>
      <c r="L7090" t="s">
        <v>50</v>
      </c>
      <c r="M7090">
        <v>18000</v>
      </c>
      <c r="N7090" t="s">
        <v>58</v>
      </c>
      <c r="O7090" t="s">
        <v>43</v>
      </c>
      <c r="P7090">
        <v>7981930</v>
      </c>
      <c r="Q7090" t="s">
        <v>44</v>
      </c>
      <c r="R7090" t="str">
        <f t="shared" si="331"/>
        <v>Tertile 1</v>
      </c>
      <c r="S7090" t="str">
        <f t="shared" si="332"/>
        <v>Risky</v>
      </c>
    </row>
    <row r="7091" spans="1:19" x14ac:dyDescent="0.35">
      <c r="A7091" t="s">
        <v>9238</v>
      </c>
      <c r="B7091" s="1">
        <v>44858</v>
      </c>
      <c r="C7091" s="5" t="str">
        <f t="shared" si="330"/>
        <v>10</v>
      </c>
      <c r="D7091" t="s">
        <v>676</v>
      </c>
      <c r="E7091" t="s">
        <v>86</v>
      </c>
      <c r="F7091">
        <v>375000</v>
      </c>
      <c r="G7091" t="s">
        <v>191</v>
      </c>
      <c r="H7091" t="s">
        <v>444</v>
      </c>
      <c r="I7091" t="s">
        <v>519</v>
      </c>
      <c r="J7091" t="s">
        <v>21</v>
      </c>
      <c r="K7091" t="s">
        <v>22</v>
      </c>
      <c r="L7091" t="s">
        <v>41</v>
      </c>
      <c r="M7091">
        <v>39000</v>
      </c>
      <c r="N7091" t="s">
        <v>32</v>
      </c>
      <c r="O7091" t="s">
        <v>83</v>
      </c>
      <c r="P7091">
        <v>6033389</v>
      </c>
      <c r="Q7091" t="s">
        <v>33</v>
      </c>
      <c r="R7091" t="str">
        <f t="shared" si="331"/>
        <v>Tertile 1</v>
      </c>
      <c r="S7091" t="str">
        <f t="shared" si="332"/>
        <v>Risky</v>
      </c>
    </row>
    <row r="7092" spans="1:19" x14ac:dyDescent="0.35">
      <c r="A7092" t="s">
        <v>9236</v>
      </c>
      <c r="B7092" s="1">
        <v>44858</v>
      </c>
      <c r="C7092" s="5" t="str">
        <f t="shared" si="330"/>
        <v>10</v>
      </c>
      <c r="D7092" t="s">
        <v>591</v>
      </c>
      <c r="E7092" t="s">
        <v>86</v>
      </c>
      <c r="F7092">
        <v>530000</v>
      </c>
      <c r="G7092" t="s">
        <v>244</v>
      </c>
      <c r="H7092" t="s">
        <v>148</v>
      </c>
      <c r="I7092" t="s">
        <v>698</v>
      </c>
      <c r="J7092" t="s">
        <v>39</v>
      </c>
      <c r="K7092" t="s">
        <v>40</v>
      </c>
      <c r="L7092" t="s">
        <v>50</v>
      </c>
      <c r="M7092">
        <v>17000</v>
      </c>
      <c r="N7092" t="s">
        <v>58</v>
      </c>
      <c r="O7092" t="s">
        <v>83</v>
      </c>
      <c r="P7092">
        <v>7239093</v>
      </c>
      <c r="Q7092" t="s">
        <v>60</v>
      </c>
      <c r="R7092" t="str">
        <f t="shared" si="331"/>
        <v>Tertile 1</v>
      </c>
      <c r="S7092" t="str">
        <f t="shared" si="332"/>
        <v>Risky</v>
      </c>
    </row>
    <row r="7093" spans="1:19" x14ac:dyDescent="0.35">
      <c r="A7093" t="s">
        <v>9235</v>
      </c>
      <c r="B7093" s="1">
        <v>44858</v>
      </c>
      <c r="C7093" s="5" t="str">
        <f t="shared" si="330"/>
        <v>10</v>
      </c>
      <c r="D7093" t="s">
        <v>2608</v>
      </c>
      <c r="E7093" t="s">
        <v>17</v>
      </c>
      <c r="F7093">
        <v>592000</v>
      </c>
      <c r="G7093" t="s">
        <v>103</v>
      </c>
      <c r="H7093" t="s">
        <v>48</v>
      </c>
      <c r="I7093" t="s">
        <v>71</v>
      </c>
      <c r="J7093" t="s">
        <v>39</v>
      </c>
      <c r="K7093" t="s">
        <v>40</v>
      </c>
      <c r="L7093" t="s">
        <v>50</v>
      </c>
      <c r="M7093">
        <v>22000</v>
      </c>
      <c r="N7093" t="s">
        <v>42</v>
      </c>
      <c r="O7093" t="s">
        <v>43</v>
      </c>
      <c r="P7093">
        <v>7457778</v>
      </c>
      <c r="Q7093" t="s">
        <v>44</v>
      </c>
      <c r="R7093" t="str">
        <f t="shared" si="331"/>
        <v>Tertile 2</v>
      </c>
      <c r="S7093" t="str">
        <f t="shared" si="332"/>
        <v>Risky</v>
      </c>
    </row>
    <row r="7094" spans="1:19" x14ac:dyDescent="0.35">
      <c r="A7094" t="s">
        <v>9232</v>
      </c>
      <c r="B7094" s="1">
        <v>44858</v>
      </c>
      <c r="C7094" s="5" t="str">
        <f t="shared" si="330"/>
        <v>10</v>
      </c>
      <c r="D7094" t="s">
        <v>5111</v>
      </c>
      <c r="E7094" t="s">
        <v>17</v>
      </c>
      <c r="F7094">
        <v>600000</v>
      </c>
      <c r="G7094" t="s">
        <v>137</v>
      </c>
      <c r="H7094" t="s">
        <v>216</v>
      </c>
      <c r="I7094" t="s">
        <v>1482</v>
      </c>
      <c r="J7094" t="s">
        <v>39</v>
      </c>
      <c r="K7094" t="s">
        <v>40</v>
      </c>
      <c r="L7094" t="s">
        <v>23</v>
      </c>
      <c r="M7094">
        <v>43000</v>
      </c>
      <c r="N7094" t="s">
        <v>24</v>
      </c>
      <c r="O7094" t="s">
        <v>83</v>
      </c>
      <c r="P7094">
        <v>7664525</v>
      </c>
      <c r="Q7094" t="s">
        <v>26</v>
      </c>
      <c r="R7094" t="str">
        <f t="shared" si="331"/>
        <v>Tertile 2</v>
      </c>
      <c r="S7094" t="str">
        <f t="shared" si="332"/>
        <v>Risky</v>
      </c>
    </row>
    <row r="7095" spans="1:19" x14ac:dyDescent="0.35">
      <c r="A7095" t="s">
        <v>9237</v>
      </c>
      <c r="B7095" s="1">
        <v>44858</v>
      </c>
      <c r="C7095" s="5" t="str">
        <f t="shared" si="330"/>
        <v>10</v>
      </c>
      <c r="D7095" t="s">
        <v>4954</v>
      </c>
      <c r="E7095" t="s">
        <v>17</v>
      </c>
      <c r="F7095">
        <v>635000</v>
      </c>
      <c r="G7095" t="s">
        <v>288</v>
      </c>
      <c r="H7095" t="s">
        <v>81</v>
      </c>
      <c r="I7095" t="s">
        <v>323</v>
      </c>
      <c r="J7095" t="s">
        <v>21</v>
      </c>
      <c r="K7095" t="s">
        <v>22</v>
      </c>
      <c r="L7095" t="s">
        <v>50</v>
      </c>
      <c r="M7095">
        <v>46000</v>
      </c>
      <c r="N7095" t="s">
        <v>32</v>
      </c>
      <c r="O7095" t="s">
        <v>25</v>
      </c>
      <c r="P7095">
        <v>8878847</v>
      </c>
      <c r="Q7095" t="s">
        <v>73</v>
      </c>
      <c r="R7095" t="str">
        <f t="shared" si="331"/>
        <v>Tertile 2</v>
      </c>
      <c r="S7095" t="str">
        <f t="shared" si="332"/>
        <v>Risky</v>
      </c>
    </row>
    <row r="7096" spans="1:19" x14ac:dyDescent="0.35">
      <c r="A7096" t="s">
        <v>9223</v>
      </c>
      <c r="B7096" s="1">
        <v>44858</v>
      </c>
      <c r="C7096" s="5" t="str">
        <f t="shared" si="330"/>
        <v>10</v>
      </c>
      <c r="D7096" t="s">
        <v>524</v>
      </c>
      <c r="E7096" t="s">
        <v>17</v>
      </c>
      <c r="F7096">
        <v>735000</v>
      </c>
      <c r="G7096" t="s">
        <v>268</v>
      </c>
      <c r="H7096" t="s">
        <v>148</v>
      </c>
      <c r="I7096" t="s">
        <v>149</v>
      </c>
      <c r="J7096" t="s">
        <v>39</v>
      </c>
      <c r="K7096" t="s">
        <v>40</v>
      </c>
      <c r="L7096" t="s">
        <v>41</v>
      </c>
      <c r="M7096">
        <v>24000</v>
      </c>
      <c r="N7096" t="s">
        <v>24</v>
      </c>
      <c r="O7096" t="s">
        <v>43</v>
      </c>
      <c r="P7096">
        <v>8767730</v>
      </c>
      <c r="Q7096" t="s">
        <v>26</v>
      </c>
      <c r="R7096" t="str">
        <f t="shared" si="331"/>
        <v>Tertile 2</v>
      </c>
      <c r="S7096" t="str">
        <f t="shared" si="332"/>
        <v>Risky</v>
      </c>
    </row>
    <row r="7097" spans="1:19" x14ac:dyDescent="0.35">
      <c r="A7097" t="s">
        <v>9220</v>
      </c>
      <c r="B7097" s="1">
        <v>44858</v>
      </c>
      <c r="C7097" s="5" t="str">
        <f t="shared" si="330"/>
        <v>10</v>
      </c>
      <c r="D7097" t="s">
        <v>2374</v>
      </c>
      <c r="E7097" t="s">
        <v>17</v>
      </c>
      <c r="F7097">
        <v>840000</v>
      </c>
      <c r="G7097" t="s">
        <v>76</v>
      </c>
      <c r="H7097" t="s">
        <v>48</v>
      </c>
      <c r="I7097" t="s">
        <v>71</v>
      </c>
      <c r="J7097" t="s">
        <v>21</v>
      </c>
      <c r="K7097" t="s">
        <v>22</v>
      </c>
      <c r="L7097" t="s">
        <v>41</v>
      </c>
      <c r="M7097">
        <v>41001</v>
      </c>
      <c r="N7097" t="s">
        <v>72</v>
      </c>
      <c r="O7097" t="s">
        <v>43</v>
      </c>
      <c r="P7097">
        <v>8472405</v>
      </c>
      <c r="Q7097" t="s">
        <v>73</v>
      </c>
      <c r="R7097" t="str">
        <f t="shared" si="331"/>
        <v>Tertile 2</v>
      </c>
      <c r="S7097" t="str">
        <f t="shared" si="332"/>
        <v>Eligible</v>
      </c>
    </row>
    <row r="7098" spans="1:19" x14ac:dyDescent="0.35">
      <c r="A7098" t="s">
        <v>9228</v>
      </c>
      <c r="B7098" s="1">
        <v>44858</v>
      </c>
      <c r="C7098" s="5" t="str">
        <f t="shared" si="330"/>
        <v>10</v>
      </c>
      <c r="D7098" t="s">
        <v>276</v>
      </c>
      <c r="E7098" t="s">
        <v>17</v>
      </c>
      <c r="F7098">
        <v>870000</v>
      </c>
      <c r="G7098" t="s">
        <v>98</v>
      </c>
      <c r="H7098" t="s">
        <v>64</v>
      </c>
      <c r="I7098" t="s">
        <v>200</v>
      </c>
      <c r="J7098" t="s">
        <v>39</v>
      </c>
      <c r="K7098" t="s">
        <v>40</v>
      </c>
      <c r="L7098" t="s">
        <v>41</v>
      </c>
      <c r="M7098">
        <v>29001</v>
      </c>
      <c r="N7098" t="s">
        <v>32</v>
      </c>
      <c r="O7098" t="s">
        <v>83</v>
      </c>
      <c r="P7098">
        <v>8701932</v>
      </c>
      <c r="Q7098" t="s">
        <v>33</v>
      </c>
      <c r="R7098" t="str">
        <f t="shared" si="331"/>
        <v>Tertile 2</v>
      </c>
      <c r="S7098" t="str">
        <f t="shared" si="332"/>
        <v>Eligible</v>
      </c>
    </row>
    <row r="7099" spans="1:19" x14ac:dyDescent="0.35">
      <c r="A7099" t="s">
        <v>9227</v>
      </c>
      <c r="B7099" s="1">
        <v>44858</v>
      </c>
      <c r="C7099" s="5" t="str">
        <f t="shared" si="330"/>
        <v>10</v>
      </c>
      <c r="D7099" t="s">
        <v>7251</v>
      </c>
      <c r="E7099" t="s">
        <v>17</v>
      </c>
      <c r="F7099">
        <v>888000</v>
      </c>
      <c r="G7099" t="s">
        <v>291</v>
      </c>
      <c r="H7099" t="s">
        <v>303</v>
      </c>
      <c r="I7099" t="s">
        <v>532</v>
      </c>
      <c r="J7099" t="s">
        <v>39</v>
      </c>
      <c r="K7099" t="s">
        <v>40</v>
      </c>
      <c r="L7099" t="s">
        <v>50</v>
      </c>
      <c r="M7099">
        <v>27000</v>
      </c>
      <c r="N7099" t="s">
        <v>42</v>
      </c>
      <c r="O7099" t="s">
        <v>43</v>
      </c>
      <c r="P7099">
        <v>6631194</v>
      </c>
      <c r="Q7099" t="s">
        <v>44</v>
      </c>
      <c r="R7099" t="str">
        <f t="shared" si="331"/>
        <v>Tertile 2</v>
      </c>
      <c r="S7099" t="str">
        <f t="shared" si="332"/>
        <v>Eligible</v>
      </c>
    </row>
    <row r="7100" spans="1:19" x14ac:dyDescent="0.35">
      <c r="A7100" t="s">
        <v>9226</v>
      </c>
      <c r="B7100" s="1">
        <v>44858</v>
      </c>
      <c r="C7100" s="5" t="str">
        <f t="shared" si="330"/>
        <v>10</v>
      </c>
      <c r="D7100" t="s">
        <v>2221</v>
      </c>
      <c r="E7100" t="s">
        <v>17</v>
      </c>
      <c r="F7100">
        <v>900000</v>
      </c>
      <c r="G7100" t="s">
        <v>288</v>
      </c>
      <c r="H7100" t="s">
        <v>30</v>
      </c>
      <c r="I7100" t="s">
        <v>31</v>
      </c>
      <c r="J7100" t="s">
        <v>39</v>
      </c>
      <c r="K7100" t="s">
        <v>40</v>
      </c>
      <c r="L7100" t="s">
        <v>50</v>
      </c>
      <c r="M7100">
        <v>27000</v>
      </c>
      <c r="N7100" t="s">
        <v>32</v>
      </c>
      <c r="O7100" t="s">
        <v>25</v>
      </c>
      <c r="P7100">
        <v>8038158</v>
      </c>
      <c r="Q7100" t="s">
        <v>33</v>
      </c>
      <c r="R7100" t="str">
        <f t="shared" si="331"/>
        <v>Tertile 2</v>
      </c>
      <c r="S7100" t="str">
        <f t="shared" si="332"/>
        <v>Eligible</v>
      </c>
    </row>
    <row r="7101" spans="1:19" x14ac:dyDescent="0.35">
      <c r="A7101" t="s">
        <v>9239</v>
      </c>
      <c r="B7101" s="1">
        <v>44858</v>
      </c>
      <c r="C7101" s="5" t="str">
        <f t="shared" si="330"/>
        <v>10</v>
      </c>
      <c r="D7101" t="s">
        <v>2058</v>
      </c>
      <c r="E7101" t="s">
        <v>17</v>
      </c>
      <c r="F7101">
        <v>957500</v>
      </c>
      <c r="G7101" t="s">
        <v>288</v>
      </c>
      <c r="H7101" t="s">
        <v>108</v>
      </c>
      <c r="I7101" t="s">
        <v>350</v>
      </c>
      <c r="J7101" t="s">
        <v>21</v>
      </c>
      <c r="K7101" t="s">
        <v>22</v>
      </c>
      <c r="L7101" t="s">
        <v>23</v>
      </c>
      <c r="M7101">
        <v>12500</v>
      </c>
      <c r="N7101" t="s">
        <v>32</v>
      </c>
      <c r="O7101" t="s">
        <v>83</v>
      </c>
      <c r="P7101">
        <v>8340195</v>
      </c>
      <c r="Q7101" t="s">
        <v>33</v>
      </c>
      <c r="R7101" t="str">
        <f t="shared" si="331"/>
        <v>Tertile 2</v>
      </c>
      <c r="S7101" t="str">
        <f t="shared" si="332"/>
        <v>Eligible</v>
      </c>
    </row>
    <row r="7102" spans="1:19" x14ac:dyDescent="0.35">
      <c r="A7102" t="s">
        <v>9221</v>
      </c>
      <c r="B7102" s="1">
        <v>44858</v>
      </c>
      <c r="C7102" s="5" t="str">
        <f t="shared" si="330"/>
        <v>10</v>
      </c>
      <c r="D7102" t="s">
        <v>463</v>
      </c>
      <c r="E7102" t="s">
        <v>17</v>
      </c>
      <c r="F7102">
        <v>1095000</v>
      </c>
      <c r="G7102" t="s">
        <v>248</v>
      </c>
      <c r="H7102" t="s">
        <v>30</v>
      </c>
      <c r="I7102" t="s">
        <v>31</v>
      </c>
      <c r="J7102" t="s">
        <v>21</v>
      </c>
      <c r="K7102" t="s">
        <v>22</v>
      </c>
      <c r="L7102" t="s">
        <v>50</v>
      </c>
      <c r="M7102">
        <v>10500</v>
      </c>
      <c r="N7102" t="s">
        <v>66</v>
      </c>
      <c r="O7102" t="s">
        <v>25</v>
      </c>
      <c r="P7102">
        <v>7668202</v>
      </c>
      <c r="Q7102" t="s">
        <v>67</v>
      </c>
      <c r="R7102" t="str">
        <f t="shared" si="331"/>
        <v>Tertile 3</v>
      </c>
      <c r="S7102" t="str">
        <f t="shared" si="332"/>
        <v>Eligible</v>
      </c>
    </row>
    <row r="7103" spans="1:19" x14ac:dyDescent="0.35">
      <c r="A7103" t="s">
        <v>9241</v>
      </c>
      <c r="B7103" s="1">
        <v>44858</v>
      </c>
      <c r="C7103" s="5" t="str">
        <f t="shared" si="330"/>
        <v>10</v>
      </c>
      <c r="D7103" t="s">
        <v>5011</v>
      </c>
      <c r="E7103" t="s">
        <v>17</v>
      </c>
      <c r="F7103">
        <v>1172000</v>
      </c>
      <c r="G7103" t="s">
        <v>80</v>
      </c>
      <c r="H7103" t="s">
        <v>148</v>
      </c>
      <c r="I7103" t="s">
        <v>149</v>
      </c>
      <c r="J7103" t="s">
        <v>21</v>
      </c>
      <c r="K7103" t="s">
        <v>22</v>
      </c>
      <c r="L7103" t="s">
        <v>41</v>
      </c>
      <c r="M7103">
        <v>22200</v>
      </c>
      <c r="N7103" t="s">
        <v>66</v>
      </c>
      <c r="O7103" t="s">
        <v>43</v>
      </c>
      <c r="P7103">
        <v>6999217</v>
      </c>
      <c r="Q7103" t="s">
        <v>52</v>
      </c>
      <c r="R7103" t="str">
        <f t="shared" si="331"/>
        <v>Tertile 3</v>
      </c>
      <c r="S7103" t="str">
        <f t="shared" si="332"/>
        <v>Eligible</v>
      </c>
    </row>
    <row r="7104" spans="1:19" x14ac:dyDescent="0.35">
      <c r="A7104" t="s">
        <v>9219</v>
      </c>
      <c r="B7104" s="1">
        <v>44858</v>
      </c>
      <c r="C7104" s="5" t="str">
        <f t="shared" si="330"/>
        <v>10</v>
      </c>
      <c r="D7104" t="s">
        <v>4949</v>
      </c>
      <c r="E7104" t="s">
        <v>86</v>
      </c>
      <c r="F7104">
        <v>1279000</v>
      </c>
      <c r="G7104" t="s">
        <v>152</v>
      </c>
      <c r="H7104" t="s">
        <v>48</v>
      </c>
      <c r="I7104" t="s">
        <v>279</v>
      </c>
      <c r="J7104" t="s">
        <v>39</v>
      </c>
      <c r="K7104" t="s">
        <v>40</v>
      </c>
      <c r="L7104" t="s">
        <v>23</v>
      </c>
      <c r="M7104">
        <v>16901</v>
      </c>
      <c r="N7104" t="s">
        <v>66</v>
      </c>
      <c r="O7104" t="s">
        <v>43</v>
      </c>
      <c r="P7104">
        <v>6825337</v>
      </c>
      <c r="Q7104" t="s">
        <v>67</v>
      </c>
      <c r="R7104" t="str">
        <f t="shared" si="331"/>
        <v>Tertile 3</v>
      </c>
      <c r="S7104" t="str">
        <f t="shared" si="332"/>
        <v>Eligible</v>
      </c>
    </row>
    <row r="7105" spans="1:19" x14ac:dyDescent="0.35">
      <c r="A7105" t="s">
        <v>9217</v>
      </c>
      <c r="B7105" s="1">
        <v>44858</v>
      </c>
      <c r="C7105" s="5" t="str">
        <f t="shared" si="330"/>
        <v>10</v>
      </c>
      <c r="D7105" t="s">
        <v>4947</v>
      </c>
      <c r="E7105" t="s">
        <v>86</v>
      </c>
      <c r="F7105">
        <v>1302500</v>
      </c>
      <c r="G7105" t="s">
        <v>142</v>
      </c>
      <c r="H7105" t="s">
        <v>444</v>
      </c>
      <c r="I7105" t="s">
        <v>929</v>
      </c>
      <c r="J7105" t="s">
        <v>21</v>
      </c>
      <c r="K7105" t="s">
        <v>22</v>
      </c>
      <c r="L7105" t="s">
        <v>50</v>
      </c>
      <c r="M7105">
        <v>27251</v>
      </c>
      <c r="N7105" t="s">
        <v>51</v>
      </c>
      <c r="O7105" t="s">
        <v>25</v>
      </c>
      <c r="P7105">
        <v>7606624</v>
      </c>
      <c r="Q7105" t="s">
        <v>52</v>
      </c>
      <c r="R7105" t="str">
        <f t="shared" si="331"/>
        <v>Tertile 3</v>
      </c>
      <c r="S7105" t="str">
        <f t="shared" si="332"/>
        <v>Eligible</v>
      </c>
    </row>
    <row r="7106" spans="1:19" x14ac:dyDescent="0.35">
      <c r="A7106" t="s">
        <v>9225</v>
      </c>
      <c r="B7106" s="1">
        <v>44858</v>
      </c>
      <c r="C7106" s="5" t="str">
        <f t="shared" ref="C7106:C7169" si="333">TEXT(B7106,$V$22)</f>
        <v>10</v>
      </c>
      <c r="D7106" t="s">
        <v>636</v>
      </c>
      <c r="E7106" t="s">
        <v>17</v>
      </c>
      <c r="F7106">
        <v>1320000</v>
      </c>
      <c r="G7106" t="s">
        <v>291</v>
      </c>
      <c r="H7106" t="s">
        <v>931</v>
      </c>
      <c r="I7106" t="s">
        <v>932</v>
      </c>
      <c r="J7106" t="s">
        <v>39</v>
      </c>
      <c r="K7106" t="s">
        <v>40</v>
      </c>
      <c r="L7106" t="s">
        <v>41</v>
      </c>
      <c r="M7106">
        <v>13000</v>
      </c>
      <c r="N7106" t="s">
        <v>42</v>
      </c>
      <c r="O7106" t="s">
        <v>59</v>
      </c>
      <c r="P7106">
        <v>6630515</v>
      </c>
      <c r="Q7106" t="s">
        <v>44</v>
      </c>
      <c r="R7106" t="str">
        <f t="shared" ref="R7106:R7169" si="334">IF(F7106&lt;_xlfn.PERCENTILE.INC($F$2:$F$10576,1/3), "Tertile 1",
   IF(F7106&lt;_xlfn.PERCENTILE.INC($F$2:$F$10576,2/3), "Tertile 2", "Tertile 3"))</f>
        <v>Tertile 3</v>
      </c>
      <c r="S7106" t="str">
        <f t="shared" ref="S7106:S7169" si="335">IF(F7106&gt;755000, "Eligible", "Risky")</f>
        <v>Eligible</v>
      </c>
    </row>
    <row r="7107" spans="1:19" x14ac:dyDescent="0.35">
      <c r="A7107" t="s">
        <v>9224</v>
      </c>
      <c r="B7107" s="1">
        <v>44858</v>
      </c>
      <c r="C7107" s="5" t="str">
        <f t="shared" si="333"/>
        <v>10</v>
      </c>
      <c r="D7107" t="s">
        <v>563</v>
      </c>
      <c r="E7107" t="s">
        <v>17</v>
      </c>
      <c r="F7107">
        <v>1425500</v>
      </c>
      <c r="G7107" t="s">
        <v>288</v>
      </c>
      <c r="H7107" t="s">
        <v>319</v>
      </c>
      <c r="I7107" t="s">
        <v>471</v>
      </c>
      <c r="J7107" t="s">
        <v>21</v>
      </c>
      <c r="K7107" t="s">
        <v>22</v>
      </c>
      <c r="L7107" t="s">
        <v>41</v>
      </c>
      <c r="M7107">
        <v>39550</v>
      </c>
      <c r="N7107" t="s">
        <v>32</v>
      </c>
      <c r="O7107" t="s">
        <v>25</v>
      </c>
      <c r="P7107">
        <v>8246725</v>
      </c>
      <c r="Q7107" t="s">
        <v>33</v>
      </c>
      <c r="R7107" t="str">
        <f t="shared" si="334"/>
        <v>Tertile 3</v>
      </c>
      <c r="S7107" t="str">
        <f t="shared" si="335"/>
        <v>Eligible</v>
      </c>
    </row>
    <row r="7108" spans="1:19" x14ac:dyDescent="0.35">
      <c r="A7108" t="s">
        <v>9218</v>
      </c>
      <c r="B7108" s="1">
        <v>44858</v>
      </c>
      <c r="C7108" s="5" t="str">
        <f t="shared" si="333"/>
        <v>10</v>
      </c>
      <c r="D7108" t="s">
        <v>2499</v>
      </c>
      <c r="E7108" t="s">
        <v>17</v>
      </c>
      <c r="F7108">
        <v>1550000</v>
      </c>
      <c r="G7108" t="s">
        <v>147</v>
      </c>
      <c r="H7108" t="s">
        <v>56</v>
      </c>
      <c r="I7108" t="s">
        <v>91</v>
      </c>
      <c r="J7108" t="s">
        <v>39</v>
      </c>
      <c r="K7108" t="s">
        <v>40</v>
      </c>
      <c r="L7108" t="s">
        <v>50</v>
      </c>
      <c r="M7108">
        <v>17001</v>
      </c>
      <c r="N7108" t="s">
        <v>58</v>
      </c>
      <c r="O7108" t="s">
        <v>25</v>
      </c>
      <c r="P7108">
        <v>6199404</v>
      </c>
      <c r="Q7108" t="s">
        <v>60</v>
      </c>
      <c r="R7108" t="str">
        <f t="shared" si="334"/>
        <v>Tertile 3</v>
      </c>
      <c r="S7108" t="str">
        <f t="shared" si="335"/>
        <v>Eligible</v>
      </c>
    </row>
    <row r="7109" spans="1:19" x14ac:dyDescent="0.35">
      <c r="A7109" t="s">
        <v>9233</v>
      </c>
      <c r="B7109" s="1">
        <v>44858</v>
      </c>
      <c r="C7109" s="5" t="str">
        <f t="shared" si="333"/>
        <v>10</v>
      </c>
      <c r="D7109" t="s">
        <v>2604</v>
      </c>
      <c r="E7109" t="s">
        <v>17</v>
      </c>
      <c r="F7109">
        <v>1590000</v>
      </c>
      <c r="G7109" t="s">
        <v>166</v>
      </c>
      <c r="H7109" t="s">
        <v>48</v>
      </c>
      <c r="I7109" t="s">
        <v>71</v>
      </c>
      <c r="J7109" t="s">
        <v>21</v>
      </c>
      <c r="K7109" t="s">
        <v>22</v>
      </c>
      <c r="L7109" t="s">
        <v>41</v>
      </c>
      <c r="M7109">
        <v>41000</v>
      </c>
      <c r="N7109" t="s">
        <v>24</v>
      </c>
      <c r="O7109" t="s">
        <v>43</v>
      </c>
      <c r="P7109">
        <v>8867418</v>
      </c>
      <c r="Q7109" t="s">
        <v>26</v>
      </c>
      <c r="R7109" t="str">
        <f t="shared" si="334"/>
        <v>Tertile 3</v>
      </c>
      <c r="S7109" t="str">
        <f t="shared" si="335"/>
        <v>Eligible</v>
      </c>
    </row>
    <row r="7110" spans="1:19" x14ac:dyDescent="0.35">
      <c r="A7110" t="s">
        <v>9234</v>
      </c>
      <c r="B7110" s="1">
        <v>44858</v>
      </c>
      <c r="C7110" s="5" t="str">
        <f t="shared" si="333"/>
        <v>10</v>
      </c>
      <c r="D7110" t="s">
        <v>2606</v>
      </c>
      <c r="E7110" t="s">
        <v>86</v>
      </c>
      <c r="F7110">
        <v>1710000</v>
      </c>
      <c r="G7110" t="s">
        <v>98</v>
      </c>
      <c r="H7110" t="s">
        <v>126</v>
      </c>
      <c r="I7110" t="s">
        <v>856</v>
      </c>
      <c r="J7110" t="s">
        <v>21</v>
      </c>
      <c r="K7110" t="s">
        <v>22</v>
      </c>
      <c r="L7110" t="s">
        <v>41</v>
      </c>
      <c r="M7110">
        <v>12000</v>
      </c>
      <c r="N7110" t="s">
        <v>32</v>
      </c>
      <c r="O7110" t="s">
        <v>25</v>
      </c>
      <c r="P7110">
        <v>7174485</v>
      </c>
      <c r="Q7110" t="s">
        <v>33</v>
      </c>
      <c r="R7110" t="str">
        <f t="shared" si="334"/>
        <v>Tertile 3</v>
      </c>
      <c r="S7110" t="str">
        <f t="shared" si="335"/>
        <v>Eligible</v>
      </c>
    </row>
    <row r="7111" spans="1:19" x14ac:dyDescent="0.35">
      <c r="A7111" t="s">
        <v>9222</v>
      </c>
      <c r="B7111" s="1">
        <v>44858</v>
      </c>
      <c r="C7111" s="5" t="str">
        <f t="shared" si="333"/>
        <v>10</v>
      </c>
      <c r="D7111" t="s">
        <v>911</v>
      </c>
      <c r="E7111" t="s">
        <v>17</v>
      </c>
      <c r="F7111">
        <v>1860000</v>
      </c>
      <c r="G7111" t="s">
        <v>268</v>
      </c>
      <c r="H7111" t="s">
        <v>64</v>
      </c>
      <c r="I7111" t="s">
        <v>200</v>
      </c>
      <c r="J7111" t="s">
        <v>21</v>
      </c>
      <c r="K7111" t="s">
        <v>22</v>
      </c>
      <c r="L7111" t="s">
        <v>41</v>
      </c>
      <c r="M7111">
        <v>39001</v>
      </c>
      <c r="N7111" t="s">
        <v>24</v>
      </c>
      <c r="O7111" t="s">
        <v>83</v>
      </c>
      <c r="P7111">
        <v>6928412</v>
      </c>
      <c r="Q7111" t="s">
        <v>26</v>
      </c>
      <c r="R7111" t="str">
        <f t="shared" si="334"/>
        <v>Tertile 3</v>
      </c>
      <c r="S7111" t="str">
        <f t="shared" si="335"/>
        <v>Eligible</v>
      </c>
    </row>
    <row r="7112" spans="1:19" x14ac:dyDescent="0.35">
      <c r="A7112" t="s">
        <v>9250</v>
      </c>
      <c r="B7112" s="1">
        <v>44859</v>
      </c>
      <c r="C7112" s="5" t="str">
        <f t="shared" si="333"/>
        <v>10</v>
      </c>
      <c r="D7112" t="s">
        <v>1115</v>
      </c>
      <c r="E7112" t="s">
        <v>17</v>
      </c>
      <c r="F7112">
        <v>13500</v>
      </c>
      <c r="G7112" t="s">
        <v>80</v>
      </c>
      <c r="H7112" t="s">
        <v>81</v>
      </c>
      <c r="I7112" t="s">
        <v>435</v>
      </c>
      <c r="J7112" t="s">
        <v>21</v>
      </c>
      <c r="K7112" t="s">
        <v>22</v>
      </c>
      <c r="L7112" t="s">
        <v>50</v>
      </c>
      <c r="M7112">
        <v>19000</v>
      </c>
      <c r="N7112" t="s">
        <v>66</v>
      </c>
      <c r="O7112" t="s">
        <v>43</v>
      </c>
      <c r="P7112">
        <v>8833209</v>
      </c>
      <c r="Q7112" t="s">
        <v>67</v>
      </c>
      <c r="R7112" t="str">
        <f t="shared" si="334"/>
        <v>Tertile 1</v>
      </c>
      <c r="S7112" t="str">
        <f t="shared" si="335"/>
        <v>Risky</v>
      </c>
    </row>
    <row r="7113" spans="1:19" x14ac:dyDescent="0.35">
      <c r="A7113" t="s">
        <v>9254</v>
      </c>
      <c r="B7113" s="1">
        <v>44859</v>
      </c>
      <c r="C7113" s="5" t="str">
        <f t="shared" si="333"/>
        <v>10</v>
      </c>
      <c r="D7113" t="s">
        <v>9255</v>
      </c>
      <c r="E7113" t="s">
        <v>17</v>
      </c>
      <c r="F7113">
        <v>13500</v>
      </c>
      <c r="G7113" t="s">
        <v>90</v>
      </c>
      <c r="H7113" t="s">
        <v>30</v>
      </c>
      <c r="I7113" t="s">
        <v>233</v>
      </c>
      <c r="J7113" t="s">
        <v>39</v>
      </c>
      <c r="K7113" t="s">
        <v>40</v>
      </c>
      <c r="L7113" t="s">
        <v>41</v>
      </c>
      <c r="M7113">
        <v>25000</v>
      </c>
      <c r="N7113" t="s">
        <v>72</v>
      </c>
      <c r="O7113" t="s">
        <v>59</v>
      </c>
      <c r="P7113">
        <v>8682402</v>
      </c>
      <c r="Q7113" t="s">
        <v>73</v>
      </c>
      <c r="R7113" t="str">
        <f t="shared" si="334"/>
        <v>Tertile 1</v>
      </c>
      <c r="S7113" t="str">
        <f t="shared" si="335"/>
        <v>Risky</v>
      </c>
    </row>
    <row r="7114" spans="1:19" x14ac:dyDescent="0.35">
      <c r="A7114" t="s">
        <v>9256</v>
      </c>
      <c r="B7114" s="1">
        <v>44859</v>
      </c>
      <c r="C7114" s="5" t="str">
        <f t="shared" si="333"/>
        <v>10</v>
      </c>
      <c r="D7114" t="s">
        <v>968</v>
      </c>
      <c r="E7114" t="s">
        <v>86</v>
      </c>
      <c r="F7114">
        <v>13500</v>
      </c>
      <c r="G7114" t="s">
        <v>166</v>
      </c>
      <c r="H7114" t="s">
        <v>94</v>
      </c>
      <c r="I7114" t="s">
        <v>358</v>
      </c>
      <c r="J7114" t="s">
        <v>39</v>
      </c>
      <c r="K7114" t="s">
        <v>40</v>
      </c>
      <c r="L7114" t="s">
        <v>23</v>
      </c>
      <c r="M7114">
        <v>12000</v>
      </c>
      <c r="N7114" t="s">
        <v>24</v>
      </c>
      <c r="O7114" t="s">
        <v>25</v>
      </c>
      <c r="P7114">
        <v>7197357</v>
      </c>
      <c r="Q7114" t="s">
        <v>26</v>
      </c>
      <c r="R7114" t="str">
        <f t="shared" si="334"/>
        <v>Tertile 1</v>
      </c>
      <c r="S7114" t="str">
        <f t="shared" si="335"/>
        <v>Risky</v>
      </c>
    </row>
    <row r="7115" spans="1:19" x14ac:dyDescent="0.35">
      <c r="A7115" t="s">
        <v>9257</v>
      </c>
      <c r="B7115" s="1">
        <v>44859</v>
      </c>
      <c r="C7115" s="5" t="str">
        <f t="shared" si="333"/>
        <v>10</v>
      </c>
      <c r="D7115" t="s">
        <v>9258</v>
      </c>
      <c r="E7115" t="s">
        <v>17</v>
      </c>
      <c r="F7115">
        <v>13500</v>
      </c>
      <c r="G7115" t="s">
        <v>29</v>
      </c>
      <c r="H7115" t="s">
        <v>37</v>
      </c>
      <c r="I7115" t="s">
        <v>1298</v>
      </c>
      <c r="J7115" t="s">
        <v>39</v>
      </c>
      <c r="K7115" t="s">
        <v>40</v>
      </c>
      <c r="L7115" t="s">
        <v>23</v>
      </c>
      <c r="M7115">
        <v>44001</v>
      </c>
      <c r="N7115" t="s">
        <v>32</v>
      </c>
      <c r="O7115" t="s">
        <v>83</v>
      </c>
      <c r="P7115">
        <v>6154188</v>
      </c>
      <c r="Q7115" t="s">
        <v>33</v>
      </c>
      <c r="R7115" t="str">
        <f t="shared" si="334"/>
        <v>Tertile 1</v>
      </c>
      <c r="S7115" t="str">
        <f t="shared" si="335"/>
        <v>Risky</v>
      </c>
    </row>
    <row r="7116" spans="1:19" x14ac:dyDescent="0.35">
      <c r="A7116" t="s">
        <v>9259</v>
      </c>
      <c r="B7116" s="1">
        <v>44859</v>
      </c>
      <c r="C7116" s="5" t="str">
        <f t="shared" si="333"/>
        <v>10</v>
      </c>
      <c r="D7116" t="s">
        <v>9260</v>
      </c>
      <c r="E7116" t="s">
        <v>17</v>
      </c>
      <c r="F7116">
        <v>13500</v>
      </c>
      <c r="G7116" t="s">
        <v>103</v>
      </c>
      <c r="H7116" t="s">
        <v>37</v>
      </c>
      <c r="I7116" t="s">
        <v>1210</v>
      </c>
      <c r="J7116" t="s">
        <v>21</v>
      </c>
      <c r="K7116" t="s">
        <v>22</v>
      </c>
      <c r="L7116" t="s">
        <v>50</v>
      </c>
      <c r="M7116">
        <v>75001</v>
      </c>
      <c r="N7116" t="s">
        <v>42</v>
      </c>
      <c r="O7116" t="s">
        <v>59</v>
      </c>
      <c r="P7116">
        <v>7586577</v>
      </c>
      <c r="Q7116" t="s">
        <v>44</v>
      </c>
      <c r="R7116" t="str">
        <f t="shared" si="334"/>
        <v>Tertile 1</v>
      </c>
      <c r="S7116" t="str">
        <f t="shared" si="335"/>
        <v>Risky</v>
      </c>
    </row>
    <row r="7117" spans="1:19" x14ac:dyDescent="0.35">
      <c r="A7117" t="s">
        <v>9262</v>
      </c>
      <c r="B7117" s="1">
        <v>44859</v>
      </c>
      <c r="C7117" s="5" t="str">
        <f t="shared" si="333"/>
        <v>10</v>
      </c>
      <c r="D7117" t="s">
        <v>974</v>
      </c>
      <c r="E7117" t="s">
        <v>17</v>
      </c>
      <c r="F7117">
        <v>13500</v>
      </c>
      <c r="G7117" t="s">
        <v>147</v>
      </c>
      <c r="H7117" t="s">
        <v>148</v>
      </c>
      <c r="I7117" t="s">
        <v>149</v>
      </c>
      <c r="J7117" t="s">
        <v>21</v>
      </c>
      <c r="K7117" t="s">
        <v>22</v>
      </c>
      <c r="L7117" t="s">
        <v>50</v>
      </c>
      <c r="M7117">
        <v>38001</v>
      </c>
      <c r="N7117" t="s">
        <v>58</v>
      </c>
      <c r="O7117" t="s">
        <v>43</v>
      </c>
      <c r="P7117">
        <v>7853871</v>
      </c>
      <c r="Q7117" t="s">
        <v>60</v>
      </c>
      <c r="R7117" t="str">
        <f t="shared" si="334"/>
        <v>Tertile 1</v>
      </c>
      <c r="S7117" t="str">
        <f t="shared" si="335"/>
        <v>Risky</v>
      </c>
    </row>
    <row r="7118" spans="1:19" x14ac:dyDescent="0.35">
      <c r="A7118" t="s">
        <v>9265</v>
      </c>
      <c r="B7118" s="1">
        <v>44859</v>
      </c>
      <c r="C7118" s="5" t="str">
        <f t="shared" si="333"/>
        <v>10</v>
      </c>
      <c r="D7118" t="s">
        <v>736</v>
      </c>
      <c r="E7118" t="s">
        <v>17</v>
      </c>
      <c r="F7118">
        <v>13500</v>
      </c>
      <c r="G7118" t="s">
        <v>152</v>
      </c>
      <c r="H7118" t="s">
        <v>444</v>
      </c>
      <c r="I7118" t="s">
        <v>741</v>
      </c>
      <c r="J7118" t="s">
        <v>39</v>
      </c>
      <c r="K7118" t="s">
        <v>40</v>
      </c>
      <c r="L7118" t="s">
        <v>41</v>
      </c>
      <c r="M7118">
        <v>71000</v>
      </c>
      <c r="N7118" t="s">
        <v>66</v>
      </c>
      <c r="O7118" t="s">
        <v>59</v>
      </c>
      <c r="P7118">
        <v>6692896</v>
      </c>
      <c r="Q7118" t="s">
        <v>67</v>
      </c>
      <c r="R7118" t="str">
        <f t="shared" si="334"/>
        <v>Tertile 1</v>
      </c>
      <c r="S7118" t="str">
        <f t="shared" si="335"/>
        <v>Risky</v>
      </c>
    </row>
    <row r="7119" spans="1:19" x14ac:dyDescent="0.35">
      <c r="A7119" t="s">
        <v>9267</v>
      </c>
      <c r="B7119" s="1">
        <v>44859</v>
      </c>
      <c r="C7119" s="5" t="str">
        <f t="shared" si="333"/>
        <v>10</v>
      </c>
      <c r="D7119" t="s">
        <v>2696</v>
      </c>
      <c r="E7119" t="s">
        <v>17</v>
      </c>
      <c r="F7119">
        <v>13500</v>
      </c>
      <c r="G7119" t="s">
        <v>18</v>
      </c>
      <c r="H7119" t="s">
        <v>148</v>
      </c>
      <c r="I7119" t="s">
        <v>765</v>
      </c>
      <c r="J7119" t="s">
        <v>39</v>
      </c>
      <c r="K7119" t="s">
        <v>40</v>
      </c>
      <c r="L7119" t="s">
        <v>23</v>
      </c>
      <c r="M7119">
        <v>25000</v>
      </c>
      <c r="N7119" t="s">
        <v>24</v>
      </c>
      <c r="O7119" t="s">
        <v>25</v>
      </c>
      <c r="P7119">
        <v>7802172</v>
      </c>
      <c r="Q7119" t="s">
        <v>26</v>
      </c>
      <c r="R7119" t="str">
        <f t="shared" si="334"/>
        <v>Tertile 1</v>
      </c>
      <c r="S7119" t="str">
        <f t="shared" si="335"/>
        <v>Risky</v>
      </c>
    </row>
    <row r="7120" spans="1:19" x14ac:dyDescent="0.35">
      <c r="A7120" t="s">
        <v>9270</v>
      </c>
      <c r="B7120" s="1">
        <v>44859</v>
      </c>
      <c r="C7120" s="5" t="str">
        <f t="shared" si="333"/>
        <v>10</v>
      </c>
      <c r="D7120" t="s">
        <v>5013</v>
      </c>
      <c r="E7120" t="s">
        <v>17</v>
      </c>
      <c r="F7120">
        <v>13500</v>
      </c>
      <c r="G7120" t="s">
        <v>90</v>
      </c>
      <c r="H7120" t="s">
        <v>30</v>
      </c>
      <c r="I7120" t="s">
        <v>153</v>
      </c>
      <c r="J7120" t="s">
        <v>21</v>
      </c>
      <c r="K7120" t="s">
        <v>22</v>
      </c>
      <c r="L7120" t="s">
        <v>41</v>
      </c>
      <c r="M7120">
        <v>31000</v>
      </c>
      <c r="N7120" t="s">
        <v>72</v>
      </c>
      <c r="O7120" t="s">
        <v>25</v>
      </c>
      <c r="P7120">
        <v>8291145</v>
      </c>
      <c r="Q7120" t="s">
        <v>60</v>
      </c>
      <c r="R7120" t="str">
        <f t="shared" si="334"/>
        <v>Tertile 1</v>
      </c>
      <c r="S7120" t="str">
        <f t="shared" si="335"/>
        <v>Risky</v>
      </c>
    </row>
    <row r="7121" spans="1:19" x14ac:dyDescent="0.35">
      <c r="A7121" t="s">
        <v>9273</v>
      </c>
      <c r="B7121" s="1">
        <v>44859</v>
      </c>
      <c r="C7121" s="5" t="str">
        <f t="shared" si="333"/>
        <v>10</v>
      </c>
      <c r="D7121" t="s">
        <v>5018</v>
      </c>
      <c r="E7121" t="s">
        <v>86</v>
      </c>
      <c r="F7121">
        <v>433000</v>
      </c>
      <c r="G7121" t="s">
        <v>103</v>
      </c>
      <c r="H7121" t="s">
        <v>56</v>
      </c>
      <c r="I7121" t="s">
        <v>57</v>
      </c>
      <c r="J7121" t="s">
        <v>21</v>
      </c>
      <c r="K7121" t="s">
        <v>22</v>
      </c>
      <c r="L7121" t="s">
        <v>41</v>
      </c>
      <c r="M7121">
        <v>29000</v>
      </c>
      <c r="N7121" t="s">
        <v>42</v>
      </c>
      <c r="O7121" t="s">
        <v>59</v>
      </c>
      <c r="P7121">
        <v>6777107</v>
      </c>
      <c r="Q7121" t="s">
        <v>26</v>
      </c>
      <c r="R7121" t="str">
        <f t="shared" si="334"/>
        <v>Tertile 1</v>
      </c>
      <c r="S7121" t="str">
        <f t="shared" si="335"/>
        <v>Risky</v>
      </c>
    </row>
    <row r="7122" spans="1:19" x14ac:dyDescent="0.35">
      <c r="A7122" t="s">
        <v>9253</v>
      </c>
      <c r="B7122" s="1">
        <v>44859</v>
      </c>
      <c r="C7122" s="5" t="str">
        <f t="shared" si="333"/>
        <v>10</v>
      </c>
      <c r="D7122" t="s">
        <v>526</v>
      </c>
      <c r="E7122" t="s">
        <v>17</v>
      </c>
      <c r="F7122">
        <v>505000</v>
      </c>
      <c r="G7122" t="s">
        <v>55</v>
      </c>
      <c r="H7122" t="s">
        <v>187</v>
      </c>
      <c r="I7122" t="s">
        <v>554</v>
      </c>
      <c r="J7122" t="s">
        <v>21</v>
      </c>
      <c r="K7122" t="s">
        <v>22</v>
      </c>
      <c r="L7122" t="s">
        <v>23</v>
      </c>
      <c r="M7122">
        <v>26000</v>
      </c>
      <c r="N7122" t="s">
        <v>58</v>
      </c>
      <c r="O7122" t="s">
        <v>83</v>
      </c>
      <c r="P7122">
        <v>6370258</v>
      </c>
      <c r="Q7122" t="s">
        <v>60</v>
      </c>
      <c r="R7122" t="str">
        <f t="shared" si="334"/>
        <v>Tertile 1</v>
      </c>
      <c r="S7122" t="str">
        <f t="shared" si="335"/>
        <v>Risky</v>
      </c>
    </row>
    <row r="7123" spans="1:19" x14ac:dyDescent="0.35">
      <c r="A7123" t="s">
        <v>9275</v>
      </c>
      <c r="B7123" s="1">
        <v>44859</v>
      </c>
      <c r="C7123" s="5" t="str">
        <f t="shared" si="333"/>
        <v>10</v>
      </c>
      <c r="D7123" t="s">
        <v>5046</v>
      </c>
      <c r="E7123" t="s">
        <v>86</v>
      </c>
      <c r="F7123">
        <v>645000</v>
      </c>
      <c r="G7123" t="s">
        <v>147</v>
      </c>
      <c r="H7123" t="s">
        <v>37</v>
      </c>
      <c r="I7123" t="s">
        <v>230</v>
      </c>
      <c r="J7123" t="s">
        <v>21</v>
      </c>
      <c r="K7123" t="s">
        <v>22</v>
      </c>
      <c r="L7123" t="s">
        <v>41</v>
      </c>
      <c r="M7123">
        <v>22000</v>
      </c>
      <c r="N7123" t="s">
        <v>58</v>
      </c>
      <c r="O7123" t="s">
        <v>25</v>
      </c>
      <c r="P7123">
        <v>6971796</v>
      </c>
      <c r="Q7123" t="s">
        <v>44</v>
      </c>
      <c r="R7123" t="str">
        <f t="shared" si="334"/>
        <v>Tertile 2</v>
      </c>
      <c r="S7123" t="str">
        <f t="shared" si="335"/>
        <v>Risky</v>
      </c>
    </row>
    <row r="7124" spans="1:19" x14ac:dyDescent="0.35">
      <c r="A7124" t="s">
        <v>9249</v>
      </c>
      <c r="B7124" s="1">
        <v>44859</v>
      </c>
      <c r="C7124" s="5" t="str">
        <f t="shared" si="333"/>
        <v>10</v>
      </c>
      <c r="D7124" t="s">
        <v>1081</v>
      </c>
      <c r="E7124" t="s">
        <v>17</v>
      </c>
      <c r="F7124">
        <v>650000</v>
      </c>
      <c r="G7124" t="s">
        <v>160</v>
      </c>
      <c r="H7124" t="s">
        <v>126</v>
      </c>
      <c r="I7124" t="s">
        <v>180</v>
      </c>
      <c r="J7124" t="s">
        <v>21</v>
      </c>
      <c r="K7124" t="s">
        <v>22</v>
      </c>
      <c r="L7124" t="s">
        <v>50</v>
      </c>
      <c r="M7124">
        <v>25000</v>
      </c>
      <c r="N7124" t="s">
        <v>58</v>
      </c>
      <c r="O7124" t="s">
        <v>59</v>
      </c>
      <c r="P7124">
        <v>7313776</v>
      </c>
      <c r="Q7124" t="s">
        <v>60</v>
      </c>
      <c r="R7124" t="str">
        <f t="shared" si="334"/>
        <v>Tertile 2</v>
      </c>
      <c r="S7124" t="str">
        <f t="shared" si="335"/>
        <v>Risky</v>
      </c>
    </row>
    <row r="7125" spans="1:19" x14ac:dyDescent="0.35">
      <c r="A7125" t="s">
        <v>9263</v>
      </c>
      <c r="B7125" s="1">
        <v>44859</v>
      </c>
      <c r="C7125" s="5" t="str">
        <f t="shared" si="333"/>
        <v>10</v>
      </c>
      <c r="D7125" t="s">
        <v>9264</v>
      </c>
      <c r="E7125" t="s">
        <v>17</v>
      </c>
      <c r="F7125">
        <v>662000</v>
      </c>
      <c r="G7125" t="s">
        <v>252</v>
      </c>
      <c r="H7125" t="s">
        <v>319</v>
      </c>
      <c r="I7125" t="s">
        <v>1784</v>
      </c>
      <c r="J7125" t="s">
        <v>39</v>
      </c>
      <c r="K7125" t="s">
        <v>40</v>
      </c>
      <c r="L7125" t="s">
        <v>23</v>
      </c>
      <c r="M7125">
        <v>17000</v>
      </c>
      <c r="N7125" t="s">
        <v>72</v>
      </c>
      <c r="O7125" t="s">
        <v>83</v>
      </c>
      <c r="P7125">
        <v>6593065</v>
      </c>
      <c r="Q7125" t="s">
        <v>73</v>
      </c>
      <c r="R7125" t="str">
        <f t="shared" si="334"/>
        <v>Tertile 2</v>
      </c>
      <c r="S7125" t="str">
        <f t="shared" si="335"/>
        <v>Risky</v>
      </c>
    </row>
    <row r="7126" spans="1:19" x14ac:dyDescent="0.35">
      <c r="A7126" t="s">
        <v>9269</v>
      </c>
      <c r="B7126" s="1">
        <v>44859</v>
      </c>
      <c r="C7126" s="5" t="str">
        <f t="shared" si="333"/>
        <v>10</v>
      </c>
      <c r="D7126" t="s">
        <v>2647</v>
      </c>
      <c r="E7126" t="s">
        <v>17</v>
      </c>
      <c r="F7126">
        <v>777000</v>
      </c>
      <c r="G7126" t="s">
        <v>36</v>
      </c>
      <c r="H7126" t="s">
        <v>931</v>
      </c>
      <c r="I7126" t="s">
        <v>932</v>
      </c>
      <c r="J7126" t="s">
        <v>21</v>
      </c>
      <c r="K7126" t="s">
        <v>22</v>
      </c>
      <c r="L7126" t="s">
        <v>41</v>
      </c>
      <c r="M7126">
        <v>19000</v>
      </c>
      <c r="N7126" t="s">
        <v>42</v>
      </c>
      <c r="O7126" t="s">
        <v>59</v>
      </c>
      <c r="P7126">
        <v>6983381</v>
      </c>
      <c r="Q7126" t="s">
        <v>44</v>
      </c>
      <c r="R7126" t="str">
        <f t="shared" si="334"/>
        <v>Tertile 2</v>
      </c>
      <c r="S7126" t="str">
        <f t="shared" si="335"/>
        <v>Eligible</v>
      </c>
    </row>
    <row r="7127" spans="1:19" x14ac:dyDescent="0.35">
      <c r="A7127" t="s">
        <v>9251</v>
      </c>
      <c r="B7127" s="1">
        <v>44859</v>
      </c>
      <c r="C7127" s="5" t="str">
        <f t="shared" si="333"/>
        <v>10</v>
      </c>
      <c r="D7127" t="s">
        <v>805</v>
      </c>
      <c r="E7127" t="s">
        <v>86</v>
      </c>
      <c r="F7127">
        <v>845000</v>
      </c>
      <c r="G7127" t="s">
        <v>90</v>
      </c>
      <c r="H7127" t="s">
        <v>148</v>
      </c>
      <c r="I7127" t="s">
        <v>149</v>
      </c>
      <c r="J7127" t="s">
        <v>39</v>
      </c>
      <c r="K7127" t="s">
        <v>40</v>
      </c>
      <c r="L7127" t="s">
        <v>50</v>
      </c>
      <c r="M7127">
        <v>27000</v>
      </c>
      <c r="N7127" t="s">
        <v>72</v>
      </c>
      <c r="O7127" t="s">
        <v>43</v>
      </c>
      <c r="P7127">
        <v>7901134</v>
      </c>
      <c r="Q7127" t="s">
        <v>73</v>
      </c>
      <c r="R7127" t="str">
        <f t="shared" si="334"/>
        <v>Tertile 2</v>
      </c>
      <c r="S7127" t="str">
        <f t="shared" si="335"/>
        <v>Eligible</v>
      </c>
    </row>
    <row r="7128" spans="1:19" x14ac:dyDescent="0.35">
      <c r="A7128" t="s">
        <v>9245</v>
      </c>
      <c r="B7128" s="1">
        <v>44859</v>
      </c>
      <c r="C7128" s="5" t="str">
        <f t="shared" si="333"/>
        <v>10</v>
      </c>
      <c r="D7128" t="s">
        <v>2378</v>
      </c>
      <c r="E7128" t="s">
        <v>86</v>
      </c>
      <c r="F7128">
        <v>850000</v>
      </c>
      <c r="G7128" t="s">
        <v>47</v>
      </c>
      <c r="H7128" t="s">
        <v>931</v>
      </c>
      <c r="I7128" t="s">
        <v>1014</v>
      </c>
      <c r="J7128" t="s">
        <v>21</v>
      </c>
      <c r="K7128" t="s">
        <v>22</v>
      </c>
      <c r="L7128" t="s">
        <v>50</v>
      </c>
      <c r="M7128">
        <v>36001</v>
      </c>
      <c r="N7128" t="s">
        <v>51</v>
      </c>
      <c r="O7128" t="s">
        <v>25</v>
      </c>
      <c r="P7128">
        <v>8645529</v>
      </c>
      <c r="Q7128" t="s">
        <v>52</v>
      </c>
      <c r="R7128" t="str">
        <f t="shared" si="334"/>
        <v>Tertile 2</v>
      </c>
      <c r="S7128" t="str">
        <f t="shared" si="335"/>
        <v>Eligible</v>
      </c>
    </row>
    <row r="7129" spans="1:19" x14ac:dyDescent="0.35">
      <c r="A7129" t="s">
        <v>9266</v>
      </c>
      <c r="B7129" s="1">
        <v>44859</v>
      </c>
      <c r="C7129" s="5" t="str">
        <f t="shared" si="333"/>
        <v>10</v>
      </c>
      <c r="D7129" t="s">
        <v>6809</v>
      </c>
      <c r="E7129" t="s">
        <v>17</v>
      </c>
      <c r="F7129">
        <v>882500</v>
      </c>
      <c r="G7129" t="s">
        <v>76</v>
      </c>
      <c r="H7129" t="s">
        <v>167</v>
      </c>
      <c r="I7129" t="s">
        <v>168</v>
      </c>
      <c r="J7129" t="s">
        <v>39</v>
      </c>
      <c r="K7129" t="s">
        <v>40</v>
      </c>
      <c r="L7129" t="s">
        <v>50</v>
      </c>
      <c r="M7129">
        <v>13500</v>
      </c>
      <c r="N7129" t="s">
        <v>72</v>
      </c>
      <c r="O7129" t="s">
        <v>59</v>
      </c>
      <c r="P7129">
        <v>8728343</v>
      </c>
      <c r="Q7129" t="s">
        <v>73</v>
      </c>
      <c r="R7129" t="str">
        <f t="shared" si="334"/>
        <v>Tertile 2</v>
      </c>
      <c r="S7129" t="str">
        <f t="shared" si="335"/>
        <v>Eligible</v>
      </c>
    </row>
    <row r="7130" spans="1:19" x14ac:dyDescent="0.35">
      <c r="A7130" t="s">
        <v>9268</v>
      </c>
      <c r="B7130" s="1">
        <v>44859</v>
      </c>
      <c r="C7130" s="5" t="str">
        <f t="shared" si="333"/>
        <v>10</v>
      </c>
      <c r="D7130" t="s">
        <v>2698</v>
      </c>
      <c r="E7130" t="s">
        <v>17</v>
      </c>
      <c r="F7130">
        <v>910000</v>
      </c>
      <c r="G7130" t="s">
        <v>29</v>
      </c>
      <c r="H7130" t="s">
        <v>444</v>
      </c>
      <c r="I7130" t="s">
        <v>929</v>
      </c>
      <c r="J7130" t="s">
        <v>39</v>
      </c>
      <c r="K7130" t="s">
        <v>40</v>
      </c>
      <c r="L7130" t="s">
        <v>50</v>
      </c>
      <c r="M7130">
        <v>22000</v>
      </c>
      <c r="N7130" t="s">
        <v>32</v>
      </c>
      <c r="O7130" t="s">
        <v>25</v>
      </c>
      <c r="P7130">
        <v>7766789</v>
      </c>
      <c r="Q7130" t="s">
        <v>33</v>
      </c>
      <c r="R7130" t="str">
        <f t="shared" si="334"/>
        <v>Tertile 2</v>
      </c>
      <c r="S7130" t="str">
        <f t="shared" si="335"/>
        <v>Eligible</v>
      </c>
    </row>
    <row r="7131" spans="1:19" x14ac:dyDescent="0.35">
      <c r="A7131" t="s">
        <v>9252</v>
      </c>
      <c r="B7131" s="1">
        <v>44859</v>
      </c>
      <c r="C7131" s="5" t="str">
        <f t="shared" si="333"/>
        <v>10</v>
      </c>
      <c r="D7131" t="s">
        <v>2734</v>
      </c>
      <c r="E7131" t="s">
        <v>17</v>
      </c>
      <c r="F7131">
        <v>1100000</v>
      </c>
      <c r="G7131" t="s">
        <v>252</v>
      </c>
      <c r="H7131" t="s">
        <v>94</v>
      </c>
      <c r="I7131" t="s">
        <v>95</v>
      </c>
      <c r="J7131" t="s">
        <v>21</v>
      </c>
      <c r="K7131" t="s">
        <v>22</v>
      </c>
      <c r="L7131" t="s">
        <v>41</v>
      </c>
      <c r="M7131">
        <v>21000</v>
      </c>
      <c r="N7131" t="s">
        <v>72</v>
      </c>
      <c r="O7131" t="s">
        <v>83</v>
      </c>
      <c r="P7131">
        <v>7623823</v>
      </c>
      <c r="Q7131" t="s">
        <v>73</v>
      </c>
      <c r="R7131" t="str">
        <f t="shared" si="334"/>
        <v>Tertile 3</v>
      </c>
      <c r="S7131" t="str">
        <f t="shared" si="335"/>
        <v>Eligible</v>
      </c>
    </row>
    <row r="7132" spans="1:19" x14ac:dyDescent="0.35">
      <c r="A7132" t="s">
        <v>9244</v>
      </c>
      <c r="B7132" s="1">
        <v>44859</v>
      </c>
      <c r="C7132" s="5" t="str">
        <f t="shared" si="333"/>
        <v>10</v>
      </c>
      <c r="D7132" t="s">
        <v>4954</v>
      </c>
      <c r="E7132" t="s">
        <v>17</v>
      </c>
      <c r="F7132">
        <v>1106000</v>
      </c>
      <c r="G7132" t="s">
        <v>36</v>
      </c>
      <c r="H7132" t="s">
        <v>174</v>
      </c>
      <c r="I7132" t="s">
        <v>175</v>
      </c>
      <c r="J7132" t="s">
        <v>21</v>
      </c>
      <c r="K7132" t="s">
        <v>22</v>
      </c>
      <c r="L7132" t="s">
        <v>23</v>
      </c>
      <c r="M7132">
        <v>33601</v>
      </c>
      <c r="N7132" t="s">
        <v>42</v>
      </c>
      <c r="O7132" t="s">
        <v>59</v>
      </c>
      <c r="P7132">
        <v>6703433</v>
      </c>
      <c r="Q7132" t="s">
        <v>44</v>
      </c>
      <c r="R7132" t="str">
        <f t="shared" si="334"/>
        <v>Tertile 3</v>
      </c>
      <c r="S7132" t="str">
        <f t="shared" si="335"/>
        <v>Eligible</v>
      </c>
    </row>
    <row r="7133" spans="1:19" x14ac:dyDescent="0.35">
      <c r="A7133" t="s">
        <v>9242</v>
      </c>
      <c r="B7133" s="1">
        <v>44859</v>
      </c>
      <c r="C7133" s="5" t="str">
        <f t="shared" si="333"/>
        <v>10</v>
      </c>
      <c r="D7133" t="s">
        <v>1073</v>
      </c>
      <c r="E7133" t="s">
        <v>17</v>
      </c>
      <c r="F7133">
        <v>1110000</v>
      </c>
      <c r="G7133" t="s">
        <v>18</v>
      </c>
      <c r="H7133" t="s">
        <v>48</v>
      </c>
      <c r="I7133" t="s">
        <v>648</v>
      </c>
      <c r="J7133" t="s">
        <v>21</v>
      </c>
      <c r="K7133" t="s">
        <v>22</v>
      </c>
      <c r="L7133" t="s">
        <v>41</v>
      </c>
      <c r="M7133">
        <v>31001</v>
      </c>
      <c r="N7133" t="s">
        <v>24</v>
      </c>
      <c r="O7133" t="s">
        <v>59</v>
      </c>
      <c r="P7133">
        <v>6338994</v>
      </c>
      <c r="Q7133" t="s">
        <v>26</v>
      </c>
      <c r="R7133" t="str">
        <f t="shared" si="334"/>
        <v>Tertile 3</v>
      </c>
      <c r="S7133" t="str">
        <f t="shared" si="335"/>
        <v>Eligible</v>
      </c>
    </row>
    <row r="7134" spans="1:19" x14ac:dyDescent="0.35">
      <c r="A7134" t="s">
        <v>9274</v>
      </c>
      <c r="B7134" s="1">
        <v>44859</v>
      </c>
      <c r="C7134" s="5" t="str">
        <f t="shared" si="333"/>
        <v>10</v>
      </c>
      <c r="D7134" t="s">
        <v>1137</v>
      </c>
      <c r="E7134" t="s">
        <v>17</v>
      </c>
      <c r="F7134">
        <v>1120000</v>
      </c>
      <c r="G7134" t="s">
        <v>142</v>
      </c>
      <c r="H7134" t="s">
        <v>94</v>
      </c>
      <c r="I7134" t="s">
        <v>227</v>
      </c>
      <c r="J7134" t="s">
        <v>21</v>
      </c>
      <c r="K7134" t="s">
        <v>22</v>
      </c>
      <c r="L7134" t="s">
        <v>50</v>
      </c>
      <c r="M7134">
        <v>20000</v>
      </c>
      <c r="N7134" t="s">
        <v>51</v>
      </c>
      <c r="O7134" t="s">
        <v>59</v>
      </c>
      <c r="P7134">
        <v>7886278</v>
      </c>
      <c r="Q7134" t="s">
        <v>33</v>
      </c>
      <c r="R7134" t="str">
        <f t="shared" si="334"/>
        <v>Tertile 3</v>
      </c>
      <c r="S7134" t="str">
        <f t="shared" si="335"/>
        <v>Eligible</v>
      </c>
    </row>
    <row r="7135" spans="1:19" x14ac:dyDescent="0.35">
      <c r="A7135" t="s">
        <v>9246</v>
      </c>
      <c r="B7135" s="1">
        <v>44859</v>
      </c>
      <c r="C7135" s="5" t="str">
        <f t="shared" si="333"/>
        <v>10</v>
      </c>
      <c r="D7135" t="s">
        <v>1075</v>
      </c>
      <c r="E7135" t="s">
        <v>86</v>
      </c>
      <c r="F7135">
        <v>1130000</v>
      </c>
      <c r="G7135" t="s">
        <v>55</v>
      </c>
      <c r="H7135" t="s">
        <v>81</v>
      </c>
      <c r="I7135" t="s">
        <v>387</v>
      </c>
      <c r="J7135" t="s">
        <v>39</v>
      </c>
      <c r="K7135" t="s">
        <v>40</v>
      </c>
      <c r="L7135" t="s">
        <v>23</v>
      </c>
      <c r="M7135">
        <v>44001</v>
      </c>
      <c r="N7135" t="s">
        <v>58</v>
      </c>
      <c r="O7135" t="s">
        <v>59</v>
      </c>
      <c r="P7135">
        <v>6487821</v>
      </c>
      <c r="Q7135" t="s">
        <v>60</v>
      </c>
      <c r="R7135" t="str">
        <f t="shared" si="334"/>
        <v>Tertile 3</v>
      </c>
      <c r="S7135" t="str">
        <f t="shared" si="335"/>
        <v>Eligible</v>
      </c>
    </row>
    <row r="7136" spans="1:19" x14ac:dyDescent="0.35">
      <c r="A7136" t="s">
        <v>9243</v>
      </c>
      <c r="B7136" s="1">
        <v>44859</v>
      </c>
      <c r="C7136" s="5" t="str">
        <f t="shared" si="333"/>
        <v>10</v>
      </c>
      <c r="D7136" t="s">
        <v>2376</v>
      </c>
      <c r="E7136" t="s">
        <v>86</v>
      </c>
      <c r="F7136">
        <v>1150000</v>
      </c>
      <c r="G7136" t="s">
        <v>29</v>
      </c>
      <c r="H7136" t="s">
        <v>30</v>
      </c>
      <c r="I7136" t="s">
        <v>153</v>
      </c>
      <c r="J7136" t="s">
        <v>21</v>
      </c>
      <c r="K7136" t="s">
        <v>22</v>
      </c>
      <c r="L7136" t="s">
        <v>50</v>
      </c>
      <c r="M7136">
        <v>25001</v>
      </c>
      <c r="N7136" t="s">
        <v>32</v>
      </c>
      <c r="O7136" t="s">
        <v>25</v>
      </c>
      <c r="P7136">
        <v>7609624</v>
      </c>
      <c r="Q7136" t="s">
        <v>33</v>
      </c>
      <c r="R7136" t="str">
        <f t="shared" si="334"/>
        <v>Tertile 3</v>
      </c>
      <c r="S7136" t="str">
        <f t="shared" si="335"/>
        <v>Eligible</v>
      </c>
    </row>
    <row r="7137" spans="1:19" x14ac:dyDescent="0.35">
      <c r="A7137" t="s">
        <v>9247</v>
      </c>
      <c r="B7137" s="1">
        <v>44859</v>
      </c>
      <c r="C7137" s="5" t="str">
        <f t="shared" si="333"/>
        <v>10</v>
      </c>
      <c r="D7137" t="s">
        <v>2548</v>
      </c>
      <c r="E7137" t="s">
        <v>86</v>
      </c>
      <c r="F7137">
        <v>1235000</v>
      </c>
      <c r="G7137" t="s">
        <v>63</v>
      </c>
      <c r="H7137" t="s">
        <v>117</v>
      </c>
      <c r="I7137" t="s">
        <v>527</v>
      </c>
      <c r="J7137" t="s">
        <v>39</v>
      </c>
      <c r="K7137" t="s">
        <v>40</v>
      </c>
      <c r="L7137" t="s">
        <v>50</v>
      </c>
      <c r="M7137">
        <v>26501</v>
      </c>
      <c r="N7137" t="s">
        <v>66</v>
      </c>
      <c r="O7137" t="s">
        <v>110</v>
      </c>
      <c r="P7137">
        <v>7696439</v>
      </c>
      <c r="Q7137" t="s">
        <v>67</v>
      </c>
      <c r="R7137" t="str">
        <f t="shared" si="334"/>
        <v>Tertile 3</v>
      </c>
      <c r="S7137" t="str">
        <f t="shared" si="335"/>
        <v>Eligible</v>
      </c>
    </row>
    <row r="7138" spans="1:19" x14ac:dyDescent="0.35">
      <c r="A7138" t="s">
        <v>9271</v>
      </c>
      <c r="B7138" s="1">
        <v>44859</v>
      </c>
      <c r="C7138" s="5" t="str">
        <f t="shared" si="333"/>
        <v>10</v>
      </c>
      <c r="D7138" t="s">
        <v>5015</v>
      </c>
      <c r="E7138" t="s">
        <v>17</v>
      </c>
      <c r="F7138">
        <v>1255000</v>
      </c>
      <c r="G7138" t="s">
        <v>166</v>
      </c>
      <c r="H7138" t="s">
        <v>156</v>
      </c>
      <c r="I7138" t="s">
        <v>157</v>
      </c>
      <c r="J7138" t="s">
        <v>21</v>
      </c>
      <c r="K7138" t="s">
        <v>22</v>
      </c>
      <c r="L7138" t="s">
        <v>23</v>
      </c>
      <c r="M7138">
        <v>19500</v>
      </c>
      <c r="N7138" t="s">
        <v>24</v>
      </c>
      <c r="O7138" t="s">
        <v>43</v>
      </c>
      <c r="P7138">
        <v>7581951</v>
      </c>
      <c r="Q7138" t="s">
        <v>67</v>
      </c>
      <c r="R7138" t="str">
        <f t="shared" si="334"/>
        <v>Tertile 3</v>
      </c>
      <c r="S7138" t="str">
        <f t="shared" si="335"/>
        <v>Eligible</v>
      </c>
    </row>
    <row r="7139" spans="1:19" x14ac:dyDescent="0.35">
      <c r="A7139" t="s">
        <v>9248</v>
      </c>
      <c r="B7139" s="1">
        <v>44859</v>
      </c>
      <c r="C7139" s="5" t="str">
        <f t="shared" si="333"/>
        <v>10</v>
      </c>
      <c r="D7139" t="s">
        <v>1057</v>
      </c>
      <c r="E7139" t="s">
        <v>17</v>
      </c>
      <c r="F7139">
        <v>1270000</v>
      </c>
      <c r="G7139" t="s">
        <v>295</v>
      </c>
      <c r="H7139" t="s">
        <v>94</v>
      </c>
      <c r="I7139" t="s">
        <v>203</v>
      </c>
      <c r="J7139" t="s">
        <v>21</v>
      </c>
      <c r="K7139" t="s">
        <v>22</v>
      </c>
      <c r="L7139" t="s">
        <v>23</v>
      </c>
      <c r="M7139">
        <v>16000</v>
      </c>
      <c r="N7139" t="s">
        <v>51</v>
      </c>
      <c r="O7139" t="s">
        <v>43</v>
      </c>
      <c r="P7139">
        <v>6714416</v>
      </c>
      <c r="Q7139" t="s">
        <v>52</v>
      </c>
      <c r="R7139" t="str">
        <f t="shared" si="334"/>
        <v>Tertile 3</v>
      </c>
      <c r="S7139" t="str">
        <f t="shared" si="335"/>
        <v>Eligible</v>
      </c>
    </row>
    <row r="7140" spans="1:19" x14ac:dyDescent="0.35">
      <c r="A7140" t="s">
        <v>9272</v>
      </c>
      <c r="B7140" s="1">
        <v>44859</v>
      </c>
      <c r="C7140" s="5" t="str">
        <f t="shared" si="333"/>
        <v>10</v>
      </c>
      <c r="D7140" t="s">
        <v>2381</v>
      </c>
      <c r="E7140" t="s">
        <v>17</v>
      </c>
      <c r="F7140">
        <v>1275000</v>
      </c>
      <c r="G7140" t="s">
        <v>98</v>
      </c>
      <c r="H7140" t="s">
        <v>108</v>
      </c>
      <c r="I7140" t="s">
        <v>161</v>
      </c>
      <c r="J7140" t="s">
        <v>39</v>
      </c>
      <c r="K7140" t="s">
        <v>40</v>
      </c>
      <c r="L7140" t="s">
        <v>50</v>
      </c>
      <c r="M7140">
        <v>41500</v>
      </c>
      <c r="N7140" t="s">
        <v>32</v>
      </c>
      <c r="O7140" t="s">
        <v>59</v>
      </c>
      <c r="P7140">
        <v>6932607</v>
      </c>
      <c r="Q7140" t="s">
        <v>73</v>
      </c>
      <c r="R7140" t="str">
        <f t="shared" si="334"/>
        <v>Tertile 3</v>
      </c>
      <c r="S7140" t="str">
        <f t="shared" si="335"/>
        <v>Eligible</v>
      </c>
    </row>
    <row r="7141" spans="1:19" x14ac:dyDescent="0.35">
      <c r="A7141" t="s">
        <v>9261</v>
      </c>
      <c r="B7141" s="1">
        <v>44859</v>
      </c>
      <c r="C7141" s="5" t="str">
        <f t="shared" si="333"/>
        <v>10</v>
      </c>
      <c r="D7141" t="s">
        <v>5851</v>
      </c>
      <c r="E7141" t="s">
        <v>17</v>
      </c>
      <c r="F7141">
        <v>1650000</v>
      </c>
      <c r="G7141" t="s">
        <v>142</v>
      </c>
      <c r="H7141" t="s">
        <v>319</v>
      </c>
      <c r="I7141" t="s">
        <v>478</v>
      </c>
      <c r="J7141" t="s">
        <v>21</v>
      </c>
      <c r="K7141" t="s">
        <v>22</v>
      </c>
      <c r="L7141" t="s">
        <v>23</v>
      </c>
      <c r="M7141">
        <v>60001</v>
      </c>
      <c r="N7141" t="s">
        <v>51</v>
      </c>
      <c r="O7141" t="s">
        <v>110</v>
      </c>
      <c r="P7141">
        <v>8649125</v>
      </c>
      <c r="Q7141" t="s">
        <v>52</v>
      </c>
      <c r="R7141" t="str">
        <f t="shared" si="334"/>
        <v>Tertile 3</v>
      </c>
      <c r="S7141" t="str">
        <f t="shared" si="335"/>
        <v>Eligible</v>
      </c>
    </row>
    <row r="7142" spans="1:19" x14ac:dyDescent="0.35">
      <c r="A7142" t="s">
        <v>9278</v>
      </c>
      <c r="B7142" s="1">
        <v>44860</v>
      </c>
      <c r="C7142" s="5" t="str">
        <f t="shared" si="333"/>
        <v>10</v>
      </c>
      <c r="D7142" t="s">
        <v>5015</v>
      </c>
      <c r="E7142" t="s">
        <v>86</v>
      </c>
      <c r="F7142">
        <v>13500</v>
      </c>
      <c r="G7142" t="s">
        <v>191</v>
      </c>
      <c r="H7142" t="s">
        <v>64</v>
      </c>
      <c r="I7142" t="s">
        <v>200</v>
      </c>
      <c r="J7142" t="s">
        <v>21</v>
      </c>
      <c r="K7142" t="s">
        <v>22</v>
      </c>
      <c r="L7142" t="s">
        <v>41</v>
      </c>
      <c r="M7142">
        <v>39001</v>
      </c>
      <c r="N7142" t="s">
        <v>32</v>
      </c>
      <c r="O7142" t="s">
        <v>59</v>
      </c>
      <c r="P7142">
        <v>8828724</v>
      </c>
      <c r="Q7142" t="s">
        <v>33</v>
      </c>
      <c r="R7142" t="str">
        <f t="shared" si="334"/>
        <v>Tertile 1</v>
      </c>
      <c r="S7142" t="str">
        <f t="shared" si="335"/>
        <v>Risky</v>
      </c>
    </row>
    <row r="7143" spans="1:19" x14ac:dyDescent="0.35">
      <c r="A7143" t="s">
        <v>9279</v>
      </c>
      <c r="B7143" s="1">
        <v>44860</v>
      </c>
      <c r="C7143" s="5" t="str">
        <f t="shared" si="333"/>
        <v>10</v>
      </c>
      <c r="D7143" t="s">
        <v>2381</v>
      </c>
      <c r="E7143" t="s">
        <v>86</v>
      </c>
      <c r="F7143">
        <v>13500</v>
      </c>
      <c r="G7143" t="s">
        <v>195</v>
      </c>
      <c r="H7143" t="s">
        <v>99</v>
      </c>
      <c r="I7143" t="s">
        <v>1096</v>
      </c>
      <c r="J7143" t="s">
        <v>21</v>
      </c>
      <c r="K7143" t="s">
        <v>22</v>
      </c>
      <c r="L7143" t="s">
        <v>23</v>
      </c>
      <c r="M7143">
        <v>9001</v>
      </c>
      <c r="N7143" t="s">
        <v>42</v>
      </c>
      <c r="O7143" t="s">
        <v>43</v>
      </c>
      <c r="P7143">
        <v>8399495</v>
      </c>
      <c r="Q7143" t="s">
        <v>44</v>
      </c>
      <c r="R7143" t="str">
        <f t="shared" si="334"/>
        <v>Tertile 1</v>
      </c>
      <c r="S7143" t="str">
        <f t="shared" si="335"/>
        <v>Risky</v>
      </c>
    </row>
    <row r="7144" spans="1:19" x14ac:dyDescent="0.35">
      <c r="A7144" t="s">
        <v>9287</v>
      </c>
      <c r="B7144" s="1">
        <v>44860</v>
      </c>
      <c r="C7144" s="5" t="str">
        <f t="shared" si="333"/>
        <v>10</v>
      </c>
      <c r="D7144" t="s">
        <v>995</v>
      </c>
      <c r="E7144" t="s">
        <v>86</v>
      </c>
      <c r="F7144">
        <v>13500</v>
      </c>
      <c r="G7144" t="s">
        <v>152</v>
      </c>
      <c r="H7144" t="s">
        <v>187</v>
      </c>
      <c r="I7144" t="s">
        <v>188</v>
      </c>
      <c r="J7144" t="s">
        <v>39</v>
      </c>
      <c r="K7144" t="s">
        <v>40</v>
      </c>
      <c r="L7144" t="s">
        <v>41</v>
      </c>
      <c r="M7144">
        <v>22000</v>
      </c>
      <c r="N7144" t="s">
        <v>66</v>
      </c>
      <c r="O7144" t="s">
        <v>110</v>
      </c>
      <c r="P7144">
        <v>8613543</v>
      </c>
      <c r="Q7144" t="s">
        <v>67</v>
      </c>
      <c r="R7144" t="str">
        <f t="shared" si="334"/>
        <v>Tertile 1</v>
      </c>
      <c r="S7144" t="str">
        <f t="shared" si="335"/>
        <v>Risky</v>
      </c>
    </row>
    <row r="7145" spans="1:19" x14ac:dyDescent="0.35">
      <c r="A7145" t="s">
        <v>9291</v>
      </c>
      <c r="B7145" s="1">
        <v>44860</v>
      </c>
      <c r="C7145" s="5" t="str">
        <f t="shared" si="333"/>
        <v>10</v>
      </c>
      <c r="D7145" t="s">
        <v>1192</v>
      </c>
      <c r="E7145" t="s">
        <v>17</v>
      </c>
      <c r="F7145">
        <v>13500</v>
      </c>
      <c r="G7145" t="s">
        <v>80</v>
      </c>
      <c r="H7145" t="s">
        <v>19</v>
      </c>
      <c r="I7145" t="s">
        <v>400</v>
      </c>
      <c r="J7145" t="s">
        <v>39</v>
      </c>
      <c r="K7145" t="s">
        <v>40</v>
      </c>
      <c r="L7145" t="s">
        <v>41</v>
      </c>
      <c r="M7145">
        <v>22000</v>
      </c>
      <c r="N7145" t="s">
        <v>66</v>
      </c>
      <c r="O7145" t="s">
        <v>25</v>
      </c>
      <c r="P7145">
        <v>8998913</v>
      </c>
      <c r="Q7145" t="s">
        <v>67</v>
      </c>
      <c r="R7145" t="str">
        <f t="shared" si="334"/>
        <v>Tertile 1</v>
      </c>
      <c r="S7145" t="str">
        <f t="shared" si="335"/>
        <v>Risky</v>
      </c>
    </row>
    <row r="7146" spans="1:19" x14ac:dyDescent="0.35">
      <c r="A7146" t="s">
        <v>9294</v>
      </c>
      <c r="B7146" s="1">
        <v>44860</v>
      </c>
      <c r="C7146" s="5" t="str">
        <f t="shared" si="333"/>
        <v>10</v>
      </c>
      <c r="D7146" t="s">
        <v>276</v>
      </c>
      <c r="E7146" t="s">
        <v>17</v>
      </c>
      <c r="F7146">
        <v>13500</v>
      </c>
      <c r="G7146" t="s">
        <v>137</v>
      </c>
      <c r="H7146" t="s">
        <v>174</v>
      </c>
      <c r="I7146" t="s">
        <v>265</v>
      </c>
      <c r="J7146" t="s">
        <v>39</v>
      </c>
      <c r="K7146" t="s">
        <v>40</v>
      </c>
      <c r="L7146" t="s">
        <v>50</v>
      </c>
      <c r="M7146">
        <v>41001</v>
      </c>
      <c r="N7146" t="s">
        <v>24</v>
      </c>
      <c r="O7146" t="s">
        <v>83</v>
      </c>
      <c r="P7146">
        <v>7739051</v>
      </c>
      <c r="Q7146" t="s">
        <v>26</v>
      </c>
      <c r="R7146" t="str">
        <f t="shared" si="334"/>
        <v>Tertile 1</v>
      </c>
      <c r="S7146" t="str">
        <f t="shared" si="335"/>
        <v>Risky</v>
      </c>
    </row>
    <row r="7147" spans="1:19" x14ac:dyDescent="0.35">
      <c r="A7147" t="s">
        <v>9295</v>
      </c>
      <c r="B7147" s="1">
        <v>44860</v>
      </c>
      <c r="C7147" s="5" t="str">
        <f t="shared" si="333"/>
        <v>10</v>
      </c>
      <c r="D7147" t="s">
        <v>991</v>
      </c>
      <c r="E7147" t="s">
        <v>17</v>
      </c>
      <c r="F7147">
        <v>13500</v>
      </c>
      <c r="G7147" t="s">
        <v>160</v>
      </c>
      <c r="H7147" t="s">
        <v>303</v>
      </c>
      <c r="I7147" t="s">
        <v>304</v>
      </c>
      <c r="J7147" t="s">
        <v>21</v>
      </c>
      <c r="K7147" t="s">
        <v>22</v>
      </c>
      <c r="L7147" t="s">
        <v>23</v>
      </c>
      <c r="M7147">
        <v>26001</v>
      </c>
      <c r="N7147" t="s">
        <v>58</v>
      </c>
      <c r="O7147" t="s">
        <v>59</v>
      </c>
      <c r="P7147">
        <v>6528050</v>
      </c>
      <c r="Q7147" t="s">
        <v>60</v>
      </c>
      <c r="R7147" t="str">
        <f t="shared" si="334"/>
        <v>Tertile 1</v>
      </c>
      <c r="S7147" t="str">
        <f t="shared" si="335"/>
        <v>Risky</v>
      </c>
    </row>
    <row r="7148" spans="1:19" x14ac:dyDescent="0.35">
      <c r="A7148" t="s">
        <v>9299</v>
      </c>
      <c r="B7148" s="1">
        <v>44860</v>
      </c>
      <c r="C7148" s="5" t="str">
        <f t="shared" si="333"/>
        <v>10</v>
      </c>
      <c r="D7148" t="s">
        <v>2560</v>
      </c>
      <c r="E7148" t="s">
        <v>17</v>
      </c>
      <c r="F7148">
        <v>13500</v>
      </c>
      <c r="G7148" t="s">
        <v>252</v>
      </c>
      <c r="H7148" t="s">
        <v>108</v>
      </c>
      <c r="I7148" t="s">
        <v>350</v>
      </c>
      <c r="J7148" t="s">
        <v>21</v>
      </c>
      <c r="K7148" t="s">
        <v>22</v>
      </c>
      <c r="L7148" t="s">
        <v>50</v>
      </c>
      <c r="M7148">
        <v>46001</v>
      </c>
      <c r="N7148" t="s">
        <v>72</v>
      </c>
      <c r="O7148" t="s">
        <v>83</v>
      </c>
      <c r="P7148">
        <v>7172828</v>
      </c>
      <c r="Q7148" t="s">
        <v>73</v>
      </c>
      <c r="R7148" t="str">
        <f t="shared" si="334"/>
        <v>Tertile 1</v>
      </c>
      <c r="S7148" t="str">
        <f t="shared" si="335"/>
        <v>Risky</v>
      </c>
    </row>
    <row r="7149" spans="1:19" x14ac:dyDescent="0.35">
      <c r="A7149" t="s">
        <v>9301</v>
      </c>
      <c r="B7149" s="1">
        <v>44860</v>
      </c>
      <c r="C7149" s="5" t="str">
        <f t="shared" si="333"/>
        <v>10</v>
      </c>
      <c r="D7149" t="s">
        <v>2701</v>
      </c>
      <c r="E7149" t="s">
        <v>17</v>
      </c>
      <c r="F7149">
        <v>13500</v>
      </c>
      <c r="G7149" t="s">
        <v>47</v>
      </c>
      <c r="H7149" t="s">
        <v>444</v>
      </c>
      <c r="I7149" t="s">
        <v>929</v>
      </c>
      <c r="J7149" t="s">
        <v>21</v>
      </c>
      <c r="K7149" t="s">
        <v>22</v>
      </c>
      <c r="L7149" t="s">
        <v>50</v>
      </c>
      <c r="M7149">
        <v>27000</v>
      </c>
      <c r="N7149" t="s">
        <v>51</v>
      </c>
      <c r="O7149" t="s">
        <v>25</v>
      </c>
      <c r="P7149">
        <v>7149864</v>
      </c>
      <c r="Q7149" t="s">
        <v>52</v>
      </c>
      <c r="R7149" t="str">
        <f t="shared" si="334"/>
        <v>Tertile 1</v>
      </c>
      <c r="S7149" t="str">
        <f t="shared" si="335"/>
        <v>Risky</v>
      </c>
    </row>
    <row r="7150" spans="1:19" x14ac:dyDescent="0.35">
      <c r="A7150" t="s">
        <v>9302</v>
      </c>
      <c r="B7150" s="1">
        <v>44860</v>
      </c>
      <c r="C7150" s="5" t="str">
        <f t="shared" si="333"/>
        <v>10</v>
      </c>
      <c r="D7150" t="s">
        <v>1067</v>
      </c>
      <c r="E7150" t="s">
        <v>17</v>
      </c>
      <c r="F7150">
        <v>13500</v>
      </c>
      <c r="G7150" t="s">
        <v>55</v>
      </c>
      <c r="H7150" t="s">
        <v>369</v>
      </c>
      <c r="I7150" t="s">
        <v>492</v>
      </c>
      <c r="J7150" t="s">
        <v>21</v>
      </c>
      <c r="K7150" t="s">
        <v>22</v>
      </c>
      <c r="L7150" t="s">
        <v>50</v>
      </c>
      <c r="M7150">
        <v>18000</v>
      </c>
      <c r="N7150" t="s">
        <v>58</v>
      </c>
      <c r="O7150" t="s">
        <v>110</v>
      </c>
      <c r="P7150">
        <v>7919379</v>
      </c>
      <c r="Q7150" t="s">
        <v>60</v>
      </c>
      <c r="R7150" t="str">
        <f t="shared" si="334"/>
        <v>Tertile 1</v>
      </c>
      <c r="S7150" t="str">
        <f t="shared" si="335"/>
        <v>Risky</v>
      </c>
    </row>
    <row r="7151" spans="1:19" x14ac:dyDescent="0.35">
      <c r="A7151" t="s">
        <v>9304</v>
      </c>
      <c r="B7151" s="1">
        <v>44860</v>
      </c>
      <c r="C7151" s="5" t="str">
        <f t="shared" si="333"/>
        <v>10</v>
      </c>
      <c r="D7151" t="s">
        <v>9305</v>
      </c>
      <c r="E7151" t="s">
        <v>17</v>
      </c>
      <c r="F7151">
        <v>13500</v>
      </c>
      <c r="G7151" t="s">
        <v>70</v>
      </c>
      <c r="H7151" t="s">
        <v>444</v>
      </c>
      <c r="I7151" t="s">
        <v>741</v>
      </c>
      <c r="J7151" t="s">
        <v>39</v>
      </c>
      <c r="K7151" t="s">
        <v>40</v>
      </c>
      <c r="L7151" t="s">
        <v>41</v>
      </c>
      <c r="M7151">
        <v>71000</v>
      </c>
      <c r="N7151" t="s">
        <v>72</v>
      </c>
      <c r="O7151" t="s">
        <v>59</v>
      </c>
      <c r="P7151">
        <v>8671824</v>
      </c>
      <c r="Q7151" t="s">
        <v>73</v>
      </c>
      <c r="R7151" t="str">
        <f t="shared" si="334"/>
        <v>Tertile 1</v>
      </c>
      <c r="S7151" t="str">
        <f t="shared" si="335"/>
        <v>Risky</v>
      </c>
    </row>
    <row r="7152" spans="1:19" x14ac:dyDescent="0.35">
      <c r="A7152" t="s">
        <v>9314</v>
      </c>
      <c r="B7152" s="1">
        <v>44860</v>
      </c>
      <c r="C7152" s="5" t="str">
        <f t="shared" si="333"/>
        <v>10</v>
      </c>
      <c r="D7152" t="s">
        <v>3646</v>
      </c>
      <c r="E7152" t="s">
        <v>17</v>
      </c>
      <c r="F7152">
        <v>13500</v>
      </c>
      <c r="G7152" t="s">
        <v>90</v>
      </c>
      <c r="H7152" t="s">
        <v>104</v>
      </c>
      <c r="I7152" t="s">
        <v>338</v>
      </c>
      <c r="J7152" t="s">
        <v>21</v>
      </c>
      <c r="K7152" t="s">
        <v>22</v>
      </c>
      <c r="L7152" t="s">
        <v>23</v>
      </c>
      <c r="M7152">
        <v>18000</v>
      </c>
      <c r="N7152" t="s">
        <v>72</v>
      </c>
      <c r="O7152" t="s">
        <v>110</v>
      </c>
      <c r="P7152">
        <v>8733054</v>
      </c>
      <c r="Q7152" t="s">
        <v>60</v>
      </c>
      <c r="R7152" t="str">
        <f t="shared" si="334"/>
        <v>Tertile 1</v>
      </c>
      <c r="S7152" t="str">
        <f t="shared" si="335"/>
        <v>Risky</v>
      </c>
    </row>
    <row r="7153" spans="1:19" x14ac:dyDescent="0.35">
      <c r="A7153" t="s">
        <v>9317</v>
      </c>
      <c r="B7153" s="1">
        <v>44860</v>
      </c>
      <c r="C7153" s="5" t="str">
        <f t="shared" si="333"/>
        <v>10</v>
      </c>
      <c r="D7153" t="s">
        <v>259</v>
      </c>
      <c r="E7153" t="s">
        <v>17</v>
      </c>
      <c r="F7153">
        <v>13500</v>
      </c>
      <c r="G7153" t="s">
        <v>295</v>
      </c>
      <c r="H7153" t="s">
        <v>174</v>
      </c>
      <c r="I7153" t="s">
        <v>265</v>
      </c>
      <c r="J7153" t="s">
        <v>21</v>
      </c>
      <c r="K7153" t="s">
        <v>22</v>
      </c>
      <c r="L7153" t="s">
        <v>23</v>
      </c>
      <c r="M7153">
        <v>18000</v>
      </c>
      <c r="N7153" t="s">
        <v>51</v>
      </c>
      <c r="O7153" t="s">
        <v>83</v>
      </c>
      <c r="P7153">
        <v>7178096</v>
      </c>
      <c r="Q7153" t="s">
        <v>52</v>
      </c>
      <c r="R7153" t="str">
        <f t="shared" si="334"/>
        <v>Tertile 1</v>
      </c>
      <c r="S7153" t="str">
        <f t="shared" si="335"/>
        <v>Risky</v>
      </c>
    </row>
    <row r="7154" spans="1:19" x14ac:dyDescent="0.35">
      <c r="A7154" t="s">
        <v>9284</v>
      </c>
      <c r="B7154" s="1">
        <v>44860</v>
      </c>
      <c r="C7154" s="5" t="str">
        <f t="shared" si="333"/>
        <v>10</v>
      </c>
      <c r="D7154" t="s">
        <v>2748</v>
      </c>
      <c r="E7154" t="s">
        <v>86</v>
      </c>
      <c r="F7154">
        <v>452000</v>
      </c>
      <c r="G7154" t="s">
        <v>147</v>
      </c>
      <c r="H7154" t="s">
        <v>81</v>
      </c>
      <c r="I7154" t="s">
        <v>82</v>
      </c>
      <c r="J7154" t="s">
        <v>39</v>
      </c>
      <c r="K7154" t="s">
        <v>40</v>
      </c>
      <c r="L7154" t="s">
        <v>50</v>
      </c>
      <c r="M7154">
        <v>14000</v>
      </c>
      <c r="N7154" t="s">
        <v>58</v>
      </c>
      <c r="O7154" t="s">
        <v>83</v>
      </c>
      <c r="P7154">
        <v>8225751</v>
      </c>
      <c r="Q7154" t="s">
        <v>60</v>
      </c>
      <c r="R7154" t="str">
        <f t="shared" si="334"/>
        <v>Tertile 1</v>
      </c>
      <c r="S7154" t="str">
        <f t="shared" si="335"/>
        <v>Risky</v>
      </c>
    </row>
    <row r="7155" spans="1:19" x14ac:dyDescent="0.35">
      <c r="A7155" t="s">
        <v>9315</v>
      </c>
      <c r="B7155" s="1">
        <v>44860</v>
      </c>
      <c r="C7155" s="5" t="str">
        <f t="shared" si="333"/>
        <v>10</v>
      </c>
      <c r="D7155" t="s">
        <v>7822</v>
      </c>
      <c r="E7155" t="s">
        <v>17</v>
      </c>
      <c r="F7155">
        <v>475000</v>
      </c>
      <c r="G7155" t="s">
        <v>166</v>
      </c>
      <c r="H7155" t="s">
        <v>319</v>
      </c>
      <c r="I7155" t="s">
        <v>341</v>
      </c>
      <c r="J7155" t="s">
        <v>21</v>
      </c>
      <c r="K7155" t="s">
        <v>22</v>
      </c>
      <c r="L7155" t="s">
        <v>41</v>
      </c>
      <c r="M7155">
        <v>19000</v>
      </c>
      <c r="N7155" t="s">
        <v>24</v>
      </c>
      <c r="O7155" t="s">
        <v>59</v>
      </c>
      <c r="P7155">
        <v>6902916</v>
      </c>
      <c r="Q7155" t="s">
        <v>67</v>
      </c>
      <c r="R7155" t="str">
        <f t="shared" si="334"/>
        <v>Tertile 1</v>
      </c>
      <c r="S7155" t="str">
        <f t="shared" si="335"/>
        <v>Risky</v>
      </c>
    </row>
    <row r="7156" spans="1:19" x14ac:dyDescent="0.35">
      <c r="A7156" t="s">
        <v>9303</v>
      </c>
      <c r="B7156" s="1">
        <v>44860</v>
      </c>
      <c r="C7156" s="5" t="str">
        <f t="shared" si="333"/>
        <v>10</v>
      </c>
      <c r="D7156" t="s">
        <v>2734</v>
      </c>
      <c r="E7156" t="s">
        <v>17</v>
      </c>
      <c r="F7156">
        <v>510000</v>
      </c>
      <c r="G7156" t="s">
        <v>63</v>
      </c>
      <c r="H7156" t="s">
        <v>444</v>
      </c>
      <c r="I7156" t="s">
        <v>445</v>
      </c>
      <c r="J7156" t="s">
        <v>39</v>
      </c>
      <c r="K7156" t="s">
        <v>40</v>
      </c>
      <c r="L7156" t="s">
        <v>23</v>
      </c>
      <c r="M7156">
        <v>75000</v>
      </c>
      <c r="N7156" t="s">
        <v>66</v>
      </c>
      <c r="O7156" t="s">
        <v>43</v>
      </c>
      <c r="P7156">
        <v>6639870</v>
      </c>
      <c r="Q7156" t="s">
        <v>67</v>
      </c>
      <c r="R7156" t="str">
        <f t="shared" si="334"/>
        <v>Tertile 1</v>
      </c>
      <c r="S7156" t="str">
        <f t="shared" si="335"/>
        <v>Risky</v>
      </c>
    </row>
    <row r="7157" spans="1:19" x14ac:dyDescent="0.35">
      <c r="A7157" t="s">
        <v>9297</v>
      </c>
      <c r="B7157" s="1">
        <v>44860</v>
      </c>
      <c r="C7157" s="5" t="str">
        <f t="shared" si="333"/>
        <v>10</v>
      </c>
      <c r="D7157" t="s">
        <v>1027</v>
      </c>
      <c r="E7157" t="s">
        <v>17</v>
      </c>
      <c r="F7157">
        <v>525000</v>
      </c>
      <c r="G7157" t="s">
        <v>90</v>
      </c>
      <c r="H7157" t="s">
        <v>94</v>
      </c>
      <c r="I7157" t="s">
        <v>619</v>
      </c>
      <c r="J7157" t="s">
        <v>21</v>
      </c>
      <c r="K7157" t="s">
        <v>22</v>
      </c>
      <c r="L7157" t="s">
        <v>23</v>
      </c>
      <c r="M7157">
        <v>9000</v>
      </c>
      <c r="N7157" t="s">
        <v>72</v>
      </c>
      <c r="O7157" t="s">
        <v>43</v>
      </c>
      <c r="P7157">
        <v>8423829</v>
      </c>
      <c r="Q7157" t="s">
        <v>73</v>
      </c>
      <c r="R7157" t="str">
        <f t="shared" si="334"/>
        <v>Tertile 1</v>
      </c>
      <c r="S7157" t="str">
        <f t="shared" si="335"/>
        <v>Risky</v>
      </c>
    </row>
    <row r="7158" spans="1:19" x14ac:dyDescent="0.35">
      <c r="A7158" t="s">
        <v>9311</v>
      </c>
      <c r="B7158" s="1">
        <v>44860</v>
      </c>
      <c r="C7158" s="5" t="str">
        <f t="shared" si="333"/>
        <v>10</v>
      </c>
      <c r="D7158" t="s">
        <v>2042</v>
      </c>
      <c r="E7158" t="s">
        <v>17</v>
      </c>
      <c r="F7158">
        <v>534000</v>
      </c>
      <c r="G7158" t="s">
        <v>76</v>
      </c>
      <c r="H7158" t="s">
        <v>30</v>
      </c>
      <c r="I7158" t="s">
        <v>272</v>
      </c>
      <c r="J7158" t="s">
        <v>21</v>
      </c>
      <c r="K7158" t="s">
        <v>22</v>
      </c>
      <c r="L7158" t="s">
        <v>41</v>
      </c>
      <c r="M7158">
        <v>31000</v>
      </c>
      <c r="N7158" t="s">
        <v>72</v>
      </c>
      <c r="O7158" t="s">
        <v>110</v>
      </c>
      <c r="P7158">
        <v>7269455</v>
      </c>
      <c r="Q7158" t="s">
        <v>60</v>
      </c>
      <c r="R7158" t="str">
        <f t="shared" si="334"/>
        <v>Tertile 1</v>
      </c>
      <c r="S7158" t="str">
        <f t="shared" si="335"/>
        <v>Risky</v>
      </c>
    </row>
    <row r="7159" spans="1:19" x14ac:dyDescent="0.35">
      <c r="A7159" t="s">
        <v>9306</v>
      </c>
      <c r="B7159" s="1">
        <v>44860</v>
      </c>
      <c r="C7159" s="5" t="str">
        <f t="shared" si="333"/>
        <v>10</v>
      </c>
      <c r="D7159" t="s">
        <v>669</v>
      </c>
      <c r="E7159" t="s">
        <v>17</v>
      </c>
      <c r="F7159">
        <v>600000</v>
      </c>
      <c r="G7159" t="s">
        <v>166</v>
      </c>
      <c r="H7159" t="s">
        <v>30</v>
      </c>
      <c r="I7159" t="s">
        <v>347</v>
      </c>
      <c r="J7159" t="s">
        <v>21</v>
      </c>
      <c r="K7159" t="s">
        <v>22</v>
      </c>
      <c r="L7159" t="s">
        <v>41</v>
      </c>
      <c r="M7159">
        <v>39000</v>
      </c>
      <c r="N7159" t="s">
        <v>24</v>
      </c>
      <c r="O7159" t="s">
        <v>83</v>
      </c>
      <c r="P7159">
        <v>8834235</v>
      </c>
      <c r="Q7159" t="s">
        <v>26</v>
      </c>
      <c r="R7159" t="str">
        <f t="shared" si="334"/>
        <v>Tertile 2</v>
      </c>
      <c r="S7159" t="str">
        <f t="shared" si="335"/>
        <v>Risky</v>
      </c>
    </row>
    <row r="7160" spans="1:19" x14ac:dyDescent="0.35">
      <c r="A7160" t="s">
        <v>9313</v>
      </c>
      <c r="B7160" s="1">
        <v>44860</v>
      </c>
      <c r="C7160" s="5" t="str">
        <f t="shared" si="333"/>
        <v>10</v>
      </c>
      <c r="D7160" t="s">
        <v>1140</v>
      </c>
      <c r="E7160" t="s">
        <v>17</v>
      </c>
      <c r="F7160">
        <v>650000</v>
      </c>
      <c r="G7160" t="s">
        <v>80</v>
      </c>
      <c r="H7160" t="s">
        <v>30</v>
      </c>
      <c r="I7160" t="s">
        <v>153</v>
      </c>
      <c r="J7160" t="s">
        <v>39</v>
      </c>
      <c r="K7160" t="s">
        <v>40</v>
      </c>
      <c r="L7160" t="s">
        <v>23</v>
      </c>
      <c r="M7160">
        <v>26000</v>
      </c>
      <c r="N7160" t="s">
        <v>66</v>
      </c>
      <c r="O7160" t="s">
        <v>25</v>
      </c>
      <c r="P7160">
        <v>7189403</v>
      </c>
      <c r="Q7160" t="s">
        <v>73</v>
      </c>
      <c r="R7160" t="str">
        <f t="shared" si="334"/>
        <v>Tertile 2</v>
      </c>
      <c r="S7160" t="str">
        <f t="shared" si="335"/>
        <v>Risky</v>
      </c>
    </row>
    <row r="7161" spans="1:19" x14ac:dyDescent="0.35">
      <c r="A7161" t="s">
        <v>9292</v>
      </c>
      <c r="B7161" s="1">
        <v>44860</v>
      </c>
      <c r="C7161" s="5" t="str">
        <f t="shared" si="333"/>
        <v>10</v>
      </c>
      <c r="D7161" t="s">
        <v>1227</v>
      </c>
      <c r="E7161" t="s">
        <v>86</v>
      </c>
      <c r="F7161">
        <v>740000</v>
      </c>
      <c r="G7161" t="s">
        <v>80</v>
      </c>
      <c r="H7161" t="s">
        <v>64</v>
      </c>
      <c r="I7161" t="s">
        <v>292</v>
      </c>
      <c r="J7161" t="s">
        <v>39</v>
      </c>
      <c r="K7161" t="s">
        <v>40</v>
      </c>
      <c r="L7161" t="s">
        <v>23</v>
      </c>
      <c r="M7161">
        <v>25000</v>
      </c>
      <c r="N7161" t="s">
        <v>66</v>
      </c>
      <c r="O7161" t="s">
        <v>83</v>
      </c>
      <c r="P7161">
        <v>6477709</v>
      </c>
      <c r="Q7161" t="s">
        <v>67</v>
      </c>
      <c r="R7161" t="str">
        <f t="shared" si="334"/>
        <v>Tertile 2</v>
      </c>
      <c r="S7161" t="str">
        <f t="shared" si="335"/>
        <v>Risky</v>
      </c>
    </row>
    <row r="7162" spans="1:19" x14ac:dyDescent="0.35">
      <c r="A7162" t="s">
        <v>9316</v>
      </c>
      <c r="B7162" s="1">
        <v>44860</v>
      </c>
      <c r="C7162" s="5" t="str">
        <f t="shared" si="333"/>
        <v>10</v>
      </c>
      <c r="D7162" t="s">
        <v>745</v>
      </c>
      <c r="E7162" t="s">
        <v>86</v>
      </c>
      <c r="F7162">
        <v>742000</v>
      </c>
      <c r="G7162" t="s">
        <v>98</v>
      </c>
      <c r="H7162" t="s">
        <v>94</v>
      </c>
      <c r="I7162" t="s">
        <v>344</v>
      </c>
      <c r="J7162" t="s">
        <v>39</v>
      </c>
      <c r="K7162" t="s">
        <v>40</v>
      </c>
      <c r="L7162" t="s">
        <v>50</v>
      </c>
      <c r="M7162">
        <v>22000</v>
      </c>
      <c r="N7162" t="s">
        <v>32</v>
      </c>
      <c r="O7162" t="s">
        <v>110</v>
      </c>
      <c r="P7162">
        <v>7008206</v>
      </c>
      <c r="Q7162" t="s">
        <v>60</v>
      </c>
      <c r="R7162" t="str">
        <f t="shared" si="334"/>
        <v>Tertile 2</v>
      </c>
      <c r="S7162" t="str">
        <f t="shared" si="335"/>
        <v>Risky</v>
      </c>
    </row>
    <row r="7163" spans="1:19" x14ac:dyDescent="0.35">
      <c r="A7163" t="s">
        <v>9308</v>
      </c>
      <c r="B7163" s="1">
        <v>44860</v>
      </c>
      <c r="C7163" s="5" t="str">
        <f t="shared" si="333"/>
        <v>10</v>
      </c>
      <c r="D7163" t="s">
        <v>743</v>
      </c>
      <c r="E7163" t="s">
        <v>17</v>
      </c>
      <c r="F7163">
        <v>770000</v>
      </c>
      <c r="G7163" t="s">
        <v>195</v>
      </c>
      <c r="H7163" t="s">
        <v>174</v>
      </c>
      <c r="I7163" t="s">
        <v>257</v>
      </c>
      <c r="J7163" t="s">
        <v>21</v>
      </c>
      <c r="K7163" t="s">
        <v>22</v>
      </c>
      <c r="L7163" t="s">
        <v>41</v>
      </c>
      <c r="M7163">
        <v>19000</v>
      </c>
      <c r="N7163" t="s">
        <v>42</v>
      </c>
      <c r="O7163" t="s">
        <v>43</v>
      </c>
      <c r="P7163">
        <v>6653653</v>
      </c>
      <c r="Q7163" t="s">
        <v>44</v>
      </c>
      <c r="R7163" t="str">
        <f t="shared" si="334"/>
        <v>Tertile 2</v>
      </c>
      <c r="S7163" t="str">
        <f t="shared" si="335"/>
        <v>Eligible</v>
      </c>
    </row>
    <row r="7164" spans="1:19" x14ac:dyDescent="0.35">
      <c r="A7164" t="s">
        <v>9277</v>
      </c>
      <c r="B7164" s="1">
        <v>44860</v>
      </c>
      <c r="C7164" s="5" t="str">
        <f t="shared" si="333"/>
        <v>10</v>
      </c>
      <c r="D7164" t="s">
        <v>5013</v>
      </c>
      <c r="E7164" t="s">
        <v>17</v>
      </c>
      <c r="F7164">
        <v>845000</v>
      </c>
      <c r="G7164" t="s">
        <v>137</v>
      </c>
      <c r="H7164" t="s">
        <v>108</v>
      </c>
      <c r="I7164" t="s">
        <v>350</v>
      </c>
      <c r="J7164" t="s">
        <v>21</v>
      </c>
      <c r="K7164" t="s">
        <v>22</v>
      </c>
      <c r="L7164" t="s">
        <v>50</v>
      </c>
      <c r="M7164">
        <v>46001</v>
      </c>
      <c r="N7164" t="s">
        <v>24</v>
      </c>
      <c r="O7164" t="s">
        <v>59</v>
      </c>
      <c r="P7164">
        <v>8555357</v>
      </c>
      <c r="Q7164" t="s">
        <v>26</v>
      </c>
      <c r="R7164" t="str">
        <f t="shared" si="334"/>
        <v>Tertile 2</v>
      </c>
      <c r="S7164" t="str">
        <f t="shared" si="335"/>
        <v>Eligible</v>
      </c>
    </row>
    <row r="7165" spans="1:19" x14ac:dyDescent="0.35">
      <c r="A7165" t="s">
        <v>9286</v>
      </c>
      <c r="B7165" s="1">
        <v>44860</v>
      </c>
      <c r="C7165" s="5" t="str">
        <f t="shared" si="333"/>
        <v>10</v>
      </c>
      <c r="D7165" t="s">
        <v>979</v>
      </c>
      <c r="E7165" t="s">
        <v>17</v>
      </c>
      <c r="F7165">
        <v>850000</v>
      </c>
      <c r="G7165" t="s">
        <v>147</v>
      </c>
      <c r="H7165" t="s">
        <v>64</v>
      </c>
      <c r="I7165" t="s">
        <v>65</v>
      </c>
      <c r="J7165" t="s">
        <v>39</v>
      </c>
      <c r="K7165" t="s">
        <v>40</v>
      </c>
      <c r="L7165" t="s">
        <v>41</v>
      </c>
      <c r="M7165">
        <v>12000</v>
      </c>
      <c r="N7165" t="s">
        <v>58</v>
      </c>
      <c r="O7165" t="s">
        <v>59</v>
      </c>
      <c r="P7165">
        <v>8013644</v>
      </c>
      <c r="Q7165" t="s">
        <v>60</v>
      </c>
      <c r="R7165" t="str">
        <f t="shared" si="334"/>
        <v>Tertile 2</v>
      </c>
      <c r="S7165" t="str">
        <f t="shared" si="335"/>
        <v>Eligible</v>
      </c>
    </row>
    <row r="7166" spans="1:19" x14ac:dyDescent="0.35">
      <c r="A7166" t="s">
        <v>9280</v>
      </c>
      <c r="B7166" s="1">
        <v>44860</v>
      </c>
      <c r="C7166" s="5" t="str">
        <f t="shared" si="333"/>
        <v>10</v>
      </c>
      <c r="D7166" t="s">
        <v>5018</v>
      </c>
      <c r="E7166" t="s">
        <v>17</v>
      </c>
      <c r="F7166">
        <v>860000</v>
      </c>
      <c r="G7166" t="s">
        <v>199</v>
      </c>
      <c r="H7166" t="s">
        <v>19</v>
      </c>
      <c r="I7166" t="s">
        <v>380</v>
      </c>
      <c r="J7166" t="s">
        <v>21</v>
      </c>
      <c r="K7166" t="s">
        <v>22</v>
      </c>
      <c r="L7166" t="s">
        <v>41</v>
      </c>
      <c r="M7166">
        <v>41001</v>
      </c>
      <c r="N7166" t="s">
        <v>51</v>
      </c>
      <c r="O7166" t="s">
        <v>59</v>
      </c>
      <c r="P7166">
        <v>7155026</v>
      </c>
      <c r="Q7166" t="s">
        <v>52</v>
      </c>
      <c r="R7166" t="str">
        <f t="shared" si="334"/>
        <v>Tertile 2</v>
      </c>
      <c r="S7166" t="str">
        <f t="shared" si="335"/>
        <v>Eligible</v>
      </c>
    </row>
    <row r="7167" spans="1:19" x14ac:dyDescent="0.35">
      <c r="A7167" t="s">
        <v>9283</v>
      </c>
      <c r="B7167" s="1">
        <v>44860</v>
      </c>
      <c r="C7167" s="5" t="str">
        <f t="shared" si="333"/>
        <v>10</v>
      </c>
      <c r="D7167" t="s">
        <v>5048</v>
      </c>
      <c r="E7167" t="s">
        <v>17</v>
      </c>
      <c r="F7167">
        <v>921000</v>
      </c>
      <c r="G7167" t="s">
        <v>252</v>
      </c>
      <c r="H7167" t="s">
        <v>369</v>
      </c>
      <c r="I7167" t="s">
        <v>492</v>
      </c>
      <c r="J7167" t="s">
        <v>39</v>
      </c>
      <c r="K7167" t="s">
        <v>40</v>
      </c>
      <c r="L7167" t="s">
        <v>23</v>
      </c>
      <c r="M7167">
        <v>69001</v>
      </c>
      <c r="N7167" t="s">
        <v>72</v>
      </c>
      <c r="O7167" t="s">
        <v>110</v>
      </c>
      <c r="P7167">
        <v>7657281</v>
      </c>
      <c r="Q7167" t="s">
        <v>73</v>
      </c>
      <c r="R7167" t="str">
        <f t="shared" si="334"/>
        <v>Tertile 2</v>
      </c>
      <c r="S7167" t="str">
        <f t="shared" si="335"/>
        <v>Eligible</v>
      </c>
    </row>
    <row r="7168" spans="1:19" x14ac:dyDescent="0.35">
      <c r="A7168" t="s">
        <v>9282</v>
      </c>
      <c r="B7168" s="1">
        <v>44860</v>
      </c>
      <c r="C7168" s="5" t="str">
        <f t="shared" si="333"/>
        <v>10</v>
      </c>
      <c r="D7168" t="s">
        <v>5046</v>
      </c>
      <c r="E7168" t="s">
        <v>86</v>
      </c>
      <c r="F7168">
        <v>950000</v>
      </c>
      <c r="G7168" t="s">
        <v>248</v>
      </c>
      <c r="H7168" t="s">
        <v>148</v>
      </c>
      <c r="I7168" t="s">
        <v>698</v>
      </c>
      <c r="J7168" t="s">
        <v>39</v>
      </c>
      <c r="K7168" t="s">
        <v>40</v>
      </c>
      <c r="L7168" t="s">
        <v>41</v>
      </c>
      <c r="M7168">
        <v>25001</v>
      </c>
      <c r="N7168" t="s">
        <v>66</v>
      </c>
      <c r="O7168" t="s">
        <v>59</v>
      </c>
      <c r="P7168">
        <v>7169490</v>
      </c>
      <c r="Q7168" t="s">
        <v>73</v>
      </c>
      <c r="R7168" t="str">
        <f t="shared" si="334"/>
        <v>Tertile 2</v>
      </c>
      <c r="S7168" t="str">
        <f t="shared" si="335"/>
        <v>Eligible</v>
      </c>
    </row>
    <row r="7169" spans="1:19" x14ac:dyDescent="0.35">
      <c r="A7169" t="s">
        <v>9298</v>
      </c>
      <c r="B7169" s="1">
        <v>44860</v>
      </c>
      <c r="C7169" s="5" t="str">
        <f t="shared" si="333"/>
        <v>10</v>
      </c>
      <c r="D7169" t="s">
        <v>6801</v>
      </c>
      <c r="E7169" t="s">
        <v>17</v>
      </c>
      <c r="F7169">
        <v>1005000</v>
      </c>
      <c r="G7169" t="s">
        <v>195</v>
      </c>
      <c r="H7169" t="s">
        <v>174</v>
      </c>
      <c r="I7169" t="s">
        <v>265</v>
      </c>
      <c r="J7169" t="s">
        <v>39</v>
      </c>
      <c r="K7169" t="s">
        <v>40</v>
      </c>
      <c r="L7169" t="s">
        <v>50</v>
      </c>
      <c r="M7169">
        <v>41501</v>
      </c>
      <c r="N7169" t="s">
        <v>42</v>
      </c>
      <c r="O7169" t="s">
        <v>83</v>
      </c>
      <c r="P7169">
        <v>6797735</v>
      </c>
      <c r="Q7169" t="s">
        <v>44</v>
      </c>
      <c r="R7169" t="str">
        <f t="shared" si="334"/>
        <v>Tertile 2</v>
      </c>
      <c r="S7169" t="str">
        <f t="shared" si="335"/>
        <v>Eligible</v>
      </c>
    </row>
    <row r="7170" spans="1:19" x14ac:dyDescent="0.35">
      <c r="A7170" t="s">
        <v>9289</v>
      </c>
      <c r="B7170" s="1">
        <v>44860</v>
      </c>
      <c r="C7170" s="5" t="str">
        <f t="shared" ref="C7170:C7233" si="336">TEXT(B7170,$V$22)</f>
        <v>10</v>
      </c>
      <c r="D7170" t="s">
        <v>9290</v>
      </c>
      <c r="E7170" t="s">
        <v>17</v>
      </c>
      <c r="F7170">
        <v>1016000</v>
      </c>
      <c r="G7170" t="s">
        <v>160</v>
      </c>
      <c r="H7170" t="s">
        <v>303</v>
      </c>
      <c r="I7170" t="s">
        <v>532</v>
      </c>
      <c r="J7170" t="s">
        <v>39</v>
      </c>
      <c r="K7170" t="s">
        <v>40</v>
      </c>
      <c r="L7170" t="s">
        <v>23</v>
      </c>
      <c r="M7170">
        <v>18600</v>
      </c>
      <c r="N7170" t="s">
        <v>58</v>
      </c>
      <c r="O7170" t="s">
        <v>43</v>
      </c>
      <c r="P7170">
        <v>8797960</v>
      </c>
      <c r="Q7170" t="s">
        <v>60</v>
      </c>
      <c r="R7170" t="str">
        <f t="shared" ref="R7170:R7233" si="337">IF(F7170&lt;_xlfn.PERCENTILE.INC($F$2:$F$10576,1/3), "Tertile 1",
   IF(F7170&lt;_xlfn.PERCENTILE.INC($F$2:$F$10576,2/3), "Tertile 2", "Tertile 3"))</f>
        <v>Tertile 3</v>
      </c>
      <c r="S7170" t="str">
        <f t="shared" ref="S7170:S7233" si="338">IF(F7170&gt;755000, "Eligible", "Risky")</f>
        <v>Eligible</v>
      </c>
    </row>
    <row r="7171" spans="1:19" x14ac:dyDescent="0.35">
      <c r="A7171" t="s">
        <v>9309</v>
      </c>
      <c r="B7171" s="1">
        <v>44860</v>
      </c>
      <c r="C7171" s="5" t="str">
        <f t="shared" si="336"/>
        <v>10</v>
      </c>
      <c r="D7171" t="s">
        <v>447</v>
      </c>
      <c r="E7171" t="s">
        <v>17</v>
      </c>
      <c r="F7171">
        <v>1040000</v>
      </c>
      <c r="G7171" t="s">
        <v>199</v>
      </c>
      <c r="H7171" t="s">
        <v>81</v>
      </c>
      <c r="I7171" t="s">
        <v>211</v>
      </c>
      <c r="J7171" t="s">
        <v>39</v>
      </c>
      <c r="K7171" t="s">
        <v>40</v>
      </c>
      <c r="L7171" t="s">
        <v>41</v>
      </c>
      <c r="M7171">
        <v>12000</v>
      </c>
      <c r="N7171" t="s">
        <v>51</v>
      </c>
      <c r="O7171" t="s">
        <v>43</v>
      </c>
      <c r="P7171">
        <v>8298119</v>
      </c>
      <c r="Q7171" t="s">
        <v>52</v>
      </c>
      <c r="R7171" t="str">
        <f t="shared" si="337"/>
        <v>Tertile 3</v>
      </c>
      <c r="S7171" t="str">
        <f t="shared" si="338"/>
        <v>Eligible</v>
      </c>
    </row>
    <row r="7172" spans="1:19" x14ac:dyDescent="0.35">
      <c r="A7172" t="s">
        <v>9310</v>
      </c>
      <c r="B7172" s="1">
        <v>44860</v>
      </c>
      <c r="C7172" s="5" t="str">
        <f t="shared" si="336"/>
        <v>10</v>
      </c>
      <c r="D7172" t="s">
        <v>5048</v>
      </c>
      <c r="E7172" t="s">
        <v>17</v>
      </c>
      <c r="F7172">
        <v>1190000</v>
      </c>
      <c r="G7172" t="s">
        <v>152</v>
      </c>
      <c r="H7172" t="s">
        <v>30</v>
      </c>
      <c r="I7172" t="s">
        <v>233</v>
      </c>
      <c r="J7172" t="s">
        <v>21</v>
      </c>
      <c r="K7172" t="s">
        <v>22</v>
      </c>
      <c r="L7172" t="s">
        <v>41</v>
      </c>
      <c r="M7172">
        <v>31000</v>
      </c>
      <c r="N7172" t="s">
        <v>66</v>
      </c>
      <c r="O7172" t="s">
        <v>59</v>
      </c>
      <c r="P7172">
        <v>6221458</v>
      </c>
      <c r="Q7172" t="s">
        <v>52</v>
      </c>
      <c r="R7172" t="str">
        <f t="shared" si="337"/>
        <v>Tertile 3</v>
      </c>
      <c r="S7172" t="str">
        <f t="shared" si="338"/>
        <v>Eligible</v>
      </c>
    </row>
    <row r="7173" spans="1:19" x14ac:dyDescent="0.35">
      <c r="A7173" t="s">
        <v>9281</v>
      </c>
      <c r="B7173" s="1">
        <v>44860</v>
      </c>
      <c r="C7173" s="5" t="str">
        <f t="shared" si="336"/>
        <v>10</v>
      </c>
      <c r="D7173" t="s">
        <v>1137</v>
      </c>
      <c r="E7173" t="s">
        <v>17</v>
      </c>
      <c r="F7173">
        <v>1208000</v>
      </c>
      <c r="G7173" t="s">
        <v>244</v>
      </c>
      <c r="H7173" t="s">
        <v>113</v>
      </c>
      <c r="I7173" t="s">
        <v>114</v>
      </c>
      <c r="J7173" t="s">
        <v>39</v>
      </c>
      <c r="K7173" t="s">
        <v>40</v>
      </c>
      <c r="L7173" t="s">
        <v>41</v>
      </c>
      <c r="M7173">
        <v>26801</v>
      </c>
      <c r="N7173" t="s">
        <v>58</v>
      </c>
      <c r="O7173" t="s">
        <v>59</v>
      </c>
      <c r="P7173">
        <v>6217425</v>
      </c>
      <c r="Q7173" t="s">
        <v>60</v>
      </c>
      <c r="R7173" t="str">
        <f t="shared" si="337"/>
        <v>Tertile 3</v>
      </c>
      <c r="S7173" t="str">
        <f t="shared" si="338"/>
        <v>Eligible</v>
      </c>
    </row>
    <row r="7174" spans="1:19" x14ac:dyDescent="0.35">
      <c r="A7174" t="s">
        <v>9276</v>
      </c>
      <c r="B7174" s="1">
        <v>44860</v>
      </c>
      <c r="C7174" s="5" t="str">
        <f t="shared" si="336"/>
        <v>10</v>
      </c>
      <c r="D7174" t="s">
        <v>5011</v>
      </c>
      <c r="E7174" t="s">
        <v>86</v>
      </c>
      <c r="F7174">
        <v>1250000</v>
      </c>
      <c r="G7174" t="s">
        <v>70</v>
      </c>
      <c r="H7174" t="s">
        <v>19</v>
      </c>
      <c r="I7174" t="s">
        <v>752</v>
      </c>
      <c r="J7174" t="s">
        <v>21</v>
      </c>
      <c r="K7174" t="s">
        <v>22</v>
      </c>
      <c r="L7174" t="s">
        <v>41</v>
      </c>
      <c r="M7174">
        <v>31001</v>
      </c>
      <c r="N7174" t="s">
        <v>72</v>
      </c>
      <c r="O7174" t="s">
        <v>110</v>
      </c>
      <c r="P7174">
        <v>6928728</v>
      </c>
      <c r="Q7174" t="s">
        <v>73</v>
      </c>
      <c r="R7174" t="str">
        <f t="shared" si="337"/>
        <v>Tertile 3</v>
      </c>
      <c r="S7174" t="str">
        <f t="shared" si="338"/>
        <v>Eligible</v>
      </c>
    </row>
    <row r="7175" spans="1:19" x14ac:dyDescent="0.35">
      <c r="A7175" t="s">
        <v>9285</v>
      </c>
      <c r="B7175" s="1">
        <v>44860</v>
      </c>
      <c r="C7175" s="5" t="str">
        <f t="shared" si="336"/>
        <v>10</v>
      </c>
      <c r="D7175" t="s">
        <v>1180</v>
      </c>
      <c r="E7175" t="s">
        <v>17</v>
      </c>
      <c r="F7175">
        <v>1375000</v>
      </c>
      <c r="G7175" t="s">
        <v>142</v>
      </c>
      <c r="H7175" t="s">
        <v>174</v>
      </c>
      <c r="I7175" t="s">
        <v>257</v>
      </c>
      <c r="J7175" t="s">
        <v>21</v>
      </c>
      <c r="K7175" t="s">
        <v>22</v>
      </c>
      <c r="L7175" t="s">
        <v>50</v>
      </c>
      <c r="M7175">
        <v>36500</v>
      </c>
      <c r="N7175" t="s">
        <v>51</v>
      </c>
      <c r="O7175" t="s">
        <v>43</v>
      </c>
      <c r="P7175">
        <v>6801863</v>
      </c>
      <c r="Q7175" t="s">
        <v>52</v>
      </c>
      <c r="R7175" t="str">
        <f t="shared" si="337"/>
        <v>Tertile 3</v>
      </c>
      <c r="S7175" t="str">
        <f t="shared" si="338"/>
        <v>Eligible</v>
      </c>
    </row>
    <row r="7176" spans="1:19" x14ac:dyDescent="0.35">
      <c r="A7176" t="s">
        <v>9312</v>
      </c>
      <c r="B7176" s="1">
        <v>44860</v>
      </c>
      <c r="C7176" s="5" t="str">
        <f t="shared" si="336"/>
        <v>10</v>
      </c>
      <c r="D7176" t="s">
        <v>2432</v>
      </c>
      <c r="E7176" t="s">
        <v>17</v>
      </c>
      <c r="F7176">
        <v>1425000</v>
      </c>
      <c r="G7176" t="s">
        <v>160</v>
      </c>
      <c r="H7176" t="s">
        <v>156</v>
      </c>
      <c r="I7176" t="s">
        <v>196</v>
      </c>
      <c r="J7176" t="s">
        <v>21</v>
      </c>
      <c r="K7176" t="s">
        <v>22</v>
      </c>
      <c r="L7176" t="s">
        <v>23</v>
      </c>
      <c r="M7176">
        <v>61500</v>
      </c>
      <c r="N7176" t="s">
        <v>58</v>
      </c>
      <c r="O7176" t="s">
        <v>59</v>
      </c>
      <c r="P7176">
        <v>7023626</v>
      </c>
      <c r="Q7176" t="s">
        <v>67</v>
      </c>
      <c r="R7176" t="str">
        <f t="shared" si="337"/>
        <v>Tertile 3</v>
      </c>
      <c r="S7176" t="str">
        <f t="shared" si="338"/>
        <v>Eligible</v>
      </c>
    </row>
    <row r="7177" spans="1:19" x14ac:dyDescent="0.35">
      <c r="A7177" t="s">
        <v>9307</v>
      </c>
      <c r="B7177" s="1">
        <v>44860</v>
      </c>
      <c r="C7177" s="5" t="str">
        <f t="shared" si="336"/>
        <v>10</v>
      </c>
      <c r="D7177" t="s">
        <v>2651</v>
      </c>
      <c r="E7177" t="s">
        <v>17</v>
      </c>
      <c r="F7177">
        <v>1651000</v>
      </c>
      <c r="G7177" t="s">
        <v>191</v>
      </c>
      <c r="H7177" t="s">
        <v>64</v>
      </c>
      <c r="I7177" t="s">
        <v>65</v>
      </c>
      <c r="J7177" t="s">
        <v>21</v>
      </c>
      <c r="K7177" t="s">
        <v>22</v>
      </c>
      <c r="L7177" t="s">
        <v>50</v>
      </c>
      <c r="M7177">
        <v>21100</v>
      </c>
      <c r="N7177" t="s">
        <v>32</v>
      </c>
      <c r="O7177" t="s">
        <v>59</v>
      </c>
      <c r="P7177">
        <v>6117350</v>
      </c>
      <c r="Q7177" t="s">
        <v>33</v>
      </c>
      <c r="R7177" t="str">
        <f t="shared" si="337"/>
        <v>Tertile 3</v>
      </c>
      <c r="S7177" t="str">
        <f t="shared" si="338"/>
        <v>Eligible</v>
      </c>
    </row>
    <row r="7178" spans="1:19" x14ac:dyDescent="0.35">
      <c r="A7178" t="s">
        <v>9293</v>
      </c>
      <c r="B7178" s="1">
        <v>44860</v>
      </c>
      <c r="C7178" s="5" t="str">
        <f t="shared" si="336"/>
        <v>10</v>
      </c>
      <c r="D7178" t="s">
        <v>7334</v>
      </c>
      <c r="E7178" t="s">
        <v>86</v>
      </c>
      <c r="F7178">
        <v>1687000</v>
      </c>
      <c r="G7178" t="s">
        <v>152</v>
      </c>
      <c r="H7178" t="s">
        <v>319</v>
      </c>
      <c r="I7178" t="s">
        <v>341</v>
      </c>
      <c r="J7178" t="s">
        <v>39</v>
      </c>
      <c r="K7178" t="s">
        <v>40</v>
      </c>
      <c r="L7178" t="s">
        <v>23</v>
      </c>
      <c r="M7178">
        <v>17701</v>
      </c>
      <c r="N7178" t="s">
        <v>66</v>
      </c>
      <c r="O7178" t="s">
        <v>59</v>
      </c>
      <c r="P7178">
        <v>6669726</v>
      </c>
      <c r="Q7178" t="s">
        <v>67</v>
      </c>
      <c r="R7178" t="str">
        <f t="shared" si="337"/>
        <v>Tertile 3</v>
      </c>
      <c r="S7178" t="str">
        <f t="shared" si="338"/>
        <v>Eligible</v>
      </c>
    </row>
    <row r="7179" spans="1:19" x14ac:dyDescent="0.35">
      <c r="A7179" t="s">
        <v>9296</v>
      </c>
      <c r="B7179" s="1">
        <v>44860</v>
      </c>
      <c r="C7179" s="5" t="str">
        <f t="shared" si="336"/>
        <v>10</v>
      </c>
      <c r="D7179" t="s">
        <v>7392</v>
      </c>
      <c r="E7179" t="s">
        <v>17</v>
      </c>
      <c r="F7179">
        <v>1816000</v>
      </c>
      <c r="G7179" t="s">
        <v>80</v>
      </c>
      <c r="H7179" t="s">
        <v>19</v>
      </c>
      <c r="I7179" t="s">
        <v>641</v>
      </c>
      <c r="J7179" t="s">
        <v>39</v>
      </c>
      <c r="K7179" t="s">
        <v>40</v>
      </c>
      <c r="L7179" t="s">
        <v>50</v>
      </c>
      <c r="M7179">
        <v>20601</v>
      </c>
      <c r="N7179" t="s">
        <v>66</v>
      </c>
      <c r="O7179" t="s">
        <v>43</v>
      </c>
      <c r="P7179">
        <v>8284887</v>
      </c>
      <c r="Q7179" t="s">
        <v>67</v>
      </c>
      <c r="R7179" t="str">
        <f t="shared" si="337"/>
        <v>Tertile 3</v>
      </c>
      <c r="S7179" t="str">
        <f t="shared" si="338"/>
        <v>Eligible</v>
      </c>
    </row>
    <row r="7180" spans="1:19" x14ac:dyDescent="0.35">
      <c r="A7180" t="s">
        <v>9288</v>
      </c>
      <c r="B7180" s="1">
        <v>44860</v>
      </c>
      <c r="C7180" s="5" t="str">
        <f t="shared" si="336"/>
        <v>10</v>
      </c>
      <c r="D7180" t="s">
        <v>1188</v>
      </c>
      <c r="E7180" t="s">
        <v>17</v>
      </c>
      <c r="F7180">
        <v>1850000</v>
      </c>
      <c r="G7180" t="s">
        <v>76</v>
      </c>
      <c r="H7180" t="s">
        <v>48</v>
      </c>
      <c r="I7180" t="s">
        <v>279</v>
      </c>
      <c r="J7180" t="s">
        <v>21</v>
      </c>
      <c r="K7180" t="s">
        <v>22</v>
      </c>
      <c r="L7180" t="s">
        <v>50</v>
      </c>
      <c r="M7180">
        <v>26000</v>
      </c>
      <c r="N7180" t="s">
        <v>72</v>
      </c>
      <c r="O7180" t="s">
        <v>43</v>
      </c>
      <c r="P7180">
        <v>6460779</v>
      </c>
      <c r="Q7180" t="s">
        <v>73</v>
      </c>
      <c r="R7180" t="str">
        <f t="shared" si="337"/>
        <v>Tertile 3</v>
      </c>
      <c r="S7180" t="str">
        <f t="shared" si="338"/>
        <v>Eligible</v>
      </c>
    </row>
    <row r="7181" spans="1:19" x14ac:dyDescent="0.35">
      <c r="A7181" t="s">
        <v>9300</v>
      </c>
      <c r="B7181" s="1">
        <v>44860</v>
      </c>
      <c r="C7181" s="5" t="str">
        <f t="shared" si="336"/>
        <v>10</v>
      </c>
      <c r="D7181" t="s">
        <v>7707</v>
      </c>
      <c r="E7181" t="s">
        <v>17</v>
      </c>
      <c r="F7181">
        <v>2850000</v>
      </c>
      <c r="G7181" t="s">
        <v>103</v>
      </c>
      <c r="H7181" t="s">
        <v>148</v>
      </c>
      <c r="I7181" t="s">
        <v>149</v>
      </c>
      <c r="J7181" t="s">
        <v>39</v>
      </c>
      <c r="K7181" t="s">
        <v>40</v>
      </c>
      <c r="L7181" t="s">
        <v>50</v>
      </c>
      <c r="M7181">
        <v>45000</v>
      </c>
      <c r="N7181" t="s">
        <v>42</v>
      </c>
      <c r="O7181" t="s">
        <v>43</v>
      </c>
      <c r="P7181">
        <v>8519773</v>
      </c>
      <c r="Q7181" t="s">
        <v>44</v>
      </c>
      <c r="R7181" t="str">
        <f t="shared" si="337"/>
        <v>Tertile 3</v>
      </c>
      <c r="S7181" t="str">
        <f t="shared" si="338"/>
        <v>Eligible</v>
      </c>
    </row>
    <row r="7182" spans="1:19" x14ac:dyDescent="0.35">
      <c r="A7182" t="s">
        <v>9318</v>
      </c>
      <c r="B7182" s="1">
        <v>44862</v>
      </c>
      <c r="C7182" s="5" t="str">
        <f t="shared" si="336"/>
        <v>10</v>
      </c>
      <c r="D7182" t="s">
        <v>2042</v>
      </c>
      <c r="E7182" t="s">
        <v>17</v>
      </c>
      <c r="F7182">
        <v>13500</v>
      </c>
      <c r="G7182" t="s">
        <v>268</v>
      </c>
      <c r="H7182" t="s">
        <v>187</v>
      </c>
      <c r="I7182" t="s">
        <v>249</v>
      </c>
      <c r="J7182" t="s">
        <v>39</v>
      </c>
      <c r="K7182" t="s">
        <v>40</v>
      </c>
      <c r="L7182" t="s">
        <v>41</v>
      </c>
      <c r="M7182">
        <v>82001</v>
      </c>
      <c r="N7182" t="s">
        <v>24</v>
      </c>
      <c r="O7182" t="s">
        <v>59</v>
      </c>
      <c r="P7182">
        <v>6709029</v>
      </c>
      <c r="Q7182" t="s">
        <v>26</v>
      </c>
      <c r="R7182" t="str">
        <f t="shared" si="337"/>
        <v>Tertile 1</v>
      </c>
      <c r="S7182" t="str">
        <f t="shared" si="338"/>
        <v>Risky</v>
      </c>
    </row>
    <row r="7183" spans="1:19" x14ac:dyDescent="0.35">
      <c r="A7183" t="s">
        <v>9325</v>
      </c>
      <c r="B7183" s="1">
        <v>44862</v>
      </c>
      <c r="C7183" s="5" t="str">
        <f t="shared" si="336"/>
        <v>10</v>
      </c>
      <c r="D7183" t="s">
        <v>1041</v>
      </c>
      <c r="E7183" t="s">
        <v>17</v>
      </c>
      <c r="F7183">
        <v>13500</v>
      </c>
      <c r="G7183" t="s">
        <v>142</v>
      </c>
      <c r="H7183" t="s">
        <v>174</v>
      </c>
      <c r="I7183" t="s">
        <v>597</v>
      </c>
      <c r="J7183" t="s">
        <v>21</v>
      </c>
      <c r="K7183" t="s">
        <v>22</v>
      </c>
      <c r="L7183" t="s">
        <v>50</v>
      </c>
      <c r="M7183">
        <v>31000</v>
      </c>
      <c r="N7183" t="s">
        <v>51</v>
      </c>
      <c r="O7183" t="s">
        <v>110</v>
      </c>
      <c r="P7183">
        <v>8694002</v>
      </c>
      <c r="Q7183" t="s">
        <v>52</v>
      </c>
      <c r="R7183" t="str">
        <f t="shared" si="337"/>
        <v>Tertile 1</v>
      </c>
      <c r="S7183" t="str">
        <f t="shared" si="338"/>
        <v>Risky</v>
      </c>
    </row>
    <row r="7184" spans="1:19" x14ac:dyDescent="0.35">
      <c r="A7184" t="s">
        <v>9327</v>
      </c>
      <c r="B7184" s="1">
        <v>44862</v>
      </c>
      <c r="C7184" s="5" t="str">
        <f t="shared" si="336"/>
        <v>10</v>
      </c>
      <c r="D7184" t="s">
        <v>1031</v>
      </c>
      <c r="E7184" t="s">
        <v>17</v>
      </c>
      <c r="F7184">
        <v>13500</v>
      </c>
      <c r="G7184" t="s">
        <v>147</v>
      </c>
      <c r="H7184" t="s">
        <v>108</v>
      </c>
      <c r="I7184" t="s">
        <v>161</v>
      </c>
      <c r="J7184" t="s">
        <v>21</v>
      </c>
      <c r="K7184" t="s">
        <v>22</v>
      </c>
      <c r="L7184" t="s">
        <v>50</v>
      </c>
      <c r="M7184">
        <v>20000</v>
      </c>
      <c r="N7184" t="s">
        <v>58</v>
      </c>
      <c r="O7184" t="s">
        <v>59</v>
      </c>
      <c r="P7184">
        <v>6404746</v>
      </c>
      <c r="Q7184" t="s">
        <v>60</v>
      </c>
      <c r="R7184" t="str">
        <f t="shared" si="337"/>
        <v>Tertile 1</v>
      </c>
      <c r="S7184" t="str">
        <f t="shared" si="338"/>
        <v>Risky</v>
      </c>
    </row>
    <row r="7185" spans="1:19" x14ac:dyDescent="0.35">
      <c r="A7185" t="s">
        <v>9329</v>
      </c>
      <c r="B7185" s="1">
        <v>44862</v>
      </c>
      <c r="C7185" s="5" t="str">
        <f t="shared" si="336"/>
        <v>10</v>
      </c>
      <c r="D7185" t="s">
        <v>4941</v>
      </c>
      <c r="E7185" t="s">
        <v>17</v>
      </c>
      <c r="F7185">
        <v>13500</v>
      </c>
      <c r="G7185" t="s">
        <v>76</v>
      </c>
      <c r="H7185" t="s">
        <v>104</v>
      </c>
      <c r="I7185" t="s">
        <v>105</v>
      </c>
      <c r="J7185" t="s">
        <v>21</v>
      </c>
      <c r="K7185" t="s">
        <v>22</v>
      </c>
      <c r="L7185" t="s">
        <v>41</v>
      </c>
      <c r="M7185">
        <v>22000</v>
      </c>
      <c r="N7185" t="s">
        <v>72</v>
      </c>
      <c r="O7185" t="s">
        <v>59</v>
      </c>
      <c r="P7185">
        <v>6143230</v>
      </c>
      <c r="Q7185" t="s">
        <v>73</v>
      </c>
      <c r="R7185" t="str">
        <f t="shared" si="337"/>
        <v>Tertile 1</v>
      </c>
      <c r="S7185" t="str">
        <f t="shared" si="338"/>
        <v>Risky</v>
      </c>
    </row>
    <row r="7186" spans="1:19" x14ac:dyDescent="0.35">
      <c r="A7186" t="s">
        <v>9333</v>
      </c>
      <c r="B7186" s="1">
        <v>44862</v>
      </c>
      <c r="C7186" s="5" t="str">
        <f t="shared" si="336"/>
        <v>10</v>
      </c>
      <c r="D7186" t="s">
        <v>785</v>
      </c>
      <c r="E7186" t="s">
        <v>17</v>
      </c>
      <c r="F7186">
        <v>13500</v>
      </c>
      <c r="G7186" t="s">
        <v>268</v>
      </c>
      <c r="H7186" t="s">
        <v>48</v>
      </c>
      <c r="I7186" t="s">
        <v>49</v>
      </c>
      <c r="J7186" t="s">
        <v>39</v>
      </c>
      <c r="K7186" t="s">
        <v>40</v>
      </c>
      <c r="L7186" t="s">
        <v>50</v>
      </c>
      <c r="M7186">
        <v>14000</v>
      </c>
      <c r="N7186" t="s">
        <v>24</v>
      </c>
      <c r="O7186" t="s">
        <v>25</v>
      </c>
      <c r="P7186">
        <v>6174545</v>
      </c>
      <c r="Q7186" t="s">
        <v>26</v>
      </c>
      <c r="R7186" t="str">
        <f t="shared" si="337"/>
        <v>Tertile 1</v>
      </c>
      <c r="S7186" t="str">
        <f t="shared" si="338"/>
        <v>Risky</v>
      </c>
    </row>
    <row r="7187" spans="1:19" x14ac:dyDescent="0.35">
      <c r="A7187" t="s">
        <v>9335</v>
      </c>
      <c r="B7187" s="1">
        <v>44862</v>
      </c>
      <c r="C7187" s="5" t="str">
        <f t="shared" si="336"/>
        <v>10</v>
      </c>
      <c r="D7187" t="s">
        <v>7829</v>
      </c>
      <c r="E7187" t="s">
        <v>17</v>
      </c>
      <c r="F7187">
        <v>13500</v>
      </c>
      <c r="G7187" t="s">
        <v>147</v>
      </c>
      <c r="H7187" t="s">
        <v>108</v>
      </c>
      <c r="I7187" t="s">
        <v>335</v>
      </c>
      <c r="J7187" t="s">
        <v>21</v>
      </c>
      <c r="K7187" t="s">
        <v>22</v>
      </c>
      <c r="L7187" t="s">
        <v>41</v>
      </c>
      <c r="M7187">
        <v>16000</v>
      </c>
      <c r="N7187" t="s">
        <v>58</v>
      </c>
      <c r="O7187" t="s">
        <v>25</v>
      </c>
      <c r="P7187">
        <v>8555497</v>
      </c>
      <c r="Q7187" t="s">
        <v>26</v>
      </c>
      <c r="R7187" t="str">
        <f t="shared" si="337"/>
        <v>Tertile 1</v>
      </c>
      <c r="S7187" t="str">
        <f t="shared" si="338"/>
        <v>Risky</v>
      </c>
    </row>
    <row r="7188" spans="1:19" x14ac:dyDescent="0.35">
      <c r="A7188" t="s">
        <v>9336</v>
      </c>
      <c r="B7188" s="1">
        <v>44862</v>
      </c>
      <c r="C7188" s="5" t="str">
        <f t="shared" si="336"/>
        <v>10</v>
      </c>
      <c r="D7188" t="s">
        <v>7875</v>
      </c>
      <c r="E7188" t="s">
        <v>17</v>
      </c>
      <c r="F7188">
        <v>13500</v>
      </c>
      <c r="G7188" t="s">
        <v>152</v>
      </c>
      <c r="H7188" t="s">
        <v>187</v>
      </c>
      <c r="I7188" t="s">
        <v>249</v>
      </c>
      <c r="J7188" t="s">
        <v>21</v>
      </c>
      <c r="K7188" t="s">
        <v>22</v>
      </c>
      <c r="L7188" t="s">
        <v>23</v>
      </c>
      <c r="M7188">
        <v>49000</v>
      </c>
      <c r="N7188" t="s">
        <v>66</v>
      </c>
      <c r="O7188" t="s">
        <v>59</v>
      </c>
      <c r="P7188">
        <v>7062453</v>
      </c>
      <c r="Q7188" t="s">
        <v>33</v>
      </c>
      <c r="R7188" t="str">
        <f t="shared" si="337"/>
        <v>Tertile 1</v>
      </c>
      <c r="S7188" t="str">
        <f t="shared" si="338"/>
        <v>Risky</v>
      </c>
    </row>
    <row r="7189" spans="1:19" x14ac:dyDescent="0.35">
      <c r="A7189" t="s">
        <v>9332</v>
      </c>
      <c r="B7189" s="1">
        <v>44862</v>
      </c>
      <c r="C7189" s="5" t="str">
        <f t="shared" si="336"/>
        <v>10</v>
      </c>
      <c r="D7189" t="s">
        <v>767</v>
      </c>
      <c r="E7189" t="s">
        <v>17</v>
      </c>
      <c r="F7189">
        <v>601000</v>
      </c>
      <c r="G7189" t="s">
        <v>252</v>
      </c>
      <c r="H7189" t="s">
        <v>931</v>
      </c>
      <c r="I7189" t="s">
        <v>1014</v>
      </c>
      <c r="J7189" t="s">
        <v>39</v>
      </c>
      <c r="K7189" t="s">
        <v>40</v>
      </c>
      <c r="L7189" t="s">
        <v>23</v>
      </c>
      <c r="M7189">
        <v>19000</v>
      </c>
      <c r="N7189" t="s">
        <v>72</v>
      </c>
      <c r="O7189" t="s">
        <v>25</v>
      </c>
      <c r="P7189">
        <v>6317382</v>
      </c>
      <c r="Q7189" t="s">
        <v>73</v>
      </c>
      <c r="R7189" t="str">
        <f t="shared" si="337"/>
        <v>Tertile 2</v>
      </c>
      <c r="S7189" t="str">
        <f t="shared" si="338"/>
        <v>Risky</v>
      </c>
    </row>
    <row r="7190" spans="1:19" x14ac:dyDescent="0.35">
      <c r="A7190" t="s">
        <v>9328</v>
      </c>
      <c r="B7190" s="1">
        <v>44862</v>
      </c>
      <c r="C7190" s="5" t="str">
        <f t="shared" si="336"/>
        <v>10</v>
      </c>
      <c r="D7190" t="s">
        <v>4644</v>
      </c>
      <c r="E7190" t="s">
        <v>17</v>
      </c>
      <c r="F7190">
        <v>672000</v>
      </c>
      <c r="G7190" t="s">
        <v>80</v>
      </c>
      <c r="H7190" t="s">
        <v>133</v>
      </c>
      <c r="I7190" t="s">
        <v>134</v>
      </c>
      <c r="J7190" t="s">
        <v>21</v>
      </c>
      <c r="K7190" t="s">
        <v>22</v>
      </c>
      <c r="L7190" t="s">
        <v>23</v>
      </c>
      <c r="M7190">
        <v>21001</v>
      </c>
      <c r="N7190" t="s">
        <v>66</v>
      </c>
      <c r="O7190" t="s">
        <v>83</v>
      </c>
      <c r="P7190">
        <v>7734942</v>
      </c>
      <c r="Q7190" t="s">
        <v>73</v>
      </c>
      <c r="R7190" t="str">
        <f t="shared" si="337"/>
        <v>Tertile 2</v>
      </c>
      <c r="S7190" t="str">
        <f t="shared" si="338"/>
        <v>Risky</v>
      </c>
    </row>
    <row r="7191" spans="1:19" x14ac:dyDescent="0.35">
      <c r="A7191" t="s">
        <v>9337</v>
      </c>
      <c r="B7191" s="1">
        <v>44862</v>
      </c>
      <c r="C7191" s="5" t="str">
        <f t="shared" si="336"/>
        <v>10</v>
      </c>
      <c r="D7191" t="s">
        <v>2121</v>
      </c>
      <c r="E7191" t="s">
        <v>17</v>
      </c>
      <c r="F7191">
        <v>856000</v>
      </c>
      <c r="G7191" t="s">
        <v>147</v>
      </c>
      <c r="H7191" t="s">
        <v>187</v>
      </c>
      <c r="I7191" t="s">
        <v>554</v>
      </c>
      <c r="J7191" t="s">
        <v>39</v>
      </c>
      <c r="K7191" t="s">
        <v>40</v>
      </c>
      <c r="L7191" t="s">
        <v>50</v>
      </c>
      <c r="M7191">
        <v>24000</v>
      </c>
      <c r="N7191" t="s">
        <v>58</v>
      </c>
      <c r="O7191" t="s">
        <v>83</v>
      </c>
      <c r="P7191">
        <v>7867786</v>
      </c>
      <c r="Q7191" t="s">
        <v>60</v>
      </c>
      <c r="R7191" t="str">
        <f t="shared" si="337"/>
        <v>Tertile 2</v>
      </c>
      <c r="S7191" t="str">
        <f t="shared" si="338"/>
        <v>Eligible</v>
      </c>
    </row>
    <row r="7192" spans="1:19" x14ac:dyDescent="0.35">
      <c r="A7192" t="s">
        <v>9331</v>
      </c>
      <c r="B7192" s="1">
        <v>44862</v>
      </c>
      <c r="C7192" s="5" t="str">
        <f t="shared" si="336"/>
        <v>10</v>
      </c>
      <c r="D7192" t="s">
        <v>2711</v>
      </c>
      <c r="E7192" t="s">
        <v>17</v>
      </c>
      <c r="F7192">
        <v>886000</v>
      </c>
      <c r="G7192" t="s">
        <v>248</v>
      </c>
      <c r="H7192" t="s">
        <v>216</v>
      </c>
      <c r="I7192" t="s">
        <v>1012</v>
      </c>
      <c r="J7192" t="s">
        <v>21</v>
      </c>
      <c r="K7192" t="s">
        <v>22</v>
      </c>
      <c r="L7192" t="s">
        <v>50</v>
      </c>
      <c r="M7192">
        <v>42000</v>
      </c>
      <c r="N7192" t="s">
        <v>66</v>
      </c>
      <c r="O7192" t="s">
        <v>43</v>
      </c>
      <c r="P7192">
        <v>6981772</v>
      </c>
      <c r="Q7192" t="s">
        <v>67</v>
      </c>
      <c r="R7192" t="str">
        <f t="shared" si="337"/>
        <v>Tertile 2</v>
      </c>
      <c r="S7192" t="str">
        <f t="shared" si="338"/>
        <v>Eligible</v>
      </c>
    </row>
    <row r="7193" spans="1:19" x14ac:dyDescent="0.35">
      <c r="A7193" t="s">
        <v>9324</v>
      </c>
      <c r="B7193" s="1">
        <v>44862</v>
      </c>
      <c r="C7193" s="5" t="str">
        <f t="shared" si="336"/>
        <v>10</v>
      </c>
      <c r="D7193" t="s">
        <v>1039</v>
      </c>
      <c r="E7193" t="s">
        <v>17</v>
      </c>
      <c r="F7193">
        <v>1000000</v>
      </c>
      <c r="G7193" t="s">
        <v>103</v>
      </c>
      <c r="H7193" t="s">
        <v>216</v>
      </c>
      <c r="I7193" t="s">
        <v>887</v>
      </c>
      <c r="J7193" t="s">
        <v>21</v>
      </c>
      <c r="K7193" t="s">
        <v>22</v>
      </c>
      <c r="L7193" t="s">
        <v>23</v>
      </c>
      <c r="M7193">
        <v>18000</v>
      </c>
      <c r="N7193" t="s">
        <v>42</v>
      </c>
      <c r="O7193" t="s">
        <v>110</v>
      </c>
      <c r="P7193">
        <v>8430859</v>
      </c>
      <c r="Q7193" t="s">
        <v>44</v>
      </c>
      <c r="R7193" t="str">
        <f t="shared" si="337"/>
        <v>Tertile 2</v>
      </c>
      <c r="S7193" t="str">
        <f t="shared" si="338"/>
        <v>Eligible</v>
      </c>
    </row>
    <row r="7194" spans="1:19" x14ac:dyDescent="0.35">
      <c r="A7194" t="s">
        <v>9330</v>
      </c>
      <c r="B7194" s="1">
        <v>44862</v>
      </c>
      <c r="C7194" s="5" t="str">
        <f t="shared" si="336"/>
        <v>10</v>
      </c>
      <c r="D7194" t="s">
        <v>2768</v>
      </c>
      <c r="E7194" t="s">
        <v>17</v>
      </c>
      <c r="F7194">
        <v>1120000</v>
      </c>
      <c r="G7194" t="s">
        <v>244</v>
      </c>
      <c r="H7194" t="s">
        <v>48</v>
      </c>
      <c r="I7194" t="s">
        <v>648</v>
      </c>
      <c r="J7194" t="s">
        <v>39</v>
      </c>
      <c r="K7194" t="s">
        <v>40</v>
      </c>
      <c r="L7194" t="s">
        <v>23</v>
      </c>
      <c r="M7194">
        <v>29000</v>
      </c>
      <c r="N7194" t="s">
        <v>58</v>
      </c>
      <c r="O7194" t="s">
        <v>59</v>
      </c>
      <c r="P7194">
        <v>7464005</v>
      </c>
      <c r="Q7194" t="s">
        <v>60</v>
      </c>
      <c r="R7194" t="str">
        <f t="shared" si="337"/>
        <v>Tertile 3</v>
      </c>
      <c r="S7194" t="str">
        <f t="shared" si="338"/>
        <v>Eligible</v>
      </c>
    </row>
    <row r="7195" spans="1:19" x14ac:dyDescent="0.35">
      <c r="A7195" t="s">
        <v>9319</v>
      </c>
      <c r="B7195" s="1">
        <v>44862</v>
      </c>
      <c r="C7195" s="5" t="str">
        <f t="shared" si="336"/>
        <v>10</v>
      </c>
      <c r="D7195" t="s">
        <v>2432</v>
      </c>
      <c r="E7195" t="s">
        <v>17</v>
      </c>
      <c r="F7195">
        <v>1165000</v>
      </c>
      <c r="G7195" t="s">
        <v>288</v>
      </c>
      <c r="H7195" t="s">
        <v>167</v>
      </c>
      <c r="I7195" t="s">
        <v>168</v>
      </c>
      <c r="J7195" t="s">
        <v>39</v>
      </c>
      <c r="K7195" t="s">
        <v>40</v>
      </c>
      <c r="L7195" t="s">
        <v>41</v>
      </c>
      <c r="M7195">
        <v>49501</v>
      </c>
      <c r="N7195" t="s">
        <v>32</v>
      </c>
      <c r="O7195" t="s">
        <v>59</v>
      </c>
      <c r="P7195">
        <v>7759094</v>
      </c>
      <c r="Q7195" t="s">
        <v>33</v>
      </c>
      <c r="R7195" t="str">
        <f t="shared" si="337"/>
        <v>Tertile 3</v>
      </c>
      <c r="S7195" t="str">
        <f t="shared" si="338"/>
        <v>Eligible</v>
      </c>
    </row>
    <row r="7196" spans="1:19" x14ac:dyDescent="0.35">
      <c r="A7196" t="s">
        <v>9321</v>
      </c>
      <c r="B7196" s="1">
        <v>44862</v>
      </c>
      <c r="C7196" s="5" t="str">
        <f t="shared" si="336"/>
        <v>10</v>
      </c>
      <c r="D7196" t="s">
        <v>3646</v>
      </c>
      <c r="E7196" t="s">
        <v>86</v>
      </c>
      <c r="F7196">
        <v>1235000</v>
      </c>
      <c r="G7196" t="s">
        <v>295</v>
      </c>
      <c r="H7196" t="s">
        <v>37</v>
      </c>
      <c r="I7196" t="s">
        <v>1210</v>
      </c>
      <c r="J7196" t="s">
        <v>21</v>
      </c>
      <c r="K7196" t="s">
        <v>22</v>
      </c>
      <c r="L7196" t="s">
        <v>50</v>
      </c>
      <c r="M7196">
        <v>75501</v>
      </c>
      <c r="N7196" t="s">
        <v>51</v>
      </c>
      <c r="O7196" t="s">
        <v>59</v>
      </c>
      <c r="P7196">
        <v>6053210</v>
      </c>
      <c r="Q7196" t="s">
        <v>52</v>
      </c>
      <c r="R7196" t="str">
        <f t="shared" si="337"/>
        <v>Tertile 3</v>
      </c>
      <c r="S7196" t="str">
        <f t="shared" si="338"/>
        <v>Eligible</v>
      </c>
    </row>
    <row r="7197" spans="1:19" x14ac:dyDescent="0.35">
      <c r="A7197" t="s">
        <v>9320</v>
      </c>
      <c r="B7197" s="1">
        <v>44862</v>
      </c>
      <c r="C7197" s="5" t="str">
        <f t="shared" si="336"/>
        <v>10</v>
      </c>
      <c r="D7197" t="s">
        <v>1140</v>
      </c>
      <c r="E7197" t="s">
        <v>17</v>
      </c>
      <c r="F7197">
        <v>1270000</v>
      </c>
      <c r="G7197" t="s">
        <v>291</v>
      </c>
      <c r="H7197" t="s">
        <v>81</v>
      </c>
      <c r="I7197" t="s">
        <v>387</v>
      </c>
      <c r="J7197" t="s">
        <v>39</v>
      </c>
      <c r="K7197" t="s">
        <v>40</v>
      </c>
      <c r="L7197" t="s">
        <v>41</v>
      </c>
      <c r="M7197">
        <v>24001</v>
      </c>
      <c r="N7197" t="s">
        <v>42</v>
      </c>
      <c r="O7197" t="s">
        <v>59</v>
      </c>
      <c r="P7197">
        <v>8530373</v>
      </c>
      <c r="Q7197" t="s">
        <v>44</v>
      </c>
      <c r="R7197" t="str">
        <f t="shared" si="337"/>
        <v>Tertile 3</v>
      </c>
      <c r="S7197" t="str">
        <f t="shared" si="338"/>
        <v>Eligible</v>
      </c>
    </row>
    <row r="7198" spans="1:19" x14ac:dyDescent="0.35">
      <c r="A7198" t="s">
        <v>9334</v>
      </c>
      <c r="B7198" s="1">
        <v>44862</v>
      </c>
      <c r="C7198" s="5" t="str">
        <f t="shared" si="336"/>
        <v>10</v>
      </c>
      <c r="D7198" t="s">
        <v>799</v>
      </c>
      <c r="E7198" t="s">
        <v>17</v>
      </c>
      <c r="F7198">
        <v>1402500</v>
      </c>
      <c r="G7198" t="s">
        <v>98</v>
      </c>
      <c r="H7198" t="s">
        <v>94</v>
      </c>
      <c r="I7198" t="s">
        <v>95</v>
      </c>
      <c r="J7198" t="s">
        <v>21</v>
      </c>
      <c r="K7198" t="s">
        <v>22</v>
      </c>
      <c r="L7198" t="s">
        <v>41</v>
      </c>
      <c r="M7198">
        <v>21250</v>
      </c>
      <c r="N7198" t="s">
        <v>32</v>
      </c>
      <c r="O7198" t="s">
        <v>83</v>
      </c>
      <c r="P7198">
        <v>7811399</v>
      </c>
      <c r="Q7198" t="s">
        <v>33</v>
      </c>
      <c r="R7198" t="str">
        <f t="shared" si="337"/>
        <v>Tertile 3</v>
      </c>
      <c r="S7198" t="str">
        <f t="shared" si="338"/>
        <v>Eligible</v>
      </c>
    </row>
    <row r="7199" spans="1:19" x14ac:dyDescent="0.35">
      <c r="A7199" t="s">
        <v>9323</v>
      </c>
      <c r="B7199" s="1">
        <v>44862</v>
      </c>
      <c r="C7199" s="5" t="str">
        <f t="shared" si="336"/>
        <v>10</v>
      </c>
      <c r="D7199" t="s">
        <v>1035</v>
      </c>
      <c r="E7199" t="s">
        <v>17</v>
      </c>
      <c r="F7199">
        <v>1620000</v>
      </c>
      <c r="G7199" t="s">
        <v>98</v>
      </c>
      <c r="H7199" t="s">
        <v>64</v>
      </c>
      <c r="I7199" t="s">
        <v>65</v>
      </c>
      <c r="J7199" t="s">
        <v>39</v>
      </c>
      <c r="K7199" t="s">
        <v>40</v>
      </c>
      <c r="L7199" t="s">
        <v>41</v>
      </c>
      <c r="M7199">
        <v>25000</v>
      </c>
      <c r="N7199" t="s">
        <v>32</v>
      </c>
      <c r="O7199" t="s">
        <v>59</v>
      </c>
      <c r="P7199">
        <v>7013807</v>
      </c>
      <c r="Q7199" t="s">
        <v>33</v>
      </c>
      <c r="R7199" t="str">
        <f t="shared" si="337"/>
        <v>Tertile 3</v>
      </c>
      <c r="S7199" t="str">
        <f t="shared" si="338"/>
        <v>Eligible</v>
      </c>
    </row>
    <row r="7200" spans="1:19" x14ac:dyDescent="0.35">
      <c r="A7200" t="s">
        <v>9322</v>
      </c>
      <c r="B7200" s="1">
        <v>44862</v>
      </c>
      <c r="C7200" s="5" t="str">
        <f t="shared" si="336"/>
        <v>10</v>
      </c>
      <c r="D7200" t="s">
        <v>1033</v>
      </c>
      <c r="E7200" t="s">
        <v>17</v>
      </c>
      <c r="F7200">
        <v>1820000</v>
      </c>
      <c r="G7200" t="s">
        <v>166</v>
      </c>
      <c r="H7200" t="s">
        <v>56</v>
      </c>
      <c r="I7200" t="s">
        <v>57</v>
      </c>
      <c r="J7200" t="s">
        <v>39</v>
      </c>
      <c r="K7200" t="s">
        <v>40</v>
      </c>
      <c r="L7200" t="s">
        <v>50</v>
      </c>
      <c r="M7200">
        <v>14000</v>
      </c>
      <c r="N7200" t="s">
        <v>24</v>
      </c>
      <c r="O7200" t="s">
        <v>59</v>
      </c>
      <c r="P7200">
        <v>8454145</v>
      </c>
      <c r="Q7200" t="s">
        <v>26</v>
      </c>
      <c r="R7200" t="str">
        <f t="shared" si="337"/>
        <v>Tertile 3</v>
      </c>
      <c r="S7200" t="str">
        <f t="shared" si="338"/>
        <v>Eligible</v>
      </c>
    </row>
    <row r="7201" spans="1:19" x14ac:dyDescent="0.35">
      <c r="A7201" t="s">
        <v>9326</v>
      </c>
      <c r="B7201" s="1">
        <v>44862</v>
      </c>
      <c r="C7201" s="5" t="str">
        <f t="shared" si="336"/>
        <v>10</v>
      </c>
      <c r="D7201" t="s">
        <v>1029</v>
      </c>
      <c r="E7201" t="s">
        <v>17</v>
      </c>
      <c r="F7201">
        <v>2600000</v>
      </c>
      <c r="G7201" t="s">
        <v>142</v>
      </c>
      <c r="H7201" t="s">
        <v>319</v>
      </c>
      <c r="I7201" t="s">
        <v>341</v>
      </c>
      <c r="J7201" t="s">
        <v>21</v>
      </c>
      <c r="K7201" t="s">
        <v>22</v>
      </c>
      <c r="L7201" t="s">
        <v>41</v>
      </c>
      <c r="M7201">
        <v>19000</v>
      </c>
      <c r="N7201" t="s">
        <v>51</v>
      </c>
      <c r="O7201" t="s">
        <v>59</v>
      </c>
      <c r="P7201">
        <v>6343290</v>
      </c>
      <c r="Q7201" t="s">
        <v>52</v>
      </c>
      <c r="R7201" t="str">
        <f t="shared" si="337"/>
        <v>Tertile 3</v>
      </c>
      <c r="S7201" t="str">
        <f t="shared" si="338"/>
        <v>Eligible</v>
      </c>
    </row>
    <row r="7202" spans="1:19" x14ac:dyDescent="0.35">
      <c r="A7202" t="s">
        <v>9342</v>
      </c>
      <c r="B7202" s="1">
        <v>44863</v>
      </c>
      <c r="C7202" s="5" t="str">
        <f t="shared" si="336"/>
        <v>10</v>
      </c>
      <c r="D7202" t="s">
        <v>9343</v>
      </c>
      <c r="E7202" t="s">
        <v>17</v>
      </c>
      <c r="F7202">
        <v>13500</v>
      </c>
      <c r="G7202" t="s">
        <v>90</v>
      </c>
      <c r="H7202" t="s">
        <v>108</v>
      </c>
      <c r="I7202" t="s">
        <v>350</v>
      </c>
      <c r="J7202" t="s">
        <v>21</v>
      </c>
      <c r="K7202" t="s">
        <v>22</v>
      </c>
      <c r="L7202" t="s">
        <v>41</v>
      </c>
      <c r="M7202">
        <v>19001</v>
      </c>
      <c r="N7202" t="s">
        <v>72</v>
      </c>
      <c r="O7202" t="s">
        <v>83</v>
      </c>
      <c r="P7202">
        <v>6918629</v>
      </c>
      <c r="Q7202" t="s">
        <v>73</v>
      </c>
      <c r="R7202" t="str">
        <f t="shared" si="337"/>
        <v>Tertile 1</v>
      </c>
      <c r="S7202" t="str">
        <f t="shared" si="338"/>
        <v>Risky</v>
      </c>
    </row>
    <row r="7203" spans="1:19" x14ac:dyDescent="0.35">
      <c r="A7203" t="s">
        <v>9347</v>
      </c>
      <c r="B7203" s="1">
        <v>44863</v>
      </c>
      <c r="C7203" s="5" t="str">
        <f t="shared" si="336"/>
        <v>10</v>
      </c>
      <c r="D7203" t="s">
        <v>2813</v>
      </c>
      <c r="E7203" t="s">
        <v>17</v>
      </c>
      <c r="F7203">
        <v>13500</v>
      </c>
      <c r="G7203" t="s">
        <v>291</v>
      </c>
      <c r="H7203" t="s">
        <v>138</v>
      </c>
      <c r="I7203" t="s">
        <v>1054</v>
      </c>
      <c r="J7203" t="s">
        <v>39</v>
      </c>
      <c r="K7203" t="s">
        <v>40</v>
      </c>
      <c r="L7203" t="s">
        <v>23</v>
      </c>
      <c r="M7203">
        <v>44000</v>
      </c>
      <c r="N7203" t="s">
        <v>42</v>
      </c>
      <c r="O7203" t="s">
        <v>43</v>
      </c>
      <c r="P7203">
        <v>7353767</v>
      </c>
      <c r="Q7203" t="s">
        <v>44</v>
      </c>
      <c r="R7203" t="str">
        <f t="shared" si="337"/>
        <v>Tertile 1</v>
      </c>
      <c r="S7203" t="str">
        <f t="shared" si="338"/>
        <v>Risky</v>
      </c>
    </row>
    <row r="7204" spans="1:19" x14ac:dyDescent="0.35">
      <c r="A7204" t="s">
        <v>9348</v>
      </c>
      <c r="B7204" s="1">
        <v>44863</v>
      </c>
      <c r="C7204" s="5" t="str">
        <f t="shared" si="336"/>
        <v>10</v>
      </c>
      <c r="D7204" t="s">
        <v>1145</v>
      </c>
      <c r="E7204" t="s">
        <v>17</v>
      </c>
      <c r="F7204">
        <v>13500</v>
      </c>
      <c r="G7204" t="s">
        <v>18</v>
      </c>
      <c r="H7204" t="s">
        <v>37</v>
      </c>
      <c r="I7204" t="s">
        <v>38</v>
      </c>
      <c r="J7204" t="s">
        <v>21</v>
      </c>
      <c r="K7204" t="s">
        <v>22</v>
      </c>
      <c r="L7204" t="s">
        <v>41</v>
      </c>
      <c r="M7204">
        <v>31000</v>
      </c>
      <c r="N7204" t="s">
        <v>24</v>
      </c>
      <c r="O7204" t="s">
        <v>43</v>
      </c>
      <c r="P7204">
        <v>7298981</v>
      </c>
      <c r="Q7204" t="s">
        <v>52</v>
      </c>
      <c r="R7204" t="str">
        <f t="shared" si="337"/>
        <v>Tertile 1</v>
      </c>
      <c r="S7204" t="str">
        <f t="shared" si="338"/>
        <v>Risky</v>
      </c>
    </row>
    <row r="7205" spans="1:19" x14ac:dyDescent="0.35">
      <c r="A7205" t="s">
        <v>9349</v>
      </c>
      <c r="B7205" s="1">
        <v>44863</v>
      </c>
      <c r="C7205" s="5" t="str">
        <f t="shared" si="336"/>
        <v>10</v>
      </c>
      <c r="D7205" t="s">
        <v>595</v>
      </c>
      <c r="E7205" t="s">
        <v>86</v>
      </c>
      <c r="F7205">
        <v>13500</v>
      </c>
      <c r="G7205" t="s">
        <v>29</v>
      </c>
      <c r="H7205" t="s">
        <v>167</v>
      </c>
      <c r="I7205" t="s">
        <v>168</v>
      </c>
      <c r="J7205" t="s">
        <v>39</v>
      </c>
      <c r="K7205" t="s">
        <v>40</v>
      </c>
      <c r="L7205" t="s">
        <v>41</v>
      </c>
      <c r="M7205">
        <v>49000</v>
      </c>
      <c r="N7205" t="s">
        <v>32</v>
      </c>
      <c r="O7205" t="s">
        <v>59</v>
      </c>
      <c r="P7205">
        <v>6999708</v>
      </c>
      <c r="Q7205" t="s">
        <v>60</v>
      </c>
      <c r="R7205" t="str">
        <f t="shared" si="337"/>
        <v>Tertile 1</v>
      </c>
      <c r="S7205" t="str">
        <f t="shared" si="338"/>
        <v>Risky</v>
      </c>
    </row>
    <row r="7206" spans="1:19" x14ac:dyDescent="0.35">
      <c r="A7206" t="s">
        <v>9340</v>
      </c>
      <c r="B7206" s="1">
        <v>44863</v>
      </c>
      <c r="C7206" s="5" t="str">
        <f t="shared" si="336"/>
        <v>10</v>
      </c>
      <c r="D7206" t="s">
        <v>1085</v>
      </c>
      <c r="E7206" t="s">
        <v>86</v>
      </c>
      <c r="F7206">
        <v>425000</v>
      </c>
      <c r="G7206" t="s">
        <v>147</v>
      </c>
      <c r="H7206" t="s">
        <v>19</v>
      </c>
      <c r="I7206" t="s">
        <v>400</v>
      </c>
      <c r="J7206" t="s">
        <v>39</v>
      </c>
      <c r="K7206" t="s">
        <v>40</v>
      </c>
      <c r="L7206" t="s">
        <v>23</v>
      </c>
      <c r="M7206">
        <v>43000</v>
      </c>
      <c r="N7206" t="s">
        <v>58</v>
      </c>
      <c r="O7206" t="s">
        <v>25</v>
      </c>
      <c r="P7206">
        <v>7174313</v>
      </c>
      <c r="Q7206" t="s">
        <v>60</v>
      </c>
      <c r="R7206" t="str">
        <f t="shared" si="337"/>
        <v>Tertile 1</v>
      </c>
      <c r="S7206" t="str">
        <f t="shared" si="338"/>
        <v>Risky</v>
      </c>
    </row>
    <row r="7207" spans="1:19" x14ac:dyDescent="0.35">
      <c r="A7207" t="s">
        <v>9338</v>
      </c>
      <c r="B7207" s="1">
        <v>44863</v>
      </c>
      <c r="C7207" s="5" t="str">
        <f t="shared" si="336"/>
        <v>10</v>
      </c>
      <c r="D7207" t="s">
        <v>7822</v>
      </c>
      <c r="E7207" t="s">
        <v>17</v>
      </c>
      <c r="F7207">
        <v>742500</v>
      </c>
      <c r="G7207" t="s">
        <v>160</v>
      </c>
      <c r="H7207" t="s">
        <v>64</v>
      </c>
      <c r="I7207" t="s">
        <v>171</v>
      </c>
      <c r="J7207" t="s">
        <v>21</v>
      </c>
      <c r="K7207" t="s">
        <v>22</v>
      </c>
      <c r="L7207" t="s">
        <v>41</v>
      </c>
      <c r="M7207">
        <v>19501</v>
      </c>
      <c r="N7207" t="s">
        <v>58</v>
      </c>
      <c r="O7207" t="s">
        <v>110</v>
      </c>
      <c r="P7207">
        <v>7095152</v>
      </c>
      <c r="Q7207" t="s">
        <v>60</v>
      </c>
      <c r="R7207" t="str">
        <f t="shared" si="337"/>
        <v>Tertile 2</v>
      </c>
      <c r="S7207" t="str">
        <f t="shared" si="338"/>
        <v>Risky</v>
      </c>
    </row>
    <row r="7208" spans="1:19" x14ac:dyDescent="0.35">
      <c r="A7208" t="s">
        <v>9346</v>
      </c>
      <c r="B7208" s="1">
        <v>44863</v>
      </c>
      <c r="C7208" s="5" t="str">
        <f t="shared" si="336"/>
        <v>10</v>
      </c>
      <c r="D7208" t="s">
        <v>2811</v>
      </c>
      <c r="E7208" t="s">
        <v>17</v>
      </c>
      <c r="F7208">
        <v>810000</v>
      </c>
      <c r="G7208" t="s">
        <v>288</v>
      </c>
      <c r="H7208" t="s">
        <v>56</v>
      </c>
      <c r="I7208" t="s">
        <v>91</v>
      </c>
      <c r="J7208" t="s">
        <v>21</v>
      </c>
      <c r="K7208" t="s">
        <v>22</v>
      </c>
      <c r="L7208" t="s">
        <v>23</v>
      </c>
      <c r="M7208">
        <v>24000</v>
      </c>
      <c r="N7208" t="s">
        <v>32</v>
      </c>
      <c r="O7208" t="s">
        <v>25</v>
      </c>
      <c r="P7208">
        <v>7971702</v>
      </c>
      <c r="Q7208" t="s">
        <v>33</v>
      </c>
      <c r="R7208" t="str">
        <f t="shared" si="337"/>
        <v>Tertile 2</v>
      </c>
      <c r="S7208" t="str">
        <f t="shared" si="338"/>
        <v>Eligible</v>
      </c>
    </row>
    <row r="7209" spans="1:19" x14ac:dyDescent="0.35">
      <c r="A7209" t="s">
        <v>9339</v>
      </c>
      <c r="B7209" s="1">
        <v>44863</v>
      </c>
      <c r="C7209" s="5" t="str">
        <f t="shared" si="336"/>
        <v>10</v>
      </c>
      <c r="D7209" t="s">
        <v>745</v>
      </c>
      <c r="E7209" t="s">
        <v>17</v>
      </c>
      <c r="F7209">
        <v>920000</v>
      </c>
      <c r="G7209" t="s">
        <v>80</v>
      </c>
      <c r="H7209" t="s">
        <v>30</v>
      </c>
      <c r="I7209" t="s">
        <v>570</v>
      </c>
      <c r="J7209" t="s">
        <v>21</v>
      </c>
      <c r="K7209" t="s">
        <v>22</v>
      </c>
      <c r="L7209" t="s">
        <v>41</v>
      </c>
      <c r="M7209">
        <v>31001</v>
      </c>
      <c r="N7209" t="s">
        <v>66</v>
      </c>
      <c r="O7209" t="s">
        <v>59</v>
      </c>
      <c r="P7209">
        <v>7644732</v>
      </c>
      <c r="Q7209" t="s">
        <v>67</v>
      </c>
      <c r="R7209" t="str">
        <f t="shared" si="337"/>
        <v>Tertile 2</v>
      </c>
      <c r="S7209" t="str">
        <f t="shared" si="338"/>
        <v>Eligible</v>
      </c>
    </row>
    <row r="7210" spans="1:19" x14ac:dyDescent="0.35">
      <c r="A7210" t="s">
        <v>9344</v>
      </c>
      <c r="B7210" s="1">
        <v>44863</v>
      </c>
      <c r="C7210" s="5" t="str">
        <f t="shared" si="336"/>
        <v>10</v>
      </c>
      <c r="D7210" t="s">
        <v>9345</v>
      </c>
      <c r="E7210" t="s">
        <v>17</v>
      </c>
      <c r="F7210">
        <v>1100000</v>
      </c>
      <c r="G7210" t="s">
        <v>29</v>
      </c>
      <c r="H7210" t="s">
        <v>481</v>
      </c>
      <c r="I7210" t="s">
        <v>1154</v>
      </c>
      <c r="J7210" t="s">
        <v>21</v>
      </c>
      <c r="K7210" t="s">
        <v>22</v>
      </c>
      <c r="L7210" t="s">
        <v>41</v>
      </c>
      <c r="M7210">
        <v>69000</v>
      </c>
      <c r="N7210" t="s">
        <v>32</v>
      </c>
      <c r="O7210" t="s">
        <v>110</v>
      </c>
      <c r="P7210">
        <v>6766741</v>
      </c>
      <c r="Q7210" t="s">
        <v>33</v>
      </c>
      <c r="R7210" t="str">
        <f t="shared" si="337"/>
        <v>Tertile 3</v>
      </c>
      <c r="S7210" t="str">
        <f t="shared" si="338"/>
        <v>Eligible</v>
      </c>
    </row>
    <row r="7211" spans="1:19" x14ac:dyDescent="0.35">
      <c r="A7211" t="s">
        <v>9341</v>
      </c>
      <c r="B7211" s="1">
        <v>44863</v>
      </c>
      <c r="C7211" s="5" t="str">
        <f t="shared" si="336"/>
        <v>10</v>
      </c>
      <c r="D7211" t="s">
        <v>1515</v>
      </c>
      <c r="E7211" t="s">
        <v>17</v>
      </c>
      <c r="F7211">
        <v>2325000</v>
      </c>
      <c r="G7211" t="s">
        <v>103</v>
      </c>
      <c r="H7211" t="s">
        <v>81</v>
      </c>
      <c r="I7211" t="s">
        <v>387</v>
      </c>
      <c r="J7211" t="s">
        <v>21</v>
      </c>
      <c r="K7211" t="s">
        <v>22</v>
      </c>
      <c r="L7211" t="s">
        <v>23</v>
      </c>
      <c r="M7211">
        <v>16500</v>
      </c>
      <c r="N7211" t="s">
        <v>42</v>
      </c>
      <c r="O7211" t="s">
        <v>83</v>
      </c>
      <c r="P7211">
        <v>7010279</v>
      </c>
      <c r="Q7211" t="s">
        <v>44</v>
      </c>
      <c r="R7211" t="str">
        <f t="shared" si="337"/>
        <v>Tertile 3</v>
      </c>
      <c r="S7211" t="str">
        <f t="shared" si="338"/>
        <v>Eligible</v>
      </c>
    </row>
    <row r="7212" spans="1:19" x14ac:dyDescent="0.35">
      <c r="A7212" t="s">
        <v>9350</v>
      </c>
      <c r="B7212" s="1">
        <v>44864</v>
      </c>
      <c r="C7212" s="5" t="str">
        <f t="shared" si="336"/>
        <v>10</v>
      </c>
      <c r="D7212" t="s">
        <v>7825</v>
      </c>
      <c r="E7212" t="s">
        <v>17</v>
      </c>
      <c r="F7212">
        <v>13500</v>
      </c>
      <c r="G7212" t="s">
        <v>90</v>
      </c>
      <c r="H7212" t="s">
        <v>99</v>
      </c>
      <c r="I7212" t="s">
        <v>100</v>
      </c>
      <c r="J7212" t="s">
        <v>39</v>
      </c>
      <c r="K7212" t="s">
        <v>40</v>
      </c>
      <c r="L7212" t="s">
        <v>23</v>
      </c>
      <c r="M7212">
        <v>49001</v>
      </c>
      <c r="N7212" t="s">
        <v>72</v>
      </c>
      <c r="O7212" t="s">
        <v>25</v>
      </c>
      <c r="P7212">
        <v>6495675</v>
      </c>
      <c r="Q7212" t="s">
        <v>73</v>
      </c>
      <c r="R7212" t="str">
        <f t="shared" si="337"/>
        <v>Tertile 1</v>
      </c>
      <c r="S7212" t="str">
        <f t="shared" si="338"/>
        <v>Risky</v>
      </c>
    </row>
    <row r="7213" spans="1:19" x14ac:dyDescent="0.35">
      <c r="A7213" t="s">
        <v>9359</v>
      </c>
      <c r="B7213" s="1">
        <v>44864</v>
      </c>
      <c r="C7213" s="5" t="str">
        <f t="shared" si="336"/>
        <v>10</v>
      </c>
      <c r="D7213" t="s">
        <v>1322</v>
      </c>
      <c r="E7213" t="s">
        <v>86</v>
      </c>
      <c r="F7213">
        <v>13500</v>
      </c>
      <c r="G7213" t="s">
        <v>29</v>
      </c>
      <c r="H7213" t="s">
        <v>30</v>
      </c>
      <c r="I7213" t="s">
        <v>153</v>
      </c>
      <c r="J7213" t="s">
        <v>21</v>
      </c>
      <c r="K7213" t="s">
        <v>22</v>
      </c>
      <c r="L7213" t="s">
        <v>41</v>
      </c>
      <c r="M7213">
        <v>41000</v>
      </c>
      <c r="N7213" t="s">
        <v>32</v>
      </c>
      <c r="O7213" t="s">
        <v>25</v>
      </c>
      <c r="P7213">
        <v>6095269</v>
      </c>
      <c r="Q7213" t="s">
        <v>33</v>
      </c>
      <c r="R7213" t="str">
        <f t="shared" si="337"/>
        <v>Tertile 1</v>
      </c>
      <c r="S7213" t="str">
        <f t="shared" si="338"/>
        <v>Risky</v>
      </c>
    </row>
    <row r="7214" spans="1:19" x14ac:dyDescent="0.35">
      <c r="A7214" t="s">
        <v>9364</v>
      </c>
      <c r="B7214" s="1">
        <v>44864</v>
      </c>
      <c r="C7214" s="5" t="str">
        <f t="shared" si="336"/>
        <v>10</v>
      </c>
      <c r="D7214" t="s">
        <v>1067</v>
      </c>
      <c r="E7214" t="s">
        <v>17</v>
      </c>
      <c r="F7214">
        <v>13500</v>
      </c>
      <c r="G7214" t="s">
        <v>36</v>
      </c>
      <c r="H7214" t="s">
        <v>303</v>
      </c>
      <c r="I7214" t="s">
        <v>532</v>
      </c>
      <c r="J7214" t="s">
        <v>39</v>
      </c>
      <c r="K7214" t="s">
        <v>40</v>
      </c>
      <c r="L7214" t="s">
        <v>50</v>
      </c>
      <c r="M7214">
        <v>27001</v>
      </c>
      <c r="N7214" t="s">
        <v>42</v>
      </c>
      <c r="O7214" t="s">
        <v>43</v>
      </c>
      <c r="P7214">
        <v>8143904</v>
      </c>
      <c r="Q7214" t="s">
        <v>44</v>
      </c>
      <c r="R7214" t="str">
        <f t="shared" si="337"/>
        <v>Tertile 1</v>
      </c>
      <c r="S7214" t="str">
        <f t="shared" si="338"/>
        <v>Risky</v>
      </c>
    </row>
    <row r="7215" spans="1:19" x14ac:dyDescent="0.35">
      <c r="A7215" t="s">
        <v>9372</v>
      </c>
      <c r="B7215" s="1">
        <v>44864</v>
      </c>
      <c r="C7215" s="5" t="str">
        <f t="shared" si="336"/>
        <v>10</v>
      </c>
      <c r="D7215" t="s">
        <v>9373</v>
      </c>
      <c r="E7215" t="s">
        <v>17</v>
      </c>
      <c r="F7215">
        <v>13500</v>
      </c>
      <c r="G7215" t="s">
        <v>191</v>
      </c>
      <c r="H7215" t="s">
        <v>30</v>
      </c>
      <c r="I7215" t="s">
        <v>570</v>
      </c>
      <c r="J7215" t="s">
        <v>21</v>
      </c>
      <c r="K7215" t="s">
        <v>22</v>
      </c>
      <c r="L7215" t="s">
        <v>50</v>
      </c>
      <c r="M7215">
        <v>12000</v>
      </c>
      <c r="N7215" t="s">
        <v>32</v>
      </c>
      <c r="O7215" t="s">
        <v>59</v>
      </c>
      <c r="P7215">
        <v>6771748</v>
      </c>
      <c r="Q7215" t="s">
        <v>33</v>
      </c>
      <c r="R7215" t="str">
        <f t="shared" si="337"/>
        <v>Tertile 1</v>
      </c>
      <c r="S7215" t="str">
        <f t="shared" si="338"/>
        <v>Risky</v>
      </c>
    </row>
    <row r="7216" spans="1:19" x14ac:dyDescent="0.35">
      <c r="A7216" t="s">
        <v>9381</v>
      </c>
      <c r="B7216" s="1">
        <v>44864</v>
      </c>
      <c r="C7216" s="5" t="str">
        <f t="shared" si="336"/>
        <v>10</v>
      </c>
      <c r="D7216" t="s">
        <v>2860</v>
      </c>
      <c r="E7216" t="s">
        <v>17</v>
      </c>
      <c r="F7216">
        <v>13500</v>
      </c>
      <c r="G7216" t="s">
        <v>103</v>
      </c>
      <c r="H7216" t="s">
        <v>303</v>
      </c>
      <c r="I7216" t="s">
        <v>657</v>
      </c>
      <c r="J7216" t="s">
        <v>21</v>
      </c>
      <c r="K7216" t="s">
        <v>22</v>
      </c>
      <c r="L7216" t="s">
        <v>23</v>
      </c>
      <c r="M7216">
        <v>19000</v>
      </c>
      <c r="N7216" t="s">
        <v>42</v>
      </c>
      <c r="O7216" t="s">
        <v>110</v>
      </c>
      <c r="P7216">
        <v>8588492</v>
      </c>
      <c r="Q7216" t="s">
        <v>44</v>
      </c>
      <c r="R7216" t="str">
        <f t="shared" si="337"/>
        <v>Tertile 1</v>
      </c>
      <c r="S7216" t="str">
        <f t="shared" si="338"/>
        <v>Risky</v>
      </c>
    </row>
    <row r="7217" spans="1:19" x14ac:dyDescent="0.35">
      <c r="A7217" t="s">
        <v>9383</v>
      </c>
      <c r="B7217" s="1">
        <v>44864</v>
      </c>
      <c r="C7217" s="5" t="str">
        <f t="shared" si="336"/>
        <v>10</v>
      </c>
      <c r="D7217" t="s">
        <v>1209</v>
      </c>
      <c r="E7217" t="s">
        <v>86</v>
      </c>
      <c r="F7217">
        <v>13500</v>
      </c>
      <c r="G7217" t="s">
        <v>47</v>
      </c>
      <c r="H7217" t="s">
        <v>99</v>
      </c>
      <c r="I7217" t="s">
        <v>429</v>
      </c>
      <c r="J7217" t="s">
        <v>21</v>
      </c>
      <c r="K7217" t="s">
        <v>22</v>
      </c>
      <c r="L7217" t="s">
        <v>50</v>
      </c>
      <c r="M7217">
        <v>26000</v>
      </c>
      <c r="N7217" t="s">
        <v>51</v>
      </c>
      <c r="O7217" t="s">
        <v>110</v>
      </c>
      <c r="P7217">
        <v>8010754</v>
      </c>
      <c r="Q7217" t="s">
        <v>73</v>
      </c>
      <c r="R7217" t="str">
        <f t="shared" si="337"/>
        <v>Tertile 1</v>
      </c>
      <c r="S7217" t="str">
        <f t="shared" si="338"/>
        <v>Risky</v>
      </c>
    </row>
    <row r="7218" spans="1:19" x14ac:dyDescent="0.35">
      <c r="A7218" t="s">
        <v>9385</v>
      </c>
      <c r="B7218" s="1">
        <v>44864</v>
      </c>
      <c r="C7218" s="5" t="str">
        <f t="shared" si="336"/>
        <v>10</v>
      </c>
      <c r="D7218" t="s">
        <v>7914</v>
      </c>
      <c r="E7218" t="s">
        <v>17</v>
      </c>
      <c r="F7218">
        <v>13500</v>
      </c>
      <c r="G7218" t="s">
        <v>63</v>
      </c>
      <c r="H7218" t="s">
        <v>148</v>
      </c>
      <c r="I7218" t="s">
        <v>149</v>
      </c>
      <c r="J7218" t="s">
        <v>21</v>
      </c>
      <c r="K7218" t="s">
        <v>22</v>
      </c>
      <c r="L7218" t="s">
        <v>41</v>
      </c>
      <c r="M7218">
        <v>16000</v>
      </c>
      <c r="N7218" t="s">
        <v>66</v>
      </c>
      <c r="O7218" t="s">
        <v>43</v>
      </c>
      <c r="P7218">
        <v>8812380</v>
      </c>
      <c r="Q7218" t="s">
        <v>33</v>
      </c>
      <c r="R7218" t="str">
        <f t="shared" si="337"/>
        <v>Tertile 1</v>
      </c>
      <c r="S7218" t="str">
        <f t="shared" si="338"/>
        <v>Risky</v>
      </c>
    </row>
    <row r="7219" spans="1:19" x14ac:dyDescent="0.35">
      <c r="A7219" t="s">
        <v>9386</v>
      </c>
      <c r="B7219" s="1">
        <v>44864</v>
      </c>
      <c r="C7219" s="5" t="str">
        <f t="shared" si="336"/>
        <v>10</v>
      </c>
      <c r="D7219" t="s">
        <v>2438</v>
      </c>
      <c r="E7219" t="s">
        <v>86</v>
      </c>
      <c r="F7219">
        <v>13500</v>
      </c>
      <c r="G7219" t="s">
        <v>70</v>
      </c>
      <c r="H7219" t="s">
        <v>216</v>
      </c>
      <c r="I7219" t="s">
        <v>217</v>
      </c>
      <c r="J7219" t="s">
        <v>21</v>
      </c>
      <c r="K7219" t="s">
        <v>22</v>
      </c>
      <c r="L7219" t="s">
        <v>41</v>
      </c>
      <c r="M7219">
        <v>19000</v>
      </c>
      <c r="N7219" t="s">
        <v>72</v>
      </c>
      <c r="O7219" t="s">
        <v>59</v>
      </c>
      <c r="P7219">
        <v>7764253</v>
      </c>
      <c r="Q7219" t="s">
        <v>52</v>
      </c>
      <c r="R7219" t="str">
        <f t="shared" si="337"/>
        <v>Tertile 1</v>
      </c>
      <c r="S7219" t="str">
        <f t="shared" si="338"/>
        <v>Risky</v>
      </c>
    </row>
    <row r="7220" spans="1:19" x14ac:dyDescent="0.35">
      <c r="A7220" t="s">
        <v>9387</v>
      </c>
      <c r="B7220" s="1">
        <v>44864</v>
      </c>
      <c r="C7220" s="5" t="str">
        <f t="shared" si="336"/>
        <v>10</v>
      </c>
      <c r="D7220" t="s">
        <v>7917</v>
      </c>
      <c r="E7220" t="s">
        <v>86</v>
      </c>
      <c r="F7220">
        <v>13500</v>
      </c>
      <c r="G7220" t="s">
        <v>137</v>
      </c>
      <c r="H7220" t="s">
        <v>81</v>
      </c>
      <c r="I7220" t="s">
        <v>420</v>
      </c>
      <c r="J7220" t="s">
        <v>39</v>
      </c>
      <c r="K7220" t="s">
        <v>40</v>
      </c>
      <c r="L7220" t="s">
        <v>23</v>
      </c>
      <c r="M7220">
        <v>44000</v>
      </c>
      <c r="N7220" t="s">
        <v>24</v>
      </c>
      <c r="O7220" t="s">
        <v>59</v>
      </c>
      <c r="P7220">
        <v>6375168</v>
      </c>
      <c r="Q7220" t="s">
        <v>60</v>
      </c>
      <c r="R7220" t="str">
        <f t="shared" si="337"/>
        <v>Tertile 1</v>
      </c>
      <c r="S7220" t="str">
        <f t="shared" si="338"/>
        <v>Risky</v>
      </c>
    </row>
    <row r="7221" spans="1:19" x14ac:dyDescent="0.35">
      <c r="A7221" t="s">
        <v>9371</v>
      </c>
      <c r="B7221" s="1">
        <v>44864</v>
      </c>
      <c r="C7221" s="5" t="str">
        <f t="shared" si="336"/>
        <v>10</v>
      </c>
      <c r="D7221" t="s">
        <v>2378</v>
      </c>
      <c r="E7221" t="s">
        <v>86</v>
      </c>
      <c r="F7221">
        <v>400000</v>
      </c>
      <c r="G7221" t="s">
        <v>137</v>
      </c>
      <c r="H7221" t="s">
        <v>303</v>
      </c>
      <c r="I7221" t="s">
        <v>657</v>
      </c>
      <c r="J7221" t="s">
        <v>39</v>
      </c>
      <c r="K7221" t="s">
        <v>40</v>
      </c>
      <c r="L7221" t="s">
        <v>50</v>
      </c>
      <c r="M7221">
        <v>33000</v>
      </c>
      <c r="N7221" t="s">
        <v>24</v>
      </c>
      <c r="O7221" t="s">
        <v>110</v>
      </c>
      <c r="P7221">
        <v>8092942</v>
      </c>
      <c r="Q7221" t="s">
        <v>26</v>
      </c>
      <c r="R7221" t="str">
        <f t="shared" si="337"/>
        <v>Tertile 1</v>
      </c>
      <c r="S7221" t="str">
        <f t="shared" si="338"/>
        <v>Risky</v>
      </c>
    </row>
    <row r="7222" spans="1:19" x14ac:dyDescent="0.35">
      <c r="A7222" t="s">
        <v>9377</v>
      </c>
      <c r="B7222" s="1">
        <v>44864</v>
      </c>
      <c r="C7222" s="5" t="str">
        <f t="shared" si="336"/>
        <v>10</v>
      </c>
      <c r="D7222" t="s">
        <v>787</v>
      </c>
      <c r="E7222" t="s">
        <v>17</v>
      </c>
      <c r="F7222">
        <v>420000</v>
      </c>
      <c r="G7222" t="s">
        <v>90</v>
      </c>
      <c r="H7222" t="s">
        <v>108</v>
      </c>
      <c r="I7222" t="s">
        <v>335</v>
      </c>
      <c r="J7222" t="s">
        <v>21</v>
      </c>
      <c r="K7222" t="s">
        <v>22</v>
      </c>
      <c r="L7222" t="s">
        <v>23</v>
      </c>
      <c r="M7222">
        <v>26000</v>
      </c>
      <c r="N7222" t="s">
        <v>72</v>
      </c>
      <c r="O7222" t="s">
        <v>25</v>
      </c>
      <c r="P7222">
        <v>8881208</v>
      </c>
      <c r="Q7222" t="s">
        <v>73</v>
      </c>
      <c r="R7222" t="str">
        <f t="shared" si="337"/>
        <v>Tertile 1</v>
      </c>
      <c r="S7222" t="str">
        <f t="shared" si="338"/>
        <v>Risky</v>
      </c>
    </row>
    <row r="7223" spans="1:19" x14ac:dyDescent="0.35">
      <c r="A7223" t="s">
        <v>9378</v>
      </c>
      <c r="B7223" s="1">
        <v>44864</v>
      </c>
      <c r="C7223" s="5" t="str">
        <f t="shared" si="336"/>
        <v>10</v>
      </c>
      <c r="D7223" t="s">
        <v>789</v>
      </c>
      <c r="E7223" t="s">
        <v>17</v>
      </c>
      <c r="F7223">
        <v>460000</v>
      </c>
      <c r="G7223" t="s">
        <v>166</v>
      </c>
      <c r="H7223" t="s">
        <v>444</v>
      </c>
      <c r="I7223" t="s">
        <v>929</v>
      </c>
      <c r="J7223" t="s">
        <v>21</v>
      </c>
      <c r="K7223" t="s">
        <v>22</v>
      </c>
      <c r="L7223" t="s">
        <v>50</v>
      </c>
      <c r="M7223">
        <v>27000</v>
      </c>
      <c r="N7223" t="s">
        <v>24</v>
      </c>
      <c r="O7223" t="s">
        <v>25</v>
      </c>
      <c r="P7223">
        <v>6896143</v>
      </c>
      <c r="Q7223" t="s">
        <v>26</v>
      </c>
      <c r="R7223" t="str">
        <f t="shared" si="337"/>
        <v>Tertile 1</v>
      </c>
      <c r="S7223" t="str">
        <f t="shared" si="338"/>
        <v>Risky</v>
      </c>
    </row>
    <row r="7224" spans="1:19" x14ac:dyDescent="0.35">
      <c r="A7224" t="s">
        <v>9375</v>
      </c>
      <c r="B7224" s="1">
        <v>44864</v>
      </c>
      <c r="C7224" s="5" t="str">
        <f t="shared" si="336"/>
        <v>10</v>
      </c>
      <c r="D7224" t="s">
        <v>2815</v>
      </c>
      <c r="E7224" t="s">
        <v>17</v>
      </c>
      <c r="F7224">
        <v>500000</v>
      </c>
      <c r="G7224" t="s">
        <v>160</v>
      </c>
      <c r="H7224" t="s">
        <v>174</v>
      </c>
      <c r="I7224" t="s">
        <v>257</v>
      </c>
      <c r="J7224" t="s">
        <v>21</v>
      </c>
      <c r="K7224" t="s">
        <v>22</v>
      </c>
      <c r="L7224" t="s">
        <v>50</v>
      </c>
      <c r="M7224">
        <v>46000</v>
      </c>
      <c r="N7224" t="s">
        <v>58</v>
      </c>
      <c r="O7224" t="s">
        <v>43</v>
      </c>
      <c r="P7224">
        <v>7838065</v>
      </c>
      <c r="Q7224" t="s">
        <v>60</v>
      </c>
      <c r="R7224" t="str">
        <f t="shared" si="337"/>
        <v>Tertile 1</v>
      </c>
      <c r="S7224" t="str">
        <f t="shared" si="338"/>
        <v>Risky</v>
      </c>
    </row>
    <row r="7225" spans="1:19" x14ac:dyDescent="0.35">
      <c r="A7225" t="s">
        <v>9384</v>
      </c>
      <c r="B7225" s="1">
        <v>44864</v>
      </c>
      <c r="C7225" s="5" t="str">
        <f t="shared" si="336"/>
        <v>10</v>
      </c>
      <c r="D7225" t="s">
        <v>7912</v>
      </c>
      <c r="E7225" t="s">
        <v>17</v>
      </c>
      <c r="F7225">
        <v>602000</v>
      </c>
      <c r="G7225" t="s">
        <v>55</v>
      </c>
      <c r="H7225" t="s">
        <v>94</v>
      </c>
      <c r="I7225" t="s">
        <v>344</v>
      </c>
      <c r="J7225" t="s">
        <v>39</v>
      </c>
      <c r="K7225" t="s">
        <v>40</v>
      </c>
      <c r="L7225" t="s">
        <v>41</v>
      </c>
      <c r="M7225">
        <v>29000</v>
      </c>
      <c r="N7225" t="s">
        <v>58</v>
      </c>
      <c r="O7225" t="s">
        <v>110</v>
      </c>
      <c r="P7225">
        <v>6841202</v>
      </c>
      <c r="Q7225" t="s">
        <v>26</v>
      </c>
      <c r="R7225" t="str">
        <f t="shared" si="337"/>
        <v>Tertile 2</v>
      </c>
      <c r="S7225" t="str">
        <f t="shared" si="338"/>
        <v>Risky</v>
      </c>
    </row>
    <row r="7226" spans="1:19" x14ac:dyDescent="0.35">
      <c r="A7226" t="s">
        <v>9358</v>
      </c>
      <c r="B7226" s="1">
        <v>44864</v>
      </c>
      <c r="C7226" s="5" t="str">
        <f t="shared" si="336"/>
        <v>10</v>
      </c>
      <c r="D7226" t="s">
        <v>1161</v>
      </c>
      <c r="E7226" t="s">
        <v>17</v>
      </c>
      <c r="F7226">
        <v>620000</v>
      </c>
      <c r="G7226" t="s">
        <v>18</v>
      </c>
      <c r="H7226" t="s">
        <v>81</v>
      </c>
      <c r="I7226" t="s">
        <v>403</v>
      </c>
      <c r="J7226" t="s">
        <v>39</v>
      </c>
      <c r="K7226" t="s">
        <v>40</v>
      </c>
      <c r="L7226" t="s">
        <v>50</v>
      </c>
      <c r="M7226">
        <v>28000</v>
      </c>
      <c r="N7226" t="s">
        <v>24</v>
      </c>
      <c r="O7226" t="s">
        <v>25</v>
      </c>
      <c r="P7226">
        <v>6959662</v>
      </c>
      <c r="Q7226" t="s">
        <v>26</v>
      </c>
      <c r="R7226" t="str">
        <f t="shared" si="337"/>
        <v>Tertile 2</v>
      </c>
      <c r="S7226" t="str">
        <f t="shared" si="338"/>
        <v>Risky</v>
      </c>
    </row>
    <row r="7227" spans="1:19" x14ac:dyDescent="0.35">
      <c r="A7227" t="s">
        <v>9361</v>
      </c>
      <c r="B7227" s="1">
        <v>44864</v>
      </c>
      <c r="C7227" s="5" t="str">
        <f t="shared" si="336"/>
        <v>10</v>
      </c>
      <c r="D7227" t="s">
        <v>1342</v>
      </c>
      <c r="E7227" t="s">
        <v>17</v>
      </c>
      <c r="F7227">
        <v>676000</v>
      </c>
      <c r="G7227" t="s">
        <v>47</v>
      </c>
      <c r="H7227" t="s">
        <v>303</v>
      </c>
      <c r="I7227" t="s">
        <v>304</v>
      </c>
      <c r="J7227" t="s">
        <v>39</v>
      </c>
      <c r="K7227" t="s">
        <v>40</v>
      </c>
      <c r="L7227" t="s">
        <v>50</v>
      </c>
      <c r="M7227">
        <v>33000</v>
      </c>
      <c r="N7227" t="s">
        <v>51</v>
      </c>
      <c r="O7227" t="s">
        <v>59</v>
      </c>
      <c r="P7227">
        <v>6866290</v>
      </c>
      <c r="Q7227" t="s">
        <v>52</v>
      </c>
      <c r="R7227" t="str">
        <f t="shared" si="337"/>
        <v>Tertile 2</v>
      </c>
      <c r="S7227" t="str">
        <f t="shared" si="338"/>
        <v>Risky</v>
      </c>
    </row>
    <row r="7228" spans="1:19" x14ac:dyDescent="0.35">
      <c r="A7228" t="s">
        <v>9355</v>
      </c>
      <c r="B7228" s="1">
        <v>44864</v>
      </c>
      <c r="C7228" s="5" t="str">
        <f t="shared" si="336"/>
        <v>10</v>
      </c>
      <c r="D7228" t="s">
        <v>1145</v>
      </c>
      <c r="E7228" t="s">
        <v>17</v>
      </c>
      <c r="F7228">
        <v>702000</v>
      </c>
      <c r="G7228" t="s">
        <v>147</v>
      </c>
      <c r="H7228" t="s">
        <v>174</v>
      </c>
      <c r="I7228" t="s">
        <v>579</v>
      </c>
      <c r="J7228" t="s">
        <v>21</v>
      </c>
      <c r="K7228" t="s">
        <v>22</v>
      </c>
      <c r="L7228" t="s">
        <v>23</v>
      </c>
      <c r="M7228">
        <v>39000</v>
      </c>
      <c r="N7228" t="s">
        <v>58</v>
      </c>
      <c r="O7228" t="s">
        <v>25</v>
      </c>
      <c r="P7228">
        <v>7713824</v>
      </c>
      <c r="Q7228" t="s">
        <v>60</v>
      </c>
      <c r="R7228" t="str">
        <f t="shared" si="337"/>
        <v>Tertile 2</v>
      </c>
      <c r="S7228" t="str">
        <f t="shared" si="338"/>
        <v>Risky</v>
      </c>
    </row>
    <row r="7229" spans="1:19" x14ac:dyDescent="0.35">
      <c r="A7229" t="s">
        <v>9376</v>
      </c>
      <c r="B7229" s="1">
        <v>44864</v>
      </c>
      <c r="C7229" s="5" t="str">
        <f t="shared" si="336"/>
        <v>10</v>
      </c>
      <c r="D7229" t="s">
        <v>2717</v>
      </c>
      <c r="E7229" t="s">
        <v>17</v>
      </c>
      <c r="F7229">
        <v>747500</v>
      </c>
      <c r="G7229" t="s">
        <v>80</v>
      </c>
      <c r="H7229" t="s">
        <v>19</v>
      </c>
      <c r="I7229" t="s">
        <v>1023</v>
      </c>
      <c r="J7229" t="s">
        <v>39</v>
      </c>
      <c r="K7229" t="s">
        <v>40</v>
      </c>
      <c r="L7229" t="s">
        <v>23</v>
      </c>
      <c r="M7229">
        <v>22500</v>
      </c>
      <c r="N7229" t="s">
        <v>66</v>
      </c>
      <c r="O7229" t="s">
        <v>43</v>
      </c>
      <c r="P7229">
        <v>8542956</v>
      </c>
      <c r="Q7229" t="s">
        <v>67</v>
      </c>
      <c r="R7229" t="str">
        <f t="shared" si="337"/>
        <v>Tertile 2</v>
      </c>
      <c r="S7229" t="str">
        <f t="shared" si="338"/>
        <v>Risky</v>
      </c>
    </row>
    <row r="7230" spans="1:19" x14ac:dyDescent="0.35">
      <c r="A7230" t="s">
        <v>9382</v>
      </c>
      <c r="B7230" s="1">
        <v>44864</v>
      </c>
      <c r="C7230" s="5" t="str">
        <f t="shared" si="336"/>
        <v>10</v>
      </c>
      <c r="D7230" t="s">
        <v>1147</v>
      </c>
      <c r="E7230" t="s">
        <v>17</v>
      </c>
      <c r="F7230">
        <v>755000</v>
      </c>
      <c r="G7230" t="s">
        <v>36</v>
      </c>
      <c r="H7230" t="s">
        <v>117</v>
      </c>
      <c r="I7230" t="s">
        <v>427</v>
      </c>
      <c r="J7230" t="s">
        <v>39</v>
      </c>
      <c r="K7230" t="s">
        <v>40</v>
      </c>
      <c r="L7230" t="s">
        <v>23</v>
      </c>
      <c r="M7230">
        <v>15000</v>
      </c>
      <c r="N7230" t="s">
        <v>42</v>
      </c>
      <c r="O7230" t="s">
        <v>25</v>
      </c>
      <c r="P7230">
        <v>6484595</v>
      </c>
      <c r="Q7230" t="s">
        <v>67</v>
      </c>
      <c r="R7230" t="str">
        <f t="shared" si="337"/>
        <v>Tertile 2</v>
      </c>
      <c r="S7230" t="str">
        <f t="shared" si="338"/>
        <v>Risky</v>
      </c>
    </row>
    <row r="7231" spans="1:19" x14ac:dyDescent="0.35">
      <c r="A7231" t="s">
        <v>9356</v>
      </c>
      <c r="B7231" s="1">
        <v>44864</v>
      </c>
      <c r="C7231" s="5" t="str">
        <f t="shared" si="336"/>
        <v>10</v>
      </c>
      <c r="D7231" t="s">
        <v>595</v>
      </c>
      <c r="E7231" t="s">
        <v>17</v>
      </c>
      <c r="F7231">
        <v>813000</v>
      </c>
      <c r="G7231" t="s">
        <v>152</v>
      </c>
      <c r="H7231" t="s">
        <v>369</v>
      </c>
      <c r="I7231" t="s">
        <v>492</v>
      </c>
      <c r="J7231" t="s">
        <v>21</v>
      </c>
      <c r="K7231" t="s">
        <v>22</v>
      </c>
      <c r="L7231" t="s">
        <v>23</v>
      </c>
      <c r="M7231">
        <v>39000</v>
      </c>
      <c r="N7231" t="s">
        <v>66</v>
      </c>
      <c r="O7231" t="s">
        <v>110</v>
      </c>
      <c r="P7231">
        <v>8808081</v>
      </c>
      <c r="Q7231" t="s">
        <v>67</v>
      </c>
      <c r="R7231" t="str">
        <f t="shared" si="337"/>
        <v>Tertile 2</v>
      </c>
      <c r="S7231" t="str">
        <f t="shared" si="338"/>
        <v>Eligible</v>
      </c>
    </row>
    <row r="7232" spans="1:19" x14ac:dyDescent="0.35">
      <c r="A7232" t="s">
        <v>9374</v>
      </c>
      <c r="B7232" s="1">
        <v>44864</v>
      </c>
      <c r="C7232" s="5" t="str">
        <f t="shared" si="336"/>
        <v>10</v>
      </c>
      <c r="D7232" t="s">
        <v>4829</v>
      </c>
      <c r="E7232" t="s">
        <v>17</v>
      </c>
      <c r="F7232">
        <v>945000</v>
      </c>
      <c r="G7232" t="s">
        <v>295</v>
      </c>
      <c r="H7232" t="s">
        <v>37</v>
      </c>
      <c r="I7232" t="s">
        <v>38</v>
      </c>
      <c r="J7232" t="s">
        <v>39</v>
      </c>
      <c r="K7232" t="s">
        <v>40</v>
      </c>
      <c r="L7232" t="s">
        <v>41</v>
      </c>
      <c r="M7232">
        <v>31000</v>
      </c>
      <c r="N7232" t="s">
        <v>51</v>
      </c>
      <c r="O7232" t="s">
        <v>43</v>
      </c>
      <c r="P7232">
        <v>8158039</v>
      </c>
      <c r="Q7232" t="s">
        <v>52</v>
      </c>
      <c r="R7232" t="str">
        <f t="shared" si="337"/>
        <v>Tertile 2</v>
      </c>
      <c r="S7232" t="str">
        <f t="shared" si="338"/>
        <v>Eligible</v>
      </c>
    </row>
    <row r="7233" spans="1:19" x14ac:dyDescent="0.35">
      <c r="A7233" t="s">
        <v>9362</v>
      </c>
      <c r="B7233" s="1">
        <v>44864</v>
      </c>
      <c r="C7233" s="5" t="str">
        <f t="shared" si="336"/>
        <v>10</v>
      </c>
      <c r="D7233" t="s">
        <v>1250</v>
      </c>
      <c r="E7233" t="s">
        <v>17</v>
      </c>
      <c r="F7233">
        <v>1002000</v>
      </c>
      <c r="G7233" t="s">
        <v>55</v>
      </c>
      <c r="H7233" t="s">
        <v>48</v>
      </c>
      <c r="I7233" t="s">
        <v>130</v>
      </c>
      <c r="J7233" t="s">
        <v>21</v>
      </c>
      <c r="K7233" t="s">
        <v>22</v>
      </c>
      <c r="L7233" t="s">
        <v>23</v>
      </c>
      <c r="M7233">
        <v>26200</v>
      </c>
      <c r="N7233" t="s">
        <v>58</v>
      </c>
      <c r="O7233" t="s">
        <v>110</v>
      </c>
      <c r="P7233">
        <v>8327376</v>
      </c>
      <c r="Q7233" t="s">
        <v>60</v>
      </c>
      <c r="R7233" t="str">
        <f t="shared" si="337"/>
        <v>Tertile 2</v>
      </c>
      <c r="S7233" t="str">
        <f t="shared" si="338"/>
        <v>Eligible</v>
      </c>
    </row>
    <row r="7234" spans="1:19" x14ac:dyDescent="0.35">
      <c r="A7234" t="s">
        <v>9388</v>
      </c>
      <c r="B7234" s="1">
        <v>44864</v>
      </c>
      <c r="C7234" s="5" t="str">
        <f t="shared" ref="C7234:C7297" si="339">TEXT(B7234,$V$22)</f>
        <v>10</v>
      </c>
      <c r="D7234" t="s">
        <v>89</v>
      </c>
      <c r="E7234" t="s">
        <v>17</v>
      </c>
      <c r="F7234">
        <v>1005800</v>
      </c>
      <c r="G7234" t="s">
        <v>191</v>
      </c>
      <c r="H7234" t="s">
        <v>319</v>
      </c>
      <c r="I7234" t="s">
        <v>33</v>
      </c>
      <c r="J7234" t="s">
        <v>39</v>
      </c>
      <c r="K7234" t="s">
        <v>40</v>
      </c>
      <c r="L7234" t="s">
        <v>41</v>
      </c>
      <c r="M7234">
        <v>71580</v>
      </c>
      <c r="N7234" t="s">
        <v>32</v>
      </c>
      <c r="O7234" t="s">
        <v>43</v>
      </c>
      <c r="P7234">
        <v>7437544</v>
      </c>
      <c r="Q7234" t="s">
        <v>67</v>
      </c>
      <c r="R7234" t="str">
        <f t="shared" ref="R7234:R7297" si="340">IF(F7234&lt;_xlfn.PERCENTILE.INC($F$2:$F$10576,1/3), "Tertile 1",
   IF(F7234&lt;_xlfn.PERCENTILE.INC($F$2:$F$10576,2/3), "Tertile 2", "Tertile 3"))</f>
        <v>Tertile 2</v>
      </c>
      <c r="S7234" t="str">
        <f t="shared" ref="S7234:S7297" si="341">IF(F7234&gt;755000, "Eligible", "Risky")</f>
        <v>Eligible</v>
      </c>
    </row>
    <row r="7235" spans="1:19" x14ac:dyDescent="0.35">
      <c r="A7235" t="s">
        <v>9354</v>
      </c>
      <c r="B7235" s="1">
        <v>44864</v>
      </c>
      <c r="C7235" s="5" t="str">
        <f t="shared" si="339"/>
        <v>10</v>
      </c>
      <c r="D7235" t="s">
        <v>7877</v>
      </c>
      <c r="E7235" t="s">
        <v>17</v>
      </c>
      <c r="F7235">
        <v>1010000</v>
      </c>
      <c r="G7235" t="s">
        <v>142</v>
      </c>
      <c r="H7235" t="s">
        <v>369</v>
      </c>
      <c r="I7235" t="s">
        <v>810</v>
      </c>
      <c r="J7235" t="s">
        <v>21</v>
      </c>
      <c r="K7235" t="s">
        <v>22</v>
      </c>
      <c r="L7235" t="s">
        <v>50</v>
      </c>
      <c r="M7235">
        <v>15000</v>
      </c>
      <c r="N7235" t="s">
        <v>51</v>
      </c>
      <c r="O7235" t="s">
        <v>25</v>
      </c>
      <c r="P7235">
        <v>6561636</v>
      </c>
      <c r="Q7235" t="s">
        <v>52</v>
      </c>
      <c r="R7235" t="str">
        <f t="shared" si="340"/>
        <v>Tertile 3</v>
      </c>
      <c r="S7235" t="str">
        <f t="shared" si="341"/>
        <v>Eligible</v>
      </c>
    </row>
    <row r="7236" spans="1:19" x14ac:dyDescent="0.35">
      <c r="A7236" t="s">
        <v>9360</v>
      </c>
      <c r="B7236" s="1">
        <v>44864</v>
      </c>
      <c r="C7236" s="5" t="str">
        <f t="shared" si="339"/>
        <v>10</v>
      </c>
      <c r="D7236" t="s">
        <v>1324</v>
      </c>
      <c r="E7236" t="s">
        <v>17</v>
      </c>
      <c r="F7236">
        <v>1040000</v>
      </c>
      <c r="G7236" t="s">
        <v>36</v>
      </c>
      <c r="H7236" t="s">
        <v>369</v>
      </c>
      <c r="I7236" t="s">
        <v>1446</v>
      </c>
      <c r="J7236" t="s">
        <v>39</v>
      </c>
      <c r="K7236" t="s">
        <v>40</v>
      </c>
      <c r="L7236" t="s">
        <v>41</v>
      </c>
      <c r="M7236">
        <v>17000</v>
      </c>
      <c r="N7236" t="s">
        <v>42</v>
      </c>
      <c r="O7236" t="s">
        <v>43</v>
      </c>
      <c r="P7236">
        <v>7552452</v>
      </c>
      <c r="Q7236" t="s">
        <v>44</v>
      </c>
      <c r="R7236" t="str">
        <f t="shared" si="340"/>
        <v>Tertile 3</v>
      </c>
      <c r="S7236" t="str">
        <f t="shared" si="341"/>
        <v>Eligible</v>
      </c>
    </row>
    <row r="7237" spans="1:19" x14ac:dyDescent="0.35">
      <c r="A7237" t="s">
        <v>9351</v>
      </c>
      <c r="B7237" s="1">
        <v>44864</v>
      </c>
      <c r="C7237" s="5" t="str">
        <f t="shared" si="339"/>
        <v>10</v>
      </c>
      <c r="D7237" t="s">
        <v>7827</v>
      </c>
      <c r="E7237" t="s">
        <v>86</v>
      </c>
      <c r="F7237">
        <v>1100000</v>
      </c>
      <c r="G7237" t="s">
        <v>166</v>
      </c>
      <c r="H7237" t="s">
        <v>187</v>
      </c>
      <c r="I7237" t="s">
        <v>249</v>
      </c>
      <c r="J7237" t="s">
        <v>21</v>
      </c>
      <c r="K7237" t="s">
        <v>22</v>
      </c>
      <c r="L7237" t="s">
        <v>23</v>
      </c>
      <c r="M7237">
        <v>18001</v>
      </c>
      <c r="N7237" t="s">
        <v>24</v>
      </c>
      <c r="O7237" t="s">
        <v>59</v>
      </c>
      <c r="P7237">
        <v>6419399</v>
      </c>
      <c r="Q7237" t="s">
        <v>26</v>
      </c>
      <c r="R7237" t="str">
        <f t="shared" si="340"/>
        <v>Tertile 3</v>
      </c>
      <c r="S7237" t="str">
        <f t="shared" si="341"/>
        <v>Eligible</v>
      </c>
    </row>
    <row r="7238" spans="1:19" x14ac:dyDescent="0.35">
      <c r="A7238" t="s">
        <v>9352</v>
      </c>
      <c r="B7238" s="1">
        <v>44864</v>
      </c>
      <c r="C7238" s="5" t="str">
        <f t="shared" si="339"/>
        <v>10</v>
      </c>
      <c r="D7238" t="s">
        <v>7829</v>
      </c>
      <c r="E7238" t="s">
        <v>86</v>
      </c>
      <c r="F7238">
        <v>1160000</v>
      </c>
      <c r="G7238" t="s">
        <v>98</v>
      </c>
      <c r="H7238" t="s">
        <v>138</v>
      </c>
      <c r="I7238" t="s">
        <v>269</v>
      </c>
      <c r="J7238" t="s">
        <v>39</v>
      </c>
      <c r="K7238" t="s">
        <v>40</v>
      </c>
      <c r="L7238" t="s">
        <v>23</v>
      </c>
      <c r="M7238">
        <v>85001</v>
      </c>
      <c r="N7238" t="s">
        <v>32</v>
      </c>
      <c r="O7238" t="s">
        <v>25</v>
      </c>
      <c r="P7238">
        <v>6232543</v>
      </c>
      <c r="Q7238" t="s">
        <v>33</v>
      </c>
      <c r="R7238" t="str">
        <f t="shared" si="340"/>
        <v>Tertile 3</v>
      </c>
      <c r="S7238" t="str">
        <f t="shared" si="341"/>
        <v>Eligible</v>
      </c>
    </row>
    <row r="7239" spans="1:19" x14ac:dyDescent="0.35">
      <c r="A7239" t="s">
        <v>9363</v>
      </c>
      <c r="B7239" s="1">
        <v>44864</v>
      </c>
      <c r="C7239" s="5" t="str">
        <f t="shared" si="339"/>
        <v>10</v>
      </c>
      <c r="D7239" t="s">
        <v>1372</v>
      </c>
      <c r="E7239" t="s">
        <v>17</v>
      </c>
      <c r="F7239">
        <v>1175000</v>
      </c>
      <c r="G7239" t="s">
        <v>63</v>
      </c>
      <c r="H7239" t="s">
        <v>19</v>
      </c>
      <c r="I7239" t="s">
        <v>1023</v>
      </c>
      <c r="J7239" t="s">
        <v>39</v>
      </c>
      <c r="K7239" t="s">
        <v>40</v>
      </c>
      <c r="L7239" t="s">
        <v>23</v>
      </c>
      <c r="M7239">
        <v>22500</v>
      </c>
      <c r="N7239" t="s">
        <v>66</v>
      </c>
      <c r="O7239" t="s">
        <v>43</v>
      </c>
      <c r="P7239">
        <v>7406618</v>
      </c>
      <c r="Q7239" t="s">
        <v>67</v>
      </c>
      <c r="R7239" t="str">
        <f t="shared" si="340"/>
        <v>Tertile 3</v>
      </c>
      <c r="S7239" t="str">
        <f t="shared" si="341"/>
        <v>Eligible</v>
      </c>
    </row>
    <row r="7240" spans="1:19" x14ac:dyDescent="0.35">
      <c r="A7240" t="s">
        <v>9368</v>
      </c>
      <c r="B7240" s="1">
        <v>44864</v>
      </c>
      <c r="C7240" s="5" t="str">
        <f t="shared" si="339"/>
        <v>10</v>
      </c>
      <c r="D7240" t="s">
        <v>9369</v>
      </c>
      <c r="E7240" t="s">
        <v>17</v>
      </c>
      <c r="F7240">
        <v>1190000</v>
      </c>
      <c r="G7240" t="s">
        <v>63</v>
      </c>
      <c r="H7240" t="s">
        <v>48</v>
      </c>
      <c r="I7240" t="s">
        <v>123</v>
      </c>
      <c r="J7240" t="s">
        <v>21</v>
      </c>
      <c r="K7240" t="s">
        <v>22</v>
      </c>
      <c r="L7240" t="s">
        <v>41</v>
      </c>
      <c r="M7240">
        <v>12001</v>
      </c>
      <c r="N7240" t="s">
        <v>66</v>
      </c>
      <c r="O7240" t="s">
        <v>25</v>
      </c>
      <c r="P7240">
        <v>8191792</v>
      </c>
      <c r="Q7240" t="s">
        <v>67</v>
      </c>
      <c r="R7240" t="str">
        <f t="shared" si="340"/>
        <v>Tertile 3</v>
      </c>
      <c r="S7240" t="str">
        <f t="shared" si="341"/>
        <v>Eligible</v>
      </c>
    </row>
    <row r="7241" spans="1:19" x14ac:dyDescent="0.35">
      <c r="A7241" t="s">
        <v>9357</v>
      </c>
      <c r="B7241" s="1">
        <v>44864</v>
      </c>
      <c r="C7241" s="5" t="str">
        <f t="shared" si="339"/>
        <v>10</v>
      </c>
      <c r="D7241" t="s">
        <v>434</v>
      </c>
      <c r="E7241" t="s">
        <v>17</v>
      </c>
      <c r="F7241">
        <v>1275000</v>
      </c>
      <c r="G7241" t="s">
        <v>63</v>
      </c>
      <c r="H7241" t="s">
        <v>48</v>
      </c>
      <c r="I7241" t="s">
        <v>260</v>
      </c>
      <c r="J7241" t="s">
        <v>39</v>
      </c>
      <c r="K7241" t="s">
        <v>40</v>
      </c>
      <c r="L7241" t="s">
        <v>23</v>
      </c>
      <c r="M7241">
        <v>36501</v>
      </c>
      <c r="N7241" t="s">
        <v>66</v>
      </c>
      <c r="O7241" t="s">
        <v>83</v>
      </c>
      <c r="P7241">
        <v>6078385</v>
      </c>
      <c r="Q7241" t="s">
        <v>67</v>
      </c>
      <c r="R7241" t="str">
        <f t="shared" si="340"/>
        <v>Tertile 3</v>
      </c>
      <c r="S7241" t="str">
        <f t="shared" si="341"/>
        <v>Eligible</v>
      </c>
    </row>
    <row r="7242" spans="1:19" x14ac:dyDescent="0.35">
      <c r="A7242" t="s">
        <v>9353</v>
      </c>
      <c r="B7242" s="1">
        <v>44864</v>
      </c>
      <c r="C7242" s="5" t="str">
        <f t="shared" si="339"/>
        <v>10</v>
      </c>
      <c r="D7242" t="s">
        <v>7875</v>
      </c>
      <c r="E7242" t="s">
        <v>17</v>
      </c>
      <c r="F7242">
        <v>1307000</v>
      </c>
      <c r="G7242" t="s">
        <v>103</v>
      </c>
      <c r="H7242" t="s">
        <v>30</v>
      </c>
      <c r="I7242" t="s">
        <v>332</v>
      </c>
      <c r="J7242" t="s">
        <v>39</v>
      </c>
      <c r="K7242" t="s">
        <v>40</v>
      </c>
      <c r="L7242" t="s">
        <v>41</v>
      </c>
      <c r="M7242">
        <v>12700</v>
      </c>
      <c r="N7242" t="s">
        <v>42</v>
      </c>
      <c r="O7242" t="s">
        <v>110</v>
      </c>
      <c r="P7242">
        <v>8918368</v>
      </c>
      <c r="Q7242" t="s">
        <v>44</v>
      </c>
      <c r="R7242" t="str">
        <f t="shared" si="340"/>
        <v>Tertile 3</v>
      </c>
      <c r="S7242" t="str">
        <f t="shared" si="341"/>
        <v>Eligible</v>
      </c>
    </row>
    <row r="7243" spans="1:19" x14ac:dyDescent="0.35">
      <c r="A7243" t="s">
        <v>9379</v>
      </c>
      <c r="B7243" s="1">
        <v>44864</v>
      </c>
      <c r="C7243" s="5" t="str">
        <f t="shared" si="339"/>
        <v>10</v>
      </c>
      <c r="D7243" t="s">
        <v>9380</v>
      </c>
      <c r="E7243" t="s">
        <v>17</v>
      </c>
      <c r="F7243">
        <v>1340000</v>
      </c>
      <c r="G7243" t="s">
        <v>98</v>
      </c>
      <c r="H7243" t="s">
        <v>81</v>
      </c>
      <c r="I7243" t="s">
        <v>420</v>
      </c>
      <c r="J7243" t="s">
        <v>39</v>
      </c>
      <c r="K7243" t="s">
        <v>40</v>
      </c>
      <c r="L7243" t="s">
        <v>23</v>
      </c>
      <c r="M7243">
        <v>44000</v>
      </c>
      <c r="N7243" t="s">
        <v>32</v>
      </c>
      <c r="O7243" t="s">
        <v>59</v>
      </c>
      <c r="P7243">
        <v>6136441</v>
      </c>
      <c r="Q7243" t="s">
        <v>33</v>
      </c>
      <c r="R7243" t="str">
        <f t="shared" si="340"/>
        <v>Tertile 3</v>
      </c>
      <c r="S7243" t="str">
        <f t="shared" si="341"/>
        <v>Eligible</v>
      </c>
    </row>
    <row r="7244" spans="1:19" x14ac:dyDescent="0.35">
      <c r="A7244" t="s">
        <v>9370</v>
      </c>
      <c r="B7244" s="1">
        <v>44864</v>
      </c>
      <c r="C7244" s="5" t="str">
        <f t="shared" si="339"/>
        <v>10</v>
      </c>
      <c r="D7244" t="s">
        <v>1742</v>
      </c>
      <c r="E7244" t="s">
        <v>17</v>
      </c>
      <c r="F7244">
        <v>1880000</v>
      </c>
      <c r="G7244" t="s">
        <v>147</v>
      </c>
      <c r="H7244" t="s">
        <v>148</v>
      </c>
      <c r="I7244" t="s">
        <v>698</v>
      </c>
      <c r="J7244" t="s">
        <v>21</v>
      </c>
      <c r="K7244" t="s">
        <v>22</v>
      </c>
      <c r="L7244" t="s">
        <v>41</v>
      </c>
      <c r="M7244">
        <v>35001</v>
      </c>
      <c r="N7244" t="s">
        <v>58</v>
      </c>
      <c r="O7244" t="s">
        <v>83</v>
      </c>
      <c r="P7244">
        <v>7629564</v>
      </c>
      <c r="Q7244" t="s">
        <v>60</v>
      </c>
      <c r="R7244" t="str">
        <f t="shared" si="340"/>
        <v>Tertile 3</v>
      </c>
      <c r="S7244" t="str">
        <f t="shared" si="341"/>
        <v>Eligible</v>
      </c>
    </row>
    <row r="7245" spans="1:19" x14ac:dyDescent="0.35">
      <c r="A7245" t="s">
        <v>9365</v>
      </c>
      <c r="B7245" s="1">
        <v>44864</v>
      </c>
      <c r="C7245" s="5" t="str">
        <f t="shared" si="339"/>
        <v>10</v>
      </c>
      <c r="D7245" t="s">
        <v>2374</v>
      </c>
      <c r="E7245" t="s">
        <v>17</v>
      </c>
      <c r="F7245">
        <v>2550000</v>
      </c>
      <c r="G7245" t="s">
        <v>47</v>
      </c>
      <c r="H7245" t="s">
        <v>319</v>
      </c>
      <c r="I7245" t="s">
        <v>33</v>
      </c>
      <c r="J7245" t="s">
        <v>21</v>
      </c>
      <c r="K7245" t="s">
        <v>22</v>
      </c>
      <c r="L7245" t="s">
        <v>41</v>
      </c>
      <c r="M7245">
        <v>24001</v>
      </c>
      <c r="N7245" t="s">
        <v>51</v>
      </c>
      <c r="O7245" t="s">
        <v>43</v>
      </c>
      <c r="P7245">
        <v>7826674</v>
      </c>
      <c r="Q7245" t="s">
        <v>52</v>
      </c>
      <c r="R7245" t="str">
        <f t="shared" si="340"/>
        <v>Tertile 3</v>
      </c>
      <c r="S7245" t="str">
        <f t="shared" si="341"/>
        <v>Eligible</v>
      </c>
    </row>
    <row r="7246" spans="1:19" x14ac:dyDescent="0.35">
      <c r="A7246" t="s">
        <v>9366</v>
      </c>
      <c r="B7246" s="1">
        <v>44864</v>
      </c>
      <c r="C7246" s="5" t="str">
        <f t="shared" si="339"/>
        <v>10</v>
      </c>
      <c r="D7246" t="s">
        <v>9367</v>
      </c>
      <c r="E7246" t="s">
        <v>17</v>
      </c>
      <c r="F7246">
        <v>2700000</v>
      </c>
      <c r="G7246" t="s">
        <v>76</v>
      </c>
      <c r="H7246" t="s">
        <v>94</v>
      </c>
      <c r="I7246" t="s">
        <v>95</v>
      </c>
      <c r="J7246" t="s">
        <v>21</v>
      </c>
      <c r="K7246" t="s">
        <v>22</v>
      </c>
      <c r="L7246" t="s">
        <v>50</v>
      </c>
      <c r="M7246">
        <v>75001</v>
      </c>
      <c r="N7246" t="s">
        <v>72</v>
      </c>
      <c r="O7246" t="s">
        <v>83</v>
      </c>
      <c r="P7246">
        <v>6793888</v>
      </c>
      <c r="Q7246" t="s">
        <v>73</v>
      </c>
      <c r="R7246" t="str">
        <f t="shared" si="340"/>
        <v>Tertile 3</v>
      </c>
      <c r="S7246" t="str">
        <f t="shared" si="341"/>
        <v>Eligible</v>
      </c>
    </row>
    <row r="7247" spans="1:19" x14ac:dyDescent="0.35">
      <c r="A7247" t="s">
        <v>9389</v>
      </c>
      <c r="B7247" s="1">
        <v>44865</v>
      </c>
      <c r="C7247" s="5" t="str">
        <f t="shared" si="339"/>
        <v>10</v>
      </c>
      <c r="D7247" t="s">
        <v>1147</v>
      </c>
      <c r="E7247" t="s">
        <v>86</v>
      </c>
      <c r="F7247">
        <v>13500</v>
      </c>
      <c r="G7247" t="s">
        <v>76</v>
      </c>
      <c r="H7247" t="s">
        <v>81</v>
      </c>
      <c r="I7247" t="s">
        <v>387</v>
      </c>
      <c r="J7247" t="s">
        <v>39</v>
      </c>
      <c r="K7247" t="s">
        <v>40</v>
      </c>
      <c r="L7247" t="s">
        <v>41</v>
      </c>
      <c r="M7247">
        <v>21000</v>
      </c>
      <c r="N7247" t="s">
        <v>72</v>
      </c>
      <c r="O7247" t="s">
        <v>59</v>
      </c>
      <c r="P7247">
        <v>8127012</v>
      </c>
      <c r="Q7247" t="s">
        <v>73</v>
      </c>
      <c r="R7247" t="str">
        <f t="shared" si="340"/>
        <v>Tertile 1</v>
      </c>
      <c r="S7247" t="str">
        <f t="shared" si="341"/>
        <v>Risky</v>
      </c>
    </row>
    <row r="7248" spans="1:19" x14ac:dyDescent="0.35">
      <c r="A7248" t="s">
        <v>9393</v>
      </c>
      <c r="B7248" s="1">
        <v>44865</v>
      </c>
      <c r="C7248" s="5" t="str">
        <f t="shared" si="339"/>
        <v>10</v>
      </c>
      <c r="D7248" t="s">
        <v>2438</v>
      </c>
      <c r="E7248" t="s">
        <v>17</v>
      </c>
      <c r="F7248">
        <v>13500</v>
      </c>
      <c r="G7248" t="s">
        <v>166</v>
      </c>
      <c r="H7248" t="s">
        <v>117</v>
      </c>
      <c r="I7248" t="s">
        <v>427</v>
      </c>
      <c r="J7248" t="s">
        <v>39</v>
      </c>
      <c r="K7248" t="s">
        <v>40</v>
      </c>
      <c r="L7248" t="s">
        <v>23</v>
      </c>
      <c r="M7248">
        <v>20001</v>
      </c>
      <c r="N7248" t="s">
        <v>24</v>
      </c>
      <c r="O7248" t="s">
        <v>25</v>
      </c>
      <c r="P7248">
        <v>7781965</v>
      </c>
      <c r="Q7248" t="s">
        <v>26</v>
      </c>
      <c r="R7248" t="str">
        <f t="shared" si="340"/>
        <v>Tertile 1</v>
      </c>
      <c r="S7248" t="str">
        <f t="shared" si="341"/>
        <v>Risky</v>
      </c>
    </row>
    <row r="7249" spans="1:19" x14ac:dyDescent="0.35">
      <c r="A7249" t="s">
        <v>9406</v>
      </c>
      <c r="B7249" s="1">
        <v>44865</v>
      </c>
      <c r="C7249" s="5" t="str">
        <f t="shared" si="339"/>
        <v>10</v>
      </c>
      <c r="D7249" t="s">
        <v>1252</v>
      </c>
      <c r="E7249" t="s">
        <v>17</v>
      </c>
      <c r="F7249">
        <v>13500</v>
      </c>
      <c r="G7249" t="s">
        <v>70</v>
      </c>
      <c r="H7249" t="s">
        <v>56</v>
      </c>
      <c r="I7249" t="s">
        <v>91</v>
      </c>
      <c r="J7249" t="s">
        <v>39</v>
      </c>
      <c r="K7249" t="s">
        <v>40</v>
      </c>
      <c r="L7249" t="s">
        <v>41</v>
      </c>
      <c r="M7249">
        <v>17000</v>
      </c>
      <c r="N7249" t="s">
        <v>72</v>
      </c>
      <c r="O7249" t="s">
        <v>25</v>
      </c>
      <c r="P7249">
        <v>7817174</v>
      </c>
      <c r="Q7249" t="s">
        <v>73</v>
      </c>
      <c r="R7249" t="str">
        <f t="shared" si="340"/>
        <v>Tertile 1</v>
      </c>
      <c r="S7249" t="str">
        <f t="shared" si="341"/>
        <v>Risky</v>
      </c>
    </row>
    <row r="7250" spans="1:19" x14ac:dyDescent="0.35">
      <c r="A7250" t="s">
        <v>9415</v>
      </c>
      <c r="B7250" s="1">
        <v>44865</v>
      </c>
      <c r="C7250" s="5" t="str">
        <f t="shared" si="339"/>
        <v>10</v>
      </c>
      <c r="D7250" t="s">
        <v>1355</v>
      </c>
      <c r="E7250" t="s">
        <v>17</v>
      </c>
      <c r="F7250">
        <v>13500</v>
      </c>
      <c r="G7250" t="s">
        <v>288</v>
      </c>
      <c r="H7250" t="s">
        <v>19</v>
      </c>
      <c r="I7250" t="s">
        <v>316</v>
      </c>
      <c r="J7250" t="s">
        <v>39</v>
      </c>
      <c r="K7250" t="s">
        <v>40</v>
      </c>
      <c r="L7250" t="s">
        <v>41</v>
      </c>
      <c r="M7250">
        <v>43000</v>
      </c>
      <c r="N7250" t="s">
        <v>32</v>
      </c>
      <c r="O7250" t="s">
        <v>59</v>
      </c>
      <c r="P7250">
        <v>6332664</v>
      </c>
      <c r="Q7250" t="s">
        <v>33</v>
      </c>
      <c r="R7250" t="str">
        <f t="shared" si="340"/>
        <v>Tertile 1</v>
      </c>
      <c r="S7250" t="str">
        <f t="shared" si="341"/>
        <v>Risky</v>
      </c>
    </row>
    <row r="7251" spans="1:19" x14ac:dyDescent="0.35">
      <c r="A7251" t="s">
        <v>9419</v>
      </c>
      <c r="B7251" s="1">
        <v>44865</v>
      </c>
      <c r="C7251" s="5" t="str">
        <f t="shared" si="339"/>
        <v>10</v>
      </c>
      <c r="D7251" t="s">
        <v>1049</v>
      </c>
      <c r="E7251" t="s">
        <v>17</v>
      </c>
      <c r="F7251">
        <v>13500</v>
      </c>
      <c r="G7251" t="s">
        <v>63</v>
      </c>
      <c r="H7251" t="s">
        <v>113</v>
      </c>
      <c r="I7251" t="s">
        <v>114</v>
      </c>
      <c r="J7251" t="s">
        <v>39</v>
      </c>
      <c r="K7251" t="s">
        <v>40</v>
      </c>
      <c r="L7251" t="s">
        <v>41</v>
      </c>
      <c r="M7251">
        <v>26001</v>
      </c>
      <c r="N7251" t="s">
        <v>66</v>
      </c>
      <c r="O7251" t="s">
        <v>83</v>
      </c>
      <c r="P7251">
        <v>6511914</v>
      </c>
      <c r="Q7251" t="s">
        <v>67</v>
      </c>
      <c r="R7251" t="str">
        <f t="shared" si="340"/>
        <v>Tertile 1</v>
      </c>
      <c r="S7251" t="str">
        <f t="shared" si="341"/>
        <v>Risky</v>
      </c>
    </row>
    <row r="7252" spans="1:19" x14ac:dyDescent="0.35">
      <c r="A7252" t="s">
        <v>9421</v>
      </c>
      <c r="B7252" s="1">
        <v>44865</v>
      </c>
      <c r="C7252" s="5" t="str">
        <f t="shared" si="339"/>
        <v>10</v>
      </c>
      <c r="D7252" t="s">
        <v>1419</v>
      </c>
      <c r="E7252" t="s">
        <v>17</v>
      </c>
      <c r="F7252">
        <v>13500</v>
      </c>
      <c r="G7252" t="s">
        <v>166</v>
      </c>
      <c r="H7252" t="s">
        <v>148</v>
      </c>
      <c r="I7252" t="s">
        <v>614</v>
      </c>
      <c r="J7252" t="s">
        <v>21</v>
      </c>
      <c r="K7252" t="s">
        <v>22</v>
      </c>
      <c r="L7252" t="s">
        <v>50</v>
      </c>
      <c r="M7252">
        <v>32000</v>
      </c>
      <c r="N7252" t="s">
        <v>24</v>
      </c>
      <c r="O7252" t="s">
        <v>59</v>
      </c>
      <c r="P7252">
        <v>6872836</v>
      </c>
      <c r="Q7252" t="s">
        <v>26</v>
      </c>
      <c r="R7252" t="str">
        <f t="shared" si="340"/>
        <v>Tertile 1</v>
      </c>
      <c r="S7252" t="str">
        <f t="shared" si="341"/>
        <v>Risky</v>
      </c>
    </row>
    <row r="7253" spans="1:19" x14ac:dyDescent="0.35">
      <c r="A7253" t="s">
        <v>9434</v>
      </c>
      <c r="B7253" s="1">
        <v>44865</v>
      </c>
      <c r="C7253" s="5" t="str">
        <f t="shared" si="339"/>
        <v>10</v>
      </c>
      <c r="D7253" t="s">
        <v>1137</v>
      </c>
      <c r="E7253" t="s">
        <v>17</v>
      </c>
      <c r="F7253">
        <v>13500</v>
      </c>
      <c r="G7253" t="s">
        <v>288</v>
      </c>
      <c r="H7253" t="s">
        <v>48</v>
      </c>
      <c r="I7253" t="s">
        <v>130</v>
      </c>
      <c r="J7253" t="s">
        <v>21</v>
      </c>
      <c r="K7253" t="s">
        <v>22</v>
      </c>
      <c r="L7253" t="s">
        <v>41</v>
      </c>
      <c r="M7253">
        <v>35000</v>
      </c>
      <c r="N7253" t="s">
        <v>32</v>
      </c>
      <c r="O7253" t="s">
        <v>110</v>
      </c>
      <c r="P7253">
        <v>8221574</v>
      </c>
      <c r="Q7253" t="s">
        <v>33</v>
      </c>
      <c r="R7253" t="str">
        <f t="shared" si="340"/>
        <v>Tertile 1</v>
      </c>
      <c r="S7253" t="str">
        <f t="shared" si="341"/>
        <v>Risky</v>
      </c>
    </row>
    <row r="7254" spans="1:19" x14ac:dyDescent="0.35">
      <c r="A7254" t="s">
        <v>9435</v>
      </c>
      <c r="B7254" s="1">
        <v>44865</v>
      </c>
      <c r="C7254" s="5" t="str">
        <f t="shared" si="339"/>
        <v>10</v>
      </c>
      <c r="D7254" t="s">
        <v>2432</v>
      </c>
      <c r="E7254" t="s">
        <v>17</v>
      </c>
      <c r="F7254">
        <v>13500</v>
      </c>
      <c r="G7254" t="s">
        <v>291</v>
      </c>
      <c r="H7254" t="s">
        <v>48</v>
      </c>
      <c r="I7254" t="s">
        <v>648</v>
      </c>
      <c r="J7254" t="s">
        <v>39</v>
      </c>
      <c r="K7254" t="s">
        <v>40</v>
      </c>
      <c r="L7254" t="s">
        <v>23</v>
      </c>
      <c r="M7254">
        <v>34000</v>
      </c>
      <c r="N7254" t="s">
        <v>42</v>
      </c>
      <c r="O7254" t="s">
        <v>59</v>
      </c>
      <c r="P7254">
        <v>7616598</v>
      </c>
      <c r="Q7254" t="s">
        <v>44</v>
      </c>
      <c r="R7254" t="str">
        <f t="shared" si="340"/>
        <v>Tertile 1</v>
      </c>
      <c r="S7254" t="str">
        <f t="shared" si="341"/>
        <v>Risky</v>
      </c>
    </row>
    <row r="7255" spans="1:19" x14ac:dyDescent="0.35">
      <c r="A7255" t="s">
        <v>9437</v>
      </c>
      <c r="B7255" s="1">
        <v>44865</v>
      </c>
      <c r="C7255" s="5" t="str">
        <f t="shared" si="339"/>
        <v>10</v>
      </c>
      <c r="D7255" t="s">
        <v>9438</v>
      </c>
      <c r="E7255" t="s">
        <v>17</v>
      </c>
      <c r="F7255">
        <v>13500</v>
      </c>
      <c r="G7255" t="s">
        <v>160</v>
      </c>
      <c r="H7255" t="s">
        <v>94</v>
      </c>
      <c r="I7255" t="s">
        <v>630</v>
      </c>
      <c r="J7255" t="s">
        <v>21</v>
      </c>
      <c r="K7255" t="s">
        <v>22</v>
      </c>
      <c r="L7255" t="s">
        <v>50</v>
      </c>
      <c r="M7255">
        <v>26000</v>
      </c>
      <c r="N7255" t="s">
        <v>58</v>
      </c>
      <c r="O7255" t="s">
        <v>59</v>
      </c>
      <c r="P7255">
        <v>8283547</v>
      </c>
      <c r="Q7255" t="s">
        <v>60</v>
      </c>
      <c r="R7255" t="str">
        <f t="shared" si="340"/>
        <v>Tertile 1</v>
      </c>
      <c r="S7255" t="str">
        <f t="shared" si="341"/>
        <v>Risky</v>
      </c>
    </row>
    <row r="7256" spans="1:19" x14ac:dyDescent="0.35">
      <c r="A7256" t="s">
        <v>9447</v>
      </c>
      <c r="B7256" s="1">
        <v>44865</v>
      </c>
      <c r="C7256" s="5" t="str">
        <f t="shared" si="339"/>
        <v>10</v>
      </c>
      <c r="D7256" t="s">
        <v>1145</v>
      </c>
      <c r="E7256" t="s">
        <v>17</v>
      </c>
      <c r="F7256">
        <v>13500</v>
      </c>
      <c r="G7256" t="s">
        <v>142</v>
      </c>
      <c r="H7256" t="s">
        <v>48</v>
      </c>
      <c r="I7256" t="s">
        <v>130</v>
      </c>
      <c r="J7256" t="s">
        <v>21</v>
      </c>
      <c r="K7256" t="s">
        <v>22</v>
      </c>
      <c r="L7256" t="s">
        <v>41</v>
      </c>
      <c r="M7256">
        <v>35000</v>
      </c>
      <c r="N7256" t="s">
        <v>51</v>
      </c>
      <c r="O7256" t="s">
        <v>110</v>
      </c>
      <c r="P7256">
        <v>7963587</v>
      </c>
      <c r="Q7256" t="s">
        <v>52</v>
      </c>
      <c r="R7256" t="str">
        <f t="shared" si="340"/>
        <v>Tertile 1</v>
      </c>
      <c r="S7256" t="str">
        <f t="shared" si="341"/>
        <v>Risky</v>
      </c>
    </row>
    <row r="7257" spans="1:19" x14ac:dyDescent="0.35">
      <c r="A7257" t="s">
        <v>9448</v>
      </c>
      <c r="B7257" s="1">
        <v>44865</v>
      </c>
      <c r="C7257" s="5" t="str">
        <f t="shared" si="339"/>
        <v>10</v>
      </c>
      <c r="D7257" t="s">
        <v>1147</v>
      </c>
      <c r="E7257" t="s">
        <v>17</v>
      </c>
      <c r="F7257">
        <v>13500</v>
      </c>
      <c r="G7257" t="s">
        <v>147</v>
      </c>
      <c r="H7257" t="s">
        <v>319</v>
      </c>
      <c r="I7257" t="s">
        <v>478</v>
      </c>
      <c r="J7257" t="s">
        <v>21</v>
      </c>
      <c r="K7257" t="s">
        <v>22</v>
      </c>
      <c r="L7257" t="s">
        <v>23</v>
      </c>
      <c r="M7257">
        <v>22000</v>
      </c>
      <c r="N7257" t="s">
        <v>58</v>
      </c>
      <c r="O7257" t="s">
        <v>110</v>
      </c>
      <c r="P7257">
        <v>7088294</v>
      </c>
      <c r="Q7257" t="s">
        <v>60</v>
      </c>
      <c r="R7257" t="str">
        <f t="shared" si="340"/>
        <v>Tertile 1</v>
      </c>
      <c r="S7257" t="str">
        <f t="shared" si="341"/>
        <v>Risky</v>
      </c>
    </row>
    <row r="7258" spans="1:19" x14ac:dyDescent="0.35">
      <c r="A7258" t="s">
        <v>9449</v>
      </c>
      <c r="B7258" s="1">
        <v>44865</v>
      </c>
      <c r="C7258" s="5" t="str">
        <f t="shared" si="339"/>
        <v>10</v>
      </c>
      <c r="D7258" t="s">
        <v>823</v>
      </c>
      <c r="E7258" t="s">
        <v>17</v>
      </c>
      <c r="F7258">
        <v>13500</v>
      </c>
      <c r="G7258" t="s">
        <v>103</v>
      </c>
      <c r="H7258" t="s">
        <v>216</v>
      </c>
      <c r="I7258" t="s">
        <v>1482</v>
      </c>
      <c r="J7258" t="s">
        <v>39</v>
      </c>
      <c r="K7258" t="s">
        <v>40</v>
      </c>
      <c r="L7258" t="s">
        <v>23</v>
      </c>
      <c r="M7258">
        <v>43000</v>
      </c>
      <c r="N7258" t="s">
        <v>42</v>
      </c>
      <c r="O7258" t="s">
        <v>83</v>
      </c>
      <c r="P7258">
        <v>6813651</v>
      </c>
      <c r="Q7258" t="s">
        <v>44</v>
      </c>
      <c r="R7258" t="str">
        <f t="shared" si="340"/>
        <v>Tertile 1</v>
      </c>
      <c r="S7258" t="str">
        <f t="shared" si="341"/>
        <v>Risky</v>
      </c>
    </row>
    <row r="7259" spans="1:19" x14ac:dyDescent="0.35">
      <c r="A7259" t="s">
        <v>9452</v>
      </c>
      <c r="B7259" s="1">
        <v>44865</v>
      </c>
      <c r="C7259" s="5" t="str">
        <f t="shared" si="339"/>
        <v>10</v>
      </c>
      <c r="D7259" t="s">
        <v>816</v>
      </c>
      <c r="E7259" t="s">
        <v>17</v>
      </c>
      <c r="F7259">
        <v>13500</v>
      </c>
      <c r="G7259" t="s">
        <v>76</v>
      </c>
      <c r="H7259" t="s">
        <v>19</v>
      </c>
      <c r="I7259" t="s">
        <v>752</v>
      </c>
      <c r="J7259" t="s">
        <v>21</v>
      </c>
      <c r="K7259" t="s">
        <v>22</v>
      </c>
      <c r="L7259" t="s">
        <v>50</v>
      </c>
      <c r="M7259">
        <v>19000</v>
      </c>
      <c r="N7259" t="s">
        <v>72</v>
      </c>
      <c r="O7259" t="s">
        <v>110</v>
      </c>
      <c r="P7259">
        <v>6587077</v>
      </c>
      <c r="Q7259" t="s">
        <v>73</v>
      </c>
      <c r="R7259" t="str">
        <f t="shared" si="340"/>
        <v>Tertile 1</v>
      </c>
      <c r="S7259" t="str">
        <f t="shared" si="341"/>
        <v>Risky</v>
      </c>
    </row>
    <row r="7260" spans="1:19" x14ac:dyDescent="0.35">
      <c r="A7260" t="s">
        <v>9453</v>
      </c>
      <c r="B7260" s="1">
        <v>44865</v>
      </c>
      <c r="C7260" s="5" t="str">
        <f t="shared" si="339"/>
        <v>10</v>
      </c>
      <c r="D7260" t="s">
        <v>2872</v>
      </c>
      <c r="E7260" t="s">
        <v>17</v>
      </c>
      <c r="F7260">
        <v>13500</v>
      </c>
      <c r="G7260" t="s">
        <v>160</v>
      </c>
      <c r="H7260" t="s">
        <v>931</v>
      </c>
      <c r="I7260" t="s">
        <v>1181</v>
      </c>
      <c r="J7260" t="s">
        <v>21</v>
      </c>
      <c r="K7260" t="s">
        <v>22</v>
      </c>
      <c r="L7260" t="s">
        <v>41</v>
      </c>
      <c r="M7260">
        <v>14000</v>
      </c>
      <c r="N7260" t="s">
        <v>58</v>
      </c>
      <c r="O7260" t="s">
        <v>110</v>
      </c>
      <c r="P7260">
        <v>7147134</v>
      </c>
      <c r="Q7260" t="s">
        <v>60</v>
      </c>
      <c r="R7260" t="str">
        <f t="shared" si="340"/>
        <v>Tertile 1</v>
      </c>
      <c r="S7260" t="str">
        <f t="shared" si="341"/>
        <v>Risky</v>
      </c>
    </row>
    <row r="7261" spans="1:19" x14ac:dyDescent="0.35">
      <c r="A7261" t="s">
        <v>9459</v>
      </c>
      <c r="B7261" s="1">
        <v>44865</v>
      </c>
      <c r="C7261" s="5" t="str">
        <f t="shared" si="339"/>
        <v>10</v>
      </c>
      <c r="D7261" t="s">
        <v>855</v>
      </c>
      <c r="E7261" t="s">
        <v>17</v>
      </c>
      <c r="F7261">
        <v>13500</v>
      </c>
      <c r="G7261" t="s">
        <v>103</v>
      </c>
      <c r="H7261" t="s">
        <v>174</v>
      </c>
      <c r="I7261" t="s">
        <v>220</v>
      </c>
      <c r="J7261" t="s">
        <v>21</v>
      </c>
      <c r="K7261" t="s">
        <v>22</v>
      </c>
      <c r="L7261" t="s">
        <v>41</v>
      </c>
      <c r="M7261">
        <v>15000</v>
      </c>
      <c r="N7261" t="s">
        <v>42</v>
      </c>
      <c r="O7261" t="s">
        <v>59</v>
      </c>
      <c r="P7261">
        <v>6023103</v>
      </c>
      <c r="Q7261" t="s">
        <v>44</v>
      </c>
      <c r="R7261" t="str">
        <f t="shared" si="340"/>
        <v>Tertile 1</v>
      </c>
      <c r="S7261" t="str">
        <f t="shared" si="341"/>
        <v>Risky</v>
      </c>
    </row>
    <row r="7262" spans="1:19" x14ac:dyDescent="0.35">
      <c r="A7262" t="s">
        <v>9469</v>
      </c>
      <c r="B7262" s="1">
        <v>44865</v>
      </c>
      <c r="C7262" s="5" t="str">
        <f t="shared" si="339"/>
        <v>10</v>
      </c>
      <c r="D7262" t="s">
        <v>7922</v>
      </c>
      <c r="E7262" t="s">
        <v>17</v>
      </c>
      <c r="F7262">
        <v>13500</v>
      </c>
      <c r="G7262" t="s">
        <v>199</v>
      </c>
      <c r="H7262" t="s">
        <v>64</v>
      </c>
      <c r="I7262" t="s">
        <v>65</v>
      </c>
      <c r="J7262" t="s">
        <v>21</v>
      </c>
      <c r="K7262" t="s">
        <v>22</v>
      </c>
      <c r="L7262" t="s">
        <v>23</v>
      </c>
      <c r="M7262">
        <v>18000</v>
      </c>
      <c r="N7262" t="s">
        <v>51</v>
      </c>
      <c r="O7262" t="s">
        <v>59</v>
      </c>
      <c r="P7262">
        <v>7304014</v>
      </c>
      <c r="Q7262" t="s">
        <v>26</v>
      </c>
      <c r="R7262" t="str">
        <f t="shared" si="340"/>
        <v>Tertile 1</v>
      </c>
      <c r="S7262" t="str">
        <f t="shared" si="341"/>
        <v>Risky</v>
      </c>
    </row>
    <row r="7263" spans="1:19" x14ac:dyDescent="0.35">
      <c r="A7263" t="s">
        <v>9471</v>
      </c>
      <c r="B7263" s="1">
        <v>44865</v>
      </c>
      <c r="C7263" s="5" t="str">
        <f t="shared" si="339"/>
        <v>10</v>
      </c>
      <c r="D7263" t="s">
        <v>302</v>
      </c>
      <c r="E7263" t="s">
        <v>17</v>
      </c>
      <c r="F7263">
        <v>13500</v>
      </c>
      <c r="G7263" t="s">
        <v>248</v>
      </c>
      <c r="H7263" t="s">
        <v>156</v>
      </c>
      <c r="I7263" t="s">
        <v>157</v>
      </c>
      <c r="J7263" t="s">
        <v>21</v>
      </c>
      <c r="K7263" t="s">
        <v>22</v>
      </c>
      <c r="L7263" t="s">
        <v>50</v>
      </c>
      <c r="M7263">
        <v>46000</v>
      </c>
      <c r="N7263" t="s">
        <v>66</v>
      </c>
      <c r="O7263" t="s">
        <v>43</v>
      </c>
      <c r="P7263">
        <v>8000414</v>
      </c>
      <c r="Q7263" t="s">
        <v>44</v>
      </c>
      <c r="R7263" t="str">
        <f t="shared" si="340"/>
        <v>Tertile 1</v>
      </c>
      <c r="S7263" t="str">
        <f t="shared" si="341"/>
        <v>Risky</v>
      </c>
    </row>
    <row r="7264" spans="1:19" x14ac:dyDescent="0.35">
      <c r="A7264" t="s">
        <v>9483</v>
      </c>
      <c r="B7264" s="1">
        <v>44865</v>
      </c>
      <c r="C7264" s="5" t="str">
        <f t="shared" si="339"/>
        <v>10</v>
      </c>
      <c r="D7264" t="s">
        <v>1272</v>
      </c>
      <c r="E7264" t="s">
        <v>86</v>
      </c>
      <c r="F7264">
        <v>13500</v>
      </c>
      <c r="G7264" t="s">
        <v>103</v>
      </c>
      <c r="H7264" t="s">
        <v>94</v>
      </c>
      <c r="I7264" t="s">
        <v>203</v>
      </c>
      <c r="J7264" t="s">
        <v>21</v>
      </c>
      <c r="K7264" t="s">
        <v>22</v>
      </c>
      <c r="L7264" t="s">
        <v>23</v>
      </c>
      <c r="M7264">
        <v>16000</v>
      </c>
      <c r="N7264" t="s">
        <v>42</v>
      </c>
      <c r="O7264" t="s">
        <v>43</v>
      </c>
      <c r="P7264">
        <v>8462212</v>
      </c>
      <c r="Q7264" t="s">
        <v>73</v>
      </c>
      <c r="R7264" t="str">
        <f t="shared" si="340"/>
        <v>Tertile 1</v>
      </c>
      <c r="S7264" t="str">
        <f t="shared" si="341"/>
        <v>Risky</v>
      </c>
    </row>
    <row r="7265" spans="1:19" x14ac:dyDescent="0.35">
      <c r="A7265" t="s">
        <v>9475</v>
      </c>
      <c r="B7265" s="1">
        <v>44865</v>
      </c>
      <c r="C7265" s="5" t="str">
        <f t="shared" si="339"/>
        <v>10</v>
      </c>
      <c r="D7265" t="s">
        <v>2520</v>
      </c>
      <c r="E7265" t="s">
        <v>17</v>
      </c>
      <c r="F7265">
        <v>322500</v>
      </c>
      <c r="G7265" t="s">
        <v>291</v>
      </c>
      <c r="H7265" t="s">
        <v>30</v>
      </c>
      <c r="I7265" t="s">
        <v>153</v>
      </c>
      <c r="J7265" t="s">
        <v>21</v>
      </c>
      <c r="K7265" t="s">
        <v>22</v>
      </c>
      <c r="L7265" t="s">
        <v>41</v>
      </c>
      <c r="M7265">
        <v>41500</v>
      </c>
      <c r="N7265" t="s">
        <v>42</v>
      </c>
      <c r="O7265" t="s">
        <v>25</v>
      </c>
      <c r="P7265">
        <v>6663500</v>
      </c>
      <c r="Q7265" t="s">
        <v>73</v>
      </c>
      <c r="R7265" t="str">
        <f t="shared" si="340"/>
        <v>Tertile 1</v>
      </c>
      <c r="S7265" t="str">
        <f t="shared" si="341"/>
        <v>Risky</v>
      </c>
    </row>
    <row r="7266" spans="1:19" x14ac:dyDescent="0.35">
      <c r="A7266" t="s">
        <v>9416</v>
      </c>
      <c r="B7266" s="1">
        <v>44865</v>
      </c>
      <c r="C7266" s="5" t="str">
        <f t="shared" si="339"/>
        <v>10</v>
      </c>
      <c r="D7266" t="s">
        <v>1357</v>
      </c>
      <c r="E7266" t="s">
        <v>17</v>
      </c>
      <c r="F7266">
        <v>327000</v>
      </c>
      <c r="G7266" t="s">
        <v>291</v>
      </c>
      <c r="H7266" t="s">
        <v>303</v>
      </c>
      <c r="I7266" t="s">
        <v>657</v>
      </c>
      <c r="J7266" t="s">
        <v>21</v>
      </c>
      <c r="K7266" t="s">
        <v>22</v>
      </c>
      <c r="L7266" t="s">
        <v>23</v>
      </c>
      <c r="M7266">
        <v>19000</v>
      </c>
      <c r="N7266" t="s">
        <v>42</v>
      </c>
      <c r="O7266" t="s">
        <v>110</v>
      </c>
      <c r="P7266">
        <v>6830927</v>
      </c>
      <c r="Q7266" t="s">
        <v>44</v>
      </c>
      <c r="R7266" t="str">
        <f t="shared" si="340"/>
        <v>Tertile 1</v>
      </c>
      <c r="S7266" t="str">
        <f t="shared" si="341"/>
        <v>Risky</v>
      </c>
    </row>
    <row r="7267" spans="1:19" x14ac:dyDescent="0.35">
      <c r="A7267" t="s">
        <v>9454</v>
      </c>
      <c r="B7267" s="1">
        <v>44865</v>
      </c>
      <c r="C7267" s="5" t="str">
        <f t="shared" si="339"/>
        <v>10</v>
      </c>
      <c r="D7267" t="s">
        <v>2778</v>
      </c>
      <c r="E7267" t="s">
        <v>17</v>
      </c>
      <c r="F7267">
        <v>360000</v>
      </c>
      <c r="G7267" t="s">
        <v>80</v>
      </c>
      <c r="H7267" t="s">
        <v>148</v>
      </c>
      <c r="I7267" t="s">
        <v>614</v>
      </c>
      <c r="J7267" t="s">
        <v>39</v>
      </c>
      <c r="K7267" t="s">
        <v>40</v>
      </c>
      <c r="L7267" t="s">
        <v>50</v>
      </c>
      <c r="M7267">
        <v>12000</v>
      </c>
      <c r="N7267" t="s">
        <v>66</v>
      </c>
      <c r="O7267" t="s">
        <v>59</v>
      </c>
      <c r="P7267">
        <v>6538500</v>
      </c>
      <c r="Q7267" t="s">
        <v>67</v>
      </c>
      <c r="R7267" t="str">
        <f t="shared" si="340"/>
        <v>Tertile 1</v>
      </c>
      <c r="S7267" t="str">
        <f t="shared" si="341"/>
        <v>Risky</v>
      </c>
    </row>
    <row r="7268" spans="1:19" x14ac:dyDescent="0.35">
      <c r="A7268" t="s">
        <v>9461</v>
      </c>
      <c r="B7268" s="1">
        <v>44865</v>
      </c>
      <c r="C7268" s="5" t="str">
        <f t="shared" si="339"/>
        <v>10</v>
      </c>
      <c r="D7268" t="s">
        <v>2882</v>
      </c>
      <c r="E7268" t="s">
        <v>17</v>
      </c>
      <c r="F7268">
        <v>500000</v>
      </c>
      <c r="G7268" t="s">
        <v>147</v>
      </c>
      <c r="H7268" t="s">
        <v>319</v>
      </c>
      <c r="I7268" t="s">
        <v>478</v>
      </c>
      <c r="J7268" t="s">
        <v>39</v>
      </c>
      <c r="K7268" t="s">
        <v>40</v>
      </c>
      <c r="L7268" t="s">
        <v>41</v>
      </c>
      <c r="M7268">
        <v>25000</v>
      </c>
      <c r="N7268" t="s">
        <v>58</v>
      </c>
      <c r="O7268" t="s">
        <v>110</v>
      </c>
      <c r="P7268">
        <v>8379123</v>
      </c>
      <c r="Q7268" t="s">
        <v>60</v>
      </c>
      <c r="R7268" t="str">
        <f t="shared" si="340"/>
        <v>Tertile 1</v>
      </c>
      <c r="S7268" t="str">
        <f t="shared" si="341"/>
        <v>Risky</v>
      </c>
    </row>
    <row r="7269" spans="1:19" x14ac:dyDescent="0.35">
      <c r="A7269" t="s">
        <v>9463</v>
      </c>
      <c r="B7269" s="1">
        <v>44865</v>
      </c>
      <c r="C7269" s="5" t="str">
        <f t="shared" si="339"/>
        <v>10</v>
      </c>
      <c r="D7269" t="s">
        <v>6822</v>
      </c>
      <c r="E7269" t="s">
        <v>86</v>
      </c>
      <c r="F7269">
        <v>510000</v>
      </c>
      <c r="G7269" t="s">
        <v>76</v>
      </c>
      <c r="H7269" t="s">
        <v>369</v>
      </c>
      <c r="I7269" t="s">
        <v>411</v>
      </c>
      <c r="J7269" t="s">
        <v>21</v>
      </c>
      <c r="K7269" t="s">
        <v>22</v>
      </c>
      <c r="L7269" t="s">
        <v>23</v>
      </c>
      <c r="M7269">
        <v>12000</v>
      </c>
      <c r="N7269" t="s">
        <v>72</v>
      </c>
      <c r="O7269" t="s">
        <v>59</v>
      </c>
      <c r="P7269">
        <v>7898387</v>
      </c>
      <c r="Q7269" t="s">
        <v>73</v>
      </c>
      <c r="R7269" t="str">
        <f t="shared" si="340"/>
        <v>Tertile 1</v>
      </c>
      <c r="S7269" t="str">
        <f t="shared" si="341"/>
        <v>Risky</v>
      </c>
    </row>
    <row r="7270" spans="1:19" x14ac:dyDescent="0.35">
      <c r="A7270" t="s">
        <v>9485</v>
      </c>
      <c r="B7270" s="1">
        <v>44865</v>
      </c>
      <c r="C7270" s="5" t="str">
        <f t="shared" si="339"/>
        <v>10</v>
      </c>
      <c r="D7270" t="s">
        <v>2584</v>
      </c>
      <c r="E7270" t="s">
        <v>86</v>
      </c>
      <c r="F7270">
        <v>510000</v>
      </c>
      <c r="G7270" t="s">
        <v>147</v>
      </c>
      <c r="H7270" t="s">
        <v>216</v>
      </c>
      <c r="I7270" t="s">
        <v>217</v>
      </c>
      <c r="J7270" t="s">
        <v>21</v>
      </c>
      <c r="K7270" t="s">
        <v>22</v>
      </c>
      <c r="L7270" t="s">
        <v>41</v>
      </c>
      <c r="M7270">
        <v>19000</v>
      </c>
      <c r="N7270" t="s">
        <v>58</v>
      </c>
      <c r="O7270" t="s">
        <v>59</v>
      </c>
      <c r="P7270">
        <v>8915113</v>
      </c>
      <c r="Q7270" t="s">
        <v>33</v>
      </c>
      <c r="R7270" t="str">
        <f t="shared" si="340"/>
        <v>Tertile 1</v>
      </c>
      <c r="S7270" t="str">
        <f t="shared" si="341"/>
        <v>Risky</v>
      </c>
    </row>
    <row r="7271" spans="1:19" x14ac:dyDescent="0.35">
      <c r="A7271" t="s">
        <v>9457</v>
      </c>
      <c r="B7271" s="1">
        <v>44865</v>
      </c>
      <c r="C7271" s="5" t="str">
        <f t="shared" si="339"/>
        <v>10</v>
      </c>
      <c r="D7271" t="s">
        <v>2877</v>
      </c>
      <c r="E7271" t="s">
        <v>17</v>
      </c>
      <c r="F7271">
        <v>533000</v>
      </c>
      <c r="G7271" t="s">
        <v>166</v>
      </c>
      <c r="H7271" t="s">
        <v>108</v>
      </c>
      <c r="I7271" t="s">
        <v>335</v>
      </c>
      <c r="J7271" t="s">
        <v>21</v>
      </c>
      <c r="K7271" t="s">
        <v>22</v>
      </c>
      <c r="L7271" t="s">
        <v>50</v>
      </c>
      <c r="M7271">
        <v>22000</v>
      </c>
      <c r="N7271" t="s">
        <v>24</v>
      </c>
      <c r="O7271" t="s">
        <v>25</v>
      </c>
      <c r="P7271">
        <v>7013210</v>
      </c>
      <c r="Q7271" t="s">
        <v>26</v>
      </c>
      <c r="R7271" t="str">
        <f t="shared" si="340"/>
        <v>Tertile 1</v>
      </c>
      <c r="S7271" t="str">
        <f t="shared" si="341"/>
        <v>Risky</v>
      </c>
    </row>
    <row r="7272" spans="1:19" x14ac:dyDescent="0.35">
      <c r="A7272" t="s">
        <v>9413</v>
      </c>
      <c r="B7272" s="1">
        <v>44865</v>
      </c>
      <c r="C7272" s="5" t="str">
        <f t="shared" si="339"/>
        <v>10</v>
      </c>
      <c r="D7272" t="s">
        <v>2398</v>
      </c>
      <c r="E7272" t="s">
        <v>17</v>
      </c>
      <c r="F7272">
        <v>545000</v>
      </c>
      <c r="G7272" t="s">
        <v>63</v>
      </c>
      <c r="H7272" t="s">
        <v>81</v>
      </c>
      <c r="I7272" t="s">
        <v>82</v>
      </c>
      <c r="J7272" t="s">
        <v>21</v>
      </c>
      <c r="K7272" t="s">
        <v>22</v>
      </c>
      <c r="L7272" t="s">
        <v>41</v>
      </c>
      <c r="M7272">
        <v>21001</v>
      </c>
      <c r="N7272" t="s">
        <v>66</v>
      </c>
      <c r="O7272" t="s">
        <v>83</v>
      </c>
      <c r="P7272">
        <v>6343764</v>
      </c>
      <c r="Q7272" t="s">
        <v>67</v>
      </c>
      <c r="R7272" t="str">
        <f t="shared" si="340"/>
        <v>Tertile 1</v>
      </c>
      <c r="S7272" t="str">
        <f t="shared" si="341"/>
        <v>Risky</v>
      </c>
    </row>
    <row r="7273" spans="1:19" x14ac:dyDescent="0.35">
      <c r="A7273" t="s">
        <v>9477</v>
      </c>
      <c r="B7273" s="1">
        <v>44865</v>
      </c>
      <c r="C7273" s="5" t="str">
        <f t="shared" si="339"/>
        <v>10</v>
      </c>
      <c r="D7273" t="s">
        <v>315</v>
      </c>
      <c r="E7273" t="s">
        <v>17</v>
      </c>
      <c r="F7273">
        <v>555698</v>
      </c>
      <c r="G7273" t="s">
        <v>160</v>
      </c>
      <c r="H7273" t="s">
        <v>174</v>
      </c>
      <c r="I7273" t="s">
        <v>257</v>
      </c>
      <c r="J7273" t="s">
        <v>39</v>
      </c>
      <c r="K7273" t="s">
        <v>40</v>
      </c>
      <c r="L7273" t="s">
        <v>23</v>
      </c>
      <c r="M7273">
        <v>26690</v>
      </c>
      <c r="N7273" t="s">
        <v>58</v>
      </c>
      <c r="O7273" t="s">
        <v>43</v>
      </c>
      <c r="P7273">
        <v>6190020</v>
      </c>
      <c r="Q7273" t="s">
        <v>33</v>
      </c>
      <c r="R7273" t="str">
        <f t="shared" si="340"/>
        <v>Tertile 2</v>
      </c>
      <c r="S7273" t="str">
        <f t="shared" si="341"/>
        <v>Risky</v>
      </c>
    </row>
    <row r="7274" spans="1:19" x14ac:dyDescent="0.35">
      <c r="A7274" t="s">
        <v>9467</v>
      </c>
      <c r="B7274" s="1">
        <v>44865</v>
      </c>
      <c r="C7274" s="5" t="str">
        <f t="shared" si="339"/>
        <v>10</v>
      </c>
      <c r="D7274" t="s">
        <v>2887</v>
      </c>
      <c r="E7274" t="s">
        <v>17</v>
      </c>
      <c r="F7274">
        <v>595000</v>
      </c>
      <c r="G7274" t="s">
        <v>36</v>
      </c>
      <c r="H7274" t="s">
        <v>19</v>
      </c>
      <c r="I7274" t="s">
        <v>20</v>
      </c>
      <c r="J7274" t="s">
        <v>21</v>
      </c>
      <c r="K7274" t="s">
        <v>22</v>
      </c>
      <c r="L7274" t="s">
        <v>23</v>
      </c>
      <c r="M7274">
        <v>41000</v>
      </c>
      <c r="N7274" t="s">
        <v>42</v>
      </c>
      <c r="O7274" t="s">
        <v>25</v>
      </c>
      <c r="P7274">
        <v>6733208</v>
      </c>
      <c r="Q7274" t="s">
        <v>44</v>
      </c>
      <c r="R7274" t="str">
        <f t="shared" si="340"/>
        <v>Tertile 2</v>
      </c>
      <c r="S7274" t="str">
        <f t="shared" si="341"/>
        <v>Risky</v>
      </c>
    </row>
    <row r="7275" spans="1:19" x14ac:dyDescent="0.35">
      <c r="A7275" t="s">
        <v>9420</v>
      </c>
      <c r="B7275" s="1">
        <v>44865</v>
      </c>
      <c r="C7275" s="5" t="str">
        <f t="shared" si="339"/>
        <v>10</v>
      </c>
      <c r="D7275" t="s">
        <v>1560</v>
      </c>
      <c r="E7275" t="s">
        <v>86</v>
      </c>
      <c r="F7275">
        <v>605000</v>
      </c>
      <c r="G7275" t="s">
        <v>90</v>
      </c>
      <c r="H7275" t="s">
        <v>156</v>
      </c>
      <c r="I7275" t="s">
        <v>196</v>
      </c>
      <c r="J7275" t="s">
        <v>21</v>
      </c>
      <c r="K7275" t="s">
        <v>22</v>
      </c>
      <c r="L7275" t="s">
        <v>50</v>
      </c>
      <c r="M7275">
        <v>62000</v>
      </c>
      <c r="N7275" t="s">
        <v>72</v>
      </c>
      <c r="O7275" t="s">
        <v>59</v>
      </c>
      <c r="P7275">
        <v>6833347</v>
      </c>
      <c r="Q7275" t="s">
        <v>73</v>
      </c>
      <c r="R7275" t="str">
        <f t="shared" si="340"/>
        <v>Tertile 2</v>
      </c>
      <c r="S7275" t="str">
        <f t="shared" si="341"/>
        <v>Risky</v>
      </c>
    </row>
    <row r="7276" spans="1:19" x14ac:dyDescent="0.35">
      <c r="A7276" t="s">
        <v>9451</v>
      </c>
      <c r="B7276" s="1">
        <v>44865</v>
      </c>
      <c r="C7276" s="5" t="str">
        <f t="shared" si="339"/>
        <v>10</v>
      </c>
      <c r="D7276" t="s">
        <v>2869</v>
      </c>
      <c r="E7276" t="s">
        <v>17</v>
      </c>
      <c r="F7276">
        <v>627000</v>
      </c>
      <c r="G7276" t="s">
        <v>152</v>
      </c>
      <c r="H7276" t="s">
        <v>216</v>
      </c>
      <c r="I7276" t="s">
        <v>217</v>
      </c>
      <c r="J7276" t="s">
        <v>21</v>
      </c>
      <c r="K7276" t="s">
        <v>22</v>
      </c>
      <c r="L7276" t="s">
        <v>50</v>
      </c>
      <c r="M7276">
        <v>20000</v>
      </c>
      <c r="N7276" t="s">
        <v>66</v>
      </c>
      <c r="O7276" t="s">
        <v>59</v>
      </c>
      <c r="P7276">
        <v>7270459</v>
      </c>
      <c r="Q7276" t="s">
        <v>67</v>
      </c>
      <c r="R7276" t="str">
        <f t="shared" si="340"/>
        <v>Tertile 2</v>
      </c>
      <c r="S7276" t="str">
        <f t="shared" si="341"/>
        <v>Risky</v>
      </c>
    </row>
    <row r="7277" spans="1:19" x14ac:dyDescent="0.35">
      <c r="A7277" t="s">
        <v>9484</v>
      </c>
      <c r="B7277" s="1">
        <v>44865</v>
      </c>
      <c r="C7277" s="5" t="str">
        <f t="shared" si="339"/>
        <v>10</v>
      </c>
      <c r="D7277" t="s">
        <v>7996</v>
      </c>
      <c r="E7277" t="s">
        <v>86</v>
      </c>
      <c r="F7277">
        <v>630500</v>
      </c>
      <c r="G7277" t="s">
        <v>142</v>
      </c>
      <c r="H7277" t="s">
        <v>19</v>
      </c>
      <c r="I7277" t="s">
        <v>641</v>
      </c>
      <c r="J7277" t="s">
        <v>21</v>
      </c>
      <c r="K7277" t="s">
        <v>22</v>
      </c>
      <c r="L7277" t="s">
        <v>41</v>
      </c>
      <c r="M7277">
        <v>29500</v>
      </c>
      <c r="N7277" t="s">
        <v>51</v>
      </c>
      <c r="O7277" t="s">
        <v>43</v>
      </c>
      <c r="P7277">
        <v>6725713</v>
      </c>
      <c r="Q7277" t="s">
        <v>26</v>
      </c>
      <c r="R7277" t="str">
        <f t="shared" si="340"/>
        <v>Tertile 2</v>
      </c>
      <c r="S7277" t="str">
        <f t="shared" si="341"/>
        <v>Risky</v>
      </c>
    </row>
    <row r="7278" spans="1:19" x14ac:dyDescent="0.35">
      <c r="A7278" t="s">
        <v>9465</v>
      </c>
      <c r="B7278" s="1">
        <v>44865</v>
      </c>
      <c r="C7278" s="5" t="str">
        <f t="shared" si="339"/>
        <v>10</v>
      </c>
      <c r="D7278" t="s">
        <v>9466</v>
      </c>
      <c r="E7278" t="s">
        <v>17</v>
      </c>
      <c r="F7278">
        <v>650000</v>
      </c>
      <c r="G7278" t="s">
        <v>29</v>
      </c>
      <c r="H7278" t="s">
        <v>148</v>
      </c>
      <c r="I7278" t="s">
        <v>614</v>
      </c>
      <c r="J7278" t="s">
        <v>39</v>
      </c>
      <c r="K7278" t="s">
        <v>40</v>
      </c>
      <c r="L7278" t="s">
        <v>50</v>
      </c>
      <c r="M7278">
        <v>27000</v>
      </c>
      <c r="N7278" t="s">
        <v>32</v>
      </c>
      <c r="O7278" t="s">
        <v>59</v>
      </c>
      <c r="P7278">
        <v>8765628</v>
      </c>
      <c r="Q7278" t="s">
        <v>33</v>
      </c>
      <c r="R7278" t="str">
        <f t="shared" si="340"/>
        <v>Tertile 2</v>
      </c>
      <c r="S7278" t="str">
        <f t="shared" si="341"/>
        <v>Risky</v>
      </c>
    </row>
    <row r="7279" spans="1:19" x14ac:dyDescent="0.35">
      <c r="A7279" t="s">
        <v>9446</v>
      </c>
      <c r="B7279" s="1">
        <v>44865</v>
      </c>
      <c r="C7279" s="5" t="str">
        <f t="shared" si="339"/>
        <v>10</v>
      </c>
      <c r="D7279" t="s">
        <v>7829</v>
      </c>
      <c r="E7279" t="s">
        <v>17</v>
      </c>
      <c r="F7279">
        <v>700000</v>
      </c>
      <c r="G7279" t="s">
        <v>103</v>
      </c>
      <c r="H7279" t="s">
        <v>148</v>
      </c>
      <c r="I7279" t="s">
        <v>614</v>
      </c>
      <c r="J7279" t="s">
        <v>39</v>
      </c>
      <c r="K7279" t="s">
        <v>40</v>
      </c>
      <c r="L7279" t="s">
        <v>50</v>
      </c>
      <c r="M7279">
        <v>12000</v>
      </c>
      <c r="N7279" t="s">
        <v>42</v>
      </c>
      <c r="O7279" t="s">
        <v>59</v>
      </c>
      <c r="P7279">
        <v>8948536</v>
      </c>
      <c r="Q7279" t="s">
        <v>44</v>
      </c>
      <c r="R7279" t="str">
        <f t="shared" si="340"/>
        <v>Tertile 2</v>
      </c>
      <c r="S7279" t="str">
        <f t="shared" si="341"/>
        <v>Risky</v>
      </c>
    </row>
    <row r="7280" spans="1:19" x14ac:dyDescent="0.35">
      <c r="A7280" t="s">
        <v>9450</v>
      </c>
      <c r="B7280" s="1">
        <v>44865</v>
      </c>
      <c r="C7280" s="5" t="str">
        <f t="shared" si="339"/>
        <v>10</v>
      </c>
      <c r="D7280" t="s">
        <v>2867</v>
      </c>
      <c r="E7280" t="s">
        <v>17</v>
      </c>
      <c r="F7280">
        <v>700000</v>
      </c>
      <c r="G7280" t="s">
        <v>147</v>
      </c>
      <c r="H7280" t="s">
        <v>319</v>
      </c>
      <c r="I7280" t="s">
        <v>471</v>
      </c>
      <c r="J7280" t="s">
        <v>21</v>
      </c>
      <c r="K7280" t="s">
        <v>22</v>
      </c>
      <c r="L7280" t="s">
        <v>50</v>
      </c>
      <c r="M7280">
        <v>45000</v>
      </c>
      <c r="N7280" t="s">
        <v>58</v>
      </c>
      <c r="O7280" t="s">
        <v>25</v>
      </c>
      <c r="P7280">
        <v>8543826</v>
      </c>
      <c r="Q7280" t="s">
        <v>60</v>
      </c>
      <c r="R7280" t="str">
        <f t="shared" si="340"/>
        <v>Tertile 2</v>
      </c>
      <c r="S7280" t="str">
        <f t="shared" si="341"/>
        <v>Risky</v>
      </c>
    </row>
    <row r="7281" spans="1:19" x14ac:dyDescent="0.35">
      <c r="A7281" t="s">
        <v>9422</v>
      </c>
      <c r="B7281" s="1">
        <v>44865</v>
      </c>
      <c r="C7281" s="5" t="str">
        <f t="shared" si="339"/>
        <v>10</v>
      </c>
      <c r="D7281" t="s">
        <v>1421</v>
      </c>
      <c r="E7281" t="s">
        <v>86</v>
      </c>
      <c r="F7281">
        <v>706000</v>
      </c>
      <c r="G7281" t="s">
        <v>98</v>
      </c>
      <c r="H7281" t="s">
        <v>216</v>
      </c>
      <c r="I7281" t="s">
        <v>887</v>
      </c>
      <c r="J7281" t="s">
        <v>39</v>
      </c>
      <c r="K7281" t="s">
        <v>40</v>
      </c>
      <c r="L7281" t="s">
        <v>41</v>
      </c>
      <c r="M7281">
        <v>43000</v>
      </c>
      <c r="N7281" t="s">
        <v>32</v>
      </c>
      <c r="O7281" t="s">
        <v>110</v>
      </c>
      <c r="P7281">
        <v>6969938</v>
      </c>
      <c r="Q7281" t="s">
        <v>33</v>
      </c>
      <c r="R7281" t="str">
        <f t="shared" si="340"/>
        <v>Tertile 2</v>
      </c>
      <c r="S7281" t="str">
        <f t="shared" si="341"/>
        <v>Risky</v>
      </c>
    </row>
    <row r="7282" spans="1:19" x14ac:dyDescent="0.35">
      <c r="A7282" t="s">
        <v>9436</v>
      </c>
      <c r="B7282" s="1">
        <v>44865</v>
      </c>
      <c r="C7282" s="5" t="str">
        <f t="shared" si="339"/>
        <v>10</v>
      </c>
      <c r="D7282" t="s">
        <v>2612</v>
      </c>
      <c r="E7282" t="s">
        <v>17</v>
      </c>
      <c r="F7282">
        <v>720000</v>
      </c>
      <c r="G7282" t="s">
        <v>248</v>
      </c>
      <c r="H7282" t="s">
        <v>99</v>
      </c>
      <c r="I7282" t="s">
        <v>192</v>
      </c>
      <c r="J7282" t="s">
        <v>21</v>
      </c>
      <c r="K7282" t="s">
        <v>22</v>
      </c>
      <c r="L7282" t="s">
        <v>50</v>
      </c>
      <c r="M7282">
        <v>21001</v>
      </c>
      <c r="N7282" t="s">
        <v>66</v>
      </c>
      <c r="O7282" t="s">
        <v>83</v>
      </c>
      <c r="P7282">
        <v>7352958</v>
      </c>
      <c r="Q7282" t="s">
        <v>73</v>
      </c>
      <c r="R7282" t="str">
        <f t="shared" si="340"/>
        <v>Tertile 2</v>
      </c>
      <c r="S7282" t="str">
        <f t="shared" si="341"/>
        <v>Risky</v>
      </c>
    </row>
    <row r="7283" spans="1:19" x14ac:dyDescent="0.35">
      <c r="A7283" t="s">
        <v>9401</v>
      </c>
      <c r="B7283" s="1">
        <v>44865</v>
      </c>
      <c r="C7283" s="5" t="str">
        <f t="shared" si="339"/>
        <v>10</v>
      </c>
      <c r="D7283" t="s">
        <v>7985</v>
      </c>
      <c r="E7283" t="s">
        <v>17</v>
      </c>
      <c r="F7283">
        <v>722000</v>
      </c>
      <c r="G7283" t="s">
        <v>29</v>
      </c>
      <c r="H7283" t="s">
        <v>143</v>
      </c>
      <c r="I7283" t="s">
        <v>1185</v>
      </c>
      <c r="J7283" t="s">
        <v>21</v>
      </c>
      <c r="K7283" t="s">
        <v>22</v>
      </c>
      <c r="L7283" t="s">
        <v>41</v>
      </c>
      <c r="M7283">
        <v>15000</v>
      </c>
      <c r="N7283" t="s">
        <v>32</v>
      </c>
      <c r="O7283" t="s">
        <v>59</v>
      </c>
      <c r="P7283">
        <v>8580758</v>
      </c>
      <c r="Q7283" t="s">
        <v>33</v>
      </c>
      <c r="R7283" t="str">
        <f t="shared" si="340"/>
        <v>Tertile 2</v>
      </c>
      <c r="S7283" t="str">
        <f t="shared" si="341"/>
        <v>Risky</v>
      </c>
    </row>
    <row r="7284" spans="1:19" x14ac:dyDescent="0.35">
      <c r="A7284" t="s">
        <v>9481</v>
      </c>
      <c r="B7284" s="1">
        <v>44865</v>
      </c>
      <c r="C7284" s="5" t="str">
        <f t="shared" si="339"/>
        <v>10</v>
      </c>
      <c r="D7284" t="s">
        <v>9482</v>
      </c>
      <c r="E7284" t="s">
        <v>17</v>
      </c>
      <c r="F7284">
        <v>725000</v>
      </c>
      <c r="G7284" t="s">
        <v>268</v>
      </c>
      <c r="H7284" t="s">
        <v>133</v>
      </c>
      <c r="I7284" t="s">
        <v>134</v>
      </c>
      <c r="J7284" t="s">
        <v>21</v>
      </c>
      <c r="K7284" t="s">
        <v>22</v>
      </c>
      <c r="L7284" t="s">
        <v>41</v>
      </c>
      <c r="M7284">
        <v>31000</v>
      </c>
      <c r="N7284" t="s">
        <v>24</v>
      </c>
      <c r="O7284" t="s">
        <v>83</v>
      </c>
      <c r="P7284">
        <v>8286937</v>
      </c>
      <c r="Q7284" t="s">
        <v>26</v>
      </c>
      <c r="R7284" t="str">
        <f t="shared" si="340"/>
        <v>Tertile 2</v>
      </c>
      <c r="S7284" t="str">
        <f t="shared" si="341"/>
        <v>Risky</v>
      </c>
    </row>
    <row r="7285" spans="1:19" x14ac:dyDescent="0.35">
      <c r="A7285" t="s">
        <v>9470</v>
      </c>
      <c r="B7285" s="1">
        <v>44865</v>
      </c>
      <c r="C7285" s="5" t="str">
        <f t="shared" si="339"/>
        <v>10</v>
      </c>
      <c r="D7285" t="s">
        <v>205</v>
      </c>
      <c r="E7285" t="s">
        <v>17</v>
      </c>
      <c r="F7285">
        <v>760000</v>
      </c>
      <c r="G7285" t="s">
        <v>244</v>
      </c>
      <c r="H7285" t="s">
        <v>148</v>
      </c>
      <c r="I7285" t="s">
        <v>149</v>
      </c>
      <c r="J7285" t="s">
        <v>21</v>
      </c>
      <c r="K7285" t="s">
        <v>22</v>
      </c>
      <c r="L7285" t="s">
        <v>41</v>
      </c>
      <c r="M7285">
        <v>16000</v>
      </c>
      <c r="N7285" t="s">
        <v>58</v>
      </c>
      <c r="O7285" t="s">
        <v>43</v>
      </c>
      <c r="P7285">
        <v>8916473</v>
      </c>
      <c r="Q7285" t="s">
        <v>33</v>
      </c>
      <c r="R7285" t="str">
        <f t="shared" si="340"/>
        <v>Tertile 2</v>
      </c>
      <c r="S7285" t="str">
        <f t="shared" si="341"/>
        <v>Eligible</v>
      </c>
    </row>
    <row r="7286" spans="1:19" x14ac:dyDescent="0.35">
      <c r="A7286" t="s">
        <v>9412</v>
      </c>
      <c r="B7286" s="1">
        <v>44865</v>
      </c>
      <c r="C7286" s="5" t="str">
        <f t="shared" si="339"/>
        <v>10</v>
      </c>
      <c r="D7286" t="s">
        <v>1315</v>
      </c>
      <c r="E7286" t="s">
        <v>17</v>
      </c>
      <c r="F7286">
        <v>774000</v>
      </c>
      <c r="G7286" t="s">
        <v>248</v>
      </c>
      <c r="H7286" t="s">
        <v>48</v>
      </c>
      <c r="I7286" t="s">
        <v>123</v>
      </c>
      <c r="J7286" t="s">
        <v>21</v>
      </c>
      <c r="K7286" t="s">
        <v>22</v>
      </c>
      <c r="L7286" t="s">
        <v>41</v>
      </c>
      <c r="M7286">
        <v>12000</v>
      </c>
      <c r="N7286" t="s">
        <v>66</v>
      </c>
      <c r="O7286" t="s">
        <v>25</v>
      </c>
      <c r="P7286">
        <v>6191049</v>
      </c>
      <c r="Q7286" t="s">
        <v>67</v>
      </c>
      <c r="R7286" t="str">
        <f t="shared" si="340"/>
        <v>Tertile 2</v>
      </c>
      <c r="S7286" t="str">
        <f t="shared" si="341"/>
        <v>Eligible</v>
      </c>
    </row>
    <row r="7287" spans="1:19" x14ac:dyDescent="0.35">
      <c r="A7287" t="s">
        <v>9403</v>
      </c>
      <c r="B7287" s="1">
        <v>44865</v>
      </c>
      <c r="C7287" s="5" t="str">
        <f t="shared" si="339"/>
        <v>10</v>
      </c>
      <c r="D7287" t="s">
        <v>2520</v>
      </c>
      <c r="E7287" t="s">
        <v>86</v>
      </c>
      <c r="F7287">
        <v>780000</v>
      </c>
      <c r="G7287" t="s">
        <v>47</v>
      </c>
      <c r="H7287" t="s">
        <v>48</v>
      </c>
      <c r="I7287" t="s">
        <v>279</v>
      </c>
      <c r="J7287" t="s">
        <v>39</v>
      </c>
      <c r="K7287" t="s">
        <v>40</v>
      </c>
      <c r="L7287" t="s">
        <v>23</v>
      </c>
      <c r="M7287">
        <v>27000</v>
      </c>
      <c r="N7287" t="s">
        <v>51</v>
      </c>
      <c r="O7287" t="s">
        <v>43</v>
      </c>
      <c r="P7287">
        <v>6762178</v>
      </c>
      <c r="Q7287" t="s">
        <v>52</v>
      </c>
      <c r="R7287" t="str">
        <f t="shared" si="340"/>
        <v>Tertile 2</v>
      </c>
      <c r="S7287" t="str">
        <f t="shared" si="341"/>
        <v>Eligible</v>
      </c>
    </row>
    <row r="7288" spans="1:19" x14ac:dyDescent="0.35">
      <c r="A7288" t="s">
        <v>9472</v>
      </c>
      <c r="B7288" s="1">
        <v>44865</v>
      </c>
      <c r="C7288" s="5" t="str">
        <f t="shared" si="339"/>
        <v>10</v>
      </c>
      <c r="D7288" t="s">
        <v>1216</v>
      </c>
      <c r="E7288" t="s">
        <v>17</v>
      </c>
      <c r="F7288">
        <v>782500</v>
      </c>
      <c r="G7288" t="s">
        <v>252</v>
      </c>
      <c r="H7288" t="s">
        <v>174</v>
      </c>
      <c r="I7288" t="s">
        <v>220</v>
      </c>
      <c r="J7288" t="s">
        <v>21</v>
      </c>
      <c r="K7288" t="s">
        <v>22</v>
      </c>
      <c r="L7288" t="s">
        <v>23</v>
      </c>
      <c r="M7288">
        <v>14500</v>
      </c>
      <c r="N7288" t="s">
        <v>72</v>
      </c>
      <c r="O7288" t="s">
        <v>59</v>
      </c>
      <c r="P7288">
        <v>8080430</v>
      </c>
      <c r="Q7288" t="s">
        <v>52</v>
      </c>
      <c r="R7288" t="str">
        <f t="shared" si="340"/>
        <v>Tertile 2</v>
      </c>
      <c r="S7288" t="str">
        <f t="shared" si="341"/>
        <v>Eligible</v>
      </c>
    </row>
    <row r="7289" spans="1:19" x14ac:dyDescent="0.35">
      <c r="A7289" t="s">
        <v>9400</v>
      </c>
      <c r="B7289" s="1">
        <v>44865</v>
      </c>
      <c r="C7289" s="5" t="str">
        <f t="shared" si="339"/>
        <v>10</v>
      </c>
      <c r="D7289" t="s">
        <v>1216</v>
      </c>
      <c r="E7289" t="s">
        <v>17</v>
      </c>
      <c r="F7289">
        <v>800000</v>
      </c>
      <c r="G7289" t="s">
        <v>18</v>
      </c>
      <c r="H7289" t="s">
        <v>187</v>
      </c>
      <c r="I7289" t="s">
        <v>188</v>
      </c>
      <c r="J7289" t="s">
        <v>39</v>
      </c>
      <c r="K7289" t="s">
        <v>40</v>
      </c>
      <c r="L7289" t="s">
        <v>23</v>
      </c>
      <c r="M7289">
        <v>36000</v>
      </c>
      <c r="N7289" t="s">
        <v>24</v>
      </c>
      <c r="O7289" t="s">
        <v>110</v>
      </c>
      <c r="P7289">
        <v>6383658</v>
      </c>
      <c r="Q7289" t="s">
        <v>26</v>
      </c>
      <c r="R7289" t="str">
        <f t="shared" si="340"/>
        <v>Tertile 2</v>
      </c>
      <c r="S7289" t="str">
        <f t="shared" si="341"/>
        <v>Eligible</v>
      </c>
    </row>
    <row r="7290" spans="1:19" x14ac:dyDescent="0.35">
      <c r="A7290" t="s">
        <v>9408</v>
      </c>
      <c r="B7290" s="1">
        <v>44865</v>
      </c>
      <c r="C7290" s="5" t="str">
        <f t="shared" si="339"/>
        <v>10</v>
      </c>
      <c r="D7290" t="s">
        <v>1379</v>
      </c>
      <c r="E7290" t="s">
        <v>86</v>
      </c>
      <c r="F7290">
        <v>800000</v>
      </c>
      <c r="G7290" t="s">
        <v>191</v>
      </c>
      <c r="H7290" t="s">
        <v>81</v>
      </c>
      <c r="I7290" t="s">
        <v>323</v>
      </c>
      <c r="J7290" t="s">
        <v>21</v>
      </c>
      <c r="K7290" t="s">
        <v>22</v>
      </c>
      <c r="L7290" t="s">
        <v>41</v>
      </c>
      <c r="M7290">
        <v>45000</v>
      </c>
      <c r="N7290" t="s">
        <v>32</v>
      </c>
      <c r="O7290" t="s">
        <v>25</v>
      </c>
      <c r="P7290">
        <v>7961534</v>
      </c>
      <c r="Q7290" t="s">
        <v>33</v>
      </c>
      <c r="R7290" t="str">
        <f t="shared" si="340"/>
        <v>Tertile 2</v>
      </c>
      <c r="S7290" t="str">
        <f t="shared" si="341"/>
        <v>Eligible</v>
      </c>
    </row>
    <row r="7291" spans="1:19" x14ac:dyDescent="0.35">
      <c r="A7291" t="s">
        <v>9458</v>
      </c>
      <c r="B7291" s="1">
        <v>44865</v>
      </c>
      <c r="C7291" s="5" t="str">
        <f t="shared" si="339"/>
        <v>10</v>
      </c>
      <c r="D7291" t="s">
        <v>816</v>
      </c>
      <c r="E7291" t="s">
        <v>17</v>
      </c>
      <c r="F7291">
        <v>800000</v>
      </c>
      <c r="G7291" t="s">
        <v>80</v>
      </c>
      <c r="H7291" t="s">
        <v>143</v>
      </c>
      <c r="I7291" t="s">
        <v>1185</v>
      </c>
      <c r="J7291" t="s">
        <v>21</v>
      </c>
      <c r="K7291" t="s">
        <v>22</v>
      </c>
      <c r="L7291" t="s">
        <v>41</v>
      </c>
      <c r="M7291">
        <v>22000</v>
      </c>
      <c r="N7291" t="s">
        <v>66</v>
      </c>
      <c r="O7291" t="s">
        <v>83</v>
      </c>
      <c r="P7291">
        <v>8726287</v>
      </c>
      <c r="Q7291" t="s">
        <v>67</v>
      </c>
      <c r="R7291" t="str">
        <f t="shared" si="340"/>
        <v>Tertile 2</v>
      </c>
      <c r="S7291" t="str">
        <f t="shared" si="341"/>
        <v>Eligible</v>
      </c>
    </row>
    <row r="7292" spans="1:19" x14ac:dyDescent="0.35">
      <c r="A7292" t="s">
        <v>9390</v>
      </c>
      <c r="B7292" s="1">
        <v>44865</v>
      </c>
      <c r="C7292" s="5" t="str">
        <f t="shared" si="339"/>
        <v>10</v>
      </c>
      <c r="D7292" t="s">
        <v>1209</v>
      </c>
      <c r="E7292" t="s">
        <v>17</v>
      </c>
      <c r="F7292">
        <v>805000</v>
      </c>
      <c r="G7292" t="s">
        <v>160</v>
      </c>
      <c r="H7292" t="s">
        <v>30</v>
      </c>
      <c r="I7292" t="s">
        <v>153</v>
      </c>
      <c r="J7292" t="s">
        <v>21</v>
      </c>
      <c r="K7292" t="s">
        <v>22</v>
      </c>
      <c r="L7292" t="s">
        <v>41</v>
      </c>
      <c r="M7292">
        <v>41000</v>
      </c>
      <c r="N7292" t="s">
        <v>58</v>
      </c>
      <c r="O7292" t="s">
        <v>25</v>
      </c>
      <c r="P7292">
        <v>7234853</v>
      </c>
      <c r="Q7292" t="s">
        <v>60</v>
      </c>
      <c r="R7292" t="str">
        <f t="shared" si="340"/>
        <v>Tertile 2</v>
      </c>
      <c r="S7292" t="str">
        <f t="shared" si="341"/>
        <v>Eligible</v>
      </c>
    </row>
    <row r="7293" spans="1:19" x14ac:dyDescent="0.35">
      <c r="A7293" t="s">
        <v>9409</v>
      </c>
      <c r="B7293" s="1">
        <v>44865</v>
      </c>
      <c r="C7293" s="5" t="str">
        <f t="shared" si="339"/>
        <v>10</v>
      </c>
      <c r="D7293" t="s">
        <v>1276</v>
      </c>
      <c r="E7293" t="s">
        <v>17</v>
      </c>
      <c r="F7293">
        <v>875000</v>
      </c>
      <c r="G7293" t="s">
        <v>195</v>
      </c>
      <c r="H7293" t="s">
        <v>108</v>
      </c>
      <c r="I7293" t="s">
        <v>161</v>
      </c>
      <c r="J7293" t="s">
        <v>21</v>
      </c>
      <c r="K7293" t="s">
        <v>22</v>
      </c>
      <c r="L7293" t="s">
        <v>50</v>
      </c>
      <c r="M7293">
        <v>21000</v>
      </c>
      <c r="N7293" t="s">
        <v>42</v>
      </c>
      <c r="O7293" t="s">
        <v>59</v>
      </c>
      <c r="P7293">
        <v>7698362</v>
      </c>
      <c r="Q7293" t="s">
        <v>44</v>
      </c>
      <c r="R7293" t="str">
        <f t="shared" si="340"/>
        <v>Tertile 2</v>
      </c>
      <c r="S7293" t="str">
        <f t="shared" si="341"/>
        <v>Eligible</v>
      </c>
    </row>
    <row r="7294" spans="1:19" x14ac:dyDescent="0.35">
      <c r="A7294" t="s">
        <v>9391</v>
      </c>
      <c r="B7294" s="1">
        <v>44865</v>
      </c>
      <c r="C7294" s="5" t="str">
        <f t="shared" si="339"/>
        <v>10</v>
      </c>
      <c r="D7294" t="s">
        <v>7912</v>
      </c>
      <c r="E7294" t="s">
        <v>17</v>
      </c>
      <c r="F7294">
        <v>880000</v>
      </c>
      <c r="G7294" t="s">
        <v>80</v>
      </c>
      <c r="H7294" t="s">
        <v>148</v>
      </c>
      <c r="I7294" t="s">
        <v>149</v>
      </c>
      <c r="J7294" t="s">
        <v>21</v>
      </c>
      <c r="K7294" t="s">
        <v>22</v>
      </c>
      <c r="L7294" t="s">
        <v>23</v>
      </c>
      <c r="M7294">
        <v>22000</v>
      </c>
      <c r="N7294" t="s">
        <v>66</v>
      </c>
      <c r="O7294" t="s">
        <v>43</v>
      </c>
      <c r="P7294">
        <v>7598351</v>
      </c>
      <c r="Q7294" t="s">
        <v>67</v>
      </c>
      <c r="R7294" t="str">
        <f t="shared" si="340"/>
        <v>Tertile 2</v>
      </c>
      <c r="S7294" t="str">
        <f t="shared" si="341"/>
        <v>Eligible</v>
      </c>
    </row>
    <row r="7295" spans="1:19" x14ac:dyDescent="0.35">
      <c r="A7295" t="s">
        <v>9410</v>
      </c>
      <c r="B7295" s="1">
        <v>44865</v>
      </c>
      <c r="C7295" s="5" t="str">
        <f t="shared" si="339"/>
        <v>10</v>
      </c>
      <c r="D7295" t="s">
        <v>1405</v>
      </c>
      <c r="E7295" t="s">
        <v>17</v>
      </c>
      <c r="F7295">
        <v>880000</v>
      </c>
      <c r="G7295" t="s">
        <v>199</v>
      </c>
      <c r="H7295" t="s">
        <v>117</v>
      </c>
      <c r="I7295" t="s">
        <v>427</v>
      </c>
      <c r="J7295" t="s">
        <v>39</v>
      </c>
      <c r="K7295" t="s">
        <v>40</v>
      </c>
      <c r="L7295" t="s">
        <v>41</v>
      </c>
      <c r="M7295">
        <v>21000</v>
      </c>
      <c r="N7295" t="s">
        <v>51</v>
      </c>
      <c r="O7295" t="s">
        <v>25</v>
      </c>
      <c r="P7295">
        <v>6136593</v>
      </c>
      <c r="Q7295" t="s">
        <v>52</v>
      </c>
      <c r="R7295" t="str">
        <f t="shared" si="340"/>
        <v>Tertile 2</v>
      </c>
      <c r="S7295" t="str">
        <f t="shared" si="341"/>
        <v>Eligible</v>
      </c>
    </row>
    <row r="7296" spans="1:19" x14ac:dyDescent="0.35">
      <c r="A7296" t="s">
        <v>9414</v>
      </c>
      <c r="B7296" s="1">
        <v>44865</v>
      </c>
      <c r="C7296" s="5" t="str">
        <f t="shared" si="339"/>
        <v>10</v>
      </c>
      <c r="D7296" t="s">
        <v>1332</v>
      </c>
      <c r="E7296" t="s">
        <v>86</v>
      </c>
      <c r="F7296">
        <v>885000</v>
      </c>
      <c r="G7296" t="s">
        <v>268</v>
      </c>
      <c r="H7296" t="s">
        <v>19</v>
      </c>
      <c r="I7296" t="s">
        <v>296</v>
      </c>
      <c r="J7296" t="s">
        <v>21</v>
      </c>
      <c r="K7296" t="s">
        <v>22</v>
      </c>
      <c r="L7296" t="s">
        <v>50</v>
      </c>
      <c r="M7296">
        <v>62000</v>
      </c>
      <c r="N7296" t="s">
        <v>24</v>
      </c>
      <c r="O7296" t="s">
        <v>110</v>
      </c>
      <c r="P7296">
        <v>8802455</v>
      </c>
      <c r="Q7296" t="s">
        <v>26</v>
      </c>
      <c r="R7296" t="str">
        <f t="shared" si="340"/>
        <v>Tertile 2</v>
      </c>
      <c r="S7296" t="str">
        <f t="shared" si="341"/>
        <v>Eligible</v>
      </c>
    </row>
    <row r="7297" spans="1:19" x14ac:dyDescent="0.35">
      <c r="A7297" t="s">
        <v>9426</v>
      </c>
      <c r="B7297" s="1">
        <v>44865</v>
      </c>
      <c r="C7297" s="5" t="str">
        <f t="shared" si="339"/>
        <v>10</v>
      </c>
      <c r="D7297" t="s">
        <v>9427</v>
      </c>
      <c r="E7297" t="s">
        <v>17</v>
      </c>
      <c r="F7297">
        <v>900000</v>
      </c>
      <c r="G7297" t="s">
        <v>244</v>
      </c>
      <c r="H7297" t="s">
        <v>174</v>
      </c>
      <c r="I7297" t="s">
        <v>672</v>
      </c>
      <c r="J7297" t="s">
        <v>39</v>
      </c>
      <c r="K7297" t="s">
        <v>40</v>
      </c>
      <c r="L7297" t="s">
        <v>23</v>
      </c>
      <c r="M7297">
        <v>22000</v>
      </c>
      <c r="N7297" t="s">
        <v>58</v>
      </c>
      <c r="O7297" t="s">
        <v>25</v>
      </c>
      <c r="P7297">
        <v>6005246</v>
      </c>
      <c r="Q7297" t="s">
        <v>60</v>
      </c>
      <c r="R7297" t="str">
        <f t="shared" si="340"/>
        <v>Tertile 2</v>
      </c>
      <c r="S7297" t="str">
        <f t="shared" si="341"/>
        <v>Eligible</v>
      </c>
    </row>
    <row r="7298" spans="1:19" x14ac:dyDescent="0.35">
      <c r="A7298" t="s">
        <v>9474</v>
      </c>
      <c r="B7298" s="1">
        <v>44865</v>
      </c>
      <c r="C7298" s="5" t="str">
        <f t="shared" ref="C7298:C7361" si="342">TEXT(B7298,$V$22)</f>
        <v>10</v>
      </c>
      <c r="D7298" t="s">
        <v>311</v>
      </c>
      <c r="E7298" t="s">
        <v>17</v>
      </c>
      <c r="F7298">
        <v>900000</v>
      </c>
      <c r="G7298" t="s">
        <v>288</v>
      </c>
      <c r="H7298" t="s">
        <v>19</v>
      </c>
      <c r="I7298" t="s">
        <v>316</v>
      </c>
      <c r="J7298" t="s">
        <v>39</v>
      </c>
      <c r="K7298" t="s">
        <v>40</v>
      </c>
      <c r="L7298" t="s">
        <v>23</v>
      </c>
      <c r="M7298">
        <v>22000</v>
      </c>
      <c r="N7298" t="s">
        <v>32</v>
      </c>
      <c r="O7298" t="s">
        <v>59</v>
      </c>
      <c r="P7298">
        <v>6314535</v>
      </c>
      <c r="Q7298" t="s">
        <v>67</v>
      </c>
      <c r="R7298" t="str">
        <f t="shared" ref="R7298:R7361" si="343">IF(F7298&lt;_xlfn.PERCENTILE.INC($F$2:$F$10576,1/3), "Tertile 1",
   IF(F7298&lt;_xlfn.PERCENTILE.INC($F$2:$F$10576,2/3), "Tertile 2", "Tertile 3"))</f>
        <v>Tertile 2</v>
      </c>
      <c r="S7298" t="str">
        <f t="shared" ref="S7298:S7361" si="344">IF(F7298&gt;755000, "Eligible", "Risky")</f>
        <v>Eligible</v>
      </c>
    </row>
    <row r="7299" spans="1:19" x14ac:dyDescent="0.35">
      <c r="A7299" t="s">
        <v>9476</v>
      </c>
      <c r="B7299" s="1">
        <v>44865</v>
      </c>
      <c r="C7299" s="5" t="str">
        <f t="shared" si="342"/>
        <v>10</v>
      </c>
      <c r="D7299" t="s">
        <v>6973</v>
      </c>
      <c r="E7299" t="s">
        <v>17</v>
      </c>
      <c r="F7299">
        <v>900000</v>
      </c>
      <c r="G7299" t="s">
        <v>295</v>
      </c>
      <c r="H7299" t="s">
        <v>183</v>
      </c>
      <c r="I7299" t="s">
        <v>184</v>
      </c>
      <c r="J7299" t="s">
        <v>39</v>
      </c>
      <c r="K7299" t="s">
        <v>40</v>
      </c>
      <c r="L7299" t="s">
        <v>41</v>
      </c>
      <c r="M7299">
        <v>21000</v>
      </c>
      <c r="N7299" t="s">
        <v>51</v>
      </c>
      <c r="O7299" t="s">
        <v>43</v>
      </c>
      <c r="P7299">
        <v>7847010</v>
      </c>
      <c r="Q7299" t="s">
        <v>26</v>
      </c>
      <c r="R7299" t="str">
        <f t="shared" si="343"/>
        <v>Tertile 2</v>
      </c>
      <c r="S7299" t="str">
        <f t="shared" si="344"/>
        <v>Eligible</v>
      </c>
    </row>
    <row r="7300" spans="1:19" x14ac:dyDescent="0.35">
      <c r="A7300" t="s">
        <v>9430</v>
      </c>
      <c r="B7300" s="1">
        <v>44865</v>
      </c>
      <c r="C7300" s="5" t="str">
        <f t="shared" si="342"/>
        <v>10</v>
      </c>
      <c r="D7300" t="s">
        <v>9431</v>
      </c>
      <c r="E7300" t="s">
        <v>17</v>
      </c>
      <c r="F7300">
        <v>906000</v>
      </c>
      <c r="G7300" t="s">
        <v>252</v>
      </c>
      <c r="H7300" t="s">
        <v>56</v>
      </c>
      <c r="I7300" t="s">
        <v>977</v>
      </c>
      <c r="J7300" t="s">
        <v>21</v>
      </c>
      <c r="K7300" t="s">
        <v>22</v>
      </c>
      <c r="L7300" t="s">
        <v>23</v>
      </c>
      <c r="M7300">
        <v>45000</v>
      </c>
      <c r="N7300" t="s">
        <v>72</v>
      </c>
      <c r="O7300" t="s">
        <v>43</v>
      </c>
      <c r="P7300">
        <v>8515969</v>
      </c>
      <c r="Q7300" t="s">
        <v>73</v>
      </c>
      <c r="R7300" t="str">
        <f t="shared" si="343"/>
        <v>Tertile 2</v>
      </c>
      <c r="S7300" t="str">
        <f t="shared" si="344"/>
        <v>Eligible</v>
      </c>
    </row>
    <row r="7301" spans="1:19" x14ac:dyDescent="0.35">
      <c r="A7301" t="s">
        <v>9464</v>
      </c>
      <c r="B7301" s="1">
        <v>44865</v>
      </c>
      <c r="C7301" s="5" t="str">
        <f t="shared" si="342"/>
        <v>10</v>
      </c>
      <c r="D7301" t="s">
        <v>2326</v>
      </c>
      <c r="E7301" t="s">
        <v>17</v>
      </c>
      <c r="F7301">
        <v>910000</v>
      </c>
      <c r="G7301" t="s">
        <v>18</v>
      </c>
      <c r="H7301" t="s">
        <v>48</v>
      </c>
      <c r="I7301" t="s">
        <v>71</v>
      </c>
      <c r="J7301" t="s">
        <v>39</v>
      </c>
      <c r="K7301" t="s">
        <v>40</v>
      </c>
      <c r="L7301" t="s">
        <v>41</v>
      </c>
      <c r="M7301">
        <v>14000</v>
      </c>
      <c r="N7301" t="s">
        <v>24</v>
      </c>
      <c r="O7301" t="s">
        <v>43</v>
      </c>
      <c r="P7301">
        <v>8761146</v>
      </c>
      <c r="Q7301" t="s">
        <v>26</v>
      </c>
      <c r="R7301" t="str">
        <f t="shared" si="343"/>
        <v>Tertile 2</v>
      </c>
      <c r="S7301" t="str">
        <f t="shared" si="344"/>
        <v>Eligible</v>
      </c>
    </row>
    <row r="7302" spans="1:19" x14ac:dyDescent="0.35">
      <c r="A7302" t="s">
        <v>9396</v>
      </c>
      <c r="B7302" s="1">
        <v>44865</v>
      </c>
      <c r="C7302" s="5" t="str">
        <f t="shared" si="342"/>
        <v>10</v>
      </c>
      <c r="D7302" t="s">
        <v>7920</v>
      </c>
      <c r="E7302" t="s">
        <v>17</v>
      </c>
      <c r="F7302">
        <v>920000</v>
      </c>
      <c r="G7302" t="s">
        <v>142</v>
      </c>
      <c r="H7302" t="s">
        <v>113</v>
      </c>
      <c r="I7302" t="s">
        <v>395</v>
      </c>
      <c r="J7302" t="s">
        <v>39</v>
      </c>
      <c r="K7302" t="s">
        <v>40</v>
      </c>
      <c r="L7302" t="s">
        <v>41</v>
      </c>
      <c r="M7302">
        <v>49000</v>
      </c>
      <c r="N7302" t="s">
        <v>51</v>
      </c>
      <c r="O7302" t="s">
        <v>25</v>
      </c>
      <c r="P7302">
        <v>8200509</v>
      </c>
      <c r="Q7302" t="s">
        <v>52</v>
      </c>
      <c r="R7302" t="str">
        <f t="shared" si="343"/>
        <v>Tertile 2</v>
      </c>
      <c r="S7302" t="str">
        <f t="shared" si="344"/>
        <v>Eligible</v>
      </c>
    </row>
    <row r="7303" spans="1:19" x14ac:dyDescent="0.35">
      <c r="A7303" t="s">
        <v>9404</v>
      </c>
      <c r="B7303" s="1">
        <v>44865</v>
      </c>
      <c r="C7303" s="5" t="str">
        <f t="shared" si="342"/>
        <v>10</v>
      </c>
      <c r="D7303" t="s">
        <v>6973</v>
      </c>
      <c r="E7303" t="s">
        <v>17</v>
      </c>
      <c r="F7303">
        <v>921000</v>
      </c>
      <c r="G7303" t="s">
        <v>55</v>
      </c>
      <c r="H7303" t="s">
        <v>30</v>
      </c>
      <c r="I7303" t="s">
        <v>347</v>
      </c>
      <c r="J7303" t="s">
        <v>39</v>
      </c>
      <c r="K7303" t="s">
        <v>40</v>
      </c>
      <c r="L7303" t="s">
        <v>50</v>
      </c>
      <c r="M7303">
        <v>21000</v>
      </c>
      <c r="N7303" t="s">
        <v>58</v>
      </c>
      <c r="O7303" t="s">
        <v>59</v>
      </c>
      <c r="P7303">
        <v>6410337</v>
      </c>
      <c r="Q7303" t="s">
        <v>60</v>
      </c>
      <c r="R7303" t="str">
        <f t="shared" si="343"/>
        <v>Tertile 2</v>
      </c>
      <c r="S7303" t="str">
        <f t="shared" si="344"/>
        <v>Eligible</v>
      </c>
    </row>
    <row r="7304" spans="1:19" x14ac:dyDescent="0.35">
      <c r="A7304" t="s">
        <v>9402</v>
      </c>
      <c r="B7304" s="1">
        <v>44865</v>
      </c>
      <c r="C7304" s="5" t="str">
        <f t="shared" si="342"/>
        <v>10</v>
      </c>
      <c r="D7304" t="s">
        <v>311</v>
      </c>
      <c r="E7304" t="s">
        <v>17</v>
      </c>
      <c r="F7304">
        <v>930000</v>
      </c>
      <c r="G7304" t="s">
        <v>36</v>
      </c>
      <c r="H7304" t="s">
        <v>30</v>
      </c>
      <c r="I7304" t="s">
        <v>347</v>
      </c>
      <c r="J7304" t="s">
        <v>21</v>
      </c>
      <c r="K7304" t="s">
        <v>22</v>
      </c>
      <c r="L7304" t="s">
        <v>50</v>
      </c>
      <c r="M7304">
        <v>45000</v>
      </c>
      <c r="N7304" t="s">
        <v>42</v>
      </c>
      <c r="O7304" t="s">
        <v>59</v>
      </c>
      <c r="P7304">
        <v>6621855</v>
      </c>
      <c r="Q7304" t="s">
        <v>44</v>
      </c>
      <c r="R7304" t="str">
        <f t="shared" si="343"/>
        <v>Tertile 2</v>
      </c>
      <c r="S7304" t="str">
        <f t="shared" si="344"/>
        <v>Eligible</v>
      </c>
    </row>
    <row r="7305" spans="1:19" x14ac:dyDescent="0.35">
      <c r="A7305" t="s">
        <v>9399</v>
      </c>
      <c r="B7305" s="1">
        <v>44865</v>
      </c>
      <c r="C7305" s="5" t="str">
        <f t="shared" si="342"/>
        <v>10</v>
      </c>
      <c r="D7305" t="s">
        <v>302</v>
      </c>
      <c r="E7305" t="s">
        <v>86</v>
      </c>
      <c r="F7305">
        <v>1000000</v>
      </c>
      <c r="G7305" t="s">
        <v>76</v>
      </c>
      <c r="H7305" t="s">
        <v>126</v>
      </c>
      <c r="I7305" t="s">
        <v>127</v>
      </c>
      <c r="J7305" t="s">
        <v>21</v>
      </c>
      <c r="K7305" t="s">
        <v>22</v>
      </c>
      <c r="L7305" t="s">
        <v>50</v>
      </c>
      <c r="M7305">
        <v>19000</v>
      </c>
      <c r="N7305" t="s">
        <v>72</v>
      </c>
      <c r="O7305" t="s">
        <v>110</v>
      </c>
      <c r="P7305">
        <v>7261737</v>
      </c>
      <c r="Q7305" t="s">
        <v>73</v>
      </c>
      <c r="R7305" t="str">
        <f t="shared" si="343"/>
        <v>Tertile 2</v>
      </c>
      <c r="S7305" t="str">
        <f t="shared" si="344"/>
        <v>Eligible</v>
      </c>
    </row>
    <row r="7306" spans="1:19" x14ac:dyDescent="0.35">
      <c r="A7306" t="s">
        <v>9405</v>
      </c>
      <c r="B7306" s="1">
        <v>44865</v>
      </c>
      <c r="C7306" s="5" t="str">
        <f t="shared" si="342"/>
        <v>10</v>
      </c>
      <c r="D7306" t="s">
        <v>315</v>
      </c>
      <c r="E7306" t="s">
        <v>17</v>
      </c>
      <c r="F7306">
        <v>1035000</v>
      </c>
      <c r="G7306" t="s">
        <v>63</v>
      </c>
      <c r="H7306" t="s">
        <v>30</v>
      </c>
      <c r="I7306" t="s">
        <v>920</v>
      </c>
      <c r="J7306" t="s">
        <v>39</v>
      </c>
      <c r="K7306" t="s">
        <v>40</v>
      </c>
      <c r="L7306" t="s">
        <v>41</v>
      </c>
      <c r="M7306">
        <v>24500</v>
      </c>
      <c r="N7306" t="s">
        <v>66</v>
      </c>
      <c r="O7306" t="s">
        <v>59</v>
      </c>
      <c r="P7306">
        <v>6973883</v>
      </c>
      <c r="Q7306" t="s">
        <v>73</v>
      </c>
      <c r="R7306" t="str">
        <f t="shared" si="343"/>
        <v>Tertile 3</v>
      </c>
      <c r="S7306" t="str">
        <f t="shared" si="344"/>
        <v>Eligible</v>
      </c>
    </row>
    <row r="7307" spans="1:19" x14ac:dyDescent="0.35">
      <c r="A7307" t="s">
        <v>9397</v>
      </c>
      <c r="B7307" s="1">
        <v>44865</v>
      </c>
      <c r="C7307" s="5" t="str">
        <f t="shared" si="342"/>
        <v>10</v>
      </c>
      <c r="D7307" t="s">
        <v>7922</v>
      </c>
      <c r="E7307" t="s">
        <v>17</v>
      </c>
      <c r="F7307">
        <v>1050000</v>
      </c>
      <c r="G7307" t="s">
        <v>147</v>
      </c>
      <c r="H7307" t="s">
        <v>56</v>
      </c>
      <c r="I7307" t="s">
        <v>977</v>
      </c>
      <c r="J7307" t="s">
        <v>21</v>
      </c>
      <c r="K7307" t="s">
        <v>22</v>
      </c>
      <c r="L7307" t="s">
        <v>23</v>
      </c>
      <c r="M7307">
        <v>45000</v>
      </c>
      <c r="N7307" t="s">
        <v>58</v>
      </c>
      <c r="O7307" t="s">
        <v>43</v>
      </c>
      <c r="P7307">
        <v>6416264</v>
      </c>
      <c r="Q7307" t="s">
        <v>60</v>
      </c>
      <c r="R7307" t="str">
        <f t="shared" si="343"/>
        <v>Tertile 3</v>
      </c>
      <c r="S7307" t="str">
        <f t="shared" si="344"/>
        <v>Eligible</v>
      </c>
    </row>
    <row r="7308" spans="1:19" x14ac:dyDescent="0.35">
      <c r="A7308" t="s">
        <v>9394</v>
      </c>
      <c r="B7308" s="1">
        <v>44865</v>
      </c>
      <c r="C7308" s="5" t="str">
        <f t="shared" si="342"/>
        <v>10</v>
      </c>
      <c r="D7308" t="s">
        <v>7917</v>
      </c>
      <c r="E7308" t="s">
        <v>17</v>
      </c>
      <c r="F7308">
        <v>1085000</v>
      </c>
      <c r="G7308" t="s">
        <v>98</v>
      </c>
      <c r="H7308" t="s">
        <v>30</v>
      </c>
      <c r="I7308" t="s">
        <v>31</v>
      </c>
      <c r="J7308" t="s">
        <v>21</v>
      </c>
      <c r="K7308" t="s">
        <v>22</v>
      </c>
      <c r="L7308" t="s">
        <v>23</v>
      </c>
      <c r="M7308">
        <v>19501</v>
      </c>
      <c r="N7308" t="s">
        <v>32</v>
      </c>
      <c r="O7308" t="s">
        <v>25</v>
      </c>
      <c r="P7308">
        <v>6704036</v>
      </c>
      <c r="Q7308" t="s">
        <v>33</v>
      </c>
      <c r="R7308" t="str">
        <f t="shared" si="343"/>
        <v>Tertile 3</v>
      </c>
      <c r="S7308" t="str">
        <f t="shared" si="344"/>
        <v>Eligible</v>
      </c>
    </row>
    <row r="7309" spans="1:19" x14ac:dyDescent="0.35">
      <c r="A7309" t="s">
        <v>9392</v>
      </c>
      <c r="B7309" s="1">
        <v>44865</v>
      </c>
      <c r="C7309" s="5" t="str">
        <f t="shared" si="342"/>
        <v>10</v>
      </c>
      <c r="D7309" t="s">
        <v>7914</v>
      </c>
      <c r="E7309" t="s">
        <v>17</v>
      </c>
      <c r="F7309">
        <v>1100000</v>
      </c>
      <c r="G7309" t="s">
        <v>90</v>
      </c>
      <c r="H7309" t="s">
        <v>148</v>
      </c>
      <c r="I7309" t="s">
        <v>149</v>
      </c>
      <c r="J7309" t="s">
        <v>21</v>
      </c>
      <c r="K7309" t="s">
        <v>22</v>
      </c>
      <c r="L7309" t="s">
        <v>50</v>
      </c>
      <c r="M7309">
        <v>38000</v>
      </c>
      <c r="N7309" t="s">
        <v>72</v>
      </c>
      <c r="O7309" t="s">
        <v>43</v>
      </c>
      <c r="P7309">
        <v>6397652</v>
      </c>
      <c r="Q7309" t="s">
        <v>73</v>
      </c>
      <c r="R7309" t="str">
        <f t="shared" si="343"/>
        <v>Tertile 3</v>
      </c>
      <c r="S7309" t="str">
        <f t="shared" si="344"/>
        <v>Eligible</v>
      </c>
    </row>
    <row r="7310" spans="1:19" x14ac:dyDescent="0.35">
      <c r="A7310" t="s">
        <v>9432</v>
      </c>
      <c r="B7310" s="1">
        <v>44865</v>
      </c>
      <c r="C7310" s="5" t="str">
        <f t="shared" si="342"/>
        <v>10</v>
      </c>
      <c r="D7310" t="s">
        <v>9433</v>
      </c>
      <c r="E7310" t="s">
        <v>17</v>
      </c>
      <c r="F7310">
        <v>1100000</v>
      </c>
      <c r="G7310" t="s">
        <v>268</v>
      </c>
      <c r="H7310" t="s">
        <v>99</v>
      </c>
      <c r="I7310" t="s">
        <v>541</v>
      </c>
      <c r="J7310" t="s">
        <v>39</v>
      </c>
      <c r="K7310" t="s">
        <v>40</v>
      </c>
      <c r="L7310" t="s">
        <v>50</v>
      </c>
      <c r="M7310">
        <v>14000</v>
      </c>
      <c r="N7310" t="s">
        <v>24</v>
      </c>
      <c r="O7310" t="s">
        <v>43</v>
      </c>
      <c r="P7310">
        <v>8243494</v>
      </c>
      <c r="Q7310" t="s">
        <v>26</v>
      </c>
      <c r="R7310" t="str">
        <f t="shared" si="343"/>
        <v>Tertile 3</v>
      </c>
      <c r="S7310" t="str">
        <f t="shared" si="344"/>
        <v>Eligible</v>
      </c>
    </row>
    <row r="7311" spans="1:19" x14ac:dyDescent="0.35">
      <c r="A7311" t="s">
        <v>9441</v>
      </c>
      <c r="B7311" s="1">
        <v>44865</v>
      </c>
      <c r="C7311" s="5" t="str">
        <f t="shared" si="342"/>
        <v>10</v>
      </c>
      <c r="D7311" t="s">
        <v>9442</v>
      </c>
      <c r="E7311" t="s">
        <v>17</v>
      </c>
      <c r="F7311">
        <v>1100000</v>
      </c>
      <c r="G7311" t="s">
        <v>160</v>
      </c>
      <c r="H7311" t="s">
        <v>138</v>
      </c>
      <c r="I7311" t="s">
        <v>139</v>
      </c>
      <c r="J7311" t="s">
        <v>21</v>
      </c>
      <c r="K7311" t="s">
        <v>22</v>
      </c>
      <c r="L7311" t="s">
        <v>23</v>
      </c>
      <c r="M7311">
        <v>27001</v>
      </c>
      <c r="N7311" t="s">
        <v>58</v>
      </c>
      <c r="O7311" t="s">
        <v>83</v>
      </c>
      <c r="P7311">
        <v>8661605</v>
      </c>
      <c r="Q7311" t="s">
        <v>60</v>
      </c>
      <c r="R7311" t="str">
        <f t="shared" si="343"/>
        <v>Tertile 3</v>
      </c>
      <c r="S7311" t="str">
        <f t="shared" si="344"/>
        <v>Eligible</v>
      </c>
    </row>
    <row r="7312" spans="1:19" x14ac:dyDescent="0.35">
      <c r="A7312" t="s">
        <v>9411</v>
      </c>
      <c r="B7312" s="1">
        <v>44865</v>
      </c>
      <c r="C7312" s="5" t="str">
        <f t="shared" si="342"/>
        <v>10</v>
      </c>
      <c r="D7312" t="s">
        <v>1438</v>
      </c>
      <c r="E7312" t="s">
        <v>17</v>
      </c>
      <c r="F7312">
        <v>1150000</v>
      </c>
      <c r="G7312" t="s">
        <v>244</v>
      </c>
      <c r="H7312" t="s">
        <v>319</v>
      </c>
      <c r="I7312" t="s">
        <v>320</v>
      </c>
      <c r="J7312" t="s">
        <v>21</v>
      </c>
      <c r="K7312" t="s">
        <v>22</v>
      </c>
      <c r="L7312" t="s">
        <v>41</v>
      </c>
      <c r="M7312">
        <v>15000</v>
      </c>
      <c r="N7312" t="s">
        <v>58</v>
      </c>
      <c r="O7312" t="s">
        <v>110</v>
      </c>
      <c r="P7312">
        <v>7253643</v>
      </c>
      <c r="Q7312" t="s">
        <v>60</v>
      </c>
      <c r="R7312" t="str">
        <f t="shared" si="343"/>
        <v>Tertile 3</v>
      </c>
      <c r="S7312" t="str">
        <f t="shared" si="344"/>
        <v>Eligible</v>
      </c>
    </row>
    <row r="7313" spans="1:19" x14ac:dyDescent="0.35">
      <c r="A7313" t="s">
        <v>9455</v>
      </c>
      <c r="B7313" s="1">
        <v>44865</v>
      </c>
      <c r="C7313" s="5" t="str">
        <f t="shared" si="342"/>
        <v>10</v>
      </c>
      <c r="D7313" t="s">
        <v>9456</v>
      </c>
      <c r="E7313" t="s">
        <v>17</v>
      </c>
      <c r="F7313">
        <v>1190000</v>
      </c>
      <c r="G7313" t="s">
        <v>152</v>
      </c>
      <c r="H7313" t="s">
        <v>113</v>
      </c>
      <c r="I7313" t="s">
        <v>114</v>
      </c>
      <c r="J7313" t="s">
        <v>21</v>
      </c>
      <c r="K7313" t="s">
        <v>22</v>
      </c>
      <c r="L7313" t="s">
        <v>23</v>
      </c>
      <c r="M7313">
        <v>22000</v>
      </c>
      <c r="N7313" t="s">
        <v>66</v>
      </c>
      <c r="O7313" t="s">
        <v>83</v>
      </c>
      <c r="P7313">
        <v>7615710</v>
      </c>
      <c r="Q7313" t="s">
        <v>67</v>
      </c>
      <c r="R7313" t="str">
        <f t="shared" si="343"/>
        <v>Tertile 3</v>
      </c>
      <c r="S7313" t="str">
        <f t="shared" si="344"/>
        <v>Eligible</v>
      </c>
    </row>
    <row r="7314" spans="1:19" x14ac:dyDescent="0.35">
      <c r="A7314" t="s">
        <v>9460</v>
      </c>
      <c r="B7314" s="1">
        <v>44865</v>
      </c>
      <c r="C7314" s="5" t="str">
        <f t="shared" si="342"/>
        <v>10</v>
      </c>
      <c r="D7314" t="s">
        <v>2457</v>
      </c>
      <c r="E7314" t="s">
        <v>17</v>
      </c>
      <c r="F7314">
        <v>1220000</v>
      </c>
      <c r="G7314" t="s">
        <v>142</v>
      </c>
      <c r="H7314" t="s">
        <v>99</v>
      </c>
      <c r="I7314" t="s">
        <v>429</v>
      </c>
      <c r="J7314" t="s">
        <v>21</v>
      </c>
      <c r="K7314" t="s">
        <v>22</v>
      </c>
      <c r="L7314" t="s">
        <v>41</v>
      </c>
      <c r="M7314">
        <v>39000</v>
      </c>
      <c r="N7314" t="s">
        <v>51</v>
      </c>
      <c r="O7314" t="s">
        <v>110</v>
      </c>
      <c r="P7314">
        <v>6295058</v>
      </c>
      <c r="Q7314" t="s">
        <v>52</v>
      </c>
      <c r="R7314" t="str">
        <f t="shared" si="343"/>
        <v>Tertile 3</v>
      </c>
      <c r="S7314" t="str">
        <f t="shared" si="344"/>
        <v>Eligible</v>
      </c>
    </row>
    <row r="7315" spans="1:19" x14ac:dyDescent="0.35">
      <c r="A7315" t="s">
        <v>9478</v>
      </c>
      <c r="B7315" s="1">
        <v>44865</v>
      </c>
      <c r="C7315" s="5" t="str">
        <f t="shared" si="342"/>
        <v>10</v>
      </c>
      <c r="D7315" t="s">
        <v>374</v>
      </c>
      <c r="E7315" t="s">
        <v>17</v>
      </c>
      <c r="F7315">
        <v>1250000</v>
      </c>
      <c r="G7315" t="s">
        <v>80</v>
      </c>
      <c r="H7315" t="s">
        <v>94</v>
      </c>
      <c r="I7315" t="s">
        <v>619</v>
      </c>
      <c r="J7315" t="s">
        <v>21</v>
      </c>
      <c r="K7315" t="s">
        <v>22</v>
      </c>
      <c r="L7315" t="s">
        <v>23</v>
      </c>
      <c r="M7315">
        <v>9000</v>
      </c>
      <c r="N7315" t="s">
        <v>66</v>
      </c>
      <c r="O7315" t="s">
        <v>43</v>
      </c>
      <c r="P7315">
        <v>8569402</v>
      </c>
      <c r="Q7315" t="s">
        <v>44</v>
      </c>
      <c r="R7315" t="str">
        <f t="shared" si="343"/>
        <v>Tertile 3</v>
      </c>
      <c r="S7315" t="str">
        <f t="shared" si="344"/>
        <v>Eligible</v>
      </c>
    </row>
    <row r="7316" spans="1:19" x14ac:dyDescent="0.35">
      <c r="A7316" t="s">
        <v>9468</v>
      </c>
      <c r="B7316" s="1">
        <v>44865</v>
      </c>
      <c r="C7316" s="5" t="str">
        <f t="shared" si="342"/>
        <v>10</v>
      </c>
      <c r="D7316" t="s">
        <v>7920</v>
      </c>
      <c r="E7316" t="s">
        <v>17</v>
      </c>
      <c r="F7316">
        <v>1275000</v>
      </c>
      <c r="G7316" t="s">
        <v>195</v>
      </c>
      <c r="H7316" t="s">
        <v>19</v>
      </c>
      <c r="I7316" t="s">
        <v>316</v>
      </c>
      <c r="J7316" t="s">
        <v>39</v>
      </c>
      <c r="K7316" t="s">
        <v>40</v>
      </c>
      <c r="L7316" t="s">
        <v>41</v>
      </c>
      <c r="M7316">
        <v>25500</v>
      </c>
      <c r="N7316" t="s">
        <v>42</v>
      </c>
      <c r="O7316" t="s">
        <v>59</v>
      </c>
      <c r="P7316">
        <v>7878336</v>
      </c>
      <c r="Q7316" t="s">
        <v>73</v>
      </c>
      <c r="R7316" t="str">
        <f t="shared" si="343"/>
        <v>Tertile 3</v>
      </c>
      <c r="S7316" t="str">
        <f t="shared" si="344"/>
        <v>Eligible</v>
      </c>
    </row>
    <row r="7317" spans="1:19" x14ac:dyDescent="0.35">
      <c r="A7317" t="s">
        <v>9395</v>
      </c>
      <c r="B7317" s="1">
        <v>44865</v>
      </c>
      <c r="C7317" s="5" t="str">
        <f t="shared" si="342"/>
        <v>10</v>
      </c>
      <c r="D7317" t="s">
        <v>89</v>
      </c>
      <c r="E7317" t="s">
        <v>86</v>
      </c>
      <c r="F7317">
        <v>1325000</v>
      </c>
      <c r="G7317" t="s">
        <v>103</v>
      </c>
      <c r="H7317" t="s">
        <v>30</v>
      </c>
      <c r="I7317" t="s">
        <v>31</v>
      </c>
      <c r="J7317" t="s">
        <v>39</v>
      </c>
      <c r="K7317" t="s">
        <v>40</v>
      </c>
      <c r="L7317" t="s">
        <v>50</v>
      </c>
      <c r="M7317">
        <v>27501</v>
      </c>
      <c r="N7317" t="s">
        <v>42</v>
      </c>
      <c r="O7317" t="s">
        <v>25</v>
      </c>
      <c r="P7317">
        <v>8419135</v>
      </c>
      <c r="Q7317" t="s">
        <v>44</v>
      </c>
      <c r="R7317" t="str">
        <f t="shared" si="343"/>
        <v>Tertile 3</v>
      </c>
      <c r="S7317" t="str">
        <f t="shared" si="344"/>
        <v>Eligible</v>
      </c>
    </row>
    <row r="7318" spans="1:19" x14ac:dyDescent="0.35">
      <c r="A7318" t="s">
        <v>9407</v>
      </c>
      <c r="B7318" s="1">
        <v>44865</v>
      </c>
      <c r="C7318" s="5" t="str">
        <f t="shared" si="342"/>
        <v>10</v>
      </c>
      <c r="D7318" t="s">
        <v>1377</v>
      </c>
      <c r="E7318" t="s">
        <v>17</v>
      </c>
      <c r="F7318">
        <v>1365000</v>
      </c>
      <c r="G7318" t="s">
        <v>137</v>
      </c>
      <c r="H7318" t="s">
        <v>481</v>
      </c>
      <c r="I7318" t="s">
        <v>1154</v>
      </c>
      <c r="J7318" t="s">
        <v>21</v>
      </c>
      <c r="K7318" t="s">
        <v>22</v>
      </c>
      <c r="L7318" t="s">
        <v>23</v>
      </c>
      <c r="M7318">
        <v>23500</v>
      </c>
      <c r="N7318" t="s">
        <v>24</v>
      </c>
      <c r="O7318" t="s">
        <v>110</v>
      </c>
      <c r="P7318">
        <v>8759564</v>
      </c>
      <c r="Q7318" t="s">
        <v>26</v>
      </c>
      <c r="R7318" t="str">
        <f t="shared" si="343"/>
        <v>Tertile 3</v>
      </c>
      <c r="S7318" t="str">
        <f t="shared" si="344"/>
        <v>Eligible</v>
      </c>
    </row>
    <row r="7319" spans="1:19" x14ac:dyDescent="0.35">
      <c r="A7319" t="s">
        <v>9480</v>
      </c>
      <c r="B7319" s="1">
        <v>44865</v>
      </c>
      <c r="C7319" s="5" t="str">
        <f t="shared" si="342"/>
        <v>10</v>
      </c>
      <c r="D7319" t="s">
        <v>2217</v>
      </c>
      <c r="E7319" t="s">
        <v>17</v>
      </c>
      <c r="F7319">
        <v>1370000</v>
      </c>
      <c r="G7319" t="s">
        <v>36</v>
      </c>
      <c r="H7319" t="s">
        <v>64</v>
      </c>
      <c r="I7319" t="s">
        <v>200</v>
      </c>
      <c r="J7319" t="s">
        <v>39</v>
      </c>
      <c r="K7319" t="s">
        <v>40</v>
      </c>
      <c r="L7319" t="s">
        <v>23</v>
      </c>
      <c r="M7319">
        <v>42000</v>
      </c>
      <c r="N7319" t="s">
        <v>42</v>
      </c>
      <c r="O7319" t="s">
        <v>83</v>
      </c>
      <c r="P7319">
        <v>8439606</v>
      </c>
      <c r="Q7319" t="s">
        <v>44</v>
      </c>
      <c r="R7319" t="str">
        <f t="shared" si="343"/>
        <v>Tertile 3</v>
      </c>
      <c r="S7319" t="str">
        <f t="shared" si="344"/>
        <v>Eligible</v>
      </c>
    </row>
    <row r="7320" spans="1:19" x14ac:dyDescent="0.35">
      <c r="A7320" t="s">
        <v>9443</v>
      </c>
      <c r="B7320" s="1">
        <v>44865</v>
      </c>
      <c r="C7320" s="5" t="str">
        <f t="shared" si="342"/>
        <v>10</v>
      </c>
      <c r="D7320" t="s">
        <v>9444</v>
      </c>
      <c r="E7320" t="s">
        <v>17</v>
      </c>
      <c r="F7320">
        <v>1400000</v>
      </c>
      <c r="G7320" t="s">
        <v>166</v>
      </c>
      <c r="H7320" t="s">
        <v>81</v>
      </c>
      <c r="I7320" t="s">
        <v>435</v>
      </c>
      <c r="J7320" t="s">
        <v>39</v>
      </c>
      <c r="K7320" t="s">
        <v>40</v>
      </c>
      <c r="L7320" t="s">
        <v>50</v>
      </c>
      <c r="M7320">
        <v>13000</v>
      </c>
      <c r="N7320" t="s">
        <v>24</v>
      </c>
      <c r="O7320" t="s">
        <v>43</v>
      </c>
      <c r="P7320">
        <v>7066294</v>
      </c>
      <c r="Q7320" t="s">
        <v>26</v>
      </c>
      <c r="R7320" t="str">
        <f t="shared" si="343"/>
        <v>Tertile 3</v>
      </c>
      <c r="S7320" t="str">
        <f t="shared" si="344"/>
        <v>Eligible</v>
      </c>
    </row>
    <row r="7321" spans="1:19" x14ac:dyDescent="0.35">
      <c r="A7321" t="s">
        <v>9473</v>
      </c>
      <c r="B7321" s="1">
        <v>44865</v>
      </c>
      <c r="C7321" s="5" t="str">
        <f t="shared" si="342"/>
        <v>10</v>
      </c>
      <c r="D7321" t="s">
        <v>7985</v>
      </c>
      <c r="E7321" t="s">
        <v>17</v>
      </c>
      <c r="F7321">
        <v>1410000</v>
      </c>
      <c r="G7321" t="s">
        <v>268</v>
      </c>
      <c r="H7321" t="s">
        <v>48</v>
      </c>
      <c r="I7321" t="s">
        <v>279</v>
      </c>
      <c r="J7321" t="s">
        <v>39</v>
      </c>
      <c r="K7321" t="s">
        <v>40</v>
      </c>
      <c r="L7321" t="s">
        <v>23</v>
      </c>
      <c r="M7321">
        <v>16000</v>
      </c>
      <c r="N7321" t="s">
        <v>24</v>
      </c>
      <c r="O7321" t="s">
        <v>43</v>
      </c>
      <c r="P7321">
        <v>7404283</v>
      </c>
      <c r="Q7321" t="s">
        <v>60</v>
      </c>
      <c r="R7321" t="str">
        <f t="shared" si="343"/>
        <v>Tertile 3</v>
      </c>
      <c r="S7321" t="str">
        <f t="shared" si="344"/>
        <v>Eligible</v>
      </c>
    </row>
    <row r="7322" spans="1:19" x14ac:dyDescent="0.35">
      <c r="A7322" t="s">
        <v>9417</v>
      </c>
      <c r="B7322" s="1">
        <v>44865</v>
      </c>
      <c r="C7322" s="5" t="str">
        <f t="shared" si="342"/>
        <v>10</v>
      </c>
      <c r="D7322" t="s">
        <v>1879</v>
      </c>
      <c r="E7322" t="s">
        <v>17</v>
      </c>
      <c r="F7322">
        <v>1465000</v>
      </c>
      <c r="G7322" t="s">
        <v>47</v>
      </c>
      <c r="H7322" t="s">
        <v>64</v>
      </c>
      <c r="I7322" t="s">
        <v>200</v>
      </c>
      <c r="J7322" t="s">
        <v>21</v>
      </c>
      <c r="K7322" t="s">
        <v>22</v>
      </c>
      <c r="L7322" t="s">
        <v>23</v>
      </c>
      <c r="M7322">
        <v>45500</v>
      </c>
      <c r="N7322" t="s">
        <v>51</v>
      </c>
      <c r="O7322" t="s">
        <v>83</v>
      </c>
      <c r="P7322">
        <v>7548732</v>
      </c>
      <c r="Q7322" t="s">
        <v>52</v>
      </c>
      <c r="R7322" t="str">
        <f t="shared" si="343"/>
        <v>Tertile 3</v>
      </c>
      <c r="S7322" t="str">
        <f t="shared" si="344"/>
        <v>Eligible</v>
      </c>
    </row>
    <row r="7323" spans="1:19" x14ac:dyDescent="0.35">
      <c r="A7323" t="s">
        <v>9445</v>
      </c>
      <c r="B7323" s="1">
        <v>44865</v>
      </c>
      <c r="C7323" s="5" t="str">
        <f t="shared" si="342"/>
        <v>10</v>
      </c>
      <c r="D7323" t="s">
        <v>871</v>
      </c>
      <c r="E7323" t="s">
        <v>17</v>
      </c>
      <c r="F7323">
        <v>1475000</v>
      </c>
      <c r="G7323" t="s">
        <v>142</v>
      </c>
      <c r="H7323" t="s">
        <v>81</v>
      </c>
      <c r="I7323" t="s">
        <v>387</v>
      </c>
      <c r="J7323" t="s">
        <v>39</v>
      </c>
      <c r="K7323" t="s">
        <v>40</v>
      </c>
      <c r="L7323" t="s">
        <v>23</v>
      </c>
      <c r="M7323">
        <v>16501</v>
      </c>
      <c r="N7323" t="s">
        <v>51</v>
      </c>
      <c r="O7323" t="s">
        <v>83</v>
      </c>
      <c r="P7323">
        <v>7305941</v>
      </c>
      <c r="Q7323" t="s">
        <v>52</v>
      </c>
      <c r="R7323" t="str">
        <f t="shared" si="343"/>
        <v>Tertile 3</v>
      </c>
      <c r="S7323" t="str">
        <f t="shared" si="344"/>
        <v>Eligible</v>
      </c>
    </row>
    <row r="7324" spans="1:19" x14ac:dyDescent="0.35">
      <c r="A7324" t="s">
        <v>9398</v>
      </c>
      <c r="B7324" s="1">
        <v>44865</v>
      </c>
      <c r="C7324" s="5" t="str">
        <f t="shared" si="342"/>
        <v>10</v>
      </c>
      <c r="D7324" t="s">
        <v>205</v>
      </c>
      <c r="E7324" t="s">
        <v>17</v>
      </c>
      <c r="F7324">
        <v>1560000</v>
      </c>
      <c r="G7324" t="s">
        <v>152</v>
      </c>
      <c r="H7324" t="s">
        <v>183</v>
      </c>
      <c r="I7324" t="s">
        <v>184</v>
      </c>
      <c r="J7324" t="s">
        <v>39</v>
      </c>
      <c r="K7324" t="s">
        <v>40</v>
      </c>
      <c r="L7324" t="s">
        <v>50</v>
      </c>
      <c r="M7324">
        <v>20000</v>
      </c>
      <c r="N7324" t="s">
        <v>66</v>
      </c>
      <c r="O7324" t="s">
        <v>43</v>
      </c>
      <c r="P7324">
        <v>7783112</v>
      </c>
      <c r="Q7324" t="s">
        <v>67</v>
      </c>
      <c r="R7324" t="str">
        <f t="shared" si="343"/>
        <v>Tertile 3</v>
      </c>
      <c r="S7324" t="str">
        <f t="shared" si="344"/>
        <v>Eligible</v>
      </c>
    </row>
    <row r="7325" spans="1:19" x14ac:dyDescent="0.35">
      <c r="A7325" t="s">
        <v>9462</v>
      </c>
      <c r="B7325" s="1">
        <v>44865</v>
      </c>
      <c r="C7325" s="5" t="str">
        <f t="shared" si="342"/>
        <v>10</v>
      </c>
      <c r="D7325" t="s">
        <v>799</v>
      </c>
      <c r="E7325" t="s">
        <v>17</v>
      </c>
      <c r="F7325">
        <v>1600000</v>
      </c>
      <c r="G7325" t="s">
        <v>103</v>
      </c>
      <c r="H7325" t="s">
        <v>81</v>
      </c>
      <c r="I7325" t="s">
        <v>387</v>
      </c>
      <c r="J7325" t="s">
        <v>21</v>
      </c>
      <c r="K7325" t="s">
        <v>22</v>
      </c>
      <c r="L7325" t="s">
        <v>41</v>
      </c>
      <c r="M7325">
        <v>15000</v>
      </c>
      <c r="N7325" t="s">
        <v>42</v>
      </c>
      <c r="O7325" t="s">
        <v>83</v>
      </c>
      <c r="P7325">
        <v>6268654</v>
      </c>
      <c r="Q7325" t="s">
        <v>44</v>
      </c>
      <c r="R7325" t="str">
        <f t="shared" si="343"/>
        <v>Tertile 3</v>
      </c>
      <c r="S7325" t="str">
        <f t="shared" si="344"/>
        <v>Eligible</v>
      </c>
    </row>
    <row r="7326" spans="1:19" x14ac:dyDescent="0.35">
      <c r="A7326" t="s">
        <v>9428</v>
      </c>
      <c r="B7326" s="1">
        <v>44865</v>
      </c>
      <c r="C7326" s="5" t="str">
        <f t="shared" si="342"/>
        <v>10</v>
      </c>
      <c r="D7326" t="s">
        <v>9429</v>
      </c>
      <c r="E7326" t="s">
        <v>17</v>
      </c>
      <c r="F7326">
        <v>1625000</v>
      </c>
      <c r="G7326" t="s">
        <v>248</v>
      </c>
      <c r="H7326" t="s">
        <v>64</v>
      </c>
      <c r="I7326" t="s">
        <v>65</v>
      </c>
      <c r="J7326" t="s">
        <v>39</v>
      </c>
      <c r="K7326" t="s">
        <v>40</v>
      </c>
      <c r="L7326" t="s">
        <v>41</v>
      </c>
      <c r="M7326">
        <v>12500</v>
      </c>
      <c r="N7326" t="s">
        <v>66</v>
      </c>
      <c r="O7326" t="s">
        <v>59</v>
      </c>
      <c r="P7326">
        <v>7369814</v>
      </c>
      <c r="Q7326" t="s">
        <v>67</v>
      </c>
      <c r="R7326" t="str">
        <f t="shared" si="343"/>
        <v>Tertile 3</v>
      </c>
      <c r="S7326" t="str">
        <f t="shared" si="344"/>
        <v>Eligible</v>
      </c>
    </row>
    <row r="7327" spans="1:19" x14ac:dyDescent="0.35">
      <c r="A7327" t="s">
        <v>9439</v>
      </c>
      <c r="B7327" s="1">
        <v>44865</v>
      </c>
      <c r="C7327" s="5" t="str">
        <f t="shared" si="342"/>
        <v>10</v>
      </c>
      <c r="D7327" t="s">
        <v>9440</v>
      </c>
      <c r="E7327" t="s">
        <v>17</v>
      </c>
      <c r="F7327">
        <v>1665000</v>
      </c>
      <c r="G7327" t="s">
        <v>288</v>
      </c>
      <c r="H7327" t="s">
        <v>64</v>
      </c>
      <c r="I7327" t="s">
        <v>200</v>
      </c>
      <c r="J7327" t="s">
        <v>21</v>
      </c>
      <c r="K7327" t="s">
        <v>22</v>
      </c>
      <c r="L7327" t="s">
        <v>23</v>
      </c>
      <c r="M7327">
        <v>45501</v>
      </c>
      <c r="N7327" t="s">
        <v>32</v>
      </c>
      <c r="O7327" t="s">
        <v>83</v>
      </c>
      <c r="P7327">
        <v>6357624</v>
      </c>
      <c r="Q7327" t="s">
        <v>33</v>
      </c>
      <c r="R7327" t="str">
        <f t="shared" si="343"/>
        <v>Tertile 3</v>
      </c>
      <c r="S7327" t="str">
        <f t="shared" si="344"/>
        <v>Eligible</v>
      </c>
    </row>
    <row r="7328" spans="1:19" x14ac:dyDescent="0.35">
      <c r="A7328" t="s">
        <v>9418</v>
      </c>
      <c r="B7328" s="1">
        <v>44865</v>
      </c>
      <c r="C7328" s="5" t="str">
        <f t="shared" si="342"/>
        <v>10</v>
      </c>
      <c r="D7328" t="s">
        <v>1484</v>
      </c>
      <c r="E7328" t="s">
        <v>17</v>
      </c>
      <c r="F7328">
        <v>2185000</v>
      </c>
      <c r="G7328" t="s">
        <v>160</v>
      </c>
      <c r="H7328" t="s">
        <v>104</v>
      </c>
      <c r="I7328" t="s">
        <v>338</v>
      </c>
      <c r="J7328" t="s">
        <v>21</v>
      </c>
      <c r="K7328" t="s">
        <v>22</v>
      </c>
      <c r="L7328" t="s">
        <v>23</v>
      </c>
      <c r="M7328">
        <v>18500</v>
      </c>
      <c r="N7328" t="s">
        <v>58</v>
      </c>
      <c r="O7328" t="s">
        <v>110</v>
      </c>
      <c r="P7328">
        <v>7313448</v>
      </c>
      <c r="Q7328" t="s">
        <v>60</v>
      </c>
      <c r="R7328" t="str">
        <f t="shared" si="343"/>
        <v>Tertile 3</v>
      </c>
      <c r="S7328" t="str">
        <f t="shared" si="344"/>
        <v>Eligible</v>
      </c>
    </row>
    <row r="7329" spans="1:19" x14ac:dyDescent="0.35">
      <c r="A7329" t="s">
        <v>9423</v>
      </c>
      <c r="B7329" s="1">
        <v>44865</v>
      </c>
      <c r="C7329" s="5" t="str">
        <f t="shared" si="342"/>
        <v>10</v>
      </c>
      <c r="D7329" t="s">
        <v>1075</v>
      </c>
      <c r="E7329" t="s">
        <v>17</v>
      </c>
      <c r="F7329">
        <v>2309000</v>
      </c>
      <c r="G7329" t="s">
        <v>195</v>
      </c>
      <c r="H7329" t="s">
        <v>187</v>
      </c>
      <c r="I7329" t="s">
        <v>1533</v>
      </c>
      <c r="J7329" t="s">
        <v>21</v>
      </c>
      <c r="K7329" t="s">
        <v>22</v>
      </c>
      <c r="L7329" t="s">
        <v>50</v>
      </c>
      <c r="M7329">
        <v>18900</v>
      </c>
      <c r="N7329" t="s">
        <v>42</v>
      </c>
      <c r="O7329" t="s">
        <v>25</v>
      </c>
      <c r="P7329">
        <v>8024975</v>
      </c>
      <c r="Q7329" t="s">
        <v>44</v>
      </c>
      <c r="R7329" t="str">
        <f t="shared" si="343"/>
        <v>Tertile 3</v>
      </c>
      <c r="S7329" t="str">
        <f t="shared" si="344"/>
        <v>Eligible</v>
      </c>
    </row>
    <row r="7330" spans="1:19" x14ac:dyDescent="0.35">
      <c r="A7330" t="s">
        <v>9424</v>
      </c>
      <c r="B7330" s="1">
        <v>44865</v>
      </c>
      <c r="C7330" s="5" t="str">
        <f t="shared" si="342"/>
        <v>10</v>
      </c>
      <c r="D7330" t="s">
        <v>9425</v>
      </c>
      <c r="E7330" t="s">
        <v>17</v>
      </c>
      <c r="F7330">
        <v>2725000</v>
      </c>
      <c r="G7330" t="s">
        <v>191</v>
      </c>
      <c r="H7330" t="s">
        <v>143</v>
      </c>
      <c r="I7330" t="s">
        <v>1185</v>
      </c>
      <c r="J7330" t="s">
        <v>21</v>
      </c>
      <c r="K7330" t="s">
        <v>22</v>
      </c>
      <c r="L7330" t="s">
        <v>41</v>
      </c>
      <c r="M7330">
        <v>22501</v>
      </c>
      <c r="N7330" t="s">
        <v>32</v>
      </c>
      <c r="O7330" t="s">
        <v>83</v>
      </c>
      <c r="P7330">
        <v>6207157</v>
      </c>
      <c r="Q7330" t="s">
        <v>33</v>
      </c>
      <c r="R7330" t="str">
        <f t="shared" si="343"/>
        <v>Tertile 3</v>
      </c>
      <c r="S7330" t="str">
        <f t="shared" si="344"/>
        <v>Eligible</v>
      </c>
    </row>
    <row r="7331" spans="1:19" x14ac:dyDescent="0.35">
      <c r="A7331" t="s">
        <v>9479</v>
      </c>
      <c r="B7331" s="1">
        <v>44865</v>
      </c>
      <c r="C7331" s="5" t="str">
        <f t="shared" si="342"/>
        <v>10</v>
      </c>
      <c r="D7331" t="s">
        <v>2526</v>
      </c>
      <c r="E7331" t="s">
        <v>86</v>
      </c>
      <c r="F7331">
        <v>2920000</v>
      </c>
      <c r="G7331" t="s">
        <v>90</v>
      </c>
      <c r="H7331" t="s">
        <v>19</v>
      </c>
      <c r="I7331" t="s">
        <v>316</v>
      </c>
      <c r="J7331" t="s">
        <v>21</v>
      </c>
      <c r="K7331" t="s">
        <v>22</v>
      </c>
      <c r="L7331" t="s">
        <v>41</v>
      </c>
      <c r="M7331">
        <v>31000</v>
      </c>
      <c r="N7331" t="s">
        <v>72</v>
      </c>
      <c r="O7331" t="s">
        <v>59</v>
      </c>
      <c r="P7331">
        <v>8703888</v>
      </c>
      <c r="Q7331" t="s">
        <v>52</v>
      </c>
      <c r="R7331" t="str">
        <f t="shared" si="343"/>
        <v>Tertile 3</v>
      </c>
      <c r="S7331" t="str">
        <f t="shared" si="344"/>
        <v>Eligible</v>
      </c>
    </row>
    <row r="7332" spans="1:19" x14ac:dyDescent="0.35">
      <c r="A7332" t="s">
        <v>9495</v>
      </c>
      <c r="B7332" s="1">
        <v>44866</v>
      </c>
      <c r="C7332" s="5" t="str">
        <f t="shared" si="342"/>
        <v>11</v>
      </c>
      <c r="D7332" t="s">
        <v>306</v>
      </c>
      <c r="E7332" t="s">
        <v>86</v>
      </c>
      <c r="F7332">
        <v>13500</v>
      </c>
      <c r="G7332" t="s">
        <v>288</v>
      </c>
      <c r="H7332" t="s">
        <v>148</v>
      </c>
      <c r="I7332" t="s">
        <v>149</v>
      </c>
      <c r="J7332" t="s">
        <v>39</v>
      </c>
      <c r="K7332" t="s">
        <v>40</v>
      </c>
      <c r="L7332" t="s">
        <v>41</v>
      </c>
      <c r="M7332">
        <v>24000</v>
      </c>
      <c r="N7332" t="s">
        <v>32</v>
      </c>
      <c r="O7332" t="s">
        <v>43</v>
      </c>
      <c r="P7332">
        <v>7703159</v>
      </c>
      <c r="Q7332" t="s">
        <v>33</v>
      </c>
      <c r="R7332" t="str">
        <f t="shared" si="343"/>
        <v>Tertile 1</v>
      </c>
      <c r="S7332" t="str">
        <f t="shared" si="344"/>
        <v>Risky</v>
      </c>
    </row>
    <row r="7333" spans="1:19" x14ac:dyDescent="0.35">
      <c r="A7333" t="s">
        <v>9499</v>
      </c>
      <c r="B7333" s="1">
        <v>44866</v>
      </c>
      <c r="C7333" s="5" t="str">
        <f t="shared" si="342"/>
        <v>11</v>
      </c>
      <c r="D7333" t="s">
        <v>79</v>
      </c>
      <c r="E7333" t="s">
        <v>17</v>
      </c>
      <c r="F7333">
        <v>13500</v>
      </c>
      <c r="G7333" t="s">
        <v>142</v>
      </c>
      <c r="H7333" t="s">
        <v>148</v>
      </c>
      <c r="I7333" t="s">
        <v>149</v>
      </c>
      <c r="J7333" t="s">
        <v>39</v>
      </c>
      <c r="K7333" t="s">
        <v>40</v>
      </c>
      <c r="L7333" t="s">
        <v>41</v>
      </c>
      <c r="M7333">
        <v>24000</v>
      </c>
      <c r="N7333" t="s">
        <v>51</v>
      </c>
      <c r="O7333" t="s">
        <v>43</v>
      </c>
      <c r="P7333">
        <v>7123129</v>
      </c>
      <c r="Q7333" t="s">
        <v>52</v>
      </c>
      <c r="R7333" t="str">
        <f t="shared" si="343"/>
        <v>Tertile 1</v>
      </c>
      <c r="S7333" t="str">
        <f t="shared" si="344"/>
        <v>Risky</v>
      </c>
    </row>
    <row r="7334" spans="1:19" x14ac:dyDescent="0.35">
      <c r="A7334" t="s">
        <v>9500</v>
      </c>
      <c r="B7334" s="1">
        <v>44866</v>
      </c>
      <c r="C7334" s="5" t="str">
        <f t="shared" si="342"/>
        <v>11</v>
      </c>
      <c r="D7334" t="s">
        <v>1504</v>
      </c>
      <c r="E7334" t="s">
        <v>17</v>
      </c>
      <c r="F7334">
        <v>13500</v>
      </c>
      <c r="G7334" t="s">
        <v>147</v>
      </c>
      <c r="H7334" t="s">
        <v>30</v>
      </c>
      <c r="I7334" t="s">
        <v>31</v>
      </c>
      <c r="J7334" t="s">
        <v>39</v>
      </c>
      <c r="K7334" t="s">
        <v>40</v>
      </c>
      <c r="L7334" t="s">
        <v>50</v>
      </c>
      <c r="M7334">
        <v>27000</v>
      </c>
      <c r="N7334" t="s">
        <v>58</v>
      </c>
      <c r="O7334" t="s">
        <v>25</v>
      </c>
      <c r="P7334">
        <v>7565600</v>
      </c>
      <c r="Q7334" t="s">
        <v>60</v>
      </c>
      <c r="R7334" t="str">
        <f t="shared" si="343"/>
        <v>Tertile 1</v>
      </c>
      <c r="S7334" t="str">
        <f t="shared" si="344"/>
        <v>Risky</v>
      </c>
    </row>
    <row r="7335" spans="1:19" x14ac:dyDescent="0.35">
      <c r="A7335" t="s">
        <v>9501</v>
      </c>
      <c r="B7335" s="1">
        <v>44866</v>
      </c>
      <c r="C7335" s="5" t="str">
        <f t="shared" si="342"/>
        <v>11</v>
      </c>
      <c r="D7335" t="s">
        <v>1567</v>
      </c>
      <c r="E7335" t="s">
        <v>17</v>
      </c>
      <c r="F7335">
        <v>13500</v>
      </c>
      <c r="G7335" t="s">
        <v>152</v>
      </c>
      <c r="H7335" t="s">
        <v>303</v>
      </c>
      <c r="I7335" t="s">
        <v>532</v>
      </c>
      <c r="J7335" t="s">
        <v>39</v>
      </c>
      <c r="K7335" t="s">
        <v>40</v>
      </c>
      <c r="L7335" t="s">
        <v>50</v>
      </c>
      <c r="M7335">
        <v>27000</v>
      </c>
      <c r="N7335" t="s">
        <v>66</v>
      </c>
      <c r="O7335" t="s">
        <v>43</v>
      </c>
      <c r="P7335">
        <v>6296732</v>
      </c>
      <c r="Q7335" t="s">
        <v>67</v>
      </c>
      <c r="R7335" t="str">
        <f t="shared" si="343"/>
        <v>Tertile 1</v>
      </c>
      <c r="S7335" t="str">
        <f t="shared" si="344"/>
        <v>Risky</v>
      </c>
    </row>
    <row r="7336" spans="1:19" x14ac:dyDescent="0.35">
      <c r="A7336" t="s">
        <v>9508</v>
      </c>
      <c r="B7336" s="1">
        <v>44866</v>
      </c>
      <c r="C7336" s="5" t="str">
        <f t="shared" si="342"/>
        <v>11</v>
      </c>
      <c r="D7336" t="s">
        <v>9509</v>
      </c>
      <c r="E7336" t="s">
        <v>17</v>
      </c>
      <c r="F7336">
        <v>13500</v>
      </c>
      <c r="G7336" t="s">
        <v>103</v>
      </c>
      <c r="H7336" t="s">
        <v>37</v>
      </c>
      <c r="I7336" t="s">
        <v>1210</v>
      </c>
      <c r="J7336" t="s">
        <v>21</v>
      </c>
      <c r="K7336" t="s">
        <v>22</v>
      </c>
      <c r="L7336" t="s">
        <v>50</v>
      </c>
      <c r="M7336">
        <v>75000</v>
      </c>
      <c r="N7336" t="s">
        <v>42</v>
      </c>
      <c r="O7336" t="s">
        <v>59</v>
      </c>
      <c r="P7336">
        <v>8318306</v>
      </c>
      <c r="Q7336" t="s">
        <v>44</v>
      </c>
      <c r="R7336" t="str">
        <f t="shared" si="343"/>
        <v>Tertile 1</v>
      </c>
      <c r="S7336" t="str">
        <f t="shared" si="344"/>
        <v>Risky</v>
      </c>
    </row>
    <row r="7337" spans="1:19" x14ac:dyDescent="0.35">
      <c r="A7337" t="s">
        <v>9510</v>
      </c>
      <c r="B7337" s="1">
        <v>44866</v>
      </c>
      <c r="C7337" s="5" t="str">
        <f t="shared" si="342"/>
        <v>11</v>
      </c>
      <c r="D7337" t="s">
        <v>1582</v>
      </c>
      <c r="E7337" t="s">
        <v>17</v>
      </c>
      <c r="F7337">
        <v>13500</v>
      </c>
      <c r="G7337" t="s">
        <v>142</v>
      </c>
      <c r="H7337" t="s">
        <v>319</v>
      </c>
      <c r="I7337" t="s">
        <v>478</v>
      </c>
      <c r="J7337" t="s">
        <v>21</v>
      </c>
      <c r="K7337" t="s">
        <v>22</v>
      </c>
      <c r="L7337" t="s">
        <v>23</v>
      </c>
      <c r="M7337">
        <v>60000</v>
      </c>
      <c r="N7337" t="s">
        <v>51</v>
      </c>
      <c r="O7337" t="s">
        <v>110</v>
      </c>
      <c r="P7337">
        <v>7378682</v>
      </c>
      <c r="Q7337" t="s">
        <v>52</v>
      </c>
      <c r="R7337" t="str">
        <f t="shared" si="343"/>
        <v>Tertile 1</v>
      </c>
      <c r="S7337" t="str">
        <f t="shared" si="344"/>
        <v>Risky</v>
      </c>
    </row>
    <row r="7338" spans="1:19" x14ac:dyDescent="0.35">
      <c r="A7338" t="s">
        <v>9511</v>
      </c>
      <c r="B7338" s="1">
        <v>44866</v>
      </c>
      <c r="C7338" s="5" t="str">
        <f t="shared" si="342"/>
        <v>11</v>
      </c>
      <c r="D7338" t="s">
        <v>514</v>
      </c>
      <c r="E7338" t="s">
        <v>17</v>
      </c>
      <c r="F7338">
        <v>13500</v>
      </c>
      <c r="G7338" t="s">
        <v>147</v>
      </c>
      <c r="H7338" t="s">
        <v>113</v>
      </c>
      <c r="I7338" t="s">
        <v>114</v>
      </c>
      <c r="J7338" t="s">
        <v>21</v>
      </c>
      <c r="K7338" t="s">
        <v>22</v>
      </c>
      <c r="L7338" t="s">
        <v>23</v>
      </c>
      <c r="M7338">
        <v>22001</v>
      </c>
      <c r="N7338" t="s">
        <v>58</v>
      </c>
      <c r="O7338" t="s">
        <v>83</v>
      </c>
      <c r="P7338">
        <v>6486869</v>
      </c>
      <c r="Q7338" t="s">
        <v>60</v>
      </c>
      <c r="R7338" t="str">
        <f t="shared" si="343"/>
        <v>Tertile 1</v>
      </c>
      <c r="S7338" t="str">
        <f t="shared" si="344"/>
        <v>Risky</v>
      </c>
    </row>
    <row r="7339" spans="1:19" x14ac:dyDescent="0.35">
      <c r="A7339" t="s">
        <v>9512</v>
      </c>
      <c r="B7339" s="1">
        <v>44866</v>
      </c>
      <c r="C7339" s="5" t="str">
        <f t="shared" si="342"/>
        <v>11</v>
      </c>
      <c r="D7339" t="s">
        <v>1209</v>
      </c>
      <c r="E7339" t="s">
        <v>17</v>
      </c>
      <c r="F7339">
        <v>13500</v>
      </c>
      <c r="G7339" t="s">
        <v>76</v>
      </c>
      <c r="H7339" t="s">
        <v>167</v>
      </c>
      <c r="I7339" t="s">
        <v>168</v>
      </c>
      <c r="J7339" t="s">
        <v>39</v>
      </c>
      <c r="K7339" t="s">
        <v>40</v>
      </c>
      <c r="L7339" t="s">
        <v>50</v>
      </c>
      <c r="M7339">
        <v>13001</v>
      </c>
      <c r="N7339" t="s">
        <v>72</v>
      </c>
      <c r="O7339" t="s">
        <v>59</v>
      </c>
      <c r="P7339">
        <v>6050684</v>
      </c>
      <c r="Q7339" t="s">
        <v>73</v>
      </c>
      <c r="R7339" t="str">
        <f t="shared" si="343"/>
        <v>Tertile 1</v>
      </c>
      <c r="S7339" t="str">
        <f t="shared" si="344"/>
        <v>Risky</v>
      </c>
    </row>
    <row r="7340" spans="1:19" x14ac:dyDescent="0.35">
      <c r="A7340" t="s">
        <v>9519</v>
      </c>
      <c r="B7340" s="1">
        <v>44866</v>
      </c>
      <c r="C7340" s="5" t="str">
        <f t="shared" si="342"/>
        <v>11</v>
      </c>
      <c r="D7340" t="s">
        <v>9520</v>
      </c>
      <c r="E7340" t="s">
        <v>17</v>
      </c>
      <c r="F7340">
        <v>13500</v>
      </c>
      <c r="G7340" t="s">
        <v>103</v>
      </c>
      <c r="H7340" t="s">
        <v>94</v>
      </c>
      <c r="I7340" t="s">
        <v>630</v>
      </c>
      <c r="J7340" t="s">
        <v>39</v>
      </c>
      <c r="K7340" t="s">
        <v>40</v>
      </c>
      <c r="L7340" t="s">
        <v>50</v>
      </c>
      <c r="M7340">
        <v>12001</v>
      </c>
      <c r="N7340" t="s">
        <v>42</v>
      </c>
      <c r="O7340" t="s">
        <v>59</v>
      </c>
      <c r="P7340">
        <v>7191493</v>
      </c>
      <c r="Q7340" t="s">
        <v>44</v>
      </c>
      <c r="R7340" t="str">
        <f t="shared" si="343"/>
        <v>Tertile 1</v>
      </c>
      <c r="S7340" t="str">
        <f t="shared" si="344"/>
        <v>Risky</v>
      </c>
    </row>
    <row r="7341" spans="1:19" x14ac:dyDescent="0.35">
      <c r="A7341" t="s">
        <v>9523</v>
      </c>
      <c r="B7341" s="1">
        <v>44866</v>
      </c>
      <c r="C7341" s="5" t="str">
        <f t="shared" si="342"/>
        <v>11</v>
      </c>
      <c r="D7341" t="s">
        <v>202</v>
      </c>
      <c r="E7341" t="s">
        <v>17</v>
      </c>
      <c r="F7341">
        <v>13500</v>
      </c>
      <c r="G7341" t="s">
        <v>152</v>
      </c>
      <c r="H7341" t="s">
        <v>30</v>
      </c>
      <c r="I7341" t="s">
        <v>233</v>
      </c>
      <c r="J7341" t="s">
        <v>21</v>
      </c>
      <c r="K7341" t="s">
        <v>22</v>
      </c>
      <c r="L7341" t="s">
        <v>41</v>
      </c>
      <c r="M7341">
        <v>31001</v>
      </c>
      <c r="N7341" t="s">
        <v>66</v>
      </c>
      <c r="O7341" t="s">
        <v>59</v>
      </c>
      <c r="P7341">
        <v>8786125</v>
      </c>
      <c r="Q7341" t="s">
        <v>67</v>
      </c>
      <c r="R7341" t="str">
        <f t="shared" si="343"/>
        <v>Tertile 1</v>
      </c>
      <c r="S7341" t="str">
        <f t="shared" si="344"/>
        <v>Risky</v>
      </c>
    </row>
    <row r="7342" spans="1:19" x14ac:dyDescent="0.35">
      <c r="A7342" t="s">
        <v>9544</v>
      </c>
      <c r="B7342" s="1">
        <v>44866</v>
      </c>
      <c r="C7342" s="5" t="str">
        <f t="shared" si="342"/>
        <v>11</v>
      </c>
      <c r="D7342" t="s">
        <v>2675</v>
      </c>
      <c r="E7342" t="s">
        <v>86</v>
      </c>
      <c r="F7342">
        <v>13500</v>
      </c>
      <c r="G7342" t="s">
        <v>166</v>
      </c>
      <c r="H7342" t="s">
        <v>148</v>
      </c>
      <c r="I7342" t="s">
        <v>329</v>
      </c>
      <c r="J7342" t="s">
        <v>21</v>
      </c>
      <c r="K7342" t="s">
        <v>22</v>
      </c>
      <c r="L7342" t="s">
        <v>50</v>
      </c>
      <c r="M7342">
        <v>17000</v>
      </c>
      <c r="N7342" t="s">
        <v>24</v>
      </c>
      <c r="O7342" t="s">
        <v>110</v>
      </c>
      <c r="P7342">
        <v>6321284</v>
      </c>
      <c r="Q7342" t="s">
        <v>60</v>
      </c>
      <c r="R7342" t="str">
        <f t="shared" si="343"/>
        <v>Tertile 1</v>
      </c>
      <c r="S7342" t="str">
        <f t="shared" si="344"/>
        <v>Risky</v>
      </c>
    </row>
    <row r="7343" spans="1:19" x14ac:dyDescent="0.35">
      <c r="A7343" t="s">
        <v>9546</v>
      </c>
      <c r="B7343" s="1">
        <v>44866</v>
      </c>
      <c r="C7343" s="5" t="str">
        <f t="shared" si="342"/>
        <v>11</v>
      </c>
      <c r="D7343" t="s">
        <v>441</v>
      </c>
      <c r="E7343" t="s">
        <v>17</v>
      </c>
      <c r="F7343">
        <v>13500</v>
      </c>
      <c r="G7343" t="s">
        <v>103</v>
      </c>
      <c r="H7343" t="s">
        <v>19</v>
      </c>
      <c r="I7343" t="s">
        <v>752</v>
      </c>
      <c r="J7343" t="s">
        <v>21</v>
      </c>
      <c r="K7343" t="s">
        <v>22</v>
      </c>
      <c r="L7343" t="s">
        <v>50</v>
      </c>
      <c r="M7343">
        <v>19000</v>
      </c>
      <c r="N7343" t="s">
        <v>42</v>
      </c>
      <c r="O7343" t="s">
        <v>110</v>
      </c>
      <c r="P7343">
        <v>7587223</v>
      </c>
      <c r="Q7343" t="s">
        <v>73</v>
      </c>
      <c r="R7343" t="str">
        <f t="shared" si="343"/>
        <v>Tertile 1</v>
      </c>
      <c r="S7343" t="str">
        <f t="shared" si="344"/>
        <v>Risky</v>
      </c>
    </row>
    <row r="7344" spans="1:19" x14ac:dyDescent="0.35">
      <c r="A7344" t="s">
        <v>9543</v>
      </c>
      <c r="B7344" s="1">
        <v>44866</v>
      </c>
      <c r="C7344" s="5" t="str">
        <f t="shared" si="342"/>
        <v>11</v>
      </c>
      <c r="D7344" t="s">
        <v>8005</v>
      </c>
      <c r="E7344" t="s">
        <v>17</v>
      </c>
      <c r="F7344">
        <v>422500</v>
      </c>
      <c r="G7344" t="s">
        <v>90</v>
      </c>
      <c r="H7344" t="s">
        <v>148</v>
      </c>
      <c r="I7344" t="s">
        <v>614</v>
      </c>
      <c r="J7344" t="s">
        <v>21</v>
      </c>
      <c r="K7344" t="s">
        <v>22</v>
      </c>
      <c r="L7344" t="s">
        <v>41</v>
      </c>
      <c r="M7344">
        <v>13500</v>
      </c>
      <c r="N7344" t="s">
        <v>72</v>
      </c>
      <c r="O7344" t="s">
        <v>59</v>
      </c>
      <c r="P7344">
        <v>6500783</v>
      </c>
      <c r="Q7344" t="s">
        <v>73</v>
      </c>
      <c r="R7344" t="str">
        <f t="shared" si="343"/>
        <v>Tertile 1</v>
      </c>
      <c r="S7344" t="str">
        <f t="shared" si="344"/>
        <v>Risky</v>
      </c>
    </row>
    <row r="7345" spans="1:19" x14ac:dyDescent="0.35">
      <c r="A7345" t="s">
        <v>9545</v>
      </c>
      <c r="B7345" s="1">
        <v>44866</v>
      </c>
      <c r="C7345" s="5" t="str">
        <f t="shared" si="342"/>
        <v>11</v>
      </c>
      <c r="D7345" t="s">
        <v>6734</v>
      </c>
      <c r="E7345" t="s">
        <v>17</v>
      </c>
      <c r="F7345">
        <v>460000</v>
      </c>
      <c r="G7345" t="s">
        <v>98</v>
      </c>
      <c r="H7345" t="s">
        <v>108</v>
      </c>
      <c r="I7345" t="s">
        <v>109</v>
      </c>
      <c r="J7345" t="s">
        <v>21</v>
      </c>
      <c r="K7345" t="s">
        <v>22</v>
      </c>
      <c r="L7345" t="s">
        <v>50</v>
      </c>
      <c r="M7345">
        <v>46000</v>
      </c>
      <c r="N7345" t="s">
        <v>32</v>
      </c>
      <c r="O7345" t="s">
        <v>110</v>
      </c>
      <c r="P7345">
        <v>7558170</v>
      </c>
      <c r="Q7345" t="s">
        <v>67</v>
      </c>
      <c r="R7345" t="str">
        <f t="shared" si="343"/>
        <v>Tertile 1</v>
      </c>
      <c r="S7345" t="str">
        <f t="shared" si="344"/>
        <v>Risky</v>
      </c>
    </row>
    <row r="7346" spans="1:19" x14ac:dyDescent="0.35">
      <c r="A7346" t="s">
        <v>9537</v>
      </c>
      <c r="B7346" s="1">
        <v>44866</v>
      </c>
      <c r="C7346" s="5" t="str">
        <f t="shared" si="342"/>
        <v>11</v>
      </c>
      <c r="D7346" t="s">
        <v>2983</v>
      </c>
      <c r="E7346" t="s">
        <v>17</v>
      </c>
      <c r="F7346">
        <v>463500</v>
      </c>
      <c r="G7346" t="s">
        <v>252</v>
      </c>
      <c r="H7346" t="s">
        <v>64</v>
      </c>
      <c r="I7346" t="s">
        <v>65</v>
      </c>
      <c r="J7346" t="s">
        <v>21</v>
      </c>
      <c r="K7346" t="s">
        <v>22</v>
      </c>
      <c r="L7346" t="s">
        <v>23</v>
      </c>
      <c r="M7346">
        <v>18500</v>
      </c>
      <c r="N7346" t="s">
        <v>72</v>
      </c>
      <c r="O7346" t="s">
        <v>59</v>
      </c>
      <c r="P7346">
        <v>7187038</v>
      </c>
      <c r="Q7346" t="s">
        <v>73</v>
      </c>
      <c r="R7346" t="str">
        <f t="shared" si="343"/>
        <v>Tertile 1</v>
      </c>
      <c r="S7346" t="str">
        <f t="shared" si="344"/>
        <v>Risky</v>
      </c>
    </row>
    <row r="7347" spans="1:19" x14ac:dyDescent="0.35">
      <c r="A7347" t="s">
        <v>9529</v>
      </c>
      <c r="B7347" s="1">
        <v>44866</v>
      </c>
      <c r="C7347" s="5" t="str">
        <f t="shared" si="342"/>
        <v>11</v>
      </c>
      <c r="D7347" t="s">
        <v>9530</v>
      </c>
      <c r="E7347" t="s">
        <v>17</v>
      </c>
      <c r="F7347">
        <v>490000</v>
      </c>
      <c r="G7347" t="s">
        <v>142</v>
      </c>
      <c r="H7347" t="s">
        <v>113</v>
      </c>
      <c r="I7347" t="s">
        <v>114</v>
      </c>
      <c r="J7347" t="s">
        <v>21</v>
      </c>
      <c r="K7347" t="s">
        <v>22</v>
      </c>
      <c r="L7347" t="s">
        <v>23</v>
      </c>
      <c r="M7347">
        <v>22000</v>
      </c>
      <c r="N7347" t="s">
        <v>51</v>
      </c>
      <c r="O7347" t="s">
        <v>83</v>
      </c>
      <c r="P7347">
        <v>7744634</v>
      </c>
      <c r="Q7347" t="s">
        <v>52</v>
      </c>
      <c r="R7347" t="str">
        <f t="shared" si="343"/>
        <v>Tertile 1</v>
      </c>
      <c r="S7347" t="str">
        <f t="shared" si="344"/>
        <v>Risky</v>
      </c>
    </row>
    <row r="7348" spans="1:19" x14ac:dyDescent="0.35">
      <c r="A7348" t="s">
        <v>9536</v>
      </c>
      <c r="B7348" s="1">
        <v>44866</v>
      </c>
      <c r="C7348" s="5" t="str">
        <f t="shared" si="342"/>
        <v>11</v>
      </c>
      <c r="D7348" t="s">
        <v>2981</v>
      </c>
      <c r="E7348" t="s">
        <v>86</v>
      </c>
      <c r="F7348">
        <v>512000</v>
      </c>
      <c r="G7348" t="s">
        <v>248</v>
      </c>
      <c r="H7348" t="s">
        <v>303</v>
      </c>
      <c r="I7348" t="s">
        <v>304</v>
      </c>
      <c r="J7348" t="s">
        <v>21</v>
      </c>
      <c r="K7348" t="s">
        <v>22</v>
      </c>
      <c r="L7348" t="s">
        <v>50</v>
      </c>
      <c r="M7348">
        <v>18000</v>
      </c>
      <c r="N7348" t="s">
        <v>66</v>
      </c>
      <c r="O7348" t="s">
        <v>59</v>
      </c>
      <c r="P7348">
        <v>7076886</v>
      </c>
      <c r="Q7348" t="s">
        <v>67</v>
      </c>
      <c r="R7348" t="str">
        <f t="shared" si="343"/>
        <v>Tertile 1</v>
      </c>
      <c r="S7348" t="str">
        <f t="shared" si="344"/>
        <v>Risky</v>
      </c>
    </row>
    <row r="7349" spans="1:19" x14ac:dyDescent="0.35">
      <c r="A7349" t="s">
        <v>9538</v>
      </c>
      <c r="B7349" s="1">
        <v>44866</v>
      </c>
      <c r="C7349" s="5" t="str">
        <f t="shared" si="342"/>
        <v>11</v>
      </c>
      <c r="D7349" t="s">
        <v>2985</v>
      </c>
      <c r="E7349" t="s">
        <v>17</v>
      </c>
      <c r="F7349">
        <v>530000</v>
      </c>
      <c r="G7349" t="s">
        <v>268</v>
      </c>
      <c r="H7349" t="s">
        <v>216</v>
      </c>
      <c r="I7349" t="s">
        <v>1012</v>
      </c>
      <c r="J7349" t="s">
        <v>21</v>
      </c>
      <c r="K7349" t="s">
        <v>22</v>
      </c>
      <c r="L7349" t="s">
        <v>41</v>
      </c>
      <c r="M7349">
        <v>19000</v>
      </c>
      <c r="N7349" t="s">
        <v>24</v>
      </c>
      <c r="O7349" t="s">
        <v>43</v>
      </c>
      <c r="P7349">
        <v>6848118</v>
      </c>
      <c r="Q7349" t="s">
        <v>26</v>
      </c>
      <c r="R7349" t="str">
        <f t="shared" si="343"/>
        <v>Tertile 1</v>
      </c>
      <c r="S7349" t="str">
        <f t="shared" si="344"/>
        <v>Risky</v>
      </c>
    </row>
    <row r="7350" spans="1:19" x14ac:dyDescent="0.35">
      <c r="A7350" t="s">
        <v>9514</v>
      </c>
      <c r="B7350" s="1">
        <v>44866</v>
      </c>
      <c r="C7350" s="5" t="str">
        <f t="shared" si="342"/>
        <v>11</v>
      </c>
      <c r="D7350" t="s">
        <v>75</v>
      </c>
      <c r="E7350" t="s">
        <v>17</v>
      </c>
      <c r="F7350">
        <v>537000</v>
      </c>
      <c r="G7350" t="s">
        <v>80</v>
      </c>
      <c r="H7350" t="s">
        <v>81</v>
      </c>
      <c r="I7350" t="s">
        <v>435</v>
      </c>
      <c r="J7350" t="s">
        <v>21</v>
      </c>
      <c r="K7350" t="s">
        <v>22</v>
      </c>
      <c r="L7350" t="s">
        <v>50</v>
      </c>
      <c r="M7350">
        <v>19001</v>
      </c>
      <c r="N7350" t="s">
        <v>66</v>
      </c>
      <c r="O7350" t="s">
        <v>43</v>
      </c>
      <c r="P7350">
        <v>6313800</v>
      </c>
      <c r="Q7350" t="s">
        <v>67</v>
      </c>
      <c r="R7350" t="str">
        <f t="shared" si="343"/>
        <v>Tertile 1</v>
      </c>
      <c r="S7350" t="str">
        <f t="shared" si="344"/>
        <v>Risky</v>
      </c>
    </row>
    <row r="7351" spans="1:19" x14ac:dyDescent="0.35">
      <c r="A7351" t="s">
        <v>9513</v>
      </c>
      <c r="B7351" s="1">
        <v>44866</v>
      </c>
      <c r="C7351" s="5" t="str">
        <f t="shared" si="342"/>
        <v>11</v>
      </c>
      <c r="D7351" t="s">
        <v>2438</v>
      </c>
      <c r="E7351" t="s">
        <v>17</v>
      </c>
      <c r="F7351">
        <v>591000</v>
      </c>
      <c r="G7351" t="s">
        <v>160</v>
      </c>
      <c r="H7351" t="s">
        <v>156</v>
      </c>
      <c r="I7351" t="s">
        <v>196</v>
      </c>
      <c r="J7351" t="s">
        <v>21</v>
      </c>
      <c r="K7351" t="s">
        <v>22</v>
      </c>
      <c r="L7351" t="s">
        <v>50</v>
      </c>
      <c r="M7351">
        <v>62001</v>
      </c>
      <c r="N7351" t="s">
        <v>58</v>
      </c>
      <c r="O7351" t="s">
        <v>59</v>
      </c>
      <c r="P7351">
        <v>8969387</v>
      </c>
      <c r="Q7351" t="s">
        <v>60</v>
      </c>
      <c r="R7351" t="str">
        <f t="shared" si="343"/>
        <v>Tertile 2</v>
      </c>
      <c r="S7351" t="str">
        <f t="shared" si="344"/>
        <v>Risky</v>
      </c>
    </row>
    <row r="7352" spans="1:19" x14ac:dyDescent="0.35">
      <c r="A7352" t="s">
        <v>9539</v>
      </c>
      <c r="B7352" s="1">
        <v>44866</v>
      </c>
      <c r="C7352" s="5" t="str">
        <f t="shared" si="342"/>
        <v>11</v>
      </c>
      <c r="D7352" t="s">
        <v>991</v>
      </c>
      <c r="E7352" t="s">
        <v>17</v>
      </c>
      <c r="F7352">
        <v>602000</v>
      </c>
      <c r="G7352" t="s">
        <v>288</v>
      </c>
      <c r="H7352" t="s">
        <v>99</v>
      </c>
      <c r="I7352" t="s">
        <v>192</v>
      </c>
      <c r="J7352" t="s">
        <v>21</v>
      </c>
      <c r="K7352" t="s">
        <v>22</v>
      </c>
      <c r="L7352" t="s">
        <v>50</v>
      </c>
      <c r="M7352">
        <v>21000</v>
      </c>
      <c r="N7352" t="s">
        <v>32</v>
      </c>
      <c r="O7352" t="s">
        <v>83</v>
      </c>
      <c r="P7352">
        <v>6052922</v>
      </c>
      <c r="Q7352" t="s">
        <v>33</v>
      </c>
      <c r="R7352" t="str">
        <f t="shared" si="343"/>
        <v>Tertile 2</v>
      </c>
      <c r="S7352" t="str">
        <f t="shared" si="344"/>
        <v>Risky</v>
      </c>
    </row>
    <row r="7353" spans="1:19" x14ac:dyDescent="0.35">
      <c r="A7353" t="s">
        <v>9547</v>
      </c>
      <c r="B7353" s="1">
        <v>44866</v>
      </c>
      <c r="C7353" s="5" t="str">
        <f t="shared" si="342"/>
        <v>11</v>
      </c>
      <c r="D7353" t="s">
        <v>4376</v>
      </c>
      <c r="E7353" t="s">
        <v>17</v>
      </c>
      <c r="F7353">
        <v>610000</v>
      </c>
      <c r="G7353" t="s">
        <v>142</v>
      </c>
      <c r="H7353" t="s">
        <v>148</v>
      </c>
      <c r="I7353" t="s">
        <v>149</v>
      </c>
      <c r="J7353" t="s">
        <v>21</v>
      </c>
      <c r="K7353" t="s">
        <v>22</v>
      </c>
      <c r="L7353" t="s">
        <v>41</v>
      </c>
      <c r="M7353">
        <v>33000</v>
      </c>
      <c r="N7353" t="s">
        <v>51</v>
      </c>
      <c r="O7353" t="s">
        <v>43</v>
      </c>
      <c r="P7353">
        <v>7738973</v>
      </c>
      <c r="Q7353" t="s">
        <v>26</v>
      </c>
      <c r="R7353" t="str">
        <f t="shared" si="343"/>
        <v>Tertile 2</v>
      </c>
      <c r="S7353" t="str">
        <f t="shared" si="344"/>
        <v>Risky</v>
      </c>
    </row>
    <row r="7354" spans="1:19" x14ac:dyDescent="0.35">
      <c r="A7354" t="s">
        <v>9527</v>
      </c>
      <c r="B7354" s="1">
        <v>44866</v>
      </c>
      <c r="C7354" s="5" t="str">
        <f t="shared" si="342"/>
        <v>11</v>
      </c>
      <c r="D7354" t="s">
        <v>862</v>
      </c>
      <c r="E7354" t="s">
        <v>17</v>
      </c>
      <c r="F7354">
        <v>615000</v>
      </c>
      <c r="G7354" t="s">
        <v>55</v>
      </c>
      <c r="H7354" t="s">
        <v>64</v>
      </c>
      <c r="I7354" t="s">
        <v>65</v>
      </c>
      <c r="J7354" t="s">
        <v>39</v>
      </c>
      <c r="K7354" t="s">
        <v>40</v>
      </c>
      <c r="L7354" t="s">
        <v>41</v>
      </c>
      <c r="M7354">
        <v>12000</v>
      </c>
      <c r="N7354" t="s">
        <v>58</v>
      </c>
      <c r="O7354" t="s">
        <v>59</v>
      </c>
      <c r="P7354">
        <v>7314401</v>
      </c>
      <c r="Q7354" t="s">
        <v>60</v>
      </c>
      <c r="R7354" t="str">
        <f t="shared" si="343"/>
        <v>Tertile 2</v>
      </c>
      <c r="S7354" t="str">
        <f t="shared" si="344"/>
        <v>Risky</v>
      </c>
    </row>
    <row r="7355" spans="1:19" x14ac:dyDescent="0.35">
      <c r="A7355" t="s">
        <v>9548</v>
      </c>
      <c r="B7355" s="1">
        <v>44866</v>
      </c>
      <c r="C7355" s="5" t="str">
        <f t="shared" si="342"/>
        <v>11</v>
      </c>
      <c r="D7355" t="s">
        <v>1305</v>
      </c>
      <c r="E7355" t="s">
        <v>86</v>
      </c>
      <c r="F7355">
        <v>621000</v>
      </c>
      <c r="G7355" t="s">
        <v>147</v>
      </c>
      <c r="H7355" t="s">
        <v>126</v>
      </c>
      <c r="I7355" t="s">
        <v>468</v>
      </c>
      <c r="J7355" t="s">
        <v>39</v>
      </c>
      <c r="K7355" t="s">
        <v>40</v>
      </c>
      <c r="L7355" t="s">
        <v>50</v>
      </c>
      <c r="M7355">
        <v>54000</v>
      </c>
      <c r="N7355" t="s">
        <v>58</v>
      </c>
      <c r="O7355" t="s">
        <v>43</v>
      </c>
      <c r="P7355">
        <v>7313806</v>
      </c>
      <c r="Q7355" t="s">
        <v>33</v>
      </c>
      <c r="R7355" t="str">
        <f t="shared" si="343"/>
        <v>Tertile 2</v>
      </c>
      <c r="S7355" t="str">
        <f t="shared" si="344"/>
        <v>Risky</v>
      </c>
    </row>
    <row r="7356" spans="1:19" x14ac:dyDescent="0.35">
      <c r="A7356" t="s">
        <v>9549</v>
      </c>
      <c r="B7356" s="1">
        <v>44866</v>
      </c>
      <c r="C7356" s="5" t="str">
        <f t="shared" si="342"/>
        <v>11</v>
      </c>
      <c r="D7356" t="s">
        <v>7040</v>
      </c>
      <c r="E7356" t="s">
        <v>17</v>
      </c>
      <c r="F7356">
        <v>630000</v>
      </c>
      <c r="G7356" t="s">
        <v>152</v>
      </c>
      <c r="H7356" t="s">
        <v>99</v>
      </c>
      <c r="I7356" t="s">
        <v>238</v>
      </c>
      <c r="J7356" t="s">
        <v>21</v>
      </c>
      <c r="K7356" t="s">
        <v>22</v>
      </c>
      <c r="L7356" t="s">
        <v>23</v>
      </c>
      <c r="M7356">
        <v>33000</v>
      </c>
      <c r="N7356" t="s">
        <v>66</v>
      </c>
      <c r="O7356" t="s">
        <v>59</v>
      </c>
      <c r="P7356">
        <v>7397234</v>
      </c>
      <c r="Q7356" t="s">
        <v>44</v>
      </c>
      <c r="R7356" t="str">
        <f t="shared" si="343"/>
        <v>Tertile 2</v>
      </c>
      <c r="S7356" t="str">
        <f t="shared" si="344"/>
        <v>Risky</v>
      </c>
    </row>
    <row r="7357" spans="1:19" x14ac:dyDescent="0.35">
      <c r="A7357" t="s">
        <v>9503</v>
      </c>
      <c r="B7357" s="1">
        <v>44866</v>
      </c>
      <c r="C7357" s="5" t="str">
        <f t="shared" si="342"/>
        <v>11</v>
      </c>
      <c r="D7357" t="s">
        <v>1572</v>
      </c>
      <c r="E7357" t="s">
        <v>17</v>
      </c>
      <c r="F7357">
        <v>635000</v>
      </c>
      <c r="G7357" t="s">
        <v>160</v>
      </c>
      <c r="H7357" t="s">
        <v>108</v>
      </c>
      <c r="I7357" t="s">
        <v>109</v>
      </c>
      <c r="J7357" t="s">
        <v>21</v>
      </c>
      <c r="K7357" t="s">
        <v>22</v>
      </c>
      <c r="L7357" t="s">
        <v>50</v>
      </c>
      <c r="M7357">
        <v>46000</v>
      </c>
      <c r="N7357" t="s">
        <v>58</v>
      </c>
      <c r="O7357" t="s">
        <v>110</v>
      </c>
      <c r="P7357">
        <v>6026435</v>
      </c>
      <c r="Q7357" t="s">
        <v>60</v>
      </c>
      <c r="R7357" t="str">
        <f t="shared" si="343"/>
        <v>Tertile 2</v>
      </c>
      <c r="S7357" t="str">
        <f t="shared" si="344"/>
        <v>Risky</v>
      </c>
    </row>
    <row r="7358" spans="1:19" x14ac:dyDescent="0.35">
      <c r="A7358" t="s">
        <v>9507</v>
      </c>
      <c r="B7358" s="1">
        <v>44866</v>
      </c>
      <c r="C7358" s="5" t="str">
        <f t="shared" si="342"/>
        <v>11</v>
      </c>
      <c r="D7358" t="s">
        <v>437</v>
      </c>
      <c r="E7358" t="s">
        <v>17</v>
      </c>
      <c r="F7358">
        <v>635000</v>
      </c>
      <c r="G7358" t="s">
        <v>160</v>
      </c>
      <c r="H7358" t="s">
        <v>94</v>
      </c>
      <c r="I7358" t="s">
        <v>95</v>
      </c>
      <c r="J7358" t="s">
        <v>21</v>
      </c>
      <c r="K7358" t="s">
        <v>22</v>
      </c>
      <c r="L7358" t="s">
        <v>41</v>
      </c>
      <c r="M7358">
        <v>21000</v>
      </c>
      <c r="N7358" t="s">
        <v>58</v>
      </c>
      <c r="O7358" t="s">
        <v>83</v>
      </c>
      <c r="P7358">
        <v>8583317</v>
      </c>
      <c r="Q7358" t="s">
        <v>60</v>
      </c>
      <c r="R7358" t="str">
        <f t="shared" si="343"/>
        <v>Tertile 2</v>
      </c>
      <c r="S7358" t="str">
        <f t="shared" si="344"/>
        <v>Risky</v>
      </c>
    </row>
    <row r="7359" spans="1:19" x14ac:dyDescent="0.35">
      <c r="A7359" t="s">
        <v>9542</v>
      </c>
      <c r="B7359" s="1">
        <v>44866</v>
      </c>
      <c r="C7359" s="5" t="str">
        <f t="shared" si="342"/>
        <v>11</v>
      </c>
      <c r="D7359" t="s">
        <v>8003</v>
      </c>
      <c r="E7359" t="s">
        <v>17</v>
      </c>
      <c r="F7359">
        <v>642500</v>
      </c>
      <c r="G7359" t="s">
        <v>80</v>
      </c>
      <c r="H7359" t="s">
        <v>48</v>
      </c>
      <c r="I7359" t="s">
        <v>71</v>
      </c>
      <c r="J7359" t="s">
        <v>21</v>
      </c>
      <c r="K7359" t="s">
        <v>22</v>
      </c>
      <c r="L7359" t="s">
        <v>41</v>
      </c>
      <c r="M7359">
        <v>41500</v>
      </c>
      <c r="N7359" t="s">
        <v>66</v>
      </c>
      <c r="O7359" t="s">
        <v>43</v>
      </c>
      <c r="P7359">
        <v>6540527</v>
      </c>
      <c r="Q7359" t="s">
        <v>67</v>
      </c>
      <c r="R7359" t="str">
        <f t="shared" si="343"/>
        <v>Tertile 2</v>
      </c>
      <c r="S7359" t="str">
        <f t="shared" si="344"/>
        <v>Risky</v>
      </c>
    </row>
    <row r="7360" spans="1:19" x14ac:dyDescent="0.35">
      <c r="A7360" t="s">
        <v>9518</v>
      </c>
      <c r="B7360" s="1">
        <v>44866</v>
      </c>
      <c r="C7360" s="5" t="str">
        <f t="shared" si="342"/>
        <v>11</v>
      </c>
      <c r="D7360" t="s">
        <v>165</v>
      </c>
      <c r="E7360" t="s">
        <v>86</v>
      </c>
      <c r="F7360">
        <v>685000</v>
      </c>
      <c r="G7360" t="s">
        <v>36</v>
      </c>
      <c r="H7360" t="s">
        <v>30</v>
      </c>
      <c r="I7360" t="s">
        <v>347</v>
      </c>
      <c r="J7360" t="s">
        <v>39</v>
      </c>
      <c r="K7360" t="s">
        <v>40</v>
      </c>
      <c r="L7360" t="s">
        <v>23</v>
      </c>
      <c r="M7360">
        <v>19001</v>
      </c>
      <c r="N7360" t="s">
        <v>42</v>
      </c>
      <c r="O7360" t="s">
        <v>83</v>
      </c>
      <c r="P7360">
        <v>6958005</v>
      </c>
      <c r="Q7360" t="s">
        <v>44</v>
      </c>
      <c r="R7360" t="str">
        <f t="shared" si="343"/>
        <v>Tertile 2</v>
      </c>
      <c r="S7360" t="str">
        <f t="shared" si="344"/>
        <v>Risky</v>
      </c>
    </row>
    <row r="7361" spans="1:19" x14ac:dyDescent="0.35">
      <c r="A7361" t="s">
        <v>9526</v>
      </c>
      <c r="B7361" s="1">
        <v>44866</v>
      </c>
      <c r="C7361" s="5" t="str">
        <f t="shared" si="342"/>
        <v>11</v>
      </c>
      <c r="D7361" t="s">
        <v>2800</v>
      </c>
      <c r="E7361" t="s">
        <v>17</v>
      </c>
      <c r="F7361">
        <v>710000</v>
      </c>
      <c r="G7361" t="s">
        <v>47</v>
      </c>
      <c r="H7361" t="s">
        <v>30</v>
      </c>
      <c r="I7361" t="s">
        <v>31</v>
      </c>
      <c r="J7361" t="s">
        <v>39</v>
      </c>
      <c r="K7361" t="s">
        <v>40</v>
      </c>
      <c r="L7361" t="s">
        <v>41</v>
      </c>
      <c r="M7361">
        <v>31000</v>
      </c>
      <c r="N7361" t="s">
        <v>51</v>
      </c>
      <c r="O7361" t="s">
        <v>25</v>
      </c>
      <c r="P7361">
        <v>6647626</v>
      </c>
      <c r="Q7361" t="s">
        <v>52</v>
      </c>
      <c r="R7361" t="str">
        <f t="shared" si="343"/>
        <v>Tertile 2</v>
      </c>
      <c r="S7361" t="str">
        <f t="shared" si="344"/>
        <v>Risky</v>
      </c>
    </row>
    <row r="7362" spans="1:19" x14ac:dyDescent="0.35">
      <c r="A7362" t="s">
        <v>9486</v>
      </c>
      <c r="B7362" s="1">
        <v>44866</v>
      </c>
      <c r="C7362" s="5" t="str">
        <f t="shared" ref="C7362:C7425" si="345">TEXT(B7362,$V$22)</f>
        <v>11</v>
      </c>
      <c r="D7362" t="s">
        <v>374</v>
      </c>
      <c r="E7362" t="s">
        <v>17</v>
      </c>
      <c r="F7362">
        <v>720000</v>
      </c>
      <c r="G7362" t="s">
        <v>70</v>
      </c>
      <c r="H7362" t="s">
        <v>19</v>
      </c>
      <c r="I7362" t="s">
        <v>87</v>
      </c>
      <c r="J7362" t="s">
        <v>21</v>
      </c>
      <c r="K7362" t="s">
        <v>22</v>
      </c>
      <c r="L7362" t="s">
        <v>41</v>
      </c>
      <c r="M7362">
        <v>15000</v>
      </c>
      <c r="N7362" t="s">
        <v>72</v>
      </c>
      <c r="O7362" t="s">
        <v>43</v>
      </c>
      <c r="P7362">
        <v>7910528</v>
      </c>
      <c r="Q7362" t="s">
        <v>73</v>
      </c>
      <c r="R7362" t="str">
        <f t="shared" ref="R7362:R7425" si="346">IF(F7362&lt;_xlfn.PERCENTILE.INC($F$2:$F$10576,1/3), "Tertile 1",
   IF(F7362&lt;_xlfn.PERCENTILE.INC($F$2:$F$10576,2/3), "Tertile 2", "Tertile 3"))</f>
        <v>Tertile 2</v>
      </c>
      <c r="S7362" t="str">
        <f t="shared" ref="S7362:S7425" si="347">IF(F7362&gt;755000, "Eligible", "Risky")</f>
        <v>Risky</v>
      </c>
    </row>
    <row r="7363" spans="1:19" x14ac:dyDescent="0.35">
      <c r="A7363" t="s">
        <v>9534</v>
      </c>
      <c r="B7363" s="1">
        <v>44866</v>
      </c>
      <c r="C7363" s="5" t="str">
        <f t="shared" si="345"/>
        <v>11</v>
      </c>
      <c r="D7363" t="s">
        <v>35</v>
      </c>
      <c r="E7363" t="s">
        <v>17</v>
      </c>
      <c r="F7363">
        <v>740000</v>
      </c>
      <c r="G7363" t="s">
        <v>199</v>
      </c>
      <c r="H7363" t="s">
        <v>148</v>
      </c>
      <c r="I7363" t="s">
        <v>329</v>
      </c>
      <c r="J7363" t="s">
        <v>21</v>
      </c>
      <c r="K7363" t="s">
        <v>22</v>
      </c>
      <c r="L7363" t="s">
        <v>50</v>
      </c>
      <c r="M7363">
        <v>17000</v>
      </c>
      <c r="N7363" t="s">
        <v>51</v>
      </c>
      <c r="O7363" t="s">
        <v>110</v>
      </c>
      <c r="P7363">
        <v>8684017</v>
      </c>
      <c r="Q7363" t="s">
        <v>52</v>
      </c>
      <c r="R7363" t="str">
        <f t="shared" si="346"/>
        <v>Tertile 2</v>
      </c>
      <c r="S7363" t="str">
        <f t="shared" si="347"/>
        <v>Risky</v>
      </c>
    </row>
    <row r="7364" spans="1:19" x14ac:dyDescent="0.35">
      <c r="A7364" t="s">
        <v>9491</v>
      </c>
      <c r="B7364" s="1">
        <v>44866</v>
      </c>
      <c r="C7364" s="5" t="str">
        <f t="shared" si="345"/>
        <v>11</v>
      </c>
      <c r="D7364" t="s">
        <v>7996</v>
      </c>
      <c r="E7364" t="s">
        <v>17</v>
      </c>
      <c r="F7364">
        <v>761000</v>
      </c>
      <c r="G7364" t="s">
        <v>244</v>
      </c>
      <c r="H7364" t="s">
        <v>148</v>
      </c>
      <c r="I7364" t="s">
        <v>522</v>
      </c>
      <c r="J7364" t="s">
        <v>21</v>
      </c>
      <c r="K7364" t="s">
        <v>22</v>
      </c>
      <c r="L7364" t="s">
        <v>41</v>
      </c>
      <c r="M7364">
        <v>45000</v>
      </c>
      <c r="N7364" t="s">
        <v>58</v>
      </c>
      <c r="O7364" t="s">
        <v>59</v>
      </c>
      <c r="P7364">
        <v>6439312</v>
      </c>
      <c r="Q7364" t="s">
        <v>60</v>
      </c>
      <c r="R7364" t="str">
        <f t="shared" si="346"/>
        <v>Tertile 2</v>
      </c>
      <c r="S7364" t="str">
        <f t="shared" si="347"/>
        <v>Eligible</v>
      </c>
    </row>
    <row r="7365" spans="1:19" x14ac:dyDescent="0.35">
      <c r="A7365" t="s">
        <v>9493</v>
      </c>
      <c r="B7365" s="1">
        <v>44866</v>
      </c>
      <c r="C7365" s="5" t="str">
        <f t="shared" si="345"/>
        <v>11</v>
      </c>
      <c r="D7365" t="s">
        <v>7999</v>
      </c>
      <c r="E7365" t="s">
        <v>86</v>
      </c>
      <c r="F7365">
        <v>765000</v>
      </c>
      <c r="G7365" t="s">
        <v>252</v>
      </c>
      <c r="H7365" t="s">
        <v>81</v>
      </c>
      <c r="I7365" t="s">
        <v>435</v>
      </c>
      <c r="J7365" t="s">
        <v>39</v>
      </c>
      <c r="K7365" t="s">
        <v>40</v>
      </c>
      <c r="L7365" t="s">
        <v>50</v>
      </c>
      <c r="M7365">
        <v>13000</v>
      </c>
      <c r="N7365" t="s">
        <v>72</v>
      </c>
      <c r="O7365" t="s">
        <v>43</v>
      </c>
      <c r="P7365">
        <v>7057945</v>
      </c>
      <c r="Q7365" t="s">
        <v>73</v>
      </c>
      <c r="R7365" t="str">
        <f t="shared" si="346"/>
        <v>Tertile 2</v>
      </c>
      <c r="S7365" t="str">
        <f t="shared" si="347"/>
        <v>Eligible</v>
      </c>
    </row>
    <row r="7366" spans="1:19" x14ac:dyDescent="0.35">
      <c r="A7366" t="s">
        <v>9541</v>
      </c>
      <c r="B7366" s="1">
        <v>44866</v>
      </c>
      <c r="C7366" s="5" t="str">
        <f t="shared" si="345"/>
        <v>11</v>
      </c>
      <c r="D7366" t="s">
        <v>306</v>
      </c>
      <c r="E7366" t="s">
        <v>17</v>
      </c>
      <c r="F7366">
        <v>771000</v>
      </c>
      <c r="G7366" t="s">
        <v>160</v>
      </c>
      <c r="H7366" t="s">
        <v>81</v>
      </c>
      <c r="I7366" t="s">
        <v>323</v>
      </c>
      <c r="J7366" t="s">
        <v>21</v>
      </c>
      <c r="K7366" t="s">
        <v>22</v>
      </c>
      <c r="L7366" t="s">
        <v>41</v>
      </c>
      <c r="M7366">
        <v>45000</v>
      </c>
      <c r="N7366" t="s">
        <v>58</v>
      </c>
      <c r="O7366" t="s">
        <v>25</v>
      </c>
      <c r="P7366">
        <v>8242397</v>
      </c>
      <c r="Q7366" t="s">
        <v>60</v>
      </c>
      <c r="R7366" t="str">
        <f t="shared" si="346"/>
        <v>Tertile 2</v>
      </c>
      <c r="S7366" t="str">
        <f t="shared" si="347"/>
        <v>Eligible</v>
      </c>
    </row>
    <row r="7367" spans="1:19" x14ac:dyDescent="0.35">
      <c r="A7367" t="s">
        <v>9497</v>
      </c>
      <c r="B7367" s="1">
        <v>44866</v>
      </c>
      <c r="C7367" s="5" t="str">
        <f t="shared" si="345"/>
        <v>11</v>
      </c>
      <c r="D7367" t="s">
        <v>8005</v>
      </c>
      <c r="E7367" t="s">
        <v>17</v>
      </c>
      <c r="F7367">
        <v>780000</v>
      </c>
      <c r="G7367" t="s">
        <v>295</v>
      </c>
      <c r="H7367" t="s">
        <v>81</v>
      </c>
      <c r="I7367" t="s">
        <v>403</v>
      </c>
      <c r="J7367" t="s">
        <v>39</v>
      </c>
      <c r="K7367" t="s">
        <v>40</v>
      </c>
      <c r="L7367" t="s">
        <v>50</v>
      </c>
      <c r="M7367">
        <v>20000</v>
      </c>
      <c r="N7367" t="s">
        <v>51</v>
      </c>
      <c r="O7367" t="s">
        <v>25</v>
      </c>
      <c r="P7367">
        <v>6992960</v>
      </c>
      <c r="Q7367" t="s">
        <v>52</v>
      </c>
      <c r="R7367" t="str">
        <f t="shared" si="346"/>
        <v>Tertile 2</v>
      </c>
      <c r="S7367" t="str">
        <f t="shared" si="347"/>
        <v>Eligible</v>
      </c>
    </row>
    <row r="7368" spans="1:19" x14ac:dyDescent="0.35">
      <c r="A7368" t="s">
        <v>9517</v>
      </c>
      <c r="B7368" s="1">
        <v>44866</v>
      </c>
      <c r="C7368" s="5" t="str">
        <f t="shared" si="345"/>
        <v>11</v>
      </c>
      <c r="D7368" t="s">
        <v>85</v>
      </c>
      <c r="E7368" t="s">
        <v>17</v>
      </c>
      <c r="F7368">
        <v>800000</v>
      </c>
      <c r="G7368" t="s">
        <v>166</v>
      </c>
      <c r="H7368" t="s">
        <v>481</v>
      </c>
      <c r="I7368" t="s">
        <v>1154</v>
      </c>
      <c r="J7368" t="s">
        <v>21</v>
      </c>
      <c r="K7368" t="s">
        <v>22</v>
      </c>
      <c r="L7368" t="s">
        <v>23</v>
      </c>
      <c r="M7368">
        <v>18001</v>
      </c>
      <c r="N7368" t="s">
        <v>24</v>
      </c>
      <c r="O7368" t="s">
        <v>110</v>
      </c>
      <c r="P7368">
        <v>8807736</v>
      </c>
      <c r="Q7368" t="s">
        <v>26</v>
      </c>
      <c r="R7368" t="str">
        <f t="shared" si="346"/>
        <v>Tertile 2</v>
      </c>
      <c r="S7368" t="str">
        <f t="shared" si="347"/>
        <v>Eligible</v>
      </c>
    </row>
    <row r="7369" spans="1:19" x14ac:dyDescent="0.35">
      <c r="A7369" t="s">
        <v>9506</v>
      </c>
      <c r="B7369" s="1">
        <v>44866</v>
      </c>
      <c r="C7369" s="5" t="str">
        <f t="shared" si="345"/>
        <v>11</v>
      </c>
      <c r="D7369" t="s">
        <v>1577</v>
      </c>
      <c r="E7369" t="s">
        <v>17</v>
      </c>
      <c r="F7369">
        <v>820000</v>
      </c>
      <c r="G7369" t="s">
        <v>166</v>
      </c>
      <c r="H7369" t="s">
        <v>94</v>
      </c>
      <c r="I7369" t="s">
        <v>358</v>
      </c>
      <c r="J7369" t="s">
        <v>39</v>
      </c>
      <c r="K7369" t="s">
        <v>40</v>
      </c>
      <c r="L7369" t="s">
        <v>23</v>
      </c>
      <c r="M7369">
        <v>12000</v>
      </c>
      <c r="N7369" t="s">
        <v>24</v>
      </c>
      <c r="O7369" t="s">
        <v>25</v>
      </c>
      <c r="P7369">
        <v>7987499</v>
      </c>
      <c r="Q7369" t="s">
        <v>26</v>
      </c>
      <c r="R7369" t="str">
        <f t="shared" si="346"/>
        <v>Tertile 2</v>
      </c>
      <c r="S7369" t="str">
        <f t="shared" si="347"/>
        <v>Eligible</v>
      </c>
    </row>
    <row r="7370" spans="1:19" x14ac:dyDescent="0.35">
      <c r="A7370" t="s">
        <v>9522</v>
      </c>
      <c r="B7370" s="1">
        <v>44866</v>
      </c>
      <c r="C7370" s="5" t="str">
        <f t="shared" si="345"/>
        <v>11</v>
      </c>
      <c r="D7370" t="s">
        <v>102</v>
      </c>
      <c r="E7370" t="s">
        <v>17</v>
      </c>
      <c r="F7370">
        <v>820000</v>
      </c>
      <c r="G7370" t="s">
        <v>147</v>
      </c>
      <c r="H7370" t="s">
        <v>319</v>
      </c>
      <c r="I7370" t="s">
        <v>478</v>
      </c>
      <c r="J7370" t="s">
        <v>39</v>
      </c>
      <c r="K7370" t="s">
        <v>40</v>
      </c>
      <c r="L7370" t="s">
        <v>41</v>
      </c>
      <c r="M7370">
        <v>34001</v>
      </c>
      <c r="N7370" t="s">
        <v>58</v>
      </c>
      <c r="O7370" t="s">
        <v>110</v>
      </c>
      <c r="P7370">
        <v>7695362</v>
      </c>
      <c r="Q7370" t="s">
        <v>60</v>
      </c>
      <c r="R7370" t="str">
        <f t="shared" si="346"/>
        <v>Tertile 2</v>
      </c>
      <c r="S7370" t="str">
        <f t="shared" si="347"/>
        <v>Eligible</v>
      </c>
    </row>
    <row r="7371" spans="1:19" x14ac:dyDescent="0.35">
      <c r="A7371" t="s">
        <v>9550</v>
      </c>
      <c r="B7371" s="1">
        <v>44866</v>
      </c>
      <c r="C7371" s="5" t="str">
        <f t="shared" si="345"/>
        <v>11</v>
      </c>
      <c r="D7371" t="s">
        <v>2292</v>
      </c>
      <c r="E7371" t="s">
        <v>17</v>
      </c>
      <c r="F7371">
        <v>830000</v>
      </c>
      <c r="G7371" t="s">
        <v>291</v>
      </c>
      <c r="H7371" t="s">
        <v>444</v>
      </c>
      <c r="I7371" t="s">
        <v>519</v>
      </c>
      <c r="J7371" t="s">
        <v>21</v>
      </c>
      <c r="K7371" t="s">
        <v>22</v>
      </c>
      <c r="L7371" t="s">
        <v>41</v>
      </c>
      <c r="M7371">
        <v>39000</v>
      </c>
      <c r="N7371" t="s">
        <v>42</v>
      </c>
      <c r="O7371" t="s">
        <v>83</v>
      </c>
      <c r="P7371">
        <v>7664392</v>
      </c>
      <c r="Q7371" t="s">
        <v>44</v>
      </c>
      <c r="R7371" t="str">
        <f t="shared" si="346"/>
        <v>Tertile 2</v>
      </c>
      <c r="S7371" t="str">
        <f t="shared" si="347"/>
        <v>Eligible</v>
      </c>
    </row>
    <row r="7372" spans="1:19" x14ac:dyDescent="0.35">
      <c r="A7372" t="s">
        <v>9528</v>
      </c>
      <c r="B7372" s="1">
        <v>44866</v>
      </c>
      <c r="C7372" s="5" t="str">
        <f t="shared" si="345"/>
        <v>11</v>
      </c>
      <c r="D7372" t="s">
        <v>749</v>
      </c>
      <c r="E7372" t="s">
        <v>17</v>
      </c>
      <c r="F7372">
        <v>859000</v>
      </c>
      <c r="G7372" t="s">
        <v>63</v>
      </c>
      <c r="H7372" t="s">
        <v>81</v>
      </c>
      <c r="I7372" t="s">
        <v>323</v>
      </c>
      <c r="J7372" t="s">
        <v>21</v>
      </c>
      <c r="K7372" t="s">
        <v>22</v>
      </c>
      <c r="L7372" t="s">
        <v>50</v>
      </c>
      <c r="M7372">
        <v>25000</v>
      </c>
      <c r="N7372" t="s">
        <v>66</v>
      </c>
      <c r="O7372" t="s">
        <v>25</v>
      </c>
      <c r="P7372">
        <v>8095676</v>
      </c>
      <c r="Q7372" t="s">
        <v>67</v>
      </c>
      <c r="R7372" t="str">
        <f t="shared" si="346"/>
        <v>Tertile 2</v>
      </c>
      <c r="S7372" t="str">
        <f t="shared" si="347"/>
        <v>Eligible</v>
      </c>
    </row>
    <row r="7373" spans="1:19" x14ac:dyDescent="0.35">
      <c r="A7373" t="s">
        <v>9533</v>
      </c>
      <c r="B7373" s="1">
        <v>44866</v>
      </c>
      <c r="C7373" s="5" t="str">
        <f t="shared" si="345"/>
        <v>11</v>
      </c>
      <c r="D7373" t="s">
        <v>1457</v>
      </c>
      <c r="E7373" t="s">
        <v>17</v>
      </c>
      <c r="F7373">
        <v>999999</v>
      </c>
      <c r="G7373" t="s">
        <v>70</v>
      </c>
      <c r="H7373" t="s">
        <v>81</v>
      </c>
      <c r="I7373" t="s">
        <v>82</v>
      </c>
      <c r="J7373" t="s">
        <v>39</v>
      </c>
      <c r="K7373" t="s">
        <v>40</v>
      </c>
      <c r="L7373" t="s">
        <v>50</v>
      </c>
      <c r="M7373">
        <v>57990</v>
      </c>
      <c r="N7373" t="s">
        <v>72</v>
      </c>
      <c r="O7373" t="s">
        <v>83</v>
      </c>
      <c r="P7373">
        <v>8642174</v>
      </c>
      <c r="Q7373" t="s">
        <v>73</v>
      </c>
      <c r="R7373" t="str">
        <f t="shared" si="346"/>
        <v>Tertile 2</v>
      </c>
      <c r="S7373" t="str">
        <f t="shared" si="347"/>
        <v>Eligible</v>
      </c>
    </row>
    <row r="7374" spans="1:19" x14ac:dyDescent="0.35">
      <c r="A7374" t="s">
        <v>9505</v>
      </c>
      <c r="B7374" s="1">
        <v>44866</v>
      </c>
      <c r="C7374" s="5" t="str">
        <f t="shared" si="345"/>
        <v>11</v>
      </c>
      <c r="D7374" t="s">
        <v>1575</v>
      </c>
      <c r="E7374" t="s">
        <v>17</v>
      </c>
      <c r="F7374">
        <v>1003000</v>
      </c>
      <c r="G7374" t="s">
        <v>90</v>
      </c>
      <c r="H7374" t="s">
        <v>30</v>
      </c>
      <c r="I7374" t="s">
        <v>233</v>
      </c>
      <c r="J7374" t="s">
        <v>39</v>
      </c>
      <c r="K7374" t="s">
        <v>40</v>
      </c>
      <c r="L7374" t="s">
        <v>41</v>
      </c>
      <c r="M7374">
        <v>25300</v>
      </c>
      <c r="N7374" t="s">
        <v>72</v>
      </c>
      <c r="O7374" t="s">
        <v>59</v>
      </c>
      <c r="P7374">
        <v>6351162</v>
      </c>
      <c r="Q7374" t="s">
        <v>73</v>
      </c>
      <c r="R7374" t="str">
        <f t="shared" si="346"/>
        <v>Tertile 2</v>
      </c>
      <c r="S7374" t="str">
        <f t="shared" si="347"/>
        <v>Eligible</v>
      </c>
    </row>
    <row r="7375" spans="1:19" x14ac:dyDescent="0.35">
      <c r="A7375" t="s">
        <v>9490</v>
      </c>
      <c r="B7375" s="1">
        <v>44866</v>
      </c>
      <c r="C7375" s="5" t="str">
        <f t="shared" si="345"/>
        <v>11</v>
      </c>
      <c r="D7375" t="s">
        <v>1272</v>
      </c>
      <c r="E7375" t="s">
        <v>17</v>
      </c>
      <c r="F7375">
        <v>1005000</v>
      </c>
      <c r="G7375" t="s">
        <v>199</v>
      </c>
      <c r="H7375" t="s">
        <v>30</v>
      </c>
      <c r="I7375" t="s">
        <v>929</v>
      </c>
      <c r="J7375" t="s">
        <v>39</v>
      </c>
      <c r="K7375" t="s">
        <v>40</v>
      </c>
      <c r="L7375" t="s">
        <v>41</v>
      </c>
      <c r="M7375">
        <v>19500</v>
      </c>
      <c r="N7375" t="s">
        <v>51</v>
      </c>
      <c r="O7375" t="s">
        <v>59</v>
      </c>
      <c r="P7375">
        <v>7725995</v>
      </c>
      <c r="Q7375" t="s">
        <v>52</v>
      </c>
      <c r="R7375" t="str">
        <f t="shared" si="346"/>
        <v>Tertile 2</v>
      </c>
      <c r="S7375" t="str">
        <f t="shared" si="347"/>
        <v>Eligible</v>
      </c>
    </row>
    <row r="7376" spans="1:19" x14ac:dyDescent="0.35">
      <c r="A7376" t="s">
        <v>9540</v>
      </c>
      <c r="B7376" s="1">
        <v>44866</v>
      </c>
      <c r="C7376" s="5" t="str">
        <f t="shared" si="345"/>
        <v>11</v>
      </c>
      <c r="D7376" t="s">
        <v>409</v>
      </c>
      <c r="E7376" t="s">
        <v>17</v>
      </c>
      <c r="F7376">
        <v>1050000</v>
      </c>
      <c r="G7376" t="s">
        <v>76</v>
      </c>
      <c r="H7376" t="s">
        <v>174</v>
      </c>
      <c r="I7376" t="s">
        <v>220</v>
      </c>
      <c r="J7376" t="s">
        <v>21</v>
      </c>
      <c r="K7376" t="s">
        <v>22</v>
      </c>
      <c r="L7376" t="s">
        <v>41</v>
      </c>
      <c r="M7376">
        <v>15000</v>
      </c>
      <c r="N7376" t="s">
        <v>72</v>
      </c>
      <c r="O7376" t="s">
        <v>59</v>
      </c>
      <c r="P7376">
        <v>8937000</v>
      </c>
      <c r="Q7376" t="s">
        <v>52</v>
      </c>
      <c r="R7376" t="str">
        <f t="shared" si="346"/>
        <v>Tertile 3</v>
      </c>
      <c r="S7376" t="str">
        <f t="shared" si="347"/>
        <v>Eligible</v>
      </c>
    </row>
    <row r="7377" spans="1:19" x14ac:dyDescent="0.35">
      <c r="A7377" t="s">
        <v>9524</v>
      </c>
      <c r="B7377" s="1">
        <v>44866</v>
      </c>
      <c r="C7377" s="5" t="str">
        <f t="shared" si="345"/>
        <v>11</v>
      </c>
      <c r="D7377" t="s">
        <v>9525</v>
      </c>
      <c r="E7377" t="s">
        <v>86</v>
      </c>
      <c r="F7377">
        <v>1062500</v>
      </c>
      <c r="G7377" t="s">
        <v>55</v>
      </c>
      <c r="H7377" t="s">
        <v>187</v>
      </c>
      <c r="I7377" t="s">
        <v>554</v>
      </c>
      <c r="J7377" t="s">
        <v>21</v>
      </c>
      <c r="K7377" t="s">
        <v>22</v>
      </c>
      <c r="L7377" t="s">
        <v>23</v>
      </c>
      <c r="M7377">
        <v>26251</v>
      </c>
      <c r="N7377" t="s">
        <v>58</v>
      </c>
      <c r="O7377" t="s">
        <v>83</v>
      </c>
      <c r="P7377">
        <v>7078458</v>
      </c>
      <c r="Q7377" t="s">
        <v>60</v>
      </c>
      <c r="R7377" t="str">
        <f t="shared" si="346"/>
        <v>Tertile 3</v>
      </c>
      <c r="S7377" t="str">
        <f t="shared" si="347"/>
        <v>Eligible</v>
      </c>
    </row>
    <row r="7378" spans="1:19" x14ac:dyDescent="0.35">
      <c r="A7378" t="s">
        <v>9535</v>
      </c>
      <c r="B7378" s="1">
        <v>44866</v>
      </c>
      <c r="C7378" s="5" t="str">
        <f t="shared" si="345"/>
        <v>11</v>
      </c>
      <c r="D7378" t="s">
        <v>3414</v>
      </c>
      <c r="E7378" t="s">
        <v>17</v>
      </c>
      <c r="F7378">
        <v>1100000</v>
      </c>
      <c r="G7378" t="s">
        <v>191</v>
      </c>
      <c r="H7378" t="s">
        <v>94</v>
      </c>
      <c r="I7378" t="s">
        <v>95</v>
      </c>
      <c r="J7378" t="s">
        <v>21</v>
      </c>
      <c r="K7378" t="s">
        <v>22</v>
      </c>
      <c r="L7378" t="s">
        <v>41</v>
      </c>
      <c r="M7378">
        <v>31000</v>
      </c>
      <c r="N7378" t="s">
        <v>32</v>
      </c>
      <c r="O7378" t="s">
        <v>83</v>
      </c>
      <c r="P7378">
        <v>7804298</v>
      </c>
      <c r="Q7378" t="s">
        <v>33</v>
      </c>
      <c r="R7378" t="str">
        <f t="shared" si="346"/>
        <v>Tertile 3</v>
      </c>
      <c r="S7378" t="str">
        <f t="shared" si="347"/>
        <v>Eligible</v>
      </c>
    </row>
    <row r="7379" spans="1:19" x14ac:dyDescent="0.35">
      <c r="A7379" t="s">
        <v>9487</v>
      </c>
      <c r="B7379" s="1">
        <v>44866</v>
      </c>
      <c r="C7379" s="5" t="str">
        <f t="shared" si="345"/>
        <v>11</v>
      </c>
      <c r="D7379" t="s">
        <v>2526</v>
      </c>
      <c r="E7379" t="s">
        <v>86</v>
      </c>
      <c r="F7379">
        <v>1108000</v>
      </c>
      <c r="G7379" t="s">
        <v>137</v>
      </c>
      <c r="H7379" t="s">
        <v>174</v>
      </c>
      <c r="I7379" t="s">
        <v>175</v>
      </c>
      <c r="J7379" t="s">
        <v>39</v>
      </c>
      <c r="K7379" t="s">
        <v>40</v>
      </c>
      <c r="L7379" t="s">
        <v>41</v>
      </c>
      <c r="M7379">
        <v>71800</v>
      </c>
      <c r="N7379" t="s">
        <v>24</v>
      </c>
      <c r="O7379" t="s">
        <v>59</v>
      </c>
      <c r="P7379">
        <v>6314891</v>
      </c>
      <c r="Q7379" t="s">
        <v>26</v>
      </c>
      <c r="R7379" t="str">
        <f t="shared" si="346"/>
        <v>Tertile 3</v>
      </c>
      <c r="S7379" t="str">
        <f t="shared" si="347"/>
        <v>Eligible</v>
      </c>
    </row>
    <row r="7380" spans="1:19" x14ac:dyDescent="0.35">
      <c r="A7380" t="s">
        <v>9521</v>
      </c>
      <c r="B7380" s="1">
        <v>44866</v>
      </c>
      <c r="C7380" s="5" t="str">
        <f t="shared" si="345"/>
        <v>11</v>
      </c>
      <c r="D7380" t="s">
        <v>97</v>
      </c>
      <c r="E7380" t="s">
        <v>17</v>
      </c>
      <c r="F7380">
        <v>1160000</v>
      </c>
      <c r="G7380" t="s">
        <v>142</v>
      </c>
      <c r="H7380" t="s">
        <v>81</v>
      </c>
      <c r="I7380" t="s">
        <v>211</v>
      </c>
      <c r="J7380" t="s">
        <v>39</v>
      </c>
      <c r="K7380" t="s">
        <v>40</v>
      </c>
      <c r="L7380" t="s">
        <v>23</v>
      </c>
      <c r="M7380">
        <v>10001</v>
      </c>
      <c r="N7380" t="s">
        <v>51</v>
      </c>
      <c r="O7380" t="s">
        <v>43</v>
      </c>
      <c r="P7380">
        <v>6601100</v>
      </c>
      <c r="Q7380" t="s">
        <v>52</v>
      </c>
      <c r="R7380" t="str">
        <f t="shared" si="346"/>
        <v>Tertile 3</v>
      </c>
      <c r="S7380" t="str">
        <f t="shared" si="347"/>
        <v>Eligible</v>
      </c>
    </row>
    <row r="7381" spans="1:19" x14ac:dyDescent="0.35">
      <c r="A7381" t="s">
        <v>9488</v>
      </c>
      <c r="B7381" s="1">
        <v>44866</v>
      </c>
      <c r="C7381" s="5" t="str">
        <f t="shared" si="345"/>
        <v>11</v>
      </c>
      <c r="D7381" t="s">
        <v>1244</v>
      </c>
      <c r="E7381" t="s">
        <v>17</v>
      </c>
      <c r="F7381">
        <v>1185000</v>
      </c>
      <c r="G7381" t="s">
        <v>191</v>
      </c>
      <c r="H7381" t="s">
        <v>148</v>
      </c>
      <c r="I7381" t="s">
        <v>329</v>
      </c>
      <c r="J7381" t="s">
        <v>21</v>
      </c>
      <c r="K7381" t="s">
        <v>22</v>
      </c>
      <c r="L7381" t="s">
        <v>50</v>
      </c>
      <c r="M7381">
        <v>17500</v>
      </c>
      <c r="N7381" t="s">
        <v>32</v>
      </c>
      <c r="O7381" t="s">
        <v>110</v>
      </c>
      <c r="P7381">
        <v>8107760</v>
      </c>
      <c r="Q7381" t="s">
        <v>33</v>
      </c>
      <c r="R7381" t="str">
        <f t="shared" si="346"/>
        <v>Tertile 3</v>
      </c>
      <c r="S7381" t="str">
        <f t="shared" si="347"/>
        <v>Eligible</v>
      </c>
    </row>
    <row r="7382" spans="1:19" x14ac:dyDescent="0.35">
      <c r="A7382" t="s">
        <v>9494</v>
      </c>
      <c r="B7382" s="1">
        <v>44866</v>
      </c>
      <c r="C7382" s="5" t="str">
        <f t="shared" si="345"/>
        <v>11</v>
      </c>
      <c r="D7382" t="s">
        <v>409</v>
      </c>
      <c r="E7382" t="s">
        <v>17</v>
      </c>
      <c r="F7382">
        <v>1200000</v>
      </c>
      <c r="G7382" t="s">
        <v>268</v>
      </c>
      <c r="H7382" t="s">
        <v>148</v>
      </c>
      <c r="I7382" t="s">
        <v>329</v>
      </c>
      <c r="J7382" t="s">
        <v>21</v>
      </c>
      <c r="K7382" t="s">
        <v>22</v>
      </c>
      <c r="L7382" t="s">
        <v>23</v>
      </c>
      <c r="M7382">
        <v>16000</v>
      </c>
      <c r="N7382" t="s">
        <v>24</v>
      </c>
      <c r="O7382" t="s">
        <v>110</v>
      </c>
      <c r="P7382">
        <v>8850012</v>
      </c>
      <c r="Q7382" t="s">
        <v>26</v>
      </c>
      <c r="R7382" t="str">
        <f t="shared" si="346"/>
        <v>Tertile 3</v>
      </c>
      <c r="S7382" t="str">
        <f t="shared" si="347"/>
        <v>Eligible</v>
      </c>
    </row>
    <row r="7383" spans="1:19" x14ac:dyDescent="0.35">
      <c r="A7383" t="s">
        <v>9531</v>
      </c>
      <c r="B7383" s="1">
        <v>44866</v>
      </c>
      <c r="C7383" s="5" t="str">
        <f t="shared" si="345"/>
        <v>11</v>
      </c>
      <c r="D7383" t="s">
        <v>3595</v>
      </c>
      <c r="E7383" t="s">
        <v>17</v>
      </c>
      <c r="F7383">
        <v>1200000</v>
      </c>
      <c r="G7383" t="s">
        <v>18</v>
      </c>
      <c r="H7383" t="s">
        <v>369</v>
      </c>
      <c r="I7383" t="s">
        <v>3794</v>
      </c>
      <c r="J7383" t="s">
        <v>39</v>
      </c>
      <c r="K7383" t="s">
        <v>40</v>
      </c>
      <c r="L7383" t="s">
        <v>23</v>
      </c>
      <c r="M7383">
        <v>18000</v>
      </c>
      <c r="N7383" t="s">
        <v>24</v>
      </c>
      <c r="O7383" t="s">
        <v>83</v>
      </c>
      <c r="P7383">
        <v>7248186</v>
      </c>
      <c r="Q7383" t="s">
        <v>26</v>
      </c>
      <c r="R7383" t="str">
        <f t="shared" si="346"/>
        <v>Tertile 3</v>
      </c>
      <c r="S7383" t="str">
        <f t="shared" si="347"/>
        <v>Eligible</v>
      </c>
    </row>
    <row r="7384" spans="1:19" x14ac:dyDescent="0.35">
      <c r="A7384" t="s">
        <v>9498</v>
      </c>
      <c r="B7384" s="1">
        <v>44866</v>
      </c>
      <c r="C7384" s="5" t="str">
        <f t="shared" si="345"/>
        <v>11</v>
      </c>
      <c r="D7384" t="s">
        <v>1563</v>
      </c>
      <c r="E7384" t="s">
        <v>17</v>
      </c>
      <c r="F7384">
        <v>1210000</v>
      </c>
      <c r="G7384" t="s">
        <v>103</v>
      </c>
      <c r="H7384" t="s">
        <v>48</v>
      </c>
      <c r="I7384" t="s">
        <v>123</v>
      </c>
      <c r="J7384" t="s">
        <v>21</v>
      </c>
      <c r="K7384" t="s">
        <v>22</v>
      </c>
      <c r="L7384" t="s">
        <v>41</v>
      </c>
      <c r="M7384">
        <v>12000</v>
      </c>
      <c r="N7384" t="s">
        <v>42</v>
      </c>
      <c r="O7384" t="s">
        <v>25</v>
      </c>
      <c r="P7384">
        <v>8679416</v>
      </c>
      <c r="Q7384" t="s">
        <v>44</v>
      </c>
      <c r="R7384" t="str">
        <f t="shared" si="346"/>
        <v>Tertile 3</v>
      </c>
      <c r="S7384" t="str">
        <f t="shared" si="347"/>
        <v>Eligible</v>
      </c>
    </row>
    <row r="7385" spans="1:19" x14ac:dyDescent="0.35">
      <c r="A7385" t="s">
        <v>9496</v>
      </c>
      <c r="B7385" s="1">
        <v>44866</v>
      </c>
      <c r="C7385" s="5" t="str">
        <f t="shared" si="345"/>
        <v>11</v>
      </c>
      <c r="D7385" t="s">
        <v>8003</v>
      </c>
      <c r="E7385" t="s">
        <v>86</v>
      </c>
      <c r="F7385">
        <v>1260000</v>
      </c>
      <c r="G7385" t="s">
        <v>291</v>
      </c>
      <c r="H7385" t="s">
        <v>104</v>
      </c>
      <c r="I7385" t="s">
        <v>105</v>
      </c>
      <c r="J7385" t="s">
        <v>21</v>
      </c>
      <c r="K7385" t="s">
        <v>22</v>
      </c>
      <c r="L7385" t="s">
        <v>41</v>
      </c>
      <c r="M7385">
        <v>22000</v>
      </c>
      <c r="N7385" t="s">
        <v>42</v>
      </c>
      <c r="O7385" t="s">
        <v>59</v>
      </c>
      <c r="P7385">
        <v>7019282</v>
      </c>
      <c r="Q7385" t="s">
        <v>44</v>
      </c>
      <c r="R7385" t="str">
        <f t="shared" si="346"/>
        <v>Tertile 3</v>
      </c>
      <c r="S7385" t="str">
        <f t="shared" si="347"/>
        <v>Eligible</v>
      </c>
    </row>
    <row r="7386" spans="1:19" x14ac:dyDescent="0.35">
      <c r="A7386" t="s">
        <v>9489</v>
      </c>
      <c r="B7386" s="1">
        <v>44866</v>
      </c>
      <c r="C7386" s="5" t="str">
        <f t="shared" si="345"/>
        <v>11</v>
      </c>
      <c r="D7386" t="s">
        <v>1270</v>
      </c>
      <c r="E7386" t="s">
        <v>17</v>
      </c>
      <c r="F7386">
        <v>1352000</v>
      </c>
      <c r="G7386" t="s">
        <v>195</v>
      </c>
      <c r="H7386" t="s">
        <v>30</v>
      </c>
      <c r="I7386" t="s">
        <v>347</v>
      </c>
      <c r="J7386" t="s">
        <v>39</v>
      </c>
      <c r="K7386" t="s">
        <v>40</v>
      </c>
      <c r="L7386" t="s">
        <v>23</v>
      </c>
      <c r="M7386">
        <v>19200</v>
      </c>
      <c r="N7386" t="s">
        <v>42</v>
      </c>
      <c r="O7386" t="s">
        <v>59</v>
      </c>
      <c r="P7386">
        <v>7263602</v>
      </c>
      <c r="Q7386" t="s">
        <v>44</v>
      </c>
      <c r="R7386" t="str">
        <f t="shared" si="346"/>
        <v>Tertile 3</v>
      </c>
      <c r="S7386" t="str">
        <f t="shared" si="347"/>
        <v>Eligible</v>
      </c>
    </row>
    <row r="7387" spans="1:19" x14ac:dyDescent="0.35">
      <c r="A7387" t="s">
        <v>9492</v>
      </c>
      <c r="B7387" s="1">
        <v>44866</v>
      </c>
      <c r="C7387" s="5" t="str">
        <f t="shared" si="345"/>
        <v>11</v>
      </c>
      <c r="D7387" t="s">
        <v>2584</v>
      </c>
      <c r="E7387" t="s">
        <v>17</v>
      </c>
      <c r="F7387">
        <v>1600000</v>
      </c>
      <c r="G7387" t="s">
        <v>248</v>
      </c>
      <c r="H7387" t="s">
        <v>48</v>
      </c>
      <c r="I7387" t="s">
        <v>260</v>
      </c>
      <c r="J7387" t="s">
        <v>39</v>
      </c>
      <c r="K7387" t="s">
        <v>40</v>
      </c>
      <c r="L7387" t="s">
        <v>50</v>
      </c>
      <c r="M7387">
        <v>24000</v>
      </c>
      <c r="N7387" t="s">
        <v>66</v>
      </c>
      <c r="O7387" t="s">
        <v>59</v>
      </c>
      <c r="P7387">
        <v>8041560</v>
      </c>
      <c r="Q7387" t="s">
        <v>73</v>
      </c>
      <c r="R7387" t="str">
        <f t="shared" si="346"/>
        <v>Tertile 3</v>
      </c>
      <c r="S7387" t="str">
        <f t="shared" si="347"/>
        <v>Eligible</v>
      </c>
    </row>
    <row r="7388" spans="1:19" x14ac:dyDescent="0.35">
      <c r="A7388" t="s">
        <v>9532</v>
      </c>
      <c r="B7388" s="1">
        <v>44866</v>
      </c>
      <c r="C7388" s="5" t="str">
        <f t="shared" si="345"/>
        <v>11</v>
      </c>
      <c r="D7388" t="s">
        <v>867</v>
      </c>
      <c r="E7388" t="s">
        <v>17</v>
      </c>
      <c r="F7388">
        <v>1720000</v>
      </c>
      <c r="G7388" t="s">
        <v>36</v>
      </c>
      <c r="H7388" t="s">
        <v>108</v>
      </c>
      <c r="I7388" t="s">
        <v>350</v>
      </c>
      <c r="J7388" t="s">
        <v>21</v>
      </c>
      <c r="K7388" t="s">
        <v>22</v>
      </c>
      <c r="L7388" t="s">
        <v>23</v>
      </c>
      <c r="M7388">
        <v>12000</v>
      </c>
      <c r="N7388" t="s">
        <v>42</v>
      </c>
      <c r="O7388" t="s">
        <v>83</v>
      </c>
      <c r="P7388">
        <v>8769743</v>
      </c>
      <c r="Q7388" t="s">
        <v>44</v>
      </c>
      <c r="R7388" t="str">
        <f t="shared" si="346"/>
        <v>Tertile 3</v>
      </c>
      <c r="S7388" t="str">
        <f t="shared" si="347"/>
        <v>Eligible</v>
      </c>
    </row>
    <row r="7389" spans="1:19" x14ac:dyDescent="0.35">
      <c r="A7389" t="s">
        <v>9515</v>
      </c>
      <c r="B7389" s="1">
        <v>44866</v>
      </c>
      <c r="C7389" s="5" t="str">
        <f t="shared" si="345"/>
        <v>11</v>
      </c>
      <c r="D7389" t="s">
        <v>9516</v>
      </c>
      <c r="E7389" t="s">
        <v>17</v>
      </c>
      <c r="F7389">
        <v>1805000</v>
      </c>
      <c r="G7389" t="s">
        <v>90</v>
      </c>
      <c r="H7389" t="s">
        <v>81</v>
      </c>
      <c r="I7389" t="s">
        <v>211</v>
      </c>
      <c r="J7389" t="s">
        <v>39</v>
      </c>
      <c r="K7389" t="s">
        <v>40</v>
      </c>
      <c r="L7389" t="s">
        <v>50</v>
      </c>
      <c r="M7389">
        <v>26501</v>
      </c>
      <c r="N7389" t="s">
        <v>72</v>
      </c>
      <c r="O7389" t="s">
        <v>43</v>
      </c>
      <c r="P7389">
        <v>6628433</v>
      </c>
      <c r="Q7389" t="s">
        <v>73</v>
      </c>
      <c r="R7389" t="str">
        <f t="shared" si="346"/>
        <v>Tertile 3</v>
      </c>
      <c r="S7389" t="str">
        <f t="shared" si="347"/>
        <v>Eligible</v>
      </c>
    </row>
    <row r="7390" spans="1:19" x14ac:dyDescent="0.35">
      <c r="A7390" t="s">
        <v>9504</v>
      </c>
      <c r="B7390" s="1">
        <v>44866</v>
      </c>
      <c r="C7390" s="5" t="str">
        <f t="shared" si="345"/>
        <v>11</v>
      </c>
      <c r="D7390" t="s">
        <v>8659</v>
      </c>
      <c r="E7390" t="s">
        <v>17</v>
      </c>
      <c r="F7390">
        <v>2450000</v>
      </c>
      <c r="G7390" t="s">
        <v>147</v>
      </c>
      <c r="H7390" t="s">
        <v>19</v>
      </c>
      <c r="I7390" t="s">
        <v>307</v>
      </c>
      <c r="J7390" t="s">
        <v>39</v>
      </c>
      <c r="K7390" t="s">
        <v>40</v>
      </c>
      <c r="L7390" t="s">
        <v>41</v>
      </c>
      <c r="M7390">
        <v>17000</v>
      </c>
      <c r="N7390" t="s">
        <v>58</v>
      </c>
      <c r="O7390" t="s">
        <v>83</v>
      </c>
      <c r="P7390">
        <v>6994765</v>
      </c>
      <c r="Q7390" t="s">
        <v>60</v>
      </c>
      <c r="R7390" t="str">
        <f t="shared" si="346"/>
        <v>Tertile 3</v>
      </c>
      <c r="S7390" t="str">
        <f t="shared" si="347"/>
        <v>Eligible</v>
      </c>
    </row>
    <row r="7391" spans="1:19" x14ac:dyDescent="0.35">
      <c r="A7391" t="s">
        <v>9502</v>
      </c>
      <c r="B7391" s="1">
        <v>44866</v>
      </c>
      <c r="C7391" s="5" t="str">
        <f t="shared" si="345"/>
        <v>11</v>
      </c>
      <c r="D7391" t="s">
        <v>1102</v>
      </c>
      <c r="E7391" t="s">
        <v>17</v>
      </c>
      <c r="F7391">
        <v>2610000</v>
      </c>
      <c r="G7391" t="s">
        <v>191</v>
      </c>
      <c r="H7391" t="s">
        <v>64</v>
      </c>
      <c r="I7391" t="s">
        <v>200</v>
      </c>
      <c r="J7391" t="s">
        <v>39</v>
      </c>
      <c r="K7391" t="s">
        <v>40</v>
      </c>
      <c r="L7391" t="s">
        <v>41</v>
      </c>
      <c r="M7391">
        <v>29001</v>
      </c>
      <c r="N7391" t="s">
        <v>32</v>
      </c>
      <c r="O7391" t="s">
        <v>83</v>
      </c>
      <c r="P7391">
        <v>8052344</v>
      </c>
      <c r="Q7391" t="s">
        <v>33</v>
      </c>
      <c r="R7391" t="str">
        <f t="shared" si="346"/>
        <v>Tertile 3</v>
      </c>
      <c r="S7391" t="str">
        <f t="shared" si="347"/>
        <v>Eligible</v>
      </c>
    </row>
    <row r="7392" spans="1:19" x14ac:dyDescent="0.35">
      <c r="A7392" t="s">
        <v>9573</v>
      </c>
      <c r="B7392" s="1">
        <v>44867</v>
      </c>
      <c r="C7392" s="5" t="str">
        <f t="shared" si="345"/>
        <v>11</v>
      </c>
      <c r="D7392" t="s">
        <v>1665</v>
      </c>
      <c r="E7392" t="s">
        <v>17</v>
      </c>
      <c r="F7392">
        <v>13500</v>
      </c>
      <c r="G7392" t="s">
        <v>70</v>
      </c>
      <c r="H7392" t="s">
        <v>319</v>
      </c>
      <c r="I7392" t="s">
        <v>341</v>
      </c>
      <c r="J7392" t="s">
        <v>21</v>
      </c>
      <c r="K7392" t="s">
        <v>22</v>
      </c>
      <c r="L7392" t="s">
        <v>41</v>
      </c>
      <c r="M7392">
        <v>19000</v>
      </c>
      <c r="N7392" t="s">
        <v>72</v>
      </c>
      <c r="O7392" t="s">
        <v>59</v>
      </c>
      <c r="P7392">
        <v>8870082</v>
      </c>
      <c r="Q7392" t="s">
        <v>73</v>
      </c>
      <c r="R7392" t="str">
        <f t="shared" si="346"/>
        <v>Tertile 1</v>
      </c>
      <c r="S7392" t="str">
        <f t="shared" si="347"/>
        <v>Risky</v>
      </c>
    </row>
    <row r="7393" spans="1:19" x14ac:dyDescent="0.35">
      <c r="A7393" t="s">
        <v>9575</v>
      </c>
      <c r="B7393" s="1">
        <v>44867</v>
      </c>
      <c r="C7393" s="5" t="str">
        <f t="shared" si="345"/>
        <v>11</v>
      </c>
      <c r="D7393" t="s">
        <v>207</v>
      </c>
      <c r="E7393" t="s">
        <v>17</v>
      </c>
      <c r="F7393">
        <v>13500</v>
      </c>
      <c r="G7393" t="s">
        <v>18</v>
      </c>
      <c r="H7393" t="s">
        <v>117</v>
      </c>
      <c r="I7393" t="s">
        <v>427</v>
      </c>
      <c r="J7393" t="s">
        <v>39</v>
      </c>
      <c r="K7393" t="s">
        <v>40</v>
      </c>
      <c r="L7393" t="s">
        <v>23</v>
      </c>
      <c r="M7393">
        <v>15000</v>
      </c>
      <c r="N7393" t="s">
        <v>24</v>
      </c>
      <c r="O7393" t="s">
        <v>25</v>
      </c>
      <c r="P7393">
        <v>8678089</v>
      </c>
      <c r="Q7393" t="s">
        <v>26</v>
      </c>
      <c r="R7393" t="str">
        <f t="shared" si="346"/>
        <v>Tertile 1</v>
      </c>
      <c r="S7393" t="str">
        <f t="shared" si="347"/>
        <v>Risky</v>
      </c>
    </row>
    <row r="7394" spans="1:19" x14ac:dyDescent="0.35">
      <c r="A7394" t="s">
        <v>9576</v>
      </c>
      <c r="B7394" s="1">
        <v>44867</v>
      </c>
      <c r="C7394" s="5" t="str">
        <f t="shared" si="345"/>
        <v>11</v>
      </c>
      <c r="D7394" t="s">
        <v>210</v>
      </c>
      <c r="E7394" t="s">
        <v>17</v>
      </c>
      <c r="F7394">
        <v>13500</v>
      </c>
      <c r="G7394" t="s">
        <v>29</v>
      </c>
      <c r="H7394" t="s">
        <v>30</v>
      </c>
      <c r="I7394" t="s">
        <v>570</v>
      </c>
      <c r="J7394" t="s">
        <v>21</v>
      </c>
      <c r="K7394" t="s">
        <v>22</v>
      </c>
      <c r="L7394" t="s">
        <v>41</v>
      </c>
      <c r="M7394">
        <v>31000</v>
      </c>
      <c r="N7394" t="s">
        <v>32</v>
      </c>
      <c r="O7394" t="s">
        <v>59</v>
      </c>
      <c r="P7394">
        <v>8625079</v>
      </c>
      <c r="Q7394" t="s">
        <v>33</v>
      </c>
      <c r="R7394" t="str">
        <f t="shared" si="346"/>
        <v>Tertile 1</v>
      </c>
      <c r="S7394" t="str">
        <f t="shared" si="347"/>
        <v>Risky</v>
      </c>
    </row>
    <row r="7395" spans="1:19" x14ac:dyDescent="0.35">
      <c r="A7395" t="s">
        <v>9579</v>
      </c>
      <c r="B7395" s="1">
        <v>44867</v>
      </c>
      <c r="C7395" s="5" t="str">
        <f t="shared" si="345"/>
        <v>11</v>
      </c>
      <c r="D7395" t="s">
        <v>618</v>
      </c>
      <c r="E7395" t="s">
        <v>17</v>
      </c>
      <c r="F7395">
        <v>13500</v>
      </c>
      <c r="G7395" t="s">
        <v>55</v>
      </c>
      <c r="H7395" t="s">
        <v>56</v>
      </c>
      <c r="I7395" t="s">
        <v>57</v>
      </c>
      <c r="J7395" t="s">
        <v>39</v>
      </c>
      <c r="K7395" t="s">
        <v>40</v>
      </c>
      <c r="L7395" t="s">
        <v>50</v>
      </c>
      <c r="M7395">
        <v>14001</v>
      </c>
      <c r="N7395" t="s">
        <v>58</v>
      </c>
      <c r="O7395" t="s">
        <v>59</v>
      </c>
      <c r="P7395">
        <v>6935376</v>
      </c>
      <c r="Q7395" t="s">
        <v>60</v>
      </c>
      <c r="R7395" t="str">
        <f t="shared" si="346"/>
        <v>Tertile 1</v>
      </c>
      <c r="S7395" t="str">
        <f t="shared" si="347"/>
        <v>Risky</v>
      </c>
    </row>
    <row r="7396" spans="1:19" x14ac:dyDescent="0.35">
      <c r="A7396" t="s">
        <v>9586</v>
      </c>
      <c r="B7396" s="1">
        <v>44867</v>
      </c>
      <c r="C7396" s="5" t="str">
        <f t="shared" si="345"/>
        <v>11</v>
      </c>
      <c r="D7396" t="s">
        <v>2987</v>
      </c>
      <c r="E7396" t="s">
        <v>17</v>
      </c>
      <c r="F7396">
        <v>13500</v>
      </c>
      <c r="G7396" t="s">
        <v>288</v>
      </c>
      <c r="H7396" t="s">
        <v>216</v>
      </c>
      <c r="I7396" t="s">
        <v>1012</v>
      </c>
      <c r="J7396" t="s">
        <v>21</v>
      </c>
      <c r="K7396" t="s">
        <v>22</v>
      </c>
      <c r="L7396" t="s">
        <v>41</v>
      </c>
      <c r="M7396">
        <v>19000</v>
      </c>
      <c r="N7396" t="s">
        <v>32</v>
      </c>
      <c r="O7396" t="s">
        <v>43</v>
      </c>
      <c r="P7396">
        <v>6012167</v>
      </c>
      <c r="Q7396" t="s">
        <v>33</v>
      </c>
      <c r="R7396" t="str">
        <f t="shared" si="346"/>
        <v>Tertile 1</v>
      </c>
      <c r="S7396" t="str">
        <f t="shared" si="347"/>
        <v>Risky</v>
      </c>
    </row>
    <row r="7397" spans="1:19" x14ac:dyDescent="0.35">
      <c r="A7397" t="s">
        <v>9588</v>
      </c>
      <c r="B7397" s="1">
        <v>44867</v>
      </c>
      <c r="C7397" s="5" t="str">
        <f t="shared" si="345"/>
        <v>11</v>
      </c>
      <c r="D7397" t="s">
        <v>816</v>
      </c>
      <c r="E7397" t="s">
        <v>17</v>
      </c>
      <c r="F7397">
        <v>13500</v>
      </c>
      <c r="G7397" t="s">
        <v>80</v>
      </c>
      <c r="H7397" t="s">
        <v>64</v>
      </c>
      <c r="I7397" t="s">
        <v>200</v>
      </c>
      <c r="J7397" t="s">
        <v>39</v>
      </c>
      <c r="K7397" t="s">
        <v>40</v>
      </c>
      <c r="L7397" t="s">
        <v>23</v>
      </c>
      <c r="M7397">
        <v>42000</v>
      </c>
      <c r="N7397" t="s">
        <v>66</v>
      </c>
      <c r="O7397" t="s">
        <v>83</v>
      </c>
      <c r="P7397">
        <v>8689183</v>
      </c>
      <c r="Q7397" t="s">
        <v>67</v>
      </c>
      <c r="R7397" t="str">
        <f t="shared" si="346"/>
        <v>Tertile 1</v>
      </c>
      <c r="S7397" t="str">
        <f t="shared" si="347"/>
        <v>Risky</v>
      </c>
    </row>
    <row r="7398" spans="1:19" x14ac:dyDescent="0.35">
      <c r="A7398" t="s">
        <v>9597</v>
      </c>
      <c r="B7398" s="1">
        <v>44867</v>
      </c>
      <c r="C7398" s="5" t="str">
        <f t="shared" si="345"/>
        <v>11</v>
      </c>
      <c r="D7398" t="s">
        <v>2683</v>
      </c>
      <c r="E7398" t="s">
        <v>17</v>
      </c>
      <c r="F7398">
        <v>13500</v>
      </c>
      <c r="G7398" t="s">
        <v>18</v>
      </c>
      <c r="H7398" t="s">
        <v>94</v>
      </c>
      <c r="I7398" t="s">
        <v>358</v>
      </c>
      <c r="J7398" t="s">
        <v>39</v>
      </c>
      <c r="K7398" t="s">
        <v>40</v>
      </c>
      <c r="L7398" t="s">
        <v>23</v>
      </c>
      <c r="M7398">
        <v>12000</v>
      </c>
      <c r="N7398" t="s">
        <v>24</v>
      </c>
      <c r="O7398" t="s">
        <v>25</v>
      </c>
      <c r="P7398">
        <v>6199912</v>
      </c>
      <c r="Q7398" t="s">
        <v>60</v>
      </c>
      <c r="R7398" t="str">
        <f t="shared" si="346"/>
        <v>Tertile 1</v>
      </c>
      <c r="S7398" t="str">
        <f t="shared" si="347"/>
        <v>Risky</v>
      </c>
    </row>
    <row r="7399" spans="1:19" x14ac:dyDescent="0.35">
      <c r="A7399" t="s">
        <v>9600</v>
      </c>
      <c r="B7399" s="1">
        <v>44867</v>
      </c>
      <c r="C7399" s="5" t="str">
        <f t="shared" si="345"/>
        <v>11</v>
      </c>
      <c r="D7399" t="s">
        <v>8082</v>
      </c>
      <c r="E7399" t="s">
        <v>86</v>
      </c>
      <c r="F7399">
        <v>13500</v>
      </c>
      <c r="G7399" t="s">
        <v>47</v>
      </c>
      <c r="H7399" t="s">
        <v>99</v>
      </c>
      <c r="I7399" t="s">
        <v>541</v>
      </c>
      <c r="J7399" t="s">
        <v>39</v>
      </c>
      <c r="K7399" t="s">
        <v>40</v>
      </c>
      <c r="L7399" t="s">
        <v>50</v>
      </c>
      <c r="M7399">
        <v>14000</v>
      </c>
      <c r="N7399" t="s">
        <v>51</v>
      </c>
      <c r="O7399" t="s">
        <v>43</v>
      </c>
      <c r="P7399">
        <v>6677415</v>
      </c>
      <c r="Q7399" t="s">
        <v>26</v>
      </c>
      <c r="R7399" t="str">
        <f t="shared" si="346"/>
        <v>Tertile 1</v>
      </c>
      <c r="S7399" t="str">
        <f t="shared" si="347"/>
        <v>Risky</v>
      </c>
    </row>
    <row r="7400" spans="1:19" x14ac:dyDescent="0.35">
      <c r="A7400" t="s">
        <v>9603</v>
      </c>
      <c r="B7400" s="1">
        <v>44867</v>
      </c>
      <c r="C7400" s="5" t="str">
        <f t="shared" si="345"/>
        <v>11</v>
      </c>
      <c r="D7400" t="s">
        <v>2687</v>
      </c>
      <c r="E7400" t="s">
        <v>17</v>
      </c>
      <c r="F7400">
        <v>13500</v>
      </c>
      <c r="G7400" t="s">
        <v>70</v>
      </c>
      <c r="H7400" t="s">
        <v>174</v>
      </c>
      <c r="I7400" t="s">
        <v>175</v>
      </c>
      <c r="J7400" t="s">
        <v>39</v>
      </c>
      <c r="K7400" t="s">
        <v>40</v>
      </c>
      <c r="L7400" t="s">
        <v>50</v>
      </c>
      <c r="M7400">
        <v>14000</v>
      </c>
      <c r="N7400" t="s">
        <v>72</v>
      </c>
      <c r="O7400" t="s">
        <v>59</v>
      </c>
      <c r="P7400">
        <v>7741013</v>
      </c>
      <c r="Q7400" t="s">
        <v>52</v>
      </c>
      <c r="R7400" t="str">
        <f t="shared" si="346"/>
        <v>Tertile 1</v>
      </c>
      <c r="S7400" t="str">
        <f t="shared" si="347"/>
        <v>Risky</v>
      </c>
    </row>
    <row r="7401" spans="1:19" x14ac:dyDescent="0.35">
      <c r="A7401" t="s">
        <v>9607</v>
      </c>
      <c r="B7401" s="1">
        <v>44867</v>
      </c>
      <c r="C7401" s="5" t="str">
        <f t="shared" si="345"/>
        <v>11</v>
      </c>
      <c r="D7401" t="s">
        <v>470</v>
      </c>
      <c r="E7401" t="s">
        <v>86</v>
      </c>
      <c r="F7401">
        <v>13500</v>
      </c>
      <c r="G7401" t="s">
        <v>199</v>
      </c>
      <c r="H7401" t="s">
        <v>174</v>
      </c>
      <c r="I7401" t="s">
        <v>672</v>
      </c>
      <c r="J7401" t="s">
        <v>39</v>
      </c>
      <c r="K7401" t="s">
        <v>40</v>
      </c>
      <c r="L7401" t="s">
        <v>41</v>
      </c>
      <c r="M7401">
        <v>29000</v>
      </c>
      <c r="N7401" t="s">
        <v>51</v>
      </c>
      <c r="O7401" t="s">
        <v>25</v>
      </c>
      <c r="P7401">
        <v>7565461</v>
      </c>
      <c r="Q7401" t="s">
        <v>26</v>
      </c>
      <c r="R7401" t="str">
        <f t="shared" si="346"/>
        <v>Tertile 1</v>
      </c>
      <c r="S7401" t="str">
        <f t="shared" si="347"/>
        <v>Risky</v>
      </c>
    </row>
    <row r="7402" spans="1:19" x14ac:dyDescent="0.35">
      <c r="A7402" t="s">
        <v>9569</v>
      </c>
      <c r="B7402" s="1">
        <v>44867</v>
      </c>
      <c r="C7402" s="5" t="str">
        <f t="shared" si="345"/>
        <v>11</v>
      </c>
      <c r="D7402" t="s">
        <v>1661</v>
      </c>
      <c r="E7402" t="s">
        <v>17</v>
      </c>
      <c r="F7402">
        <v>351000</v>
      </c>
      <c r="G7402" t="s">
        <v>36</v>
      </c>
      <c r="H7402" t="s">
        <v>94</v>
      </c>
      <c r="I7402" t="s">
        <v>619</v>
      </c>
      <c r="J7402" t="s">
        <v>21</v>
      </c>
      <c r="K7402" t="s">
        <v>22</v>
      </c>
      <c r="L7402" t="s">
        <v>23</v>
      </c>
      <c r="M7402">
        <v>9000</v>
      </c>
      <c r="N7402" t="s">
        <v>42</v>
      </c>
      <c r="O7402" t="s">
        <v>43</v>
      </c>
      <c r="P7402">
        <v>7572529</v>
      </c>
      <c r="Q7402" t="s">
        <v>44</v>
      </c>
      <c r="R7402" t="str">
        <f t="shared" si="346"/>
        <v>Tertile 1</v>
      </c>
      <c r="S7402" t="str">
        <f t="shared" si="347"/>
        <v>Risky</v>
      </c>
    </row>
    <row r="7403" spans="1:19" x14ac:dyDescent="0.35">
      <c r="A7403" t="s">
        <v>9602</v>
      </c>
      <c r="B7403" s="1">
        <v>44867</v>
      </c>
      <c r="C7403" s="5" t="str">
        <f t="shared" si="345"/>
        <v>11</v>
      </c>
      <c r="D7403" t="s">
        <v>8150</v>
      </c>
      <c r="E7403" t="s">
        <v>17</v>
      </c>
      <c r="F7403">
        <v>455000</v>
      </c>
      <c r="G7403" t="s">
        <v>63</v>
      </c>
      <c r="H7403" t="s">
        <v>481</v>
      </c>
      <c r="I7403" t="s">
        <v>482</v>
      </c>
      <c r="J7403" t="s">
        <v>39</v>
      </c>
      <c r="K7403" t="s">
        <v>40</v>
      </c>
      <c r="L7403" t="s">
        <v>50</v>
      </c>
      <c r="M7403">
        <v>28000</v>
      </c>
      <c r="N7403" t="s">
        <v>66</v>
      </c>
      <c r="O7403" t="s">
        <v>59</v>
      </c>
      <c r="P7403">
        <v>6275940</v>
      </c>
      <c r="Q7403" t="s">
        <v>44</v>
      </c>
      <c r="R7403" t="str">
        <f t="shared" si="346"/>
        <v>Tertile 1</v>
      </c>
      <c r="S7403" t="str">
        <f t="shared" si="347"/>
        <v>Risky</v>
      </c>
    </row>
    <row r="7404" spans="1:19" x14ac:dyDescent="0.35">
      <c r="A7404" t="s">
        <v>9566</v>
      </c>
      <c r="B7404" s="1">
        <v>44867</v>
      </c>
      <c r="C7404" s="5" t="str">
        <f t="shared" si="345"/>
        <v>11</v>
      </c>
      <c r="D7404" t="s">
        <v>1426</v>
      </c>
      <c r="E7404" t="s">
        <v>86</v>
      </c>
      <c r="F7404">
        <v>490000</v>
      </c>
      <c r="G7404" t="s">
        <v>18</v>
      </c>
      <c r="H7404" t="s">
        <v>303</v>
      </c>
      <c r="I7404" t="s">
        <v>304</v>
      </c>
      <c r="J7404" t="s">
        <v>21</v>
      </c>
      <c r="K7404" t="s">
        <v>22</v>
      </c>
      <c r="L7404" t="s">
        <v>23</v>
      </c>
      <c r="M7404">
        <v>26000</v>
      </c>
      <c r="N7404" t="s">
        <v>24</v>
      </c>
      <c r="O7404" t="s">
        <v>59</v>
      </c>
      <c r="P7404">
        <v>7668482</v>
      </c>
      <c r="Q7404" t="s">
        <v>26</v>
      </c>
      <c r="R7404" t="str">
        <f t="shared" si="346"/>
        <v>Tertile 1</v>
      </c>
      <c r="S7404" t="str">
        <f t="shared" si="347"/>
        <v>Risky</v>
      </c>
    </row>
    <row r="7405" spans="1:19" x14ac:dyDescent="0.35">
      <c r="A7405" t="s">
        <v>9598</v>
      </c>
      <c r="B7405" s="1">
        <v>44867</v>
      </c>
      <c r="C7405" s="5" t="str">
        <f t="shared" si="345"/>
        <v>11</v>
      </c>
      <c r="D7405" t="s">
        <v>3253</v>
      </c>
      <c r="E7405" t="s">
        <v>17</v>
      </c>
      <c r="F7405">
        <v>500000</v>
      </c>
      <c r="G7405" t="s">
        <v>29</v>
      </c>
      <c r="H7405" t="s">
        <v>30</v>
      </c>
      <c r="I7405" t="s">
        <v>233</v>
      </c>
      <c r="J7405" t="s">
        <v>39</v>
      </c>
      <c r="K7405" t="s">
        <v>40</v>
      </c>
      <c r="L7405" t="s">
        <v>41</v>
      </c>
      <c r="M7405">
        <v>25000</v>
      </c>
      <c r="N7405" t="s">
        <v>32</v>
      </c>
      <c r="O7405" t="s">
        <v>59</v>
      </c>
      <c r="P7405">
        <v>7314423</v>
      </c>
      <c r="Q7405" t="s">
        <v>67</v>
      </c>
      <c r="R7405" t="str">
        <f t="shared" si="346"/>
        <v>Tertile 1</v>
      </c>
      <c r="S7405" t="str">
        <f t="shared" si="347"/>
        <v>Risky</v>
      </c>
    </row>
    <row r="7406" spans="1:19" x14ac:dyDescent="0.35">
      <c r="A7406" t="s">
        <v>9595</v>
      </c>
      <c r="B7406" s="1">
        <v>44867</v>
      </c>
      <c r="C7406" s="5" t="str">
        <f t="shared" si="345"/>
        <v>11</v>
      </c>
      <c r="D7406" t="s">
        <v>3074</v>
      </c>
      <c r="E7406" t="s">
        <v>17</v>
      </c>
      <c r="F7406">
        <v>502000</v>
      </c>
      <c r="G7406" t="s">
        <v>142</v>
      </c>
      <c r="H7406" t="s">
        <v>64</v>
      </c>
      <c r="I7406" t="s">
        <v>65</v>
      </c>
      <c r="J7406" t="s">
        <v>39</v>
      </c>
      <c r="K7406" t="s">
        <v>40</v>
      </c>
      <c r="L7406" t="s">
        <v>41</v>
      </c>
      <c r="M7406">
        <v>25000</v>
      </c>
      <c r="N7406" t="s">
        <v>51</v>
      </c>
      <c r="O7406" t="s">
        <v>59</v>
      </c>
      <c r="P7406">
        <v>8428387</v>
      </c>
      <c r="Q7406" t="s">
        <v>52</v>
      </c>
      <c r="R7406" t="str">
        <f t="shared" si="346"/>
        <v>Tertile 1</v>
      </c>
      <c r="S7406" t="str">
        <f t="shared" si="347"/>
        <v>Risky</v>
      </c>
    </row>
    <row r="7407" spans="1:19" x14ac:dyDescent="0.35">
      <c r="A7407" t="s">
        <v>9567</v>
      </c>
      <c r="B7407" s="1">
        <v>44867</v>
      </c>
      <c r="C7407" s="5" t="str">
        <f t="shared" si="345"/>
        <v>11</v>
      </c>
      <c r="D7407" t="s">
        <v>9568</v>
      </c>
      <c r="E7407" t="s">
        <v>17</v>
      </c>
      <c r="F7407">
        <v>526250</v>
      </c>
      <c r="G7407" t="s">
        <v>29</v>
      </c>
      <c r="H7407" t="s">
        <v>19</v>
      </c>
      <c r="I7407" t="s">
        <v>641</v>
      </c>
      <c r="J7407" t="s">
        <v>39</v>
      </c>
      <c r="K7407" t="s">
        <v>40</v>
      </c>
      <c r="L7407" t="s">
        <v>50</v>
      </c>
      <c r="M7407">
        <v>20250</v>
      </c>
      <c r="N7407" t="s">
        <v>32</v>
      </c>
      <c r="O7407" t="s">
        <v>43</v>
      </c>
      <c r="P7407">
        <v>8165340</v>
      </c>
      <c r="Q7407" t="s">
        <v>33</v>
      </c>
      <c r="R7407" t="str">
        <f t="shared" si="346"/>
        <v>Tertile 1</v>
      </c>
      <c r="S7407" t="str">
        <f t="shared" si="347"/>
        <v>Risky</v>
      </c>
    </row>
    <row r="7408" spans="1:19" x14ac:dyDescent="0.35">
      <c r="A7408" t="s">
        <v>9589</v>
      </c>
      <c r="B7408" s="1">
        <v>44867</v>
      </c>
      <c r="C7408" s="5" t="str">
        <f t="shared" si="345"/>
        <v>11</v>
      </c>
      <c r="D7408" t="s">
        <v>3068</v>
      </c>
      <c r="E7408" t="s">
        <v>17</v>
      </c>
      <c r="F7408">
        <v>530000</v>
      </c>
      <c r="G7408" t="s">
        <v>160</v>
      </c>
      <c r="H7408" t="s">
        <v>303</v>
      </c>
      <c r="I7408" t="s">
        <v>304</v>
      </c>
      <c r="J7408" t="s">
        <v>39</v>
      </c>
      <c r="K7408" t="s">
        <v>40</v>
      </c>
      <c r="L7408" t="s">
        <v>50</v>
      </c>
      <c r="M7408">
        <v>33000</v>
      </c>
      <c r="N7408" t="s">
        <v>58</v>
      </c>
      <c r="O7408" t="s">
        <v>59</v>
      </c>
      <c r="P7408">
        <v>8181426</v>
      </c>
      <c r="Q7408" t="s">
        <v>60</v>
      </c>
      <c r="R7408" t="str">
        <f t="shared" si="346"/>
        <v>Tertile 1</v>
      </c>
      <c r="S7408" t="str">
        <f t="shared" si="347"/>
        <v>Risky</v>
      </c>
    </row>
    <row r="7409" spans="1:19" x14ac:dyDescent="0.35">
      <c r="A7409" t="s">
        <v>9599</v>
      </c>
      <c r="B7409" s="1">
        <v>44867</v>
      </c>
      <c r="C7409" s="5" t="str">
        <f t="shared" si="345"/>
        <v>11</v>
      </c>
      <c r="D7409" t="s">
        <v>8080</v>
      </c>
      <c r="E7409" t="s">
        <v>17</v>
      </c>
      <c r="F7409">
        <v>615000</v>
      </c>
      <c r="G7409" t="s">
        <v>36</v>
      </c>
      <c r="H7409" t="s">
        <v>48</v>
      </c>
      <c r="I7409" t="s">
        <v>648</v>
      </c>
      <c r="J7409" t="s">
        <v>39</v>
      </c>
      <c r="K7409" t="s">
        <v>40</v>
      </c>
      <c r="L7409" t="s">
        <v>23</v>
      </c>
      <c r="M7409">
        <v>34000</v>
      </c>
      <c r="N7409" t="s">
        <v>42</v>
      </c>
      <c r="O7409" t="s">
        <v>59</v>
      </c>
      <c r="P7409">
        <v>8332617</v>
      </c>
      <c r="Q7409" t="s">
        <v>73</v>
      </c>
      <c r="R7409" t="str">
        <f t="shared" si="346"/>
        <v>Tertile 2</v>
      </c>
      <c r="S7409" t="str">
        <f t="shared" si="347"/>
        <v>Risky</v>
      </c>
    </row>
    <row r="7410" spans="1:19" x14ac:dyDescent="0.35">
      <c r="A7410" t="s">
        <v>9584</v>
      </c>
      <c r="B7410" s="1">
        <v>44867</v>
      </c>
      <c r="C7410" s="5" t="str">
        <f t="shared" si="345"/>
        <v>11</v>
      </c>
      <c r="D7410" t="s">
        <v>2520</v>
      </c>
      <c r="E7410" t="s">
        <v>17</v>
      </c>
      <c r="F7410">
        <v>626000</v>
      </c>
      <c r="G7410" t="s">
        <v>195</v>
      </c>
      <c r="H7410" t="s">
        <v>126</v>
      </c>
      <c r="I7410" t="s">
        <v>856</v>
      </c>
      <c r="J7410" t="s">
        <v>21</v>
      </c>
      <c r="K7410" t="s">
        <v>22</v>
      </c>
      <c r="L7410" t="s">
        <v>41</v>
      </c>
      <c r="M7410">
        <v>12000</v>
      </c>
      <c r="N7410" t="s">
        <v>42</v>
      </c>
      <c r="O7410" t="s">
        <v>25</v>
      </c>
      <c r="P7410">
        <v>8618958</v>
      </c>
      <c r="Q7410" t="s">
        <v>44</v>
      </c>
      <c r="R7410" t="str">
        <f t="shared" si="346"/>
        <v>Tertile 2</v>
      </c>
      <c r="S7410" t="str">
        <f t="shared" si="347"/>
        <v>Risky</v>
      </c>
    </row>
    <row r="7411" spans="1:19" x14ac:dyDescent="0.35">
      <c r="A7411" t="s">
        <v>9592</v>
      </c>
      <c r="B7411" s="1">
        <v>44867</v>
      </c>
      <c r="C7411" s="5" t="str">
        <f t="shared" si="345"/>
        <v>11</v>
      </c>
      <c r="D7411" t="s">
        <v>6953</v>
      </c>
      <c r="E7411" t="s">
        <v>17</v>
      </c>
      <c r="F7411">
        <v>630000</v>
      </c>
      <c r="G7411" t="s">
        <v>166</v>
      </c>
      <c r="H7411" t="s">
        <v>19</v>
      </c>
      <c r="I7411" t="s">
        <v>380</v>
      </c>
      <c r="J7411" t="s">
        <v>21</v>
      </c>
      <c r="K7411" t="s">
        <v>22</v>
      </c>
      <c r="L7411" t="s">
        <v>41</v>
      </c>
      <c r="M7411">
        <v>41000</v>
      </c>
      <c r="N7411" t="s">
        <v>24</v>
      </c>
      <c r="O7411" t="s">
        <v>59</v>
      </c>
      <c r="P7411">
        <v>6925970</v>
      </c>
      <c r="Q7411" t="s">
        <v>26</v>
      </c>
      <c r="R7411" t="str">
        <f t="shared" si="346"/>
        <v>Tertile 2</v>
      </c>
      <c r="S7411" t="str">
        <f t="shared" si="347"/>
        <v>Risky</v>
      </c>
    </row>
    <row r="7412" spans="1:19" x14ac:dyDescent="0.35">
      <c r="A7412" t="s">
        <v>9604</v>
      </c>
      <c r="B7412" s="1">
        <v>44867</v>
      </c>
      <c r="C7412" s="5" t="str">
        <f t="shared" si="345"/>
        <v>11</v>
      </c>
      <c r="D7412" t="s">
        <v>8153</v>
      </c>
      <c r="E7412" t="s">
        <v>17</v>
      </c>
      <c r="F7412">
        <v>660000</v>
      </c>
      <c r="G7412" t="s">
        <v>137</v>
      </c>
      <c r="H7412" t="s">
        <v>94</v>
      </c>
      <c r="I7412" t="s">
        <v>619</v>
      </c>
      <c r="J7412" t="s">
        <v>39</v>
      </c>
      <c r="K7412" t="s">
        <v>40</v>
      </c>
      <c r="L7412" t="s">
        <v>41</v>
      </c>
      <c r="M7412">
        <v>31000</v>
      </c>
      <c r="N7412" t="s">
        <v>24</v>
      </c>
      <c r="O7412" t="s">
        <v>43</v>
      </c>
      <c r="P7412">
        <v>6866896</v>
      </c>
      <c r="Q7412" t="s">
        <v>60</v>
      </c>
      <c r="R7412" t="str">
        <f t="shared" si="346"/>
        <v>Tertile 2</v>
      </c>
      <c r="S7412" t="str">
        <f t="shared" si="347"/>
        <v>Risky</v>
      </c>
    </row>
    <row r="7413" spans="1:19" x14ac:dyDescent="0.35">
      <c r="A7413" t="s">
        <v>9591</v>
      </c>
      <c r="B7413" s="1">
        <v>44867</v>
      </c>
      <c r="C7413" s="5" t="str">
        <f t="shared" si="345"/>
        <v>11</v>
      </c>
      <c r="D7413" t="s">
        <v>69</v>
      </c>
      <c r="E7413" t="s">
        <v>17</v>
      </c>
      <c r="F7413">
        <v>688000</v>
      </c>
      <c r="G7413" t="s">
        <v>90</v>
      </c>
      <c r="H7413" t="s">
        <v>444</v>
      </c>
      <c r="I7413" t="s">
        <v>445</v>
      </c>
      <c r="J7413" t="s">
        <v>21</v>
      </c>
      <c r="K7413" t="s">
        <v>22</v>
      </c>
      <c r="L7413" t="s">
        <v>50</v>
      </c>
      <c r="M7413">
        <v>22000</v>
      </c>
      <c r="N7413" t="s">
        <v>72</v>
      </c>
      <c r="O7413" t="s">
        <v>43</v>
      </c>
      <c r="P7413">
        <v>7707407</v>
      </c>
      <c r="Q7413" t="s">
        <v>73</v>
      </c>
      <c r="R7413" t="str">
        <f t="shared" si="346"/>
        <v>Tertile 2</v>
      </c>
      <c r="S7413" t="str">
        <f t="shared" si="347"/>
        <v>Risky</v>
      </c>
    </row>
    <row r="7414" spans="1:19" x14ac:dyDescent="0.35">
      <c r="A7414" t="s">
        <v>9574</v>
      </c>
      <c r="B7414" s="1">
        <v>44867</v>
      </c>
      <c r="C7414" s="5" t="str">
        <f t="shared" si="345"/>
        <v>11</v>
      </c>
      <c r="D7414" t="s">
        <v>1667</v>
      </c>
      <c r="E7414" t="s">
        <v>17</v>
      </c>
      <c r="F7414">
        <v>690000</v>
      </c>
      <c r="G7414" t="s">
        <v>137</v>
      </c>
      <c r="H7414" t="s">
        <v>108</v>
      </c>
      <c r="I7414" t="s">
        <v>161</v>
      </c>
      <c r="J7414" t="s">
        <v>21</v>
      </c>
      <c r="K7414" t="s">
        <v>22</v>
      </c>
      <c r="L7414" t="s">
        <v>50</v>
      </c>
      <c r="M7414">
        <v>20000</v>
      </c>
      <c r="N7414" t="s">
        <v>24</v>
      </c>
      <c r="O7414" t="s">
        <v>59</v>
      </c>
      <c r="P7414">
        <v>7716815</v>
      </c>
      <c r="Q7414" t="s">
        <v>26</v>
      </c>
      <c r="R7414" t="str">
        <f t="shared" si="346"/>
        <v>Tertile 2</v>
      </c>
      <c r="S7414" t="str">
        <f t="shared" si="347"/>
        <v>Risky</v>
      </c>
    </row>
    <row r="7415" spans="1:19" x14ac:dyDescent="0.35">
      <c r="A7415" t="s">
        <v>9590</v>
      </c>
      <c r="B7415" s="1">
        <v>44867</v>
      </c>
      <c r="C7415" s="5" t="str">
        <f t="shared" si="345"/>
        <v>11</v>
      </c>
      <c r="D7415" t="s">
        <v>6950</v>
      </c>
      <c r="E7415" t="s">
        <v>17</v>
      </c>
      <c r="F7415">
        <v>725500</v>
      </c>
      <c r="G7415" t="s">
        <v>80</v>
      </c>
      <c r="H7415" t="s">
        <v>156</v>
      </c>
      <c r="I7415" t="s">
        <v>196</v>
      </c>
      <c r="J7415" t="s">
        <v>39</v>
      </c>
      <c r="K7415" t="s">
        <v>40</v>
      </c>
      <c r="L7415" t="s">
        <v>23</v>
      </c>
      <c r="M7415">
        <v>29500</v>
      </c>
      <c r="N7415" t="s">
        <v>66</v>
      </c>
      <c r="O7415" t="s">
        <v>59</v>
      </c>
      <c r="P7415">
        <v>8509236</v>
      </c>
      <c r="Q7415" t="s">
        <v>67</v>
      </c>
      <c r="R7415" t="str">
        <f t="shared" si="346"/>
        <v>Tertile 2</v>
      </c>
      <c r="S7415" t="str">
        <f t="shared" si="347"/>
        <v>Risky</v>
      </c>
    </row>
    <row r="7416" spans="1:19" x14ac:dyDescent="0.35">
      <c r="A7416" t="s">
        <v>9583</v>
      </c>
      <c r="B7416" s="1">
        <v>44867</v>
      </c>
      <c r="C7416" s="5" t="str">
        <f t="shared" si="345"/>
        <v>11</v>
      </c>
      <c r="D7416" t="s">
        <v>311</v>
      </c>
      <c r="E7416" t="s">
        <v>17</v>
      </c>
      <c r="F7416">
        <v>741000</v>
      </c>
      <c r="G7416" t="s">
        <v>191</v>
      </c>
      <c r="H7416" t="s">
        <v>30</v>
      </c>
      <c r="I7416" t="s">
        <v>570</v>
      </c>
      <c r="J7416" t="s">
        <v>21</v>
      </c>
      <c r="K7416" t="s">
        <v>22</v>
      </c>
      <c r="L7416" t="s">
        <v>41</v>
      </c>
      <c r="M7416">
        <v>19000</v>
      </c>
      <c r="N7416" t="s">
        <v>32</v>
      </c>
      <c r="O7416" t="s">
        <v>59</v>
      </c>
      <c r="P7416">
        <v>7071508</v>
      </c>
      <c r="Q7416" t="s">
        <v>33</v>
      </c>
      <c r="R7416" t="str">
        <f t="shared" si="346"/>
        <v>Tertile 2</v>
      </c>
      <c r="S7416" t="str">
        <f t="shared" si="347"/>
        <v>Risky</v>
      </c>
    </row>
    <row r="7417" spans="1:19" x14ac:dyDescent="0.35">
      <c r="A7417" t="s">
        <v>9552</v>
      </c>
      <c r="B7417" s="1">
        <v>44867</v>
      </c>
      <c r="C7417" s="5" t="str">
        <f t="shared" si="345"/>
        <v>11</v>
      </c>
      <c r="D7417" t="s">
        <v>6734</v>
      </c>
      <c r="E7417" t="s">
        <v>17</v>
      </c>
      <c r="F7417">
        <v>750000</v>
      </c>
      <c r="G7417" t="s">
        <v>80</v>
      </c>
      <c r="H7417" t="s">
        <v>138</v>
      </c>
      <c r="I7417" t="s">
        <v>269</v>
      </c>
      <c r="J7417" t="s">
        <v>39</v>
      </c>
      <c r="K7417" t="s">
        <v>40</v>
      </c>
      <c r="L7417" t="s">
        <v>23</v>
      </c>
      <c r="M7417">
        <v>15000</v>
      </c>
      <c r="N7417" t="s">
        <v>66</v>
      </c>
      <c r="O7417" t="s">
        <v>25</v>
      </c>
      <c r="P7417">
        <v>7042633</v>
      </c>
      <c r="Q7417" t="s">
        <v>67</v>
      </c>
      <c r="R7417" t="str">
        <f t="shared" si="346"/>
        <v>Tertile 2</v>
      </c>
      <c r="S7417" t="str">
        <f t="shared" si="347"/>
        <v>Risky</v>
      </c>
    </row>
    <row r="7418" spans="1:19" x14ac:dyDescent="0.35">
      <c r="A7418" t="s">
        <v>9563</v>
      </c>
      <c r="B7418" s="1">
        <v>44867</v>
      </c>
      <c r="C7418" s="5" t="str">
        <f t="shared" si="345"/>
        <v>11</v>
      </c>
      <c r="D7418" t="s">
        <v>9564</v>
      </c>
      <c r="E7418" t="s">
        <v>86</v>
      </c>
      <c r="F7418">
        <v>750000</v>
      </c>
      <c r="G7418" t="s">
        <v>152</v>
      </c>
      <c r="H7418" t="s">
        <v>319</v>
      </c>
      <c r="I7418" t="s">
        <v>341</v>
      </c>
      <c r="J7418" t="s">
        <v>39</v>
      </c>
      <c r="K7418" t="s">
        <v>40</v>
      </c>
      <c r="L7418" t="s">
        <v>23</v>
      </c>
      <c r="M7418">
        <v>17000</v>
      </c>
      <c r="N7418" t="s">
        <v>66</v>
      </c>
      <c r="O7418" t="s">
        <v>59</v>
      </c>
      <c r="P7418">
        <v>8295312</v>
      </c>
      <c r="Q7418" t="s">
        <v>67</v>
      </c>
      <c r="R7418" t="str">
        <f t="shared" si="346"/>
        <v>Tertile 2</v>
      </c>
      <c r="S7418" t="str">
        <f t="shared" si="347"/>
        <v>Risky</v>
      </c>
    </row>
    <row r="7419" spans="1:19" x14ac:dyDescent="0.35">
      <c r="A7419" t="s">
        <v>9594</v>
      </c>
      <c r="B7419" s="1">
        <v>44867</v>
      </c>
      <c r="C7419" s="5" t="str">
        <f t="shared" si="345"/>
        <v>11</v>
      </c>
      <c r="D7419" t="s">
        <v>190</v>
      </c>
      <c r="E7419" t="s">
        <v>17</v>
      </c>
      <c r="F7419">
        <v>760000</v>
      </c>
      <c r="G7419" t="s">
        <v>103</v>
      </c>
      <c r="H7419" t="s">
        <v>99</v>
      </c>
      <c r="I7419" t="s">
        <v>100</v>
      </c>
      <c r="J7419" t="s">
        <v>21</v>
      </c>
      <c r="K7419" t="s">
        <v>22</v>
      </c>
      <c r="L7419" t="s">
        <v>23</v>
      </c>
      <c r="M7419">
        <v>19000</v>
      </c>
      <c r="N7419" t="s">
        <v>42</v>
      </c>
      <c r="O7419" t="s">
        <v>25</v>
      </c>
      <c r="P7419">
        <v>7083219</v>
      </c>
      <c r="Q7419" t="s">
        <v>44</v>
      </c>
      <c r="R7419" t="str">
        <f t="shared" si="346"/>
        <v>Tertile 2</v>
      </c>
      <c r="S7419" t="str">
        <f t="shared" si="347"/>
        <v>Eligible</v>
      </c>
    </row>
    <row r="7420" spans="1:19" x14ac:dyDescent="0.35">
      <c r="A7420" t="s">
        <v>9558</v>
      </c>
      <c r="B7420" s="1">
        <v>44867</v>
      </c>
      <c r="C7420" s="5" t="str">
        <f t="shared" si="345"/>
        <v>11</v>
      </c>
      <c r="D7420" t="s">
        <v>2683</v>
      </c>
      <c r="E7420" t="s">
        <v>17</v>
      </c>
      <c r="F7420">
        <v>791000</v>
      </c>
      <c r="G7420" t="s">
        <v>147</v>
      </c>
      <c r="H7420" t="s">
        <v>931</v>
      </c>
      <c r="I7420" t="s">
        <v>1014</v>
      </c>
      <c r="J7420" t="s">
        <v>39</v>
      </c>
      <c r="K7420" t="s">
        <v>40</v>
      </c>
      <c r="L7420" t="s">
        <v>23</v>
      </c>
      <c r="M7420">
        <v>19000</v>
      </c>
      <c r="N7420" t="s">
        <v>58</v>
      </c>
      <c r="O7420" t="s">
        <v>25</v>
      </c>
      <c r="P7420">
        <v>8423382</v>
      </c>
      <c r="Q7420" t="s">
        <v>60</v>
      </c>
      <c r="R7420" t="str">
        <f t="shared" si="346"/>
        <v>Tertile 2</v>
      </c>
      <c r="S7420" t="str">
        <f t="shared" si="347"/>
        <v>Eligible</v>
      </c>
    </row>
    <row r="7421" spans="1:19" x14ac:dyDescent="0.35">
      <c r="A7421" t="s">
        <v>9593</v>
      </c>
      <c r="B7421" s="1">
        <v>44867</v>
      </c>
      <c r="C7421" s="5" t="str">
        <f t="shared" si="345"/>
        <v>11</v>
      </c>
      <c r="D7421" t="s">
        <v>3071</v>
      </c>
      <c r="E7421" t="s">
        <v>17</v>
      </c>
      <c r="F7421">
        <v>800000</v>
      </c>
      <c r="G7421" t="s">
        <v>98</v>
      </c>
      <c r="H7421" t="s">
        <v>81</v>
      </c>
      <c r="I7421" t="s">
        <v>435</v>
      </c>
      <c r="J7421" t="s">
        <v>21</v>
      </c>
      <c r="K7421" t="s">
        <v>22</v>
      </c>
      <c r="L7421" t="s">
        <v>23</v>
      </c>
      <c r="M7421">
        <v>31000</v>
      </c>
      <c r="N7421" t="s">
        <v>32</v>
      </c>
      <c r="O7421" t="s">
        <v>43</v>
      </c>
      <c r="P7421">
        <v>7778129</v>
      </c>
      <c r="Q7421" t="s">
        <v>33</v>
      </c>
      <c r="R7421" t="str">
        <f t="shared" si="346"/>
        <v>Tertile 2</v>
      </c>
      <c r="S7421" t="str">
        <f t="shared" si="347"/>
        <v>Eligible</v>
      </c>
    </row>
    <row r="7422" spans="1:19" x14ac:dyDescent="0.35">
      <c r="A7422" t="s">
        <v>9606</v>
      </c>
      <c r="B7422" s="1">
        <v>44867</v>
      </c>
      <c r="C7422" s="5" t="str">
        <f t="shared" si="345"/>
        <v>11</v>
      </c>
      <c r="D7422" t="s">
        <v>1349</v>
      </c>
      <c r="E7422" t="s">
        <v>17</v>
      </c>
      <c r="F7422">
        <v>805000</v>
      </c>
      <c r="G7422" t="s">
        <v>195</v>
      </c>
      <c r="H7422" t="s">
        <v>369</v>
      </c>
      <c r="I7422" t="s">
        <v>492</v>
      </c>
      <c r="J7422" t="s">
        <v>39</v>
      </c>
      <c r="K7422" t="s">
        <v>40</v>
      </c>
      <c r="L7422" t="s">
        <v>41</v>
      </c>
      <c r="M7422">
        <v>25000</v>
      </c>
      <c r="N7422" t="s">
        <v>42</v>
      </c>
      <c r="O7422" t="s">
        <v>110</v>
      </c>
      <c r="P7422">
        <v>6514400</v>
      </c>
      <c r="Q7422" t="s">
        <v>73</v>
      </c>
      <c r="R7422" t="str">
        <f t="shared" si="346"/>
        <v>Tertile 2</v>
      </c>
      <c r="S7422" t="str">
        <f t="shared" si="347"/>
        <v>Eligible</v>
      </c>
    </row>
    <row r="7423" spans="1:19" x14ac:dyDescent="0.35">
      <c r="A7423" t="s">
        <v>9605</v>
      </c>
      <c r="B7423" s="1">
        <v>44867</v>
      </c>
      <c r="C7423" s="5" t="str">
        <f t="shared" si="345"/>
        <v>11</v>
      </c>
      <c r="D7423" t="s">
        <v>1124</v>
      </c>
      <c r="E7423" t="s">
        <v>17</v>
      </c>
      <c r="F7423">
        <v>810000</v>
      </c>
      <c r="G7423" t="s">
        <v>191</v>
      </c>
      <c r="H7423" t="s">
        <v>19</v>
      </c>
      <c r="I7423" t="s">
        <v>641</v>
      </c>
      <c r="J7423" t="s">
        <v>21</v>
      </c>
      <c r="K7423" t="s">
        <v>22</v>
      </c>
      <c r="L7423" t="s">
        <v>41</v>
      </c>
      <c r="M7423">
        <v>29000</v>
      </c>
      <c r="N7423" t="s">
        <v>32</v>
      </c>
      <c r="O7423" t="s">
        <v>43</v>
      </c>
      <c r="P7423">
        <v>6140049</v>
      </c>
      <c r="Q7423" t="s">
        <v>67</v>
      </c>
      <c r="R7423" t="str">
        <f t="shared" si="346"/>
        <v>Tertile 2</v>
      </c>
      <c r="S7423" t="str">
        <f t="shared" si="347"/>
        <v>Eligible</v>
      </c>
    </row>
    <row r="7424" spans="1:19" x14ac:dyDescent="0.35">
      <c r="A7424" t="s">
        <v>9561</v>
      </c>
      <c r="B7424" s="1">
        <v>44867</v>
      </c>
      <c r="C7424" s="5" t="str">
        <f t="shared" si="345"/>
        <v>11</v>
      </c>
      <c r="D7424" t="s">
        <v>8082</v>
      </c>
      <c r="E7424" t="s">
        <v>17</v>
      </c>
      <c r="F7424">
        <v>825000</v>
      </c>
      <c r="G7424" t="s">
        <v>160</v>
      </c>
      <c r="H7424" t="s">
        <v>369</v>
      </c>
      <c r="I7424" t="s">
        <v>492</v>
      </c>
      <c r="J7424" t="s">
        <v>39</v>
      </c>
      <c r="K7424" t="s">
        <v>40</v>
      </c>
      <c r="L7424" t="s">
        <v>50</v>
      </c>
      <c r="M7424">
        <v>54000</v>
      </c>
      <c r="N7424" t="s">
        <v>58</v>
      </c>
      <c r="O7424" t="s">
        <v>110</v>
      </c>
      <c r="P7424">
        <v>8854993</v>
      </c>
      <c r="Q7424" t="s">
        <v>60</v>
      </c>
      <c r="R7424" t="str">
        <f t="shared" si="346"/>
        <v>Tertile 2</v>
      </c>
      <c r="S7424" t="str">
        <f t="shared" si="347"/>
        <v>Eligible</v>
      </c>
    </row>
    <row r="7425" spans="1:19" x14ac:dyDescent="0.35">
      <c r="A7425" t="s">
        <v>9556</v>
      </c>
      <c r="B7425" s="1">
        <v>44867</v>
      </c>
      <c r="C7425" s="5" t="str">
        <f t="shared" si="345"/>
        <v>11</v>
      </c>
      <c r="D7425" t="s">
        <v>7040</v>
      </c>
      <c r="E7425" t="s">
        <v>17</v>
      </c>
      <c r="F7425">
        <v>835000</v>
      </c>
      <c r="G7425" t="s">
        <v>103</v>
      </c>
      <c r="H7425" t="s">
        <v>56</v>
      </c>
      <c r="I7425" t="s">
        <v>57</v>
      </c>
      <c r="J7425" t="s">
        <v>21</v>
      </c>
      <c r="K7425" t="s">
        <v>22</v>
      </c>
      <c r="L7425" t="s">
        <v>41</v>
      </c>
      <c r="M7425">
        <v>16000</v>
      </c>
      <c r="N7425" t="s">
        <v>42</v>
      </c>
      <c r="O7425" t="s">
        <v>59</v>
      </c>
      <c r="P7425">
        <v>8427077</v>
      </c>
      <c r="Q7425" t="s">
        <v>44</v>
      </c>
      <c r="R7425" t="str">
        <f t="shared" si="346"/>
        <v>Tertile 2</v>
      </c>
      <c r="S7425" t="str">
        <f t="shared" si="347"/>
        <v>Eligible</v>
      </c>
    </row>
    <row r="7426" spans="1:19" x14ac:dyDescent="0.35">
      <c r="A7426" t="s">
        <v>9587</v>
      </c>
      <c r="B7426" s="1">
        <v>44867</v>
      </c>
      <c r="C7426" s="5" t="str">
        <f t="shared" ref="C7426:C7489" si="348">TEXT(B7426,$V$22)</f>
        <v>11</v>
      </c>
      <c r="D7426" t="s">
        <v>4949</v>
      </c>
      <c r="E7426" t="s">
        <v>17</v>
      </c>
      <c r="F7426">
        <v>850000</v>
      </c>
      <c r="G7426" t="s">
        <v>248</v>
      </c>
      <c r="H7426" t="s">
        <v>369</v>
      </c>
      <c r="I7426" t="s">
        <v>370</v>
      </c>
      <c r="J7426" t="s">
        <v>21</v>
      </c>
      <c r="K7426" t="s">
        <v>22</v>
      </c>
      <c r="L7426" t="s">
        <v>50</v>
      </c>
      <c r="M7426">
        <v>27000</v>
      </c>
      <c r="N7426" t="s">
        <v>66</v>
      </c>
      <c r="O7426" t="s">
        <v>83</v>
      </c>
      <c r="P7426">
        <v>6102739</v>
      </c>
      <c r="Q7426" t="s">
        <v>67</v>
      </c>
      <c r="R7426" t="str">
        <f t="shared" ref="R7426:R7489" si="349">IF(F7426&lt;_xlfn.PERCENTILE.INC($F$2:$F$10576,1/3), "Tertile 1",
   IF(F7426&lt;_xlfn.PERCENTILE.INC($F$2:$F$10576,2/3), "Tertile 2", "Tertile 3"))</f>
        <v>Tertile 2</v>
      </c>
      <c r="S7426" t="str">
        <f t="shared" ref="S7426:S7489" si="350">IF(F7426&gt;755000, "Eligible", "Risky")</f>
        <v>Eligible</v>
      </c>
    </row>
    <row r="7427" spans="1:19" x14ac:dyDescent="0.35">
      <c r="A7427" t="s">
        <v>9572</v>
      </c>
      <c r="B7427" s="1">
        <v>44867</v>
      </c>
      <c r="C7427" s="5" t="str">
        <f t="shared" si="348"/>
        <v>11</v>
      </c>
      <c r="D7427" t="s">
        <v>1663</v>
      </c>
      <c r="E7427" t="s">
        <v>86</v>
      </c>
      <c r="F7427">
        <v>880000</v>
      </c>
      <c r="G7427" t="s">
        <v>63</v>
      </c>
      <c r="H7427" t="s">
        <v>148</v>
      </c>
      <c r="I7427" t="s">
        <v>149</v>
      </c>
      <c r="J7427" t="s">
        <v>39</v>
      </c>
      <c r="K7427" t="s">
        <v>40</v>
      </c>
      <c r="L7427" t="s">
        <v>50</v>
      </c>
      <c r="M7427">
        <v>45000</v>
      </c>
      <c r="N7427" t="s">
        <v>66</v>
      </c>
      <c r="O7427" t="s">
        <v>43</v>
      </c>
      <c r="P7427">
        <v>8128700</v>
      </c>
      <c r="Q7427" t="s">
        <v>67</v>
      </c>
      <c r="R7427" t="str">
        <f t="shared" si="349"/>
        <v>Tertile 2</v>
      </c>
      <c r="S7427" t="str">
        <f t="shared" si="350"/>
        <v>Eligible</v>
      </c>
    </row>
    <row r="7428" spans="1:19" x14ac:dyDescent="0.35">
      <c r="A7428" t="s">
        <v>9559</v>
      </c>
      <c r="B7428" s="1">
        <v>44867</v>
      </c>
      <c r="C7428" s="5" t="str">
        <f t="shared" si="348"/>
        <v>11</v>
      </c>
      <c r="D7428" t="s">
        <v>3253</v>
      </c>
      <c r="E7428" t="s">
        <v>17</v>
      </c>
      <c r="F7428">
        <v>900000</v>
      </c>
      <c r="G7428" t="s">
        <v>152</v>
      </c>
      <c r="H7428" t="s">
        <v>48</v>
      </c>
      <c r="I7428" t="s">
        <v>648</v>
      </c>
      <c r="J7428" t="s">
        <v>39</v>
      </c>
      <c r="K7428" t="s">
        <v>40</v>
      </c>
      <c r="L7428" t="s">
        <v>23</v>
      </c>
      <c r="M7428">
        <v>29000</v>
      </c>
      <c r="N7428" t="s">
        <v>66</v>
      </c>
      <c r="O7428" t="s">
        <v>59</v>
      </c>
      <c r="P7428">
        <v>6037769</v>
      </c>
      <c r="Q7428" t="s">
        <v>67</v>
      </c>
      <c r="R7428" t="str">
        <f t="shared" si="349"/>
        <v>Tertile 2</v>
      </c>
      <c r="S7428" t="str">
        <f t="shared" si="350"/>
        <v>Eligible</v>
      </c>
    </row>
    <row r="7429" spans="1:19" x14ac:dyDescent="0.35">
      <c r="A7429" t="s">
        <v>9577</v>
      </c>
      <c r="B7429" s="1">
        <v>44867</v>
      </c>
      <c r="C7429" s="5" t="str">
        <f t="shared" si="348"/>
        <v>11</v>
      </c>
      <c r="D7429" t="s">
        <v>254</v>
      </c>
      <c r="E7429" t="s">
        <v>17</v>
      </c>
      <c r="F7429">
        <v>900000</v>
      </c>
      <c r="G7429" t="s">
        <v>36</v>
      </c>
      <c r="H7429" t="s">
        <v>187</v>
      </c>
      <c r="I7429" t="s">
        <v>188</v>
      </c>
      <c r="J7429" t="s">
        <v>39</v>
      </c>
      <c r="K7429" t="s">
        <v>40</v>
      </c>
      <c r="L7429" t="s">
        <v>50</v>
      </c>
      <c r="M7429">
        <v>17001</v>
      </c>
      <c r="N7429" t="s">
        <v>42</v>
      </c>
      <c r="O7429" t="s">
        <v>110</v>
      </c>
      <c r="P7429">
        <v>6175395</v>
      </c>
      <c r="Q7429" t="s">
        <v>44</v>
      </c>
      <c r="R7429" t="str">
        <f t="shared" si="349"/>
        <v>Tertile 2</v>
      </c>
      <c r="S7429" t="str">
        <f t="shared" si="350"/>
        <v>Eligible</v>
      </c>
    </row>
    <row r="7430" spans="1:19" x14ac:dyDescent="0.35">
      <c r="A7430" t="s">
        <v>9562</v>
      </c>
      <c r="B7430" s="1">
        <v>44867</v>
      </c>
      <c r="C7430" s="5" t="str">
        <f t="shared" si="348"/>
        <v>11</v>
      </c>
      <c r="D7430" t="s">
        <v>1637</v>
      </c>
      <c r="E7430" t="s">
        <v>17</v>
      </c>
      <c r="F7430">
        <v>925000</v>
      </c>
      <c r="G7430" t="s">
        <v>147</v>
      </c>
      <c r="H7430" t="s">
        <v>148</v>
      </c>
      <c r="I7430" t="s">
        <v>149</v>
      </c>
      <c r="J7430" t="s">
        <v>21</v>
      </c>
      <c r="K7430" t="s">
        <v>22</v>
      </c>
      <c r="L7430" t="s">
        <v>50</v>
      </c>
      <c r="M7430">
        <v>38000</v>
      </c>
      <c r="N7430" t="s">
        <v>58</v>
      </c>
      <c r="O7430" t="s">
        <v>43</v>
      </c>
      <c r="P7430">
        <v>7043576</v>
      </c>
      <c r="Q7430" t="s">
        <v>60</v>
      </c>
      <c r="R7430" t="str">
        <f t="shared" si="349"/>
        <v>Tertile 2</v>
      </c>
      <c r="S7430" t="str">
        <f t="shared" si="350"/>
        <v>Eligible</v>
      </c>
    </row>
    <row r="7431" spans="1:19" x14ac:dyDescent="0.35">
      <c r="A7431" t="s">
        <v>9580</v>
      </c>
      <c r="B7431" s="1">
        <v>44867</v>
      </c>
      <c r="C7431" s="5" t="str">
        <f t="shared" si="348"/>
        <v>11</v>
      </c>
      <c r="D7431" t="s">
        <v>302</v>
      </c>
      <c r="E7431" t="s">
        <v>17</v>
      </c>
      <c r="F7431">
        <v>1071000</v>
      </c>
      <c r="G7431" t="s">
        <v>63</v>
      </c>
      <c r="H7431" t="s">
        <v>99</v>
      </c>
      <c r="I7431" t="s">
        <v>100</v>
      </c>
      <c r="J7431" t="s">
        <v>21</v>
      </c>
      <c r="K7431" t="s">
        <v>22</v>
      </c>
      <c r="L7431" t="s">
        <v>23</v>
      </c>
      <c r="M7431">
        <v>19100</v>
      </c>
      <c r="N7431" t="s">
        <v>66</v>
      </c>
      <c r="O7431" t="s">
        <v>25</v>
      </c>
      <c r="P7431">
        <v>8259012</v>
      </c>
      <c r="Q7431" t="s">
        <v>67</v>
      </c>
      <c r="R7431" t="str">
        <f t="shared" si="349"/>
        <v>Tertile 3</v>
      </c>
      <c r="S7431" t="str">
        <f t="shared" si="350"/>
        <v>Eligible</v>
      </c>
    </row>
    <row r="7432" spans="1:19" x14ac:dyDescent="0.35">
      <c r="A7432" t="s">
        <v>9555</v>
      </c>
      <c r="B7432" s="1">
        <v>44867</v>
      </c>
      <c r="C7432" s="5" t="str">
        <f t="shared" si="348"/>
        <v>11</v>
      </c>
      <c r="D7432" t="s">
        <v>1305</v>
      </c>
      <c r="E7432" t="s">
        <v>17</v>
      </c>
      <c r="F7432">
        <v>1110000</v>
      </c>
      <c r="G7432" t="s">
        <v>98</v>
      </c>
      <c r="H7432" t="s">
        <v>931</v>
      </c>
      <c r="I7432" t="s">
        <v>932</v>
      </c>
      <c r="J7432" t="s">
        <v>39</v>
      </c>
      <c r="K7432" t="s">
        <v>40</v>
      </c>
      <c r="L7432" t="s">
        <v>41</v>
      </c>
      <c r="M7432">
        <v>13000</v>
      </c>
      <c r="N7432" t="s">
        <v>32</v>
      </c>
      <c r="O7432" t="s">
        <v>59</v>
      </c>
      <c r="P7432">
        <v>6613222</v>
      </c>
      <c r="Q7432" t="s">
        <v>33</v>
      </c>
      <c r="R7432" t="str">
        <f t="shared" si="349"/>
        <v>Tertile 3</v>
      </c>
      <c r="S7432" t="str">
        <f t="shared" si="350"/>
        <v>Eligible</v>
      </c>
    </row>
    <row r="7433" spans="1:19" x14ac:dyDescent="0.35">
      <c r="A7433" t="s">
        <v>9571</v>
      </c>
      <c r="B7433" s="1">
        <v>44867</v>
      </c>
      <c r="C7433" s="5" t="str">
        <f t="shared" si="348"/>
        <v>11</v>
      </c>
      <c r="D7433" t="s">
        <v>452</v>
      </c>
      <c r="E7433" t="s">
        <v>17</v>
      </c>
      <c r="F7433">
        <v>1110000</v>
      </c>
      <c r="G7433" t="s">
        <v>47</v>
      </c>
      <c r="H7433" t="s">
        <v>30</v>
      </c>
      <c r="I7433" t="s">
        <v>347</v>
      </c>
      <c r="J7433" t="s">
        <v>39</v>
      </c>
      <c r="K7433" t="s">
        <v>40</v>
      </c>
      <c r="L7433" t="s">
        <v>50</v>
      </c>
      <c r="M7433">
        <v>21000</v>
      </c>
      <c r="N7433" t="s">
        <v>51</v>
      </c>
      <c r="O7433" t="s">
        <v>83</v>
      </c>
      <c r="P7433">
        <v>7339688</v>
      </c>
      <c r="Q7433" t="s">
        <v>52</v>
      </c>
      <c r="R7433" t="str">
        <f t="shared" si="349"/>
        <v>Tertile 3</v>
      </c>
      <c r="S7433" t="str">
        <f t="shared" si="350"/>
        <v>Eligible</v>
      </c>
    </row>
    <row r="7434" spans="1:19" x14ac:dyDescent="0.35">
      <c r="A7434" t="s">
        <v>9560</v>
      </c>
      <c r="B7434" s="1">
        <v>44867</v>
      </c>
      <c r="C7434" s="5" t="str">
        <f t="shared" si="348"/>
        <v>11</v>
      </c>
      <c r="D7434" t="s">
        <v>8080</v>
      </c>
      <c r="E7434" t="s">
        <v>17</v>
      </c>
      <c r="F7434">
        <v>1189000</v>
      </c>
      <c r="G7434" t="s">
        <v>76</v>
      </c>
      <c r="H7434" t="s">
        <v>187</v>
      </c>
      <c r="I7434" t="s">
        <v>208</v>
      </c>
      <c r="J7434" t="s">
        <v>39</v>
      </c>
      <c r="K7434" t="s">
        <v>40</v>
      </c>
      <c r="L7434" t="s">
        <v>41</v>
      </c>
      <c r="M7434">
        <v>25900</v>
      </c>
      <c r="N7434" t="s">
        <v>72</v>
      </c>
      <c r="O7434" t="s">
        <v>110</v>
      </c>
      <c r="P7434">
        <v>7295534</v>
      </c>
      <c r="Q7434" t="s">
        <v>73</v>
      </c>
      <c r="R7434" t="str">
        <f t="shared" si="349"/>
        <v>Tertile 3</v>
      </c>
      <c r="S7434" t="str">
        <f t="shared" si="350"/>
        <v>Eligible</v>
      </c>
    </row>
    <row r="7435" spans="1:19" x14ac:dyDescent="0.35">
      <c r="A7435" t="s">
        <v>9601</v>
      </c>
      <c r="B7435" s="1">
        <v>44867</v>
      </c>
      <c r="C7435" s="5" t="str">
        <f t="shared" si="348"/>
        <v>11</v>
      </c>
      <c r="D7435" t="s">
        <v>1329</v>
      </c>
      <c r="E7435" t="s">
        <v>86</v>
      </c>
      <c r="F7435">
        <v>1200000</v>
      </c>
      <c r="G7435" t="s">
        <v>55</v>
      </c>
      <c r="H7435" t="s">
        <v>81</v>
      </c>
      <c r="I7435" t="s">
        <v>435</v>
      </c>
      <c r="J7435" t="s">
        <v>39</v>
      </c>
      <c r="K7435" t="s">
        <v>40</v>
      </c>
      <c r="L7435" t="s">
        <v>50</v>
      </c>
      <c r="M7435">
        <v>13000</v>
      </c>
      <c r="N7435" t="s">
        <v>58</v>
      </c>
      <c r="O7435" t="s">
        <v>43</v>
      </c>
      <c r="P7435">
        <v>8685127</v>
      </c>
      <c r="Q7435" t="s">
        <v>33</v>
      </c>
      <c r="R7435" t="str">
        <f t="shared" si="349"/>
        <v>Tertile 3</v>
      </c>
      <c r="S7435" t="str">
        <f t="shared" si="350"/>
        <v>Eligible</v>
      </c>
    </row>
    <row r="7436" spans="1:19" x14ac:dyDescent="0.35">
      <c r="A7436" t="s">
        <v>9551</v>
      </c>
      <c r="B7436" s="1">
        <v>44867</v>
      </c>
      <c r="C7436" s="5" t="str">
        <f t="shared" si="348"/>
        <v>11</v>
      </c>
      <c r="D7436" t="s">
        <v>2675</v>
      </c>
      <c r="E7436" t="s">
        <v>17</v>
      </c>
      <c r="F7436">
        <v>1250000</v>
      </c>
      <c r="G7436" t="s">
        <v>160</v>
      </c>
      <c r="H7436" t="s">
        <v>216</v>
      </c>
      <c r="I7436" t="s">
        <v>887</v>
      </c>
      <c r="J7436" t="s">
        <v>21</v>
      </c>
      <c r="K7436" t="s">
        <v>22</v>
      </c>
      <c r="L7436" t="s">
        <v>23</v>
      </c>
      <c r="M7436">
        <v>18000</v>
      </c>
      <c r="N7436" t="s">
        <v>58</v>
      </c>
      <c r="O7436" t="s">
        <v>110</v>
      </c>
      <c r="P7436">
        <v>8236020</v>
      </c>
      <c r="Q7436" t="s">
        <v>60</v>
      </c>
      <c r="R7436" t="str">
        <f t="shared" si="349"/>
        <v>Tertile 3</v>
      </c>
      <c r="S7436" t="str">
        <f t="shared" si="350"/>
        <v>Eligible</v>
      </c>
    </row>
    <row r="7437" spans="1:19" x14ac:dyDescent="0.35">
      <c r="A7437" t="s">
        <v>9570</v>
      </c>
      <c r="B7437" s="1">
        <v>44867</v>
      </c>
      <c r="C7437" s="5" t="str">
        <f t="shared" si="348"/>
        <v>11</v>
      </c>
      <c r="D7437" t="s">
        <v>2537</v>
      </c>
      <c r="E7437" t="s">
        <v>17</v>
      </c>
      <c r="F7437">
        <v>1250000</v>
      </c>
      <c r="G7437" t="s">
        <v>195</v>
      </c>
      <c r="H7437" t="s">
        <v>19</v>
      </c>
      <c r="I7437" t="s">
        <v>705</v>
      </c>
      <c r="J7437" t="s">
        <v>21</v>
      </c>
      <c r="K7437" t="s">
        <v>22</v>
      </c>
      <c r="L7437" t="s">
        <v>23</v>
      </c>
      <c r="M7437">
        <v>61000</v>
      </c>
      <c r="N7437" t="s">
        <v>42</v>
      </c>
      <c r="O7437" t="s">
        <v>83</v>
      </c>
      <c r="P7437">
        <v>6743943</v>
      </c>
      <c r="Q7437" t="s">
        <v>44</v>
      </c>
      <c r="R7437" t="str">
        <f t="shared" si="349"/>
        <v>Tertile 3</v>
      </c>
      <c r="S7437" t="str">
        <f t="shared" si="350"/>
        <v>Eligible</v>
      </c>
    </row>
    <row r="7438" spans="1:19" x14ac:dyDescent="0.35">
      <c r="A7438" t="s">
        <v>9553</v>
      </c>
      <c r="B7438" s="1">
        <v>44867</v>
      </c>
      <c r="C7438" s="5" t="str">
        <f t="shared" si="348"/>
        <v>11</v>
      </c>
      <c r="D7438" t="s">
        <v>441</v>
      </c>
      <c r="E7438" t="s">
        <v>17</v>
      </c>
      <c r="F7438">
        <v>1300000</v>
      </c>
      <c r="G7438" t="s">
        <v>90</v>
      </c>
      <c r="H7438" t="s">
        <v>108</v>
      </c>
      <c r="I7438" t="s">
        <v>109</v>
      </c>
      <c r="J7438" t="s">
        <v>39</v>
      </c>
      <c r="K7438" t="s">
        <v>40</v>
      </c>
      <c r="L7438" t="s">
        <v>23</v>
      </c>
      <c r="M7438">
        <v>12000</v>
      </c>
      <c r="N7438" t="s">
        <v>72</v>
      </c>
      <c r="O7438" t="s">
        <v>110</v>
      </c>
      <c r="P7438">
        <v>7571657</v>
      </c>
      <c r="Q7438" t="s">
        <v>73</v>
      </c>
      <c r="R7438" t="str">
        <f t="shared" si="349"/>
        <v>Tertile 3</v>
      </c>
      <c r="S7438" t="str">
        <f t="shared" si="350"/>
        <v>Eligible</v>
      </c>
    </row>
    <row r="7439" spans="1:19" x14ac:dyDescent="0.35">
      <c r="A7439" t="s">
        <v>9596</v>
      </c>
      <c r="B7439" s="1">
        <v>44867</v>
      </c>
      <c r="C7439" s="5" t="str">
        <f t="shared" si="348"/>
        <v>11</v>
      </c>
      <c r="D7439" t="s">
        <v>243</v>
      </c>
      <c r="E7439" t="s">
        <v>86</v>
      </c>
      <c r="F7439">
        <v>1325000</v>
      </c>
      <c r="G7439" t="s">
        <v>147</v>
      </c>
      <c r="H7439" t="s">
        <v>369</v>
      </c>
      <c r="I7439" t="s">
        <v>1446</v>
      </c>
      <c r="J7439" t="s">
        <v>39</v>
      </c>
      <c r="K7439" t="s">
        <v>40</v>
      </c>
      <c r="L7439" t="s">
        <v>23</v>
      </c>
      <c r="M7439">
        <v>51500</v>
      </c>
      <c r="N7439" t="s">
        <v>58</v>
      </c>
      <c r="O7439" t="s">
        <v>43</v>
      </c>
      <c r="P7439">
        <v>8607851</v>
      </c>
      <c r="Q7439" t="s">
        <v>60</v>
      </c>
      <c r="R7439" t="str">
        <f t="shared" si="349"/>
        <v>Tertile 3</v>
      </c>
      <c r="S7439" t="str">
        <f t="shared" si="350"/>
        <v>Eligible</v>
      </c>
    </row>
    <row r="7440" spans="1:19" x14ac:dyDescent="0.35">
      <c r="A7440" t="s">
        <v>9578</v>
      </c>
      <c r="B7440" s="1">
        <v>44867</v>
      </c>
      <c r="C7440" s="5" t="str">
        <f t="shared" si="348"/>
        <v>11</v>
      </c>
      <c r="D7440" t="s">
        <v>256</v>
      </c>
      <c r="E7440" t="s">
        <v>17</v>
      </c>
      <c r="F7440">
        <v>1390000</v>
      </c>
      <c r="G7440" t="s">
        <v>47</v>
      </c>
      <c r="H7440" t="s">
        <v>19</v>
      </c>
      <c r="I7440" t="s">
        <v>380</v>
      </c>
      <c r="J7440" t="s">
        <v>21</v>
      </c>
      <c r="K7440" t="s">
        <v>22</v>
      </c>
      <c r="L7440" t="s">
        <v>23</v>
      </c>
      <c r="M7440">
        <v>22001</v>
      </c>
      <c r="N7440" t="s">
        <v>51</v>
      </c>
      <c r="O7440" t="s">
        <v>59</v>
      </c>
      <c r="P7440">
        <v>6019891</v>
      </c>
      <c r="Q7440" t="s">
        <v>52</v>
      </c>
      <c r="R7440" t="str">
        <f t="shared" si="349"/>
        <v>Tertile 3</v>
      </c>
      <c r="S7440" t="str">
        <f t="shared" si="350"/>
        <v>Eligible</v>
      </c>
    </row>
    <row r="7441" spans="1:19" x14ac:dyDescent="0.35">
      <c r="A7441" t="s">
        <v>9565</v>
      </c>
      <c r="B7441" s="1">
        <v>44867</v>
      </c>
      <c r="C7441" s="5" t="str">
        <f t="shared" si="348"/>
        <v>11</v>
      </c>
      <c r="D7441" t="s">
        <v>2560</v>
      </c>
      <c r="E7441" t="s">
        <v>17</v>
      </c>
      <c r="F7441">
        <v>1455000</v>
      </c>
      <c r="G7441" t="s">
        <v>191</v>
      </c>
      <c r="H7441" t="s">
        <v>126</v>
      </c>
      <c r="I7441" t="s">
        <v>790</v>
      </c>
      <c r="J7441" t="s">
        <v>39</v>
      </c>
      <c r="K7441" t="s">
        <v>40</v>
      </c>
      <c r="L7441" t="s">
        <v>23</v>
      </c>
      <c r="M7441">
        <v>22500</v>
      </c>
      <c r="N7441" t="s">
        <v>32</v>
      </c>
      <c r="O7441" t="s">
        <v>83</v>
      </c>
      <c r="P7441">
        <v>8165582</v>
      </c>
      <c r="Q7441" t="s">
        <v>33</v>
      </c>
      <c r="R7441" t="str">
        <f t="shared" si="349"/>
        <v>Tertile 3</v>
      </c>
      <c r="S7441" t="str">
        <f t="shared" si="350"/>
        <v>Eligible</v>
      </c>
    </row>
    <row r="7442" spans="1:19" x14ac:dyDescent="0.35">
      <c r="A7442" t="s">
        <v>9554</v>
      </c>
      <c r="B7442" s="1">
        <v>44867</v>
      </c>
      <c r="C7442" s="5" t="str">
        <f t="shared" si="348"/>
        <v>11</v>
      </c>
      <c r="D7442" t="s">
        <v>4376</v>
      </c>
      <c r="E7442" t="s">
        <v>17</v>
      </c>
      <c r="F7442">
        <v>1475000</v>
      </c>
      <c r="G7442" t="s">
        <v>166</v>
      </c>
      <c r="H7442" t="s">
        <v>37</v>
      </c>
      <c r="I7442" t="s">
        <v>682</v>
      </c>
      <c r="J7442" t="s">
        <v>21</v>
      </c>
      <c r="K7442" t="s">
        <v>22</v>
      </c>
      <c r="L7442" t="s">
        <v>23</v>
      </c>
      <c r="M7442">
        <v>28500</v>
      </c>
      <c r="N7442" t="s">
        <v>24</v>
      </c>
      <c r="O7442" t="s">
        <v>110</v>
      </c>
      <c r="P7442">
        <v>7455798</v>
      </c>
      <c r="Q7442" t="s">
        <v>26</v>
      </c>
      <c r="R7442" t="str">
        <f t="shared" si="349"/>
        <v>Tertile 3</v>
      </c>
      <c r="S7442" t="str">
        <f t="shared" si="350"/>
        <v>Eligible</v>
      </c>
    </row>
    <row r="7443" spans="1:19" x14ac:dyDescent="0.35">
      <c r="A7443" t="s">
        <v>9557</v>
      </c>
      <c r="B7443" s="1">
        <v>44867</v>
      </c>
      <c r="C7443" s="5" t="str">
        <f t="shared" si="348"/>
        <v>11</v>
      </c>
      <c r="D7443" t="s">
        <v>467</v>
      </c>
      <c r="E7443" t="s">
        <v>17</v>
      </c>
      <c r="F7443">
        <v>1690000</v>
      </c>
      <c r="G7443" t="s">
        <v>142</v>
      </c>
      <c r="H7443" t="s">
        <v>108</v>
      </c>
      <c r="I7443" t="s">
        <v>335</v>
      </c>
      <c r="J7443" t="s">
        <v>21</v>
      </c>
      <c r="K7443" t="s">
        <v>22</v>
      </c>
      <c r="L7443" t="s">
        <v>50</v>
      </c>
      <c r="M7443">
        <v>22000</v>
      </c>
      <c r="N7443" t="s">
        <v>51</v>
      </c>
      <c r="O7443" t="s">
        <v>25</v>
      </c>
      <c r="P7443">
        <v>8689491</v>
      </c>
      <c r="Q7443" t="s">
        <v>52</v>
      </c>
      <c r="R7443" t="str">
        <f t="shared" si="349"/>
        <v>Tertile 3</v>
      </c>
      <c r="S7443" t="str">
        <f t="shared" si="350"/>
        <v>Eligible</v>
      </c>
    </row>
    <row r="7444" spans="1:19" x14ac:dyDescent="0.35">
      <c r="A7444" t="s">
        <v>9581</v>
      </c>
      <c r="B7444" s="1">
        <v>44867</v>
      </c>
      <c r="C7444" s="5" t="str">
        <f t="shared" si="348"/>
        <v>11</v>
      </c>
      <c r="D7444" t="s">
        <v>1216</v>
      </c>
      <c r="E7444" t="s">
        <v>17</v>
      </c>
      <c r="F7444">
        <v>1800000</v>
      </c>
      <c r="G7444" t="s">
        <v>70</v>
      </c>
      <c r="H7444" t="s">
        <v>81</v>
      </c>
      <c r="I7444" t="s">
        <v>323</v>
      </c>
      <c r="J7444" t="s">
        <v>39</v>
      </c>
      <c r="K7444" t="s">
        <v>40</v>
      </c>
      <c r="L7444" t="s">
        <v>50</v>
      </c>
      <c r="M7444">
        <v>22000</v>
      </c>
      <c r="N7444" t="s">
        <v>72</v>
      </c>
      <c r="O7444" t="s">
        <v>25</v>
      </c>
      <c r="P7444">
        <v>7353342</v>
      </c>
      <c r="Q7444" t="s">
        <v>73</v>
      </c>
      <c r="R7444" t="str">
        <f t="shared" si="349"/>
        <v>Tertile 3</v>
      </c>
      <c r="S7444" t="str">
        <f t="shared" si="350"/>
        <v>Eligible</v>
      </c>
    </row>
    <row r="7445" spans="1:19" x14ac:dyDescent="0.35">
      <c r="A7445" t="s">
        <v>9585</v>
      </c>
      <c r="B7445" s="1">
        <v>44867</v>
      </c>
      <c r="C7445" s="5" t="str">
        <f t="shared" si="348"/>
        <v>11</v>
      </c>
      <c r="D7445" t="s">
        <v>315</v>
      </c>
      <c r="E7445" t="s">
        <v>17</v>
      </c>
      <c r="F7445">
        <v>2160000</v>
      </c>
      <c r="G7445" t="s">
        <v>199</v>
      </c>
      <c r="H7445" t="s">
        <v>108</v>
      </c>
      <c r="I7445" t="s">
        <v>109</v>
      </c>
      <c r="J7445" t="s">
        <v>39</v>
      </c>
      <c r="K7445" t="s">
        <v>40</v>
      </c>
      <c r="L7445" t="s">
        <v>23</v>
      </c>
      <c r="M7445">
        <v>12000</v>
      </c>
      <c r="N7445" t="s">
        <v>51</v>
      </c>
      <c r="O7445" t="s">
        <v>110</v>
      </c>
      <c r="P7445">
        <v>8703068</v>
      </c>
      <c r="Q7445" t="s">
        <v>52</v>
      </c>
      <c r="R7445" t="str">
        <f t="shared" si="349"/>
        <v>Tertile 3</v>
      </c>
      <c r="S7445" t="str">
        <f t="shared" si="350"/>
        <v>Eligible</v>
      </c>
    </row>
    <row r="7446" spans="1:19" x14ac:dyDescent="0.35">
      <c r="A7446" t="s">
        <v>9582</v>
      </c>
      <c r="B7446" s="1">
        <v>44867</v>
      </c>
      <c r="C7446" s="5" t="str">
        <f t="shared" si="348"/>
        <v>11</v>
      </c>
      <c r="D7446" t="s">
        <v>309</v>
      </c>
      <c r="E7446" t="s">
        <v>17</v>
      </c>
      <c r="F7446">
        <v>2345000</v>
      </c>
      <c r="G7446" t="s">
        <v>137</v>
      </c>
      <c r="H7446" t="s">
        <v>48</v>
      </c>
      <c r="I7446" t="s">
        <v>49</v>
      </c>
      <c r="J7446" t="s">
        <v>21</v>
      </c>
      <c r="K7446" t="s">
        <v>22</v>
      </c>
      <c r="L7446" t="s">
        <v>50</v>
      </c>
      <c r="M7446">
        <v>45500</v>
      </c>
      <c r="N7446" t="s">
        <v>24</v>
      </c>
      <c r="O7446" t="s">
        <v>25</v>
      </c>
      <c r="P7446">
        <v>7295002</v>
      </c>
      <c r="Q7446" t="s">
        <v>26</v>
      </c>
      <c r="R7446" t="str">
        <f t="shared" si="349"/>
        <v>Tertile 3</v>
      </c>
      <c r="S7446" t="str">
        <f t="shared" si="350"/>
        <v>Eligible</v>
      </c>
    </row>
    <row r="7447" spans="1:19" x14ac:dyDescent="0.35">
      <c r="A7447" t="s">
        <v>9608</v>
      </c>
      <c r="B7447" s="1">
        <v>44868</v>
      </c>
      <c r="C7447" s="5" t="str">
        <f t="shared" si="348"/>
        <v>11</v>
      </c>
      <c r="D7447" t="s">
        <v>1329</v>
      </c>
      <c r="E7447" t="s">
        <v>17</v>
      </c>
      <c r="F7447">
        <v>13500</v>
      </c>
      <c r="G7447" t="s">
        <v>80</v>
      </c>
      <c r="H7447" t="s">
        <v>81</v>
      </c>
      <c r="I7447" t="s">
        <v>392</v>
      </c>
      <c r="J7447" t="s">
        <v>21</v>
      </c>
      <c r="K7447" t="s">
        <v>22</v>
      </c>
      <c r="L7447" t="s">
        <v>41</v>
      </c>
      <c r="M7447">
        <v>24000</v>
      </c>
      <c r="N7447" t="s">
        <v>66</v>
      </c>
      <c r="O7447" t="s">
        <v>110</v>
      </c>
      <c r="P7447">
        <v>8849204</v>
      </c>
      <c r="Q7447" t="s">
        <v>67</v>
      </c>
      <c r="R7447" t="str">
        <f t="shared" si="349"/>
        <v>Tertile 1</v>
      </c>
      <c r="S7447" t="str">
        <f t="shared" si="350"/>
        <v>Risky</v>
      </c>
    </row>
    <row r="7448" spans="1:19" x14ac:dyDescent="0.35">
      <c r="A7448" t="s">
        <v>9612</v>
      </c>
      <c r="B7448" s="1">
        <v>44868</v>
      </c>
      <c r="C7448" s="5" t="str">
        <f t="shared" si="348"/>
        <v>11</v>
      </c>
      <c r="D7448" t="s">
        <v>1124</v>
      </c>
      <c r="E7448" t="s">
        <v>17</v>
      </c>
      <c r="F7448">
        <v>13500</v>
      </c>
      <c r="G7448" t="s">
        <v>103</v>
      </c>
      <c r="H7448" t="s">
        <v>30</v>
      </c>
      <c r="I7448" t="s">
        <v>153</v>
      </c>
      <c r="J7448" t="s">
        <v>39</v>
      </c>
      <c r="K7448" t="s">
        <v>40</v>
      </c>
      <c r="L7448" t="s">
        <v>23</v>
      </c>
      <c r="M7448">
        <v>26000</v>
      </c>
      <c r="N7448" t="s">
        <v>42</v>
      </c>
      <c r="O7448" t="s">
        <v>25</v>
      </c>
      <c r="P7448">
        <v>8216523</v>
      </c>
      <c r="Q7448" t="s">
        <v>44</v>
      </c>
      <c r="R7448" t="str">
        <f t="shared" si="349"/>
        <v>Tertile 1</v>
      </c>
      <c r="S7448" t="str">
        <f t="shared" si="350"/>
        <v>Risky</v>
      </c>
    </row>
    <row r="7449" spans="1:19" x14ac:dyDescent="0.35">
      <c r="A7449" t="s">
        <v>9614</v>
      </c>
      <c r="B7449" s="1">
        <v>44868</v>
      </c>
      <c r="C7449" s="5" t="str">
        <f t="shared" si="348"/>
        <v>11</v>
      </c>
      <c r="D7449" t="s">
        <v>1691</v>
      </c>
      <c r="E7449" t="s">
        <v>17</v>
      </c>
      <c r="F7449">
        <v>13500</v>
      </c>
      <c r="G7449" t="s">
        <v>195</v>
      </c>
      <c r="H7449" t="s">
        <v>104</v>
      </c>
      <c r="I7449" t="s">
        <v>105</v>
      </c>
      <c r="J7449" t="s">
        <v>21</v>
      </c>
      <c r="K7449" t="s">
        <v>22</v>
      </c>
      <c r="L7449" t="s">
        <v>41</v>
      </c>
      <c r="M7449">
        <v>22000</v>
      </c>
      <c r="N7449" t="s">
        <v>42</v>
      </c>
      <c r="O7449" t="s">
        <v>59</v>
      </c>
      <c r="P7449">
        <v>7775520</v>
      </c>
      <c r="Q7449" t="s">
        <v>44</v>
      </c>
      <c r="R7449" t="str">
        <f t="shared" si="349"/>
        <v>Tertile 1</v>
      </c>
      <c r="S7449" t="str">
        <f t="shared" si="350"/>
        <v>Risky</v>
      </c>
    </row>
    <row r="7450" spans="1:19" x14ac:dyDescent="0.35">
      <c r="A7450" t="s">
        <v>9617</v>
      </c>
      <c r="B7450" s="1">
        <v>44868</v>
      </c>
      <c r="C7450" s="5" t="str">
        <f t="shared" si="348"/>
        <v>11</v>
      </c>
      <c r="D7450" t="s">
        <v>1703</v>
      </c>
      <c r="E7450" t="s">
        <v>17</v>
      </c>
      <c r="F7450">
        <v>13500</v>
      </c>
      <c r="G7450" t="s">
        <v>248</v>
      </c>
      <c r="H7450" t="s">
        <v>303</v>
      </c>
      <c r="I7450" t="s">
        <v>532</v>
      </c>
      <c r="J7450" t="s">
        <v>39</v>
      </c>
      <c r="K7450" t="s">
        <v>40</v>
      </c>
      <c r="L7450" t="s">
        <v>50</v>
      </c>
      <c r="M7450">
        <v>27000</v>
      </c>
      <c r="N7450" t="s">
        <v>66</v>
      </c>
      <c r="O7450" t="s">
        <v>43</v>
      </c>
      <c r="P7450">
        <v>7239487</v>
      </c>
      <c r="Q7450" t="s">
        <v>67</v>
      </c>
      <c r="R7450" t="str">
        <f t="shared" si="349"/>
        <v>Tertile 1</v>
      </c>
      <c r="S7450" t="str">
        <f t="shared" si="350"/>
        <v>Risky</v>
      </c>
    </row>
    <row r="7451" spans="1:19" x14ac:dyDescent="0.35">
      <c r="A7451" t="s">
        <v>9622</v>
      </c>
      <c r="B7451" s="1">
        <v>44868</v>
      </c>
      <c r="C7451" s="5" t="str">
        <f t="shared" si="348"/>
        <v>11</v>
      </c>
      <c r="D7451" t="s">
        <v>1270</v>
      </c>
      <c r="E7451" t="s">
        <v>17</v>
      </c>
      <c r="F7451">
        <v>13500</v>
      </c>
      <c r="G7451" t="s">
        <v>268</v>
      </c>
      <c r="H7451" t="s">
        <v>94</v>
      </c>
      <c r="I7451" t="s">
        <v>619</v>
      </c>
      <c r="J7451" t="s">
        <v>21</v>
      </c>
      <c r="K7451" t="s">
        <v>22</v>
      </c>
      <c r="L7451" t="s">
        <v>23</v>
      </c>
      <c r="M7451">
        <v>9000</v>
      </c>
      <c r="N7451" t="s">
        <v>24</v>
      </c>
      <c r="O7451" t="s">
        <v>43</v>
      </c>
      <c r="P7451">
        <v>8256655</v>
      </c>
      <c r="Q7451" t="s">
        <v>26</v>
      </c>
      <c r="R7451" t="str">
        <f t="shared" si="349"/>
        <v>Tertile 1</v>
      </c>
      <c r="S7451" t="str">
        <f t="shared" si="350"/>
        <v>Risky</v>
      </c>
    </row>
    <row r="7452" spans="1:19" x14ac:dyDescent="0.35">
      <c r="A7452" t="s">
        <v>9629</v>
      </c>
      <c r="B7452" s="1">
        <v>44868</v>
      </c>
      <c r="C7452" s="5" t="str">
        <f t="shared" si="348"/>
        <v>11</v>
      </c>
      <c r="D7452" t="s">
        <v>8158</v>
      </c>
      <c r="E7452" t="s">
        <v>17</v>
      </c>
      <c r="F7452">
        <v>13500</v>
      </c>
      <c r="G7452" t="s">
        <v>244</v>
      </c>
      <c r="H7452" t="s">
        <v>369</v>
      </c>
      <c r="I7452" t="s">
        <v>411</v>
      </c>
      <c r="J7452" t="s">
        <v>21</v>
      </c>
      <c r="K7452" t="s">
        <v>22</v>
      </c>
      <c r="L7452" t="s">
        <v>23</v>
      </c>
      <c r="M7452">
        <v>12000</v>
      </c>
      <c r="N7452" t="s">
        <v>58</v>
      </c>
      <c r="O7452" t="s">
        <v>59</v>
      </c>
      <c r="P7452">
        <v>6202078</v>
      </c>
      <c r="Q7452" t="s">
        <v>33</v>
      </c>
      <c r="R7452" t="str">
        <f t="shared" si="349"/>
        <v>Tertile 1</v>
      </c>
      <c r="S7452" t="str">
        <f t="shared" si="350"/>
        <v>Risky</v>
      </c>
    </row>
    <row r="7453" spans="1:19" x14ac:dyDescent="0.35">
      <c r="A7453" t="s">
        <v>9631</v>
      </c>
      <c r="B7453" s="1">
        <v>44868</v>
      </c>
      <c r="C7453" s="5" t="str">
        <f t="shared" si="348"/>
        <v>11</v>
      </c>
      <c r="D7453" t="s">
        <v>8162</v>
      </c>
      <c r="E7453" t="s">
        <v>17</v>
      </c>
      <c r="F7453">
        <v>13500</v>
      </c>
      <c r="G7453" t="s">
        <v>252</v>
      </c>
      <c r="H7453" t="s">
        <v>64</v>
      </c>
      <c r="I7453" t="s">
        <v>65</v>
      </c>
      <c r="J7453" t="s">
        <v>39</v>
      </c>
      <c r="K7453" t="s">
        <v>40</v>
      </c>
      <c r="L7453" t="s">
        <v>41</v>
      </c>
      <c r="M7453">
        <v>19000</v>
      </c>
      <c r="N7453" t="s">
        <v>72</v>
      </c>
      <c r="O7453" t="s">
        <v>59</v>
      </c>
      <c r="P7453">
        <v>6338546</v>
      </c>
      <c r="Q7453" t="s">
        <v>52</v>
      </c>
      <c r="R7453" t="str">
        <f t="shared" si="349"/>
        <v>Tertile 1</v>
      </c>
      <c r="S7453" t="str">
        <f t="shared" si="350"/>
        <v>Risky</v>
      </c>
    </row>
    <row r="7454" spans="1:19" x14ac:dyDescent="0.35">
      <c r="A7454" t="s">
        <v>9613</v>
      </c>
      <c r="B7454" s="1">
        <v>44868</v>
      </c>
      <c r="C7454" s="5" t="str">
        <f t="shared" si="348"/>
        <v>11</v>
      </c>
      <c r="D7454" t="s">
        <v>1513</v>
      </c>
      <c r="E7454" t="s">
        <v>17</v>
      </c>
      <c r="F7454">
        <v>493000</v>
      </c>
      <c r="G7454" t="s">
        <v>36</v>
      </c>
      <c r="H7454" t="s">
        <v>167</v>
      </c>
      <c r="I7454" t="s">
        <v>603</v>
      </c>
      <c r="J7454" t="s">
        <v>21</v>
      </c>
      <c r="K7454" t="s">
        <v>22</v>
      </c>
      <c r="L7454" t="s">
        <v>41</v>
      </c>
      <c r="M7454">
        <v>12000</v>
      </c>
      <c r="N7454" t="s">
        <v>42</v>
      </c>
      <c r="O7454" t="s">
        <v>83</v>
      </c>
      <c r="P7454">
        <v>6121500</v>
      </c>
      <c r="Q7454" t="s">
        <v>44</v>
      </c>
      <c r="R7454" t="str">
        <f t="shared" si="349"/>
        <v>Tertile 1</v>
      </c>
      <c r="S7454" t="str">
        <f t="shared" si="350"/>
        <v>Risky</v>
      </c>
    </row>
    <row r="7455" spans="1:19" x14ac:dyDescent="0.35">
      <c r="A7455" t="s">
        <v>9615</v>
      </c>
      <c r="B7455" s="1">
        <v>44868</v>
      </c>
      <c r="C7455" s="5" t="str">
        <f t="shared" si="348"/>
        <v>11</v>
      </c>
      <c r="D7455" t="s">
        <v>2199</v>
      </c>
      <c r="E7455" t="s">
        <v>17</v>
      </c>
      <c r="F7455">
        <v>580000</v>
      </c>
      <c r="G7455" t="s">
        <v>142</v>
      </c>
      <c r="H7455" t="s">
        <v>64</v>
      </c>
      <c r="I7455" t="s">
        <v>200</v>
      </c>
      <c r="J7455" t="s">
        <v>21</v>
      </c>
      <c r="K7455" t="s">
        <v>22</v>
      </c>
      <c r="L7455" t="s">
        <v>50</v>
      </c>
      <c r="M7455">
        <v>53000</v>
      </c>
      <c r="N7455" t="s">
        <v>51</v>
      </c>
      <c r="O7455" t="s">
        <v>83</v>
      </c>
      <c r="P7455">
        <v>8713005</v>
      </c>
      <c r="Q7455" t="s">
        <v>52</v>
      </c>
      <c r="R7455" t="str">
        <f t="shared" si="349"/>
        <v>Tertile 2</v>
      </c>
      <c r="S7455" t="str">
        <f t="shared" si="350"/>
        <v>Risky</v>
      </c>
    </row>
    <row r="7456" spans="1:19" x14ac:dyDescent="0.35">
      <c r="A7456" t="s">
        <v>9626</v>
      </c>
      <c r="B7456" s="1">
        <v>44868</v>
      </c>
      <c r="C7456" s="5" t="str">
        <f t="shared" si="348"/>
        <v>11</v>
      </c>
      <c r="D7456" t="s">
        <v>4303</v>
      </c>
      <c r="E7456" t="s">
        <v>17</v>
      </c>
      <c r="F7456">
        <v>730500</v>
      </c>
      <c r="G7456" t="s">
        <v>166</v>
      </c>
      <c r="H7456" t="s">
        <v>19</v>
      </c>
      <c r="I7456" t="s">
        <v>705</v>
      </c>
      <c r="J7456" t="s">
        <v>21</v>
      </c>
      <c r="K7456" t="s">
        <v>22</v>
      </c>
      <c r="L7456" t="s">
        <v>23</v>
      </c>
      <c r="M7456">
        <v>61500</v>
      </c>
      <c r="N7456" t="s">
        <v>24</v>
      </c>
      <c r="O7456" t="s">
        <v>83</v>
      </c>
      <c r="P7456">
        <v>7876822</v>
      </c>
      <c r="Q7456" t="s">
        <v>26</v>
      </c>
      <c r="R7456" t="str">
        <f t="shared" si="349"/>
        <v>Tertile 2</v>
      </c>
      <c r="S7456" t="str">
        <f t="shared" si="350"/>
        <v>Risky</v>
      </c>
    </row>
    <row r="7457" spans="1:19" x14ac:dyDescent="0.35">
      <c r="A7457" t="s">
        <v>9628</v>
      </c>
      <c r="B7457" s="1">
        <v>44868</v>
      </c>
      <c r="C7457" s="5" t="str">
        <f t="shared" si="348"/>
        <v>11</v>
      </c>
      <c r="D7457" t="s">
        <v>3124</v>
      </c>
      <c r="E7457" t="s">
        <v>17</v>
      </c>
      <c r="F7457">
        <v>731000</v>
      </c>
      <c r="G7457" t="s">
        <v>90</v>
      </c>
      <c r="H7457" t="s">
        <v>108</v>
      </c>
      <c r="I7457" t="s">
        <v>1558</v>
      </c>
      <c r="J7457" t="s">
        <v>39</v>
      </c>
      <c r="K7457" t="s">
        <v>40</v>
      </c>
      <c r="L7457" t="s">
        <v>50</v>
      </c>
      <c r="M7457">
        <v>17000</v>
      </c>
      <c r="N7457" t="s">
        <v>72</v>
      </c>
      <c r="O7457" t="s">
        <v>110</v>
      </c>
      <c r="P7457">
        <v>8278672</v>
      </c>
      <c r="Q7457" t="s">
        <v>73</v>
      </c>
      <c r="R7457" t="str">
        <f t="shared" si="349"/>
        <v>Tertile 2</v>
      </c>
      <c r="S7457" t="str">
        <f t="shared" si="350"/>
        <v>Risky</v>
      </c>
    </row>
    <row r="7458" spans="1:19" x14ac:dyDescent="0.35">
      <c r="A7458" t="s">
        <v>9618</v>
      </c>
      <c r="B7458" s="1">
        <v>44868</v>
      </c>
      <c r="C7458" s="5" t="str">
        <f t="shared" si="348"/>
        <v>11</v>
      </c>
      <c r="D7458" t="s">
        <v>374</v>
      </c>
      <c r="E7458" t="s">
        <v>86</v>
      </c>
      <c r="F7458">
        <v>800000</v>
      </c>
      <c r="G7458" t="s">
        <v>244</v>
      </c>
      <c r="H7458" t="s">
        <v>64</v>
      </c>
      <c r="I7458" t="s">
        <v>171</v>
      </c>
      <c r="J7458" t="s">
        <v>21</v>
      </c>
      <c r="K7458" t="s">
        <v>22</v>
      </c>
      <c r="L7458" t="s">
        <v>41</v>
      </c>
      <c r="M7458">
        <v>19000</v>
      </c>
      <c r="N7458" t="s">
        <v>58</v>
      </c>
      <c r="O7458" t="s">
        <v>110</v>
      </c>
      <c r="P7458">
        <v>7759363</v>
      </c>
      <c r="Q7458" t="s">
        <v>60</v>
      </c>
      <c r="R7458" t="str">
        <f t="shared" si="349"/>
        <v>Tertile 2</v>
      </c>
      <c r="S7458" t="str">
        <f t="shared" si="350"/>
        <v>Eligible</v>
      </c>
    </row>
    <row r="7459" spans="1:19" x14ac:dyDescent="0.35">
      <c r="A7459" t="s">
        <v>9619</v>
      </c>
      <c r="B7459" s="1">
        <v>44868</v>
      </c>
      <c r="C7459" s="5" t="str">
        <f t="shared" si="348"/>
        <v>11</v>
      </c>
      <c r="D7459" t="s">
        <v>9620</v>
      </c>
      <c r="E7459" t="s">
        <v>17</v>
      </c>
      <c r="F7459">
        <v>800000</v>
      </c>
      <c r="G7459" t="s">
        <v>244</v>
      </c>
      <c r="H7459" t="s">
        <v>64</v>
      </c>
      <c r="I7459" t="s">
        <v>200</v>
      </c>
      <c r="J7459" t="s">
        <v>21</v>
      </c>
      <c r="K7459" t="s">
        <v>22</v>
      </c>
      <c r="L7459" t="s">
        <v>41</v>
      </c>
      <c r="M7459">
        <v>39001</v>
      </c>
      <c r="N7459" t="s">
        <v>58</v>
      </c>
      <c r="O7459" t="s">
        <v>83</v>
      </c>
      <c r="P7459">
        <v>6272877</v>
      </c>
      <c r="Q7459" t="s">
        <v>60</v>
      </c>
      <c r="R7459" t="str">
        <f t="shared" si="349"/>
        <v>Tertile 2</v>
      </c>
      <c r="S7459" t="str">
        <f t="shared" si="350"/>
        <v>Eligible</v>
      </c>
    </row>
    <row r="7460" spans="1:19" x14ac:dyDescent="0.35">
      <c r="A7460" t="s">
        <v>9632</v>
      </c>
      <c r="B7460" s="1">
        <v>44868</v>
      </c>
      <c r="C7460" s="5" t="str">
        <f t="shared" si="348"/>
        <v>11</v>
      </c>
      <c r="D7460" t="s">
        <v>473</v>
      </c>
      <c r="E7460" t="s">
        <v>17</v>
      </c>
      <c r="F7460">
        <v>807000</v>
      </c>
      <c r="G7460" t="s">
        <v>268</v>
      </c>
      <c r="H7460" t="s">
        <v>216</v>
      </c>
      <c r="I7460" t="s">
        <v>217</v>
      </c>
      <c r="J7460" t="s">
        <v>21</v>
      </c>
      <c r="K7460" t="s">
        <v>22</v>
      </c>
      <c r="L7460" t="s">
        <v>41</v>
      </c>
      <c r="M7460">
        <v>19000</v>
      </c>
      <c r="N7460" t="s">
        <v>24</v>
      </c>
      <c r="O7460" t="s">
        <v>59</v>
      </c>
      <c r="P7460">
        <v>6075757</v>
      </c>
      <c r="Q7460" t="s">
        <v>60</v>
      </c>
      <c r="R7460" t="str">
        <f t="shared" si="349"/>
        <v>Tertile 2</v>
      </c>
      <c r="S7460" t="str">
        <f t="shared" si="350"/>
        <v>Eligible</v>
      </c>
    </row>
    <row r="7461" spans="1:19" x14ac:dyDescent="0.35">
      <c r="A7461" t="s">
        <v>9611</v>
      </c>
      <c r="B7461" s="1">
        <v>44868</v>
      </c>
      <c r="C7461" s="5" t="str">
        <f t="shared" si="348"/>
        <v>11</v>
      </c>
      <c r="D7461" t="s">
        <v>8153</v>
      </c>
      <c r="E7461" t="s">
        <v>17</v>
      </c>
      <c r="F7461">
        <v>930000</v>
      </c>
      <c r="G7461" t="s">
        <v>98</v>
      </c>
      <c r="H7461" t="s">
        <v>174</v>
      </c>
      <c r="I7461" t="s">
        <v>175</v>
      </c>
      <c r="J7461" t="s">
        <v>21</v>
      </c>
      <c r="K7461" t="s">
        <v>22</v>
      </c>
      <c r="L7461" t="s">
        <v>23</v>
      </c>
      <c r="M7461">
        <v>33000</v>
      </c>
      <c r="N7461" t="s">
        <v>32</v>
      </c>
      <c r="O7461" t="s">
        <v>59</v>
      </c>
      <c r="P7461">
        <v>6288725</v>
      </c>
      <c r="Q7461" t="s">
        <v>33</v>
      </c>
      <c r="R7461" t="str">
        <f t="shared" si="349"/>
        <v>Tertile 2</v>
      </c>
      <c r="S7461" t="str">
        <f t="shared" si="350"/>
        <v>Eligible</v>
      </c>
    </row>
    <row r="7462" spans="1:19" x14ac:dyDescent="0.35">
      <c r="A7462" t="s">
        <v>9610</v>
      </c>
      <c r="B7462" s="1">
        <v>44868</v>
      </c>
      <c r="C7462" s="5" t="str">
        <f t="shared" si="348"/>
        <v>11</v>
      </c>
      <c r="D7462" t="s">
        <v>2687</v>
      </c>
      <c r="E7462" t="s">
        <v>17</v>
      </c>
      <c r="F7462">
        <v>970000</v>
      </c>
      <c r="G7462" t="s">
        <v>166</v>
      </c>
      <c r="H7462" t="s">
        <v>30</v>
      </c>
      <c r="I7462" t="s">
        <v>926</v>
      </c>
      <c r="J7462" t="s">
        <v>21</v>
      </c>
      <c r="K7462" t="s">
        <v>22</v>
      </c>
      <c r="L7462" t="s">
        <v>23</v>
      </c>
      <c r="M7462">
        <v>22000</v>
      </c>
      <c r="N7462" t="s">
        <v>24</v>
      </c>
      <c r="O7462" t="s">
        <v>43</v>
      </c>
      <c r="P7462">
        <v>6119215</v>
      </c>
      <c r="Q7462" t="s">
        <v>26</v>
      </c>
      <c r="R7462" t="str">
        <f t="shared" si="349"/>
        <v>Tertile 2</v>
      </c>
      <c r="S7462" t="str">
        <f t="shared" si="350"/>
        <v>Eligible</v>
      </c>
    </row>
    <row r="7463" spans="1:19" x14ac:dyDescent="0.35">
      <c r="A7463" t="s">
        <v>9609</v>
      </c>
      <c r="B7463" s="1">
        <v>44868</v>
      </c>
      <c r="C7463" s="5" t="str">
        <f t="shared" si="348"/>
        <v>11</v>
      </c>
      <c r="D7463" t="s">
        <v>8150</v>
      </c>
      <c r="E7463" t="s">
        <v>17</v>
      </c>
      <c r="F7463">
        <v>1030000</v>
      </c>
      <c r="G7463" t="s">
        <v>90</v>
      </c>
      <c r="H7463" t="s">
        <v>369</v>
      </c>
      <c r="I7463" t="s">
        <v>492</v>
      </c>
      <c r="J7463" t="s">
        <v>21</v>
      </c>
      <c r="K7463" t="s">
        <v>22</v>
      </c>
      <c r="L7463" t="s">
        <v>23</v>
      </c>
      <c r="M7463">
        <v>22000</v>
      </c>
      <c r="N7463" t="s">
        <v>72</v>
      </c>
      <c r="O7463" t="s">
        <v>110</v>
      </c>
      <c r="P7463">
        <v>6947568</v>
      </c>
      <c r="Q7463" t="s">
        <v>73</v>
      </c>
      <c r="R7463" t="str">
        <f t="shared" si="349"/>
        <v>Tertile 3</v>
      </c>
      <c r="S7463" t="str">
        <f t="shared" si="350"/>
        <v>Eligible</v>
      </c>
    </row>
    <row r="7464" spans="1:19" x14ac:dyDescent="0.35">
      <c r="A7464" t="s">
        <v>9616</v>
      </c>
      <c r="B7464" s="1">
        <v>44868</v>
      </c>
      <c r="C7464" s="5" t="str">
        <f t="shared" si="348"/>
        <v>11</v>
      </c>
      <c r="D7464" t="s">
        <v>1701</v>
      </c>
      <c r="E7464" t="s">
        <v>17</v>
      </c>
      <c r="F7464">
        <v>1200000</v>
      </c>
      <c r="G7464" t="s">
        <v>244</v>
      </c>
      <c r="H7464" t="s">
        <v>481</v>
      </c>
      <c r="I7464" t="s">
        <v>1154</v>
      </c>
      <c r="J7464" t="s">
        <v>21</v>
      </c>
      <c r="K7464" t="s">
        <v>22</v>
      </c>
      <c r="L7464" t="s">
        <v>41</v>
      </c>
      <c r="M7464">
        <v>69000</v>
      </c>
      <c r="N7464" t="s">
        <v>58</v>
      </c>
      <c r="O7464" t="s">
        <v>110</v>
      </c>
      <c r="P7464">
        <v>8434117</v>
      </c>
      <c r="Q7464" t="s">
        <v>60</v>
      </c>
      <c r="R7464" t="str">
        <f t="shared" si="349"/>
        <v>Tertile 3</v>
      </c>
      <c r="S7464" t="str">
        <f t="shared" si="350"/>
        <v>Eligible</v>
      </c>
    </row>
    <row r="7465" spans="1:19" x14ac:dyDescent="0.35">
      <c r="A7465" t="s">
        <v>9624</v>
      </c>
      <c r="B7465" s="1">
        <v>44868</v>
      </c>
      <c r="C7465" s="5" t="str">
        <f t="shared" si="348"/>
        <v>11</v>
      </c>
      <c r="D7465" t="s">
        <v>6999</v>
      </c>
      <c r="E7465" t="s">
        <v>17</v>
      </c>
      <c r="F7465">
        <v>1275000</v>
      </c>
      <c r="G7465" t="s">
        <v>152</v>
      </c>
      <c r="H7465" t="s">
        <v>104</v>
      </c>
      <c r="I7465" t="s">
        <v>105</v>
      </c>
      <c r="J7465" t="s">
        <v>21</v>
      </c>
      <c r="K7465" t="s">
        <v>22</v>
      </c>
      <c r="L7465" t="s">
        <v>41</v>
      </c>
      <c r="M7465">
        <v>19500</v>
      </c>
      <c r="N7465" t="s">
        <v>66</v>
      </c>
      <c r="O7465" t="s">
        <v>59</v>
      </c>
      <c r="P7465">
        <v>8839027</v>
      </c>
      <c r="Q7465" t="s">
        <v>67</v>
      </c>
      <c r="R7465" t="str">
        <f t="shared" si="349"/>
        <v>Tertile 3</v>
      </c>
      <c r="S7465" t="str">
        <f t="shared" si="350"/>
        <v>Eligible</v>
      </c>
    </row>
    <row r="7466" spans="1:19" x14ac:dyDescent="0.35">
      <c r="A7466" t="s">
        <v>9625</v>
      </c>
      <c r="B7466" s="1">
        <v>44868</v>
      </c>
      <c r="C7466" s="5" t="str">
        <f t="shared" si="348"/>
        <v>11</v>
      </c>
      <c r="D7466" t="s">
        <v>3077</v>
      </c>
      <c r="E7466" t="s">
        <v>17</v>
      </c>
      <c r="F7466">
        <v>1300000</v>
      </c>
      <c r="G7466" t="s">
        <v>76</v>
      </c>
      <c r="H7466" t="s">
        <v>56</v>
      </c>
      <c r="I7466" t="s">
        <v>57</v>
      </c>
      <c r="J7466" t="s">
        <v>39</v>
      </c>
      <c r="K7466" t="s">
        <v>40</v>
      </c>
      <c r="L7466" t="s">
        <v>23</v>
      </c>
      <c r="M7466">
        <v>21000</v>
      </c>
      <c r="N7466" t="s">
        <v>72</v>
      </c>
      <c r="O7466" t="s">
        <v>59</v>
      </c>
      <c r="P7466">
        <v>8400534</v>
      </c>
      <c r="Q7466" t="s">
        <v>73</v>
      </c>
      <c r="R7466" t="str">
        <f t="shared" si="349"/>
        <v>Tertile 3</v>
      </c>
      <c r="S7466" t="str">
        <f t="shared" si="350"/>
        <v>Eligible</v>
      </c>
    </row>
    <row r="7467" spans="1:19" x14ac:dyDescent="0.35">
      <c r="A7467" t="s">
        <v>9630</v>
      </c>
      <c r="B7467" s="1">
        <v>44868</v>
      </c>
      <c r="C7467" s="5" t="str">
        <f t="shared" si="348"/>
        <v>11</v>
      </c>
      <c r="D7467" t="s">
        <v>1025</v>
      </c>
      <c r="E7467" t="s">
        <v>17</v>
      </c>
      <c r="F7467">
        <v>1300000</v>
      </c>
      <c r="G7467" t="s">
        <v>295</v>
      </c>
      <c r="H7467" t="s">
        <v>444</v>
      </c>
      <c r="I7467" t="s">
        <v>519</v>
      </c>
      <c r="J7467" t="s">
        <v>21</v>
      </c>
      <c r="K7467" t="s">
        <v>22</v>
      </c>
      <c r="L7467" t="s">
        <v>50</v>
      </c>
      <c r="M7467">
        <v>22000</v>
      </c>
      <c r="N7467" t="s">
        <v>51</v>
      </c>
      <c r="O7467" t="s">
        <v>83</v>
      </c>
      <c r="P7467">
        <v>7833988</v>
      </c>
      <c r="Q7467" t="s">
        <v>52</v>
      </c>
      <c r="R7467" t="str">
        <f t="shared" si="349"/>
        <v>Tertile 3</v>
      </c>
      <c r="S7467" t="str">
        <f t="shared" si="350"/>
        <v>Eligible</v>
      </c>
    </row>
    <row r="7468" spans="1:19" x14ac:dyDescent="0.35">
      <c r="A7468" t="s">
        <v>9633</v>
      </c>
      <c r="B7468" s="1">
        <v>44868</v>
      </c>
      <c r="C7468" s="5" t="str">
        <f t="shared" si="348"/>
        <v>11</v>
      </c>
      <c r="D7468" t="s">
        <v>1838</v>
      </c>
      <c r="E7468" t="s">
        <v>86</v>
      </c>
      <c r="F7468">
        <v>1310000</v>
      </c>
      <c r="G7468" t="s">
        <v>288</v>
      </c>
      <c r="H7468" t="s">
        <v>64</v>
      </c>
      <c r="I7468" t="s">
        <v>65</v>
      </c>
      <c r="J7468" t="s">
        <v>21</v>
      </c>
      <c r="K7468" t="s">
        <v>22</v>
      </c>
      <c r="L7468" t="s">
        <v>50</v>
      </c>
      <c r="M7468">
        <v>21000</v>
      </c>
      <c r="N7468" t="s">
        <v>32</v>
      </c>
      <c r="O7468" t="s">
        <v>59</v>
      </c>
      <c r="P7468">
        <v>6994145</v>
      </c>
      <c r="Q7468" t="s">
        <v>67</v>
      </c>
      <c r="R7468" t="str">
        <f t="shared" si="349"/>
        <v>Tertile 3</v>
      </c>
      <c r="S7468" t="str">
        <f t="shared" si="350"/>
        <v>Eligible</v>
      </c>
    </row>
    <row r="7469" spans="1:19" x14ac:dyDescent="0.35">
      <c r="A7469" t="s">
        <v>9627</v>
      </c>
      <c r="B7469" s="1">
        <v>44868</v>
      </c>
      <c r="C7469" s="5" t="str">
        <f t="shared" si="348"/>
        <v>11</v>
      </c>
      <c r="D7469" t="s">
        <v>3122</v>
      </c>
      <c r="E7469" t="s">
        <v>17</v>
      </c>
      <c r="F7469">
        <v>1320000</v>
      </c>
      <c r="G7469" t="s">
        <v>80</v>
      </c>
      <c r="H7469" t="s">
        <v>138</v>
      </c>
      <c r="I7469" t="s">
        <v>269</v>
      </c>
      <c r="J7469" t="s">
        <v>39</v>
      </c>
      <c r="K7469" t="s">
        <v>40</v>
      </c>
      <c r="L7469" t="s">
        <v>23</v>
      </c>
      <c r="M7469">
        <v>15000</v>
      </c>
      <c r="N7469" t="s">
        <v>66</v>
      </c>
      <c r="O7469" t="s">
        <v>25</v>
      </c>
      <c r="P7469">
        <v>8480280</v>
      </c>
      <c r="Q7469" t="s">
        <v>67</v>
      </c>
      <c r="R7469" t="str">
        <f t="shared" si="349"/>
        <v>Tertile 3</v>
      </c>
      <c r="S7469" t="str">
        <f t="shared" si="350"/>
        <v>Eligible</v>
      </c>
    </row>
    <row r="7470" spans="1:19" x14ac:dyDescent="0.35">
      <c r="A7470" t="s">
        <v>9623</v>
      </c>
      <c r="B7470" s="1">
        <v>44868</v>
      </c>
      <c r="C7470" s="5" t="str">
        <f t="shared" si="348"/>
        <v>11</v>
      </c>
      <c r="D7470" t="s">
        <v>409</v>
      </c>
      <c r="E7470" t="s">
        <v>17</v>
      </c>
      <c r="F7470">
        <v>1500000</v>
      </c>
      <c r="G7470" t="s">
        <v>288</v>
      </c>
      <c r="H7470" t="s">
        <v>167</v>
      </c>
      <c r="I7470" t="s">
        <v>561</v>
      </c>
      <c r="J7470" t="s">
        <v>21</v>
      </c>
      <c r="K7470" t="s">
        <v>22</v>
      </c>
      <c r="L7470" t="s">
        <v>41</v>
      </c>
      <c r="M7470">
        <v>24000</v>
      </c>
      <c r="N7470" t="s">
        <v>32</v>
      </c>
      <c r="O7470" t="s">
        <v>110</v>
      </c>
      <c r="P7470">
        <v>6828488</v>
      </c>
      <c r="Q7470" t="s">
        <v>33</v>
      </c>
      <c r="R7470" t="str">
        <f t="shared" si="349"/>
        <v>Tertile 3</v>
      </c>
      <c r="S7470" t="str">
        <f t="shared" si="350"/>
        <v>Eligible</v>
      </c>
    </row>
    <row r="7471" spans="1:19" x14ac:dyDescent="0.35">
      <c r="A7471" t="s">
        <v>9621</v>
      </c>
      <c r="B7471" s="1">
        <v>44868</v>
      </c>
      <c r="C7471" s="5" t="str">
        <f t="shared" si="348"/>
        <v>11</v>
      </c>
      <c r="D7471" t="s">
        <v>1246</v>
      </c>
      <c r="E7471" t="s">
        <v>17</v>
      </c>
      <c r="F7471">
        <v>3000000</v>
      </c>
      <c r="G7471" t="s">
        <v>252</v>
      </c>
      <c r="H7471" t="s">
        <v>108</v>
      </c>
      <c r="I7471" t="s">
        <v>161</v>
      </c>
      <c r="J7471" t="s">
        <v>39</v>
      </c>
      <c r="K7471" t="s">
        <v>40</v>
      </c>
      <c r="L7471" t="s">
        <v>23</v>
      </c>
      <c r="M7471">
        <v>51000</v>
      </c>
      <c r="N7471" t="s">
        <v>72</v>
      </c>
      <c r="O7471" t="s">
        <v>59</v>
      </c>
      <c r="P7471">
        <v>8187400</v>
      </c>
      <c r="Q7471" t="s">
        <v>73</v>
      </c>
      <c r="R7471" t="str">
        <f t="shared" si="349"/>
        <v>Tertile 3</v>
      </c>
      <c r="S7471" t="str">
        <f t="shared" si="350"/>
        <v>Eligible</v>
      </c>
    </row>
    <row r="7472" spans="1:19" x14ac:dyDescent="0.35">
      <c r="A7472" t="s">
        <v>9635</v>
      </c>
      <c r="B7472" s="1">
        <v>44870</v>
      </c>
      <c r="C7472" s="5" t="str">
        <f t="shared" si="348"/>
        <v>11</v>
      </c>
      <c r="D7472" t="s">
        <v>470</v>
      </c>
      <c r="E7472" t="s">
        <v>17</v>
      </c>
      <c r="F7472">
        <v>13500</v>
      </c>
      <c r="G7472" t="s">
        <v>147</v>
      </c>
      <c r="H7472" t="s">
        <v>64</v>
      </c>
      <c r="I7472" t="s">
        <v>1538</v>
      </c>
      <c r="J7472" t="s">
        <v>39</v>
      </c>
      <c r="K7472" t="s">
        <v>40</v>
      </c>
      <c r="L7472" t="s">
        <v>23</v>
      </c>
      <c r="M7472">
        <v>16000</v>
      </c>
      <c r="N7472" t="s">
        <v>58</v>
      </c>
      <c r="O7472" t="s">
        <v>25</v>
      </c>
      <c r="P7472">
        <v>8064963</v>
      </c>
      <c r="Q7472" t="s">
        <v>60</v>
      </c>
      <c r="R7472" t="str">
        <f t="shared" si="349"/>
        <v>Tertile 1</v>
      </c>
      <c r="S7472" t="str">
        <f t="shared" si="350"/>
        <v>Risky</v>
      </c>
    </row>
    <row r="7473" spans="1:19" x14ac:dyDescent="0.35">
      <c r="A7473" t="s">
        <v>9640</v>
      </c>
      <c r="B7473" s="1">
        <v>44870</v>
      </c>
      <c r="C7473" s="5" t="str">
        <f t="shared" si="348"/>
        <v>11</v>
      </c>
      <c r="D7473" t="s">
        <v>1838</v>
      </c>
      <c r="E7473" t="s">
        <v>17</v>
      </c>
      <c r="F7473">
        <v>13500</v>
      </c>
      <c r="G7473" t="s">
        <v>36</v>
      </c>
      <c r="H7473" t="s">
        <v>108</v>
      </c>
      <c r="I7473" t="s">
        <v>161</v>
      </c>
      <c r="J7473" t="s">
        <v>21</v>
      </c>
      <c r="K7473" t="s">
        <v>22</v>
      </c>
      <c r="L7473" t="s">
        <v>50</v>
      </c>
      <c r="M7473">
        <v>21000</v>
      </c>
      <c r="N7473" t="s">
        <v>42</v>
      </c>
      <c r="O7473" t="s">
        <v>59</v>
      </c>
      <c r="P7473">
        <v>8137363</v>
      </c>
      <c r="Q7473" t="s">
        <v>44</v>
      </c>
      <c r="R7473" t="str">
        <f t="shared" si="349"/>
        <v>Tertile 1</v>
      </c>
      <c r="S7473" t="str">
        <f t="shared" si="350"/>
        <v>Risky</v>
      </c>
    </row>
    <row r="7474" spans="1:19" x14ac:dyDescent="0.35">
      <c r="A7474" t="s">
        <v>9643</v>
      </c>
      <c r="B7474" s="1">
        <v>44870</v>
      </c>
      <c r="C7474" s="5" t="str">
        <f t="shared" si="348"/>
        <v>11</v>
      </c>
      <c r="D7474" t="s">
        <v>9644</v>
      </c>
      <c r="E7474" t="s">
        <v>17</v>
      </c>
      <c r="F7474">
        <v>13500</v>
      </c>
      <c r="G7474" t="s">
        <v>80</v>
      </c>
      <c r="H7474" t="s">
        <v>108</v>
      </c>
      <c r="I7474" t="s">
        <v>350</v>
      </c>
      <c r="J7474" t="s">
        <v>39</v>
      </c>
      <c r="K7474" t="s">
        <v>40</v>
      </c>
      <c r="L7474" t="s">
        <v>23</v>
      </c>
      <c r="M7474">
        <v>18000</v>
      </c>
      <c r="N7474" t="s">
        <v>66</v>
      </c>
      <c r="O7474" t="s">
        <v>83</v>
      </c>
      <c r="P7474">
        <v>8053631</v>
      </c>
      <c r="Q7474" t="s">
        <v>67</v>
      </c>
      <c r="R7474" t="str">
        <f t="shared" si="349"/>
        <v>Tertile 1</v>
      </c>
      <c r="S7474" t="str">
        <f t="shared" si="350"/>
        <v>Risky</v>
      </c>
    </row>
    <row r="7475" spans="1:19" x14ac:dyDescent="0.35">
      <c r="A7475" t="s">
        <v>9647</v>
      </c>
      <c r="B7475" s="1">
        <v>44870</v>
      </c>
      <c r="C7475" s="5" t="str">
        <f t="shared" si="348"/>
        <v>11</v>
      </c>
      <c r="D7475" t="s">
        <v>1754</v>
      </c>
      <c r="E7475" t="s">
        <v>17</v>
      </c>
      <c r="F7475">
        <v>13500</v>
      </c>
      <c r="G7475" t="s">
        <v>295</v>
      </c>
      <c r="H7475" t="s">
        <v>303</v>
      </c>
      <c r="I7475" t="s">
        <v>657</v>
      </c>
      <c r="J7475" t="s">
        <v>39</v>
      </c>
      <c r="K7475" t="s">
        <v>40</v>
      </c>
      <c r="L7475" t="s">
        <v>50</v>
      </c>
      <c r="M7475">
        <v>33000</v>
      </c>
      <c r="N7475" t="s">
        <v>51</v>
      </c>
      <c r="O7475" t="s">
        <v>110</v>
      </c>
      <c r="P7475">
        <v>8477310</v>
      </c>
      <c r="Q7475" t="s">
        <v>52</v>
      </c>
      <c r="R7475" t="str">
        <f t="shared" si="349"/>
        <v>Tertile 1</v>
      </c>
      <c r="S7475" t="str">
        <f t="shared" si="350"/>
        <v>Risky</v>
      </c>
    </row>
    <row r="7476" spans="1:19" x14ac:dyDescent="0.35">
      <c r="A7476" t="s">
        <v>9650</v>
      </c>
      <c r="B7476" s="1">
        <v>44870</v>
      </c>
      <c r="C7476" s="5" t="str">
        <f t="shared" si="348"/>
        <v>11</v>
      </c>
      <c r="D7476" t="s">
        <v>1655</v>
      </c>
      <c r="E7476" t="s">
        <v>17</v>
      </c>
      <c r="F7476">
        <v>13500</v>
      </c>
      <c r="G7476" t="s">
        <v>152</v>
      </c>
      <c r="H7476" t="s">
        <v>81</v>
      </c>
      <c r="I7476" t="s">
        <v>387</v>
      </c>
      <c r="J7476" t="s">
        <v>39</v>
      </c>
      <c r="K7476" t="s">
        <v>40</v>
      </c>
      <c r="L7476" t="s">
        <v>41</v>
      </c>
      <c r="M7476">
        <v>22000</v>
      </c>
      <c r="N7476" t="s">
        <v>66</v>
      </c>
      <c r="O7476" t="s">
        <v>83</v>
      </c>
      <c r="P7476">
        <v>6359754</v>
      </c>
      <c r="Q7476" t="s">
        <v>67</v>
      </c>
      <c r="R7476" t="str">
        <f t="shared" si="349"/>
        <v>Tertile 1</v>
      </c>
      <c r="S7476" t="str">
        <f t="shared" si="350"/>
        <v>Risky</v>
      </c>
    </row>
    <row r="7477" spans="1:19" x14ac:dyDescent="0.35">
      <c r="A7477" t="s">
        <v>9651</v>
      </c>
      <c r="B7477" s="1">
        <v>44870</v>
      </c>
      <c r="C7477" s="5" t="str">
        <f t="shared" si="348"/>
        <v>11</v>
      </c>
      <c r="D7477" t="s">
        <v>306</v>
      </c>
      <c r="E7477" t="s">
        <v>17</v>
      </c>
      <c r="F7477">
        <v>13500</v>
      </c>
      <c r="G7477" t="s">
        <v>291</v>
      </c>
      <c r="H7477" t="s">
        <v>148</v>
      </c>
      <c r="I7477" t="s">
        <v>614</v>
      </c>
      <c r="J7477" t="s">
        <v>21</v>
      </c>
      <c r="K7477" t="s">
        <v>22</v>
      </c>
      <c r="L7477" t="s">
        <v>50</v>
      </c>
      <c r="M7477">
        <v>31000</v>
      </c>
      <c r="N7477" t="s">
        <v>42</v>
      </c>
      <c r="O7477" t="s">
        <v>59</v>
      </c>
      <c r="P7477">
        <v>8113511</v>
      </c>
      <c r="Q7477" t="s">
        <v>44</v>
      </c>
      <c r="R7477" t="str">
        <f t="shared" si="349"/>
        <v>Tertile 1</v>
      </c>
      <c r="S7477" t="str">
        <f t="shared" si="350"/>
        <v>Risky</v>
      </c>
    </row>
    <row r="7478" spans="1:19" x14ac:dyDescent="0.35">
      <c r="A7478" t="s">
        <v>9658</v>
      </c>
      <c r="B7478" s="1">
        <v>44870</v>
      </c>
      <c r="C7478" s="5" t="str">
        <f t="shared" si="348"/>
        <v>11</v>
      </c>
      <c r="D7478" t="s">
        <v>477</v>
      </c>
      <c r="E7478" t="s">
        <v>17</v>
      </c>
      <c r="F7478">
        <v>13500</v>
      </c>
      <c r="G7478" t="s">
        <v>103</v>
      </c>
      <c r="H7478" t="s">
        <v>19</v>
      </c>
      <c r="I7478" t="s">
        <v>316</v>
      </c>
      <c r="J7478" t="s">
        <v>21</v>
      </c>
      <c r="K7478" t="s">
        <v>22</v>
      </c>
      <c r="L7478" t="s">
        <v>23</v>
      </c>
      <c r="M7478">
        <v>9000</v>
      </c>
      <c r="N7478" t="s">
        <v>42</v>
      </c>
      <c r="O7478" t="s">
        <v>59</v>
      </c>
      <c r="P7478">
        <v>6698147</v>
      </c>
      <c r="Q7478" t="s">
        <v>44</v>
      </c>
      <c r="R7478" t="str">
        <f t="shared" si="349"/>
        <v>Tertile 1</v>
      </c>
      <c r="S7478" t="str">
        <f t="shared" si="350"/>
        <v>Risky</v>
      </c>
    </row>
    <row r="7479" spans="1:19" x14ac:dyDescent="0.35">
      <c r="A7479" t="s">
        <v>9671</v>
      </c>
      <c r="B7479" s="1">
        <v>44870</v>
      </c>
      <c r="C7479" s="5" t="str">
        <f t="shared" si="348"/>
        <v>11</v>
      </c>
      <c r="D7479" t="s">
        <v>8169</v>
      </c>
      <c r="E7479" t="s">
        <v>17</v>
      </c>
      <c r="F7479">
        <v>13500</v>
      </c>
      <c r="G7479" t="s">
        <v>160</v>
      </c>
      <c r="H7479" t="s">
        <v>56</v>
      </c>
      <c r="I7479" t="s">
        <v>91</v>
      </c>
      <c r="J7479" t="s">
        <v>39</v>
      </c>
      <c r="K7479" t="s">
        <v>40</v>
      </c>
      <c r="L7479" t="s">
        <v>41</v>
      </c>
      <c r="M7479">
        <v>17000</v>
      </c>
      <c r="N7479" t="s">
        <v>58</v>
      </c>
      <c r="O7479" t="s">
        <v>25</v>
      </c>
      <c r="P7479">
        <v>7585639</v>
      </c>
      <c r="Q7479" t="s">
        <v>33</v>
      </c>
      <c r="R7479" t="str">
        <f t="shared" si="349"/>
        <v>Tertile 1</v>
      </c>
      <c r="S7479" t="str">
        <f t="shared" si="350"/>
        <v>Risky</v>
      </c>
    </row>
    <row r="7480" spans="1:19" x14ac:dyDescent="0.35">
      <c r="A7480" t="s">
        <v>9674</v>
      </c>
      <c r="B7480" s="1">
        <v>44870</v>
      </c>
      <c r="C7480" s="5" t="str">
        <f t="shared" si="348"/>
        <v>11</v>
      </c>
      <c r="D7480" t="s">
        <v>529</v>
      </c>
      <c r="E7480" t="s">
        <v>86</v>
      </c>
      <c r="F7480">
        <v>13500</v>
      </c>
      <c r="G7480" t="s">
        <v>166</v>
      </c>
      <c r="H7480" t="s">
        <v>94</v>
      </c>
      <c r="I7480" t="s">
        <v>619</v>
      </c>
      <c r="J7480" t="s">
        <v>21</v>
      </c>
      <c r="K7480" t="s">
        <v>22</v>
      </c>
      <c r="L7480" t="s">
        <v>23</v>
      </c>
      <c r="M7480">
        <v>9000</v>
      </c>
      <c r="N7480" t="s">
        <v>24</v>
      </c>
      <c r="O7480" t="s">
        <v>43</v>
      </c>
      <c r="P7480">
        <v>7583411</v>
      </c>
      <c r="Q7480" t="s">
        <v>60</v>
      </c>
      <c r="R7480" t="str">
        <f t="shared" si="349"/>
        <v>Tertile 1</v>
      </c>
      <c r="S7480" t="str">
        <f t="shared" si="350"/>
        <v>Risky</v>
      </c>
    </row>
    <row r="7481" spans="1:19" x14ac:dyDescent="0.35">
      <c r="A7481" t="s">
        <v>9675</v>
      </c>
      <c r="B7481" s="1">
        <v>44870</v>
      </c>
      <c r="C7481" s="5" t="str">
        <f t="shared" si="348"/>
        <v>11</v>
      </c>
      <c r="D7481" t="s">
        <v>2381</v>
      </c>
      <c r="E7481" t="s">
        <v>17</v>
      </c>
      <c r="F7481">
        <v>13500</v>
      </c>
      <c r="G7481" t="s">
        <v>152</v>
      </c>
      <c r="H7481" t="s">
        <v>30</v>
      </c>
      <c r="I7481" t="s">
        <v>920</v>
      </c>
      <c r="J7481" t="s">
        <v>21</v>
      </c>
      <c r="K7481" t="s">
        <v>22</v>
      </c>
      <c r="L7481" t="s">
        <v>50</v>
      </c>
      <c r="M7481">
        <v>38000</v>
      </c>
      <c r="N7481" t="s">
        <v>66</v>
      </c>
      <c r="O7481" t="s">
        <v>83</v>
      </c>
      <c r="P7481">
        <v>7232488</v>
      </c>
      <c r="Q7481" t="s">
        <v>73</v>
      </c>
      <c r="R7481" t="str">
        <f t="shared" si="349"/>
        <v>Tertile 1</v>
      </c>
      <c r="S7481" t="str">
        <f t="shared" si="350"/>
        <v>Risky</v>
      </c>
    </row>
    <row r="7482" spans="1:19" x14ac:dyDescent="0.35">
      <c r="A7482" t="s">
        <v>9672</v>
      </c>
      <c r="B7482" s="1">
        <v>44870</v>
      </c>
      <c r="C7482" s="5" t="str">
        <f t="shared" si="348"/>
        <v>11</v>
      </c>
      <c r="D7482" t="s">
        <v>1391</v>
      </c>
      <c r="E7482" t="s">
        <v>17</v>
      </c>
      <c r="F7482">
        <v>471000</v>
      </c>
      <c r="G7482" t="s">
        <v>80</v>
      </c>
      <c r="H7482" t="s">
        <v>108</v>
      </c>
      <c r="I7482" t="s">
        <v>161</v>
      </c>
      <c r="J7482" t="s">
        <v>21</v>
      </c>
      <c r="K7482" t="s">
        <v>22</v>
      </c>
      <c r="L7482" t="s">
        <v>23</v>
      </c>
      <c r="M7482">
        <v>26000</v>
      </c>
      <c r="N7482" t="s">
        <v>66</v>
      </c>
      <c r="O7482" t="s">
        <v>59</v>
      </c>
      <c r="P7482">
        <v>8091103</v>
      </c>
      <c r="Q7482" t="s">
        <v>44</v>
      </c>
      <c r="R7482" t="str">
        <f t="shared" si="349"/>
        <v>Tertile 1</v>
      </c>
      <c r="S7482" t="str">
        <f t="shared" si="350"/>
        <v>Risky</v>
      </c>
    </row>
    <row r="7483" spans="1:19" x14ac:dyDescent="0.35">
      <c r="A7483" t="s">
        <v>9662</v>
      </c>
      <c r="B7483" s="1">
        <v>44870</v>
      </c>
      <c r="C7483" s="5" t="str">
        <f t="shared" si="348"/>
        <v>11</v>
      </c>
      <c r="D7483" t="s">
        <v>1135</v>
      </c>
      <c r="E7483" t="s">
        <v>17</v>
      </c>
      <c r="F7483">
        <v>490000</v>
      </c>
      <c r="G7483" t="s">
        <v>142</v>
      </c>
      <c r="H7483" t="s">
        <v>113</v>
      </c>
      <c r="I7483" t="s">
        <v>114</v>
      </c>
      <c r="J7483" t="s">
        <v>21</v>
      </c>
      <c r="K7483" t="s">
        <v>22</v>
      </c>
      <c r="L7483" t="s">
        <v>23</v>
      </c>
      <c r="M7483">
        <v>22000</v>
      </c>
      <c r="N7483" t="s">
        <v>51</v>
      </c>
      <c r="O7483" t="s">
        <v>83</v>
      </c>
      <c r="P7483">
        <v>6183901</v>
      </c>
      <c r="Q7483" t="s">
        <v>52</v>
      </c>
      <c r="R7483" t="str">
        <f t="shared" si="349"/>
        <v>Tertile 1</v>
      </c>
      <c r="S7483" t="str">
        <f t="shared" si="350"/>
        <v>Risky</v>
      </c>
    </row>
    <row r="7484" spans="1:19" x14ac:dyDescent="0.35">
      <c r="A7484" t="s">
        <v>9646</v>
      </c>
      <c r="B7484" s="1">
        <v>44870</v>
      </c>
      <c r="C7484" s="5" t="str">
        <f t="shared" si="348"/>
        <v>11</v>
      </c>
      <c r="D7484" t="s">
        <v>1553</v>
      </c>
      <c r="E7484" t="s">
        <v>17</v>
      </c>
      <c r="F7484">
        <v>500000</v>
      </c>
      <c r="G7484" t="s">
        <v>90</v>
      </c>
      <c r="H7484" t="s">
        <v>156</v>
      </c>
      <c r="I7484" t="s">
        <v>2239</v>
      </c>
      <c r="J7484" t="s">
        <v>21</v>
      </c>
      <c r="K7484" t="s">
        <v>22</v>
      </c>
      <c r="L7484" t="s">
        <v>50</v>
      </c>
      <c r="M7484">
        <v>17000</v>
      </c>
      <c r="N7484" t="s">
        <v>72</v>
      </c>
      <c r="O7484" t="s">
        <v>83</v>
      </c>
      <c r="P7484">
        <v>8515325</v>
      </c>
      <c r="Q7484" t="s">
        <v>73</v>
      </c>
      <c r="R7484" t="str">
        <f t="shared" si="349"/>
        <v>Tertile 1</v>
      </c>
      <c r="S7484" t="str">
        <f t="shared" si="350"/>
        <v>Risky</v>
      </c>
    </row>
    <row r="7485" spans="1:19" x14ac:dyDescent="0.35">
      <c r="A7485" t="s">
        <v>9673</v>
      </c>
      <c r="B7485" s="1">
        <v>44870</v>
      </c>
      <c r="C7485" s="5" t="str">
        <f t="shared" si="348"/>
        <v>11</v>
      </c>
      <c r="D7485" t="s">
        <v>477</v>
      </c>
      <c r="E7485" t="s">
        <v>86</v>
      </c>
      <c r="F7485">
        <v>545000</v>
      </c>
      <c r="G7485" t="s">
        <v>90</v>
      </c>
      <c r="H7485" t="s">
        <v>303</v>
      </c>
      <c r="I7485" t="s">
        <v>532</v>
      </c>
      <c r="J7485" t="s">
        <v>39</v>
      </c>
      <c r="K7485" t="s">
        <v>40</v>
      </c>
      <c r="L7485" t="s">
        <v>23</v>
      </c>
      <c r="M7485">
        <v>18000</v>
      </c>
      <c r="N7485" t="s">
        <v>72</v>
      </c>
      <c r="O7485" t="s">
        <v>43</v>
      </c>
      <c r="P7485">
        <v>7693577</v>
      </c>
      <c r="Q7485" t="s">
        <v>52</v>
      </c>
      <c r="R7485" t="str">
        <f t="shared" si="349"/>
        <v>Tertile 1</v>
      </c>
      <c r="S7485" t="str">
        <f t="shared" si="350"/>
        <v>Risky</v>
      </c>
    </row>
    <row r="7486" spans="1:19" x14ac:dyDescent="0.35">
      <c r="A7486" t="s">
        <v>9659</v>
      </c>
      <c r="B7486" s="1">
        <v>44870</v>
      </c>
      <c r="C7486" s="5" t="str">
        <f t="shared" si="348"/>
        <v>11</v>
      </c>
      <c r="D7486" t="s">
        <v>9660</v>
      </c>
      <c r="E7486" t="s">
        <v>17</v>
      </c>
      <c r="F7486">
        <v>680000</v>
      </c>
      <c r="G7486" t="s">
        <v>98</v>
      </c>
      <c r="H7486" t="s">
        <v>30</v>
      </c>
      <c r="I7486" t="s">
        <v>347</v>
      </c>
      <c r="J7486" t="s">
        <v>21</v>
      </c>
      <c r="K7486" t="s">
        <v>22</v>
      </c>
      <c r="L7486" t="s">
        <v>50</v>
      </c>
      <c r="M7486">
        <v>45000</v>
      </c>
      <c r="N7486" t="s">
        <v>32</v>
      </c>
      <c r="O7486" t="s">
        <v>83</v>
      </c>
      <c r="P7486">
        <v>7203103</v>
      </c>
      <c r="Q7486" t="s">
        <v>33</v>
      </c>
      <c r="R7486" t="str">
        <f t="shared" si="349"/>
        <v>Tertile 2</v>
      </c>
      <c r="S7486" t="str">
        <f t="shared" si="350"/>
        <v>Risky</v>
      </c>
    </row>
    <row r="7487" spans="1:19" x14ac:dyDescent="0.35">
      <c r="A7487" t="s">
        <v>9661</v>
      </c>
      <c r="B7487" s="1">
        <v>44870</v>
      </c>
      <c r="C7487" s="5" t="str">
        <f t="shared" si="348"/>
        <v>11</v>
      </c>
      <c r="D7487" t="s">
        <v>300</v>
      </c>
      <c r="E7487" t="s">
        <v>86</v>
      </c>
      <c r="F7487">
        <v>685000</v>
      </c>
      <c r="G7487" t="s">
        <v>98</v>
      </c>
      <c r="H7487" t="s">
        <v>319</v>
      </c>
      <c r="I7487" t="s">
        <v>478</v>
      </c>
      <c r="J7487" t="s">
        <v>39</v>
      </c>
      <c r="K7487" t="s">
        <v>40</v>
      </c>
      <c r="L7487" t="s">
        <v>50</v>
      </c>
      <c r="M7487">
        <v>26000</v>
      </c>
      <c r="N7487" t="s">
        <v>32</v>
      </c>
      <c r="O7487" t="s">
        <v>110</v>
      </c>
      <c r="P7487">
        <v>8078470</v>
      </c>
      <c r="Q7487" t="s">
        <v>33</v>
      </c>
      <c r="R7487" t="str">
        <f t="shared" si="349"/>
        <v>Tertile 2</v>
      </c>
      <c r="S7487" t="str">
        <f t="shared" si="350"/>
        <v>Risky</v>
      </c>
    </row>
    <row r="7488" spans="1:19" x14ac:dyDescent="0.35">
      <c r="A7488" t="s">
        <v>9642</v>
      </c>
      <c r="B7488" s="1">
        <v>44870</v>
      </c>
      <c r="C7488" s="5" t="str">
        <f t="shared" si="348"/>
        <v>11</v>
      </c>
      <c r="D7488" t="s">
        <v>1705</v>
      </c>
      <c r="E7488" t="s">
        <v>86</v>
      </c>
      <c r="F7488">
        <v>702000</v>
      </c>
      <c r="G7488" t="s">
        <v>252</v>
      </c>
      <c r="H7488" t="s">
        <v>319</v>
      </c>
      <c r="I7488" t="s">
        <v>33</v>
      </c>
      <c r="J7488" t="s">
        <v>21</v>
      </c>
      <c r="K7488" t="s">
        <v>22</v>
      </c>
      <c r="L7488" t="s">
        <v>41</v>
      </c>
      <c r="M7488">
        <v>24000</v>
      </c>
      <c r="N7488" t="s">
        <v>72</v>
      </c>
      <c r="O7488" t="s">
        <v>43</v>
      </c>
      <c r="P7488">
        <v>7693578</v>
      </c>
      <c r="Q7488" t="s">
        <v>73</v>
      </c>
      <c r="R7488" t="str">
        <f t="shared" si="349"/>
        <v>Tertile 2</v>
      </c>
      <c r="S7488" t="str">
        <f t="shared" si="350"/>
        <v>Risky</v>
      </c>
    </row>
    <row r="7489" spans="1:19" x14ac:dyDescent="0.35">
      <c r="A7489" t="s">
        <v>9663</v>
      </c>
      <c r="B7489" s="1">
        <v>44870</v>
      </c>
      <c r="C7489" s="5" t="str">
        <f t="shared" si="348"/>
        <v>11</v>
      </c>
      <c r="D7489" t="s">
        <v>394</v>
      </c>
      <c r="E7489" t="s">
        <v>17</v>
      </c>
      <c r="F7489">
        <v>715500</v>
      </c>
      <c r="G7489" t="s">
        <v>142</v>
      </c>
      <c r="H7489" t="s">
        <v>19</v>
      </c>
      <c r="I7489" t="s">
        <v>752</v>
      </c>
      <c r="J7489" t="s">
        <v>21</v>
      </c>
      <c r="K7489" t="s">
        <v>22</v>
      </c>
      <c r="L7489" t="s">
        <v>41</v>
      </c>
      <c r="M7489">
        <v>31500</v>
      </c>
      <c r="N7489" t="s">
        <v>51</v>
      </c>
      <c r="O7489" t="s">
        <v>110</v>
      </c>
      <c r="P7489">
        <v>8165143</v>
      </c>
      <c r="Q7489" t="s">
        <v>52</v>
      </c>
      <c r="R7489" t="str">
        <f t="shared" si="349"/>
        <v>Tertile 2</v>
      </c>
      <c r="S7489" t="str">
        <f t="shared" si="350"/>
        <v>Risky</v>
      </c>
    </row>
    <row r="7490" spans="1:19" x14ac:dyDescent="0.35">
      <c r="A7490" t="s">
        <v>9665</v>
      </c>
      <c r="B7490" s="1">
        <v>44870</v>
      </c>
      <c r="C7490" s="5" t="str">
        <f t="shared" ref="C7490:C7553" si="351">TEXT(B7490,$V$22)</f>
        <v>11</v>
      </c>
      <c r="D7490" t="s">
        <v>3131</v>
      </c>
      <c r="E7490" t="s">
        <v>17</v>
      </c>
      <c r="F7490">
        <v>735000</v>
      </c>
      <c r="G7490" t="s">
        <v>152</v>
      </c>
      <c r="H7490" t="s">
        <v>48</v>
      </c>
      <c r="I7490" t="s">
        <v>123</v>
      </c>
      <c r="J7490" t="s">
        <v>21</v>
      </c>
      <c r="K7490" t="s">
        <v>22</v>
      </c>
      <c r="L7490" t="s">
        <v>23</v>
      </c>
      <c r="M7490">
        <v>21000</v>
      </c>
      <c r="N7490" t="s">
        <v>66</v>
      </c>
      <c r="O7490" t="s">
        <v>25</v>
      </c>
      <c r="P7490">
        <v>6720909</v>
      </c>
      <c r="Q7490" t="s">
        <v>67</v>
      </c>
      <c r="R7490" t="str">
        <f t="shared" ref="R7490:R7553" si="352">IF(F7490&lt;_xlfn.PERCENTILE.INC($F$2:$F$10576,1/3), "Tertile 1",
   IF(F7490&lt;_xlfn.PERCENTILE.INC($F$2:$F$10576,2/3), "Tertile 2", "Tertile 3"))</f>
        <v>Tertile 2</v>
      </c>
      <c r="S7490" t="str">
        <f t="shared" ref="S7490:S7553" si="353">IF(F7490&gt;755000, "Eligible", "Risky")</f>
        <v>Risky</v>
      </c>
    </row>
    <row r="7491" spans="1:19" x14ac:dyDescent="0.35">
      <c r="A7491" t="s">
        <v>9669</v>
      </c>
      <c r="B7491" s="1">
        <v>44870</v>
      </c>
      <c r="C7491" s="5" t="str">
        <f t="shared" si="351"/>
        <v>11</v>
      </c>
      <c r="D7491" t="s">
        <v>8166</v>
      </c>
      <c r="E7491" t="s">
        <v>17</v>
      </c>
      <c r="F7491">
        <v>780000</v>
      </c>
      <c r="G7491" t="s">
        <v>291</v>
      </c>
      <c r="H7491" t="s">
        <v>94</v>
      </c>
      <c r="I7491" t="s">
        <v>630</v>
      </c>
      <c r="J7491" t="s">
        <v>39</v>
      </c>
      <c r="K7491" t="s">
        <v>40</v>
      </c>
      <c r="L7491" t="s">
        <v>50</v>
      </c>
      <c r="M7491">
        <v>20000</v>
      </c>
      <c r="N7491" t="s">
        <v>42</v>
      </c>
      <c r="O7491" t="s">
        <v>59</v>
      </c>
      <c r="P7491">
        <v>8175631</v>
      </c>
      <c r="Q7491" t="s">
        <v>73</v>
      </c>
      <c r="R7491" t="str">
        <f t="shared" si="352"/>
        <v>Tertile 2</v>
      </c>
      <c r="S7491" t="str">
        <f t="shared" si="353"/>
        <v>Eligible</v>
      </c>
    </row>
    <row r="7492" spans="1:19" x14ac:dyDescent="0.35">
      <c r="A7492" t="s">
        <v>9676</v>
      </c>
      <c r="B7492" s="1">
        <v>44870</v>
      </c>
      <c r="C7492" s="5" t="str">
        <f t="shared" si="351"/>
        <v>11</v>
      </c>
      <c r="D7492" t="s">
        <v>8175</v>
      </c>
      <c r="E7492" t="s">
        <v>17</v>
      </c>
      <c r="F7492">
        <v>780000</v>
      </c>
      <c r="G7492" t="s">
        <v>103</v>
      </c>
      <c r="H7492" t="s">
        <v>19</v>
      </c>
      <c r="I7492" t="s">
        <v>1023</v>
      </c>
      <c r="J7492" t="s">
        <v>39</v>
      </c>
      <c r="K7492" t="s">
        <v>40</v>
      </c>
      <c r="L7492" t="s">
        <v>41</v>
      </c>
      <c r="M7492">
        <v>13000</v>
      </c>
      <c r="N7492" t="s">
        <v>42</v>
      </c>
      <c r="O7492" t="s">
        <v>43</v>
      </c>
      <c r="P7492">
        <v>6213780</v>
      </c>
      <c r="Q7492" t="s">
        <v>73</v>
      </c>
      <c r="R7492" t="str">
        <f t="shared" si="352"/>
        <v>Tertile 2</v>
      </c>
      <c r="S7492" t="str">
        <f t="shared" si="353"/>
        <v>Eligible</v>
      </c>
    </row>
    <row r="7493" spans="1:19" x14ac:dyDescent="0.35">
      <c r="A7493" t="s">
        <v>9637</v>
      </c>
      <c r="B7493" s="1">
        <v>44870</v>
      </c>
      <c r="C7493" s="5" t="str">
        <f t="shared" si="351"/>
        <v>11</v>
      </c>
      <c r="D7493" t="s">
        <v>8160</v>
      </c>
      <c r="E7493" t="s">
        <v>17</v>
      </c>
      <c r="F7493">
        <v>823000</v>
      </c>
      <c r="G7493" t="s">
        <v>76</v>
      </c>
      <c r="H7493" t="s">
        <v>94</v>
      </c>
      <c r="I7493" t="s">
        <v>358</v>
      </c>
      <c r="J7493" t="s">
        <v>39</v>
      </c>
      <c r="K7493" t="s">
        <v>40</v>
      </c>
      <c r="L7493" t="s">
        <v>23</v>
      </c>
      <c r="M7493">
        <v>38000</v>
      </c>
      <c r="N7493" t="s">
        <v>72</v>
      </c>
      <c r="O7493" t="s">
        <v>25</v>
      </c>
      <c r="P7493">
        <v>7630084</v>
      </c>
      <c r="Q7493" t="s">
        <v>73</v>
      </c>
      <c r="R7493" t="str">
        <f t="shared" si="352"/>
        <v>Tertile 2</v>
      </c>
      <c r="S7493" t="str">
        <f t="shared" si="353"/>
        <v>Eligible</v>
      </c>
    </row>
    <row r="7494" spans="1:19" x14ac:dyDescent="0.35">
      <c r="A7494" t="s">
        <v>9654</v>
      </c>
      <c r="B7494" s="1">
        <v>44870</v>
      </c>
      <c r="C7494" s="5" t="str">
        <f t="shared" si="351"/>
        <v>11</v>
      </c>
      <c r="D7494" t="s">
        <v>467</v>
      </c>
      <c r="E7494" t="s">
        <v>17</v>
      </c>
      <c r="F7494">
        <v>850000</v>
      </c>
      <c r="G7494" t="s">
        <v>80</v>
      </c>
      <c r="H7494" t="s">
        <v>99</v>
      </c>
      <c r="I7494" t="s">
        <v>100</v>
      </c>
      <c r="J7494" t="s">
        <v>39</v>
      </c>
      <c r="K7494" t="s">
        <v>40</v>
      </c>
      <c r="L7494" t="s">
        <v>50</v>
      </c>
      <c r="M7494">
        <v>16001</v>
      </c>
      <c r="N7494" t="s">
        <v>66</v>
      </c>
      <c r="O7494" t="s">
        <v>25</v>
      </c>
      <c r="P7494">
        <v>6154481</v>
      </c>
      <c r="Q7494" t="s">
        <v>67</v>
      </c>
      <c r="R7494" t="str">
        <f t="shared" si="352"/>
        <v>Tertile 2</v>
      </c>
      <c r="S7494" t="str">
        <f t="shared" si="353"/>
        <v>Eligible</v>
      </c>
    </row>
    <row r="7495" spans="1:19" x14ac:dyDescent="0.35">
      <c r="A7495" t="s">
        <v>9666</v>
      </c>
      <c r="B7495" s="1">
        <v>44870</v>
      </c>
      <c r="C7495" s="5" t="str">
        <f t="shared" si="351"/>
        <v>11</v>
      </c>
      <c r="D7495" t="s">
        <v>3133</v>
      </c>
      <c r="E7495" t="s">
        <v>17</v>
      </c>
      <c r="F7495">
        <v>920000</v>
      </c>
      <c r="G7495" t="s">
        <v>76</v>
      </c>
      <c r="H7495" t="s">
        <v>156</v>
      </c>
      <c r="I7495" t="s">
        <v>196</v>
      </c>
      <c r="J7495" t="s">
        <v>21</v>
      </c>
      <c r="K7495" t="s">
        <v>22</v>
      </c>
      <c r="L7495" t="s">
        <v>50</v>
      </c>
      <c r="M7495">
        <v>62000</v>
      </c>
      <c r="N7495" t="s">
        <v>72</v>
      </c>
      <c r="O7495" t="s">
        <v>59</v>
      </c>
      <c r="P7495">
        <v>6738672</v>
      </c>
      <c r="Q7495" t="s">
        <v>73</v>
      </c>
      <c r="R7495" t="str">
        <f t="shared" si="352"/>
        <v>Tertile 2</v>
      </c>
      <c r="S7495" t="str">
        <f t="shared" si="353"/>
        <v>Eligible</v>
      </c>
    </row>
    <row r="7496" spans="1:19" x14ac:dyDescent="0.35">
      <c r="A7496" t="s">
        <v>9649</v>
      </c>
      <c r="B7496" s="1">
        <v>44870</v>
      </c>
      <c r="C7496" s="5" t="str">
        <f t="shared" si="351"/>
        <v>11</v>
      </c>
      <c r="D7496" t="s">
        <v>165</v>
      </c>
      <c r="E7496" t="s">
        <v>86</v>
      </c>
      <c r="F7496">
        <v>1060000</v>
      </c>
      <c r="G7496" t="s">
        <v>80</v>
      </c>
      <c r="H7496" t="s">
        <v>187</v>
      </c>
      <c r="I7496" t="s">
        <v>1533</v>
      </c>
      <c r="J7496" t="s">
        <v>21</v>
      </c>
      <c r="K7496" t="s">
        <v>22</v>
      </c>
      <c r="L7496" t="s">
        <v>50</v>
      </c>
      <c r="M7496">
        <v>18000</v>
      </c>
      <c r="N7496" t="s">
        <v>66</v>
      </c>
      <c r="O7496" t="s">
        <v>25</v>
      </c>
      <c r="P7496">
        <v>6127690</v>
      </c>
      <c r="Q7496" t="s">
        <v>67</v>
      </c>
      <c r="R7496" t="str">
        <f t="shared" si="352"/>
        <v>Tertile 3</v>
      </c>
      <c r="S7496" t="str">
        <f t="shared" si="353"/>
        <v>Eligible</v>
      </c>
    </row>
    <row r="7497" spans="1:19" x14ac:dyDescent="0.35">
      <c r="A7497" t="s">
        <v>9648</v>
      </c>
      <c r="B7497" s="1">
        <v>44870</v>
      </c>
      <c r="C7497" s="5" t="str">
        <f t="shared" si="351"/>
        <v>11</v>
      </c>
      <c r="D7497" t="s">
        <v>1756</v>
      </c>
      <c r="E7497" t="s">
        <v>17</v>
      </c>
      <c r="F7497">
        <v>1090000</v>
      </c>
      <c r="G7497" t="s">
        <v>160</v>
      </c>
      <c r="H7497" t="s">
        <v>30</v>
      </c>
      <c r="I7497" t="s">
        <v>570</v>
      </c>
      <c r="J7497" t="s">
        <v>21</v>
      </c>
      <c r="K7497" t="s">
        <v>22</v>
      </c>
      <c r="L7497" t="s">
        <v>50</v>
      </c>
      <c r="M7497">
        <v>12000</v>
      </c>
      <c r="N7497" t="s">
        <v>58</v>
      </c>
      <c r="O7497" t="s">
        <v>59</v>
      </c>
      <c r="P7497">
        <v>8097830</v>
      </c>
      <c r="Q7497" t="s">
        <v>60</v>
      </c>
      <c r="R7497" t="str">
        <f t="shared" si="352"/>
        <v>Tertile 3</v>
      </c>
      <c r="S7497" t="str">
        <f t="shared" si="353"/>
        <v>Eligible</v>
      </c>
    </row>
    <row r="7498" spans="1:19" x14ac:dyDescent="0.35">
      <c r="A7498" t="s">
        <v>9664</v>
      </c>
      <c r="B7498" s="1">
        <v>44870</v>
      </c>
      <c r="C7498" s="5" t="str">
        <f t="shared" si="351"/>
        <v>11</v>
      </c>
      <c r="D7498" t="s">
        <v>397</v>
      </c>
      <c r="E7498" t="s">
        <v>17</v>
      </c>
      <c r="F7498">
        <v>1110000</v>
      </c>
      <c r="G7498" t="s">
        <v>147</v>
      </c>
      <c r="H7498" t="s">
        <v>99</v>
      </c>
      <c r="I7498" t="s">
        <v>429</v>
      </c>
      <c r="J7498" t="s">
        <v>21</v>
      </c>
      <c r="K7498" t="s">
        <v>22</v>
      </c>
      <c r="L7498" t="s">
        <v>41</v>
      </c>
      <c r="M7498">
        <v>39000</v>
      </c>
      <c r="N7498" t="s">
        <v>58</v>
      </c>
      <c r="O7498" t="s">
        <v>110</v>
      </c>
      <c r="P7498">
        <v>8830969</v>
      </c>
      <c r="Q7498" t="s">
        <v>60</v>
      </c>
      <c r="R7498" t="str">
        <f t="shared" si="352"/>
        <v>Tertile 3</v>
      </c>
      <c r="S7498" t="str">
        <f t="shared" si="353"/>
        <v>Eligible</v>
      </c>
    </row>
    <row r="7499" spans="1:19" x14ac:dyDescent="0.35">
      <c r="A7499" t="s">
        <v>9652</v>
      </c>
      <c r="B7499" s="1">
        <v>44870</v>
      </c>
      <c r="C7499" s="5" t="str">
        <f t="shared" si="351"/>
        <v>11</v>
      </c>
      <c r="D7499" t="s">
        <v>441</v>
      </c>
      <c r="E7499" t="s">
        <v>86</v>
      </c>
      <c r="F7499">
        <v>1200000</v>
      </c>
      <c r="G7499" t="s">
        <v>295</v>
      </c>
      <c r="H7499" t="s">
        <v>48</v>
      </c>
      <c r="I7499" t="s">
        <v>49</v>
      </c>
      <c r="J7499" t="s">
        <v>39</v>
      </c>
      <c r="K7499" t="s">
        <v>40</v>
      </c>
      <c r="L7499" t="s">
        <v>50</v>
      </c>
      <c r="M7499">
        <v>14000</v>
      </c>
      <c r="N7499" t="s">
        <v>51</v>
      </c>
      <c r="O7499" t="s">
        <v>25</v>
      </c>
      <c r="P7499">
        <v>7721175</v>
      </c>
      <c r="Q7499" t="s">
        <v>52</v>
      </c>
      <c r="R7499" t="str">
        <f t="shared" si="352"/>
        <v>Tertile 3</v>
      </c>
      <c r="S7499" t="str">
        <f t="shared" si="353"/>
        <v>Eligible</v>
      </c>
    </row>
    <row r="7500" spans="1:19" x14ac:dyDescent="0.35">
      <c r="A7500" t="s">
        <v>9636</v>
      </c>
      <c r="B7500" s="1">
        <v>44870</v>
      </c>
      <c r="C7500" s="5" t="str">
        <f t="shared" si="351"/>
        <v>11</v>
      </c>
      <c r="D7500" t="s">
        <v>8158</v>
      </c>
      <c r="E7500" t="s">
        <v>17</v>
      </c>
      <c r="F7500">
        <v>1240000</v>
      </c>
      <c r="G7500" t="s">
        <v>152</v>
      </c>
      <c r="H7500" t="s">
        <v>81</v>
      </c>
      <c r="I7500" t="s">
        <v>387</v>
      </c>
      <c r="J7500" t="s">
        <v>39</v>
      </c>
      <c r="K7500" t="s">
        <v>40</v>
      </c>
      <c r="L7500" t="s">
        <v>23</v>
      </c>
      <c r="M7500">
        <v>16000</v>
      </c>
      <c r="N7500" t="s">
        <v>66</v>
      </c>
      <c r="O7500" t="s">
        <v>59</v>
      </c>
      <c r="P7500">
        <v>6181301</v>
      </c>
      <c r="Q7500" t="s">
        <v>73</v>
      </c>
      <c r="R7500" t="str">
        <f t="shared" si="352"/>
        <v>Tertile 3</v>
      </c>
      <c r="S7500" t="str">
        <f t="shared" si="353"/>
        <v>Eligible</v>
      </c>
    </row>
    <row r="7501" spans="1:19" x14ac:dyDescent="0.35">
      <c r="A7501" t="s">
        <v>9639</v>
      </c>
      <c r="B7501" s="1">
        <v>44870</v>
      </c>
      <c r="C7501" s="5" t="str">
        <f t="shared" si="351"/>
        <v>11</v>
      </c>
      <c r="D7501" t="s">
        <v>473</v>
      </c>
      <c r="E7501" t="s">
        <v>86</v>
      </c>
      <c r="F7501">
        <v>1270000</v>
      </c>
      <c r="G7501" t="s">
        <v>29</v>
      </c>
      <c r="H7501" t="s">
        <v>30</v>
      </c>
      <c r="I7501" t="s">
        <v>570</v>
      </c>
      <c r="J7501" t="s">
        <v>21</v>
      </c>
      <c r="K7501" t="s">
        <v>22</v>
      </c>
      <c r="L7501" t="s">
        <v>50</v>
      </c>
      <c r="M7501">
        <v>12000</v>
      </c>
      <c r="N7501" t="s">
        <v>32</v>
      </c>
      <c r="O7501" t="s">
        <v>59</v>
      </c>
      <c r="P7501">
        <v>8157547</v>
      </c>
      <c r="Q7501" t="s">
        <v>33</v>
      </c>
      <c r="R7501" t="str">
        <f t="shared" si="352"/>
        <v>Tertile 3</v>
      </c>
      <c r="S7501" t="str">
        <f t="shared" si="353"/>
        <v>Eligible</v>
      </c>
    </row>
    <row r="7502" spans="1:19" x14ac:dyDescent="0.35">
      <c r="A7502" t="s">
        <v>9638</v>
      </c>
      <c r="B7502" s="1">
        <v>44870</v>
      </c>
      <c r="C7502" s="5" t="str">
        <f t="shared" si="351"/>
        <v>11</v>
      </c>
      <c r="D7502" t="s">
        <v>8162</v>
      </c>
      <c r="E7502" t="s">
        <v>17</v>
      </c>
      <c r="F7502">
        <v>1310000</v>
      </c>
      <c r="G7502" t="s">
        <v>18</v>
      </c>
      <c r="H7502" t="s">
        <v>37</v>
      </c>
      <c r="I7502" t="s">
        <v>1210</v>
      </c>
      <c r="J7502" t="s">
        <v>21</v>
      </c>
      <c r="K7502" t="s">
        <v>22</v>
      </c>
      <c r="L7502" t="s">
        <v>41</v>
      </c>
      <c r="M7502">
        <v>28000</v>
      </c>
      <c r="N7502" t="s">
        <v>24</v>
      </c>
      <c r="O7502" t="s">
        <v>59</v>
      </c>
      <c r="P7502">
        <v>8800638</v>
      </c>
      <c r="Q7502" t="s">
        <v>26</v>
      </c>
      <c r="R7502" t="str">
        <f t="shared" si="352"/>
        <v>Tertile 3</v>
      </c>
      <c r="S7502" t="str">
        <f t="shared" si="353"/>
        <v>Eligible</v>
      </c>
    </row>
    <row r="7503" spans="1:19" x14ac:dyDescent="0.35">
      <c r="A7503" t="s">
        <v>9670</v>
      </c>
      <c r="B7503" s="1">
        <v>44870</v>
      </c>
      <c r="C7503" s="5" t="str">
        <f t="shared" si="351"/>
        <v>11</v>
      </c>
      <c r="D7503" t="s">
        <v>1027</v>
      </c>
      <c r="E7503" t="s">
        <v>17</v>
      </c>
      <c r="F7503">
        <v>1330000</v>
      </c>
      <c r="G7503" t="s">
        <v>160</v>
      </c>
      <c r="H7503" t="s">
        <v>30</v>
      </c>
      <c r="I7503" t="s">
        <v>347</v>
      </c>
      <c r="J7503" t="s">
        <v>21</v>
      </c>
      <c r="K7503" t="s">
        <v>22</v>
      </c>
      <c r="L7503" t="s">
        <v>50</v>
      </c>
      <c r="M7503">
        <v>45000</v>
      </c>
      <c r="N7503" t="s">
        <v>58</v>
      </c>
      <c r="O7503" t="s">
        <v>83</v>
      </c>
      <c r="P7503">
        <v>8235768</v>
      </c>
      <c r="Q7503" t="s">
        <v>60</v>
      </c>
      <c r="R7503" t="str">
        <f t="shared" si="352"/>
        <v>Tertile 3</v>
      </c>
      <c r="S7503" t="str">
        <f t="shared" si="353"/>
        <v>Eligible</v>
      </c>
    </row>
    <row r="7504" spans="1:19" x14ac:dyDescent="0.35">
      <c r="A7504" t="s">
        <v>9657</v>
      </c>
      <c r="B7504" s="1">
        <v>44870</v>
      </c>
      <c r="C7504" s="5" t="str">
        <f t="shared" si="351"/>
        <v>11</v>
      </c>
      <c r="D7504" t="s">
        <v>9620</v>
      </c>
      <c r="E7504" t="s">
        <v>17</v>
      </c>
      <c r="F7504">
        <v>1350000</v>
      </c>
      <c r="G7504" t="s">
        <v>76</v>
      </c>
      <c r="H7504" t="s">
        <v>187</v>
      </c>
      <c r="I7504" t="s">
        <v>554</v>
      </c>
      <c r="J7504" t="s">
        <v>21</v>
      </c>
      <c r="K7504" t="s">
        <v>22</v>
      </c>
      <c r="L7504" t="s">
        <v>50</v>
      </c>
      <c r="M7504">
        <v>32001</v>
      </c>
      <c r="N7504" t="s">
        <v>72</v>
      </c>
      <c r="O7504" t="s">
        <v>83</v>
      </c>
      <c r="P7504">
        <v>6138251</v>
      </c>
      <c r="Q7504" t="s">
        <v>73</v>
      </c>
      <c r="R7504" t="str">
        <f t="shared" si="352"/>
        <v>Tertile 3</v>
      </c>
      <c r="S7504" t="str">
        <f t="shared" si="353"/>
        <v>Eligible</v>
      </c>
    </row>
    <row r="7505" spans="1:19" x14ac:dyDescent="0.35">
      <c r="A7505" t="s">
        <v>9656</v>
      </c>
      <c r="B7505" s="1">
        <v>44870</v>
      </c>
      <c r="C7505" s="5" t="str">
        <f t="shared" si="351"/>
        <v>11</v>
      </c>
      <c r="D7505" t="s">
        <v>473</v>
      </c>
      <c r="E7505" t="s">
        <v>17</v>
      </c>
      <c r="F7505">
        <v>1450000</v>
      </c>
      <c r="G7505" t="s">
        <v>166</v>
      </c>
      <c r="H7505" t="s">
        <v>174</v>
      </c>
      <c r="I7505" t="s">
        <v>257</v>
      </c>
      <c r="J7505" t="s">
        <v>39</v>
      </c>
      <c r="K7505" t="s">
        <v>40</v>
      </c>
      <c r="L7505" t="s">
        <v>50</v>
      </c>
      <c r="M7505">
        <v>17001</v>
      </c>
      <c r="N7505" t="s">
        <v>24</v>
      </c>
      <c r="O7505" t="s">
        <v>43</v>
      </c>
      <c r="P7505">
        <v>7440923</v>
      </c>
      <c r="Q7505" t="s">
        <v>26</v>
      </c>
      <c r="R7505" t="str">
        <f t="shared" si="352"/>
        <v>Tertile 3</v>
      </c>
      <c r="S7505" t="str">
        <f t="shared" si="353"/>
        <v>Eligible</v>
      </c>
    </row>
    <row r="7506" spans="1:19" x14ac:dyDescent="0.35">
      <c r="A7506" t="s">
        <v>9641</v>
      </c>
      <c r="B7506" s="1">
        <v>44870</v>
      </c>
      <c r="C7506" s="5" t="str">
        <f t="shared" si="351"/>
        <v>11</v>
      </c>
      <c r="D7506" t="s">
        <v>8166</v>
      </c>
      <c r="E7506" t="s">
        <v>17</v>
      </c>
      <c r="F7506">
        <v>1475000</v>
      </c>
      <c r="G7506" t="s">
        <v>47</v>
      </c>
      <c r="H7506" t="s">
        <v>138</v>
      </c>
      <c r="I7506" t="s">
        <v>269</v>
      </c>
      <c r="J7506" t="s">
        <v>21</v>
      </c>
      <c r="K7506" t="s">
        <v>22</v>
      </c>
      <c r="L7506" t="s">
        <v>23</v>
      </c>
      <c r="M7506">
        <v>27500</v>
      </c>
      <c r="N7506" t="s">
        <v>51</v>
      </c>
      <c r="O7506" t="s">
        <v>25</v>
      </c>
      <c r="P7506">
        <v>8093145</v>
      </c>
      <c r="Q7506" t="s">
        <v>52</v>
      </c>
      <c r="R7506" t="str">
        <f t="shared" si="352"/>
        <v>Tertile 3</v>
      </c>
      <c r="S7506" t="str">
        <f t="shared" si="353"/>
        <v>Eligible</v>
      </c>
    </row>
    <row r="7507" spans="1:19" x14ac:dyDescent="0.35">
      <c r="A7507" t="s">
        <v>9634</v>
      </c>
      <c r="B7507" s="1">
        <v>44870</v>
      </c>
      <c r="C7507" s="5" t="str">
        <f t="shared" si="351"/>
        <v>11</v>
      </c>
      <c r="D7507" t="s">
        <v>1349</v>
      </c>
      <c r="E7507" t="s">
        <v>17</v>
      </c>
      <c r="F7507">
        <v>1510000</v>
      </c>
      <c r="G7507" t="s">
        <v>142</v>
      </c>
      <c r="H7507" t="s">
        <v>156</v>
      </c>
      <c r="I7507" t="s">
        <v>157</v>
      </c>
      <c r="J7507" t="s">
        <v>21</v>
      </c>
      <c r="K7507" t="s">
        <v>22</v>
      </c>
      <c r="L7507" t="s">
        <v>50</v>
      </c>
      <c r="M7507">
        <v>38000</v>
      </c>
      <c r="N7507" t="s">
        <v>51</v>
      </c>
      <c r="O7507" t="s">
        <v>43</v>
      </c>
      <c r="P7507">
        <v>6511930</v>
      </c>
      <c r="Q7507" t="s">
        <v>52</v>
      </c>
      <c r="R7507" t="str">
        <f t="shared" si="352"/>
        <v>Tertile 3</v>
      </c>
      <c r="S7507" t="str">
        <f t="shared" si="353"/>
        <v>Eligible</v>
      </c>
    </row>
    <row r="7508" spans="1:19" x14ac:dyDescent="0.35">
      <c r="A7508" t="s">
        <v>9653</v>
      </c>
      <c r="B7508" s="1">
        <v>44870</v>
      </c>
      <c r="C7508" s="5" t="str">
        <f t="shared" si="351"/>
        <v>11</v>
      </c>
      <c r="D7508" t="s">
        <v>465</v>
      </c>
      <c r="E7508" t="s">
        <v>17</v>
      </c>
      <c r="F7508">
        <v>1650000</v>
      </c>
      <c r="G7508" t="s">
        <v>160</v>
      </c>
      <c r="H7508" t="s">
        <v>156</v>
      </c>
      <c r="I7508" t="s">
        <v>157</v>
      </c>
      <c r="J7508" t="s">
        <v>21</v>
      </c>
      <c r="K7508" t="s">
        <v>22</v>
      </c>
      <c r="L7508" t="s">
        <v>50</v>
      </c>
      <c r="M7508">
        <v>46000</v>
      </c>
      <c r="N7508" t="s">
        <v>58</v>
      </c>
      <c r="O7508" t="s">
        <v>43</v>
      </c>
      <c r="P7508">
        <v>7334705</v>
      </c>
      <c r="Q7508" t="s">
        <v>60</v>
      </c>
      <c r="R7508" t="str">
        <f t="shared" si="352"/>
        <v>Tertile 3</v>
      </c>
      <c r="S7508" t="str">
        <f t="shared" si="353"/>
        <v>Eligible</v>
      </c>
    </row>
    <row r="7509" spans="1:19" x14ac:dyDescent="0.35">
      <c r="A7509" t="s">
        <v>9645</v>
      </c>
      <c r="B7509" s="1">
        <v>44870</v>
      </c>
      <c r="C7509" s="5" t="str">
        <f t="shared" si="351"/>
        <v>11</v>
      </c>
      <c r="D7509" t="s">
        <v>3807</v>
      </c>
      <c r="E7509" t="s">
        <v>17</v>
      </c>
      <c r="F7509">
        <v>1725000</v>
      </c>
      <c r="G7509" t="s">
        <v>288</v>
      </c>
      <c r="H7509" t="s">
        <v>48</v>
      </c>
      <c r="I7509" t="s">
        <v>123</v>
      </c>
      <c r="J7509" t="s">
        <v>21</v>
      </c>
      <c r="K7509" t="s">
        <v>22</v>
      </c>
      <c r="L7509" t="s">
        <v>41</v>
      </c>
      <c r="M7509">
        <v>12500</v>
      </c>
      <c r="N7509" t="s">
        <v>32</v>
      </c>
      <c r="O7509" t="s">
        <v>25</v>
      </c>
      <c r="P7509">
        <v>8867768</v>
      </c>
      <c r="Q7509" t="s">
        <v>33</v>
      </c>
      <c r="R7509" t="str">
        <f t="shared" si="352"/>
        <v>Tertile 3</v>
      </c>
      <c r="S7509" t="str">
        <f t="shared" si="353"/>
        <v>Eligible</v>
      </c>
    </row>
    <row r="7510" spans="1:19" x14ac:dyDescent="0.35">
      <c r="A7510" t="s">
        <v>9655</v>
      </c>
      <c r="B7510" s="1">
        <v>44870</v>
      </c>
      <c r="C7510" s="5" t="str">
        <f t="shared" si="351"/>
        <v>11</v>
      </c>
      <c r="D7510" t="s">
        <v>470</v>
      </c>
      <c r="E7510" t="s">
        <v>17</v>
      </c>
      <c r="F7510">
        <v>1750000</v>
      </c>
      <c r="G7510" t="s">
        <v>90</v>
      </c>
      <c r="H7510" t="s">
        <v>481</v>
      </c>
      <c r="I7510" t="s">
        <v>1154</v>
      </c>
      <c r="J7510" t="s">
        <v>21</v>
      </c>
      <c r="K7510" t="s">
        <v>22</v>
      </c>
      <c r="L7510" t="s">
        <v>23</v>
      </c>
      <c r="M7510">
        <v>23001</v>
      </c>
      <c r="N7510" t="s">
        <v>72</v>
      </c>
      <c r="O7510" t="s">
        <v>110</v>
      </c>
      <c r="P7510">
        <v>7772781</v>
      </c>
      <c r="Q7510" t="s">
        <v>73</v>
      </c>
      <c r="R7510" t="str">
        <f t="shared" si="352"/>
        <v>Tertile 3</v>
      </c>
      <c r="S7510" t="str">
        <f t="shared" si="353"/>
        <v>Eligible</v>
      </c>
    </row>
    <row r="7511" spans="1:19" x14ac:dyDescent="0.35">
      <c r="A7511" t="s">
        <v>9667</v>
      </c>
      <c r="B7511" s="1">
        <v>44870</v>
      </c>
      <c r="C7511" s="5" t="str">
        <f t="shared" si="351"/>
        <v>11</v>
      </c>
      <c r="D7511" t="s">
        <v>9668</v>
      </c>
      <c r="E7511" t="s">
        <v>17</v>
      </c>
      <c r="F7511">
        <v>1800000</v>
      </c>
      <c r="G7511" t="s">
        <v>160</v>
      </c>
      <c r="H7511" t="s">
        <v>143</v>
      </c>
      <c r="I7511" t="s">
        <v>1185</v>
      </c>
      <c r="J7511" t="s">
        <v>39</v>
      </c>
      <c r="K7511" t="s">
        <v>40</v>
      </c>
      <c r="L7511" t="s">
        <v>50</v>
      </c>
      <c r="M7511">
        <v>26000</v>
      </c>
      <c r="N7511" t="s">
        <v>58</v>
      </c>
      <c r="O7511" t="s">
        <v>83</v>
      </c>
      <c r="P7511">
        <v>8946447</v>
      </c>
      <c r="Q7511" t="s">
        <v>60</v>
      </c>
      <c r="R7511" t="str">
        <f t="shared" si="352"/>
        <v>Tertile 3</v>
      </c>
      <c r="S7511" t="str">
        <f t="shared" si="353"/>
        <v>Eligible</v>
      </c>
    </row>
    <row r="7512" spans="1:19" x14ac:dyDescent="0.35">
      <c r="A7512" t="s">
        <v>9686</v>
      </c>
      <c r="B7512" s="1">
        <v>44871</v>
      </c>
      <c r="C7512" s="5" t="str">
        <f t="shared" si="351"/>
        <v>11</v>
      </c>
      <c r="D7512" t="s">
        <v>407</v>
      </c>
      <c r="E7512" t="s">
        <v>17</v>
      </c>
      <c r="F7512">
        <v>715000</v>
      </c>
      <c r="G7512" t="s">
        <v>147</v>
      </c>
      <c r="H7512" t="s">
        <v>126</v>
      </c>
      <c r="I7512" t="s">
        <v>127</v>
      </c>
      <c r="J7512" t="s">
        <v>39</v>
      </c>
      <c r="K7512" t="s">
        <v>40</v>
      </c>
      <c r="L7512" t="s">
        <v>41</v>
      </c>
      <c r="M7512">
        <v>14000</v>
      </c>
      <c r="N7512" t="s">
        <v>58</v>
      </c>
      <c r="O7512" t="s">
        <v>110</v>
      </c>
      <c r="P7512">
        <v>6156299</v>
      </c>
      <c r="Q7512" t="s">
        <v>33</v>
      </c>
      <c r="R7512" t="str">
        <f t="shared" si="352"/>
        <v>Tertile 2</v>
      </c>
      <c r="S7512" t="str">
        <f t="shared" si="353"/>
        <v>Risky</v>
      </c>
    </row>
    <row r="7513" spans="1:19" x14ac:dyDescent="0.35">
      <c r="A7513" t="s">
        <v>9685</v>
      </c>
      <c r="B7513" s="1">
        <v>44871</v>
      </c>
      <c r="C7513" s="5" t="str">
        <f t="shared" si="351"/>
        <v>11</v>
      </c>
      <c r="D7513" t="s">
        <v>8262</v>
      </c>
      <c r="E7513" t="s">
        <v>86</v>
      </c>
      <c r="F7513">
        <v>780000</v>
      </c>
      <c r="G7513" t="s">
        <v>142</v>
      </c>
      <c r="H7513" t="s">
        <v>931</v>
      </c>
      <c r="I7513" t="s">
        <v>1014</v>
      </c>
      <c r="J7513" t="s">
        <v>39</v>
      </c>
      <c r="K7513" t="s">
        <v>40</v>
      </c>
      <c r="L7513" t="s">
        <v>41</v>
      </c>
      <c r="M7513">
        <v>21000</v>
      </c>
      <c r="N7513" t="s">
        <v>51</v>
      </c>
      <c r="O7513" t="s">
        <v>25</v>
      </c>
      <c r="P7513">
        <v>7144250</v>
      </c>
      <c r="Q7513" t="s">
        <v>26</v>
      </c>
      <c r="R7513" t="str">
        <f t="shared" si="352"/>
        <v>Tertile 2</v>
      </c>
      <c r="S7513" t="str">
        <f t="shared" si="353"/>
        <v>Eligible</v>
      </c>
    </row>
    <row r="7514" spans="1:19" x14ac:dyDescent="0.35">
      <c r="A7514" t="s">
        <v>9681</v>
      </c>
      <c r="B7514" s="1">
        <v>44871</v>
      </c>
      <c r="C7514" s="5" t="str">
        <f t="shared" si="351"/>
        <v>11</v>
      </c>
      <c r="D7514" t="s">
        <v>529</v>
      </c>
      <c r="E7514" t="s">
        <v>17</v>
      </c>
      <c r="F7514">
        <v>782000</v>
      </c>
      <c r="G7514" t="s">
        <v>142</v>
      </c>
      <c r="H7514" t="s">
        <v>216</v>
      </c>
      <c r="I7514" t="s">
        <v>887</v>
      </c>
      <c r="J7514" t="s">
        <v>39</v>
      </c>
      <c r="K7514" t="s">
        <v>40</v>
      </c>
      <c r="L7514" t="s">
        <v>41</v>
      </c>
      <c r="M7514">
        <v>43000</v>
      </c>
      <c r="N7514" t="s">
        <v>51</v>
      </c>
      <c r="O7514" t="s">
        <v>110</v>
      </c>
      <c r="P7514">
        <v>6404196</v>
      </c>
      <c r="Q7514" t="s">
        <v>52</v>
      </c>
      <c r="R7514" t="str">
        <f t="shared" si="352"/>
        <v>Tertile 2</v>
      </c>
      <c r="S7514" t="str">
        <f t="shared" si="353"/>
        <v>Eligible</v>
      </c>
    </row>
    <row r="7515" spans="1:19" x14ac:dyDescent="0.35">
      <c r="A7515" t="s">
        <v>9683</v>
      </c>
      <c r="B7515" s="1">
        <v>44871</v>
      </c>
      <c r="C7515" s="5" t="str">
        <f t="shared" si="351"/>
        <v>11</v>
      </c>
      <c r="D7515" t="s">
        <v>7069</v>
      </c>
      <c r="E7515" t="s">
        <v>17</v>
      </c>
      <c r="F7515">
        <v>822000</v>
      </c>
      <c r="G7515" t="s">
        <v>29</v>
      </c>
      <c r="H7515" t="s">
        <v>174</v>
      </c>
      <c r="I7515" t="s">
        <v>579</v>
      </c>
      <c r="J7515" t="s">
        <v>39</v>
      </c>
      <c r="K7515" t="s">
        <v>40</v>
      </c>
      <c r="L7515" t="s">
        <v>23</v>
      </c>
      <c r="M7515">
        <v>18000</v>
      </c>
      <c r="N7515" t="s">
        <v>32</v>
      </c>
      <c r="O7515" t="s">
        <v>25</v>
      </c>
      <c r="P7515">
        <v>6460278</v>
      </c>
      <c r="Q7515" t="s">
        <v>33</v>
      </c>
      <c r="R7515" t="str">
        <f t="shared" si="352"/>
        <v>Tertile 2</v>
      </c>
      <c r="S7515" t="str">
        <f t="shared" si="353"/>
        <v>Eligible</v>
      </c>
    </row>
    <row r="7516" spans="1:19" x14ac:dyDescent="0.35">
      <c r="A7516" t="s">
        <v>9680</v>
      </c>
      <c r="B7516" s="1">
        <v>44871</v>
      </c>
      <c r="C7516" s="5" t="str">
        <f t="shared" si="351"/>
        <v>11</v>
      </c>
      <c r="D7516" t="s">
        <v>1797</v>
      </c>
      <c r="E7516" t="s">
        <v>17</v>
      </c>
      <c r="F7516">
        <v>860000</v>
      </c>
      <c r="G7516" t="s">
        <v>98</v>
      </c>
      <c r="H7516" t="s">
        <v>64</v>
      </c>
      <c r="I7516" t="s">
        <v>65</v>
      </c>
      <c r="J7516" t="s">
        <v>39</v>
      </c>
      <c r="K7516" t="s">
        <v>40</v>
      </c>
      <c r="L7516" t="s">
        <v>41</v>
      </c>
      <c r="M7516">
        <v>12000</v>
      </c>
      <c r="N7516" t="s">
        <v>32</v>
      </c>
      <c r="O7516" t="s">
        <v>59</v>
      </c>
      <c r="P7516">
        <v>7280698</v>
      </c>
      <c r="Q7516" t="s">
        <v>33</v>
      </c>
      <c r="R7516" t="str">
        <f t="shared" si="352"/>
        <v>Tertile 2</v>
      </c>
      <c r="S7516" t="str">
        <f t="shared" si="353"/>
        <v>Eligible</v>
      </c>
    </row>
    <row r="7517" spans="1:19" x14ac:dyDescent="0.35">
      <c r="A7517" t="s">
        <v>9679</v>
      </c>
      <c r="B7517" s="1">
        <v>44871</v>
      </c>
      <c r="C7517" s="5" t="str">
        <f t="shared" si="351"/>
        <v>11</v>
      </c>
      <c r="D7517" t="s">
        <v>1795</v>
      </c>
      <c r="E7517" t="s">
        <v>17</v>
      </c>
      <c r="F7517">
        <v>936000</v>
      </c>
      <c r="G7517" t="s">
        <v>166</v>
      </c>
      <c r="H7517" t="s">
        <v>174</v>
      </c>
      <c r="I7517" t="s">
        <v>672</v>
      </c>
      <c r="J7517" t="s">
        <v>39</v>
      </c>
      <c r="K7517" t="s">
        <v>40</v>
      </c>
      <c r="L7517" t="s">
        <v>23</v>
      </c>
      <c r="M7517">
        <v>22000</v>
      </c>
      <c r="N7517" t="s">
        <v>24</v>
      </c>
      <c r="O7517" t="s">
        <v>25</v>
      </c>
      <c r="P7517">
        <v>6184791</v>
      </c>
      <c r="Q7517" t="s">
        <v>26</v>
      </c>
      <c r="R7517" t="str">
        <f t="shared" si="352"/>
        <v>Tertile 2</v>
      </c>
      <c r="S7517" t="str">
        <f t="shared" si="353"/>
        <v>Eligible</v>
      </c>
    </row>
    <row r="7518" spans="1:19" x14ac:dyDescent="0.35">
      <c r="A7518" t="s">
        <v>9677</v>
      </c>
      <c r="B7518" s="1">
        <v>44871</v>
      </c>
      <c r="C7518" s="5" t="str">
        <f t="shared" si="351"/>
        <v>11</v>
      </c>
      <c r="D7518" t="s">
        <v>475</v>
      </c>
      <c r="E7518" t="s">
        <v>17</v>
      </c>
      <c r="F7518">
        <v>950000</v>
      </c>
      <c r="G7518" t="s">
        <v>55</v>
      </c>
      <c r="H7518" t="s">
        <v>64</v>
      </c>
      <c r="I7518" t="s">
        <v>171</v>
      </c>
      <c r="J7518" t="s">
        <v>21</v>
      </c>
      <c r="K7518" t="s">
        <v>22</v>
      </c>
      <c r="L7518" t="s">
        <v>23</v>
      </c>
      <c r="M7518">
        <v>39000</v>
      </c>
      <c r="N7518" t="s">
        <v>58</v>
      </c>
      <c r="O7518" t="s">
        <v>110</v>
      </c>
      <c r="P7518">
        <v>7483812</v>
      </c>
      <c r="Q7518" t="s">
        <v>60</v>
      </c>
      <c r="R7518" t="str">
        <f t="shared" si="352"/>
        <v>Tertile 2</v>
      </c>
      <c r="S7518" t="str">
        <f t="shared" si="353"/>
        <v>Eligible</v>
      </c>
    </row>
    <row r="7519" spans="1:19" x14ac:dyDescent="0.35">
      <c r="A7519" t="s">
        <v>9682</v>
      </c>
      <c r="B7519" s="1">
        <v>44871</v>
      </c>
      <c r="C7519" s="5" t="str">
        <f t="shared" si="351"/>
        <v>11</v>
      </c>
      <c r="D7519" t="s">
        <v>531</v>
      </c>
      <c r="E7519" t="s">
        <v>17</v>
      </c>
      <c r="F7519">
        <v>1007000</v>
      </c>
      <c r="G7519" t="s">
        <v>147</v>
      </c>
      <c r="H7519" t="s">
        <v>303</v>
      </c>
      <c r="I7519" t="s">
        <v>657</v>
      </c>
      <c r="J7519" t="s">
        <v>39</v>
      </c>
      <c r="K7519" t="s">
        <v>40</v>
      </c>
      <c r="L7519" t="s">
        <v>50</v>
      </c>
      <c r="M7519">
        <v>33700</v>
      </c>
      <c r="N7519" t="s">
        <v>58</v>
      </c>
      <c r="O7519" t="s">
        <v>110</v>
      </c>
      <c r="P7519">
        <v>7024511</v>
      </c>
      <c r="Q7519" t="s">
        <v>60</v>
      </c>
      <c r="R7519" t="str">
        <f t="shared" si="352"/>
        <v>Tertile 3</v>
      </c>
      <c r="S7519" t="str">
        <f t="shared" si="353"/>
        <v>Eligible</v>
      </c>
    </row>
    <row r="7520" spans="1:19" x14ac:dyDescent="0.35">
      <c r="A7520" t="s">
        <v>9678</v>
      </c>
      <c r="B7520" s="1">
        <v>44871</v>
      </c>
      <c r="C7520" s="5" t="str">
        <f t="shared" si="351"/>
        <v>11</v>
      </c>
      <c r="D7520" t="s">
        <v>8169</v>
      </c>
      <c r="E7520" t="s">
        <v>17</v>
      </c>
      <c r="F7520">
        <v>1045000</v>
      </c>
      <c r="G7520" t="s">
        <v>63</v>
      </c>
      <c r="H7520" t="s">
        <v>126</v>
      </c>
      <c r="I7520" t="s">
        <v>127</v>
      </c>
      <c r="J7520" t="s">
        <v>39</v>
      </c>
      <c r="K7520" t="s">
        <v>40</v>
      </c>
      <c r="L7520" t="s">
        <v>41</v>
      </c>
      <c r="M7520">
        <v>14500</v>
      </c>
      <c r="N7520" t="s">
        <v>66</v>
      </c>
      <c r="O7520" t="s">
        <v>110</v>
      </c>
      <c r="P7520">
        <v>6241385</v>
      </c>
      <c r="Q7520" t="s">
        <v>67</v>
      </c>
      <c r="R7520" t="str">
        <f t="shared" si="352"/>
        <v>Tertile 3</v>
      </c>
      <c r="S7520" t="str">
        <f t="shared" si="353"/>
        <v>Eligible</v>
      </c>
    </row>
    <row r="7521" spans="1:19" x14ac:dyDescent="0.35">
      <c r="A7521" t="s">
        <v>9684</v>
      </c>
      <c r="B7521" s="1">
        <v>44871</v>
      </c>
      <c r="C7521" s="5" t="str">
        <f t="shared" si="351"/>
        <v>11</v>
      </c>
      <c r="D7521" t="s">
        <v>789</v>
      </c>
      <c r="E7521" t="s">
        <v>17</v>
      </c>
      <c r="F7521">
        <v>1330000</v>
      </c>
      <c r="G7521" t="s">
        <v>142</v>
      </c>
      <c r="H7521" t="s">
        <v>37</v>
      </c>
      <c r="I7521" t="s">
        <v>1298</v>
      </c>
      <c r="J7521" t="s">
        <v>39</v>
      </c>
      <c r="K7521" t="s">
        <v>40</v>
      </c>
      <c r="L7521" t="s">
        <v>23</v>
      </c>
      <c r="M7521">
        <v>44000</v>
      </c>
      <c r="N7521" t="s">
        <v>51</v>
      </c>
      <c r="O7521" t="s">
        <v>83</v>
      </c>
      <c r="P7521">
        <v>7929540</v>
      </c>
      <c r="Q7521" t="s">
        <v>52</v>
      </c>
      <c r="R7521" t="str">
        <f t="shared" si="352"/>
        <v>Tertile 3</v>
      </c>
      <c r="S7521" t="str">
        <f t="shared" si="353"/>
        <v>Eligible</v>
      </c>
    </row>
    <row r="7522" spans="1:19" x14ac:dyDescent="0.35">
      <c r="A7522" t="s">
        <v>9698</v>
      </c>
      <c r="B7522" s="1">
        <v>44872</v>
      </c>
      <c r="C7522" s="5" t="str">
        <f t="shared" si="351"/>
        <v>11</v>
      </c>
      <c r="D7522" t="s">
        <v>576</v>
      </c>
      <c r="E7522" t="s">
        <v>17</v>
      </c>
      <c r="F7522">
        <v>13500</v>
      </c>
      <c r="G7522" t="s">
        <v>295</v>
      </c>
      <c r="H7522" t="s">
        <v>19</v>
      </c>
      <c r="I7522" t="s">
        <v>705</v>
      </c>
      <c r="J7522" t="s">
        <v>39</v>
      </c>
      <c r="K7522" t="s">
        <v>40</v>
      </c>
      <c r="L7522" t="s">
        <v>23</v>
      </c>
      <c r="M7522">
        <v>25000</v>
      </c>
      <c r="N7522" t="s">
        <v>51</v>
      </c>
      <c r="O7522" t="s">
        <v>59</v>
      </c>
      <c r="P7522">
        <v>6289377</v>
      </c>
      <c r="Q7522" t="s">
        <v>52</v>
      </c>
      <c r="R7522" t="str">
        <f t="shared" si="352"/>
        <v>Tertile 1</v>
      </c>
      <c r="S7522" t="str">
        <f t="shared" si="353"/>
        <v>Risky</v>
      </c>
    </row>
    <row r="7523" spans="1:19" x14ac:dyDescent="0.35">
      <c r="A7523" t="s">
        <v>9707</v>
      </c>
      <c r="B7523" s="1">
        <v>44872</v>
      </c>
      <c r="C7523" s="5" t="str">
        <f t="shared" si="351"/>
        <v>11</v>
      </c>
      <c r="D7523" t="s">
        <v>4477</v>
      </c>
      <c r="E7523" t="s">
        <v>86</v>
      </c>
      <c r="F7523">
        <v>13500</v>
      </c>
      <c r="G7523" t="s">
        <v>166</v>
      </c>
      <c r="H7523" t="s">
        <v>64</v>
      </c>
      <c r="I7523" t="s">
        <v>200</v>
      </c>
      <c r="J7523" t="s">
        <v>39</v>
      </c>
      <c r="K7523" t="s">
        <v>40</v>
      </c>
      <c r="L7523" t="s">
        <v>41</v>
      </c>
      <c r="M7523">
        <v>29000</v>
      </c>
      <c r="N7523" t="s">
        <v>24</v>
      </c>
      <c r="O7523" t="s">
        <v>83</v>
      </c>
      <c r="P7523">
        <v>8826042</v>
      </c>
      <c r="Q7523" t="s">
        <v>26</v>
      </c>
      <c r="R7523" t="str">
        <f t="shared" si="352"/>
        <v>Tertile 1</v>
      </c>
      <c r="S7523" t="str">
        <f t="shared" si="353"/>
        <v>Risky</v>
      </c>
    </row>
    <row r="7524" spans="1:19" x14ac:dyDescent="0.35">
      <c r="A7524" t="s">
        <v>9710</v>
      </c>
      <c r="B7524" s="1">
        <v>44872</v>
      </c>
      <c r="C7524" s="5" t="str">
        <f t="shared" si="351"/>
        <v>11</v>
      </c>
      <c r="D7524" t="s">
        <v>3871</v>
      </c>
      <c r="E7524" t="s">
        <v>17</v>
      </c>
      <c r="F7524">
        <v>13500</v>
      </c>
      <c r="G7524" t="s">
        <v>98</v>
      </c>
      <c r="H7524" t="s">
        <v>187</v>
      </c>
      <c r="I7524" t="s">
        <v>554</v>
      </c>
      <c r="J7524" t="s">
        <v>21</v>
      </c>
      <c r="K7524" t="s">
        <v>22</v>
      </c>
      <c r="L7524" t="s">
        <v>50</v>
      </c>
      <c r="M7524">
        <v>20001</v>
      </c>
      <c r="N7524" t="s">
        <v>32</v>
      </c>
      <c r="O7524" t="s">
        <v>83</v>
      </c>
      <c r="P7524">
        <v>6590133</v>
      </c>
      <c r="Q7524" t="s">
        <v>33</v>
      </c>
      <c r="R7524" t="str">
        <f t="shared" si="352"/>
        <v>Tertile 1</v>
      </c>
      <c r="S7524" t="str">
        <f t="shared" si="353"/>
        <v>Risky</v>
      </c>
    </row>
    <row r="7525" spans="1:19" x14ac:dyDescent="0.35">
      <c r="A7525" t="s">
        <v>9714</v>
      </c>
      <c r="B7525" s="1">
        <v>44872</v>
      </c>
      <c r="C7525" s="5" t="str">
        <f t="shared" si="351"/>
        <v>11</v>
      </c>
      <c r="D7525" t="s">
        <v>2566</v>
      </c>
      <c r="E7525" t="s">
        <v>17</v>
      </c>
      <c r="F7525">
        <v>13500</v>
      </c>
      <c r="G7525" t="s">
        <v>248</v>
      </c>
      <c r="H7525" t="s">
        <v>167</v>
      </c>
      <c r="I7525" t="s">
        <v>603</v>
      </c>
      <c r="J7525" t="s">
        <v>21</v>
      </c>
      <c r="K7525" t="s">
        <v>22</v>
      </c>
      <c r="L7525" t="s">
        <v>41</v>
      </c>
      <c r="M7525">
        <v>12000</v>
      </c>
      <c r="N7525" t="s">
        <v>66</v>
      </c>
      <c r="O7525" t="s">
        <v>83</v>
      </c>
      <c r="P7525">
        <v>6828416</v>
      </c>
      <c r="Q7525" t="s">
        <v>67</v>
      </c>
      <c r="R7525" t="str">
        <f t="shared" si="352"/>
        <v>Tertile 1</v>
      </c>
      <c r="S7525" t="str">
        <f t="shared" si="353"/>
        <v>Risky</v>
      </c>
    </row>
    <row r="7526" spans="1:19" x14ac:dyDescent="0.35">
      <c r="A7526" t="s">
        <v>9715</v>
      </c>
      <c r="B7526" s="1">
        <v>44872</v>
      </c>
      <c r="C7526" s="5" t="str">
        <f t="shared" si="351"/>
        <v>11</v>
      </c>
      <c r="D7526" t="s">
        <v>407</v>
      </c>
      <c r="E7526" t="s">
        <v>86</v>
      </c>
      <c r="F7526">
        <v>13500</v>
      </c>
      <c r="G7526" t="s">
        <v>152</v>
      </c>
      <c r="H7526" t="s">
        <v>369</v>
      </c>
      <c r="I7526" t="s">
        <v>411</v>
      </c>
      <c r="J7526" t="s">
        <v>21</v>
      </c>
      <c r="K7526" t="s">
        <v>22</v>
      </c>
      <c r="L7526" t="s">
        <v>23</v>
      </c>
      <c r="M7526">
        <v>12000</v>
      </c>
      <c r="N7526" t="s">
        <v>66</v>
      </c>
      <c r="O7526" t="s">
        <v>59</v>
      </c>
      <c r="P7526">
        <v>7442816</v>
      </c>
      <c r="Q7526" t="s">
        <v>67</v>
      </c>
      <c r="R7526" t="str">
        <f t="shared" si="352"/>
        <v>Tertile 1</v>
      </c>
      <c r="S7526" t="str">
        <f t="shared" si="353"/>
        <v>Risky</v>
      </c>
    </row>
    <row r="7527" spans="1:19" x14ac:dyDescent="0.35">
      <c r="A7527" t="s">
        <v>9719</v>
      </c>
      <c r="B7527" s="1">
        <v>44872</v>
      </c>
      <c r="C7527" s="5" t="str">
        <f t="shared" si="351"/>
        <v>11</v>
      </c>
      <c r="D7527" t="s">
        <v>2034</v>
      </c>
      <c r="E7527" t="s">
        <v>86</v>
      </c>
      <c r="F7527">
        <v>13500</v>
      </c>
      <c r="G7527" t="s">
        <v>166</v>
      </c>
      <c r="H7527" t="s">
        <v>148</v>
      </c>
      <c r="I7527" t="s">
        <v>698</v>
      </c>
      <c r="J7527" t="s">
        <v>39</v>
      </c>
      <c r="K7527" t="s">
        <v>40</v>
      </c>
      <c r="L7527" t="s">
        <v>50</v>
      </c>
      <c r="M7527">
        <v>17001</v>
      </c>
      <c r="N7527" t="s">
        <v>24</v>
      </c>
      <c r="O7527" t="s">
        <v>83</v>
      </c>
      <c r="P7527">
        <v>7494637</v>
      </c>
      <c r="Q7527" t="s">
        <v>26</v>
      </c>
      <c r="R7527" t="str">
        <f t="shared" si="352"/>
        <v>Tertile 1</v>
      </c>
      <c r="S7527" t="str">
        <f t="shared" si="353"/>
        <v>Risky</v>
      </c>
    </row>
    <row r="7528" spans="1:19" x14ac:dyDescent="0.35">
      <c r="A7528" t="s">
        <v>9724</v>
      </c>
      <c r="B7528" s="1">
        <v>44872</v>
      </c>
      <c r="C7528" s="5" t="str">
        <f t="shared" si="351"/>
        <v>11</v>
      </c>
      <c r="D7528" t="s">
        <v>611</v>
      </c>
      <c r="E7528" t="s">
        <v>17</v>
      </c>
      <c r="F7528">
        <v>13500</v>
      </c>
      <c r="G7528" t="s">
        <v>166</v>
      </c>
      <c r="H7528" t="s">
        <v>216</v>
      </c>
      <c r="I7528" t="s">
        <v>217</v>
      </c>
      <c r="J7528" t="s">
        <v>39</v>
      </c>
      <c r="K7528" t="s">
        <v>40</v>
      </c>
      <c r="L7528" t="s">
        <v>41</v>
      </c>
      <c r="M7528">
        <v>11000</v>
      </c>
      <c r="N7528" t="s">
        <v>24</v>
      </c>
      <c r="O7528" t="s">
        <v>59</v>
      </c>
      <c r="P7528">
        <v>7479098</v>
      </c>
      <c r="Q7528" t="s">
        <v>26</v>
      </c>
      <c r="R7528" t="str">
        <f t="shared" si="352"/>
        <v>Tertile 1</v>
      </c>
      <c r="S7528" t="str">
        <f t="shared" si="353"/>
        <v>Risky</v>
      </c>
    </row>
    <row r="7529" spans="1:19" x14ac:dyDescent="0.35">
      <c r="A7529" t="s">
        <v>9725</v>
      </c>
      <c r="B7529" s="1">
        <v>44872</v>
      </c>
      <c r="C7529" s="5" t="str">
        <f t="shared" si="351"/>
        <v>11</v>
      </c>
      <c r="D7529" t="s">
        <v>638</v>
      </c>
      <c r="E7529" t="s">
        <v>17</v>
      </c>
      <c r="F7529">
        <v>13500</v>
      </c>
      <c r="G7529" t="s">
        <v>98</v>
      </c>
      <c r="H7529" t="s">
        <v>216</v>
      </c>
      <c r="I7529" t="s">
        <v>599</v>
      </c>
      <c r="J7529" t="s">
        <v>21</v>
      </c>
      <c r="K7529" t="s">
        <v>22</v>
      </c>
      <c r="L7529" t="s">
        <v>50</v>
      </c>
      <c r="M7529">
        <v>26000</v>
      </c>
      <c r="N7529" t="s">
        <v>32</v>
      </c>
      <c r="O7529" t="s">
        <v>25</v>
      </c>
      <c r="P7529">
        <v>7675929</v>
      </c>
      <c r="Q7529" t="s">
        <v>33</v>
      </c>
      <c r="R7529" t="str">
        <f t="shared" si="352"/>
        <v>Tertile 1</v>
      </c>
      <c r="S7529" t="str">
        <f t="shared" si="353"/>
        <v>Risky</v>
      </c>
    </row>
    <row r="7530" spans="1:19" x14ac:dyDescent="0.35">
      <c r="A7530" t="s">
        <v>9726</v>
      </c>
      <c r="B7530" s="1">
        <v>44872</v>
      </c>
      <c r="C7530" s="5" t="str">
        <f t="shared" si="351"/>
        <v>11</v>
      </c>
      <c r="D7530" t="s">
        <v>640</v>
      </c>
      <c r="E7530" t="s">
        <v>17</v>
      </c>
      <c r="F7530">
        <v>13500</v>
      </c>
      <c r="G7530" t="s">
        <v>103</v>
      </c>
      <c r="H7530" t="s">
        <v>108</v>
      </c>
      <c r="I7530" t="s">
        <v>335</v>
      </c>
      <c r="J7530" t="s">
        <v>21</v>
      </c>
      <c r="K7530" t="s">
        <v>22</v>
      </c>
      <c r="L7530" t="s">
        <v>41</v>
      </c>
      <c r="M7530">
        <v>16001</v>
      </c>
      <c r="N7530" t="s">
        <v>42</v>
      </c>
      <c r="O7530" t="s">
        <v>25</v>
      </c>
      <c r="P7530">
        <v>8365381</v>
      </c>
      <c r="Q7530" t="s">
        <v>44</v>
      </c>
      <c r="R7530" t="str">
        <f t="shared" si="352"/>
        <v>Tertile 1</v>
      </c>
      <c r="S7530" t="str">
        <f t="shared" si="353"/>
        <v>Risky</v>
      </c>
    </row>
    <row r="7531" spans="1:19" x14ac:dyDescent="0.35">
      <c r="A7531" t="s">
        <v>9728</v>
      </c>
      <c r="B7531" s="1">
        <v>44872</v>
      </c>
      <c r="C7531" s="5" t="str">
        <f t="shared" si="351"/>
        <v>11</v>
      </c>
      <c r="D7531" t="s">
        <v>645</v>
      </c>
      <c r="E7531" t="s">
        <v>17</v>
      </c>
      <c r="F7531">
        <v>13500</v>
      </c>
      <c r="G7531" t="s">
        <v>147</v>
      </c>
      <c r="H7531" t="s">
        <v>48</v>
      </c>
      <c r="I7531" t="s">
        <v>279</v>
      </c>
      <c r="J7531" t="s">
        <v>21</v>
      </c>
      <c r="K7531" t="s">
        <v>22</v>
      </c>
      <c r="L7531" t="s">
        <v>50</v>
      </c>
      <c r="M7531">
        <v>26001</v>
      </c>
      <c r="N7531" t="s">
        <v>58</v>
      </c>
      <c r="O7531" t="s">
        <v>43</v>
      </c>
      <c r="P7531">
        <v>6970326</v>
      </c>
      <c r="Q7531" t="s">
        <v>60</v>
      </c>
      <c r="R7531" t="str">
        <f t="shared" si="352"/>
        <v>Tertile 1</v>
      </c>
      <c r="S7531" t="str">
        <f t="shared" si="353"/>
        <v>Risky</v>
      </c>
    </row>
    <row r="7532" spans="1:19" x14ac:dyDescent="0.35">
      <c r="A7532" t="s">
        <v>9729</v>
      </c>
      <c r="B7532" s="1">
        <v>44872</v>
      </c>
      <c r="C7532" s="5" t="str">
        <f t="shared" si="351"/>
        <v>11</v>
      </c>
      <c r="D7532" t="s">
        <v>2422</v>
      </c>
      <c r="E7532" t="s">
        <v>17</v>
      </c>
      <c r="F7532">
        <v>13500</v>
      </c>
      <c r="G7532" t="s">
        <v>29</v>
      </c>
      <c r="H7532" t="s">
        <v>81</v>
      </c>
      <c r="I7532" t="s">
        <v>387</v>
      </c>
      <c r="J7532" t="s">
        <v>21</v>
      </c>
      <c r="K7532" t="s">
        <v>22</v>
      </c>
      <c r="L7532" t="s">
        <v>23</v>
      </c>
      <c r="M7532">
        <v>33001</v>
      </c>
      <c r="N7532" t="s">
        <v>32</v>
      </c>
      <c r="O7532" t="s">
        <v>83</v>
      </c>
      <c r="P7532">
        <v>7485833</v>
      </c>
      <c r="Q7532" t="s">
        <v>33</v>
      </c>
      <c r="R7532" t="str">
        <f t="shared" si="352"/>
        <v>Tertile 1</v>
      </c>
      <c r="S7532" t="str">
        <f t="shared" si="353"/>
        <v>Risky</v>
      </c>
    </row>
    <row r="7533" spans="1:19" x14ac:dyDescent="0.35">
      <c r="A7533" t="s">
        <v>9730</v>
      </c>
      <c r="B7533" s="1">
        <v>44872</v>
      </c>
      <c r="C7533" s="5" t="str">
        <f t="shared" si="351"/>
        <v>11</v>
      </c>
      <c r="D7533" t="s">
        <v>9731</v>
      </c>
      <c r="E7533" t="s">
        <v>17</v>
      </c>
      <c r="F7533">
        <v>13500</v>
      </c>
      <c r="G7533" t="s">
        <v>76</v>
      </c>
      <c r="H7533" t="s">
        <v>481</v>
      </c>
      <c r="I7533" t="s">
        <v>1154</v>
      </c>
      <c r="J7533" t="s">
        <v>21</v>
      </c>
      <c r="K7533" t="s">
        <v>22</v>
      </c>
      <c r="L7533" t="s">
        <v>23</v>
      </c>
      <c r="M7533">
        <v>31000</v>
      </c>
      <c r="N7533" t="s">
        <v>72</v>
      </c>
      <c r="O7533" t="s">
        <v>110</v>
      </c>
      <c r="P7533">
        <v>6953187</v>
      </c>
      <c r="Q7533" t="s">
        <v>73</v>
      </c>
      <c r="R7533" t="str">
        <f t="shared" si="352"/>
        <v>Tertile 1</v>
      </c>
      <c r="S7533" t="str">
        <f t="shared" si="353"/>
        <v>Risky</v>
      </c>
    </row>
    <row r="7534" spans="1:19" x14ac:dyDescent="0.35">
      <c r="A7534" t="s">
        <v>9732</v>
      </c>
      <c r="B7534" s="1">
        <v>44872</v>
      </c>
      <c r="C7534" s="5" t="str">
        <f t="shared" si="351"/>
        <v>11</v>
      </c>
      <c r="D7534" t="s">
        <v>9733</v>
      </c>
      <c r="E7534" t="s">
        <v>17</v>
      </c>
      <c r="F7534">
        <v>13500</v>
      </c>
      <c r="G7534" t="s">
        <v>47</v>
      </c>
      <c r="H7534" t="s">
        <v>319</v>
      </c>
      <c r="I7534" t="s">
        <v>478</v>
      </c>
      <c r="J7534" t="s">
        <v>39</v>
      </c>
      <c r="K7534" t="s">
        <v>40</v>
      </c>
      <c r="L7534" t="s">
        <v>50</v>
      </c>
      <c r="M7534">
        <v>26000</v>
      </c>
      <c r="N7534" t="s">
        <v>51</v>
      </c>
      <c r="O7534" t="s">
        <v>110</v>
      </c>
      <c r="P7534">
        <v>8227146</v>
      </c>
      <c r="Q7534" t="s">
        <v>52</v>
      </c>
      <c r="R7534" t="str">
        <f t="shared" si="352"/>
        <v>Tertile 1</v>
      </c>
      <c r="S7534" t="str">
        <f t="shared" si="353"/>
        <v>Risky</v>
      </c>
    </row>
    <row r="7535" spans="1:19" x14ac:dyDescent="0.35">
      <c r="A7535" t="s">
        <v>9734</v>
      </c>
      <c r="B7535" s="1">
        <v>44872</v>
      </c>
      <c r="C7535" s="5" t="str">
        <f t="shared" si="351"/>
        <v>11</v>
      </c>
      <c r="D7535" t="s">
        <v>524</v>
      </c>
      <c r="E7535" t="s">
        <v>17</v>
      </c>
      <c r="F7535">
        <v>13500</v>
      </c>
      <c r="G7535" t="s">
        <v>55</v>
      </c>
      <c r="H7535" t="s">
        <v>174</v>
      </c>
      <c r="I7535" t="s">
        <v>579</v>
      </c>
      <c r="J7535" t="s">
        <v>21</v>
      </c>
      <c r="K7535" t="s">
        <v>22</v>
      </c>
      <c r="L7535" t="s">
        <v>50</v>
      </c>
      <c r="M7535">
        <v>10000</v>
      </c>
      <c r="N7535" t="s">
        <v>58</v>
      </c>
      <c r="O7535" t="s">
        <v>25</v>
      </c>
      <c r="P7535">
        <v>7480777</v>
      </c>
      <c r="Q7535" t="s">
        <v>60</v>
      </c>
      <c r="R7535" t="str">
        <f t="shared" si="352"/>
        <v>Tertile 1</v>
      </c>
      <c r="S7535" t="str">
        <f t="shared" si="353"/>
        <v>Risky</v>
      </c>
    </row>
    <row r="7536" spans="1:19" x14ac:dyDescent="0.35">
      <c r="A7536" t="s">
        <v>9737</v>
      </c>
      <c r="B7536" s="1">
        <v>44872</v>
      </c>
      <c r="C7536" s="5" t="str">
        <f t="shared" si="351"/>
        <v>11</v>
      </c>
      <c r="D7536" t="s">
        <v>531</v>
      </c>
      <c r="E7536" t="s">
        <v>17</v>
      </c>
      <c r="F7536">
        <v>13500</v>
      </c>
      <c r="G7536" t="s">
        <v>137</v>
      </c>
      <c r="H7536" t="s">
        <v>319</v>
      </c>
      <c r="I7536" t="s">
        <v>33</v>
      </c>
      <c r="J7536" t="s">
        <v>21</v>
      </c>
      <c r="K7536" t="s">
        <v>22</v>
      </c>
      <c r="L7536" t="s">
        <v>41</v>
      </c>
      <c r="M7536">
        <v>24000</v>
      </c>
      <c r="N7536" t="s">
        <v>24</v>
      </c>
      <c r="O7536" t="s">
        <v>43</v>
      </c>
      <c r="P7536">
        <v>8149001</v>
      </c>
      <c r="Q7536" t="s">
        <v>26</v>
      </c>
      <c r="R7536" t="str">
        <f t="shared" si="352"/>
        <v>Tertile 1</v>
      </c>
      <c r="S7536" t="str">
        <f t="shared" si="353"/>
        <v>Risky</v>
      </c>
    </row>
    <row r="7537" spans="1:19" x14ac:dyDescent="0.35">
      <c r="A7537" t="s">
        <v>9742</v>
      </c>
      <c r="B7537" s="1">
        <v>44872</v>
      </c>
      <c r="C7537" s="5" t="str">
        <f t="shared" si="351"/>
        <v>11</v>
      </c>
      <c r="D7537" t="s">
        <v>720</v>
      </c>
      <c r="E7537" t="s">
        <v>17</v>
      </c>
      <c r="F7537">
        <v>13500</v>
      </c>
      <c r="G7537" t="s">
        <v>248</v>
      </c>
      <c r="H7537" t="s">
        <v>117</v>
      </c>
      <c r="I7537" t="s">
        <v>527</v>
      </c>
      <c r="J7537" t="s">
        <v>39</v>
      </c>
      <c r="K7537" t="s">
        <v>40</v>
      </c>
      <c r="L7537" t="s">
        <v>41</v>
      </c>
      <c r="M7537">
        <v>22000</v>
      </c>
      <c r="N7537" t="s">
        <v>66</v>
      </c>
      <c r="O7537" t="s">
        <v>110</v>
      </c>
      <c r="P7537">
        <v>8035635</v>
      </c>
      <c r="Q7537" t="s">
        <v>67</v>
      </c>
      <c r="R7537" t="str">
        <f t="shared" si="352"/>
        <v>Tertile 1</v>
      </c>
      <c r="S7537" t="str">
        <f t="shared" si="353"/>
        <v>Risky</v>
      </c>
    </row>
    <row r="7538" spans="1:19" x14ac:dyDescent="0.35">
      <c r="A7538" t="s">
        <v>9751</v>
      </c>
      <c r="B7538" s="1">
        <v>44872</v>
      </c>
      <c r="C7538" s="5" t="str">
        <f t="shared" si="351"/>
        <v>11</v>
      </c>
      <c r="D7538" t="s">
        <v>8269</v>
      </c>
      <c r="E7538" t="s">
        <v>17</v>
      </c>
      <c r="F7538">
        <v>13500</v>
      </c>
      <c r="G7538" t="s">
        <v>80</v>
      </c>
      <c r="H7538" t="s">
        <v>319</v>
      </c>
      <c r="I7538" t="s">
        <v>478</v>
      </c>
      <c r="J7538" t="s">
        <v>39</v>
      </c>
      <c r="K7538" t="s">
        <v>40</v>
      </c>
      <c r="L7538" t="s">
        <v>50</v>
      </c>
      <c r="M7538">
        <v>15000</v>
      </c>
      <c r="N7538" t="s">
        <v>66</v>
      </c>
      <c r="O7538" t="s">
        <v>110</v>
      </c>
      <c r="P7538">
        <v>7770936</v>
      </c>
      <c r="Q7538" t="s">
        <v>67</v>
      </c>
      <c r="R7538" t="str">
        <f t="shared" si="352"/>
        <v>Tertile 1</v>
      </c>
      <c r="S7538" t="str">
        <f t="shared" si="353"/>
        <v>Risky</v>
      </c>
    </row>
    <row r="7539" spans="1:19" x14ac:dyDescent="0.35">
      <c r="A7539" t="s">
        <v>9760</v>
      </c>
      <c r="B7539" s="1">
        <v>44872</v>
      </c>
      <c r="C7539" s="5" t="str">
        <f t="shared" si="351"/>
        <v>11</v>
      </c>
      <c r="D7539" t="s">
        <v>8282</v>
      </c>
      <c r="E7539" t="s">
        <v>17</v>
      </c>
      <c r="F7539">
        <v>13500</v>
      </c>
      <c r="G7539" t="s">
        <v>18</v>
      </c>
      <c r="H7539" t="s">
        <v>56</v>
      </c>
      <c r="I7539" t="s">
        <v>57</v>
      </c>
      <c r="J7539" t="s">
        <v>21</v>
      </c>
      <c r="K7539" t="s">
        <v>22</v>
      </c>
      <c r="L7539" t="s">
        <v>41</v>
      </c>
      <c r="M7539">
        <v>24000</v>
      </c>
      <c r="N7539" t="s">
        <v>24</v>
      </c>
      <c r="O7539" t="s">
        <v>59</v>
      </c>
      <c r="P7539">
        <v>7922814</v>
      </c>
      <c r="Q7539" t="s">
        <v>60</v>
      </c>
      <c r="R7539" t="str">
        <f t="shared" si="352"/>
        <v>Tertile 1</v>
      </c>
      <c r="S7539" t="str">
        <f t="shared" si="353"/>
        <v>Risky</v>
      </c>
    </row>
    <row r="7540" spans="1:19" x14ac:dyDescent="0.35">
      <c r="A7540" t="s">
        <v>9761</v>
      </c>
      <c r="B7540" s="1">
        <v>44872</v>
      </c>
      <c r="C7540" s="5" t="str">
        <f t="shared" si="351"/>
        <v>11</v>
      </c>
      <c r="D7540" t="s">
        <v>638</v>
      </c>
      <c r="E7540" t="s">
        <v>17</v>
      </c>
      <c r="F7540">
        <v>13500</v>
      </c>
      <c r="G7540" t="s">
        <v>29</v>
      </c>
      <c r="H7540" t="s">
        <v>64</v>
      </c>
      <c r="I7540" t="s">
        <v>65</v>
      </c>
      <c r="J7540" t="s">
        <v>39</v>
      </c>
      <c r="K7540" t="s">
        <v>40</v>
      </c>
      <c r="L7540" t="s">
        <v>41</v>
      </c>
      <c r="M7540">
        <v>12000</v>
      </c>
      <c r="N7540" t="s">
        <v>32</v>
      </c>
      <c r="O7540" t="s">
        <v>59</v>
      </c>
      <c r="P7540">
        <v>7485162</v>
      </c>
      <c r="Q7540" t="s">
        <v>67</v>
      </c>
      <c r="R7540" t="str">
        <f t="shared" si="352"/>
        <v>Tertile 1</v>
      </c>
      <c r="S7540" t="str">
        <f t="shared" si="353"/>
        <v>Risky</v>
      </c>
    </row>
    <row r="7541" spans="1:19" x14ac:dyDescent="0.35">
      <c r="A7541" t="s">
        <v>9705</v>
      </c>
      <c r="B7541" s="1">
        <v>44872</v>
      </c>
      <c r="C7541" s="5" t="str">
        <f t="shared" si="351"/>
        <v>11</v>
      </c>
      <c r="D7541" t="s">
        <v>1838</v>
      </c>
      <c r="E7541" t="s">
        <v>17</v>
      </c>
      <c r="F7541">
        <v>370000</v>
      </c>
      <c r="G7541" t="s">
        <v>90</v>
      </c>
      <c r="H7541" t="s">
        <v>81</v>
      </c>
      <c r="I7541" t="s">
        <v>387</v>
      </c>
      <c r="J7541" t="s">
        <v>39</v>
      </c>
      <c r="K7541" t="s">
        <v>40</v>
      </c>
      <c r="L7541" t="s">
        <v>23</v>
      </c>
      <c r="M7541">
        <v>44000</v>
      </c>
      <c r="N7541" t="s">
        <v>72</v>
      </c>
      <c r="O7541" t="s">
        <v>83</v>
      </c>
      <c r="P7541">
        <v>7719939</v>
      </c>
      <c r="Q7541" t="s">
        <v>73</v>
      </c>
      <c r="R7541" t="str">
        <f t="shared" si="352"/>
        <v>Tertile 1</v>
      </c>
      <c r="S7541" t="str">
        <f t="shared" si="353"/>
        <v>Risky</v>
      </c>
    </row>
    <row r="7542" spans="1:19" x14ac:dyDescent="0.35">
      <c r="A7542" t="s">
        <v>9741</v>
      </c>
      <c r="B7542" s="1">
        <v>44872</v>
      </c>
      <c r="C7542" s="5" t="str">
        <f t="shared" si="351"/>
        <v>11</v>
      </c>
      <c r="D7542" t="s">
        <v>7058</v>
      </c>
      <c r="E7542" t="s">
        <v>17</v>
      </c>
      <c r="F7542">
        <v>383000</v>
      </c>
      <c r="G7542" t="s">
        <v>244</v>
      </c>
      <c r="H7542" t="s">
        <v>56</v>
      </c>
      <c r="I7542" t="s">
        <v>91</v>
      </c>
      <c r="J7542" t="s">
        <v>21</v>
      </c>
      <c r="K7542" t="s">
        <v>22</v>
      </c>
      <c r="L7542" t="s">
        <v>23</v>
      </c>
      <c r="M7542">
        <v>24000</v>
      </c>
      <c r="N7542" t="s">
        <v>58</v>
      </c>
      <c r="O7542" t="s">
        <v>25</v>
      </c>
      <c r="P7542">
        <v>6373055</v>
      </c>
      <c r="Q7542" t="s">
        <v>60</v>
      </c>
      <c r="R7542" t="str">
        <f t="shared" si="352"/>
        <v>Tertile 1</v>
      </c>
      <c r="S7542" t="str">
        <f t="shared" si="353"/>
        <v>Risky</v>
      </c>
    </row>
    <row r="7543" spans="1:19" x14ac:dyDescent="0.35">
      <c r="A7543" t="s">
        <v>9711</v>
      </c>
      <c r="B7543" s="1">
        <v>44872</v>
      </c>
      <c r="C7543" s="5" t="str">
        <f t="shared" si="351"/>
        <v>11</v>
      </c>
      <c r="D7543" t="s">
        <v>116</v>
      </c>
      <c r="E7543" t="s">
        <v>17</v>
      </c>
      <c r="F7543">
        <v>420000</v>
      </c>
      <c r="G7543" t="s">
        <v>103</v>
      </c>
      <c r="H7543" t="s">
        <v>148</v>
      </c>
      <c r="I7543" t="s">
        <v>614</v>
      </c>
      <c r="J7543" t="s">
        <v>39</v>
      </c>
      <c r="K7543" t="s">
        <v>40</v>
      </c>
      <c r="L7543" t="s">
        <v>50</v>
      </c>
      <c r="M7543">
        <v>12000</v>
      </c>
      <c r="N7543" t="s">
        <v>42</v>
      </c>
      <c r="O7543" t="s">
        <v>59</v>
      </c>
      <c r="P7543">
        <v>6800249</v>
      </c>
      <c r="Q7543" t="s">
        <v>44</v>
      </c>
      <c r="R7543" t="str">
        <f t="shared" si="352"/>
        <v>Tertile 1</v>
      </c>
      <c r="S7543" t="str">
        <f t="shared" si="353"/>
        <v>Risky</v>
      </c>
    </row>
    <row r="7544" spans="1:19" x14ac:dyDescent="0.35">
      <c r="A7544" t="s">
        <v>9720</v>
      </c>
      <c r="B7544" s="1">
        <v>44872</v>
      </c>
      <c r="C7544" s="5" t="str">
        <f t="shared" si="351"/>
        <v>11</v>
      </c>
      <c r="D7544" t="s">
        <v>9721</v>
      </c>
      <c r="E7544" t="s">
        <v>17</v>
      </c>
      <c r="F7544">
        <v>450500</v>
      </c>
      <c r="G7544" t="s">
        <v>147</v>
      </c>
      <c r="H7544" t="s">
        <v>148</v>
      </c>
      <c r="I7544" t="s">
        <v>698</v>
      </c>
      <c r="J7544" t="s">
        <v>21</v>
      </c>
      <c r="K7544" t="s">
        <v>22</v>
      </c>
      <c r="L7544" t="s">
        <v>50</v>
      </c>
      <c r="M7544">
        <v>18501</v>
      </c>
      <c r="N7544" t="s">
        <v>58</v>
      </c>
      <c r="O7544" t="s">
        <v>83</v>
      </c>
      <c r="P7544">
        <v>8657088</v>
      </c>
      <c r="Q7544" t="s">
        <v>60</v>
      </c>
      <c r="R7544" t="str">
        <f t="shared" si="352"/>
        <v>Tertile 1</v>
      </c>
      <c r="S7544" t="str">
        <f t="shared" si="353"/>
        <v>Risky</v>
      </c>
    </row>
    <row r="7545" spans="1:19" x14ac:dyDescent="0.35">
      <c r="A7545" t="s">
        <v>9743</v>
      </c>
      <c r="B7545" s="1">
        <v>44872</v>
      </c>
      <c r="C7545" s="5" t="str">
        <f t="shared" si="351"/>
        <v>11</v>
      </c>
      <c r="D7545" t="s">
        <v>722</v>
      </c>
      <c r="E7545" t="s">
        <v>17</v>
      </c>
      <c r="F7545">
        <v>463000</v>
      </c>
      <c r="G7545" t="s">
        <v>252</v>
      </c>
      <c r="H7545" t="s">
        <v>174</v>
      </c>
      <c r="I7545" t="s">
        <v>579</v>
      </c>
      <c r="J7545" t="s">
        <v>39</v>
      </c>
      <c r="K7545" t="s">
        <v>40</v>
      </c>
      <c r="L7545" t="s">
        <v>41</v>
      </c>
      <c r="M7545">
        <v>21000</v>
      </c>
      <c r="N7545" t="s">
        <v>72</v>
      </c>
      <c r="O7545" t="s">
        <v>25</v>
      </c>
      <c r="P7545">
        <v>7569451</v>
      </c>
      <c r="Q7545" t="s">
        <v>73</v>
      </c>
      <c r="R7545" t="str">
        <f t="shared" si="352"/>
        <v>Tertile 1</v>
      </c>
      <c r="S7545" t="str">
        <f t="shared" si="353"/>
        <v>Risky</v>
      </c>
    </row>
    <row r="7546" spans="1:19" x14ac:dyDescent="0.35">
      <c r="A7546" t="s">
        <v>9744</v>
      </c>
      <c r="B7546" s="1">
        <v>44872</v>
      </c>
      <c r="C7546" s="5" t="str">
        <f t="shared" si="351"/>
        <v>11</v>
      </c>
      <c r="D7546" t="s">
        <v>724</v>
      </c>
      <c r="E7546" t="s">
        <v>17</v>
      </c>
      <c r="F7546">
        <v>471500</v>
      </c>
      <c r="G7546" t="s">
        <v>268</v>
      </c>
      <c r="H7546" t="s">
        <v>148</v>
      </c>
      <c r="I7546" t="s">
        <v>614</v>
      </c>
      <c r="J7546" t="s">
        <v>21</v>
      </c>
      <c r="K7546" t="s">
        <v>22</v>
      </c>
      <c r="L7546" t="s">
        <v>41</v>
      </c>
      <c r="M7546">
        <v>13500</v>
      </c>
      <c r="N7546" t="s">
        <v>24</v>
      </c>
      <c r="O7546" t="s">
        <v>59</v>
      </c>
      <c r="P7546">
        <v>6431821</v>
      </c>
      <c r="Q7546" t="s">
        <v>26</v>
      </c>
      <c r="R7546" t="str">
        <f t="shared" si="352"/>
        <v>Tertile 1</v>
      </c>
      <c r="S7546" t="str">
        <f t="shared" si="353"/>
        <v>Risky</v>
      </c>
    </row>
    <row r="7547" spans="1:19" x14ac:dyDescent="0.35">
      <c r="A7547" t="s">
        <v>9727</v>
      </c>
      <c r="B7547" s="1">
        <v>44872</v>
      </c>
      <c r="C7547" s="5" t="str">
        <f t="shared" si="351"/>
        <v>11</v>
      </c>
      <c r="D7547" t="s">
        <v>871</v>
      </c>
      <c r="E7547" t="s">
        <v>17</v>
      </c>
      <c r="F7547">
        <v>563000</v>
      </c>
      <c r="G7547" t="s">
        <v>76</v>
      </c>
      <c r="H7547" t="s">
        <v>148</v>
      </c>
      <c r="I7547" t="s">
        <v>522</v>
      </c>
      <c r="J7547" t="s">
        <v>39</v>
      </c>
      <c r="K7547" t="s">
        <v>40</v>
      </c>
      <c r="L7547" t="s">
        <v>41</v>
      </c>
      <c r="M7547">
        <v>21001</v>
      </c>
      <c r="N7547" t="s">
        <v>72</v>
      </c>
      <c r="O7547" t="s">
        <v>83</v>
      </c>
      <c r="P7547">
        <v>6503789</v>
      </c>
      <c r="Q7547" t="s">
        <v>73</v>
      </c>
      <c r="R7547" t="str">
        <f t="shared" si="352"/>
        <v>Tertile 2</v>
      </c>
      <c r="S7547" t="str">
        <f t="shared" si="353"/>
        <v>Risky</v>
      </c>
    </row>
    <row r="7548" spans="1:19" x14ac:dyDescent="0.35">
      <c r="A7548" t="s">
        <v>9713</v>
      </c>
      <c r="B7548" s="1">
        <v>44872</v>
      </c>
      <c r="C7548" s="5" t="str">
        <f t="shared" si="351"/>
        <v>11</v>
      </c>
      <c r="D7548" t="s">
        <v>1916</v>
      </c>
      <c r="E7548" t="s">
        <v>17</v>
      </c>
      <c r="F7548">
        <v>600000</v>
      </c>
      <c r="G7548" t="s">
        <v>147</v>
      </c>
      <c r="H7548" t="s">
        <v>319</v>
      </c>
      <c r="I7548" t="s">
        <v>478</v>
      </c>
      <c r="J7548" t="s">
        <v>21</v>
      </c>
      <c r="K7548" t="s">
        <v>22</v>
      </c>
      <c r="L7548" t="s">
        <v>23</v>
      </c>
      <c r="M7548">
        <v>22000</v>
      </c>
      <c r="N7548" t="s">
        <v>58</v>
      </c>
      <c r="O7548" t="s">
        <v>110</v>
      </c>
      <c r="P7548">
        <v>6957354</v>
      </c>
      <c r="Q7548" t="s">
        <v>60</v>
      </c>
      <c r="R7548" t="str">
        <f t="shared" si="352"/>
        <v>Tertile 2</v>
      </c>
      <c r="S7548" t="str">
        <f t="shared" si="353"/>
        <v>Risky</v>
      </c>
    </row>
    <row r="7549" spans="1:19" x14ac:dyDescent="0.35">
      <c r="A7549" t="s">
        <v>9736</v>
      </c>
      <c r="B7549" s="1">
        <v>44872</v>
      </c>
      <c r="C7549" s="5" t="str">
        <f t="shared" si="351"/>
        <v>11</v>
      </c>
      <c r="D7549" t="s">
        <v>636</v>
      </c>
      <c r="E7549" t="s">
        <v>17</v>
      </c>
      <c r="F7549">
        <v>630000</v>
      </c>
      <c r="G7549" t="s">
        <v>70</v>
      </c>
      <c r="H7549" t="s">
        <v>143</v>
      </c>
      <c r="I7549" t="s">
        <v>144</v>
      </c>
      <c r="J7549" t="s">
        <v>21</v>
      </c>
      <c r="K7549" t="s">
        <v>22</v>
      </c>
      <c r="L7549" t="s">
        <v>50</v>
      </c>
      <c r="M7549">
        <v>20000</v>
      </c>
      <c r="N7549" t="s">
        <v>72</v>
      </c>
      <c r="O7549" t="s">
        <v>43</v>
      </c>
      <c r="P7549">
        <v>7929337</v>
      </c>
      <c r="Q7549" t="s">
        <v>73</v>
      </c>
      <c r="R7549" t="str">
        <f t="shared" si="352"/>
        <v>Tertile 2</v>
      </c>
      <c r="S7549" t="str">
        <f t="shared" si="353"/>
        <v>Risky</v>
      </c>
    </row>
    <row r="7550" spans="1:19" x14ac:dyDescent="0.35">
      <c r="A7550" t="s">
        <v>9739</v>
      </c>
      <c r="B7550" s="1">
        <v>44872</v>
      </c>
      <c r="C7550" s="5" t="str">
        <f t="shared" si="351"/>
        <v>11</v>
      </c>
      <c r="D7550" t="s">
        <v>4829</v>
      </c>
      <c r="E7550" t="s">
        <v>17</v>
      </c>
      <c r="F7550">
        <v>645000</v>
      </c>
      <c r="G7550" t="s">
        <v>268</v>
      </c>
      <c r="H7550" t="s">
        <v>94</v>
      </c>
      <c r="I7550" t="s">
        <v>95</v>
      </c>
      <c r="J7550" t="s">
        <v>21</v>
      </c>
      <c r="K7550" t="s">
        <v>22</v>
      </c>
      <c r="L7550" t="s">
        <v>41</v>
      </c>
      <c r="M7550">
        <v>21000</v>
      </c>
      <c r="N7550" t="s">
        <v>24</v>
      </c>
      <c r="O7550" t="s">
        <v>83</v>
      </c>
      <c r="P7550">
        <v>6198665</v>
      </c>
      <c r="Q7550" t="s">
        <v>26</v>
      </c>
      <c r="R7550" t="str">
        <f t="shared" si="352"/>
        <v>Tertile 2</v>
      </c>
      <c r="S7550" t="str">
        <f t="shared" si="353"/>
        <v>Risky</v>
      </c>
    </row>
    <row r="7551" spans="1:19" x14ac:dyDescent="0.35">
      <c r="A7551" t="s">
        <v>9691</v>
      </c>
      <c r="B7551" s="1">
        <v>44872</v>
      </c>
      <c r="C7551" s="5" t="str">
        <f t="shared" si="351"/>
        <v>11</v>
      </c>
      <c r="D7551" t="s">
        <v>8175</v>
      </c>
      <c r="E7551" t="s">
        <v>17</v>
      </c>
      <c r="F7551">
        <v>655000</v>
      </c>
      <c r="G7551" t="s">
        <v>199</v>
      </c>
      <c r="H7551" t="s">
        <v>369</v>
      </c>
      <c r="I7551" t="s">
        <v>810</v>
      </c>
      <c r="J7551" t="s">
        <v>39</v>
      </c>
      <c r="K7551" t="s">
        <v>40</v>
      </c>
      <c r="L7551" t="s">
        <v>50</v>
      </c>
      <c r="M7551">
        <v>54000</v>
      </c>
      <c r="N7551" t="s">
        <v>51</v>
      </c>
      <c r="O7551" t="s">
        <v>25</v>
      </c>
      <c r="P7551">
        <v>8053434</v>
      </c>
      <c r="Q7551" t="s">
        <v>52</v>
      </c>
      <c r="R7551" t="str">
        <f t="shared" si="352"/>
        <v>Tertile 2</v>
      </c>
      <c r="S7551" t="str">
        <f t="shared" si="353"/>
        <v>Risky</v>
      </c>
    </row>
    <row r="7552" spans="1:19" x14ac:dyDescent="0.35">
      <c r="A7552" t="s">
        <v>9747</v>
      </c>
      <c r="B7552" s="1">
        <v>44872</v>
      </c>
      <c r="C7552" s="5" t="str">
        <f t="shared" si="351"/>
        <v>11</v>
      </c>
      <c r="D7552" t="s">
        <v>1168</v>
      </c>
      <c r="E7552" t="s">
        <v>17</v>
      </c>
      <c r="F7552">
        <v>657500</v>
      </c>
      <c r="G7552" t="s">
        <v>90</v>
      </c>
      <c r="H7552" t="s">
        <v>37</v>
      </c>
      <c r="I7552" t="s">
        <v>1298</v>
      </c>
      <c r="J7552" t="s">
        <v>39</v>
      </c>
      <c r="K7552" t="s">
        <v>40</v>
      </c>
      <c r="L7552" t="s">
        <v>23</v>
      </c>
      <c r="M7552">
        <v>44500</v>
      </c>
      <c r="N7552" t="s">
        <v>72</v>
      </c>
      <c r="O7552" t="s">
        <v>83</v>
      </c>
      <c r="P7552">
        <v>8934966</v>
      </c>
      <c r="Q7552" t="s">
        <v>73</v>
      </c>
      <c r="R7552" t="str">
        <f t="shared" si="352"/>
        <v>Tertile 2</v>
      </c>
      <c r="S7552" t="str">
        <f t="shared" si="353"/>
        <v>Risky</v>
      </c>
    </row>
    <row r="7553" spans="1:19" x14ac:dyDescent="0.35">
      <c r="A7553" t="s">
        <v>9712</v>
      </c>
      <c r="B7553" s="1">
        <v>44872</v>
      </c>
      <c r="C7553" s="5" t="str">
        <f t="shared" si="351"/>
        <v>11</v>
      </c>
      <c r="D7553" t="s">
        <v>120</v>
      </c>
      <c r="E7553" t="s">
        <v>17</v>
      </c>
      <c r="F7553">
        <v>677500</v>
      </c>
      <c r="G7553" t="s">
        <v>142</v>
      </c>
      <c r="H7553" t="s">
        <v>48</v>
      </c>
      <c r="I7553" t="s">
        <v>130</v>
      </c>
      <c r="J7553" t="s">
        <v>21</v>
      </c>
      <c r="K7553" t="s">
        <v>22</v>
      </c>
      <c r="L7553" t="s">
        <v>41</v>
      </c>
      <c r="M7553">
        <v>35500</v>
      </c>
      <c r="N7553" t="s">
        <v>51</v>
      </c>
      <c r="O7553" t="s">
        <v>110</v>
      </c>
      <c r="P7553">
        <v>6703930</v>
      </c>
      <c r="Q7553" t="s">
        <v>52</v>
      </c>
      <c r="R7553" t="str">
        <f t="shared" si="352"/>
        <v>Tertile 2</v>
      </c>
      <c r="S7553" t="str">
        <f t="shared" si="353"/>
        <v>Risky</v>
      </c>
    </row>
    <row r="7554" spans="1:19" x14ac:dyDescent="0.35">
      <c r="A7554" t="s">
        <v>9709</v>
      </c>
      <c r="B7554" s="1">
        <v>44872</v>
      </c>
      <c r="C7554" s="5" t="str">
        <f t="shared" ref="C7554:C7617" si="354">TEXT(B7554,$V$22)</f>
        <v>11</v>
      </c>
      <c r="D7554" t="s">
        <v>112</v>
      </c>
      <c r="E7554" t="s">
        <v>17</v>
      </c>
      <c r="F7554">
        <v>690000</v>
      </c>
      <c r="G7554" t="s">
        <v>166</v>
      </c>
      <c r="H7554" t="s">
        <v>81</v>
      </c>
      <c r="I7554" t="s">
        <v>435</v>
      </c>
      <c r="J7554" t="s">
        <v>39</v>
      </c>
      <c r="K7554" t="s">
        <v>40</v>
      </c>
      <c r="L7554" t="s">
        <v>50</v>
      </c>
      <c r="M7554">
        <v>13000</v>
      </c>
      <c r="N7554" t="s">
        <v>24</v>
      </c>
      <c r="O7554" t="s">
        <v>43</v>
      </c>
      <c r="P7554">
        <v>6261657</v>
      </c>
      <c r="Q7554" t="s">
        <v>26</v>
      </c>
      <c r="R7554" t="str">
        <f t="shared" ref="R7554:R7617" si="355">IF(F7554&lt;_xlfn.PERCENTILE.INC($F$2:$F$10576,1/3), "Tertile 1",
   IF(F7554&lt;_xlfn.PERCENTILE.INC($F$2:$F$10576,2/3), "Tertile 2", "Tertile 3"))</f>
        <v>Tertile 2</v>
      </c>
      <c r="S7554" t="str">
        <f t="shared" ref="S7554:S7617" si="356">IF(F7554&gt;755000, "Eligible", "Risky")</f>
        <v>Risky</v>
      </c>
    </row>
    <row r="7555" spans="1:19" x14ac:dyDescent="0.35">
      <c r="A7555" t="s">
        <v>9717</v>
      </c>
      <c r="B7555" s="1">
        <v>44872</v>
      </c>
      <c r="C7555" s="5" t="str">
        <f t="shared" si="354"/>
        <v>11</v>
      </c>
      <c r="D7555" t="s">
        <v>9718</v>
      </c>
      <c r="E7555" t="s">
        <v>17</v>
      </c>
      <c r="F7555">
        <v>692500</v>
      </c>
      <c r="G7555" t="s">
        <v>90</v>
      </c>
      <c r="H7555" t="s">
        <v>126</v>
      </c>
      <c r="I7555" t="s">
        <v>790</v>
      </c>
      <c r="J7555" t="s">
        <v>39</v>
      </c>
      <c r="K7555" t="s">
        <v>40</v>
      </c>
      <c r="L7555" t="s">
        <v>50</v>
      </c>
      <c r="M7555">
        <v>27501</v>
      </c>
      <c r="N7555" t="s">
        <v>72</v>
      </c>
      <c r="O7555" t="s">
        <v>83</v>
      </c>
      <c r="P7555">
        <v>7482264</v>
      </c>
      <c r="Q7555" t="s">
        <v>73</v>
      </c>
      <c r="R7555" t="str">
        <f t="shared" si="355"/>
        <v>Tertile 2</v>
      </c>
      <c r="S7555" t="str">
        <f t="shared" si="356"/>
        <v>Risky</v>
      </c>
    </row>
    <row r="7556" spans="1:19" x14ac:dyDescent="0.35">
      <c r="A7556" t="s">
        <v>9755</v>
      </c>
      <c r="B7556" s="1">
        <v>44872</v>
      </c>
      <c r="C7556" s="5" t="str">
        <f t="shared" si="354"/>
        <v>11</v>
      </c>
      <c r="D7556" t="s">
        <v>8275</v>
      </c>
      <c r="E7556" t="s">
        <v>86</v>
      </c>
      <c r="F7556">
        <v>700000</v>
      </c>
      <c r="G7556" t="s">
        <v>103</v>
      </c>
      <c r="H7556" t="s">
        <v>174</v>
      </c>
      <c r="I7556" t="s">
        <v>175</v>
      </c>
      <c r="J7556" t="s">
        <v>21</v>
      </c>
      <c r="K7556" t="s">
        <v>22</v>
      </c>
      <c r="L7556" t="s">
        <v>23</v>
      </c>
      <c r="M7556">
        <v>33000</v>
      </c>
      <c r="N7556" t="s">
        <v>42</v>
      </c>
      <c r="O7556" t="s">
        <v>59</v>
      </c>
      <c r="P7556">
        <v>8547756</v>
      </c>
      <c r="Q7556" t="s">
        <v>73</v>
      </c>
      <c r="R7556" t="str">
        <f t="shared" si="355"/>
        <v>Tertile 2</v>
      </c>
      <c r="S7556" t="str">
        <f t="shared" si="356"/>
        <v>Risky</v>
      </c>
    </row>
    <row r="7557" spans="1:19" x14ac:dyDescent="0.35">
      <c r="A7557" t="s">
        <v>9701</v>
      </c>
      <c r="B7557" s="1">
        <v>44872</v>
      </c>
      <c r="C7557" s="5" t="str">
        <f t="shared" si="354"/>
        <v>11</v>
      </c>
      <c r="D7557" t="s">
        <v>1900</v>
      </c>
      <c r="E7557" t="s">
        <v>86</v>
      </c>
      <c r="F7557">
        <v>715000</v>
      </c>
      <c r="G7557" t="s">
        <v>103</v>
      </c>
      <c r="H7557" t="s">
        <v>56</v>
      </c>
      <c r="I7557" t="s">
        <v>977</v>
      </c>
      <c r="J7557" t="s">
        <v>21</v>
      </c>
      <c r="K7557" t="s">
        <v>22</v>
      </c>
      <c r="L7557" t="s">
        <v>23</v>
      </c>
      <c r="M7557">
        <v>45000</v>
      </c>
      <c r="N7557" t="s">
        <v>42</v>
      </c>
      <c r="O7557" t="s">
        <v>43</v>
      </c>
      <c r="P7557">
        <v>8469813</v>
      </c>
      <c r="Q7557" t="s">
        <v>44</v>
      </c>
      <c r="R7557" t="str">
        <f t="shared" si="355"/>
        <v>Tertile 2</v>
      </c>
      <c r="S7557" t="str">
        <f t="shared" si="356"/>
        <v>Risky</v>
      </c>
    </row>
    <row r="7558" spans="1:19" x14ac:dyDescent="0.35">
      <c r="A7558" t="s">
        <v>9689</v>
      </c>
      <c r="B7558" s="1">
        <v>44872</v>
      </c>
      <c r="C7558" s="5" t="str">
        <f t="shared" si="354"/>
        <v>11</v>
      </c>
      <c r="D7558" t="s">
        <v>529</v>
      </c>
      <c r="E7558" t="s">
        <v>17</v>
      </c>
      <c r="F7558">
        <v>750000</v>
      </c>
      <c r="G7558" t="s">
        <v>191</v>
      </c>
      <c r="H7558" t="s">
        <v>37</v>
      </c>
      <c r="I7558" t="s">
        <v>682</v>
      </c>
      <c r="J7558" t="s">
        <v>21</v>
      </c>
      <c r="K7558" t="s">
        <v>22</v>
      </c>
      <c r="L7558" t="s">
        <v>23</v>
      </c>
      <c r="M7558">
        <v>26000</v>
      </c>
      <c r="N7558" t="s">
        <v>32</v>
      </c>
      <c r="O7558" t="s">
        <v>110</v>
      </c>
      <c r="P7558">
        <v>6938477</v>
      </c>
      <c r="Q7558" t="s">
        <v>33</v>
      </c>
      <c r="R7558" t="str">
        <f t="shared" si="355"/>
        <v>Tertile 2</v>
      </c>
      <c r="S7558" t="str">
        <f t="shared" si="356"/>
        <v>Risky</v>
      </c>
    </row>
    <row r="7559" spans="1:19" x14ac:dyDescent="0.35">
      <c r="A7559" t="s">
        <v>9753</v>
      </c>
      <c r="B7559" s="1">
        <v>44872</v>
      </c>
      <c r="C7559" s="5" t="str">
        <f t="shared" si="354"/>
        <v>11</v>
      </c>
      <c r="D7559" t="s">
        <v>747</v>
      </c>
      <c r="E7559" t="s">
        <v>86</v>
      </c>
      <c r="F7559">
        <v>750000</v>
      </c>
      <c r="G7559" t="s">
        <v>166</v>
      </c>
      <c r="H7559" t="s">
        <v>444</v>
      </c>
      <c r="I7559" t="s">
        <v>741</v>
      </c>
      <c r="J7559" t="s">
        <v>39</v>
      </c>
      <c r="K7559" t="s">
        <v>40</v>
      </c>
      <c r="L7559" t="s">
        <v>50</v>
      </c>
      <c r="M7559">
        <v>16000</v>
      </c>
      <c r="N7559" t="s">
        <v>24</v>
      </c>
      <c r="O7559" t="s">
        <v>59</v>
      </c>
      <c r="P7559">
        <v>6506170</v>
      </c>
      <c r="Q7559" t="s">
        <v>60</v>
      </c>
      <c r="R7559" t="str">
        <f t="shared" si="355"/>
        <v>Tertile 2</v>
      </c>
      <c r="S7559" t="str">
        <f t="shared" si="356"/>
        <v>Risky</v>
      </c>
    </row>
    <row r="7560" spans="1:19" x14ac:dyDescent="0.35">
      <c r="A7560" t="s">
        <v>9722</v>
      </c>
      <c r="B7560" s="1">
        <v>44872</v>
      </c>
      <c r="C7560" s="5" t="str">
        <f t="shared" si="354"/>
        <v>11</v>
      </c>
      <c r="D7560" t="s">
        <v>578</v>
      </c>
      <c r="E7560" t="s">
        <v>17</v>
      </c>
      <c r="F7560">
        <v>751000</v>
      </c>
      <c r="G7560" t="s">
        <v>80</v>
      </c>
      <c r="H7560" t="s">
        <v>99</v>
      </c>
      <c r="I7560" t="s">
        <v>100</v>
      </c>
      <c r="J7560" t="s">
        <v>21</v>
      </c>
      <c r="K7560" t="s">
        <v>22</v>
      </c>
      <c r="L7560" t="s">
        <v>23</v>
      </c>
      <c r="M7560">
        <v>9000</v>
      </c>
      <c r="N7560" t="s">
        <v>66</v>
      </c>
      <c r="O7560" t="s">
        <v>25</v>
      </c>
      <c r="P7560">
        <v>7295616</v>
      </c>
      <c r="Q7560" t="s">
        <v>67</v>
      </c>
      <c r="R7560" t="str">
        <f t="shared" si="355"/>
        <v>Tertile 2</v>
      </c>
      <c r="S7560" t="str">
        <f t="shared" si="356"/>
        <v>Risky</v>
      </c>
    </row>
    <row r="7561" spans="1:19" x14ac:dyDescent="0.35">
      <c r="A7561" t="s">
        <v>9752</v>
      </c>
      <c r="B7561" s="1">
        <v>44872</v>
      </c>
      <c r="C7561" s="5" t="str">
        <f t="shared" si="354"/>
        <v>11</v>
      </c>
      <c r="D7561" t="s">
        <v>576</v>
      </c>
      <c r="E7561" t="s">
        <v>17</v>
      </c>
      <c r="F7561">
        <v>756000</v>
      </c>
      <c r="G7561" t="s">
        <v>90</v>
      </c>
      <c r="H7561" t="s">
        <v>148</v>
      </c>
      <c r="I7561" t="s">
        <v>765</v>
      </c>
      <c r="J7561" t="s">
        <v>21</v>
      </c>
      <c r="K7561" t="s">
        <v>22</v>
      </c>
      <c r="L7561" t="s">
        <v>41</v>
      </c>
      <c r="M7561">
        <v>25000</v>
      </c>
      <c r="N7561" t="s">
        <v>72</v>
      </c>
      <c r="O7561" t="s">
        <v>25</v>
      </c>
      <c r="P7561">
        <v>8034801</v>
      </c>
      <c r="Q7561" t="s">
        <v>73</v>
      </c>
      <c r="R7561" t="str">
        <f t="shared" si="355"/>
        <v>Tertile 2</v>
      </c>
      <c r="S7561" t="str">
        <f t="shared" si="356"/>
        <v>Eligible</v>
      </c>
    </row>
    <row r="7562" spans="1:19" x14ac:dyDescent="0.35">
      <c r="A7562" t="s">
        <v>9754</v>
      </c>
      <c r="B7562" s="1">
        <v>44872</v>
      </c>
      <c r="C7562" s="5" t="str">
        <f t="shared" si="354"/>
        <v>11</v>
      </c>
      <c r="D7562" t="s">
        <v>2438</v>
      </c>
      <c r="E7562" t="s">
        <v>17</v>
      </c>
      <c r="F7562">
        <v>780000</v>
      </c>
      <c r="G7562" t="s">
        <v>98</v>
      </c>
      <c r="H7562" t="s">
        <v>369</v>
      </c>
      <c r="I7562" t="s">
        <v>370</v>
      </c>
      <c r="J7562" t="s">
        <v>21</v>
      </c>
      <c r="K7562" t="s">
        <v>22</v>
      </c>
      <c r="L7562" t="s">
        <v>50</v>
      </c>
      <c r="M7562">
        <v>27000</v>
      </c>
      <c r="N7562" t="s">
        <v>32</v>
      </c>
      <c r="O7562" t="s">
        <v>83</v>
      </c>
      <c r="P7562">
        <v>7798859</v>
      </c>
      <c r="Q7562" t="s">
        <v>33</v>
      </c>
      <c r="R7562" t="str">
        <f t="shared" si="355"/>
        <v>Tertile 2</v>
      </c>
      <c r="S7562" t="str">
        <f t="shared" si="356"/>
        <v>Eligible</v>
      </c>
    </row>
    <row r="7563" spans="1:19" x14ac:dyDescent="0.35">
      <c r="A7563" t="s">
        <v>9690</v>
      </c>
      <c r="B7563" s="1">
        <v>44872</v>
      </c>
      <c r="C7563" s="5" t="str">
        <f t="shared" si="354"/>
        <v>11</v>
      </c>
      <c r="D7563" t="s">
        <v>531</v>
      </c>
      <c r="E7563" t="s">
        <v>17</v>
      </c>
      <c r="F7563">
        <v>800000</v>
      </c>
      <c r="G7563" t="s">
        <v>195</v>
      </c>
      <c r="H7563" t="s">
        <v>99</v>
      </c>
      <c r="I7563" t="s">
        <v>429</v>
      </c>
      <c r="J7563" t="s">
        <v>39</v>
      </c>
      <c r="K7563" t="s">
        <v>40</v>
      </c>
      <c r="L7563" t="s">
        <v>41</v>
      </c>
      <c r="M7563">
        <v>61000</v>
      </c>
      <c r="N7563" t="s">
        <v>42</v>
      </c>
      <c r="O7563" t="s">
        <v>110</v>
      </c>
      <c r="P7563">
        <v>6382163</v>
      </c>
      <c r="Q7563" t="s">
        <v>44</v>
      </c>
      <c r="R7563" t="str">
        <f t="shared" si="355"/>
        <v>Tertile 2</v>
      </c>
      <c r="S7563" t="str">
        <f t="shared" si="356"/>
        <v>Eligible</v>
      </c>
    </row>
    <row r="7564" spans="1:19" x14ac:dyDescent="0.35">
      <c r="A7564" t="s">
        <v>9706</v>
      </c>
      <c r="B7564" s="1">
        <v>44872</v>
      </c>
      <c r="C7564" s="5" t="str">
        <f t="shared" si="354"/>
        <v>11</v>
      </c>
      <c r="D7564" t="s">
        <v>434</v>
      </c>
      <c r="E7564" t="s">
        <v>17</v>
      </c>
      <c r="F7564">
        <v>800000</v>
      </c>
      <c r="G7564" t="s">
        <v>160</v>
      </c>
      <c r="H7564" t="s">
        <v>94</v>
      </c>
      <c r="I7564" t="s">
        <v>630</v>
      </c>
      <c r="J7564" t="s">
        <v>21</v>
      </c>
      <c r="K7564" t="s">
        <v>22</v>
      </c>
      <c r="L7564" t="s">
        <v>50</v>
      </c>
      <c r="M7564">
        <v>26000</v>
      </c>
      <c r="N7564" t="s">
        <v>58</v>
      </c>
      <c r="O7564" t="s">
        <v>59</v>
      </c>
      <c r="P7564">
        <v>8742552</v>
      </c>
      <c r="Q7564" t="s">
        <v>60</v>
      </c>
      <c r="R7564" t="str">
        <f t="shared" si="355"/>
        <v>Tertile 2</v>
      </c>
      <c r="S7564" t="str">
        <f t="shared" si="356"/>
        <v>Eligible</v>
      </c>
    </row>
    <row r="7565" spans="1:19" x14ac:dyDescent="0.35">
      <c r="A7565" t="s">
        <v>9738</v>
      </c>
      <c r="B7565" s="1">
        <v>44872</v>
      </c>
      <c r="C7565" s="5" t="str">
        <f t="shared" si="354"/>
        <v>11</v>
      </c>
      <c r="D7565" t="s">
        <v>1057</v>
      </c>
      <c r="E7565" t="s">
        <v>17</v>
      </c>
      <c r="F7565">
        <v>830000</v>
      </c>
      <c r="G7565" t="s">
        <v>191</v>
      </c>
      <c r="H7565" t="s">
        <v>369</v>
      </c>
      <c r="I7565" t="s">
        <v>492</v>
      </c>
      <c r="J7565" t="s">
        <v>39</v>
      </c>
      <c r="K7565" t="s">
        <v>40</v>
      </c>
      <c r="L7565" t="s">
        <v>50</v>
      </c>
      <c r="M7565">
        <v>54000</v>
      </c>
      <c r="N7565" t="s">
        <v>32</v>
      </c>
      <c r="O7565" t="s">
        <v>110</v>
      </c>
      <c r="P7565">
        <v>7601300</v>
      </c>
      <c r="Q7565" t="s">
        <v>33</v>
      </c>
      <c r="R7565" t="str">
        <f t="shared" si="355"/>
        <v>Tertile 2</v>
      </c>
      <c r="S7565" t="str">
        <f t="shared" si="356"/>
        <v>Eligible</v>
      </c>
    </row>
    <row r="7566" spans="1:19" x14ac:dyDescent="0.35">
      <c r="A7566" t="s">
        <v>9693</v>
      </c>
      <c r="B7566" s="1">
        <v>44872</v>
      </c>
      <c r="C7566" s="5" t="str">
        <f t="shared" si="354"/>
        <v>11</v>
      </c>
      <c r="D7566" t="s">
        <v>407</v>
      </c>
      <c r="E7566" t="s">
        <v>17</v>
      </c>
      <c r="F7566">
        <v>835000</v>
      </c>
      <c r="G7566" t="s">
        <v>248</v>
      </c>
      <c r="H7566" t="s">
        <v>48</v>
      </c>
      <c r="I7566" t="s">
        <v>260</v>
      </c>
      <c r="J7566" t="s">
        <v>39</v>
      </c>
      <c r="K7566" t="s">
        <v>40</v>
      </c>
      <c r="L7566" t="s">
        <v>41</v>
      </c>
      <c r="M7566">
        <v>82000</v>
      </c>
      <c r="N7566" t="s">
        <v>66</v>
      </c>
      <c r="O7566" t="s">
        <v>59</v>
      </c>
      <c r="P7566">
        <v>6073189</v>
      </c>
      <c r="Q7566" t="s">
        <v>73</v>
      </c>
      <c r="R7566" t="str">
        <f t="shared" si="355"/>
        <v>Tertile 2</v>
      </c>
      <c r="S7566" t="str">
        <f t="shared" si="356"/>
        <v>Eligible</v>
      </c>
    </row>
    <row r="7567" spans="1:19" x14ac:dyDescent="0.35">
      <c r="A7567" t="s">
        <v>9702</v>
      </c>
      <c r="B7567" s="1">
        <v>44872</v>
      </c>
      <c r="C7567" s="5" t="str">
        <f t="shared" si="354"/>
        <v>11</v>
      </c>
      <c r="D7567" t="s">
        <v>3869</v>
      </c>
      <c r="E7567" t="s">
        <v>17</v>
      </c>
      <c r="F7567">
        <v>850000</v>
      </c>
      <c r="G7567" t="s">
        <v>142</v>
      </c>
      <c r="H7567" t="s">
        <v>99</v>
      </c>
      <c r="I7567" t="s">
        <v>541</v>
      </c>
      <c r="J7567" t="s">
        <v>39</v>
      </c>
      <c r="K7567" t="s">
        <v>40</v>
      </c>
      <c r="L7567" t="s">
        <v>50</v>
      </c>
      <c r="M7567">
        <v>14000</v>
      </c>
      <c r="N7567" t="s">
        <v>51</v>
      </c>
      <c r="O7567" t="s">
        <v>43</v>
      </c>
      <c r="P7567">
        <v>8649906</v>
      </c>
      <c r="Q7567" t="s">
        <v>52</v>
      </c>
      <c r="R7567" t="str">
        <f t="shared" si="355"/>
        <v>Tertile 2</v>
      </c>
      <c r="S7567" t="str">
        <f t="shared" si="356"/>
        <v>Eligible</v>
      </c>
    </row>
    <row r="7568" spans="1:19" x14ac:dyDescent="0.35">
      <c r="A7568" t="s">
        <v>9740</v>
      </c>
      <c r="B7568" s="1">
        <v>44872</v>
      </c>
      <c r="C7568" s="5" t="str">
        <f t="shared" si="354"/>
        <v>11</v>
      </c>
      <c r="D7568" t="s">
        <v>3146</v>
      </c>
      <c r="E7568" t="s">
        <v>17</v>
      </c>
      <c r="F7568">
        <v>850000</v>
      </c>
      <c r="G7568" t="s">
        <v>199</v>
      </c>
      <c r="H7568" t="s">
        <v>143</v>
      </c>
      <c r="I7568" t="s">
        <v>806</v>
      </c>
      <c r="J7568" t="s">
        <v>39</v>
      </c>
      <c r="K7568" t="s">
        <v>40</v>
      </c>
      <c r="L7568" t="s">
        <v>50</v>
      </c>
      <c r="M7568">
        <v>14000</v>
      </c>
      <c r="N7568" t="s">
        <v>51</v>
      </c>
      <c r="O7568" t="s">
        <v>25</v>
      </c>
      <c r="P7568">
        <v>6687457</v>
      </c>
      <c r="Q7568" t="s">
        <v>52</v>
      </c>
      <c r="R7568" t="str">
        <f t="shared" si="355"/>
        <v>Tertile 2</v>
      </c>
      <c r="S7568" t="str">
        <f t="shared" si="356"/>
        <v>Eligible</v>
      </c>
    </row>
    <row r="7569" spans="1:19" x14ac:dyDescent="0.35">
      <c r="A7569" t="s">
        <v>9694</v>
      </c>
      <c r="B7569" s="1">
        <v>44872</v>
      </c>
      <c r="C7569" s="5" t="str">
        <f t="shared" si="354"/>
        <v>11</v>
      </c>
      <c r="D7569" t="s">
        <v>132</v>
      </c>
      <c r="E7569" t="s">
        <v>86</v>
      </c>
      <c r="F7569">
        <v>884000</v>
      </c>
      <c r="G7569" t="s">
        <v>252</v>
      </c>
      <c r="H7569" t="s">
        <v>148</v>
      </c>
      <c r="I7569" t="s">
        <v>765</v>
      </c>
      <c r="J7569" t="s">
        <v>39</v>
      </c>
      <c r="K7569" t="s">
        <v>40</v>
      </c>
      <c r="L7569" t="s">
        <v>50</v>
      </c>
      <c r="M7569">
        <v>28000</v>
      </c>
      <c r="N7569" t="s">
        <v>72</v>
      </c>
      <c r="O7569" t="s">
        <v>25</v>
      </c>
      <c r="P7569">
        <v>8804985</v>
      </c>
      <c r="Q7569" t="s">
        <v>73</v>
      </c>
      <c r="R7569" t="str">
        <f t="shared" si="355"/>
        <v>Tertile 2</v>
      </c>
      <c r="S7569" t="str">
        <f t="shared" si="356"/>
        <v>Eligible</v>
      </c>
    </row>
    <row r="7570" spans="1:19" x14ac:dyDescent="0.35">
      <c r="A7570" t="s">
        <v>9699</v>
      </c>
      <c r="B7570" s="1">
        <v>44872</v>
      </c>
      <c r="C7570" s="5" t="str">
        <f t="shared" si="354"/>
        <v>11</v>
      </c>
      <c r="D7570" t="s">
        <v>747</v>
      </c>
      <c r="E7570" t="s">
        <v>17</v>
      </c>
      <c r="F7570">
        <v>910000</v>
      </c>
      <c r="G7570" t="s">
        <v>160</v>
      </c>
      <c r="H7570" t="s">
        <v>48</v>
      </c>
      <c r="I7570" t="s">
        <v>7198</v>
      </c>
      <c r="J7570" t="s">
        <v>21</v>
      </c>
      <c r="K7570" t="s">
        <v>22</v>
      </c>
      <c r="L7570" t="s">
        <v>50</v>
      </c>
      <c r="M7570">
        <v>18000</v>
      </c>
      <c r="N7570" t="s">
        <v>58</v>
      </c>
      <c r="O7570" t="s">
        <v>110</v>
      </c>
      <c r="P7570">
        <v>6168353</v>
      </c>
      <c r="Q7570" t="s">
        <v>60</v>
      </c>
      <c r="R7570" t="str">
        <f t="shared" si="355"/>
        <v>Tertile 2</v>
      </c>
      <c r="S7570" t="str">
        <f t="shared" si="356"/>
        <v>Eligible</v>
      </c>
    </row>
    <row r="7571" spans="1:19" x14ac:dyDescent="0.35">
      <c r="A7571" t="s">
        <v>9700</v>
      </c>
      <c r="B7571" s="1">
        <v>44872</v>
      </c>
      <c r="C7571" s="5" t="str">
        <f t="shared" si="354"/>
        <v>11</v>
      </c>
      <c r="D7571" t="s">
        <v>8273</v>
      </c>
      <c r="E7571" t="s">
        <v>17</v>
      </c>
      <c r="F7571">
        <v>920000</v>
      </c>
      <c r="G7571" t="s">
        <v>80</v>
      </c>
      <c r="H7571" t="s">
        <v>187</v>
      </c>
      <c r="I7571" t="s">
        <v>208</v>
      </c>
      <c r="J7571" t="s">
        <v>39</v>
      </c>
      <c r="K7571" t="s">
        <v>40</v>
      </c>
      <c r="L7571" t="s">
        <v>50</v>
      </c>
      <c r="M7571">
        <v>21000</v>
      </c>
      <c r="N7571" t="s">
        <v>66</v>
      </c>
      <c r="O7571" t="s">
        <v>110</v>
      </c>
      <c r="P7571">
        <v>7313213</v>
      </c>
      <c r="Q7571" t="s">
        <v>67</v>
      </c>
      <c r="R7571" t="str">
        <f t="shared" si="355"/>
        <v>Tertile 2</v>
      </c>
      <c r="S7571" t="str">
        <f t="shared" si="356"/>
        <v>Eligible</v>
      </c>
    </row>
    <row r="7572" spans="1:19" x14ac:dyDescent="0.35">
      <c r="A7572" t="s">
        <v>9688</v>
      </c>
      <c r="B7572" s="1">
        <v>44872</v>
      </c>
      <c r="C7572" s="5" t="str">
        <f t="shared" si="354"/>
        <v>11</v>
      </c>
      <c r="D7572" t="s">
        <v>477</v>
      </c>
      <c r="E7572" t="s">
        <v>86</v>
      </c>
      <c r="F7572">
        <v>1000000</v>
      </c>
      <c r="G7572" t="s">
        <v>137</v>
      </c>
      <c r="H7572" t="s">
        <v>174</v>
      </c>
      <c r="I7572" t="s">
        <v>377</v>
      </c>
      <c r="J7572" t="s">
        <v>39</v>
      </c>
      <c r="K7572" t="s">
        <v>40</v>
      </c>
      <c r="L7572" t="s">
        <v>41</v>
      </c>
      <c r="M7572">
        <v>17000</v>
      </c>
      <c r="N7572" t="s">
        <v>24</v>
      </c>
      <c r="O7572" t="s">
        <v>59</v>
      </c>
      <c r="P7572">
        <v>6979616</v>
      </c>
      <c r="Q7572" t="s">
        <v>26</v>
      </c>
      <c r="R7572" t="str">
        <f t="shared" si="355"/>
        <v>Tertile 2</v>
      </c>
      <c r="S7572" t="str">
        <f t="shared" si="356"/>
        <v>Eligible</v>
      </c>
    </row>
    <row r="7573" spans="1:19" x14ac:dyDescent="0.35">
      <c r="A7573" t="s">
        <v>9704</v>
      </c>
      <c r="B7573" s="1">
        <v>44872</v>
      </c>
      <c r="C7573" s="5" t="str">
        <f t="shared" si="354"/>
        <v>11</v>
      </c>
      <c r="D7573" t="s">
        <v>1800</v>
      </c>
      <c r="E7573" t="s">
        <v>17</v>
      </c>
      <c r="F7573">
        <v>1000000</v>
      </c>
      <c r="G7573" t="s">
        <v>152</v>
      </c>
      <c r="H7573" t="s">
        <v>48</v>
      </c>
      <c r="I7573" t="s">
        <v>648</v>
      </c>
      <c r="J7573" t="s">
        <v>39</v>
      </c>
      <c r="K7573" t="s">
        <v>40</v>
      </c>
      <c r="L7573" t="s">
        <v>23</v>
      </c>
      <c r="M7573">
        <v>34000</v>
      </c>
      <c r="N7573" t="s">
        <v>66</v>
      </c>
      <c r="O7573" t="s">
        <v>59</v>
      </c>
      <c r="P7573">
        <v>7805501</v>
      </c>
      <c r="Q7573" t="s">
        <v>67</v>
      </c>
      <c r="R7573" t="str">
        <f t="shared" si="355"/>
        <v>Tertile 2</v>
      </c>
      <c r="S7573" t="str">
        <f t="shared" si="356"/>
        <v>Eligible</v>
      </c>
    </row>
    <row r="7574" spans="1:19" x14ac:dyDescent="0.35">
      <c r="A7574" t="s">
        <v>9757</v>
      </c>
      <c r="B7574" s="1">
        <v>44872</v>
      </c>
      <c r="C7574" s="5" t="str">
        <f t="shared" si="354"/>
        <v>11</v>
      </c>
      <c r="D7574" t="s">
        <v>578</v>
      </c>
      <c r="E7574" t="s">
        <v>17</v>
      </c>
      <c r="F7574">
        <v>1031000</v>
      </c>
      <c r="G7574" t="s">
        <v>147</v>
      </c>
      <c r="H7574" t="s">
        <v>30</v>
      </c>
      <c r="I7574" t="s">
        <v>31</v>
      </c>
      <c r="J7574" t="s">
        <v>21</v>
      </c>
      <c r="K7574" t="s">
        <v>22</v>
      </c>
      <c r="L7574" t="s">
        <v>23</v>
      </c>
      <c r="M7574">
        <v>19100</v>
      </c>
      <c r="N7574" t="s">
        <v>58</v>
      </c>
      <c r="O7574" t="s">
        <v>25</v>
      </c>
      <c r="P7574">
        <v>7225898</v>
      </c>
      <c r="Q7574" t="s">
        <v>33</v>
      </c>
      <c r="R7574" t="str">
        <f t="shared" si="355"/>
        <v>Tertile 3</v>
      </c>
      <c r="S7574" t="str">
        <f t="shared" si="356"/>
        <v>Eligible</v>
      </c>
    </row>
    <row r="7575" spans="1:19" x14ac:dyDescent="0.35">
      <c r="A7575" t="s">
        <v>9696</v>
      </c>
      <c r="B7575" s="1">
        <v>44872</v>
      </c>
      <c r="C7575" s="5" t="str">
        <f t="shared" si="354"/>
        <v>11</v>
      </c>
      <c r="D7575" t="s">
        <v>8267</v>
      </c>
      <c r="E7575" t="s">
        <v>17</v>
      </c>
      <c r="F7575">
        <v>1120000</v>
      </c>
      <c r="G7575" t="s">
        <v>288</v>
      </c>
      <c r="H7575" t="s">
        <v>319</v>
      </c>
      <c r="I7575" t="s">
        <v>471</v>
      </c>
      <c r="J7575" t="s">
        <v>39</v>
      </c>
      <c r="K7575" t="s">
        <v>40</v>
      </c>
      <c r="L7575" t="s">
        <v>41</v>
      </c>
      <c r="M7575">
        <v>37000</v>
      </c>
      <c r="N7575" t="s">
        <v>32</v>
      </c>
      <c r="O7575" t="s">
        <v>25</v>
      </c>
      <c r="P7575">
        <v>6366071</v>
      </c>
      <c r="Q7575" t="s">
        <v>33</v>
      </c>
      <c r="R7575" t="str">
        <f t="shared" si="355"/>
        <v>Tertile 3</v>
      </c>
      <c r="S7575" t="str">
        <f t="shared" si="356"/>
        <v>Eligible</v>
      </c>
    </row>
    <row r="7576" spans="1:19" x14ac:dyDescent="0.35">
      <c r="A7576" t="s">
        <v>9687</v>
      </c>
      <c r="B7576" s="1">
        <v>44872</v>
      </c>
      <c r="C7576" s="5" t="str">
        <f t="shared" si="354"/>
        <v>11</v>
      </c>
      <c r="D7576" t="s">
        <v>1391</v>
      </c>
      <c r="E7576" t="s">
        <v>86</v>
      </c>
      <c r="F7576">
        <v>1131000</v>
      </c>
      <c r="G7576" t="s">
        <v>70</v>
      </c>
      <c r="H7576" t="s">
        <v>148</v>
      </c>
      <c r="I7576" t="s">
        <v>698</v>
      </c>
      <c r="J7576" t="s">
        <v>21</v>
      </c>
      <c r="K7576" t="s">
        <v>22</v>
      </c>
      <c r="L7576" t="s">
        <v>50</v>
      </c>
      <c r="M7576">
        <v>18100</v>
      </c>
      <c r="N7576" t="s">
        <v>72</v>
      </c>
      <c r="O7576" t="s">
        <v>59</v>
      </c>
      <c r="P7576">
        <v>8989194</v>
      </c>
      <c r="Q7576" t="s">
        <v>73</v>
      </c>
      <c r="R7576" t="str">
        <f t="shared" si="355"/>
        <v>Tertile 3</v>
      </c>
      <c r="S7576" t="str">
        <f t="shared" si="356"/>
        <v>Eligible</v>
      </c>
    </row>
    <row r="7577" spans="1:19" x14ac:dyDescent="0.35">
      <c r="A7577" t="s">
        <v>9695</v>
      </c>
      <c r="B7577" s="1">
        <v>44872</v>
      </c>
      <c r="C7577" s="5" t="str">
        <f t="shared" si="354"/>
        <v>11</v>
      </c>
      <c r="D7577" t="s">
        <v>2731</v>
      </c>
      <c r="E7577" t="s">
        <v>17</v>
      </c>
      <c r="F7577">
        <v>1140000</v>
      </c>
      <c r="G7577" t="s">
        <v>268</v>
      </c>
      <c r="H7577" t="s">
        <v>99</v>
      </c>
      <c r="I7577" t="s">
        <v>100</v>
      </c>
      <c r="J7577" t="s">
        <v>21</v>
      </c>
      <c r="K7577" t="s">
        <v>22</v>
      </c>
      <c r="L7577" t="s">
        <v>23</v>
      </c>
      <c r="M7577">
        <v>19000</v>
      </c>
      <c r="N7577" t="s">
        <v>24</v>
      </c>
      <c r="O7577" t="s">
        <v>25</v>
      </c>
      <c r="P7577">
        <v>8212029</v>
      </c>
      <c r="Q7577" t="s">
        <v>26</v>
      </c>
      <c r="R7577" t="str">
        <f t="shared" si="355"/>
        <v>Tertile 3</v>
      </c>
      <c r="S7577" t="str">
        <f t="shared" si="356"/>
        <v>Eligible</v>
      </c>
    </row>
    <row r="7578" spans="1:19" x14ac:dyDescent="0.35">
      <c r="A7578" t="s">
        <v>9745</v>
      </c>
      <c r="B7578" s="1">
        <v>44872</v>
      </c>
      <c r="C7578" s="5" t="str">
        <f t="shared" si="354"/>
        <v>11</v>
      </c>
      <c r="D7578" t="s">
        <v>9746</v>
      </c>
      <c r="E7578" t="s">
        <v>86</v>
      </c>
      <c r="F7578">
        <v>1200000</v>
      </c>
      <c r="G7578" t="s">
        <v>142</v>
      </c>
      <c r="H7578" t="s">
        <v>81</v>
      </c>
      <c r="I7578" t="s">
        <v>387</v>
      </c>
      <c r="J7578" t="s">
        <v>39</v>
      </c>
      <c r="K7578" t="s">
        <v>40</v>
      </c>
      <c r="L7578" t="s">
        <v>41</v>
      </c>
      <c r="M7578">
        <v>22000</v>
      </c>
      <c r="N7578" t="s">
        <v>51</v>
      </c>
      <c r="O7578" t="s">
        <v>83</v>
      </c>
      <c r="P7578">
        <v>6295574</v>
      </c>
      <c r="Q7578" t="s">
        <v>52</v>
      </c>
      <c r="R7578" t="str">
        <f t="shared" si="355"/>
        <v>Tertile 3</v>
      </c>
      <c r="S7578" t="str">
        <f t="shared" si="356"/>
        <v>Eligible</v>
      </c>
    </row>
    <row r="7579" spans="1:19" x14ac:dyDescent="0.35">
      <c r="A7579" t="s">
        <v>9756</v>
      </c>
      <c r="B7579" s="1">
        <v>44872</v>
      </c>
      <c r="C7579" s="5" t="str">
        <f t="shared" si="354"/>
        <v>11</v>
      </c>
      <c r="D7579" t="s">
        <v>8277</v>
      </c>
      <c r="E7579" t="s">
        <v>17</v>
      </c>
      <c r="F7579">
        <v>1205500</v>
      </c>
      <c r="G7579" t="s">
        <v>142</v>
      </c>
      <c r="H7579" t="s">
        <v>19</v>
      </c>
      <c r="I7579" t="s">
        <v>20</v>
      </c>
      <c r="J7579" t="s">
        <v>21</v>
      </c>
      <c r="K7579" t="s">
        <v>22</v>
      </c>
      <c r="L7579" t="s">
        <v>23</v>
      </c>
      <c r="M7579">
        <v>26550</v>
      </c>
      <c r="N7579" t="s">
        <v>51</v>
      </c>
      <c r="O7579" t="s">
        <v>25</v>
      </c>
      <c r="P7579">
        <v>8535822</v>
      </c>
      <c r="Q7579" t="s">
        <v>26</v>
      </c>
      <c r="R7579" t="str">
        <f t="shared" si="355"/>
        <v>Tertile 3</v>
      </c>
      <c r="S7579" t="str">
        <f t="shared" si="356"/>
        <v>Eligible</v>
      </c>
    </row>
    <row r="7580" spans="1:19" x14ac:dyDescent="0.35">
      <c r="A7580" t="s">
        <v>9750</v>
      </c>
      <c r="B7580" s="1">
        <v>44872</v>
      </c>
      <c r="C7580" s="5" t="str">
        <f t="shared" si="354"/>
        <v>11</v>
      </c>
      <c r="D7580" t="s">
        <v>8267</v>
      </c>
      <c r="E7580" t="s">
        <v>17</v>
      </c>
      <c r="F7580">
        <v>1240000</v>
      </c>
      <c r="G7580" t="s">
        <v>160</v>
      </c>
      <c r="H7580" t="s">
        <v>216</v>
      </c>
      <c r="I7580" t="s">
        <v>887</v>
      </c>
      <c r="J7580" t="s">
        <v>21</v>
      </c>
      <c r="K7580" t="s">
        <v>22</v>
      </c>
      <c r="L7580" t="s">
        <v>23</v>
      </c>
      <c r="M7580">
        <v>18000</v>
      </c>
      <c r="N7580" t="s">
        <v>58</v>
      </c>
      <c r="O7580" t="s">
        <v>110</v>
      </c>
      <c r="P7580">
        <v>7931811</v>
      </c>
      <c r="Q7580" t="s">
        <v>60</v>
      </c>
      <c r="R7580" t="str">
        <f t="shared" si="355"/>
        <v>Tertile 3</v>
      </c>
      <c r="S7580" t="str">
        <f t="shared" si="356"/>
        <v>Eligible</v>
      </c>
    </row>
    <row r="7581" spans="1:19" x14ac:dyDescent="0.35">
      <c r="A7581" t="s">
        <v>9703</v>
      </c>
      <c r="B7581" s="1">
        <v>44872</v>
      </c>
      <c r="C7581" s="5" t="str">
        <f t="shared" si="354"/>
        <v>11</v>
      </c>
      <c r="D7581" t="s">
        <v>278</v>
      </c>
      <c r="E7581" t="s">
        <v>86</v>
      </c>
      <c r="F7581">
        <v>1435000</v>
      </c>
      <c r="G7581" t="s">
        <v>147</v>
      </c>
      <c r="H7581" t="s">
        <v>48</v>
      </c>
      <c r="I7581" t="s">
        <v>130</v>
      </c>
      <c r="J7581" t="s">
        <v>21</v>
      </c>
      <c r="K7581" t="s">
        <v>22</v>
      </c>
      <c r="L7581" t="s">
        <v>41</v>
      </c>
      <c r="M7581">
        <v>35500</v>
      </c>
      <c r="N7581" t="s">
        <v>58</v>
      </c>
      <c r="O7581" t="s">
        <v>110</v>
      </c>
      <c r="P7581">
        <v>6903521</v>
      </c>
      <c r="Q7581" t="s">
        <v>60</v>
      </c>
      <c r="R7581" t="str">
        <f t="shared" si="355"/>
        <v>Tertile 3</v>
      </c>
      <c r="S7581" t="str">
        <f t="shared" si="356"/>
        <v>Eligible</v>
      </c>
    </row>
    <row r="7582" spans="1:19" x14ac:dyDescent="0.35">
      <c r="A7582" t="s">
        <v>9716</v>
      </c>
      <c r="B7582" s="1">
        <v>44872</v>
      </c>
      <c r="C7582" s="5" t="str">
        <f t="shared" si="354"/>
        <v>11</v>
      </c>
      <c r="D7582" t="s">
        <v>132</v>
      </c>
      <c r="E7582" t="s">
        <v>17</v>
      </c>
      <c r="F7582">
        <v>1450000</v>
      </c>
      <c r="G7582" t="s">
        <v>76</v>
      </c>
      <c r="H7582" t="s">
        <v>19</v>
      </c>
      <c r="I7582" t="s">
        <v>316</v>
      </c>
      <c r="J7582" t="s">
        <v>39</v>
      </c>
      <c r="K7582" t="s">
        <v>40</v>
      </c>
      <c r="L7582" t="s">
        <v>41</v>
      </c>
      <c r="M7582">
        <v>25000</v>
      </c>
      <c r="N7582" t="s">
        <v>72</v>
      </c>
      <c r="O7582" t="s">
        <v>59</v>
      </c>
      <c r="P7582">
        <v>7412706</v>
      </c>
      <c r="Q7582" t="s">
        <v>73</v>
      </c>
      <c r="R7582" t="str">
        <f t="shared" si="355"/>
        <v>Tertile 3</v>
      </c>
      <c r="S7582" t="str">
        <f t="shared" si="356"/>
        <v>Eligible</v>
      </c>
    </row>
    <row r="7583" spans="1:19" x14ac:dyDescent="0.35">
      <c r="A7583" t="s">
        <v>9749</v>
      </c>
      <c r="B7583" s="1">
        <v>44872</v>
      </c>
      <c r="C7583" s="5" t="str">
        <f t="shared" si="354"/>
        <v>11</v>
      </c>
      <c r="D7583" t="s">
        <v>2731</v>
      </c>
      <c r="E7583" t="s">
        <v>86</v>
      </c>
      <c r="F7583">
        <v>1450000</v>
      </c>
      <c r="G7583" t="s">
        <v>76</v>
      </c>
      <c r="H7583" t="s">
        <v>148</v>
      </c>
      <c r="I7583" t="s">
        <v>329</v>
      </c>
      <c r="J7583" t="s">
        <v>21</v>
      </c>
      <c r="K7583" t="s">
        <v>22</v>
      </c>
      <c r="L7583" t="s">
        <v>23</v>
      </c>
      <c r="M7583">
        <v>16000</v>
      </c>
      <c r="N7583" t="s">
        <v>72</v>
      </c>
      <c r="O7583" t="s">
        <v>110</v>
      </c>
      <c r="P7583">
        <v>7775911</v>
      </c>
      <c r="Q7583" t="s">
        <v>52</v>
      </c>
      <c r="R7583" t="str">
        <f t="shared" si="355"/>
        <v>Tertile 3</v>
      </c>
      <c r="S7583" t="str">
        <f t="shared" si="356"/>
        <v>Eligible</v>
      </c>
    </row>
    <row r="7584" spans="1:19" x14ac:dyDescent="0.35">
      <c r="A7584" t="s">
        <v>9697</v>
      </c>
      <c r="B7584" s="1">
        <v>44872</v>
      </c>
      <c r="C7584" s="5" t="str">
        <f t="shared" si="354"/>
        <v>11</v>
      </c>
      <c r="D7584" t="s">
        <v>8269</v>
      </c>
      <c r="E7584" t="s">
        <v>17</v>
      </c>
      <c r="F7584">
        <v>1465000</v>
      </c>
      <c r="G7584" t="s">
        <v>291</v>
      </c>
      <c r="H7584" t="s">
        <v>148</v>
      </c>
      <c r="I7584" t="s">
        <v>614</v>
      </c>
      <c r="J7584" t="s">
        <v>21</v>
      </c>
      <c r="K7584" t="s">
        <v>22</v>
      </c>
      <c r="L7584" t="s">
        <v>23</v>
      </c>
      <c r="M7584">
        <v>21500</v>
      </c>
      <c r="N7584" t="s">
        <v>42</v>
      </c>
      <c r="O7584" t="s">
        <v>59</v>
      </c>
      <c r="P7584">
        <v>6058431</v>
      </c>
      <c r="Q7584" t="s">
        <v>44</v>
      </c>
      <c r="R7584" t="str">
        <f t="shared" si="355"/>
        <v>Tertile 3</v>
      </c>
      <c r="S7584" t="str">
        <f t="shared" si="356"/>
        <v>Eligible</v>
      </c>
    </row>
    <row r="7585" spans="1:19" x14ac:dyDescent="0.35">
      <c r="A7585" t="s">
        <v>9692</v>
      </c>
      <c r="B7585" s="1">
        <v>44872</v>
      </c>
      <c r="C7585" s="5" t="str">
        <f t="shared" si="354"/>
        <v>11</v>
      </c>
      <c r="D7585" t="s">
        <v>8262</v>
      </c>
      <c r="E7585" t="s">
        <v>17</v>
      </c>
      <c r="F7585">
        <v>1550000</v>
      </c>
      <c r="G7585" t="s">
        <v>244</v>
      </c>
      <c r="H7585" t="s">
        <v>81</v>
      </c>
      <c r="I7585" t="s">
        <v>403</v>
      </c>
      <c r="J7585" t="s">
        <v>39</v>
      </c>
      <c r="K7585" t="s">
        <v>40</v>
      </c>
      <c r="L7585" t="s">
        <v>50</v>
      </c>
      <c r="M7585">
        <v>20000</v>
      </c>
      <c r="N7585" t="s">
        <v>58</v>
      </c>
      <c r="O7585" t="s">
        <v>25</v>
      </c>
      <c r="P7585">
        <v>7874717</v>
      </c>
      <c r="Q7585" t="s">
        <v>60</v>
      </c>
      <c r="R7585" t="str">
        <f t="shared" si="355"/>
        <v>Tertile 3</v>
      </c>
      <c r="S7585" t="str">
        <f t="shared" si="356"/>
        <v>Eligible</v>
      </c>
    </row>
    <row r="7586" spans="1:19" x14ac:dyDescent="0.35">
      <c r="A7586" t="s">
        <v>9748</v>
      </c>
      <c r="B7586" s="1">
        <v>44872</v>
      </c>
      <c r="C7586" s="5" t="str">
        <f t="shared" si="354"/>
        <v>11</v>
      </c>
      <c r="D7586" t="s">
        <v>132</v>
      </c>
      <c r="E7586" t="s">
        <v>17</v>
      </c>
      <c r="F7586">
        <v>2000000</v>
      </c>
      <c r="G7586" t="s">
        <v>152</v>
      </c>
      <c r="H7586" t="s">
        <v>104</v>
      </c>
      <c r="I7586" t="s">
        <v>338</v>
      </c>
      <c r="J7586" t="s">
        <v>21</v>
      </c>
      <c r="K7586" t="s">
        <v>22</v>
      </c>
      <c r="L7586" t="s">
        <v>23</v>
      </c>
      <c r="M7586">
        <v>18000</v>
      </c>
      <c r="N7586" t="s">
        <v>66</v>
      </c>
      <c r="O7586" t="s">
        <v>110</v>
      </c>
      <c r="P7586">
        <v>8305204</v>
      </c>
      <c r="Q7586" t="s">
        <v>44</v>
      </c>
      <c r="R7586" t="str">
        <f t="shared" si="355"/>
        <v>Tertile 3</v>
      </c>
      <c r="S7586" t="str">
        <f t="shared" si="356"/>
        <v>Eligible</v>
      </c>
    </row>
    <row r="7587" spans="1:19" x14ac:dyDescent="0.35">
      <c r="A7587" t="s">
        <v>9723</v>
      </c>
      <c r="B7587" s="1">
        <v>44872</v>
      </c>
      <c r="C7587" s="5" t="str">
        <f t="shared" si="354"/>
        <v>11</v>
      </c>
      <c r="D7587" t="s">
        <v>609</v>
      </c>
      <c r="E7587" t="s">
        <v>17</v>
      </c>
      <c r="F7587">
        <v>2050000</v>
      </c>
      <c r="G7587" t="s">
        <v>90</v>
      </c>
      <c r="H7587" t="s">
        <v>37</v>
      </c>
      <c r="I7587" t="s">
        <v>1210</v>
      </c>
      <c r="J7587" t="s">
        <v>21</v>
      </c>
      <c r="K7587" t="s">
        <v>22</v>
      </c>
      <c r="L7587" t="s">
        <v>50</v>
      </c>
      <c r="M7587">
        <v>75000</v>
      </c>
      <c r="N7587" t="s">
        <v>72</v>
      </c>
      <c r="O7587" t="s">
        <v>59</v>
      </c>
      <c r="P7587">
        <v>8777743</v>
      </c>
      <c r="Q7587" t="s">
        <v>73</v>
      </c>
      <c r="R7587" t="str">
        <f t="shared" si="355"/>
        <v>Tertile 3</v>
      </c>
      <c r="S7587" t="str">
        <f t="shared" si="356"/>
        <v>Eligible</v>
      </c>
    </row>
    <row r="7588" spans="1:19" x14ac:dyDescent="0.35">
      <c r="A7588" t="s">
        <v>9735</v>
      </c>
      <c r="B7588" s="1">
        <v>44872</v>
      </c>
      <c r="C7588" s="5" t="str">
        <f t="shared" si="354"/>
        <v>11</v>
      </c>
      <c r="D7588" t="s">
        <v>6976</v>
      </c>
      <c r="E7588" t="s">
        <v>86</v>
      </c>
      <c r="F7588">
        <v>2300000</v>
      </c>
      <c r="G7588" t="s">
        <v>29</v>
      </c>
      <c r="H7588" t="s">
        <v>81</v>
      </c>
      <c r="I7588" t="s">
        <v>82</v>
      </c>
      <c r="J7588" t="s">
        <v>39</v>
      </c>
      <c r="K7588" t="s">
        <v>40</v>
      </c>
      <c r="L7588" t="s">
        <v>41</v>
      </c>
      <c r="M7588">
        <v>82000</v>
      </c>
      <c r="N7588" t="s">
        <v>32</v>
      </c>
      <c r="O7588" t="s">
        <v>83</v>
      </c>
      <c r="P7588">
        <v>7613598</v>
      </c>
      <c r="Q7588" t="s">
        <v>33</v>
      </c>
      <c r="R7588" t="str">
        <f t="shared" si="355"/>
        <v>Tertile 3</v>
      </c>
      <c r="S7588" t="str">
        <f t="shared" si="356"/>
        <v>Eligible</v>
      </c>
    </row>
    <row r="7589" spans="1:19" x14ac:dyDescent="0.35">
      <c r="A7589" t="s">
        <v>9758</v>
      </c>
      <c r="B7589" s="1">
        <v>44872</v>
      </c>
      <c r="C7589" s="5" t="str">
        <f t="shared" si="354"/>
        <v>11</v>
      </c>
      <c r="D7589" t="s">
        <v>1722</v>
      </c>
      <c r="E7589" t="s">
        <v>17</v>
      </c>
      <c r="F7589">
        <v>2500000</v>
      </c>
      <c r="G7589" t="s">
        <v>152</v>
      </c>
      <c r="H7589" t="s">
        <v>37</v>
      </c>
      <c r="I7589" t="s">
        <v>38</v>
      </c>
      <c r="J7589" t="s">
        <v>39</v>
      </c>
      <c r="K7589" t="s">
        <v>40</v>
      </c>
      <c r="L7589" t="s">
        <v>41</v>
      </c>
      <c r="M7589">
        <v>31000</v>
      </c>
      <c r="N7589" t="s">
        <v>66</v>
      </c>
      <c r="O7589" t="s">
        <v>43</v>
      </c>
      <c r="P7589">
        <v>6989844</v>
      </c>
      <c r="Q7589" t="s">
        <v>44</v>
      </c>
      <c r="R7589" t="str">
        <f t="shared" si="355"/>
        <v>Tertile 3</v>
      </c>
      <c r="S7589" t="str">
        <f t="shared" si="356"/>
        <v>Eligible</v>
      </c>
    </row>
    <row r="7590" spans="1:19" x14ac:dyDescent="0.35">
      <c r="A7590" t="s">
        <v>9708</v>
      </c>
      <c r="B7590" s="1">
        <v>44872</v>
      </c>
      <c r="C7590" s="5" t="str">
        <f t="shared" si="354"/>
        <v>11</v>
      </c>
      <c r="D7590" t="s">
        <v>491</v>
      </c>
      <c r="E7590" t="s">
        <v>17</v>
      </c>
      <c r="F7590">
        <v>2800000</v>
      </c>
      <c r="G7590" t="s">
        <v>191</v>
      </c>
      <c r="H7590" t="s">
        <v>94</v>
      </c>
      <c r="I7590" t="s">
        <v>95</v>
      </c>
      <c r="J7590" t="s">
        <v>21</v>
      </c>
      <c r="K7590" t="s">
        <v>22</v>
      </c>
      <c r="L7590" t="s">
        <v>41</v>
      </c>
      <c r="M7590">
        <v>21000</v>
      </c>
      <c r="N7590" t="s">
        <v>32</v>
      </c>
      <c r="O7590" t="s">
        <v>83</v>
      </c>
      <c r="P7590">
        <v>7413565</v>
      </c>
      <c r="Q7590" t="s">
        <v>33</v>
      </c>
      <c r="R7590" t="str">
        <f t="shared" si="355"/>
        <v>Tertile 3</v>
      </c>
      <c r="S7590" t="str">
        <f t="shared" si="356"/>
        <v>Eligible</v>
      </c>
    </row>
    <row r="7591" spans="1:19" x14ac:dyDescent="0.35">
      <c r="A7591" t="s">
        <v>9759</v>
      </c>
      <c r="B7591" s="1">
        <v>44872</v>
      </c>
      <c r="C7591" s="5" t="str">
        <f t="shared" si="354"/>
        <v>11</v>
      </c>
      <c r="D7591" t="s">
        <v>1724</v>
      </c>
      <c r="E7591" t="s">
        <v>86</v>
      </c>
      <c r="F7591">
        <v>6460000</v>
      </c>
      <c r="G7591" t="s">
        <v>76</v>
      </c>
      <c r="H7591" t="s">
        <v>48</v>
      </c>
      <c r="I7591" t="s">
        <v>49</v>
      </c>
      <c r="J7591" t="s">
        <v>39</v>
      </c>
      <c r="K7591" t="s">
        <v>40</v>
      </c>
      <c r="L7591" t="s">
        <v>50</v>
      </c>
      <c r="M7591">
        <v>14000</v>
      </c>
      <c r="N7591" t="s">
        <v>72</v>
      </c>
      <c r="O7591" t="s">
        <v>25</v>
      </c>
      <c r="P7591">
        <v>8797956</v>
      </c>
      <c r="Q7591" t="s">
        <v>52</v>
      </c>
      <c r="R7591" t="str">
        <f t="shared" si="355"/>
        <v>Tertile 3</v>
      </c>
      <c r="S7591" t="str">
        <f t="shared" si="356"/>
        <v>Eligible</v>
      </c>
    </row>
    <row r="7592" spans="1:19" x14ac:dyDescent="0.35">
      <c r="A7592" t="s">
        <v>9777</v>
      </c>
      <c r="B7592" s="1">
        <v>44873</v>
      </c>
      <c r="C7592" s="5" t="str">
        <f t="shared" si="354"/>
        <v>11</v>
      </c>
      <c r="D7592" t="s">
        <v>732</v>
      </c>
      <c r="E7592" t="s">
        <v>17</v>
      </c>
      <c r="F7592">
        <v>13500</v>
      </c>
      <c r="G7592" t="s">
        <v>147</v>
      </c>
      <c r="H7592" t="s">
        <v>81</v>
      </c>
      <c r="I7592" t="s">
        <v>211</v>
      </c>
      <c r="J7592" t="s">
        <v>39</v>
      </c>
      <c r="K7592" t="s">
        <v>40</v>
      </c>
      <c r="L7592" t="s">
        <v>23</v>
      </c>
      <c r="M7592">
        <v>42000</v>
      </c>
      <c r="N7592" t="s">
        <v>58</v>
      </c>
      <c r="O7592" t="s">
        <v>43</v>
      </c>
      <c r="P7592">
        <v>7794770</v>
      </c>
      <c r="Q7592" t="s">
        <v>60</v>
      </c>
      <c r="R7592" t="str">
        <f t="shared" si="355"/>
        <v>Tertile 1</v>
      </c>
      <c r="S7592" t="str">
        <f t="shared" si="356"/>
        <v>Risky</v>
      </c>
    </row>
    <row r="7593" spans="1:19" x14ac:dyDescent="0.35">
      <c r="A7593" t="s">
        <v>9790</v>
      </c>
      <c r="B7593" s="1">
        <v>44873</v>
      </c>
      <c r="C7593" s="5" t="str">
        <f t="shared" si="354"/>
        <v>11</v>
      </c>
      <c r="D7593" t="s">
        <v>9791</v>
      </c>
      <c r="E7593" t="s">
        <v>17</v>
      </c>
      <c r="F7593">
        <v>13500</v>
      </c>
      <c r="G7593" t="s">
        <v>18</v>
      </c>
      <c r="H7593" t="s">
        <v>156</v>
      </c>
      <c r="I7593" t="s">
        <v>196</v>
      </c>
      <c r="J7593" t="s">
        <v>21</v>
      </c>
      <c r="K7593" t="s">
        <v>22</v>
      </c>
      <c r="L7593" t="s">
        <v>50</v>
      </c>
      <c r="M7593">
        <v>62000</v>
      </c>
      <c r="N7593" t="s">
        <v>24</v>
      </c>
      <c r="O7593" t="s">
        <v>59</v>
      </c>
      <c r="P7593">
        <v>8305350</v>
      </c>
      <c r="Q7593" t="s">
        <v>26</v>
      </c>
      <c r="R7593" t="str">
        <f t="shared" si="355"/>
        <v>Tertile 1</v>
      </c>
      <c r="S7593" t="str">
        <f t="shared" si="356"/>
        <v>Risky</v>
      </c>
    </row>
    <row r="7594" spans="1:19" x14ac:dyDescent="0.35">
      <c r="A7594" t="s">
        <v>9795</v>
      </c>
      <c r="B7594" s="1">
        <v>44873</v>
      </c>
      <c r="C7594" s="5" t="str">
        <f t="shared" si="354"/>
        <v>11</v>
      </c>
      <c r="D7594" t="s">
        <v>2610</v>
      </c>
      <c r="E7594" t="s">
        <v>86</v>
      </c>
      <c r="F7594">
        <v>13500</v>
      </c>
      <c r="G7594" t="s">
        <v>268</v>
      </c>
      <c r="H7594" t="s">
        <v>81</v>
      </c>
      <c r="I7594" t="s">
        <v>82</v>
      </c>
      <c r="J7594" t="s">
        <v>39</v>
      </c>
      <c r="K7594" t="s">
        <v>40</v>
      </c>
      <c r="L7594" t="s">
        <v>50</v>
      </c>
      <c r="M7594">
        <v>16000</v>
      </c>
      <c r="N7594" t="s">
        <v>24</v>
      </c>
      <c r="O7594" t="s">
        <v>83</v>
      </c>
      <c r="P7594">
        <v>6714487</v>
      </c>
      <c r="Q7594" t="s">
        <v>26</v>
      </c>
      <c r="R7594" t="str">
        <f t="shared" si="355"/>
        <v>Tertile 1</v>
      </c>
      <c r="S7594" t="str">
        <f t="shared" si="356"/>
        <v>Risky</v>
      </c>
    </row>
    <row r="7595" spans="1:19" x14ac:dyDescent="0.35">
      <c r="A7595" t="s">
        <v>9799</v>
      </c>
      <c r="B7595" s="1">
        <v>44873</v>
      </c>
      <c r="C7595" s="5" t="str">
        <f t="shared" si="354"/>
        <v>11</v>
      </c>
      <c r="D7595" t="s">
        <v>9800</v>
      </c>
      <c r="E7595" t="s">
        <v>17</v>
      </c>
      <c r="F7595">
        <v>13500</v>
      </c>
      <c r="G7595" t="s">
        <v>191</v>
      </c>
      <c r="H7595" t="s">
        <v>30</v>
      </c>
      <c r="I7595" t="s">
        <v>233</v>
      </c>
      <c r="J7595" t="s">
        <v>21</v>
      </c>
      <c r="K7595" t="s">
        <v>22</v>
      </c>
      <c r="L7595" t="s">
        <v>41</v>
      </c>
      <c r="M7595">
        <v>31000</v>
      </c>
      <c r="N7595" t="s">
        <v>32</v>
      </c>
      <c r="O7595" t="s">
        <v>59</v>
      </c>
      <c r="P7595">
        <v>8165955</v>
      </c>
      <c r="Q7595" t="s">
        <v>33</v>
      </c>
      <c r="R7595" t="str">
        <f t="shared" si="355"/>
        <v>Tertile 1</v>
      </c>
      <c r="S7595" t="str">
        <f t="shared" si="356"/>
        <v>Risky</v>
      </c>
    </row>
    <row r="7596" spans="1:19" x14ac:dyDescent="0.35">
      <c r="A7596" t="s">
        <v>9805</v>
      </c>
      <c r="B7596" s="1">
        <v>44873</v>
      </c>
      <c r="C7596" s="5" t="str">
        <f t="shared" si="354"/>
        <v>11</v>
      </c>
      <c r="D7596" t="s">
        <v>2018</v>
      </c>
      <c r="E7596" t="s">
        <v>17</v>
      </c>
      <c r="F7596">
        <v>13500</v>
      </c>
      <c r="G7596" t="s">
        <v>252</v>
      </c>
      <c r="H7596" t="s">
        <v>19</v>
      </c>
      <c r="I7596" t="s">
        <v>380</v>
      </c>
      <c r="J7596" t="s">
        <v>21</v>
      </c>
      <c r="K7596" t="s">
        <v>22</v>
      </c>
      <c r="L7596" t="s">
        <v>23</v>
      </c>
      <c r="M7596">
        <v>22000</v>
      </c>
      <c r="N7596" t="s">
        <v>72</v>
      </c>
      <c r="O7596" t="s">
        <v>59</v>
      </c>
      <c r="P7596">
        <v>8041950</v>
      </c>
      <c r="Q7596" t="s">
        <v>73</v>
      </c>
      <c r="R7596" t="str">
        <f t="shared" si="355"/>
        <v>Tertile 1</v>
      </c>
      <c r="S7596" t="str">
        <f t="shared" si="356"/>
        <v>Risky</v>
      </c>
    </row>
    <row r="7597" spans="1:19" x14ac:dyDescent="0.35">
      <c r="A7597" t="s">
        <v>9811</v>
      </c>
      <c r="B7597" s="1">
        <v>44873</v>
      </c>
      <c r="C7597" s="5" t="str">
        <f t="shared" si="354"/>
        <v>11</v>
      </c>
      <c r="D7597" t="s">
        <v>2030</v>
      </c>
      <c r="E7597" t="s">
        <v>17</v>
      </c>
      <c r="F7597">
        <v>13500</v>
      </c>
      <c r="G7597" t="s">
        <v>80</v>
      </c>
      <c r="H7597" t="s">
        <v>126</v>
      </c>
      <c r="I7597" t="s">
        <v>856</v>
      </c>
      <c r="J7597" t="s">
        <v>21</v>
      </c>
      <c r="K7597" t="s">
        <v>22</v>
      </c>
      <c r="L7597" t="s">
        <v>41</v>
      </c>
      <c r="M7597">
        <v>12000</v>
      </c>
      <c r="N7597" t="s">
        <v>66</v>
      </c>
      <c r="O7597" t="s">
        <v>25</v>
      </c>
      <c r="P7597">
        <v>8087939</v>
      </c>
      <c r="Q7597" t="s">
        <v>67</v>
      </c>
      <c r="R7597" t="str">
        <f t="shared" si="355"/>
        <v>Tertile 1</v>
      </c>
      <c r="S7597" t="str">
        <f t="shared" si="356"/>
        <v>Risky</v>
      </c>
    </row>
    <row r="7598" spans="1:19" x14ac:dyDescent="0.35">
      <c r="A7598" t="s">
        <v>9812</v>
      </c>
      <c r="B7598" s="1">
        <v>44873</v>
      </c>
      <c r="C7598" s="5" t="str">
        <f t="shared" si="354"/>
        <v>11</v>
      </c>
      <c r="D7598" t="s">
        <v>535</v>
      </c>
      <c r="E7598" t="s">
        <v>17</v>
      </c>
      <c r="F7598">
        <v>13500</v>
      </c>
      <c r="G7598" t="s">
        <v>90</v>
      </c>
      <c r="H7598" t="s">
        <v>108</v>
      </c>
      <c r="I7598" t="s">
        <v>109</v>
      </c>
      <c r="J7598" t="s">
        <v>39</v>
      </c>
      <c r="K7598" t="s">
        <v>40</v>
      </c>
      <c r="L7598" t="s">
        <v>23</v>
      </c>
      <c r="M7598">
        <v>12000</v>
      </c>
      <c r="N7598" t="s">
        <v>72</v>
      </c>
      <c r="O7598" t="s">
        <v>110</v>
      </c>
      <c r="P7598">
        <v>6394962</v>
      </c>
      <c r="Q7598" t="s">
        <v>73</v>
      </c>
      <c r="R7598" t="str">
        <f t="shared" si="355"/>
        <v>Tertile 1</v>
      </c>
      <c r="S7598" t="str">
        <f t="shared" si="356"/>
        <v>Risky</v>
      </c>
    </row>
    <row r="7599" spans="1:19" x14ac:dyDescent="0.35">
      <c r="A7599" t="s">
        <v>9815</v>
      </c>
      <c r="B7599" s="1">
        <v>44873</v>
      </c>
      <c r="C7599" s="5" t="str">
        <f t="shared" si="354"/>
        <v>11</v>
      </c>
      <c r="D7599" t="s">
        <v>2094</v>
      </c>
      <c r="E7599" t="s">
        <v>17</v>
      </c>
      <c r="F7599">
        <v>13500</v>
      </c>
      <c r="G7599" t="s">
        <v>103</v>
      </c>
      <c r="H7599" t="s">
        <v>108</v>
      </c>
      <c r="I7599" t="s">
        <v>161</v>
      </c>
      <c r="J7599" t="s">
        <v>39</v>
      </c>
      <c r="K7599" t="s">
        <v>40</v>
      </c>
      <c r="L7599" t="s">
        <v>23</v>
      </c>
      <c r="M7599">
        <v>51000</v>
      </c>
      <c r="N7599" t="s">
        <v>42</v>
      </c>
      <c r="O7599" t="s">
        <v>59</v>
      </c>
      <c r="P7599">
        <v>8722602</v>
      </c>
      <c r="Q7599" t="s">
        <v>44</v>
      </c>
      <c r="R7599" t="str">
        <f t="shared" si="355"/>
        <v>Tertile 1</v>
      </c>
      <c r="S7599" t="str">
        <f t="shared" si="356"/>
        <v>Risky</v>
      </c>
    </row>
    <row r="7600" spans="1:19" x14ac:dyDescent="0.35">
      <c r="A7600" t="s">
        <v>9816</v>
      </c>
      <c r="B7600" s="1">
        <v>44873</v>
      </c>
      <c r="C7600" s="5" t="str">
        <f t="shared" si="354"/>
        <v>11</v>
      </c>
      <c r="D7600" t="s">
        <v>267</v>
      </c>
      <c r="E7600" t="s">
        <v>17</v>
      </c>
      <c r="F7600">
        <v>13500</v>
      </c>
      <c r="G7600" t="s">
        <v>142</v>
      </c>
      <c r="H7600" t="s">
        <v>94</v>
      </c>
      <c r="I7600" t="s">
        <v>619</v>
      </c>
      <c r="J7600" t="s">
        <v>21</v>
      </c>
      <c r="K7600" t="s">
        <v>22</v>
      </c>
      <c r="L7600" t="s">
        <v>23</v>
      </c>
      <c r="M7600">
        <v>9000</v>
      </c>
      <c r="N7600" t="s">
        <v>51</v>
      </c>
      <c r="O7600" t="s">
        <v>43</v>
      </c>
      <c r="P7600">
        <v>8259528</v>
      </c>
      <c r="Q7600" t="s">
        <v>52</v>
      </c>
      <c r="R7600" t="str">
        <f t="shared" si="355"/>
        <v>Tertile 1</v>
      </c>
      <c r="S7600" t="str">
        <f t="shared" si="356"/>
        <v>Risky</v>
      </c>
    </row>
    <row r="7601" spans="1:19" x14ac:dyDescent="0.35">
      <c r="A7601" t="s">
        <v>9820</v>
      </c>
      <c r="B7601" s="1">
        <v>44873</v>
      </c>
      <c r="C7601" s="5" t="str">
        <f t="shared" si="354"/>
        <v>11</v>
      </c>
      <c r="D7601" t="s">
        <v>713</v>
      </c>
      <c r="E7601" t="s">
        <v>17</v>
      </c>
      <c r="F7601">
        <v>13500</v>
      </c>
      <c r="G7601" t="s">
        <v>36</v>
      </c>
      <c r="H7601" t="s">
        <v>303</v>
      </c>
      <c r="I7601" t="s">
        <v>532</v>
      </c>
      <c r="J7601" t="s">
        <v>39</v>
      </c>
      <c r="K7601" t="s">
        <v>40</v>
      </c>
      <c r="L7601" t="s">
        <v>23</v>
      </c>
      <c r="M7601">
        <v>18000</v>
      </c>
      <c r="N7601" t="s">
        <v>42</v>
      </c>
      <c r="O7601" t="s">
        <v>43</v>
      </c>
      <c r="P7601">
        <v>8242434</v>
      </c>
      <c r="Q7601" t="s">
        <v>44</v>
      </c>
      <c r="R7601" t="str">
        <f t="shared" si="355"/>
        <v>Tertile 1</v>
      </c>
      <c r="S7601" t="str">
        <f t="shared" si="356"/>
        <v>Risky</v>
      </c>
    </row>
    <row r="7602" spans="1:19" x14ac:dyDescent="0.35">
      <c r="A7602" t="s">
        <v>9828</v>
      </c>
      <c r="B7602" s="1">
        <v>44873</v>
      </c>
      <c r="C7602" s="5" t="str">
        <f t="shared" si="354"/>
        <v>11</v>
      </c>
      <c r="D7602" t="s">
        <v>781</v>
      </c>
      <c r="E7602" t="s">
        <v>17</v>
      </c>
      <c r="F7602">
        <v>13500</v>
      </c>
      <c r="G7602" t="s">
        <v>195</v>
      </c>
      <c r="H7602" t="s">
        <v>56</v>
      </c>
      <c r="I7602" t="s">
        <v>57</v>
      </c>
      <c r="J7602" t="s">
        <v>21</v>
      </c>
      <c r="K7602" t="s">
        <v>22</v>
      </c>
      <c r="L7602" t="s">
        <v>41</v>
      </c>
      <c r="M7602">
        <v>24000</v>
      </c>
      <c r="N7602" t="s">
        <v>42</v>
      </c>
      <c r="O7602" t="s">
        <v>59</v>
      </c>
      <c r="P7602">
        <v>7574908</v>
      </c>
      <c r="Q7602" t="s">
        <v>44</v>
      </c>
      <c r="R7602" t="str">
        <f t="shared" si="355"/>
        <v>Tertile 1</v>
      </c>
      <c r="S7602" t="str">
        <f t="shared" si="356"/>
        <v>Risky</v>
      </c>
    </row>
    <row r="7603" spans="1:19" x14ac:dyDescent="0.35">
      <c r="A7603" t="s">
        <v>9833</v>
      </c>
      <c r="B7603" s="1">
        <v>44873</v>
      </c>
      <c r="C7603" s="5" t="str">
        <f t="shared" si="354"/>
        <v>11</v>
      </c>
      <c r="D7603" t="s">
        <v>844</v>
      </c>
      <c r="E7603" t="s">
        <v>17</v>
      </c>
      <c r="F7603">
        <v>13500</v>
      </c>
      <c r="G7603" t="s">
        <v>268</v>
      </c>
      <c r="H7603" t="s">
        <v>94</v>
      </c>
      <c r="I7603" t="s">
        <v>358</v>
      </c>
      <c r="J7603" t="s">
        <v>21</v>
      </c>
      <c r="K7603" t="s">
        <v>22</v>
      </c>
      <c r="L7603" t="s">
        <v>50</v>
      </c>
      <c r="M7603">
        <v>32000</v>
      </c>
      <c r="N7603" t="s">
        <v>24</v>
      </c>
      <c r="O7603" t="s">
        <v>25</v>
      </c>
      <c r="P7603">
        <v>8544527</v>
      </c>
      <c r="Q7603" t="s">
        <v>26</v>
      </c>
      <c r="R7603" t="str">
        <f t="shared" si="355"/>
        <v>Tertile 1</v>
      </c>
      <c r="S7603" t="str">
        <f t="shared" si="356"/>
        <v>Risky</v>
      </c>
    </row>
    <row r="7604" spans="1:19" x14ac:dyDescent="0.35">
      <c r="A7604" t="s">
        <v>9834</v>
      </c>
      <c r="B7604" s="1">
        <v>44873</v>
      </c>
      <c r="C7604" s="5" t="str">
        <f t="shared" si="354"/>
        <v>11</v>
      </c>
      <c r="D7604" t="s">
        <v>846</v>
      </c>
      <c r="E7604" t="s">
        <v>17</v>
      </c>
      <c r="F7604">
        <v>13500</v>
      </c>
      <c r="G7604" t="s">
        <v>288</v>
      </c>
      <c r="H7604" t="s">
        <v>319</v>
      </c>
      <c r="I7604" t="s">
        <v>478</v>
      </c>
      <c r="J7604" t="s">
        <v>21</v>
      </c>
      <c r="K7604" t="s">
        <v>22</v>
      </c>
      <c r="L7604" t="s">
        <v>23</v>
      </c>
      <c r="M7604">
        <v>60000</v>
      </c>
      <c r="N7604" t="s">
        <v>32</v>
      </c>
      <c r="O7604" t="s">
        <v>110</v>
      </c>
      <c r="P7604">
        <v>8553190</v>
      </c>
      <c r="Q7604" t="s">
        <v>33</v>
      </c>
      <c r="R7604" t="str">
        <f t="shared" si="355"/>
        <v>Tertile 1</v>
      </c>
      <c r="S7604" t="str">
        <f t="shared" si="356"/>
        <v>Risky</v>
      </c>
    </row>
    <row r="7605" spans="1:19" x14ac:dyDescent="0.35">
      <c r="A7605" t="s">
        <v>9837</v>
      </c>
      <c r="B7605" s="1">
        <v>44873</v>
      </c>
      <c r="C7605" s="5" t="str">
        <f t="shared" si="354"/>
        <v>11</v>
      </c>
      <c r="D7605" t="s">
        <v>136</v>
      </c>
      <c r="E7605" t="s">
        <v>17</v>
      </c>
      <c r="F7605">
        <v>13500</v>
      </c>
      <c r="G7605" t="s">
        <v>160</v>
      </c>
      <c r="H7605" t="s">
        <v>216</v>
      </c>
      <c r="I7605" t="s">
        <v>599</v>
      </c>
      <c r="J7605" t="s">
        <v>21</v>
      </c>
      <c r="K7605" t="s">
        <v>22</v>
      </c>
      <c r="L7605" t="s">
        <v>41</v>
      </c>
      <c r="M7605">
        <v>19000</v>
      </c>
      <c r="N7605" t="s">
        <v>58</v>
      </c>
      <c r="O7605" t="s">
        <v>25</v>
      </c>
      <c r="P7605">
        <v>8487706</v>
      </c>
      <c r="Q7605" t="s">
        <v>60</v>
      </c>
      <c r="R7605" t="str">
        <f t="shared" si="355"/>
        <v>Tertile 1</v>
      </c>
      <c r="S7605" t="str">
        <f t="shared" si="356"/>
        <v>Risky</v>
      </c>
    </row>
    <row r="7606" spans="1:19" x14ac:dyDescent="0.35">
      <c r="A7606" t="s">
        <v>9841</v>
      </c>
      <c r="B7606" s="1">
        <v>44873</v>
      </c>
      <c r="C7606" s="5" t="str">
        <f t="shared" si="354"/>
        <v>11</v>
      </c>
      <c r="D7606" t="s">
        <v>1202</v>
      </c>
      <c r="E7606" t="s">
        <v>17</v>
      </c>
      <c r="F7606">
        <v>13500</v>
      </c>
      <c r="G7606" t="s">
        <v>142</v>
      </c>
      <c r="H7606" t="s">
        <v>167</v>
      </c>
      <c r="I7606" t="s">
        <v>603</v>
      </c>
      <c r="J7606" t="s">
        <v>21</v>
      </c>
      <c r="K7606" t="s">
        <v>22</v>
      </c>
      <c r="L7606" t="s">
        <v>23</v>
      </c>
      <c r="M7606">
        <v>33001</v>
      </c>
      <c r="N7606" t="s">
        <v>51</v>
      </c>
      <c r="O7606" t="s">
        <v>83</v>
      </c>
      <c r="P7606">
        <v>6366776</v>
      </c>
      <c r="Q7606" t="s">
        <v>52</v>
      </c>
      <c r="R7606" t="str">
        <f t="shared" si="355"/>
        <v>Tertile 1</v>
      </c>
      <c r="S7606" t="str">
        <f t="shared" si="356"/>
        <v>Risky</v>
      </c>
    </row>
    <row r="7607" spans="1:19" x14ac:dyDescent="0.35">
      <c r="A7607" t="s">
        <v>9850</v>
      </c>
      <c r="B7607" s="1">
        <v>44873</v>
      </c>
      <c r="C7607" s="5" t="str">
        <f t="shared" si="354"/>
        <v>11</v>
      </c>
      <c r="D7607" t="s">
        <v>9851</v>
      </c>
      <c r="E7607" t="s">
        <v>17</v>
      </c>
      <c r="F7607">
        <v>13500</v>
      </c>
      <c r="G7607" t="s">
        <v>166</v>
      </c>
      <c r="H7607" t="s">
        <v>30</v>
      </c>
      <c r="I7607" t="s">
        <v>570</v>
      </c>
      <c r="J7607" t="s">
        <v>21</v>
      </c>
      <c r="K7607" t="s">
        <v>22</v>
      </c>
      <c r="L7607" t="s">
        <v>23</v>
      </c>
      <c r="M7607">
        <v>60000</v>
      </c>
      <c r="N7607" t="s">
        <v>24</v>
      </c>
      <c r="O7607" t="s">
        <v>59</v>
      </c>
      <c r="P7607">
        <v>7774052</v>
      </c>
      <c r="Q7607" t="s">
        <v>26</v>
      </c>
      <c r="R7607" t="str">
        <f t="shared" si="355"/>
        <v>Tertile 1</v>
      </c>
      <c r="S7607" t="str">
        <f t="shared" si="356"/>
        <v>Risky</v>
      </c>
    </row>
    <row r="7608" spans="1:19" x14ac:dyDescent="0.35">
      <c r="A7608" t="s">
        <v>9853</v>
      </c>
      <c r="B7608" s="1">
        <v>44873</v>
      </c>
      <c r="C7608" s="5" t="str">
        <f t="shared" si="354"/>
        <v>11</v>
      </c>
      <c r="D7608" t="s">
        <v>893</v>
      </c>
      <c r="E7608" t="s">
        <v>17</v>
      </c>
      <c r="F7608">
        <v>13500</v>
      </c>
      <c r="G7608" t="s">
        <v>103</v>
      </c>
      <c r="H7608" t="s">
        <v>81</v>
      </c>
      <c r="I7608" t="s">
        <v>323</v>
      </c>
      <c r="J7608" t="s">
        <v>21</v>
      </c>
      <c r="K7608" t="s">
        <v>22</v>
      </c>
      <c r="L7608" t="s">
        <v>50</v>
      </c>
      <c r="M7608">
        <v>46000</v>
      </c>
      <c r="N7608" t="s">
        <v>42</v>
      </c>
      <c r="O7608" t="s">
        <v>25</v>
      </c>
      <c r="P7608">
        <v>6247664</v>
      </c>
      <c r="Q7608" t="s">
        <v>44</v>
      </c>
      <c r="R7608" t="str">
        <f t="shared" si="355"/>
        <v>Tertile 1</v>
      </c>
      <c r="S7608" t="str">
        <f t="shared" si="356"/>
        <v>Risky</v>
      </c>
    </row>
    <row r="7609" spans="1:19" x14ac:dyDescent="0.35">
      <c r="A7609" t="s">
        <v>9857</v>
      </c>
      <c r="B7609" s="1">
        <v>44873</v>
      </c>
      <c r="C7609" s="5" t="str">
        <f t="shared" si="354"/>
        <v>11</v>
      </c>
      <c r="D7609" t="s">
        <v>1033</v>
      </c>
      <c r="E7609" t="s">
        <v>17</v>
      </c>
      <c r="F7609">
        <v>13500</v>
      </c>
      <c r="G7609" t="s">
        <v>76</v>
      </c>
      <c r="H7609" t="s">
        <v>303</v>
      </c>
      <c r="I7609" t="s">
        <v>304</v>
      </c>
      <c r="J7609" t="s">
        <v>39</v>
      </c>
      <c r="K7609" t="s">
        <v>40</v>
      </c>
      <c r="L7609" t="s">
        <v>23</v>
      </c>
      <c r="M7609">
        <v>17000</v>
      </c>
      <c r="N7609" t="s">
        <v>72</v>
      </c>
      <c r="O7609" t="s">
        <v>59</v>
      </c>
      <c r="P7609">
        <v>8847798</v>
      </c>
      <c r="Q7609" t="s">
        <v>73</v>
      </c>
      <c r="R7609" t="str">
        <f t="shared" si="355"/>
        <v>Tertile 1</v>
      </c>
      <c r="S7609" t="str">
        <f t="shared" si="356"/>
        <v>Risky</v>
      </c>
    </row>
    <row r="7610" spans="1:19" x14ac:dyDescent="0.35">
      <c r="A7610" t="s">
        <v>9859</v>
      </c>
      <c r="B7610" s="1">
        <v>44873</v>
      </c>
      <c r="C7610" s="5" t="str">
        <f t="shared" si="354"/>
        <v>11</v>
      </c>
      <c r="D7610" t="s">
        <v>3333</v>
      </c>
      <c r="E7610" t="s">
        <v>17</v>
      </c>
      <c r="F7610">
        <v>13500</v>
      </c>
      <c r="G7610" t="s">
        <v>80</v>
      </c>
      <c r="H7610" t="s">
        <v>369</v>
      </c>
      <c r="I7610" t="s">
        <v>411</v>
      </c>
      <c r="J7610" t="s">
        <v>21</v>
      </c>
      <c r="K7610" t="s">
        <v>22</v>
      </c>
      <c r="L7610" t="s">
        <v>50</v>
      </c>
      <c r="M7610">
        <v>25000</v>
      </c>
      <c r="N7610" t="s">
        <v>66</v>
      </c>
      <c r="O7610" t="s">
        <v>59</v>
      </c>
      <c r="P7610">
        <v>8384816</v>
      </c>
      <c r="Q7610" t="s">
        <v>67</v>
      </c>
      <c r="R7610" t="str">
        <f t="shared" si="355"/>
        <v>Tertile 1</v>
      </c>
      <c r="S7610" t="str">
        <f t="shared" si="356"/>
        <v>Risky</v>
      </c>
    </row>
    <row r="7611" spans="1:19" x14ac:dyDescent="0.35">
      <c r="A7611" t="s">
        <v>9861</v>
      </c>
      <c r="B7611" s="1">
        <v>44873</v>
      </c>
      <c r="C7611" s="5" t="str">
        <f t="shared" si="354"/>
        <v>11</v>
      </c>
      <c r="D7611" t="s">
        <v>1039</v>
      </c>
      <c r="E7611" t="s">
        <v>17</v>
      </c>
      <c r="F7611">
        <v>13500</v>
      </c>
      <c r="G7611" t="s">
        <v>166</v>
      </c>
      <c r="H7611" t="s">
        <v>303</v>
      </c>
      <c r="I7611" t="s">
        <v>532</v>
      </c>
      <c r="J7611" t="s">
        <v>39</v>
      </c>
      <c r="K7611" t="s">
        <v>40</v>
      </c>
      <c r="L7611" t="s">
        <v>50</v>
      </c>
      <c r="M7611">
        <v>20000</v>
      </c>
      <c r="N7611" t="s">
        <v>24</v>
      </c>
      <c r="O7611" t="s">
        <v>43</v>
      </c>
      <c r="P7611">
        <v>7840789</v>
      </c>
      <c r="Q7611" t="s">
        <v>26</v>
      </c>
      <c r="R7611" t="str">
        <f t="shared" si="355"/>
        <v>Tertile 1</v>
      </c>
      <c r="S7611" t="str">
        <f t="shared" si="356"/>
        <v>Risky</v>
      </c>
    </row>
    <row r="7612" spans="1:19" x14ac:dyDescent="0.35">
      <c r="A7612" t="s">
        <v>9862</v>
      </c>
      <c r="B7612" s="1">
        <v>44873</v>
      </c>
      <c r="C7612" s="5" t="str">
        <f t="shared" si="354"/>
        <v>11</v>
      </c>
      <c r="D7612" t="s">
        <v>9863</v>
      </c>
      <c r="E7612" t="s">
        <v>17</v>
      </c>
      <c r="F7612">
        <v>13500</v>
      </c>
      <c r="G7612" t="s">
        <v>98</v>
      </c>
      <c r="H7612" t="s">
        <v>126</v>
      </c>
      <c r="I7612" t="s">
        <v>127</v>
      </c>
      <c r="J7612" t="s">
        <v>39</v>
      </c>
      <c r="K7612" t="s">
        <v>40</v>
      </c>
      <c r="L7612" t="s">
        <v>23</v>
      </c>
      <c r="M7612">
        <v>43000</v>
      </c>
      <c r="N7612" t="s">
        <v>32</v>
      </c>
      <c r="O7612" t="s">
        <v>110</v>
      </c>
      <c r="P7612">
        <v>8187450</v>
      </c>
      <c r="Q7612" t="s">
        <v>33</v>
      </c>
      <c r="R7612" t="str">
        <f t="shared" si="355"/>
        <v>Tertile 1</v>
      </c>
      <c r="S7612" t="str">
        <f t="shared" si="356"/>
        <v>Risky</v>
      </c>
    </row>
    <row r="7613" spans="1:19" x14ac:dyDescent="0.35">
      <c r="A7613" t="s">
        <v>9864</v>
      </c>
      <c r="B7613" s="1">
        <v>44873</v>
      </c>
      <c r="C7613" s="5" t="str">
        <f t="shared" si="354"/>
        <v>11</v>
      </c>
      <c r="D7613" t="s">
        <v>1041</v>
      </c>
      <c r="E7613" t="s">
        <v>17</v>
      </c>
      <c r="F7613">
        <v>13500</v>
      </c>
      <c r="G7613" t="s">
        <v>103</v>
      </c>
      <c r="H7613" t="s">
        <v>444</v>
      </c>
      <c r="I7613" t="s">
        <v>741</v>
      </c>
      <c r="J7613" t="s">
        <v>21</v>
      </c>
      <c r="K7613" t="s">
        <v>22</v>
      </c>
      <c r="L7613" t="s">
        <v>50</v>
      </c>
      <c r="M7613">
        <v>27000</v>
      </c>
      <c r="N7613" t="s">
        <v>42</v>
      </c>
      <c r="O7613" t="s">
        <v>59</v>
      </c>
      <c r="P7613">
        <v>7945911</v>
      </c>
      <c r="Q7613" t="s">
        <v>44</v>
      </c>
      <c r="R7613" t="str">
        <f t="shared" si="355"/>
        <v>Tertile 1</v>
      </c>
      <c r="S7613" t="str">
        <f t="shared" si="356"/>
        <v>Risky</v>
      </c>
    </row>
    <row r="7614" spans="1:19" x14ac:dyDescent="0.35">
      <c r="A7614" t="s">
        <v>9869</v>
      </c>
      <c r="B7614" s="1">
        <v>44873</v>
      </c>
      <c r="C7614" s="5" t="str">
        <f t="shared" si="354"/>
        <v>11</v>
      </c>
      <c r="D7614" t="s">
        <v>7370</v>
      </c>
      <c r="E7614" t="s">
        <v>17</v>
      </c>
      <c r="F7614">
        <v>13500</v>
      </c>
      <c r="G7614" t="s">
        <v>18</v>
      </c>
      <c r="H7614" t="s">
        <v>94</v>
      </c>
      <c r="I7614" t="s">
        <v>630</v>
      </c>
      <c r="J7614" t="s">
        <v>21</v>
      </c>
      <c r="K7614" t="s">
        <v>22</v>
      </c>
      <c r="L7614" t="s">
        <v>50</v>
      </c>
      <c r="M7614">
        <v>26000</v>
      </c>
      <c r="N7614" t="s">
        <v>24</v>
      </c>
      <c r="O7614" t="s">
        <v>59</v>
      </c>
      <c r="P7614">
        <v>6970194</v>
      </c>
      <c r="Q7614" t="s">
        <v>26</v>
      </c>
      <c r="R7614" t="str">
        <f t="shared" si="355"/>
        <v>Tertile 1</v>
      </c>
      <c r="S7614" t="str">
        <f t="shared" si="356"/>
        <v>Risky</v>
      </c>
    </row>
    <row r="7615" spans="1:19" x14ac:dyDescent="0.35">
      <c r="A7615" t="s">
        <v>9876</v>
      </c>
      <c r="B7615" s="1">
        <v>44873</v>
      </c>
      <c r="C7615" s="5" t="str">
        <f t="shared" si="354"/>
        <v>11</v>
      </c>
      <c r="D7615" t="s">
        <v>640</v>
      </c>
      <c r="E7615" t="s">
        <v>17</v>
      </c>
      <c r="F7615">
        <v>13500</v>
      </c>
      <c r="G7615" t="s">
        <v>47</v>
      </c>
      <c r="H7615" t="s">
        <v>187</v>
      </c>
      <c r="I7615" t="s">
        <v>188</v>
      </c>
      <c r="J7615" t="s">
        <v>21</v>
      </c>
      <c r="K7615" t="s">
        <v>22</v>
      </c>
      <c r="L7615" t="s">
        <v>50</v>
      </c>
      <c r="M7615">
        <v>42000</v>
      </c>
      <c r="N7615" t="s">
        <v>51</v>
      </c>
      <c r="O7615" t="s">
        <v>110</v>
      </c>
      <c r="P7615">
        <v>6083163</v>
      </c>
      <c r="Q7615" t="s">
        <v>26</v>
      </c>
      <c r="R7615" t="str">
        <f t="shared" si="355"/>
        <v>Tertile 1</v>
      </c>
      <c r="S7615" t="str">
        <f t="shared" si="356"/>
        <v>Risky</v>
      </c>
    </row>
    <row r="7616" spans="1:19" x14ac:dyDescent="0.35">
      <c r="A7616" t="s">
        <v>9881</v>
      </c>
      <c r="B7616" s="1">
        <v>44873</v>
      </c>
      <c r="C7616" s="5" t="str">
        <f t="shared" si="354"/>
        <v>11</v>
      </c>
      <c r="D7616" t="s">
        <v>713</v>
      </c>
      <c r="E7616" t="s">
        <v>17</v>
      </c>
      <c r="F7616">
        <v>13500</v>
      </c>
      <c r="G7616" t="s">
        <v>191</v>
      </c>
      <c r="H7616" t="s">
        <v>187</v>
      </c>
      <c r="I7616" t="s">
        <v>249</v>
      </c>
      <c r="J7616" t="s">
        <v>39</v>
      </c>
      <c r="K7616" t="s">
        <v>40</v>
      </c>
      <c r="L7616" t="s">
        <v>23</v>
      </c>
      <c r="M7616">
        <v>17000</v>
      </c>
      <c r="N7616" t="s">
        <v>32</v>
      </c>
      <c r="O7616" t="s">
        <v>59</v>
      </c>
      <c r="P7616">
        <v>7227349</v>
      </c>
      <c r="Q7616" t="s">
        <v>67</v>
      </c>
      <c r="R7616" t="str">
        <f t="shared" si="355"/>
        <v>Tertile 1</v>
      </c>
      <c r="S7616" t="str">
        <f t="shared" si="356"/>
        <v>Risky</v>
      </c>
    </row>
    <row r="7617" spans="1:19" x14ac:dyDescent="0.35">
      <c r="A7617" t="s">
        <v>9886</v>
      </c>
      <c r="B7617" s="1">
        <v>44873</v>
      </c>
      <c r="C7617" s="5" t="str">
        <f t="shared" si="354"/>
        <v>11</v>
      </c>
      <c r="D7617" t="s">
        <v>781</v>
      </c>
      <c r="E7617" t="s">
        <v>17</v>
      </c>
      <c r="F7617">
        <v>13500</v>
      </c>
      <c r="G7617" t="s">
        <v>252</v>
      </c>
      <c r="H7617" t="s">
        <v>19</v>
      </c>
      <c r="I7617" t="s">
        <v>296</v>
      </c>
      <c r="J7617" t="s">
        <v>21</v>
      </c>
      <c r="K7617" t="s">
        <v>22</v>
      </c>
      <c r="L7617" t="s">
        <v>50</v>
      </c>
      <c r="M7617">
        <v>62000</v>
      </c>
      <c r="N7617" t="s">
        <v>72</v>
      </c>
      <c r="O7617" t="s">
        <v>110</v>
      </c>
      <c r="P7617">
        <v>6479953</v>
      </c>
      <c r="Q7617" t="s">
        <v>52</v>
      </c>
      <c r="R7617" t="str">
        <f t="shared" si="355"/>
        <v>Tertile 1</v>
      </c>
      <c r="S7617" t="str">
        <f t="shared" si="356"/>
        <v>Risky</v>
      </c>
    </row>
    <row r="7618" spans="1:19" x14ac:dyDescent="0.35">
      <c r="A7618" t="s">
        <v>9894</v>
      </c>
      <c r="B7618" s="1">
        <v>44873</v>
      </c>
      <c r="C7618" s="5" t="str">
        <f t="shared" ref="C7618:C7681" si="357">TEXT(B7618,$V$22)</f>
        <v>11</v>
      </c>
      <c r="D7618" t="s">
        <v>136</v>
      </c>
      <c r="E7618" t="s">
        <v>86</v>
      </c>
      <c r="F7618">
        <v>13500</v>
      </c>
      <c r="G7618" t="s">
        <v>166</v>
      </c>
      <c r="H7618" t="s">
        <v>81</v>
      </c>
      <c r="I7618" t="s">
        <v>403</v>
      </c>
      <c r="J7618" t="s">
        <v>39</v>
      </c>
      <c r="K7618" t="s">
        <v>40</v>
      </c>
      <c r="L7618" t="s">
        <v>41</v>
      </c>
      <c r="M7618">
        <v>20000</v>
      </c>
      <c r="N7618" t="s">
        <v>24</v>
      </c>
      <c r="O7618" t="s">
        <v>25</v>
      </c>
      <c r="P7618">
        <v>8056766</v>
      </c>
      <c r="Q7618" t="s">
        <v>60</v>
      </c>
      <c r="R7618" t="str">
        <f t="shared" ref="R7618:R7681" si="358">IF(F7618&lt;_xlfn.PERCENTILE.INC($F$2:$F$10576,1/3), "Tertile 1",
   IF(F7618&lt;_xlfn.PERCENTILE.INC($F$2:$F$10576,2/3), "Tertile 2", "Tertile 3"))</f>
        <v>Tertile 1</v>
      </c>
      <c r="S7618" t="str">
        <f t="shared" ref="S7618:S7681" si="359">IF(F7618&gt;755000, "Eligible", "Risky")</f>
        <v>Risky</v>
      </c>
    </row>
    <row r="7619" spans="1:19" x14ac:dyDescent="0.35">
      <c r="A7619" t="s">
        <v>9896</v>
      </c>
      <c r="B7619" s="1">
        <v>44873</v>
      </c>
      <c r="C7619" s="5" t="str">
        <f t="shared" si="357"/>
        <v>11</v>
      </c>
      <c r="D7619" t="s">
        <v>853</v>
      </c>
      <c r="E7619" t="s">
        <v>17</v>
      </c>
      <c r="F7619">
        <v>13500</v>
      </c>
      <c r="G7619" t="s">
        <v>103</v>
      </c>
      <c r="H7619" t="s">
        <v>99</v>
      </c>
      <c r="I7619" t="s">
        <v>100</v>
      </c>
      <c r="J7619" t="s">
        <v>39</v>
      </c>
      <c r="K7619" t="s">
        <v>40</v>
      </c>
      <c r="L7619" t="s">
        <v>50</v>
      </c>
      <c r="M7619">
        <v>16000</v>
      </c>
      <c r="N7619" t="s">
        <v>42</v>
      </c>
      <c r="O7619" t="s">
        <v>25</v>
      </c>
      <c r="P7619">
        <v>6985490</v>
      </c>
      <c r="Q7619" t="s">
        <v>73</v>
      </c>
      <c r="R7619" t="str">
        <f t="shared" si="358"/>
        <v>Tertile 1</v>
      </c>
      <c r="S7619" t="str">
        <f t="shared" si="359"/>
        <v>Risky</v>
      </c>
    </row>
    <row r="7620" spans="1:19" x14ac:dyDescent="0.35">
      <c r="A7620" t="s">
        <v>9897</v>
      </c>
      <c r="B7620" s="1">
        <v>44873</v>
      </c>
      <c r="C7620" s="5" t="str">
        <f t="shared" si="357"/>
        <v>11</v>
      </c>
      <c r="D7620" t="s">
        <v>2761</v>
      </c>
      <c r="E7620" t="s">
        <v>86</v>
      </c>
      <c r="F7620">
        <v>13500</v>
      </c>
      <c r="G7620" t="s">
        <v>76</v>
      </c>
      <c r="H7620" t="s">
        <v>174</v>
      </c>
      <c r="I7620" t="s">
        <v>265</v>
      </c>
      <c r="J7620" t="s">
        <v>39</v>
      </c>
      <c r="K7620" t="s">
        <v>40</v>
      </c>
      <c r="L7620" t="s">
        <v>50</v>
      </c>
      <c r="M7620">
        <v>41000</v>
      </c>
      <c r="N7620" t="s">
        <v>72</v>
      </c>
      <c r="O7620" t="s">
        <v>83</v>
      </c>
      <c r="P7620">
        <v>6840508</v>
      </c>
      <c r="Q7620" t="s">
        <v>73</v>
      </c>
      <c r="R7620" t="str">
        <f t="shared" si="358"/>
        <v>Tertile 1</v>
      </c>
      <c r="S7620" t="str">
        <f t="shared" si="359"/>
        <v>Risky</v>
      </c>
    </row>
    <row r="7621" spans="1:19" x14ac:dyDescent="0.35">
      <c r="A7621" t="s">
        <v>9898</v>
      </c>
      <c r="B7621" s="1">
        <v>44873</v>
      </c>
      <c r="C7621" s="5" t="str">
        <f t="shared" si="357"/>
        <v>11</v>
      </c>
      <c r="D7621" t="s">
        <v>1614</v>
      </c>
      <c r="E7621" t="s">
        <v>17</v>
      </c>
      <c r="F7621">
        <v>13500</v>
      </c>
      <c r="G7621" t="s">
        <v>147</v>
      </c>
      <c r="H7621" t="s">
        <v>30</v>
      </c>
      <c r="I7621" t="s">
        <v>272</v>
      </c>
      <c r="J7621" t="s">
        <v>39</v>
      </c>
      <c r="K7621" t="s">
        <v>40</v>
      </c>
      <c r="L7621" t="s">
        <v>23</v>
      </c>
      <c r="M7621">
        <v>11000</v>
      </c>
      <c r="N7621" t="s">
        <v>58</v>
      </c>
      <c r="O7621" t="s">
        <v>110</v>
      </c>
      <c r="P7621">
        <v>7521919</v>
      </c>
      <c r="Q7621" t="s">
        <v>33</v>
      </c>
      <c r="R7621" t="str">
        <f t="shared" si="358"/>
        <v>Tertile 1</v>
      </c>
      <c r="S7621" t="str">
        <f t="shared" si="359"/>
        <v>Risky</v>
      </c>
    </row>
    <row r="7622" spans="1:19" x14ac:dyDescent="0.35">
      <c r="A7622" t="s">
        <v>9832</v>
      </c>
      <c r="B7622" s="1">
        <v>44873</v>
      </c>
      <c r="C7622" s="5" t="str">
        <f t="shared" si="357"/>
        <v>11</v>
      </c>
      <c r="D7622" t="s">
        <v>814</v>
      </c>
      <c r="E7622" t="s">
        <v>17</v>
      </c>
      <c r="F7622">
        <v>300000</v>
      </c>
      <c r="G7622" t="s">
        <v>252</v>
      </c>
      <c r="H7622" t="s">
        <v>81</v>
      </c>
      <c r="I7622" t="s">
        <v>435</v>
      </c>
      <c r="J7622" t="s">
        <v>21</v>
      </c>
      <c r="K7622" t="s">
        <v>22</v>
      </c>
      <c r="L7622" t="s">
        <v>50</v>
      </c>
      <c r="M7622">
        <v>19000</v>
      </c>
      <c r="N7622" t="s">
        <v>72</v>
      </c>
      <c r="O7622" t="s">
        <v>43</v>
      </c>
      <c r="P7622">
        <v>6140429</v>
      </c>
      <c r="Q7622" t="s">
        <v>73</v>
      </c>
      <c r="R7622" t="str">
        <f t="shared" si="358"/>
        <v>Tertile 1</v>
      </c>
      <c r="S7622" t="str">
        <f t="shared" si="359"/>
        <v>Risky</v>
      </c>
    </row>
    <row r="7623" spans="1:19" x14ac:dyDescent="0.35">
      <c r="A7623" t="s">
        <v>9780</v>
      </c>
      <c r="B7623" s="1">
        <v>44873</v>
      </c>
      <c r="C7623" s="5" t="str">
        <f t="shared" si="357"/>
        <v>11</v>
      </c>
      <c r="D7623" t="s">
        <v>781</v>
      </c>
      <c r="E7623" t="s">
        <v>17</v>
      </c>
      <c r="F7623">
        <v>340000</v>
      </c>
      <c r="G7623" t="s">
        <v>18</v>
      </c>
      <c r="H7623" t="s">
        <v>104</v>
      </c>
      <c r="I7623" t="s">
        <v>338</v>
      </c>
      <c r="J7623" t="s">
        <v>21</v>
      </c>
      <c r="K7623" t="s">
        <v>22</v>
      </c>
      <c r="L7623" t="s">
        <v>23</v>
      </c>
      <c r="M7623">
        <v>18000</v>
      </c>
      <c r="N7623" t="s">
        <v>24</v>
      </c>
      <c r="O7623" t="s">
        <v>110</v>
      </c>
      <c r="P7623">
        <v>8015642</v>
      </c>
      <c r="Q7623" t="s">
        <v>26</v>
      </c>
      <c r="R7623" t="str">
        <f t="shared" si="358"/>
        <v>Tertile 1</v>
      </c>
      <c r="S7623" t="str">
        <f t="shared" si="359"/>
        <v>Risky</v>
      </c>
    </row>
    <row r="7624" spans="1:19" x14ac:dyDescent="0.35">
      <c r="A7624" t="s">
        <v>9824</v>
      </c>
      <c r="B7624" s="1">
        <v>44873</v>
      </c>
      <c r="C7624" s="5" t="str">
        <f t="shared" si="357"/>
        <v>11</v>
      </c>
      <c r="D7624" t="s">
        <v>732</v>
      </c>
      <c r="E7624" t="s">
        <v>17</v>
      </c>
      <c r="F7624">
        <v>392500</v>
      </c>
      <c r="G7624" t="s">
        <v>63</v>
      </c>
      <c r="H7624" t="s">
        <v>156</v>
      </c>
      <c r="I7624" t="s">
        <v>157</v>
      </c>
      <c r="J7624" t="s">
        <v>21</v>
      </c>
      <c r="K7624" t="s">
        <v>22</v>
      </c>
      <c r="L7624" t="s">
        <v>23</v>
      </c>
      <c r="M7624">
        <v>19500</v>
      </c>
      <c r="N7624" t="s">
        <v>66</v>
      </c>
      <c r="O7624" t="s">
        <v>43</v>
      </c>
      <c r="P7624">
        <v>8013499</v>
      </c>
      <c r="Q7624" t="s">
        <v>67</v>
      </c>
      <c r="R7624" t="str">
        <f t="shared" si="358"/>
        <v>Tertile 1</v>
      </c>
      <c r="S7624" t="str">
        <f t="shared" si="359"/>
        <v>Risky</v>
      </c>
    </row>
    <row r="7625" spans="1:19" x14ac:dyDescent="0.35">
      <c r="A7625" t="s">
        <v>9860</v>
      </c>
      <c r="B7625" s="1">
        <v>44873</v>
      </c>
      <c r="C7625" s="5" t="str">
        <f t="shared" si="357"/>
        <v>11</v>
      </c>
      <c r="D7625" t="s">
        <v>1037</v>
      </c>
      <c r="E7625" t="s">
        <v>17</v>
      </c>
      <c r="F7625">
        <v>400000</v>
      </c>
      <c r="G7625" t="s">
        <v>90</v>
      </c>
      <c r="H7625" t="s">
        <v>126</v>
      </c>
      <c r="I7625" t="s">
        <v>856</v>
      </c>
      <c r="J7625" t="s">
        <v>21</v>
      </c>
      <c r="K7625" t="s">
        <v>22</v>
      </c>
      <c r="L7625" t="s">
        <v>41</v>
      </c>
      <c r="M7625">
        <v>39000</v>
      </c>
      <c r="N7625" t="s">
        <v>72</v>
      </c>
      <c r="O7625" t="s">
        <v>25</v>
      </c>
      <c r="P7625">
        <v>7227699</v>
      </c>
      <c r="Q7625" t="s">
        <v>73</v>
      </c>
      <c r="R7625" t="str">
        <f t="shared" si="358"/>
        <v>Tertile 1</v>
      </c>
      <c r="S7625" t="str">
        <f t="shared" si="359"/>
        <v>Risky</v>
      </c>
    </row>
    <row r="7626" spans="1:19" x14ac:dyDescent="0.35">
      <c r="A7626" t="s">
        <v>9807</v>
      </c>
      <c r="B7626" s="1">
        <v>44873</v>
      </c>
      <c r="C7626" s="5" t="str">
        <f t="shared" si="357"/>
        <v>11</v>
      </c>
      <c r="D7626" t="s">
        <v>2023</v>
      </c>
      <c r="E7626" t="s">
        <v>17</v>
      </c>
      <c r="F7626">
        <v>410000</v>
      </c>
      <c r="G7626" t="s">
        <v>288</v>
      </c>
      <c r="H7626" t="s">
        <v>99</v>
      </c>
      <c r="I7626" t="s">
        <v>100</v>
      </c>
      <c r="J7626" t="s">
        <v>21</v>
      </c>
      <c r="K7626" t="s">
        <v>22</v>
      </c>
      <c r="L7626" t="s">
        <v>23</v>
      </c>
      <c r="M7626">
        <v>19000</v>
      </c>
      <c r="N7626" t="s">
        <v>32</v>
      </c>
      <c r="O7626" t="s">
        <v>25</v>
      </c>
      <c r="P7626">
        <v>7248379</v>
      </c>
      <c r="Q7626" t="s">
        <v>33</v>
      </c>
      <c r="R7626" t="str">
        <f t="shared" si="358"/>
        <v>Tertile 1</v>
      </c>
      <c r="S7626" t="str">
        <f t="shared" si="359"/>
        <v>Risky</v>
      </c>
    </row>
    <row r="7627" spans="1:19" x14ac:dyDescent="0.35">
      <c r="A7627" t="s">
        <v>9818</v>
      </c>
      <c r="B7627" s="1">
        <v>44873</v>
      </c>
      <c r="C7627" s="5" t="str">
        <f t="shared" si="357"/>
        <v>11</v>
      </c>
      <c r="D7627" t="s">
        <v>669</v>
      </c>
      <c r="E7627" t="s">
        <v>86</v>
      </c>
      <c r="F7627">
        <v>410000</v>
      </c>
      <c r="G7627" t="s">
        <v>18</v>
      </c>
      <c r="H7627" t="s">
        <v>369</v>
      </c>
      <c r="I7627" t="s">
        <v>492</v>
      </c>
      <c r="J7627" t="s">
        <v>39</v>
      </c>
      <c r="K7627" t="s">
        <v>40</v>
      </c>
      <c r="L7627" t="s">
        <v>23</v>
      </c>
      <c r="M7627">
        <v>69000</v>
      </c>
      <c r="N7627" t="s">
        <v>24</v>
      </c>
      <c r="O7627" t="s">
        <v>110</v>
      </c>
      <c r="P7627">
        <v>7854352</v>
      </c>
      <c r="Q7627" t="s">
        <v>26</v>
      </c>
      <c r="R7627" t="str">
        <f t="shared" si="358"/>
        <v>Tertile 1</v>
      </c>
      <c r="S7627" t="str">
        <f t="shared" si="359"/>
        <v>Risky</v>
      </c>
    </row>
    <row r="7628" spans="1:19" x14ac:dyDescent="0.35">
      <c r="A7628" t="s">
        <v>9877</v>
      </c>
      <c r="B7628" s="1">
        <v>44873</v>
      </c>
      <c r="C7628" s="5" t="str">
        <f t="shared" si="357"/>
        <v>11</v>
      </c>
      <c r="D7628" t="s">
        <v>302</v>
      </c>
      <c r="E7628" t="s">
        <v>17</v>
      </c>
      <c r="F7628">
        <v>420000</v>
      </c>
      <c r="G7628" t="s">
        <v>103</v>
      </c>
      <c r="H7628" t="s">
        <v>19</v>
      </c>
      <c r="I7628" t="s">
        <v>307</v>
      </c>
      <c r="J7628" t="s">
        <v>39</v>
      </c>
      <c r="K7628" t="s">
        <v>40</v>
      </c>
      <c r="L7628" t="s">
        <v>23</v>
      </c>
      <c r="M7628">
        <v>49000</v>
      </c>
      <c r="N7628" t="s">
        <v>42</v>
      </c>
      <c r="O7628" t="s">
        <v>83</v>
      </c>
      <c r="P7628">
        <v>8069475</v>
      </c>
      <c r="Q7628" t="s">
        <v>44</v>
      </c>
      <c r="R7628" t="str">
        <f t="shared" si="358"/>
        <v>Tertile 1</v>
      </c>
      <c r="S7628" t="str">
        <f t="shared" si="359"/>
        <v>Risky</v>
      </c>
    </row>
    <row r="7629" spans="1:19" x14ac:dyDescent="0.35">
      <c r="A7629" t="s">
        <v>9810</v>
      </c>
      <c r="B7629" s="1">
        <v>44873</v>
      </c>
      <c r="C7629" s="5" t="str">
        <f t="shared" si="357"/>
        <v>11</v>
      </c>
      <c r="D7629" t="s">
        <v>4070</v>
      </c>
      <c r="E7629" t="s">
        <v>17</v>
      </c>
      <c r="F7629">
        <v>429000</v>
      </c>
      <c r="G7629" t="s">
        <v>160</v>
      </c>
      <c r="H7629" t="s">
        <v>30</v>
      </c>
      <c r="I7629" t="s">
        <v>570</v>
      </c>
      <c r="J7629" t="s">
        <v>21</v>
      </c>
      <c r="K7629" t="s">
        <v>22</v>
      </c>
      <c r="L7629" t="s">
        <v>41</v>
      </c>
      <c r="M7629">
        <v>19000</v>
      </c>
      <c r="N7629" t="s">
        <v>58</v>
      </c>
      <c r="O7629" t="s">
        <v>59</v>
      </c>
      <c r="P7629">
        <v>7602630</v>
      </c>
      <c r="Q7629" t="s">
        <v>60</v>
      </c>
      <c r="R7629" t="str">
        <f t="shared" si="358"/>
        <v>Tertile 1</v>
      </c>
      <c r="S7629" t="str">
        <f t="shared" si="359"/>
        <v>Risky</v>
      </c>
    </row>
    <row r="7630" spans="1:19" x14ac:dyDescent="0.35">
      <c r="A7630" t="s">
        <v>9827</v>
      </c>
      <c r="B7630" s="1">
        <v>44873</v>
      </c>
      <c r="C7630" s="5" t="str">
        <f t="shared" si="357"/>
        <v>11</v>
      </c>
      <c r="D7630" t="s">
        <v>3383</v>
      </c>
      <c r="E7630" t="s">
        <v>86</v>
      </c>
      <c r="F7630">
        <v>433000</v>
      </c>
      <c r="G7630" t="s">
        <v>103</v>
      </c>
      <c r="H7630" t="s">
        <v>108</v>
      </c>
      <c r="I7630" t="s">
        <v>350</v>
      </c>
      <c r="J7630" t="s">
        <v>39</v>
      </c>
      <c r="K7630" t="s">
        <v>40</v>
      </c>
      <c r="L7630" t="s">
        <v>23</v>
      </c>
      <c r="M7630">
        <v>18001</v>
      </c>
      <c r="N7630" t="s">
        <v>42</v>
      </c>
      <c r="O7630" t="s">
        <v>83</v>
      </c>
      <c r="P7630">
        <v>8126562</v>
      </c>
      <c r="Q7630" t="s">
        <v>44</v>
      </c>
      <c r="R7630" t="str">
        <f t="shared" si="358"/>
        <v>Tertile 1</v>
      </c>
      <c r="S7630" t="str">
        <f t="shared" si="359"/>
        <v>Risky</v>
      </c>
    </row>
    <row r="7631" spans="1:19" x14ac:dyDescent="0.35">
      <c r="A7631" t="s">
        <v>9887</v>
      </c>
      <c r="B7631" s="1">
        <v>44873</v>
      </c>
      <c r="C7631" s="5" t="str">
        <f t="shared" si="357"/>
        <v>11</v>
      </c>
      <c r="D7631" t="s">
        <v>424</v>
      </c>
      <c r="E7631" t="s">
        <v>17</v>
      </c>
      <c r="F7631">
        <v>442000</v>
      </c>
      <c r="G7631" t="s">
        <v>268</v>
      </c>
      <c r="H7631" t="s">
        <v>148</v>
      </c>
      <c r="I7631" t="s">
        <v>149</v>
      </c>
      <c r="J7631" t="s">
        <v>21</v>
      </c>
      <c r="K7631" t="s">
        <v>22</v>
      </c>
      <c r="L7631" t="s">
        <v>23</v>
      </c>
      <c r="M7631">
        <v>22000</v>
      </c>
      <c r="N7631" t="s">
        <v>24</v>
      </c>
      <c r="O7631" t="s">
        <v>43</v>
      </c>
      <c r="P7631">
        <v>6800199</v>
      </c>
      <c r="Q7631" t="s">
        <v>60</v>
      </c>
      <c r="R7631" t="str">
        <f t="shared" si="358"/>
        <v>Tertile 1</v>
      </c>
      <c r="S7631" t="str">
        <f t="shared" si="359"/>
        <v>Risky</v>
      </c>
    </row>
    <row r="7632" spans="1:19" x14ac:dyDescent="0.35">
      <c r="A7632" t="s">
        <v>9893</v>
      </c>
      <c r="B7632" s="1">
        <v>44873</v>
      </c>
      <c r="C7632" s="5" t="str">
        <f t="shared" si="357"/>
        <v>11</v>
      </c>
      <c r="D7632" t="s">
        <v>8395</v>
      </c>
      <c r="E7632" t="s">
        <v>86</v>
      </c>
      <c r="F7632">
        <v>447500</v>
      </c>
      <c r="G7632" t="s">
        <v>90</v>
      </c>
      <c r="H7632" t="s">
        <v>19</v>
      </c>
      <c r="I7632" t="s">
        <v>400</v>
      </c>
      <c r="J7632" t="s">
        <v>39</v>
      </c>
      <c r="K7632" t="s">
        <v>40</v>
      </c>
      <c r="L7632" t="s">
        <v>23</v>
      </c>
      <c r="M7632">
        <v>69500</v>
      </c>
      <c r="N7632" t="s">
        <v>72</v>
      </c>
      <c r="O7632" t="s">
        <v>25</v>
      </c>
      <c r="P7632">
        <v>7239672</v>
      </c>
      <c r="Q7632" t="s">
        <v>52</v>
      </c>
      <c r="R7632" t="str">
        <f t="shared" si="358"/>
        <v>Tertile 1</v>
      </c>
      <c r="S7632" t="str">
        <f t="shared" si="359"/>
        <v>Risky</v>
      </c>
    </row>
    <row r="7633" spans="1:19" x14ac:dyDescent="0.35">
      <c r="A7633" t="s">
        <v>9802</v>
      </c>
      <c r="B7633" s="1">
        <v>44873</v>
      </c>
      <c r="C7633" s="5" t="str">
        <f t="shared" si="357"/>
        <v>11</v>
      </c>
      <c r="D7633" t="s">
        <v>2013</v>
      </c>
      <c r="E7633" t="s">
        <v>17</v>
      </c>
      <c r="F7633">
        <v>470000</v>
      </c>
      <c r="G7633" t="s">
        <v>199</v>
      </c>
      <c r="H7633" t="s">
        <v>117</v>
      </c>
      <c r="I7633" t="s">
        <v>427</v>
      </c>
      <c r="J7633" t="s">
        <v>39</v>
      </c>
      <c r="K7633" t="s">
        <v>40</v>
      </c>
      <c r="L7633" t="s">
        <v>23</v>
      </c>
      <c r="M7633">
        <v>15000</v>
      </c>
      <c r="N7633" t="s">
        <v>51</v>
      </c>
      <c r="O7633" t="s">
        <v>25</v>
      </c>
      <c r="P7633">
        <v>7262134</v>
      </c>
      <c r="Q7633" t="s">
        <v>52</v>
      </c>
      <c r="R7633" t="str">
        <f t="shared" si="358"/>
        <v>Tertile 1</v>
      </c>
      <c r="S7633" t="str">
        <f t="shared" si="359"/>
        <v>Risky</v>
      </c>
    </row>
    <row r="7634" spans="1:19" x14ac:dyDescent="0.35">
      <c r="A7634" t="s">
        <v>9770</v>
      </c>
      <c r="B7634" s="1">
        <v>44873</v>
      </c>
      <c r="C7634" s="5" t="str">
        <f t="shared" si="357"/>
        <v>11</v>
      </c>
      <c r="D7634" t="s">
        <v>640</v>
      </c>
      <c r="E7634" t="s">
        <v>17</v>
      </c>
      <c r="F7634">
        <v>485000</v>
      </c>
      <c r="G7634" t="s">
        <v>160</v>
      </c>
      <c r="H7634" t="s">
        <v>187</v>
      </c>
      <c r="I7634" t="s">
        <v>188</v>
      </c>
      <c r="J7634" t="s">
        <v>39</v>
      </c>
      <c r="K7634" t="s">
        <v>40</v>
      </c>
      <c r="L7634" t="s">
        <v>41</v>
      </c>
      <c r="M7634">
        <v>17000</v>
      </c>
      <c r="N7634" t="s">
        <v>58</v>
      </c>
      <c r="O7634" t="s">
        <v>110</v>
      </c>
      <c r="P7634">
        <v>7820133</v>
      </c>
      <c r="Q7634" t="s">
        <v>60</v>
      </c>
      <c r="R7634" t="str">
        <f t="shared" si="358"/>
        <v>Tertile 1</v>
      </c>
      <c r="S7634" t="str">
        <f t="shared" si="359"/>
        <v>Risky</v>
      </c>
    </row>
    <row r="7635" spans="1:19" x14ac:dyDescent="0.35">
      <c r="A7635" t="s">
        <v>9848</v>
      </c>
      <c r="B7635" s="1">
        <v>44873</v>
      </c>
      <c r="C7635" s="5" t="str">
        <f t="shared" si="357"/>
        <v>11</v>
      </c>
      <c r="D7635" t="s">
        <v>805</v>
      </c>
      <c r="E7635" t="s">
        <v>17</v>
      </c>
      <c r="F7635">
        <v>485000</v>
      </c>
      <c r="G7635" t="s">
        <v>80</v>
      </c>
      <c r="H7635" t="s">
        <v>30</v>
      </c>
      <c r="I7635" t="s">
        <v>31</v>
      </c>
      <c r="J7635" t="s">
        <v>21</v>
      </c>
      <c r="K7635" t="s">
        <v>22</v>
      </c>
      <c r="L7635" t="s">
        <v>50</v>
      </c>
      <c r="M7635">
        <v>10000</v>
      </c>
      <c r="N7635" t="s">
        <v>66</v>
      </c>
      <c r="O7635" t="s">
        <v>25</v>
      </c>
      <c r="P7635">
        <v>8403734</v>
      </c>
      <c r="Q7635" t="s">
        <v>67</v>
      </c>
      <c r="R7635" t="str">
        <f t="shared" si="358"/>
        <v>Tertile 1</v>
      </c>
      <c r="S7635" t="str">
        <f t="shared" si="359"/>
        <v>Risky</v>
      </c>
    </row>
    <row r="7636" spans="1:19" x14ac:dyDescent="0.35">
      <c r="A7636" t="s">
        <v>9806</v>
      </c>
      <c r="B7636" s="1">
        <v>44873</v>
      </c>
      <c r="C7636" s="5" t="str">
        <f t="shared" si="357"/>
        <v>11</v>
      </c>
      <c r="D7636" t="s">
        <v>2021</v>
      </c>
      <c r="E7636" t="s">
        <v>17</v>
      </c>
      <c r="F7636">
        <v>487000</v>
      </c>
      <c r="G7636" t="s">
        <v>268</v>
      </c>
      <c r="H7636" t="s">
        <v>56</v>
      </c>
      <c r="I7636" t="s">
        <v>57</v>
      </c>
      <c r="J7636" t="s">
        <v>39</v>
      </c>
      <c r="K7636" t="s">
        <v>40</v>
      </c>
      <c r="L7636" t="s">
        <v>50</v>
      </c>
      <c r="M7636">
        <v>14000</v>
      </c>
      <c r="N7636" t="s">
        <v>24</v>
      </c>
      <c r="O7636" t="s">
        <v>59</v>
      </c>
      <c r="P7636">
        <v>8034232</v>
      </c>
      <c r="Q7636" t="s">
        <v>26</v>
      </c>
      <c r="R7636" t="str">
        <f t="shared" si="358"/>
        <v>Tertile 1</v>
      </c>
      <c r="S7636" t="str">
        <f t="shared" si="359"/>
        <v>Risky</v>
      </c>
    </row>
    <row r="7637" spans="1:19" x14ac:dyDescent="0.35">
      <c r="A7637" t="s">
        <v>9830</v>
      </c>
      <c r="B7637" s="1">
        <v>44873</v>
      </c>
      <c r="C7637" s="5" t="str">
        <f t="shared" si="357"/>
        <v>11</v>
      </c>
      <c r="D7637" t="s">
        <v>424</v>
      </c>
      <c r="E7637" t="s">
        <v>17</v>
      </c>
      <c r="F7637">
        <v>510000</v>
      </c>
      <c r="G7637" t="s">
        <v>244</v>
      </c>
      <c r="H7637" t="s">
        <v>19</v>
      </c>
      <c r="I7637" t="s">
        <v>400</v>
      </c>
      <c r="J7637" t="s">
        <v>39</v>
      </c>
      <c r="K7637" t="s">
        <v>40</v>
      </c>
      <c r="L7637" t="s">
        <v>23</v>
      </c>
      <c r="M7637">
        <v>69000</v>
      </c>
      <c r="N7637" t="s">
        <v>58</v>
      </c>
      <c r="O7637" t="s">
        <v>25</v>
      </c>
      <c r="P7637">
        <v>8810335</v>
      </c>
      <c r="Q7637" t="s">
        <v>60</v>
      </c>
      <c r="R7637" t="str">
        <f t="shared" si="358"/>
        <v>Tertile 1</v>
      </c>
      <c r="S7637" t="str">
        <f t="shared" si="359"/>
        <v>Risky</v>
      </c>
    </row>
    <row r="7638" spans="1:19" x14ac:dyDescent="0.35">
      <c r="A7638" t="s">
        <v>9808</v>
      </c>
      <c r="B7638" s="1">
        <v>44873</v>
      </c>
      <c r="C7638" s="5" t="str">
        <f t="shared" si="357"/>
        <v>11</v>
      </c>
      <c r="D7638" t="s">
        <v>981</v>
      </c>
      <c r="E7638" t="s">
        <v>17</v>
      </c>
      <c r="F7638">
        <v>512500</v>
      </c>
      <c r="G7638" t="s">
        <v>291</v>
      </c>
      <c r="H7638" t="s">
        <v>81</v>
      </c>
      <c r="I7638" t="s">
        <v>323</v>
      </c>
      <c r="J7638" t="s">
        <v>39</v>
      </c>
      <c r="K7638" t="s">
        <v>40</v>
      </c>
      <c r="L7638" t="s">
        <v>50</v>
      </c>
      <c r="M7638">
        <v>22500</v>
      </c>
      <c r="N7638" t="s">
        <v>42</v>
      </c>
      <c r="O7638" t="s">
        <v>25</v>
      </c>
      <c r="P7638">
        <v>7502386</v>
      </c>
      <c r="Q7638" t="s">
        <v>44</v>
      </c>
      <c r="R7638" t="str">
        <f t="shared" si="358"/>
        <v>Tertile 1</v>
      </c>
      <c r="S7638" t="str">
        <f t="shared" si="359"/>
        <v>Risky</v>
      </c>
    </row>
    <row r="7639" spans="1:19" x14ac:dyDescent="0.35">
      <c r="A7639" t="s">
        <v>9821</v>
      </c>
      <c r="B7639" s="1">
        <v>44873</v>
      </c>
      <c r="C7639" s="5" t="str">
        <f t="shared" si="357"/>
        <v>11</v>
      </c>
      <c r="D7639" t="s">
        <v>728</v>
      </c>
      <c r="E7639" t="s">
        <v>17</v>
      </c>
      <c r="F7639">
        <v>520000</v>
      </c>
      <c r="G7639" t="s">
        <v>47</v>
      </c>
      <c r="H7639" t="s">
        <v>303</v>
      </c>
      <c r="I7639" t="s">
        <v>532</v>
      </c>
      <c r="J7639" t="s">
        <v>39</v>
      </c>
      <c r="K7639" t="s">
        <v>40</v>
      </c>
      <c r="L7639" t="s">
        <v>23</v>
      </c>
      <c r="M7639">
        <v>18000</v>
      </c>
      <c r="N7639" t="s">
        <v>51</v>
      </c>
      <c r="O7639" t="s">
        <v>43</v>
      </c>
      <c r="P7639">
        <v>6445948</v>
      </c>
      <c r="Q7639" t="s">
        <v>52</v>
      </c>
      <c r="R7639" t="str">
        <f t="shared" si="358"/>
        <v>Tertile 1</v>
      </c>
      <c r="S7639" t="str">
        <f t="shared" si="359"/>
        <v>Risky</v>
      </c>
    </row>
    <row r="7640" spans="1:19" x14ac:dyDescent="0.35">
      <c r="A7640" t="s">
        <v>9826</v>
      </c>
      <c r="B7640" s="1">
        <v>44873</v>
      </c>
      <c r="C7640" s="5" t="str">
        <f t="shared" si="357"/>
        <v>11</v>
      </c>
      <c r="D7640" t="s">
        <v>764</v>
      </c>
      <c r="E7640" t="s">
        <v>17</v>
      </c>
      <c r="F7640">
        <v>525000</v>
      </c>
      <c r="G7640" t="s">
        <v>137</v>
      </c>
      <c r="H7640" t="s">
        <v>81</v>
      </c>
      <c r="I7640" t="s">
        <v>211</v>
      </c>
      <c r="J7640" t="s">
        <v>39</v>
      </c>
      <c r="K7640" t="s">
        <v>40</v>
      </c>
      <c r="L7640" t="s">
        <v>41</v>
      </c>
      <c r="M7640">
        <v>12000</v>
      </c>
      <c r="N7640" t="s">
        <v>24</v>
      </c>
      <c r="O7640" t="s">
        <v>43</v>
      </c>
      <c r="P7640">
        <v>8592874</v>
      </c>
      <c r="Q7640" t="s">
        <v>26</v>
      </c>
      <c r="R7640" t="str">
        <f t="shared" si="358"/>
        <v>Tertile 1</v>
      </c>
      <c r="S7640" t="str">
        <f t="shared" si="359"/>
        <v>Risky</v>
      </c>
    </row>
    <row r="7641" spans="1:19" x14ac:dyDescent="0.35">
      <c r="A7641" t="s">
        <v>9845</v>
      </c>
      <c r="B7641" s="1">
        <v>44873</v>
      </c>
      <c r="C7641" s="5" t="str">
        <f t="shared" si="357"/>
        <v>11</v>
      </c>
      <c r="D7641" t="s">
        <v>922</v>
      </c>
      <c r="E7641" t="s">
        <v>17</v>
      </c>
      <c r="F7641">
        <v>550000</v>
      </c>
      <c r="G7641" t="s">
        <v>152</v>
      </c>
      <c r="H7641" t="s">
        <v>113</v>
      </c>
      <c r="I7641" t="s">
        <v>395</v>
      </c>
      <c r="J7641" t="s">
        <v>21</v>
      </c>
      <c r="K7641" t="s">
        <v>22</v>
      </c>
      <c r="L7641" t="s">
        <v>50</v>
      </c>
      <c r="M7641">
        <v>19000</v>
      </c>
      <c r="N7641" t="s">
        <v>66</v>
      </c>
      <c r="O7641" t="s">
        <v>25</v>
      </c>
      <c r="P7641">
        <v>7818362</v>
      </c>
      <c r="Q7641" t="s">
        <v>67</v>
      </c>
      <c r="R7641" t="str">
        <f t="shared" si="358"/>
        <v>Tertile 2</v>
      </c>
      <c r="S7641" t="str">
        <f t="shared" si="359"/>
        <v>Risky</v>
      </c>
    </row>
    <row r="7642" spans="1:19" x14ac:dyDescent="0.35">
      <c r="A7642" t="s">
        <v>9890</v>
      </c>
      <c r="B7642" s="1">
        <v>44873</v>
      </c>
      <c r="C7642" s="5" t="str">
        <f t="shared" si="357"/>
        <v>11</v>
      </c>
      <c r="D7642" t="s">
        <v>844</v>
      </c>
      <c r="E7642" t="s">
        <v>86</v>
      </c>
      <c r="F7642">
        <v>550000</v>
      </c>
      <c r="G7642" t="s">
        <v>295</v>
      </c>
      <c r="H7642" t="s">
        <v>104</v>
      </c>
      <c r="I7642" t="s">
        <v>338</v>
      </c>
      <c r="J7642" t="s">
        <v>21</v>
      </c>
      <c r="K7642" t="s">
        <v>22</v>
      </c>
      <c r="L7642" t="s">
        <v>23</v>
      </c>
      <c r="M7642">
        <v>16000</v>
      </c>
      <c r="N7642" t="s">
        <v>51</v>
      </c>
      <c r="O7642" t="s">
        <v>110</v>
      </c>
      <c r="P7642">
        <v>6145086</v>
      </c>
      <c r="Q7642" t="s">
        <v>26</v>
      </c>
      <c r="R7642" t="str">
        <f t="shared" si="358"/>
        <v>Tertile 2</v>
      </c>
      <c r="S7642" t="str">
        <f t="shared" si="359"/>
        <v>Risky</v>
      </c>
    </row>
    <row r="7643" spans="1:19" x14ac:dyDescent="0.35">
      <c r="A7643" t="s">
        <v>9813</v>
      </c>
      <c r="B7643" s="1">
        <v>44873</v>
      </c>
      <c r="C7643" s="5" t="str">
        <f t="shared" si="357"/>
        <v>11</v>
      </c>
      <c r="D7643" t="s">
        <v>2090</v>
      </c>
      <c r="E7643" t="s">
        <v>17</v>
      </c>
      <c r="F7643">
        <v>551000</v>
      </c>
      <c r="G7643" t="s">
        <v>166</v>
      </c>
      <c r="H7643" t="s">
        <v>64</v>
      </c>
      <c r="I7643" t="s">
        <v>171</v>
      </c>
      <c r="J7643" t="s">
        <v>21</v>
      </c>
      <c r="K7643" t="s">
        <v>22</v>
      </c>
      <c r="L7643" t="s">
        <v>41</v>
      </c>
      <c r="M7643">
        <v>19000</v>
      </c>
      <c r="N7643" t="s">
        <v>24</v>
      </c>
      <c r="O7643" t="s">
        <v>110</v>
      </c>
      <c r="P7643">
        <v>6982071</v>
      </c>
      <c r="Q7643" t="s">
        <v>26</v>
      </c>
      <c r="R7643" t="str">
        <f t="shared" si="358"/>
        <v>Tertile 2</v>
      </c>
      <c r="S7643" t="str">
        <f t="shared" si="359"/>
        <v>Risky</v>
      </c>
    </row>
    <row r="7644" spans="1:19" x14ac:dyDescent="0.35">
      <c r="A7644" t="s">
        <v>9872</v>
      </c>
      <c r="B7644" s="1">
        <v>44873</v>
      </c>
      <c r="C7644" s="5" t="str">
        <f t="shared" si="357"/>
        <v>11</v>
      </c>
      <c r="D7644" t="s">
        <v>1149</v>
      </c>
      <c r="E7644" t="s">
        <v>17</v>
      </c>
      <c r="F7644">
        <v>555000</v>
      </c>
      <c r="G7644" t="s">
        <v>47</v>
      </c>
      <c r="H7644" t="s">
        <v>187</v>
      </c>
      <c r="I7644" t="s">
        <v>208</v>
      </c>
      <c r="J7644" t="s">
        <v>39</v>
      </c>
      <c r="K7644" t="s">
        <v>40</v>
      </c>
      <c r="L7644" t="s">
        <v>50</v>
      </c>
      <c r="M7644">
        <v>21000</v>
      </c>
      <c r="N7644" t="s">
        <v>51</v>
      </c>
      <c r="O7644" t="s">
        <v>110</v>
      </c>
      <c r="P7644">
        <v>7328271</v>
      </c>
      <c r="Q7644" t="s">
        <v>52</v>
      </c>
      <c r="R7644" t="str">
        <f t="shared" si="358"/>
        <v>Tertile 2</v>
      </c>
      <c r="S7644" t="str">
        <f t="shared" si="359"/>
        <v>Risky</v>
      </c>
    </row>
    <row r="7645" spans="1:19" x14ac:dyDescent="0.35">
      <c r="A7645" t="s">
        <v>9819</v>
      </c>
      <c r="B7645" s="1">
        <v>44873</v>
      </c>
      <c r="C7645" s="5" t="str">
        <f t="shared" si="357"/>
        <v>11</v>
      </c>
      <c r="D7645" t="s">
        <v>702</v>
      </c>
      <c r="E7645" t="s">
        <v>17</v>
      </c>
      <c r="F7645">
        <v>577000</v>
      </c>
      <c r="G7645" t="s">
        <v>29</v>
      </c>
      <c r="H7645" t="s">
        <v>187</v>
      </c>
      <c r="I7645" t="s">
        <v>208</v>
      </c>
      <c r="J7645" t="s">
        <v>39</v>
      </c>
      <c r="K7645" t="s">
        <v>40</v>
      </c>
      <c r="L7645" t="s">
        <v>41</v>
      </c>
      <c r="M7645">
        <v>25000</v>
      </c>
      <c r="N7645" t="s">
        <v>32</v>
      </c>
      <c r="O7645" t="s">
        <v>110</v>
      </c>
      <c r="P7645">
        <v>8290631</v>
      </c>
      <c r="Q7645" t="s">
        <v>33</v>
      </c>
      <c r="R7645" t="str">
        <f t="shared" si="358"/>
        <v>Tertile 2</v>
      </c>
      <c r="S7645" t="str">
        <f t="shared" si="359"/>
        <v>Risky</v>
      </c>
    </row>
    <row r="7646" spans="1:19" x14ac:dyDescent="0.35">
      <c r="A7646" t="s">
        <v>9797</v>
      </c>
      <c r="B7646" s="1">
        <v>44873</v>
      </c>
      <c r="C7646" s="5" t="str">
        <f t="shared" si="357"/>
        <v>11</v>
      </c>
      <c r="D7646" t="s">
        <v>7531</v>
      </c>
      <c r="E7646" t="s">
        <v>17</v>
      </c>
      <c r="F7646">
        <v>582000</v>
      </c>
      <c r="G7646" t="s">
        <v>70</v>
      </c>
      <c r="H7646" t="s">
        <v>81</v>
      </c>
      <c r="I7646" t="s">
        <v>211</v>
      </c>
      <c r="J7646" t="s">
        <v>39</v>
      </c>
      <c r="K7646" t="s">
        <v>40</v>
      </c>
      <c r="L7646" t="s">
        <v>23</v>
      </c>
      <c r="M7646">
        <v>10000</v>
      </c>
      <c r="N7646" t="s">
        <v>72</v>
      </c>
      <c r="O7646" t="s">
        <v>43</v>
      </c>
      <c r="P7646">
        <v>8460261</v>
      </c>
      <c r="Q7646" t="s">
        <v>73</v>
      </c>
      <c r="R7646" t="str">
        <f t="shared" si="358"/>
        <v>Tertile 2</v>
      </c>
      <c r="S7646" t="str">
        <f t="shared" si="359"/>
        <v>Risky</v>
      </c>
    </row>
    <row r="7647" spans="1:19" x14ac:dyDescent="0.35">
      <c r="A7647" t="s">
        <v>9831</v>
      </c>
      <c r="B7647" s="1">
        <v>44873</v>
      </c>
      <c r="C7647" s="5" t="str">
        <f t="shared" si="357"/>
        <v>11</v>
      </c>
      <c r="D7647" t="s">
        <v>812</v>
      </c>
      <c r="E7647" t="s">
        <v>17</v>
      </c>
      <c r="F7647">
        <v>599999</v>
      </c>
      <c r="G7647" t="s">
        <v>248</v>
      </c>
      <c r="H7647" t="s">
        <v>99</v>
      </c>
      <c r="I7647" t="s">
        <v>100</v>
      </c>
      <c r="J7647" t="s">
        <v>39</v>
      </c>
      <c r="K7647" t="s">
        <v>40</v>
      </c>
      <c r="L7647" t="s">
        <v>41</v>
      </c>
      <c r="M7647">
        <v>71990</v>
      </c>
      <c r="N7647" t="s">
        <v>66</v>
      </c>
      <c r="O7647" t="s">
        <v>25</v>
      </c>
      <c r="P7647">
        <v>6283597</v>
      </c>
      <c r="Q7647" t="s">
        <v>67</v>
      </c>
      <c r="R7647" t="str">
        <f t="shared" si="358"/>
        <v>Tertile 2</v>
      </c>
      <c r="S7647" t="str">
        <f t="shared" si="359"/>
        <v>Risky</v>
      </c>
    </row>
    <row r="7648" spans="1:19" x14ac:dyDescent="0.35">
      <c r="A7648" t="s">
        <v>9794</v>
      </c>
      <c r="B7648" s="1">
        <v>44873</v>
      </c>
      <c r="C7648" s="5" t="str">
        <f t="shared" si="357"/>
        <v>11</v>
      </c>
      <c r="D7648" t="s">
        <v>1960</v>
      </c>
      <c r="E7648" t="s">
        <v>17</v>
      </c>
      <c r="F7648">
        <v>600000</v>
      </c>
      <c r="G7648" t="s">
        <v>47</v>
      </c>
      <c r="H7648" t="s">
        <v>481</v>
      </c>
      <c r="I7648" t="s">
        <v>1154</v>
      </c>
      <c r="J7648" t="s">
        <v>21</v>
      </c>
      <c r="K7648" t="s">
        <v>22</v>
      </c>
      <c r="L7648" t="s">
        <v>23</v>
      </c>
      <c r="M7648">
        <v>18000</v>
      </c>
      <c r="N7648" t="s">
        <v>51</v>
      </c>
      <c r="O7648" t="s">
        <v>110</v>
      </c>
      <c r="P7648">
        <v>8106977</v>
      </c>
      <c r="Q7648" t="s">
        <v>52</v>
      </c>
      <c r="R7648" t="str">
        <f t="shared" si="358"/>
        <v>Tertile 2</v>
      </c>
      <c r="S7648" t="str">
        <f t="shared" si="359"/>
        <v>Risky</v>
      </c>
    </row>
    <row r="7649" spans="1:19" x14ac:dyDescent="0.35">
      <c r="A7649" t="s">
        <v>9846</v>
      </c>
      <c r="B7649" s="1">
        <v>44873</v>
      </c>
      <c r="C7649" s="5" t="str">
        <f t="shared" si="357"/>
        <v>11</v>
      </c>
      <c r="D7649" t="s">
        <v>1488</v>
      </c>
      <c r="E7649" t="s">
        <v>86</v>
      </c>
      <c r="F7649">
        <v>610000</v>
      </c>
      <c r="G7649" t="s">
        <v>166</v>
      </c>
      <c r="H7649" t="s">
        <v>81</v>
      </c>
      <c r="I7649" t="s">
        <v>82</v>
      </c>
      <c r="J7649" t="s">
        <v>39</v>
      </c>
      <c r="K7649" t="s">
        <v>40</v>
      </c>
      <c r="L7649" t="s">
        <v>50</v>
      </c>
      <c r="M7649">
        <v>57000</v>
      </c>
      <c r="N7649" t="s">
        <v>24</v>
      </c>
      <c r="O7649" t="s">
        <v>83</v>
      </c>
      <c r="P7649">
        <v>6990916</v>
      </c>
      <c r="Q7649" t="s">
        <v>26</v>
      </c>
      <c r="R7649" t="str">
        <f t="shared" si="358"/>
        <v>Tertile 2</v>
      </c>
      <c r="S7649" t="str">
        <f t="shared" si="359"/>
        <v>Risky</v>
      </c>
    </row>
    <row r="7650" spans="1:19" x14ac:dyDescent="0.35">
      <c r="A7650" t="s">
        <v>9873</v>
      </c>
      <c r="B7650" s="1">
        <v>44873</v>
      </c>
      <c r="C7650" s="5" t="str">
        <f t="shared" si="357"/>
        <v>11</v>
      </c>
      <c r="D7650" t="s">
        <v>1151</v>
      </c>
      <c r="E7650" t="s">
        <v>17</v>
      </c>
      <c r="F7650">
        <v>613000</v>
      </c>
      <c r="G7650" t="s">
        <v>55</v>
      </c>
      <c r="H7650" t="s">
        <v>108</v>
      </c>
      <c r="I7650" t="s">
        <v>109</v>
      </c>
      <c r="J7650" t="s">
        <v>39</v>
      </c>
      <c r="K7650" t="s">
        <v>40</v>
      </c>
      <c r="L7650" t="s">
        <v>41</v>
      </c>
      <c r="M7650">
        <v>21000</v>
      </c>
      <c r="N7650" t="s">
        <v>58</v>
      </c>
      <c r="O7650" t="s">
        <v>110</v>
      </c>
      <c r="P7650">
        <v>7033960</v>
      </c>
      <c r="Q7650" t="s">
        <v>60</v>
      </c>
      <c r="R7650" t="str">
        <f t="shared" si="358"/>
        <v>Tertile 2</v>
      </c>
      <c r="S7650" t="str">
        <f t="shared" si="359"/>
        <v>Risky</v>
      </c>
    </row>
    <row r="7651" spans="1:19" x14ac:dyDescent="0.35">
      <c r="A7651" t="s">
        <v>9865</v>
      </c>
      <c r="B7651" s="1">
        <v>44873</v>
      </c>
      <c r="C7651" s="5" t="str">
        <f t="shared" si="357"/>
        <v>11</v>
      </c>
      <c r="D7651" t="s">
        <v>1077</v>
      </c>
      <c r="E7651" t="s">
        <v>17</v>
      </c>
      <c r="F7651">
        <v>620000</v>
      </c>
      <c r="G7651" t="s">
        <v>142</v>
      </c>
      <c r="H7651" t="s">
        <v>48</v>
      </c>
      <c r="I7651" t="s">
        <v>538</v>
      </c>
      <c r="J7651" t="s">
        <v>21</v>
      </c>
      <c r="K7651" t="s">
        <v>22</v>
      </c>
      <c r="L7651" t="s">
        <v>23</v>
      </c>
      <c r="M7651">
        <v>28000</v>
      </c>
      <c r="N7651" t="s">
        <v>51</v>
      </c>
      <c r="O7651" t="s">
        <v>59</v>
      </c>
      <c r="P7651">
        <v>7721629</v>
      </c>
      <c r="Q7651" t="s">
        <v>52</v>
      </c>
      <c r="R7651" t="str">
        <f t="shared" si="358"/>
        <v>Tertile 2</v>
      </c>
      <c r="S7651" t="str">
        <f t="shared" si="359"/>
        <v>Risky</v>
      </c>
    </row>
    <row r="7652" spans="1:19" x14ac:dyDescent="0.35">
      <c r="A7652" t="s">
        <v>9885</v>
      </c>
      <c r="B7652" s="1">
        <v>44873</v>
      </c>
      <c r="C7652" s="5" t="str">
        <f t="shared" si="357"/>
        <v>11</v>
      </c>
      <c r="D7652" t="s">
        <v>2687</v>
      </c>
      <c r="E7652" t="s">
        <v>17</v>
      </c>
      <c r="F7652">
        <v>623500</v>
      </c>
      <c r="G7652" t="s">
        <v>268</v>
      </c>
      <c r="H7652" t="s">
        <v>64</v>
      </c>
      <c r="I7652" t="s">
        <v>200</v>
      </c>
      <c r="J7652" t="s">
        <v>39</v>
      </c>
      <c r="K7652" t="s">
        <v>40</v>
      </c>
      <c r="L7652" t="s">
        <v>41</v>
      </c>
      <c r="M7652">
        <v>29500</v>
      </c>
      <c r="N7652" t="s">
        <v>24</v>
      </c>
      <c r="O7652" t="s">
        <v>83</v>
      </c>
      <c r="P7652">
        <v>7381261</v>
      </c>
      <c r="Q7652" t="s">
        <v>26</v>
      </c>
      <c r="R7652" t="str">
        <f t="shared" si="358"/>
        <v>Tertile 2</v>
      </c>
      <c r="S7652" t="str">
        <f t="shared" si="359"/>
        <v>Risky</v>
      </c>
    </row>
    <row r="7653" spans="1:19" x14ac:dyDescent="0.35">
      <c r="A7653" t="s">
        <v>9822</v>
      </c>
      <c r="B7653" s="1">
        <v>44873</v>
      </c>
      <c r="C7653" s="5" t="str">
        <f t="shared" si="357"/>
        <v>11</v>
      </c>
      <c r="D7653" t="s">
        <v>9823</v>
      </c>
      <c r="E7653" t="s">
        <v>17</v>
      </c>
      <c r="F7653">
        <v>660000</v>
      </c>
      <c r="G7653" t="s">
        <v>191</v>
      </c>
      <c r="H7653" t="s">
        <v>48</v>
      </c>
      <c r="I7653" t="s">
        <v>260</v>
      </c>
      <c r="J7653" t="s">
        <v>21</v>
      </c>
      <c r="K7653" t="s">
        <v>22</v>
      </c>
      <c r="L7653" t="s">
        <v>50</v>
      </c>
      <c r="M7653">
        <v>53001</v>
      </c>
      <c r="N7653" t="s">
        <v>32</v>
      </c>
      <c r="O7653" t="s">
        <v>83</v>
      </c>
      <c r="P7653">
        <v>8775612</v>
      </c>
      <c r="Q7653" t="s">
        <v>33</v>
      </c>
      <c r="R7653" t="str">
        <f t="shared" si="358"/>
        <v>Tertile 2</v>
      </c>
      <c r="S7653" t="str">
        <f t="shared" si="359"/>
        <v>Risky</v>
      </c>
    </row>
    <row r="7654" spans="1:19" x14ac:dyDescent="0.35">
      <c r="A7654" t="s">
        <v>9843</v>
      </c>
      <c r="B7654" s="1">
        <v>44873</v>
      </c>
      <c r="C7654" s="5" t="str">
        <f t="shared" si="357"/>
        <v>11</v>
      </c>
      <c r="D7654" t="s">
        <v>1168</v>
      </c>
      <c r="E7654" t="s">
        <v>17</v>
      </c>
      <c r="F7654">
        <v>660000</v>
      </c>
      <c r="G7654" t="s">
        <v>76</v>
      </c>
      <c r="H7654" t="s">
        <v>30</v>
      </c>
      <c r="I7654" t="s">
        <v>347</v>
      </c>
      <c r="J7654" t="s">
        <v>39</v>
      </c>
      <c r="K7654" t="s">
        <v>40</v>
      </c>
      <c r="L7654" t="s">
        <v>23</v>
      </c>
      <c r="M7654">
        <v>19001</v>
      </c>
      <c r="N7654" t="s">
        <v>72</v>
      </c>
      <c r="O7654" t="s">
        <v>83</v>
      </c>
      <c r="P7654">
        <v>7890787</v>
      </c>
      <c r="Q7654" t="s">
        <v>73</v>
      </c>
      <c r="R7654" t="str">
        <f t="shared" si="358"/>
        <v>Tertile 2</v>
      </c>
      <c r="S7654" t="str">
        <f t="shared" si="359"/>
        <v>Risky</v>
      </c>
    </row>
    <row r="7655" spans="1:19" x14ac:dyDescent="0.35">
      <c r="A7655" t="s">
        <v>9844</v>
      </c>
      <c r="B7655" s="1">
        <v>44873</v>
      </c>
      <c r="C7655" s="5" t="str">
        <f t="shared" si="357"/>
        <v>11</v>
      </c>
      <c r="D7655" t="s">
        <v>1618</v>
      </c>
      <c r="E7655" t="s">
        <v>86</v>
      </c>
      <c r="F7655">
        <v>665000</v>
      </c>
      <c r="G7655" t="s">
        <v>147</v>
      </c>
      <c r="H7655" t="s">
        <v>81</v>
      </c>
      <c r="I7655" t="s">
        <v>326</v>
      </c>
      <c r="J7655" t="s">
        <v>21</v>
      </c>
      <c r="K7655" t="s">
        <v>22</v>
      </c>
      <c r="L7655" t="s">
        <v>23</v>
      </c>
      <c r="M7655">
        <v>21000</v>
      </c>
      <c r="N7655" t="s">
        <v>58</v>
      </c>
      <c r="O7655" t="s">
        <v>59</v>
      </c>
      <c r="P7655">
        <v>8403876</v>
      </c>
      <c r="Q7655" t="s">
        <v>60</v>
      </c>
      <c r="R7655" t="str">
        <f t="shared" si="358"/>
        <v>Tertile 2</v>
      </c>
      <c r="S7655" t="str">
        <f t="shared" si="359"/>
        <v>Risky</v>
      </c>
    </row>
    <row r="7656" spans="1:19" x14ac:dyDescent="0.35">
      <c r="A7656" t="s">
        <v>9847</v>
      </c>
      <c r="B7656" s="1">
        <v>44873</v>
      </c>
      <c r="C7656" s="5" t="str">
        <f t="shared" si="357"/>
        <v>11</v>
      </c>
      <c r="D7656" t="s">
        <v>7159</v>
      </c>
      <c r="E7656" t="s">
        <v>17</v>
      </c>
      <c r="F7656">
        <v>665000</v>
      </c>
      <c r="G7656" t="s">
        <v>160</v>
      </c>
      <c r="H7656" t="s">
        <v>117</v>
      </c>
      <c r="I7656" t="s">
        <v>427</v>
      </c>
      <c r="J7656" t="s">
        <v>39</v>
      </c>
      <c r="K7656" t="s">
        <v>40</v>
      </c>
      <c r="L7656" t="s">
        <v>41</v>
      </c>
      <c r="M7656">
        <v>21000</v>
      </c>
      <c r="N7656" t="s">
        <v>58</v>
      </c>
      <c r="O7656" t="s">
        <v>25</v>
      </c>
      <c r="P7656">
        <v>8107054</v>
      </c>
      <c r="Q7656" t="s">
        <v>60</v>
      </c>
      <c r="R7656" t="str">
        <f t="shared" si="358"/>
        <v>Tertile 2</v>
      </c>
      <c r="S7656" t="str">
        <f t="shared" si="359"/>
        <v>Risky</v>
      </c>
    </row>
    <row r="7657" spans="1:19" x14ac:dyDescent="0.35">
      <c r="A7657" t="s">
        <v>9871</v>
      </c>
      <c r="B7657" s="1">
        <v>44873</v>
      </c>
      <c r="C7657" s="5" t="str">
        <f t="shared" si="357"/>
        <v>11</v>
      </c>
      <c r="D7657" t="s">
        <v>1098</v>
      </c>
      <c r="E7657" t="s">
        <v>86</v>
      </c>
      <c r="F7657">
        <v>670000</v>
      </c>
      <c r="G7657" t="s">
        <v>36</v>
      </c>
      <c r="H7657" t="s">
        <v>19</v>
      </c>
      <c r="I7657" t="s">
        <v>316</v>
      </c>
      <c r="J7657" t="s">
        <v>39</v>
      </c>
      <c r="K7657" t="s">
        <v>40</v>
      </c>
      <c r="L7657" t="s">
        <v>23</v>
      </c>
      <c r="M7657">
        <v>22000</v>
      </c>
      <c r="N7657" t="s">
        <v>42</v>
      </c>
      <c r="O7657" t="s">
        <v>59</v>
      </c>
      <c r="P7657">
        <v>8355956</v>
      </c>
      <c r="Q7657" t="s">
        <v>44</v>
      </c>
      <c r="R7657" t="str">
        <f t="shared" si="358"/>
        <v>Tertile 2</v>
      </c>
      <c r="S7657" t="str">
        <f t="shared" si="359"/>
        <v>Risky</v>
      </c>
    </row>
    <row r="7658" spans="1:19" x14ac:dyDescent="0.35">
      <c r="A7658" t="s">
        <v>9840</v>
      </c>
      <c r="B7658" s="1">
        <v>44873</v>
      </c>
      <c r="C7658" s="5" t="str">
        <f t="shared" si="357"/>
        <v>11</v>
      </c>
      <c r="D7658" t="s">
        <v>911</v>
      </c>
      <c r="E7658" t="s">
        <v>17</v>
      </c>
      <c r="F7658">
        <v>680000</v>
      </c>
      <c r="G7658" t="s">
        <v>166</v>
      </c>
      <c r="H7658" t="s">
        <v>167</v>
      </c>
      <c r="I7658" t="s">
        <v>561</v>
      </c>
      <c r="J7658" t="s">
        <v>39</v>
      </c>
      <c r="K7658" t="s">
        <v>40</v>
      </c>
      <c r="L7658" t="s">
        <v>50</v>
      </c>
      <c r="M7658">
        <v>14000</v>
      </c>
      <c r="N7658" t="s">
        <v>24</v>
      </c>
      <c r="O7658" t="s">
        <v>110</v>
      </c>
      <c r="P7658">
        <v>8127761</v>
      </c>
      <c r="Q7658" t="s">
        <v>26</v>
      </c>
      <c r="R7658" t="str">
        <f t="shared" si="358"/>
        <v>Tertile 2</v>
      </c>
      <c r="S7658" t="str">
        <f t="shared" si="359"/>
        <v>Risky</v>
      </c>
    </row>
    <row r="7659" spans="1:19" x14ac:dyDescent="0.35">
      <c r="A7659" t="s">
        <v>9773</v>
      </c>
      <c r="B7659" s="1">
        <v>44873</v>
      </c>
      <c r="C7659" s="5" t="str">
        <f t="shared" si="357"/>
        <v>11</v>
      </c>
      <c r="D7659" t="s">
        <v>8291</v>
      </c>
      <c r="E7659" t="s">
        <v>86</v>
      </c>
      <c r="F7659">
        <v>700000</v>
      </c>
      <c r="G7659" t="s">
        <v>166</v>
      </c>
      <c r="H7659" t="s">
        <v>133</v>
      </c>
      <c r="I7659" t="s">
        <v>134</v>
      </c>
      <c r="J7659" t="s">
        <v>21</v>
      </c>
      <c r="K7659" t="s">
        <v>22</v>
      </c>
      <c r="L7659" t="s">
        <v>50</v>
      </c>
      <c r="M7659">
        <v>51000</v>
      </c>
      <c r="N7659" t="s">
        <v>24</v>
      </c>
      <c r="O7659" t="s">
        <v>59</v>
      </c>
      <c r="P7659">
        <v>8940977</v>
      </c>
      <c r="Q7659" t="s">
        <v>26</v>
      </c>
      <c r="R7659" t="str">
        <f t="shared" si="358"/>
        <v>Tertile 2</v>
      </c>
      <c r="S7659" t="str">
        <f t="shared" si="359"/>
        <v>Risky</v>
      </c>
    </row>
    <row r="7660" spans="1:19" x14ac:dyDescent="0.35">
      <c r="A7660" t="s">
        <v>9796</v>
      </c>
      <c r="B7660" s="1">
        <v>44873</v>
      </c>
      <c r="C7660" s="5" t="str">
        <f t="shared" si="357"/>
        <v>11</v>
      </c>
      <c r="D7660" t="s">
        <v>222</v>
      </c>
      <c r="E7660" t="s">
        <v>17</v>
      </c>
      <c r="F7660">
        <v>711100</v>
      </c>
      <c r="G7660" t="s">
        <v>63</v>
      </c>
      <c r="H7660" t="s">
        <v>94</v>
      </c>
      <c r="I7660" t="s">
        <v>630</v>
      </c>
      <c r="J7660" t="s">
        <v>39</v>
      </c>
      <c r="K7660" t="s">
        <v>40</v>
      </c>
      <c r="L7660" t="s">
        <v>50</v>
      </c>
      <c r="M7660">
        <v>12100</v>
      </c>
      <c r="N7660" t="s">
        <v>66</v>
      </c>
      <c r="O7660" t="s">
        <v>59</v>
      </c>
      <c r="P7660">
        <v>6471471</v>
      </c>
      <c r="Q7660" t="s">
        <v>67</v>
      </c>
      <c r="R7660" t="str">
        <f t="shared" si="358"/>
        <v>Tertile 2</v>
      </c>
      <c r="S7660" t="str">
        <f t="shared" si="359"/>
        <v>Risky</v>
      </c>
    </row>
    <row r="7661" spans="1:19" x14ac:dyDescent="0.35">
      <c r="A7661" t="s">
        <v>9798</v>
      </c>
      <c r="B7661" s="1">
        <v>44873</v>
      </c>
      <c r="C7661" s="5" t="str">
        <f t="shared" si="357"/>
        <v>11</v>
      </c>
      <c r="D7661" t="s">
        <v>2009</v>
      </c>
      <c r="E7661" t="s">
        <v>17</v>
      </c>
      <c r="F7661">
        <v>730000</v>
      </c>
      <c r="G7661" t="s">
        <v>137</v>
      </c>
      <c r="H7661" t="s">
        <v>319</v>
      </c>
      <c r="I7661" t="s">
        <v>478</v>
      </c>
      <c r="J7661" t="s">
        <v>39</v>
      </c>
      <c r="K7661" t="s">
        <v>40</v>
      </c>
      <c r="L7661" t="s">
        <v>41</v>
      </c>
      <c r="M7661">
        <v>34000</v>
      </c>
      <c r="N7661" t="s">
        <v>24</v>
      </c>
      <c r="O7661" t="s">
        <v>110</v>
      </c>
      <c r="P7661">
        <v>6786917</v>
      </c>
      <c r="Q7661" t="s">
        <v>26</v>
      </c>
      <c r="R7661" t="str">
        <f t="shared" si="358"/>
        <v>Tertile 2</v>
      </c>
      <c r="S7661" t="str">
        <f t="shared" si="359"/>
        <v>Risky</v>
      </c>
    </row>
    <row r="7662" spans="1:19" x14ac:dyDescent="0.35">
      <c r="A7662" t="s">
        <v>9891</v>
      </c>
      <c r="B7662" s="1">
        <v>44873</v>
      </c>
      <c r="C7662" s="5" t="str">
        <f t="shared" si="357"/>
        <v>11</v>
      </c>
      <c r="D7662" t="s">
        <v>8392</v>
      </c>
      <c r="E7662" t="s">
        <v>86</v>
      </c>
      <c r="F7662">
        <v>736500</v>
      </c>
      <c r="G7662" t="s">
        <v>160</v>
      </c>
      <c r="H7662" t="s">
        <v>113</v>
      </c>
      <c r="I7662" t="s">
        <v>395</v>
      </c>
      <c r="J7662" t="s">
        <v>21</v>
      </c>
      <c r="K7662" t="s">
        <v>22</v>
      </c>
      <c r="L7662" t="s">
        <v>41</v>
      </c>
      <c r="M7662">
        <v>57500</v>
      </c>
      <c r="N7662" t="s">
        <v>58</v>
      </c>
      <c r="O7662" t="s">
        <v>25</v>
      </c>
      <c r="P7662">
        <v>8439379</v>
      </c>
      <c r="Q7662" t="s">
        <v>33</v>
      </c>
      <c r="R7662" t="str">
        <f t="shared" si="358"/>
        <v>Tertile 2</v>
      </c>
      <c r="S7662" t="str">
        <f t="shared" si="359"/>
        <v>Risky</v>
      </c>
    </row>
    <row r="7663" spans="1:19" x14ac:dyDescent="0.35">
      <c r="A7663" t="s">
        <v>9901</v>
      </c>
      <c r="B7663" s="1">
        <v>44873</v>
      </c>
      <c r="C7663" s="5" t="str">
        <f t="shared" si="357"/>
        <v>11</v>
      </c>
      <c r="D7663" t="s">
        <v>913</v>
      </c>
      <c r="E7663" t="s">
        <v>17</v>
      </c>
      <c r="F7663">
        <v>737500</v>
      </c>
      <c r="G7663" t="s">
        <v>160</v>
      </c>
      <c r="H7663" t="s">
        <v>81</v>
      </c>
      <c r="I7663" t="s">
        <v>323</v>
      </c>
      <c r="J7663" t="s">
        <v>39</v>
      </c>
      <c r="K7663" t="s">
        <v>40</v>
      </c>
      <c r="L7663" t="s">
        <v>50</v>
      </c>
      <c r="M7663">
        <v>22500</v>
      </c>
      <c r="N7663" t="s">
        <v>58</v>
      </c>
      <c r="O7663" t="s">
        <v>25</v>
      </c>
      <c r="P7663">
        <v>8399584</v>
      </c>
      <c r="Q7663" t="s">
        <v>60</v>
      </c>
      <c r="R7663" t="str">
        <f t="shared" si="358"/>
        <v>Tertile 2</v>
      </c>
      <c r="S7663" t="str">
        <f t="shared" si="359"/>
        <v>Risky</v>
      </c>
    </row>
    <row r="7664" spans="1:19" x14ac:dyDescent="0.35">
      <c r="A7664" t="s">
        <v>9882</v>
      </c>
      <c r="B7664" s="1">
        <v>44873</v>
      </c>
      <c r="C7664" s="5" t="str">
        <f t="shared" si="357"/>
        <v>11</v>
      </c>
      <c r="D7664" t="s">
        <v>467</v>
      </c>
      <c r="E7664" t="s">
        <v>17</v>
      </c>
      <c r="F7664">
        <v>740000</v>
      </c>
      <c r="G7664" t="s">
        <v>248</v>
      </c>
      <c r="H7664" t="s">
        <v>64</v>
      </c>
      <c r="I7664" t="s">
        <v>200</v>
      </c>
      <c r="J7664" t="s">
        <v>39</v>
      </c>
      <c r="K7664" t="s">
        <v>40</v>
      </c>
      <c r="L7664" t="s">
        <v>23</v>
      </c>
      <c r="M7664">
        <v>42000</v>
      </c>
      <c r="N7664" t="s">
        <v>66</v>
      </c>
      <c r="O7664" t="s">
        <v>83</v>
      </c>
      <c r="P7664">
        <v>8930825</v>
      </c>
      <c r="Q7664" t="s">
        <v>73</v>
      </c>
      <c r="R7664" t="str">
        <f t="shared" si="358"/>
        <v>Tertile 2</v>
      </c>
      <c r="S7664" t="str">
        <f t="shared" si="359"/>
        <v>Risky</v>
      </c>
    </row>
    <row r="7665" spans="1:19" x14ac:dyDescent="0.35">
      <c r="A7665" t="s">
        <v>9804</v>
      </c>
      <c r="B7665" s="1">
        <v>44873</v>
      </c>
      <c r="C7665" s="5" t="str">
        <f t="shared" si="357"/>
        <v>11</v>
      </c>
      <c r="D7665" t="s">
        <v>909</v>
      </c>
      <c r="E7665" t="s">
        <v>17</v>
      </c>
      <c r="F7665">
        <v>750000</v>
      </c>
      <c r="G7665" t="s">
        <v>248</v>
      </c>
      <c r="H7665" t="s">
        <v>187</v>
      </c>
      <c r="I7665" t="s">
        <v>188</v>
      </c>
      <c r="J7665" t="s">
        <v>39</v>
      </c>
      <c r="K7665" t="s">
        <v>40</v>
      </c>
      <c r="L7665" t="s">
        <v>50</v>
      </c>
      <c r="M7665">
        <v>17000</v>
      </c>
      <c r="N7665" t="s">
        <v>66</v>
      </c>
      <c r="O7665" t="s">
        <v>110</v>
      </c>
      <c r="P7665">
        <v>7674729</v>
      </c>
      <c r="Q7665" t="s">
        <v>67</v>
      </c>
      <c r="R7665" t="str">
        <f t="shared" si="358"/>
        <v>Tertile 2</v>
      </c>
      <c r="S7665" t="str">
        <f t="shared" si="359"/>
        <v>Risky</v>
      </c>
    </row>
    <row r="7666" spans="1:19" x14ac:dyDescent="0.35">
      <c r="A7666" t="s">
        <v>9829</v>
      </c>
      <c r="B7666" s="1">
        <v>44873</v>
      </c>
      <c r="C7666" s="5" t="str">
        <f t="shared" si="357"/>
        <v>11</v>
      </c>
      <c r="D7666" t="s">
        <v>783</v>
      </c>
      <c r="E7666" t="s">
        <v>17</v>
      </c>
      <c r="F7666">
        <v>750000</v>
      </c>
      <c r="G7666" t="s">
        <v>199</v>
      </c>
      <c r="H7666" t="s">
        <v>37</v>
      </c>
      <c r="I7666" t="s">
        <v>682</v>
      </c>
      <c r="J7666" t="s">
        <v>21</v>
      </c>
      <c r="K7666" t="s">
        <v>22</v>
      </c>
      <c r="L7666" t="s">
        <v>23</v>
      </c>
      <c r="M7666">
        <v>26000</v>
      </c>
      <c r="N7666" t="s">
        <v>51</v>
      </c>
      <c r="O7666" t="s">
        <v>110</v>
      </c>
      <c r="P7666">
        <v>6388331</v>
      </c>
      <c r="Q7666" t="s">
        <v>52</v>
      </c>
      <c r="R7666" t="str">
        <f t="shared" si="358"/>
        <v>Tertile 2</v>
      </c>
      <c r="S7666" t="str">
        <f t="shared" si="359"/>
        <v>Risky</v>
      </c>
    </row>
    <row r="7667" spans="1:19" x14ac:dyDescent="0.35">
      <c r="A7667" t="s">
        <v>9874</v>
      </c>
      <c r="B7667" s="1">
        <v>44873</v>
      </c>
      <c r="C7667" s="5" t="str">
        <f t="shared" si="357"/>
        <v>11</v>
      </c>
      <c r="D7667" t="s">
        <v>591</v>
      </c>
      <c r="E7667" t="s">
        <v>17</v>
      </c>
      <c r="F7667">
        <v>770000</v>
      </c>
      <c r="G7667" t="s">
        <v>18</v>
      </c>
      <c r="H7667" t="s">
        <v>30</v>
      </c>
      <c r="I7667" t="s">
        <v>347</v>
      </c>
      <c r="J7667" t="s">
        <v>39</v>
      </c>
      <c r="K7667" t="s">
        <v>40</v>
      </c>
      <c r="L7667" t="s">
        <v>50</v>
      </c>
      <c r="M7667">
        <v>16000</v>
      </c>
      <c r="N7667" t="s">
        <v>24</v>
      </c>
      <c r="O7667" t="s">
        <v>83</v>
      </c>
      <c r="P7667">
        <v>6180675</v>
      </c>
      <c r="Q7667" t="s">
        <v>26</v>
      </c>
      <c r="R7667" t="str">
        <f t="shared" si="358"/>
        <v>Tertile 2</v>
      </c>
      <c r="S7667" t="str">
        <f t="shared" si="359"/>
        <v>Eligible</v>
      </c>
    </row>
    <row r="7668" spans="1:19" x14ac:dyDescent="0.35">
      <c r="A7668" t="s">
        <v>9849</v>
      </c>
      <c r="B7668" s="1">
        <v>44873</v>
      </c>
      <c r="C7668" s="5" t="str">
        <f t="shared" si="357"/>
        <v>11</v>
      </c>
      <c r="D7668" t="s">
        <v>2422</v>
      </c>
      <c r="E7668" t="s">
        <v>17</v>
      </c>
      <c r="F7668">
        <v>778000</v>
      </c>
      <c r="G7668" t="s">
        <v>98</v>
      </c>
      <c r="H7668" t="s">
        <v>19</v>
      </c>
      <c r="I7668" t="s">
        <v>307</v>
      </c>
      <c r="J7668" t="s">
        <v>39</v>
      </c>
      <c r="K7668" t="s">
        <v>40</v>
      </c>
      <c r="L7668" t="s">
        <v>23</v>
      </c>
      <c r="M7668">
        <v>49000</v>
      </c>
      <c r="N7668" t="s">
        <v>32</v>
      </c>
      <c r="O7668" t="s">
        <v>83</v>
      </c>
      <c r="P7668">
        <v>7741761</v>
      </c>
      <c r="Q7668" t="s">
        <v>33</v>
      </c>
      <c r="R7668" t="str">
        <f t="shared" si="358"/>
        <v>Tertile 2</v>
      </c>
      <c r="S7668" t="str">
        <f t="shared" si="359"/>
        <v>Eligible</v>
      </c>
    </row>
    <row r="7669" spans="1:19" x14ac:dyDescent="0.35">
      <c r="A7669" t="s">
        <v>9766</v>
      </c>
      <c r="B7669" s="1">
        <v>44873</v>
      </c>
      <c r="C7669" s="5" t="str">
        <f t="shared" si="357"/>
        <v>11</v>
      </c>
      <c r="D7669" t="s">
        <v>1724</v>
      </c>
      <c r="E7669" t="s">
        <v>17</v>
      </c>
      <c r="F7669">
        <v>780000</v>
      </c>
      <c r="G7669" t="s">
        <v>142</v>
      </c>
      <c r="H7669" t="s">
        <v>113</v>
      </c>
      <c r="I7669" t="s">
        <v>114</v>
      </c>
      <c r="J7669" t="s">
        <v>21</v>
      </c>
      <c r="K7669" t="s">
        <v>22</v>
      </c>
      <c r="L7669" t="s">
        <v>23</v>
      </c>
      <c r="M7669">
        <v>22000</v>
      </c>
      <c r="N7669" t="s">
        <v>51</v>
      </c>
      <c r="O7669" t="s">
        <v>59</v>
      </c>
      <c r="P7669">
        <v>7912088</v>
      </c>
      <c r="Q7669" t="s">
        <v>52</v>
      </c>
      <c r="R7669" t="str">
        <f t="shared" si="358"/>
        <v>Tertile 2</v>
      </c>
      <c r="S7669" t="str">
        <f t="shared" si="359"/>
        <v>Eligible</v>
      </c>
    </row>
    <row r="7670" spans="1:19" x14ac:dyDescent="0.35">
      <c r="A7670" t="s">
        <v>9870</v>
      </c>
      <c r="B7670" s="1">
        <v>44873</v>
      </c>
      <c r="C7670" s="5" t="str">
        <f t="shared" si="357"/>
        <v>11</v>
      </c>
      <c r="D7670" t="s">
        <v>3375</v>
      </c>
      <c r="E7670" t="s">
        <v>17</v>
      </c>
      <c r="F7670">
        <v>780000</v>
      </c>
      <c r="G7670" t="s">
        <v>29</v>
      </c>
      <c r="H7670" t="s">
        <v>148</v>
      </c>
      <c r="I7670" t="s">
        <v>149</v>
      </c>
      <c r="J7670" t="s">
        <v>21</v>
      </c>
      <c r="K7670" t="s">
        <v>22</v>
      </c>
      <c r="L7670" t="s">
        <v>41</v>
      </c>
      <c r="M7670">
        <v>69000</v>
      </c>
      <c r="N7670" t="s">
        <v>32</v>
      </c>
      <c r="O7670" t="s">
        <v>43</v>
      </c>
      <c r="P7670">
        <v>8147279</v>
      </c>
      <c r="Q7670" t="s">
        <v>33</v>
      </c>
      <c r="R7670" t="str">
        <f t="shared" si="358"/>
        <v>Tertile 2</v>
      </c>
      <c r="S7670" t="str">
        <f t="shared" si="359"/>
        <v>Eligible</v>
      </c>
    </row>
    <row r="7671" spans="1:19" x14ac:dyDescent="0.35">
      <c r="A7671" t="s">
        <v>9817</v>
      </c>
      <c r="B7671" s="1">
        <v>44873</v>
      </c>
      <c r="C7671" s="5" t="str">
        <f t="shared" si="357"/>
        <v>11</v>
      </c>
      <c r="D7671" t="s">
        <v>2099</v>
      </c>
      <c r="E7671" t="s">
        <v>17</v>
      </c>
      <c r="F7671">
        <v>781000</v>
      </c>
      <c r="G7671" t="s">
        <v>147</v>
      </c>
      <c r="H7671" t="s">
        <v>167</v>
      </c>
      <c r="I7671" t="s">
        <v>561</v>
      </c>
      <c r="J7671" t="s">
        <v>21</v>
      </c>
      <c r="K7671" t="s">
        <v>22</v>
      </c>
      <c r="L7671" t="s">
        <v>41</v>
      </c>
      <c r="M7671">
        <v>24000</v>
      </c>
      <c r="N7671" t="s">
        <v>58</v>
      </c>
      <c r="O7671" t="s">
        <v>110</v>
      </c>
      <c r="P7671">
        <v>8121268</v>
      </c>
      <c r="Q7671" t="s">
        <v>60</v>
      </c>
      <c r="R7671" t="str">
        <f t="shared" si="358"/>
        <v>Tertile 2</v>
      </c>
      <c r="S7671" t="str">
        <f t="shared" si="359"/>
        <v>Eligible</v>
      </c>
    </row>
    <row r="7672" spans="1:19" x14ac:dyDescent="0.35">
      <c r="A7672" t="s">
        <v>9842</v>
      </c>
      <c r="B7672" s="1">
        <v>44873</v>
      </c>
      <c r="C7672" s="5" t="str">
        <f t="shared" si="357"/>
        <v>11</v>
      </c>
      <c r="D7672" t="s">
        <v>915</v>
      </c>
      <c r="E7672" t="s">
        <v>17</v>
      </c>
      <c r="F7672">
        <v>790000</v>
      </c>
      <c r="G7672" t="s">
        <v>103</v>
      </c>
      <c r="H7672" t="s">
        <v>369</v>
      </c>
      <c r="I7672" t="s">
        <v>411</v>
      </c>
      <c r="J7672" t="s">
        <v>21</v>
      </c>
      <c r="K7672" t="s">
        <v>22</v>
      </c>
      <c r="L7672" t="s">
        <v>23</v>
      </c>
      <c r="M7672">
        <v>12000</v>
      </c>
      <c r="N7672" t="s">
        <v>42</v>
      </c>
      <c r="O7672" t="s">
        <v>59</v>
      </c>
      <c r="P7672">
        <v>6617276</v>
      </c>
      <c r="Q7672" t="s">
        <v>44</v>
      </c>
      <c r="R7672" t="str">
        <f t="shared" si="358"/>
        <v>Tertile 2</v>
      </c>
      <c r="S7672" t="str">
        <f t="shared" si="359"/>
        <v>Eligible</v>
      </c>
    </row>
    <row r="7673" spans="1:19" x14ac:dyDescent="0.35">
      <c r="A7673" t="s">
        <v>9792</v>
      </c>
      <c r="B7673" s="1">
        <v>44873</v>
      </c>
      <c r="C7673" s="5" t="str">
        <f t="shared" si="357"/>
        <v>11</v>
      </c>
      <c r="D7673" t="s">
        <v>1922</v>
      </c>
      <c r="E7673" t="s">
        <v>17</v>
      </c>
      <c r="F7673">
        <v>802000</v>
      </c>
      <c r="G7673" t="s">
        <v>29</v>
      </c>
      <c r="H7673" t="s">
        <v>81</v>
      </c>
      <c r="I7673" t="s">
        <v>435</v>
      </c>
      <c r="J7673" t="s">
        <v>21</v>
      </c>
      <c r="K7673" t="s">
        <v>22</v>
      </c>
      <c r="L7673" t="s">
        <v>50</v>
      </c>
      <c r="M7673">
        <v>19000</v>
      </c>
      <c r="N7673" t="s">
        <v>32</v>
      </c>
      <c r="O7673" t="s">
        <v>43</v>
      </c>
      <c r="P7673">
        <v>8811907</v>
      </c>
      <c r="Q7673" t="s">
        <v>33</v>
      </c>
      <c r="R7673" t="str">
        <f t="shared" si="358"/>
        <v>Tertile 2</v>
      </c>
      <c r="S7673" t="str">
        <f t="shared" si="359"/>
        <v>Eligible</v>
      </c>
    </row>
    <row r="7674" spans="1:19" x14ac:dyDescent="0.35">
      <c r="A7674" t="s">
        <v>9771</v>
      </c>
      <c r="B7674" s="1">
        <v>44873</v>
      </c>
      <c r="C7674" s="5" t="str">
        <f t="shared" si="357"/>
        <v>11</v>
      </c>
      <c r="D7674" t="s">
        <v>647</v>
      </c>
      <c r="E7674" t="s">
        <v>17</v>
      </c>
      <c r="F7674">
        <v>810000</v>
      </c>
      <c r="G7674" t="s">
        <v>80</v>
      </c>
      <c r="H7674" t="s">
        <v>319</v>
      </c>
      <c r="I7674" t="s">
        <v>320</v>
      </c>
      <c r="J7674" t="s">
        <v>21</v>
      </c>
      <c r="K7674" t="s">
        <v>22</v>
      </c>
      <c r="L7674" t="s">
        <v>41</v>
      </c>
      <c r="M7674">
        <v>41000</v>
      </c>
      <c r="N7674" t="s">
        <v>66</v>
      </c>
      <c r="O7674" t="s">
        <v>110</v>
      </c>
      <c r="P7674">
        <v>6448704</v>
      </c>
      <c r="Q7674" t="s">
        <v>67</v>
      </c>
      <c r="R7674" t="str">
        <f t="shared" si="358"/>
        <v>Tertile 2</v>
      </c>
      <c r="S7674" t="str">
        <f t="shared" si="359"/>
        <v>Eligible</v>
      </c>
    </row>
    <row r="7675" spans="1:19" x14ac:dyDescent="0.35">
      <c r="A7675" t="s">
        <v>9809</v>
      </c>
      <c r="B7675" s="1">
        <v>44873</v>
      </c>
      <c r="C7675" s="5" t="str">
        <f t="shared" si="357"/>
        <v>11</v>
      </c>
      <c r="D7675" t="s">
        <v>2026</v>
      </c>
      <c r="E7675" t="s">
        <v>17</v>
      </c>
      <c r="F7675">
        <v>830500</v>
      </c>
      <c r="G7675" t="s">
        <v>295</v>
      </c>
      <c r="H7675" t="s">
        <v>48</v>
      </c>
      <c r="I7675" t="s">
        <v>49</v>
      </c>
      <c r="J7675" t="s">
        <v>21</v>
      </c>
      <c r="K7675" t="s">
        <v>22</v>
      </c>
      <c r="L7675" t="s">
        <v>50</v>
      </c>
      <c r="M7675">
        <v>45500</v>
      </c>
      <c r="N7675" t="s">
        <v>51</v>
      </c>
      <c r="O7675" t="s">
        <v>25</v>
      </c>
      <c r="P7675">
        <v>6579816</v>
      </c>
      <c r="Q7675" t="s">
        <v>52</v>
      </c>
      <c r="R7675" t="str">
        <f t="shared" si="358"/>
        <v>Tertile 2</v>
      </c>
      <c r="S7675" t="str">
        <f t="shared" si="359"/>
        <v>Eligible</v>
      </c>
    </row>
    <row r="7676" spans="1:19" x14ac:dyDescent="0.35">
      <c r="A7676" t="s">
        <v>9883</v>
      </c>
      <c r="B7676" s="1">
        <v>44873</v>
      </c>
      <c r="C7676" s="5" t="str">
        <f t="shared" si="357"/>
        <v>11</v>
      </c>
      <c r="D7676" t="s">
        <v>732</v>
      </c>
      <c r="E7676" t="s">
        <v>17</v>
      </c>
      <c r="F7676">
        <v>835000</v>
      </c>
      <c r="G7676" t="s">
        <v>199</v>
      </c>
      <c r="H7676" t="s">
        <v>37</v>
      </c>
      <c r="I7676" t="s">
        <v>230</v>
      </c>
      <c r="J7676" t="s">
        <v>21</v>
      </c>
      <c r="K7676" t="s">
        <v>22</v>
      </c>
      <c r="L7676" t="s">
        <v>41</v>
      </c>
      <c r="M7676">
        <v>22000</v>
      </c>
      <c r="N7676" t="s">
        <v>51</v>
      </c>
      <c r="O7676" t="s">
        <v>25</v>
      </c>
      <c r="P7676">
        <v>6605041</v>
      </c>
      <c r="Q7676" t="s">
        <v>26</v>
      </c>
      <c r="R7676" t="str">
        <f t="shared" si="358"/>
        <v>Tertile 2</v>
      </c>
      <c r="S7676" t="str">
        <f t="shared" si="359"/>
        <v>Eligible</v>
      </c>
    </row>
    <row r="7677" spans="1:19" x14ac:dyDescent="0.35">
      <c r="A7677" t="s">
        <v>9852</v>
      </c>
      <c r="B7677" s="1">
        <v>44873</v>
      </c>
      <c r="C7677" s="5" t="str">
        <f t="shared" si="357"/>
        <v>11</v>
      </c>
      <c r="D7677" t="s">
        <v>842</v>
      </c>
      <c r="E7677" t="s">
        <v>17</v>
      </c>
      <c r="F7677">
        <v>850000</v>
      </c>
      <c r="G7677" t="s">
        <v>98</v>
      </c>
      <c r="H7677" t="s">
        <v>319</v>
      </c>
      <c r="I7677" t="s">
        <v>33</v>
      </c>
      <c r="J7677" t="s">
        <v>21</v>
      </c>
      <c r="K7677" t="s">
        <v>22</v>
      </c>
      <c r="L7677" t="s">
        <v>41</v>
      </c>
      <c r="M7677">
        <v>24000</v>
      </c>
      <c r="N7677" t="s">
        <v>32</v>
      </c>
      <c r="O7677" t="s">
        <v>43</v>
      </c>
      <c r="P7677">
        <v>6006188</v>
      </c>
      <c r="Q7677" t="s">
        <v>33</v>
      </c>
      <c r="R7677" t="str">
        <f t="shared" si="358"/>
        <v>Tertile 2</v>
      </c>
      <c r="S7677" t="str">
        <f t="shared" si="359"/>
        <v>Eligible</v>
      </c>
    </row>
    <row r="7678" spans="1:19" x14ac:dyDescent="0.35">
      <c r="A7678" t="s">
        <v>9836</v>
      </c>
      <c r="B7678" s="1">
        <v>44873</v>
      </c>
      <c r="C7678" s="5" t="str">
        <f t="shared" si="357"/>
        <v>11</v>
      </c>
      <c r="D7678" t="s">
        <v>850</v>
      </c>
      <c r="E7678" t="s">
        <v>17</v>
      </c>
      <c r="F7678">
        <v>855000</v>
      </c>
      <c r="G7678" t="s">
        <v>295</v>
      </c>
      <c r="H7678" t="s">
        <v>30</v>
      </c>
      <c r="I7678" t="s">
        <v>31</v>
      </c>
      <c r="J7678" t="s">
        <v>39</v>
      </c>
      <c r="K7678" t="s">
        <v>40</v>
      </c>
      <c r="L7678" t="s">
        <v>50</v>
      </c>
      <c r="M7678">
        <v>27000</v>
      </c>
      <c r="N7678" t="s">
        <v>51</v>
      </c>
      <c r="O7678" t="s">
        <v>25</v>
      </c>
      <c r="P7678">
        <v>6191464</v>
      </c>
      <c r="Q7678" t="s">
        <v>52</v>
      </c>
      <c r="R7678" t="str">
        <f t="shared" si="358"/>
        <v>Tertile 2</v>
      </c>
      <c r="S7678" t="str">
        <f t="shared" si="359"/>
        <v>Eligible</v>
      </c>
    </row>
    <row r="7679" spans="1:19" x14ac:dyDescent="0.35">
      <c r="A7679" t="s">
        <v>9899</v>
      </c>
      <c r="B7679" s="1">
        <v>44873</v>
      </c>
      <c r="C7679" s="5" t="str">
        <f t="shared" si="357"/>
        <v>11</v>
      </c>
      <c r="D7679" t="s">
        <v>8404</v>
      </c>
      <c r="E7679" t="s">
        <v>17</v>
      </c>
      <c r="F7679">
        <v>855000</v>
      </c>
      <c r="G7679" t="s">
        <v>152</v>
      </c>
      <c r="H7679" t="s">
        <v>94</v>
      </c>
      <c r="I7679" t="s">
        <v>344</v>
      </c>
      <c r="J7679" t="s">
        <v>39</v>
      </c>
      <c r="K7679" t="s">
        <v>40</v>
      </c>
      <c r="L7679" t="s">
        <v>50</v>
      </c>
      <c r="M7679">
        <v>22000</v>
      </c>
      <c r="N7679" t="s">
        <v>66</v>
      </c>
      <c r="O7679" t="s">
        <v>110</v>
      </c>
      <c r="P7679">
        <v>8892801</v>
      </c>
      <c r="Q7679" t="s">
        <v>44</v>
      </c>
      <c r="R7679" t="str">
        <f t="shared" si="358"/>
        <v>Tertile 2</v>
      </c>
      <c r="S7679" t="str">
        <f t="shared" si="359"/>
        <v>Eligible</v>
      </c>
    </row>
    <row r="7680" spans="1:19" x14ac:dyDescent="0.35">
      <c r="A7680" t="s">
        <v>9784</v>
      </c>
      <c r="B7680" s="1">
        <v>44873</v>
      </c>
      <c r="C7680" s="5" t="str">
        <f t="shared" si="357"/>
        <v>11</v>
      </c>
      <c r="D7680" t="s">
        <v>844</v>
      </c>
      <c r="E7680" t="s">
        <v>17</v>
      </c>
      <c r="F7680">
        <v>870000</v>
      </c>
      <c r="G7680" t="s">
        <v>55</v>
      </c>
      <c r="H7680" t="s">
        <v>187</v>
      </c>
      <c r="I7680" t="s">
        <v>249</v>
      </c>
      <c r="J7680" t="s">
        <v>39</v>
      </c>
      <c r="K7680" t="s">
        <v>40</v>
      </c>
      <c r="L7680" t="s">
        <v>50</v>
      </c>
      <c r="M7680">
        <v>24000</v>
      </c>
      <c r="N7680" t="s">
        <v>58</v>
      </c>
      <c r="O7680" t="s">
        <v>59</v>
      </c>
      <c r="P7680">
        <v>7961795</v>
      </c>
      <c r="Q7680" t="s">
        <v>60</v>
      </c>
      <c r="R7680" t="str">
        <f t="shared" si="358"/>
        <v>Tertile 2</v>
      </c>
      <c r="S7680" t="str">
        <f t="shared" si="359"/>
        <v>Eligible</v>
      </c>
    </row>
    <row r="7681" spans="1:19" x14ac:dyDescent="0.35">
      <c r="A7681" t="s">
        <v>9866</v>
      </c>
      <c r="B7681" s="1">
        <v>44873</v>
      </c>
      <c r="C7681" s="5" t="str">
        <f t="shared" si="357"/>
        <v>11</v>
      </c>
      <c r="D7681" t="s">
        <v>1085</v>
      </c>
      <c r="E7681" t="s">
        <v>17</v>
      </c>
      <c r="F7681">
        <v>900000</v>
      </c>
      <c r="G7681" t="s">
        <v>147</v>
      </c>
      <c r="H7681" t="s">
        <v>81</v>
      </c>
      <c r="I7681" t="s">
        <v>420</v>
      </c>
      <c r="J7681" t="s">
        <v>39</v>
      </c>
      <c r="K7681" t="s">
        <v>40</v>
      </c>
      <c r="L7681" t="s">
        <v>23</v>
      </c>
      <c r="M7681">
        <v>44000</v>
      </c>
      <c r="N7681" t="s">
        <v>58</v>
      </c>
      <c r="O7681" t="s">
        <v>59</v>
      </c>
      <c r="P7681">
        <v>7511948</v>
      </c>
      <c r="Q7681" t="s">
        <v>60</v>
      </c>
      <c r="R7681" t="str">
        <f t="shared" si="358"/>
        <v>Tertile 2</v>
      </c>
      <c r="S7681" t="str">
        <f t="shared" si="359"/>
        <v>Eligible</v>
      </c>
    </row>
    <row r="7682" spans="1:19" x14ac:dyDescent="0.35">
      <c r="A7682" t="s">
        <v>9854</v>
      </c>
      <c r="B7682" s="1">
        <v>44873</v>
      </c>
      <c r="C7682" s="5" t="str">
        <f t="shared" ref="C7682:C7745" si="360">TEXT(B7682,$V$22)</f>
        <v>11</v>
      </c>
      <c r="D7682" t="s">
        <v>895</v>
      </c>
      <c r="E7682" t="s">
        <v>17</v>
      </c>
      <c r="F7682">
        <v>915000</v>
      </c>
      <c r="G7682" t="s">
        <v>142</v>
      </c>
      <c r="H7682" t="s">
        <v>481</v>
      </c>
      <c r="I7682" t="s">
        <v>1154</v>
      </c>
      <c r="J7682" t="s">
        <v>21</v>
      </c>
      <c r="K7682" t="s">
        <v>22</v>
      </c>
      <c r="L7682" t="s">
        <v>23</v>
      </c>
      <c r="M7682">
        <v>23000</v>
      </c>
      <c r="N7682" t="s">
        <v>51</v>
      </c>
      <c r="O7682" t="s">
        <v>110</v>
      </c>
      <c r="P7682">
        <v>6069948</v>
      </c>
      <c r="Q7682" t="s">
        <v>52</v>
      </c>
      <c r="R7682" t="str">
        <f t="shared" ref="R7682:R7745" si="361">IF(F7682&lt;_xlfn.PERCENTILE.INC($F$2:$F$10576,1/3), "Tertile 1",
   IF(F7682&lt;_xlfn.PERCENTILE.INC($F$2:$F$10576,2/3), "Tertile 2", "Tertile 3"))</f>
        <v>Tertile 2</v>
      </c>
      <c r="S7682" t="str">
        <f t="shared" ref="S7682:S7745" si="362">IF(F7682&gt;755000, "Eligible", "Risky")</f>
        <v>Eligible</v>
      </c>
    </row>
    <row r="7683" spans="1:19" x14ac:dyDescent="0.35">
      <c r="A7683" t="s">
        <v>9762</v>
      </c>
      <c r="B7683" s="1">
        <v>44873</v>
      </c>
      <c r="C7683" s="5" t="str">
        <f t="shared" si="360"/>
        <v>11</v>
      </c>
      <c r="D7683" t="s">
        <v>8275</v>
      </c>
      <c r="E7683" t="s">
        <v>17</v>
      </c>
      <c r="F7683">
        <v>935000</v>
      </c>
      <c r="G7683" t="s">
        <v>90</v>
      </c>
      <c r="H7683" t="s">
        <v>64</v>
      </c>
      <c r="I7683" t="s">
        <v>292</v>
      </c>
      <c r="J7683" t="s">
        <v>21</v>
      </c>
      <c r="K7683" t="s">
        <v>22</v>
      </c>
      <c r="L7683" t="s">
        <v>23</v>
      </c>
      <c r="M7683">
        <v>27001</v>
      </c>
      <c r="N7683" t="s">
        <v>72</v>
      </c>
      <c r="O7683" t="s">
        <v>59</v>
      </c>
      <c r="P7683">
        <v>7988257</v>
      </c>
      <c r="Q7683" t="s">
        <v>73</v>
      </c>
      <c r="R7683" t="str">
        <f t="shared" si="361"/>
        <v>Tertile 2</v>
      </c>
      <c r="S7683" t="str">
        <f t="shared" si="362"/>
        <v>Eligible</v>
      </c>
    </row>
    <row r="7684" spans="1:19" x14ac:dyDescent="0.35">
      <c r="A7684" t="s">
        <v>9767</v>
      </c>
      <c r="B7684" s="1">
        <v>44873</v>
      </c>
      <c r="C7684" s="5" t="str">
        <f t="shared" si="360"/>
        <v>11</v>
      </c>
      <c r="D7684" t="s">
        <v>8282</v>
      </c>
      <c r="E7684" t="s">
        <v>86</v>
      </c>
      <c r="F7684">
        <v>940000</v>
      </c>
      <c r="G7684" t="s">
        <v>147</v>
      </c>
      <c r="H7684" t="s">
        <v>48</v>
      </c>
      <c r="I7684" t="s">
        <v>71</v>
      </c>
      <c r="J7684" t="s">
        <v>39</v>
      </c>
      <c r="K7684" t="s">
        <v>40</v>
      </c>
      <c r="L7684" t="s">
        <v>50</v>
      </c>
      <c r="M7684">
        <v>22000</v>
      </c>
      <c r="N7684" t="s">
        <v>58</v>
      </c>
      <c r="O7684" t="s">
        <v>43</v>
      </c>
      <c r="P7684">
        <v>7455251</v>
      </c>
      <c r="Q7684" t="s">
        <v>60</v>
      </c>
      <c r="R7684" t="str">
        <f t="shared" si="361"/>
        <v>Tertile 2</v>
      </c>
      <c r="S7684" t="str">
        <f t="shared" si="362"/>
        <v>Eligible</v>
      </c>
    </row>
    <row r="7685" spans="1:19" x14ac:dyDescent="0.35">
      <c r="A7685" t="s">
        <v>9880</v>
      </c>
      <c r="B7685" s="1">
        <v>44873</v>
      </c>
      <c r="C7685" s="5" t="str">
        <f t="shared" si="360"/>
        <v>11</v>
      </c>
      <c r="D7685" t="s">
        <v>669</v>
      </c>
      <c r="E7685" t="s">
        <v>17</v>
      </c>
      <c r="F7685">
        <v>940000</v>
      </c>
      <c r="G7685" t="s">
        <v>137</v>
      </c>
      <c r="H7685" t="s">
        <v>167</v>
      </c>
      <c r="I7685" t="s">
        <v>245</v>
      </c>
      <c r="J7685" t="s">
        <v>21</v>
      </c>
      <c r="K7685" t="s">
        <v>22</v>
      </c>
      <c r="L7685" t="s">
        <v>41</v>
      </c>
      <c r="M7685">
        <v>25000</v>
      </c>
      <c r="N7685" t="s">
        <v>24</v>
      </c>
      <c r="O7685" t="s">
        <v>43</v>
      </c>
      <c r="P7685">
        <v>8084222</v>
      </c>
      <c r="Q7685" t="s">
        <v>60</v>
      </c>
      <c r="R7685" t="str">
        <f t="shared" si="361"/>
        <v>Tertile 2</v>
      </c>
      <c r="S7685" t="str">
        <f t="shared" si="362"/>
        <v>Eligible</v>
      </c>
    </row>
    <row r="7686" spans="1:19" x14ac:dyDescent="0.35">
      <c r="A7686" t="s">
        <v>9839</v>
      </c>
      <c r="B7686" s="1">
        <v>44873</v>
      </c>
      <c r="C7686" s="5" t="str">
        <f t="shared" si="360"/>
        <v>11</v>
      </c>
      <c r="D7686" t="s">
        <v>1614</v>
      </c>
      <c r="E7686" t="s">
        <v>17</v>
      </c>
      <c r="F7686">
        <v>955000</v>
      </c>
      <c r="G7686" t="s">
        <v>90</v>
      </c>
      <c r="H7686" t="s">
        <v>81</v>
      </c>
      <c r="I7686" t="s">
        <v>435</v>
      </c>
      <c r="J7686" t="s">
        <v>21</v>
      </c>
      <c r="K7686" t="s">
        <v>22</v>
      </c>
      <c r="L7686" t="s">
        <v>50</v>
      </c>
      <c r="M7686">
        <v>12000</v>
      </c>
      <c r="N7686" t="s">
        <v>72</v>
      </c>
      <c r="O7686" t="s">
        <v>43</v>
      </c>
      <c r="P7686">
        <v>8596972</v>
      </c>
      <c r="Q7686" t="s">
        <v>73</v>
      </c>
      <c r="R7686" t="str">
        <f t="shared" si="361"/>
        <v>Tertile 2</v>
      </c>
      <c r="S7686" t="str">
        <f t="shared" si="362"/>
        <v>Eligible</v>
      </c>
    </row>
    <row r="7687" spans="1:19" x14ac:dyDescent="0.35">
      <c r="A7687" t="s">
        <v>9783</v>
      </c>
      <c r="B7687" s="1">
        <v>44873</v>
      </c>
      <c r="C7687" s="5" t="str">
        <f t="shared" si="360"/>
        <v>11</v>
      </c>
      <c r="D7687" t="s">
        <v>814</v>
      </c>
      <c r="E7687" t="s">
        <v>17</v>
      </c>
      <c r="F7687">
        <v>965000</v>
      </c>
      <c r="G7687" t="s">
        <v>47</v>
      </c>
      <c r="H7687" t="s">
        <v>108</v>
      </c>
      <c r="I7687" t="s">
        <v>1558</v>
      </c>
      <c r="J7687" t="s">
        <v>21</v>
      </c>
      <c r="K7687" t="s">
        <v>22</v>
      </c>
      <c r="L7687" t="s">
        <v>50</v>
      </c>
      <c r="M7687">
        <v>42000</v>
      </c>
      <c r="N7687" t="s">
        <v>51</v>
      </c>
      <c r="O7687" t="s">
        <v>110</v>
      </c>
      <c r="P7687">
        <v>7611684</v>
      </c>
      <c r="Q7687" t="s">
        <v>52</v>
      </c>
      <c r="R7687" t="str">
        <f t="shared" si="361"/>
        <v>Tertile 2</v>
      </c>
      <c r="S7687" t="str">
        <f t="shared" si="362"/>
        <v>Eligible</v>
      </c>
    </row>
    <row r="7688" spans="1:19" x14ac:dyDescent="0.35">
      <c r="A7688" t="s">
        <v>9763</v>
      </c>
      <c r="B7688" s="1">
        <v>44873</v>
      </c>
      <c r="C7688" s="5" t="str">
        <f t="shared" si="360"/>
        <v>11</v>
      </c>
      <c r="D7688" t="s">
        <v>8277</v>
      </c>
      <c r="E7688" t="s">
        <v>17</v>
      </c>
      <c r="F7688">
        <v>977000</v>
      </c>
      <c r="G7688" t="s">
        <v>166</v>
      </c>
      <c r="H7688" t="s">
        <v>174</v>
      </c>
      <c r="I7688" t="s">
        <v>579</v>
      </c>
      <c r="J7688" t="s">
        <v>39</v>
      </c>
      <c r="K7688" t="s">
        <v>40</v>
      </c>
      <c r="L7688" t="s">
        <v>23</v>
      </c>
      <c r="M7688">
        <v>85001</v>
      </c>
      <c r="N7688" t="s">
        <v>24</v>
      </c>
      <c r="O7688" t="s">
        <v>25</v>
      </c>
      <c r="P7688">
        <v>6308804</v>
      </c>
      <c r="Q7688" t="s">
        <v>26</v>
      </c>
      <c r="R7688" t="str">
        <f t="shared" si="361"/>
        <v>Tertile 2</v>
      </c>
      <c r="S7688" t="str">
        <f t="shared" si="362"/>
        <v>Eligible</v>
      </c>
    </row>
    <row r="7689" spans="1:19" x14ac:dyDescent="0.35">
      <c r="A7689" t="s">
        <v>9781</v>
      </c>
      <c r="B7689" s="1">
        <v>44873</v>
      </c>
      <c r="C7689" s="5" t="str">
        <f t="shared" si="360"/>
        <v>11</v>
      </c>
      <c r="D7689" t="s">
        <v>424</v>
      </c>
      <c r="E7689" t="s">
        <v>17</v>
      </c>
      <c r="F7689">
        <v>1000000</v>
      </c>
      <c r="G7689" t="s">
        <v>29</v>
      </c>
      <c r="H7689" t="s">
        <v>19</v>
      </c>
      <c r="I7689" t="s">
        <v>316</v>
      </c>
      <c r="J7689" t="s">
        <v>21</v>
      </c>
      <c r="K7689" t="s">
        <v>22</v>
      </c>
      <c r="L7689" t="s">
        <v>50</v>
      </c>
      <c r="M7689">
        <v>22000</v>
      </c>
      <c r="N7689" t="s">
        <v>32</v>
      </c>
      <c r="O7689" t="s">
        <v>59</v>
      </c>
      <c r="P7689">
        <v>8347532</v>
      </c>
      <c r="Q7689" t="s">
        <v>33</v>
      </c>
      <c r="R7689" t="str">
        <f t="shared" si="361"/>
        <v>Tertile 2</v>
      </c>
      <c r="S7689" t="str">
        <f t="shared" si="362"/>
        <v>Eligible</v>
      </c>
    </row>
    <row r="7690" spans="1:19" x14ac:dyDescent="0.35">
      <c r="A7690" t="s">
        <v>9895</v>
      </c>
      <c r="B7690" s="1">
        <v>44873</v>
      </c>
      <c r="C7690" s="5" t="str">
        <f t="shared" si="360"/>
        <v>11</v>
      </c>
      <c r="D7690" t="s">
        <v>8398</v>
      </c>
      <c r="E7690" t="s">
        <v>86</v>
      </c>
      <c r="F7690">
        <v>1000000</v>
      </c>
      <c r="G7690" t="s">
        <v>98</v>
      </c>
      <c r="H7690" t="s">
        <v>56</v>
      </c>
      <c r="I7690" t="s">
        <v>57</v>
      </c>
      <c r="J7690" t="s">
        <v>21</v>
      </c>
      <c r="K7690" t="s">
        <v>22</v>
      </c>
      <c r="L7690" t="s">
        <v>23</v>
      </c>
      <c r="M7690">
        <v>28000</v>
      </c>
      <c r="N7690" t="s">
        <v>32</v>
      </c>
      <c r="O7690" t="s">
        <v>59</v>
      </c>
      <c r="P7690">
        <v>8512174</v>
      </c>
      <c r="Q7690" t="s">
        <v>67</v>
      </c>
      <c r="R7690" t="str">
        <f t="shared" si="361"/>
        <v>Tertile 2</v>
      </c>
      <c r="S7690" t="str">
        <f t="shared" si="362"/>
        <v>Eligible</v>
      </c>
    </row>
    <row r="7691" spans="1:19" x14ac:dyDescent="0.35">
      <c r="A7691" t="s">
        <v>9884</v>
      </c>
      <c r="B7691" s="1">
        <v>44873</v>
      </c>
      <c r="C7691" s="5" t="str">
        <f t="shared" si="360"/>
        <v>11</v>
      </c>
      <c r="D7691" t="s">
        <v>764</v>
      </c>
      <c r="E7691" t="s">
        <v>17</v>
      </c>
      <c r="F7691">
        <v>1010000</v>
      </c>
      <c r="G7691" t="s">
        <v>244</v>
      </c>
      <c r="H7691" t="s">
        <v>183</v>
      </c>
      <c r="I7691" t="s">
        <v>184</v>
      </c>
      <c r="J7691" t="s">
        <v>39</v>
      </c>
      <c r="K7691" t="s">
        <v>40</v>
      </c>
      <c r="L7691" t="s">
        <v>41</v>
      </c>
      <c r="M7691">
        <v>45000</v>
      </c>
      <c r="N7691" t="s">
        <v>58</v>
      </c>
      <c r="O7691" t="s">
        <v>43</v>
      </c>
      <c r="P7691">
        <v>6318760</v>
      </c>
      <c r="Q7691" t="s">
        <v>33</v>
      </c>
      <c r="R7691" t="str">
        <f t="shared" si="361"/>
        <v>Tertile 3</v>
      </c>
      <c r="S7691" t="str">
        <f t="shared" si="362"/>
        <v>Eligible</v>
      </c>
    </row>
    <row r="7692" spans="1:19" x14ac:dyDescent="0.35">
      <c r="A7692" t="s">
        <v>9793</v>
      </c>
      <c r="B7692" s="1">
        <v>44873</v>
      </c>
      <c r="C7692" s="5" t="str">
        <f t="shared" si="360"/>
        <v>11</v>
      </c>
      <c r="D7692" t="s">
        <v>129</v>
      </c>
      <c r="E7692" t="s">
        <v>17</v>
      </c>
      <c r="F7692">
        <v>1016000</v>
      </c>
      <c r="G7692" t="s">
        <v>36</v>
      </c>
      <c r="H7692" t="s">
        <v>81</v>
      </c>
      <c r="I7692" t="s">
        <v>211</v>
      </c>
      <c r="J7692" t="s">
        <v>39</v>
      </c>
      <c r="K7692" t="s">
        <v>40</v>
      </c>
      <c r="L7692" t="s">
        <v>50</v>
      </c>
      <c r="M7692">
        <v>26600</v>
      </c>
      <c r="N7692" t="s">
        <v>42</v>
      </c>
      <c r="O7692" t="s">
        <v>43</v>
      </c>
      <c r="P7692">
        <v>7304209</v>
      </c>
      <c r="Q7692" t="s">
        <v>44</v>
      </c>
      <c r="R7692" t="str">
        <f t="shared" si="361"/>
        <v>Tertile 3</v>
      </c>
      <c r="S7692" t="str">
        <f t="shared" si="362"/>
        <v>Eligible</v>
      </c>
    </row>
    <row r="7693" spans="1:19" x14ac:dyDescent="0.35">
      <c r="A7693" t="s">
        <v>9868</v>
      </c>
      <c r="B7693" s="1">
        <v>44873</v>
      </c>
      <c r="C7693" s="5" t="str">
        <f t="shared" si="360"/>
        <v>11</v>
      </c>
      <c r="D7693" t="s">
        <v>2201</v>
      </c>
      <c r="E7693" t="s">
        <v>17</v>
      </c>
      <c r="F7693">
        <v>1044000</v>
      </c>
      <c r="G7693" t="s">
        <v>76</v>
      </c>
      <c r="H7693" t="s">
        <v>303</v>
      </c>
      <c r="I7693" t="s">
        <v>657</v>
      </c>
      <c r="J7693" t="s">
        <v>21</v>
      </c>
      <c r="K7693" t="s">
        <v>22</v>
      </c>
      <c r="L7693" t="s">
        <v>23</v>
      </c>
      <c r="M7693">
        <v>19400</v>
      </c>
      <c r="N7693" t="s">
        <v>72</v>
      </c>
      <c r="O7693" t="s">
        <v>110</v>
      </c>
      <c r="P7693">
        <v>8110473</v>
      </c>
      <c r="Q7693" t="s">
        <v>73</v>
      </c>
      <c r="R7693" t="str">
        <f t="shared" si="361"/>
        <v>Tertile 3</v>
      </c>
      <c r="S7693" t="str">
        <f t="shared" si="362"/>
        <v>Eligible</v>
      </c>
    </row>
    <row r="7694" spans="1:19" x14ac:dyDescent="0.35">
      <c r="A7694" t="s">
        <v>9838</v>
      </c>
      <c r="B7694" s="1">
        <v>44873</v>
      </c>
      <c r="C7694" s="5" t="str">
        <f t="shared" si="360"/>
        <v>11</v>
      </c>
      <c r="D7694" t="s">
        <v>853</v>
      </c>
      <c r="E7694" t="s">
        <v>17</v>
      </c>
      <c r="F7694">
        <v>1050000</v>
      </c>
      <c r="G7694" t="s">
        <v>80</v>
      </c>
      <c r="H7694" t="s">
        <v>81</v>
      </c>
      <c r="I7694" t="s">
        <v>403</v>
      </c>
      <c r="J7694" t="s">
        <v>39</v>
      </c>
      <c r="K7694" t="s">
        <v>40</v>
      </c>
      <c r="L7694" t="s">
        <v>50</v>
      </c>
      <c r="M7694">
        <v>28000</v>
      </c>
      <c r="N7694" t="s">
        <v>66</v>
      </c>
      <c r="O7694" t="s">
        <v>25</v>
      </c>
      <c r="P7694">
        <v>8249555</v>
      </c>
      <c r="Q7694" t="s">
        <v>67</v>
      </c>
      <c r="R7694" t="str">
        <f t="shared" si="361"/>
        <v>Tertile 3</v>
      </c>
      <c r="S7694" t="str">
        <f t="shared" si="362"/>
        <v>Eligible</v>
      </c>
    </row>
    <row r="7695" spans="1:19" x14ac:dyDescent="0.35">
      <c r="A7695" t="s">
        <v>9878</v>
      </c>
      <c r="B7695" s="1">
        <v>44873</v>
      </c>
      <c r="C7695" s="5" t="str">
        <f t="shared" si="360"/>
        <v>11</v>
      </c>
      <c r="D7695" t="s">
        <v>8289</v>
      </c>
      <c r="E7695" t="s">
        <v>17</v>
      </c>
      <c r="F7695">
        <v>1050000</v>
      </c>
      <c r="G7695" t="s">
        <v>63</v>
      </c>
      <c r="H7695" t="s">
        <v>156</v>
      </c>
      <c r="I7695" t="s">
        <v>196</v>
      </c>
      <c r="J7695" t="s">
        <v>21</v>
      </c>
      <c r="K7695" t="s">
        <v>22</v>
      </c>
      <c r="L7695" t="s">
        <v>23</v>
      </c>
      <c r="M7695">
        <v>61000</v>
      </c>
      <c r="N7695" t="s">
        <v>66</v>
      </c>
      <c r="O7695" t="s">
        <v>59</v>
      </c>
      <c r="P7695">
        <v>6239407</v>
      </c>
      <c r="Q7695" t="s">
        <v>44</v>
      </c>
      <c r="R7695" t="str">
        <f t="shared" si="361"/>
        <v>Tertile 3</v>
      </c>
      <c r="S7695" t="str">
        <f t="shared" si="362"/>
        <v>Eligible</v>
      </c>
    </row>
    <row r="7696" spans="1:19" x14ac:dyDescent="0.35">
      <c r="A7696" t="s">
        <v>9787</v>
      </c>
      <c r="B7696" s="1">
        <v>44873</v>
      </c>
      <c r="C7696" s="5" t="str">
        <f t="shared" si="360"/>
        <v>11</v>
      </c>
      <c r="D7696" t="s">
        <v>136</v>
      </c>
      <c r="E7696" t="s">
        <v>86</v>
      </c>
      <c r="F7696">
        <v>1080000</v>
      </c>
      <c r="G7696" t="s">
        <v>191</v>
      </c>
      <c r="H7696" t="s">
        <v>369</v>
      </c>
      <c r="I7696" t="s">
        <v>370</v>
      </c>
      <c r="J7696" t="s">
        <v>39</v>
      </c>
      <c r="K7696" t="s">
        <v>40</v>
      </c>
      <c r="L7696" t="s">
        <v>23</v>
      </c>
      <c r="M7696">
        <v>34000</v>
      </c>
      <c r="N7696" t="s">
        <v>32</v>
      </c>
      <c r="O7696" t="s">
        <v>59</v>
      </c>
      <c r="P7696">
        <v>6807861</v>
      </c>
      <c r="Q7696" t="s">
        <v>33</v>
      </c>
      <c r="R7696" t="str">
        <f t="shared" si="361"/>
        <v>Tertile 3</v>
      </c>
      <c r="S7696" t="str">
        <f t="shared" si="362"/>
        <v>Eligible</v>
      </c>
    </row>
    <row r="7697" spans="1:19" x14ac:dyDescent="0.35">
      <c r="A7697" t="s">
        <v>9785</v>
      </c>
      <c r="B7697" s="1">
        <v>44873</v>
      </c>
      <c r="C7697" s="5" t="str">
        <f t="shared" si="360"/>
        <v>11</v>
      </c>
      <c r="D7697" t="s">
        <v>850</v>
      </c>
      <c r="E7697" t="s">
        <v>86</v>
      </c>
      <c r="F7697">
        <v>1100000</v>
      </c>
      <c r="G7697" t="s">
        <v>70</v>
      </c>
      <c r="H7697" t="s">
        <v>369</v>
      </c>
      <c r="I7697" t="s">
        <v>1446</v>
      </c>
      <c r="J7697" t="s">
        <v>39</v>
      </c>
      <c r="K7697" t="s">
        <v>40</v>
      </c>
      <c r="L7697" t="s">
        <v>23</v>
      </c>
      <c r="M7697">
        <v>51000</v>
      </c>
      <c r="N7697" t="s">
        <v>72</v>
      </c>
      <c r="O7697" t="s">
        <v>43</v>
      </c>
      <c r="P7697">
        <v>6812191</v>
      </c>
      <c r="Q7697" t="s">
        <v>73</v>
      </c>
      <c r="R7697" t="str">
        <f t="shared" si="361"/>
        <v>Tertile 3</v>
      </c>
      <c r="S7697" t="str">
        <f t="shared" si="362"/>
        <v>Eligible</v>
      </c>
    </row>
    <row r="7698" spans="1:19" x14ac:dyDescent="0.35">
      <c r="A7698" t="s">
        <v>9825</v>
      </c>
      <c r="B7698" s="1">
        <v>44873</v>
      </c>
      <c r="C7698" s="5" t="str">
        <f t="shared" si="360"/>
        <v>11</v>
      </c>
      <c r="D7698" t="s">
        <v>789</v>
      </c>
      <c r="E7698" t="s">
        <v>17</v>
      </c>
      <c r="F7698">
        <v>1105000</v>
      </c>
      <c r="G7698" t="s">
        <v>244</v>
      </c>
      <c r="H7698" t="s">
        <v>187</v>
      </c>
      <c r="I7698" t="s">
        <v>554</v>
      </c>
      <c r="J7698" t="s">
        <v>39</v>
      </c>
      <c r="K7698" t="s">
        <v>40</v>
      </c>
      <c r="L7698" t="s">
        <v>41</v>
      </c>
      <c r="M7698">
        <v>21501</v>
      </c>
      <c r="N7698" t="s">
        <v>58</v>
      </c>
      <c r="O7698" t="s">
        <v>83</v>
      </c>
      <c r="P7698">
        <v>8408552</v>
      </c>
      <c r="Q7698" t="s">
        <v>60</v>
      </c>
      <c r="R7698" t="str">
        <f t="shared" si="361"/>
        <v>Tertile 3</v>
      </c>
      <c r="S7698" t="str">
        <f t="shared" si="362"/>
        <v>Eligible</v>
      </c>
    </row>
    <row r="7699" spans="1:19" x14ac:dyDescent="0.35">
      <c r="A7699" t="s">
        <v>9765</v>
      </c>
      <c r="B7699" s="1">
        <v>44873</v>
      </c>
      <c r="C7699" s="5" t="str">
        <f t="shared" si="360"/>
        <v>11</v>
      </c>
      <c r="D7699" t="s">
        <v>1722</v>
      </c>
      <c r="E7699" t="s">
        <v>17</v>
      </c>
      <c r="F7699">
        <v>1115000</v>
      </c>
      <c r="G7699" t="s">
        <v>103</v>
      </c>
      <c r="H7699" t="s">
        <v>30</v>
      </c>
      <c r="I7699" t="s">
        <v>31</v>
      </c>
      <c r="J7699" t="s">
        <v>39</v>
      </c>
      <c r="K7699" t="s">
        <v>40</v>
      </c>
      <c r="L7699" t="s">
        <v>50</v>
      </c>
      <c r="M7699">
        <v>27501</v>
      </c>
      <c r="N7699" t="s">
        <v>42</v>
      </c>
      <c r="O7699" t="s">
        <v>25</v>
      </c>
      <c r="P7699">
        <v>7482656</v>
      </c>
      <c r="Q7699" t="s">
        <v>44</v>
      </c>
      <c r="R7699" t="str">
        <f t="shared" si="361"/>
        <v>Tertile 3</v>
      </c>
      <c r="S7699" t="str">
        <f t="shared" si="362"/>
        <v>Eligible</v>
      </c>
    </row>
    <row r="7700" spans="1:19" x14ac:dyDescent="0.35">
      <c r="A7700" t="s">
        <v>9768</v>
      </c>
      <c r="B7700" s="1">
        <v>44873</v>
      </c>
      <c r="C7700" s="5" t="str">
        <f t="shared" si="360"/>
        <v>11</v>
      </c>
      <c r="D7700" t="s">
        <v>638</v>
      </c>
      <c r="E7700" t="s">
        <v>17</v>
      </c>
      <c r="F7700">
        <v>1115000</v>
      </c>
      <c r="G7700" t="s">
        <v>152</v>
      </c>
      <c r="H7700" t="s">
        <v>81</v>
      </c>
      <c r="I7700" t="s">
        <v>82</v>
      </c>
      <c r="J7700" t="s">
        <v>39</v>
      </c>
      <c r="K7700" t="s">
        <v>40</v>
      </c>
      <c r="L7700" t="s">
        <v>41</v>
      </c>
      <c r="M7700">
        <v>24500</v>
      </c>
      <c r="N7700" t="s">
        <v>66</v>
      </c>
      <c r="O7700" t="s">
        <v>59</v>
      </c>
      <c r="P7700">
        <v>7392930</v>
      </c>
      <c r="Q7700" t="s">
        <v>73</v>
      </c>
      <c r="R7700" t="str">
        <f t="shared" si="361"/>
        <v>Tertile 3</v>
      </c>
      <c r="S7700" t="str">
        <f t="shared" si="362"/>
        <v>Eligible</v>
      </c>
    </row>
    <row r="7701" spans="1:19" x14ac:dyDescent="0.35">
      <c r="A7701" t="s">
        <v>9803</v>
      </c>
      <c r="B7701" s="1">
        <v>44873</v>
      </c>
      <c r="C7701" s="5" t="str">
        <f t="shared" si="360"/>
        <v>11</v>
      </c>
      <c r="D7701" t="s">
        <v>2015</v>
      </c>
      <c r="E7701" t="s">
        <v>17</v>
      </c>
      <c r="F7701">
        <v>1140000</v>
      </c>
      <c r="G7701" t="s">
        <v>244</v>
      </c>
      <c r="H7701" t="s">
        <v>30</v>
      </c>
      <c r="I7701" t="s">
        <v>570</v>
      </c>
      <c r="J7701" t="s">
        <v>21</v>
      </c>
      <c r="K7701" t="s">
        <v>22</v>
      </c>
      <c r="L7701" t="s">
        <v>41</v>
      </c>
      <c r="M7701">
        <v>31000</v>
      </c>
      <c r="N7701" t="s">
        <v>58</v>
      </c>
      <c r="O7701" t="s">
        <v>59</v>
      </c>
      <c r="P7701">
        <v>6213236</v>
      </c>
      <c r="Q7701" t="s">
        <v>60</v>
      </c>
      <c r="R7701" t="str">
        <f t="shared" si="361"/>
        <v>Tertile 3</v>
      </c>
      <c r="S7701" t="str">
        <f t="shared" si="362"/>
        <v>Eligible</v>
      </c>
    </row>
    <row r="7702" spans="1:19" x14ac:dyDescent="0.35">
      <c r="A7702" t="s">
        <v>9779</v>
      </c>
      <c r="B7702" s="1">
        <v>44873</v>
      </c>
      <c r="C7702" s="5" t="str">
        <f t="shared" si="360"/>
        <v>11</v>
      </c>
      <c r="D7702" t="s">
        <v>779</v>
      </c>
      <c r="E7702" t="s">
        <v>17</v>
      </c>
      <c r="F7702">
        <v>1150000</v>
      </c>
      <c r="G7702" t="s">
        <v>76</v>
      </c>
      <c r="H7702" t="s">
        <v>931</v>
      </c>
      <c r="I7702" t="s">
        <v>932</v>
      </c>
      <c r="J7702" t="s">
        <v>39</v>
      </c>
      <c r="K7702" t="s">
        <v>40</v>
      </c>
      <c r="L7702" t="s">
        <v>41</v>
      </c>
      <c r="M7702">
        <v>13000</v>
      </c>
      <c r="N7702" t="s">
        <v>72</v>
      </c>
      <c r="O7702" t="s">
        <v>59</v>
      </c>
      <c r="P7702">
        <v>8339711</v>
      </c>
      <c r="Q7702" t="s">
        <v>73</v>
      </c>
      <c r="R7702" t="str">
        <f t="shared" si="361"/>
        <v>Tertile 3</v>
      </c>
      <c r="S7702" t="str">
        <f t="shared" si="362"/>
        <v>Eligible</v>
      </c>
    </row>
    <row r="7703" spans="1:19" x14ac:dyDescent="0.35">
      <c r="A7703" t="s">
        <v>9782</v>
      </c>
      <c r="B7703" s="1">
        <v>44873</v>
      </c>
      <c r="C7703" s="5" t="str">
        <f t="shared" si="360"/>
        <v>11</v>
      </c>
      <c r="D7703" t="s">
        <v>8389</v>
      </c>
      <c r="E7703" t="s">
        <v>86</v>
      </c>
      <c r="F7703">
        <v>1150000</v>
      </c>
      <c r="G7703" t="s">
        <v>36</v>
      </c>
      <c r="H7703" t="s">
        <v>174</v>
      </c>
      <c r="I7703" t="s">
        <v>597</v>
      </c>
      <c r="J7703" t="s">
        <v>21</v>
      </c>
      <c r="K7703" t="s">
        <v>22</v>
      </c>
      <c r="L7703" t="s">
        <v>41</v>
      </c>
      <c r="M7703">
        <v>15000</v>
      </c>
      <c r="N7703" t="s">
        <v>42</v>
      </c>
      <c r="O7703" t="s">
        <v>110</v>
      </c>
      <c r="P7703">
        <v>7866174</v>
      </c>
      <c r="Q7703" t="s">
        <v>44</v>
      </c>
      <c r="R7703" t="str">
        <f t="shared" si="361"/>
        <v>Tertile 3</v>
      </c>
      <c r="S7703" t="str">
        <f t="shared" si="362"/>
        <v>Eligible</v>
      </c>
    </row>
    <row r="7704" spans="1:19" x14ac:dyDescent="0.35">
      <c r="A7704" t="s">
        <v>9786</v>
      </c>
      <c r="B7704" s="1">
        <v>44873</v>
      </c>
      <c r="C7704" s="5" t="str">
        <f t="shared" si="360"/>
        <v>11</v>
      </c>
      <c r="D7704" t="s">
        <v>8395</v>
      </c>
      <c r="E7704" t="s">
        <v>17</v>
      </c>
      <c r="F7704">
        <v>1161000</v>
      </c>
      <c r="G7704" t="s">
        <v>137</v>
      </c>
      <c r="H7704" t="s">
        <v>19</v>
      </c>
      <c r="I7704" t="s">
        <v>20</v>
      </c>
      <c r="J7704" t="s">
        <v>39</v>
      </c>
      <c r="K7704" t="s">
        <v>40</v>
      </c>
      <c r="L7704" t="s">
        <v>41</v>
      </c>
      <c r="M7704">
        <v>22100</v>
      </c>
      <c r="N7704" t="s">
        <v>24</v>
      </c>
      <c r="O7704" t="s">
        <v>25</v>
      </c>
      <c r="P7704">
        <v>7561730</v>
      </c>
      <c r="Q7704" t="s">
        <v>26</v>
      </c>
      <c r="R7704" t="str">
        <f t="shared" si="361"/>
        <v>Tertile 3</v>
      </c>
      <c r="S7704" t="str">
        <f t="shared" si="362"/>
        <v>Eligible</v>
      </c>
    </row>
    <row r="7705" spans="1:19" x14ac:dyDescent="0.35">
      <c r="A7705" t="s">
        <v>9888</v>
      </c>
      <c r="B7705" s="1">
        <v>44873</v>
      </c>
      <c r="C7705" s="5" t="str">
        <f t="shared" si="360"/>
        <v>11</v>
      </c>
      <c r="D7705" t="s">
        <v>1124</v>
      </c>
      <c r="E7705" t="s">
        <v>86</v>
      </c>
      <c r="F7705">
        <v>1190000</v>
      </c>
      <c r="G7705" t="s">
        <v>288</v>
      </c>
      <c r="H7705" t="s">
        <v>30</v>
      </c>
      <c r="I7705" t="s">
        <v>347</v>
      </c>
      <c r="J7705" t="s">
        <v>39</v>
      </c>
      <c r="K7705" t="s">
        <v>40</v>
      </c>
      <c r="L7705" t="s">
        <v>50</v>
      </c>
      <c r="M7705">
        <v>21000</v>
      </c>
      <c r="N7705" t="s">
        <v>32</v>
      </c>
      <c r="O7705" t="s">
        <v>83</v>
      </c>
      <c r="P7705">
        <v>7504579</v>
      </c>
      <c r="Q7705" t="s">
        <v>33</v>
      </c>
      <c r="R7705" t="str">
        <f t="shared" si="361"/>
        <v>Tertile 3</v>
      </c>
      <c r="S7705" t="str">
        <f t="shared" si="362"/>
        <v>Eligible</v>
      </c>
    </row>
    <row r="7706" spans="1:19" x14ac:dyDescent="0.35">
      <c r="A7706" t="s">
        <v>9769</v>
      </c>
      <c r="B7706" s="1">
        <v>44873</v>
      </c>
      <c r="C7706" s="5" t="str">
        <f t="shared" si="360"/>
        <v>11</v>
      </c>
      <c r="D7706" t="s">
        <v>8285</v>
      </c>
      <c r="E7706" t="s">
        <v>17</v>
      </c>
      <c r="F7706">
        <v>1197000</v>
      </c>
      <c r="G7706" t="s">
        <v>76</v>
      </c>
      <c r="H7706" t="s">
        <v>156</v>
      </c>
      <c r="I7706" t="s">
        <v>2239</v>
      </c>
      <c r="J7706" t="s">
        <v>21</v>
      </c>
      <c r="K7706" t="s">
        <v>22</v>
      </c>
      <c r="L7706" t="s">
        <v>50</v>
      </c>
      <c r="M7706">
        <v>17700</v>
      </c>
      <c r="N7706" t="s">
        <v>72</v>
      </c>
      <c r="O7706" t="s">
        <v>59</v>
      </c>
      <c r="P7706">
        <v>8915085</v>
      </c>
      <c r="Q7706" t="s">
        <v>73</v>
      </c>
      <c r="R7706" t="str">
        <f t="shared" si="361"/>
        <v>Tertile 3</v>
      </c>
      <c r="S7706" t="str">
        <f t="shared" si="362"/>
        <v>Eligible</v>
      </c>
    </row>
    <row r="7707" spans="1:19" x14ac:dyDescent="0.35">
      <c r="A7707" t="s">
        <v>9879</v>
      </c>
      <c r="B7707" s="1">
        <v>44873</v>
      </c>
      <c r="C7707" s="5" t="str">
        <f t="shared" si="360"/>
        <v>11</v>
      </c>
      <c r="D7707" t="s">
        <v>1218</v>
      </c>
      <c r="E7707" t="s">
        <v>17</v>
      </c>
      <c r="F7707">
        <v>1199000</v>
      </c>
      <c r="G7707" t="s">
        <v>147</v>
      </c>
      <c r="H7707" t="s">
        <v>48</v>
      </c>
      <c r="I7707" t="s">
        <v>260</v>
      </c>
      <c r="J7707" t="s">
        <v>21</v>
      </c>
      <c r="K7707" t="s">
        <v>22</v>
      </c>
      <c r="L7707" t="s">
        <v>50</v>
      </c>
      <c r="M7707">
        <v>53900</v>
      </c>
      <c r="N7707" t="s">
        <v>58</v>
      </c>
      <c r="O7707" t="s">
        <v>83</v>
      </c>
      <c r="P7707">
        <v>6006595</v>
      </c>
      <c r="Q7707" t="s">
        <v>60</v>
      </c>
      <c r="R7707" t="str">
        <f t="shared" si="361"/>
        <v>Tertile 3</v>
      </c>
      <c r="S7707" t="str">
        <f t="shared" si="362"/>
        <v>Eligible</v>
      </c>
    </row>
    <row r="7708" spans="1:19" x14ac:dyDescent="0.35">
      <c r="A7708" t="s">
        <v>9900</v>
      </c>
      <c r="B7708" s="1">
        <v>44873</v>
      </c>
      <c r="C7708" s="5" t="str">
        <f t="shared" si="360"/>
        <v>11</v>
      </c>
      <c r="D7708" t="s">
        <v>911</v>
      </c>
      <c r="E7708" t="s">
        <v>17</v>
      </c>
      <c r="F7708">
        <v>1210000</v>
      </c>
      <c r="G7708" t="s">
        <v>76</v>
      </c>
      <c r="H7708" t="s">
        <v>30</v>
      </c>
      <c r="I7708" t="s">
        <v>461</v>
      </c>
      <c r="J7708" t="s">
        <v>21</v>
      </c>
      <c r="K7708" t="s">
        <v>22</v>
      </c>
      <c r="L7708" t="s">
        <v>41</v>
      </c>
      <c r="M7708">
        <v>22000</v>
      </c>
      <c r="N7708" t="s">
        <v>72</v>
      </c>
      <c r="O7708" t="s">
        <v>43</v>
      </c>
      <c r="P7708">
        <v>8716073</v>
      </c>
      <c r="Q7708" t="s">
        <v>52</v>
      </c>
      <c r="R7708" t="str">
        <f t="shared" si="361"/>
        <v>Tertile 3</v>
      </c>
      <c r="S7708" t="str">
        <f t="shared" si="362"/>
        <v>Eligible</v>
      </c>
    </row>
    <row r="7709" spans="1:19" x14ac:dyDescent="0.35">
      <c r="A7709" t="s">
        <v>9778</v>
      </c>
      <c r="B7709" s="1">
        <v>44873</v>
      </c>
      <c r="C7709" s="5" t="str">
        <f t="shared" si="360"/>
        <v>11</v>
      </c>
      <c r="D7709" t="s">
        <v>764</v>
      </c>
      <c r="E7709" t="s">
        <v>86</v>
      </c>
      <c r="F7709">
        <v>1260000</v>
      </c>
      <c r="G7709" t="s">
        <v>152</v>
      </c>
      <c r="H7709" t="s">
        <v>94</v>
      </c>
      <c r="I7709" t="s">
        <v>95</v>
      </c>
      <c r="J7709" t="s">
        <v>21</v>
      </c>
      <c r="K7709" t="s">
        <v>22</v>
      </c>
      <c r="L7709" t="s">
        <v>41</v>
      </c>
      <c r="M7709">
        <v>21000</v>
      </c>
      <c r="N7709" t="s">
        <v>66</v>
      </c>
      <c r="O7709" t="s">
        <v>59</v>
      </c>
      <c r="P7709">
        <v>7801089</v>
      </c>
      <c r="Q7709" t="s">
        <v>73</v>
      </c>
      <c r="R7709" t="str">
        <f t="shared" si="361"/>
        <v>Tertile 3</v>
      </c>
      <c r="S7709" t="str">
        <f t="shared" si="362"/>
        <v>Eligible</v>
      </c>
    </row>
    <row r="7710" spans="1:19" x14ac:dyDescent="0.35">
      <c r="A7710" t="s">
        <v>9788</v>
      </c>
      <c r="B7710" s="1">
        <v>44873</v>
      </c>
      <c r="C7710" s="5" t="str">
        <f t="shared" si="360"/>
        <v>11</v>
      </c>
      <c r="D7710" t="s">
        <v>8398</v>
      </c>
      <c r="E7710" t="s">
        <v>17</v>
      </c>
      <c r="F7710">
        <v>1266000</v>
      </c>
      <c r="G7710" t="s">
        <v>195</v>
      </c>
      <c r="H7710" t="s">
        <v>148</v>
      </c>
      <c r="I7710" t="s">
        <v>522</v>
      </c>
      <c r="J7710" t="s">
        <v>39</v>
      </c>
      <c r="K7710" t="s">
        <v>40</v>
      </c>
      <c r="L7710" t="s">
        <v>41</v>
      </c>
      <c r="M7710">
        <v>21600</v>
      </c>
      <c r="N7710" t="s">
        <v>42</v>
      </c>
      <c r="O7710" t="s">
        <v>59</v>
      </c>
      <c r="P7710">
        <v>6755651</v>
      </c>
      <c r="Q7710" t="s">
        <v>44</v>
      </c>
      <c r="R7710" t="str">
        <f t="shared" si="361"/>
        <v>Tertile 3</v>
      </c>
      <c r="S7710" t="str">
        <f t="shared" si="362"/>
        <v>Eligible</v>
      </c>
    </row>
    <row r="7711" spans="1:19" x14ac:dyDescent="0.35">
      <c r="A7711" t="s">
        <v>9775</v>
      </c>
      <c r="B7711" s="1">
        <v>44873</v>
      </c>
      <c r="C7711" s="5" t="str">
        <f t="shared" si="360"/>
        <v>11</v>
      </c>
      <c r="D7711" t="s">
        <v>713</v>
      </c>
      <c r="E7711" t="s">
        <v>86</v>
      </c>
      <c r="F7711">
        <v>1300000</v>
      </c>
      <c r="G7711" t="s">
        <v>103</v>
      </c>
      <c r="H7711" t="s">
        <v>19</v>
      </c>
      <c r="I7711" t="s">
        <v>307</v>
      </c>
      <c r="J7711" t="s">
        <v>39</v>
      </c>
      <c r="K7711" t="s">
        <v>40</v>
      </c>
      <c r="L7711" t="s">
        <v>41</v>
      </c>
      <c r="M7711">
        <v>17000</v>
      </c>
      <c r="N7711" t="s">
        <v>42</v>
      </c>
      <c r="O7711" t="s">
        <v>59</v>
      </c>
      <c r="P7711">
        <v>8213614</v>
      </c>
      <c r="Q7711" t="s">
        <v>44</v>
      </c>
      <c r="R7711" t="str">
        <f t="shared" si="361"/>
        <v>Tertile 3</v>
      </c>
      <c r="S7711" t="str">
        <f t="shared" si="362"/>
        <v>Eligible</v>
      </c>
    </row>
    <row r="7712" spans="1:19" x14ac:dyDescent="0.35">
      <c r="A7712" t="s">
        <v>9764</v>
      </c>
      <c r="B7712" s="1">
        <v>44873</v>
      </c>
      <c r="C7712" s="5" t="str">
        <f t="shared" si="360"/>
        <v>11</v>
      </c>
      <c r="D7712" t="s">
        <v>578</v>
      </c>
      <c r="E7712" t="s">
        <v>17</v>
      </c>
      <c r="F7712">
        <v>1352000</v>
      </c>
      <c r="G7712" t="s">
        <v>98</v>
      </c>
      <c r="H7712" t="s">
        <v>113</v>
      </c>
      <c r="I7712" t="s">
        <v>114</v>
      </c>
      <c r="J7712" t="s">
        <v>21</v>
      </c>
      <c r="K7712" t="s">
        <v>22</v>
      </c>
      <c r="L7712" t="s">
        <v>23</v>
      </c>
      <c r="M7712">
        <v>22201</v>
      </c>
      <c r="N7712" t="s">
        <v>32</v>
      </c>
      <c r="O7712" t="s">
        <v>59</v>
      </c>
      <c r="P7712">
        <v>8673960</v>
      </c>
      <c r="Q7712" t="s">
        <v>33</v>
      </c>
      <c r="R7712" t="str">
        <f t="shared" si="361"/>
        <v>Tertile 3</v>
      </c>
      <c r="S7712" t="str">
        <f t="shared" si="362"/>
        <v>Eligible</v>
      </c>
    </row>
    <row r="7713" spans="1:19" x14ac:dyDescent="0.35">
      <c r="A7713" t="s">
        <v>9772</v>
      </c>
      <c r="B7713" s="1">
        <v>44873</v>
      </c>
      <c r="C7713" s="5" t="str">
        <f t="shared" si="360"/>
        <v>11</v>
      </c>
      <c r="D7713" t="s">
        <v>8289</v>
      </c>
      <c r="E7713" t="s">
        <v>17</v>
      </c>
      <c r="F7713">
        <v>1365000</v>
      </c>
      <c r="G7713" t="s">
        <v>90</v>
      </c>
      <c r="H7713" t="s">
        <v>143</v>
      </c>
      <c r="I7713" t="s">
        <v>144</v>
      </c>
      <c r="J7713" t="s">
        <v>21</v>
      </c>
      <c r="K7713" t="s">
        <v>22</v>
      </c>
      <c r="L7713" t="s">
        <v>50</v>
      </c>
      <c r="M7713">
        <v>32500</v>
      </c>
      <c r="N7713" t="s">
        <v>72</v>
      </c>
      <c r="O7713" t="s">
        <v>43</v>
      </c>
      <c r="P7713">
        <v>6833004</v>
      </c>
      <c r="Q7713" t="s">
        <v>73</v>
      </c>
      <c r="R7713" t="str">
        <f t="shared" si="361"/>
        <v>Tertile 3</v>
      </c>
      <c r="S7713" t="str">
        <f t="shared" si="362"/>
        <v>Eligible</v>
      </c>
    </row>
    <row r="7714" spans="1:19" x14ac:dyDescent="0.35">
      <c r="A7714" t="s">
        <v>9835</v>
      </c>
      <c r="B7714" s="1">
        <v>44873</v>
      </c>
      <c r="C7714" s="5" t="str">
        <f t="shared" si="360"/>
        <v>11</v>
      </c>
      <c r="D7714" t="s">
        <v>848</v>
      </c>
      <c r="E7714" t="s">
        <v>17</v>
      </c>
      <c r="F7714">
        <v>1395000</v>
      </c>
      <c r="G7714" t="s">
        <v>291</v>
      </c>
      <c r="H7714" t="s">
        <v>174</v>
      </c>
      <c r="I7714" t="s">
        <v>257</v>
      </c>
      <c r="J7714" t="s">
        <v>39</v>
      </c>
      <c r="K7714" t="s">
        <v>40</v>
      </c>
      <c r="L7714" t="s">
        <v>50</v>
      </c>
      <c r="M7714">
        <v>17500</v>
      </c>
      <c r="N7714" t="s">
        <v>42</v>
      </c>
      <c r="O7714" t="s">
        <v>43</v>
      </c>
      <c r="P7714">
        <v>6652981</v>
      </c>
      <c r="Q7714" t="s">
        <v>44</v>
      </c>
      <c r="R7714" t="str">
        <f t="shared" si="361"/>
        <v>Tertile 3</v>
      </c>
      <c r="S7714" t="str">
        <f t="shared" si="362"/>
        <v>Eligible</v>
      </c>
    </row>
    <row r="7715" spans="1:19" x14ac:dyDescent="0.35">
      <c r="A7715" t="s">
        <v>9776</v>
      </c>
      <c r="B7715" s="1">
        <v>44873</v>
      </c>
      <c r="C7715" s="5" t="str">
        <f t="shared" si="360"/>
        <v>11</v>
      </c>
      <c r="D7715" t="s">
        <v>8382</v>
      </c>
      <c r="E7715" t="s">
        <v>86</v>
      </c>
      <c r="F7715">
        <v>1400000</v>
      </c>
      <c r="G7715" t="s">
        <v>142</v>
      </c>
      <c r="H7715" t="s">
        <v>369</v>
      </c>
      <c r="I7715" t="s">
        <v>492</v>
      </c>
      <c r="J7715" t="s">
        <v>21</v>
      </c>
      <c r="K7715" t="s">
        <v>22</v>
      </c>
      <c r="L7715" t="s">
        <v>50</v>
      </c>
      <c r="M7715">
        <v>27000</v>
      </c>
      <c r="N7715" t="s">
        <v>51</v>
      </c>
      <c r="O7715" t="s">
        <v>110</v>
      </c>
      <c r="P7715">
        <v>6171726</v>
      </c>
      <c r="Q7715" t="s">
        <v>52</v>
      </c>
      <c r="R7715" t="str">
        <f t="shared" si="361"/>
        <v>Tertile 3</v>
      </c>
      <c r="S7715" t="str">
        <f t="shared" si="362"/>
        <v>Eligible</v>
      </c>
    </row>
    <row r="7716" spans="1:19" x14ac:dyDescent="0.35">
      <c r="A7716" t="s">
        <v>9892</v>
      </c>
      <c r="B7716" s="1">
        <v>44873</v>
      </c>
      <c r="C7716" s="5" t="str">
        <f t="shared" si="360"/>
        <v>11</v>
      </c>
      <c r="D7716" t="s">
        <v>850</v>
      </c>
      <c r="E7716" t="s">
        <v>17</v>
      </c>
      <c r="F7716">
        <v>1400000</v>
      </c>
      <c r="G7716" t="s">
        <v>80</v>
      </c>
      <c r="H7716" t="s">
        <v>156</v>
      </c>
      <c r="I7716" t="s">
        <v>196</v>
      </c>
      <c r="J7716" t="s">
        <v>21</v>
      </c>
      <c r="K7716" t="s">
        <v>22</v>
      </c>
      <c r="L7716" t="s">
        <v>50</v>
      </c>
      <c r="M7716">
        <v>62000</v>
      </c>
      <c r="N7716" t="s">
        <v>66</v>
      </c>
      <c r="O7716" t="s">
        <v>59</v>
      </c>
      <c r="P7716">
        <v>7490793</v>
      </c>
      <c r="Q7716" t="s">
        <v>44</v>
      </c>
      <c r="R7716" t="str">
        <f t="shared" si="361"/>
        <v>Tertile 3</v>
      </c>
      <c r="S7716" t="str">
        <f t="shared" si="362"/>
        <v>Eligible</v>
      </c>
    </row>
    <row r="7717" spans="1:19" x14ac:dyDescent="0.35">
      <c r="A7717" t="s">
        <v>9867</v>
      </c>
      <c r="B7717" s="1">
        <v>44873</v>
      </c>
      <c r="C7717" s="5" t="str">
        <f t="shared" si="360"/>
        <v>11</v>
      </c>
      <c r="D7717" t="s">
        <v>1087</v>
      </c>
      <c r="E7717" t="s">
        <v>17</v>
      </c>
      <c r="F7717">
        <v>1407000</v>
      </c>
      <c r="G7717" t="s">
        <v>152</v>
      </c>
      <c r="H7717" t="s">
        <v>126</v>
      </c>
      <c r="I7717" t="s">
        <v>856</v>
      </c>
      <c r="J7717" t="s">
        <v>21</v>
      </c>
      <c r="K7717" t="s">
        <v>22</v>
      </c>
      <c r="L7717" t="s">
        <v>23</v>
      </c>
      <c r="M7717">
        <v>31700</v>
      </c>
      <c r="N7717" t="s">
        <v>66</v>
      </c>
      <c r="O7717" t="s">
        <v>25</v>
      </c>
      <c r="P7717">
        <v>7252788</v>
      </c>
      <c r="Q7717" t="s">
        <v>67</v>
      </c>
      <c r="R7717" t="str">
        <f t="shared" si="361"/>
        <v>Tertile 3</v>
      </c>
      <c r="S7717" t="str">
        <f t="shared" si="362"/>
        <v>Eligible</v>
      </c>
    </row>
    <row r="7718" spans="1:19" x14ac:dyDescent="0.35">
      <c r="A7718" t="s">
        <v>9889</v>
      </c>
      <c r="B7718" s="1">
        <v>44873</v>
      </c>
      <c r="C7718" s="5" t="str">
        <f t="shared" si="360"/>
        <v>11</v>
      </c>
      <c r="D7718" t="s">
        <v>531</v>
      </c>
      <c r="E7718" t="s">
        <v>86</v>
      </c>
      <c r="F7718">
        <v>1420000</v>
      </c>
      <c r="G7718" t="s">
        <v>166</v>
      </c>
      <c r="H7718" t="s">
        <v>37</v>
      </c>
      <c r="I7718" t="s">
        <v>1298</v>
      </c>
      <c r="J7718" t="s">
        <v>39</v>
      </c>
      <c r="K7718" t="s">
        <v>40</v>
      </c>
      <c r="L7718" t="s">
        <v>23</v>
      </c>
      <c r="M7718">
        <v>44000</v>
      </c>
      <c r="N7718" t="s">
        <v>24</v>
      </c>
      <c r="O7718" t="s">
        <v>83</v>
      </c>
      <c r="P7718">
        <v>6982748</v>
      </c>
      <c r="Q7718" t="s">
        <v>26</v>
      </c>
      <c r="R7718" t="str">
        <f t="shared" si="361"/>
        <v>Tertile 3</v>
      </c>
      <c r="S7718" t="str">
        <f t="shared" si="362"/>
        <v>Eligible</v>
      </c>
    </row>
    <row r="7719" spans="1:19" x14ac:dyDescent="0.35">
      <c r="A7719" t="s">
        <v>9858</v>
      </c>
      <c r="B7719" s="1">
        <v>44873</v>
      </c>
      <c r="C7719" s="5" t="str">
        <f t="shared" si="360"/>
        <v>11</v>
      </c>
      <c r="D7719" t="s">
        <v>1035</v>
      </c>
      <c r="E7719" t="s">
        <v>17</v>
      </c>
      <c r="F7719">
        <v>1440000</v>
      </c>
      <c r="G7719" t="s">
        <v>160</v>
      </c>
      <c r="H7719" t="s">
        <v>167</v>
      </c>
      <c r="I7719" t="s">
        <v>561</v>
      </c>
      <c r="J7719" t="s">
        <v>21</v>
      </c>
      <c r="K7719" t="s">
        <v>22</v>
      </c>
      <c r="L7719" t="s">
        <v>50</v>
      </c>
      <c r="M7719">
        <v>51000</v>
      </c>
      <c r="N7719" t="s">
        <v>58</v>
      </c>
      <c r="O7719" t="s">
        <v>110</v>
      </c>
      <c r="P7719">
        <v>7463683</v>
      </c>
      <c r="Q7719" t="s">
        <v>60</v>
      </c>
      <c r="R7719" t="str">
        <f t="shared" si="361"/>
        <v>Tertile 3</v>
      </c>
      <c r="S7719" t="str">
        <f t="shared" si="362"/>
        <v>Eligible</v>
      </c>
    </row>
    <row r="7720" spans="1:19" x14ac:dyDescent="0.35">
      <c r="A7720" t="s">
        <v>9856</v>
      </c>
      <c r="B7720" s="1">
        <v>44873</v>
      </c>
      <c r="C7720" s="5" t="str">
        <f t="shared" si="360"/>
        <v>11</v>
      </c>
      <c r="D7720" t="s">
        <v>3313</v>
      </c>
      <c r="E7720" t="s">
        <v>17</v>
      </c>
      <c r="F7720">
        <v>1490000</v>
      </c>
      <c r="G7720" t="s">
        <v>152</v>
      </c>
      <c r="H7720" t="s">
        <v>99</v>
      </c>
      <c r="I7720" t="s">
        <v>238</v>
      </c>
      <c r="J7720" t="s">
        <v>39</v>
      </c>
      <c r="K7720" t="s">
        <v>40</v>
      </c>
      <c r="L7720" t="s">
        <v>41</v>
      </c>
      <c r="M7720">
        <v>22000</v>
      </c>
      <c r="N7720" t="s">
        <v>66</v>
      </c>
      <c r="O7720" t="s">
        <v>59</v>
      </c>
      <c r="P7720">
        <v>6941149</v>
      </c>
      <c r="Q7720" t="s">
        <v>67</v>
      </c>
      <c r="R7720" t="str">
        <f t="shared" si="361"/>
        <v>Tertile 3</v>
      </c>
      <c r="S7720" t="str">
        <f t="shared" si="362"/>
        <v>Eligible</v>
      </c>
    </row>
    <row r="7721" spans="1:19" x14ac:dyDescent="0.35">
      <c r="A7721" t="s">
        <v>9801</v>
      </c>
      <c r="B7721" s="1">
        <v>44873</v>
      </c>
      <c r="C7721" s="5" t="str">
        <f t="shared" si="360"/>
        <v>11</v>
      </c>
      <c r="D7721" t="s">
        <v>456</v>
      </c>
      <c r="E7721" t="s">
        <v>17</v>
      </c>
      <c r="F7721">
        <v>1505000</v>
      </c>
      <c r="G7721" t="s">
        <v>55</v>
      </c>
      <c r="H7721" t="s">
        <v>174</v>
      </c>
      <c r="I7721" t="s">
        <v>377</v>
      </c>
      <c r="J7721" t="s">
        <v>39</v>
      </c>
      <c r="K7721" t="s">
        <v>40</v>
      </c>
      <c r="L7721" t="s">
        <v>41</v>
      </c>
      <c r="M7721">
        <v>17500</v>
      </c>
      <c r="N7721" t="s">
        <v>58</v>
      </c>
      <c r="O7721" t="s">
        <v>83</v>
      </c>
      <c r="P7721">
        <v>6150351</v>
      </c>
      <c r="Q7721" t="s">
        <v>60</v>
      </c>
      <c r="R7721" t="str">
        <f t="shared" si="361"/>
        <v>Tertile 3</v>
      </c>
      <c r="S7721" t="str">
        <f t="shared" si="362"/>
        <v>Eligible</v>
      </c>
    </row>
    <row r="7722" spans="1:19" x14ac:dyDescent="0.35">
      <c r="A7722" t="s">
        <v>9855</v>
      </c>
      <c r="B7722" s="1">
        <v>44873</v>
      </c>
      <c r="C7722" s="5" t="str">
        <f t="shared" si="360"/>
        <v>11</v>
      </c>
      <c r="D7722" t="s">
        <v>7219</v>
      </c>
      <c r="E7722" t="s">
        <v>17</v>
      </c>
      <c r="F7722">
        <v>1591000</v>
      </c>
      <c r="G7722" t="s">
        <v>147</v>
      </c>
      <c r="H7722" t="s">
        <v>48</v>
      </c>
      <c r="I7722" t="s">
        <v>538</v>
      </c>
      <c r="J7722" t="s">
        <v>39</v>
      </c>
      <c r="K7722" t="s">
        <v>40</v>
      </c>
      <c r="L7722" t="s">
        <v>50</v>
      </c>
      <c r="M7722">
        <v>22100</v>
      </c>
      <c r="N7722" t="s">
        <v>58</v>
      </c>
      <c r="O7722" t="s">
        <v>59</v>
      </c>
      <c r="P7722">
        <v>7045356</v>
      </c>
      <c r="Q7722" t="s">
        <v>60</v>
      </c>
      <c r="R7722" t="str">
        <f t="shared" si="361"/>
        <v>Tertile 3</v>
      </c>
      <c r="S7722" t="str">
        <f t="shared" si="362"/>
        <v>Eligible</v>
      </c>
    </row>
    <row r="7723" spans="1:19" x14ac:dyDescent="0.35">
      <c r="A7723" t="s">
        <v>9814</v>
      </c>
      <c r="B7723" s="1">
        <v>44873</v>
      </c>
      <c r="C7723" s="5" t="str">
        <f t="shared" si="360"/>
        <v>11</v>
      </c>
      <c r="D7723" t="s">
        <v>893</v>
      </c>
      <c r="E7723" t="s">
        <v>17</v>
      </c>
      <c r="F7723">
        <v>1690000</v>
      </c>
      <c r="G7723" t="s">
        <v>137</v>
      </c>
      <c r="H7723" t="s">
        <v>30</v>
      </c>
      <c r="I7723" t="s">
        <v>347</v>
      </c>
      <c r="J7723" t="s">
        <v>39</v>
      </c>
      <c r="K7723" t="s">
        <v>40</v>
      </c>
      <c r="L7723" t="s">
        <v>23</v>
      </c>
      <c r="M7723">
        <v>19000</v>
      </c>
      <c r="N7723" t="s">
        <v>24</v>
      </c>
      <c r="O7723" t="s">
        <v>83</v>
      </c>
      <c r="P7723">
        <v>7972789</v>
      </c>
      <c r="Q7723" t="s">
        <v>26</v>
      </c>
      <c r="R7723" t="str">
        <f t="shared" si="361"/>
        <v>Tertile 3</v>
      </c>
      <c r="S7723" t="str">
        <f t="shared" si="362"/>
        <v>Eligible</v>
      </c>
    </row>
    <row r="7724" spans="1:19" x14ac:dyDescent="0.35">
      <c r="A7724" t="s">
        <v>9774</v>
      </c>
      <c r="B7724" s="1">
        <v>44873</v>
      </c>
      <c r="C7724" s="5" t="str">
        <f t="shared" si="360"/>
        <v>11</v>
      </c>
      <c r="D7724" t="s">
        <v>669</v>
      </c>
      <c r="E7724" t="s">
        <v>17</v>
      </c>
      <c r="F7724">
        <v>1698888</v>
      </c>
      <c r="G7724" t="s">
        <v>98</v>
      </c>
      <c r="H7724" t="s">
        <v>444</v>
      </c>
      <c r="I7724" t="s">
        <v>929</v>
      </c>
      <c r="J7724" t="s">
        <v>39</v>
      </c>
      <c r="K7724" t="s">
        <v>40</v>
      </c>
      <c r="L7724" t="s">
        <v>23</v>
      </c>
      <c r="M7724">
        <v>29880</v>
      </c>
      <c r="N7724" t="s">
        <v>32</v>
      </c>
      <c r="O7724" t="s">
        <v>25</v>
      </c>
      <c r="P7724">
        <v>8665296</v>
      </c>
      <c r="Q7724" t="s">
        <v>33</v>
      </c>
      <c r="R7724" t="str">
        <f t="shared" si="361"/>
        <v>Tertile 3</v>
      </c>
      <c r="S7724" t="str">
        <f t="shared" si="362"/>
        <v>Eligible</v>
      </c>
    </row>
    <row r="7725" spans="1:19" x14ac:dyDescent="0.35">
      <c r="A7725" t="s">
        <v>9789</v>
      </c>
      <c r="B7725" s="1">
        <v>44873</v>
      </c>
      <c r="C7725" s="5" t="str">
        <f t="shared" si="360"/>
        <v>11</v>
      </c>
      <c r="D7725" t="s">
        <v>125</v>
      </c>
      <c r="E7725" t="s">
        <v>17</v>
      </c>
      <c r="F7725">
        <v>1855500</v>
      </c>
      <c r="G7725" t="s">
        <v>76</v>
      </c>
      <c r="H7725" t="s">
        <v>167</v>
      </c>
      <c r="I7725" t="s">
        <v>168</v>
      </c>
      <c r="J7725" t="s">
        <v>39</v>
      </c>
      <c r="K7725" t="s">
        <v>40</v>
      </c>
      <c r="L7725" t="s">
        <v>50</v>
      </c>
      <c r="M7725">
        <v>13550</v>
      </c>
      <c r="N7725" t="s">
        <v>72</v>
      </c>
      <c r="O7725" t="s">
        <v>59</v>
      </c>
      <c r="P7725">
        <v>7207174</v>
      </c>
      <c r="Q7725" t="s">
        <v>73</v>
      </c>
      <c r="R7725" t="str">
        <f t="shared" si="361"/>
        <v>Tertile 3</v>
      </c>
      <c r="S7725" t="str">
        <f t="shared" si="362"/>
        <v>Eligible</v>
      </c>
    </row>
    <row r="7726" spans="1:19" x14ac:dyDescent="0.35">
      <c r="A7726" t="s">
        <v>9875</v>
      </c>
      <c r="B7726" s="1">
        <v>44873</v>
      </c>
      <c r="C7726" s="5" t="str">
        <f t="shared" si="360"/>
        <v>11</v>
      </c>
      <c r="D7726" t="s">
        <v>8285</v>
      </c>
      <c r="E7726" t="s">
        <v>86</v>
      </c>
      <c r="F7726">
        <v>3750000</v>
      </c>
      <c r="G7726" t="s">
        <v>36</v>
      </c>
      <c r="H7726" t="s">
        <v>48</v>
      </c>
      <c r="I7726" t="s">
        <v>71</v>
      </c>
      <c r="J7726" t="s">
        <v>39</v>
      </c>
      <c r="K7726" t="s">
        <v>40</v>
      </c>
      <c r="L7726" t="s">
        <v>41</v>
      </c>
      <c r="M7726">
        <v>14000</v>
      </c>
      <c r="N7726" t="s">
        <v>42</v>
      </c>
      <c r="O7726" t="s">
        <v>43</v>
      </c>
      <c r="P7726">
        <v>8535942</v>
      </c>
      <c r="Q7726" t="s">
        <v>73</v>
      </c>
      <c r="R7726" t="str">
        <f t="shared" si="361"/>
        <v>Tertile 3</v>
      </c>
      <c r="S7726" t="str">
        <f t="shared" si="362"/>
        <v>Eligible</v>
      </c>
    </row>
    <row r="7727" spans="1:19" x14ac:dyDescent="0.35">
      <c r="A7727" t="s">
        <v>9903</v>
      </c>
      <c r="B7727" s="1">
        <v>44874</v>
      </c>
      <c r="C7727" s="5" t="str">
        <f t="shared" si="360"/>
        <v>11</v>
      </c>
      <c r="D7727" t="s">
        <v>8401</v>
      </c>
      <c r="E7727" t="s">
        <v>17</v>
      </c>
      <c r="F7727">
        <v>13500</v>
      </c>
      <c r="G7727" t="s">
        <v>244</v>
      </c>
      <c r="H7727" t="s">
        <v>99</v>
      </c>
      <c r="I7727" t="s">
        <v>1096</v>
      </c>
      <c r="J7727" t="s">
        <v>21</v>
      </c>
      <c r="K7727" t="s">
        <v>22</v>
      </c>
      <c r="L7727" t="s">
        <v>41</v>
      </c>
      <c r="M7727">
        <v>29000</v>
      </c>
      <c r="N7727" t="s">
        <v>58</v>
      </c>
      <c r="O7727" t="s">
        <v>43</v>
      </c>
      <c r="P7727">
        <v>8928492</v>
      </c>
      <c r="Q7727" t="s">
        <v>60</v>
      </c>
      <c r="R7727" t="str">
        <f t="shared" si="361"/>
        <v>Tertile 1</v>
      </c>
      <c r="S7727" t="str">
        <f t="shared" si="362"/>
        <v>Risky</v>
      </c>
    </row>
    <row r="7728" spans="1:19" x14ac:dyDescent="0.35">
      <c r="A7728" t="s">
        <v>9910</v>
      </c>
      <c r="B7728" s="1">
        <v>44874</v>
      </c>
      <c r="C7728" s="5" t="str">
        <f t="shared" si="360"/>
        <v>11</v>
      </c>
      <c r="D7728" t="s">
        <v>917</v>
      </c>
      <c r="E7728" t="s">
        <v>86</v>
      </c>
      <c r="F7728">
        <v>13500</v>
      </c>
      <c r="G7728" t="s">
        <v>160</v>
      </c>
      <c r="H7728" t="s">
        <v>108</v>
      </c>
      <c r="I7728" t="s">
        <v>109</v>
      </c>
      <c r="J7728" t="s">
        <v>39</v>
      </c>
      <c r="K7728" t="s">
        <v>40</v>
      </c>
      <c r="L7728" t="s">
        <v>41</v>
      </c>
      <c r="M7728">
        <v>21000</v>
      </c>
      <c r="N7728" t="s">
        <v>58</v>
      </c>
      <c r="O7728" t="s">
        <v>110</v>
      </c>
      <c r="P7728">
        <v>6381272</v>
      </c>
      <c r="Q7728" t="s">
        <v>60</v>
      </c>
      <c r="R7728" t="str">
        <f t="shared" si="361"/>
        <v>Tertile 1</v>
      </c>
      <c r="S7728" t="str">
        <f t="shared" si="362"/>
        <v>Risky</v>
      </c>
    </row>
    <row r="7729" spans="1:19" x14ac:dyDescent="0.35">
      <c r="A7729" t="s">
        <v>9914</v>
      </c>
      <c r="B7729" s="1">
        <v>44874</v>
      </c>
      <c r="C7729" s="5" t="str">
        <f t="shared" si="360"/>
        <v>11</v>
      </c>
      <c r="D7729" t="s">
        <v>8480</v>
      </c>
      <c r="E7729" t="s">
        <v>17</v>
      </c>
      <c r="F7729">
        <v>13500</v>
      </c>
      <c r="G7729" t="s">
        <v>98</v>
      </c>
      <c r="H7729" t="s">
        <v>19</v>
      </c>
      <c r="I7729" t="s">
        <v>316</v>
      </c>
      <c r="J7729" t="s">
        <v>39</v>
      </c>
      <c r="K7729" t="s">
        <v>40</v>
      </c>
      <c r="L7729" t="s">
        <v>41</v>
      </c>
      <c r="M7729">
        <v>43000</v>
      </c>
      <c r="N7729" t="s">
        <v>32</v>
      </c>
      <c r="O7729" t="s">
        <v>59</v>
      </c>
      <c r="P7729">
        <v>8748915</v>
      </c>
      <c r="Q7729" t="s">
        <v>33</v>
      </c>
      <c r="R7729" t="str">
        <f t="shared" si="361"/>
        <v>Tertile 1</v>
      </c>
      <c r="S7729" t="str">
        <f t="shared" si="362"/>
        <v>Risky</v>
      </c>
    </row>
    <row r="7730" spans="1:19" x14ac:dyDescent="0.35">
      <c r="A7730" t="s">
        <v>9919</v>
      </c>
      <c r="B7730" s="1">
        <v>44874</v>
      </c>
      <c r="C7730" s="5" t="str">
        <f t="shared" si="360"/>
        <v>11</v>
      </c>
      <c r="D7730" t="s">
        <v>2143</v>
      </c>
      <c r="E7730" t="s">
        <v>17</v>
      </c>
      <c r="F7730">
        <v>13500</v>
      </c>
      <c r="G7730" t="s">
        <v>90</v>
      </c>
      <c r="H7730" t="s">
        <v>481</v>
      </c>
      <c r="I7730" t="s">
        <v>1154</v>
      </c>
      <c r="J7730" t="s">
        <v>21</v>
      </c>
      <c r="K7730" t="s">
        <v>22</v>
      </c>
      <c r="L7730" t="s">
        <v>23</v>
      </c>
      <c r="M7730">
        <v>23000</v>
      </c>
      <c r="N7730" t="s">
        <v>72</v>
      </c>
      <c r="O7730" t="s">
        <v>110</v>
      </c>
      <c r="P7730">
        <v>8145069</v>
      </c>
      <c r="Q7730" t="s">
        <v>73</v>
      </c>
      <c r="R7730" t="str">
        <f t="shared" si="361"/>
        <v>Tertile 1</v>
      </c>
      <c r="S7730" t="str">
        <f t="shared" si="362"/>
        <v>Risky</v>
      </c>
    </row>
    <row r="7731" spans="1:19" x14ac:dyDescent="0.35">
      <c r="A7731" t="s">
        <v>9930</v>
      </c>
      <c r="B7731" s="1">
        <v>44874</v>
      </c>
      <c r="C7731" s="5" t="str">
        <f t="shared" si="360"/>
        <v>11</v>
      </c>
      <c r="D7731" t="s">
        <v>349</v>
      </c>
      <c r="E7731" t="s">
        <v>17</v>
      </c>
      <c r="F7731">
        <v>13500</v>
      </c>
      <c r="G7731" t="s">
        <v>76</v>
      </c>
      <c r="H7731" t="s">
        <v>931</v>
      </c>
      <c r="I7731" t="s">
        <v>1014</v>
      </c>
      <c r="J7731" t="s">
        <v>39</v>
      </c>
      <c r="K7731" t="s">
        <v>40</v>
      </c>
      <c r="L7731" t="s">
        <v>23</v>
      </c>
      <c r="M7731">
        <v>19000</v>
      </c>
      <c r="N7731" t="s">
        <v>72</v>
      </c>
      <c r="O7731" t="s">
        <v>25</v>
      </c>
      <c r="P7731">
        <v>6662765</v>
      </c>
      <c r="Q7731" t="s">
        <v>73</v>
      </c>
      <c r="R7731" t="str">
        <f t="shared" si="361"/>
        <v>Tertile 1</v>
      </c>
      <c r="S7731" t="str">
        <f t="shared" si="362"/>
        <v>Risky</v>
      </c>
    </row>
    <row r="7732" spans="1:19" x14ac:dyDescent="0.35">
      <c r="A7732" t="s">
        <v>9935</v>
      </c>
      <c r="B7732" s="1">
        <v>44874</v>
      </c>
      <c r="C7732" s="5" t="str">
        <f t="shared" si="360"/>
        <v>11</v>
      </c>
      <c r="D7732" t="s">
        <v>693</v>
      </c>
      <c r="E7732" t="s">
        <v>86</v>
      </c>
      <c r="F7732">
        <v>13500</v>
      </c>
      <c r="G7732" t="s">
        <v>36</v>
      </c>
      <c r="H7732" t="s">
        <v>148</v>
      </c>
      <c r="I7732" t="s">
        <v>522</v>
      </c>
      <c r="J7732" t="s">
        <v>21</v>
      </c>
      <c r="K7732" t="s">
        <v>22</v>
      </c>
      <c r="L7732" t="s">
        <v>41</v>
      </c>
      <c r="M7732">
        <v>45001</v>
      </c>
      <c r="N7732" t="s">
        <v>42</v>
      </c>
      <c r="O7732" t="s">
        <v>83</v>
      </c>
      <c r="P7732">
        <v>8906834</v>
      </c>
      <c r="Q7732" t="s">
        <v>44</v>
      </c>
      <c r="R7732" t="str">
        <f t="shared" si="361"/>
        <v>Tertile 1</v>
      </c>
      <c r="S7732" t="str">
        <f t="shared" si="362"/>
        <v>Risky</v>
      </c>
    </row>
    <row r="7733" spans="1:19" x14ac:dyDescent="0.35">
      <c r="A7733" t="s">
        <v>9938</v>
      </c>
      <c r="B7733" s="1">
        <v>44874</v>
      </c>
      <c r="C7733" s="5" t="str">
        <f t="shared" si="360"/>
        <v>11</v>
      </c>
      <c r="D7733" t="s">
        <v>1043</v>
      </c>
      <c r="E7733" t="s">
        <v>17</v>
      </c>
      <c r="F7733">
        <v>13500</v>
      </c>
      <c r="G7733" t="s">
        <v>147</v>
      </c>
      <c r="H7733" t="s">
        <v>216</v>
      </c>
      <c r="I7733" t="s">
        <v>887</v>
      </c>
      <c r="J7733" t="s">
        <v>21</v>
      </c>
      <c r="K7733" t="s">
        <v>22</v>
      </c>
      <c r="L7733" t="s">
        <v>23</v>
      </c>
      <c r="M7733">
        <v>18000</v>
      </c>
      <c r="N7733" t="s">
        <v>58</v>
      </c>
      <c r="O7733" t="s">
        <v>110</v>
      </c>
      <c r="P7733">
        <v>7561031</v>
      </c>
      <c r="Q7733" t="s">
        <v>60</v>
      </c>
      <c r="R7733" t="str">
        <f t="shared" si="361"/>
        <v>Tertile 1</v>
      </c>
      <c r="S7733" t="str">
        <f t="shared" si="362"/>
        <v>Risky</v>
      </c>
    </row>
    <row r="7734" spans="1:19" x14ac:dyDescent="0.35">
      <c r="A7734" t="s">
        <v>9942</v>
      </c>
      <c r="B7734" s="1">
        <v>44874</v>
      </c>
      <c r="C7734" s="5" t="str">
        <f t="shared" si="360"/>
        <v>11</v>
      </c>
      <c r="D7734" t="s">
        <v>1051</v>
      </c>
      <c r="E7734" t="s">
        <v>17</v>
      </c>
      <c r="F7734">
        <v>13500</v>
      </c>
      <c r="G7734" t="s">
        <v>29</v>
      </c>
      <c r="H7734" t="s">
        <v>319</v>
      </c>
      <c r="I7734" t="s">
        <v>478</v>
      </c>
      <c r="J7734" t="s">
        <v>21</v>
      </c>
      <c r="K7734" t="s">
        <v>22</v>
      </c>
      <c r="L7734" t="s">
        <v>23</v>
      </c>
      <c r="M7734">
        <v>60000</v>
      </c>
      <c r="N7734" t="s">
        <v>32</v>
      </c>
      <c r="O7734" t="s">
        <v>110</v>
      </c>
      <c r="P7734">
        <v>7946724</v>
      </c>
      <c r="Q7734" t="s">
        <v>33</v>
      </c>
      <c r="R7734" t="str">
        <f t="shared" si="361"/>
        <v>Tertile 1</v>
      </c>
      <c r="S7734" t="str">
        <f t="shared" si="362"/>
        <v>Risky</v>
      </c>
    </row>
    <row r="7735" spans="1:19" x14ac:dyDescent="0.35">
      <c r="A7735" t="s">
        <v>9944</v>
      </c>
      <c r="B7735" s="1">
        <v>44874</v>
      </c>
      <c r="C7735" s="5" t="str">
        <f t="shared" si="360"/>
        <v>11</v>
      </c>
      <c r="D7735" t="s">
        <v>3383</v>
      </c>
      <c r="E7735" t="s">
        <v>17</v>
      </c>
      <c r="F7735">
        <v>13500</v>
      </c>
      <c r="G7735" t="s">
        <v>137</v>
      </c>
      <c r="H7735" t="s">
        <v>319</v>
      </c>
      <c r="I7735" t="s">
        <v>478</v>
      </c>
      <c r="J7735" t="s">
        <v>21</v>
      </c>
      <c r="K7735" t="s">
        <v>22</v>
      </c>
      <c r="L7735" t="s">
        <v>23</v>
      </c>
      <c r="M7735">
        <v>60000</v>
      </c>
      <c r="N7735" t="s">
        <v>24</v>
      </c>
      <c r="O7735" t="s">
        <v>110</v>
      </c>
      <c r="P7735">
        <v>8917666</v>
      </c>
      <c r="Q7735" t="s">
        <v>26</v>
      </c>
      <c r="R7735" t="str">
        <f t="shared" si="361"/>
        <v>Tertile 1</v>
      </c>
      <c r="S7735" t="str">
        <f t="shared" si="362"/>
        <v>Risky</v>
      </c>
    </row>
    <row r="7736" spans="1:19" x14ac:dyDescent="0.35">
      <c r="A7736" t="s">
        <v>9946</v>
      </c>
      <c r="B7736" s="1">
        <v>44874</v>
      </c>
      <c r="C7736" s="5" t="str">
        <f t="shared" si="360"/>
        <v>11</v>
      </c>
      <c r="D7736" t="s">
        <v>1297</v>
      </c>
      <c r="E7736" t="s">
        <v>17</v>
      </c>
      <c r="F7736">
        <v>13500</v>
      </c>
      <c r="G7736" t="s">
        <v>195</v>
      </c>
      <c r="H7736" t="s">
        <v>126</v>
      </c>
      <c r="I7736" t="s">
        <v>127</v>
      </c>
      <c r="J7736" t="s">
        <v>21</v>
      </c>
      <c r="K7736" t="s">
        <v>22</v>
      </c>
      <c r="L7736" t="s">
        <v>50</v>
      </c>
      <c r="M7736">
        <v>21000</v>
      </c>
      <c r="N7736" t="s">
        <v>42</v>
      </c>
      <c r="O7736" t="s">
        <v>110</v>
      </c>
      <c r="P7736">
        <v>8978567</v>
      </c>
      <c r="Q7736" t="s">
        <v>44</v>
      </c>
      <c r="R7736" t="str">
        <f t="shared" si="361"/>
        <v>Tertile 1</v>
      </c>
      <c r="S7736" t="str">
        <f t="shared" si="362"/>
        <v>Risky</v>
      </c>
    </row>
    <row r="7737" spans="1:19" x14ac:dyDescent="0.35">
      <c r="A7737" t="s">
        <v>9953</v>
      </c>
      <c r="B7737" s="1">
        <v>44874</v>
      </c>
      <c r="C7737" s="5" t="str">
        <f t="shared" si="360"/>
        <v>11</v>
      </c>
      <c r="D7737" t="s">
        <v>867</v>
      </c>
      <c r="E7737" t="s">
        <v>17</v>
      </c>
      <c r="F7737">
        <v>13500</v>
      </c>
      <c r="G7737" t="s">
        <v>36</v>
      </c>
      <c r="H7737" t="s">
        <v>174</v>
      </c>
      <c r="I7737" t="s">
        <v>265</v>
      </c>
      <c r="J7737" t="s">
        <v>39</v>
      </c>
      <c r="K7737" t="s">
        <v>40</v>
      </c>
      <c r="L7737" t="s">
        <v>41</v>
      </c>
      <c r="M7737">
        <v>25000</v>
      </c>
      <c r="N7737" t="s">
        <v>42</v>
      </c>
      <c r="O7737" t="s">
        <v>83</v>
      </c>
      <c r="P7737">
        <v>8509971</v>
      </c>
      <c r="Q7737" t="s">
        <v>44</v>
      </c>
      <c r="R7737" t="str">
        <f t="shared" si="361"/>
        <v>Tertile 1</v>
      </c>
      <c r="S7737" t="str">
        <f t="shared" si="362"/>
        <v>Risky</v>
      </c>
    </row>
    <row r="7738" spans="1:19" x14ac:dyDescent="0.35">
      <c r="A7738" t="s">
        <v>9955</v>
      </c>
      <c r="B7738" s="1">
        <v>44874</v>
      </c>
      <c r="C7738" s="5" t="str">
        <f t="shared" si="360"/>
        <v>11</v>
      </c>
      <c r="D7738" t="s">
        <v>1163</v>
      </c>
      <c r="E7738" t="s">
        <v>86</v>
      </c>
      <c r="F7738">
        <v>13500</v>
      </c>
      <c r="G7738" t="s">
        <v>160</v>
      </c>
      <c r="H7738" t="s">
        <v>174</v>
      </c>
      <c r="I7738" t="s">
        <v>220</v>
      </c>
      <c r="J7738" t="s">
        <v>39</v>
      </c>
      <c r="K7738" t="s">
        <v>40</v>
      </c>
      <c r="L7738" t="s">
        <v>50</v>
      </c>
      <c r="M7738">
        <v>12000</v>
      </c>
      <c r="N7738" t="s">
        <v>58</v>
      </c>
      <c r="O7738" t="s">
        <v>59</v>
      </c>
      <c r="P7738">
        <v>7161616</v>
      </c>
      <c r="Q7738" t="s">
        <v>60</v>
      </c>
      <c r="R7738" t="str">
        <f t="shared" si="361"/>
        <v>Tertile 1</v>
      </c>
      <c r="S7738" t="str">
        <f t="shared" si="362"/>
        <v>Risky</v>
      </c>
    </row>
    <row r="7739" spans="1:19" x14ac:dyDescent="0.35">
      <c r="A7739" t="s">
        <v>9960</v>
      </c>
      <c r="B7739" s="1">
        <v>44874</v>
      </c>
      <c r="C7739" s="5" t="str">
        <f t="shared" si="360"/>
        <v>11</v>
      </c>
      <c r="D7739" t="s">
        <v>1618</v>
      </c>
      <c r="E7739" t="s">
        <v>17</v>
      </c>
      <c r="F7739">
        <v>13500</v>
      </c>
      <c r="G7739" t="s">
        <v>103</v>
      </c>
      <c r="H7739" t="s">
        <v>64</v>
      </c>
      <c r="I7739" t="s">
        <v>65</v>
      </c>
      <c r="J7739" t="s">
        <v>39</v>
      </c>
      <c r="K7739" t="s">
        <v>40</v>
      </c>
      <c r="L7739" t="s">
        <v>41</v>
      </c>
      <c r="M7739">
        <v>19000</v>
      </c>
      <c r="N7739" t="s">
        <v>42</v>
      </c>
      <c r="O7739" t="s">
        <v>59</v>
      </c>
      <c r="P7739">
        <v>8314609</v>
      </c>
      <c r="Q7739" t="s">
        <v>73</v>
      </c>
      <c r="R7739" t="str">
        <f t="shared" si="361"/>
        <v>Tertile 1</v>
      </c>
      <c r="S7739" t="str">
        <f t="shared" si="362"/>
        <v>Risky</v>
      </c>
    </row>
    <row r="7740" spans="1:19" x14ac:dyDescent="0.35">
      <c r="A7740" t="s">
        <v>9965</v>
      </c>
      <c r="B7740" s="1">
        <v>44874</v>
      </c>
      <c r="C7740" s="5" t="str">
        <f t="shared" si="360"/>
        <v>11</v>
      </c>
      <c r="D7740" t="s">
        <v>1049</v>
      </c>
      <c r="E7740" t="s">
        <v>17</v>
      </c>
      <c r="F7740">
        <v>330000</v>
      </c>
      <c r="G7740" t="s">
        <v>18</v>
      </c>
      <c r="H7740" t="s">
        <v>48</v>
      </c>
      <c r="I7740" t="s">
        <v>123</v>
      </c>
      <c r="J7740" t="s">
        <v>21</v>
      </c>
      <c r="K7740" t="s">
        <v>22</v>
      </c>
      <c r="L7740" t="s">
        <v>23</v>
      </c>
      <c r="M7740">
        <v>21000</v>
      </c>
      <c r="N7740" t="s">
        <v>24</v>
      </c>
      <c r="O7740" t="s">
        <v>25</v>
      </c>
      <c r="P7740">
        <v>6554549</v>
      </c>
      <c r="Q7740" t="s">
        <v>60</v>
      </c>
      <c r="R7740" t="str">
        <f t="shared" si="361"/>
        <v>Tertile 1</v>
      </c>
      <c r="S7740" t="str">
        <f t="shared" si="362"/>
        <v>Risky</v>
      </c>
    </row>
    <row r="7741" spans="1:19" x14ac:dyDescent="0.35">
      <c r="A7741" t="s">
        <v>9931</v>
      </c>
      <c r="B7741" s="1">
        <v>44874</v>
      </c>
      <c r="C7741" s="5" t="str">
        <f t="shared" si="360"/>
        <v>11</v>
      </c>
      <c r="D7741" t="s">
        <v>925</v>
      </c>
      <c r="E7741" t="s">
        <v>17</v>
      </c>
      <c r="F7741">
        <v>357000</v>
      </c>
      <c r="G7741" t="s">
        <v>160</v>
      </c>
      <c r="H7741" t="s">
        <v>174</v>
      </c>
      <c r="I7741" t="s">
        <v>579</v>
      </c>
      <c r="J7741" t="s">
        <v>39</v>
      </c>
      <c r="K7741" t="s">
        <v>40</v>
      </c>
      <c r="L7741" t="s">
        <v>23</v>
      </c>
      <c r="M7741">
        <v>85000</v>
      </c>
      <c r="N7741" t="s">
        <v>58</v>
      </c>
      <c r="O7741" t="s">
        <v>25</v>
      </c>
      <c r="P7741">
        <v>8731456</v>
      </c>
      <c r="Q7741" t="s">
        <v>60</v>
      </c>
      <c r="R7741" t="str">
        <f t="shared" si="361"/>
        <v>Tertile 1</v>
      </c>
      <c r="S7741" t="str">
        <f t="shared" si="362"/>
        <v>Risky</v>
      </c>
    </row>
    <row r="7742" spans="1:19" x14ac:dyDescent="0.35">
      <c r="A7742" t="s">
        <v>9907</v>
      </c>
      <c r="B7742" s="1">
        <v>44874</v>
      </c>
      <c r="C7742" s="5" t="str">
        <f t="shared" si="360"/>
        <v>11</v>
      </c>
      <c r="D7742" t="s">
        <v>913</v>
      </c>
      <c r="E7742" t="s">
        <v>17</v>
      </c>
      <c r="F7742">
        <v>380000</v>
      </c>
      <c r="G7742" t="s">
        <v>288</v>
      </c>
      <c r="H7742" t="s">
        <v>126</v>
      </c>
      <c r="I7742" t="s">
        <v>790</v>
      </c>
      <c r="J7742" t="s">
        <v>21</v>
      </c>
      <c r="K7742" t="s">
        <v>22</v>
      </c>
      <c r="L7742" t="s">
        <v>23</v>
      </c>
      <c r="M7742">
        <v>26000</v>
      </c>
      <c r="N7742" t="s">
        <v>32</v>
      </c>
      <c r="O7742" t="s">
        <v>59</v>
      </c>
      <c r="P7742">
        <v>6124691</v>
      </c>
      <c r="Q7742" t="s">
        <v>33</v>
      </c>
      <c r="R7742" t="str">
        <f t="shared" si="361"/>
        <v>Tertile 1</v>
      </c>
      <c r="S7742" t="str">
        <f t="shared" si="362"/>
        <v>Risky</v>
      </c>
    </row>
    <row r="7743" spans="1:19" x14ac:dyDescent="0.35">
      <c r="A7743" t="s">
        <v>9949</v>
      </c>
      <c r="B7743" s="1">
        <v>44874</v>
      </c>
      <c r="C7743" s="5" t="str">
        <f t="shared" si="360"/>
        <v>11</v>
      </c>
      <c r="D7743" t="s">
        <v>2262</v>
      </c>
      <c r="E7743" t="s">
        <v>17</v>
      </c>
      <c r="F7743">
        <v>380000</v>
      </c>
      <c r="G7743" t="s">
        <v>248</v>
      </c>
      <c r="H7743" t="s">
        <v>30</v>
      </c>
      <c r="I7743" t="s">
        <v>233</v>
      </c>
      <c r="J7743" t="s">
        <v>39</v>
      </c>
      <c r="K7743" t="s">
        <v>40</v>
      </c>
      <c r="L7743" t="s">
        <v>41</v>
      </c>
      <c r="M7743">
        <v>37000</v>
      </c>
      <c r="N7743" t="s">
        <v>66</v>
      </c>
      <c r="O7743" t="s">
        <v>59</v>
      </c>
      <c r="P7743">
        <v>7507968</v>
      </c>
      <c r="Q7743" t="s">
        <v>67</v>
      </c>
      <c r="R7743" t="str">
        <f t="shared" si="361"/>
        <v>Tertile 1</v>
      </c>
      <c r="S7743" t="str">
        <f t="shared" si="362"/>
        <v>Risky</v>
      </c>
    </row>
    <row r="7744" spans="1:19" x14ac:dyDescent="0.35">
      <c r="A7744" t="s">
        <v>9947</v>
      </c>
      <c r="B7744" s="1">
        <v>44874</v>
      </c>
      <c r="C7744" s="5" t="str">
        <f t="shared" si="360"/>
        <v>11</v>
      </c>
      <c r="D7744" t="s">
        <v>3441</v>
      </c>
      <c r="E7744" t="s">
        <v>86</v>
      </c>
      <c r="F7744">
        <v>402000</v>
      </c>
      <c r="G7744" t="s">
        <v>199</v>
      </c>
      <c r="H7744" t="s">
        <v>37</v>
      </c>
      <c r="I7744" t="s">
        <v>38</v>
      </c>
      <c r="J7744" t="s">
        <v>39</v>
      </c>
      <c r="K7744" t="s">
        <v>40</v>
      </c>
      <c r="L7744" t="s">
        <v>23</v>
      </c>
      <c r="M7744">
        <v>29000</v>
      </c>
      <c r="N7744" t="s">
        <v>51</v>
      </c>
      <c r="O7744" t="s">
        <v>43</v>
      </c>
      <c r="P7744">
        <v>8284407</v>
      </c>
      <c r="Q7744" t="s">
        <v>52</v>
      </c>
      <c r="R7744" t="str">
        <f t="shared" si="361"/>
        <v>Tertile 1</v>
      </c>
      <c r="S7744" t="str">
        <f t="shared" si="362"/>
        <v>Risky</v>
      </c>
    </row>
    <row r="7745" spans="1:19" x14ac:dyDescent="0.35">
      <c r="A7745" t="s">
        <v>9928</v>
      </c>
      <c r="B7745" s="1">
        <v>44874</v>
      </c>
      <c r="C7745" s="5" t="str">
        <f t="shared" si="360"/>
        <v>11</v>
      </c>
      <c r="D7745" t="s">
        <v>2168</v>
      </c>
      <c r="E7745" t="s">
        <v>17</v>
      </c>
      <c r="F7745">
        <v>415000</v>
      </c>
      <c r="G7745" t="s">
        <v>76</v>
      </c>
      <c r="H7745" t="s">
        <v>19</v>
      </c>
      <c r="I7745" t="s">
        <v>316</v>
      </c>
      <c r="J7745" t="s">
        <v>39</v>
      </c>
      <c r="K7745" t="s">
        <v>40</v>
      </c>
      <c r="L7745" t="s">
        <v>41</v>
      </c>
      <c r="M7745">
        <v>25000</v>
      </c>
      <c r="N7745" t="s">
        <v>72</v>
      </c>
      <c r="O7745" t="s">
        <v>59</v>
      </c>
      <c r="P7745">
        <v>8021832</v>
      </c>
      <c r="Q7745" t="s">
        <v>73</v>
      </c>
      <c r="R7745" t="str">
        <f t="shared" si="361"/>
        <v>Tertile 1</v>
      </c>
      <c r="S7745" t="str">
        <f t="shared" si="362"/>
        <v>Risky</v>
      </c>
    </row>
    <row r="7746" spans="1:19" x14ac:dyDescent="0.35">
      <c r="A7746" t="s">
        <v>9934</v>
      </c>
      <c r="B7746" s="1">
        <v>44874</v>
      </c>
      <c r="C7746" s="5" t="str">
        <f t="shared" ref="C7746:C7809" si="363">TEXT(B7746,$V$22)</f>
        <v>11</v>
      </c>
      <c r="D7746" t="s">
        <v>4303</v>
      </c>
      <c r="E7746" t="s">
        <v>17</v>
      </c>
      <c r="F7746">
        <v>422000</v>
      </c>
      <c r="G7746" t="s">
        <v>18</v>
      </c>
      <c r="H7746" t="s">
        <v>30</v>
      </c>
      <c r="I7746" t="s">
        <v>347</v>
      </c>
      <c r="J7746" t="s">
        <v>39</v>
      </c>
      <c r="K7746" t="s">
        <v>40</v>
      </c>
      <c r="L7746" t="s">
        <v>50</v>
      </c>
      <c r="M7746">
        <v>16001</v>
      </c>
      <c r="N7746" t="s">
        <v>24</v>
      </c>
      <c r="O7746" t="s">
        <v>83</v>
      </c>
      <c r="P7746">
        <v>8300318</v>
      </c>
      <c r="Q7746" t="s">
        <v>26</v>
      </c>
      <c r="R7746" t="str">
        <f t="shared" ref="R7746:R7809" si="364">IF(F7746&lt;_xlfn.PERCENTILE.INC($F$2:$F$10576,1/3), "Tertile 1",
   IF(F7746&lt;_xlfn.PERCENTILE.INC($F$2:$F$10576,2/3), "Tertile 2", "Tertile 3"))</f>
        <v>Tertile 1</v>
      </c>
      <c r="S7746" t="str">
        <f t="shared" ref="S7746:S7809" si="365">IF(F7746&gt;755000, "Eligible", "Risky")</f>
        <v>Risky</v>
      </c>
    </row>
    <row r="7747" spans="1:19" x14ac:dyDescent="0.35">
      <c r="A7747" t="s">
        <v>9933</v>
      </c>
      <c r="B7747" s="1">
        <v>44874</v>
      </c>
      <c r="C7747" s="5" t="str">
        <f t="shared" si="363"/>
        <v>11</v>
      </c>
      <c r="D7747" t="s">
        <v>957</v>
      </c>
      <c r="E7747" t="s">
        <v>86</v>
      </c>
      <c r="F7747">
        <v>430000</v>
      </c>
      <c r="G7747" t="s">
        <v>152</v>
      </c>
      <c r="H7747" t="s">
        <v>94</v>
      </c>
      <c r="I7747" t="s">
        <v>95</v>
      </c>
      <c r="J7747" t="s">
        <v>39</v>
      </c>
      <c r="K7747" t="s">
        <v>40</v>
      </c>
      <c r="L7747" t="s">
        <v>41</v>
      </c>
      <c r="M7747">
        <v>11001</v>
      </c>
      <c r="N7747" t="s">
        <v>66</v>
      </c>
      <c r="O7747" t="s">
        <v>83</v>
      </c>
      <c r="P7747">
        <v>7097255</v>
      </c>
      <c r="Q7747" t="s">
        <v>73</v>
      </c>
      <c r="R7747" t="str">
        <f t="shared" si="364"/>
        <v>Tertile 1</v>
      </c>
      <c r="S7747" t="str">
        <f t="shared" si="365"/>
        <v>Risky</v>
      </c>
    </row>
    <row r="7748" spans="1:19" x14ac:dyDescent="0.35">
      <c r="A7748" t="s">
        <v>9922</v>
      </c>
      <c r="B7748" s="1">
        <v>44874</v>
      </c>
      <c r="C7748" s="5" t="str">
        <f t="shared" si="363"/>
        <v>11</v>
      </c>
      <c r="D7748" t="s">
        <v>9923</v>
      </c>
      <c r="E7748" t="s">
        <v>17</v>
      </c>
      <c r="F7748">
        <v>470000</v>
      </c>
      <c r="G7748" t="s">
        <v>80</v>
      </c>
      <c r="H7748" t="s">
        <v>19</v>
      </c>
      <c r="I7748" t="s">
        <v>705</v>
      </c>
      <c r="J7748" t="s">
        <v>39</v>
      </c>
      <c r="K7748" t="s">
        <v>40</v>
      </c>
      <c r="L7748" t="s">
        <v>23</v>
      </c>
      <c r="M7748">
        <v>18000</v>
      </c>
      <c r="N7748" t="s">
        <v>66</v>
      </c>
      <c r="O7748" t="s">
        <v>83</v>
      </c>
      <c r="P7748">
        <v>7467667</v>
      </c>
      <c r="Q7748" t="s">
        <v>73</v>
      </c>
      <c r="R7748" t="str">
        <f t="shared" si="364"/>
        <v>Tertile 1</v>
      </c>
      <c r="S7748" t="str">
        <f t="shared" si="365"/>
        <v>Risky</v>
      </c>
    </row>
    <row r="7749" spans="1:19" x14ac:dyDescent="0.35">
      <c r="A7749" t="s">
        <v>9924</v>
      </c>
      <c r="B7749" s="1">
        <v>44874</v>
      </c>
      <c r="C7749" s="5" t="str">
        <f t="shared" si="363"/>
        <v>11</v>
      </c>
      <c r="D7749" t="s">
        <v>4142</v>
      </c>
      <c r="E7749" t="s">
        <v>17</v>
      </c>
      <c r="F7749">
        <v>477000</v>
      </c>
      <c r="G7749" t="s">
        <v>103</v>
      </c>
      <c r="H7749" t="s">
        <v>19</v>
      </c>
      <c r="I7749" t="s">
        <v>316</v>
      </c>
      <c r="J7749" t="s">
        <v>21</v>
      </c>
      <c r="K7749" t="s">
        <v>22</v>
      </c>
      <c r="L7749" t="s">
        <v>23</v>
      </c>
      <c r="M7749">
        <v>9000</v>
      </c>
      <c r="N7749" t="s">
        <v>42</v>
      </c>
      <c r="O7749" t="s">
        <v>59</v>
      </c>
      <c r="P7749">
        <v>7969876</v>
      </c>
      <c r="Q7749" t="s">
        <v>44</v>
      </c>
      <c r="R7749" t="str">
        <f t="shared" si="364"/>
        <v>Tertile 1</v>
      </c>
      <c r="S7749" t="str">
        <f t="shared" si="365"/>
        <v>Risky</v>
      </c>
    </row>
    <row r="7750" spans="1:19" x14ac:dyDescent="0.35">
      <c r="A7750" t="s">
        <v>9916</v>
      </c>
      <c r="B7750" s="1">
        <v>44874</v>
      </c>
      <c r="C7750" s="5" t="str">
        <f t="shared" si="363"/>
        <v>11</v>
      </c>
      <c r="D7750" t="s">
        <v>2102</v>
      </c>
      <c r="E7750" t="s">
        <v>17</v>
      </c>
      <c r="F7750">
        <v>496000</v>
      </c>
      <c r="G7750" t="s">
        <v>76</v>
      </c>
      <c r="H7750" t="s">
        <v>48</v>
      </c>
      <c r="I7750" t="s">
        <v>49</v>
      </c>
      <c r="J7750" t="s">
        <v>39</v>
      </c>
      <c r="K7750" t="s">
        <v>40</v>
      </c>
      <c r="L7750" t="s">
        <v>50</v>
      </c>
      <c r="M7750">
        <v>14000</v>
      </c>
      <c r="N7750" t="s">
        <v>72</v>
      </c>
      <c r="O7750" t="s">
        <v>25</v>
      </c>
      <c r="P7750">
        <v>6560067</v>
      </c>
      <c r="Q7750" t="s">
        <v>73</v>
      </c>
      <c r="R7750" t="str">
        <f t="shared" si="364"/>
        <v>Tertile 1</v>
      </c>
      <c r="S7750" t="str">
        <f t="shared" si="365"/>
        <v>Risky</v>
      </c>
    </row>
    <row r="7751" spans="1:19" x14ac:dyDescent="0.35">
      <c r="A7751" t="s">
        <v>9959</v>
      </c>
      <c r="B7751" s="1">
        <v>44874</v>
      </c>
      <c r="C7751" s="5" t="str">
        <f t="shared" si="363"/>
        <v>11</v>
      </c>
      <c r="D7751" t="s">
        <v>346</v>
      </c>
      <c r="E7751" t="s">
        <v>17</v>
      </c>
      <c r="F7751">
        <v>526500</v>
      </c>
      <c r="G7751" t="s">
        <v>98</v>
      </c>
      <c r="H7751" t="s">
        <v>117</v>
      </c>
      <c r="I7751" t="s">
        <v>527</v>
      </c>
      <c r="J7751" t="s">
        <v>39</v>
      </c>
      <c r="K7751" t="s">
        <v>40</v>
      </c>
      <c r="L7751" t="s">
        <v>50</v>
      </c>
      <c r="M7751">
        <v>26500</v>
      </c>
      <c r="N7751" t="s">
        <v>32</v>
      </c>
      <c r="O7751" t="s">
        <v>110</v>
      </c>
      <c r="P7751">
        <v>6338298</v>
      </c>
      <c r="Q7751" t="s">
        <v>67</v>
      </c>
      <c r="R7751" t="str">
        <f t="shared" si="364"/>
        <v>Tertile 1</v>
      </c>
      <c r="S7751" t="str">
        <f t="shared" si="365"/>
        <v>Risky</v>
      </c>
    </row>
    <row r="7752" spans="1:19" x14ac:dyDescent="0.35">
      <c r="A7752" t="s">
        <v>9968</v>
      </c>
      <c r="B7752" s="1">
        <v>44874</v>
      </c>
      <c r="C7752" s="5" t="str">
        <f t="shared" si="363"/>
        <v>11</v>
      </c>
      <c r="D7752" t="s">
        <v>834</v>
      </c>
      <c r="E7752" t="s">
        <v>17</v>
      </c>
      <c r="F7752">
        <v>566000</v>
      </c>
      <c r="G7752" t="s">
        <v>152</v>
      </c>
      <c r="H7752" t="s">
        <v>187</v>
      </c>
      <c r="I7752" t="s">
        <v>249</v>
      </c>
      <c r="J7752" t="s">
        <v>21</v>
      </c>
      <c r="K7752" t="s">
        <v>22</v>
      </c>
      <c r="L7752" t="s">
        <v>23</v>
      </c>
      <c r="M7752">
        <v>12000</v>
      </c>
      <c r="N7752" t="s">
        <v>66</v>
      </c>
      <c r="O7752" t="s">
        <v>59</v>
      </c>
      <c r="P7752">
        <v>6052924</v>
      </c>
      <c r="Q7752" t="s">
        <v>26</v>
      </c>
      <c r="R7752" t="str">
        <f t="shared" si="364"/>
        <v>Tertile 2</v>
      </c>
      <c r="S7752" t="str">
        <f t="shared" si="365"/>
        <v>Risky</v>
      </c>
    </row>
    <row r="7753" spans="1:19" x14ac:dyDescent="0.35">
      <c r="A7753" t="s">
        <v>9927</v>
      </c>
      <c r="B7753" s="1">
        <v>44874</v>
      </c>
      <c r="C7753" s="5" t="str">
        <f t="shared" si="363"/>
        <v>11</v>
      </c>
      <c r="D7753" t="s">
        <v>2186</v>
      </c>
      <c r="E7753" t="s">
        <v>17</v>
      </c>
      <c r="F7753">
        <v>580000</v>
      </c>
      <c r="G7753" t="s">
        <v>152</v>
      </c>
      <c r="H7753" t="s">
        <v>369</v>
      </c>
      <c r="I7753" t="s">
        <v>411</v>
      </c>
      <c r="J7753" t="s">
        <v>21</v>
      </c>
      <c r="K7753" t="s">
        <v>22</v>
      </c>
      <c r="L7753" t="s">
        <v>23</v>
      </c>
      <c r="M7753">
        <v>12000</v>
      </c>
      <c r="N7753" t="s">
        <v>66</v>
      </c>
      <c r="O7753" t="s">
        <v>59</v>
      </c>
      <c r="P7753">
        <v>8887783</v>
      </c>
      <c r="Q7753" t="s">
        <v>67</v>
      </c>
      <c r="R7753" t="str">
        <f t="shared" si="364"/>
        <v>Tertile 2</v>
      </c>
      <c r="S7753" t="str">
        <f t="shared" si="365"/>
        <v>Risky</v>
      </c>
    </row>
    <row r="7754" spans="1:19" x14ac:dyDescent="0.35">
      <c r="A7754" t="s">
        <v>9943</v>
      </c>
      <c r="B7754" s="1">
        <v>44874</v>
      </c>
      <c r="C7754" s="5" t="str">
        <f t="shared" si="363"/>
        <v>11</v>
      </c>
      <c r="D7754" t="s">
        <v>3381</v>
      </c>
      <c r="E7754" t="s">
        <v>17</v>
      </c>
      <c r="F7754">
        <v>580000</v>
      </c>
      <c r="G7754" t="s">
        <v>70</v>
      </c>
      <c r="H7754" t="s">
        <v>174</v>
      </c>
      <c r="I7754" t="s">
        <v>220</v>
      </c>
      <c r="J7754" t="s">
        <v>39</v>
      </c>
      <c r="K7754" t="s">
        <v>40</v>
      </c>
      <c r="L7754" t="s">
        <v>50</v>
      </c>
      <c r="M7754">
        <v>17000</v>
      </c>
      <c r="N7754" t="s">
        <v>72</v>
      </c>
      <c r="O7754" t="s">
        <v>59</v>
      </c>
      <c r="P7754">
        <v>8809897</v>
      </c>
      <c r="Q7754" t="s">
        <v>73</v>
      </c>
      <c r="R7754" t="str">
        <f t="shared" si="364"/>
        <v>Tertile 2</v>
      </c>
      <c r="S7754" t="str">
        <f t="shared" si="365"/>
        <v>Risky</v>
      </c>
    </row>
    <row r="7755" spans="1:19" x14ac:dyDescent="0.35">
      <c r="A7755" t="s">
        <v>9915</v>
      </c>
      <c r="B7755" s="1">
        <v>44874</v>
      </c>
      <c r="C7755" s="5" t="str">
        <f t="shared" si="363"/>
        <v>11</v>
      </c>
      <c r="D7755" t="s">
        <v>322</v>
      </c>
      <c r="E7755" t="s">
        <v>17</v>
      </c>
      <c r="F7755">
        <v>586000</v>
      </c>
      <c r="G7755" t="s">
        <v>152</v>
      </c>
      <c r="H7755" t="s">
        <v>148</v>
      </c>
      <c r="I7755" t="s">
        <v>614</v>
      </c>
      <c r="J7755" t="s">
        <v>21</v>
      </c>
      <c r="K7755" t="s">
        <v>22</v>
      </c>
      <c r="L7755" t="s">
        <v>50</v>
      </c>
      <c r="M7755">
        <v>31000</v>
      </c>
      <c r="N7755" t="s">
        <v>66</v>
      </c>
      <c r="O7755" t="s">
        <v>59</v>
      </c>
      <c r="P7755">
        <v>7322890</v>
      </c>
      <c r="Q7755" t="s">
        <v>67</v>
      </c>
      <c r="R7755" t="str">
        <f t="shared" si="364"/>
        <v>Tertile 2</v>
      </c>
      <c r="S7755" t="str">
        <f t="shared" si="365"/>
        <v>Risky</v>
      </c>
    </row>
    <row r="7756" spans="1:19" x14ac:dyDescent="0.35">
      <c r="A7756" t="s">
        <v>9925</v>
      </c>
      <c r="B7756" s="1">
        <v>44874</v>
      </c>
      <c r="C7756" s="5" t="str">
        <f t="shared" si="363"/>
        <v>11</v>
      </c>
      <c r="D7756" t="s">
        <v>2183</v>
      </c>
      <c r="E7756" t="s">
        <v>17</v>
      </c>
      <c r="F7756">
        <v>605000</v>
      </c>
      <c r="G7756" t="s">
        <v>142</v>
      </c>
      <c r="H7756" t="s">
        <v>216</v>
      </c>
      <c r="I7756" t="s">
        <v>887</v>
      </c>
      <c r="J7756" t="s">
        <v>39</v>
      </c>
      <c r="K7756" t="s">
        <v>40</v>
      </c>
      <c r="L7756" t="s">
        <v>41</v>
      </c>
      <c r="M7756">
        <v>43000</v>
      </c>
      <c r="N7756" t="s">
        <v>51</v>
      </c>
      <c r="O7756" t="s">
        <v>110</v>
      </c>
      <c r="P7756">
        <v>7672959</v>
      </c>
      <c r="Q7756" t="s">
        <v>52</v>
      </c>
      <c r="R7756" t="str">
        <f t="shared" si="364"/>
        <v>Tertile 2</v>
      </c>
      <c r="S7756" t="str">
        <f t="shared" si="365"/>
        <v>Risky</v>
      </c>
    </row>
    <row r="7757" spans="1:19" x14ac:dyDescent="0.35">
      <c r="A7757" t="s">
        <v>9926</v>
      </c>
      <c r="B7757" s="1">
        <v>44874</v>
      </c>
      <c r="C7757" s="5" t="str">
        <f t="shared" si="363"/>
        <v>11</v>
      </c>
      <c r="D7757" t="s">
        <v>2034</v>
      </c>
      <c r="E7757" t="s">
        <v>17</v>
      </c>
      <c r="F7757">
        <v>610000</v>
      </c>
      <c r="G7757" t="s">
        <v>147</v>
      </c>
      <c r="H7757" t="s">
        <v>303</v>
      </c>
      <c r="I7757" t="s">
        <v>657</v>
      </c>
      <c r="J7757" t="s">
        <v>39</v>
      </c>
      <c r="K7757" t="s">
        <v>40</v>
      </c>
      <c r="L7757" t="s">
        <v>50</v>
      </c>
      <c r="M7757">
        <v>33000</v>
      </c>
      <c r="N7757" t="s">
        <v>58</v>
      </c>
      <c r="O7757" t="s">
        <v>110</v>
      </c>
      <c r="P7757">
        <v>7447928</v>
      </c>
      <c r="Q7757" t="s">
        <v>60</v>
      </c>
      <c r="R7757" t="str">
        <f t="shared" si="364"/>
        <v>Tertile 2</v>
      </c>
      <c r="S7757" t="str">
        <f t="shared" si="365"/>
        <v>Risky</v>
      </c>
    </row>
    <row r="7758" spans="1:19" x14ac:dyDescent="0.35">
      <c r="A7758" t="s">
        <v>9948</v>
      </c>
      <c r="B7758" s="1">
        <v>44874</v>
      </c>
      <c r="C7758" s="5" t="str">
        <f t="shared" si="363"/>
        <v>11</v>
      </c>
      <c r="D7758" t="s">
        <v>919</v>
      </c>
      <c r="E7758" t="s">
        <v>17</v>
      </c>
      <c r="F7758">
        <v>627000</v>
      </c>
      <c r="G7758" t="s">
        <v>244</v>
      </c>
      <c r="H7758" t="s">
        <v>148</v>
      </c>
      <c r="I7758" t="s">
        <v>149</v>
      </c>
      <c r="J7758" t="s">
        <v>21</v>
      </c>
      <c r="K7758" t="s">
        <v>22</v>
      </c>
      <c r="L7758" t="s">
        <v>23</v>
      </c>
      <c r="M7758">
        <v>22000</v>
      </c>
      <c r="N7758" t="s">
        <v>58</v>
      </c>
      <c r="O7758" t="s">
        <v>43</v>
      </c>
      <c r="P7758">
        <v>8894131</v>
      </c>
      <c r="Q7758" t="s">
        <v>60</v>
      </c>
      <c r="R7758" t="str">
        <f t="shared" si="364"/>
        <v>Tertile 2</v>
      </c>
      <c r="S7758" t="str">
        <f t="shared" si="365"/>
        <v>Risky</v>
      </c>
    </row>
    <row r="7759" spans="1:19" x14ac:dyDescent="0.35">
      <c r="A7759" t="s">
        <v>9950</v>
      </c>
      <c r="B7759" s="1">
        <v>44874</v>
      </c>
      <c r="C7759" s="5" t="str">
        <f t="shared" si="363"/>
        <v>11</v>
      </c>
      <c r="D7759" t="s">
        <v>7362</v>
      </c>
      <c r="E7759" t="s">
        <v>17</v>
      </c>
      <c r="F7759">
        <v>631500</v>
      </c>
      <c r="G7759" t="s">
        <v>252</v>
      </c>
      <c r="H7759" t="s">
        <v>117</v>
      </c>
      <c r="I7759" t="s">
        <v>427</v>
      </c>
      <c r="J7759" t="s">
        <v>39</v>
      </c>
      <c r="K7759" t="s">
        <v>40</v>
      </c>
      <c r="L7759" t="s">
        <v>50</v>
      </c>
      <c r="M7759">
        <v>13500</v>
      </c>
      <c r="N7759" t="s">
        <v>72</v>
      </c>
      <c r="O7759" t="s">
        <v>25</v>
      </c>
      <c r="P7759">
        <v>7101103</v>
      </c>
      <c r="Q7759" t="s">
        <v>73</v>
      </c>
      <c r="R7759" t="str">
        <f t="shared" si="364"/>
        <v>Tertile 2</v>
      </c>
      <c r="S7759" t="str">
        <f t="shared" si="365"/>
        <v>Risky</v>
      </c>
    </row>
    <row r="7760" spans="1:19" x14ac:dyDescent="0.35">
      <c r="A7760" t="s">
        <v>9941</v>
      </c>
      <c r="B7760" s="1">
        <v>44874</v>
      </c>
      <c r="C7760" s="5" t="str">
        <f t="shared" si="363"/>
        <v>11</v>
      </c>
      <c r="D7760" t="s">
        <v>1049</v>
      </c>
      <c r="E7760" t="s">
        <v>17</v>
      </c>
      <c r="F7760">
        <v>632000</v>
      </c>
      <c r="G7760" t="s">
        <v>18</v>
      </c>
      <c r="H7760" t="s">
        <v>156</v>
      </c>
      <c r="I7760" t="s">
        <v>157</v>
      </c>
      <c r="J7760" t="s">
        <v>21</v>
      </c>
      <c r="K7760" t="s">
        <v>22</v>
      </c>
      <c r="L7760" t="s">
        <v>50</v>
      </c>
      <c r="M7760">
        <v>46000</v>
      </c>
      <c r="N7760" t="s">
        <v>24</v>
      </c>
      <c r="O7760" t="s">
        <v>43</v>
      </c>
      <c r="P7760">
        <v>7648697</v>
      </c>
      <c r="Q7760" t="s">
        <v>26</v>
      </c>
      <c r="R7760" t="str">
        <f t="shared" si="364"/>
        <v>Tertile 2</v>
      </c>
      <c r="S7760" t="str">
        <f t="shared" si="365"/>
        <v>Risky</v>
      </c>
    </row>
    <row r="7761" spans="1:19" x14ac:dyDescent="0.35">
      <c r="A7761" t="s">
        <v>9961</v>
      </c>
      <c r="B7761" s="1">
        <v>44874</v>
      </c>
      <c r="C7761" s="5" t="str">
        <f t="shared" si="363"/>
        <v>11</v>
      </c>
      <c r="D7761" t="s">
        <v>8478</v>
      </c>
      <c r="E7761" t="s">
        <v>17</v>
      </c>
      <c r="F7761">
        <v>685000</v>
      </c>
      <c r="G7761" t="s">
        <v>142</v>
      </c>
      <c r="H7761" t="s">
        <v>369</v>
      </c>
      <c r="I7761" t="s">
        <v>411</v>
      </c>
      <c r="J7761" t="s">
        <v>21</v>
      </c>
      <c r="K7761" t="s">
        <v>22</v>
      </c>
      <c r="L7761" t="s">
        <v>50</v>
      </c>
      <c r="M7761">
        <v>31000</v>
      </c>
      <c r="N7761" t="s">
        <v>51</v>
      </c>
      <c r="O7761" t="s">
        <v>59</v>
      </c>
      <c r="P7761">
        <v>6583025</v>
      </c>
      <c r="Q7761" t="s">
        <v>26</v>
      </c>
      <c r="R7761" t="str">
        <f t="shared" si="364"/>
        <v>Tertile 2</v>
      </c>
      <c r="S7761" t="str">
        <f t="shared" si="365"/>
        <v>Risky</v>
      </c>
    </row>
    <row r="7762" spans="1:19" x14ac:dyDescent="0.35">
      <c r="A7762" t="s">
        <v>9902</v>
      </c>
      <c r="B7762" s="1">
        <v>44874</v>
      </c>
      <c r="C7762" s="5" t="str">
        <f t="shared" si="363"/>
        <v>11</v>
      </c>
      <c r="D7762" t="s">
        <v>853</v>
      </c>
      <c r="E7762" t="s">
        <v>17</v>
      </c>
      <c r="F7762">
        <v>700000</v>
      </c>
      <c r="G7762" t="s">
        <v>199</v>
      </c>
      <c r="H7762" t="s">
        <v>167</v>
      </c>
      <c r="I7762" t="s">
        <v>561</v>
      </c>
      <c r="J7762" t="s">
        <v>21</v>
      </c>
      <c r="K7762" t="s">
        <v>22</v>
      </c>
      <c r="L7762" t="s">
        <v>50</v>
      </c>
      <c r="M7762">
        <v>51000</v>
      </c>
      <c r="N7762" t="s">
        <v>51</v>
      </c>
      <c r="O7762" t="s">
        <v>110</v>
      </c>
      <c r="P7762">
        <v>7667437</v>
      </c>
      <c r="Q7762" t="s">
        <v>52</v>
      </c>
      <c r="R7762" t="str">
        <f t="shared" si="364"/>
        <v>Tertile 2</v>
      </c>
      <c r="S7762" t="str">
        <f t="shared" si="365"/>
        <v>Risky</v>
      </c>
    </row>
    <row r="7763" spans="1:19" x14ac:dyDescent="0.35">
      <c r="A7763" t="s">
        <v>9905</v>
      </c>
      <c r="B7763" s="1">
        <v>44874</v>
      </c>
      <c r="C7763" s="5" t="str">
        <f t="shared" si="363"/>
        <v>11</v>
      </c>
      <c r="D7763" t="s">
        <v>8404</v>
      </c>
      <c r="E7763" t="s">
        <v>17</v>
      </c>
      <c r="F7763">
        <v>770000</v>
      </c>
      <c r="G7763" t="s">
        <v>252</v>
      </c>
      <c r="H7763" t="s">
        <v>369</v>
      </c>
      <c r="I7763" t="s">
        <v>492</v>
      </c>
      <c r="J7763" t="s">
        <v>39</v>
      </c>
      <c r="K7763" t="s">
        <v>40</v>
      </c>
      <c r="L7763" t="s">
        <v>23</v>
      </c>
      <c r="M7763">
        <v>69000</v>
      </c>
      <c r="N7763" t="s">
        <v>72</v>
      </c>
      <c r="O7763" t="s">
        <v>110</v>
      </c>
      <c r="P7763">
        <v>7797970</v>
      </c>
      <c r="Q7763" t="s">
        <v>73</v>
      </c>
      <c r="R7763" t="str">
        <f t="shared" si="364"/>
        <v>Tertile 2</v>
      </c>
      <c r="S7763" t="str">
        <f t="shared" si="365"/>
        <v>Eligible</v>
      </c>
    </row>
    <row r="7764" spans="1:19" x14ac:dyDescent="0.35">
      <c r="A7764" t="s">
        <v>9920</v>
      </c>
      <c r="B7764" s="1">
        <v>44874</v>
      </c>
      <c r="C7764" s="5" t="str">
        <f t="shared" si="363"/>
        <v>11</v>
      </c>
      <c r="D7764" t="s">
        <v>9921</v>
      </c>
      <c r="E7764" t="s">
        <v>17</v>
      </c>
      <c r="F7764">
        <v>795000</v>
      </c>
      <c r="G7764" t="s">
        <v>166</v>
      </c>
      <c r="H7764" t="s">
        <v>174</v>
      </c>
      <c r="I7764" t="s">
        <v>257</v>
      </c>
      <c r="J7764" t="s">
        <v>39</v>
      </c>
      <c r="K7764" t="s">
        <v>40</v>
      </c>
      <c r="L7764" t="s">
        <v>50</v>
      </c>
      <c r="M7764">
        <v>17000</v>
      </c>
      <c r="N7764" t="s">
        <v>24</v>
      </c>
      <c r="O7764" t="s">
        <v>43</v>
      </c>
      <c r="P7764">
        <v>7044877</v>
      </c>
      <c r="Q7764" t="s">
        <v>26</v>
      </c>
      <c r="R7764" t="str">
        <f t="shared" si="364"/>
        <v>Tertile 2</v>
      </c>
      <c r="S7764" t="str">
        <f t="shared" si="365"/>
        <v>Eligible</v>
      </c>
    </row>
    <row r="7765" spans="1:19" x14ac:dyDescent="0.35">
      <c r="A7765" t="s">
        <v>9939</v>
      </c>
      <c r="B7765" s="1">
        <v>44874</v>
      </c>
      <c r="C7765" s="5" t="str">
        <f t="shared" si="363"/>
        <v>11</v>
      </c>
      <c r="D7765" t="s">
        <v>1045</v>
      </c>
      <c r="E7765" t="s">
        <v>17</v>
      </c>
      <c r="F7765">
        <v>825000</v>
      </c>
      <c r="G7765" t="s">
        <v>152</v>
      </c>
      <c r="H7765" t="s">
        <v>30</v>
      </c>
      <c r="I7765" t="s">
        <v>31</v>
      </c>
      <c r="J7765" t="s">
        <v>21</v>
      </c>
      <c r="K7765" t="s">
        <v>22</v>
      </c>
      <c r="L7765" t="s">
        <v>23</v>
      </c>
      <c r="M7765">
        <v>19000</v>
      </c>
      <c r="N7765" t="s">
        <v>66</v>
      </c>
      <c r="O7765" t="s">
        <v>25</v>
      </c>
      <c r="P7765">
        <v>8811651</v>
      </c>
      <c r="Q7765" t="s">
        <v>67</v>
      </c>
      <c r="R7765" t="str">
        <f t="shared" si="364"/>
        <v>Tertile 2</v>
      </c>
      <c r="S7765" t="str">
        <f t="shared" si="365"/>
        <v>Eligible</v>
      </c>
    </row>
    <row r="7766" spans="1:19" x14ac:dyDescent="0.35">
      <c r="A7766" t="s">
        <v>9958</v>
      </c>
      <c r="B7766" s="1">
        <v>44874</v>
      </c>
      <c r="C7766" s="5" t="str">
        <f t="shared" si="363"/>
        <v>11</v>
      </c>
      <c r="D7766" t="s">
        <v>917</v>
      </c>
      <c r="E7766" t="s">
        <v>17</v>
      </c>
      <c r="F7766">
        <v>905000</v>
      </c>
      <c r="G7766" t="s">
        <v>166</v>
      </c>
      <c r="H7766" t="s">
        <v>30</v>
      </c>
      <c r="I7766" t="s">
        <v>272</v>
      </c>
      <c r="J7766" t="s">
        <v>39</v>
      </c>
      <c r="K7766" t="s">
        <v>40</v>
      </c>
      <c r="L7766" t="s">
        <v>23</v>
      </c>
      <c r="M7766">
        <v>11000</v>
      </c>
      <c r="N7766" t="s">
        <v>24</v>
      </c>
      <c r="O7766" t="s">
        <v>110</v>
      </c>
      <c r="P7766">
        <v>6041719</v>
      </c>
      <c r="Q7766" t="s">
        <v>60</v>
      </c>
      <c r="R7766" t="str">
        <f t="shared" si="364"/>
        <v>Tertile 2</v>
      </c>
      <c r="S7766" t="str">
        <f t="shared" si="365"/>
        <v>Eligible</v>
      </c>
    </row>
    <row r="7767" spans="1:19" x14ac:dyDescent="0.35">
      <c r="A7767" t="s">
        <v>9966</v>
      </c>
      <c r="B7767" s="1">
        <v>44874</v>
      </c>
      <c r="C7767" s="5" t="str">
        <f t="shared" si="363"/>
        <v>11</v>
      </c>
      <c r="D7767" t="s">
        <v>4033</v>
      </c>
      <c r="E7767" t="s">
        <v>17</v>
      </c>
      <c r="F7767">
        <v>1020000</v>
      </c>
      <c r="G7767" t="s">
        <v>29</v>
      </c>
      <c r="H7767" t="s">
        <v>99</v>
      </c>
      <c r="I7767" t="s">
        <v>541</v>
      </c>
      <c r="J7767" t="s">
        <v>39</v>
      </c>
      <c r="K7767" t="s">
        <v>40</v>
      </c>
      <c r="L7767" t="s">
        <v>50</v>
      </c>
      <c r="M7767">
        <v>14000</v>
      </c>
      <c r="N7767" t="s">
        <v>32</v>
      </c>
      <c r="O7767" t="s">
        <v>43</v>
      </c>
      <c r="P7767">
        <v>7409642</v>
      </c>
      <c r="Q7767" t="s">
        <v>67</v>
      </c>
      <c r="R7767" t="str">
        <f t="shared" si="364"/>
        <v>Tertile 3</v>
      </c>
      <c r="S7767" t="str">
        <f t="shared" si="365"/>
        <v>Eligible</v>
      </c>
    </row>
    <row r="7768" spans="1:19" x14ac:dyDescent="0.35">
      <c r="A7768" t="s">
        <v>9940</v>
      </c>
      <c r="B7768" s="1">
        <v>44874</v>
      </c>
      <c r="C7768" s="5" t="str">
        <f t="shared" si="363"/>
        <v>11</v>
      </c>
      <c r="D7768" t="s">
        <v>1047</v>
      </c>
      <c r="E7768" t="s">
        <v>17</v>
      </c>
      <c r="F7768">
        <v>1050000</v>
      </c>
      <c r="G7768" t="s">
        <v>76</v>
      </c>
      <c r="H7768" t="s">
        <v>931</v>
      </c>
      <c r="I7768" t="s">
        <v>932</v>
      </c>
      <c r="J7768" t="s">
        <v>21</v>
      </c>
      <c r="K7768" t="s">
        <v>22</v>
      </c>
      <c r="L7768" t="s">
        <v>23</v>
      </c>
      <c r="M7768">
        <v>60000</v>
      </c>
      <c r="N7768" t="s">
        <v>72</v>
      </c>
      <c r="O7768" t="s">
        <v>59</v>
      </c>
      <c r="P7768">
        <v>8222794</v>
      </c>
      <c r="Q7768" t="s">
        <v>73</v>
      </c>
      <c r="R7768" t="str">
        <f t="shared" si="364"/>
        <v>Tertile 3</v>
      </c>
      <c r="S7768" t="str">
        <f t="shared" si="365"/>
        <v>Eligible</v>
      </c>
    </row>
    <row r="7769" spans="1:19" x14ac:dyDescent="0.35">
      <c r="A7769" t="s">
        <v>9906</v>
      </c>
      <c r="B7769" s="1">
        <v>44874</v>
      </c>
      <c r="C7769" s="5" t="str">
        <f t="shared" si="363"/>
        <v>11</v>
      </c>
      <c r="D7769" t="s">
        <v>911</v>
      </c>
      <c r="E7769" t="s">
        <v>17</v>
      </c>
      <c r="F7769">
        <v>1110000</v>
      </c>
      <c r="G7769" t="s">
        <v>268</v>
      </c>
      <c r="H7769" t="s">
        <v>148</v>
      </c>
      <c r="I7769" t="s">
        <v>698</v>
      </c>
      <c r="J7769" t="s">
        <v>39</v>
      </c>
      <c r="K7769" t="s">
        <v>40</v>
      </c>
      <c r="L7769" t="s">
        <v>50</v>
      </c>
      <c r="M7769">
        <v>17000</v>
      </c>
      <c r="N7769" t="s">
        <v>24</v>
      </c>
      <c r="O7769" t="s">
        <v>59</v>
      </c>
      <c r="P7769">
        <v>8547851</v>
      </c>
      <c r="Q7769" t="s">
        <v>26</v>
      </c>
      <c r="R7769" t="str">
        <f t="shared" si="364"/>
        <v>Tertile 3</v>
      </c>
      <c r="S7769" t="str">
        <f t="shared" si="365"/>
        <v>Eligible</v>
      </c>
    </row>
    <row r="7770" spans="1:19" x14ac:dyDescent="0.35">
      <c r="A7770" t="s">
        <v>9932</v>
      </c>
      <c r="B7770" s="1">
        <v>44874</v>
      </c>
      <c r="C7770" s="5" t="str">
        <f t="shared" si="363"/>
        <v>11</v>
      </c>
      <c r="D7770" t="s">
        <v>2995</v>
      </c>
      <c r="E7770" t="s">
        <v>86</v>
      </c>
      <c r="F7770">
        <v>1110000</v>
      </c>
      <c r="G7770" t="s">
        <v>80</v>
      </c>
      <c r="H7770" t="s">
        <v>319</v>
      </c>
      <c r="I7770" t="s">
        <v>341</v>
      </c>
      <c r="J7770" t="s">
        <v>21</v>
      </c>
      <c r="K7770" t="s">
        <v>22</v>
      </c>
      <c r="L7770" t="s">
        <v>41</v>
      </c>
      <c r="M7770">
        <v>19000</v>
      </c>
      <c r="N7770" t="s">
        <v>66</v>
      </c>
      <c r="O7770" t="s">
        <v>59</v>
      </c>
      <c r="P7770">
        <v>7086561</v>
      </c>
      <c r="Q7770" t="s">
        <v>67</v>
      </c>
      <c r="R7770" t="str">
        <f t="shared" si="364"/>
        <v>Tertile 3</v>
      </c>
      <c r="S7770" t="str">
        <f t="shared" si="365"/>
        <v>Eligible</v>
      </c>
    </row>
    <row r="7771" spans="1:19" x14ac:dyDescent="0.35">
      <c r="A7771" t="s">
        <v>9908</v>
      </c>
      <c r="B7771" s="1">
        <v>44874</v>
      </c>
      <c r="C7771" s="5" t="str">
        <f t="shared" si="363"/>
        <v>11</v>
      </c>
      <c r="D7771" t="s">
        <v>4295</v>
      </c>
      <c r="E7771" t="s">
        <v>17</v>
      </c>
      <c r="F7771">
        <v>1175000</v>
      </c>
      <c r="G7771" t="s">
        <v>291</v>
      </c>
      <c r="H7771" t="s">
        <v>148</v>
      </c>
      <c r="I7771" t="s">
        <v>522</v>
      </c>
      <c r="J7771" t="s">
        <v>39</v>
      </c>
      <c r="K7771" t="s">
        <v>40</v>
      </c>
      <c r="L7771" t="s">
        <v>41</v>
      </c>
      <c r="M7771">
        <v>21500</v>
      </c>
      <c r="N7771" t="s">
        <v>42</v>
      </c>
      <c r="O7771" t="s">
        <v>59</v>
      </c>
      <c r="P7771">
        <v>7488714</v>
      </c>
      <c r="Q7771" t="s">
        <v>44</v>
      </c>
      <c r="R7771" t="str">
        <f t="shared" si="364"/>
        <v>Tertile 3</v>
      </c>
      <c r="S7771" t="str">
        <f t="shared" si="365"/>
        <v>Eligible</v>
      </c>
    </row>
    <row r="7772" spans="1:19" x14ac:dyDescent="0.35">
      <c r="A7772" t="s">
        <v>9951</v>
      </c>
      <c r="B7772" s="1">
        <v>44874</v>
      </c>
      <c r="C7772" s="5" t="str">
        <f t="shared" si="363"/>
        <v>11</v>
      </c>
      <c r="D7772" t="s">
        <v>7364</v>
      </c>
      <c r="E7772" t="s">
        <v>17</v>
      </c>
      <c r="F7772">
        <v>1185000</v>
      </c>
      <c r="G7772" t="s">
        <v>268</v>
      </c>
      <c r="H7772" t="s">
        <v>30</v>
      </c>
      <c r="I7772" t="s">
        <v>31</v>
      </c>
      <c r="J7772" t="s">
        <v>21</v>
      </c>
      <c r="K7772" t="s">
        <v>22</v>
      </c>
      <c r="L7772" t="s">
        <v>23</v>
      </c>
      <c r="M7772">
        <v>24500</v>
      </c>
      <c r="N7772" t="s">
        <v>24</v>
      </c>
      <c r="O7772" t="s">
        <v>25</v>
      </c>
      <c r="P7772">
        <v>8440933</v>
      </c>
      <c r="Q7772" t="s">
        <v>26</v>
      </c>
      <c r="R7772" t="str">
        <f t="shared" si="364"/>
        <v>Tertile 3</v>
      </c>
      <c r="S7772" t="str">
        <f t="shared" si="365"/>
        <v>Eligible</v>
      </c>
    </row>
    <row r="7773" spans="1:19" x14ac:dyDescent="0.35">
      <c r="A7773" t="s">
        <v>9929</v>
      </c>
      <c r="B7773" s="1">
        <v>44874</v>
      </c>
      <c r="C7773" s="5" t="str">
        <f t="shared" si="363"/>
        <v>11</v>
      </c>
      <c r="D7773" t="s">
        <v>1742</v>
      </c>
      <c r="E7773" t="s">
        <v>17</v>
      </c>
      <c r="F7773">
        <v>1190000</v>
      </c>
      <c r="G7773" t="s">
        <v>142</v>
      </c>
      <c r="H7773" t="s">
        <v>133</v>
      </c>
      <c r="I7773" t="s">
        <v>134</v>
      </c>
      <c r="J7773" t="s">
        <v>21</v>
      </c>
      <c r="K7773" t="s">
        <v>22</v>
      </c>
      <c r="L7773" t="s">
        <v>41</v>
      </c>
      <c r="M7773">
        <v>15000</v>
      </c>
      <c r="N7773" t="s">
        <v>51</v>
      </c>
      <c r="O7773" t="s">
        <v>83</v>
      </c>
      <c r="P7773">
        <v>8947419</v>
      </c>
      <c r="Q7773" t="s">
        <v>52</v>
      </c>
      <c r="R7773" t="str">
        <f t="shared" si="364"/>
        <v>Tertile 3</v>
      </c>
      <c r="S7773" t="str">
        <f t="shared" si="365"/>
        <v>Eligible</v>
      </c>
    </row>
    <row r="7774" spans="1:19" x14ac:dyDescent="0.35">
      <c r="A7774" t="s">
        <v>9909</v>
      </c>
      <c r="B7774" s="1">
        <v>44874</v>
      </c>
      <c r="C7774" s="5" t="str">
        <f t="shared" si="363"/>
        <v>11</v>
      </c>
      <c r="D7774" t="s">
        <v>8473</v>
      </c>
      <c r="E7774" t="s">
        <v>17</v>
      </c>
      <c r="F7774">
        <v>1200000</v>
      </c>
      <c r="G7774" t="s">
        <v>295</v>
      </c>
      <c r="H7774" t="s">
        <v>183</v>
      </c>
      <c r="I7774" t="s">
        <v>184</v>
      </c>
      <c r="J7774" t="s">
        <v>39</v>
      </c>
      <c r="K7774" t="s">
        <v>40</v>
      </c>
      <c r="L7774" t="s">
        <v>41</v>
      </c>
      <c r="M7774">
        <v>21000</v>
      </c>
      <c r="N7774" t="s">
        <v>51</v>
      </c>
      <c r="O7774" t="s">
        <v>43</v>
      </c>
      <c r="P7774">
        <v>8090474</v>
      </c>
      <c r="Q7774" t="s">
        <v>52</v>
      </c>
      <c r="R7774" t="str">
        <f t="shared" si="364"/>
        <v>Tertile 3</v>
      </c>
      <c r="S7774" t="str">
        <f t="shared" si="365"/>
        <v>Eligible</v>
      </c>
    </row>
    <row r="7775" spans="1:19" x14ac:dyDescent="0.35">
      <c r="A7775" t="s">
        <v>9967</v>
      </c>
      <c r="B7775" s="1">
        <v>44874</v>
      </c>
      <c r="C7775" s="5" t="str">
        <f t="shared" si="363"/>
        <v>11</v>
      </c>
      <c r="D7775" t="s">
        <v>832</v>
      </c>
      <c r="E7775" t="s">
        <v>17</v>
      </c>
      <c r="F7775">
        <v>1250000</v>
      </c>
      <c r="G7775" t="s">
        <v>147</v>
      </c>
      <c r="H7775" t="s">
        <v>108</v>
      </c>
      <c r="I7775" t="s">
        <v>450</v>
      </c>
      <c r="J7775" t="s">
        <v>21</v>
      </c>
      <c r="K7775" t="s">
        <v>22</v>
      </c>
      <c r="L7775" t="s">
        <v>41</v>
      </c>
      <c r="M7775">
        <v>12000</v>
      </c>
      <c r="N7775" t="s">
        <v>58</v>
      </c>
      <c r="O7775" t="s">
        <v>43</v>
      </c>
      <c r="P7775">
        <v>6694611</v>
      </c>
      <c r="Q7775" t="s">
        <v>73</v>
      </c>
      <c r="R7775" t="str">
        <f t="shared" si="364"/>
        <v>Tertile 3</v>
      </c>
      <c r="S7775" t="str">
        <f t="shared" si="365"/>
        <v>Eligible</v>
      </c>
    </row>
    <row r="7776" spans="1:19" x14ac:dyDescent="0.35">
      <c r="A7776" t="s">
        <v>9917</v>
      </c>
      <c r="B7776" s="1">
        <v>44874</v>
      </c>
      <c r="C7776" s="5" t="str">
        <f t="shared" si="363"/>
        <v>11</v>
      </c>
      <c r="D7776" t="s">
        <v>325</v>
      </c>
      <c r="E7776" t="s">
        <v>17</v>
      </c>
      <c r="F7776">
        <v>1280000</v>
      </c>
      <c r="G7776" t="s">
        <v>160</v>
      </c>
      <c r="H7776" t="s">
        <v>156</v>
      </c>
      <c r="I7776" t="s">
        <v>157</v>
      </c>
      <c r="J7776" t="s">
        <v>21</v>
      </c>
      <c r="K7776" t="s">
        <v>22</v>
      </c>
      <c r="L7776" t="s">
        <v>50</v>
      </c>
      <c r="M7776">
        <v>46000</v>
      </c>
      <c r="N7776" t="s">
        <v>58</v>
      </c>
      <c r="O7776" t="s">
        <v>43</v>
      </c>
      <c r="P7776">
        <v>6307196</v>
      </c>
      <c r="Q7776" t="s">
        <v>60</v>
      </c>
      <c r="R7776" t="str">
        <f t="shared" si="364"/>
        <v>Tertile 3</v>
      </c>
      <c r="S7776" t="str">
        <f t="shared" si="365"/>
        <v>Eligible</v>
      </c>
    </row>
    <row r="7777" spans="1:19" x14ac:dyDescent="0.35">
      <c r="A7777" t="s">
        <v>9945</v>
      </c>
      <c r="B7777" s="1">
        <v>44874</v>
      </c>
      <c r="C7777" s="5" t="str">
        <f t="shared" si="363"/>
        <v>11</v>
      </c>
      <c r="D7777" t="s">
        <v>1153</v>
      </c>
      <c r="E7777" t="s">
        <v>86</v>
      </c>
      <c r="F7777">
        <v>1305000</v>
      </c>
      <c r="G7777" t="s">
        <v>191</v>
      </c>
      <c r="H7777" t="s">
        <v>444</v>
      </c>
      <c r="I7777" t="s">
        <v>929</v>
      </c>
      <c r="J7777" t="s">
        <v>21</v>
      </c>
      <c r="K7777" t="s">
        <v>22</v>
      </c>
      <c r="L7777" t="s">
        <v>50</v>
      </c>
      <c r="M7777">
        <v>27500</v>
      </c>
      <c r="N7777" t="s">
        <v>32</v>
      </c>
      <c r="O7777" t="s">
        <v>25</v>
      </c>
      <c r="P7777">
        <v>8091604</v>
      </c>
      <c r="Q7777" t="s">
        <v>33</v>
      </c>
      <c r="R7777" t="str">
        <f t="shared" si="364"/>
        <v>Tertile 3</v>
      </c>
      <c r="S7777" t="str">
        <f t="shared" si="365"/>
        <v>Eligible</v>
      </c>
    </row>
    <row r="7778" spans="1:19" x14ac:dyDescent="0.35">
      <c r="A7778" t="s">
        <v>9904</v>
      </c>
      <c r="B7778" s="1">
        <v>44874</v>
      </c>
      <c r="C7778" s="5" t="str">
        <f t="shared" si="363"/>
        <v>11</v>
      </c>
      <c r="D7778" t="s">
        <v>1614</v>
      </c>
      <c r="E7778" t="s">
        <v>17</v>
      </c>
      <c r="F7778">
        <v>1325000</v>
      </c>
      <c r="G7778" t="s">
        <v>248</v>
      </c>
      <c r="H7778" t="s">
        <v>113</v>
      </c>
      <c r="I7778" t="s">
        <v>114</v>
      </c>
      <c r="J7778" t="s">
        <v>39</v>
      </c>
      <c r="K7778" t="s">
        <v>40</v>
      </c>
      <c r="L7778" t="s">
        <v>41</v>
      </c>
      <c r="M7778">
        <v>17500</v>
      </c>
      <c r="N7778" t="s">
        <v>66</v>
      </c>
      <c r="O7778" t="s">
        <v>59</v>
      </c>
      <c r="P7778">
        <v>7321294</v>
      </c>
      <c r="Q7778" t="s">
        <v>73</v>
      </c>
      <c r="R7778" t="str">
        <f t="shared" si="364"/>
        <v>Tertile 3</v>
      </c>
      <c r="S7778" t="str">
        <f t="shared" si="365"/>
        <v>Eligible</v>
      </c>
    </row>
    <row r="7779" spans="1:19" x14ac:dyDescent="0.35">
      <c r="A7779" t="s">
        <v>9937</v>
      </c>
      <c r="B7779" s="1">
        <v>44874</v>
      </c>
      <c r="C7779" s="5" t="str">
        <f t="shared" si="363"/>
        <v>11</v>
      </c>
      <c r="D7779" t="s">
        <v>781</v>
      </c>
      <c r="E7779" t="s">
        <v>17</v>
      </c>
      <c r="F7779">
        <v>1340000</v>
      </c>
      <c r="G7779" t="s">
        <v>137</v>
      </c>
      <c r="H7779" t="s">
        <v>30</v>
      </c>
      <c r="I7779" t="s">
        <v>347</v>
      </c>
      <c r="J7779" t="s">
        <v>39</v>
      </c>
      <c r="K7779" t="s">
        <v>40</v>
      </c>
      <c r="L7779" t="s">
        <v>50</v>
      </c>
      <c r="M7779">
        <v>21001</v>
      </c>
      <c r="N7779" t="s">
        <v>24</v>
      </c>
      <c r="O7779" t="s">
        <v>83</v>
      </c>
      <c r="P7779">
        <v>7488815</v>
      </c>
      <c r="Q7779" t="s">
        <v>26</v>
      </c>
      <c r="R7779" t="str">
        <f t="shared" si="364"/>
        <v>Tertile 3</v>
      </c>
      <c r="S7779" t="str">
        <f t="shared" si="365"/>
        <v>Eligible</v>
      </c>
    </row>
    <row r="7780" spans="1:19" x14ac:dyDescent="0.35">
      <c r="A7780" t="s">
        <v>9911</v>
      </c>
      <c r="B7780" s="1">
        <v>44874</v>
      </c>
      <c r="C7780" s="5" t="str">
        <f t="shared" si="363"/>
        <v>11</v>
      </c>
      <c r="D7780" t="s">
        <v>346</v>
      </c>
      <c r="E7780" t="s">
        <v>17</v>
      </c>
      <c r="F7780">
        <v>1370000</v>
      </c>
      <c r="G7780" t="s">
        <v>80</v>
      </c>
      <c r="H7780" t="s">
        <v>94</v>
      </c>
      <c r="I7780" t="s">
        <v>619</v>
      </c>
      <c r="J7780" t="s">
        <v>39</v>
      </c>
      <c r="K7780" t="s">
        <v>40</v>
      </c>
      <c r="L7780" t="s">
        <v>41</v>
      </c>
      <c r="M7780">
        <v>31000</v>
      </c>
      <c r="N7780" t="s">
        <v>66</v>
      </c>
      <c r="O7780" t="s">
        <v>43</v>
      </c>
      <c r="P7780">
        <v>6840533</v>
      </c>
      <c r="Q7780" t="s">
        <v>67</v>
      </c>
      <c r="R7780" t="str">
        <f t="shared" si="364"/>
        <v>Tertile 3</v>
      </c>
      <c r="S7780" t="str">
        <f t="shared" si="365"/>
        <v>Eligible</v>
      </c>
    </row>
    <row r="7781" spans="1:19" x14ac:dyDescent="0.35">
      <c r="A7781" t="s">
        <v>9912</v>
      </c>
      <c r="B7781" s="1">
        <v>44874</v>
      </c>
      <c r="C7781" s="5" t="str">
        <f t="shared" si="363"/>
        <v>11</v>
      </c>
      <c r="D7781" t="s">
        <v>1618</v>
      </c>
      <c r="E7781" t="s">
        <v>17</v>
      </c>
      <c r="F7781">
        <v>1433500</v>
      </c>
      <c r="G7781" t="s">
        <v>90</v>
      </c>
      <c r="H7781" t="s">
        <v>19</v>
      </c>
      <c r="I7781" t="s">
        <v>20</v>
      </c>
      <c r="J7781" t="s">
        <v>39</v>
      </c>
      <c r="K7781" t="s">
        <v>40</v>
      </c>
      <c r="L7781" t="s">
        <v>23</v>
      </c>
      <c r="M7781">
        <v>18350</v>
      </c>
      <c r="N7781" t="s">
        <v>72</v>
      </c>
      <c r="O7781" t="s">
        <v>25</v>
      </c>
      <c r="P7781">
        <v>6232784</v>
      </c>
      <c r="Q7781" t="s">
        <v>73</v>
      </c>
      <c r="R7781" t="str">
        <f t="shared" si="364"/>
        <v>Tertile 3</v>
      </c>
      <c r="S7781" t="str">
        <f t="shared" si="365"/>
        <v>Eligible</v>
      </c>
    </row>
    <row r="7782" spans="1:19" x14ac:dyDescent="0.35">
      <c r="A7782" t="s">
        <v>9952</v>
      </c>
      <c r="B7782" s="1">
        <v>44874</v>
      </c>
      <c r="C7782" s="5" t="str">
        <f t="shared" si="363"/>
        <v>11</v>
      </c>
      <c r="D7782" t="s">
        <v>3045</v>
      </c>
      <c r="E7782" t="s">
        <v>86</v>
      </c>
      <c r="F7782">
        <v>1500000</v>
      </c>
      <c r="G7782" t="s">
        <v>288</v>
      </c>
      <c r="H7782" t="s">
        <v>148</v>
      </c>
      <c r="I7782" t="s">
        <v>614</v>
      </c>
      <c r="J7782" t="s">
        <v>21</v>
      </c>
      <c r="K7782" t="s">
        <v>22</v>
      </c>
      <c r="L7782" t="s">
        <v>23</v>
      </c>
      <c r="M7782">
        <v>9000</v>
      </c>
      <c r="N7782" t="s">
        <v>32</v>
      </c>
      <c r="O7782" t="s">
        <v>59</v>
      </c>
      <c r="P7782">
        <v>6648240</v>
      </c>
      <c r="Q7782" t="s">
        <v>33</v>
      </c>
      <c r="R7782" t="str">
        <f t="shared" si="364"/>
        <v>Tertile 3</v>
      </c>
      <c r="S7782" t="str">
        <f t="shared" si="365"/>
        <v>Eligible</v>
      </c>
    </row>
    <row r="7783" spans="1:19" x14ac:dyDescent="0.35">
      <c r="A7783" t="s">
        <v>9963</v>
      </c>
      <c r="B7783" s="1">
        <v>44874</v>
      </c>
      <c r="C7783" s="5" t="str">
        <f t="shared" si="363"/>
        <v>11</v>
      </c>
      <c r="D7783" t="s">
        <v>925</v>
      </c>
      <c r="E7783" t="s">
        <v>86</v>
      </c>
      <c r="F7783">
        <v>1515000</v>
      </c>
      <c r="G7783" t="s">
        <v>152</v>
      </c>
      <c r="H7783" t="s">
        <v>30</v>
      </c>
      <c r="I7783" t="s">
        <v>570</v>
      </c>
      <c r="J7783" t="s">
        <v>21</v>
      </c>
      <c r="K7783" t="s">
        <v>22</v>
      </c>
      <c r="L7783" t="s">
        <v>41</v>
      </c>
      <c r="M7783">
        <v>31500</v>
      </c>
      <c r="N7783" t="s">
        <v>66</v>
      </c>
      <c r="O7783" t="s">
        <v>59</v>
      </c>
      <c r="P7783">
        <v>8228223</v>
      </c>
      <c r="Q7783" t="s">
        <v>44</v>
      </c>
      <c r="R7783" t="str">
        <f t="shared" si="364"/>
        <v>Tertile 3</v>
      </c>
      <c r="S7783" t="str">
        <f t="shared" si="365"/>
        <v>Eligible</v>
      </c>
    </row>
    <row r="7784" spans="1:19" x14ac:dyDescent="0.35">
      <c r="A7784" t="s">
        <v>9954</v>
      </c>
      <c r="B7784" s="1">
        <v>44874</v>
      </c>
      <c r="C7784" s="5" t="str">
        <f t="shared" si="363"/>
        <v>11</v>
      </c>
      <c r="D7784" t="s">
        <v>5521</v>
      </c>
      <c r="E7784" t="s">
        <v>17</v>
      </c>
      <c r="F7784">
        <v>1540000</v>
      </c>
      <c r="G7784" t="s">
        <v>295</v>
      </c>
      <c r="H7784" t="s">
        <v>81</v>
      </c>
      <c r="I7784" t="s">
        <v>435</v>
      </c>
      <c r="J7784" t="s">
        <v>21</v>
      </c>
      <c r="K7784" t="s">
        <v>22</v>
      </c>
      <c r="L7784" t="s">
        <v>50</v>
      </c>
      <c r="M7784">
        <v>19000</v>
      </c>
      <c r="N7784" t="s">
        <v>51</v>
      </c>
      <c r="O7784" t="s">
        <v>43</v>
      </c>
      <c r="P7784">
        <v>8621295</v>
      </c>
      <c r="Q7784" t="s">
        <v>52</v>
      </c>
      <c r="R7784" t="str">
        <f t="shared" si="364"/>
        <v>Tertile 3</v>
      </c>
      <c r="S7784" t="str">
        <f t="shared" si="365"/>
        <v>Eligible</v>
      </c>
    </row>
    <row r="7785" spans="1:19" x14ac:dyDescent="0.35">
      <c r="A7785" t="s">
        <v>9913</v>
      </c>
      <c r="B7785" s="1">
        <v>44874</v>
      </c>
      <c r="C7785" s="5" t="str">
        <f t="shared" si="363"/>
        <v>11</v>
      </c>
      <c r="D7785" t="s">
        <v>8478</v>
      </c>
      <c r="E7785" t="s">
        <v>17</v>
      </c>
      <c r="F7785">
        <v>1630000</v>
      </c>
      <c r="G7785" t="s">
        <v>166</v>
      </c>
      <c r="H7785" t="s">
        <v>104</v>
      </c>
      <c r="I7785" t="s">
        <v>105</v>
      </c>
      <c r="J7785" t="s">
        <v>21</v>
      </c>
      <c r="K7785" t="s">
        <v>22</v>
      </c>
      <c r="L7785" t="s">
        <v>41</v>
      </c>
      <c r="M7785">
        <v>19000</v>
      </c>
      <c r="N7785" t="s">
        <v>24</v>
      </c>
      <c r="O7785" t="s">
        <v>59</v>
      </c>
      <c r="P7785">
        <v>6018126</v>
      </c>
      <c r="Q7785" t="s">
        <v>26</v>
      </c>
      <c r="R7785" t="str">
        <f t="shared" si="364"/>
        <v>Tertile 3</v>
      </c>
      <c r="S7785" t="str">
        <f t="shared" si="365"/>
        <v>Eligible</v>
      </c>
    </row>
    <row r="7786" spans="1:19" x14ac:dyDescent="0.35">
      <c r="A7786" t="s">
        <v>9918</v>
      </c>
      <c r="B7786" s="1">
        <v>44874</v>
      </c>
      <c r="C7786" s="5" t="str">
        <f t="shared" si="363"/>
        <v>11</v>
      </c>
      <c r="D7786" t="s">
        <v>2141</v>
      </c>
      <c r="E7786" t="s">
        <v>17</v>
      </c>
      <c r="F7786">
        <v>1635000</v>
      </c>
      <c r="G7786" t="s">
        <v>80</v>
      </c>
      <c r="H7786" t="s">
        <v>99</v>
      </c>
      <c r="I7786" t="s">
        <v>100</v>
      </c>
      <c r="J7786" t="s">
        <v>39</v>
      </c>
      <c r="K7786" t="s">
        <v>40</v>
      </c>
      <c r="L7786" t="s">
        <v>50</v>
      </c>
      <c r="M7786">
        <v>16500</v>
      </c>
      <c r="N7786" t="s">
        <v>66</v>
      </c>
      <c r="O7786" t="s">
        <v>25</v>
      </c>
      <c r="P7786">
        <v>8950303</v>
      </c>
      <c r="Q7786" t="s">
        <v>67</v>
      </c>
      <c r="R7786" t="str">
        <f t="shared" si="364"/>
        <v>Tertile 3</v>
      </c>
      <c r="S7786" t="str">
        <f t="shared" si="365"/>
        <v>Eligible</v>
      </c>
    </row>
    <row r="7787" spans="1:19" x14ac:dyDescent="0.35">
      <c r="A7787" t="s">
        <v>9936</v>
      </c>
      <c r="B7787" s="1">
        <v>44874</v>
      </c>
      <c r="C7787" s="5" t="str">
        <f t="shared" si="363"/>
        <v>11</v>
      </c>
      <c r="D7787" t="s">
        <v>1007</v>
      </c>
      <c r="E7787" t="s">
        <v>86</v>
      </c>
      <c r="F7787">
        <v>1753000</v>
      </c>
      <c r="G7787" t="s">
        <v>103</v>
      </c>
      <c r="H7787" t="s">
        <v>81</v>
      </c>
      <c r="I7787" t="s">
        <v>435</v>
      </c>
      <c r="J7787" t="s">
        <v>21</v>
      </c>
      <c r="K7787" t="s">
        <v>22</v>
      </c>
      <c r="L7787" t="s">
        <v>50</v>
      </c>
      <c r="M7787">
        <v>19300</v>
      </c>
      <c r="N7787" t="s">
        <v>42</v>
      </c>
      <c r="O7787" t="s">
        <v>43</v>
      </c>
      <c r="P7787">
        <v>7230299</v>
      </c>
      <c r="Q7787" t="s">
        <v>44</v>
      </c>
      <c r="R7787" t="str">
        <f t="shared" si="364"/>
        <v>Tertile 3</v>
      </c>
      <c r="S7787" t="str">
        <f t="shared" si="365"/>
        <v>Eligible</v>
      </c>
    </row>
    <row r="7788" spans="1:19" x14ac:dyDescent="0.35">
      <c r="A7788" t="s">
        <v>9962</v>
      </c>
      <c r="B7788" s="1">
        <v>44874</v>
      </c>
      <c r="C7788" s="5" t="str">
        <f t="shared" si="363"/>
        <v>11</v>
      </c>
      <c r="D7788" t="s">
        <v>8480</v>
      </c>
      <c r="E7788" t="s">
        <v>17</v>
      </c>
      <c r="F7788">
        <v>1800000</v>
      </c>
      <c r="G7788" t="s">
        <v>147</v>
      </c>
      <c r="H7788" t="s">
        <v>143</v>
      </c>
      <c r="I7788" t="s">
        <v>144</v>
      </c>
      <c r="J7788" t="s">
        <v>21</v>
      </c>
      <c r="K7788" t="s">
        <v>22</v>
      </c>
      <c r="L7788" t="s">
        <v>50</v>
      </c>
      <c r="M7788">
        <v>32000</v>
      </c>
      <c r="N7788" t="s">
        <v>58</v>
      </c>
      <c r="O7788" t="s">
        <v>43</v>
      </c>
      <c r="P7788">
        <v>8421660</v>
      </c>
      <c r="Q7788" t="s">
        <v>33</v>
      </c>
      <c r="R7788" t="str">
        <f t="shared" si="364"/>
        <v>Tertile 3</v>
      </c>
      <c r="S7788" t="str">
        <f t="shared" si="365"/>
        <v>Eligible</v>
      </c>
    </row>
    <row r="7789" spans="1:19" x14ac:dyDescent="0.35">
      <c r="A7789" t="s">
        <v>9964</v>
      </c>
      <c r="B7789" s="1">
        <v>44874</v>
      </c>
      <c r="C7789" s="5" t="str">
        <f t="shared" si="363"/>
        <v>11</v>
      </c>
      <c r="D7789" t="s">
        <v>8483</v>
      </c>
      <c r="E7789" t="s">
        <v>17</v>
      </c>
      <c r="F7789">
        <v>1800000</v>
      </c>
      <c r="G7789" t="s">
        <v>76</v>
      </c>
      <c r="H7789" t="s">
        <v>99</v>
      </c>
      <c r="I7789" t="s">
        <v>429</v>
      </c>
      <c r="J7789" t="s">
        <v>39</v>
      </c>
      <c r="K7789" t="s">
        <v>40</v>
      </c>
      <c r="L7789" t="s">
        <v>41</v>
      </c>
      <c r="M7789">
        <v>61000</v>
      </c>
      <c r="N7789" t="s">
        <v>72</v>
      </c>
      <c r="O7789" t="s">
        <v>110</v>
      </c>
      <c r="P7789">
        <v>6489742</v>
      </c>
      <c r="Q7789" t="s">
        <v>52</v>
      </c>
      <c r="R7789" t="str">
        <f t="shared" si="364"/>
        <v>Tertile 3</v>
      </c>
      <c r="S7789" t="str">
        <f t="shared" si="365"/>
        <v>Eligible</v>
      </c>
    </row>
    <row r="7790" spans="1:19" x14ac:dyDescent="0.35">
      <c r="A7790" t="s">
        <v>9957</v>
      </c>
      <c r="B7790" s="1">
        <v>44874</v>
      </c>
      <c r="C7790" s="5" t="str">
        <f t="shared" si="363"/>
        <v>11</v>
      </c>
      <c r="D7790" t="s">
        <v>2786</v>
      </c>
      <c r="E7790" t="s">
        <v>17</v>
      </c>
      <c r="F7790">
        <v>2300000</v>
      </c>
      <c r="G7790" t="s">
        <v>103</v>
      </c>
      <c r="H7790" t="s">
        <v>108</v>
      </c>
      <c r="I7790" t="s">
        <v>350</v>
      </c>
      <c r="J7790" t="s">
        <v>21</v>
      </c>
      <c r="K7790" t="s">
        <v>22</v>
      </c>
      <c r="L7790" t="s">
        <v>50</v>
      </c>
      <c r="M7790">
        <v>46000</v>
      </c>
      <c r="N7790" t="s">
        <v>42</v>
      </c>
      <c r="O7790" t="s">
        <v>83</v>
      </c>
      <c r="P7790">
        <v>7784884</v>
      </c>
      <c r="Q7790" t="s">
        <v>44</v>
      </c>
      <c r="R7790" t="str">
        <f t="shared" si="364"/>
        <v>Tertile 3</v>
      </c>
      <c r="S7790" t="str">
        <f t="shared" si="365"/>
        <v>Eligible</v>
      </c>
    </row>
    <row r="7791" spans="1:19" x14ac:dyDescent="0.35">
      <c r="A7791" t="s">
        <v>9956</v>
      </c>
      <c r="B7791" s="1">
        <v>44874</v>
      </c>
      <c r="C7791" s="5" t="str">
        <f t="shared" si="363"/>
        <v>11</v>
      </c>
      <c r="D7791" t="s">
        <v>1722</v>
      </c>
      <c r="E7791" t="s">
        <v>17</v>
      </c>
      <c r="F7791">
        <v>2385000</v>
      </c>
      <c r="G7791" t="s">
        <v>80</v>
      </c>
      <c r="H7791" t="s">
        <v>174</v>
      </c>
      <c r="I7791" t="s">
        <v>265</v>
      </c>
      <c r="J7791" t="s">
        <v>39</v>
      </c>
      <c r="K7791" t="s">
        <v>40</v>
      </c>
      <c r="L7791" t="s">
        <v>50</v>
      </c>
      <c r="M7791">
        <v>41500</v>
      </c>
      <c r="N7791" t="s">
        <v>66</v>
      </c>
      <c r="O7791" t="s">
        <v>83</v>
      </c>
      <c r="P7791">
        <v>7770409</v>
      </c>
      <c r="Q7791" t="s">
        <v>73</v>
      </c>
      <c r="R7791" t="str">
        <f t="shared" si="364"/>
        <v>Tertile 3</v>
      </c>
      <c r="S7791" t="str">
        <f t="shared" si="365"/>
        <v>Eligible</v>
      </c>
    </row>
    <row r="7792" spans="1:19" x14ac:dyDescent="0.35">
      <c r="A7792" t="s">
        <v>8888</v>
      </c>
      <c r="B7792" s="1">
        <v>44875</v>
      </c>
      <c r="C7792" s="5" t="str">
        <f t="shared" si="363"/>
        <v>11</v>
      </c>
      <c r="D7792" t="s">
        <v>3365</v>
      </c>
      <c r="E7792" t="s">
        <v>17</v>
      </c>
      <c r="F7792">
        <v>13500</v>
      </c>
      <c r="G7792" t="s">
        <v>166</v>
      </c>
      <c r="H7792" t="s">
        <v>64</v>
      </c>
      <c r="I7792" t="s">
        <v>171</v>
      </c>
      <c r="J7792" t="s">
        <v>21</v>
      </c>
      <c r="K7792" t="s">
        <v>22</v>
      </c>
      <c r="L7792" t="s">
        <v>50</v>
      </c>
      <c r="M7792">
        <v>19001</v>
      </c>
      <c r="N7792" t="s">
        <v>24</v>
      </c>
      <c r="O7792" t="s">
        <v>110</v>
      </c>
      <c r="P7792">
        <v>6603339</v>
      </c>
      <c r="Q7792" t="s">
        <v>26</v>
      </c>
      <c r="R7792" t="str">
        <f t="shared" si="364"/>
        <v>Tertile 1</v>
      </c>
      <c r="S7792" t="str">
        <f t="shared" si="365"/>
        <v>Risky</v>
      </c>
    </row>
    <row r="7793" spans="1:19" x14ac:dyDescent="0.35">
      <c r="A7793" t="s">
        <v>8889</v>
      </c>
      <c r="B7793" s="1">
        <v>44875</v>
      </c>
      <c r="C7793" s="5" t="str">
        <f t="shared" si="363"/>
        <v>11</v>
      </c>
      <c r="D7793" t="s">
        <v>671</v>
      </c>
      <c r="E7793" t="s">
        <v>17</v>
      </c>
      <c r="F7793">
        <v>13500</v>
      </c>
      <c r="G7793" t="s">
        <v>98</v>
      </c>
      <c r="H7793" t="s">
        <v>37</v>
      </c>
      <c r="I7793" t="s">
        <v>38</v>
      </c>
      <c r="J7793" t="s">
        <v>39</v>
      </c>
      <c r="K7793" t="s">
        <v>40</v>
      </c>
      <c r="L7793" t="s">
        <v>23</v>
      </c>
      <c r="M7793">
        <v>29000</v>
      </c>
      <c r="N7793" t="s">
        <v>32</v>
      </c>
      <c r="O7793" t="s">
        <v>43</v>
      </c>
      <c r="P7793">
        <v>6189005</v>
      </c>
      <c r="Q7793" t="s">
        <v>33</v>
      </c>
      <c r="R7793" t="str">
        <f t="shared" si="364"/>
        <v>Tertile 1</v>
      </c>
      <c r="S7793" t="str">
        <f t="shared" si="365"/>
        <v>Risky</v>
      </c>
    </row>
    <row r="7794" spans="1:19" x14ac:dyDescent="0.35">
      <c r="A7794" t="s">
        <v>8891</v>
      </c>
      <c r="B7794" s="1">
        <v>44875</v>
      </c>
      <c r="C7794" s="5" t="str">
        <f t="shared" si="363"/>
        <v>11</v>
      </c>
      <c r="D7794" t="s">
        <v>8892</v>
      </c>
      <c r="E7794" t="s">
        <v>17</v>
      </c>
      <c r="F7794">
        <v>13500</v>
      </c>
      <c r="G7794" t="s">
        <v>98</v>
      </c>
      <c r="H7794" t="s">
        <v>126</v>
      </c>
      <c r="I7794" t="s">
        <v>790</v>
      </c>
      <c r="J7794" t="s">
        <v>39</v>
      </c>
      <c r="K7794" t="s">
        <v>40</v>
      </c>
      <c r="L7794" t="s">
        <v>23</v>
      </c>
      <c r="M7794">
        <v>22000</v>
      </c>
      <c r="N7794" t="s">
        <v>32</v>
      </c>
      <c r="O7794" t="s">
        <v>83</v>
      </c>
      <c r="P7794">
        <v>8250935</v>
      </c>
      <c r="Q7794" t="s">
        <v>33</v>
      </c>
      <c r="R7794" t="str">
        <f t="shared" si="364"/>
        <v>Tertile 1</v>
      </c>
      <c r="S7794" t="str">
        <f t="shared" si="365"/>
        <v>Risky</v>
      </c>
    </row>
    <row r="7795" spans="1:19" x14ac:dyDescent="0.35">
      <c r="A7795" t="s">
        <v>8897</v>
      </c>
      <c r="B7795" s="1">
        <v>44875</v>
      </c>
      <c r="C7795" s="5" t="str">
        <f t="shared" si="363"/>
        <v>11</v>
      </c>
      <c r="D7795" t="s">
        <v>2644</v>
      </c>
      <c r="E7795" t="s">
        <v>17</v>
      </c>
      <c r="F7795">
        <v>13500</v>
      </c>
      <c r="G7795" t="s">
        <v>103</v>
      </c>
      <c r="H7795" t="s">
        <v>216</v>
      </c>
      <c r="I7795" t="s">
        <v>887</v>
      </c>
      <c r="J7795" t="s">
        <v>21</v>
      </c>
      <c r="K7795" t="s">
        <v>22</v>
      </c>
      <c r="L7795" t="s">
        <v>23</v>
      </c>
      <c r="M7795">
        <v>18000</v>
      </c>
      <c r="N7795" t="s">
        <v>42</v>
      </c>
      <c r="O7795" t="s">
        <v>110</v>
      </c>
      <c r="P7795">
        <v>7457596</v>
      </c>
      <c r="Q7795" t="s">
        <v>26</v>
      </c>
      <c r="R7795" t="str">
        <f t="shared" si="364"/>
        <v>Tertile 1</v>
      </c>
      <c r="S7795" t="str">
        <f t="shared" si="365"/>
        <v>Risky</v>
      </c>
    </row>
    <row r="7796" spans="1:19" x14ac:dyDescent="0.35">
      <c r="A7796" t="s">
        <v>9983</v>
      </c>
      <c r="B7796" s="1">
        <v>44875</v>
      </c>
      <c r="C7796" s="5" t="str">
        <f t="shared" si="363"/>
        <v>11</v>
      </c>
      <c r="D7796" t="s">
        <v>486</v>
      </c>
      <c r="E7796" t="s">
        <v>17</v>
      </c>
      <c r="F7796">
        <v>13500</v>
      </c>
      <c r="G7796" t="s">
        <v>137</v>
      </c>
      <c r="H7796" t="s">
        <v>108</v>
      </c>
      <c r="I7796" t="s">
        <v>335</v>
      </c>
      <c r="J7796" t="s">
        <v>21</v>
      </c>
      <c r="K7796" t="s">
        <v>22</v>
      </c>
      <c r="L7796" t="s">
        <v>41</v>
      </c>
      <c r="M7796">
        <v>16000</v>
      </c>
      <c r="N7796" t="s">
        <v>24</v>
      </c>
      <c r="O7796" t="s">
        <v>25</v>
      </c>
      <c r="P7796">
        <v>6919171</v>
      </c>
      <c r="Q7796" t="s">
        <v>26</v>
      </c>
      <c r="R7796" t="str">
        <f t="shared" si="364"/>
        <v>Tertile 1</v>
      </c>
      <c r="S7796" t="str">
        <f t="shared" si="365"/>
        <v>Risky</v>
      </c>
    </row>
    <row r="7797" spans="1:19" x14ac:dyDescent="0.35">
      <c r="A7797" t="s">
        <v>9989</v>
      </c>
      <c r="B7797" s="1">
        <v>44875</v>
      </c>
      <c r="C7797" s="5" t="str">
        <f t="shared" si="363"/>
        <v>11</v>
      </c>
      <c r="D7797" t="s">
        <v>1106</v>
      </c>
      <c r="E7797" t="s">
        <v>17</v>
      </c>
      <c r="F7797">
        <v>13500</v>
      </c>
      <c r="G7797" t="s">
        <v>70</v>
      </c>
      <c r="H7797" t="s">
        <v>113</v>
      </c>
      <c r="I7797" t="s">
        <v>395</v>
      </c>
      <c r="J7797" t="s">
        <v>21</v>
      </c>
      <c r="K7797" t="s">
        <v>22</v>
      </c>
      <c r="L7797" t="s">
        <v>50</v>
      </c>
      <c r="M7797">
        <v>19001</v>
      </c>
      <c r="N7797" t="s">
        <v>72</v>
      </c>
      <c r="O7797" t="s">
        <v>25</v>
      </c>
      <c r="P7797">
        <v>8210947</v>
      </c>
      <c r="Q7797" t="s">
        <v>73</v>
      </c>
      <c r="R7797" t="str">
        <f t="shared" si="364"/>
        <v>Tertile 1</v>
      </c>
      <c r="S7797" t="str">
        <f t="shared" si="365"/>
        <v>Risky</v>
      </c>
    </row>
    <row r="7798" spans="1:19" x14ac:dyDescent="0.35">
      <c r="A7798" t="s">
        <v>9992</v>
      </c>
      <c r="B7798" s="1">
        <v>44875</v>
      </c>
      <c r="C7798" s="5" t="str">
        <f t="shared" si="363"/>
        <v>11</v>
      </c>
      <c r="D7798" t="s">
        <v>1111</v>
      </c>
      <c r="E7798" t="s">
        <v>17</v>
      </c>
      <c r="F7798">
        <v>13500</v>
      </c>
      <c r="G7798" t="s">
        <v>195</v>
      </c>
      <c r="H7798" t="s">
        <v>108</v>
      </c>
      <c r="I7798" t="s">
        <v>109</v>
      </c>
      <c r="J7798" t="s">
        <v>21</v>
      </c>
      <c r="K7798" t="s">
        <v>22</v>
      </c>
      <c r="L7798" t="s">
        <v>41</v>
      </c>
      <c r="M7798">
        <v>19001</v>
      </c>
      <c r="N7798" t="s">
        <v>42</v>
      </c>
      <c r="O7798" t="s">
        <v>110</v>
      </c>
      <c r="P7798">
        <v>6724716</v>
      </c>
      <c r="Q7798" t="s">
        <v>44</v>
      </c>
      <c r="R7798" t="str">
        <f t="shared" si="364"/>
        <v>Tertile 1</v>
      </c>
      <c r="S7798" t="str">
        <f t="shared" si="365"/>
        <v>Risky</v>
      </c>
    </row>
    <row r="7799" spans="1:19" x14ac:dyDescent="0.35">
      <c r="A7799" t="s">
        <v>9993</v>
      </c>
      <c r="B7799" s="1">
        <v>44875</v>
      </c>
      <c r="C7799" s="5" t="str">
        <f t="shared" si="363"/>
        <v>11</v>
      </c>
      <c r="D7799" t="s">
        <v>2042</v>
      </c>
      <c r="E7799" t="s">
        <v>17</v>
      </c>
      <c r="F7799">
        <v>13500</v>
      </c>
      <c r="G7799" t="s">
        <v>191</v>
      </c>
      <c r="H7799" t="s">
        <v>30</v>
      </c>
      <c r="I7799" t="s">
        <v>347</v>
      </c>
      <c r="J7799" t="s">
        <v>39</v>
      </c>
      <c r="K7799" t="s">
        <v>40</v>
      </c>
      <c r="L7799" t="s">
        <v>41</v>
      </c>
      <c r="M7799">
        <v>25000</v>
      </c>
      <c r="N7799" t="s">
        <v>32</v>
      </c>
      <c r="O7799" t="s">
        <v>83</v>
      </c>
      <c r="P7799">
        <v>6794093</v>
      </c>
      <c r="Q7799" t="s">
        <v>33</v>
      </c>
      <c r="R7799" t="str">
        <f t="shared" si="364"/>
        <v>Tertile 1</v>
      </c>
      <c r="S7799" t="str">
        <f t="shared" si="365"/>
        <v>Risky</v>
      </c>
    </row>
    <row r="7800" spans="1:19" x14ac:dyDescent="0.35">
      <c r="A7800" t="s">
        <v>10007</v>
      </c>
      <c r="B7800" s="1">
        <v>44875</v>
      </c>
      <c r="C7800" s="5" t="str">
        <f t="shared" si="363"/>
        <v>11</v>
      </c>
      <c r="D7800" t="s">
        <v>2849</v>
      </c>
      <c r="E7800" t="s">
        <v>17</v>
      </c>
      <c r="F7800">
        <v>13500</v>
      </c>
      <c r="G7800" t="s">
        <v>29</v>
      </c>
      <c r="H7800" t="s">
        <v>133</v>
      </c>
      <c r="I7800" t="s">
        <v>134</v>
      </c>
      <c r="J7800" t="s">
        <v>21</v>
      </c>
      <c r="K7800" t="s">
        <v>22</v>
      </c>
      <c r="L7800" t="s">
        <v>23</v>
      </c>
      <c r="M7800">
        <v>21000</v>
      </c>
      <c r="N7800" t="s">
        <v>32</v>
      </c>
      <c r="O7800" t="s">
        <v>83</v>
      </c>
      <c r="P7800">
        <v>7819769</v>
      </c>
      <c r="Q7800" t="s">
        <v>33</v>
      </c>
      <c r="R7800" t="str">
        <f t="shared" si="364"/>
        <v>Tertile 1</v>
      </c>
      <c r="S7800" t="str">
        <f t="shared" si="365"/>
        <v>Risky</v>
      </c>
    </row>
    <row r="7801" spans="1:19" x14ac:dyDescent="0.35">
      <c r="A7801" t="s">
        <v>9979</v>
      </c>
      <c r="B7801" s="1">
        <v>44875</v>
      </c>
      <c r="C7801" s="5" t="str">
        <f t="shared" si="363"/>
        <v>11</v>
      </c>
      <c r="D7801" t="s">
        <v>2247</v>
      </c>
      <c r="E7801" t="s">
        <v>17</v>
      </c>
      <c r="F7801">
        <v>451000</v>
      </c>
      <c r="G7801" t="s">
        <v>47</v>
      </c>
      <c r="H7801" t="s">
        <v>99</v>
      </c>
      <c r="I7801" t="s">
        <v>100</v>
      </c>
      <c r="J7801" t="s">
        <v>21</v>
      </c>
      <c r="K7801" t="s">
        <v>22</v>
      </c>
      <c r="L7801" t="s">
        <v>23</v>
      </c>
      <c r="M7801">
        <v>9000</v>
      </c>
      <c r="N7801" t="s">
        <v>51</v>
      </c>
      <c r="O7801" t="s">
        <v>25</v>
      </c>
      <c r="P7801">
        <v>6091274</v>
      </c>
      <c r="Q7801" t="s">
        <v>52</v>
      </c>
      <c r="R7801" t="str">
        <f t="shared" si="364"/>
        <v>Tertile 1</v>
      </c>
      <c r="S7801" t="str">
        <f t="shared" si="365"/>
        <v>Risky</v>
      </c>
    </row>
    <row r="7802" spans="1:19" x14ac:dyDescent="0.35">
      <c r="A7802" t="s">
        <v>9980</v>
      </c>
      <c r="B7802" s="1">
        <v>44875</v>
      </c>
      <c r="C7802" s="5" t="str">
        <f t="shared" si="363"/>
        <v>11</v>
      </c>
      <c r="D7802" t="s">
        <v>480</v>
      </c>
      <c r="E7802" t="s">
        <v>17</v>
      </c>
      <c r="F7802">
        <v>453350</v>
      </c>
      <c r="G7802" t="s">
        <v>55</v>
      </c>
      <c r="H7802" t="s">
        <v>37</v>
      </c>
      <c r="I7802" t="s">
        <v>1210</v>
      </c>
      <c r="J7802" t="s">
        <v>21</v>
      </c>
      <c r="K7802" t="s">
        <v>22</v>
      </c>
      <c r="L7802" t="s">
        <v>50</v>
      </c>
      <c r="M7802">
        <v>75350</v>
      </c>
      <c r="N7802" t="s">
        <v>58</v>
      </c>
      <c r="O7802" t="s">
        <v>59</v>
      </c>
      <c r="P7802">
        <v>6061497</v>
      </c>
      <c r="Q7802" t="s">
        <v>60</v>
      </c>
      <c r="R7802" t="str">
        <f t="shared" si="364"/>
        <v>Tertile 1</v>
      </c>
      <c r="S7802" t="str">
        <f t="shared" si="365"/>
        <v>Risky</v>
      </c>
    </row>
    <row r="7803" spans="1:19" x14ac:dyDescent="0.35">
      <c r="A7803" t="s">
        <v>10006</v>
      </c>
      <c r="B7803" s="1">
        <v>44875</v>
      </c>
      <c r="C7803" s="5" t="str">
        <f t="shared" si="363"/>
        <v>11</v>
      </c>
      <c r="D7803" t="s">
        <v>895</v>
      </c>
      <c r="E7803" t="s">
        <v>17</v>
      </c>
      <c r="F7803">
        <v>454000</v>
      </c>
      <c r="G7803" t="s">
        <v>98</v>
      </c>
      <c r="H7803" t="s">
        <v>64</v>
      </c>
      <c r="I7803" t="s">
        <v>171</v>
      </c>
      <c r="J7803" t="s">
        <v>21</v>
      </c>
      <c r="K7803" t="s">
        <v>22</v>
      </c>
      <c r="L7803" t="s">
        <v>23</v>
      </c>
      <c r="M7803">
        <v>39000</v>
      </c>
      <c r="N7803" t="s">
        <v>32</v>
      </c>
      <c r="O7803" t="s">
        <v>110</v>
      </c>
      <c r="P7803">
        <v>8679441</v>
      </c>
      <c r="Q7803" t="s">
        <v>73</v>
      </c>
      <c r="R7803" t="str">
        <f t="shared" si="364"/>
        <v>Tertile 1</v>
      </c>
      <c r="S7803" t="str">
        <f t="shared" si="365"/>
        <v>Risky</v>
      </c>
    </row>
    <row r="7804" spans="1:19" x14ac:dyDescent="0.35">
      <c r="A7804" t="s">
        <v>9986</v>
      </c>
      <c r="B7804" s="1">
        <v>44875</v>
      </c>
      <c r="C7804" s="5" t="str">
        <f t="shared" si="363"/>
        <v>11</v>
      </c>
      <c r="D7804" t="s">
        <v>1100</v>
      </c>
      <c r="E7804" t="s">
        <v>17</v>
      </c>
      <c r="F7804">
        <v>485000</v>
      </c>
      <c r="G7804" t="s">
        <v>47</v>
      </c>
      <c r="H7804" t="s">
        <v>167</v>
      </c>
      <c r="I7804" t="s">
        <v>1609</v>
      </c>
      <c r="J7804" t="s">
        <v>21</v>
      </c>
      <c r="K7804" t="s">
        <v>22</v>
      </c>
      <c r="L7804" t="s">
        <v>41</v>
      </c>
      <c r="M7804">
        <v>20000</v>
      </c>
      <c r="N7804" t="s">
        <v>51</v>
      </c>
      <c r="O7804" t="s">
        <v>25</v>
      </c>
      <c r="P7804">
        <v>8047317</v>
      </c>
      <c r="Q7804" t="s">
        <v>52</v>
      </c>
      <c r="R7804" t="str">
        <f t="shared" si="364"/>
        <v>Tertile 1</v>
      </c>
      <c r="S7804" t="str">
        <f t="shared" si="365"/>
        <v>Risky</v>
      </c>
    </row>
    <row r="7805" spans="1:19" x14ac:dyDescent="0.35">
      <c r="A7805" t="s">
        <v>9985</v>
      </c>
      <c r="B7805" s="1">
        <v>44875</v>
      </c>
      <c r="C7805" s="5" t="str">
        <f t="shared" si="363"/>
        <v>11</v>
      </c>
      <c r="D7805" t="s">
        <v>1079</v>
      </c>
      <c r="E7805" t="s">
        <v>17</v>
      </c>
      <c r="F7805">
        <v>582500</v>
      </c>
      <c r="G7805" t="s">
        <v>36</v>
      </c>
      <c r="H7805" t="s">
        <v>19</v>
      </c>
      <c r="I7805" t="s">
        <v>380</v>
      </c>
      <c r="J7805" t="s">
        <v>21</v>
      </c>
      <c r="K7805" t="s">
        <v>22</v>
      </c>
      <c r="L7805" t="s">
        <v>50</v>
      </c>
      <c r="M7805">
        <v>18500</v>
      </c>
      <c r="N7805" t="s">
        <v>42</v>
      </c>
      <c r="O7805" t="s">
        <v>59</v>
      </c>
      <c r="P7805">
        <v>8944987</v>
      </c>
      <c r="Q7805" t="s">
        <v>44</v>
      </c>
      <c r="R7805" t="str">
        <f t="shared" si="364"/>
        <v>Tertile 2</v>
      </c>
      <c r="S7805" t="str">
        <f t="shared" si="365"/>
        <v>Risky</v>
      </c>
    </row>
    <row r="7806" spans="1:19" x14ac:dyDescent="0.35">
      <c r="A7806" t="s">
        <v>9995</v>
      </c>
      <c r="B7806" s="1">
        <v>44875</v>
      </c>
      <c r="C7806" s="5" t="str">
        <f t="shared" si="363"/>
        <v>11</v>
      </c>
      <c r="D7806" t="s">
        <v>1131</v>
      </c>
      <c r="E7806" t="s">
        <v>86</v>
      </c>
      <c r="F7806">
        <v>585000</v>
      </c>
      <c r="G7806" t="s">
        <v>199</v>
      </c>
      <c r="H7806" t="s">
        <v>94</v>
      </c>
      <c r="I7806" t="s">
        <v>95</v>
      </c>
      <c r="J7806" t="s">
        <v>39</v>
      </c>
      <c r="K7806" t="s">
        <v>40</v>
      </c>
      <c r="L7806" t="s">
        <v>23</v>
      </c>
      <c r="M7806">
        <v>22000</v>
      </c>
      <c r="N7806" t="s">
        <v>51</v>
      </c>
      <c r="O7806" t="s">
        <v>83</v>
      </c>
      <c r="P7806">
        <v>7145888</v>
      </c>
      <c r="Q7806" t="s">
        <v>52</v>
      </c>
      <c r="R7806" t="str">
        <f t="shared" si="364"/>
        <v>Tertile 2</v>
      </c>
      <c r="S7806" t="str">
        <f t="shared" si="365"/>
        <v>Risky</v>
      </c>
    </row>
    <row r="7807" spans="1:19" x14ac:dyDescent="0.35">
      <c r="A7807" t="s">
        <v>9982</v>
      </c>
      <c r="B7807" s="1">
        <v>44875</v>
      </c>
      <c r="C7807" s="5" t="str">
        <f t="shared" si="363"/>
        <v>11</v>
      </c>
      <c r="D7807" t="s">
        <v>484</v>
      </c>
      <c r="E7807" t="s">
        <v>17</v>
      </c>
      <c r="F7807">
        <v>586000</v>
      </c>
      <c r="G7807" t="s">
        <v>70</v>
      </c>
      <c r="H7807" t="s">
        <v>216</v>
      </c>
      <c r="I7807" t="s">
        <v>599</v>
      </c>
      <c r="J7807" t="s">
        <v>21</v>
      </c>
      <c r="K7807" t="s">
        <v>22</v>
      </c>
      <c r="L7807" t="s">
        <v>50</v>
      </c>
      <c r="M7807">
        <v>26000</v>
      </c>
      <c r="N7807" t="s">
        <v>72</v>
      </c>
      <c r="O7807" t="s">
        <v>25</v>
      </c>
      <c r="P7807">
        <v>6235256</v>
      </c>
      <c r="Q7807" t="s">
        <v>73</v>
      </c>
      <c r="R7807" t="str">
        <f t="shared" si="364"/>
        <v>Tertile 2</v>
      </c>
      <c r="S7807" t="str">
        <f t="shared" si="365"/>
        <v>Risky</v>
      </c>
    </row>
    <row r="7808" spans="1:19" x14ac:dyDescent="0.35">
      <c r="A7808" t="s">
        <v>9990</v>
      </c>
      <c r="B7808" s="1">
        <v>44875</v>
      </c>
      <c r="C7808" s="5" t="str">
        <f t="shared" si="363"/>
        <v>11</v>
      </c>
      <c r="D7808" t="s">
        <v>1108</v>
      </c>
      <c r="E7808" t="s">
        <v>17</v>
      </c>
      <c r="F7808">
        <v>590000</v>
      </c>
      <c r="G7808" t="s">
        <v>137</v>
      </c>
      <c r="H7808" t="s">
        <v>156</v>
      </c>
      <c r="I7808" t="s">
        <v>196</v>
      </c>
      <c r="J7808" t="s">
        <v>39</v>
      </c>
      <c r="K7808" t="s">
        <v>40</v>
      </c>
      <c r="L7808" t="s">
        <v>41</v>
      </c>
      <c r="M7808">
        <v>45001</v>
      </c>
      <c r="N7808" t="s">
        <v>24</v>
      </c>
      <c r="O7808" t="s">
        <v>59</v>
      </c>
      <c r="P7808">
        <v>7601355</v>
      </c>
      <c r="Q7808" t="s">
        <v>26</v>
      </c>
      <c r="R7808" t="str">
        <f t="shared" si="364"/>
        <v>Tertile 2</v>
      </c>
      <c r="S7808" t="str">
        <f t="shared" si="365"/>
        <v>Risky</v>
      </c>
    </row>
    <row r="7809" spans="1:19" x14ac:dyDescent="0.35">
      <c r="A7809" t="s">
        <v>10005</v>
      </c>
      <c r="B7809" s="1">
        <v>44875</v>
      </c>
      <c r="C7809" s="5" t="str">
        <f t="shared" si="363"/>
        <v>11</v>
      </c>
      <c r="D7809" t="s">
        <v>893</v>
      </c>
      <c r="E7809" t="s">
        <v>17</v>
      </c>
      <c r="F7809">
        <v>640500</v>
      </c>
      <c r="G7809" t="s">
        <v>166</v>
      </c>
      <c r="H7809" t="s">
        <v>444</v>
      </c>
      <c r="I7809" t="s">
        <v>929</v>
      </c>
      <c r="J7809" t="s">
        <v>21</v>
      </c>
      <c r="K7809" t="s">
        <v>22</v>
      </c>
      <c r="L7809" t="s">
        <v>23</v>
      </c>
      <c r="M7809">
        <v>9500</v>
      </c>
      <c r="N7809" t="s">
        <v>24</v>
      </c>
      <c r="O7809" t="s">
        <v>25</v>
      </c>
      <c r="P7809">
        <v>7274808</v>
      </c>
      <c r="Q7809" t="s">
        <v>67</v>
      </c>
      <c r="R7809" t="str">
        <f t="shared" si="364"/>
        <v>Tertile 2</v>
      </c>
      <c r="S7809" t="str">
        <f t="shared" si="365"/>
        <v>Risky</v>
      </c>
    </row>
    <row r="7810" spans="1:19" x14ac:dyDescent="0.35">
      <c r="A7810" t="s">
        <v>10008</v>
      </c>
      <c r="B7810" s="1">
        <v>44875</v>
      </c>
      <c r="C7810" s="5" t="str">
        <f t="shared" ref="C7810:C7873" si="366">TEXT(B7810,$V$22)</f>
        <v>11</v>
      </c>
      <c r="D7810" t="s">
        <v>901</v>
      </c>
      <c r="E7810" t="s">
        <v>17</v>
      </c>
      <c r="F7810">
        <v>641000</v>
      </c>
      <c r="G7810" t="s">
        <v>142</v>
      </c>
      <c r="H7810" t="s">
        <v>30</v>
      </c>
      <c r="I7810" t="s">
        <v>233</v>
      </c>
      <c r="J7810" t="s">
        <v>21</v>
      </c>
      <c r="K7810" t="s">
        <v>22</v>
      </c>
      <c r="L7810" t="s">
        <v>41</v>
      </c>
      <c r="M7810">
        <v>31000</v>
      </c>
      <c r="N7810" t="s">
        <v>51</v>
      </c>
      <c r="O7810" t="s">
        <v>59</v>
      </c>
      <c r="P7810">
        <v>8113784</v>
      </c>
      <c r="Q7810" t="s">
        <v>33</v>
      </c>
      <c r="R7810" t="str">
        <f t="shared" ref="R7810:R7873" si="367">IF(F7810&lt;_xlfn.PERCENTILE.INC($F$2:$F$10576,1/3), "Tertile 1",
   IF(F7810&lt;_xlfn.PERCENTILE.INC($F$2:$F$10576,2/3), "Tertile 2", "Tertile 3"))</f>
        <v>Tertile 2</v>
      </c>
      <c r="S7810" t="str">
        <f t="shared" ref="S7810:S7873" si="368">IF(F7810&gt;755000, "Eligible", "Risky")</f>
        <v>Risky</v>
      </c>
    </row>
    <row r="7811" spans="1:19" x14ac:dyDescent="0.35">
      <c r="A7811" t="s">
        <v>9987</v>
      </c>
      <c r="B7811" s="1">
        <v>44875</v>
      </c>
      <c r="C7811" s="5" t="str">
        <f t="shared" si="366"/>
        <v>11</v>
      </c>
      <c r="D7811" t="s">
        <v>1102</v>
      </c>
      <c r="E7811" t="s">
        <v>17</v>
      </c>
      <c r="F7811">
        <v>660000</v>
      </c>
      <c r="G7811" t="s">
        <v>55</v>
      </c>
      <c r="H7811" t="s">
        <v>81</v>
      </c>
      <c r="I7811" t="s">
        <v>323</v>
      </c>
      <c r="J7811" t="s">
        <v>21</v>
      </c>
      <c r="K7811" t="s">
        <v>22</v>
      </c>
      <c r="L7811" t="s">
        <v>50</v>
      </c>
      <c r="M7811">
        <v>25000</v>
      </c>
      <c r="N7811" t="s">
        <v>58</v>
      </c>
      <c r="O7811" t="s">
        <v>25</v>
      </c>
      <c r="P7811">
        <v>6379688</v>
      </c>
      <c r="Q7811" t="s">
        <v>60</v>
      </c>
      <c r="R7811" t="str">
        <f t="shared" si="367"/>
        <v>Tertile 2</v>
      </c>
      <c r="S7811" t="str">
        <f t="shared" si="368"/>
        <v>Risky</v>
      </c>
    </row>
    <row r="7812" spans="1:19" x14ac:dyDescent="0.35">
      <c r="A7812" t="s">
        <v>9975</v>
      </c>
      <c r="B7812" s="1">
        <v>44875</v>
      </c>
      <c r="C7812" s="5" t="str">
        <f t="shared" si="366"/>
        <v>11</v>
      </c>
      <c r="D7812" t="s">
        <v>1168</v>
      </c>
      <c r="E7812" t="s">
        <v>17</v>
      </c>
      <c r="F7812">
        <v>715000</v>
      </c>
      <c r="G7812" t="s">
        <v>80</v>
      </c>
      <c r="H7812" t="s">
        <v>104</v>
      </c>
      <c r="I7812" t="s">
        <v>105</v>
      </c>
      <c r="J7812" t="s">
        <v>21</v>
      </c>
      <c r="K7812" t="s">
        <v>22</v>
      </c>
      <c r="L7812" t="s">
        <v>41</v>
      </c>
      <c r="M7812">
        <v>22000</v>
      </c>
      <c r="N7812" t="s">
        <v>66</v>
      </c>
      <c r="O7812" t="s">
        <v>59</v>
      </c>
      <c r="P7812">
        <v>7148445</v>
      </c>
      <c r="Q7812" t="s">
        <v>67</v>
      </c>
      <c r="R7812" t="str">
        <f t="shared" si="367"/>
        <v>Tertile 2</v>
      </c>
      <c r="S7812" t="str">
        <f t="shared" si="368"/>
        <v>Risky</v>
      </c>
    </row>
    <row r="7813" spans="1:19" x14ac:dyDescent="0.35">
      <c r="A7813" t="s">
        <v>8884</v>
      </c>
      <c r="B7813" s="1">
        <v>44875</v>
      </c>
      <c r="C7813" s="5" t="str">
        <f t="shared" si="366"/>
        <v>11</v>
      </c>
      <c r="D7813" t="s">
        <v>2616</v>
      </c>
      <c r="E7813" t="s">
        <v>86</v>
      </c>
      <c r="F7813">
        <v>737500</v>
      </c>
      <c r="G7813" t="s">
        <v>288</v>
      </c>
      <c r="H7813" t="s">
        <v>94</v>
      </c>
      <c r="I7813" t="s">
        <v>344</v>
      </c>
      <c r="J7813" t="s">
        <v>39</v>
      </c>
      <c r="K7813" t="s">
        <v>40</v>
      </c>
      <c r="L7813" t="s">
        <v>50</v>
      </c>
      <c r="M7813">
        <v>22500</v>
      </c>
      <c r="N7813" t="s">
        <v>32</v>
      </c>
      <c r="O7813" t="s">
        <v>110</v>
      </c>
      <c r="P7813">
        <v>7503399</v>
      </c>
      <c r="Q7813" t="s">
        <v>33</v>
      </c>
      <c r="R7813" t="str">
        <f t="shared" si="367"/>
        <v>Tertile 2</v>
      </c>
      <c r="S7813" t="str">
        <f t="shared" si="368"/>
        <v>Risky</v>
      </c>
    </row>
    <row r="7814" spans="1:19" x14ac:dyDescent="0.35">
      <c r="A7814" t="s">
        <v>8896</v>
      </c>
      <c r="B7814" s="1">
        <v>44875</v>
      </c>
      <c r="C7814" s="5" t="str">
        <f t="shared" si="366"/>
        <v>11</v>
      </c>
      <c r="D7814" t="s">
        <v>781</v>
      </c>
      <c r="E7814" t="s">
        <v>17</v>
      </c>
      <c r="F7814">
        <v>770000</v>
      </c>
      <c r="G7814" t="s">
        <v>288</v>
      </c>
      <c r="H7814" t="s">
        <v>30</v>
      </c>
      <c r="I7814" t="s">
        <v>920</v>
      </c>
      <c r="J7814" t="s">
        <v>21</v>
      </c>
      <c r="K7814" t="s">
        <v>22</v>
      </c>
      <c r="L7814" t="s">
        <v>23</v>
      </c>
      <c r="M7814">
        <v>23000</v>
      </c>
      <c r="N7814" t="s">
        <v>32</v>
      </c>
      <c r="O7814" t="s">
        <v>83</v>
      </c>
      <c r="P7814">
        <v>8608469</v>
      </c>
      <c r="Q7814" t="s">
        <v>33</v>
      </c>
      <c r="R7814" t="str">
        <f t="shared" si="367"/>
        <v>Tertile 2</v>
      </c>
      <c r="S7814" t="str">
        <f t="shared" si="368"/>
        <v>Eligible</v>
      </c>
    </row>
    <row r="7815" spans="1:19" x14ac:dyDescent="0.35">
      <c r="A7815" t="s">
        <v>9973</v>
      </c>
      <c r="B7815" s="1">
        <v>44875</v>
      </c>
      <c r="C7815" s="5" t="str">
        <f t="shared" si="366"/>
        <v>11</v>
      </c>
      <c r="D7815" t="s">
        <v>7849</v>
      </c>
      <c r="E7815" t="s">
        <v>17</v>
      </c>
      <c r="F7815">
        <v>772500</v>
      </c>
      <c r="G7815" t="s">
        <v>76</v>
      </c>
      <c r="H7815" t="s">
        <v>444</v>
      </c>
      <c r="I7815" t="s">
        <v>741</v>
      </c>
      <c r="J7815" t="s">
        <v>21</v>
      </c>
      <c r="K7815" t="s">
        <v>22</v>
      </c>
      <c r="L7815" t="s">
        <v>41</v>
      </c>
      <c r="M7815">
        <v>39500</v>
      </c>
      <c r="N7815" t="s">
        <v>72</v>
      </c>
      <c r="O7815" t="s">
        <v>59</v>
      </c>
      <c r="P7815">
        <v>7487175</v>
      </c>
      <c r="Q7815" t="s">
        <v>73</v>
      </c>
      <c r="R7815" t="str">
        <f t="shared" si="367"/>
        <v>Tertile 2</v>
      </c>
      <c r="S7815" t="str">
        <f t="shared" si="368"/>
        <v>Eligible</v>
      </c>
    </row>
    <row r="7816" spans="1:19" x14ac:dyDescent="0.35">
      <c r="A7816" t="s">
        <v>8895</v>
      </c>
      <c r="B7816" s="1">
        <v>44875</v>
      </c>
      <c r="C7816" s="5" t="str">
        <f t="shared" si="366"/>
        <v>11</v>
      </c>
      <c r="D7816" t="s">
        <v>2640</v>
      </c>
      <c r="E7816" t="s">
        <v>17</v>
      </c>
      <c r="F7816">
        <v>780000</v>
      </c>
      <c r="G7816" t="s">
        <v>166</v>
      </c>
      <c r="H7816" t="s">
        <v>81</v>
      </c>
      <c r="I7816" t="s">
        <v>435</v>
      </c>
      <c r="J7816" t="s">
        <v>21</v>
      </c>
      <c r="K7816" t="s">
        <v>22</v>
      </c>
      <c r="L7816" t="s">
        <v>50</v>
      </c>
      <c r="M7816">
        <v>19000</v>
      </c>
      <c r="N7816" t="s">
        <v>24</v>
      </c>
      <c r="O7816" t="s">
        <v>43</v>
      </c>
      <c r="P7816">
        <v>6328875</v>
      </c>
      <c r="Q7816" t="s">
        <v>67</v>
      </c>
      <c r="R7816" t="str">
        <f t="shared" si="367"/>
        <v>Tertile 2</v>
      </c>
      <c r="S7816" t="str">
        <f t="shared" si="368"/>
        <v>Eligible</v>
      </c>
    </row>
    <row r="7817" spans="1:19" x14ac:dyDescent="0.35">
      <c r="A7817" t="s">
        <v>9976</v>
      </c>
      <c r="B7817" s="1">
        <v>44875</v>
      </c>
      <c r="C7817" s="5" t="str">
        <f t="shared" si="366"/>
        <v>11</v>
      </c>
      <c r="D7817" t="s">
        <v>1170</v>
      </c>
      <c r="E7817" t="s">
        <v>17</v>
      </c>
      <c r="F7817">
        <v>801000</v>
      </c>
      <c r="G7817" t="s">
        <v>90</v>
      </c>
      <c r="H7817" t="s">
        <v>167</v>
      </c>
      <c r="I7817" t="s">
        <v>561</v>
      </c>
      <c r="J7817" t="s">
        <v>21</v>
      </c>
      <c r="K7817" t="s">
        <v>22</v>
      </c>
      <c r="L7817" t="s">
        <v>50</v>
      </c>
      <c r="M7817">
        <v>45000</v>
      </c>
      <c r="N7817" t="s">
        <v>72</v>
      </c>
      <c r="O7817" t="s">
        <v>110</v>
      </c>
      <c r="P7817">
        <v>6018640</v>
      </c>
      <c r="Q7817" t="s">
        <v>73</v>
      </c>
      <c r="R7817" t="str">
        <f t="shared" si="367"/>
        <v>Tertile 2</v>
      </c>
      <c r="S7817" t="str">
        <f t="shared" si="368"/>
        <v>Eligible</v>
      </c>
    </row>
    <row r="7818" spans="1:19" x14ac:dyDescent="0.35">
      <c r="A7818" t="s">
        <v>9971</v>
      </c>
      <c r="B7818" s="1">
        <v>44875</v>
      </c>
      <c r="C7818" s="5" t="str">
        <f t="shared" si="366"/>
        <v>11</v>
      </c>
      <c r="D7818" t="s">
        <v>1049</v>
      </c>
      <c r="E7818" t="s">
        <v>17</v>
      </c>
      <c r="F7818">
        <v>860000</v>
      </c>
      <c r="G7818" t="s">
        <v>147</v>
      </c>
      <c r="H7818" t="s">
        <v>30</v>
      </c>
      <c r="I7818" t="s">
        <v>31</v>
      </c>
      <c r="J7818" t="s">
        <v>39</v>
      </c>
      <c r="K7818" t="s">
        <v>40</v>
      </c>
      <c r="L7818" t="s">
        <v>50</v>
      </c>
      <c r="M7818">
        <v>27000</v>
      </c>
      <c r="N7818" t="s">
        <v>58</v>
      </c>
      <c r="O7818" t="s">
        <v>25</v>
      </c>
      <c r="P7818">
        <v>8190636</v>
      </c>
      <c r="Q7818" t="s">
        <v>60</v>
      </c>
      <c r="R7818" t="str">
        <f t="shared" si="367"/>
        <v>Tertile 2</v>
      </c>
      <c r="S7818" t="str">
        <f t="shared" si="368"/>
        <v>Eligible</v>
      </c>
    </row>
    <row r="7819" spans="1:19" x14ac:dyDescent="0.35">
      <c r="A7819" t="s">
        <v>9984</v>
      </c>
      <c r="B7819" s="1">
        <v>44875</v>
      </c>
      <c r="C7819" s="5" t="str">
        <f t="shared" si="366"/>
        <v>11</v>
      </c>
      <c r="D7819" t="s">
        <v>1910</v>
      </c>
      <c r="E7819" t="s">
        <v>17</v>
      </c>
      <c r="F7819">
        <v>875000</v>
      </c>
      <c r="G7819" t="s">
        <v>98</v>
      </c>
      <c r="H7819" t="s">
        <v>113</v>
      </c>
      <c r="I7819" t="s">
        <v>114</v>
      </c>
      <c r="J7819" t="s">
        <v>21</v>
      </c>
      <c r="K7819" t="s">
        <v>22</v>
      </c>
      <c r="L7819" t="s">
        <v>23</v>
      </c>
      <c r="M7819">
        <v>22000</v>
      </c>
      <c r="N7819" t="s">
        <v>32</v>
      </c>
      <c r="O7819" t="s">
        <v>83</v>
      </c>
      <c r="P7819">
        <v>8257359</v>
      </c>
      <c r="Q7819" t="s">
        <v>33</v>
      </c>
      <c r="R7819" t="str">
        <f t="shared" si="367"/>
        <v>Tertile 2</v>
      </c>
      <c r="S7819" t="str">
        <f t="shared" si="368"/>
        <v>Eligible</v>
      </c>
    </row>
    <row r="7820" spans="1:19" x14ac:dyDescent="0.35">
      <c r="A7820" t="s">
        <v>9977</v>
      </c>
      <c r="B7820" s="1">
        <v>44875</v>
      </c>
      <c r="C7820" s="5" t="str">
        <f t="shared" si="366"/>
        <v>11</v>
      </c>
      <c r="D7820" t="s">
        <v>740</v>
      </c>
      <c r="E7820" t="s">
        <v>17</v>
      </c>
      <c r="F7820">
        <v>876000</v>
      </c>
      <c r="G7820" t="s">
        <v>166</v>
      </c>
      <c r="H7820" t="s">
        <v>187</v>
      </c>
      <c r="I7820" t="s">
        <v>554</v>
      </c>
      <c r="J7820" t="s">
        <v>39</v>
      </c>
      <c r="K7820" t="s">
        <v>40</v>
      </c>
      <c r="L7820" t="s">
        <v>23</v>
      </c>
      <c r="M7820">
        <v>22000</v>
      </c>
      <c r="N7820" t="s">
        <v>24</v>
      </c>
      <c r="O7820" t="s">
        <v>83</v>
      </c>
      <c r="P7820">
        <v>7191225</v>
      </c>
      <c r="Q7820" t="s">
        <v>26</v>
      </c>
      <c r="R7820" t="str">
        <f t="shared" si="367"/>
        <v>Tertile 2</v>
      </c>
      <c r="S7820" t="str">
        <f t="shared" si="368"/>
        <v>Eligible</v>
      </c>
    </row>
    <row r="7821" spans="1:19" x14ac:dyDescent="0.35">
      <c r="A7821" t="s">
        <v>8886</v>
      </c>
      <c r="B7821" s="1">
        <v>44875</v>
      </c>
      <c r="C7821" s="5" t="str">
        <f t="shared" si="366"/>
        <v>11</v>
      </c>
      <c r="D7821" t="s">
        <v>2183</v>
      </c>
      <c r="E7821" t="s">
        <v>17</v>
      </c>
      <c r="F7821">
        <v>880000</v>
      </c>
      <c r="G7821" t="s">
        <v>80</v>
      </c>
      <c r="H7821" t="s">
        <v>30</v>
      </c>
      <c r="I7821" t="s">
        <v>461</v>
      </c>
      <c r="J7821" t="s">
        <v>21</v>
      </c>
      <c r="K7821" t="s">
        <v>22</v>
      </c>
      <c r="L7821" t="s">
        <v>23</v>
      </c>
      <c r="M7821">
        <v>16000</v>
      </c>
      <c r="N7821" t="s">
        <v>66</v>
      </c>
      <c r="O7821" t="s">
        <v>43</v>
      </c>
      <c r="P7821">
        <v>7920348</v>
      </c>
      <c r="Q7821" t="s">
        <v>67</v>
      </c>
      <c r="R7821" t="str">
        <f t="shared" si="367"/>
        <v>Tertile 2</v>
      </c>
      <c r="S7821" t="str">
        <f t="shared" si="368"/>
        <v>Eligible</v>
      </c>
    </row>
    <row r="7822" spans="1:19" x14ac:dyDescent="0.35">
      <c r="A7822" t="s">
        <v>9981</v>
      </c>
      <c r="B7822" s="1">
        <v>44875</v>
      </c>
      <c r="C7822" s="5" t="str">
        <f t="shared" si="366"/>
        <v>11</v>
      </c>
      <c r="D7822" t="s">
        <v>2252</v>
      </c>
      <c r="E7822" t="s">
        <v>17</v>
      </c>
      <c r="F7822">
        <v>895000</v>
      </c>
      <c r="G7822" t="s">
        <v>63</v>
      </c>
      <c r="H7822" t="s">
        <v>216</v>
      </c>
      <c r="I7822" t="s">
        <v>217</v>
      </c>
      <c r="J7822" t="s">
        <v>39</v>
      </c>
      <c r="K7822" t="s">
        <v>40</v>
      </c>
      <c r="L7822" t="s">
        <v>41</v>
      </c>
      <c r="M7822">
        <v>11000</v>
      </c>
      <c r="N7822" t="s">
        <v>66</v>
      </c>
      <c r="O7822" t="s">
        <v>59</v>
      </c>
      <c r="P7822">
        <v>6573569</v>
      </c>
      <c r="Q7822" t="s">
        <v>67</v>
      </c>
      <c r="R7822" t="str">
        <f t="shared" si="367"/>
        <v>Tertile 2</v>
      </c>
      <c r="S7822" t="str">
        <f t="shared" si="368"/>
        <v>Eligible</v>
      </c>
    </row>
    <row r="7823" spans="1:19" x14ac:dyDescent="0.35">
      <c r="A7823" t="s">
        <v>9970</v>
      </c>
      <c r="B7823" s="1">
        <v>44875</v>
      </c>
      <c r="C7823" s="5" t="str">
        <f t="shared" si="366"/>
        <v>11</v>
      </c>
      <c r="D7823" t="s">
        <v>8483</v>
      </c>
      <c r="E7823" t="s">
        <v>17</v>
      </c>
      <c r="F7823">
        <v>900000</v>
      </c>
      <c r="G7823" t="s">
        <v>142</v>
      </c>
      <c r="H7823" t="s">
        <v>174</v>
      </c>
      <c r="I7823" t="s">
        <v>257</v>
      </c>
      <c r="J7823" t="s">
        <v>39</v>
      </c>
      <c r="K7823" t="s">
        <v>40</v>
      </c>
      <c r="L7823" t="s">
        <v>50</v>
      </c>
      <c r="M7823">
        <v>17000</v>
      </c>
      <c r="N7823" t="s">
        <v>51</v>
      </c>
      <c r="O7823" t="s">
        <v>43</v>
      </c>
      <c r="P7823">
        <v>8623077</v>
      </c>
      <c r="Q7823" t="s">
        <v>52</v>
      </c>
      <c r="R7823" t="str">
        <f t="shared" si="367"/>
        <v>Tertile 2</v>
      </c>
      <c r="S7823" t="str">
        <f t="shared" si="368"/>
        <v>Eligible</v>
      </c>
    </row>
    <row r="7824" spans="1:19" x14ac:dyDescent="0.35">
      <c r="A7824" t="s">
        <v>8894</v>
      </c>
      <c r="B7824" s="1">
        <v>44875</v>
      </c>
      <c r="C7824" s="5" t="str">
        <f t="shared" si="366"/>
        <v>11</v>
      </c>
      <c r="D7824" t="s">
        <v>379</v>
      </c>
      <c r="E7824" t="s">
        <v>17</v>
      </c>
      <c r="F7824">
        <v>926000</v>
      </c>
      <c r="G7824" t="s">
        <v>195</v>
      </c>
      <c r="H7824" t="s">
        <v>37</v>
      </c>
      <c r="I7824" t="s">
        <v>38</v>
      </c>
      <c r="J7824" t="s">
        <v>21</v>
      </c>
      <c r="K7824" t="s">
        <v>22</v>
      </c>
      <c r="L7824" t="s">
        <v>50</v>
      </c>
      <c r="M7824">
        <v>31000</v>
      </c>
      <c r="N7824" t="s">
        <v>42</v>
      </c>
      <c r="O7824" t="s">
        <v>43</v>
      </c>
      <c r="P7824">
        <v>7277243</v>
      </c>
      <c r="Q7824" t="s">
        <v>44</v>
      </c>
      <c r="R7824" t="str">
        <f t="shared" si="367"/>
        <v>Tertile 2</v>
      </c>
      <c r="S7824" t="str">
        <f t="shared" si="368"/>
        <v>Eligible</v>
      </c>
    </row>
    <row r="7825" spans="1:19" x14ac:dyDescent="0.35">
      <c r="A7825" t="s">
        <v>10002</v>
      </c>
      <c r="B7825" s="1">
        <v>44875</v>
      </c>
      <c r="C7825" s="5" t="str">
        <f t="shared" si="366"/>
        <v>11</v>
      </c>
      <c r="D7825" t="s">
        <v>838</v>
      </c>
      <c r="E7825" t="s">
        <v>17</v>
      </c>
      <c r="F7825">
        <v>950000</v>
      </c>
      <c r="G7825" t="s">
        <v>160</v>
      </c>
      <c r="H7825" t="s">
        <v>148</v>
      </c>
      <c r="I7825" t="s">
        <v>614</v>
      </c>
      <c r="J7825" t="s">
        <v>21</v>
      </c>
      <c r="K7825" t="s">
        <v>22</v>
      </c>
      <c r="L7825" t="s">
        <v>41</v>
      </c>
      <c r="M7825">
        <v>13000</v>
      </c>
      <c r="N7825" t="s">
        <v>58</v>
      </c>
      <c r="O7825" t="s">
        <v>59</v>
      </c>
      <c r="P7825">
        <v>6008292</v>
      </c>
      <c r="Q7825" t="s">
        <v>44</v>
      </c>
      <c r="R7825" t="str">
        <f t="shared" si="367"/>
        <v>Tertile 2</v>
      </c>
      <c r="S7825" t="str">
        <f t="shared" si="368"/>
        <v>Eligible</v>
      </c>
    </row>
    <row r="7826" spans="1:19" x14ac:dyDescent="0.35">
      <c r="A7826" t="s">
        <v>10001</v>
      </c>
      <c r="B7826" s="1">
        <v>44875</v>
      </c>
      <c r="C7826" s="5" t="str">
        <f t="shared" si="366"/>
        <v>11</v>
      </c>
      <c r="D7826" t="s">
        <v>836</v>
      </c>
      <c r="E7826" t="s">
        <v>17</v>
      </c>
      <c r="F7826">
        <v>967000</v>
      </c>
      <c r="G7826" t="s">
        <v>76</v>
      </c>
      <c r="H7826" t="s">
        <v>94</v>
      </c>
      <c r="I7826" t="s">
        <v>619</v>
      </c>
      <c r="J7826" t="s">
        <v>21</v>
      </c>
      <c r="K7826" t="s">
        <v>22</v>
      </c>
      <c r="L7826" t="s">
        <v>23</v>
      </c>
      <c r="M7826">
        <v>26000</v>
      </c>
      <c r="N7826" t="s">
        <v>72</v>
      </c>
      <c r="O7826" t="s">
        <v>43</v>
      </c>
      <c r="P7826">
        <v>6264887</v>
      </c>
      <c r="Q7826" t="s">
        <v>33</v>
      </c>
      <c r="R7826" t="str">
        <f t="shared" si="367"/>
        <v>Tertile 2</v>
      </c>
      <c r="S7826" t="str">
        <f t="shared" si="368"/>
        <v>Eligible</v>
      </c>
    </row>
    <row r="7827" spans="1:19" x14ac:dyDescent="0.35">
      <c r="A7827" t="s">
        <v>9974</v>
      </c>
      <c r="B7827" s="1">
        <v>44875</v>
      </c>
      <c r="C7827" s="5" t="str">
        <f t="shared" si="366"/>
        <v>11</v>
      </c>
      <c r="D7827" t="s">
        <v>8533</v>
      </c>
      <c r="E7827" t="s">
        <v>17</v>
      </c>
      <c r="F7827">
        <v>1001000</v>
      </c>
      <c r="G7827" t="s">
        <v>160</v>
      </c>
      <c r="H7827" t="s">
        <v>19</v>
      </c>
      <c r="I7827" t="s">
        <v>87</v>
      </c>
      <c r="J7827" t="s">
        <v>39</v>
      </c>
      <c r="K7827" t="s">
        <v>40</v>
      </c>
      <c r="L7827" t="s">
        <v>23</v>
      </c>
      <c r="M7827">
        <v>12100</v>
      </c>
      <c r="N7827" t="s">
        <v>58</v>
      </c>
      <c r="O7827" t="s">
        <v>43</v>
      </c>
      <c r="P7827">
        <v>6465200</v>
      </c>
      <c r="Q7827" t="s">
        <v>60</v>
      </c>
      <c r="R7827" t="str">
        <f t="shared" si="367"/>
        <v>Tertile 2</v>
      </c>
      <c r="S7827" t="str">
        <f t="shared" si="368"/>
        <v>Eligible</v>
      </c>
    </row>
    <row r="7828" spans="1:19" x14ac:dyDescent="0.35">
      <c r="A7828" t="s">
        <v>8883</v>
      </c>
      <c r="B7828" s="1">
        <v>44875</v>
      </c>
      <c r="C7828" s="5" t="str">
        <f t="shared" si="366"/>
        <v>11</v>
      </c>
      <c r="D7828" t="s">
        <v>2614</v>
      </c>
      <c r="E7828" t="s">
        <v>17</v>
      </c>
      <c r="F7828">
        <v>1025000</v>
      </c>
      <c r="G7828" t="s">
        <v>268</v>
      </c>
      <c r="H7828" t="s">
        <v>81</v>
      </c>
      <c r="I7828" t="s">
        <v>323</v>
      </c>
      <c r="J7828" t="s">
        <v>21</v>
      </c>
      <c r="K7828" t="s">
        <v>22</v>
      </c>
      <c r="L7828" t="s">
        <v>50</v>
      </c>
      <c r="M7828">
        <v>45500</v>
      </c>
      <c r="N7828" t="s">
        <v>24</v>
      </c>
      <c r="O7828" t="s">
        <v>25</v>
      </c>
      <c r="P7828">
        <v>8139415</v>
      </c>
      <c r="Q7828" t="s">
        <v>26</v>
      </c>
      <c r="R7828" t="str">
        <f t="shared" si="367"/>
        <v>Tertile 3</v>
      </c>
      <c r="S7828" t="str">
        <f t="shared" si="368"/>
        <v>Eligible</v>
      </c>
    </row>
    <row r="7829" spans="1:19" x14ac:dyDescent="0.35">
      <c r="A7829" t="s">
        <v>8893</v>
      </c>
      <c r="B7829" s="1">
        <v>44875</v>
      </c>
      <c r="C7829" s="5" t="str">
        <f t="shared" si="366"/>
        <v>11</v>
      </c>
      <c r="D7829" t="s">
        <v>331</v>
      </c>
      <c r="E7829" t="s">
        <v>17</v>
      </c>
      <c r="F7829">
        <v>1101000</v>
      </c>
      <c r="G7829" t="s">
        <v>191</v>
      </c>
      <c r="H7829" t="s">
        <v>117</v>
      </c>
      <c r="I7829" t="s">
        <v>118</v>
      </c>
      <c r="J7829" t="s">
        <v>39</v>
      </c>
      <c r="K7829" t="s">
        <v>40</v>
      </c>
      <c r="L7829" t="s">
        <v>23</v>
      </c>
      <c r="M7829">
        <v>18100</v>
      </c>
      <c r="N7829" t="s">
        <v>32</v>
      </c>
      <c r="O7829" t="s">
        <v>59</v>
      </c>
      <c r="P7829">
        <v>7309913</v>
      </c>
      <c r="Q7829" t="s">
        <v>33</v>
      </c>
      <c r="R7829" t="str">
        <f t="shared" si="367"/>
        <v>Tertile 3</v>
      </c>
      <c r="S7829" t="str">
        <f t="shared" si="368"/>
        <v>Eligible</v>
      </c>
    </row>
    <row r="7830" spans="1:19" x14ac:dyDescent="0.35">
      <c r="A7830" t="s">
        <v>9972</v>
      </c>
      <c r="B7830" s="1">
        <v>44875</v>
      </c>
      <c r="C7830" s="5" t="str">
        <f t="shared" si="366"/>
        <v>11</v>
      </c>
      <c r="D7830" t="s">
        <v>4033</v>
      </c>
      <c r="E7830" t="s">
        <v>86</v>
      </c>
      <c r="F7830">
        <v>1216000</v>
      </c>
      <c r="G7830" t="s">
        <v>152</v>
      </c>
      <c r="H7830" t="s">
        <v>48</v>
      </c>
      <c r="I7830" t="s">
        <v>538</v>
      </c>
      <c r="J7830" t="s">
        <v>39</v>
      </c>
      <c r="K7830" t="s">
        <v>40</v>
      </c>
      <c r="L7830" t="s">
        <v>50</v>
      </c>
      <c r="M7830">
        <v>22600</v>
      </c>
      <c r="N7830" t="s">
        <v>66</v>
      </c>
      <c r="O7830" t="s">
        <v>59</v>
      </c>
      <c r="P7830">
        <v>6407181</v>
      </c>
      <c r="Q7830" t="s">
        <v>67</v>
      </c>
      <c r="R7830" t="str">
        <f t="shared" si="367"/>
        <v>Tertile 3</v>
      </c>
      <c r="S7830" t="str">
        <f t="shared" si="368"/>
        <v>Eligible</v>
      </c>
    </row>
    <row r="7831" spans="1:19" x14ac:dyDescent="0.35">
      <c r="A7831" t="s">
        <v>9991</v>
      </c>
      <c r="B7831" s="1">
        <v>44875</v>
      </c>
      <c r="C7831" s="5" t="str">
        <f t="shared" si="366"/>
        <v>11</v>
      </c>
      <c r="D7831" t="s">
        <v>1457</v>
      </c>
      <c r="E7831" t="s">
        <v>17</v>
      </c>
      <c r="F7831">
        <v>1250000</v>
      </c>
      <c r="G7831" t="s">
        <v>248</v>
      </c>
      <c r="H7831" t="s">
        <v>143</v>
      </c>
      <c r="I7831" t="s">
        <v>1185</v>
      </c>
      <c r="J7831" t="s">
        <v>21</v>
      </c>
      <c r="K7831" t="s">
        <v>22</v>
      </c>
      <c r="L7831" t="s">
        <v>41</v>
      </c>
      <c r="M7831">
        <v>22001</v>
      </c>
      <c r="N7831" t="s">
        <v>66</v>
      </c>
      <c r="O7831" t="s">
        <v>83</v>
      </c>
      <c r="P7831">
        <v>6471716</v>
      </c>
      <c r="Q7831" t="s">
        <v>73</v>
      </c>
      <c r="R7831" t="str">
        <f t="shared" si="367"/>
        <v>Tertile 3</v>
      </c>
      <c r="S7831" t="str">
        <f t="shared" si="368"/>
        <v>Eligible</v>
      </c>
    </row>
    <row r="7832" spans="1:19" x14ac:dyDescent="0.35">
      <c r="A7832" t="s">
        <v>8882</v>
      </c>
      <c r="B7832" s="1">
        <v>44875</v>
      </c>
      <c r="C7832" s="5" t="str">
        <f t="shared" si="366"/>
        <v>11</v>
      </c>
      <c r="D7832" t="s">
        <v>4441</v>
      </c>
      <c r="E7832" t="s">
        <v>17</v>
      </c>
      <c r="F7832">
        <v>1270000</v>
      </c>
      <c r="G7832" t="s">
        <v>252</v>
      </c>
      <c r="H7832" t="s">
        <v>369</v>
      </c>
      <c r="I7832" t="s">
        <v>411</v>
      </c>
      <c r="J7832" t="s">
        <v>21</v>
      </c>
      <c r="K7832" t="s">
        <v>22</v>
      </c>
      <c r="L7832" t="s">
        <v>50</v>
      </c>
      <c r="M7832">
        <v>25000</v>
      </c>
      <c r="N7832" t="s">
        <v>72</v>
      </c>
      <c r="O7832" t="s">
        <v>59</v>
      </c>
      <c r="P7832">
        <v>8923562</v>
      </c>
      <c r="Q7832" t="s">
        <v>73</v>
      </c>
      <c r="R7832" t="str">
        <f t="shared" si="367"/>
        <v>Tertile 3</v>
      </c>
      <c r="S7832" t="str">
        <f t="shared" si="368"/>
        <v>Eligible</v>
      </c>
    </row>
    <row r="7833" spans="1:19" x14ac:dyDescent="0.35">
      <c r="A7833" t="s">
        <v>8887</v>
      </c>
      <c r="B7833" s="1">
        <v>44875</v>
      </c>
      <c r="C7833" s="5" t="str">
        <f t="shared" si="366"/>
        <v>11</v>
      </c>
      <c r="D7833" t="s">
        <v>2116</v>
      </c>
      <c r="E7833" t="s">
        <v>17</v>
      </c>
      <c r="F7833">
        <v>1320000</v>
      </c>
      <c r="G7833" t="s">
        <v>90</v>
      </c>
      <c r="H7833" t="s">
        <v>126</v>
      </c>
      <c r="I7833" t="s">
        <v>180</v>
      </c>
      <c r="J7833" t="s">
        <v>39</v>
      </c>
      <c r="K7833" t="s">
        <v>40</v>
      </c>
      <c r="L7833" t="s">
        <v>23</v>
      </c>
      <c r="M7833">
        <v>43000</v>
      </c>
      <c r="N7833" t="s">
        <v>72</v>
      </c>
      <c r="O7833" t="s">
        <v>59</v>
      </c>
      <c r="P7833">
        <v>8060928</v>
      </c>
      <c r="Q7833" t="s">
        <v>73</v>
      </c>
      <c r="R7833" t="str">
        <f t="shared" si="367"/>
        <v>Tertile 3</v>
      </c>
      <c r="S7833" t="str">
        <f t="shared" si="368"/>
        <v>Eligible</v>
      </c>
    </row>
    <row r="7834" spans="1:19" x14ac:dyDescent="0.35">
      <c r="A7834" t="s">
        <v>9969</v>
      </c>
      <c r="B7834" s="1">
        <v>44875</v>
      </c>
      <c r="C7834" s="5" t="str">
        <f t="shared" si="366"/>
        <v>11</v>
      </c>
      <c r="D7834" t="s">
        <v>925</v>
      </c>
      <c r="E7834" t="s">
        <v>17</v>
      </c>
      <c r="F7834">
        <v>1360000</v>
      </c>
      <c r="G7834" t="s">
        <v>103</v>
      </c>
      <c r="H7834" t="s">
        <v>99</v>
      </c>
      <c r="I7834" t="s">
        <v>238</v>
      </c>
      <c r="J7834" t="s">
        <v>39</v>
      </c>
      <c r="K7834" t="s">
        <v>40</v>
      </c>
      <c r="L7834" t="s">
        <v>41</v>
      </c>
      <c r="M7834">
        <v>22000</v>
      </c>
      <c r="N7834" t="s">
        <v>42</v>
      </c>
      <c r="O7834" t="s">
        <v>59</v>
      </c>
      <c r="P7834">
        <v>6867394</v>
      </c>
      <c r="Q7834" t="s">
        <v>44</v>
      </c>
      <c r="R7834" t="str">
        <f t="shared" si="367"/>
        <v>Tertile 3</v>
      </c>
      <c r="S7834" t="str">
        <f t="shared" si="368"/>
        <v>Eligible</v>
      </c>
    </row>
    <row r="7835" spans="1:19" x14ac:dyDescent="0.35">
      <c r="A7835" t="s">
        <v>10003</v>
      </c>
      <c r="B7835" s="1">
        <v>44875</v>
      </c>
      <c r="C7835" s="5" t="str">
        <f t="shared" si="366"/>
        <v>11</v>
      </c>
      <c r="D7835" t="s">
        <v>842</v>
      </c>
      <c r="E7835" t="s">
        <v>17</v>
      </c>
      <c r="F7835">
        <v>1400000</v>
      </c>
      <c r="G7835" t="s">
        <v>80</v>
      </c>
      <c r="H7835" t="s">
        <v>19</v>
      </c>
      <c r="I7835" t="s">
        <v>641</v>
      </c>
      <c r="J7835" t="s">
        <v>21</v>
      </c>
      <c r="K7835" t="s">
        <v>22</v>
      </c>
      <c r="L7835" t="s">
        <v>41</v>
      </c>
      <c r="M7835">
        <v>29000</v>
      </c>
      <c r="N7835" t="s">
        <v>66</v>
      </c>
      <c r="O7835" t="s">
        <v>43</v>
      </c>
      <c r="P7835">
        <v>7068015</v>
      </c>
      <c r="Q7835" t="s">
        <v>52</v>
      </c>
      <c r="R7835" t="str">
        <f t="shared" si="367"/>
        <v>Tertile 3</v>
      </c>
      <c r="S7835" t="str">
        <f t="shared" si="368"/>
        <v>Eligible</v>
      </c>
    </row>
    <row r="7836" spans="1:19" x14ac:dyDescent="0.35">
      <c r="A7836" t="s">
        <v>9988</v>
      </c>
      <c r="B7836" s="1">
        <v>44875</v>
      </c>
      <c r="C7836" s="5" t="str">
        <f t="shared" si="366"/>
        <v>11</v>
      </c>
      <c r="D7836" t="s">
        <v>8849</v>
      </c>
      <c r="E7836" t="s">
        <v>17</v>
      </c>
      <c r="F7836">
        <v>1450000</v>
      </c>
      <c r="G7836" t="s">
        <v>244</v>
      </c>
      <c r="H7836" t="s">
        <v>37</v>
      </c>
      <c r="I7836" t="s">
        <v>1298</v>
      </c>
      <c r="J7836" t="s">
        <v>39</v>
      </c>
      <c r="K7836" t="s">
        <v>40</v>
      </c>
      <c r="L7836" t="s">
        <v>50</v>
      </c>
      <c r="M7836">
        <v>22001</v>
      </c>
      <c r="N7836" t="s">
        <v>58</v>
      </c>
      <c r="O7836" t="s">
        <v>83</v>
      </c>
      <c r="P7836">
        <v>8800513</v>
      </c>
      <c r="Q7836" t="s">
        <v>60</v>
      </c>
      <c r="R7836" t="str">
        <f t="shared" si="367"/>
        <v>Tertile 3</v>
      </c>
      <c r="S7836" t="str">
        <f t="shared" si="368"/>
        <v>Eligible</v>
      </c>
    </row>
    <row r="7837" spans="1:19" x14ac:dyDescent="0.35">
      <c r="A7837" t="s">
        <v>9997</v>
      </c>
      <c r="B7837" s="1">
        <v>44875</v>
      </c>
      <c r="C7837" s="5" t="str">
        <f t="shared" si="366"/>
        <v>11</v>
      </c>
      <c r="D7837" t="s">
        <v>7191</v>
      </c>
      <c r="E7837" t="s">
        <v>17</v>
      </c>
      <c r="F7837">
        <v>1450000</v>
      </c>
      <c r="G7837" t="s">
        <v>103</v>
      </c>
      <c r="H7837" t="s">
        <v>19</v>
      </c>
      <c r="I7837" t="s">
        <v>752</v>
      </c>
      <c r="J7837" t="s">
        <v>39</v>
      </c>
      <c r="K7837" t="s">
        <v>40</v>
      </c>
      <c r="L7837" t="s">
        <v>50</v>
      </c>
      <c r="M7837">
        <v>17000</v>
      </c>
      <c r="N7837" t="s">
        <v>42</v>
      </c>
      <c r="O7837" t="s">
        <v>110</v>
      </c>
      <c r="P7837">
        <v>6969033</v>
      </c>
      <c r="Q7837" t="s">
        <v>44</v>
      </c>
      <c r="R7837" t="str">
        <f t="shared" si="367"/>
        <v>Tertile 3</v>
      </c>
      <c r="S7837" t="str">
        <f t="shared" si="368"/>
        <v>Eligible</v>
      </c>
    </row>
    <row r="7838" spans="1:19" x14ac:dyDescent="0.35">
      <c r="A7838" t="s">
        <v>10004</v>
      </c>
      <c r="B7838" s="1">
        <v>44875</v>
      </c>
      <c r="C7838" s="5" t="str">
        <f t="shared" si="366"/>
        <v>11</v>
      </c>
      <c r="D7838" t="s">
        <v>891</v>
      </c>
      <c r="E7838" t="s">
        <v>17</v>
      </c>
      <c r="F7838">
        <v>1450000</v>
      </c>
      <c r="G7838" t="s">
        <v>90</v>
      </c>
      <c r="H7838" t="s">
        <v>81</v>
      </c>
      <c r="I7838" t="s">
        <v>435</v>
      </c>
      <c r="J7838" t="s">
        <v>39</v>
      </c>
      <c r="K7838" t="s">
        <v>40</v>
      </c>
      <c r="L7838" t="s">
        <v>41</v>
      </c>
      <c r="M7838">
        <v>37000</v>
      </c>
      <c r="N7838" t="s">
        <v>72</v>
      </c>
      <c r="O7838" t="s">
        <v>43</v>
      </c>
      <c r="P7838">
        <v>7884542</v>
      </c>
      <c r="Q7838" t="s">
        <v>60</v>
      </c>
      <c r="R7838" t="str">
        <f t="shared" si="367"/>
        <v>Tertile 3</v>
      </c>
      <c r="S7838" t="str">
        <f t="shared" si="368"/>
        <v>Eligible</v>
      </c>
    </row>
    <row r="7839" spans="1:19" x14ac:dyDescent="0.35">
      <c r="A7839" t="s">
        <v>8890</v>
      </c>
      <c r="B7839" s="1">
        <v>44875</v>
      </c>
      <c r="C7839" s="5" t="str">
        <f t="shared" si="366"/>
        <v>11</v>
      </c>
      <c r="D7839" t="s">
        <v>676</v>
      </c>
      <c r="E7839" t="s">
        <v>17</v>
      </c>
      <c r="F7839">
        <v>1485000</v>
      </c>
      <c r="G7839" t="s">
        <v>103</v>
      </c>
      <c r="H7839" t="s">
        <v>931</v>
      </c>
      <c r="I7839" t="s">
        <v>1014</v>
      </c>
      <c r="J7839" t="s">
        <v>39</v>
      </c>
      <c r="K7839" t="s">
        <v>40</v>
      </c>
      <c r="L7839" t="s">
        <v>50</v>
      </c>
      <c r="M7839">
        <v>21500</v>
      </c>
      <c r="N7839" t="s">
        <v>42</v>
      </c>
      <c r="O7839" t="s">
        <v>25</v>
      </c>
      <c r="P7839">
        <v>6859603</v>
      </c>
      <c r="Q7839" t="s">
        <v>44</v>
      </c>
      <c r="R7839" t="str">
        <f t="shared" si="367"/>
        <v>Tertile 3</v>
      </c>
      <c r="S7839" t="str">
        <f t="shared" si="368"/>
        <v>Eligible</v>
      </c>
    </row>
    <row r="7840" spans="1:19" x14ac:dyDescent="0.35">
      <c r="A7840" t="s">
        <v>8885</v>
      </c>
      <c r="B7840" s="1">
        <v>44875</v>
      </c>
      <c r="C7840" s="5" t="str">
        <f t="shared" si="366"/>
        <v>11</v>
      </c>
      <c r="D7840" t="s">
        <v>415</v>
      </c>
      <c r="E7840" t="s">
        <v>17</v>
      </c>
      <c r="F7840">
        <v>1510000</v>
      </c>
      <c r="G7840" t="s">
        <v>160</v>
      </c>
      <c r="H7840" t="s">
        <v>19</v>
      </c>
      <c r="I7840" t="s">
        <v>380</v>
      </c>
      <c r="J7840" t="s">
        <v>21</v>
      </c>
      <c r="K7840" t="s">
        <v>22</v>
      </c>
      <c r="L7840" t="s">
        <v>50</v>
      </c>
      <c r="M7840">
        <v>42000</v>
      </c>
      <c r="N7840" t="s">
        <v>58</v>
      </c>
      <c r="O7840" t="s">
        <v>59</v>
      </c>
      <c r="P7840">
        <v>8564115</v>
      </c>
      <c r="Q7840" t="s">
        <v>60</v>
      </c>
      <c r="R7840" t="str">
        <f t="shared" si="367"/>
        <v>Tertile 3</v>
      </c>
      <c r="S7840" t="str">
        <f t="shared" si="368"/>
        <v>Eligible</v>
      </c>
    </row>
    <row r="7841" spans="1:19" x14ac:dyDescent="0.35">
      <c r="A7841" t="s">
        <v>9994</v>
      </c>
      <c r="B7841" s="1">
        <v>44875</v>
      </c>
      <c r="C7841" s="5" t="str">
        <f t="shared" si="366"/>
        <v>11</v>
      </c>
      <c r="D7841" t="s">
        <v>3096</v>
      </c>
      <c r="E7841" t="s">
        <v>17</v>
      </c>
      <c r="F7841">
        <v>1510000</v>
      </c>
      <c r="G7841" t="s">
        <v>90</v>
      </c>
      <c r="H7841" t="s">
        <v>30</v>
      </c>
      <c r="I7841" t="s">
        <v>570</v>
      </c>
      <c r="J7841" t="s">
        <v>21</v>
      </c>
      <c r="K7841" t="s">
        <v>22</v>
      </c>
      <c r="L7841" t="s">
        <v>23</v>
      </c>
      <c r="M7841">
        <v>60000</v>
      </c>
      <c r="N7841" t="s">
        <v>72</v>
      </c>
      <c r="O7841" t="s">
        <v>59</v>
      </c>
      <c r="P7841">
        <v>6102303</v>
      </c>
      <c r="Q7841" t="s">
        <v>73</v>
      </c>
      <c r="R7841" t="str">
        <f t="shared" si="367"/>
        <v>Tertile 3</v>
      </c>
      <c r="S7841" t="str">
        <f t="shared" si="368"/>
        <v>Eligible</v>
      </c>
    </row>
    <row r="7842" spans="1:19" x14ac:dyDescent="0.35">
      <c r="A7842" t="s">
        <v>9998</v>
      </c>
      <c r="B7842" s="1">
        <v>44875</v>
      </c>
      <c r="C7842" s="5" t="str">
        <f t="shared" si="366"/>
        <v>11</v>
      </c>
      <c r="D7842" t="s">
        <v>1788</v>
      </c>
      <c r="E7842" t="s">
        <v>17</v>
      </c>
      <c r="F7842">
        <v>1600000</v>
      </c>
      <c r="G7842" t="s">
        <v>142</v>
      </c>
      <c r="H7842" t="s">
        <v>108</v>
      </c>
      <c r="I7842" t="s">
        <v>335</v>
      </c>
      <c r="J7842" t="s">
        <v>21</v>
      </c>
      <c r="K7842" t="s">
        <v>22</v>
      </c>
      <c r="L7842" t="s">
        <v>23</v>
      </c>
      <c r="M7842">
        <v>26000</v>
      </c>
      <c r="N7842" t="s">
        <v>51</v>
      </c>
      <c r="O7842" t="s">
        <v>25</v>
      </c>
      <c r="P7842">
        <v>7499020</v>
      </c>
      <c r="Q7842" t="s">
        <v>52</v>
      </c>
      <c r="R7842" t="str">
        <f t="shared" si="367"/>
        <v>Tertile 3</v>
      </c>
      <c r="S7842" t="str">
        <f t="shared" si="368"/>
        <v>Eligible</v>
      </c>
    </row>
    <row r="7843" spans="1:19" x14ac:dyDescent="0.35">
      <c r="A7843" t="s">
        <v>9978</v>
      </c>
      <c r="B7843" s="1">
        <v>44875</v>
      </c>
      <c r="C7843" s="5" t="str">
        <f t="shared" si="366"/>
        <v>11</v>
      </c>
      <c r="D7843" t="s">
        <v>1863</v>
      </c>
      <c r="E7843" t="s">
        <v>17</v>
      </c>
      <c r="F7843">
        <v>1720000</v>
      </c>
      <c r="G7843" t="s">
        <v>90</v>
      </c>
      <c r="H7843" t="s">
        <v>30</v>
      </c>
      <c r="I7843" t="s">
        <v>347</v>
      </c>
      <c r="J7843" t="s">
        <v>21</v>
      </c>
      <c r="K7843" t="s">
        <v>22</v>
      </c>
      <c r="L7843" t="s">
        <v>50</v>
      </c>
      <c r="M7843">
        <v>45000</v>
      </c>
      <c r="N7843" t="s">
        <v>72</v>
      </c>
      <c r="O7843" t="s">
        <v>83</v>
      </c>
      <c r="P7843">
        <v>8579943</v>
      </c>
      <c r="Q7843" t="s">
        <v>73</v>
      </c>
      <c r="R7843" t="str">
        <f t="shared" si="367"/>
        <v>Tertile 3</v>
      </c>
      <c r="S7843" t="str">
        <f t="shared" si="368"/>
        <v>Eligible</v>
      </c>
    </row>
    <row r="7844" spans="1:19" x14ac:dyDescent="0.35">
      <c r="A7844" t="s">
        <v>10000</v>
      </c>
      <c r="B7844" s="1">
        <v>44875</v>
      </c>
      <c r="C7844" s="5" t="str">
        <f t="shared" si="366"/>
        <v>11</v>
      </c>
      <c r="D7844" t="s">
        <v>2744</v>
      </c>
      <c r="E7844" t="s">
        <v>17</v>
      </c>
      <c r="F7844">
        <v>1755000</v>
      </c>
      <c r="G7844" t="s">
        <v>152</v>
      </c>
      <c r="H7844" t="s">
        <v>156</v>
      </c>
      <c r="I7844" t="s">
        <v>196</v>
      </c>
      <c r="J7844" t="s">
        <v>21</v>
      </c>
      <c r="K7844" t="s">
        <v>22</v>
      </c>
      <c r="L7844" t="s">
        <v>41</v>
      </c>
      <c r="M7844">
        <v>12500</v>
      </c>
      <c r="N7844" t="s">
        <v>66</v>
      </c>
      <c r="O7844" t="s">
        <v>59</v>
      </c>
      <c r="P7844">
        <v>6479639</v>
      </c>
      <c r="Q7844" t="s">
        <v>67</v>
      </c>
      <c r="R7844" t="str">
        <f t="shared" si="367"/>
        <v>Tertile 3</v>
      </c>
      <c r="S7844" t="str">
        <f t="shared" si="368"/>
        <v>Eligible</v>
      </c>
    </row>
    <row r="7845" spans="1:19" x14ac:dyDescent="0.35">
      <c r="A7845" t="s">
        <v>9999</v>
      </c>
      <c r="B7845" s="1">
        <v>44875</v>
      </c>
      <c r="C7845" s="5" t="str">
        <f t="shared" si="366"/>
        <v>11</v>
      </c>
      <c r="D7845" t="s">
        <v>919</v>
      </c>
      <c r="E7845" t="s">
        <v>17</v>
      </c>
      <c r="F7845">
        <v>1910000</v>
      </c>
      <c r="G7845" t="s">
        <v>248</v>
      </c>
      <c r="H7845" t="s">
        <v>30</v>
      </c>
      <c r="I7845" t="s">
        <v>347</v>
      </c>
      <c r="J7845" t="s">
        <v>21</v>
      </c>
      <c r="K7845" t="s">
        <v>22</v>
      </c>
      <c r="L7845" t="s">
        <v>41</v>
      </c>
      <c r="M7845">
        <v>57000</v>
      </c>
      <c r="N7845" t="s">
        <v>66</v>
      </c>
      <c r="O7845" t="s">
        <v>83</v>
      </c>
      <c r="P7845">
        <v>6997996</v>
      </c>
      <c r="Q7845" t="s">
        <v>67</v>
      </c>
      <c r="R7845" t="str">
        <f t="shared" si="367"/>
        <v>Tertile 3</v>
      </c>
      <c r="S7845" t="str">
        <f t="shared" si="368"/>
        <v>Eligible</v>
      </c>
    </row>
    <row r="7846" spans="1:19" x14ac:dyDescent="0.35">
      <c r="A7846" t="s">
        <v>9996</v>
      </c>
      <c r="B7846" s="1">
        <v>44875</v>
      </c>
      <c r="C7846" s="5" t="str">
        <f t="shared" si="366"/>
        <v>11</v>
      </c>
      <c r="D7846" t="s">
        <v>1223</v>
      </c>
      <c r="E7846" t="s">
        <v>17</v>
      </c>
      <c r="F7846">
        <v>3812000</v>
      </c>
      <c r="G7846" t="s">
        <v>98</v>
      </c>
      <c r="H7846" t="s">
        <v>216</v>
      </c>
      <c r="I7846" t="s">
        <v>1012</v>
      </c>
      <c r="J7846" t="s">
        <v>21</v>
      </c>
      <c r="K7846" t="s">
        <v>22</v>
      </c>
      <c r="L7846" t="s">
        <v>41</v>
      </c>
      <c r="M7846">
        <v>69200</v>
      </c>
      <c r="N7846" t="s">
        <v>32</v>
      </c>
      <c r="O7846" t="s">
        <v>43</v>
      </c>
      <c r="P7846">
        <v>6896735</v>
      </c>
      <c r="Q7846" t="s">
        <v>33</v>
      </c>
      <c r="R7846" t="str">
        <f t="shared" si="367"/>
        <v>Tertile 3</v>
      </c>
      <c r="S7846" t="str">
        <f t="shared" si="368"/>
        <v>Eligible</v>
      </c>
    </row>
    <row r="7847" spans="1:19" x14ac:dyDescent="0.35">
      <c r="A7847" t="s">
        <v>10013</v>
      </c>
      <c r="B7847" s="1">
        <v>44876</v>
      </c>
      <c r="C7847" s="5" t="str">
        <f t="shared" si="366"/>
        <v>11</v>
      </c>
      <c r="D7847" t="s">
        <v>7227</v>
      </c>
      <c r="E7847" t="s">
        <v>17</v>
      </c>
      <c r="F7847">
        <v>13500</v>
      </c>
      <c r="G7847" t="s">
        <v>199</v>
      </c>
      <c r="H7847" t="s">
        <v>148</v>
      </c>
      <c r="I7847" t="s">
        <v>149</v>
      </c>
      <c r="J7847" t="s">
        <v>21</v>
      </c>
      <c r="K7847" t="s">
        <v>22</v>
      </c>
      <c r="L7847" t="s">
        <v>41</v>
      </c>
      <c r="M7847">
        <v>33001</v>
      </c>
      <c r="N7847" t="s">
        <v>51</v>
      </c>
      <c r="O7847" t="s">
        <v>43</v>
      </c>
      <c r="P7847">
        <v>7807518</v>
      </c>
      <c r="Q7847" t="s">
        <v>52</v>
      </c>
      <c r="R7847" t="str">
        <f t="shared" si="367"/>
        <v>Tertile 1</v>
      </c>
      <c r="S7847" t="str">
        <f t="shared" si="368"/>
        <v>Risky</v>
      </c>
    </row>
    <row r="7848" spans="1:19" x14ac:dyDescent="0.35">
      <c r="A7848" t="s">
        <v>10014</v>
      </c>
      <c r="B7848" s="1">
        <v>44876</v>
      </c>
      <c r="C7848" s="5" t="str">
        <f t="shared" si="366"/>
        <v>11</v>
      </c>
      <c r="D7848" t="s">
        <v>5294</v>
      </c>
      <c r="E7848" t="s">
        <v>17</v>
      </c>
      <c r="F7848">
        <v>13500</v>
      </c>
      <c r="G7848" t="s">
        <v>244</v>
      </c>
      <c r="H7848" t="s">
        <v>30</v>
      </c>
      <c r="I7848" t="s">
        <v>233</v>
      </c>
      <c r="J7848" t="s">
        <v>39</v>
      </c>
      <c r="K7848" t="s">
        <v>40</v>
      </c>
      <c r="L7848" t="s">
        <v>41</v>
      </c>
      <c r="M7848">
        <v>25001</v>
      </c>
      <c r="N7848" t="s">
        <v>58</v>
      </c>
      <c r="O7848" t="s">
        <v>59</v>
      </c>
      <c r="P7848">
        <v>7958149</v>
      </c>
      <c r="Q7848" t="s">
        <v>60</v>
      </c>
      <c r="R7848" t="str">
        <f t="shared" si="367"/>
        <v>Tertile 1</v>
      </c>
      <c r="S7848" t="str">
        <f t="shared" si="368"/>
        <v>Risky</v>
      </c>
    </row>
    <row r="7849" spans="1:19" x14ac:dyDescent="0.35">
      <c r="A7849" t="s">
        <v>10020</v>
      </c>
      <c r="B7849" s="1">
        <v>44876</v>
      </c>
      <c r="C7849" s="5" t="str">
        <f t="shared" si="366"/>
        <v>11</v>
      </c>
      <c r="D7849" t="s">
        <v>502</v>
      </c>
      <c r="E7849" t="s">
        <v>86</v>
      </c>
      <c r="F7849">
        <v>13500</v>
      </c>
      <c r="G7849" t="s">
        <v>142</v>
      </c>
      <c r="H7849" t="s">
        <v>183</v>
      </c>
      <c r="I7849" t="s">
        <v>184</v>
      </c>
      <c r="J7849" t="s">
        <v>39</v>
      </c>
      <c r="K7849" t="s">
        <v>40</v>
      </c>
      <c r="L7849" t="s">
        <v>41</v>
      </c>
      <c r="M7849">
        <v>45000</v>
      </c>
      <c r="N7849" t="s">
        <v>51</v>
      </c>
      <c r="O7849" t="s">
        <v>43</v>
      </c>
      <c r="P7849">
        <v>6959344</v>
      </c>
      <c r="Q7849" t="s">
        <v>52</v>
      </c>
      <c r="R7849" t="str">
        <f t="shared" si="367"/>
        <v>Tertile 1</v>
      </c>
      <c r="S7849" t="str">
        <f t="shared" si="368"/>
        <v>Risky</v>
      </c>
    </row>
    <row r="7850" spans="1:19" x14ac:dyDescent="0.35">
      <c r="A7850" t="s">
        <v>10032</v>
      </c>
      <c r="B7850" s="1">
        <v>44876</v>
      </c>
      <c r="C7850" s="5" t="str">
        <f t="shared" si="366"/>
        <v>11</v>
      </c>
      <c r="D7850" t="s">
        <v>537</v>
      </c>
      <c r="E7850" t="s">
        <v>17</v>
      </c>
      <c r="F7850">
        <v>13500</v>
      </c>
      <c r="G7850" t="s">
        <v>252</v>
      </c>
      <c r="H7850" t="s">
        <v>187</v>
      </c>
      <c r="I7850" t="s">
        <v>208</v>
      </c>
      <c r="J7850" t="s">
        <v>39</v>
      </c>
      <c r="K7850" t="s">
        <v>40</v>
      </c>
      <c r="L7850" t="s">
        <v>41</v>
      </c>
      <c r="M7850">
        <v>25000</v>
      </c>
      <c r="N7850" t="s">
        <v>72</v>
      </c>
      <c r="O7850" t="s">
        <v>110</v>
      </c>
      <c r="P7850">
        <v>7046933</v>
      </c>
      <c r="Q7850" t="s">
        <v>73</v>
      </c>
      <c r="R7850" t="str">
        <f t="shared" si="367"/>
        <v>Tertile 1</v>
      </c>
      <c r="S7850" t="str">
        <f t="shared" si="368"/>
        <v>Risky</v>
      </c>
    </row>
    <row r="7851" spans="1:19" x14ac:dyDescent="0.35">
      <c r="A7851" t="s">
        <v>10040</v>
      </c>
      <c r="B7851" s="1">
        <v>44876</v>
      </c>
      <c r="C7851" s="5" t="str">
        <f t="shared" si="366"/>
        <v>11</v>
      </c>
      <c r="D7851" t="s">
        <v>583</v>
      </c>
      <c r="E7851" t="s">
        <v>17</v>
      </c>
      <c r="F7851">
        <v>13500</v>
      </c>
      <c r="G7851" t="s">
        <v>166</v>
      </c>
      <c r="H7851" t="s">
        <v>56</v>
      </c>
      <c r="I7851" t="s">
        <v>57</v>
      </c>
      <c r="J7851" t="s">
        <v>21</v>
      </c>
      <c r="K7851" t="s">
        <v>22</v>
      </c>
      <c r="L7851" t="s">
        <v>41</v>
      </c>
      <c r="M7851">
        <v>24000</v>
      </c>
      <c r="N7851" t="s">
        <v>24</v>
      </c>
      <c r="O7851" t="s">
        <v>59</v>
      </c>
      <c r="P7851">
        <v>7497662</v>
      </c>
      <c r="Q7851" t="s">
        <v>26</v>
      </c>
      <c r="R7851" t="str">
        <f t="shared" si="367"/>
        <v>Tertile 1</v>
      </c>
      <c r="S7851" t="str">
        <f t="shared" si="368"/>
        <v>Risky</v>
      </c>
    </row>
    <row r="7852" spans="1:19" x14ac:dyDescent="0.35">
      <c r="A7852" t="s">
        <v>10051</v>
      </c>
      <c r="B7852" s="1">
        <v>44876</v>
      </c>
      <c r="C7852" s="5" t="str">
        <f t="shared" si="366"/>
        <v>11</v>
      </c>
      <c r="D7852" t="s">
        <v>1232</v>
      </c>
      <c r="E7852" t="s">
        <v>17</v>
      </c>
      <c r="F7852">
        <v>13500</v>
      </c>
      <c r="G7852" t="s">
        <v>90</v>
      </c>
      <c r="H7852" t="s">
        <v>94</v>
      </c>
      <c r="I7852" t="s">
        <v>227</v>
      </c>
      <c r="J7852" t="s">
        <v>21</v>
      </c>
      <c r="K7852" t="s">
        <v>22</v>
      </c>
      <c r="L7852" t="s">
        <v>41</v>
      </c>
      <c r="M7852">
        <v>21001</v>
      </c>
      <c r="N7852" t="s">
        <v>72</v>
      </c>
      <c r="O7852" t="s">
        <v>59</v>
      </c>
      <c r="P7852">
        <v>6098109</v>
      </c>
      <c r="Q7852" t="s">
        <v>73</v>
      </c>
      <c r="R7852" t="str">
        <f t="shared" si="367"/>
        <v>Tertile 1</v>
      </c>
      <c r="S7852" t="str">
        <f t="shared" si="368"/>
        <v>Risky</v>
      </c>
    </row>
    <row r="7853" spans="1:19" x14ac:dyDescent="0.35">
      <c r="A7853" t="s">
        <v>10055</v>
      </c>
      <c r="B7853" s="1">
        <v>44876</v>
      </c>
      <c r="C7853" s="5" t="str">
        <f t="shared" si="366"/>
        <v>11</v>
      </c>
      <c r="D7853" t="s">
        <v>1250</v>
      </c>
      <c r="E7853" t="s">
        <v>86</v>
      </c>
      <c r="F7853">
        <v>13500</v>
      </c>
      <c r="G7853" t="s">
        <v>80</v>
      </c>
      <c r="H7853" t="s">
        <v>56</v>
      </c>
      <c r="I7853" t="s">
        <v>57</v>
      </c>
      <c r="J7853" t="s">
        <v>21</v>
      </c>
      <c r="K7853" t="s">
        <v>22</v>
      </c>
      <c r="L7853" t="s">
        <v>23</v>
      </c>
      <c r="M7853">
        <v>23000</v>
      </c>
      <c r="N7853" t="s">
        <v>66</v>
      </c>
      <c r="O7853" t="s">
        <v>59</v>
      </c>
      <c r="P7853">
        <v>8792860</v>
      </c>
      <c r="Q7853" t="s">
        <v>67</v>
      </c>
      <c r="R7853" t="str">
        <f t="shared" si="367"/>
        <v>Tertile 1</v>
      </c>
      <c r="S7853" t="str">
        <f t="shared" si="368"/>
        <v>Risky</v>
      </c>
    </row>
    <row r="7854" spans="1:19" x14ac:dyDescent="0.35">
      <c r="A7854" t="s">
        <v>10056</v>
      </c>
      <c r="B7854" s="1">
        <v>44876</v>
      </c>
      <c r="C7854" s="5" t="str">
        <f t="shared" si="366"/>
        <v>11</v>
      </c>
      <c r="D7854" t="s">
        <v>1811</v>
      </c>
      <c r="E7854" t="s">
        <v>17</v>
      </c>
      <c r="F7854">
        <v>13500</v>
      </c>
      <c r="G7854" t="s">
        <v>152</v>
      </c>
      <c r="H7854" t="s">
        <v>148</v>
      </c>
      <c r="I7854" t="s">
        <v>698</v>
      </c>
      <c r="J7854" t="s">
        <v>21</v>
      </c>
      <c r="K7854" t="s">
        <v>22</v>
      </c>
      <c r="L7854" t="s">
        <v>41</v>
      </c>
      <c r="M7854">
        <v>35000</v>
      </c>
      <c r="N7854" t="s">
        <v>66</v>
      </c>
      <c r="O7854" t="s">
        <v>83</v>
      </c>
      <c r="P7854">
        <v>8705555</v>
      </c>
      <c r="Q7854" t="s">
        <v>67</v>
      </c>
      <c r="R7854" t="str">
        <f t="shared" si="367"/>
        <v>Tertile 1</v>
      </c>
      <c r="S7854" t="str">
        <f t="shared" si="368"/>
        <v>Risky</v>
      </c>
    </row>
    <row r="7855" spans="1:19" x14ac:dyDescent="0.35">
      <c r="A7855" t="s">
        <v>10057</v>
      </c>
      <c r="B7855" s="1">
        <v>44876</v>
      </c>
      <c r="C7855" s="5" t="str">
        <f t="shared" si="366"/>
        <v>11</v>
      </c>
      <c r="D7855" t="s">
        <v>3510</v>
      </c>
      <c r="E7855" t="s">
        <v>17</v>
      </c>
      <c r="F7855">
        <v>13500</v>
      </c>
      <c r="G7855" t="s">
        <v>80</v>
      </c>
      <c r="H7855" t="s">
        <v>319</v>
      </c>
      <c r="I7855" t="s">
        <v>341</v>
      </c>
      <c r="J7855" t="s">
        <v>39</v>
      </c>
      <c r="K7855" t="s">
        <v>40</v>
      </c>
      <c r="L7855" t="s">
        <v>23</v>
      </c>
      <c r="M7855">
        <v>36000</v>
      </c>
      <c r="N7855" t="s">
        <v>66</v>
      </c>
      <c r="O7855" t="s">
        <v>59</v>
      </c>
      <c r="P7855">
        <v>8901900</v>
      </c>
      <c r="Q7855" t="s">
        <v>67</v>
      </c>
      <c r="R7855" t="str">
        <f t="shared" si="367"/>
        <v>Tertile 1</v>
      </c>
      <c r="S7855" t="str">
        <f t="shared" si="368"/>
        <v>Risky</v>
      </c>
    </row>
    <row r="7856" spans="1:19" x14ac:dyDescent="0.35">
      <c r="A7856" t="s">
        <v>10060</v>
      </c>
      <c r="B7856" s="1">
        <v>44876</v>
      </c>
      <c r="C7856" s="5" t="str">
        <f t="shared" si="366"/>
        <v>11</v>
      </c>
      <c r="D7856" t="s">
        <v>989</v>
      </c>
      <c r="E7856" t="s">
        <v>17</v>
      </c>
      <c r="F7856">
        <v>13500</v>
      </c>
      <c r="G7856" t="s">
        <v>160</v>
      </c>
      <c r="H7856" t="s">
        <v>108</v>
      </c>
      <c r="I7856" t="s">
        <v>350</v>
      </c>
      <c r="J7856" t="s">
        <v>21</v>
      </c>
      <c r="K7856" t="s">
        <v>22</v>
      </c>
      <c r="L7856" t="s">
        <v>23</v>
      </c>
      <c r="M7856">
        <v>12000</v>
      </c>
      <c r="N7856" t="s">
        <v>58</v>
      </c>
      <c r="O7856" t="s">
        <v>83</v>
      </c>
      <c r="P7856">
        <v>7926838</v>
      </c>
      <c r="Q7856" t="s">
        <v>60</v>
      </c>
      <c r="R7856" t="str">
        <f t="shared" si="367"/>
        <v>Tertile 1</v>
      </c>
      <c r="S7856" t="str">
        <f t="shared" si="368"/>
        <v>Risky</v>
      </c>
    </row>
    <row r="7857" spans="1:19" x14ac:dyDescent="0.35">
      <c r="A7857" t="s">
        <v>10071</v>
      </c>
      <c r="B7857" s="1">
        <v>44876</v>
      </c>
      <c r="C7857" s="5" t="str">
        <f t="shared" si="366"/>
        <v>11</v>
      </c>
      <c r="D7857" t="s">
        <v>997</v>
      </c>
      <c r="E7857" t="s">
        <v>17</v>
      </c>
      <c r="F7857">
        <v>13500</v>
      </c>
      <c r="G7857" t="s">
        <v>55</v>
      </c>
      <c r="H7857" t="s">
        <v>187</v>
      </c>
      <c r="I7857" t="s">
        <v>249</v>
      </c>
      <c r="J7857" t="s">
        <v>39</v>
      </c>
      <c r="K7857" t="s">
        <v>40</v>
      </c>
      <c r="L7857" t="s">
        <v>23</v>
      </c>
      <c r="M7857">
        <v>17000</v>
      </c>
      <c r="N7857" t="s">
        <v>58</v>
      </c>
      <c r="O7857" t="s">
        <v>59</v>
      </c>
      <c r="P7857">
        <v>8371691</v>
      </c>
      <c r="Q7857" t="s">
        <v>44</v>
      </c>
      <c r="R7857" t="str">
        <f t="shared" si="367"/>
        <v>Tertile 1</v>
      </c>
      <c r="S7857" t="str">
        <f t="shared" si="368"/>
        <v>Risky</v>
      </c>
    </row>
    <row r="7858" spans="1:19" x14ac:dyDescent="0.35">
      <c r="A7858" t="s">
        <v>10073</v>
      </c>
      <c r="B7858" s="1">
        <v>44876</v>
      </c>
      <c r="C7858" s="5" t="str">
        <f t="shared" si="366"/>
        <v>11</v>
      </c>
      <c r="D7858" t="s">
        <v>1035</v>
      </c>
      <c r="E7858" t="s">
        <v>17</v>
      </c>
      <c r="F7858">
        <v>13500</v>
      </c>
      <c r="G7858" t="s">
        <v>70</v>
      </c>
      <c r="H7858" t="s">
        <v>148</v>
      </c>
      <c r="I7858" t="s">
        <v>765</v>
      </c>
      <c r="J7858" t="s">
        <v>21</v>
      </c>
      <c r="K7858" t="s">
        <v>22</v>
      </c>
      <c r="L7858" t="s">
        <v>50</v>
      </c>
      <c r="M7858">
        <v>20000</v>
      </c>
      <c r="N7858" t="s">
        <v>72</v>
      </c>
      <c r="O7858" t="s">
        <v>25</v>
      </c>
      <c r="P7858">
        <v>8850757</v>
      </c>
      <c r="Q7858" t="s">
        <v>60</v>
      </c>
      <c r="R7858" t="str">
        <f t="shared" si="367"/>
        <v>Tertile 1</v>
      </c>
      <c r="S7858" t="str">
        <f t="shared" si="368"/>
        <v>Risky</v>
      </c>
    </row>
    <row r="7859" spans="1:19" x14ac:dyDescent="0.35">
      <c r="A7859" t="s">
        <v>10018</v>
      </c>
      <c r="B7859" s="1">
        <v>44876</v>
      </c>
      <c r="C7859" s="5" t="str">
        <f t="shared" si="366"/>
        <v>11</v>
      </c>
      <c r="D7859" t="s">
        <v>3182</v>
      </c>
      <c r="E7859" t="s">
        <v>17</v>
      </c>
      <c r="F7859">
        <v>291000</v>
      </c>
      <c r="G7859" t="s">
        <v>152</v>
      </c>
      <c r="H7859" t="s">
        <v>48</v>
      </c>
      <c r="I7859" t="s">
        <v>538</v>
      </c>
      <c r="J7859" t="s">
        <v>21</v>
      </c>
      <c r="K7859" t="s">
        <v>22</v>
      </c>
      <c r="L7859" t="s">
        <v>50</v>
      </c>
      <c r="M7859">
        <v>27000</v>
      </c>
      <c r="N7859" t="s">
        <v>66</v>
      </c>
      <c r="O7859" t="s">
        <v>59</v>
      </c>
      <c r="P7859">
        <v>6194944</v>
      </c>
      <c r="Q7859" t="s">
        <v>52</v>
      </c>
      <c r="R7859" t="str">
        <f t="shared" si="367"/>
        <v>Tertile 1</v>
      </c>
      <c r="S7859" t="str">
        <f t="shared" si="368"/>
        <v>Risky</v>
      </c>
    </row>
    <row r="7860" spans="1:19" x14ac:dyDescent="0.35">
      <c r="A7860" t="s">
        <v>10045</v>
      </c>
      <c r="B7860" s="1">
        <v>44876</v>
      </c>
      <c r="C7860" s="5" t="str">
        <f t="shared" si="366"/>
        <v>11</v>
      </c>
      <c r="D7860" t="s">
        <v>2502</v>
      </c>
      <c r="E7860" t="s">
        <v>86</v>
      </c>
      <c r="F7860">
        <v>396000</v>
      </c>
      <c r="G7860" t="s">
        <v>98</v>
      </c>
      <c r="H7860" t="s">
        <v>113</v>
      </c>
      <c r="I7860" t="s">
        <v>114</v>
      </c>
      <c r="J7860" t="s">
        <v>21</v>
      </c>
      <c r="K7860" t="s">
        <v>22</v>
      </c>
      <c r="L7860" t="s">
        <v>23</v>
      </c>
      <c r="M7860">
        <v>22001</v>
      </c>
      <c r="N7860" t="s">
        <v>32</v>
      </c>
      <c r="O7860" t="s">
        <v>83</v>
      </c>
      <c r="P7860">
        <v>8190557</v>
      </c>
      <c r="Q7860" t="s">
        <v>33</v>
      </c>
      <c r="R7860" t="str">
        <f t="shared" si="367"/>
        <v>Tertile 1</v>
      </c>
      <c r="S7860" t="str">
        <f t="shared" si="368"/>
        <v>Risky</v>
      </c>
    </row>
    <row r="7861" spans="1:19" x14ac:dyDescent="0.35">
      <c r="A7861" t="s">
        <v>10038</v>
      </c>
      <c r="B7861" s="1">
        <v>44876</v>
      </c>
      <c r="C7861" s="5" t="str">
        <f t="shared" si="366"/>
        <v>11</v>
      </c>
      <c r="D7861" t="s">
        <v>545</v>
      </c>
      <c r="E7861" t="s">
        <v>17</v>
      </c>
      <c r="F7861">
        <v>410000</v>
      </c>
      <c r="G7861" t="s">
        <v>80</v>
      </c>
      <c r="H7861" t="s">
        <v>81</v>
      </c>
      <c r="I7861" t="s">
        <v>211</v>
      </c>
      <c r="J7861" t="s">
        <v>39</v>
      </c>
      <c r="K7861" t="s">
        <v>40</v>
      </c>
      <c r="L7861" t="s">
        <v>41</v>
      </c>
      <c r="M7861">
        <v>12000</v>
      </c>
      <c r="N7861" t="s">
        <v>66</v>
      </c>
      <c r="O7861" t="s">
        <v>43</v>
      </c>
      <c r="P7861">
        <v>8784149</v>
      </c>
      <c r="Q7861" t="s">
        <v>67</v>
      </c>
      <c r="R7861" t="str">
        <f t="shared" si="367"/>
        <v>Tertile 1</v>
      </c>
      <c r="S7861" t="str">
        <f t="shared" si="368"/>
        <v>Risky</v>
      </c>
    </row>
    <row r="7862" spans="1:19" x14ac:dyDescent="0.35">
      <c r="A7862" t="s">
        <v>10034</v>
      </c>
      <c r="B7862" s="1">
        <v>44876</v>
      </c>
      <c r="C7862" s="5" t="str">
        <f t="shared" si="366"/>
        <v>11</v>
      </c>
      <c r="D7862" t="s">
        <v>540</v>
      </c>
      <c r="E7862" t="s">
        <v>17</v>
      </c>
      <c r="F7862">
        <v>484000</v>
      </c>
      <c r="G7862" t="s">
        <v>288</v>
      </c>
      <c r="H7862" t="s">
        <v>303</v>
      </c>
      <c r="I7862" t="s">
        <v>532</v>
      </c>
      <c r="J7862" t="s">
        <v>39</v>
      </c>
      <c r="K7862" t="s">
        <v>40</v>
      </c>
      <c r="L7862" t="s">
        <v>23</v>
      </c>
      <c r="M7862">
        <v>18000</v>
      </c>
      <c r="N7862" t="s">
        <v>32</v>
      </c>
      <c r="O7862" t="s">
        <v>43</v>
      </c>
      <c r="P7862">
        <v>6093469</v>
      </c>
      <c r="Q7862" t="s">
        <v>33</v>
      </c>
      <c r="R7862" t="str">
        <f t="shared" si="367"/>
        <v>Tertile 1</v>
      </c>
      <c r="S7862" t="str">
        <f t="shared" si="368"/>
        <v>Risky</v>
      </c>
    </row>
    <row r="7863" spans="1:19" x14ac:dyDescent="0.35">
      <c r="A7863" t="s">
        <v>10070</v>
      </c>
      <c r="B7863" s="1">
        <v>44876</v>
      </c>
      <c r="C7863" s="5" t="str">
        <f t="shared" si="366"/>
        <v>11</v>
      </c>
      <c r="D7863" t="s">
        <v>995</v>
      </c>
      <c r="E7863" t="s">
        <v>17</v>
      </c>
      <c r="F7863">
        <v>508000</v>
      </c>
      <c r="G7863" t="s">
        <v>47</v>
      </c>
      <c r="H7863" t="s">
        <v>138</v>
      </c>
      <c r="I7863" t="s">
        <v>269</v>
      </c>
      <c r="J7863" t="s">
        <v>39</v>
      </c>
      <c r="K7863" t="s">
        <v>40</v>
      </c>
      <c r="L7863" t="s">
        <v>50</v>
      </c>
      <c r="M7863">
        <v>14000</v>
      </c>
      <c r="N7863" t="s">
        <v>51</v>
      </c>
      <c r="O7863" t="s">
        <v>25</v>
      </c>
      <c r="P7863">
        <v>8132367</v>
      </c>
      <c r="Q7863" t="s">
        <v>33</v>
      </c>
      <c r="R7863" t="str">
        <f t="shared" si="367"/>
        <v>Tertile 1</v>
      </c>
      <c r="S7863" t="str">
        <f t="shared" si="368"/>
        <v>Risky</v>
      </c>
    </row>
    <row r="7864" spans="1:19" x14ac:dyDescent="0.35">
      <c r="A7864" t="s">
        <v>10012</v>
      </c>
      <c r="B7864" s="1">
        <v>44876</v>
      </c>
      <c r="C7864" s="5" t="str">
        <f t="shared" si="366"/>
        <v>11</v>
      </c>
      <c r="D7864" t="s">
        <v>33</v>
      </c>
      <c r="E7864" t="s">
        <v>17</v>
      </c>
      <c r="F7864">
        <v>510000</v>
      </c>
      <c r="G7864" t="s">
        <v>160</v>
      </c>
      <c r="H7864" t="s">
        <v>94</v>
      </c>
      <c r="I7864" t="s">
        <v>95</v>
      </c>
      <c r="J7864" t="s">
        <v>39</v>
      </c>
      <c r="K7864" t="s">
        <v>40</v>
      </c>
      <c r="L7864" t="s">
        <v>23</v>
      </c>
      <c r="M7864">
        <v>22000</v>
      </c>
      <c r="N7864" t="s">
        <v>58</v>
      </c>
      <c r="O7864" t="s">
        <v>83</v>
      </c>
      <c r="P7864">
        <v>8720056</v>
      </c>
      <c r="Q7864" t="s">
        <v>60</v>
      </c>
      <c r="R7864" t="str">
        <f t="shared" si="367"/>
        <v>Tertile 1</v>
      </c>
      <c r="S7864" t="str">
        <f t="shared" si="368"/>
        <v>Risky</v>
      </c>
    </row>
    <row r="7865" spans="1:19" x14ac:dyDescent="0.35">
      <c r="A7865" t="s">
        <v>10031</v>
      </c>
      <c r="B7865" s="1">
        <v>44876</v>
      </c>
      <c r="C7865" s="5" t="str">
        <f t="shared" si="366"/>
        <v>11</v>
      </c>
      <c r="D7865" t="s">
        <v>494</v>
      </c>
      <c r="E7865" t="s">
        <v>17</v>
      </c>
      <c r="F7865">
        <v>514000</v>
      </c>
      <c r="G7865" t="s">
        <v>248</v>
      </c>
      <c r="H7865" t="s">
        <v>369</v>
      </c>
      <c r="I7865" t="s">
        <v>492</v>
      </c>
      <c r="J7865" t="s">
        <v>39</v>
      </c>
      <c r="K7865" t="s">
        <v>40</v>
      </c>
      <c r="L7865" t="s">
        <v>23</v>
      </c>
      <c r="M7865">
        <v>69000</v>
      </c>
      <c r="N7865" t="s">
        <v>66</v>
      </c>
      <c r="O7865" t="s">
        <v>110</v>
      </c>
      <c r="P7865">
        <v>7472936</v>
      </c>
      <c r="Q7865" t="s">
        <v>67</v>
      </c>
      <c r="R7865" t="str">
        <f t="shared" si="367"/>
        <v>Tertile 1</v>
      </c>
      <c r="S7865" t="str">
        <f t="shared" si="368"/>
        <v>Risky</v>
      </c>
    </row>
    <row r="7866" spans="1:19" x14ac:dyDescent="0.35">
      <c r="A7866" t="s">
        <v>10033</v>
      </c>
      <c r="B7866" s="1">
        <v>44876</v>
      </c>
      <c r="C7866" s="5" t="str">
        <f t="shared" si="366"/>
        <v>11</v>
      </c>
      <c r="D7866" t="s">
        <v>2317</v>
      </c>
      <c r="E7866" t="s">
        <v>17</v>
      </c>
      <c r="F7866">
        <v>529000</v>
      </c>
      <c r="G7866" t="s">
        <v>268</v>
      </c>
      <c r="H7866" t="s">
        <v>303</v>
      </c>
      <c r="I7866" t="s">
        <v>532</v>
      </c>
      <c r="J7866" t="s">
        <v>39</v>
      </c>
      <c r="K7866" t="s">
        <v>40</v>
      </c>
      <c r="L7866" t="s">
        <v>23</v>
      </c>
      <c r="M7866">
        <v>18000</v>
      </c>
      <c r="N7866" t="s">
        <v>24</v>
      </c>
      <c r="O7866" t="s">
        <v>43</v>
      </c>
      <c r="P7866">
        <v>8227088</v>
      </c>
      <c r="Q7866" t="s">
        <v>26</v>
      </c>
      <c r="R7866" t="str">
        <f t="shared" si="367"/>
        <v>Tertile 1</v>
      </c>
      <c r="S7866" t="str">
        <f t="shared" si="368"/>
        <v>Risky</v>
      </c>
    </row>
    <row r="7867" spans="1:19" x14ac:dyDescent="0.35">
      <c r="A7867" t="s">
        <v>10016</v>
      </c>
      <c r="B7867" s="1">
        <v>44876</v>
      </c>
      <c r="C7867" s="5" t="str">
        <f t="shared" si="366"/>
        <v>11</v>
      </c>
      <c r="D7867" t="s">
        <v>1248</v>
      </c>
      <c r="E7867" t="s">
        <v>17</v>
      </c>
      <c r="F7867">
        <v>537000</v>
      </c>
      <c r="G7867" t="s">
        <v>160</v>
      </c>
      <c r="H7867" t="s">
        <v>444</v>
      </c>
      <c r="I7867" t="s">
        <v>445</v>
      </c>
      <c r="J7867" t="s">
        <v>39</v>
      </c>
      <c r="K7867" t="s">
        <v>40</v>
      </c>
      <c r="L7867" t="s">
        <v>41</v>
      </c>
      <c r="M7867">
        <v>20000</v>
      </c>
      <c r="N7867" t="s">
        <v>58</v>
      </c>
      <c r="O7867" t="s">
        <v>43</v>
      </c>
      <c r="P7867">
        <v>6004942</v>
      </c>
      <c r="Q7867" t="s">
        <v>60</v>
      </c>
      <c r="R7867" t="str">
        <f t="shared" si="367"/>
        <v>Tertile 1</v>
      </c>
      <c r="S7867" t="str">
        <f t="shared" si="368"/>
        <v>Risky</v>
      </c>
    </row>
    <row r="7868" spans="1:19" x14ac:dyDescent="0.35">
      <c r="A7868" t="s">
        <v>10050</v>
      </c>
      <c r="B7868" s="1">
        <v>44876</v>
      </c>
      <c r="C7868" s="5" t="str">
        <f t="shared" si="366"/>
        <v>11</v>
      </c>
      <c r="D7868" t="s">
        <v>2034</v>
      </c>
      <c r="E7868" t="s">
        <v>86</v>
      </c>
      <c r="F7868">
        <v>550000</v>
      </c>
      <c r="G7868" t="s">
        <v>80</v>
      </c>
      <c r="H7868" t="s">
        <v>174</v>
      </c>
      <c r="I7868" t="s">
        <v>377</v>
      </c>
      <c r="J7868" t="s">
        <v>39</v>
      </c>
      <c r="K7868" t="s">
        <v>40</v>
      </c>
      <c r="L7868" t="s">
        <v>50</v>
      </c>
      <c r="M7868">
        <v>26001</v>
      </c>
      <c r="N7868" t="s">
        <v>66</v>
      </c>
      <c r="O7868" t="s">
        <v>83</v>
      </c>
      <c r="P7868">
        <v>7892920</v>
      </c>
      <c r="Q7868" t="s">
        <v>73</v>
      </c>
      <c r="R7868" t="str">
        <f t="shared" si="367"/>
        <v>Tertile 2</v>
      </c>
      <c r="S7868" t="str">
        <f t="shared" si="368"/>
        <v>Risky</v>
      </c>
    </row>
    <row r="7869" spans="1:19" x14ac:dyDescent="0.35">
      <c r="A7869" t="s">
        <v>10017</v>
      </c>
      <c r="B7869" s="1">
        <v>44876</v>
      </c>
      <c r="C7869" s="5" t="str">
        <f t="shared" si="366"/>
        <v>11</v>
      </c>
      <c r="D7869" t="s">
        <v>903</v>
      </c>
      <c r="E7869" t="s">
        <v>17</v>
      </c>
      <c r="F7869">
        <v>555000</v>
      </c>
      <c r="G7869" t="s">
        <v>147</v>
      </c>
      <c r="H7869" t="s">
        <v>30</v>
      </c>
      <c r="I7869" t="s">
        <v>272</v>
      </c>
      <c r="J7869" t="s">
        <v>21</v>
      </c>
      <c r="K7869" t="s">
        <v>22</v>
      </c>
      <c r="L7869" t="s">
        <v>41</v>
      </c>
      <c r="M7869">
        <v>31000</v>
      </c>
      <c r="N7869" t="s">
        <v>58</v>
      </c>
      <c r="O7869" t="s">
        <v>110</v>
      </c>
      <c r="P7869">
        <v>8981375</v>
      </c>
      <c r="Q7869" t="s">
        <v>44</v>
      </c>
      <c r="R7869" t="str">
        <f t="shared" si="367"/>
        <v>Tertile 2</v>
      </c>
      <c r="S7869" t="str">
        <f t="shared" si="368"/>
        <v>Risky</v>
      </c>
    </row>
    <row r="7870" spans="1:19" x14ac:dyDescent="0.35">
      <c r="A7870" t="s">
        <v>10061</v>
      </c>
      <c r="B7870" s="1">
        <v>44876</v>
      </c>
      <c r="C7870" s="5" t="str">
        <f t="shared" si="366"/>
        <v>11</v>
      </c>
      <c r="D7870" t="s">
        <v>3519</v>
      </c>
      <c r="E7870" t="s">
        <v>17</v>
      </c>
      <c r="F7870">
        <v>592000</v>
      </c>
      <c r="G7870" t="s">
        <v>103</v>
      </c>
      <c r="H7870" t="s">
        <v>104</v>
      </c>
      <c r="I7870" t="s">
        <v>338</v>
      </c>
      <c r="J7870" t="s">
        <v>39</v>
      </c>
      <c r="K7870" t="s">
        <v>40</v>
      </c>
      <c r="L7870" t="s">
        <v>23</v>
      </c>
      <c r="M7870">
        <v>69000</v>
      </c>
      <c r="N7870" t="s">
        <v>42</v>
      </c>
      <c r="O7870" t="s">
        <v>110</v>
      </c>
      <c r="P7870">
        <v>7819572</v>
      </c>
      <c r="Q7870" t="s">
        <v>44</v>
      </c>
      <c r="R7870" t="str">
        <f t="shared" si="367"/>
        <v>Tertile 2</v>
      </c>
      <c r="S7870" t="str">
        <f t="shared" si="368"/>
        <v>Risky</v>
      </c>
    </row>
    <row r="7871" spans="1:19" x14ac:dyDescent="0.35">
      <c r="A7871" t="s">
        <v>10015</v>
      </c>
      <c r="B7871" s="1">
        <v>44876</v>
      </c>
      <c r="C7871" s="5" t="str">
        <f t="shared" si="366"/>
        <v>11</v>
      </c>
      <c r="D7871" t="s">
        <v>1227</v>
      </c>
      <c r="E7871" t="s">
        <v>17</v>
      </c>
      <c r="F7871">
        <v>606000</v>
      </c>
      <c r="G7871" t="s">
        <v>76</v>
      </c>
      <c r="H7871" t="s">
        <v>64</v>
      </c>
      <c r="I7871" t="s">
        <v>1538</v>
      </c>
      <c r="J7871" t="s">
        <v>39</v>
      </c>
      <c r="K7871" t="s">
        <v>40</v>
      </c>
      <c r="L7871" t="s">
        <v>23</v>
      </c>
      <c r="M7871">
        <v>16000</v>
      </c>
      <c r="N7871" t="s">
        <v>72</v>
      </c>
      <c r="O7871" t="s">
        <v>25</v>
      </c>
      <c r="P7871">
        <v>6738353</v>
      </c>
      <c r="Q7871" t="s">
        <v>73</v>
      </c>
      <c r="R7871" t="str">
        <f t="shared" si="367"/>
        <v>Tertile 2</v>
      </c>
      <c r="S7871" t="str">
        <f t="shared" si="368"/>
        <v>Risky</v>
      </c>
    </row>
    <row r="7872" spans="1:19" x14ac:dyDescent="0.35">
      <c r="A7872" t="s">
        <v>10065</v>
      </c>
      <c r="B7872" s="1">
        <v>44876</v>
      </c>
      <c r="C7872" s="5" t="str">
        <f t="shared" si="366"/>
        <v>11</v>
      </c>
      <c r="D7872" t="s">
        <v>1405</v>
      </c>
      <c r="E7872" t="s">
        <v>17</v>
      </c>
      <c r="F7872">
        <v>620000</v>
      </c>
      <c r="G7872" t="s">
        <v>76</v>
      </c>
      <c r="H7872" t="s">
        <v>148</v>
      </c>
      <c r="I7872" t="s">
        <v>614</v>
      </c>
      <c r="J7872" t="s">
        <v>21</v>
      </c>
      <c r="K7872" t="s">
        <v>22</v>
      </c>
      <c r="L7872" t="s">
        <v>23</v>
      </c>
      <c r="M7872">
        <v>9000</v>
      </c>
      <c r="N7872" t="s">
        <v>72</v>
      </c>
      <c r="O7872" t="s">
        <v>59</v>
      </c>
      <c r="P7872">
        <v>8715951</v>
      </c>
      <c r="Q7872" t="s">
        <v>73</v>
      </c>
      <c r="R7872" t="str">
        <f t="shared" si="367"/>
        <v>Tertile 2</v>
      </c>
      <c r="S7872" t="str">
        <f t="shared" si="368"/>
        <v>Risky</v>
      </c>
    </row>
    <row r="7873" spans="1:19" x14ac:dyDescent="0.35">
      <c r="A7873" t="s">
        <v>10072</v>
      </c>
      <c r="B7873" s="1">
        <v>44876</v>
      </c>
      <c r="C7873" s="5" t="str">
        <f t="shared" si="366"/>
        <v>11</v>
      </c>
      <c r="D7873" t="s">
        <v>2851</v>
      </c>
      <c r="E7873" t="s">
        <v>17</v>
      </c>
      <c r="F7873">
        <v>663000</v>
      </c>
      <c r="G7873" t="s">
        <v>36</v>
      </c>
      <c r="H7873" t="s">
        <v>108</v>
      </c>
      <c r="I7873" t="s">
        <v>350</v>
      </c>
      <c r="J7873" t="s">
        <v>21</v>
      </c>
      <c r="K7873" t="s">
        <v>22</v>
      </c>
      <c r="L7873" t="s">
        <v>41</v>
      </c>
      <c r="M7873">
        <v>19000</v>
      </c>
      <c r="N7873" t="s">
        <v>42</v>
      </c>
      <c r="O7873" t="s">
        <v>83</v>
      </c>
      <c r="P7873">
        <v>8225778</v>
      </c>
      <c r="Q7873" t="s">
        <v>44</v>
      </c>
      <c r="R7873" t="str">
        <f t="shared" si="367"/>
        <v>Tertile 2</v>
      </c>
      <c r="S7873" t="str">
        <f t="shared" si="368"/>
        <v>Risky</v>
      </c>
    </row>
    <row r="7874" spans="1:19" x14ac:dyDescent="0.35">
      <c r="A7874" t="s">
        <v>10029</v>
      </c>
      <c r="B7874" s="1">
        <v>44876</v>
      </c>
      <c r="C7874" s="5" t="str">
        <f t="shared" ref="C7874:C7937" si="369">TEXT(B7874,$V$22)</f>
        <v>11</v>
      </c>
      <c r="D7874" t="s">
        <v>6750</v>
      </c>
      <c r="E7874" t="s">
        <v>17</v>
      </c>
      <c r="F7874">
        <v>670000</v>
      </c>
      <c r="G7874" t="s">
        <v>63</v>
      </c>
      <c r="H7874" t="s">
        <v>81</v>
      </c>
      <c r="I7874" t="s">
        <v>435</v>
      </c>
      <c r="J7874" t="s">
        <v>21</v>
      </c>
      <c r="K7874" t="s">
        <v>22</v>
      </c>
      <c r="L7874" t="s">
        <v>23</v>
      </c>
      <c r="M7874">
        <v>31001</v>
      </c>
      <c r="N7874" t="s">
        <v>66</v>
      </c>
      <c r="O7874" t="s">
        <v>43</v>
      </c>
      <c r="P7874">
        <v>6538723</v>
      </c>
      <c r="Q7874" t="s">
        <v>67</v>
      </c>
      <c r="R7874" t="str">
        <f t="shared" ref="R7874:R7937" si="370">IF(F7874&lt;_xlfn.PERCENTILE.INC($F$2:$F$10576,1/3), "Tertile 1",
   IF(F7874&lt;_xlfn.PERCENTILE.INC($F$2:$F$10576,2/3), "Tertile 2", "Tertile 3"))</f>
        <v>Tertile 2</v>
      </c>
      <c r="S7874" t="str">
        <f t="shared" ref="S7874:S7937" si="371">IF(F7874&gt;755000, "Eligible", "Risky")</f>
        <v>Risky</v>
      </c>
    </row>
    <row r="7875" spans="1:19" x14ac:dyDescent="0.35">
      <c r="A7875" t="s">
        <v>10036</v>
      </c>
      <c r="B7875" s="1">
        <v>44876</v>
      </c>
      <c r="C7875" s="5" t="str">
        <f t="shared" si="369"/>
        <v>11</v>
      </c>
      <c r="D7875" t="s">
        <v>1802</v>
      </c>
      <c r="E7875" t="s">
        <v>17</v>
      </c>
      <c r="F7875">
        <v>670000</v>
      </c>
      <c r="G7875" t="s">
        <v>295</v>
      </c>
      <c r="H7875" t="s">
        <v>156</v>
      </c>
      <c r="I7875" t="s">
        <v>157</v>
      </c>
      <c r="J7875" t="s">
        <v>21</v>
      </c>
      <c r="K7875" t="s">
        <v>22</v>
      </c>
      <c r="L7875" t="s">
        <v>23</v>
      </c>
      <c r="M7875">
        <v>19000</v>
      </c>
      <c r="N7875" t="s">
        <v>51</v>
      </c>
      <c r="O7875" t="s">
        <v>43</v>
      </c>
      <c r="P7875">
        <v>8913220</v>
      </c>
      <c r="Q7875" t="s">
        <v>52</v>
      </c>
      <c r="R7875" t="str">
        <f t="shared" si="370"/>
        <v>Tertile 2</v>
      </c>
      <c r="S7875" t="str">
        <f t="shared" si="371"/>
        <v>Risky</v>
      </c>
    </row>
    <row r="7876" spans="1:19" x14ac:dyDescent="0.35">
      <c r="A7876" t="s">
        <v>10035</v>
      </c>
      <c r="B7876" s="1">
        <v>44876</v>
      </c>
      <c r="C7876" s="5" t="str">
        <f t="shared" si="369"/>
        <v>11</v>
      </c>
      <c r="D7876" t="s">
        <v>581</v>
      </c>
      <c r="E7876" t="s">
        <v>17</v>
      </c>
      <c r="F7876">
        <v>675000</v>
      </c>
      <c r="G7876" t="s">
        <v>90</v>
      </c>
      <c r="H7876" t="s">
        <v>30</v>
      </c>
      <c r="I7876" t="s">
        <v>347</v>
      </c>
      <c r="J7876" t="s">
        <v>21</v>
      </c>
      <c r="K7876" t="s">
        <v>22</v>
      </c>
      <c r="L7876" t="s">
        <v>41</v>
      </c>
      <c r="M7876">
        <v>57000</v>
      </c>
      <c r="N7876" t="s">
        <v>72</v>
      </c>
      <c r="O7876" t="s">
        <v>83</v>
      </c>
      <c r="P7876">
        <v>7177735</v>
      </c>
      <c r="Q7876" t="s">
        <v>73</v>
      </c>
      <c r="R7876" t="str">
        <f t="shared" si="370"/>
        <v>Tertile 2</v>
      </c>
      <c r="S7876" t="str">
        <f t="shared" si="371"/>
        <v>Risky</v>
      </c>
    </row>
    <row r="7877" spans="1:19" x14ac:dyDescent="0.35">
      <c r="A7877" t="s">
        <v>10046</v>
      </c>
      <c r="B7877" s="1">
        <v>44876</v>
      </c>
      <c r="C7877" s="5" t="str">
        <f t="shared" si="369"/>
        <v>11</v>
      </c>
      <c r="D7877" t="s">
        <v>5084</v>
      </c>
      <c r="E7877" t="s">
        <v>86</v>
      </c>
      <c r="F7877">
        <v>686000</v>
      </c>
      <c r="G7877" t="s">
        <v>152</v>
      </c>
      <c r="H7877" t="s">
        <v>187</v>
      </c>
      <c r="I7877" t="s">
        <v>554</v>
      </c>
      <c r="J7877" t="s">
        <v>21</v>
      </c>
      <c r="K7877" t="s">
        <v>22</v>
      </c>
      <c r="L7877" t="s">
        <v>23</v>
      </c>
      <c r="M7877">
        <v>26001</v>
      </c>
      <c r="N7877" t="s">
        <v>66</v>
      </c>
      <c r="O7877" t="s">
        <v>83</v>
      </c>
      <c r="P7877">
        <v>6628223</v>
      </c>
      <c r="Q7877" t="s">
        <v>73</v>
      </c>
      <c r="R7877" t="str">
        <f t="shared" si="370"/>
        <v>Tertile 2</v>
      </c>
      <c r="S7877" t="str">
        <f t="shared" si="371"/>
        <v>Risky</v>
      </c>
    </row>
    <row r="7878" spans="1:19" x14ac:dyDescent="0.35">
      <c r="A7878" t="s">
        <v>10022</v>
      </c>
      <c r="B7878" s="1">
        <v>44876</v>
      </c>
      <c r="C7878" s="5" t="str">
        <f t="shared" si="369"/>
        <v>11</v>
      </c>
      <c r="D7878" t="s">
        <v>661</v>
      </c>
      <c r="E7878" t="s">
        <v>17</v>
      </c>
      <c r="F7878">
        <v>710000</v>
      </c>
      <c r="G7878" t="s">
        <v>152</v>
      </c>
      <c r="H7878" t="s">
        <v>148</v>
      </c>
      <c r="I7878" t="s">
        <v>329</v>
      </c>
      <c r="J7878" t="s">
        <v>21</v>
      </c>
      <c r="K7878" t="s">
        <v>22</v>
      </c>
      <c r="L7878" t="s">
        <v>23</v>
      </c>
      <c r="M7878">
        <v>16001</v>
      </c>
      <c r="N7878" t="s">
        <v>66</v>
      </c>
      <c r="O7878" t="s">
        <v>110</v>
      </c>
      <c r="P7878">
        <v>8212562</v>
      </c>
      <c r="Q7878" t="s">
        <v>67</v>
      </c>
      <c r="R7878" t="str">
        <f t="shared" si="370"/>
        <v>Tertile 2</v>
      </c>
      <c r="S7878" t="str">
        <f t="shared" si="371"/>
        <v>Risky</v>
      </c>
    </row>
    <row r="7879" spans="1:19" x14ac:dyDescent="0.35">
      <c r="A7879" t="s">
        <v>10047</v>
      </c>
      <c r="B7879" s="1">
        <v>44876</v>
      </c>
      <c r="C7879" s="5" t="str">
        <f t="shared" si="369"/>
        <v>11</v>
      </c>
      <c r="D7879" t="s">
        <v>10048</v>
      </c>
      <c r="E7879" t="s">
        <v>17</v>
      </c>
      <c r="F7879">
        <v>750000</v>
      </c>
      <c r="G7879" t="s">
        <v>288</v>
      </c>
      <c r="H7879" t="s">
        <v>94</v>
      </c>
      <c r="I7879" t="s">
        <v>95</v>
      </c>
      <c r="J7879" t="s">
        <v>21</v>
      </c>
      <c r="K7879" t="s">
        <v>22</v>
      </c>
      <c r="L7879" t="s">
        <v>50</v>
      </c>
      <c r="M7879">
        <v>75001</v>
      </c>
      <c r="N7879" t="s">
        <v>32</v>
      </c>
      <c r="O7879" t="s">
        <v>83</v>
      </c>
      <c r="P7879">
        <v>6068881</v>
      </c>
      <c r="Q7879" t="s">
        <v>33</v>
      </c>
      <c r="R7879" t="str">
        <f t="shared" si="370"/>
        <v>Tertile 2</v>
      </c>
      <c r="S7879" t="str">
        <f t="shared" si="371"/>
        <v>Risky</v>
      </c>
    </row>
    <row r="7880" spans="1:19" x14ac:dyDescent="0.35">
      <c r="A7880" t="s">
        <v>10011</v>
      </c>
      <c r="B7880" s="1">
        <v>44876</v>
      </c>
      <c r="C7880" s="5" t="str">
        <f t="shared" si="369"/>
        <v>11</v>
      </c>
      <c r="D7880" t="s">
        <v>4242</v>
      </c>
      <c r="E7880" t="s">
        <v>17</v>
      </c>
      <c r="F7880">
        <v>778000</v>
      </c>
      <c r="G7880" t="s">
        <v>195</v>
      </c>
      <c r="H7880" t="s">
        <v>48</v>
      </c>
      <c r="I7880" t="s">
        <v>279</v>
      </c>
      <c r="J7880" t="s">
        <v>21</v>
      </c>
      <c r="K7880" t="s">
        <v>22</v>
      </c>
      <c r="L7880" t="s">
        <v>50</v>
      </c>
      <c r="M7880">
        <v>26000</v>
      </c>
      <c r="N7880" t="s">
        <v>42</v>
      </c>
      <c r="O7880" t="s">
        <v>43</v>
      </c>
      <c r="P7880">
        <v>7195244</v>
      </c>
      <c r="Q7880" t="s">
        <v>44</v>
      </c>
      <c r="R7880" t="str">
        <f t="shared" si="370"/>
        <v>Tertile 2</v>
      </c>
      <c r="S7880" t="str">
        <f t="shared" si="371"/>
        <v>Eligible</v>
      </c>
    </row>
    <row r="7881" spans="1:19" x14ac:dyDescent="0.35">
      <c r="A7881" t="s">
        <v>10026</v>
      </c>
      <c r="B7881" s="1">
        <v>44876</v>
      </c>
      <c r="C7881" s="5" t="str">
        <f t="shared" si="369"/>
        <v>11</v>
      </c>
      <c r="D7881" t="s">
        <v>691</v>
      </c>
      <c r="E7881" t="s">
        <v>17</v>
      </c>
      <c r="F7881">
        <v>790000</v>
      </c>
      <c r="G7881" t="s">
        <v>36</v>
      </c>
      <c r="H7881" t="s">
        <v>94</v>
      </c>
      <c r="I7881" t="s">
        <v>630</v>
      </c>
      <c r="J7881" t="s">
        <v>39</v>
      </c>
      <c r="K7881" t="s">
        <v>40</v>
      </c>
      <c r="L7881" t="s">
        <v>50</v>
      </c>
      <c r="M7881">
        <v>12001</v>
      </c>
      <c r="N7881" t="s">
        <v>42</v>
      </c>
      <c r="O7881" t="s">
        <v>59</v>
      </c>
      <c r="P7881">
        <v>7613850</v>
      </c>
      <c r="Q7881" t="s">
        <v>44</v>
      </c>
      <c r="R7881" t="str">
        <f t="shared" si="370"/>
        <v>Tertile 2</v>
      </c>
      <c r="S7881" t="str">
        <f t="shared" si="371"/>
        <v>Eligible</v>
      </c>
    </row>
    <row r="7882" spans="1:19" x14ac:dyDescent="0.35">
      <c r="A7882" t="s">
        <v>10030</v>
      </c>
      <c r="B7882" s="1">
        <v>44876</v>
      </c>
      <c r="C7882" s="5" t="str">
        <f t="shared" si="369"/>
        <v>11</v>
      </c>
      <c r="D7882" t="s">
        <v>2279</v>
      </c>
      <c r="E7882" t="s">
        <v>17</v>
      </c>
      <c r="F7882">
        <v>790000</v>
      </c>
      <c r="G7882" t="s">
        <v>244</v>
      </c>
      <c r="H7882" t="s">
        <v>481</v>
      </c>
      <c r="I7882" t="s">
        <v>1154</v>
      </c>
      <c r="J7882" t="s">
        <v>21</v>
      </c>
      <c r="K7882" t="s">
        <v>22</v>
      </c>
      <c r="L7882" t="s">
        <v>23</v>
      </c>
      <c r="M7882">
        <v>31000</v>
      </c>
      <c r="N7882" t="s">
        <v>58</v>
      </c>
      <c r="O7882" t="s">
        <v>110</v>
      </c>
      <c r="P7882">
        <v>6649094</v>
      </c>
      <c r="Q7882" t="s">
        <v>60</v>
      </c>
      <c r="R7882" t="str">
        <f t="shared" si="370"/>
        <v>Tertile 2</v>
      </c>
      <c r="S7882" t="str">
        <f t="shared" si="371"/>
        <v>Eligible</v>
      </c>
    </row>
    <row r="7883" spans="1:19" x14ac:dyDescent="0.35">
      <c r="A7883" t="s">
        <v>10053</v>
      </c>
      <c r="B7883" s="1">
        <v>44876</v>
      </c>
      <c r="C7883" s="5" t="str">
        <f t="shared" si="369"/>
        <v>11</v>
      </c>
      <c r="D7883" t="s">
        <v>10054</v>
      </c>
      <c r="E7883" t="s">
        <v>86</v>
      </c>
      <c r="F7883">
        <v>795000</v>
      </c>
      <c r="G7883" t="s">
        <v>90</v>
      </c>
      <c r="H7883" t="s">
        <v>143</v>
      </c>
      <c r="I7883" t="s">
        <v>1185</v>
      </c>
      <c r="J7883" t="s">
        <v>21</v>
      </c>
      <c r="K7883" t="s">
        <v>22</v>
      </c>
      <c r="L7883" t="s">
        <v>41</v>
      </c>
      <c r="M7883">
        <v>22001</v>
      </c>
      <c r="N7883" t="s">
        <v>72</v>
      </c>
      <c r="O7883" t="s">
        <v>83</v>
      </c>
      <c r="P7883">
        <v>7410412</v>
      </c>
      <c r="Q7883" t="s">
        <v>73</v>
      </c>
      <c r="R7883" t="str">
        <f t="shared" si="370"/>
        <v>Tertile 2</v>
      </c>
      <c r="S7883" t="str">
        <f t="shared" si="371"/>
        <v>Eligible</v>
      </c>
    </row>
    <row r="7884" spans="1:19" x14ac:dyDescent="0.35">
      <c r="A7884" t="s">
        <v>10021</v>
      </c>
      <c r="B7884" s="1">
        <v>44876</v>
      </c>
      <c r="C7884" s="5" t="str">
        <f t="shared" si="369"/>
        <v>11</v>
      </c>
      <c r="D7884" t="s">
        <v>386</v>
      </c>
      <c r="E7884" t="s">
        <v>17</v>
      </c>
      <c r="F7884">
        <v>840000</v>
      </c>
      <c r="G7884" t="s">
        <v>147</v>
      </c>
      <c r="H7884" t="s">
        <v>156</v>
      </c>
      <c r="I7884" t="s">
        <v>157</v>
      </c>
      <c r="J7884" t="s">
        <v>21</v>
      </c>
      <c r="K7884" t="s">
        <v>22</v>
      </c>
      <c r="L7884" t="s">
        <v>23</v>
      </c>
      <c r="M7884">
        <v>19001</v>
      </c>
      <c r="N7884" t="s">
        <v>58</v>
      </c>
      <c r="O7884" t="s">
        <v>43</v>
      </c>
      <c r="P7884">
        <v>6348531</v>
      </c>
      <c r="Q7884" t="s">
        <v>60</v>
      </c>
      <c r="R7884" t="str">
        <f t="shared" si="370"/>
        <v>Tertile 2</v>
      </c>
      <c r="S7884" t="str">
        <f t="shared" si="371"/>
        <v>Eligible</v>
      </c>
    </row>
    <row r="7885" spans="1:19" x14ac:dyDescent="0.35">
      <c r="A7885" t="s">
        <v>10010</v>
      </c>
      <c r="B7885" s="1">
        <v>44876</v>
      </c>
      <c r="C7885" s="5" t="str">
        <f t="shared" si="369"/>
        <v>11</v>
      </c>
      <c r="D7885" t="s">
        <v>1172</v>
      </c>
      <c r="E7885" t="s">
        <v>17</v>
      </c>
      <c r="F7885">
        <v>882000</v>
      </c>
      <c r="G7885" t="s">
        <v>98</v>
      </c>
      <c r="H7885" t="s">
        <v>319</v>
      </c>
      <c r="I7885" t="s">
        <v>471</v>
      </c>
      <c r="J7885" t="s">
        <v>21</v>
      </c>
      <c r="K7885" t="s">
        <v>22</v>
      </c>
      <c r="L7885" t="s">
        <v>50</v>
      </c>
      <c r="M7885">
        <v>45000</v>
      </c>
      <c r="N7885" t="s">
        <v>32</v>
      </c>
      <c r="O7885" t="s">
        <v>25</v>
      </c>
      <c r="P7885">
        <v>6969860</v>
      </c>
      <c r="Q7885" t="s">
        <v>33</v>
      </c>
      <c r="R7885" t="str">
        <f t="shared" si="370"/>
        <v>Tertile 2</v>
      </c>
      <c r="S7885" t="str">
        <f t="shared" si="371"/>
        <v>Eligible</v>
      </c>
    </row>
    <row r="7886" spans="1:19" x14ac:dyDescent="0.35">
      <c r="A7886" t="s">
        <v>10058</v>
      </c>
      <c r="B7886" s="1">
        <v>44876</v>
      </c>
      <c r="C7886" s="5" t="str">
        <f t="shared" si="369"/>
        <v>11</v>
      </c>
      <c r="D7886" t="s">
        <v>3513</v>
      </c>
      <c r="E7886" t="s">
        <v>17</v>
      </c>
      <c r="F7886">
        <v>900000</v>
      </c>
      <c r="G7886" t="s">
        <v>90</v>
      </c>
      <c r="H7886" t="s">
        <v>167</v>
      </c>
      <c r="I7886" t="s">
        <v>245</v>
      </c>
      <c r="J7886" t="s">
        <v>21</v>
      </c>
      <c r="K7886" t="s">
        <v>22</v>
      </c>
      <c r="L7886" t="s">
        <v>41</v>
      </c>
      <c r="M7886">
        <v>25000</v>
      </c>
      <c r="N7886" t="s">
        <v>72</v>
      </c>
      <c r="O7886" t="s">
        <v>43</v>
      </c>
      <c r="P7886">
        <v>8135694</v>
      </c>
      <c r="Q7886" t="s">
        <v>73</v>
      </c>
      <c r="R7886" t="str">
        <f t="shared" si="370"/>
        <v>Tertile 2</v>
      </c>
      <c r="S7886" t="str">
        <f t="shared" si="371"/>
        <v>Eligible</v>
      </c>
    </row>
    <row r="7887" spans="1:19" x14ac:dyDescent="0.35">
      <c r="A7887" t="s">
        <v>10062</v>
      </c>
      <c r="B7887" s="1">
        <v>44876</v>
      </c>
      <c r="C7887" s="5" t="str">
        <f t="shared" si="369"/>
        <v>11</v>
      </c>
      <c r="D7887" t="s">
        <v>5084</v>
      </c>
      <c r="E7887" t="s">
        <v>17</v>
      </c>
      <c r="F7887">
        <v>900000</v>
      </c>
      <c r="G7887" t="s">
        <v>142</v>
      </c>
      <c r="H7887" t="s">
        <v>444</v>
      </c>
      <c r="I7887" t="s">
        <v>929</v>
      </c>
      <c r="J7887" t="s">
        <v>21</v>
      </c>
      <c r="K7887" t="s">
        <v>22</v>
      </c>
      <c r="L7887" t="s">
        <v>50</v>
      </c>
      <c r="M7887">
        <v>27000</v>
      </c>
      <c r="N7887" t="s">
        <v>51</v>
      </c>
      <c r="O7887" t="s">
        <v>25</v>
      </c>
      <c r="P7887">
        <v>8789119</v>
      </c>
      <c r="Q7887" t="s">
        <v>52</v>
      </c>
      <c r="R7887" t="str">
        <f t="shared" si="370"/>
        <v>Tertile 2</v>
      </c>
      <c r="S7887" t="str">
        <f t="shared" si="371"/>
        <v>Eligible</v>
      </c>
    </row>
    <row r="7888" spans="1:19" x14ac:dyDescent="0.35">
      <c r="A7888" t="s">
        <v>10025</v>
      </c>
      <c r="B7888" s="1">
        <v>44876</v>
      </c>
      <c r="C7888" s="5" t="str">
        <f t="shared" si="369"/>
        <v>11</v>
      </c>
      <c r="D7888" t="s">
        <v>663</v>
      </c>
      <c r="E7888" t="s">
        <v>17</v>
      </c>
      <c r="F7888">
        <v>930000</v>
      </c>
      <c r="G7888" t="s">
        <v>29</v>
      </c>
      <c r="H7888" t="s">
        <v>167</v>
      </c>
      <c r="I7888" t="s">
        <v>561</v>
      </c>
      <c r="J7888" t="s">
        <v>21</v>
      </c>
      <c r="K7888" t="s">
        <v>22</v>
      </c>
      <c r="L7888" t="s">
        <v>50</v>
      </c>
      <c r="M7888">
        <v>45001</v>
      </c>
      <c r="N7888" t="s">
        <v>32</v>
      </c>
      <c r="O7888" t="s">
        <v>110</v>
      </c>
      <c r="P7888">
        <v>6681306</v>
      </c>
      <c r="Q7888" t="s">
        <v>33</v>
      </c>
      <c r="R7888" t="str">
        <f t="shared" si="370"/>
        <v>Tertile 2</v>
      </c>
      <c r="S7888" t="str">
        <f t="shared" si="371"/>
        <v>Eligible</v>
      </c>
    </row>
    <row r="7889" spans="1:19" x14ac:dyDescent="0.35">
      <c r="A7889" t="s">
        <v>10068</v>
      </c>
      <c r="B7889" s="1">
        <v>44876</v>
      </c>
      <c r="C7889" s="5" t="str">
        <f t="shared" si="369"/>
        <v>11</v>
      </c>
      <c r="D7889" t="s">
        <v>976</v>
      </c>
      <c r="E7889" t="s">
        <v>17</v>
      </c>
      <c r="F7889">
        <v>950000</v>
      </c>
      <c r="G7889" t="s">
        <v>29</v>
      </c>
      <c r="H7889" t="s">
        <v>187</v>
      </c>
      <c r="I7889" t="s">
        <v>208</v>
      </c>
      <c r="J7889" t="s">
        <v>39</v>
      </c>
      <c r="K7889" t="s">
        <v>40</v>
      </c>
      <c r="L7889" t="s">
        <v>41</v>
      </c>
      <c r="M7889">
        <v>25000</v>
      </c>
      <c r="N7889" t="s">
        <v>32</v>
      </c>
      <c r="O7889" t="s">
        <v>110</v>
      </c>
      <c r="P7889">
        <v>6337644</v>
      </c>
      <c r="Q7889" t="s">
        <v>73</v>
      </c>
      <c r="R7889" t="str">
        <f t="shared" si="370"/>
        <v>Tertile 2</v>
      </c>
      <c r="S7889" t="str">
        <f t="shared" si="371"/>
        <v>Eligible</v>
      </c>
    </row>
    <row r="7890" spans="1:19" x14ac:dyDescent="0.35">
      <c r="A7890" t="s">
        <v>10075</v>
      </c>
      <c r="B7890" s="1">
        <v>44876</v>
      </c>
      <c r="C7890" s="5" t="str">
        <f t="shared" si="369"/>
        <v>11</v>
      </c>
      <c r="D7890" t="s">
        <v>716</v>
      </c>
      <c r="E7890" t="s">
        <v>17</v>
      </c>
      <c r="F7890">
        <v>950000</v>
      </c>
      <c r="G7890" t="s">
        <v>295</v>
      </c>
      <c r="H7890" t="s">
        <v>148</v>
      </c>
      <c r="I7890" t="s">
        <v>698</v>
      </c>
      <c r="J7890" t="s">
        <v>21</v>
      </c>
      <c r="K7890" t="s">
        <v>22</v>
      </c>
      <c r="L7890" t="s">
        <v>41</v>
      </c>
      <c r="M7890">
        <v>35000</v>
      </c>
      <c r="N7890" t="s">
        <v>51</v>
      </c>
      <c r="O7890" t="s">
        <v>83</v>
      </c>
      <c r="P7890">
        <v>7244267</v>
      </c>
      <c r="Q7890" t="s">
        <v>52</v>
      </c>
      <c r="R7890" t="str">
        <f t="shared" si="370"/>
        <v>Tertile 2</v>
      </c>
      <c r="S7890" t="str">
        <f t="shared" si="371"/>
        <v>Eligible</v>
      </c>
    </row>
    <row r="7891" spans="1:19" x14ac:dyDescent="0.35">
      <c r="A7891" t="s">
        <v>10066</v>
      </c>
      <c r="B7891" s="1">
        <v>44876</v>
      </c>
      <c r="C7891" s="5" t="str">
        <f t="shared" si="369"/>
        <v>11</v>
      </c>
      <c r="D7891" t="s">
        <v>907</v>
      </c>
      <c r="E7891" t="s">
        <v>17</v>
      </c>
      <c r="F7891">
        <v>993000</v>
      </c>
      <c r="G7891" t="s">
        <v>76</v>
      </c>
      <c r="H7891" t="s">
        <v>369</v>
      </c>
      <c r="I7891" t="s">
        <v>492</v>
      </c>
      <c r="J7891" t="s">
        <v>39</v>
      </c>
      <c r="K7891" t="s">
        <v>40</v>
      </c>
      <c r="L7891" t="s">
        <v>41</v>
      </c>
      <c r="M7891">
        <v>25000</v>
      </c>
      <c r="N7891" t="s">
        <v>72</v>
      </c>
      <c r="O7891" t="s">
        <v>110</v>
      </c>
      <c r="P7891">
        <v>6800643</v>
      </c>
      <c r="Q7891" t="s">
        <v>60</v>
      </c>
      <c r="R7891" t="str">
        <f t="shared" si="370"/>
        <v>Tertile 2</v>
      </c>
      <c r="S7891" t="str">
        <f t="shared" si="371"/>
        <v>Eligible</v>
      </c>
    </row>
    <row r="7892" spans="1:19" x14ac:dyDescent="0.35">
      <c r="A7892" t="s">
        <v>10028</v>
      </c>
      <c r="B7892" s="1">
        <v>44876</v>
      </c>
      <c r="C7892" s="5" t="str">
        <f t="shared" si="369"/>
        <v>11</v>
      </c>
      <c r="D7892" t="s">
        <v>1309</v>
      </c>
      <c r="E7892" t="s">
        <v>17</v>
      </c>
      <c r="F7892">
        <v>1020000</v>
      </c>
      <c r="G7892" t="s">
        <v>55</v>
      </c>
      <c r="H7892" t="s">
        <v>19</v>
      </c>
      <c r="I7892" t="s">
        <v>400</v>
      </c>
      <c r="J7892" t="s">
        <v>21</v>
      </c>
      <c r="K7892" t="s">
        <v>22</v>
      </c>
      <c r="L7892" t="s">
        <v>23</v>
      </c>
      <c r="M7892">
        <v>12001</v>
      </c>
      <c r="N7892" t="s">
        <v>58</v>
      </c>
      <c r="O7892" t="s">
        <v>25</v>
      </c>
      <c r="P7892">
        <v>6352023</v>
      </c>
      <c r="Q7892" t="s">
        <v>60</v>
      </c>
      <c r="R7892" t="str">
        <f t="shared" si="370"/>
        <v>Tertile 3</v>
      </c>
      <c r="S7892" t="str">
        <f t="shared" si="371"/>
        <v>Eligible</v>
      </c>
    </row>
    <row r="7893" spans="1:19" x14ac:dyDescent="0.35">
      <c r="A7893" t="s">
        <v>10023</v>
      </c>
      <c r="B7893" s="1">
        <v>44876</v>
      </c>
      <c r="C7893" s="5" t="str">
        <f t="shared" si="369"/>
        <v>11</v>
      </c>
      <c r="D7893" t="s">
        <v>1257</v>
      </c>
      <c r="E7893" t="s">
        <v>17</v>
      </c>
      <c r="F7893">
        <v>1040000</v>
      </c>
      <c r="G7893" t="s">
        <v>76</v>
      </c>
      <c r="H7893" t="s">
        <v>319</v>
      </c>
      <c r="I7893" t="s">
        <v>33</v>
      </c>
      <c r="J7893" t="s">
        <v>39</v>
      </c>
      <c r="K7893" t="s">
        <v>40</v>
      </c>
      <c r="L7893" t="s">
        <v>41</v>
      </c>
      <c r="M7893">
        <v>34001</v>
      </c>
      <c r="N7893" t="s">
        <v>72</v>
      </c>
      <c r="O7893" t="s">
        <v>43</v>
      </c>
      <c r="P7893">
        <v>7473740</v>
      </c>
      <c r="Q7893" t="s">
        <v>73</v>
      </c>
      <c r="R7893" t="str">
        <f t="shared" si="370"/>
        <v>Tertile 3</v>
      </c>
      <c r="S7893" t="str">
        <f t="shared" si="371"/>
        <v>Eligible</v>
      </c>
    </row>
    <row r="7894" spans="1:19" x14ac:dyDescent="0.35">
      <c r="A7894" t="s">
        <v>10027</v>
      </c>
      <c r="B7894" s="1">
        <v>44876</v>
      </c>
      <c r="C7894" s="5" t="str">
        <f t="shared" si="369"/>
        <v>11</v>
      </c>
      <c r="D7894" t="s">
        <v>1295</v>
      </c>
      <c r="E7894" t="s">
        <v>17</v>
      </c>
      <c r="F7894">
        <v>1040000</v>
      </c>
      <c r="G7894" t="s">
        <v>47</v>
      </c>
      <c r="H7894" t="s">
        <v>99</v>
      </c>
      <c r="I7894" t="s">
        <v>192</v>
      </c>
      <c r="J7894" t="s">
        <v>39</v>
      </c>
      <c r="K7894" t="s">
        <v>40</v>
      </c>
      <c r="L7894" t="s">
        <v>41</v>
      </c>
      <c r="M7894">
        <v>21001</v>
      </c>
      <c r="N7894" t="s">
        <v>51</v>
      </c>
      <c r="O7894" t="s">
        <v>59</v>
      </c>
      <c r="P7894">
        <v>6028200</v>
      </c>
      <c r="Q7894" t="s">
        <v>52</v>
      </c>
      <c r="R7894" t="str">
        <f t="shared" si="370"/>
        <v>Tertile 3</v>
      </c>
      <c r="S7894" t="str">
        <f t="shared" si="371"/>
        <v>Eligible</v>
      </c>
    </row>
    <row r="7895" spans="1:19" x14ac:dyDescent="0.35">
      <c r="A7895" t="s">
        <v>10076</v>
      </c>
      <c r="B7895" s="1">
        <v>44876</v>
      </c>
      <c r="C7895" s="5" t="str">
        <f t="shared" si="369"/>
        <v>11</v>
      </c>
      <c r="D7895" t="s">
        <v>1041</v>
      </c>
      <c r="E7895" t="s">
        <v>17</v>
      </c>
      <c r="F7895">
        <v>1060000</v>
      </c>
      <c r="G7895" t="s">
        <v>195</v>
      </c>
      <c r="H7895" t="s">
        <v>30</v>
      </c>
      <c r="I7895" t="s">
        <v>332</v>
      </c>
      <c r="J7895" t="s">
        <v>39</v>
      </c>
      <c r="K7895" t="s">
        <v>40</v>
      </c>
      <c r="L7895" t="s">
        <v>41</v>
      </c>
      <c r="M7895">
        <v>12000</v>
      </c>
      <c r="N7895" t="s">
        <v>42</v>
      </c>
      <c r="O7895" t="s">
        <v>110</v>
      </c>
      <c r="P7895">
        <v>7793561</v>
      </c>
      <c r="Q7895" t="s">
        <v>26</v>
      </c>
      <c r="R7895" t="str">
        <f t="shared" si="370"/>
        <v>Tertile 3</v>
      </c>
      <c r="S7895" t="str">
        <f t="shared" si="371"/>
        <v>Eligible</v>
      </c>
    </row>
    <row r="7896" spans="1:19" x14ac:dyDescent="0.35">
      <c r="A7896" t="s">
        <v>10009</v>
      </c>
      <c r="B7896" s="1">
        <v>44876</v>
      </c>
      <c r="C7896" s="5" t="str">
        <f t="shared" si="369"/>
        <v>11</v>
      </c>
      <c r="D7896" t="s">
        <v>1643</v>
      </c>
      <c r="E7896" t="s">
        <v>86</v>
      </c>
      <c r="F7896">
        <v>1155000</v>
      </c>
      <c r="G7896" t="s">
        <v>166</v>
      </c>
      <c r="H7896" t="s">
        <v>94</v>
      </c>
      <c r="I7896" t="s">
        <v>344</v>
      </c>
      <c r="J7896" t="s">
        <v>39</v>
      </c>
      <c r="K7896" t="s">
        <v>40</v>
      </c>
      <c r="L7896" t="s">
        <v>50</v>
      </c>
      <c r="M7896">
        <v>22500</v>
      </c>
      <c r="N7896" t="s">
        <v>24</v>
      </c>
      <c r="O7896" t="s">
        <v>110</v>
      </c>
      <c r="P7896">
        <v>8473567</v>
      </c>
      <c r="Q7896" t="s">
        <v>26</v>
      </c>
      <c r="R7896" t="str">
        <f t="shared" si="370"/>
        <v>Tertile 3</v>
      </c>
      <c r="S7896" t="str">
        <f t="shared" si="371"/>
        <v>Eligible</v>
      </c>
    </row>
    <row r="7897" spans="1:19" x14ac:dyDescent="0.35">
      <c r="A7897" t="s">
        <v>10019</v>
      </c>
      <c r="B7897" s="1">
        <v>44876</v>
      </c>
      <c r="C7897" s="5" t="str">
        <f t="shared" si="369"/>
        <v>11</v>
      </c>
      <c r="D7897" t="s">
        <v>1176</v>
      </c>
      <c r="E7897" t="s">
        <v>17</v>
      </c>
      <c r="F7897">
        <v>1180000</v>
      </c>
      <c r="G7897" t="s">
        <v>103</v>
      </c>
      <c r="H7897" t="s">
        <v>104</v>
      </c>
      <c r="I7897" t="s">
        <v>105</v>
      </c>
      <c r="J7897" t="s">
        <v>21</v>
      </c>
      <c r="K7897" t="s">
        <v>22</v>
      </c>
      <c r="L7897" t="s">
        <v>41</v>
      </c>
      <c r="M7897">
        <v>19000</v>
      </c>
      <c r="N7897" t="s">
        <v>42</v>
      </c>
      <c r="O7897" t="s">
        <v>59</v>
      </c>
      <c r="P7897">
        <v>8430694</v>
      </c>
      <c r="Q7897" t="s">
        <v>44</v>
      </c>
      <c r="R7897" t="str">
        <f t="shared" si="370"/>
        <v>Tertile 3</v>
      </c>
      <c r="S7897" t="str">
        <f t="shared" si="371"/>
        <v>Eligible</v>
      </c>
    </row>
    <row r="7898" spans="1:19" x14ac:dyDescent="0.35">
      <c r="A7898" t="s">
        <v>10049</v>
      </c>
      <c r="B7898" s="1">
        <v>44876</v>
      </c>
      <c r="C7898" s="5" t="str">
        <f t="shared" si="369"/>
        <v>11</v>
      </c>
      <c r="D7898" t="s">
        <v>502</v>
      </c>
      <c r="E7898" t="s">
        <v>17</v>
      </c>
      <c r="F7898">
        <v>1180000</v>
      </c>
      <c r="G7898" t="s">
        <v>160</v>
      </c>
      <c r="H7898" t="s">
        <v>931</v>
      </c>
      <c r="I7898" t="s">
        <v>1014</v>
      </c>
      <c r="J7898" t="s">
        <v>39</v>
      </c>
      <c r="K7898" t="s">
        <v>40</v>
      </c>
      <c r="L7898" t="s">
        <v>50</v>
      </c>
      <c r="M7898">
        <v>15001</v>
      </c>
      <c r="N7898" t="s">
        <v>58</v>
      </c>
      <c r="O7898" t="s">
        <v>25</v>
      </c>
      <c r="P7898">
        <v>7253365</v>
      </c>
      <c r="Q7898" t="s">
        <v>60</v>
      </c>
      <c r="R7898" t="str">
        <f t="shared" si="370"/>
        <v>Tertile 3</v>
      </c>
      <c r="S7898" t="str">
        <f t="shared" si="371"/>
        <v>Eligible</v>
      </c>
    </row>
    <row r="7899" spans="1:19" x14ac:dyDescent="0.35">
      <c r="A7899" t="s">
        <v>10041</v>
      </c>
      <c r="B7899" s="1">
        <v>44876</v>
      </c>
      <c r="C7899" s="5" t="str">
        <f t="shared" si="369"/>
        <v>11</v>
      </c>
      <c r="D7899" t="s">
        <v>1168</v>
      </c>
      <c r="E7899" t="s">
        <v>17</v>
      </c>
      <c r="F7899">
        <v>1238000</v>
      </c>
      <c r="G7899" t="s">
        <v>248</v>
      </c>
      <c r="H7899" t="s">
        <v>64</v>
      </c>
      <c r="I7899" t="s">
        <v>171</v>
      </c>
      <c r="J7899" t="s">
        <v>21</v>
      </c>
      <c r="K7899" t="s">
        <v>22</v>
      </c>
      <c r="L7899" t="s">
        <v>50</v>
      </c>
      <c r="M7899">
        <v>12801</v>
      </c>
      <c r="N7899" t="s">
        <v>66</v>
      </c>
      <c r="O7899" t="s">
        <v>110</v>
      </c>
      <c r="P7899">
        <v>8364069</v>
      </c>
      <c r="Q7899" t="s">
        <v>67</v>
      </c>
      <c r="R7899" t="str">
        <f t="shared" si="370"/>
        <v>Tertile 3</v>
      </c>
      <c r="S7899" t="str">
        <f t="shared" si="371"/>
        <v>Eligible</v>
      </c>
    </row>
    <row r="7900" spans="1:19" x14ac:dyDescent="0.35">
      <c r="A7900" t="s">
        <v>10042</v>
      </c>
      <c r="B7900" s="1">
        <v>44876</v>
      </c>
      <c r="C7900" s="5" t="str">
        <f t="shared" si="369"/>
        <v>11</v>
      </c>
      <c r="D7900" t="s">
        <v>10043</v>
      </c>
      <c r="E7900" t="s">
        <v>17</v>
      </c>
      <c r="F7900">
        <v>1260000</v>
      </c>
      <c r="G7900" t="s">
        <v>252</v>
      </c>
      <c r="H7900" t="s">
        <v>64</v>
      </c>
      <c r="I7900" t="s">
        <v>200</v>
      </c>
      <c r="J7900" t="s">
        <v>39</v>
      </c>
      <c r="K7900" t="s">
        <v>40</v>
      </c>
      <c r="L7900" t="s">
        <v>41</v>
      </c>
      <c r="M7900">
        <v>29001</v>
      </c>
      <c r="N7900" t="s">
        <v>72</v>
      </c>
      <c r="O7900" t="s">
        <v>83</v>
      </c>
      <c r="P7900">
        <v>8193695</v>
      </c>
      <c r="Q7900" t="s">
        <v>73</v>
      </c>
      <c r="R7900" t="str">
        <f t="shared" si="370"/>
        <v>Tertile 3</v>
      </c>
      <c r="S7900" t="str">
        <f t="shared" si="371"/>
        <v>Eligible</v>
      </c>
    </row>
    <row r="7901" spans="1:19" x14ac:dyDescent="0.35">
      <c r="A7901" t="s">
        <v>10064</v>
      </c>
      <c r="B7901" s="1">
        <v>44876</v>
      </c>
      <c r="C7901" s="5" t="str">
        <f t="shared" si="369"/>
        <v>11</v>
      </c>
      <c r="D7901" t="s">
        <v>1274</v>
      </c>
      <c r="E7901" t="s">
        <v>17</v>
      </c>
      <c r="F7901">
        <v>1260000</v>
      </c>
      <c r="G7901" t="s">
        <v>152</v>
      </c>
      <c r="H7901" t="s">
        <v>319</v>
      </c>
      <c r="I7901" t="s">
        <v>478</v>
      </c>
      <c r="J7901" t="s">
        <v>39</v>
      </c>
      <c r="K7901" t="s">
        <v>40</v>
      </c>
      <c r="L7901" t="s">
        <v>50</v>
      </c>
      <c r="M7901">
        <v>14000</v>
      </c>
      <c r="N7901" t="s">
        <v>66</v>
      </c>
      <c r="O7901" t="s">
        <v>110</v>
      </c>
      <c r="P7901">
        <v>7910730</v>
      </c>
      <c r="Q7901" t="s">
        <v>67</v>
      </c>
      <c r="R7901" t="str">
        <f t="shared" si="370"/>
        <v>Tertile 3</v>
      </c>
      <c r="S7901" t="str">
        <f t="shared" si="371"/>
        <v>Eligible</v>
      </c>
    </row>
    <row r="7902" spans="1:19" x14ac:dyDescent="0.35">
      <c r="A7902" t="s">
        <v>10039</v>
      </c>
      <c r="B7902" s="1">
        <v>44876</v>
      </c>
      <c r="C7902" s="5" t="str">
        <f t="shared" si="369"/>
        <v>11</v>
      </c>
      <c r="D7902" t="s">
        <v>814</v>
      </c>
      <c r="E7902" t="s">
        <v>17</v>
      </c>
      <c r="F7902">
        <v>1275000</v>
      </c>
      <c r="G7902" t="s">
        <v>244</v>
      </c>
      <c r="H7902" t="s">
        <v>48</v>
      </c>
      <c r="I7902" t="s">
        <v>260</v>
      </c>
      <c r="J7902" t="s">
        <v>21</v>
      </c>
      <c r="K7902" t="s">
        <v>22</v>
      </c>
      <c r="L7902" t="s">
        <v>50</v>
      </c>
      <c r="M7902">
        <v>53501</v>
      </c>
      <c r="N7902" t="s">
        <v>58</v>
      </c>
      <c r="O7902" t="s">
        <v>83</v>
      </c>
      <c r="P7902">
        <v>8619821</v>
      </c>
      <c r="Q7902" t="s">
        <v>60</v>
      </c>
      <c r="R7902" t="str">
        <f t="shared" si="370"/>
        <v>Tertile 3</v>
      </c>
      <c r="S7902" t="str">
        <f t="shared" si="371"/>
        <v>Eligible</v>
      </c>
    </row>
    <row r="7903" spans="1:19" x14ac:dyDescent="0.35">
      <c r="A7903" t="s">
        <v>10074</v>
      </c>
      <c r="B7903" s="1">
        <v>44876</v>
      </c>
      <c r="C7903" s="5" t="str">
        <f t="shared" si="369"/>
        <v>11</v>
      </c>
      <c r="D7903" t="s">
        <v>732</v>
      </c>
      <c r="E7903" t="s">
        <v>17</v>
      </c>
      <c r="F7903">
        <v>1405000</v>
      </c>
      <c r="G7903" t="s">
        <v>195</v>
      </c>
      <c r="H7903" t="s">
        <v>94</v>
      </c>
      <c r="I7903" t="s">
        <v>95</v>
      </c>
      <c r="J7903" t="s">
        <v>21</v>
      </c>
      <c r="K7903" t="s">
        <v>22</v>
      </c>
      <c r="L7903" t="s">
        <v>50</v>
      </c>
      <c r="M7903">
        <v>75500</v>
      </c>
      <c r="N7903" t="s">
        <v>42</v>
      </c>
      <c r="O7903" t="s">
        <v>83</v>
      </c>
      <c r="P7903">
        <v>6849310</v>
      </c>
      <c r="Q7903" t="s">
        <v>44</v>
      </c>
      <c r="R7903" t="str">
        <f t="shared" si="370"/>
        <v>Tertile 3</v>
      </c>
      <c r="S7903" t="str">
        <f t="shared" si="371"/>
        <v>Eligible</v>
      </c>
    </row>
    <row r="7904" spans="1:19" x14ac:dyDescent="0.35">
      <c r="A7904" t="s">
        <v>10059</v>
      </c>
      <c r="B7904" s="1">
        <v>44876</v>
      </c>
      <c r="C7904" s="5" t="str">
        <f t="shared" si="369"/>
        <v>11</v>
      </c>
      <c r="D7904" t="s">
        <v>3515</v>
      </c>
      <c r="E7904" t="s">
        <v>17</v>
      </c>
      <c r="F7904">
        <v>1500000</v>
      </c>
      <c r="G7904" t="s">
        <v>166</v>
      </c>
      <c r="H7904" t="s">
        <v>319</v>
      </c>
      <c r="I7904" t="s">
        <v>341</v>
      </c>
      <c r="J7904" t="s">
        <v>39</v>
      </c>
      <c r="K7904" t="s">
        <v>40</v>
      </c>
      <c r="L7904" t="s">
        <v>23</v>
      </c>
      <c r="M7904">
        <v>18000</v>
      </c>
      <c r="N7904" t="s">
        <v>24</v>
      </c>
      <c r="O7904" t="s">
        <v>59</v>
      </c>
      <c r="P7904">
        <v>7738928</v>
      </c>
      <c r="Q7904" t="s">
        <v>26</v>
      </c>
      <c r="R7904" t="str">
        <f t="shared" si="370"/>
        <v>Tertile 3</v>
      </c>
      <c r="S7904" t="str">
        <f t="shared" si="371"/>
        <v>Eligible</v>
      </c>
    </row>
    <row r="7905" spans="1:19" x14ac:dyDescent="0.35">
      <c r="A7905" t="s">
        <v>10067</v>
      </c>
      <c r="B7905" s="1">
        <v>44876</v>
      </c>
      <c r="C7905" s="5" t="str">
        <f t="shared" si="369"/>
        <v>11</v>
      </c>
      <c r="D7905" t="s">
        <v>3185</v>
      </c>
      <c r="E7905" t="s">
        <v>17</v>
      </c>
      <c r="F7905">
        <v>1527500</v>
      </c>
      <c r="G7905" t="s">
        <v>18</v>
      </c>
      <c r="H7905" t="s">
        <v>64</v>
      </c>
      <c r="I7905" t="s">
        <v>65</v>
      </c>
      <c r="J7905" t="s">
        <v>21</v>
      </c>
      <c r="K7905" t="s">
        <v>22</v>
      </c>
      <c r="L7905" t="s">
        <v>23</v>
      </c>
      <c r="M7905">
        <v>17750</v>
      </c>
      <c r="N7905" t="s">
        <v>24</v>
      </c>
      <c r="O7905" t="s">
        <v>59</v>
      </c>
      <c r="P7905">
        <v>6976523</v>
      </c>
      <c r="Q7905" t="s">
        <v>67</v>
      </c>
      <c r="R7905" t="str">
        <f t="shared" si="370"/>
        <v>Tertile 3</v>
      </c>
      <c r="S7905" t="str">
        <f t="shared" si="371"/>
        <v>Eligible</v>
      </c>
    </row>
    <row r="7906" spans="1:19" x14ac:dyDescent="0.35">
      <c r="A7906" t="s">
        <v>10024</v>
      </c>
      <c r="B7906" s="1">
        <v>44876</v>
      </c>
      <c r="C7906" s="5" t="str">
        <f t="shared" si="369"/>
        <v>11</v>
      </c>
      <c r="D7906" t="s">
        <v>1278</v>
      </c>
      <c r="E7906" t="s">
        <v>17</v>
      </c>
      <c r="F7906">
        <v>1550000</v>
      </c>
      <c r="G7906" t="s">
        <v>18</v>
      </c>
      <c r="H7906" t="s">
        <v>56</v>
      </c>
      <c r="I7906" t="s">
        <v>91</v>
      </c>
      <c r="J7906" t="s">
        <v>39</v>
      </c>
      <c r="K7906" t="s">
        <v>40</v>
      </c>
      <c r="L7906" t="s">
        <v>41</v>
      </c>
      <c r="M7906">
        <v>34001</v>
      </c>
      <c r="N7906" t="s">
        <v>24</v>
      </c>
      <c r="O7906" t="s">
        <v>25</v>
      </c>
      <c r="P7906">
        <v>8362405</v>
      </c>
      <c r="Q7906" t="s">
        <v>26</v>
      </c>
      <c r="R7906" t="str">
        <f t="shared" si="370"/>
        <v>Tertile 3</v>
      </c>
      <c r="S7906" t="str">
        <f t="shared" si="371"/>
        <v>Eligible</v>
      </c>
    </row>
    <row r="7907" spans="1:19" x14ac:dyDescent="0.35">
      <c r="A7907" t="s">
        <v>10069</v>
      </c>
      <c r="B7907" s="1">
        <v>44876</v>
      </c>
      <c r="C7907" s="5" t="str">
        <f t="shared" si="369"/>
        <v>11</v>
      </c>
      <c r="D7907" t="s">
        <v>979</v>
      </c>
      <c r="E7907" t="s">
        <v>86</v>
      </c>
      <c r="F7907">
        <v>1575000</v>
      </c>
      <c r="G7907" t="s">
        <v>36</v>
      </c>
      <c r="H7907" t="s">
        <v>30</v>
      </c>
      <c r="I7907" t="s">
        <v>153</v>
      </c>
      <c r="J7907" t="s">
        <v>39</v>
      </c>
      <c r="K7907" t="s">
        <v>40</v>
      </c>
      <c r="L7907" t="s">
        <v>23</v>
      </c>
      <c r="M7907">
        <v>26500</v>
      </c>
      <c r="N7907" t="s">
        <v>42</v>
      </c>
      <c r="O7907" t="s">
        <v>25</v>
      </c>
      <c r="P7907">
        <v>6322201</v>
      </c>
      <c r="Q7907" t="s">
        <v>26</v>
      </c>
      <c r="R7907" t="str">
        <f t="shared" si="370"/>
        <v>Tertile 3</v>
      </c>
      <c r="S7907" t="str">
        <f t="shared" si="371"/>
        <v>Eligible</v>
      </c>
    </row>
    <row r="7908" spans="1:19" x14ac:dyDescent="0.35">
      <c r="A7908" t="s">
        <v>10044</v>
      </c>
      <c r="B7908" s="1">
        <v>44876</v>
      </c>
      <c r="C7908" s="5" t="str">
        <f t="shared" si="369"/>
        <v>11</v>
      </c>
      <c r="D7908" t="s">
        <v>2568</v>
      </c>
      <c r="E7908" t="s">
        <v>86</v>
      </c>
      <c r="F7908">
        <v>1585000</v>
      </c>
      <c r="G7908" t="s">
        <v>288</v>
      </c>
      <c r="H7908" t="s">
        <v>19</v>
      </c>
      <c r="I7908" t="s">
        <v>307</v>
      </c>
      <c r="J7908" t="s">
        <v>39</v>
      </c>
      <c r="K7908" t="s">
        <v>40</v>
      </c>
      <c r="L7908" t="s">
        <v>41</v>
      </c>
      <c r="M7908">
        <v>24501</v>
      </c>
      <c r="N7908" t="s">
        <v>32</v>
      </c>
      <c r="O7908" t="s">
        <v>83</v>
      </c>
      <c r="P7908">
        <v>8445199</v>
      </c>
      <c r="Q7908" t="s">
        <v>33</v>
      </c>
      <c r="R7908" t="str">
        <f t="shared" si="370"/>
        <v>Tertile 3</v>
      </c>
      <c r="S7908" t="str">
        <f t="shared" si="371"/>
        <v>Eligible</v>
      </c>
    </row>
    <row r="7909" spans="1:19" x14ac:dyDescent="0.35">
      <c r="A7909" t="s">
        <v>10052</v>
      </c>
      <c r="B7909" s="1">
        <v>44876</v>
      </c>
      <c r="C7909" s="5" t="str">
        <f t="shared" si="369"/>
        <v>11</v>
      </c>
      <c r="D7909" t="s">
        <v>1254</v>
      </c>
      <c r="E7909" t="s">
        <v>86</v>
      </c>
      <c r="F7909">
        <v>1600000</v>
      </c>
      <c r="G7909" t="s">
        <v>166</v>
      </c>
      <c r="H7909" t="s">
        <v>104</v>
      </c>
      <c r="I7909" t="s">
        <v>105</v>
      </c>
      <c r="J7909" t="s">
        <v>21</v>
      </c>
      <c r="K7909" t="s">
        <v>22</v>
      </c>
      <c r="L7909" t="s">
        <v>23</v>
      </c>
      <c r="M7909">
        <v>9001</v>
      </c>
      <c r="N7909" t="s">
        <v>24</v>
      </c>
      <c r="O7909" t="s">
        <v>59</v>
      </c>
      <c r="P7909">
        <v>7167544</v>
      </c>
      <c r="Q7909" t="s">
        <v>26</v>
      </c>
      <c r="R7909" t="str">
        <f t="shared" si="370"/>
        <v>Tertile 3</v>
      </c>
      <c r="S7909" t="str">
        <f t="shared" si="371"/>
        <v>Eligible</v>
      </c>
    </row>
    <row r="7910" spans="1:19" x14ac:dyDescent="0.35">
      <c r="A7910" t="s">
        <v>10037</v>
      </c>
      <c r="B7910" s="1">
        <v>44876</v>
      </c>
      <c r="C7910" s="5" t="str">
        <f t="shared" si="369"/>
        <v>11</v>
      </c>
      <c r="D7910" t="s">
        <v>2614</v>
      </c>
      <c r="E7910" t="s">
        <v>17</v>
      </c>
      <c r="F7910">
        <v>1625000</v>
      </c>
      <c r="G7910" t="s">
        <v>191</v>
      </c>
      <c r="H7910" t="s">
        <v>216</v>
      </c>
      <c r="I7910" t="s">
        <v>1482</v>
      </c>
      <c r="J7910" t="s">
        <v>39</v>
      </c>
      <c r="K7910" t="s">
        <v>40</v>
      </c>
      <c r="L7910" t="s">
        <v>23</v>
      </c>
      <c r="M7910">
        <v>43501</v>
      </c>
      <c r="N7910" t="s">
        <v>32</v>
      </c>
      <c r="O7910" t="s">
        <v>83</v>
      </c>
      <c r="P7910">
        <v>8902341</v>
      </c>
      <c r="Q7910" t="s">
        <v>33</v>
      </c>
      <c r="R7910" t="str">
        <f t="shared" si="370"/>
        <v>Tertile 3</v>
      </c>
      <c r="S7910" t="str">
        <f t="shared" si="371"/>
        <v>Eligible</v>
      </c>
    </row>
    <row r="7911" spans="1:19" x14ac:dyDescent="0.35">
      <c r="A7911" t="s">
        <v>10063</v>
      </c>
      <c r="B7911" s="1">
        <v>44876</v>
      </c>
      <c r="C7911" s="5" t="str">
        <f t="shared" si="369"/>
        <v>11</v>
      </c>
      <c r="D7911" t="s">
        <v>6976</v>
      </c>
      <c r="E7911" t="s">
        <v>17</v>
      </c>
      <c r="F7911">
        <v>1780000</v>
      </c>
      <c r="G7911" t="s">
        <v>147</v>
      </c>
      <c r="H7911" t="s">
        <v>931</v>
      </c>
      <c r="I7911" t="s">
        <v>1181</v>
      </c>
      <c r="J7911" t="s">
        <v>21</v>
      </c>
      <c r="K7911" t="s">
        <v>22</v>
      </c>
      <c r="L7911" t="s">
        <v>50</v>
      </c>
      <c r="M7911">
        <v>36000</v>
      </c>
      <c r="N7911" t="s">
        <v>58</v>
      </c>
      <c r="O7911" t="s">
        <v>110</v>
      </c>
      <c r="P7911">
        <v>7026930</v>
      </c>
      <c r="Q7911" t="s">
        <v>60</v>
      </c>
      <c r="R7911" t="str">
        <f t="shared" si="370"/>
        <v>Tertile 3</v>
      </c>
      <c r="S7911" t="str">
        <f t="shared" si="371"/>
        <v>Eligible</v>
      </c>
    </row>
    <row r="7912" spans="1:19" x14ac:dyDescent="0.35">
      <c r="A7912" t="s">
        <v>10089</v>
      </c>
      <c r="B7912" s="1">
        <v>44878</v>
      </c>
      <c r="C7912" s="5" t="str">
        <f t="shared" si="369"/>
        <v>11</v>
      </c>
      <c r="D7912" t="s">
        <v>8645</v>
      </c>
      <c r="E7912" t="s">
        <v>86</v>
      </c>
      <c r="F7912">
        <v>13500</v>
      </c>
      <c r="G7912" t="s">
        <v>160</v>
      </c>
      <c r="H7912" t="s">
        <v>138</v>
      </c>
      <c r="I7912" t="s">
        <v>269</v>
      </c>
      <c r="J7912" t="s">
        <v>39</v>
      </c>
      <c r="K7912" t="s">
        <v>40</v>
      </c>
      <c r="L7912" t="s">
        <v>50</v>
      </c>
      <c r="M7912">
        <v>13000</v>
      </c>
      <c r="N7912" t="s">
        <v>58</v>
      </c>
      <c r="O7912" t="s">
        <v>25</v>
      </c>
      <c r="P7912">
        <v>7275154</v>
      </c>
      <c r="Q7912" t="s">
        <v>60</v>
      </c>
      <c r="R7912" t="str">
        <f t="shared" si="370"/>
        <v>Tertile 1</v>
      </c>
      <c r="S7912" t="str">
        <f t="shared" si="371"/>
        <v>Risky</v>
      </c>
    </row>
    <row r="7913" spans="1:19" x14ac:dyDescent="0.35">
      <c r="A7913" t="s">
        <v>10098</v>
      </c>
      <c r="B7913" s="1">
        <v>44878</v>
      </c>
      <c r="C7913" s="5" t="str">
        <f t="shared" si="369"/>
        <v>11</v>
      </c>
      <c r="D7913" t="s">
        <v>2407</v>
      </c>
      <c r="E7913" t="s">
        <v>17</v>
      </c>
      <c r="F7913">
        <v>13500</v>
      </c>
      <c r="G7913" t="s">
        <v>98</v>
      </c>
      <c r="H7913" t="s">
        <v>37</v>
      </c>
      <c r="I7913" t="s">
        <v>682</v>
      </c>
      <c r="J7913" t="s">
        <v>21</v>
      </c>
      <c r="K7913" t="s">
        <v>22</v>
      </c>
      <c r="L7913" t="s">
        <v>23</v>
      </c>
      <c r="M7913">
        <v>26000</v>
      </c>
      <c r="N7913" t="s">
        <v>32</v>
      </c>
      <c r="O7913" t="s">
        <v>110</v>
      </c>
      <c r="P7913">
        <v>6938391</v>
      </c>
      <c r="Q7913" t="s">
        <v>33</v>
      </c>
      <c r="R7913" t="str">
        <f t="shared" si="370"/>
        <v>Tertile 1</v>
      </c>
      <c r="S7913" t="str">
        <f t="shared" si="371"/>
        <v>Risky</v>
      </c>
    </row>
    <row r="7914" spans="1:19" x14ac:dyDescent="0.35">
      <c r="A7914" t="s">
        <v>10101</v>
      </c>
      <c r="B7914" s="1">
        <v>44878</v>
      </c>
      <c r="C7914" s="5" t="str">
        <f t="shared" si="369"/>
        <v>11</v>
      </c>
      <c r="D7914" t="s">
        <v>2390</v>
      </c>
      <c r="E7914" t="s">
        <v>17</v>
      </c>
      <c r="F7914">
        <v>13500</v>
      </c>
      <c r="G7914" t="s">
        <v>147</v>
      </c>
      <c r="H7914" t="s">
        <v>81</v>
      </c>
      <c r="I7914" t="s">
        <v>435</v>
      </c>
      <c r="J7914" t="s">
        <v>21</v>
      </c>
      <c r="K7914" t="s">
        <v>22</v>
      </c>
      <c r="L7914" t="s">
        <v>50</v>
      </c>
      <c r="M7914">
        <v>19000</v>
      </c>
      <c r="N7914" t="s">
        <v>58</v>
      </c>
      <c r="O7914" t="s">
        <v>43</v>
      </c>
      <c r="P7914">
        <v>8268083</v>
      </c>
      <c r="Q7914" t="s">
        <v>60</v>
      </c>
      <c r="R7914" t="str">
        <f t="shared" si="370"/>
        <v>Tertile 1</v>
      </c>
      <c r="S7914" t="str">
        <f t="shared" si="371"/>
        <v>Risky</v>
      </c>
    </row>
    <row r="7915" spans="1:19" x14ac:dyDescent="0.35">
      <c r="A7915" t="s">
        <v>10103</v>
      </c>
      <c r="B7915" s="1">
        <v>44878</v>
      </c>
      <c r="C7915" s="5" t="str">
        <f t="shared" si="369"/>
        <v>11</v>
      </c>
      <c r="D7915" t="s">
        <v>2415</v>
      </c>
      <c r="E7915" t="s">
        <v>17</v>
      </c>
      <c r="F7915">
        <v>13500</v>
      </c>
      <c r="G7915" t="s">
        <v>76</v>
      </c>
      <c r="H7915" t="s">
        <v>319</v>
      </c>
      <c r="I7915" t="s">
        <v>478</v>
      </c>
      <c r="J7915" t="s">
        <v>21</v>
      </c>
      <c r="K7915" t="s">
        <v>22</v>
      </c>
      <c r="L7915" t="s">
        <v>23</v>
      </c>
      <c r="M7915">
        <v>60000</v>
      </c>
      <c r="N7915" t="s">
        <v>72</v>
      </c>
      <c r="O7915" t="s">
        <v>110</v>
      </c>
      <c r="P7915">
        <v>7661412</v>
      </c>
      <c r="Q7915" t="s">
        <v>73</v>
      </c>
      <c r="R7915" t="str">
        <f t="shared" si="370"/>
        <v>Tertile 1</v>
      </c>
      <c r="S7915" t="str">
        <f t="shared" si="371"/>
        <v>Risky</v>
      </c>
    </row>
    <row r="7916" spans="1:19" x14ac:dyDescent="0.35">
      <c r="A7916" t="s">
        <v>10105</v>
      </c>
      <c r="B7916" s="1">
        <v>44878</v>
      </c>
      <c r="C7916" s="5" t="str">
        <f t="shared" si="369"/>
        <v>11</v>
      </c>
      <c r="D7916" t="s">
        <v>616</v>
      </c>
      <c r="E7916" t="s">
        <v>17</v>
      </c>
      <c r="F7916">
        <v>13500</v>
      </c>
      <c r="G7916" t="s">
        <v>80</v>
      </c>
      <c r="H7916" t="s">
        <v>30</v>
      </c>
      <c r="I7916" t="s">
        <v>31</v>
      </c>
      <c r="J7916" t="s">
        <v>39</v>
      </c>
      <c r="K7916" t="s">
        <v>40</v>
      </c>
      <c r="L7916" t="s">
        <v>50</v>
      </c>
      <c r="M7916">
        <v>27000</v>
      </c>
      <c r="N7916" t="s">
        <v>66</v>
      </c>
      <c r="O7916" t="s">
        <v>25</v>
      </c>
      <c r="P7916">
        <v>8039610</v>
      </c>
      <c r="Q7916" t="s">
        <v>67</v>
      </c>
      <c r="R7916" t="str">
        <f t="shared" si="370"/>
        <v>Tertile 1</v>
      </c>
      <c r="S7916" t="str">
        <f t="shared" si="371"/>
        <v>Risky</v>
      </c>
    </row>
    <row r="7917" spans="1:19" x14ac:dyDescent="0.35">
      <c r="A7917" t="s">
        <v>10106</v>
      </c>
      <c r="B7917" s="1">
        <v>44878</v>
      </c>
      <c r="C7917" s="5" t="str">
        <f t="shared" si="369"/>
        <v>11</v>
      </c>
      <c r="D7917" t="s">
        <v>4341</v>
      </c>
      <c r="E7917" t="s">
        <v>17</v>
      </c>
      <c r="F7917">
        <v>13500</v>
      </c>
      <c r="G7917" t="s">
        <v>90</v>
      </c>
      <c r="H7917" t="s">
        <v>216</v>
      </c>
      <c r="I7917" t="s">
        <v>599</v>
      </c>
      <c r="J7917" t="s">
        <v>21</v>
      </c>
      <c r="K7917" t="s">
        <v>22</v>
      </c>
      <c r="L7917" t="s">
        <v>41</v>
      </c>
      <c r="M7917">
        <v>19000</v>
      </c>
      <c r="N7917" t="s">
        <v>72</v>
      </c>
      <c r="O7917" t="s">
        <v>25</v>
      </c>
      <c r="P7917">
        <v>8542015</v>
      </c>
      <c r="Q7917" t="s">
        <v>73</v>
      </c>
      <c r="R7917" t="str">
        <f t="shared" si="370"/>
        <v>Tertile 1</v>
      </c>
      <c r="S7917" t="str">
        <f t="shared" si="371"/>
        <v>Risky</v>
      </c>
    </row>
    <row r="7918" spans="1:19" x14ac:dyDescent="0.35">
      <c r="A7918" t="s">
        <v>10121</v>
      </c>
      <c r="B7918" s="1">
        <v>44878</v>
      </c>
      <c r="C7918" s="5" t="str">
        <f t="shared" si="369"/>
        <v>11</v>
      </c>
      <c r="D7918" t="s">
        <v>1278</v>
      </c>
      <c r="E7918" t="s">
        <v>17</v>
      </c>
      <c r="F7918">
        <v>13500</v>
      </c>
      <c r="G7918" t="s">
        <v>142</v>
      </c>
      <c r="H7918" t="s">
        <v>138</v>
      </c>
      <c r="I7918" t="s">
        <v>269</v>
      </c>
      <c r="J7918" t="s">
        <v>21</v>
      </c>
      <c r="K7918" t="s">
        <v>22</v>
      </c>
      <c r="L7918" t="s">
        <v>23</v>
      </c>
      <c r="M7918">
        <v>14001</v>
      </c>
      <c r="N7918" t="s">
        <v>51</v>
      </c>
      <c r="O7918" t="s">
        <v>25</v>
      </c>
      <c r="P7918">
        <v>6078119</v>
      </c>
      <c r="Q7918" t="s">
        <v>52</v>
      </c>
      <c r="R7918" t="str">
        <f t="shared" si="370"/>
        <v>Tertile 1</v>
      </c>
      <c r="S7918" t="str">
        <f t="shared" si="371"/>
        <v>Risky</v>
      </c>
    </row>
    <row r="7919" spans="1:19" x14ac:dyDescent="0.35">
      <c r="A7919" t="s">
        <v>10125</v>
      </c>
      <c r="B7919" s="1">
        <v>44878</v>
      </c>
      <c r="C7919" s="5" t="str">
        <f t="shared" si="369"/>
        <v>11</v>
      </c>
      <c r="D7919" t="s">
        <v>1309</v>
      </c>
      <c r="E7919" t="s">
        <v>17</v>
      </c>
      <c r="F7919">
        <v>13500</v>
      </c>
      <c r="G7919" t="s">
        <v>160</v>
      </c>
      <c r="H7919" t="s">
        <v>37</v>
      </c>
      <c r="I7919" t="s">
        <v>230</v>
      </c>
      <c r="J7919" t="s">
        <v>21</v>
      </c>
      <c r="K7919" t="s">
        <v>22</v>
      </c>
      <c r="L7919" t="s">
        <v>41</v>
      </c>
      <c r="M7919">
        <v>22000</v>
      </c>
      <c r="N7919" t="s">
        <v>58</v>
      </c>
      <c r="O7919" t="s">
        <v>25</v>
      </c>
      <c r="P7919">
        <v>7124905</v>
      </c>
      <c r="Q7919" t="s">
        <v>60</v>
      </c>
      <c r="R7919" t="str">
        <f t="shared" si="370"/>
        <v>Tertile 1</v>
      </c>
      <c r="S7919" t="str">
        <f t="shared" si="371"/>
        <v>Risky</v>
      </c>
    </row>
    <row r="7920" spans="1:19" x14ac:dyDescent="0.35">
      <c r="A7920" t="s">
        <v>10129</v>
      </c>
      <c r="B7920" s="1">
        <v>44878</v>
      </c>
      <c r="C7920" s="5" t="str">
        <f t="shared" si="369"/>
        <v>11</v>
      </c>
      <c r="D7920" t="s">
        <v>1337</v>
      </c>
      <c r="E7920" t="s">
        <v>17</v>
      </c>
      <c r="F7920">
        <v>13500</v>
      </c>
      <c r="G7920" t="s">
        <v>166</v>
      </c>
      <c r="H7920" t="s">
        <v>319</v>
      </c>
      <c r="I7920" t="s">
        <v>478</v>
      </c>
      <c r="J7920" t="s">
        <v>21</v>
      </c>
      <c r="K7920" t="s">
        <v>22</v>
      </c>
      <c r="L7920" t="s">
        <v>23</v>
      </c>
      <c r="M7920">
        <v>60001</v>
      </c>
      <c r="N7920" t="s">
        <v>24</v>
      </c>
      <c r="O7920" t="s">
        <v>110</v>
      </c>
      <c r="P7920">
        <v>7632162</v>
      </c>
      <c r="Q7920" t="s">
        <v>26</v>
      </c>
      <c r="R7920" t="str">
        <f t="shared" si="370"/>
        <v>Tertile 1</v>
      </c>
      <c r="S7920" t="str">
        <f t="shared" si="371"/>
        <v>Risky</v>
      </c>
    </row>
    <row r="7921" spans="1:19" x14ac:dyDescent="0.35">
      <c r="A7921" t="s">
        <v>10130</v>
      </c>
      <c r="B7921" s="1">
        <v>44878</v>
      </c>
      <c r="C7921" s="5" t="str">
        <f t="shared" si="369"/>
        <v>11</v>
      </c>
      <c r="D7921" t="s">
        <v>1339</v>
      </c>
      <c r="E7921" t="s">
        <v>17</v>
      </c>
      <c r="F7921">
        <v>13500</v>
      </c>
      <c r="G7921" t="s">
        <v>98</v>
      </c>
      <c r="H7921" t="s">
        <v>19</v>
      </c>
      <c r="I7921" t="s">
        <v>87</v>
      </c>
      <c r="J7921" t="s">
        <v>39</v>
      </c>
      <c r="K7921" t="s">
        <v>40</v>
      </c>
      <c r="L7921" t="s">
        <v>23</v>
      </c>
      <c r="M7921">
        <v>11001</v>
      </c>
      <c r="N7921" t="s">
        <v>32</v>
      </c>
      <c r="O7921" t="s">
        <v>43</v>
      </c>
      <c r="P7921">
        <v>7066217</v>
      </c>
      <c r="Q7921" t="s">
        <v>33</v>
      </c>
      <c r="R7921" t="str">
        <f t="shared" si="370"/>
        <v>Tertile 1</v>
      </c>
      <c r="S7921" t="str">
        <f t="shared" si="371"/>
        <v>Risky</v>
      </c>
    </row>
    <row r="7922" spans="1:19" x14ac:dyDescent="0.35">
      <c r="A7922" t="s">
        <v>10135</v>
      </c>
      <c r="B7922" s="1">
        <v>44878</v>
      </c>
      <c r="C7922" s="5" t="str">
        <f t="shared" si="369"/>
        <v>11</v>
      </c>
      <c r="D7922" t="s">
        <v>1370</v>
      </c>
      <c r="E7922" t="s">
        <v>17</v>
      </c>
      <c r="F7922">
        <v>13500</v>
      </c>
      <c r="G7922" t="s">
        <v>76</v>
      </c>
      <c r="H7922" t="s">
        <v>30</v>
      </c>
      <c r="I7922" t="s">
        <v>570</v>
      </c>
      <c r="J7922" t="s">
        <v>21</v>
      </c>
      <c r="K7922" t="s">
        <v>22</v>
      </c>
      <c r="L7922" t="s">
        <v>23</v>
      </c>
      <c r="M7922">
        <v>60000</v>
      </c>
      <c r="N7922" t="s">
        <v>72</v>
      </c>
      <c r="O7922" t="s">
        <v>59</v>
      </c>
      <c r="P7922">
        <v>8876217</v>
      </c>
      <c r="Q7922" t="s">
        <v>73</v>
      </c>
      <c r="R7922" t="str">
        <f t="shared" si="370"/>
        <v>Tertile 1</v>
      </c>
      <c r="S7922" t="str">
        <f t="shared" si="371"/>
        <v>Risky</v>
      </c>
    </row>
    <row r="7923" spans="1:19" x14ac:dyDescent="0.35">
      <c r="A7923" t="s">
        <v>10137</v>
      </c>
      <c r="B7923" s="1">
        <v>44878</v>
      </c>
      <c r="C7923" s="5" t="str">
        <f t="shared" si="369"/>
        <v>11</v>
      </c>
      <c r="D7923" t="s">
        <v>1402</v>
      </c>
      <c r="E7923" t="s">
        <v>17</v>
      </c>
      <c r="F7923">
        <v>13500</v>
      </c>
      <c r="G7923" t="s">
        <v>29</v>
      </c>
      <c r="H7923" t="s">
        <v>369</v>
      </c>
      <c r="I7923" t="s">
        <v>492</v>
      </c>
      <c r="J7923" t="s">
        <v>39</v>
      </c>
      <c r="K7923" t="s">
        <v>40</v>
      </c>
      <c r="L7923" t="s">
        <v>23</v>
      </c>
      <c r="M7923">
        <v>69000</v>
      </c>
      <c r="N7923" t="s">
        <v>32</v>
      </c>
      <c r="O7923" t="s">
        <v>110</v>
      </c>
      <c r="P7923">
        <v>6248246</v>
      </c>
      <c r="Q7923" t="s">
        <v>33</v>
      </c>
      <c r="R7923" t="str">
        <f t="shared" si="370"/>
        <v>Tertile 1</v>
      </c>
      <c r="S7923" t="str">
        <f t="shared" si="371"/>
        <v>Risky</v>
      </c>
    </row>
    <row r="7924" spans="1:19" x14ac:dyDescent="0.35">
      <c r="A7924" t="s">
        <v>10142</v>
      </c>
      <c r="B7924" s="1">
        <v>44878</v>
      </c>
      <c r="C7924" s="5" t="str">
        <f t="shared" si="369"/>
        <v>11</v>
      </c>
      <c r="D7924" t="s">
        <v>697</v>
      </c>
      <c r="E7924" t="s">
        <v>17</v>
      </c>
      <c r="F7924">
        <v>13500</v>
      </c>
      <c r="G7924" t="s">
        <v>18</v>
      </c>
      <c r="H7924" t="s">
        <v>94</v>
      </c>
      <c r="I7924" t="s">
        <v>630</v>
      </c>
      <c r="J7924" t="s">
        <v>39</v>
      </c>
      <c r="K7924" t="s">
        <v>40</v>
      </c>
      <c r="L7924" t="s">
        <v>50</v>
      </c>
      <c r="M7924">
        <v>12000</v>
      </c>
      <c r="N7924" t="s">
        <v>24</v>
      </c>
      <c r="O7924" t="s">
        <v>59</v>
      </c>
      <c r="P7924">
        <v>6168873</v>
      </c>
      <c r="Q7924" t="s">
        <v>26</v>
      </c>
      <c r="R7924" t="str">
        <f t="shared" si="370"/>
        <v>Tertile 1</v>
      </c>
      <c r="S7924" t="str">
        <f t="shared" si="371"/>
        <v>Risky</v>
      </c>
    </row>
    <row r="7925" spans="1:19" x14ac:dyDescent="0.35">
      <c r="A7925" t="s">
        <v>10146</v>
      </c>
      <c r="B7925" s="1">
        <v>44878</v>
      </c>
      <c r="C7925" s="5" t="str">
        <f t="shared" si="369"/>
        <v>11</v>
      </c>
      <c r="D7925" t="s">
        <v>1317</v>
      </c>
      <c r="E7925" t="s">
        <v>86</v>
      </c>
      <c r="F7925">
        <v>13500</v>
      </c>
      <c r="G7925" t="s">
        <v>55</v>
      </c>
      <c r="H7925" t="s">
        <v>30</v>
      </c>
      <c r="I7925" t="s">
        <v>153</v>
      </c>
      <c r="J7925" t="s">
        <v>21</v>
      </c>
      <c r="K7925" t="s">
        <v>22</v>
      </c>
      <c r="L7925" t="s">
        <v>41</v>
      </c>
      <c r="M7925">
        <v>31000</v>
      </c>
      <c r="N7925" t="s">
        <v>58</v>
      </c>
      <c r="O7925" t="s">
        <v>25</v>
      </c>
      <c r="P7925">
        <v>8521768</v>
      </c>
      <c r="Q7925" t="s">
        <v>60</v>
      </c>
      <c r="R7925" t="str">
        <f t="shared" si="370"/>
        <v>Tertile 1</v>
      </c>
      <c r="S7925" t="str">
        <f t="shared" si="371"/>
        <v>Risky</v>
      </c>
    </row>
    <row r="7926" spans="1:19" x14ac:dyDescent="0.35">
      <c r="A7926" t="s">
        <v>10152</v>
      </c>
      <c r="B7926" s="1">
        <v>44878</v>
      </c>
      <c r="C7926" s="5" t="str">
        <f t="shared" si="369"/>
        <v>11</v>
      </c>
      <c r="D7926" t="s">
        <v>1411</v>
      </c>
      <c r="E7926" t="s">
        <v>17</v>
      </c>
      <c r="F7926">
        <v>13500</v>
      </c>
      <c r="G7926" t="s">
        <v>199</v>
      </c>
      <c r="H7926" t="s">
        <v>148</v>
      </c>
      <c r="I7926" t="s">
        <v>149</v>
      </c>
      <c r="J7926" t="s">
        <v>21</v>
      </c>
      <c r="K7926" t="s">
        <v>22</v>
      </c>
      <c r="L7926" t="s">
        <v>41</v>
      </c>
      <c r="M7926">
        <v>16000</v>
      </c>
      <c r="N7926" t="s">
        <v>51</v>
      </c>
      <c r="O7926" t="s">
        <v>43</v>
      </c>
      <c r="P7926">
        <v>7290994</v>
      </c>
      <c r="Q7926" t="s">
        <v>52</v>
      </c>
      <c r="R7926" t="str">
        <f t="shared" si="370"/>
        <v>Tertile 1</v>
      </c>
      <c r="S7926" t="str">
        <f t="shared" si="371"/>
        <v>Risky</v>
      </c>
    </row>
    <row r="7927" spans="1:19" x14ac:dyDescent="0.35">
      <c r="A7927" t="s">
        <v>10154</v>
      </c>
      <c r="B7927" s="1">
        <v>44878</v>
      </c>
      <c r="C7927" s="5" t="str">
        <f t="shared" si="369"/>
        <v>11</v>
      </c>
      <c r="D7927" t="s">
        <v>4389</v>
      </c>
      <c r="E7927" t="s">
        <v>86</v>
      </c>
      <c r="F7927">
        <v>13500</v>
      </c>
      <c r="G7927" t="s">
        <v>248</v>
      </c>
      <c r="H7927" t="s">
        <v>30</v>
      </c>
      <c r="I7927" t="s">
        <v>926</v>
      </c>
      <c r="J7927" t="s">
        <v>21</v>
      </c>
      <c r="K7927" t="s">
        <v>22</v>
      </c>
      <c r="L7927" t="s">
        <v>23</v>
      </c>
      <c r="M7927">
        <v>22000</v>
      </c>
      <c r="N7927" t="s">
        <v>66</v>
      </c>
      <c r="O7927" t="s">
        <v>43</v>
      </c>
      <c r="P7927">
        <v>8528333</v>
      </c>
      <c r="Q7927" t="s">
        <v>67</v>
      </c>
      <c r="R7927" t="str">
        <f t="shared" si="370"/>
        <v>Tertile 1</v>
      </c>
      <c r="S7927" t="str">
        <f t="shared" si="371"/>
        <v>Risky</v>
      </c>
    </row>
    <row r="7928" spans="1:19" x14ac:dyDescent="0.35">
      <c r="A7928" t="s">
        <v>10161</v>
      </c>
      <c r="B7928" s="1">
        <v>44878</v>
      </c>
      <c r="C7928" s="5" t="str">
        <f t="shared" si="369"/>
        <v>11</v>
      </c>
      <c r="D7928" t="s">
        <v>1560</v>
      </c>
      <c r="E7928" t="s">
        <v>86</v>
      </c>
      <c r="F7928">
        <v>13500</v>
      </c>
      <c r="G7928" t="s">
        <v>80</v>
      </c>
      <c r="H7928" t="s">
        <v>148</v>
      </c>
      <c r="I7928" t="s">
        <v>614</v>
      </c>
      <c r="J7928" t="s">
        <v>21</v>
      </c>
      <c r="K7928" t="s">
        <v>22</v>
      </c>
      <c r="L7928" t="s">
        <v>41</v>
      </c>
      <c r="M7928">
        <v>13000</v>
      </c>
      <c r="N7928" t="s">
        <v>66</v>
      </c>
      <c r="O7928" t="s">
        <v>59</v>
      </c>
      <c r="P7928">
        <v>6012470</v>
      </c>
      <c r="Q7928" t="s">
        <v>67</v>
      </c>
      <c r="R7928" t="str">
        <f t="shared" si="370"/>
        <v>Tertile 1</v>
      </c>
      <c r="S7928" t="str">
        <f t="shared" si="371"/>
        <v>Risky</v>
      </c>
    </row>
    <row r="7929" spans="1:19" x14ac:dyDescent="0.35">
      <c r="A7929" t="s">
        <v>10168</v>
      </c>
      <c r="B7929" s="1">
        <v>44878</v>
      </c>
      <c r="C7929" s="5" t="str">
        <f t="shared" si="369"/>
        <v>11</v>
      </c>
      <c r="D7929" t="s">
        <v>3055</v>
      </c>
      <c r="E7929" t="s">
        <v>86</v>
      </c>
      <c r="F7929">
        <v>13500</v>
      </c>
      <c r="G7929" t="s">
        <v>98</v>
      </c>
      <c r="H7929" t="s">
        <v>99</v>
      </c>
      <c r="I7929" t="s">
        <v>192</v>
      </c>
      <c r="J7929" t="s">
        <v>21</v>
      </c>
      <c r="K7929" t="s">
        <v>22</v>
      </c>
      <c r="L7929" t="s">
        <v>50</v>
      </c>
      <c r="M7929">
        <v>21000</v>
      </c>
      <c r="N7929" t="s">
        <v>32</v>
      </c>
      <c r="O7929" t="s">
        <v>83</v>
      </c>
      <c r="P7929">
        <v>6922085</v>
      </c>
      <c r="Q7929" t="s">
        <v>33</v>
      </c>
      <c r="R7929" t="str">
        <f t="shared" si="370"/>
        <v>Tertile 1</v>
      </c>
      <c r="S7929" t="str">
        <f t="shared" si="371"/>
        <v>Risky</v>
      </c>
    </row>
    <row r="7930" spans="1:19" x14ac:dyDescent="0.35">
      <c r="A7930" t="s">
        <v>10169</v>
      </c>
      <c r="B7930" s="1">
        <v>44878</v>
      </c>
      <c r="C7930" s="5" t="str">
        <f t="shared" si="369"/>
        <v>11</v>
      </c>
      <c r="D7930" t="s">
        <v>1098</v>
      </c>
      <c r="E7930" t="s">
        <v>17</v>
      </c>
      <c r="F7930">
        <v>13500</v>
      </c>
      <c r="G7930" t="s">
        <v>288</v>
      </c>
      <c r="H7930" t="s">
        <v>104</v>
      </c>
      <c r="I7930" t="s">
        <v>105</v>
      </c>
      <c r="J7930" t="s">
        <v>39</v>
      </c>
      <c r="K7930" t="s">
        <v>40</v>
      </c>
      <c r="L7930" t="s">
        <v>41</v>
      </c>
      <c r="M7930">
        <v>21000</v>
      </c>
      <c r="N7930" t="s">
        <v>32</v>
      </c>
      <c r="O7930" t="s">
        <v>59</v>
      </c>
      <c r="P7930">
        <v>7278488</v>
      </c>
      <c r="Q7930" t="s">
        <v>73</v>
      </c>
      <c r="R7930" t="str">
        <f t="shared" si="370"/>
        <v>Tertile 1</v>
      </c>
      <c r="S7930" t="str">
        <f t="shared" si="371"/>
        <v>Risky</v>
      </c>
    </row>
    <row r="7931" spans="1:19" x14ac:dyDescent="0.35">
      <c r="A7931" t="s">
        <v>10172</v>
      </c>
      <c r="B7931" s="1">
        <v>44878</v>
      </c>
      <c r="C7931" s="5" t="str">
        <f t="shared" si="369"/>
        <v>11</v>
      </c>
      <c r="D7931" t="s">
        <v>1153</v>
      </c>
      <c r="E7931" t="s">
        <v>17</v>
      </c>
      <c r="F7931">
        <v>13500</v>
      </c>
      <c r="G7931" t="s">
        <v>160</v>
      </c>
      <c r="H7931" t="s">
        <v>37</v>
      </c>
      <c r="I7931" t="s">
        <v>38</v>
      </c>
      <c r="J7931" t="s">
        <v>21</v>
      </c>
      <c r="K7931" t="s">
        <v>22</v>
      </c>
      <c r="L7931" t="s">
        <v>23</v>
      </c>
      <c r="M7931">
        <v>60000</v>
      </c>
      <c r="N7931" t="s">
        <v>58</v>
      </c>
      <c r="O7931" t="s">
        <v>43</v>
      </c>
      <c r="P7931">
        <v>8008698</v>
      </c>
      <c r="Q7931" t="s">
        <v>73</v>
      </c>
      <c r="R7931" t="str">
        <f t="shared" si="370"/>
        <v>Tertile 1</v>
      </c>
      <c r="S7931" t="str">
        <f t="shared" si="371"/>
        <v>Risky</v>
      </c>
    </row>
    <row r="7932" spans="1:19" x14ac:dyDescent="0.35">
      <c r="A7932" t="s">
        <v>10173</v>
      </c>
      <c r="B7932" s="1">
        <v>44878</v>
      </c>
      <c r="C7932" s="5" t="str">
        <f t="shared" si="369"/>
        <v>11</v>
      </c>
      <c r="D7932" t="s">
        <v>1297</v>
      </c>
      <c r="E7932" t="s">
        <v>17</v>
      </c>
      <c r="F7932">
        <v>13500</v>
      </c>
      <c r="G7932" t="s">
        <v>80</v>
      </c>
      <c r="H7932" t="s">
        <v>319</v>
      </c>
      <c r="I7932" t="s">
        <v>471</v>
      </c>
      <c r="J7932" t="s">
        <v>21</v>
      </c>
      <c r="K7932" t="s">
        <v>22</v>
      </c>
      <c r="L7932" t="s">
        <v>41</v>
      </c>
      <c r="M7932">
        <v>39000</v>
      </c>
      <c r="N7932" t="s">
        <v>66</v>
      </c>
      <c r="O7932" t="s">
        <v>25</v>
      </c>
      <c r="P7932">
        <v>7053581</v>
      </c>
      <c r="Q7932" t="s">
        <v>26</v>
      </c>
      <c r="R7932" t="str">
        <f t="shared" si="370"/>
        <v>Tertile 1</v>
      </c>
      <c r="S7932" t="str">
        <f t="shared" si="371"/>
        <v>Risky</v>
      </c>
    </row>
    <row r="7933" spans="1:19" x14ac:dyDescent="0.35">
      <c r="A7933" t="s">
        <v>10176</v>
      </c>
      <c r="B7933" s="1">
        <v>44878</v>
      </c>
      <c r="C7933" s="5" t="str">
        <f t="shared" si="369"/>
        <v>11</v>
      </c>
      <c r="D7933" t="s">
        <v>3351</v>
      </c>
      <c r="E7933" t="s">
        <v>17</v>
      </c>
      <c r="F7933">
        <v>13500</v>
      </c>
      <c r="G7933" t="s">
        <v>98</v>
      </c>
      <c r="H7933" t="s">
        <v>167</v>
      </c>
      <c r="I7933" t="s">
        <v>561</v>
      </c>
      <c r="J7933" t="s">
        <v>21</v>
      </c>
      <c r="K7933" t="s">
        <v>22</v>
      </c>
      <c r="L7933" t="s">
        <v>41</v>
      </c>
      <c r="M7933">
        <v>24000</v>
      </c>
      <c r="N7933" t="s">
        <v>32</v>
      </c>
      <c r="O7933" t="s">
        <v>110</v>
      </c>
      <c r="P7933">
        <v>8668743</v>
      </c>
      <c r="Q7933" t="s">
        <v>52</v>
      </c>
      <c r="R7933" t="str">
        <f t="shared" si="370"/>
        <v>Tertile 1</v>
      </c>
      <c r="S7933" t="str">
        <f t="shared" si="371"/>
        <v>Risky</v>
      </c>
    </row>
    <row r="7934" spans="1:19" x14ac:dyDescent="0.35">
      <c r="A7934" t="s">
        <v>10183</v>
      </c>
      <c r="B7934" s="1">
        <v>44878</v>
      </c>
      <c r="C7934" s="5" t="str">
        <f t="shared" si="369"/>
        <v>11</v>
      </c>
      <c r="D7934" t="s">
        <v>1223</v>
      </c>
      <c r="E7934" t="s">
        <v>17</v>
      </c>
      <c r="F7934">
        <v>13500</v>
      </c>
      <c r="G7934" t="s">
        <v>80</v>
      </c>
      <c r="H7934" t="s">
        <v>81</v>
      </c>
      <c r="I7934" t="s">
        <v>326</v>
      </c>
      <c r="J7934" t="s">
        <v>39</v>
      </c>
      <c r="K7934" t="s">
        <v>40</v>
      </c>
      <c r="L7934" t="s">
        <v>50</v>
      </c>
      <c r="M7934">
        <v>14000</v>
      </c>
      <c r="N7934" t="s">
        <v>66</v>
      </c>
      <c r="O7934" t="s">
        <v>59</v>
      </c>
      <c r="P7934">
        <v>6868086</v>
      </c>
      <c r="Q7934" t="s">
        <v>52</v>
      </c>
      <c r="R7934" t="str">
        <f t="shared" si="370"/>
        <v>Tertile 1</v>
      </c>
      <c r="S7934" t="str">
        <f t="shared" si="371"/>
        <v>Risky</v>
      </c>
    </row>
    <row r="7935" spans="1:19" x14ac:dyDescent="0.35">
      <c r="A7935" t="s">
        <v>10151</v>
      </c>
      <c r="B7935" s="1">
        <v>44878</v>
      </c>
      <c r="C7935" s="5" t="str">
        <f t="shared" si="369"/>
        <v>11</v>
      </c>
      <c r="D7935" t="s">
        <v>1398</v>
      </c>
      <c r="E7935" t="s">
        <v>86</v>
      </c>
      <c r="F7935">
        <v>381500</v>
      </c>
      <c r="G7935" t="s">
        <v>195</v>
      </c>
      <c r="H7935" t="s">
        <v>56</v>
      </c>
      <c r="I7935" t="s">
        <v>91</v>
      </c>
      <c r="J7935" t="s">
        <v>39</v>
      </c>
      <c r="K7935" t="s">
        <v>40</v>
      </c>
      <c r="L7935" t="s">
        <v>50</v>
      </c>
      <c r="M7935">
        <v>17500</v>
      </c>
      <c r="N7935" t="s">
        <v>42</v>
      </c>
      <c r="O7935" t="s">
        <v>25</v>
      </c>
      <c r="P7935">
        <v>8954760</v>
      </c>
      <c r="Q7935" t="s">
        <v>44</v>
      </c>
      <c r="R7935" t="str">
        <f t="shared" si="370"/>
        <v>Tertile 1</v>
      </c>
      <c r="S7935" t="str">
        <f t="shared" si="371"/>
        <v>Risky</v>
      </c>
    </row>
    <row r="7936" spans="1:19" x14ac:dyDescent="0.35">
      <c r="A7936" t="s">
        <v>10104</v>
      </c>
      <c r="B7936" s="1">
        <v>44878</v>
      </c>
      <c r="C7936" s="5" t="str">
        <f t="shared" si="369"/>
        <v>11</v>
      </c>
      <c r="D7936" t="s">
        <v>613</v>
      </c>
      <c r="E7936" t="s">
        <v>17</v>
      </c>
      <c r="F7936">
        <v>410000</v>
      </c>
      <c r="G7936" t="s">
        <v>160</v>
      </c>
      <c r="H7936" t="s">
        <v>174</v>
      </c>
      <c r="I7936" t="s">
        <v>257</v>
      </c>
      <c r="J7936" t="s">
        <v>39</v>
      </c>
      <c r="K7936" t="s">
        <v>40</v>
      </c>
      <c r="L7936" t="s">
        <v>50</v>
      </c>
      <c r="M7936">
        <v>17000</v>
      </c>
      <c r="N7936" t="s">
        <v>58</v>
      </c>
      <c r="O7936" t="s">
        <v>43</v>
      </c>
      <c r="P7936">
        <v>6944032</v>
      </c>
      <c r="Q7936" t="s">
        <v>60</v>
      </c>
      <c r="R7936" t="str">
        <f t="shared" si="370"/>
        <v>Tertile 1</v>
      </c>
      <c r="S7936" t="str">
        <f t="shared" si="371"/>
        <v>Risky</v>
      </c>
    </row>
    <row r="7937" spans="1:19" x14ac:dyDescent="0.35">
      <c r="A7937" t="s">
        <v>10111</v>
      </c>
      <c r="B7937" s="1">
        <v>44878</v>
      </c>
      <c r="C7937" s="5" t="str">
        <f t="shared" si="369"/>
        <v>11</v>
      </c>
      <c r="D7937" t="s">
        <v>2502</v>
      </c>
      <c r="E7937" t="s">
        <v>17</v>
      </c>
      <c r="F7937">
        <v>440000</v>
      </c>
      <c r="G7937" t="s">
        <v>147</v>
      </c>
      <c r="H7937" t="s">
        <v>369</v>
      </c>
      <c r="I7937" t="s">
        <v>411</v>
      </c>
      <c r="J7937" t="s">
        <v>21</v>
      </c>
      <c r="K7937" t="s">
        <v>22</v>
      </c>
      <c r="L7937" t="s">
        <v>23</v>
      </c>
      <c r="M7937">
        <v>12000</v>
      </c>
      <c r="N7937" t="s">
        <v>58</v>
      </c>
      <c r="O7937" t="s">
        <v>59</v>
      </c>
      <c r="P7937">
        <v>8665564</v>
      </c>
      <c r="Q7937" t="s">
        <v>60</v>
      </c>
      <c r="R7937" t="str">
        <f t="shared" si="370"/>
        <v>Tertile 1</v>
      </c>
      <c r="S7937" t="str">
        <f t="shared" si="371"/>
        <v>Risky</v>
      </c>
    </row>
    <row r="7938" spans="1:19" x14ac:dyDescent="0.35">
      <c r="A7938" t="s">
        <v>10175</v>
      </c>
      <c r="B7938" s="1">
        <v>44878</v>
      </c>
      <c r="C7938" s="5" t="str">
        <f t="shared" ref="C7938:C8001" si="372">TEXT(B7938,$V$22)</f>
        <v>11</v>
      </c>
      <c r="D7938" t="s">
        <v>1157</v>
      </c>
      <c r="E7938" t="s">
        <v>17</v>
      </c>
      <c r="F7938">
        <v>464000</v>
      </c>
      <c r="G7938" t="s">
        <v>166</v>
      </c>
      <c r="H7938" t="s">
        <v>148</v>
      </c>
      <c r="I7938" t="s">
        <v>614</v>
      </c>
      <c r="J7938" t="s">
        <v>21</v>
      </c>
      <c r="K7938" t="s">
        <v>22</v>
      </c>
      <c r="L7938" t="s">
        <v>41</v>
      </c>
      <c r="M7938">
        <v>13000</v>
      </c>
      <c r="N7938" t="s">
        <v>24</v>
      </c>
      <c r="O7938" t="s">
        <v>59</v>
      </c>
      <c r="P7938">
        <v>7034541</v>
      </c>
      <c r="Q7938" t="s">
        <v>44</v>
      </c>
      <c r="R7938" t="str">
        <f t="shared" ref="R7938:R8001" si="373">IF(F7938&lt;_xlfn.PERCENTILE.INC($F$2:$F$10576,1/3), "Tertile 1",
   IF(F7938&lt;_xlfn.PERCENTILE.INC($F$2:$F$10576,2/3), "Tertile 2", "Tertile 3"))</f>
        <v>Tertile 1</v>
      </c>
      <c r="S7938" t="str">
        <f t="shared" ref="S7938:S8001" si="374">IF(F7938&gt;755000, "Eligible", "Risky")</f>
        <v>Risky</v>
      </c>
    </row>
    <row r="7939" spans="1:19" x14ac:dyDescent="0.35">
      <c r="A7939" t="s">
        <v>10170</v>
      </c>
      <c r="B7939" s="1">
        <v>44878</v>
      </c>
      <c r="C7939" s="5" t="str">
        <f t="shared" si="372"/>
        <v>11</v>
      </c>
      <c r="D7939" t="s">
        <v>1149</v>
      </c>
      <c r="E7939" t="s">
        <v>17</v>
      </c>
      <c r="F7939">
        <v>465000</v>
      </c>
      <c r="G7939" t="s">
        <v>291</v>
      </c>
      <c r="H7939" t="s">
        <v>108</v>
      </c>
      <c r="I7939" t="s">
        <v>109</v>
      </c>
      <c r="J7939" t="s">
        <v>39</v>
      </c>
      <c r="K7939" t="s">
        <v>40</v>
      </c>
      <c r="L7939" t="s">
        <v>41</v>
      </c>
      <c r="M7939">
        <v>21000</v>
      </c>
      <c r="N7939" t="s">
        <v>42</v>
      </c>
      <c r="O7939" t="s">
        <v>110</v>
      </c>
      <c r="P7939">
        <v>6135675</v>
      </c>
      <c r="Q7939" t="s">
        <v>60</v>
      </c>
      <c r="R7939" t="str">
        <f t="shared" si="373"/>
        <v>Tertile 1</v>
      </c>
      <c r="S7939" t="str">
        <f t="shared" si="374"/>
        <v>Risky</v>
      </c>
    </row>
    <row r="7940" spans="1:19" x14ac:dyDescent="0.35">
      <c r="A7940" t="s">
        <v>10159</v>
      </c>
      <c r="B7940" s="1">
        <v>44878</v>
      </c>
      <c r="C7940" s="5" t="str">
        <f t="shared" si="372"/>
        <v>11</v>
      </c>
      <c r="D7940" t="s">
        <v>1417</v>
      </c>
      <c r="E7940" t="s">
        <v>86</v>
      </c>
      <c r="F7940">
        <v>470000</v>
      </c>
      <c r="G7940" t="s">
        <v>295</v>
      </c>
      <c r="H7940" t="s">
        <v>19</v>
      </c>
      <c r="I7940" t="s">
        <v>1023</v>
      </c>
      <c r="J7940" t="s">
        <v>39</v>
      </c>
      <c r="K7940" t="s">
        <v>40</v>
      </c>
      <c r="L7940" t="s">
        <v>23</v>
      </c>
      <c r="M7940">
        <v>38000</v>
      </c>
      <c r="N7940" t="s">
        <v>51</v>
      </c>
      <c r="O7940" t="s">
        <v>43</v>
      </c>
      <c r="P7940">
        <v>6350716</v>
      </c>
      <c r="Q7940" t="s">
        <v>52</v>
      </c>
      <c r="R7940" t="str">
        <f t="shared" si="373"/>
        <v>Tertile 1</v>
      </c>
      <c r="S7940" t="str">
        <f t="shared" si="374"/>
        <v>Risky</v>
      </c>
    </row>
    <row r="7941" spans="1:19" x14ac:dyDescent="0.35">
      <c r="A7941" t="s">
        <v>10107</v>
      </c>
      <c r="B7941" s="1">
        <v>44878</v>
      </c>
      <c r="C7941" s="5" t="str">
        <f t="shared" si="372"/>
        <v>11</v>
      </c>
      <c r="D7941" t="s">
        <v>2454</v>
      </c>
      <c r="E7941" t="s">
        <v>17</v>
      </c>
      <c r="F7941">
        <v>478000</v>
      </c>
      <c r="G7941" t="s">
        <v>166</v>
      </c>
      <c r="H7941" t="s">
        <v>81</v>
      </c>
      <c r="I7941" t="s">
        <v>403</v>
      </c>
      <c r="J7941" t="s">
        <v>39</v>
      </c>
      <c r="K7941" t="s">
        <v>40</v>
      </c>
      <c r="L7941" t="s">
        <v>50</v>
      </c>
      <c r="M7941">
        <v>28000</v>
      </c>
      <c r="N7941" t="s">
        <v>24</v>
      </c>
      <c r="O7941" t="s">
        <v>25</v>
      </c>
      <c r="P7941">
        <v>7248153</v>
      </c>
      <c r="Q7941" t="s">
        <v>26</v>
      </c>
      <c r="R7941" t="str">
        <f t="shared" si="373"/>
        <v>Tertile 1</v>
      </c>
      <c r="S7941" t="str">
        <f t="shared" si="374"/>
        <v>Risky</v>
      </c>
    </row>
    <row r="7942" spans="1:19" x14ac:dyDescent="0.35">
      <c r="A7942" t="s">
        <v>10155</v>
      </c>
      <c r="B7942" s="1">
        <v>44878</v>
      </c>
      <c r="C7942" s="5" t="str">
        <f t="shared" si="372"/>
        <v>11</v>
      </c>
      <c r="D7942" t="s">
        <v>3625</v>
      </c>
      <c r="E7942" t="s">
        <v>17</v>
      </c>
      <c r="F7942">
        <v>495000</v>
      </c>
      <c r="G7942" t="s">
        <v>252</v>
      </c>
      <c r="H7942" t="s">
        <v>94</v>
      </c>
      <c r="I7942" t="s">
        <v>630</v>
      </c>
      <c r="J7942" t="s">
        <v>39</v>
      </c>
      <c r="K7942" t="s">
        <v>40</v>
      </c>
      <c r="L7942" t="s">
        <v>23</v>
      </c>
      <c r="M7942">
        <v>53000</v>
      </c>
      <c r="N7942" t="s">
        <v>72</v>
      </c>
      <c r="O7942" t="s">
        <v>59</v>
      </c>
      <c r="P7942">
        <v>6970535</v>
      </c>
      <c r="Q7942" t="s">
        <v>73</v>
      </c>
      <c r="R7942" t="str">
        <f t="shared" si="373"/>
        <v>Tertile 1</v>
      </c>
      <c r="S7942" t="str">
        <f t="shared" si="374"/>
        <v>Risky</v>
      </c>
    </row>
    <row r="7943" spans="1:19" x14ac:dyDescent="0.35">
      <c r="A7943" t="s">
        <v>10110</v>
      </c>
      <c r="B7943" s="1">
        <v>44878</v>
      </c>
      <c r="C7943" s="5" t="str">
        <f t="shared" si="372"/>
        <v>11</v>
      </c>
      <c r="D7943" t="s">
        <v>8643</v>
      </c>
      <c r="E7943" t="s">
        <v>17</v>
      </c>
      <c r="F7943">
        <v>550000</v>
      </c>
      <c r="G7943" t="s">
        <v>76</v>
      </c>
      <c r="H7943" t="s">
        <v>64</v>
      </c>
      <c r="I7943" t="s">
        <v>200</v>
      </c>
      <c r="J7943" t="s">
        <v>21</v>
      </c>
      <c r="K7943" t="s">
        <v>22</v>
      </c>
      <c r="L7943" t="s">
        <v>23</v>
      </c>
      <c r="M7943">
        <v>45001</v>
      </c>
      <c r="N7943" t="s">
        <v>72</v>
      </c>
      <c r="O7943" t="s">
        <v>83</v>
      </c>
      <c r="P7943">
        <v>7863597</v>
      </c>
      <c r="Q7943" t="s">
        <v>73</v>
      </c>
      <c r="R7943" t="str">
        <f t="shared" si="373"/>
        <v>Tertile 2</v>
      </c>
      <c r="S7943" t="str">
        <f t="shared" si="374"/>
        <v>Risky</v>
      </c>
    </row>
    <row r="7944" spans="1:19" x14ac:dyDescent="0.35">
      <c r="A7944" t="s">
        <v>10140</v>
      </c>
      <c r="B7944" s="1">
        <v>44878</v>
      </c>
      <c r="C7944" s="5" t="str">
        <f t="shared" si="372"/>
        <v>11</v>
      </c>
      <c r="D7944" t="s">
        <v>5940</v>
      </c>
      <c r="E7944" t="s">
        <v>17</v>
      </c>
      <c r="F7944">
        <v>559000</v>
      </c>
      <c r="G7944" t="s">
        <v>55</v>
      </c>
      <c r="H7944" t="s">
        <v>37</v>
      </c>
      <c r="I7944" t="s">
        <v>682</v>
      </c>
      <c r="J7944" t="s">
        <v>39</v>
      </c>
      <c r="K7944" t="s">
        <v>40</v>
      </c>
      <c r="L7944" t="s">
        <v>23</v>
      </c>
      <c r="M7944">
        <v>34000</v>
      </c>
      <c r="N7944" t="s">
        <v>58</v>
      </c>
      <c r="O7944" t="s">
        <v>110</v>
      </c>
      <c r="P7944">
        <v>6482800</v>
      </c>
      <c r="Q7944" t="s">
        <v>60</v>
      </c>
      <c r="R7944" t="str">
        <f t="shared" si="373"/>
        <v>Tertile 2</v>
      </c>
      <c r="S7944" t="str">
        <f t="shared" si="374"/>
        <v>Risky</v>
      </c>
    </row>
    <row r="7945" spans="1:19" x14ac:dyDescent="0.35">
      <c r="A7945" t="s">
        <v>10133</v>
      </c>
      <c r="B7945" s="1">
        <v>44878</v>
      </c>
      <c r="C7945" s="5" t="str">
        <f t="shared" si="372"/>
        <v>11</v>
      </c>
      <c r="D7945" t="s">
        <v>1366</v>
      </c>
      <c r="E7945" t="s">
        <v>17</v>
      </c>
      <c r="F7945">
        <v>560000</v>
      </c>
      <c r="G7945" t="s">
        <v>147</v>
      </c>
      <c r="H7945" t="s">
        <v>37</v>
      </c>
      <c r="I7945" t="s">
        <v>682</v>
      </c>
      <c r="J7945" t="s">
        <v>21</v>
      </c>
      <c r="K7945" t="s">
        <v>22</v>
      </c>
      <c r="L7945" t="s">
        <v>50</v>
      </c>
      <c r="M7945">
        <v>38000</v>
      </c>
      <c r="N7945" t="s">
        <v>58</v>
      </c>
      <c r="O7945" t="s">
        <v>110</v>
      </c>
      <c r="P7945">
        <v>7355286</v>
      </c>
      <c r="Q7945" t="s">
        <v>60</v>
      </c>
      <c r="R7945" t="str">
        <f t="shared" si="373"/>
        <v>Tertile 2</v>
      </c>
      <c r="S7945" t="str">
        <f t="shared" si="374"/>
        <v>Risky</v>
      </c>
    </row>
    <row r="7946" spans="1:19" x14ac:dyDescent="0.35">
      <c r="A7946" t="s">
        <v>10144</v>
      </c>
      <c r="B7946" s="1">
        <v>44878</v>
      </c>
      <c r="C7946" s="5" t="str">
        <f t="shared" si="372"/>
        <v>11</v>
      </c>
      <c r="D7946" t="s">
        <v>945</v>
      </c>
      <c r="E7946" t="s">
        <v>17</v>
      </c>
      <c r="F7946">
        <v>582500</v>
      </c>
      <c r="G7946" t="s">
        <v>142</v>
      </c>
      <c r="H7946" t="s">
        <v>148</v>
      </c>
      <c r="I7946" t="s">
        <v>522</v>
      </c>
      <c r="J7946" t="s">
        <v>21</v>
      </c>
      <c r="K7946" t="s">
        <v>22</v>
      </c>
      <c r="L7946" t="s">
        <v>41</v>
      </c>
      <c r="M7946">
        <v>45500</v>
      </c>
      <c r="N7946" t="s">
        <v>51</v>
      </c>
      <c r="O7946" t="s">
        <v>83</v>
      </c>
      <c r="P7946">
        <v>8848181</v>
      </c>
      <c r="Q7946" t="s">
        <v>52</v>
      </c>
      <c r="R7946" t="str">
        <f t="shared" si="373"/>
        <v>Tertile 2</v>
      </c>
      <c r="S7946" t="str">
        <f t="shared" si="374"/>
        <v>Risky</v>
      </c>
    </row>
    <row r="7947" spans="1:19" x14ac:dyDescent="0.35">
      <c r="A7947" t="s">
        <v>10160</v>
      </c>
      <c r="B7947" s="1">
        <v>44878</v>
      </c>
      <c r="C7947" s="5" t="str">
        <f t="shared" si="372"/>
        <v>11</v>
      </c>
      <c r="D7947" t="s">
        <v>3630</v>
      </c>
      <c r="E7947" t="s">
        <v>17</v>
      </c>
      <c r="F7947">
        <v>586000</v>
      </c>
      <c r="G7947" t="s">
        <v>160</v>
      </c>
      <c r="H7947" t="s">
        <v>216</v>
      </c>
      <c r="I7947" t="s">
        <v>887</v>
      </c>
      <c r="J7947" t="s">
        <v>39</v>
      </c>
      <c r="K7947" t="s">
        <v>40</v>
      </c>
      <c r="L7947" t="s">
        <v>41</v>
      </c>
      <c r="M7947">
        <v>43000</v>
      </c>
      <c r="N7947" t="s">
        <v>58</v>
      </c>
      <c r="O7947" t="s">
        <v>110</v>
      </c>
      <c r="P7947">
        <v>7251128</v>
      </c>
      <c r="Q7947" t="s">
        <v>60</v>
      </c>
      <c r="R7947" t="str">
        <f t="shared" si="373"/>
        <v>Tertile 2</v>
      </c>
      <c r="S7947" t="str">
        <f t="shared" si="374"/>
        <v>Risky</v>
      </c>
    </row>
    <row r="7948" spans="1:19" x14ac:dyDescent="0.35">
      <c r="A7948" t="s">
        <v>10143</v>
      </c>
      <c r="B7948" s="1">
        <v>44878</v>
      </c>
      <c r="C7948" s="5" t="str">
        <f t="shared" si="372"/>
        <v>11</v>
      </c>
      <c r="D7948" t="s">
        <v>1440</v>
      </c>
      <c r="E7948" t="s">
        <v>17</v>
      </c>
      <c r="F7948">
        <v>600000</v>
      </c>
      <c r="G7948" t="s">
        <v>29</v>
      </c>
      <c r="H7948" t="s">
        <v>19</v>
      </c>
      <c r="I7948" t="s">
        <v>752</v>
      </c>
      <c r="J7948" t="s">
        <v>21</v>
      </c>
      <c r="K7948" t="s">
        <v>22</v>
      </c>
      <c r="L7948" t="s">
        <v>41</v>
      </c>
      <c r="M7948">
        <v>31000</v>
      </c>
      <c r="N7948" t="s">
        <v>32</v>
      </c>
      <c r="O7948" t="s">
        <v>110</v>
      </c>
      <c r="P7948">
        <v>7129572</v>
      </c>
      <c r="Q7948" t="s">
        <v>33</v>
      </c>
      <c r="R7948" t="str">
        <f t="shared" si="373"/>
        <v>Tertile 2</v>
      </c>
      <c r="S7948" t="str">
        <f t="shared" si="374"/>
        <v>Risky</v>
      </c>
    </row>
    <row r="7949" spans="1:19" x14ac:dyDescent="0.35">
      <c r="A7949" t="s">
        <v>10109</v>
      </c>
      <c r="B7949" s="1">
        <v>44878</v>
      </c>
      <c r="C7949" s="5" t="str">
        <f t="shared" si="372"/>
        <v>11</v>
      </c>
      <c r="D7949" t="s">
        <v>2474</v>
      </c>
      <c r="E7949" t="s">
        <v>86</v>
      </c>
      <c r="F7949">
        <v>610000</v>
      </c>
      <c r="G7949" t="s">
        <v>103</v>
      </c>
      <c r="H7949" t="s">
        <v>167</v>
      </c>
      <c r="I7949" t="s">
        <v>561</v>
      </c>
      <c r="J7949" t="s">
        <v>39</v>
      </c>
      <c r="K7949" t="s">
        <v>40</v>
      </c>
      <c r="L7949" t="s">
        <v>50</v>
      </c>
      <c r="M7949">
        <v>14000</v>
      </c>
      <c r="N7949" t="s">
        <v>42</v>
      </c>
      <c r="O7949" t="s">
        <v>110</v>
      </c>
      <c r="P7949">
        <v>8298949</v>
      </c>
      <c r="Q7949" t="s">
        <v>44</v>
      </c>
      <c r="R7949" t="str">
        <f t="shared" si="373"/>
        <v>Tertile 2</v>
      </c>
      <c r="S7949" t="str">
        <f t="shared" si="374"/>
        <v>Risky</v>
      </c>
    </row>
    <row r="7950" spans="1:19" x14ac:dyDescent="0.35">
      <c r="A7950" t="s">
        <v>10145</v>
      </c>
      <c r="B7950" s="1">
        <v>44878</v>
      </c>
      <c r="C7950" s="5" t="str">
        <f t="shared" si="372"/>
        <v>11</v>
      </c>
      <c r="D7950" t="s">
        <v>1315</v>
      </c>
      <c r="E7950" t="s">
        <v>17</v>
      </c>
      <c r="F7950">
        <v>615000</v>
      </c>
      <c r="G7950" t="s">
        <v>47</v>
      </c>
      <c r="H7950" t="s">
        <v>444</v>
      </c>
      <c r="I7950" t="s">
        <v>929</v>
      </c>
      <c r="J7950" t="s">
        <v>39</v>
      </c>
      <c r="K7950" t="s">
        <v>40</v>
      </c>
      <c r="L7950" t="s">
        <v>23</v>
      </c>
      <c r="M7950">
        <v>29000</v>
      </c>
      <c r="N7950" t="s">
        <v>51</v>
      </c>
      <c r="O7950" t="s">
        <v>25</v>
      </c>
      <c r="P7950">
        <v>8941941</v>
      </c>
      <c r="Q7950" t="s">
        <v>52</v>
      </c>
      <c r="R7950" t="str">
        <f t="shared" si="373"/>
        <v>Tertile 2</v>
      </c>
      <c r="S7950" t="str">
        <f t="shared" si="374"/>
        <v>Risky</v>
      </c>
    </row>
    <row r="7951" spans="1:19" x14ac:dyDescent="0.35">
      <c r="A7951" t="s">
        <v>10128</v>
      </c>
      <c r="B7951" s="1">
        <v>44878</v>
      </c>
      <c r="C7951" s="5" t="str">
        <f t="shared" si="372"/>
        <v>11</v>
      </c>
      <c r="D7951" t="s">
        <v>1320</v>
      </c>
      <c r="E7951" t="s">
        <v>17</v>
      </c>
      <c r="F7951">
        <v>630000</v>
      </c>
      <c r="G7951" t="s">
        <v>90</v>
      </c>
      <c r="H7951" t="s">
        <v>369</v>
      </c>
      <c r="I7951" t="s">
        <v>492</v>
      </c>
      <c r="J7951" t="s">
        <v>39</v>
      </c>
      <c r="K7951" t="s">
        <v>40</v>
      </c>
      <c r="L7951" t="s">
        <v>23</v>
      </c>
      <c r="M7951">
        <v>69001</v>
      </c>
      <c r="N7951" t="s">
        <v>72</v>
      </c>
      <c r="O7951" t="s">
        <v>110</v>
      </c>
      <c r="P7951">
        <v>7551167</v>
      </c>
      <c r="Q7951" t="s">
        <v>73</v>
      </c>
      <c r="R7951" t="str">
        <f t="shared" si="373"/>
        <v>Tertile 2</v>
      </c>
      <c r="S7951" t="str">
        <f t="shared" si="374"/>
        <v>Risky</v>
      </c>
    </row>
    <row r="7952" spans="1:19" x14ac:dyDescent="0.35">
      <c r="A7952" t="s">
        <v>10102</v>
      </c>
      <c r="B7952" s="1">
        <v>44878</v>
      </c>
      <c r="C7952" s="5" t="str">
        <f t="shared" si="372"/>
        <v>11</v>
      </c>
      <c r="D7952" t="s">
        <v>2413</v>
      </c>
      <c r="E7952" t="s">
        <v>17</v>
      </c>
      <c r="F7952">
        <v>650000</v>
      </c>
      <c r="G7952" t="s">
        <v>152</v>
      </c>
      <c r="H7952" t="s">
        <v>94</v>
      </c>
      <c r="I7952" t="s">
        <v>358</v>
      </c>
      <c r="J7952" t="s">
        <v>21</v>
      </c>
      <c r="K7952" t="s">
        <v>22</v>
      </c>
      <c r="L7952" t="s">
        <v>50</v>
      </c>
      <c r="M7952">
        <v>32000</v>
      </c>
      <c r="N7952" t="s">
        <v>66</v>
      </c>
      <c r="O7952" t="s">
        <v>25</v>
      </c>
      <c r="P7952">
        <v>7303073</v>
      </c>
      <c r="Q7952" t="s">
        <v>67</v>
      </c>
      <c r="R7952" t="str">
        <f t="shared" si="373"/>
        <v>Tertile 2</v>
      </c>
      <c r="S7952" t="str">
        <f t="shared" si="374"/>
        <v>Risky</v>
      </c>
    </row>
    <row r="7953" spans="1:19" x14ac:dyDescent="0.35">
      <c r="A7953" t="s">
        <v>10136</v>
      </c>
      <c r="B7953" s="1">
        <v>44878</v>
      </c>
      <c r="C7953" s="5" t="str">
        <f t="shared" si="372"/>
        <v>11</v>
      </c>
      <c r="D7953" t="s">
        <v>1400</v>
      </c>
      <c r="E7953" t="s">
        <v>17</v>
      </c>
      <c r="F7953">
        <v>670000</v>
      </c>
      <c r="G7953" t="s">
        <v>18</v>
      </c>
      <c r="H7953" t="s">
        <v>183</v>
      </c>
      <c r="I7953" t="s">
        <v>184</v>
      </c>
      <c r="J7953" t="s">
        <v>21</v>
      </c>
      <c r="K7953" t="s">
        <v>22</v>
      </c>
      <c r="L7953" t="s">
        <v>23</v>
      </c>
      <c r="M7953">
        <v>16000</v>
      </c>
      <c r="N7953" t="s">
        <v>24</v>
      </c>
      <c r="O7953" t="s">
        <v>43</v>
      </c>
      <c r="P7953">
        <v>8459332</v>
      </c>
      <c r="Q7953" t="s">
        <v>26</v>
      </c>
      <c r="R7953" t="str">
        <f t="shared" si="373"/>
        <v>Tertile 2</v>
      </c>
      <c r="S7953" t="str">
        <f t="shared" si="374"/>
        <v>Risky</v>
      </c>
    </row>
    <row r="7954" spans="1:19" x14ac:dyDescent="0.35">
      <c r="A7954" t="s">
        <v>10132</v>
      </c>
      <c r="B7954" s="1">
        <v>44878</v>
      </c>
      <c r="C7954" s="5" t="str">
        <f t="shared" si="372"/>
        <v>11</v>
      </c>
      <c r="D7954" t="s">
        <v>795</v>
      </c>
      <c r="E7954" t="s">
        <v>17</v>
      </c>
      <c r="F7954">
        <v>686000</v>
      </c>
      <c r="G7954" t="s">
        <v>142</v>
      </c>
      <c r="H7954" t="s">
        <v>19</v>
      </c>
      <c r="I7954" t="s">
        <v>380</v>
      </c>
      <c r="J7954" t="s">
        <v>21</v>
      </c>
      <c r="K7954" t="s">
        <v>22</v>
      </c>
      <c r="L7954" t="s">
        <v>50</v>
      </c>
      <c r="M7954">
        <v>42000</v>
      </c>
      <c r="N7954" t="s">
        <v>51</v>
      </c>
      <c r="O7954" t="s">
        <v>59</v>
      </c>
      <c r="P7954">
        <v>6724515</v>
      </c>
      <c r="Q7954" t="s">
        <v>52</v>
      </c>
      <c r="R7954" t="str">
        <f t="shared" si="373"/>
        <v>Tertile 2</v>
      </c>
      <c r="S7954" t="str">
        <f t="shared" si="374"/>
        <v>Risky</v>
      </c>
    </row>
    <row r="7955" spans="1:19" x14ac:dyDescent="0.35">
      <c r="A7955" t="s">
        <v>10178</v>
      </c>
      <c r="B7955" s="1">
        <v>44878</v>
      </c>
      <c r="C7955" s="5" t="str">
        <f t="shared" si="372"/>
        <v>11</v>
      </c>
      <c r="D7955" t="s">
        <v>3045</v>
      </c>
      <c r="E7955" t="s">
        <v>17</v>
      </c>
      <c r="F7955">
        <v>690000</v>
      </c>
      <c r="G7955" t="s">
        <v>142</v>
      </c>
      <c r="H7955" t="s">
        <v>174</v>
      </c>
      <c r="I7955" t="s">
        <v>175</v>
      </c>
      <c r="J7955" t="s">
        <v>39</v>
      </c>
      <c r="K7955" t="s">
        <v>40</v>
      </c>
      <c r="L7955" t="s">
        <v>41</v>
      </c>
      <c r="M7955">
        <v>71000</v>
      </c>
      <c r="N7955" t="s">
        <v>51</v>
      </c>
      <c r="O7955" t="s">
        <v>59</v>
      </c>
      <c r="P7955">
        <v>7018159</v>
      </c>
      <c r="Q7955" t="s">
        <v>67</v>
      </c>
      <c r="R7955" t="str">
        <f t="shared" si="373"/>
        <v>Tertile 2</v>
      </c>
      <c r="S7955" t="str">
        <f t="shared" si="374"/>
        <v>Risky</v>
      </c>
    </row>
    <row r="7956" spans="1:19" x14ac:dyDescent="0.35">
      <c r="A7956" t="s">
        <v>10182</v>
      </c>
      <c r="B7956" s="1">
        <v>44878</v>
      </c>
      <c r="C7956" s="5" t="str">
        <f t="shared" si="372"/>
        <v>11</v>
      </c>
      <c r="D7956" t="s">
        <v>3157</v>
      </c>
      <c r="E7956" t="s">
        <v>17</v>
      </c>
      <c r="F7956">
        <v>695000</v>
      </c>
      <c r="G7956" t="s">
        <v>160</v>
      </c>
      <c r="H7956" t="s">
        <v>174</v>
      </c>
      <c r="I7956" t="s">
        <v>220</v>
      </c>
      <c r="J7956" t="s">
        <v>39</v>
      </c>
      <c r="K7956" t="s">
        <v>40</v>
      </c>
      <c r="L7956" t="s">
        <v>50</v>
      </c>
      <c r="M7956">
        <v>12000</v>
      </c>
      <c r="N7956" t="s">
        <v>58</v>
      </c>
      <c r="O7956" t="s">
        <v>59</v>
      </c>
      <c r="P7956">
        <v>7833340</v>
      </c>
      <c r="Q7956" t="s">
        <v>44</v>
      </c>
      <c r="R7956" t="str">
        <f t="shared" si="373"/>
        <v>Tertile 2</v>
      </c>
      <c r="S7956" t="str">
        <f t="shared" si="374"/>
        <v>Risky</v>
      </c>
    </row>
    <row r="7957" spans="1:19" x14ac:dyDescent="0.35">
      <c r="A7957" t="s">
        <v>10162</v>
      </c>
      <c r="B7957" s="1">
        <v>44878</v>
      </c>
      <c r="C7957" s="5" t="str">
        <f t="shared" si="372"/>
        <v>11</v>
      </c>
      <c r="D7957" t="s">
        <v>10163</v>
      </c>
      <c r="E7957" t="s">
        <v>17</v>
      </c>
      <c r="F7957">
        <v>706000</v>
      </c>
      <c r="G7957" t="s">
        <v>90</v>
      </c>
      <c r="H7957" t="s">
        <v>19</v>
      </c>
      <c r="I7957" t="s">
        <v>1023</v>
      </c>
      <c r="J7957" t="s">
        <v>39</v>
      </c>
      <c r="K7957" t="s">
        <v>40</v>
      </c>
      <c r="L7957" t="s">
        <v>41</v>
      </c>
      <c r="M7957">
        <v>13000</v>
      </c>
      <c r="N7957" t="s">
        <v>72</v>
      </c>
      <c r="O7957" t="s">
        <v>43</v>
      </c>
      <c r="P7957">
        <v>7216665</v>
      </c>
      <c r="Q7957" t="s">
        <v>73</v>
      </c>
      <c r="R7957" t="str">
        <f t="shared" si="373"/>
        <v>Tertile 2</v>
      </c>
      <c r="S7957" t="str">
        <f t="shared" si="374"/>
        <v>Risky</v>
      </c>
    </row>
    <row r="7958" spans="1:19" x14ac:dyDescent="0.35">
      <c r="A7958" t="s">
        <v>10153</v>
      </c>
      <c r="B7958" s="1">
        <v>44878</v>
      </c>
      <c r="C7958" s="5" t="str">
        <f t="shared" si="372"/>
        <v>11</v>
      </c>
      <c r="D7958" t="s">
        <v>4146</v>
      </c>
      <c r="E7958" t="s">
        <v>17</v>
      </c>
      <c r="F7958">
        <v>720000</v>
      </c>
      <c r="G7958" t="s">
        <v>147</v>
      </c>
      <c r="H7958" t="s">
        <v>369</v>
      </c>
      <c r="I7958" t="s">
        <v>370</v>
      </c>
      <c r="J7958" t="s">
        <v>39</v>
      </c>
      <c r="K7958" t="s">
        <v>40</v>
      </c>
      <c r="L7958" t="s">
        <v>23</v>
      </c>
      <c r="M7958">
        <v>34000</v>
      </c>
      <c r="N7958" t="s">
        <v>58</v>
      </c>
      <c r="O7958" t="s">
        <v>83</v>
      </c>
      <c r="P7958">
        <v>6340344</v>
      </c>
      <c r="Q7958" t="s">
        <v>60</v>
      </c>
      <c r="R7958" t="str">
        <f t="shared" si="373"/>
        <v>Tertile 2</v>
      </c>
      <c r="S7958" t="str">
        <f t="shared" si="374"/>
        <v>Risky</v>
      </c>
    </row>
    <row r="7959" spans="1:19" x14ac:dyDescent="0.35">
      <c r="A7959" t="s">
        <v>10108</v>
      </c>
      <c r="B7959" s="1">
        <v>44878</v>
      </c>
      <c r="C7959" s="5" t="str">
        <f t="shared" si="372"/>
        <v>11</v>
      </c>
      <c r="D7959" t="s">
        <v>2472</v>
      </c>
      <c r="E7959" t="s">
        <v>17</v>
      </c>
      <c r="F7959">
        <v>743500</v>
      </c>
      <c r="G7959" t="s">
        <v>98</v>
      </c>
      <c r="H7959" t="s">
        <v>81</v>
      </c>
      <c r="I7959" t="s">
        <v>435</v>
      </c>
      <c r="J7959" t="s">
        <v>21</v>
      </c>
      <c r="K7959" t="s">
        <v>22</v>
      </c>
      <c r="L7959" t="s">
        <v>50</v>
      </c>
      <c r="M7959">
        <v>12500</v>
      </c>
      <c r="N7959" t="s">
        <v>32</v>
      </c>
      <c r="O7959" t="s">
        <v>43</v>
      </c>
      <c r="P7959">
        <v>6723311</v>
      </c>
      <c r="Q7959" t="s">
        <v>33</v>
      </c>
      <c r="R7959" t="str">
        <f t="shared" si="373"/>
        <v>Tertile 2</v>
      </c>
      <c r="S7959" t="str">
        <f t="shared" si="374"/>
        <v>Risky</v>
      </c>
    </row>
    <row r="7960" spans="1:19" x14ac:dyDescent="0.35">
      <c r="A7960" t="s">
        <v>10156</v>
      </c>
      <c r="B7960" s="1">
        <v>44878</v>
      </c>
      <c r="C7960" s="5" t="str">
        <f t="shared" si="372"/>
        <v>11</v>
      </c>
      <c r="D7960" t="s">
        <v>5892</v>
      </c>
      <c r="E7960" t="s">
        <v>17</v>
      </c>
      <c r="F7960">
        <v>760000</v>
      </c>
      <c r="G7960" t="s">
        <v>268</v>
      </c>
      <c r="H7960" t="s">
        <v>187</v>
      </c>
      <c r="I7960" t="s">
        <v>188</v>
      </c>
      <c r="J7960" t="s">
        <v>39</v>
      </c>
      <c r="K7960" t="s">
        <v>40</v>
      </c>
      <c r="L7960" t="s">
        <v>41</v>
      </c>
      <c r="M7960">
        <v>22000</v>
      </c>
      <c r="N7960" t="s">
        <v>24</v>
      </c>
      <c r="O7960" t="s">
        <v>110</v>
      </c>
      <c r="P7960">
        <v>7006985</v>
      </c>
      <c r="Q7960" t="s">
        <v>26</v>
      </c>
      <c r="R7960" t="str">
        <f t="shared" si="373"/>
        <v>Tertile 2</v>
      </c>
      <c r="S7960" t="str">
        <f t="shared" si="374"/>
        <v>Eligible</v>
      </c>
    </row>
    <row r="7961" spans="1:19" x14ac:dyDescent="0.35">
      <c r="A7961" t="s">
        <v>10134</v>
      </c>
      <c r="B7961" s="1">
        <v>44878</v>
      </c>
      <c r="C7961" s="5" t="str">
        <f t="shared" si="372"/>
        <v>11</v>
      </c>
      <c r="D7961" t="s">
        <v>1368</v>
      </c>
      <c r="E7961" t="s">
        <v>17</v>
      </c>
      <c r="F7961">
        <v>765000</v>
      </c>
      <c r="G7961" t="s">
        <v>152</v>
      </c>
      <c r="H7961" t="s">
        <v>37</v>
      </c>
      <c r="I7961" t="s">
        <v>38</v>
      </c>
      <c r="J7961" t="s">
        <v>39</v>
      </c>
      <c r="K7961" t="s">
        <v>40</v>
      </c>
      <c r="L7961" t="s">
        <v>23</v>
      </c>
      <c r="M7961">
        <v>85000</v>
      </c>
      <c r="N7961" t="s">
        <v>66</v>
      </c>
      <c r="O7961" t="s">
        <v>43</v>
      </c>
      <c r="P7961">
        <v>8990028</v>
      </c>
      <c r="Q7961" t="s">
        <v>67</v>
      </c>
      <c r="R7961" t="str">
        <f t="shared" si="373"/>
        <v>Tertile 2</v>
      </c>
      <c r="S7961" t="str">
        <f t="shared" si="374"/>
        <v>Eligible</v>
      </c>
    </row>
    <row r="7962" spans="1:19" x14ac:dyDescent="0.35">
      <c r="A7962" t="s">
        <v>10112</v>
      </c>
      <c r="B7962" s="1">
        <v>44878</v>
      </c>
      <c r="C7962" s="5" t="str">
        <f t="shared" si="372"/>
        <v>11</v>
      </c>
      <c r="D7962" t="s">
        <v>10113</v>
      </c>
      <c r="E7962" t="s">
        <v>17</v>
      </c>
      <c r="F7962">
        <v>770000</v>
      </c>
      <c r="G7962" t="s">
        <v>29</v>
      </c>
      <c r="H7962" t="s">
        <v>48</v>
      </c>
      <c r="I7962" t="s">
        <v>260</v>
      </c>
      <c r="J7962" t="s">
        <v>39</v>
      </c>
      <c r="K7962" t="s">
        <v>40</v>
      </c>
      <c r="L7962" t="s">
        <v>23</v>
      </c>
      <c r="M7962">
        <v>36001</v>
      </c>
      <c r="N7962" t="s">
        <v>32</v>
      </c>
      <c r="O7962" t="s">
        <v>83</v>
      </c>
      <c r="P7962">
        <v>6613335</v>
      </c>
      <c r="Q7962" t="s">
        <v>33</v>
      </c>
      <c r="R7962" t="str">
        <f t="shared" si="373"/>
        <v>Tertile 2</v>
      </c>
      <c r="S7962" t="str">
        <f t="shared" si="374"/>
        <v>Eligible</v>
      </c>
    </row>
    <row r="7963" spans="1:19" x14ac:dyDescent="0.35">
      <c r="A7963" t="s">
        <v>10148</v>
      </c>
      <c r="B7963" s="1">
        <v>44878</v>
      </c>
      <c r="C7963" s="5" t="str">
        <f t="shared" si="372"/>
        <v>11</v>
      </c>
      <c r="D7963" t="s">
        <v>1357</v>
      </c>
      <c r="E7963" t="s">
        <v>17</v>
      </c>
      <c r="F7963">
        <v>770000</v>
      </c>
      <c r="G7963" t="s">
        <v>70</v>
      </c>
      <c r="H7963" t="s">
        <v>99</v>
      </c>
      <c r="I7963" t="s">
        <v>541</v>
      </c>
      <c r="J7963" t="s">
        <v>39</v>
      </c>
      <c r="K7963" t="s">
        <v>40</v>
      </c>
      <c r="L7963" t="s">
        <v>50</v>
      </c>
      <c r="M7963">
        <v>14000</v>
      </c>
      <c r="N7963" t="s">
        <v>72</v>
      </c>
      <c r="O7963" t="s">
        <v>43</v>
      </c>
      <c r="P7963">
        <v>7796252</v>
      </c>
      <c r="Q7963" t="s">
        <v>73</v>
      </c>
      <c r="R7963" t="str">
        <f t="shared" si="373"/>
        <v>Tertile 2</v>
      </c>
      <c r="S7963" t="str">
        <f t="shared" si="374"/>
        <v>Eligible</v>
      </c>
    </row>
    <row r="7964" spans="1:19" x14ac:dyDescent="0.35">
      <c r="A7964" t="s">
        <v>10088</v>
      </c>
      <c r="B7964" s="1">
        <v>44878</v>
      </c>
      <c r="C7964" s="5" t="str">
        <f t="shared" si="372"/>
        <v>11</v>
      </c>
      <c r="D7964" t="s">
        <v>8643</v>
      </c>
      <c r="E7964" t="s">
        <v>17</v>
      </c>
      <c r="F7964">
        <v>780000</v>
      </c>
      <c r="G7964" t="s">
        <v>295</v>
      </c>
      <c r="H7964" t="s">
        <v>369</v>
      </c>
      <c r="I7964" t="s">
        <v>492</v>
      </c>
      <c r="J7964" t="s">
        <v>39</v>
      </c>
      <c r="K7964" t="s">
        <v>40</v>
      </c>
      <c r="L7964" t="s">
        <v>23</v>
      </c>
      <c r="M7964">
        <v>69000</v>
      </c>
      <c r="N7964" t="s">
        <v>51</v>
      </c>
      <c r="O7964" t="s">
        <v>110</v>
      </c>
      <c r="P7964">
        <v>6708113</v>
      </c>
      <c r="Q7964" t="s">
        <v>52</v>
      </c>
      <c r="R7964" t="str">
        <f t="shared" si="373"/>
        <v>Tertile 2</v>
      </c>
      <c r="S7964" t="str">
        <f t="shared" si="374"/>
        <v>Eligible</v>
      </c>
    </row>
    <row r="7965" spans="1:19" x14ac:dyDescent="0.35">
      <c r="A7965" t="s">
        <v>10179</v>
      </c>
      <c r="B7965" s="1">
        <v>44878</v>
      </c>
      <c r="C7965" s="5" t="str">
        <f t="shared" si="372"/>
        <v>11</v>
      </c>
      <c r="D7965" t="s">
        <v>1161</v>
      </c>
      <c r="E7965" t="s">
        <v>17</v>
      </c>
      <c r="F7965">
        <v>780000</v>
      </c>
      <c r="G7965" t="s">
        <v>147</v>
      </c>
      <c r="H7965" t="s">
        <v>37</v>
      </c>
      <c r="I7965" t="s">
        <v>38</v>
      </c>
      <c r="J7965" t="s">
        <v>39</v>
      </c>
      <c r="K7965" t="s">
        <v>40</v>
      </c>
      <c r="L7965" t="s">
        <v>41</v>
      </c>
      <c r="M7965">
        <v>31000</v>
      </c>
      <c r="N7965" t="s">
        <v>58</v>
      </c>
      <c r="O7965" t="s">
        <v>43</v>
      </c>
      <c r="P7965">
        <v>6199538</v>
      </c>
      <c r="Q7965" t="s">
        <v>73</v>
      </c>
      <c r="R7965" t="str">
        <f t="shared" si="373"/>
        <v>Tertile 2</v>
      </c>
      <c r="S7965" t="str">
        <f t="shared" si="374"/>
        <v>Eligible</v>
      </c>
    </row>
    <row r="7966" spans="1:19" x14ac:dyDescent="0.35">
      <c r="A7966" t="s">
        <v>10082</v>
      </c>
      <c r="B7966" s="1">
        <v>44878</v>
      </c>
      <c r="C7966" s="5" t="str">
        <f t="shared" si="372"/>
        <v>11</v>
      </c>
      <c r="D7966" t="s">
        <v>1735</v>
      </c>
      <c r="E7966" t="s">
        <v>17</v>
      </c>
      <c r="F7966">
        <v>787500</v>
      </c>
      <c r="G7966" t="s">
        <v>244</v>
      </c>
      <c r="H7966" t="s">
        <v>481</v>
      </c>
      <c r="I7966" t="s">
        <v>1154</v>
      </c>
      <c r="J7966" t="s">
        <v>21</v>
      </c>
      <c r="K7966" t="s">
        <v>22</v>
      </c>
      <c r="L7966" t="s">
        <v>23</v>
      </c>
      <c r="M7966">
        <v>23500</v>
      </c>
      <c r="N7966" t="s">
        <v>58</v>
      </c>
      <c r="O7966" t="s">
        <v>110</v>
      </c>
      <c r="P7966">
        <v>6028222</v>
      </c>
      <c r="Q7966" t="s">
        <v>60</v>
      </c>
      <c r="R7966" t="str">
        <f t="shared" si="373"/>
        <v>Tertile 2</v>
      </c>
      <c r="S7966" t="str">
        <f t="shared" si="374"/>
        <v>Eligible</v>
      </c>
    </row>
    <row r="7967" spans="1:19" x14ac:dyDescent="0.35">
      <c r="A7967" t="s">
        <v>10147</v>
      </c>
      <c r="B7967" s="1">
        <v>44878</v>
      </c>
      <c r="C7967" s="5" t="str">
        <f t="shared" si="372"/>
        <v>11</v>
      </c>
      <c r="D7967" t="s">
        <v>1332</v>
      </c>
      <c r="E7967" t="s">
        <v>17</v>
      </c>
      <c r="F7967">
        <v>790000</v>
      </c>
      <c r="G7967" t="s">
        <v>63</v>
      </c>
      <c r="H7967" t="s">
        <v>104</v>
      </c>
      <c r="I7967" t="s">
        <v>487</v>
      </c>
      <c r="J7967" t="s">
        <v>21</v>
      </c>
      <c r="K7967" t="s">
        <v>22</v>
      </c>
      <c r="L7967" t="s">
        <v>50</v>
      </c>
      <c r="M7967">
        <v>62000</v>
      </c>
      <c r="N7967" t="s">
        <v>66</v>
      </c>
      <c r="O7967" t="s">
        <v>25</v>
      </c>
      <c r="P7967">
        <v>6860151</v>
      </c>
      <c r="Q7967" t="s">
        <v>67</v>
      </c>
      <c r="R7967" t="str">
        <f t="shared" si="373"/>
        <v>Tertile 2</v>
      </c>
      <c r="S7967" t="str">
        <f t="shared" si="374"/>
        <v>Eligible</v>
      </c>
    </row>
    <row r="7968" spans="1:19" x14ac:dyDescent="0.35">
      <c r="A7968" t="s">
        <v>10079</v>
      </c>
      <c r="B7968" s="1">
        <v>44878</v>
      </c>
      <c r="C7968" s="5" t="str">
        <f t="shared" si="372"/>
        <v>11</v>
      </c>
      <c r="D7968" t="s">
        <v>3218</v>
      </c>
      <c r="E7968" t="s">
        <v>17</v>
      </c>
      <c r="F7968">
        <v>800000</v>
      </c>
      <c r="G7968" t="s">
        <v>191</v>
      </c>
      <c r="H7968" t="s">
        <v>126</v>
      </c>
      <c r="I7968" t="s">
        <v>180</v>
      </c>
      <c r="J7968" t="s">
        <v>39</v>
      </c>
      <c r="K7968" t="s">
        <v>40</v>
      </c>
      <c r="L7968" t="s">
        <v>23</v>
      </c>
      <c r="M7968">
        <v>43000</v>
      </c>
      <c r="N7968" t="s">
        <v>32</v>
      </c>
      <c r="O7968" t="s">
        <v>59</v>
      </c>
      <c r="P7968">
        <v>6250315</v>
      </c>
      <c r="Q7968" t="s">
        <v>33</v>
      </c>
      <c r="R7968" t="str">
        <f t="shared" si="373"/>
        <v>Tertile 2</v>
      </c>
      <c r="S7968" t="str">
        <f t="shared" si="374"/>
        <v>Eligible</v>
      </c>
    </row>
    <row r="7969" spans="1:19" x14ac:dyDescent="0.35">
      <c r="A7969" t="s">
        <v>10150</v>
      </c>
      <c r="B7969" s="1">
        <v>44878</v>
      </c>
      <c r="C7969" s="5" t="str">
        <f t="shared" si="372"/>
        <v>11</v>
      </c>
      <c r="D7969" t="s">
        <v>1361</v>
      </c>
      <c r="E7969" t="s">
        <v>17</v>
      </c>
      <c r="F7969">
        <v>800000</v>
      </c>
      <c r="G7969" t="s">
        <v>191</v>
      </c>
      <c r="H7969" t="s">
        <v>174</v>
      </c>
      <c r="I7969" t="s">
        <v>597</v>
      </c>
      <c r="J7969" t="s">
        <v>21</v>
      </c>
      <c r="K7969" t="s">
        <v>22</v>
      </c>
      <c r="L7969" t="s">
        <v>50</v>
      </c>
      <c r="M7969">
        <v>31000</v>
      </c>
      <c r="N7969" t="s">
        <v>32</v>
      </c>
      <c r="O7969" t="s">
        <v>110</v>
      </c>
      <c r="P7969">
        <v>6276870</v>
      </c>
      <c r="Q7969" t="s">
        <v>33</v>
      </c>
      <c r="R7969" t="str">
        <f t="shared" si="373"/>
        <v>Tertile 2</v>
      </c>
      <c r="S7969" t="str">
        <f t="shared" si="374"/>
        <v>Eligible</v>
      </c>
    </row>
    <row r="7970" spans="1:19" x14ac:dyDescent="0.35">
      <c r="A7970" t="s">
        <v>10171</v>
      </c>
      <c r="B7970" s="1">
        <v>44878</v>
      </c>
      <c r="C7970" s="5" t="str">
        <f t="shared" si="372"/>
        <v>11</v>
      </c>
      <c r="D7970" t="s">
        <v>1151</v>
      </c>
      <c r="E7970" t="s">
        <v>17</v>
      </c>
      <c r="F7970">
        <v>800000</v>
      </c>
      <c r="G7970" t="s">
        <v>295</v>
      </c>
      <c r="H7970" t="s">
        <v>174</v>
      </c>
      <c r="I7970" t="s">
        <v>220</v>
      </c>
      <c r="J7970" t="s">
        <v>39</v>
      </c>
      <c r="K7970" t="s">
        <v>40</v>
      </c>
      <c r="L7970" t="s">
        <v>50</v>
      </c>
      <c r="M7970">
        <v>12000</v>
      </c>
      <c r="N7970" t="s">
        <v>51</v>
      </c>
      <c r="O7970" t="s">
        <v>59</v>
      </c>
      <c r="P7970">
        <v>7586378</v>
      </c>
      <c r="Q7970" t="s">
        <v>67</v>
      </c>
      <c r="R7970" t="str">
        <f t="shared" si="373"/>
        <v>Tertile 2</v>
      </c>
      <c r="S7970" t="str">
        <f t="shared" si="374"/>
        <v>Eligible</v>
      </c>
    </row>
    <row r="7971" spans="1:19" x14ac:dyDescent="0.35">
      <c r="A7971" t="s">
        <v>10092</v>
      </c>
      <c r="B7971" s="1">
        <v>44878</v>
      </c>
      <c r="C7971" s="5" t="str">
        <f t="shared" si="372"/>
        <v>11</v>
      </c>
      <c r="D7971" t="s">
        <v>8694</v>
      </c>
      <c r="E7971" t="s">
        <v>17</v>
      </c>
      <c r="F7971">
        <v>830000</v>
      </c>
      <c r="G7971" t="s">
        <v>166</v>
      </c>
      <c r="H7971" t="s">
        <v>444</v>
      </c>
      <c r="I7971" t="s">
        <v>929</v>
      </c>
      <c r="J7971" t="s">
        <v>39</v>
      </c>
      <c r="K7971" t="s">
        <v>40</v>
      </c>
      <c r="L7971" t="s">
        <v>23</v>
      </c>
      <c r="M7971">
        <v>29000</v>
      </c>
      <c r="N7971" t="s">
        <v>24</v>
      </c>
      <c r="O7971" t="s">
        <v>25</v>
      </c>
      <c r="P7971">
        <v>7112195</v>
      </c>
      <c r="Q7971" t="s">
        <v>26</v>
      </c>
      <c r="R7971" t="str">
        <f t="shared" si="373"/>
        <v>Tertile 2</v>
      </c>
      <c r="S7971" t="str">
        <f t="shared" si="374"/>
        <v>Eligible</v>
      </c>
    </row>
    <row r="7972" spans="1:19" x14ac:dyDescent="0.35">
      <c r="A7972" t="s">
        <v>10177</v>
      </c>
      <c r="B7972" s="1">
        <v>44878</v>
      </c>
      <c r="C7972" s="5" t="str">
        <f t="shared" si="372"/>
        <v>11</v>
      </c>
      <c r="D7972" t="s">
        <v>1159</v>
      </c>
      <c r="E7972" t="s">
        <v>17</v>
      </c>
      <c r="F7972">
        <v>830000</v>
      </c>
      <c r="G7972" t="s">
        <v>103</v>
      </c>
      <c r="H7972" t="s">
        <v>56</v>
      </c>
      <c r="I7972" t="s">
        <v>57</v>
      </c>
      <c r="J7972" t="s">
        <v>39</v>
      </c>
      <c r="K7972" t="s">
        <v>40</v>
      </c>
      <c r="L7972" t="s">
        <v>50</v>
      </c>
      <c r="M7972">
        <v>14000</v>
      </c>
      <c r="N7972" t="s">
        <v>42</v>
      </c>
      <c r="O7972" t="s">
        <v>59</v>
      </c>
      <c r="P7972">
        <v>6405007</v>
      </c>
      <c r="Q7972" t="s">
        <v>60</v>
      </c>
      <c r="R7972" t="str">
        <f t="shared" si="373"/>
        <v>Tertile 2</v>
      </c>
      <c r="S7972" t="str">
        <f t="shared" si="374"/>
        <v>Eligible</v>
      </c>
    </row>
    <row r="7973" spans="1:19" x14ac:dyDescent="0.35">
      <c r="A7973" t="s">
        <v>10126</v>
      </c>
      <c r="B7973" s="1">
        <v>44878</v>
      </c>
      <c r="C7973" s="5" t="str">
        <f t="shared" si="372"/>
        <v>11</v>
      </c>
      <c r="D7973" t="s">
        <v>10127</v>
      </c>
      <c r="E7973" t="s">
        <v>17</v>
      </c>
      <c r="F7973">
        <v>850000</v>
      </c>
      <c r="G7973" t="s">
        <v>103</v>
      </c>
      <c r="H7973" t="s">
        <v>143</v>
      </c>
      <c r="I7973" t="s">
        <v>1185</v>
      </c>
      <c r="J7973" t="s">
        <v>21</v>
      </c>
      <c r="K7973" t="s">
        <v>22</v>
      </c>
      <c r="L7973" t="s">
        <v>41</v>
      </c>
      <c r="M7973">
        <v>22001</v>
      </c>
      <c r="N7973" t="s">
        <v>42</v>
      </c>
      <c r="O7973" t="s">
        <v>83</v>
      </c>
      <c r="P7973">
        <v>7322319</v>
      </c>
      <c r="Q7973" t="s">
        <v>44</v>
      </c>
      <c r="R7973" t="str">
        <f t="shared" si="373"/>
        <v>Tertile 2</v>
      </c>
      <c r="S7973" t="str">
        <f t="shared" si="374"/>
        <v>Eligible</v>
      </c>
    </row>
    <row r="7974" spans="1:19" x14ac:dyDescent="0.35">
      <c r="A7974" t="s">
        <v>10097</v>
      </c>
      <c r="B7974" s="1">
        <v>44878</v>
      </c>
      <c r="C7974" s="5" t="str">
        <f t="shared" si="372"/>
        <v>11</v>
      </c>
      <c r="D7974" t="s">
        <v>1530</v>
      </c>
      <c r="E7974" t="s">
        <v>17</v>
      </c>
      <c r="F7974">
        <v>870000</v>
      </c>
      <c r="G7974" t="s">
        <v>152</v>
      </c>
      <c r="H7974" t="s">
        <v>138</v>
      </c>
      <c r="I7974" t="s">
        <v>139</v>
      </c>
      <c r="J7974" t="s">
        <v>39</v>
      </c>
      <c r="K7974" t="s">
        <v>40</v>
      </c>
      <c r="L7974" t="s">
        <v>50</v>
      </c>
      <c r="M7974">
        <v>12000</v>
      </c>
      <c r="N7974" t="s">
        <v>66</v>
      </c>
      <c r="O7974" t="s">
        <v>59</v>
      </c>
      <c r="P7974">
        <v>7533386</v>
      </c>
      <c r="Q7974" t="s">
        <v>73</v>
      </c>
      <c r="R7974" t="str">
        <f t="shared" si="373"/>
        <v>Tertile 2</v>
      </c>
      <c r="S7974" t="str">
        <f t="shared" si="374"/>
        <v>Eligible</v>
      </c>
    </row>
    <row r="7975" spans="1:19" x14ac:dyDescent="0.35">
      <c r="A7975" t="s">
        <v>10120</v>
      </c>
      <c r="B7975" s="1">
        <v>44878</v>
      </c>
      <c r="C7975" s="5" t="str">
        <f t="shared" si="372"/>
        <v>11</v>
      </c>
      <c r="D7975" t="s">
        <v>1257</v>
      </c>
      <c r="E7975" t="s">
        <v>17</v>
      </c>
      <c r="F7975">
        <v>878500</v>
      </c>
      <c r="G7975" t="s">
        <v>103</v>
      </c>
      <c r="H7975" t="s">
        <v>37</v>
      </c>
      <c r="I7975" t="s">
        <v>682</v>
      </c>
      <c r="J7975" t="s">
        <v>21</v>
      </c>
      <c r="K7975" t="s">
        <v>22</v>
      </c>
      <c r="L7975" t="s">
        <v>23</v>
      </c>
      <c r="M7975">
        <v>26501</v>
      </c>
      <c r="N7975" t="s">
        <v>42</v>
      </c>
      <c r="O7975" t="s">
        <v>110</v>
      </c>
      <c r="P7975">
        <v>8305943</v>
      </c>
      <c r="Q7975" t="s">
        <v>44</v>
      </c>
      <c r="R7975" t="str">
        <f t="shared" si="373"/>
        <v>Tertile 2</v>
      </c>
      <c r="S7975" t="str">
        <f t="shared" si="374"/>
        <v>Eligible</v>
      </c>
    </row>
    <row r="7976" spans="1:19" x14ac:dyDescent="0.35">
      <c r="A7976" t="s">
        <v>10086</v>
      </c>
      <c r="B7976" s="1">
        <v>44878</v>
      </c>
      <c r="C7976" s="5" t="str">
        <f t="shared" si="372"/>
        <v>11</v>
      </c>
      <c r="D7976" t="s">
        <v>1428</v>
      </c>
      <c r="E7976" t="s">
        <v>17</v>
      </c>
      <c r="F7976">
        <v>886000</v>
      </c>
      <c r="G7976" t="s">
        <v>288</v>
      </c>
      <c r="H7976" t="s">
        <v>148</v>
      </c>
      <c r="I7976" t="s">
        <v>149</v>
      </c>
      <c r="J7976" t="s">
        <v>21</v>
      </c>
      <c r="K7976" t="s">
        <v>22</v>
      </c>
      <c r="L7976" t="s">
        <v>41</v>
      </c>
      <c r="M7976">
        <v>22000</v>
      </c>
      <c r="N7976" t="s">
        <v>32</v>
      </c>
      <c r="O7976" t="s">
        <v>43</v>
      </c>
      <c r="P7976">
        <v>7815563</v>
      </c>
      <c r="Q7976" t="s">
        <v>33</v>
      </c>
      <c r="R7976" t="str">
        <f t="shared" si="373"/>
        <v>Tertile 2</v>
      </c>
      <c r="S7976" t="str">
        <f t="shared" si="374"/>
        <v>Eligible</v>
      </c>
    </row>
    <row r="7977" spans="1:19" x14ac:dyDescent="0.35">
      <c r="A7977" t="s">
        <v>10114</v>
      </c>
      <c r="B7977" s="1">
        <v>44878</v>
      </c>
      <c r="C7977" s="5" t="str">
        <f t="shared" si="372"/>
        <v>11</v>
      </c>
      <c r="D7977" t="s">
        <v>340</v>
      </c>
      <c r="E7977" t="s">
        <v>17</v>
      </c>
      <c r="F7977">
        <v>940000</v>
      </c>
      <c r="G7977" t="s">
        <v>76</v>
      </c>
      <c r="H7977" t="s">
        <v>81</v>
      </c>
      <c r="I7977" t="s">
        <v>326</v>
      </c>
      <c r="J7977" t="s">
        <v>21</v>
      </c>
      <c r="K7977" t="s">
        <v>22</v>
      </c>
      <c r="L7977" t="s">
        <v>23</v>
      </c>
      <c r="M7977">
        <v>21001</v>
      </c>
      <c r="N7977" t="s">
        <v>72</v>
      </c>
      <c r="O7977" t="s">
        <v>59</v>
      </c>
      <c r="P7977">
        <v>6402063</v>
      </c>
      <c r="Q7977" t="s">
        <v>73</v>
      </c>
      <c r="R7977" t="str">
        <f t="shared" si="373"/>
        <v>Tertile 2</v>
      </c>
      <c r="S7977" t="str">
        <f t="shared" si="374"/>
        <v>Eligible</v>
      </c>
    </row>
    <row r="7978" spans="1:19" x14ac:dyDescent="0.35">
      <c r="A7978" t="s">
        <v>10084</v>
      </c>
      <c r="B7978" s="1">
        <v>44878</v>
      </c>
      <c r="C7978" s="5" t="str">
        <f t="shared" si="372"/>
        <v>11</v>
      </c>
      <c r="D7978" t="s">
        <v>1402</v>
      </c>
      <c r="E7978" t="s">
        <v>17</v>
      </c>
      <c r="F7978">
        <v>950000</v>
      </c>
      <c r="G7978" t="s">
        <v>252</v>
      </c>
      <c r="H7978" t="s">
        <v>167</v>
      </c>
      <c r="I7978" t="s">
        <v>168</v>
      </c>
      <c r="J7978" t="s">
        <v>21</v>
      </c>
      <c r="K7978" t="s">
        <v>22</v>
      </c>
      <c r="L7978" t="s">
        <v>50</v>
      </c>
      <c r="M7978">
        <v>18000</v>
      </c>
      <c r="N7978" t="s">
        <v>72</v>
      </c>
      <c r="O7978" t="s">
        <v>59</v>
      </c>
      <c r="P7978">
        <v>8700357</v>
      </c>
      <c r="Q7978" t="s">
        <v>73</v>
      </c>
      <c r="R7978" t="str">
        <f t="shared" si="373"/>
        <v>Tertile 2</v>
      </c>
      <c r="S7978" t="str">
        <f t="shared" si="374"/>
        <v>Eligible</v>
      </c>
    </row>
    <row r="7979" spans="1:19" x14ac:dyDescent="0.35">
      <c r="A7979" t="s">
        <v>10158</v>
      </c>
      <c r="B7979" s="1">
        <v>44878</v>
      </c>
      <c r="C7979" s="5" t="str">
        <f t="shared" si="372"/>
        <v>11</v>
      </c>
      <c r="D7979" t="s">
        <v>3627</v>
      </c>
      <c r="E7979" t="s">
        <v>86</v>
      </c>
      <c r="F7979">
        <v>950000</v>
      </c>
      <c r="G7979" t="s">
        <v>291</v>
      </c>
      <c r="H7979" t="s">
        <v>319</v>
      </c>
      <c r="I7979" t="s">
        <v>341</v>
      </c>
      <c r="J7979" t="s">
        <v>21</v>
      </c>
      <c r="K7979" t="s">
        <v>22</v>
      </c>
      <c r="L7979" t="s">
        <v>23</v>
      </c>
      <c r="M7979">
        <v>26000</v>
      </c>
      <c r="N7979" t="s">
        <v>42</v>
      </c>
      <c r="O7979" t="s">
        <v>59</v>
      </c>
      <c r="P7979">
        <v>8013983</v>
      </c>
      <c r="Q7979" t="s">
        <v>44</v>
      </c>
      <c r="R7979" t="str">
        <f t="shared" si="373"/>
        <v>Tertile 2</v>
      </c>
      <c r="S7979" t="str">
        <f t="shared" si="374"/>
        <v>Eligible</v>
      </c>
    </row>
    <row r="7980" spans="1:19" x14ac:dyDescent="0.35">
      <c r="A7980" t="s">
        <v>10081</v>
      </c>
      <c r="B7980" s="1">
        <v>44878</v>
      </c>
      <c r="C7980" s="5" t="str">
        <f t="shared" si="372"/>
        <v>11</v>
      </c>
      <c r="D7980" t="s">
        <v>8634</v>
      </c>
      <c r="E7980" t="s">
        <v>17</v>
      </c>
      <c r="F7980">
        <v>970000</v>
      </c>
      <c r="G7980" t="s">
        <v>199</v>
      </c>
      <c r="H7980" t="s">
        <v>369</v>
      </c>
      <c r="I7980" t="s">
        <v>810</v>
      </c>
      <c r="J7980" t="s">
        <v>21</v>
      </c>
      <c r="K7980" t="s">
        <v>22</v>
      </c>
      <c r="L7980" t="s">
        <v>50</v>
      </c>
      <c r="M7980">
        <v>15000</v>
      </c>
      <c r="N7980" t="s">
        <v>51</v>
      </c>
      <c r="O7980" t="s">
        <v>25</v>
      </c>
      <c r="P7980">
        <v>7908128</v>
      </c>
      <c r="Q7980" t="s">
        <v>52</v>
      </c>
      <c r="R7980" t="str">
        <f t="shared" si="373"/>
        <v>Tertile 2</v>
      </c>
      <c r="S7980" t="str">
        <f t="shared" si="374"/>
        <v>Eligible</v>
      </c>
    </row>
    <row r="7981" spans="1:19" x14ac:dyDescent="0.35">
      <c r="A7981" t="s">
        <v>10174</v>
      </c>
      <c r="B7981" s="1">
        <v>44878</v>
      </c>
      <c r="C7981" s="5" t="str">
        <f t="shared" si="372"/>
        <v>11</v>
      </c>
      <c r="D7981" t="s">
        <v>919</v>
      </c>
      <c r="E7981" t="s">
        <v>17</v>
      </c>
      <c r="F7981">
        <v>1010000</v>
      </c>
      <c r="G7981" t="s">
        <v>90</v>
      </c>
      <c r="H7981" t="s">
        <v>444</v>
      </c>
      <c r="I7981" t="s">
        <v>741</v>
      </c>
      <c r="J7981" t="s">
        <v>39</v>
      </c>
      <c r="K7981" t="s">
        <v>40</v>
      </c>
      <c r="L7981" t="s">
        <v>50</v>
      </c>
      <c r="M7981">
        <v>16000</v>
      </c>
      <c r="N7981" t="s">
        <v>72</v>
      </c>
      <c r="O7981" t="s">
        <v>59</v>
      </c>
      <c r="P7981">
        <v>8582640</v>
      </c>
      <c r="Q7981" t="s">
        <v>33</v>
      </c>
      <c r="R7981" t="str">
        <f t="shared" si="373"/>
        <v>Tertile 3</v>
      </c>
      <c r="S7981" t="str">
        <f t="shared" si="374"/>
        <v>Eligible</v>
      </c>
    </row>
    <row r="7982" spans="1:19" x14ac:dyDescent="0.35">
      <c r="A7982" t="s">
        <v>10090</v>
      </c>
      <c r="B7982" s="1">
        <v>44878</v>
      </c>
      <c r="C7982" s="5" t="str">
        <f t="shared" si="372"/>
        <v>11</v>
      </c>
      <c r="D7982" t="s">
        <v>8691</v>
      </c>
      <c r="E7982" t="s">
        <v>17</v>
      </c>
      <c r="F7982">
        <v>1015000</v>
      </c>
      <c r="G7982" t="s">
        <v>80</v>
      </c>
      <c r="H7982" t="s">
        <v>369</v>
      </c>
      <c r="I7982" t="s">
        <v>810</v>
      </c>
      <c r="J7982" t="s">
        <v>21</v>
      </c>
      <c r="K7982" t="s">
        <v>22</v>
      </c>
      <c r="L7982" t="s">
        <v>23</v>
      </c>
      <c r="M7982">
        <v>22500</v>
      </c>
      <c r="N7982" t="s">
        <v>66</v>
      </c>
      <c r="O7982" t="s">
        <v>25</v>
      </c>
      <c r="P7982">
        <v>7742424</v>
      </c>
      <c r="Q7982" t="s">
        <v>67</v>
      </c>
      <c r="R7982" t="str">
        <f t="shared" si="373"/>
        <v>Tertile 3</v>
      </c>
      <c r="S7982" t="str">
        <f t="shared" si="374"/>
        <v>Eligible</v>
      </c>
    </row>
    <row r="7983" spans="1:19" x14ac:dyDescent="0.35">
      <c r="A7983" t="s">
        <v>10124</v>
      </c>
      <c r="B7983" s="1">
        <v>44878</v>
      </c>
      <c r="C7983" s="5" t="str">
        <f t="shared" si="372"/>
        <v>11</v>
      </c>
      <c r="D7983" t="s">
        <v>1295</v>
      </c>
      <c r="E7983" t="s">
        <v>17</v>
      </c>
      <c r="F7983">
        <v>1015000</v>
      </c>
      <c r="G7983" t="s">
        <v>76</v>
      </c>
      <c r="H7983" t="s">
        <v>19</v>
      </c>
      <c r="I7983" t="s">
        <v>380</v>
      </c>
      <c r="J7983" t="s">
        <v>21</v>
      </c>
      <c r="K7983" t="s">
        <v>22</v>
      </c>
      <c r="L7983" t="s">
        <v>41</v>
      </c>
      <c r="M7983">
        <v>41500</v>
      </c>
      <c r="N7983" t="s">
        <v>72</v>
      </c>
      <c r="O7983" t="s">
        <v>59</v>
      </c>
      <c r="P7983">
        <v>7704426</v>
      </c>
      <c r="Q7983" t="s">
        <v>73</v>
      </c>
      <c r="R7983" t="str">
        <f t="shared" si="373"/>
        <v>Tertile 3</v>
      </c>
      <c r="S7983" t="str">
        <f t="shared" si="374"/>
        <v>Eligible</v>
      </c>
    </row>
    <row r="7984" spans="1:19" x14ac:dyDescent="0.35">
      <c r="A7984" t="s">
        <v>10095</v>
      </c>
      <c r="B7984" s="1">
        <v>44878</v>
      </c>
      <c r="C7984" s="5" t="str">
        <f t="shared" si="372"/>
        <v>11</v>
      </c>
      <c r="D7984" t="s">
        <v>8698</v>
      </c>
      <c r="E7984" t="s">
        <v>86</v>
      </c>
      <c r="F7984">
        <v>1025000</v>
      </c>
      <c r="G7984" t="s">
        <v>142</v>
      </c>
      <c r="H7984" t="s">
        <v>148</v>
      </c>
      <c r="I7984" t="s">
        <v>765</v>
      </c>
      <c r="J7984" t="s">
        <v>21</v>
      </c>
      <c r="K7984" t="s">
        <v>22</v>
      </c>
      <c r="L7984" t="s">
        <v>50</v>
      </c>
      <c r="M7984">
        <v>20500</v>
      </c>
      <c r="N7984" t="s">
        <v>51</v>
      </c>
      <c r="O7984" t="s">
        <v>25</v>
      </c>
      <c r="P7984">
        <v>7756027</v>
      </c>
      <c r="Q7984" t="s">
        <v>52</v>
      </c>
      <c r="R7984" t="str">
        <f t="shared" si="373"/>
        <v>Tertile 3</v>
      </c>
      <c r="S7984" t="str">
        <f t="shared" si="374"/>
        <v>Eligible</v>
      </c>
    </row>
    <row r="7985" spans="1:19" x14ac:dyDescent="0.35">
      <c r="A7985" t="s">
        <v>10080</v>
      </c>
      <c r="B7985" s="1">
        <v>44878</v>
      </c>
      <c r="C7985" s="5" t="str">
        <f t="shared" si="372"/>
        <v>11</v>
      </c>
      <c r="D7985" t="s">
        <v>795</v>
      </c>
      <c r="E7985" t="s">
        <v>17</v>
      </c>
      <c r="F7985">
        <v>1120000</v>
      </c>
      <c r="G7985" t="s">
        <v>195</v>
      </c>
      <c r="H7985" t="s">
        <v>156</v>
      </c>
      <c r="I7985" t="s">
        <v>196</v>
      </c>
      <c r="J7985" t="s">
        <v>21</v>
      </c>
      <c r="K7985" t="s">
        <v>22</v>
      </c>
      <c r="L7985" t="s">
        <v>50</v>
      </c>
      <c r="M7985">
        <v>62000</v>
      </c>
      <c r="N7985" t="s">
        <v>42</v>
      </c>
      <c r="O7985" t="s">
        <v>59</v>
      </c>
      <c r="P7985">
        <v>7314765</v>
      </c>
      <c r="Q7985" t="s">
        <v>44</v>
      </c>
      <c r="R7985" t="str">
        <f t="shared" si="373"/>
        <v>Tertile 3</v>
      </c>
      <c r="S7985" t="str">
        <f t="shared" si="374"/>
        <v>Eligible</v>
      </c>
    </row>
    <row r="7986" spans="1:19" x14ac:dyDescent="0.35">
      <c r="A7986" t="s">
        <v>10139</v>
      </c>
      <c r="B7986" s="1">
        <v>44878</v>
      </c>
      <c r="C7986" s="5" t="str">
        <f t="shared" si="372"/>
        <v>11</v>
      </c>
      <c r="D7986" t="s">
        <v>1428</v>
      </c>
      <c r="E7986" t="s">
        <v>17</v>
      </c>
      <c r="F7986">
        <v>1122000</v>
      </c>
      <c r="G7986" t="s">
        <v>47</v>
      </c>
      <c r="H7986" t="s">
        <v>48</v>
      </c>
      <c r="I7986" t="s">
        <v>648</v>
      </c>
      <c r="J7986" t="s">
        <v>21</v>
      </c>
      <c r="K7986" t="s">
        <v>22</v>
      </c>
      <c r="L7986" t="s">
        <v>41</v>
      </c>
      <c r="M7986">
        <v>31200</v>
      </c>
      <c r="N7986" t="s">
        <v>51</v>
      </c>
      <c r="O7986" t="s">
        <v>59</v>
      </c>
      <c r="P7986">
        <v>7490853</v>
      </c>
      <c r="Q7986" t="s">
        <v>52</v>
      </c>
      <c r="R7986" t="str">
        <f t="shared" si="373"/>
        <v>Tertile 3</v>
      </c>
      <c r="S7986" t="str">
        <f t="shared" si="374"/>
        <v>Eligible</v>
      </c>
    </row>
    <row r="7987" spans="1:19" x14ac:dyDescent="0.35">
      <c r="A7987" t="s">
        <v>10091</v>
      </c>
      <c r="B7987" s="1">
        <v>44878</v>
      </c>
      <c r="C7987" s="5" t="str">
        <f t="shared" si="372"/>
        <v>11</v>
      </c>
      <c r="D7987" t="s">
        <v>6882</v>
      </c>
      <c r="E7987" t="s">
        <v>86</v>
      </c>
      <c r="F7987">
        <v>1200000</v>
      </c>
      <c r="G7987" t="s">
        <v>90</v>
      </c>
      <c r="H7987" t="s">
        <v>104</v>
      </c>
      <c r="I7987" t="s">
        <v>487</v>
      </c>
      <c r="J7987" t="s">
        <v>39</v>
      </c>
      <c r="K7987" t="s">
        <v>40</v>
      </c>
      <c r="L7987" t="s">
        <v>23</v>
      </c>
      <c r="M7987">
        <v>21000</v>
      </c>
      <c r="N7987" t="s">
        <v>72</v>
      </c>
      <c r="O7987" t="s">
        <v>25</v>
      </c>
      <c r="P7987">
        <v>6991797</v>
      </c>
      <c r="Q7987" t="s">
        <v>73</v>
      </c>
      <c r="R7987" t="str">
        <f t="shared" si="373"/>
        <v>Tertile 3</v>
      </c>
      <c r="S7987" t="str">
        <f t="shared" si="374"/>
        <v>Eligible</v>
      </c>
    </row>
    <row r="7988" spans="1:19" x14ac:dyDescent="0.35">
      <c r="A7988" t="s">
        <v>10099</v>
      </c>
      <c r="B7988" s="1">
        <v>44878</v>
      </c>
      <c r="C7988" s="5" t="str">
        <f t="shared" si="372"/>
        <v>11</v>
      </c>
      <c r="D7988" t="s">
        <v>2409</v>
      </c>
      <c r="E7988" t="s">
        <v>17</v>
      </c>
      <c r="F7988">
        <v>1200000</v>
      </c>
      <c r="G7988" t="s">
        <v>103</v>
      </c>
      <c r="H7988" t="s">
        <v>19</v>
      </c>
      <c r="I7988" t="s">
        <v>400</v>
      </c>
      <c r="J7988" t="s">
        <v>39</v>
      </c>
      <c r="K7988" t="s">
        <v>40</v>
      </c>
      <c r="L7988" t="s">
        <v>23</v>
      </c>
      <c r="M7988">
        <v>69000</v>
      </c>
      <c r="N7988" t="s">
        <v>42</v>
      </c>
      <c r="O7988" t="s">
        <v>25</v>
      </c>
      <c r="P7988">
        <v>7362152</v>
      </c>
      <c r="Q7988" t="s">
        <v>44</v>
      </c>
      <c r="R7988" t="str">
        <f t="shared" si="373"/>
        <v>Tertile 3</v>
      </c>
      <c r="S7988" t="str">
        <f t="shared" si="374"/>
        <v>Eligible</v>
      </c>
    </row>
    <row r="7989" spans="1:19" x14ac:dyDescent="0.35">
      <c r="A7989" t="s">
        <v>10087</v>
      </c>
      <c r="B7989" s="1">
        <v>44878</v>
      </c>
      <c r="C7989" s="5" t="str">
        <f t="shared" si="372"/>
        <v>11</v>
      </c>
      <c r="D7989" t="s">
        <v>8641</v>
      </c>
      <c r="E7989" t="s">
        <v>86</v>
      </c>
      <c r="F7989">
        <v>1210000</v>
      </c>
      <c r="G7989" t="s">
        <v>291</v>
      </c>
      <c r="H7989" t="s">
        <v>148</v>
      </c>
      <c r="I7989" t="s">
        <v>149</v>
      </c>
      <c r="J7989" t="s">
        <v>21</v>
      </c>
      <c r="K7989" t="s">
        <v>22</v>
      </c>
      <c r="L7989" t="s">
        <v>23</v>
      </c>
      <c r="M7989">
        <v>22000</v>
      </c>
      <c r="N7989" t="s">
        <v>42</v>
      </c>
      <c r="O7989" t="s">
        <v>43</v>
      </c>
      <c r="P7989">
        <v>8447978</v>
      </c>
      <c r="Q7989" t="s">
        <v>44</v>
      </c>
      <c r="R7989" t="str">
        <f t="shared" si="373"/>
        <v>Tertile 3</v>
      </c>
      <c r="S7989" t="str">
        <f t="shared" si="374"/>
        <v>Eligible</v>
      </c>
    </row>
    <row r="7990" spans="1:19" x14ac:dyDescent="0.35">
      <c r="A7990" t="s">
        <v>10119</v>
      </c>
      <c r="B7990" s="1">
        <v>44878</v>
      </c>
      <c r="C7990" s="5" t="str">
        <f t="shared" si="372"/>
        <v>11</v>
      </c>
      <c r="D7990" t="s">
        <v>3449</v>
      </c>
      <c r="E7990" t="s">
        <v>17</v>
      </c>
      <c r="F7990">
        <v>1220000</v>
      </c>
      <c r="G7990" t="s">
        <v>36</v>
      </c>
      <c r="H7990" t="s">
        <v>133</v>
      </c>
      <c r="I7990" t="s">
        <v>134</v>
      </c>
      <c r="J7990" t="s">
        <v>39</v>
      </c>
      <c r="K7990" t="s">
        <v>40</v>
      </c>
      <c r="L7990" t="s">
        <v>50</v>
      </c>
      <c r="M7990">
        <v>16001</v>
      </c>
      <c r="N7990" t="s">
        <v>42</v>
      </c>
      <c r="O7990" t="s">
        <v>83</v>
      </c>
      <c r="P7990">
        <v>7822603</v>
      </c>
      <c r="Q7990" t="s">
        <v>44</v>
      </c>
      <c r="R7990" t="str">
        <f t="shared" si="373"/>
        <v>Tertile 3</v>
      </c>
      <c r="S7990" t="str">
        <f t="shared" si="374"/>
        <v>Eligible</v>
      </c>
    </row>
    <row r="7991" spans="1:19" x14ac:dyDescent="0.35">
      <c r="A7991" t="s">
        <v>10141</v>
      </c>
      <c r="B7991" s="1">
        <v>44878</v>
      </c>
      <c r="C7991" s="5" t="str">
        <f t="shared" si="372"/>
        <v>11</v>
      </c>
      <c r="D7991" t="s">
        <v>1431</v>
      </c>
      <c r="E7991" t="s">
        <v>86</v>
      </c>
      <c r="F7991">
        <v>1220000</v>
      </c>
      <c r="G7991" t="s">
        <v>63</v>
      </c>
      <c r="H7991" t="s">
        <v>931</v>
      </c>
      <c r="I7991" t="s">
        <v>1181</v>
      </c>
      <c r="J7991" t="s">
        <v>21</v>
      </c>
      <c r="K7991" t="s">
        <v>22</v>
      </c>
      <c r="L7991" t="s">
        <v>41</v>
      </c>
      <c r="M7991">
        <v>14000</v>
      </c>
      <c r="N7991" t="s">
        <v>66</v>
      </c>
      <c r="O7991" t="s">
        <v>110</v>
      </c>
      <c r="P7991">
        <v>8336367</v>
      </c>
      <c r="Q7991" t="s">
        <v>67</v>
      </c>
      <c r="R7991" t="str">
        <f t="shared" si="373"/>
        <v>Tertile 3</v>
      </c>
      <c r="S7991" t="str">
        <f t="shared" si="374"/>
        <v>Eligible</v>
      </c>
    </row>
    <row r="7992" spans="1:19" x14ac:dyDescent="0.35">
      <c r="A7992" t="s">
        <v>10167</v>
      </c>
      <c r="B7992" s="1">
        <v>44878</v>
      </c>
      <c r="C7992" s="5" t="str">
        <f t="shared" si="372"/>
        <v>11</v>
      </c>
      <c r="D7992" t="s">
        <v>1093</v>
      </c>
      <c r="E7992" t="s">
        <v>17</v>
      </c>
      <c r="F7992">
        <v>1225000</v>
      </c>
      <c r="G7992" t="s">
        <v>252</v>
      </c>
      <c r="H7992" t="s">
        <v>94</v>
      </c>
      <c r="I7992" t="s">
        <v>630</v>
      </c>
      <c r="J7992" t="s">
        <v>21</v>
      </c>
      <c r="K7992" t="s">
        <v>22</v>
      </c>
      <c r="L7992" t="s">
        <v>50</v>
      </c>
      <c r="M7992">
        <v>18500</v>
      </c>
      <c r="N7992" t="s">
        <v>72</v>
      </c>
      <c r="O7992" t="s">
        <v>59</v>
      </c>
      <c r="P7992">
        <v>6054095</v>
      </c>
      <c r="Q7992" t="s">
        <v>60</v>
      </c>
      <c r="R7992" t="str">
        <f t="shared" si="373"/>
        <v>Tertile 3</v>
      </c>
      <c r="S7992" t="str">
        <f t="shared" si="374"/>
        <v>Eligible</v>
      </c>
    </row>
    <row r="7993" spans="1:19" x14ac:dyDescent="0.35">
      <c r="A7993" t="s">
        <v>10078</v>
      </c>
      <c r="B7993" s="1">
        <v>44878</v>
      </c>
      <c r="C7993" s="5" t="str">
        <f t="shared" si="372"/>
        <v>11</v>
      </c>
      <c r="D7993" t="s">
        <v>3120</v>
      </c>
      <c r="E7993" t="s">
        <v>86</v>
      </c>
      <c r="F7993">
        <v>1235000</v>
      </c>
      <c r="G7993" t="s">
        <v>137</v>
      </c>
      <c r="H7993" t="s">
        <v>30</v>
      </c>
      <c r="I7993" t="s">
        <v>461</v>
      </c>
      <c r="J7993" t="s">
        <v>21</v>
      </c>
      <c r="K7993" t="s">
        <v>22</v>
      </c>
      <c r="L7993" t="s">
        <v>23</v>
      </c>
      <c r="M7993">
        <v>16501</v>
      </c>
      <c r="N7993" t="s">
        <v>24</v>
      </c>
      <c r="O7993" t="s">
        <v>43</v>
      </c>
      <c r="P7993">
        <v>7164123</v>
      </c>
      <c r="Q7993" t="s">
        <v>26</v>
      </c>
      <c r="R7993" t="str">
        <f t="shared" si="373"/>
        <v>Tertile 3</v>
      </c>
      <c r="S7993" t="str">
        <f t="shared" si="374"/>
        <v>Eligible</v>
      </c>
    </row>
    <row r="7994" spans="1:19" x14ac:dyDescent="0.35">
      <c r="A7994" t="s">
        <v>10157</v>
      </c>
      <c r="B7994" s="1">
        <v>44878</v>
      </c>
      <c r="C7994" s="5" t="str">
        <f t="shared" si="372"/>
        <v>11</v>
      </c>
      <c r="D7994" t="s">
        <v>7491</v>
      </c>
      <c r="E7994" t="s">
        <v>17</v>
      </c>
      <c r="F7994">
        <v>1240000</v>
      </c>
      <c r="G7994" t="s">
        <v>288</v>
      </c>
      <c r="H7994" t="s">
        <v>126</v>
      </c>
      <c r="I7994" t="s">
        <v>180</v>
      </c>
      <c r="J7994" t="s">
        <v>21</v>
      </c>
      <c r="K7994" t="s">
        <v>22</v>
      </c>
      <c r="L7994" t="s">
        <v>50</v>
      </c>
      <c r="M7994">
        <v>25000</v>
      </c>
      <c r="N7994" t="s">
        <v>32</v>
      </c>
      <c r="O7994" t="s">
        <v>59</v>
      </c>
      <c r="P7994">
        <v>8116700</v>
      </c>
      <c r="Q7994" t="s">
        <v>33</v>
      </c>
      <c r="R7994" t="str">
        <f t="shared" si="373"/>
        <v>Tertile 3</v>
      </c>
      <c r="S7994" t="str">
        <f t="shared" si="374"/>
        <v>Eligible</v>
      </c>
    </row>
    <row r="7995" spans="1:19" x14ac:dyDescent="0.35">
      <c r="A7995" t="s">
        <v>10093</v>
      </c>
      <c r="B7995" s="1">
        <v>44878</v>
      </c>
      <c r="C7995" s="5" t="str">
        <f t="shared" si="372"/>
        <v>11</v>
      </c>
      <c r="D7995" t="s">
        <v>1742</v>
      </c>
      <c r="E7995" t="s">
        <v>17</v>
      </c>
      <c r="F7995">
        <v>1241000</v>
      </c>
      <c r="G7995" t="s">
        <v>98</v>
      </c>
      <c r="H7995" t="s">
        <v>19</v>
      </c>
      <c r="I7995" t="s">
        <v>752</v>
      </c>
      <c r="J7995" t="s">
        <v>21</v>
      </c>
      <c r="K7995" t="s">
        <v>22</v>
      </c>
      <c r="L7995" t="s">
        <v>41</v>
      </c>
      <c r="M7995">
        <v>31100</v>
      </c>
      <c r="N7995" t="s">
        <v>32</v>
      </c>
      <c r="O7995" t="s">
        <v>110</v>
      </c>
      <c r="P7995">
        <v>8458688</v>
      </c>
      <c r="Q7995" t="s">
        <v>33</v>
      </c>
      <c r="R7995" t="str">
        <f t="shared" si="373"/>
        <v>Tertile 3</v>
      </c>
      <c r="S7995" t="str">
        <f t="shared" si="374"/>
        <v>Eligible</v>
      </c>
    </row>
    <row r="7996" spans="1:19" x14ac:dyDescent="0.35">
      <c r="A7996" t="s">
        <v>10094</v>
      </c>
      <c r="B7996" s="1">
        <v>44878</v>
      </c>
      <c r="C7996" s="5" t="str">
        <f t="shared" si="372"/>
        <v>11</v>
      </c>
      <c r="D7996" t="s">
        <v>1135</v>
      </c>
      <c r="E7996" t="s">
        <v>17</v>
      </c>
      <c r="F7996">
        <v>1255000</v>
      </c>
      <c r="G7996" t="s">
        <v>103</v>
      </c>
      <c r="H7996" t="s">
        <v>319</v>
      </c>
      <c r="I7996" t="s">
        <v>478</v>
      </c>
      <c r="J7996" t="s">
        <v>39</v>
      </c>
      <c r="K7996" t="s">
        <v>40</v>
      </c>
      <c r="L7996" t="s">
        <v>41</v>
      </c>
      <c r="M7996">
        <v>34500</v>
      </c>
      <c r="N7996" t="s">
        <v>42</v>
      </c>
      <c r="O7996" t="s">
        <v>110</v>
      </c>
      <c r="P7996">
        <v>8820186</v>
      </c>
      <c r="Q7996" t="s">
        <v>44</v>
      </c>
      <c r="R7996" t="str">
        <f t="shared" si="373"/>
        <v>Tertile 3</v>
      </c>
      <c r="S7996" t="str">
        <f t="shared" si="374"/>
        <v>Eligible</v>
      </c>
    </row>
    <row r="7997" spans="1:19" x14ac:dyDescent="0.35">
      <c r="A7997" t="s">
        <v>10100</v>
      </c>
      <c r="B7997" s="1">
        <v>44878</v>
      </c>
      <c r="C7997" s="5" t="str">
        <f t="shared" si="372"/>
        <v>11</v>
      </c>
      <c r="D7997" t="s">
        <v>585</v>
      </c>
      <c r="E7997" t="s">
        <v>86</v>
      </c>
      <c r="F7997">
        <v>1270000</v>
      </c>
      <c r="G7997" t="s">
        <v>142</v>
      </c>
      <c r="H7997" t="s">
        <v>99</v>
      </c>
      <c r="I7997" t="s">
        <v>100</v>
      </c>
      <c r="J7997" t="s">
        <v>39</v>
      </c>
      <c r="K7997" t="s">
        <v>40</v>
      </c>
      <c r="L7997" t="s">
        <v>41</v>
      </c>
      <c r="M7997">
        <v>71000</v>
      </c>
      <c r="N7997" t="s">
        <v>51</v>
      </c>
      <c r="O7997" t="s">
        <v>25</v>
      </c>
      <c r="P7997">
        <v>7686358</v>
      </c>
      <c r="Q7997" t="s">
        <v>52</v>
      </c>
      <c r="R7997" t="str">
        <f t="shared" si="373"/>
        <v>Tertile 3</v>
      </c>
      <c r="S7997" t="str">
        <f t="shared" si="374"/>
        <v>Eligible</v>
      </c>
    </row>
    <row r="7998" spans="1:19" x14ac:dyDescent="0.35">
      <c r="A7998" t="s">
        <v>10083</v>
      </c>
      <c r="B7998" s="1">
        <v>44878</v>
      </c>
      <c r="C7998" s="5" t="str">
        <f t="shared" si="372"/>
        <v>11</v>
      </c>
      <c r="D7998" t="s">
        <v>3222</v>
      </c>
      <c r="E7998" t="s">
        <v>86</v>
      </c>
      <c r="F7998">
        <v>1300000</v>
      </c>
      <c r="G7998" t="s">
        <v>248</v>
      </c>
      <c r="H7998" t="s">
        <v>133</v>
      </c>
      <c r="I7998" t="s">
        <v>134</v>
      </c>
      <c r="J7998" t="s">
        <v>21</v>
      </c>
      <c r="K7998" t="s">
        <v>22</v>
      </c>
      <c r="L7998" t="s">
        <v>23</v>
      </c>
      <c r="M7998">
        <v>49000</v>
      </c>
      <c r="N7998" t="s">
        <v>66</v>
      </c>
      <c r="O7998" t="s">
        <v>59</v>
      </c>
      <c r="P7998">
        <v>7829096</v>
      </c>
      <c r="Q7998" t="s">
        <v>73</v>
      </c>
      <c r="R7998" t="str">
        <f t="shared" si="373"/>
        <v>Tertile 3</v>
      </c>
      <c r="S7998" t="str">
        <f t="shared" si="374"/>
        <v>Eligible</v>
      </c>
    </row>
    <row r="7999" spans="1:19" x14ac:dyDescent="0.35">
      <c r="A7999" t="s">
        <v>10077</v>
      </c>
      <c r="B7999" s="1">
        <v>44878</v>
      </c>
      <c r="C7999" s="5" t="str">
        <f t="shared" si="372"/>
        <v>11</v>
      </c>
      <c r="D7999" t="s">
        <v>1732</v>
      </c>
      <c r="E7999" t="s">
        <v>86</v>
      </c>
      <c r="F7999">
        <v>1305000</v>
      </c>
      <c r="G7999" t="s">
        <v>70</v>
      </c>
      <c r="H7999" t="s">
        <v>19</v>
      </c>
      <c r="I7999" t="s">
        <v>380</v>
      </c>
      <c r="J7999" t="s">
        <v>21</v>
      </c>
      <c r="K7999" t="s">
        <v>22</v>
      </c>
      <c r="L7999" t="s">
        <v>50</v>
      </c>
      <c r="M7999">
        <v>42501</v>
      </c>
      <c r="N7999" t="s">
        <v>72</v>
      </c>
      <c r="O7999" t="s">
        <v>59</v>
      </c>
      <c r="P7999">
        <v>7248115</v>
      </c>
      <c r="Q7999" t="s">
        <v>73</v>
      </c>
      <c r="R7999" t="str">
        <f t="shared" si="373"/>
        <v>Tertile 3</v>
      </c>
      <c r="S7999" t="str">
        <f t="shared" si="374"/>
        <v>Eligible</v>
      </c>
    </row>
    <row r="8000" spans="1:19" x14ac:dyDescent="0.35">
      <c r="A8000" t="s">
        <v>10096</v>
      </c>
      <c r="B8000" s="1">
        <v>44878</v>
      </c>
      <c r="C8000" s="5" t="str">
        <f t="shared" si="372"/>
        <v>11</v>
      </c>
      <c r="D8000" t="s">
        <v>1528</v>
      </c>
      <c r="E8000" t="s">
        <v>17</v>
      </c>
      <c r="F8000">
        <v>1320000</v>
      </c>
      <c r="G8000" t="s">
        <v>147</v>
      </c>
      <c r="H8000" t="s">
        <v>148</v>
      </c>
      <c r="I8000" t="s">
        <v>329</v>
      </c>
      <c r="J8000" t="s">
        <v>21</v>
      </c>
      <c r="K8000" t="s">
        <v>22</v>
      </c>
      <c r="L8000" t="s">
        <v>50</v>
      </c>
      <c r="M8000">
        <v>17000</v>
      </c>
      <c r="N8000" t="s">
        <v>58</v>
      </c>
      <c r="O8000" t="s">
        <v>110</v>
      </c>
      <c r="P8000">
        <v>7470589</v>
      </c>
      <c r="Q8000" t="s">
        <v>60</v>
      </c>
      <c r="R8000" t="str">
        <f t="shared" si="373"/>
        <v>Tertile 3</v>
      </c>
      <c r="S8000" t="str">
        <f t="shared" si="374"/>
        <v>Eligible</v>
      </c>
    </row>
    <row r="8001" spans="1:19" x14ac:dyDescent="0.35">
      <c r="A8001" t="s">
        <v>10115</v>
      </c>
      <c r="B8001" s="1">
        <v>44878</v>
      </c>
      <c r="C8001" s="5" t="str">
        <f t="shared" si="372"/>
        <v>11</v>
      </c>
      <c r="D8001" t="s">
        <v>2509</v>
      </c>
      <c r="E8001" t="s">
        <v>17</v>
      </c>
      <c r="F8001">
        <v>1375000</v>
      </c>
      <c r="G8001" t="s">
        <v>18</v>
      </c>
      <c r="H8001" t="s">
        <v>113</v>
      </c>
      <c r="I8001" t="s">
        <v>395</v>
      </c>
      <c r="J8001" t="s">
        <v>21</v>
      </c>
      <c r="K8001" t="s">
        <v>22</v>
      </c>
      <c r="L8001" t="s">
        <v>50</v>
      </c>
      <c r="M8001">
        <v>19501</v>
      </c>
      <c r="N8001" t="s">
        <v>24</v>
      </c>
      <c r="O8001" t="s">
        <v>25</v>
      </c>
      <c r="P8001">
        <v>8418642</v>
      </c>
      <c r="Q8001" t="s">
        <v>26</v>
      </c>
      <c r="R8001" t="str">
        <f t="shared" si="373"/>
        <v>Tertile 3</v>
      </c>
      <c r="S8001" t="str">
        <f t="shared" si="374"/>
        <v>Eligible</v>
      </c>
    </row>
    <row r="8002" spans="1:19" x14ac:dyDescent="0.35">
      <c r="A8002" t="s">
        <v>10117</v>
      </c>
      <c r="B8002" s="1">
        <v>44878</v>
      </c>
      <c r="C8002" s="5" t="str">
        <f t="shared" ref="C8002:C8065" si="375">TEXT(B8002,$V$22)</f>
        <v>11</v>
      </c>
      <c r="D8002" t="s">
        <v>2532</v>
      </c>
      <c r="E8002" t="s">
        <v>17</v>
      </c>
      <c r="F8002">
        <v>1380000</v>
      </c>
      <c r="G8002" t="s">
        <v>36</v>
      </c>
      <c r="H8002" t="s">
        <v>174</v>
      </c>
      <c r="I8002" t="s">
        <v>579</v>
      </c>
      <c r="J8002" t="s">
        <v>39</v>
      </c>
      <c r="K8002" t="s">
        <v>40</v>
      </c>
      <c r="L8002" t="s">
        <v>23</v>
      </c>
      <c r="M8002">
        <v>85001</v>
      </c>
      <c r="N8002" t="s">
        <v>42</v>
      </c>
      <c r="O8002" t="s">
        <v>25</v>
      </c>
      <c r="P8002">
        <v>7628526</v>
      </c>
      <c r="Q8002" t="s">
        <v>44</v>
      </c>
      <c r="R8002" t="str">
        <f t="shared" ref="R8002:R8065" si="376">IF(F8002&lt;_xlfn.PERCENTILE.INC($F$2:$F$10576,1/3), "Tertile 1",
   IF(F8002&lt;_xlfn.PERCENTILE.INC($F$2:$F$10576,2/3), "Tertile 2", "Tertile 3"))</f>
        <v>Tertile 3</v>
      </c>
      <c r="S8002" t="str">
        <f t="shared" ref="S8002:S8065" si="377">IF(F8002&gt;755000, "Eligible", "Risky")</f>
        <v>Eligible</v>
      </c>
    </row>
    <row r="8003" spans="1:19" x14ac:dyDescent="0.35">
      <c r="A8003" t="s">
        <v>10123</v>
      </c>
      <c r="B8003" s="1">
        <v>44878</v>
      </c>
      <c r="C8003" s="5" t="str">
        <f t="shared" si="375"/>
        <v>11</v>
      </c>
      <c r="D8003" t="s">
        <v>281</v>
      </c>
      <c r="E8003" t="s">
        <v>17</v>
      </c>
      <c r="F8003">
        <v>1428000</v>
      </c>
      <c r="G8003" t="s">
        <v>166</v>
      </c>
      <c r="H8003" t="s">
        <v>19</v>
      </c>
      <c r="I8003" t="s">
        <v>705</v>
      </c>
      <c r="J8003" t="s">
        <v>39</v>
      </c>
      <c r="K8003" t="s">
        <v>40</v>
      </c>
      <c r="L8003" t="s">
        <v>23</v>
      </c>
      <c r="M8003">
        <v>18801</v>
      </c>
      <c r="N8003" t="s">
        <v>24</v>
      </c>
      <c r="O8003" t="s">
        <v>83</v>
      </c>
      <c r="P8003">
        <v>8968637</v>
      </c>
      <c r="Q8003" t="s">
        <v>26</v>
      </c>
      <c r="R8003" t="str">
        <f t="shared" si="376"/>
        <v>Tertile 3</v>
      </c>
      <c r="S8003" t="str">
        <f t="shared" si="377"/>
        <v>Eligible</v>
      </c>
    </row>
    <row r="8004" spans="1:19" x14ac:dyDescent="0.35">
      <c r="A8004" t="s">
        <v>10116</v>
      </c>
      <c r="B8004" s="1">
        <v>44878</v>
      </c>
      <c r="C8004" s="5" t="str">
        <f t="shared" si="375"/>
        <v>11</v>
      </c>
      <c r="D8004" t="s">
        <v>2511</v>
      </c>
      <c r="E8004" t="s">
        <v>17</v>
      </c>
      <c r="F8004">
        <v>1525000</v>
      </c>
      <c r="G8004" t="s">
        <v>29</v>
      </c>
      <c r="H8004" t="s">
        <v>931</v>
      </c>
      <c r="I8004" t="s">
        <v>1014</v>
      </c>
      <c r="J8004" t="s">
        <v>39</v>
      </c>
      <c r="K8004" t="s">
        <v>40</v>
      </c>
      <c r="L8004" t="s">
        <v>23</v>
      </c>
      <c r="M8004">
        <v>19501</v>
      </c>
      <c r="N8004" t="s">
        <v>32</v>
      </c>
      <c r="O8004" t="s">
        <v>25</v>
      </c>
      <c r="P8004">
        <v>6481210</v>
      </c>
      <c r="Q8004" t="s">
        <v>33</v>
      </c>
      <c r="R8004" t="str">
        <f t="shared" si="376"/>
        <v>Tertile 3</v>
      </c>
      <c r="S8004" t="str">
        <f t="shared" si="377"/>
        <v>Eligible</v>
      </c>
    </row>
    <row r="8005" spans="1:19" x14ac:dyDescent="0.35">
      <c r="A8005" t="s">
        <v>10085</v>
      </c>
      <c r="B8005" s="1">
        <v>44878</v>
      </c>
      <c r="C8005" s="5" t="str">
        <f t="shared" si="375"/>
        <v>11</v>
      </c>
      <c r="D8005" t="s">
        <v>1426</v>
      </c>
      <c r="E8005" t="s">
        <v>86</v>
      </c>
      <c r="F8005">
        <v>1600000</v>
      </c>
      <c r="G8005" t="s">
        <v>268</v>
      </c>
      <c r="H8005" t="s">
        <v>56</v>
      </c>
      <c r="I8005" t="s">
        <v>57</v>
      </c>
      <c r="J8005" t="s">
        <v>39</v>
      </c>
      <c r="K8005" t="s">
        <v>40</v>
      </c>
      <c r="L8005" t="s">
        <v>50</v>
      </c>
      <c r="M8005">
        <v>14000</v>
      </c>
      <c r="N8005" t="s">
        <v>24</v>
      </c>
      <c r="O8005" t="s">
        <v>59</v>
      </c>
      <c r="P8005">
        <v>6754672</v>
      </c>
      <c r="Q8005" t="s">
        <v>26</v>
      </c>
      <c r="R8005" t="str">
        <f t="shared" si="376"/>
        <v>Tertile 3</v>
      </c>
      <c r="S8005" t="str">
        <f t="shared" si="377"/>
        <v>Eligible</v>
      </c>
    </row>
    <row r="8006" spans="1:19" x14ac:dyDescent="0.35">
      <c r="A8006" t="s">
        <v>10138</v>
      </c>
      <c r="B8006" s="1">
        <v>44878</v>
      </c>
      <c r="C8006" s="5" t="str">
        <f t="shared" si="375"/>
        <v>11</v>
      </c>
      <c r="D8006" t="s">
        <v>1426</v>
      </c>
      <c r="E8006" t="s">
        <v>17</v>
      </c>
      <c r="F8006">
        <v>1625000</v>
      </c>
      <c r="G8006" t="s">
        <v>36</v>
      </c>
      <c r="H8006" t="s">
        <v>30</v>
      </c>
      <c r="I8006" t="s">
        <v>926</v>
      </c>
      <c r="J8006" t="s">
        <v>39</v>
      </c>
      <c r="K8006" t="s">
        <v>40</v>
      </c>
      <c r="L8006" t="s">
        <v>50</v>
      </c>
      <c r="M8006">
        <v>16500</v>
      </c>
      <c r="N8006" t="s">
        <v>42</v>
      </c>
      <c r="O8006" t="s">
        <v>43</v>
      </c>
      <c r="P8006">
        <v>6975594</v>
      </c>
      <c r="Q8006" t="s">
        <v>44</v>
      </c>
      <c r="R8006" t="str">
        <f t="shared" si="376"/>
        <v>Tertile 3</v>
      </c>
      <c r="S8006" t="str">
        <f t="shared" si="377"/>
        <v>Eligible</v>
      </c>
    </row>
    <row r="8007" spans="1:19" x14ac:dyDescent="0.35">
      <c r="A8007" t="s">
        <v>10180</v>
      </c>
      <c r="B8007" s="1">
        <v>44878</v>
      </c>
      <c r="C8007" s="5" t="str">
        <f t="shared" si="375"/>
        <v>11</v>
      </c>
      <c r="D8007" t="s">
        <v>6482</v>
      </c>
      <c r="E8007" t="s">
        <v>17</v>
      </c>
      <c r="F8007">
        <v>1642000</v>
      </c>
      <c r="G8007" t="s">
        <v>147</v>
      </c>
      <c r="H8007" t="s">
        <v>64</v>
      </c>
      <c r="I8007" t="s">
        <v>200</v>
      </c>
      <c r="J8007" t="s">
        <v>21</v>
      </c>
      <c r="K8007" t="s">
        <v>22</v>
      </c>
      <c r="L8007" t="s">
        <v>23</v>
      </c>
      <c r="M8007">
        <v>45200</v>
      </c>
      <c r="N8007" t="s">
        <v>58</v>
      </c>
      <c r="O8007" t="s">
        <v>83</v>
      </c>
      <c r="P8007">
        <v>6043451</v>
      </c>
      <c r="Q8007" t="s">
        <v>60</v>
      </c>
      <c r="R8007" t="str">
        <f t="shared" si="376"/>
        <v>Tertile 3</v>
      </c>
      <c r="S8007" t="str">
        <f t="shared" si="377"/>
        <v>Eligible</v>
      </c>
    </row>
    <row r="8008" spans="1:19" x14ac:dyDescent="0.35">
      <c r="A8008" t="s">
        <v>10131</v>
      </c>
      <c r="B8008" s="1">
        <v>44878</v>
      </c>
      <c r="C8008" s="5" t="str">
        <f t="shared" si="375"/>
        <v>11</v>
      </c>
      <c r="D8008" t="s">
        <v>1363</v>
      </c>
      <c r="E8008" t="s">
        <v>17</v>
      </c>
      <c r="F8008">
        <v>1700000</v>
      </c>
      <c r="G8008" t="s">
        <v>103</v>
      </c>
      <c r="H8008" t="s">
        <v>99</v>
      </c>
      <c r="I8008" t="s">
        <v>429</v>
      </c>
      <c r="J8008" t="s">
        <v>21</v>
      </c>
      <c r="K8008" t="s">
        <v>22</v>
      </c>
      <c r="L8008" t="s">
        <v>41</v>
      </c>
      <c r="M8008">
        <v>39000</v>
      </c>
      <c r="N8008" t="s">
        <v>42</v>
      </c>
      <c r="O8008" t="s">
        <v>110</v>
      </c>
      <c r="P8008">
        <v>6255952</v>
      </c>
      <c r="Q8008" t="s">
        <v>44</v>
      </c>
      <c r="R8008" t="str">
        <f t="shared" si="376"/>
        <v>Tertile 3</v>
      </c>
      <c r="S8008" t="str">
        <f t="shared" si="377"/>
        <v>Eligible</v>
      </c>
    </row>
    <row r="8009" spans="1:19" x14ac:dyDescent="0.35">
      <c r="A8009" t="s">
        <v>10164</v>
      </c>
      <c r="B8009" s="1">
        <v>44878</v>
      </c>
      <c r="C8009" s="5" t="str">
        <f t="shared" si="375"/>
        <v>11</v>
      </c>
      <c r="D8009" t="s">
        <v>1085</v>
      </c>
      <c r="E8009" t="s">
        <v>17</v>
      </c>
      <c r="F8009">
        <v>1750000</v>
      </c>
      <c r="G8009" t="s">
        <v>199</v>
      </c>
      <c r="H8009" t="s">
        <v>126</v>
      </c>
      <c r="I8009" t="s">
        <v>856</v>
      </c>
      <c r="J8009" t="s">
        <v>21</v>
      </c>
      <c r="K8009" t="s">
        <v>22</v>
      </c>
      <c r="L8009" t="s">
        <v>23</v>
      </c>
      <c r="M8009">
        <v>31000</v>
      </c>
      <c r="N8009" t="s">
        <v>51</v>
      </c>
      <c r="O8009" t="s">
        <v>25</v>
      </c>
      <c r="P8009">
        <v>7271368</v>
      </c>
      <c r="Q8009" t="s">
        <v>33</v>
      </c>
      <c r="R8009" t="str">
        <f t="shared" si="376"/>
        <v>Tertile 3</v>
      </c>
      <c r="S8009" t="str">
        <f t="shared" si="377"/>
        <v>Eligible</v>
      </c>
    </row>
    <row r="8010" spans="1:19" x14ac:dyDescent="0.35">
      <c r="A8010" t="s">
        <v>10149</v>
      </c>
      <c r="B8010" s="1">
        <v>44878</v>
      </c>
      <c r="C8010" s="5" t="str">
        <f t="shared" si="375"/>
        <v>11</v>
      </c>
      <c r="D8010" t="s">
        <v>3608</v>
      </c>
      <c r="E8010" t="s">
        <v>17</v>
      </c>
      <c r="F8010">
        <v>1831000</v>
      </c>
      <c r="G8010" t="s">
        <v>137</v>
      </c>
      <c r="H8010" t="s">
        <v>64</v>
      </c>
      <c r="I8010" t="s">
        <v>171</v>
      </c>
      <c r="J8010" t="s">
        <v>39</v>
      </c>
      <c r="K8010" t="s">
        <v>40</v>
      </c>
      <c r="L8010" t="s">
        <v>23</v>
      </c>
      <c r="M8010">
        <v>18100</v>
      </c>
      <c r="N8010" t="s">
        <v>24</v>
      </c>
      <c r="O8010" t="s">
        <v>110</v>
      </c>
      <c r="P8010">
        <v>7038236</v>
      </c>
      <c r="Q8010" t="s">
        <v>26</v>
      </c>
      <c r="R8010" t="str">
        <f t="shared" si="376"/>
        <v>Tertile 3</v>
      </c>
      <c r="S8010" t="str">
        <f t="shared" si="377"/>
        <v>Eligible</v>
      </c>
    </row>
    <row r="8011" spans="1:19" x14ac:dyDescent="0.35">
      <c r="A8011" t="s">
        <v>10166</v>
      </c>
      <c r="B8011" s="1">
        <v>44878</v>
      </c>
      <c r="C8011" s="5" t="str">
        <f t="shared" si="375"/>
        <v>11</v>
      </c>
      <c r="D8011" t="s">
        <v>1100</v>
      </c>
      <c r="E8011" t="s">
        <v>17</v>
      </c>
      <c r="F8011">
        <v>1837500</v>
      </c>
      <c r="G8011" t="s">
        <v>160</v>
      </c>
      <c r="H8011" t="s">
        <v>143</v>
      </c>
      <c r="I8011" t="s">
        <v>1185</v>
      </c>
      <c r="J8011" t="s">
        <v>21</v>
      </c>
      <c r="K8011" t="s">
        <v>22</v>
      </c>
      <c r="L8011" t="s">
        <v>41</v>
      </c>
      <c r="M8011">
        <v>22750</v>
      </c>
      <c r="N8011" t="s">
        <v>58</v>
      </c>
      <c r="O8011" t="s">
        <v>83</v>
      </c>
      <c r="P8011">
        <v>6725630</v>
      </c>
      <c r="Q8011" t="s">
        <v>60</v>
      </c>
      <c r="R8011" t="str">
        <f t="shared" si="376"/>
        <v>Tertile 3</v>
      </c>
      <c r="S8011" t="str">
        <f t="shared" si="377"/>
        <v>Eligible</v>
      </c>
    </row>
    <row r="8012" spans="1:19" x14ac:dyDescent="0.35">
      <c r="A8012" t="s">
        <v>10165</v>
      </c>
      <c r="B8012" s="1">
        <v>44878</v>
      </c>
      <c r="C8012" s="5" t="str">
        <f t="shared" si="375"/>
        <v>11</v>
      </c>
      <c r="D8012" t="s">
        <v>1087</v>
      </c>
      <c r="E8012" t="s">
        <v>17</v>
      </c>
      <c r="F8012">
        <v>2000000</v>
      </c>
      <c r="G8012" t="s">
        <v>244</v>
      </c>
      <c r="H8012" t="s">
        <v>94</v>
      </c>
      <c r="I8012" t="s">
        <v>344</v>
      </c>
      <c r="J8012" t="s">
        <v>39</v>
      </c>
      <c r="K8012" t="s">
        <v>40</v>
      </c>
      <c r="L8012" t="s">
        <v>50</v>
      </c>
      <c r="M8012">
        <v>22000</v>
      </c>
      <c r="N8012" t="s">
        <v>58</v>
      </c>
      <c r="O8012" t="s">
        <v>110</v>
      </c>
      <c r="P8012">
        <v>6471599</v>
      </c>
      <c r="Q8012" t="s">
        <v>44</v>
      </c>
      <c r="R8012" t="str">
        <f t="shared" si="376"/>
        <v>Tertile 3</v>
      </c>
      <c r="S8012" t="str">
        <f t="shared" si="377"/>
        <v>Eligible</v>
      </c>
    </row>
    <row r="8013" spans="1:19" x14ac:dyDescent="0.35">
      <c r="A8013" t="s">
        <v>10184</v>
      </c>
      <c r="B8013" s="1">
        <v>44878</v>
      </c>
      <c r="C8013" s="5" t="str">
        <f t="shared" si="375"/>
        <v>11</v>
      </c>
      <c r="D8013" t="s">
        <v>1342</v>
      </c>
      <c r="E8013" t="s">
        <v>17</v>
      </c>
      <c r="F8013">
        <v>2200000</v>
      </c>
      <c r="G8013" t="s">
        <v>90</v>
      </c>
      <c r="H8013" t="s">
        <v>167</v>
      </c>
      <c r="I8013" t="s">
        <v>245</v>
      </c>
      <c r="J8013" t="s">
        <v>21</v>
      </c>
      <c r="K8013" t="s">
        <v>22</v>
      </c>
      <c r="L8013" t="s">
        <v>41</v>
      </c>
      <c r="M8013">
        <v>25000</v>
      </c>
      <c r="N8013" t="s">
        <v>72</v>
      </c>
      <c r="O8013" t="s">
        <v>43</v>
      </c>
      <c r="P8013">
        <v>6388526</v>
      </c>
      <c r="Q8013" t="s">
        <v>60</v>
      </c>
      <c r="R8013" t="str">
        <f t="shared" si="376"/>
        <v>Tertile 3</v>
      </c>
      <c r="S8013" t="str">
        <f t="shared" si="377"/>
        <v>Eligible</v>
      </c>
    </row>
    <row r="8014" spans="1:19" x14ac:dyDescent="0.35">
      <c r="A8014" t="s">
        <v>10118</v>
      </c>
      <c r="B8014" s="1">
        <v>44878</v>
      </c>
      <c r="C8014" s="5" t="str">
        <f t="shared" si="375"/>
        <v>11</v>
      </c>
      <c r="D8014" t="s">
        <v>659</v>
      </c>
      <c r="E8014" t="s">
        <v>86</v>
      </c>
      <c r="F8014">
        <v>2300000</v>
      </c>
      <c r="G8014" t="s">
        <v>47</v>
      </c>
      <c r="H8014" t="s">
        <v>319</v>
      </c>
      <c r="I8014" t="s">
        <v>341</v>
      </c>
      <c r="J8014" t="s">
        <v>21</v>
      </c>
      <c r="K8014" t="s">
        <v>22</v>
      </c>
      <c r="L8014" t="s">
        <v>41</v>
      </c>
      <c r="M8014">
        <v>19001</v>
      </c>
      <c r="N8014" t="s">
        <v>51</v>
      </c>
      <c r="O8014" t="s">
        <v>59</v>
      </c>
      <c r="P8014">
        <v>6706617</v>
      </c>
      <c r="Q8014" t="s">
        <v>52</v>
      </c>
      <c r="R8014" t="str">
        <f t="shared" si="376"/>
        <v>Tertile 3</v>
      </c>
      <c r="S8014" t="str">
        <f t="shared" si="377"/>
        <v>Eligible</v>
      </c>
    </row>
    <row r="8015" spans="1:19" x14ac:dyDescent="0.35">
      <c r="A8015" t="s">
        <v>10181</v>
      </c>
      <c r="B8015" s="1">
        <v>44878</v>
      </c>
      <c r="C8015" s="5" t="str">
        <f t="shared" si="375"/>
        <v>11</v>
      </c>
      <c r="D8015" t="s">
        <v>1426</v>
      </c>
      <c r="E8015" t="s">
        <v>17</v>
      </c>
      <c r="F8015">
        <v>2408000</v>
      </c>
      <c r="G8015" t="s">
        <v>199</v>
      </c>
      <c r="H8015" t="s">
        <v>138</v>
      </c>
      <c r="I8015" t="s">
        <v>139</v>
      </c>
      <c r="J8015" t="s">
        <v>21</v>
      </c>
      <c r="K8015" t="s">
        <v>22</v>
      </c>
      <c r="L8015" t="s">
        <v>23</v>
      </c>
      <c r="M8015">
        <v>27800</v>
      </c>
      <c r="N8015" t="s">
        <v>51</v>
      </c>
      <c r="O8015" t="s">
        <v>83</v>
      </c>
      <c r="P8015">
        <v>6662658</v>
      </c>
      <c r="Q8015" t="s">
        <v>52</v>
      </c>
      <c r="R8015" t="str">
        <f t="shared" si="376"/>
        <v>Tertile 3</v>
      </c>
      <c r="S8015" t="str">
        <f t="shared" si="377"/>
        <v>Eligible</v>
      </c>
    </row>
    <row r="8016" spans="1:19" x14ac:dyDescent="0.35">
      <c r="A8016" t="s">
        <v>10122</v>
      </c>
      <c r="B8016" s="1">
        <v>44878</v>
      </c>
      <c r="C8016" s="5" t="str">
        <f t="shared" si="375"/>
        <v>11</v>
      </c>
      <c r="D8016" t="s">
        <v>663</v>
      </c>
      <c r="E8016" t="s">
        <v>17</v>
      </c>
      <c r="F8016">
        <v>3572000</v>
      </c>
      <c r="G8016" t="s">
        <v>147</v>
      </c>
      <c r="H8016" t="s">
        <v>104</v>
      </c>
      <c r="I8016" t="s">
        <v>487</v>
      </c>
      <c r="J8016" t="s">
        <v>39</v>
      </c>
      <c r="K8016" t="s">
        <v>40</v>
      </c>
      <c r="L8016" t="s">
        <v>23</v>
      </c>
      <c r="M8016">
        <v>21201</v>
      </c>
      <c r="N8016" t="s">
        <v>58</v>
      </c>
      <c r="O8016" t="s">
        <v>25</v>
      </c>
      <c r="P8016">
        <v>7754807</v>
      </c>
      <c r="Q8016" t="s">
        <v>60</v>
      </c>
      <c r="R8016" t="str">
        <f t="shared" si="376"/>
        <v>Tertile 3</v>
      </c>
      <c r="S8016" t="str">
        <f t="shared" si="377"/>
        <v>Eligible</v>
      </c>
    </row>
    <row r="8017" spans="1:19" x14ac:dyDescent="0.35">
      <c r="A8017" t="s">
        <v>10185</v>
      </c>
      <c r="B8017" s="1">
        <v>44879</v>
      </c>
      <c r="C8017" s="5" t="str">
        <f t="shared" si="375"/>
        <v>11</v>
      </c>
      <c r="D8017" t="s">
        <v>10186</v>
      </c>
      <c r="E8017" t="s">
        <v>17</v>
      </c>
      <c r="F8017">
        <v>13500</v>
      </c>
      <c r="G8017" t="s">
        <v>76</v>
      </c>
      <c r="H8017" t="s">
        <v>81</v>
      </c>
      <c r="I8017" t="s">
        <v>387</v>
      </c>
      <c r="J8017" t="s">
        <v>39</v>
      </c>
      <c r="K8017" t="s">
        <v>40</v>
      </c>
      <c r="L8017" t="s">
        <v>50</v>
      </c>
      <c r="M8017">
        <v>22000</v>
      </c>
      <c r="N8017" t="s">
        <v>72</v>
      </c>
      <c r="O8017" t="s">
        <v>59</v>
      </c>
      <c r="P8017">
        <v>7855189</v>
      </c>
      <c r="Q8017" t="s">
        <v>73</v>
      </c>
      <c r="R8017" t="str">
        <f t="shared" si="376"/>
        <v>Tertile 1</v>
      </c>
      <c r="S8017" t="str">
        <f t="shared" si="377"/>
        <v>Risky</v>
      </c>
    </row>
    <row r="8018" spans="1:19" x14ac:dyDescent="0.35">
      <c r="A8018" t="s">
        <v>10195</v>
      </c>
      <c r="B8018" s="1">
        <v>44879</v>
      </c>
      <c r="C8018" s="5" t="str">
        <f t="shared" si="375"/>
        <v>11</v>
      </c>
      <c r="D8018" t="s">
        <v>1846</v>
      </c>
      <c r="E8018" t="s">
        <v>17</v>
      </c>
      <c r="F8018">
        <v>13500</v>
      </c>
      <c r="G8018" t="s">
        <v>147</v>
      </c>
      <c r="H8018" t="s">
        <v>81</v>
      </c>
      <c r="I8018" t="s">
        <v>392</v>
      </c>
      <c r="J8018" t="s">
        <v>21</v>
      </c>
      <c r="K8018" t="s">
        <v>22</v>
      </c>
      <c r="L8018" t="s">
        <v>41</v>
      </c>
      <c r="M8018">
        <v>24000</v>
      </c>
      <c r="N8018" t="s">
        <v>58</v>
      </c>
      <c r="O8018" t="s">
        <v>110</v>
      </c>
      <c r="P8018">
        <v>6125958</v>
      </c>
      <c r="Q8018" t="s">
        <v>60</v>
      </c>
      <c r="R8018" t="str">
        <f t="shared" si="376"/>
        <v>Tertile 1</v>
      </c>
      <c r="S8018" t="str">
        <f t="shared" si="377"/>
        <v>Risky</v>
      </c>
    </row>
    <row r="8019" spans="1:19" x14ac:dyDescent="0.35">
      <c r="A8019" t="s">
        <v>10200</v>
      </c>
      <c r="B8019" s="1">
        <v>44879</v>
      </c>
      <c r="C8019" s="5" t="str">
        <f t="shared" si="375"/>
        <v>11</v>
      </c>
      <c r="D8019" t="s">
        <v>1870</v>
      </c>
      <c r="E8019" t="s">
        <v>17</v>
      </c>
      <c r="F8019">
        <v>13500</v>
      </c>
      <c r="G8019" t="s">
        <v>29</v>
      </c>
      <c r="H8019" t="s">
        <v>117</v>
      </c>
      <c r="I8019" t="s">
        <v>527</v>
      </c>
      <c r="J8019" t="s">
        <v>39</v>
      </c>
      <c r="K8019" t="s">
        <v>40</v>
      </c>
      <c r="L8019" t="s">
        <v>41</v>
      </c>
      <c r="M8019">
        <v>22000</v>
      </c>
      <c r="N8019" t="s">
        <v>32</v>
      </c>
      <c r="O8019" t="s">
        <v>110</v>
      </c>
      <c r="P8019">
        <v>8175770</v>
      </c>
      <c r="Q8019" t="s">
        <v>33</v>
      </c>
      <c r="R8019" t="str">
        <f t="shared" si="376"/>
        <v>Tertile 1</v>
      </c>
      <c r="S8019" t="str">
        <f t="shared" si="377"/>
        <v>Risky</v>
      </c>
    </row>
    <row r="8020" spans="1:19" x14ac:dyDescent="0.35">
      <c r="A8020" t="s">
        <v>10205</v>
      </c>
      <c r="B8020" s="1">
        <v>44879</v>
      </c>
      <c r="C8020" s="5" t="str">
        <f t="shared" si="375"/>
        <v>11</v>
      </c>
      <c r="D8020" t="s">
        <v>2616</v>
      </c>
      <c r="E8020" t="s">
        <v>17</v>
      </c>
      <c r="F8020">
        <v>13500</v>
      </c>
      <c r="G8020" t="s">
        <v>195</v>
      </c>
      <c r="H8020" t="s">
        <v>216</v>
      </c>
      <c r="I8020" t="s">
        <v>887</v>
      </c>
      <c r="J8020" t="s">
        <v>21</v>
      </c>
      <c r="K8020" t="s">
        <v>22</v>
      </c>
      <c r="L8020" t="s">
        <v>23</v>
      </c>
      <c r="M8020">
        <v>18001</v>
      </c>
      <c r="N8020" t="s">
        <v>42</v>
      </c>
      <c r="O8020" t="s">
        <v>110</v>
      </c>
      <c r="P8020">
        <v>8728884</v>
      </c>
      <c r="Q8020" t="s">
        <v>44</v>
      </c>
      <c r="R8020" t="str">
        <f t="shared" si="376"/>
        <v>Tertile 1</v>
      </c>
      <c r="S8020" t="str">
        <f t="shared" si="377"/>
        <v>Risky</v>
      </c>
    </row>
    <row r="8021" spans="1:19" x14ac:dyDescent="0.35">
      <c r="A8021" t="s">
        <v>10213</v>
      </c>
      <c r="B8021" s="1">
        <v>44879</v>
      </c>
      <c r="C8021" s="5" t="str">
        <f t="shared" si="375"/>
        <v>11</v>
      </c>
      <c r="D8021" t="s">
        <v>2227</v>
      </c>
      <c r="E8021" t="s">
        <v>17</v>
      </c>
      <c r="F8021">
        <v>13500</v>
      </c>
      <c r="G8021" t="s">
        <v>70</v>
      </c>
      <c r="H8021" t="s">
        <v>369</v>
      </c>
      <c r="I8021" t="s">
        <v>370</v>
      </c>
      <c r="J8021" t="s">
        <v>21</v>
      </c>
      <c r="K8021" t="s">
        <v>22</v>
      </c>
      <c r="L8021" t="s">
        <v>50</v>
      </c>
      <c r="M8021">
        <v>27000</v>
      </c>
      <c r="N8021" t="s">
        <v>72</v>
      </c>
      <c r="O8021" t="s">
        <v>83</v>
      </c>
      <c r="P8021">
        <v>6108058</v>
      </c>
      <c r="Q8021" t="s">
        <v>73</v>
      </c>
      <c r="R8021" t="str">
        <f t="shared" si="376"/>
        <v>Tertile 1</v>
      </c>
      <c r="S8021" t="str">
        <f t="shared" si="377"/>
        <v>Risky</v>
      </c>
    </row>
    <row r="8022" spans="1:19" x14ac:dyDescent="0.35">
      <c r="A8022" t="s">
        <v>10214</v>
      </c>
      <c r="B8022" s="1">
        <v>44879</v>
      </c>
      <c r="C8022" s="5" t="str">
        <f t="shared" si="375"/>
        <v>11</v>
      </c>
      <c r="D8022" t="s">
        <v>1433</v>
      </c>
      <c r="E8022" t="s">
        <v>17</v>
      </c>
      <c r="F8022">
        <v>13500</v>
      </c>
      <c r="G8022" t="s">
        <v>70</v>
      </c>
      <c r="H8022" t="s">
        <v>19</v>
      </c>
      <c r="I8022" t="s">
        <v>20</v>
      </c>
      <c r="J8022" t="s">
        <v>39</v>
      </c>
      <c r="K8022" t="s">
        <v>40</v>
      </c>
      <c r="L8022" t="s">
        <v>41</v>
      </c>
      <c r="M8022">
        <v>22000</v>
      </c>
      <c r="N8022" t="s">
        <v>72</v>
      </c>
      <c r="O8022" t="s">
        <v>25</v>
      </c>
      <c r="P8022">
        <v>6343378</v>
      </c>
      <c r="Q8022" t="s">
        <v>73</v>
      </c>
      <c r="R8022" t="str">
        <f t="shared" si="376"/>
        <v>Tertile 1</v>
      </c>
      <c r="S8022" t="str">
        <f t="shared" si="377"/>
        <v>Risky</v>
      </c>
    </row>
    <row r="8023" spans="1:19" x14ac:dyDescent="0.35">
      <c r="A8023" t="s">
        <v>10219</v>
      </c>
      <c r="B8023" s="1">
        <v>44879</v>
      </c>
      <c r="C8023" s="5" t="str">
        <f t="shared" si="375"/>
        <v>11</v>
      </c>
      <c r="D8023" t="s">
        <v>823</v>
      </c>
      <c r="E8023" t="s">
        <v>17</v>
      </c>
      <c r="F8023">
        <v>13500</v>
      </c>
      <c r="G8023" t="s">
        <v>76</v>
      </c>
      <c r="H8023" t="s">
        <v>126</v>
      </c>
      <c r="I8023" t="s">
        <v>790</v>
      </c>
      <c r="J8023" t="s">
        <v>39</v>
      </c>
      <c r="K8023" t="s">
        <v>40</v>
      </c>
      <c r="L8023" t="s">
        <v>50</v>
      </c>
      <c r="M8023">
        <v>13001</v>
      </c>
      <c r="N8023" t="s">
        <v>72</v>
      </c>
      <c r="O8023" t="s">
        <v>83</v>
      </c>
      <c r="P8023">
        <v>6059264</v>
      </c>
      <c r="Q8023" t="s">
        <v>73</v>
      </c>
      <c r="R8023" t="str">
        <f t="shared" si="376"/>
        <v>Tertile 1</v>
      </c>
      <c r="S8023" t="str">
        <f t="shared" si="377"/>
        <v>Risky</v>
      </c>
    </row>
    <row r="8024" spans="1:19" x14ac:dyDescent="0.35">
      <c r="A8024" t="s">
        <v>10220</v>
      </c>
      <c r="B8024" s="1">
        <v>44879</v>
      </c>
      <c r="C8024" s="5" t="str">
        <f t="shared" si="375"/>
        <v>11</v>
      </c>
      <c r="D8024" t="s">
        <v>1135</v>
      </c>
      <c r="E8024" t="s">
        <v>17</v>
      </c>
      <c r="F8024">
        <v>13500</v>
      </c>
      <c r="G8024" t="s">
        <v>248</v>
      </c>
      <c r="H8024" t="s">
        <v>56</v>
      </c>
      <c r="I8024" t="s">
        <v>91</v>
      </c>
      <c r="J8024" t="s">
        <v>39</v>
      </c>
      <c r="K8024" t="s">
        <v>40</v>
      </c>
      <c r="L8024" t="s">
        <v>50</v>
      </c>
      <c r="M8024">
        <v>17000</v>
      </c>
      <c r="N8024" t="s">
        <v>66</v>
      </c>
      <c r="O8024" t="s">
        <v>25</v>
      </c>
      <c r="P8024">
        <v>7036812</v>
      </c>
      <c r="Q8024" t="s">
        <v>67</v>
      </c>
      <c r="R8024" t="str">
        <f t="shared" si="376"/>
        <v>Tertile 1</v>
      </c>
      <c r="S8024" t="str">
        <f t="shared" si="377"/>
        <v>Risky</v>
      </c>
    </row>
    <row r="8025" spans="1:19" x14ac:dyDescent="0.35">
      <c r="A8025" t="s">
        <v>10226</v>
      </c>
      <c r="B8025" s="1">
        <v>44879</v>
      </c>
      <c r="C8025" s="5" t="str">
        <f t="shared" si="375"/>
        <v>11</v>
      </c>
      <c r="D8025" t="s">
        <v>1535</v>
      </c>
      <c r="E8025" t="s">
        <v>17</v>
      </c>
      <c r="F8025">
        <v>13500</v>
      </c>
      <c r="G8025" t="s">
        <v>295</v>
      </c>
      <c r="H8025" t="s">
        <v>81</v>
      </c>
      <c r="I8025" t="s">
        <v>323</v>
      </c>
      <c r="J8025" t="s">
        <v>21</v>
      </c>
      <c r="K8025" t="s">
        <v>22</v>
      </c>
      <c r="L8025" t="s">
        <v>50</v>
      </c>
      <c r="M8025">
        <v>46001</v>
      </c>
      <c r="N8025" t="s">
        <v>51</v>
      </c>
      <c r="O8025" t="s">
        <v>25</v>
      </c>
      <c r="P8025">
        <v>8517170</v>
      </c>
      <c r="Q8025" t="s">
        <v>52</v>
      </c>
      <c r="R8025" t="str">
        <f t="shared" si="376"/>
        <v>Tertile 1</v>
      </c>
      <c r="S8025" t="str">
        <f t="shared" si="377"/>
        <v>Risky</v>
      </c>
    </row>
    <row r="8026" spans="1:19" x14ac:dyDescent="0.35">
      <c r="A8026" t="s">
        <v>10233</v>
      </c>
      <c r="B8026" s="1">
        <v>44879</v>
      </c>
      <c r="C8026" s="5" t="str">
        <f t="shared" si="375"/>
        <v>11</v>
      </c>
      <c r="D8026" t="s">
        <v>1506</v>
      </c>
      <c r="E8026" t="s">
        <v>17</v>
      </c>
      <c r="F8026">
        <v>13500</v>
      </c>
      <c r="G8026" t="s">
        <v>152</v>
      </c>
      <c r="H8026" t="s">
        <v>481</v>
      </c>
      <c r="I8026" t="s">
        <v>1154</v>
      </c>
      <c r="J8026" t="s">
        <v>21</v>
      </c>
      <c r="K8026" t="s">
        <v>22</v>
      </c>
      <c r="L8026" t="s">
        <v>23</v>
      </c>
      <c r="M8026">
        <v>26000</v>
      </c>
      <c r="N8026" t="s">
        <v>66</v>
      </c>
      <c r="O8026" t="s">
        <v>110</v>
      </c>
      <c r="P8026">
        <v>6809036</v>
      </c>
      <c r="Q8026" t="s">
        <v>67</v>
      </c>
      <c r="R8026" t="str">
        <f t="shared" si="376"/>
        <v>Tertile 1</v>
      </c>
      <c r="S8026" t="str">
        <f t="shared" si="377"/>
        <v>Risky</v>
      </c>
    </row>
    <row r="8027" spans="1:19" x14ac:dyDescent="0.35">
      <c r="A8027" t="s">
        <v>10237</v>
      </c>
      <c r="B8027" s="1">
        <v>44879</v>
      </c>
      <c r="C8027" s="5" t="str">
        <f t="shared" si="375"/>
        <v>11</v>
      </c>
      <c r="D8027" t="s">
        <v>3922</v>
      </c>
      <c r="E8027" t="s">
        <v>17</v>
      </c>
      <c r="F8027">
        <v>13500</v>
      </c>
      <c r="G8027" t="s">
        <v>90</v>
      </c>
      <c r="H8027" t="s">
        <v>138</v>
      </c>
      <c r="I8027" t="s">
        <v>269</v>
      </c>
      <c r="J8027" t="s">
        <v>39</v>
      </c>
      <c r="K8027" t="s">
        <v>40</v>
      </c>
      <c r="L8027" t="s">
        <v>50</v>
      </c>
      <c r="M8027">
        <v>24000</v>
      </c>
      <c r="N8027" t="s">
        <v>72</v>
      </c>
      <c r="O8027" t="s">
        <v>25</v>
      </c>
      <c r="P8027">
        <v>6972352</v>
      </c>
      <c r="Q8027" t="s">
        <v>73</v>
      </c>
      <c r="R8027" t="str">
        <f t="shared" si="376"/>
        <v>Tertile 1</v>
      </c>
      <c r="S8027" t="str">
        <f t="shared" si="377"/>
        <v>Risky</v>
      </c>
    </row>
    <row r="8028" spans="1:19" x14ac:dyDescent="0.35">
      <c r="A8028" t="s">
        <v>10246</v>
      </c>
      <c r="B8028" s="1">
        <v>44879</v>
      </c>
      <c r="C8028" s="5" t="str">
        <f t="shared" si="375"/>
        <v>11</v>
      </c>
      <c r="D8028" t="s">
        <v>8296</v>
      </c>
      <c r="E8028" t="s">
        <v>17</v>
      </c>
      <c r="F8028">
        <v>13500</v>
      </c>
      <c r="G8028" t="s">
        <v>147</v>
      </c>
      <c r="H8028" t="s">
        <v>113</v>
      </c>
      <c r="I8028" t="s">
        <v>395</v>
      </c>
      <c r="J8028" t="s">
        <v>21</v>
      </c>
      <c r="K8028" t="s">
        <v>22</v>
      </c>
      <c r="L8028" t="s">
        <v>50</v>
      </c>
      <c r="M8028">
        <v>19000</v>
      </c>
      <c r="N8028" t="s">
        <v>58</v>
      </c>
      <c r="O8028" t="s">
        <v>25</v>
      </c>
      <c r="P8028">
        <v>6564537</v>
      </c>
      <c r="Q8028" t="s">
        <v>44</v>
      </c>
      <c r="R8028" t="str">
        <f t="shared" si="376"/>
        <v>Tertile 1</v>
      </c>
      <c r="S8028" t="str">
        <f t="shared" si="377"/>
        <v>Risky</v>
      </c>
    </row>
    <row r="8029" spans="1:19" x14ac:dyDescent="0.35">
      <c r="A8029" t="s">
        <v>10251</v>
      </c>
      <c r="B8029" s="1">
        <v>44879</v>
      </c>
      <c r="C8029" s="5" t="str">
        <f t="shared" si="375"/>
        <v>11</v>
      </c>
      <c r="D8029" t="s">
        <v>1289</v>
      </c>
      <c r="E8029" t="s">
        <v>17</v>
      </c>
      <c r="F8029">
        <v>13500</v>
      </c>
      <c r="G8029" t="s">
        <v>29</v>
      </c>
      <c r="H8029" t="s">
        <v>148</v>
      </c>
      <c r="I8029" t="s">
        <v>614</v>
      </c>
      <c r="J8029" t="s">
        <v>39</v>
      </c>
      <c r="K8029" t="s">
        <v>40</v>
      </c>
      <c r="L8029" t="s">
        <v>50</v>
      </c>
      <c r="M8029">
        <v>27000</v>
      </c>
      <c r="N8029" t="s">
        <v>32</v>
      </c>
      <c r="O8029" t="s">
        <v>59</v>
      </c>
      <c r="P8029">
        <v>6198564</v>
      </c>
      <c r="Q8029" t="s">
        <v>73</v>
      </c>
      <c r="R8029" t="str">
        <f t="shared" si="376"/>
        <v>Tertile 1</v>
      </c>
      <c r="S8029" t="str">
        <f t="shared" si="377"/>
        <v>Risky</v>
      </c>
    </row>
    <row r="8030" spans="1:19" x14ac:dyDescent="0.35">
      <c r="A8030" t="s">
        <v>10252</v>
      </c>
      <c r="B8030" s="1">
        <v>44879</v>
      </c>
      <c r="C8030" s="5" t="str">
        <f t="shared" si="375"/>
        <v>11</v>
      </c>
      <c r="D8030" t="s">
        <v>2018</v>
      </c>
      <c r="E8030" t="s">
        <v>17</v>
      </c>
      <c r="F8030">
        <v>13500</v>
      </c>
      <c r="G8030" t="s">
        <v>199</v>
      </c>
      <c r="H8030" t="s">
        <v>64</v>
      </c>
      <c r="I8030" t="s">
        <v>200</v>
      </c>
      <c r="J8030" t="s">
        <v>39</v>
      </c>
      <c r="K8030" t="s">
        <v>40</v>
      </c>
      <c r="L8030" t="s">
        <v>50</v>
      </c>
      <c r="M8030">
        <v>12000</v>
      </c>
      <c r="N8030" t="s">
        <v>51</v>
      </c>
      <c r="O8030" t="s">
        <v>83</v>
      </c>
      <c r="P8030">
        <v>6084143</v>
      </c>
      <c r="Q8030" t="s">
        <v>52</v>
      </c>
      <c r="R8030" t="str">
        <f t="shared" si="376"/>
        <v>Tertile 1</v>
      </c>
      <c r="S8030" t="str">
        <f t="shared" si="377"/>
        <v>Risky</v>
      </c>
    </row>
    <row r="8031" spans="1:19" x14ac:dyDescent="0.35">
      <c r="A8031" t="s">
        <v>10257</v>
      </c>
      <c r="B8031" s="1">
        <v>44879</v>
      </c>
      <c r="C8031" s="5" t="str">
        <f t="shared" si="375"/>
        <v>11</v>
      </c>
      <c r="D8031" t="s">
        <v>1317</v>
      </c>
      <c r="E8031" t="s">
        <v>17</v>
      </c>
      <c r="F8031">
        <v>13500</v>
      </c>
      <c r="G8031" t="s">
        <v>63</v>
      </c>
      <c r="H8031" t="s">
        <v>56</v>
      </c>
      <c r="I8031" t="s">
        <v>57</v>
      </c>
      <c r="J8031" t="s">
        <v>21</v>
      </c>
      <c r="K8031" t="s">
        <v>22</v>
      </c>
      <c r="L8031" t="s">
        <v>41</v>
      </c>
      <c r="M8031">
        <v>16000</v>
      </c>
      <c r="N8031" t="s">
        <v>66</v>
      </c>
      <c r="O8031" t="s">
        <v>59</v>
      </c>
      <c r="P8031">
        <v>8266475</v>
      </c>
      <c r="Q8031" t="s">
        <v>52</v>
      </c>
      <c r="R8031" t="str">
        <f t="shared" si="376"/>
        <v>Tertile 1</v>
      </c>
      <c r="S8031" t="str">
        <f t="shared" si="377"/>
        <v>Risky</v>
      </c>
    </row>
    <row r="8032" spans="1:19" x14ac:dyDescent="0.35">
      <c r="A8032" t="s">
        <v>10202</v>
      </c>
      <c r="B8032" s="1">
        <v>44879</v>
      </c>
      <c r="C8032" s="5" t="str">
        <f t="shared" si="375"/>
        <v>11</v>
      </c>
      <c r="D8032" t="s">
        <v>437</v>
      </c>
      <c r="E8032" t="s">
        <v>17</v>
      </c>
      <c r="F8032">
        <v>361000</v>
      </c>
      <c r="G8032" t="s">
        <v>70</v>
      </c>
      <c r="H8032" t="s">
        <v>81</v>
      </c>
      <c r="I8032" t="s">
        <v>387</v>
      </c>
      <c r="J8032" t="s">
        <v>39</v>
      </c>
      <c r="K8032" t="s">
        <v>40</v>
      </c>
      <c r="L8032" t="s">
        <v>23</v>
      </c>
      <c r="M8032">
        <v>27000</v>
      </c>
      <c r="N8032" t="s">
        <v>72</v>
      </c>
      <c r="O8032" t="s">
        <v>83</v>
      </c>
      <c r="P8032">
        <v>8795588</v>
      </c>
      <c r="Q8032" t="s">
        <v>73</v>
      </c>
      <c r="R8032" t="str">
        <f t="shared" si="376"/>
        <v>Tertile 1</v>
      </c>
      <c r="S8032" t="str">
        <f t="shared" si="377"/>
        <v>Risky</v>
      </c>
    </row>
    <row r="8033" spans="1:19" x14ac:dyDescent="0.35">
      <c r="A8033" t="s">
        <v>10215</v>
      </c>
      <c r="B8033" s="1">
        <v>44879</v>
      </c>
      <c r="C8033" s="5" t="str">
        <f t="shared" si="375"/>
        <v>11</v>
      </c>
      <c r="D8033" t="s">
        <v>1742</v>
      </c>
      <c r="E8033" t="s">
        <v>17</v>
      </c>
      <c r="F8033">
        <v>369000</v>
      </c>
      <c r="G8033" t="s">
        <v>137</v>
      </c>
      <c r="H8033" t="s">
        <v>138</v>
      </c>
      <c r="I8033" t="s">
        <v>1054</v>
      </c>
      <c r="J8033" t="s">
        <v>39</v>
      </c>
      <c r="K8033" t="s">
        <v>40</v>
      </c>
      <c r="L8033" t="s">
        <v>41</v>
      </c>
      <c r="M8033">
        <v>13000</v>
      </c>
      <c r="N8033" t="s">
        <v>24</v>
      </c>
      <c r="O8033" t="s">
        <v>43</v>
      </c>
      <c r="P8033">
        <v>8085177</v>
      </c>
      <c r="Q8033" t="s">
        <v>26</v>
      </c>
      <c r="R8033" t="str">
        <f t="shared" si="376"/>
        <v>Tertile 1</v>
      </c>
      <c r="S8033" t="str">
        <f t="shared" si="377"/>
        <v>Risky</v>
      </c>
    </row>
    <row r="8034" spans="1:19" x14ac:dyDescent="0.35">
      <c r="A8034" t="s">
        <v>10203</v>
      </c>
      <c r="B8034" s="1">
        <v>44879</v>
      </c>
      <c r="C8034" s="5" t="str">
        <f t="shared" si="375"/>
        <v>11</v>
      </c>
      <c r="D8034" t="s">
        <v>2610</v>
      </c>
      <c r="E8034" t="s">
        <v>17</v>
      </c>
      <c r="F8034">
        <v>415000</v>
      </c>
      <c r="G8034" t="s">
        <v>137</v>
      </c>
      <c r="H8034" t="s">
        <v>81</v>
      </c>
      <c r="I8034" t="s">
        <v>435</v>
      </c>
      <c r="J8034" t="s">
        <v>21</v>
      </c>
      <c r="K8034" t="s">
        <v>22</v>
      </c>
      <c r="L8034" t="s">
        <v>50</v>
      </c>
      <c r="M8034">
        <v>19001</v>
      </c>
      <c r="N8034" t="s">
        <v>24</v>
      </c>
      <c r="O8034" t="s">
        <v>43</v>
      </c>
      <c r="P8034">
        <v>7091507</v>
      </c>
      <c r="Q8034" t="s">
        <v>26</v>
      </c>
      <c r="R8034" t="str">
        <f t="shared" si="376"/>
        <v>Tertile 1</v>
      </c>
      <c r="S8034" t="str">
        <f t="shared" si="377"/>
        <v>Risky</v>
      </c>
    </row>
    <row r="8035" spans="1:19" x14ac:dyDescent="0.35">
      <c r="A8035" t="s">
        <v>10229</v>
      </c>
      <c r="B8035" s="1">
        <v>44879</v>
      </c>
      <c r="C8035" s="5" t="str">
        <f t="shared" si="375"/>
        <v>11</v>
      </c>
      <c r="D8035" t="s">
        <v>79</v>
      </c>
      <c r="E8035" t="s">
        <v>17</v>
      </c>
      <c r="F8035">
        <v>456000</v>
      </c>
      <c r="G8035" t="s">
        <v>98</v>
      </c>
      <c r="H8035" t="s">
        <v>81</v>
      </c>
      <c r="I8035" t="s">
        <v>420</v>
      </c>
      <c r="J8035" t="s">
        <v>21</v>
      </c>
      <c r="K8035" t="s">
        <v>22</v>
      </c>
      <c r="L8035" t="s">
        <v>41</v>
      </c>
      <c r="M8035">
        <v>20000</v>
      </c>
      <c r="N8035" t="s">
        <v>32</v>
      </c>
      <c r="O8035" t="s">
        <v>59</v>
      </c>
      <c r="P8035">
        <v>7295934</v>
      </c>
      <c r="Q8035" t="s">
        <v>33</v>
      </c>
      <c r="R8035" t="str">
        <f t="shared" si="376"/>
        <v>Tertile 1</v>
      </c>
      <c r="S8035" t="str">
        <f t="shared" si="377"/>
        <v>Risky</v>
      </c>
    </row>
    <row r="8036" spans="1:19" x14ac:dyDescent="0.35">
      <c r="A8036" t="s">
        <v>10238</v>
      </c>
      <c r="B8036" s="1">
        <v>44879</v>
      </c>
      <c r="C8036" s="5" t="str">
        <f t="shared" si="375"/>
        <v>11</v>
      </c>
      <c r="D8036" t="s">
        <v>7596</v>
      </c>
      <c r="E8036" t="s">
        <v>17</v>
      </c>
      <c r="F8036">
        <v>501000</v>
      </c>
      <c r="G8036" t="s">
        <v>166</v>
      </c>
      <c r="H8036" t="s">
        <v>126</v>
      </c>
      <c r="I8036" t="s">
        <v>856</v>
      </c>
      <c r="J8036" t="s">
        <v>21</v>
      </c>
      <c r="K8036" t="s">
        <v>22</v>
      </c>
      <c r="L8036" t="s">
        <v>23</v>
      </c>
      <c r="M8036">
        <v>31000</v>
      </c>
      <c r="N8036" t="s">
        <v>24</v>
      </c>
      <c r="O8036" t="s">
        <v>25</v>
      </c>
      <c r="P8036">
        <v>6080235</v>
      </c>
      <c r="Q8036" t="s">
        <v>26</v>
      </c>
      <c r="R8036" t="str">
        <f t="shared" si="376"/>
        <v>Tertile 1</v>
      </c>
      <c r="S8036" t="str">
        <f t="shared" si="377"/>
        <v>Risky</v>
      </c>
    </row>
    <row r="8037" spans="1:19" x14ac:dyDescent="0.35">
      <c r="A8037" t="s">
        <v>10216</v>
      </c>
      <c r="B8037" s="1">
        <v>44879</v>
      </c>
      <c r="C8037" s="5" t="str">
        <f t="shared" si="375"/>
        <v>11</v>
      </c>
      <c r="D8037" t="s">
        <v>1384</v>
      </c>
      <c r="E8037" t="s">
        <v>17</v>
      </c>
      <c r="F8037">
        <v>525500</v>
      </c>
      <c r="G8037" t="s">
        <v>191</v>
      </c>
      <c r="H8037" t="s">
        <v>37</v>
      </c>
      <c r="I8037" t="s">
        <v>38</v>
      </c>
      <c r="J8037" t="s">
        <v>39</v>
      </c>
      <c r="K8037" t="s">
        <v>40</v>
      </c>
      <c r="L8037" t="s">
        <v>41</v>
      </c>
      <c r="M8037">
        <v>37500</v>
      </c>
      <c r="N8037" t="s">
        <v>32</v>
      </c>
      <c r="O8037" t="s">
        <v>43</v>
      </c>
      <c r="P8037">
        <v>8265546</v>
      </c>
      <c r="Q8037" t="s">
        <v>33</v>
      </c>
      <c r="R8037" t="str">
        <f t="shared" si="376"/>
        <v>Tertile 1</v>
      </c>
      <c r="S8037" t="str">
        <f t="shared" si="377"/>
        <v>Risky</v>
      </c>
    </row>
    <row r="8038" spans="1:19" x14ac:dyDescent="0.35">
      <c r="A8038" t="s">
        <v>10255</v>
      </c>
      <c r="B8038" s="1">
        <v>44879</v>
      </c>
      <c r="C8038" s="5" t="str">
        <f t="shared" si="375"/>
        <v>11</v>
      </c>
      <c r="D8038" t="s">
        <v>10256</v>
      </c>
      <c r="E8038" t="s">
        <v>17</v>
      </c>
      <c r="F8038">
        <v>532000</v>
      </c>
      <c r="G8038" t="s">
        <v>288</v>
      </c>
      <c r="H8038" t="s">
        <v>81</v>
      </c>
      <c r="I8038" t="s">
        <v>387</v>
      </c>
      <c r="J8038" t="s">
        <v>39</v>
      </c>
      <c r="K8038" t="s">
        <v>40</v>
      </c>
      <c r="L8038" t="s">
        <v>41</v>
      </c>
      <c r="M8038">
        <v>21000</v>
      </c>
      <c r="N8038" t="s">
        <v>32</v>
      </c>
      <c r="O8038" t="s">
        <v>83</v>
      </c>
      <c r="P8038">
        <v>7461372</v>
      </c>
      <c r="Q8038" t="s">
        <v>33</v>
      </c>
      <c r="R8038" t="str">
        <f t="shared" si="376"/>
        <v>Tertile 1</v>
      </c>
      <c r="S8038" t="str">
        <f t="shared" si="377"/>
        <v>Risky</v>
      </c>
    </row>
    <row r="8039" spans="1:19" x14ac:dyDescent="0.35">
      <c r="A8039" t="s">
        <v>10244</v>
      </c>
      <c r="B8039" s="1">
        <v>44879</v>
      </c>
      <c r="C8039" s="5" t="str">
        <f t="shared" si="375"/>
        <v>11</v>
      </c>
      <c r="D8039" t="s">
        <v>10245</v>
      </c>
      <c r="E8039" t="s">
        <v>17</v>
      </c>
      <c r="F8039">
        <v>537000</v>
      </c>
      <c r="G8039" t="s">
        <v>142</v>
      </c>
      <c r="H8039" t="s">
        <v>19</v>
      </c>
      <c r="I8039" t="s">
        <v>400</v>
      </c>
      <c r="J8039" t="s">
        <v>39</v>
      </c>
      <c r="K8039" t="s">
        <v>40</v>
      </c>
      <c r="L8039" t="s">
        <v>23</v>
      </c>
      <c r="M8039">
        <v>69000</v>
      </c>
      <c r="N8039" t="s">
        <v>51</v>
      </c>
      <c r="O8039" t="s">
        <v>25</v>
      </c>
      <c r="P8039">
        <v>8926444</v>
      </c>
      <c r="Q8039" t="s">
        <v>33</v>
      </c>
      <c r="R8039" t="str">
        <f t="shared" si="376"/>
        <v>Tertile 1</v>
      </c>
      <c r="S8039" t="str">
        <f t="shared" si="377"/>
        <v>Risky</v>
      </c>
    </row>
    <row r="8040" spans="1:19" x14ac:dyDescent="0.35">
      <c r="A8040" t="s">
        <v>10228</v>
      </c>
      <c r="B8040" s="1">
        <v>44879</v>
      </c>
      <c r="C8040" s="5" t="str">
        <f t="shared" si="375"/>
        <v>11</v>
      </c>
      <c r="D8040" t="s">
        <v>1421</v>
      </c>
      <c r="E8040" t="s">
        <v>17</v>
      </c>
      <c r="F8040">
        <v>550000</v>
      </c>
      <c r="G8040" t="s">
        <v>166</v>
      </c>
      <c r="H8040" t="s">
        <v>104</v>
      </c>
      <c r="I8040" t="s">
        <v>338</v>
      </c>
      <c r="J8040" t="s">
        <v>21</v>
      </c>
      <c r="K8040" t="s">
        <v>22</v>
      </c>
      <c r="L8040" t="s">
        <v>23</v>
      </c>
      <c r="M8040">
        <v>16000</v>
      </c>
      <c r="N8040" t="s">
        <v>24</v>
      </c>
      <c r="O8040" t="s">
        <v>110</v>
      </c>
      <c r="P8040">
        <v>7060142</v>
      </c>
      <c r="Q8040" t="s">
        <v>26</v>
      </c>
      <c r="R8040" t="str">
        <f t="shared" si="376"/>
        <v>Tertile 2</v>
      </c>
      <c r="S8040" t="str">
        <f t="shared" si="377"/>
        <v>Risky</v>
      </c>
    </row>
    <row r="8041" spans="1:19" x14ac:dyDescent="0.35">
      <c r="A8041" t="s">
        <v>10223</v>
      </c>
      <c r="B8041" s="1">
        <v>44879</v>
      </c>
      <c r="C8041" s="5" t="str">
        <f t="shared" si="375"/>
        <v>11</v>
      </c>
      <c r="D8041" t="s">
        <v>505</v>
      </c>
      <c r="E8041" t="s">
        <v>86</v>
      </c>
      <c r="F8041">
        <v>555000</v>
      </c>
      <c r="G8041" t="s">
        <v>18</v>
      </c>
      <c r="H8041" t="s">
        <v>81</v>
      </c>
      <c r="I8041" t="s">
        <v>82</v>
      </c>
      <c r="J8041" t="s">
        <v>39</v>
      </c>
      <c r="K8041" t="s">
        <v>40</v>
      </c>
      <c r="L8041" t="s">
        <v>41</v>
      </c>
      <c r="M8041">
        <v>24001</v>
      </c>
      <c r="N8041" t="s">
        <v>24</v>
      </c>
      <c r="O8041" t="s">
        <v>83</v>
      </c>
      <c r="P8041">
        <v>8867294</v>
      </c>
      <c r="Q8041" t="s">
        <v>26</v>
      </c>
      <c r="R8041" t="str">
        <f t="shared" si="376"/>
        <v>Tertile 2</v>
      </c>
      <c r="S8041" t="str">
        <f t="shared" si="377"/>
        <v>Risky</v>
      </c>
    </row>
    <row r="8042" spans="1:19" x14ac:dyDescent="0.35">
      <c r="A8042" t="s">
        <v>10230</v>
      </c>
      <c r="B8042" s="1">
        <v>44879</v>
      </c>
      <c r="C8042" s="5" t="str">
        <f t="shared" si="375"/>
        <v>11</v>
      </c>
      <c r="D8042" t="s">
        <v>1469</v>
      </c>
      <c r="E8042" t="s">
        <v>17</v>
      </c>
      <c r="F8042">
        <v>555000</v>
      </c>
      <c r="G8042" t="s">
        <v>103</v>
      </c>
      <c r="H8042" t="s">
        <v>108</v>
      </c>
      <c r="I8042" t="s">
        <v>335</v>
      </c>
      <c r="J8042" t="s">
        <v>21</v>
      </c>
      <c r="K8042" t="s">
        <v>22</v>
      </c>
      <c r="L8042" t="s">
        <v>23</v>
      </c>
      <c r="M8042">
        <v>26000</v>
      </c>
      <c r="N8042" t="s">
        <v>42</v>
      </c>
      <c r="O8042" t="s">
        <v>25</v>
      </c>
      <c r="P8042">
        <v>8527482</v>
      </c>
      <c r="Q8042" t="s">
        <v>44</v>
      </c>
      <c r="R8042" t="str">
        <f t="shared" si="376"/>
        <v>Tertile 2</v>
      </c>
      <c r="S8042" t="str">
        <f t="shared" si="377"/>
        <v>Risky</v>
      </c>
    </row>
    <row r="8043" spans="1:19" x14ac:dyDescent="0.35">
      <c r="A8043" t="s">
        <v>10239</v>
      </c>
      <c r="B8043" s="1">
        <v>44879</v>
      </c>
      <c r="C8043" s="5" t="str">
        <f t="shared" si="375"/>
        <v>11</v>
      </c>
      <c r="D8043" t="s">
        <v>1513</v>
      </c>
      <c r="E8043" t="s">
        <v>17</v>
      </c>
      <c r="F8043">
        <v>615000</v>
      </c>
      <c r="G8043" t="s">
        <v>98</v>
      </c>
      <c r="H8043" t="s">
        <v>108</v>
      </c>
      <c r="I8043" t="s">
        <v>161</v>
      </c>
      <c r="J8043" t="s">
        <v>21</v>
      </c>
      <c r="K8043" t="s">
        <v>22</v>
      </c>
      <c r="L8043" t="s">
        <v>50</v>
      </c>
      <c r="M8043">
        <v>20000</v>
      </c>
      <c r="N8043" t="s">
        <v>32</v>
      </c>
      <c r="O8043" t="s">
        <v>59</v>
      </c>
      <c r="P8043">
        <v>6614606</v>
      </c>
      <c r="Q8043" t="s">
        <v>33</v>
      </c>
      <c r="R8043" t="str">
        <f t="shared" si="376"/>
        <v>Tertile 2</v>
      </c>
      <c r="S8043" t="str">
        <f t="shared" si="377"/>
        <v>Risky</v>
      </c>
    </row>
    <row r="8044" spans="1:19" x14ac:dyDescent="0.35">
      <c r="A8044" t="s">
        <v>10188</v>
      </c>
      <c r="B8044" s="1">
        <v>44879</v>
      </c>
      <c r="C8044" s="5" t="str">
        <f t="shared" si="375"/>
        <v>11</v>
      </c>
      <c r="D8044" t="s">
        <v>1777</v>
      </c>
      <c r="E8044" t="s">
        <v>17</v>
      </c>
      <c r="F8044">
        <v>640000</v>
      </c>
      <c r="G8044" t="s">
        <v>80</v>
      </c>
      <c r="H8044" t="s">
        <v>113</v>
      </c>
      <c r="I8044" t="s">
        <v>395</v>
      </c>
      <c r="J8044" t="s">
        <v>21</v>
      </c>
      <c r="K8044" t="s">
        <v>22</v>
      </c>
      <c r="L8044" t="s">
        <v>50</v>
      </c>
      <c r="M8044">
        <v>19000</v>
      </c>
      <c r="N8044" t="s">
        <v>66</v>
      </c>
      <c r="O8044" t="s">
        <v>25</v>
      </c>
      <c r="P8044">
        <v>6689139</v>
      </c>
      <c r="Q8044" t="s">
        <v>67</v>
      </c>
      <c r="R8044" t="str">
        <f t="shared" si="376"/>
        <v>Tertile 2</v>
      </c>
      <c r="S8044" t="str">
        <f t="shared" si="377"/>
        <v>Risky</v>
      </c>
    </row>
    <row r="8045" spans="1:19" x14ac:dyDescent="0.35">
      <c r="A8045" t="s">
        <v>10196</v>
      </c>
      <c r="B8045" s="1">
        <v>44879</v>
      </c>
      <c r="C8045" s="5" t="str">
        <f t="shared" si="375"/>
        <v>11</v>
      </c>
      <c r="D8045" t="s">
        <v>10197</v>
      </c>
      <c r="E8045" t="s">
        <v>17</v>
      </c>
      <c r="F8045">
        <v>645000</v>
      </c>
      <c r="G8045" t="s">
        <v>152</v>
      </c>
      <c r="H8045" t="s">
        <v>117</v>
      </c>
      <c r="I8045" t="s">
        <v>118</v>
      </c>
      <c r="J8045" t="s">
        <v>39</v>
      </c>
      <c r="K8045" t="s">
        <v>40</v>
      </c>
      <c r="L8045" t="s">
        <v>23</v>
      </c>
      <c r="M8045">
        <v>18000</v>
      </c>
      <c r="N8045" t="s">
        <v>66</v>
      </c>
      <c r="O8045" t="s">
        <v>59</v>
      </c>
      <c r="P8045">
        <v>6811570</v>
      </c>
      <c r="Q8045" t="s">
        <v>67</v>
      </c>
      <c r="R8045" t="str">
        <f t="shared" si="376"/>
        <v>Tertile 2</v>
      </c>
      <c r="S8045" t="str">
        <f t="shared" si="377"/>
        <v>Risky</v>
      </c>
    </row>
    <row r="8046" spans="1:19" x14ac:dyDescent="0.35">
      <c r="A8046" t="s">
        <v>10231</v>
      </c>
      <c r="B8046" s="1">
        <v>44879</v>
      </c>
      <c r="C8046" s="5" t="str">
        <f t="shared" si="375"/>
        <v>11</v>
      </c>
      <c r="D8046" t="s">
        <v>1471</v>
      </c>
      <c r="E8046" t="s">
        <v>17</v>
      </c>
      <c r="F8046">
        <v>650000</v>
      </c>
      <c r="G8046" t="s">
        <v>142</v>
      </c>
      <c r="H8046" t="s">
        <v>37</v>
      </c>
      <c r="I8046" t="s">
        <v>38</v>
      </c>
      <c r="J8046" t="s">
        <v>39</v>
      </c>
      <c r="K8046" t="s">
        <v>40</v>
      </c>
      <c r="L8046" t="s">
        <v>50</v>
      </c>
      <c r="M8046">
        <v>13000</v>
      </c>
      <c r="N8046" t="s">
        <v>51</v>
      </c>
      <c r="O8046" t="s">
        <v>43</v>
      </c>
      <c r="P8046">
        <v>8374601</v>
      </c>
      <c r="Q8046" t="s">
        <v>52</v>
      </c>
      <c r="R8046" t="str">
        <f t="shared" si="376"/>
        <v>Tertile 2</v>
      </c>
      <c r="S8046" t="str">
        <f t="shared" si="377"/>
        <v>Risky</v>
      </c>
    </row>
    <row r="8047" spans="1:19" x14ac:dyDescent="0.35">
      <c r="A8047" t="s">
        <v>10235</v>
      </c>
      <c r="B8047" s="1">
        <v>44879</v>
      </c>
      <c r="C8047" s="5" t="str">
        <f t="shared" si="375"/>
        <v>11</v>
      </c>
      <c r="D8047" t="s">
        <v>2420</v>
      </c>
      <c r="E8047" t="s">
        <v>17</v>
      </c>
      <c r="F8047">
        <v>650000</v>
      </c>
      <c r="G8047" t="s">
        <v>152</v>
      </c>
      <c r="H8047" t="s">
        <v>113</v>
      </c>
      <c r="I8047" t="s">
        <v>114</v>
      </c>
      <c r="J8047" t="s">
        <v>39</v>
      </c>
      <c r="K8047" t="s">
        <v>40</v>
      </c>
      <c r="L8047" t="s">
        <v>41</v>
      </c>
      <c r="M8047">
        <v>26000</v>
      </c>
      <c r="N8047" t="s">
        <v>66</v>
      </c>
      <c r="O8047" t="s">
        <v>83</v>
      </c>
      <c r="P8047">
        <v>6190709</v>
      </c>
      <c r="Q8047" t="s">
        <v>67</v>
      </c>
      <c r="R8047" t="str">
        <f t="shared" si="376"/>
        <v>Tertile 2</v>
      </c>
      <c r="S8047" t="str">
        <f t="shared" si="377"/>
        <v>Risky</v>
      </c>
    </row>
    <row r="8048" spans="1:19" x14ac:dyDescent="0.35">
      <c r="A8048" t="s">
        <v>10242</v>
      </c>
      <c r="B8048" s="1">
        <v>44879</v>
      </c>
      <c r="C8048" s="5" t="str">
        <f t="shared" si="375"/>
        <v>11</v>
      </c>
      <c r="D8048" t="s">
        <v>1248</v>
      </c>
      <c r="E8048" t="s">
        <v>17</v>
      </c>
      <c r="F8048">
        <v>652500</v>
      </c>
      <c r="G8048" t="s">
        <v>98</v>
      </c>
      <c r="H8048" t="s">
        <v>319</v>
      </c>
      <c r="I8048" t="s">
        <v>478</v>
      </c>
      <c r="J8048" t="s">
        <v>39</v>
      </c>
      <c r="K8048" t="s">
        <v>40</v>
      </c>
      <c r="L8048" t="s">
        <v>50</v>
      </c>
      <c r="M8048">
        <v>15500</v>
      </c>
      <c r="N8048" t="s">
        <v>32</v>
      </c>
      <c r="O8048" t="s">
        <v>110</v>
      </c>
      <c r="P8048">
        <v>6881445</v>
      </c>
      <c r="Q8048" t="s">
        <v>73</v>
      </c>
      <c r="R8048" t="str">
        <f t="shared" si="376"/>
        <v>Tertile 2</v>
      </c>
      <c r="S8048" t="str">
        <f t="shared" si="377"/>
        <v>Risky</v>
      </c>
    </row>
    <row r="8049" spans="1:19" x14ac:dyDescent="0.35">
      <c r="A8049" t="s">
        <v>10221</v>
      </c>
      <c r="B8049" s="1">
        <v>44879</v>
      </c>
      <c r="C8049" s="5" t="str">
        <f t="shared" si="375"/>
        <v>11</v>
      </c>
      <c r="D8049" t="s">
        <v>1526</v>
      </c>
      <c r="E8049" t="s">
        <v>17</v>
      </c>
      <c r="F8049">
        <v>655000</v>
      </c>
      <c r="G8049" t="s">
        <v>252</v>
      </c>
      <c r="H8049" t="s">
        <v>126</v>
      </c>
      <c r="I8049" t="s">
        <v>856</v>
      </c>
      <c r="J8049" t="s">
        <v>21</v>
      </c>
      <c r="K8049" t="s">
        <v>22</v>
      </c>
      <c r="L8049" t="s">
        <v>50</v>
      </c>
      <c r="M8049">
        <v>22000</v>
      </c>
      <c r="N8049" t="s">
        <v>72</v>
      </c>
      <c r="O8049" t="s">
        <v>25</v>
      </c>
      <c r="P8049">
        <v>8282910</v>
      </c>
      <c r="Q8049" t="s">
        <v>73</v>
      </c>
      <c r="R8049" t="str">
        <f t="shared" si="376"/>
        <v>Tertile 2</v>
      </c>
      <c r="S8049" t="str">
        <f t="shared" si="377"/>
        <v>Risky</v>
      </c>
    </row>
    <row r="8050" spans="1:19" x14ac:dyDescent="0.35">
      <c r="A8050" t="s">
        <v>10207</v>
      </c>
      <c r="B8050" s="1">
        <v>44879</v>
      </c>
      <c r="C8050" s="5" t="str">
        <f t="shared" si="375"/>
        <v>11</v>
      </c>
      <c r="D8050" t="s">
        <v>2642</v>
      </c>
      <c r="E8050" t="s">
        <v>17</v>
      </c>
      <c r="F8050">
        <v>660000</v>
      </c>
      <c r="G8050" t="s">
        <v>244</v>
      </c>
      <c r="H8050" t="s">
        <v>931</v>
      </c>
      <c r="I8050" t="s">
        <v>932</v>
      </c>
      <c r="J8050" t="s">
        <v>21</v>
      </c>
      <c r="K8050" t="s">
        <v>22</v>
      </c>
      <c r="L8050" t="s">
        <v>23</v>
      </c>
      <c r="M8050">
        <v>60001</v>
      </c>
      <c r="N8050" t="s">
        <v>58</v>
      </c>
      <c r="O8050" t="s">
        <v>59</v>
      </c>
      <c r="P8050">
        <v>7054909</v>
      </c>
      <c r="Q8050" t="s">
        <v>60</v>
      </c>
      <c r="R8050" t="str">
        <f t="shared" si="376"/>
        <v>Tertile 2</v>
      </c>
      <c r="S8050" t="str">
        <f t="shared" si="377"/>
        <v>Risky</v>
      </c>
    </row>
    <row r="8051" spans="1:19" x14ac:dyDescent="0.35">
      <c r="A8051" t="s">
        <v>10236</v>
      </c>
      <c r="B8051" s="1">
        <v>44879</v>
      </c>
      <c r="C8051" s="5" t="str">
        <f t="shared" si="375"/>
        <v>11</v>
      </c>
      <c r="D8051" t="s">
        <v>1791</v>
      </c>
      <c r="E8051" t="s">
        <v>17</v>
      </c>
      <c r="F8051">
        <v>683000</v>
      </c>
      <c r="G8051" t="s">
        <v>80</v>
      </c>
      <c r="H8051" t="s">
        <v>156</v>
      </c>
      <c r="I8051" t="s">
        <v>1340</v>
      </c>
      <c r="J8051" t="s">
        <v>39</v>
      </c>
      <c r="K8051" t="s">
        <v>40</v>
      </c>
      <c r="L8051" t="s">
        <v>23</v>
      </c>
      <c r="M8051">
        <v>20000</v>
      </c>
      <c r="N8051" t="s">
        <v>66</v>
      </c>
      <c r="O8051" t="s">
        <v>110</v>
      </c>
      <c r="P8051">
        <v>7605035</v>
      </c>
      <c r="Q8051" t="s">
        <v>67</v>
      </c>
      <c r="R8051" t="str">
        <f t="shared" si="376"/>
        <v>Tertile 2</v>
      </c>
      <c r="S8051" t="str">
        <f t="shared" si="377"/>
        <v>Risky</v>
      </c>
    </row>
    <row r="8052" spans="1:19" x14ac:dyDescent="0.35">
      <c r="A8052" t="s">
        <v>10222</v>
      </c>
      <c r="B8052" s="1">
        <v>44879</v>
      </c>
      <c r="C8052" s="5" t="str">
        <f t="shared" si="375"/>
        <v>11</v>
      </c>
      <c r="D8052" t="s">
        <v>1528</v>
      </c>
      <c r="E8052" t="s">
        <v>17</v>
      </c>
      <c r="F8052">
        <v>684000</v>
      </c>
      <c r="G8052" t="s">
        <v>268</v>
      </c>
      <c r="H8052" t="s">
        <v>48</v>
      </c>
      <c r="I8052" t="s">
        <v>538</v>
      </c>
      <c r="J8052" t="s">
        <v>21</v>
      </c>
      <c r="K8052" t="s">
        <v>22</v>
      </c>
      <c r="L8052" t="s">
        <v>23</v>
      </c>
      <c r="M8052">
        <v>28001</v>
      </c>
      <c r="N8052" t="s">
        <v>24</v>
      </c>
      <c r="O8052" t="s">
        <v>59</v>
      </c>
      <c r="P8052">
        <v>8498991</v>
      </c>
      <c r="Q8052" t="s">
        <v>26</v>
      </c>
      <c r="R8052" t="str">
        <f t="shared" si="376"/>
        <v>Tertile 2</v>
      </c>
      <c r="S8052" t="str">
        <f t="shared" si="377"/>
        <v>Risky</v>
      </c>
    </row>
    <row r="8053" spans="1:19" x14ac:dyDescent="0.35">
      <c r="A8053" t="s">
        <v>10217</v>
      </c>
      <c r="B8053" s="1">
        <v>44879</v>
      </c>
      <c r="C8053" s="5" t="str">
        <f t="shared" si="375"/>
        <v>11</v>
      </c>
      <c r="D8053" t="s">
        <v>4357</v>
      </c>
      <c r="E8053" t="s">
        <v>17</v>
      </c>
      <c r="F8053">
        <v>718000</v>
      </c>
      <c r="G8053" t="s">
        <v>76</v>
      </c>
      <c r="H8053" t="s">
        <v>99</v>
      </c>
      <c r="I8053" t="s">
        <v>192</v>
      </c>
      <c r="J8053" t="s">
        <v>21</v>
      </c>
      <c r="K8053" t="s">
        <v>22</v>
      </c>
      <c r="L8053" t="s">
        <v>50</v>
      </c>
      <c r="M8053">
        <v>21001</v>
      </c>
      <c r="N8053" t="s">
        <v>72</v>
      </c>
      <c r="O8053" t="s">
        <v>83</v>
      </c>
      <c r="P8053">
        <v>7127274</v>
      </c>
      <c r="Q8053" t="s">
        <v>73</v>
      </c>
      <c r="R8053" t="str">
        <f t="shared" si="376"/>
        <v>Tertile 2</v>
      </c>
      <c r="S8053" t="str">
        <f t="shared" si="377"/>
        <v>Risky</v>
      </c>
    </row>
    <row r="8054" spans="1:19" x14ac:dyDescent="0.35">
      <c r="A8054" t="s">
        <v>10211</v>
      </c>
      <c r="B8054" s="1">
        <v>44879</v>
      </c>
      <c r="C8054" s="5" t="str">
        <f t="shared" si="375"/>
        <v>11</v>
      </c>
      <c r="D8054" t="s">
        <v>4514</v>
      </c>
      <c r="E8054" t="s">
        <v>86</v>
      </c>
      <c r="F8054">
        <v>725000</v>
      </c>
      <c r="G8054" t="s">
        <v>288</v>
      </c>
      <c r="H8054" t="s">
        <v>167</v>
      </c>
      <c r="I8054" t="s">
        <v>1609</v>
      </c>
      <c r="J8054" t="s">
        <v>21</v>
      </c>
      <c r="K8054" t="s">
        <v>22</v>
      </c>
      <c r="L8054" t="s">
        <v>41</v>
      </c>
      <c r="M8054">
        <v>20001</v>
      </c>
      <c r="N8054" t="s">
        <v>32</v>
      </c>
      <c r="O8054" t="s">
        <v>25</v>
      </c>
      <c r="P8054">
        <v>6940059</v>
      </c>
      <c r="Q8054" t="s">
        <v>33</v>
      </c>
      <c r="R8054" t="str">
        <f t="shared" si="376"/>
        <v>Tertile 2</v>
      </c>
      <c r="S8054" t="str">
        <f t="shared" si="377"/>
        <v>Risky</v>
      </c>
    </row>
    <row r="8055" spans="1:19" x14ac:dyDescent="0.35">
      <c r="A8055" t="s">
        <v>10234</v>
      </c>
      <c r="B8055" s="1">
        <v>44879</v>
      </c>
      <c r="C8055" s="5" t="str">
        <f t="shared" si="375"/>
        <v>11</v>
      </c>
      <c r="D8055" t="s">
        <v>498</v>
      </c>
      <c r="E8055" t="s">
        <v>86</v>
      </c>
      <c r="F8055">
        <v>725000</v>
      </c>
      <c r="G8055" t="s">
        <v>76</v>
      </c>
      <c r="H8055" t="s">
        <v>444</v>
      </c>
      <c r="I8055" t="s">
        <v>741</v>
      </c>
      <c r="J8055" t="s">
        <v>39</v>
      </c>
      <c r="K8055" t="s">
        <v>40</v>
      </c>
      <c r="L8055" t="s">
        <v>41</v>
      </c>
      <c r="M8055">
        <v>71000</v>
      </c>
      <c r="N8055" t="s">
        <v>72</v>
      </c>
      <c r="O8055" t="s">
        <v>59</v>
      </c>
      <c r="P8055">
        <v>6009477</v>
      </c>
      <c r="Q8055" t="s">
        <v>73</v>
      </c>
      <c r="R8055" t="str">
        <f t="shared" si="376"/>
        <v>Tertile 2</v>
      </c>
      <c r="S8055" t="str">
        <f t="shared" si="377"/>
        <v>Risky</v>
      </c>
    </row>
    <row r="8056" spans="1:19" x14ac:dyDescent="0.35">
      <c r="A8056" t="s">
        <v>10209</v>
      </c>
      <c r="B8056" s="1">
        <v>44879</v>
      </c>
      <c r="C8056" s="5" t="str">
        <f t="shared" si="375"/>
        <v>11</v>
      </c>
      <c r="D8056" t="s">
        <v>738</v>
      </c>
      <c r="E8056" t="s">
        <v>17</v>
      </c>
      <c r="F8056">
        <v>767000</v>
      </c>
      <c r="G8056" t="s">
        <v>252</v>
      </c>
      <c r="H8056" t="s">
        <v>319</v>
      </c>
      <c r="I8056" t="s">
        <v>478</v>
      </c>
      <c r="J8056" t="s">
        <v>21</v>
      </c>
      <c r="K8056" t="s">
        <v>22</v>
      </c>
      <c r="L8056" t="s">
        <v>23</v>
      </c>
      <c r="M8056">
        <v>60001</v>
      </c>
      <c r="N8056" t="s">
        <v>72</v>
      </c>
      <c r="O8056" t="s">
        <v>110</v>
      </c>
      <c r="P8056">
        <v>7761532</v>
      </c>
      <c r="Q8056" t="s">
        <v>73</v>
      </c>
      <c r="R8056" t="str">
        <f t="shared" si="376"/>
        <v>Tertile 2</v>
      </c>
      <c r="S8056" t="str">
        <f t="shared" si="377"/>
        <v>Eligible</v>
      </c>
    </row>
    <row r="8057" spans="1:19" x14ac:dyDescent="0.35">
      <c r="A8057" t="s">
        <v>10198</v>
      </c>
      <c r="B8057" s="1">
        <v>44879</v>
      </c>
      <c r="C8057" s="5" t="str">
        <f t="shared" si="375"/>
        <v>11</v>
      </c>
      <c r="D8057" t="s">
        <v>1849</v>
      </c>
      <c r="E8057" t="s">
        <v>17</v>
      </c>
      <c r="F8057">
        <v>790000</v>
      </c>
      <c r="G8057" t="s">
        <v>76</v>
      </c>
      <c r="H8057" t="s">
        <v>187</v>
      </c>
      <c r="I8057" t="s">
        <v>554</v>
      </c>
      <c r="J8057" t="s">
        <v>39</v>
      </c>
      <c r="K8057" t="s">
        <v>40</v>
      </c>
      <c r="L8057" t="s">
        <v>23</v>
      </c>
      <c r="M8057">
        <v>22000</v>
      </c>
      <c r="N8057" t="s">
        <v>72</v>
      </c>
      <c r="O8057" t="s">
        <v>59</v>
      </c>
      <c r="P8057">
        <v>8513659</v>
      </c>
      <c r="Q8057" t="s">
        <v>73</v>
      </c>
      <c r="R8057" t="str">
        <f t="shared" si="376"/>
        <v>Tertile 2</v>
      </c>
      <c r="S8057" t="str">
        <f t="shared" si="377"/>
        <v>Eligible</v>
      </c>
    </row>
    <row r="8058" spans="1:19" x14ac:dyDescent="0.35">
      <c r="A8058" t="s">
        <v>10210</v>
      </c>
      <c r="B8058" s="1">
        <v>44879</v>
      </c>
      <c r="C8058" s="5" t="str">
        <f t="shared" si="375"/>
        <v>11</v>
      </c>
      <c r="D8058" t="s">
        <v>2647</v>
      </c>
      <c r="E8058" t="s">
        <v>17</v>
      </c>
      <c r="F8058">
        <v>810000</v>
      </c>
      <c r="G8058" t="s">
        <v>268</v>
      </c>
      <c r="H8058" t="s">
        <v>19</v>
      </c>
      <c r="I8058" t="s">
        <v>380</v>
      </c>
      <c r="J8058" t="s">
        <v>21</v>
      </c>
      <c r="K8058" t="s">
        <v>22</v>
      </c>
      <c r="L8058" t="s">
        <v>50</v>
      </c>
      <c r="M8058">
        <v>18001</v>
      </c>
      <c r="N8058" t="s">
        <v>24</v>
      </c>
      <c r="O8058" t="s">
        <v>59</v>
      </c>
      <c r="P8058">
        <v>7443700</v>
      </c>
      <c r="Q8058" t="s">
        <v>26</v>
      </c>
      <c r="R8058" t="str">
        <f t="shared" si="376"/>
        <v>Tertile 2</v>
      </c>
      <c r="S8058" t="str">
        <f t="shared" si="377"/>
        <v>Eligible</v>
      </c>
    </row>
    <row r="8059" spans="1:19" x14ac:dyDescent="0.35">
      <c r="A8059" t="s">
        <v>10199</v>
      </c>
      <c r="B8059" s="1">
        <v>44879</v>
      </c>
      <c r="C8059" s="5" t="str">
        <f t="shared" si="375"/>
        <v>11</v>
      </c>
      <c r="D8059" t="s">
        <v>2110</v>
      </c>
      <c r="E8059" t="s">
        <v>17</v>
      </c>
      <c r="F8059">
        <v>880000</v>
      </c>
      <c r="G8059" t="s">
        <v>18</v>
      </c>
      <c r="H8059" t="s">
        <v>444</v>
      </c>
      <c r="I8059" t="s">
        <v>929</v>
      </c>
      <c r="J8059" t="s">
        <v>21</v>
      </c>
      <c r="K8059" t="s">
        <v>22</v>
      </c>
      <c r="L8059" t="s">
        <v>23</v>
      </c>
      <c r="M8059">
        <v>9000</v>
      </c>
      <c r="N8059" t="s">
        <v>24</v>
      </c>
      <c r="O8059" t="s">
        <v>25</v>
      </c>
      <c r="P8059">
        <v>6585464</v>
      </c>
      <c r="Q8059" t="s">
        <v>26</v>
      </c>
      <c r="R8059" t="str">
        <f t="shared" si="376"/>
        <v>Tertile 2</v>
      </c>
      <c r="S8059" t="str">
        <f t="shared" si="377"/>
        <v>Eligible</v>
      </c>
    </row>
    <row r="8060" spans="1:19" x14ac:dyDescent="0.35">
      <c r="A8060" t="s">
        <v>10253</v>
      </c>
      <c r="B8060" s="1">
        <v>44879</v>
      </c>
      <c r="C8060" s="5" t="str">
        <f t="shared" si="375"/>
        <v>11</v>
      </c>
      <c r="D8060" t="s">
        <v>10254</v>
      </c>
      <c r="E8060" t="s">
        <v>17</v>
      </c>
      <c r="F8060">
        <v>930000</v>
      </c>
      <c r="G8060" t="s">
        <v>47</v>
      </c>
      <c r="H8060" t="s">
        <v>369</v>
      </c>
      <c r="I8060" t="s">
        <v>411</v>
      </c>
      <c r="J8060" t="s">
        <v>39</v>
      </c>
      <c r="K8060" t="s">
        <v>40</v>
      </c>
      <c r="L8060" t="s">
        <v>23</v>
      </c>
      <c r="M8060">
        <v>53000</v>
      </c>
      <c r="N8060" t="s">
        <v>51</v>
      </c>
      <c r="O8060" t="s">
        <v>59</v>
      </c>
      <c r="P8060">
        <v>8158061</v>
      </c>
      <c r="Q8060" t="s">
        <v>33</v>
      </c>
      <c r="R8060" t="str">
        <f t="shared" si="376"/>
        <v>Tertile 2</v>
      </c>
      <c r="S8060" t="str">
        <f t="shared" si="377"/>
        <v>Eligible</v>
      </c>
    </row>
    <row r="8061" spans="1:19" x14ac:dyDescent="0.35">
      <c r="A8061" t="s">
        <v>10250</v>
      </c>
      <c r="B8061" s="1">
        <v>44879</v>
      </c>
      <c r="C8061" s="5" t="str">
        <f t="shared" si="375"/>
        <v>11</v>
      </c>
      <c r="D8061" t="s">
        <v>1276</v>
      </c>
      <c r="E8061" t="s">
        <v>17</v>
      </c>
      <c r="F8061">
        <v>965000</v>
      </c>
      <c r="G8061" t="s">
        <v>18</v>
      </c>
      <c r="H8061" t="s">
        <v>99</v>
      </c>
      <c r="I8061" t="s">
        <v>429</v>
      </c>
      <c r="J8061" t="s">
        <v>21</v>
      </c>
      <c r="K8061" t="s">
        <v>22</v>
      </c>
      <c r="L8061" t="s">
        <v>50</v>
      </c>
      <c r="M8061">
        <v>26000</v>
      </c>
      <c r="N8061" t="s">
        <v>24</v>
      </c>
      <c r="O8061" t="s">
        <v>110</v>
      </c>
      <c r="P8061">
        <v>6532980</v>
      </c>
      <c r="Q8061" t="s">
        <v>67</v>
      </c>
      <c r="R8061" t="str">
        <f t="shared" si="376"/>
        <v>Tertile 2</v>
      </c>
      <c r="S8061" t="str">
        <f t="shared" si="377"/>
        <v>Eligible</v>
      </c>
    </row>
    <row r="8062" spans="1:19" x14ac:dyDescent="0.35">
      <c r="A8062" t="s">
        <v>10208</v>
      </c>
      <c r="B8062" s="1">
        <v>44879</v>
      </c>
      <c r="C8062" s="5" t="str">
        <f t="shared" si="375"/>
        <v>11</v>
      </c>
      <c r="D8062" t="s">
        <v>2644</v>
      </c>
      <c r="E8062" t="s">
        <v>86</v>
      </c>
      <c r="F8062">
        <v>1020000</v>
      </c>
      <c r="G8062" t="s">
        <v>248</v>
      </c>
      <c r="H8062" t="s">
        <v>156</v>
      </c>
      <c r="I8062" t="s">
        <v>157</v>
      </c>
      <c r="J8062" t="s">
        <v>21</v>
      </c>
      <c r="K8062" t="s">
        <v>22</v>
      </c>
      <c r="L8062" t="s">
        <v>50</v>
      </c>
      <c r="M8062">
        <v>46001</v>
      </c>
      <c r="N8062" t="s">
        <v>66</v>
      </c>
      <c r="O8062" t="s">
        <v>43</v>
      </c>
      <c r="P8062">
        <v>6552429</v>
      </c>
      <c r="Q8062" t="s">
        <v>67</v>
      </c>
      <c r="R8062" t="str">
        <f t="shared" si="376"/>
        <v>Tertile 3</v>
      </c>
      <c r="S8062" t="str">
        <f t="shared" si="377"/>
        <v>Eligible</v>
      </c>
    </row>
    <row r="8063" spans="1:19" x14ac:dyDescent="0.35">
      <c r="A8063" t="s">
        <v>10232</v>
      </c>
      <c r="B8063" s="1">
        <v>44879</v>
      </c>
      <c r="C8063" s="5" t="str">
        <f t="shared" si="375"/>
        <v>11</v>
      </c>
      <c r="D8063" t="s">
        <v>3636</v>
      </c>
      <c r="E8063" t="s">
        <v>17</v>
      </c>
      <c r="F8063">
        <v>1080000</v>
      </c>
      <c r="G8063" t="s">
        <v>147</v>
      </c>
      <c r="H8063" t="s">
        <v>444</v>
      </c>
      <c r="I8063" t="s">
        <v>445</v>
      </c>
      <c r="J8063" t="s">
        <v>39</v>
      </c>
      <c r="K8063" t="s">
        <v>40</v>
      </c>
      <c r="L8063" t="s">
        <v>41</v>
      </c>
      <c r="M8063">
        <v>20000</v>
      </c>
      <c r="N8063" t="s">
        <v>58</v>
      </c>
      <c r="O8063" t="s">
        <v>43</v>
      </c>
      <c r="P8063">
        <v>7211268</v>
      </c>
      <c r="Q8063" t="s">
        <v>60</v>
      </c>
      <c r="R8063" t="str">
        <f t="shared" si="376"/>
        <v>Tertile 3</v>
      </c>
      <c r="S8063" t="str">
        <f t="shared" si="377"/>
        <v>Eligible</v>
      </c>
    </row>
    <row r="8064" spans="1:19" x14ac:dyDescent="0.35">
      <c r="A8064" t="s">
        <v>10204</v>
      </c>
      <c r="B8064" s="1">
        <v>44879</v>
      </c>
      <c r="C8064" s="5" t="str">
        <f t="shared" si="375"/>
        <v>11</v>
      </c>
      <c r="D8064" t="s">
        <v>374</v>
      </c>
      <c r="E8064" t="s">
        <v>17</v>
      </c>
      <c r="F8064">
        <v>1150000</v>
      </c>
      <c r="G8064" t="s">
        <v>80</v>
      </c>
      <c r="H8064" t="s">
        <v>30</v>
      </c>
      <c r="I8064" t="s">
        <v>920</v>
      </c>
      <c r="J8064" t="s">
        <v>21</v>
      </c>
      <c r="K8064" t="s">
        <v>22</v>
      </c>
      <c r="L8064" t="s">
        <v>23</v>
      </c>
      <c r="M8064">
        <v>23000</v>
      </c>
      <c r="N8064" t="s">
        <v>66</v>
      </c>
      <c r="O8064" t="s">
        <v>83</v>
      </c>
      <c r="P8064">
        <v>8373115</v>
      </c>
      <c r="Q8064" t="s">
        <v>73</v>
      </c>
      <c r="R8064" t="str">
        <f t="shared" si="376"/>
        <v>Tertile 3</v>
      </c>
      <c r="S8064" t="str">
        <f t="shared" si="377"/>
        <v>Eligible</v>
      </c>
    </row>
    <row r="8065" spans="1:19" x14ac:dyDescent="0.35">
      <c r="A8065" t="s">
        <v>10189</v>
      </c>
      <c r="B8065" s="1">
        <v>44879</v>
      </c>
      <c r="C8065" s="5" t="str">
        <f t="shared" si="375"/>
        <v>11</v>
      </c>
      <c r="D8065" t="s">
        <v>3239</v>
      </c>
      <c r="E8065" t="s">
        <v>17</v>
      </c>
      <c r="F8065">
        <v>1160000</v>
      </c>
      <c r="G8065" t="s">
        <v>90</v>
      </c>
      <c r="H8065" t="s">
        <v>174</v>
      </c>
      <c r="I8065" t="s">
        <v>672</v>
      </c>
      <c r="J8065" t="s">
        <v>39</v>
      </c>
      <c r="K8065" t="s">
        <v>40</v>
      </c>
      <c r="L8065" t="s">
        <v>23</v>
      </c>
      <c r="M8065">
        <v>22000</v>
      </c>
      <c r="N8065" t="s">
        <v>72</v>
      </c>
      <c r="O8065" t="s">
        <v>25</v>
      </c>
      <c r="P8065">
        <v>8415193</v>
      </c>
      <c r="Q8065" t="s">
        <v>73</v>
      </c>
      <c r="R8065" t="str">
        <f t="shared" si="376"/>
        <v>Tertile 3</v>
      </c>
      <c r="S8065" t="str">
        <f t="shared" si="377"/>
        <v>Eligible</v>
      </c>
    </row>
    <row r="8066" spans="1:19" x14ac:dyDescent="0.35">
      <c r="A8066" t="s">
        <v>10190</v>
      </c>
      <c r="B8066" s="1">
        <v>44879</v>
      </c>
      <c r="C8066" s="5" t="str">
        <f t="shared" ref="C8066:C8129" si="378">TEXT(B8066,$V$22)</f>
        <v>11</v>
      </c>
      <c r="D8066" t="s">
        <v>10191</v>
      </c>
      <c r="E8066" t="s">
        <v>86</v>
      </c>
      <c r="F8066">
        <v>1210000</v>
      </c>
      <c r="G8066" t="s">
        <v>166</v>
      </c>
      <c r="H8066" t="s">
        <v>64</v>
      </c>
      <c r="I8066" t="s">
        <v>77</v>
      </c>
      <c r="J8066" t="s">
        <v>21</v>
      </c>
      <c r="K8066" t="s">
        <v>22</v>
      </c>
      <c r="L8066" t="s">
        <v>50</v>
      </c>
      <c r="M8066">
        <v>42000</v>
      </c>
      <c r="N8066" t="s">
        <v>24</v>
      </c>
      <c r="O8066" t="s">
        <v>43</v>
      </c>
      <c r="P8066">
        <v>8608356</v>
      </c>
      <c r="Q8066" t="s">
        <v>26</v>
      </c>
      <c r="R8066" t="str">
        <f t="shared" ref="R8066:R8129" si="379">IF(F8066&lt;_xlfn.PERCENTILE.INC($F$2:$F$10576,1/3), "Tertile 1",
   IF(F8066&lt;_xlfn.PERCENTILE.INC($F$2:$F$10576,2/3), "Tertile 2", "Tertile 3"))</f>
        <v>Tertile 3</v>
      </c>
      <c r="S8066" t="str">
        <f t="shared" ref="S8066:S8129" si="380">IF(F8066&gt;755000, "Eligible", "Risky")</f>
        <v>Eligible</v>
      </c>
    </row>
    <row r="8067" spans="1:19" x14ac:dyDescent="0.35">
      <c r="A8067" t="s">
        <v>10240</v>
      </c>
      <c r="B8067" s="1">
        <v>44879</v>
      </c>
      <c r="C8067" s="5" t="str">
        <f t="shared" si="378"/>
        <v>11</v>
      </c>
      <c r="D8067" t="s">
        <v>1577</v>
      </c>
      <c r="E8067" t="s">
        <v>17</v>
      </c>
      <c r="F8067">
        <v>1220000</v>
      </c>
      <c r="G8067" t="s">
        <v>103</v>
      </c>
      <c r="H8067" t="s">
        <v>167</v>
      </c>
      <c r="I8067" t="s">
        <v>168</v>
      </c>
      <c r="J8067" t="s">
        <v>21</v>
      </c>
      <c r="K8067" t="s">
        <v>22</v>
      </c>
      <c r="L8067" t="s">
        <v>50</v>
      </c>
      <c r="M8067">
        <v>18000</v>
      </c>
      <c r="N8067" t="s">
        <v>42</v>
      </c>
      <c r="O8067" t="s">
        <v>59</v>
      </c>
      <c r="P8067">
        <v>6462256</v>
      </c>
      <c r="Q8067" t="s">
        <v>44</v>
      </c>
      <c r="R8067" t="str">
        <f t="shared" si="379"/>
        <v>Tertile 3</v>
      </c>
      <c r="S8067" t="str">
        <f t="shared" si="380"/>
        <v>Eligible</v>
      </c>
    </row>
    <row r="8068" spans="1:19" x14ac:dyDescent="0.35">
      <c r="A8068" t="s">
        <v>10206</v>
      </c>
      <c r="B8068" s="1">
        <v>44879</v>
      </c>
      <c r="C8068" s="5" t="str">
        <f t="shared" si="378"/>
        <v>11</v>
      </c>
      <c r="D8068" t="s">
        <v>2640</v>
      </c>
      <c r="E8068" t="s">
        <v>17</v>
      </c>
      <c r="F8068">
        <v>1225000</v>
      </c>
      <c r="G8068" t="s">
        <v>199</v>
      </c>
      <c r="H8068" t="s">
        <v>30</v>
      </c>
      <c r="I8068" t="s">
        <v>31</v>
      </c>
      <c r="J8068" t="s">
        <v>21</v>
      </c>
      <c r="K8068" t="s">
        <v>22</v>
      </c>
      <c r="L8068" t="s">
        <v>23</v>
      </c>
      <c r="M8068">
        <v>19501</v>
      </c>
      <c r="N8068" t="s">
        <v>51</v>
      </c>
      <c r="O8068" t="s">
        <v>25</v>
      </c>
      <c r="P8068">
        <v>6980522</v>
      </c>
      <c r="Q8068" t="s">
        <v>52</v>
      </c>
      <c r="R8068" t="str">
        <f t="shared" si="379"/>
        <v>Tertile 3</v>
      </c>
      <c r="S8068" t="str">
        <f t="shared" si="380"/>
        <v>Eligible</v>
      </c>
    </row>
    <row r="8069" spans="1:19" x14ac:dyDescent="0.35">
      <c r="A8069" t="s">
        <v>10193</v>
      </c>
      <c r="B8069" s="1">
        <v>44879</v>
      </c>
      <c r="C8069" s="5" t="str">
        <f t="shared" si="378"/>
        <v>11</v>
      </c>
      <c r="D8069" t="s">
        <v>278</v>
      </c>
      <c r="E8069" t="s">
        <v>17</v>
      </c>
      <c r="F8069">
        <v>1291000</v>
      </c>
      <c r="G8069" t="s">
        <v>103</v>
      </c>
      <c r="H8069" t="s">
        <v>319</v>
      </c>
      <c r="I8069" t="s">
        <v>320</v>
      </c>
      <c r="J8069" t="s">
        <v>39</v>
      </c>
      <c r="K8069" t="s">
        <v>40</v>
      </c>
      <c r="L8069" t="s">
        <v>50</v>
      </c>
      <c r="M8069">
        <v>41100</v>
      </c>
      <c r="N8069" t="s">
        <v>42</v>
      </c>
      <c r="O8069" t="s">
        <v>110</v>
      </c>
      <c r="P8069">
        <v>8232591</v>
      </c>
      <c r="Q8069" t="s">
        <v>44</v>
      </c>
      <c r="R8069" t="str">
        <f t="shared" si="379"/>
        <v>Tertile 3</v>
      </c>
      <c r="S8069" t="str">
        <f t="shared" si="380"/>
        <v>Eligible</v>
      </c>
    </row>
    <row r="8070" spans="1:19" x14ac:dyDescent="0.35">
      <c r="A8070" t="s">
        <v>10192</v>
      </c>
      <c r="B8070" s="1">
        <v>44879</v>
      </c>
      <c r="C8070" s="5" t="str">
        <f t="shared" si="378"/>
        <v>11</v>
      </c>
      <c r="D8070" t="s">
        <v>1811</v>
      </c>
      <c r="E8070" t="s">
        <v>17</v>
      </c>
      <c r="F8070">
        <v>1306000</v>
      </c>
      <c r="G8070" t="s">
        <v>98</v>
      </c>
      <c r="H8070" t="s">
        <v>444</v>
      </c>
      <c r="I8070" t="s">
        <v>519</v>
      </c>
      <c r="J8070" t="s">
        <v>21</v>
      </c>
      <c r="K8070" t="s">
        <v>22</v>
      </c>
      <c r="L8070" t="s">
        <v>41</v>
      </c>
      <c r="M8070">
        <v>39600</v>
      </c>
      <c r="N8070" t="s">
        <v>32</v>
      </c>
      <c r="O8070" t="s">
        <v>59</v>
      </c>
      <c r="P8070">
        <v>7708087</v>
      </c>
      <c r="Q8070" t="s">
        <v>33</v>
      </c>
      <c r="R8070" t="str">
        <f t="shared" si="379"/>
        <v>Tertile 3</v>
      </c>
      <c r="S8070" t="str">
        <f t="shared" si="380"/>
        <v>Eligible</v>
      </c>
    </row>
    <row r="8071" spans="1:19" x14ac:dyDescent="0.35">
      <c r="A8071" t="s">
        <v>10247</v>
      </c>
      <c r="B8071" s="1">
        <v>44879</v>
      </c>
      <c r="C8071" s="5" t="str">
        <f t="shared" si="378"/>
        <v>11</v>
      </c>
      <c r="D8071" t="s">
        <v>6068</v>
      </c>
      <c r="E8071" t="s">
        <v>17</v>
      </c>
      <c r="F8071">
        <v>1322500</v>
      </c>
      <c r="G8071" t="s">
        <v>147</v>
      </c>
      <c r="H8071" t="s">
        <v>444</v>
      </c>
      <c r="I8071" t="s">
        <v>519</v>
      </c>
      <c r="J8071" t="s">
        <v>39</v>
      </c>
      <c r="K8071" t="s">
        <v>40</v>
      </c>
      <c r="L8071" t="s">
        <v>50</v>
      </c>
      <c r="M8071">
        <v>16250</v>
      </c>
      <c r="N8071" t="s">
        <v>58</v>
      </c>
      <c r="O8071" t="s">
        <v>83</v>
      </c>
      <c r="P8071">
        <v>7119413</v>
      </c>
      <c r="Q8071" t="s">
        <v>60</v>
      </c>
      <c r="R8071" t="str">
        <f t="shared" si="379"/>
        <v>Tertile 3</v>
      </c>
      <c r="S8071" t="str">
        <f t="shared" si="380"/>
        <v>Eligible</v>
      </c>
    </row>
    <row r="8072" spans="1:19" x14ac:dyDescent="0.35">
      <c r="A8072" t="s">
        <v>10187</v>
      </c>
      <c r="B8072" s="1">
        <v>44879</v>
      </c>
      <c r="C8072" s="5" t="str">
        <f t="shared" si="378"/>
        <v>11</v>
      </c>
      <c r="D8072" t="s">
        <v>1535</v>
      </c>
      <c r="E8072" t="s">
        <v>17</v>
      </c>
      <c r="F8072">
        <v>1472500</v>
      </c>
      <c r="G8072" t="s">
        <v>160</v>
      </c>
      <c r="H8072" t="s">
        <v>81</v>
      </c>
      <c r="I8072" t="s">
        <v>387</v>
      </c>
      <c r="J8072" t="s">
        <v>39</v>
      </c>
      <c r="K8072" t="s">
        <v>40</v>
      </c>
      <c r="L8072" t="s">
        <v>41</v>
      </c>
      <c r="M8072">
        <v>24250</v>
      </c>
      <c r="N8072" t="s">
        <v>58</v>
      </c>
      <c r="O8072" t="s">
        <v>59</v>
      </c>
      <c r="P8072">
        <v>7514380</v>
      </c>
      <c r="Q8072" t="s">
        <v>60</v>
      </c>
      <c r="R8072" t="str">
        <f t="shared" si="379"/>
        <v>Tertile 3</v>
      </c>
      <c r="S8072" t="str">
        <f t="shared" si="380"/>
        <v>Eligible</v>
      </c>
    </row>
    <row r="8073" spans="1:19" x14ac:dyDescent="0.35">
      <c r="A8073" t="s">
        <v>10212</v>
      </c>
      <c r="B8073" s="1">
        <v>44879</v>
      </c>
      <c r="C8073" s="5" t="str">
        <f t="shared" si="378"/>
        <v>11</v>
      </c>
      <c r="D8073" t="s">
        <v>2649</v>
      </c>
      <c r="E8073" t="s">
        <v>17</v>
      </c>
      <c r="F8073">
        <v>1480000</v>
      </c>
      <c r="G8073" t="s">
        <v>291</v>
      </c>
      <c r="H8073" t="s">
        <v>81</v>
      </c>
      <c r="I8073" t="s">
        <v>323</v>
      </c>
      <c r="J8073" t="s">
        <v>21</v>
      </c>
      <c r="K8073" t="s">
        <v>22</v>
      </c>
      <c r="L8073" t="s">
        <v>50</v>
      </c>
      <c r="M8073">
        <v>25001</v>
      </c>
      <c r="N8073" t="s">
        <v>42</v>
      </c>
      <c r="O8073" t="s">
        <v>25</v>
      </c>
      <c r="P8073">
        <v>8278896</v>
      </c>
      <c r="Q8073" t="s">
        <v>44</v>
      </c>
      <c r="R8073" t="str">
        <f t="shared" si="379"/>
        <v>Tertile 3</v>
      </c>
      <c r="S8073" t="str">
        <f t="shared" si="380"/>
        <v>Eligible</v>
      </c>
    </row>
    <row r="8074" spans="1:19" x14ac:dyDescent="0.35">
      <c r="A8074" t="s">
        <v>10243</v>
      </c>
      <c r="B8074" s="1">
        <v>44879</v>
      </c>
      <c r="C8074" s="5" t="str">
        <f t="shared" si="378"/>
        <v>11</v>
      </c>
      <c r="D8074" t="s">
        <v>1250</v>
      </c>
      <c r="E8074" t="s">
        <v>17</v>
      </c>
      <c r="F8074">
        <v>1520000</v>
      </c>
      <c r="G8074" t="s">
        <v>103</v>
      </c>
      <c r="H8074" t="s">
        <v>104</v>
      </c>
      <c r="I8074" t="s">
        <v>338</v>
      </c>
      <c r="J8074" t="s">
        <v>21</v>
      </c>
      <c r="K8074" t="s">
        <v>22</v>
      </c>
      <c r="L8074" t="s">
        <v>50</v>
      </c>
      <c r="M8074">
        <v>62000</v>
      </c>
      <c r="N8074" t="s">
        <v>42</v>
      </c>
      <c r="O8074" t="s">
        <v>110</v>
      </c>
      <c r="P8074">
        <v>8496142</v>
      </c>
      <c r="Q8074" t="s">
        <v>26</v>
      </c>
      <c r="R8074" t="str">
        <f t="shared" si="379"/>
        <v>Tertile 3</v>
      </c>
      <c r="S8074" t="str">
        <f t="shared" si="380"/>
        <v>Eligible</v>
      </c>
    </row>
    <row r="8075" spans="1:19" x14ac:dyDescent="0.35">
      <c r="A8075" t="s">
        <v>10201</v>
      </c>
      <c r="B8075" s="1">
        <v>44879</v>
      </c>
      <c r="C8075" s="5" t="str">
        <f t="shared" si="378"/>
        <v>11</v>
      </c>
      <c r="D8075" t="s">
        <v>434</v>
      </c>
      <c r="E8075" t="s">
        <v>17</v>
      </c>
      <c r="F8075">
        <v>1550000</v>
      </c>
      <c r="G8075" t="s">
        <v>63</v>
      </c>
      <c r="H8075" t="s">
        <v>133</v>
      </c>
      <c r="I8075" t="s">
        <v>134</v>
      </c>
      <c r="J8075" t="s">
        <v>39</v>
      </c>
      <c r="K8075" t="s">
        <v>40</v>
      </c>
      <c r="L8075" t="s">
        <v>41</v>
      </c>
      <c r="M8075">
        <v>22000</v>
      </c>
      <c r="N8075" t="s">
        <v>66</v>
      </c>
      <c r="O8075" t="s">
        <v>83</v>
      </c>
      <c r="P8075">
        <v>6573090</v>
      </c>
      <c r="Q8075" t="s">
        <v>73</v>
      </c>
      <c r="R8075" t="str">
        <f t="shared" si="379"/>
        <v>Tertile 3</v>
      </c>
      <c r="S8075" t="str">
        <f t="shared" si="380"/>
        <v>Eligible</v>
      </c>
    </row>
    <row r="8076" spans="1:19" x14ac:dyDescent="0.35">
      <c r="A8076" t="s">
        <v>10224</v>
      </c>
      <c r="B8076" s="1">
        <v>44879</v>
      </c>
      <c r="C8076" s="5" t="str">
        <f t="shared" si="378"/>
        <v>11</v>
      </c>
      <c r="D8076" t="s">
        <v>10225</v>
      </c>
      <c r="E8076" t="s">
        <v>17</v>
      </c>
      <c r="F8076">
        <v>1570000</v>
      </c>
      <c r="G8076" t="s">
        <v>36</v>
      </c>
      <c r="H8076" t="s">
        <v>64</v>
      </c>
      <c r="I8076" t="s">
        <v>200</v>
      </c>
      <c r="J8076" t="s">
        <v>39</v>
      </c>
      <c r="K8076" t="s">
        <v>40</v>
      </c>
      <c r="L8076" t="s">
        <v>50</v>
      </c>
      <c r="M8076">
        <v>12001</v>
      </c>
      <c r="N8076" t="s">
        <v>42</v>
      </c>
      <c r="O8076" t="s">
        <v>83</v>
      </c>
      <c r="P8076">
        <v>6549829</v>
      </c>
      <c r="Q8076" t="s">
        <v>44</v>
      </c>
      <c r="R8076" t="str">
        <f t="shared" si="379"/>
        <v>Tertile 3</v>
      </c>
      <c r="S8076" t="str">
        <f t="shared" si="380"/>
        <v>Eligible</v>
      </c>
    </row>
    <row r="8077" spans="1:19" x14ac:dyDescent="0.35">
      <c r="A8077" t="s">
        <v>10227</v>
      </c>
      <c r="B8077" s="1">
        <v>44879</v>
      </c>
      <c r="C8077" s="5" t="str">
        <f t="shared" si="378"/>
        <v>11</v>
      </c>
      <c r="D8077" t="s">
        <v>2422</v>
      </c>
      <c r="E8077" t="s">
        <v>17</v>
      </c>
      <c r="F8077">
        <v>1600000</v>
      </c>
      <c r="G8077" t="s">
        <v>47</v>
      </c>
      <c r="H8077" t="s">
        <v>64</v>
      </c>
      <c r="I8077" t="s">
        <v>292</v>
      </c>
      <c r="J8077" t="s">
        <v>21</v>
      </c>
      <c r="K8077" t="s">
        <v>22</v>
      </c>
      <c r="L8077" t="s">
        <v>23</v>
      </c>
      <c r="M8077">
        <v>27001</v>
      </c>
      <c r="N8077" t="s">
        <v>51</v>
      </c>
      <c r="O8077" t="s">
        <v>83</v>
      </c>
      <c r="P8077">
        <v>6635727</v>
      </c>
      <c r="Q8077" t="s">
        <v>52</v>
      </c>
      <c r="R8077" t="str">
        <f t="shared" si="379"/>
        <v>Tertile 3</v>
      </c>
      <c r="S8077" t="str">
        <f t="shared" si="380"/>
        <v>Eligible</v>
      </c>
    </row>
    <row r="8078" spans="1:19" x14ac:dyDescent="0.35">
      <c r="A8078" t="s">
        <v>10194</v>
      </c>
      <c r="B8078" s="1">
        <v>44879</v>
      </c>
      <c r="C8078" s="5" t="str">
        <f t="shared" si="378"/>
        <v>11</v>
      </c>
      <c r="D8078" t="s">
        <v>1488</v>
      </c>
      <c r="E8078" t="s">
        <v>17</v>
      </c>
      <c r="F8078">
        <v>1620000</v>
      </c>
      <c r="G8078" t="s">
        <v>142</v>
      </c>
      <c r="H8078" t="s">
        <v>148</v>
      </c>
      <c r="I8078" t="s">
        <v>614</v>
      </c>
      <c r="J8078" t="s">
        <v>21</v>
      </c>
      <c r="K8078" t="s">
        <v>22</v>
      </c>
      <c r="L8078" t="s">
        <v>50</v>
      </c>
      <c r="M8078">
        <v>31000</v>
      </c>
      <c r="N8078" t="s">
        <v>51</v>
      </c>
      <c r="O8078" t="s">
        <v>59</v>
      </c>
      <c r="P8078">
        <v>8010842</v>
      </c>
      <c r="Q8078" t="s">
        <v>52</v>
      </c>
      <c r="R8078" t="str">
        <f t="shared" si="379"/>
        <v>Tertile 3</v>
      </c>
      <c r="S8078" t="str">
        <f t="shared" si="380"/>
        <v>Eligible</v>
      </c>
    </row>
    <row r="8079" spans="1:19" x14ac:dyDescent="0.35">
      <c r="A8079" t="s">
        <v>10248</v>
      </c>
      <c r="B8079" s="1">
        <v>44879</v>
      </c>
      <c r="C8079" s="5" t="str">
        <f t="shared" si="378"/>
        <v>11</v>
      </c>
      <c r="D8079" t="s">
        <v>10249</v>
      </c>
      <c r="E8079" t="s">
        <v>17</v>
      </c>
      <c r="F8079">
        <v>1855000</v>
      </c>
      <c r="G8079" t="s">
        <v>152</v>
      </c>
      <c r="H8079" t="s">
        <v>148</v>
      </c>
      <c r="I8079" t="s">
        <v>522</v>
      </c>
      <c r="J8079" t="s">
        <v>21</v>
      </c>
      <c r="K8079" t="s">
        <v>22</v>
      </c>
      <c r="L8079" t="s">
        <v>41</v>
      </c>
      <c r="M8079">
        <v>45500</v>
      </c>
      <c r="N8079" t="s">
        <v>66</v>
      </c>
      <c r="O8079" t="s">
        <v>83</v>
      </c>
      <c r="P8079">
        <v>7073543</v>
      </c>
      <c r="Q8079" t="s">
        <v>67</v>
      </c>
      <c r="R8079" t="str">
        <f t="shared" si="379"/>
        <v>Tertile 3</v>
      </c>
      <c r="S8079" t="str">
        <f t="shared" si="380"/>
        <v>Eligible</v>
      </c>
    </row>
    <row r="8080" spans="1:19" x14ac:dyDescent="0.35">
      <c r="A8080" t="s">
        <v>10218</v>
      </c>
      <c r="B8080" s="1">
        <v>44879</v>
      </c>
      <c r="C8080" s="5" t="str">
        <f t="shared" si="378"/>
        <v>11</v>
      </c>
      <c r="D8080" t="s">
        <v>1477</v>
      </c>
      <c r="E8080" t="s">
        <v>17</v>
      </c>
      <c r="F8080">
        <v>2400000</v>
      </c>
      <c r="G8080" t="s">
        <v>199</v>
      </c>
      <c r="H8080" t="s">
        <v>30</v>
      </c>
      <c r="I8080" t="s">
        <v>153</v>
      </c>
      <c r="J8080" t="s">
        <v>21</v>
      </c>
      <c r="K8080" t="s">
        <v>22</v>
      </c>
      <c r="L8080" t="s">
        <v>50</v>
      </c>
      <c r="M8080">
        <v>25000</v>
      </c>
      <c r="N8080" t="s">
        <v>51</v>
      </c>
      <c r="O8080" t="s">
        <v>25</v>
      </c>
      <c r="P8080">
        <v>8424034</v>
      </c>
      <c r="Q8080" t="s">
        <v>52</v>
      </c>
      <c r="R8080" t="str">
        <f t="shared" si="379"/>
        <v>Tertile 3</v>
      </c>
      <c r="S8080" t="str">
        <f t="shared" si="380"/>
        <v>Eligible</v>
      </c>
    </row>
    <row r="8081" spans="1:19" x14ac:dyDescent="0.35">
      <c r="A8081" t="s">
        <v>10241</v>
      </c>
      <c r="B8081" s="1">
        <v>44879</v>
      </c>
      <c r="C8081" s="5" t="str">
        <f t="shared" si="378"/>
        <v>11</v>
      </c>
      <c r="D8081" t="s">
        <v>1227</v>
      </c>
      <c r="E8081" t="s">
        <v>17</v>
      </c>
      <c r="F8081">
        <v>3000000</v>
      </c>
      <c r="G8081" t="s">
        <v>166</v>
      </c>
      <c r="H8081" t="s">
        <v>30</v>
      </c>
      <c r="I8081" t="s">
        <v>272</v>
      </c>
      <c r="J8081" t="s">
        <v>39</v>
      </c>
      <c r="K8081" t="s">
        <v>40</v>
      </c>
      <c r="L8081" t="s">
        <v>23</v>
      </c>
      <c r="M8081">
        <v>11000</v>
      </c>
      <c r="N8081" t="s">
        <v>24</v>
      </c>
      <c r="O8081" t="s">
        <v>110</v>
      </c>
      <c r="P8081">
        <v>7468011</v>
      </c>
      <c r="Q8081" t="s">
        <v>67</v>
      </c>
      <c r="R8081" t="str">
        <f t="shared" si="379"/>
        <v>Tertile 3</v>
      </c>
      <c r="S8081" t="str">
        <f t="shared" si="380"/>
        <v>Eligible</v>
      </c>
    </row>
    <row r="8082" spans="1:19" x14ac:dyDescent="0.35">
      <c r="A8082" t="s">
        <v>10258</v>
      </c>
      <c r="B8082" s="1">
        <v>44880</v>
      </c>
      <c r="C8082" s="5" t="str">
        <f t="shared" si="378"/>
        <v>11</v>
      </c>
      <c r="D8082" t="s">
        <v>8813</v>
      </c>
      <c r="E8082" t="s">
        <v>86</v>
      </c>
      <c r="F8082">
        <v>13500</v>
      </c>
      <c r="G8082" t="s">
        <v>36</v>
      </c>
      <c r="H8082" t="s">
        <v>56</v>
      </c>
      <c r="I8082" t="s">
        <v>57</v>
      </c>
      <c r="J8082" t="s">
        <v>21</v>
      </c>
      <c r="K8082" t="s">
        <v>22</v>
      </c>
      <c r="L8082" t="s">
        <v>41</v>
      </c>
      <c r="M8082">
        <v>29000</v>
      </c>
      <c r="N8082" t="s">
        <v>42</v>
      </c>
      <c r="O8082" t="s">
        <v>59</v>
      </c>
      <c r="P8082">
        <v>6023476</v>
      </c>
      <c r="Q8082" t="s">
        <v>44</v>
      </c>
      <c r="R8082" t="str">
        <f t="shared" si="379"/>
        <v>Tertile 1</v>
      </c>
      <c r="S8082" t="str">
        <f t="shared" si="380"/>
        <v>Risky</v>
      </c>
    </row>
    <row r="8083" spans="1:19" x14ac:dyDescent="0.35">
      <c r="A8083" t="s">
        <v>10259</v>
      </c>
      <c r="B8083" s="1">
        <v>44880</v>
      </c>
      <c r="C8083" s="5" t="str">
        <f t="shared" si="378"/>
        <v>11</v>
      </c>
      <c r="D8083" t="s">
        <v>547</v>
      </c>
      <c r="E8083" t="s">
        <v>17</v>
      </c>
      <c r="F8083">
        <v>13500</v>
      </c>
      <c r="G8083" t="s">
        <v>47</v>
      </c>
      <c r="H8083" t="s">
        <v>94</v>
      </c>
      <c r="I8083" t="s">
        <v>630</v>
      </c>
      <c r="J8083" t="s">
        <v>39</v>
      </c>
      <c r="K8083" t="s">
        <v>40</v>
      </c>
      <c r="L8083" t="s">
        <v>50</v>
      </c>
      <c r="M8083">
        <v>12000</v>
      </c>
      <c r="N8083" t="s">
        <v>51</v>
      </c>
      <c r="O8083" t="s">
        <v>59</v>
      </c>
      <c r="P8083">
        <v>6993660</v>
      </c>
      <c r="Q8083" t="s">
        <v>52</v>
      </c>
      <c r="R8083" t="str">
        <f t="shared" si="379"/>
        <v>Tertile 1</v>
      </c>
      <c r="S8083" t="str">
        <f t="shared" si="380"/>
        <v>Risky</v>
      </c>
    </row>
    <row r="8084" spans="1:19" x14ac:dyDescent="0.35">
      <c r="A8084" t="s">
        <v>10260</v>
      </c>
      <c r="B8084" s="1">
        <v>44880</v>
      </c>
      <c r="C8084" s="5" t="str">
        <f t="shared" si="378"/>
        <v>11</v>
      </c>
      <c r="D8084" t="s">
        <v>1873</v>
      </c>
      <c r="E8084" t="s">
        <v>17</v>
      </c>
      <c r="F8084">
        <v>13500</v>
      </c>
      <c r="G8084" t="s">
        <v>55</v>
      </c>
      <c r="H8084" t="s">
        <v>81</v>
      </c>
      <c r="I8084" t="s">
        <v>82</v>
      </c>
      <c r="J8084" t="s">
        <v>39</v>
      </c>
      <c r="K8084" t="s">
        <v>40</v>
      </c>
      <c r="L8084" t="s">
        <v>50</v>
      </c>
      <c r="M8084">
        <v>14000</v>
      </c>
      <c r="N8084" t="s">
        <v>58</v>
      </c>
      <c r="O8084" t="s">
        <v>59</v>
      </c>
      <c r="P8084">
        <v>8974500</v>
      </c>
      <c r="Q8084" t="s">
        <v>60</v>
      </c>
      <c r="R8084" t="str">
        <f t="shared" si="379"/>
        <v>Tertile 1</v>
      </c>
      <c r="S8084" t="str">
        <f t="shared" si="380"/>
        <v>Risky</v>
      </c>
    </row>
    <row r="8085" spans="1:19" x14ac:dyDescent="0.35">
      <c r="A8085" t="s">
        <v>10261</v>
      </c>
      <c r="B8085" s="1">
        <v>44880</v>
      </c>
      <c r="C8085" s="5" t="str">
        <f t="shared" si="378"/>
        <v>11</v>
      </c>
      <c r="D8085" t="s">
        <v>1879</v>
      </c>
      <c r="E8085" t="s">
        <v>86</v>
      </c>
      <c r="F8085">
        <v>13500</v>
      </c>
      <c r="G8085" t="s">
        <v>63</v>
      </c>
      <c r="H8085" t="s">
        <v>48</v>
      </c>
      <c r="I8085" t="s">
        <v>279</v>
      </c>
      <c r="J8085" t="s">
        <v>39</v>
      </c>
      <c r="K8085" t="s">
        <v>40</v>
      </c>
      <c r="L8085" t="s">
        <v>23</v>
      </c>
      <c r="M8085">
        <v>27000</v>
      </c>
      <c r="N8085" t="s">
        <v>66</v>
      </c>
      <c r="O8085" t="s">
        <v>43</v>
      </c>
      <c r="P8085">
        <v>7072996</v>
      </c>
      <c r="Q8085" t="s">
        <v>67</v>
      </c>
      <c r="R8085" t="str">
        <f t="shared" si="379"/>
        <v>Tertile 1</v>
      </c>
      <c r="S8085" t="str">
        <f t="shared" si="380"/>
        <v>Risky</v>
      </c>
    </row>
    <row r="8086" spans="1:19" x14ac:dyDescent="0.35">
      <c r="A8086" t="s">
        <v>10263</v>
      </c>
      <c r="B8086" s="1">
        <v>44880</v>
      </c>
      <c r="C8086" s="5" t="str">
        <f t="shared" si="378"/>
        <v>11</v>
      </c>
      <c r="D8086" t="s">
        <v>1939</v>
      </c>
      <c r="E8086" t="s">
        <v>17</v>
      </c>
      <c r="F8086">
        <v>13500</v>
      </c>
      <c r="G8086" t="s">
        <v>137</v>
      </c>
      <c r="H8086" t="s">
        <v>30</v>
      </c>
      <c r="I8086" t="s">
        <v>347</v>
      </c>
      <c r="J8086" t="s">
        <v>39</v>
      </c>
      <c r="K8086" t="s">
        <v>40</v>
      </c>
      <c r="L8086" t="s">
        <v>41</v>
      </c>
      <c r="M8086">
        <v>25001</v>
      </c>
      <c r="N8086" t="s">
        <v>24</v>
      </c>
      <c r="O8086" t="s">
        <v>59</v>
      </c>
      <c r="P8086">
        <v>7485245</v>
      </c>
      <c r="Q8086" t="s">
        <v>26</v>
      </c>
      <c r="R8086" t="str">
        <f t="shared" si="379"/>
        <v>Tertile 1</v>
      </c>
      <c r="S8086" t="str">
        <f t="shared" si="380"/>
        <v>Risky</v>
      </c>
    </row>
    <row r="8087" spans="1:19" x14ac:dyDescent="0.35">
      <c r="A8087" t="s">
        <v>10264</v>
      </c>
      <c r="B8087" s="1">
        <v>44880</v>
      </c>
      <c r="C8087" s="5" t="str">
        <f t="shared" si="378"/>
        <v>11</v>
      </c>
      <c r="D8087" t="s">
        <v>405</v>
      </c>
      <c r="E8087" t="s">
        <v>17</v>
      </c>
      <c r="F8087">
        <v>13500</v>
      </c>
      <c r="G8087" t="s">
        <v>191</v>
      </c>
      <c r="H8087" t="s">
        <v>37</v>
      </c>
      <c r="I8087" t="s">
        <v>38</v>
      </c>
      <c r="J8087" t="s">
        <v>39</v>
      </c>
      <c r="K8087" t="s">
        <v>40</v>
      </c>
      <c r="L8087" t="s">
        <v>41</v>
      </c>
      <c r="M8087">
        <v>37001</v>
      </c>
      <c r="N8087" t="s">
        <v>32</v>
      </c>
      <c r="O8087" t="s">
        <v>43</v>
      </c>
      <c r="P8087">
        <v>6507608</v>
      </c>
      <c r="Q8087" t="s">
        <v>33</v>
      </c>
      <c r="R8087" t="str">
        <f t="shared" si="379"/>
        <v>Tertile 1</v>
      </c>
      <c r="S8087" t="str">
        <f t="shared" si="380"/>
        <v>Risky</v>
      </c>
    </row>
    <row r="8088" spans="1:19" x14ac:dyDescent="0.35">
      <c r="A8088" t="s">
        <v>10267</v>
      </c>
      <c r="B8088" s="1">
        <v>44880</v>
      </c>
      <c r="C8088" s="5" t="str">
        <f t="shared" si="378"/>
        <v>11</v>
      </c>
      <c r="D8088" t="s">
        <v>352</v>
      </c>
      <c r="E8088" t="s">
        <v>86</v>
      </c>
      <c r="F8088">
        <v>13500</v>
      </c>
      <c r="G8088" t="s">
        <v>80</v>
      </c>
      <c r="H8088" t="s">
        <v>156</v>
      </c>
      <c r="I8088" t="s">
        <v>196</v>
      </c>
      <c r="J8088" t="s">
        <v>39</v>
      </c>
      <c r="K8088" t="s">
        <v>40</v>
      </c>
      <c r="L8088" t="s">
        <v>41</v>
      </c>
      <c r="M8088">
        <v>45001</v>
      </c>
      <c r="N8088" t="s">
        <v>66</v>
      </c>
      <c r="O8088" t="s">
        <v>59</v>
      </c>
      <c r="P8088">
        <v>8350847</v>
      </c>
      <c r="Q8088" t="s">
        <v>67</v>
      </c>
      <c r="R8088" t="str">
        <f t="shared" si="379"/>
        <v>Tertile 1</v>
      </c>
      <c r="S8088" t="str">
        <f t="shared" si="380"/>
        <v>Risky</v>
      </c>
    </row>
    <row r="8089" spans="1:19" x14ac:dyDescent="0.35">
      <c r="A8089" t="s">
        <v>10269</v>
      </c>
      <c r="B8089" s="1">
        <v>44880</v>
      </c>
      <c r="C8089" s="5" t="str">
        <f t="shared" si="378"/>
        <v>11</v>
      </c>
      <c r="D8089" t="s">
        <v>767</v>
      </c>
      <c r="E8089" t="s">
        <v>86</v>
      </c>
      <c r="F8089">
        <v>13500</v>
      </c>
      <c r="G8089" t="s">
        <v>166</v>
      </c>
      <c r="H8089" t="s">
        <v>108</v>
      </c>
      <c r="I8089" t="s">
        <v>109</v>
      </c>
      <c r="J8089" t="s">
        <v>21</v>
      </c>
      <c r="K8089" t="s">
        <v>22</v>
      </c>
      <c r="L8089" t="s">
        <v>41</v>
      </c>
      <c r="M8089">
        <v>19001</v>
      </c>
      <c r="N8089" t="s">
        <v>24</v>
      </c>
      <c r="O8089" t="s">
        <v>110</v>
      </c>
      <c r="P8089">
        <v>6524046</v>
      </c>
      <c r="Q8089" t="s">
        <v>26</v>
      </c>
      <c r="R8089" t="str">
        <f t="shared" si="379"/>
        <v>Tertile 1</v>
      </c>
      <c r="S8089" t="str">
        <f t="shared" si="380"/>
        <v>Risky</v>
      </c>
    </row>
    <row r="8090" spans="1:19" x14ac:dyDescent="0.35">
      <c r="A8090" t="s">
        <v>10286</v>
      </c>
      <c r="B8090" s="1">
        <v>44880</v>
      </c>
      <c r="C8090" s="5" t="str">
        <f t="shared" si="378"/>
        <v>11</v>
      </c>
      <c r="D8090" t="s">
        <v>3775</v>
      </c>
      <c r="E8090" t="s">
        <v>17</v>
      </c>
      <c r="F8090">
        <v>13500</v>
      </c>
      <c r="G8090" t="s">
        <v>76</v>
      </c>
      <c r="H8090" t="s">
        <v>931</v>
      </c>
      <c r="I8090" t="s">
        <v>932</v>
      </c>
      <c r="J8090" t="s">
        <v>21</v>
      </c>
      <c r="K8090" t="s">
        <v>22</v>
      </c>
      <c r="L8090" t="s">
        <v>41</v>
      </c>
      <c r="M8090">
        <v>19000</v>
      </c>
      <c r="N8090" t="s">
        <v>72</v>
      </c>
      <c r="O8090" t="s">
        <v>59</v>
      </c>
      <c r="P8090">
        <v>8506064</v>
      </c>
      <c r="Q8090" t="s">
        <v>73</v>
      </c>
      <c r="R8090" t="str">
        <f t="shared" si="379"/>
        <v>Tertile 1</v>
      </c>
      <c r="S8090" t="str">
        <f t="shared" si="380"/>
        <v>Risky</v>
      </c>
    </row>
    <row r="8091" spans="1:19" x14ac:dyDescent="0.35">
      <c r="A8091" t="s">
        <v>10289</v>
      </c>
      <c r="B8091" s="1">
        <v>44880</v>
      </c>
      <c r="C8091" s="5" t="str">
        <f t="shared" si="378"/>
        <v>11</v>
      </c>
      <c r="D8091" t="s">
        <v>3777</v>
      </c>
      <c r="E8091" t="s">
        <v>17</v>
      </c>
      <c r="F8091">
        <v>13500</v>
      </c>
      <c r="G8091" t="s">
        <v>29</v>
      </c>
      <c r="H8091" t="s">
        <v>319</v>
      </c>
      <c r="I8091" t="s">
        <v>341</v>
      </c>
      <c r="J8091" t="s">
        <v>39</v>
      </c>
      <c r="K8091" t="s">
        <v>40</v>
      </c>
      <c r="L8091" t="s">
        <v>23</v>
      </c>
      <c r="M8091">
        <v>36000</v>
      </c>
      <c r="N8091" t="s">
        <v>32</v>
      </c>
      <c r="O8091" t="s">
        <v>59</v>
      </c>
      <c r="P8091">
        <v>8464238</v>
      </c>
      <c r="Q8091" t="s">
        <v>33</v>
      </c>
      <c r="R8091" t="str">
        <f t="shared" si="379"/>
        <v>Tertile 1</v>
      </c>
      <c r="S8091" t="str">
        <f t="shared" si="380"/>
        <v>Risky</v>
      </c>
    </row>
    <row r="8092" spans="1:19" x14ac:dyDescent="0.35">
      <c r="A8092" t="s">
        <v>10291</v>
      </c>
      <c r="B8092" s="1">
        <v>44880</v>
      </c>
      <c r="C8092" s="5" t="str">
        <f t="shared" si="378"/>
        <v>11</v>
      </c>
      <c r="D8092" t="s">
        <v>1170</v>
      </c>
      <c r="E8092" t="s">
        <v>86</v>
      </c>
      <c r="F8092">
        <v>13500</v>
      </c>
      <c r="G8092" t="s">
        <v>47</v>
      </c>
      <c r="H8092" t="s">
        <v>444</v>
      </c>
      <c r="I8092" t="s">
        <v>445</v>
      </c>
      <c r="J8092" t="s">
        <v>39</v>
      </c>
      <c r="K8092" t="s">
        <v>40</v>
      </c>
      <c r="L8092" t="s">
        <v>23</v>
      </c>
      <c r="M8092">
        <v>75000</v>
      </c>
      <c r="N8092" t="s">
        <v>51</v>
      </c>
      <c r="O8092" t="s">
        <v>43</v>
      </c>
      <c r="P8092">
        <v>7092147</v>
      </c>
      <c r="Q8092" t="s">
        <v>52</v>
      </c>
      <c r="R8092" t="str">
        <f t="shared" si="379"/>
        <v>Tertile 1</v>
      </c>
      <c r="S8092" t="str">
        <f t="shared" si="380"/>
        <v>Risky</v>
      </c>
    </row>
    <row r="8093" spans="1:19" x14ac:dyDescent="0.35">
      <c r="A8093" t="s">
        <v>10292</v>
      </c>
      <c r="B8093" s="1">
        <v>44880</v>
      </c>
      <c r="C8093" s="5" t="str">
        <f t="shared" si="378"/>
        <v>11</v>
      </c>
      <c r="D8093" t="s">
        <v>1332</v>
      </c>
      <c r="E8093" t="s">
        <v>17</v>
      </c>
      <c r="F8093">
        <v>13500</v>
      </c>
      <c r="G8093" t="s">
        <v>70</v>
      </c>
      <c r="H8093" t="s">
        <v>30</v>
      </c>
      <c r="I8093" t="s">
        <v>153</v>
      </c>
      <c r="J8093" t="s">
        <v>39</v>
      </c>
      <c r="K8093" t="s">
        <v>40</v>
      </c>
      <c r="L8093" t="s">
        <v>23</v>
      </c>
      <c r="M8093">
        <v>26000</v>
      </c>
      <c r="N8093" t="s">
        <v>72</v>
      </c>
      <c r="O8093" t="s">
        <v>25</v>
      </c>
      <c r="P8093">
        <v>6311261</v>
      </c>
      <c r="Q8093" t="s">
        <v>60</v>
      </c>
      <c r="R8093" t="str">
        <f t="shared" si="379"/>
        <v>Tertile 1</v>
      </c>
      <c r="S8093" t="str">
        <f t="shared" si="380"/>
        <v>Risky</v>
      </c>
    </row>
    <row r="8094" spans="1:19" x14ac:dyDescent="0.35">
      <c r="A8094" t="s">
        <v>10294</v>
      </c>
      <c r="B8094" s="1">
        <v>44880</v>
      </c>
      <c r="C8094" s="5" t="str">
        <f t="shared" si="378"/>
        <v>11</v>
      </c>
      <c r="D8094" t="s">
        <v>5625</v>
      </c>
      <c r="E8094" t="s">
        <v>17</v>
      </c>
      <c r="F8094">
        <v>13500</v>
      </c>
      <c r="G8094" t="s">
        <v>191</v>
      </c>
      <c r="H8094" t="s">
        <v>303</v>
      </c>
      <c r="I8094" t="s">
        <v>657</v>
      </c>
      <c r="J8094" t="s">
        <v>21</v>
      </c>
      <c r="K8094" t="s">
        <v>22</v>
      </c>
      <c r="L8094" t="s">
        <v>50</v>
      </c>
      <c r="M8094">
        <v>27000</v>
      </c>
      <c r="N8094" t="s">
        <v>32</v>
      </c>
      <c r="O8094" t="s">
        <v>110</v>
      </c>
      <c r="P8094">
        <v>6416380</v>
      </c>
      <c r="Q8094" t="s">
        <v>73</v>
      </c>
      <c r="R8094" t="str">
        <f t="shared" si="379"/>
        <v>Tertile 1</v>
      </c>
      <c r="S8094" t="str">
        <f t="shared" si="380"/>
        <v>Risky</v>
      </c>
    </row>
    <row r="8095" spans="1:19" x14ac:dyDescent="0.35">
      <c r="A8095" t="s">
        <v>10299</v>
      </c>
      <c r="B8095" s="1">
        <v>44880</v>
      </c>
      <c r="C8095" s="5" t="str">
        <f t="shared" si="378"/>
        <v>11</v>
      </c>
      <c r="D8095" t="s">
        <v>1396</v>
      </c>
      <c r="E8095" t="s">
        <v>17</v>
      </c>
      <c r="F8095">
        <v>13500</v>
      </c>
      <c r="G8095" t="s">
        <v>252</v>
      </c>
      <c r="H8095" t="s">
        <v>156</v>
      </c>
      <c r="I8095" t="s">
        <v>196</v>
      </c>
      <c r="J8095" t="s">
        <v>39</v>
      </c>
      <c r="K8095" t="s">
        <v>40</v>
      </c>
      <c r="L8095" t="s">
        <v>23</v>
      </c>
      <c r="M8095">
        <v>29000</v>
      </c>
      <c r="N8095" t="s">
        <v>72</v>
      </c>
      <c r="O8095" t="s">
        <v>59</v>
      </c>
      <c r="P8095">
        <v>8984651</v>
      </c>
      <c r="Q8095" t="s">
        <v>60</v>
      </c>
      <c r="R8095" t="str">
        <f t="shared" si="379"/>
        <v>Tertile 1</v>
      </c>
      <c r="S8095" t="str">
        <f t="shared" si="380"/>
        <v>Risky</v>
      </c>
    </row>
    <row r="8096" spans="1:19" x14ac:dyDescent="0.35">
      <c r="A8096" t="s">
        <v>10282</v>
      </c>
      <c r="B8096" s="1">
        <v>44880</v>
      </c>
      <c r="C8096" s="5" t="str">
        <f t="shared" si="378"/>
        <v>11</v>
      </c>
      <c r="D8096" t="s">
        <v>1553</v>
      </c>
      <c r="E8096" t="s">
        <v>17</v>
      </c>
      <c r="F8096">
        <v>313000</v>
      </c>
      <c r="G8096" t="s">
        <v>152</v>
      </c>
      <c r="H8096" t="s">
        <v>94</v>
      </c>
      <c r="I8096" t="s">
        <v>227</v>
      </c>
      <c r="J8096" t="s">
        <v>21</v>
      </c>
      <c r="K8096" t="s">
        <v>22</v>
      </c>
      <c r="L8096" t="s">
        <v>50</v>
      </c>
      <c r="M8096">
        <v>20000</v>
      </c>
      <c r="N8096" t="s">
        <v>66</v>
      </c>
      <c r="O8096" t="s">
        <v>59</v>
      </c>
      <c r="P8096">
        <v>7151791</v>
      </c>
      <c r="Q8096" t="s">
        <v>67</v>
      </c>
      <c r="R8096" t="str">
        <f t="shared" si="379"/>
        <v>Tertile 1</v>
      </c>
      <c r="S8096" t="str">
        <f t="shared" si="380"/>
        <v>Risky</v>
      </c>
    </row>
    <row r="8097" spans="1:19" x14ac:dyDescent="0.35">
      <c r="A8097" t="s">
        <v>10278</v>
      </c>
      <c r="B8097" s="1">
        <v>44880</v>
      </c>
      <c r="C8097" s="5" t="str">
        <f t="shared" si="378"/>
        <v>11</v>
      </c>
      <c r="D8097" t="s">
        <v>1546</v>
      </c>
      <c r="E8097" t="s">
        <v>17</v>
      </c>
      <c r="F8097">
        <v>370000</v>
      </c>
      <c r="G8097" t="s">
        <v>98</v>
      </c>
      <c r="H8097" t="s">
        <v>30</v>
      </c>
      <c r="I8097" t="s">
        <v>153</v>
      </c>
      <c r="J8097" t="s">
        <v>21</v>
      </c>
      <c r="K8097" t="s">
        <v>22</v>
      </c>
      <c r="L8097" t="s">
        <v>41</v>
      </c>
      <c r="M8097">
        <v>31000</v>
      </c>
      <c r="N8097" t="s">
        <v>32</v>
      </c>
      <c r="O8097" t="s">
        <v>25</v>
      </c>
      <c r="P8097">
        <v>7428370</v>
      </c>
      <c r="Q8097" t="s">
        <v>33</v>
      </c>
      <c r="R8097" t="str">
        <f t="shared" si="379"/>
        <v>Tertile 1</v>
      </c>
      <c r="S8097" t="str">
        <f t="shared" si="380"/>
        <v>Risky</v>
      </c>
    </row>
    <row r="8098" spans="1:19" x14ac:dyDescent="0.35">
      <c r="A8098" t="s">
        <v>10281</v>
      </c>
      <c r="B8098" s="1">
        <v>44880</v>
      </c>
      <c r="C8098" s="5" t="str">
        <f t="shared" si="378"/>
        <v>11</v>
      </c>
      <c r="D8098" t="s">
        <v>9644</v>
      </c>
      <c r="E8098" t="s">
        <v>17</v>
      </c>
      <c r="F8098">
        <v>390000</v>
      </c>
      <c r="G8098" t="s">
        <v>147</v>
      </c>
      <c r="H8098" t="s">
        <v>56</v>
      </c>
      <c r="I8098" t="s">
        <v>57</v>
      </c>
      <c r="J8098" t="s">
        <v>21</v>
      </c>
      <c r="K8098" t="s">
        <v>22</v>
      </c>
      <c r="L8098" t="s">
        <v>41</v>
      </c>
      <c r="M8098">
        <v>29000</v>
      </c>
      <c r="N8098" t="s">
        <v>58</v>
      </c>
      <c r="O8098" t="s">
        <v>59</v>
      </c>
      <c r="P8098">
        <v>7660653</v>
      </c>
      <c r="Q8098" t="s">
        <v>60</v>
      </c>
      <c r="R8098" t="str">
        <f t="shared" si="379"/>
        <v>Tertile 1</v>
      </c>
      <c r="S8098" t="str">
        <f t="shared" si="380"/>
        <v>Risky</v>
      </c>
    </row>
    <row r="8099" spans="1:19" x14ac:dyDescent="0.35">
      <c r="A8099" t="s">
        <v>10273</v>
      </c>
      <c r="B8099" s="1">
        <v>44880</v>
      </c>
      <c r="C8099" s="5" t="str">
        <f t="shared" si="378"/>
        <v>11</v>
      </c>
      <c r="D8099" t="s">
        <v>1688</v>
      </c>
      <c r="E8099" t="s">
        <v>86</v>
      </c>
      <c r="F8099">
        <v>499000</v>
      </c>
      <c r="G8099" t="s">
        <v>166</v>
      </c>
      <c r="H8099" t="s">
        <v>64</v>
      </c>
      <c r="I8099" t="s">
        <v>292</v>
      </c>
      <c r="J8099" t="s">
        <v>39</v>
      </c>
      <c r="K8099" t="s">
        <v>40</v>
      </c>
      <c r="L8099" t="s">
        <v>23</v>
      </c>
      <c r="M8099">
        <v>25000</v>
      </c>
      <c r="N8099" t="s">
        <v>24</v>
      </c>
      <c r="O8099" t="s">
        <v>83</v>
      </c>
      <c r="P8099">
        <v>7278465</v>
      </c>
      <c r="Q8099" t="s">
        <v>26</v>
      </c>
      <c r="R8099" t="str">
        <f t="shared" si="379"/>
        <v>Tertile 1</v>
      </c>
      <c r="S8099" t="str">
        <f t="shared" si="380"/>
        <v>Risky</v>
      </c>
    </row>
    <row r="8100" spans="1:19" x14ac:dyDescent="0.35">
      <c r="A8100" t="s">
        <v>10277</v>
      </c>
      <c r="B8100" s="1">
        <v>44880</v>
      </c>
      <c r="C8100" s="5" t="str">
        <f t="shared" si="378"/>
        <v>11</v>
      </c>
      <c r="D8100" t="s">
        <v>1544</v>
      </c>
      <c r="E8100" t="s">
        <v>17</v>
      </c>
      <c r="F8100">
        <v>600000</v>
      </c>
      <c r="G8100" t="s">
        <v>166</v>
      </c>
      <c r="H8100" t="s">
        <v>148</v>
      </c>
      <c r="I8100" t="s">
        <v>149</v>
      </c>
      <c r="J8100" t="s">
        <v>21</v>
      </c>
      <c r="K8100" t="s">
        <v>22</v>
      </c>
      <c r="L8100" t="s">
        <v>41</v>
      </c>
      <c r="M8100">
        <v>22000</v>
      </c>
      <c r="N8100" t="s">
        <v>24</v>
      </c>
      <c r="O8100" t="s">
        <v>43</v>
      </c>
      <c r="P8100">
        <v>8611317</v>
      </c>
      <c r="Q8100" t="s">
        <v>26</v>
      </c>
      <c r="R8100" t="str">
        <f t="shared" si="379"/>
        <v>Tertile 2</v>
      </c>
      <c r="S8100" t="str">
        <f t="shared" si="380"/>
        <v>Risky</v>
      </c>
    </row>
    <row r="8101" spans="1:19" x14ac:dyDescent="0.35">
      <c r="A8101" t="s">
        <v>10279</v>
      </c>
      <c r="B8101" s="1">
        <v>44880</v>
      </c>
      <c r="C8101" s="5" t="str">
        <f t="shared" si="378"/>
        <v>11</v>
      </c>
      <c r="D8101" t="s">
        <v>8250</v>
      </c>
      <c r="E8101" t="s">
        <v>17</v>
      </c>
      <c r="F8101">
        <v>612000</v>
      </c>
      <c r="G8101" t="s">
        <v>103</v>
      </c>
      <c r="H8101" t="s">
        <v>156</v>
      </c>
      <c r="I8101" t="s">
        <v>157</v>
      </c>
      <c r="J8101" t="s">
        <v>21</v>
      </c>
      <c r="K8101" t="s">
        <v>22</v>
      </c>
      <c r="L8101" t="s">
        <v>23</v>
      </c>
      <c r="M8101">
        <v>19000</v>
      </c>
      <c r="N8101" t="s">
        <v>42</v>
      </c>
      <c r="O8101" t="s">
        <v>43</v>
      </c>
      <c r="P8101">
        <v>7695848</v>
      </c>
      <c r="Q8101" t="s">
        <v>44</v>
      </c>
      <c r="R8101" t="str">
        <f t="shared" si="379"/>
        <v>Tertile 2</v>
      </c>
      <c r="S8101" t="str">
        <f t="shared" si="380"/>
        <v>Risky</v>
      </c>
    </row>
    <row r="8102" spans="1:19" x14ac:dyDescent="0.35">
      <c r="A8102" t="s">
        <v>10276</v>
      </c>
      <c r="B8102" s="1">
        <v>44880</v>
      </c>
      <c r="C8102" s="5" t="str">
        <f t="shared" si="378"/>
        <v>11</v>
      </c>
      <c r="D8102" t="s">
        <v>1542</v>
      </c>
      <c r="E8102" t="s">
        <v>17</v>
      </c>
      <c r="F8102">
        <v>680000</v>
      </c>
      <c r="G8102" t="s">
        <v>90</v>
      </c>
      <c r="H8102" t="s">
        <v>143</v>
      </c>
      <c r="I8102" t="s">
        <v>144</v>
      </c>
      <c r="J8102" t="s">
        <v>21</v>
      </c>
      <c r="K8102" t="s">
        <v>22</v>
      </c>
      <c r="L8102" t="s">
        <v>50</v>
      </c>
      <c r="M8102">
        <v>18000</v>
      </c>
      <c r="N8102" t="s">
        <v>72</v>
      </c>
      <c r="O8102" t="s">
        <v>43</v>
      </c>
      <c r="P8102">
        <v>7442657</v>
      </c>
      <c r="Q8102" t="s">
        <v>73</v>
      </c>
      <c r="R8102" t="str">
        <f t="shared" si="379"/>
        <v>Tertile 2</v>
      </c>
      <c r="S8102" t="str">
        <f t="shared" si="380"/>
        <v>Risky</v>
      </c>
    </row>
    <row r="8103" spans="1:19" x14ac:dyDescent="0.35">
      <c r="A8103" t="s">
        <v>10266</v>
      </c>
      <c r="B8103" s="1">
        <v>44880</v>
      </c>
      <c r="C8103" s="5" t="str">
        <f t="shared" si="378"/>
        <v>11</v>
      </c>
      <c r="D8103" t="s">
        <v>743</v>
      </c>
      <c r="E8103" t="s">
        <v>17</v>
      </c>
      <c r="F8103">
        <v>821000</v>
      </c>
      <c r="G8103" t="s">
        <v>160</v>
      </c>
      <c r="H8103" t="s">
        <v>113</v>
      </c>
      <c r="I8103" t="s">
        <v>395</v>
      </c>
      <c r="J8103" t="s">
        <v>21</v>
      </c>
      <c r="K8103" t="s">
        <v>22</v>
      </c>
      <c r="L8103" t="s">
        <v>50</v>
      </c>
      <c r="M8103">
        <v>19001</v>
      </c>
      <c r="N8103" t="s">
        <v>58</v>
      </c>
      <c r="O8103" t="s">
        <v>25</v>
      </c>
      <c r="P8103">
        <v>6836299</v>
      </c>
      <c r="Q8103" t="s">
        <v>60</v>
      </c>
      <c r="R8103" t="str">
        <f t="shared" si="379"/>
        <v>Tertile 2</v>
      </c>
      <c r="S8103" t="str">
        <f t="shared" si="380"/>
        <v>Eligible</v>
      </c>
    </row>
    <row r="8104" spans="1:19" x14ac:dyDescent="0.35">
      <c r="A8104" t="s">
        <v>10272</v>
      </c>
      <c r="B8104" s="1">
        <v>44880</v>
      </c>
      <c r="C8104" s="5" t="str">
        <f t="shared" si="378"/>
        <v>11</v>
      </c>
      <c r="D8104" t="s">
        <v>2717</v>
      </c>
      <c r="E8104" t="s">
        <v>17</v>
      </c>
      <c r="F8104">
        <v>951000</v>
      </c>
      <c r="G8104" t="s">
        <v>142</v>
      </c>
      <c r="H8104" t="s">
        <v>64</v>
      </c>
      <c r="I8104" t="s">
        <v>171</v>
      </c>
      <c r="J8104" t="s">
        <v>21</v>
      </c>
      <c r="K8104" t="s">
        <v>22</v>
      </c>
      <c r="L8104" t="s">
        <v>50</v>
      </c>
      <c r="M8104">
        <v>12001</v>
      </c>
      <c r="N8104" t="s">
        <v>51</v>
      </c>
      <c r="O8104" t="s">
        <v>110</v>
      </c>
      <c r="P8104">
        <v>7567878</v>
      </c>
      <c r="Q8104" t="s">
        <v>52</v>
      </c>
      <c r="R8104" t="str">
        <f t="shared" si="379"/>
        <v>Tertile 2</v>
      </c>
      <c r="S8104" t="str">
        <f t="shared" si="380"/>
        <v>Eligible</v>
      </c>
    </row>
    <row r="8105" spans="1:19" x14ac:dyDescent="0.35">
      <c r="A8105" t="s">
        <v>10283</v>
      </c>
      <c r="B8105" s="1">
        <v>44880</v>
      </c>
      <c r="C8105" s="5" t="str">
        <f t="shared" si="378"/>
        <v>11</v>
      </c>
      <c r="D8105" t="s">
        <v>3737</v>
      </c>
      <c r="E8105" t="s">
        <v>17</v>
      </c>
      <c r="F8105">
        <v>1150000</v>
      </c>
      <c r="G8105" t="s">
        <v>142</v>
      </c>
      <c r="H8105" t="s">
        <v>94</v>
      </c>
      <c r="I8105" t="s">
        <v>630</v>
      </c>
      <c r="J8105" t="s">
        <v>39</v>
      </c>
      <c r="K8105" t="s">
        <v>40</v>
      </c>
      <c r="L8105" t="s">
        <v>23</v>
      </c>
      <c r="M8105">
        <v>53000</v>
      </c>
      <c r="N8105" t="s">
        <v>51</v>
      </c>
      <c r="O8105" t="s">
        <v>59</v>
      </c>
      <c r="P8105">
        <v>8752206</v>
      </c>
      <c r="Q8105" t="s">
        <v>52</v>
      </c>
      <c r="R8105" t="str">
        <f t="shared" si="379"/>
        <v>Tertile 3</v>
      </c>
      <c r="S8105" t="str">
        <f t="shared" si="380"/>
        <v>Eligible</v>
      </c>
    </row>
    <row r="8106" spans="1:19" x14ac:dyDescent="0.35">
      <c r="A8106" t="s">
        <v>10274</v>
      </c>
      <c r="B8106" s="1">
        <v>44880</v>
      </c>
      <c r="C8106" s="5" t="str">
        <f t="shared" si="378"/>
        <v>11</v>
      </c>
      <c r="D8106" t="s">
        <v>10275</v>
      </c>
      <c r="E8106" t="s">
        <v>17</v>
      </c>
      <c r="F8106">
        <v>1161000</v>
      </c>
      <c r="G8106" t="s">
        <v>55</v>
      </c>
      <c r="H8106" t="s">
        <v>113</v>
      </c>
      <c r="I8106" t="s">
        <v>114</v>
      </c>
      <c r="J8106" t="s">
        <v>39</v>
      </c>
      <c r="K8106" t="s">
        <v>40</v>
      </c>
      <c r="L8106" t="s">
        <v>41</v>
      </c>
      <c r="M8106">
        <v>26101</v>
      </c>
      <c r="N8106" t="s">
        <v>58</v>
      </c>
      <c r="O8106" t="s">
        <v>83</v>
      </c>
      <c r="P8106">
        <v>8782343</v>
      </c>
      <c r="Q8106" t="s">
        <v>60</v>
      </c>
      <c r="R8106" t="str">
        <f t="shared" si="379"/>
        <v>Tertile 3</v>
      </c>
      <c r="S8106" t="str">
        <f t="shared" si="380"/>
        <v>Eligible</v>
      </c>
    </row>
    <row r="8107" spans="1:19" x14ac:dyDescent="0.35">
      <c r="A8107" t="s">
        <v>10293</v>
      </c>
      <c r="B8107" s="1">
        <v>44880</v>
      </c>
      <c r="C8107" s="5" t="str">
        <f t="shared" si="378"/>
        <v>11</v>
      </c>
      <c r="D8107" t="s">
        <v>1334</v>
      </c>
      <c r="E8107" t="s">
        <v>17</v>
      </c>
      <c r="F8107">
        <v>1170000</v>
      </c>
      <c r="G8107" t="s">
        <v>137</v>
      </c>
      <c r="H8107" t="s">
        <v>48</v>
      </c>
      <c r="I8107" t="s">
        <v>130</v>
      </c>
      <c r="J8107" t="s">
        <v>21</v>
      </c>
      <c r="K8107" t="s">
        <v>22</v>
      </c>
      <c r="L8107" t="s">
        <v>23</v>
      </c>
      <c r="M8107">
        <v>26000</v>
      </c>
      <c r="N8107" t="s">
        <v>24</v>
      </c>
      <c r="O8107" t="s">
        <v>110</v>
      </c>
      <c r="P8107">
        <v>8483936</v>
      </c>
      <c r="Q8107" t="s">
        <v>67</v>
      </c>
      <c r="R8107" t="str">
        <f t="shared" si="379"/>
        <v>Tertile 3</v>
      </c>
      <c r="S8107" t="str">
        <f t="shared" si="380"/>
        <v>Eligible</v>
      </c>
    </row>
    <row r="8108" spans="1:19" x14ac:dyDescent="0.35">
      <c r="A8108" t="s">
        <v>10287</v>
      </c>
      <c r="B8108" s="1">
        <v>44880</v>
      </c>
      <c r="C8108" s="5" t="str">
        <f t="shared" si="378"/>
        <v>11</v>
      </c>
      <c r="D8108" t="s">
        <v>10288</v>
      </c>
      <c r="E8108" t="s">
        <v>17</v>
      </c>
      <c r="F8108">
        <v>1202000</v>
      </c>
      <c r="G8108" t="s">
        <v>248</v>
      </c>
      <c r="H8108" t="s">
        <v>108</v>
      </c>
      <c r="I8108" t="s">
        <v>350</v>
      </c>
      <c r="J8108" t="s">
        <v>39</v>
      </c>
      <c r="K8108" t="s">
        <v>40</v>
      </c>
      <c r="L8108" t="s">
        <v>23</v>
      </c>
      <c r="M8108">
        <v>18200</v>
      </c>
      <c r="N8108" t="s">
        <v>66</v>
      </c>
      <c r="O8108" t="s">
        <v>83</v>
      </c>
      <c r="P8108">
        <v>7690456</v>
      </c>
      <c r="Q8108" t="s">
        <v>67</v>
      </c>
      <c r="R8108" t="str">
        <f t="shared" si="379"/>
        <v>Tertile 3</v>
      </c>
      <c r="S8108" t="str">
        <f t="shared" si="380"/>
        <v>Eligible</v>
      </c>
    </row>
    <row r="8109" spans="1:19" x14ac:dyDescent="0.35">
      <c r="A8109" t="s">
        <v>10285</v>
      </c>
      <c r="B8109" s="1">
        <v>44880</v>
      </c>
      <c r="C8109" s="5" t="str">
        <f t="shared" si="378"/>
        <v>11</v>
      </c>
      <c r="D8109" t="s">
        <v>961</v>
      </c>
      <c r="E8109" t="s">
        <v>17</v>
      </c>
      <c r="F8109">
        <v>1260000</v>
      </c>
      <c r="G8109" t="s">
        <v>195</v>
      </c>
      <c r="H8109" t="s">
        <v>113</v>
      </c>
      <c r="I8109" t="s">
        <v>114</v>
      </c>
      <c r="J8109" t="s">
        <v>21</v>
      </c>
      <c r="K8109" t="s">
        <v>22</v>
      </c>
      <c r="L8109" t="s">
        <v>23</v>
      </c>
      <c r="M8109">
        <v>22000</v>
      </c>
      <c r="N8109" t="s">
        <v>42</v>
      </c>
      <c r="O8109" t="s">
        <v>83</v>
      </c>
      <c r="P8109">
        <v>7213871</v>
      </c>
      <c r="Q8109" t="s">
        <v>44</v>
      </c>
      <c r="R8109" t="str">
        <f t="shared" si="379"/>
        <v>Tertile 3</v>
      </c>
      <c r="S8109" t="str">
        <f t="shared" si="380"/>
        <v>Eligible</v>
      </c>
    </row>
    <row r="8110" spans="1:19" x14ac:dyDescent="0.35">
      <c r="A8110" t="s">
        <v>10296</v>
      </c>
      <c r="B8110" s="1">
        <v>44880</v>
      </c>
      <c r="C8110" s="5" t="str">
        <f t="shared" si="378"/>
        <v>11</v>
      </c>
      <c r="D8110" t="s">
        <v>1355</v>
      </c>
      <c r="E8110" t="s">
        <v>17</v>
      </c>
      <c r="F8110">
        <v>1320000</v>
      </c>
      <c r="G8110" t="s">
        <v>199</v>
      </c>
      <c r="H8110" t="s">
        <v>931</v>
      </c>
      <c r="I8110" t="s">
        <v>1014</v>
      </c>
      <c r="J8110" t="s">
        <v>39</v>
      </c>
      <c r="K8110" t="s">
        <v>40</v>
      </c>
      <c r="L8110" t="s">
        <v>50</v>
      </c>
      <c r="M8110">
        <v>15000</v>
      </c>
      <c r="N8110" t="s">
        <v>51</v>
      </c>
      <c r="O8110" t="s">
        <v>25</v>
      </c>
      <c r="P8110">
        <v>8655880</v>
      </c>
      <c r="Q8110" t="s">
        <v>33</v>
      </c>
      <c r="R8110" t="str">
        <f t="shared" si="379"/>
        <v>Tertile 3</v>
      </c>
      <c r="S8110" t="str">
        <f t="shared" si="380"/>
        <v>Eligible</v>
      </c>
    </row>
    <row r="8111" spans="1:19" x14ac:dyDescent="0.35">
      <c r="A8111" t="s">
        <v>10297</v>
      </c>
      <c r="B8111" s="1">
        <v>44880</v>
      </c>
      <c r="C8111" s="5" t="str">
        <f t="shared" si="378"/>
        <v>11</v>
      </c>
      <c r="D8111" t="s">
        <v>1357</v>
      </c>
      <c r="E8111" t="s">
        <v>17</v>
      </c>
      <c r="F8111">
        <v>1320000</v>
      </c>
      <c r="G8111" t="s">
        <v>244</v>
      </c>
      <c r="H8111" t="s">
        <v>37</v>
      </c>
      <c r="I8111" t="s">
        <v>38</v>
      </c>
      <c r="J8111" t="s">
        <v>21</v>
      </c>
      <c r="K8111" t="s">
        <v>22</v>
      </c>
      <c r="L8111" t="s">
        <v>23</v>
      </c>
      <c r="M8111">
        <v>60000</v>
      </c>
      <c r="N8111" t="s">
        <v>58</v>
      </c>
      <c r="O8111" t="s">
        <v>43</v>
      </c>
      <c r="P8111">
        <v>8526597</v>
      </c>
      <c r="Q8111" t="s">
        <v>44</v>
      </c>
      <c r="R8111" t="str">
        <f t="shared" si="379"/>
        <v>Tertile 3</v>
      </c>
      <c r="S8111" t="str">
        <f t="shared" si="380"/>
        <v>Eligible</v>
      </c>
    </row>
    <row r="8112" spans="1:19" x14ac:dyDescent="0.35">
      <c r="A8112" t="s">
        <v>10298</v>
      </c>
      <c r="B8112" s="1">
        <v>44880</v>
      </c>
      <c r="C8112" s="5" t="str">
        <f t="shared" si="378"/>
        <v>11</v>
      </c>
      <c r="D8112" t="s">
        <v>1361</v>
      </c>
      <c r="E8112" t="s">
        <v>86</v>
      </c>
      <c r="F8112">
        <v>1361501</v>
      </c>
      <c r="G8112" t="s">
        <v>248</v>
      </c>
      <c r="H8112" t="s">
        <v>187</v>
      </c>
      <c r="I8112" t="s">
        <v>249</v>
      </c>
      <c r="J8112" t="s">
        <v>21</v>
      </c>
      <c r="K8112" t="s">
        <v>22</v>
      </c>
      <c r="L8112" t="s">
        <v>23</v>
      </c>
      <c r="M8112">
        <v>18150</v>
      </c>
      <c r="N8112" t="s">
        <v>66</v>
      </c>
      <c r="O8112" t="s">
        <v>59</v>
      </c>
      <c r="P8112">
        <v>7647291</v>
      </c>
      <c r="Q8112" t="s">
        <v>52</v>
      </c>
      <c r="R8112" t="str">
        <f t="shared" si="379"/>
        <v>Tertile 3</v>
      </c>
      <c r="S8112" t="str">
        <f t="shared" si="380"/>
        <v>Eligible</v>
      </c>
    </row>
    <row r="8113" spans="1:19" x14ac:dyDescent="0.35">
      <c r="A8113" t="s">
        <v>10295</v>
      </c>
      <c r="B8113" s="1">
        <v>44880</v>
      </c>
      <c r="C8113" s="5" t="str">
        <f t="shared" si="378"/>
        <v>11</v>
      </c>
      <c r="D8113" t="s">
        <v>1353</v>
      </c>
      <c r="E8113" t="s">
        <v>86</v>
      </c>
      <c r="F8113">
        <v>1380000</v>
      </c>
      <c r="G8113" t="s">
        <v>195</v>
      </c>
      <c r="H8113" t="s">
        <v>148</v>
      </c>
      <c r="I8113" t="s">
        <v>149</v>
      </c>
      <c r="J8113" t="s">
        <v>21</v>
      </c>
      <c r="K8113" t="s">
        <v>22</v>
      </c>
      <c r="L8113" t="s">
        <v>41</v>
      </c>
      <c r="M8113">
        <v>69000</v>
      </c>
      <c r="N8113" t="s">
        <v>42</v>
      </c>
      <c r="O8113" t="s">
        <v>43</v>
      </c>
      <c r="P8113">
        <v>6063333</v>
      </c>
      <c r="Q8113" t="s">
        <v>26</v>
      </c>
      <c r="R8113" t="str">
        <f t="shared" si="379"/>
        <v>Tertile 3</v>
      </c>
      <c r="S8113" t="str">
        <f t="shared" si="380"/>
        <v>Eligible</v>
      </c>
    </row>
    <row r="8114" spans="1:19" x14ac:dyDescent="0.35">
      <c r="A8114" t="s">
        <v>10268</v>
      </c>
      <c r="B8114" s="1">
        <v>44880</v>
      </c>
      <c r="C8114" s="5" t="str">
        <f t="shared" si="378"/>
        <v>11</v>
      </c>
      <c r="D8114" t="s">
        <v>1788</v>
      </c>
      <c r="E8114" t="s">
        <v>17</v>
      </c>
      <c r="F8114">
        <v>1451000</v>
      </c>
      <c r="G8114" t="s">
        <v>195</v>
      </c>
      <c r="H8114" t="s">
        <v>148</v>
      </c>
      <c r="I8114" t="s">
        <v>698</v>
      </c>
      <c r="J8114" t="s">
        <v>21</v>
      </c>
      <c r="K8114" t="s">
        <v>22</v>
      </c>
      <c r="L8114" t="s">
        <v>41</v>
      </c>
      <c r="M8114">
        <v>35100</v>
      </c>
      <c r="N8114" t="s">
        <v>42</v>
      </c>
      <c r="O8114" t="s">
        <v>83</v>
      </c>
      <c r="P8114">
        <v>8395546</v>
      </c>
      <c r="Q8114" t="s">
        <v>44</v>
      </c>
      <c r="R8114" t="str">
        <f t="shared" si="379"/>
        <v>Tertile 3</v>
      </c>
      <c r="S8114" t="str">
        <f t="shared" si="380"/>
        <v>Eligible</v>
      </c>
    </row>
    <row r="8115" spans="1:19" x14ac:dyDescent="0.35">
      <c r="A8115" t="s">
        <v>10270</v>
      </c>
      <c r="B8115" s="1">
        <v>44880</v>
      </c>
      <c r="C8115" s="5" t="str">
        <f t="shared" si="378"/>
        <v>11</v>
      </c>
      <c r="D8115" t="s">
        <v>785</v>
      </c>
      <c r="E8115" t="s">
        <v>17</v>
      </c>
      <c r="F8115">
        <v>1520000</v>
      </c>
      <c r="G8115" t="s">
        <v>98</v>
      </c>
      <c r="H8115" t="s">
        <v>148</v>
      </c>
      <c r="I8115" t="s">
        <v>149</v>
      </c>
      <c r="J8115" t="s">
        <v>21</v>
      </c>
      <c r="K8115" t="s">
        <v>22</v>
      </c>
      <c r="L8115" t="s">
        <v>41</v>
      </c>
      <c r="M8115">
        <v>33001</v>
      </c>
      <c r="N8115" t="s">
        <v>32</v>
      </c>
      <c r="O8115" t="s">
        <v>43</v>
      </c>
      <c r="P8115">
        <v>8181272</v>
      </c>
      <c r="Q8115" t="s">
        <v>33</v>
      </c>
      <c r="R8115" t="str">
        <f t="shared" si="379"/>
        <v>Tertile 3</v>
      </c>
      <c r="S8115" t="str">
        <f t="shared" si="380"/>
        <v>Eligible</v>
      </c>
    </row>
    <row r="8116" spans="1:19" x14ac:dyDescent="0.35">
      <c r="A8116" t="s">
        <v>10262</v>
      </c>
      <c r="B8116" s="1">
        <v>44880</v>
      </c>
      <c r="C8116" s="5" t="str">
        <f t="shared" si="378"/>
        <v>11</v>
      </c>
      <c r="D8116" t="s">
        <v>1450</v>
      </c>
      <c r="E8116" t="s">
        <v>17</v>
      </c>
      <c r="F8116">
        <v>1560000</v>
      </c>
      <c r="G8116" t="s">
        <v>70</v>
      </c>
      <c r="H8116" t="s">
        <v>444</v>
      </c>
      <c r="I8116" t="s">
        <v>741</v>
      </c>
      <c r="J8116" t="s">
        <v>39</v>
      </c>
      <c r="K8116" t="s">
        <v>40</v>
      </c>
      <c r="L8116" t="s">
        <v>50</v>
      </c>
      <c r="M8116">
        <v>16001</v>
      </c>
      <c r="N8116" t="s">
        <v>72</v>
      </c>
      <c r="O8116" t="s">
        <v>59</v>
      </c>
      <c r="P8116">
        <v>7912785</v>
      </c>
      <c r="Q8116" t="s">
        <v>73</v>
      </c>
      <c r="R8116" t="str">
        <f t="shared" si="379"/>
        <v>Tertile 3</v>
      </c>
      <c r="S8116" t="str">
        <f t="shared" si="380"/>
        <v>Eligible</v>
      </c>
    </row>
    <row r="8117" spans="1:19" x14ac:dyDescent="0.35">
      <c r="A8117" t="s">
        <v>10280</v>
      </c>
      <c r="B8117" s="1">
        <v>44880</v>
      </c>
      <c r="C8117" s="5" t="str">
        <f t="shared" si="378"/>
        <v>11</v>
      </c>
      <c r="D8117" t="s">
        <v>1549</v>
      </c>
      <c r="E8117" t="s">
        <v>17</v>
      </c>
      <c r="F8117">
        <v>1561000</v>
      </c>
      <c r="G8117" t="s">
        <v>142</v>
      </c>
      <c r="H8117" t="s">
        <v>108</v>
      </c>
      <c r="I8117" t="s">
        <v>161</v>
      </c>
      <c r="J8117" t="s">
        <v>39</v>
      </c>
      <c r="K8117" t="s">
        <v>40</v>
      </c>
      <c r="L8117" t="s">
        <v>50</v>
      </c>
      <c r="M8117">
        <v>41100</v>
      </c>
      <c r="N8117" t="s">
        <v>51</v>
      </c>
      <c r="O8117" t="s">
        <v>59</v>
      </c>
      <c r="P8117">
        <v>8832073</v>
      </c>
      <c r="Q8117" t="s">
        <v>52</v>
      </c>
      <c r="R8117" t="str">
        <f t="shared" si="379"/>
        <v>Tertile 3</v>
      </c>
      <c r="S8117" t="str">
        <f t="shared" si="380"/>
        <v>Eligible</v>
      </c>
    </row>
    <row r="8118" spans="1:19" x14ac:dyDescent="0.35">
      <c r="A8118" t="s">
        <v>10284</v>
      </c>
      <c r="B8118" s="1">
        <v>44880</v>
      </c>
      <c r="C8118" s="5" t="str">
        <f t="shared" si="378"/>
        <v>11</v>
      </c>
      <c r="D8118" t="s">
        <v>3673</v>
      </c>
      <c r="E8118" t="s">
        <v>17</v>
      </c>
      <c r="F8118">
        <v>1600000</v>
      </c>
      <c r="G8118" t="s">
        <v>18</v>
      </c>
      <c r="H8118" t="s">
        <v>216</v>
      </c>
      <c r="I8118" t="s">
        <v>1482</v>
      </c>
      <c r="J8118" t="s">
        <v>39</v>
      </c>
      <c r="K8118" t="s">
        <v>40</v>
      </c>
      <c r="L8118" t="s">
        <v>23</v>
      </c>
      <c r="M8118">
        <v>43000</v>
      </c>
      <c r="N8118" t="s">
        <v>24</v>
      </c>
      <c r="O8118" t="s">
        <v>83</v>
      </c>
      <c r="P8118">
        <v>7703387</v>
      </c>
      <c r="Q8118" t="s">
        <v>26</v>
      </c>
      <c r="R8118" t="str">
        <f t="shared" si="379"/>
        <v>Tertile 3</v>
      </c>
      <c r="S8118" t="str">
        <f t="shared" si="380"/>
        <v>Eligible</v>
      </c>
    </row>
    <row r="8119" spans="1:19" x14ac:dyDescent="0.35">
      <c r="A8119" t="s">
        <v>10265</v>
      </c>
      <c r="B8119" s="1">
        <v>44880</v>
      </c>
      <c r="C8119" s="5" t="str">
        <f t="shared" si="378"/>
        <v>11</v>
      </c>
      <c r="D8119" t="s">
        <v>8821</v>
      </c>
      <c r="E8119" t="s">
        <v>17</v>
      </c>
      <c r="F8119">
        <v>1715000</v>
      </c>
      <c r="G8119" t="s">
        <v>195</v>
      </c>
      <c r="H8119" t="s">
        <v>174</v>
      </c>
      <c r="I8119" t="s">
        <v>257</v>
      </c>
      <c r="J8119" t="s">
        <v>21</v>
      </c>
      <c r="K8119" t="s">
        <v>22</v>
      </c>
      <c r="L8119" t="s">
        <v>50</v>
      </c>
      <c r="M8119">
        <v>46501</v>
      </c>
      <c r="N8119" t="s">
        <v>42</v>
      </c>
      <c r="O8119" t="s">
        <v>43</v>
      </c>
      <c r="P8119">
        <v>8824895</v>
      </c>
      <c r="Q8119" t="s">
        <v>44</v>
      </c>
      <c r="R8119" t="str">
        <f t="shared" si="379"/>
        <v>Tertile 3</v>
      </c>
      <c r="S8119" t="str">
        <f t="shared" si="380"/>
        <v>Eligible</v>
      </c>
    </row>
    <row r="8120" spans="1:19" x14ac:dyDescent="0.35">
      <c r="A8120" t="s">
        <v>10290</v>
      </c>
      <c r="B8120" s="1">
        <v>44880</v>
      </c>
      <c r="C8120" s="5" t="str">
        <f t="shared" si="378"/>
        <v>11</v>
      </c>
      <c r="D8120" t="s">
        <v>1168</v>
      </c>
      <c r="E8120" t="s">
        <v>17</v>
      </c>
      <c r="F8120">
        <v>1750500</v>
      </c>
      <c r="G8120" t="s">
        <v>36</v>
      </c>
      <c r="H8120" t="s">
        <v>56</v>
      </c>
      <c r="I8120" t="s">
        <v>91</v>
      </c>
      <c r="J8120" t="s">
        <v>39</v>
      </c>
      <c r="K8120" t="s">
        <v>40</v>
      </c>
      <c r="L8120" t="s">
        <v>50</v>
      </c>
      <c r="M8120">
        <v>17050</v>
      </c>
      <c r="N8120" t="s">
        <v>42</v>
      </c>
      <c r="O8120" t="s">
        <v>25</v>
      </c>
      <c r="P8120">
        <v>7188111</v>
      </c>
      <c r="Q8120" t="s">
        <v>44</v>
      </c>
      <c r="R8120" t="str">
        <f t="shared" si="379"/>
        <v>Tertile 3</v>
      </c>
      <c r="S8120" t="str">
        <f t="shared" si="380"/>
        <v>Eligible</v>
      </c>
    </row>
    <row r="8121" spans="1:19" x14ac:dyDescent="0.35">
      <c r="A8121" t="s">
        <v>10271</v>
      </c>
      <c r="B8121" s="1">
        <v>44880</v>
      </c>
      <c r="C8121" s="5" t="str">
        <f t="shared" si="378"/>
        <v>11</v>
      </c>
      <c r="D8121" t="s">
        <v>2715</v>
      </c>
      <c r="E8121" t="s">
        <v>17</v>
      </c>
      <c r="F8121">
        <v>2299500</v>
      </c>
      <c r="G8121" t="s">
        <v>103</v>
      </c>
      <c r="H8121" t="s">
        <v>30</v>
      </c>
      <c r="I8121" t="s">
        <v>233</v>
      </c>
      <c r="J8121" t="s">
        <v>39</v>
      </c>
      <c r="K8121" t="s">
        <v>40</v>
      </c>
      <c r="L8121" t="s">
        <v>41</v>
      </c>
      <c r="M8121">
        <v>25951</v>
      </c>
      <c r="N8121" t="s">
        <v>42</v>
      </c>
      <c r="O8121" t="s">
        <v>59</v>
      </c>
      <c r="P8121">
        <v>8409123</v>
      </c>
      <c r="Q8121" t="s">
        <v>44</v>
      </c>
      <c r="R8121" t="str">
        <f t="shared" si="379"/>
        <v>Tertile 3</v>
      </c>
      <c r="S8121" t="str">
        <f t="shared" si="380"/>
        <v>Eligible</v>
      </c>
    </row>
    <row r="8122" spans="1:19" x14ac:dyDescent="0.35">
      <c r="A8122" t="s">
        <v>10325</v>
      </c>
      <c r="B8122" s="1">
        <v>44881</v>
      </c>
      <c r="C8122" s="5" t="str">
        <f t="shared" si="378"/>
        <v>11</v>
      </c>
      <c r="D8122" t="s">
        <v>7877</v>
      </c>
      <c r="E8122" t="s">
        <v>17</v>
      </c>
      <c r="F8122">
        <v>13500</v>
      </c>
      <c r="G8122" t="s">
        <v>76</v>
      </c>
      <c r="H8122" t="s">
        <v>104</v>
      </c>
      <c r="I8122" t="s">
        <v>487</v>
      </c>
      <c r="J8122" t="s">
        <v>39</v>
      </c>
      <c r="K8122" t="s">
        <v>40</v>
      </c>
      <c r="L8122" t="s">
        <v>23</v>
      </c>
      <c r="M8122">
        <v>21001</v>
      </c>
      <c r="N8122" t="s">
        <v>72</v>
      </c>
      <c r="O8122" t="s">
        <v>25</v>
      </c>
      <c r="P8122">
        <v>8007353</v>
      </c>
      <c r="Q8122" t="s">
        <v>73</v>
      </c>
      <c r="R8122" t="str">
        <f t="shared" si="379"/>
        <v>Tertile 1</v>
      </c>
      <c r="S8122" t="str">
        <f t="shared" si="380"/>
        <v>Risky</v>
      </c>
    </row>
    <row r="8123" spans="1:19" x14ac:dyDescent="0.35">
      <c r="A8123" t="s">
        <v>10326</v>
      </c>
      <c r="B8123" s="1">
        <v>44881</v>
      </c>
      <c r="C8123" s="5" t="str">
        <f t="shared" si="378"/>
        <v>11</v>
      </c>
      <c r="D8123" t="s">
        <v>1555</v>
      </c>
      <c r="E8123" t="s">
        <v>17</v>
      </c>
      <c r="F8123">
        <v>13500</v>
      </c>
      <c r="G8123" t="s">
        <v>76</v>
      </c>
      <c r="H8123" t="s">
        <v>37</v>
      </c>
      <c r="I8123" t="s">
        <v>230</v>
      </c>
      <c r="J8123" t="s">
        <v>21</v>
      </c>
      <c r="K8123" t="s">
        <v>22</v>
      </c>
      <c r="L8123" t="s">
        <v>41</v>
      </c>
      <c r="M8123">
        <v>22000</v>
      </c>
      <c r="N8123" t="s">
        <v>72</v>
      </c>
      <c r="O8123" t="s">
        <v>25</v>
      </c>
      <c r="P8123">
        <v>6475207</v>
      </c>
      <c r="Q8123" t="s">
        <v>73</v>
      </c>
      <c r="R8123" t="str">
        <f t="shared" si="379"/>
        <v>Tertile 1</v>
      </c>
      <c r="S8123" t="str">
        <f t="shared" si="380"/>
        <v>Risky</v>
      </c>
    </row>
    <row r="8124" spans="1:19" x14ac:dyDescent="0.35">
      <c r="A8124" t="s">
        <v>10330</v>
      </c>
      <c r="B8124" s="1">
        <v>44881</v>
      </c>
      <c r="C8124" s="5" t="str">
        <f t="shared" si="378"/>
        <v>11</v>
      </c>
      <c r="D8124" t="s">
        <v>1655</v>
      </c>
      <c r="E8124" t="s">
        <v>17</v>
      </c>
      <c r="F8124">
        <v>13500</v>
      </c>
      <c r="G8124" t="s">
        <v>166</v>
      </c>
      <c r="H8124" t="s">
        <v>30</v>
      </c>
      <c r="I8124" t="s">
        <v>153</v>
      </c>
      <c r="J8124" t="s">
        <v>39</v>
      </c>
      <c r="K8124" t="s">
        <v>40</v>
      </c>
      <c r="L8124" t="s">
        <v>23</v>
      </c>
      <c r="M8124">
        <v>26000</v>
      </c>
      <c r="N8124" t="s">
        <v>24</v>
      </c>
      <c r="O8124" t="s">
        <v>25</v>
      </c>
      <c r="P8124">
        <v>7261720</v>
      </c>
      <c r="Q8124" t="s">
        <v>26</v>
      </c>
      <c r="R8124" t="str">
        <f t="shared" si="379"/>
        <v>Tertile 1</v>
      </c>
      <c r="S8124" t="str">
        <f t="shared" si="380"/>
        <v>Risky</v>
      </c>
    </row>
    <row r="8125" spans="1:19" x14ac:dyDescent="0.35">
      <c r="A8125" t="s">
        <v>10338</v>
      </c>
      <c r="B8125" s="1">
        <v>44881</v>
      </c>
      <c r="C8125" s="5" t="str">
        <f t="shared" si="378"/>
        <v>11</v>
      </c>
      <c r="D8125" t="s">
        <v>125</v>
      </c>
      <c r="E8125" t="s">
        <v>17</v>
      </c>
      <c r="F8125">
        <v>13500</v>
      </c>
      <c r="G8125" t="s">
        <v>18</v>
      </c>
      <c r="H8125" t="s">
        <v>187</v>
      </c>
      <c r="I8125" t="s">
        <v>249</v>
      </c>
      <c r="J8125" t="s">
        <v>21</v>
      </c>
      <c r="K8125" t="s">
        <v>22</v>
      </c>
      <c r="L8125" t="s">
        <v>23</v>
      </c>
      <c r="M8125">
        <v>49000</v>
      </c>
      <c r="N8125" t="s">
        <v>24</v>
      </c>
      <c r="O8125" t="s">
        <v>59</v>
      </c>
      <c r="P8125">
        <v>7931224</v>
      </c>
      <c r="Q8125" t="s">
        <v>26</v>
      </c>
      <c r="R8125" t="str">
        <f t="shared" si="379"/>
        <v>Tertile 1</v>
      </c>
      <c r="S8125" t="str">
        <f t="shared" si="380"/>
        <v>Risky</v>
      </c>
    </row>
    <row r="8126" spans="1:19" x14ac:dyDescent="0.35">
      <c r="A8126" t="s">
        <v>10339</v>
      </c>
      <c r="B8126" s="1">
        <v>44881</v>
      </c>
      <c r="C8126" s="5" t="str">
        <f t="shared" si="378"/>
        <v>11</v>
      </c>
      <c r="D8126" t="s">
        <v>1172</v>
      </c>
      <c r="E8126" t="s">
        <v>17</v>
      </c>
      <c r="F8126">
        <v>13500</v>
      </c>
      <c r="G8126" t="s">
        <v>55</v>
      </c>
      <c r="H8126" t="s">
        <v>138</v>
      </c>
      <c r="I8126" t="s">
        <v>269</v>
      </c>
      <c r="J8126" t="s">
        <v>39</v>
      </c>
      <c r="K8126" t="s">
        <v>40</v>
      </c>
      <c r="L8126" t="s">
        <v>50</v>
      </c>
      <c r="M8126">
        <v>24000</v>
      </c>
      <c r="N8126" t="s">
        <v>58</v>
      </c>
      <c r="O8126" t="s">
        <v>25</v>
      </c>
      <c r="P8126">
        <v>8503645</v>
      </c>
      <c r="Q8126" t="s">
        <v>60</v>
      </c>
      <c r="R8126" t="str">
        <f t="shared" si="379"/>
        <v>Tertile 1</v>
      </c>
      <c r="S8126" t="str">
        <f t="shared" si="380"/>
        <v>Risky</v>
      </c>
    </row>
    <row r="8127" spans="1:19" x14ac:dyDescent="0.35">
      <c r="A8127" t="s">
        <v>10341</v>
      </c>
      <c r="B8127" s="1">
        <v>44881</v>
      </c>
      <c r="C8127" s="5" t="str">
        <f t="shared" si="378"/>
        <v>11</v>
      </c>
      <c r="D8127" t="s">
        <v>1176</v>
      </c>
      <c r="E8127" t="s">
        <v>17</v>
      </c>
      <c r="F8127">
        <v>13500</v>
      </c>
      <c r="G8127" t="s">
        <v>70</v>
      </c>
      <c r="H8127" t="s">
        <v>174</v>
      </c>
      <c r="I8127" t="s">
        <v>579</v>
      </c>
      <c r="J8127" t="s">
        <v>39</v>
      </c>
      <c r="K8127" t="s">
        <v>40</v>
      </c>
      <c r="L8127" t="s">
        <v>41</v>
      </c>
      <c r="M8127">
        <v>21000</v>
      </c>
      <c r="N8127" t="s">
        <v>72</v>
      </c>
      <c r="O8127" t="s">
        <v>25</v>
      </c>
      <c r="P8127">
        <v>6225958</v>
      </c>
      <c r="Q8127" t="s">
        <v>73</v>
      </c>
      <c r="R8127" t="str">
        <f t="shared" si="379"/>
        <v>Tertile 1</v>
      </c>
      <c r="S8127" t="str">
        <f t="shared" si="380"/>
        <v>Risky</v>
      </c>
    </row>
    <row r="8128" spans="1:19" x14ac:dyDescent="0.35">
      <c r="A8128" t="s">
        <v>10351</v>
      </c>
      <c r="B8128" s="1">
        <v>44881</v>
      </c>
      <c r="C8128" s="5" t="str">
        <f t="shared" si="378"/>
        <v>11</v>
      </c>
      <c r="D8128" t="s">
        <v>1278</v>
      </c>
      <c r="E8128" t="s">
        <v>17</v>
      </c>
      <c r="F8128">
        <v>13500</v>
      </c>
      <c r="G8128" t="s">
        <v>268</v>
      </c>
      <c r="H8128" t="s">
        <v>37</v>
      </c>
      <c r="I8128" t="s">
        <v>1210</v>
      </c>
      <c r="J8128" t="s">
        <v>21</v>
      </c>
      <c r="K8128" t="s">
        <v>22</v>
      </c>
      <c r="L8128" t="s">
        <v>41</v>
      </c>
      <c r="M8128">
        <v>28000</v>
      </c>
      <c r="N8128" t="s">
        <v>24</v>
      </c>
      <c r="O8128" t="s">
        <v>59</v>
      </c>
      <c r="P8128">
        <v>7860739</v>
      </c>
      <c r="Q8128" t="s">
        <v>26</v>
      </c>
      <c r="R8128" t="str">
        <f t="shared" si="379"/>
        <v>Tertile 1</v>
      </c>
      <c r="S8128" t="str">
        <f t="shared" si="380"/>
        <v>Risky</v>
      </c>
    </row>
    <row r="8129" spans="1:19" x14ac:dyDescent="0.35">
      <c r="A8129" t="s">
        <v>10352</v>
      </c>
      <c r="B8129" s="1">
        <v>44881</v>
      </c>
      <c r="C8129" s="5" t="str">
        <f t="shared" si="378"/>
        <v>11</v>
      </c>
      <c r="D8129" t="s">
        <v>10353</v>
      </c>
      <c r="E8129" t="s">
        <v>17</v>
      </c>
      <c r="F8129">
        <v>13500</v>
      </c>
      <c r="G8129" t="s">
        <v>288</v>
      </c>
      <c r="H8129" t="s">
        <v>104</v>
      </c>
      <c r="I8129" t="s">
        <v>105</v>
      </c>
      <c r="J8129" t="s">
        <v>21</v>
      </c>
      <c r="K8129" t="s">
        <v>22</v>
      </c>
      <c r="L8129" t="s">
        <v>23</v>
      </c>
      <c r="M8129">
        <v>9000</v>
      </c>
      <c r="N8129" t="s">
        <v>32</v>
      </c>
      <c r="O8129" t="s">
        <v>59</v>
      </c>
      <c r="P8129">
        <v>6597345</v>
      </c>
      <c r="Q8129" t="s">
        <v>33</v>
      </c>
      <c r="R8129" t="str">
        <f t="shared" si="379"/>
        <v>Tertile 1</v>
      </c>
      <c r="S8129" t="str">
        <f t="shared" si="380"/>
        <v>Risky</v>
      </c>
    </row>
    <row r="8130" spans="1:19" x14ac:dyDescent="0.35">
      <c r="A8130" t="s">
        <v>10355</v>
      </c>
      <c r="B8130" s="1">
        <v>44881</v>
      </c>
      <c r="C8130" s="5" t="str">
        <f t="shared" ref="C8130:C8193" si="381">TEXT(B8130,$V$22)</f>
        <v>11</v>
      </c>
      <c r="D8130" t="s">
        <v>456</v>
      </c>
      <c r="E8130" t="s">
        <v>17</v>
      </c>
      <c r="F8130">
        <v>13500</v>
      </c>
      <c r="G8130" t="s">
        <v>80</v>
      </c>
      <c r="H8130" t="s">
        <v>187</v>
      </c>
      <c r="I8130" t="s">
        <v>554</v>
      </c>
      <c r="J8130" t="s">
        <v>39</v>
      </c>
      <c r="K8130" t="s">
        <v>40</v>
      </c>
      <c r="L8130" t="s">
        <v>23</v>
      </c>
      <c r="M8130">
        <v>22000</v>
      </c>
      <c r="N8130" t="s">
        <v>66</v>
      </c>
      <c r="O8130" t="s">
        <v>83</v>
      </c>
      <c r="P8130">
        <v>6445275</v>
      </c>
      <c r="Q8130" t="s">
        <v>67</v>
      </c>
      <c r="R8130" t="str">
        <f t="shared" ref="R8130:R8193" si="382">IF(F8130&lt;_xlfn.PERCENTILE.INC($F$2:$F$10576,1/3), "Tertile 1",
   IF(F8130&lt;_xlfn.PERCENTILE.INC($F$2:$F$10576,2/3), "Tertile 2", "Tertile 3"))</f>
        <v>Tertile 1</v>
      </c>
      <c r="S8130" t="str">
        <f t="shared" ref="S8130:S8193" si="383">IF(F8130&gt;755000, "Eligible", "Risky")</f>
        <v>Risky</v>
      </c>
    </row>
    <row r="8131" spans="1:19" x14ac:dyDescent="0.35">
      <c r="A8131" t="s">
        <v>10360</v>
      </c>
      <c r="B8131" s="1">
        <v>44881</v>
      </c>
      <c r="C8131" s="5" t="str">
        <f t="shared" si="381"/>
        <v>11</v>
      </c>
      <c r="D8131" t="s">
        <v>10361</v>
      </c>
      <c r="E8131" t="s">
        <v>17</v>
      </c>
      <c r="F8131">
        <v>13500</v>
      </c>
      <c r="G8131" t="s">
        <v>160</v>
      </c>
      <c r="H8131" t="s">
        <v>64</v>
      </c>
      <c r="I8131" t="s">
        <v>200</v>
      </c>
      <c r="J8131" t="s">
        <v>21</v>
      </c>
      <c r="K8131" t="s">
        <v>22</v>
      </c>
      <c r="L8131" t="s">
        <v>41</v>
      </c>
      <c r="M8131">
        <v>39000</v>
      </c>
      <c r="N8131" t="s">
        <v>58</v>
      </c>
      <c r="O8131" t="s">
        <v>83</v>
      </c>
      <c r="P8131">
        <v>7054082</v>
      </c>
      <c r="Q8131" t="s">
        <v>60</v>
      </c>
      <c r="R8131" t="str">
        <f t="shared" si="382"/>
        <v>Tertile 1</v>
      </c>
      <c r="S8131" t="str">
        <f t="shared" si="383"/>
        <v>Risky</v>
      </c>
    </row>
    <row r="8132" spans="1:19" x14ac:dyDescent="0.35">
      <c r="A8132" t="s">
        <v>10362</v>
      </c>
      <c r="B8132" s="1">
        <v>44881</v>
      </c>
      <c r="C8132" s="5" t="str">
        <f t="shared" si="381"/>
        <v>11</v>
      </c>
      <c r="D8132" t="s">
        <v>1285</v>
      </c>
      <c r="E8132" t="s">
        <v>17</v>
      </c>
      <c r="F8132">
        <v>13500</v>
      </c>
      <c r="G8132" t="s">
        <v>80</v>
      </c>
      <c r="H8132" t="s">
        <v>174</v>
      </c>
      <c r="I8132" t="s">
        <v>265</v>
      </c>
      <c r="J8132" t="s">
        <v>39</v>
      </c>
      <c r="K8132" t="s">
        <v>40</v>
      </c>
      <c r="L8132" t="s">
        <v>41</v>
      </c>
      <c r="M8132">
        <v>25000</v>
      </c>
      <c r="N8132" t="s">
        <v>66</v>
      </c>
      <c r="O8132" t="s">
        <v>83</v>
      </c>
      <c r="P8132">
        <v>6022379</v>
      </c>
      <c r="Q8132" t="s">
        <v>67</v>
      </c>
      <c r="R8132" t="str">
        <f t="shared" si="382"/>
        <v>Tertile 1</v>
      </c>
      <c r="S8132" t="str">
        <f t="shared" si="383"/>
        <v>Risky</v>
      </c>
    </row>
    <row r="8133" spans="1:19" x14ac:dyDescent="0.35">
      <c r="A8133" t="s">
        <v>10364</v>
      </c>
      <c r="B8133" s="1">
        <v>44881</v>
      </c>
      <c r="C8133" s="5" t="str">
        <f t="shared" si="381"/>
        <v>11</v>
      </c>
      <c r="D8133" t="s">
        <v>867</v>
      </c>
      <c r="E8133" t="s">
        <v>17</v>
      </c>
      <c r="F8133">
        <v>13500</v>
      </c>
      <c r="G8133" t="s">
        <v>90</v>
      </c>
      <c r="H8133" t="s">
        <v>94</v>
      </c>
      <c r="I8133" t="s">
        <v>95</v>
      </c>
      <c r="J8133" t="s">
        <v>21</v>
      </c>
      <c r="K8133" t="s">
        <v>22</v>
      </c>
      <c r="L8133" t="s">
        <v>50</v>
      </c>
      <c r="M8133">
        <v>46000</v>
      </c>
      <c r="N8133" t="s">
        <v>72</v>
      </c>
      <c r="O8133" t="s">
        <v>83</v>
      </c>
      <c r="P8133">
        <v>7932701</v>
      </c>
      <c r="Q8133" t="s">
        <v>73</v>
      </c>
      <c r="R8133" t="str">
        <f t="shared" si="382"/>
        <v>Tertile 1</v>
      </c>
      <c r="S8133" t="str">
        <f t="shared" si="383"/>
        <v>Risky</v>
      </c>
    </row>
    <row r="8134" spans="1:19" x14ac:dyDescent="0.35">
      <c r="A8134" t="s">
        <v>10365</v>
      </c>
      <c r="B8134" s="1">
        <v>44881</v>
      </c>
      <c r="C8134" s="5" t="str">
        <f t="shared" si="381"/>
        <v>11</v>
      </c>
      <c r="D8134" t="s">
        <v>4146</v>
      </c>
      <c r="E8134" t="s">
        <v>17</v>
      </c>
      <c r="F8134">
        <v>13500</v>
      </c>
      <c r="G8134" t="s">
        <v>166</v>
      </c>
      <c r="H8134" t="s">
        <v>48</v>
      </c>
      <c r="I8134" t="s">
        <v>260</v>
      </c>
      <c r="J8134" t="s">
        <v>39</v>
      </c>
      <c r="K8134" t="s">
        <v>40</v>
      </c>
      <c r="L8134" t="s">
        <v>23</v>
      </c>
      <c r="M8134">
        <v>36000</v>
      </c>
      <c r="N8134" t="s">
        <v>24</v>
      </c>
      <c r="O8134" t="s">
        <v>83</v>
      </c>
      <c r="P8134">
        <v>8962881</v>
      </c>
      <c r="Q8134" t="s">
        <v>26</v>
      </c>
      <c r="R8134" t="str">
        <f t="shared" si="382"/>
        <v>Tertile 1</v>
      </c>
      <c r="S8134" t="str">
        <f t="shared" si="383"/>
        <v>Risky</v>
      </c>
    </row>
    <row r="8135" spans="1:19" x14ac:dyDescent="0.35">
      <c r="A8135" t="s">
        <v>10367</v>
      </c>
      <c r="B8135" s="1">
        <v>44881</v>
      </c>
      <c r="C8135" s="5" t="str">
        <f t="shared" si="381"/>
        <v>11</v>
      </c>
      <c r="D8135" t="s">
        <v>1498</v>
      </c>
      <c r="E8135" t="s">
        <v>17</v>
      </c>
      <c r="F8135">
        <v>13500</v>
      </c>
      <c r="G8135" t="s">
        <v>142</v>
      </c>
      <c r="H8135" t="s">
        <v>138</v>
      </c>
      <c r="I8135" t="s">
        <v>269</v>
      </c>
      <c r="J8135" t="s">
        <v>21</v>
      </c>
      <c r="K8135" t="s">
        <v>22</v>
      </c>
      <c r="L8135" t="s">
        <v>50</v>
      </c>
      <c r="M8135">
        <v>42000</v>
      </c>
      <c r="N8135" t="s">
        <v>51</v>
      </c>
      <c r="O8135" t="s">
        <v>25</v>
      </c>
      <c r="P8135">
        <v>6189245</v>
      </c>
      <c r="Q8135" t="s">
        <v>67</v>
      </c>
      <c r="R8135" t="str">
        <f t="shared" si="382"/>
        <v>Tertile 1</v>
      </c>
      <c r="S8135" t="str">
        <f t="shared" si="383"/>
        <v>Risky</v>
      </c>
    </row>
    <row r="8136" spans="1:19" x14ac:dyDescent="0.35">
      <c r="A8136" t="s">
        <v>10302</v>
      </c>
      <c r="B8136" s="1">
        <v>44881</v>
      </c>
      <c r="C8136" s="5" t="str">
        <f t="shared" si="381"/>
        <v>11</v>
      </c>
      <c r="D8136" t="s">
        <v>8827</v>
      </c>
      <c r="E8136" t="s">
        <v>17</v>
      </c>
      <c r="F8136">
        <v>288000</v>
      </c>
      <c r="G8136" t="s">
        <v>248</v>
      </c>
      <c r="H8136" t="s">
        <v>126</v>
      </c>
      <c r="I8136" t="s">
        <v>127</v>
      </c>
      <c r="J8136" t="s">
        <v>39</v>
      </c>
      <c r="K8136" t="s">
        <v>40</v>
      </c>
      <c r="L8136" t="s">
        <v>23</v>
      </c>
      <c r="M8136">
        <v>43001</v>
      </c>
      <c r="N8136" t="s">
        <v>66</v>
      </c>
      <c r="O8136" t="s">
        <v>110</v>
      </c>
      <c r="P8136">
        <v>8573222</v>
      </c>
      <c r="Q8136" t="s">
        <v>67</v>
      </c>
      <c r="R8136" t="str">
        <f t="shared" si="382"/>
        <v>Tertile 1</v>
      </c>
      <c r="S8136" t="str">
        <f t="shared" si="383"/>
        <v>Risky</v>
      </c>
    </row>
    <row r="8137" spans="1:19" x14ac:dyDescent="0.35">
      <c r="A8137" t="s">
        <v>10307</v>
      </c>
      <c r="B8137" s="1">
        <v>44881</v>
      </c>
      <c r="C8137" s="5" t="str">
        <f t="shared" si="381"/>
        <v>11</v>
      </c>
      <c r="D8137" t="s">
        <v>3310</v>
      </c>
      <c r="E8137" t="s">
        <v>17</v>
      </c>
      <c r="F8137">
        <v>465000</v>
      </c>
      <c r="G8137" t="s">
        <v>291</v>
      </c>
      <c r="H8137" t="s">
        <v>126</v>
      </c>
      <c r="I8137" t="s">
        <v>790</v>
      </c>
      <c r="J8137" t="s">
        <v>39</v>
      </c>
      <c r="K8137" t="s">
        <v>40</v>
      </c>
      <c r="L8137" t="s">
        <v>23</v>
      </c>
      <c r="M8137">
        <v>22000</v>
      </c>
      <c r="N8137" t="s">
        <v>42</v>
      </c>
      <c r="O8137" t="s">
        <v>59</v>
      </c>
      <c r="P8137">
        <v>8838561</v>
      </c>
      <c r="Q8137" t="s">
        <v>44</v>
      </c>
      <c r="R8137" t="str">
        <f t="shared" si="382"/>
        <v>Tertile 1</v>
      </c>
      <c r="S8137" t="str">
        <f t="shared" si="383"/>
        <v>Risky</v>
      </c>
    </row>
    <row r="8138" spans="1:19" x14ac:dyDescent="0.35">
      <c r="A8138" t="s">
        <v>10329</v>
      </c>
      <c r="B8138" s="1">
        <v>44881</v>
      </c>
      <c r="C8138" s="5" t="str">
        <f t="shared" si="381"/>
        <v>11</v>
      </c>
      <c r="D8138" t="s">
        <v>1653</v>
      </c>
      <c r="E8138" t="s">
        <v>17</v>
      </c>
      <c r="F8138">
        <v>470000</v>
      </c>
      <c r="G8138" t="s">
        <v>90</v>
      </c>
      <c r="H8138" t="s">
        <v>156</v>
      </c>
      <c r="I8138" t="s">
        <v>196</v>
      </c>
      <c r="J8138" t="s">
        <v>21</v>
      </c>
      <c r="K8138" t="s">
        <v>22</v>
      </c>
      <c r="L8138" t="s">
        <v>23</v>
      </c>
      <c r="M8138">
        <v>61000</v>
      </c>
      <c r="N8138" t="s">
        <v>72</v>
      </c>
      <c r="O8138" t="s">
        <v>59</v>
      </c>
      <c r="P8138">
        <v>8009215</v>
      </c>
      <c r="Q8138" t="s">
        <v>73</v>
      </c>
      <c r="R8138" t="str">
        <f t="shared" si="382"/>
        <v>Tertile 1</v>
      </c>
      <c r="S8138" t="str">
        <f t="shared" si="383"/>
        <v>Risky</v>
      </c>
    </row>
    <row r="8139" spans="1:19" x14ac:dyDescent="0.35">
      <c r="A8139" t="s">
        <v>10336</v>
      </c>
      <c r="B8139" s="1">
        <v>44881</v>
      </c>
      <c r="C8139" s="5" t="str">
        <f t="shared" si="381"/>
        <v>11</v>
      </c>
      <c r="D8139" t="s">
        <v>10337</v>
      </c>
      <c r="E8139" t="s">
        <v>17</v>
      </c>
      <c r="F8139">
        <v>582500</v>
      </c>
      <c r="G8139" t="s">
        <v>76</v>
      </c>
      <c r="H8139" t="s">
        <v>108</v>
      </c>
      <c r="I8139" t="s">
        <v>335</v>
      </c>
      <c r="J8139" t="s">
        <v>21</v>
      </c>
      <c r="K8139" t="s">
        <v>22</v>
      </c>
      <c r="L8139" t="s">
        <v>41</v>
      </c>
      <c r="M8139">
        <v>16500</v>
      </c>
      <c r="N8139" t="s">
        <v>72</v>
      </c>
      <c r="O8139" t="s">
        <v>25</v>
      </c>
      <c r="P8139">
        <v>7264613</v>
      </c>
      <c r="Q8139" t="s">
        <v>73</v>
      </c>
      <c r="R8139" t="str">
        <f t="shared" si="382"/>
        <v>Tertile 2</v>
      </c>
      <c r="S8139" t="str">
        <f t="shared" si="383"/>
        <v>Risky</v>
      </c>
    </row>
    <row r="8140" spans="1:19" x14ac:dyDescent="0.35">
      <c r="A8140" t="s">
        <v>10349</v>
      </c>
      <c r="B8140" s="1">
        <v>44881</v>
      </c>
      <c r="C8140" s="5" t="str">
        <f t="shared" si="381"/>
        <v>11</v>
      </c>
      <c r="D8140" t="s">
        <v>10350</v>
      </c>
      <c r="E8140" t="s">
        <v>17</v>
      </c>
      <c r="F8140">
        <v>600800</v>
      </c>
      <c r="G8140" t="s">
        <v>252</v>
      </c>
      <c r="H8140" t="s">
        <v>108</v>
      </c>
      <c r="I8140" t="s">
        <v>109</v>
      </c>
      <c r="J8140" t="s">
        <v>39</v>
      </c>
      <c r="K8140" t="s">
        <v>40</v>
      </c>
      <c r="L8140" t="s">
        <v>50</v>
      </c>
      <c r="M8140">
        <v>26800</v>
      </c>
      <c r="N8140" t="s">
        <v>72</v>
      </c>
      <c r="O8140" t="s">
        <v>110</v>
      </c>
      <c r="P8140">
        <v>8835740</v>
      </c>
      <c r="Q8140" t="s">
        <v>73</v>
      </c>
      <c r="R8140" t="str">
        <f t="shared" si="382"/>
        <v>Tertile 2</v>
      </c>
      <c r="S8140" t="str">
        <f t="shared" si="383"/>
        <v>Risky</v>
      </c>
    </row>
    <row r="8141" spans="1:19" x14ac:dyDescent="0.35">
      <c r="A8141" t="s">
        <v>10363</v>
      </c>
      <c r="B8141" s="1">
        <v>44881</v>
      </c>
      <c r="C8141" s="5" t="str">
        <f t="shared" si="381"/>
        <v>11</v>
      </c>
      <c r="D8141" t="s">
        <v>79</v>
      </c>
      <c r="E8141" t="s">
        <v>17</v>
      </c>
      <c r="F8141">
        <v>605000</v>
      </c>
      <c r="G8141" t="s">
        <v>90</v>
      </c>
      <c r="H8141" t="s">
        <v>444</v>
      </c>
      <c r="I8141" t="s">
        <v>445</v>
      </c>
      <c r="J8141" t="s">
        <v>39</v>
      </c>
      <c r="K8141" t="s">
        <v>40</v>
      </c>
      <c r="L8141" t="s">
        <v>23</v>
      </c>
      <c r="M8141">
        <v>75000</v>
      </c>
      <c r="N8141" t="s">
        <v>72</v>
      </c>
      <c r="O8141" t="s">
        <v>43</v>
      </c>
      <c r="P8141">
        <v>8863842</v>
      </c>
      <c r="Q8141" t="s">
        <v>33</v>
      </c>
      <c r="R8141" t="str">
        <f t="shared" si="382"/>
        <v>Tertile 2</v>
      </c>
      <c r="S8141" t="str">
        <f t="shared" si="383"/>
        <v>Risky</v>
      </c>
    </row>
    <row r="8142" spans="1:19" x14ac:dyDescent="0.35">
      <c r="A8142" t="s">
        <v>10327</v>
      </c>
      <c r="B8142" s="1">
        <v>44881</v>
      </c>
      <c r="C8142" s="5" t="str">
        <f t="shared" si="381"/>
        <v>11</v>
      </c>
      <c r="D8142" t="s">
        <v>1633</v>
      </c>
      <c r="E8142" t="s">
        <v>17</v>
      </c>
      <c r="F8142">
        <v>630000</v>
      </c>
      <c r="G8142" t="s">
        <v>160</v>
      </c>
      <c r="H8142" t="s">
        <v>30</v>
      </c>
      <c r="I8142" t="s">
        <v>233</v>
      </c>
      <c r="J8142" t="s">
        <v>21</v>
      </c>
      <c r="K8142" t="s">
        <v>22</v>
      </c>
      <c r="L8142" t="s">
        <v>41</v>
      </c>
      <c r="M8142">
        <v>31000</v>
      </c>
      <c r="N8142" t="s">
        <v>58</v>
      </c>
      <c r="O8142" t="s">
        <v>59</v>
      </c>
      <c r="P8142">
        <v>8464675</v>
      </c>
      <c r="Q8142" t="s">
        <v>60</v>
      </c>
      <c r="R8142" t="str">
        <f t="shared" si="382"/>
        <v>Tertile 2</v>
      </c>
      <c r="S8142" t="str">
        <f t="shared" si="383"/>
        <v>Risky</v>
      </c>
    </row>
    <row r="8143" spans="1:19" x14ac:dyDescent="0.35">
      <c r="A8143" t="s">
        <v>10331</v>
      </c>
      <c r="B8143" s="1">
        <v>44881</v>
      </c>
      <c r="C8143" s="5" t="str">
        <f t="shared" si="381"/>
        <v>11</v>
      </c>
      <c r="D8143" t="s">
        <v>1657</v>
      </c>
      <c r="E8143" t="s">
        <v>17</v>
      </c>
      <c r="F8143">
        <v>640000</v>
      </c>
      <c r="G8143" t="s">
        <v>98</v>
      </c>
      <c r="H8143" t="s">
        <v>104</v>
      </c>
      <c r="I8143" t="s">
        <v>338</v>
      </c>
      <c r="J8143" t="s">
        <v>21</v>
      </c>
      <c r="K8143" t="s">
        <v>22</v>
      </c>
      <c r="L8143" t="s">
        <v>23</v>
      </c>
      <c r="M8143">
        <v>18000</v>
      </c>
      <c r="N8143" t="s">
        <v>32</v>
      </c>
      <c r="O8143" t="s">
        <v>110</v>
      </c>
      <c r="P8143">
        <v>8357955</v>
      </c>
      <c r="Q8143" t="s">
        <v>33</v>
      </c>
      <c r="R8143" t="str">
        <f t="shared" si="382"/>
        <v>Tertile 2</v>
      </c>
      <c r="S8143" t="str">
        <f t="shared" si="383"/>
        <v>Risky</v>
      </c>
    </row>
    <row r="8144" spans="1:19" x14ac:dyDescent="0.35">
      <c r="A8144" t="s">
        <v>10342</v>
      </c>
      <c r="B8144" s="1">
        <v>44881</v>
      </c>
      <c r="C8144" s="5" t="str">
        <f t="shared" si="381"/>
        <v>11</v>
      </c>
      <c r="D8144" t="s">
        <v>502</v>
      </c>
      <c r="E8144" t="s">
        <v>17</v>
      </c>
      <c r="F8144">
        <v>640000</v>
      </c>
      <c r="G8144" t="s">
        <v>137</v>
      </c>
      <c r="H8144" t="s">
        <v>19</v>
      </c>
      <c r="I8144" t="s">
        <v>380</v>
      </c>
      <c r="J8144" t="s">
        <v>21</v>
      </c>
      <c r="K8144" t="s">
        <v>22</v>
      </c>
      <c r="L8144" t="s">
        <v>50</v>
      </c>
      <c r="M8144">
        <v>18000</v>
      </c>
      <c r="N8144" t="s">
        <v>24</v>
      </c>
      <c r="O8144" t="s">
        <v>59</v>
      </c>
      <c r="P8144">
        <v>7912080</v>
      </c>
      <c r="Q8144" t="s">
        <v>26</v>
      </c>
      <c r="R8144" t="str">
        <f t="shared" si="382"/>
        <v>Tertile 2</v>
      </c>
      <c r="S8144" t="str">
        <f t="shared" si="383"/>
        <v>Risky</v>
      </c>
    </row>
    <row r="8145" spans="1:19" x14ac:dyDescent="0.35">
      <c r="A8145" t="s">
        <v>10333</v>
      </c>
      <c r="B8145" s="1">
        <v>44881</v>
      </c>
      <c r="C8145" s="5" t="str">
        <f t="shared" si="381"/>
        <v>11</v>
      </c>
      <c r="D8145" t="s">
        <v>1693</v>
      </c>
      <c r="E8145" t="s">
        <v>17</v>
      </c>
      <c r="F8145">
        <v>645000</v>
      </c>
      <c r="G8145" t="s">
        <v>142</v>
      </c>
      <c r="H8145" t="s">
        <v>94</v>
      </c>
      <c r="I8145" t="s">
        <v>344</v>
      </c>
      <c r="J8145" t="s">
        <v>39</v>
      </c>
      <c r="K8145" t="s">
        <v>40</v>
      </c>
      <c r="L8145" t="s">
        <v>50</v>
      </c>
      <c r="M8145">
        <v>22000</v>
      </c>
      <c r="N8145" t="s">
        <v>51</v>
      </c>
      <c r="O8145" t="s">
        <v>110</v>
      </c>
      <c r="P8145">
        <v>7618478</v>
      </c>
      <c r="Q8145" t="s">
        <v>52</v>
      </c>
      <c r="R8145" t="str">
        <f t="shared" si="382"/>
        <v>Tertile 2</v>
      </c>
      <c r="S8145" t="str">
        <f t="shared" si="383"/>
        <v>Risky</v>
      </c>
    </row>
    <row r="8146" spans="1:19" x14ac:dyDescent="0.35">
      <c r="A8146" t="s">
        <v>10345</v>
      </c>
      <c r="B8146" s="1">
        <v>44881</v>
      </c>
      <c r="C8146" s="5" t="str">
        <f t="shared" si="381"/>
        <v>11</v>
      </c>
      <c r="D8146" t="s">
        <v>661</v>
      </c>
      <c r="E8146" t="s">
        <v>17</v>
      </c>
      <c r="F8146">
        <v>682000</v>
      </c>
      <c r="G8146" t="s">
        <v>199</v>
      </c>
      <c r="H8146" t="s">
        <v>64</v>
      </c>
      <c r="I8146" t="s">
        <v>65</v>
      </c>
      <c r="J8146" t="s">
        <v>21</v>
      </c>
      <c r="K8146" t="s">
        <v>22</v>
      </c>
      <c r="L8146" t="s">
        <v>23</v>
      </c>
      <c r="M8146">
        <v>18000</v>
      </c>
      <c r="N8146" t="s">
        <v>51</v>
      </c>
      <c r="O8146" t="s">
        <v>59</v>
      </c>
      <c r="P8146">
        <v>8480101</v>
      </c>
      <c r="Q8146" t="s">
        <v>52</v>
      </c>
      <c r="R8146" t="str">
        <f t="shared" si="382"/>
        <v>Tertile 2</v>
      </c>
      <c r="S8146" t="str">
        <f t="shared" si="383"/>
        <v>Risky</v>
      </c>
    </row>
    <row r="8147" spans="1:19" x14ac:dyDescent="0.35">
      <c r="A8147" t="s">
        <v>10347</v>
      </c>
      <c r="B8147" s="1">
        <v>44881</v>
      </c>
      <c r="C8147" s="5" t="str">
        <f t="shared" si="381"/>
        <v>11</v>
      </c>
      <c r="D8147" t="s">
        <v>10348</v>
      </c>
      <c r="E8147" t="s">
        <v>17</v>
      </c>
      <c r="F8147">
        <v>682000</v>
      </c>
      <c r="G8147" t="s">
        <v>248</v>
      </c>
      <c r="H8147" t="s">
        <v>37</v>
      </c>
      <c r="I8147" t="s">
        <v>682</v>
      </c>
      <c r="J8147" t="s">
        <v>21</v>
      </c>
      <c r="K8147" t="s">
        <v>22</v>
      </c>
      <c r="L8147" t="s">
        <v>23</v>
      </c>
      <c r="M8147">
        <v>28000</v>
      </c>
      <c r="N8147" t="s">
        <v>66</v>
      </c>
      <c r="O8147" t="s">
        <v>110</v>
      </c>
      <c r="P8147">
        <v>8841822</v>
      </c>
      <c r="Q8147" t="s">
        <v>67</v>
      </c>
      <c r="R8147" t="str">
        <f t="shared" si="382"/>
        <v>Tertile 2</v>
      </c>
      <c r="S8147" t="str">
        <f t="shared" si="383"/>
        <v>Risky</v>
      </c>
    </row>
    <row r="8148" spans="1:19" x14ac:dyDescent="0.35">
      <c r="A8148" t="s">
        <v>10313</v>
      </c>
      <c r="B8148" s="1">
        <v>44881</v>
      </c>
      <c r="C8148" s="5" t="str">
        <f t="shared" si="381"/>
        <v>11</v>
      </c>
      <c r="D8148" t="s">
        <v>1075</v>
      </c>
      <c r="E8148" t="s">
        <v>17</v>
      </c>
      <c r="F8148">
        <v>702000</v>
      </c>
      <c r="G8148" t="s">
        <v>98</v>
      </c>
      <c r="H8148" t="s">
        <v>19</v>
      </c>
      <c r="I8148" t="s">
        <v>705</v>
      </c>
      <c r="J8148" t="s">
        <v>39</v>
      </c>
      <c r="K8148" t="s">
        <v>40</v>
      </c>
      <c r="L8148" t="s">
        <v>23</v>
      </c>
      <c r="M8148">
        <v>18000</v>
      </c>
      <c r="N8148" t="s">
        <v>32</v>
      </c>
      <c r="O8148" t="s">
        <v>83</v>
      </c>
      <c r="P8148">
        <v>8912162</v>
      </c>
      <c r="Q8148" t="s">
        <v>33</v>
      </c>
      <c r="R8148" t="str">
        <f t="shared" si="382"/>
        <v>Tertile 2</v>
      </c>
      <c r="S8148" t="str">
        <f t="shared" si="383"/>
        <v>Risky</v>
      </c>
    </row>
    <row r="8149" spans="1:19" x14ac:dyDescent="0.35">
      <c r="A8149" t="s">
        <v>10315</v>
      </c>
      <c r="B8149" s="1">
        <v>44881</v>
      </c>
      <c r="C8149" s="5" t="str">
        <f t="shared" si="381"/>
        <v>11</v>
      </c>
      <c r="D8149" t="s">
        <v>1479</v>
      </c>
      <c r="E8149" t="s">
        <v>86</v>
      </c>
      <c r="F8149">
        <v>704000</v>
      </c>
      <c r="G8149" t="s">
        <v>47</v>
      </c>
      <c r="H8149" t="s">
        <v>167</v>
      </c>
      <c r="I8149" t="s">
        <v>603</v>
      </c>
      <c r="J8149" t="s">
        <v>21</v>
      </c>
      <c r="K8149" t="s">
        <v>22</v>
      </c>
      <c r="L8149" t="s">
        <v>23</v>
      </c>
      <c r="M8149">
        <v>33000</v>
      </c>
      <c r="N8149" t="s">
        <v>51</v>
      </c>
      <c r="O8149" t="s">
        <v>83</v>
      </c>
      <c r="P8149">
        <v>8504503</v>
      </c>
      <c r="Q8149" t="s">
        <v>52</v>
      </c>
      <c r="R8149" t="str">
        <f t="shared" si="382"/>
        <v>Tertile 2</v>
      </c>
      <c r="S8149" t="str">
        <f t="shared" si="383"/>
        <v>Risky</v>
      </c>
    </row>
    <row r="8150" spans="1:19" x14ac:dyDescent="0.35">
      <c r="A8150" t="s">
        <v>10310</v>
      </c>
      <c r="B8150" s="1">
        <v>44881</v>
      </c>
      <c r="C8150" s="5" t="str">
        <f t="shared" si="381"/>
        <v>11</v>
      </c>
      <c r="D8150" t="s">
        <v>671</v>
      </c>
      <c r="E8150" t="s">
        <v>17</v>
      </c>
      <c r="F8150">
        <v>750000</v>
      </c>
      <c r="G8150" t="s">
        <v>80</v>
      </c>
      <c r="H8150" t="s">
        <v>64</v>
      </c>
      <c r="I8150" t="s">
        <v>171</v>
      </c>
      <c r="J8150" t="s">
        <v>21</v>
      </c>
      <c r="K8150" t="s">
        <v>22</v>
      </c>
      <c r="L8150" t="s">
        <v>41</v>
      </c>
      <c r="M8150">
        <v>19001</v>
      </c>
      <c r="N8150" t="s">
        <v>66</v>
      </c>
      <c r="O8150" t="s">
        <v>110</v>
      </c>
      <c r="P8150">
        <v>7554158</v>
      </c>
      <c r="Q8150" t="s">
        <v>67</v>
      </c>
      <c r="R8150" t="str">
        <f t="shared" si="382"/>
        <v>Tertile 2</v>
      </c>
      <c r="S8150" t="str">
        <f t="shared" si="383"/>
        <v>Risky</v>
      </c>
    </row>
    <row r="8151" spans="1:19" x14ac:dyDescent="0.35">
      <c r="A8151" t="s">
        <v>10368</v>
      </c>
      <c r="B8151" s="1">
        <v>44881</v>
      </c>
      <c r="C8151" s="5" t="str">
        <f t="shared" si="381"/>
        <v>11</v>
      </c>
      <c r="D8151" t="s">
        <v>1500</v>
      </c>
      <c r="E8151" t="s">
        <v>17</v>
      </c>
      <c r="F8151">
        <v>750000</v>
      </c>
      <c r="G8151" t="s">
        <v>147</v>
      </c>
      <c r="H8151" t="s">
        <v>81</v>
      </c>
      <c r="I8151" t="s">
        <v>211</v>
      </c>
      <c r="J8151" t="s">
        <v>39</v>
      </c>
      <c r="K8151" t="s">
        <v>40</v>
      </c>
      <c r="L8151" t="s">
        <v>23</v>
      </c>
      <c r="M8151">
        <v>10000</v>
      </c>
      <c r="N8151" t="s">
        <v>58</v>
      </c>
      <c r="O8151" t="s">
        <v>43</v>
      </c>
      <c r="P8151">
        <v>8001931</v>
      </c>
      <c r="Q8151" t="s">
        <v>73</v>
      </c>
      <c r="R8151" t="str">
        <f t="shared" si="382"/>
        <v>Tertile 2</v>
      </c>
      <c r="S8151" t="str">
        <f t="shared" si="383"/>
        <v>Risky</v>
      </c>
    </row>
    <row r="8152" spans="1:19" x14ac:dyDescent="0.35">
      <c r="A8152" t="s">
        <v>10316</v>
      </c>
      <c r="B8152" s="1">
        <v>44881</v>
      </c>
      <c r="C8152" s="5" t="str">
        <f t="shared" si="381"/>
        <v>11</v>
      </c>
      <c r="D8152" t="s">
        <v>498</v>
      </c>
      <c r="E8152" t="s">
        <v>17</v>
      </c>
      <c r="F8152">
        <v>830000</v>
      </c>
      <c r="G8152" t="s">
        <v>152</v>
      </c>
      <c r="H8152" t="s">
        <v>81</v>
      </c>
      <c r="I8152" t="s">
        <v>387</v>
      </c>
      <c r="J8152" t="s">
        <v>39</v>
      </c>
      <c r="K8152" t="s">
        <v>40</v>
      </c>
      <c r="L8152" t="s">
        <v>41</v>
      </c>
      <c r="M8152">
        <v>22001</v>
      </c>
      <c r="N8152" t="s">
        <v>66</v>
      </c>
      <c r="O8152" t="s">
        <v>83</v>
      </c>
      <c r="P8152">
        <v>7581899</v>
      </c>
      <c r="Q8152" t="s">
        <v>73</v>
      </c>
      <c r="R8152" t="str">
        <f t="shared" si="382"/>
        <v>Tertile 2</v>
      </c>
      <c r="S8152" t="str">
        <f t="shared" si="383"/>
        <v>Eligible</v>
      </c>
    </row>
    <row r="8153" spans="1:19" x14ac:dyDescent="0.35">
      <c r="A8153" t="s">
        <v>10340</v>
      </c>
      <c r="B8153" s="1">
        <v>44881</v>
      </c>
      <c r="C8153" s="5" t="str">
        <f t="shared" si="381"/>
        <v>11</v>
      </c>
      <c r="D8153" t="s">
        <v>1174</v>
      </c>
      <c r="E8153" t="s">
        <v>17</v>
      </c>
      <c r="F8153">
        <v>835000</v>
      </c>
      <c r="G8153" t="s">
        <v>63</v>
      </c>
      <c r="H8153" t="s">
        <v>48</v>
      </c>
      <c r="I8153" t="s">
        <v>279</v>
      </c>
      <c r="J8153" t="s">
        <v>39</v>
      </c>
      <c r="K8153" t="s">
        <v>40</v>
      </c>
      <c r="L8153" t="s">
        <v>23</v>
      </c>
      <c r="M8153">
        <v>27000</v>
      </c>
      <c r="N8153" t="s">
        <v>66</v>
      </c>
      <c r="O8153" t="s">
        <v>43</v>
      </c>
      <c r="P8153">
        <v>8938095</v>
      </c>
      <c r="Q8153" t="s">
        <v>67</v>
      </c>
      <c r="R8153" t="str">
        <f t="shared" si="382"/>
        <v>Tertile 2</v>
      </c>
      <c r="S8153" t="str">
        <f t="shared" si="383"/>
        <v>Eligible</v>
      </c>
    </row>
    <row r="8154" spans="1:19" x14ac:dyDescent="0.35">
      <c r="A8154" t="s">
        <v>10366</v>
      </c>
      <c r="B8154" s="1">
        <v>44881</v>
      </c>
      <c r="C8154" s="5" t="str">
        <f t="shared" si="381"/>
        <v>11</v>
      </c>
      <c r="D8154" t="s">
        <v>1471</v>
      </c>
      <c r="E8154" t="s">
        <v>17</v>
      </c>
      <c r="F8154">
        <v>888000</v>
      </c>
      <c r="G8154" t="s">
        <v>103</v>
      </c>
      <c r="H8154" t="s">
        <v>64</v>
      </c>
      <c r="I8154" t="s">
        <v>65</v>
      </c>
      <c r="J8154" t="s">
        <v>21</v>
      </c>
      <c r="K8154" t="s">
        <v>22</v>
      </c>
      <c r="L8154" t="s">
        <v>23</v>
      </c>
      <c r="M8154">
        <v>17000</v>
      </c>
      <c r="N8154" t="s">
        <v>42</v>
      </c>
      <c r="O8154" t="s">
        <v>59</v>
      </c>
      <c r="P8154">
        <v>7329600</v>
      </c>
      <c r="Q8154" t="s">
        <v>60</v>
      </c>
      <c r="R8154" t="str">
        <f t="shared" si="382"/>
        <v>Tertile 2</v>
      </c>
      <c r="S8154" t="str">
        <f t="shared" si="383"/>
        <v>Eligible</v>
      </c>
    </row>
    <row r="8155" spans="1:19" x14ac:dyDescent="0.35">
      <c r="A8155" t="s">
        <v>10332</v>
      </c>
      <c r="B8155" s="1">
        <v>44881</v>
      </c>
      <c r="C8155" s="5" t="str">
        <f t="shared" si="381"/>
        <v>11</v>
      </c>
      <c r="D8155" t="s">
        <v>1659</v>
      </c>
      <c r="E8155" t="s">
        <v>17</v>
      </c>
      <c r="F8155">
        <v>932000</v>
      </c>
      <c r="G8155" t="s">
        <v>103</v>
      </c>
      <c r="H8155" t="s">
        <v>319</v>
      </c>
      <c r="I8155" t="s">
        <v>341</v>
      </c>
      <c r="J8155" t="s">
        <v>21</v>
      </c>
      <c r="K8155" t="s">
        <v>22</v>
      </c>
      <c r="L8155" t="s">
        <v>41</v>
      </c>
      <c r="M8155">
        <v>19000</v>
      </c>
      <c r="N8155" t="s">
        <v>42</v>
      </c>
      <c r="O8155" t="s">
        <v>59</v>
      </c>
      <c r="P8155">
        <v>8506154</v>
      </c>
      <c r="Q8155" t="s">
        <v>44</v>
      </c>
      <c r="R8155" t="str">
        <f t="shared" si="382"/>
        <v>Tertile 2</v>
      </c>
      <c r="S8155" t="str">
        <f t="shared" si="383"/>
        <v>Eligible</v>
      </c>
    </row>
    <row r="8156" spans="1:19" x14ac:dyDescent="0.35">
      <c r="A8156" t="s">
        <v>10358</v>
      </c>
      <c r="B8156" s="1">
        <v>44881</v>
      </c>
      <c r="C8156" s="5" t="str">
        <f t="shared" si="381"/>
        <v>11</v>
      </c>
      <c r="D8156" t="s">
        <v>10359</v>
      </c>
      <c r="E8156" t="s">
        <v>17</v>
      </c>
      <c r="F8156">
        <v>932000</v>
      </c>
      <c r="G8156" t="s">
        <v>295</v>
      </c>
      <c r="H8156" t="s">
        <v>187</v>
      </c>
      <c r="I8156" t="s">
        <v>208</v>
      </c>
      <c r="J8156" t="s">
        <v>39</v>
      </c>
      <c r="K8156" t="s">
        <v>40</v>
      </c>
      <c r="L8156" t="s">
        <v>50</v>
      </c>
      <c r="M8156">
        <v>21000</v>
      </c>
      <c r="N8156" t="s">
        <v>51</v>
      </c>
      <c r="O8156" t="s">
        <v>110</v>
      </c>
      <c r="P8156">
        <v>8893842</v>
      </c>
      <c r="Q8156" t="s">
        <v>67</v>
      </c>
      <c r="R8156" t="str">
        <f t="shared" si="382"/>
        <v>Tertile 2</v>
      </c>
      <c r="S8156" t="str">
        <f t="shared" si="383"/>
        <v>Eligible</v>
      </c>
    </row>
    <row r="8157" spans="1:19" x14ac:dyDescent="0.35">
      <c r="A8157" t="s">
        <v>10303</v>
      </c>
      <c r="B8157" s="1">
        <v>44881</v>
      </c>
      <c r="C8157" s="5" t="str">
        <f t="shared" si="381"/>
        <v>11</v>
      </c>
      <c r="D8157" t="s">
        <v>10304</v>
      </c>
      <c r="E8157" t="s">
        <v>17</v>
      </c>
      <c r="F8157">
        <v>948000</v>
      </c>
      <c r="G8157" t="s">
        <v>252</v>
      </c>
      <c r="H8157" t="s">
        <v>148</v>
      </c>
      <c r="I8157" t="s">
        <v>614</v>
      </c>
      <c r="J8157" t="s">
        <v>21</v>
      </c>
      <c r="K8157" t="s">
        <v>22</v>
      </c>
      <c r="L8157" t="s">
        <v>23</v>
      </c>
      <c r="M8157">
        <v>21001</v>
      </c>
      <c r="N8157" t="s">
        <v>72</v>
      </c>
      <c r="O8157" t="s">
        <v>59</v>
      </c>
      <c r="P8157">
        <v>8436275</v>
      </c>
      <c r="Q8157" t="s">
        <v>73</v>
      </c>
      <c r="R8157" t="str">
        <f t="shared" si="382"/>
        <v>Tertile 2</v>
      </c>
      <c r="S8157" t="str">
        <f t="shared" si="383"/>
        <v>Eligible</v>
      </c>
    </row>
    <row r="8158" spans="1:19" x14ac:dyDescent="0.35">
      <c r="A8158" t="s">
        <v>10318</v>
      </c>
      <c r="B8158" s="1">
        <v>44881</v>
      </c>
      <c r="C8158" s="5" t="str">
        <f t="shared" si="381"/>
        <v>11</v>
      </c>
      <c r="D8158" t="s">
        <v>283</v>
      </c>
      <c r="E8158" t="s">
        <v>17</v>
      </c>
      <c r="F8158">
        <v>960000</v>
      </c>
      <c r="G8158" t="s">
        <v>90</v>
      </c>
      <c r="H8158" t="s">
        <v>94</v>
      </c>
      <c r="I8158" t="s">
        <v>95</v>
      </c>
      <c r="J8158" t="s">
        <v>39</v>
      </c>
      <c r="K8158" t="s">
        <v>40</v>
      </c>
      <c r="L8158" t="s">
        <v>23</v>
      </c>
      <c r="M8158">
        <v>69000</v>
      </c>
      <c r="N8158" t="s">
        <v>72</v>
      </c>
      <c r="O8158" t="s">
        <v>83</v>
      </c>
      <c r="P8158">
        <v>8994541</v>
      </c>
      <c r="Q8158" t="s">
        <v>73</v>
      </c>
      <c r="R8158" t="str">
        <f t="shared" si="382"/>
        <v>Tertile 2</v>
      </c>
      <c r="S8158" t="str">
        <f t="shared" si="383"/>
        <v>Eligible</v>
      </c>
    </row>
    <row r="8159" spans="1:19" x14ac:dyDescent="0.35">
      <c r="A8159" t="s">
        <v>10308</v>
      </c>
      <c r="B8159" s="1">
        <v>44881</v>
      </c>
      <c r="C8159" s="5" t="str">
        <f t="shared" si="381"/>
        <v>11</v>
      </c>
      <c r="D8159" t="s">
        <v>313</v>
      </c>
      <c r="E8159" t="s">
        <v>17</v>
      </c>
      <c r="F8159">
        <v>975000</v>
      </c>
      <c r="G8159" t="s">
        <v>295</v>
      </c>
      <c r="H8159" t="s">
        <v>19</v>
      </c>
      <c r="I8159" t="s">
        <v>705</v>
      </c>
      <c r="J8159" t="s">
        <v>21</v>
      </c>
      <c r="K8159" t="s">
        <v>22</v>
      </c>
      <c r="L8159" t="s">
        <v>23</v>
      </c>
      <c r="M8159">
        <v>61001</v>
      </c>
      <c r="N8159" t="s">
        <v>51</v>
      </c>
      <c r="O8159" t="s">
        <v>59</v>
      </c>
      <c r="P8159">
        <v>6555522</v>
      </c>
      <c r="Q8159" t="s">
        <v>52</v>
      </c>
      <c r="R8159" t="str">
        <f t="shared" si="382"/>
        <v>Tertile 2</v>
      </c>
      <c r="S8159" t="str">
        <f t="shared" si="383"/>
        <v>Eligible</v>
      </c>
    </row>
    <row r="8160" spans="1:19" x14ac:dyDescent="0.35">
      <c r="A8160" t="s">
        <v>10356</v>
      </c>
      <c r="B8160" s="1">
        <v>44881</v>
      </c>
      <c r="C8160" s="5" t="str">
        <f t="shared" si="381"/>
        <v>11</v>
      </c>
      <c r="D8160" t="s">
        <v>10357</v>
      </c>
      <c r="E8160" t="s">
        <v>17</v>
      </c>
      <c r="F8160">
        <v>990000</v>
      </c>
      <c r="G8160" t="s">
        <v>142</v>
      </c>
      <c r="H8160" t="s">
        <v>19</v>
      </c>
      <c r="I8160" t="s">
        <v>307</v>
      </c>
      <c r="J8160" t="s">
        <v>39</v>
      </c>
      <c r="K8160" t="s">
        <v>40</v>
      </c>
      <c r="L8160" t="s">
        <v>41</v>
      </c>
      <c r="M8160">
        <v>24000</v>
      </c>
      <c r="N8160" t="s">
        <v>51</v>
      </c>
      <c r="O8160" t="s">
        <v>83</v>
      </c>
      <c r="P8160">
        <v>8215583</v>
      </c>
      <c r="Q8160" t="s">
        <v>52</v>
      </c>
      <c r="R8160" t="str">
        <f t="shared" si="382"/>
        <v>Tertile 2</v>
      </c>
      <c r="S8160" t="str">
        <f t="shared" si="383"/>
        <v>Eligible</v>
      </c>
    </row>
    <row r="8161" spans="1:19" x14ac:dyDescent="0.35">
      <c r="A8161" t="s">
        <v>10321</v>
      </c>
      <c r="B8161" s="1">
        <v>44881</v>
      </c>
      <c r="C8161" s="5" t="str">
        <f t="shared" si="381"/>
        <v>11</v>
      </c>
      <c r="D8161" t="s">
        <v>10322</v>
      </c>
      <c r="E8161" t="s">
        <v>17</v>
      </c>
      <c r="F8161">
        <v>1000000</v>
      </c>
      <c r="G8161" t="s">
        <v>166</v>
      </c>
      <c r="H8161" t="s">
        <v>30</v>
      </c>
      <c r="I8161" t="s">
        <v>347</v>
      </c>
      <c r="J8161" t="s">
        <v>21</v>
      </c>
      <c r="K8161" t="s">
        <v>22</v>
      </c>
      <c r="L8161" t="s">
        <v>41</v>
      </c>
      <c r="M8161">
        <v>57000</v>
      </c>
      <c r="N8161" t="s">
        <v>24</v>
      </c>
      <c r="O8161" t="s">
        <v>83</v>
      </c>
      <c r="P8161">
        <v>6950606</v>
      </c>
      <c r="Q8161" t="s">
        <v>26</v>
      </c>
      <c r="R8161" t="str">
        <f t="shared" si="382"/>
        <v>Tertile 2</v>
      </c>
      <c r="S8161" t="str">
        <f t="shared" si="383"/>
        <v>Eligible</v>
      </c>
    </row>
    <row r="8162" spans="1:19" x14ac:dyDescent="0.35">
      <c r="A8162" t="s">
        <v>10334</v>
      </c>
      <c r="B8162" s="1">
        <v>44881</v>
      </c>
      <c r="C8162" s="5" t="str">
        <f t="shared" si="381"/>
        <v>11</v>
      </c>
      <c r="D8162" t="s">
        <v>955</v>
      </c>
      <c r="E8162" t="s">
        <v>17</v>
      </c>
      <c r="F8162">
        <v>1100000</v>
      </c>
      <c r="G8162" t="s">
        <v>252</v>
      </c>
      <c r="H8162" t="s">
        <v>19</v>
      </c>
      <c r="I8162" t="s">
        <v>307</v>
      </c>
      <c r="J8162" t="s">
        <v>39</v>
      </c>
      <c r="K8162" t="s">
        <v>40</v>
      </c>
      <c r="L8162" t="s">
        <v>23</v>
      </c>
      <c r="M8162">
        <v>49001</v>
      </c>
      <c r="N8162" t="s">
        <v>72</v>
      </c>
      <c r="O8162" t="s">
        <v>83</v>
      </c>
      <c r="P8162">
        <v>7632319</v>
      </c>
      <c r="Q8162" t="s">
        <v>73</v>
      </c>
      <c r="R8162" t="str">
        <f t="shared" si="382"/>
        <v>Tertile 3</v>
      </c>
      <c r="S8162" t="str">
        <f t="shared" si="383"/>
        <v>Eligible</v>
      </c>
    </row>
    <row r="8163" spans="1:19" x14ac:dyDescent="0.35">
      <c r="A8163" t="s">
        <v>10354</v>
      </c>
      <c r="B8163" s="1">
        <v>44881</v>
      </c>
      <c r="C8163" s="5" t="str">
        <f t="shared" si="381"/>
        <v>11</v>
      </c>
      <c r="D8163" t="s">
        <v>1411</v>
      </c>
      <c r="E8163" t="s">
        <v>17</v>
      </c>
      <c r="F8163">
        <v>1152000</v>
      </c>
      <c r="G8163" t="s">
        <v>268</v>
      </c>
      <c r="H8163" t="s">
        <v>56</v>
      </c>
      <c r="I8163" t="s">
        <v>91</v>
      </c>
      <c r="J8163" t="s">
        <v>39</v>
      </c>
      <c r="K8163" t="s">
        <v>40</v>
      </c>
      <c r="L8163" t="s">
        <v>41</v>
      </c>
      <c r="M8163">
        <v>17200</v>
      </c>
      <c r="N8163" t="s">
        <v>24</v>
      </c>
      <c r="O8163" t="s">
        <v>25</v>
      </c>
      <c r="P8163">
        <v>7667646</v>
      </c>
      <c r="Q8163" t="s">
        <v>67</v>
      </c>
      <c r="R8163" t="str">
        <f t="shared" si="382"/>
        <v>Tertile 3</v>
      </c>
      <c r="S8163" t="str">
        <f t="shared" si="383"/>
        <v>Eligible</v>
      </c>
    </row>
    <row r="8164" spans="1:19" x14ac:dyDescent="0.35">
      <c r="A8164" t="s">
        <v>10300</v>
      </c>
      <c r="B8164" s="1">
        <v>44881</v>
      </c>
      <c r="C8164" s="5" t="str">
        <f t="shared" si="381"/>
        <v>11</v>
      </c>
      <c r="D8164" t="s">
        <v>8823</v>
      </c>
      <c r="E8164" t="s">
        <v>17</v>
      </c>
      <c r="F8164">
        <v>1200000</v>
      </c>
      <c r="G8164" t="s">
        <v>199</v>
      </c>
      <c r="H8164" t="s">
        <v>931</v>
      </c>
      <c r="I8164" t="s">
        <v>932</v>
      </c>
      <c r="J8164" t="s">
        <v>39</v>
      </c>
      <c r="K8164" t="s">
        <v>40</v>
      </c>
      <c r="L8164" t="s">
        <v>50</v>
      </c>
      <c r="M8164">
        <v>23001</v>
      </c>
      <c r="N8164" t="s">
        <v>51</v>
      </c>
      <c r="O8164" t="s">
        <v>59</v>
      </c>
      <c r="P8164">
        <v>8335446</v>
      </c>
      <c r="Q8164" t="s">
        <v>52</v>
      </c>
      <c r="R8164" t="str">
        <f t="shared" si="382"/>
        <v>Tertile 3</v>
      </c>
      <c r="S8164" t="str">
        <f t="shared" si="383"/>
        <v>Eligible</v>
      </c>
    </row>
    <row r="8165" spans="1:19" x14ac:dyDescent="0.35">
      <c r="A8165" t="s">
        <v>10343</v>
      </c>
      <c r="B8165" s="1">
        <v>44881</v>
      </c>
      <c r="C8165" s="5" t="str">
        <f t="shared" si="381"/>
        <v>11</v>
      </c>
      <c r="D8165" t="s">
        <v>1230</v>
      </c>
      <c r="E8165" t="s">
        <v>17</v>
      </c>
      <c r="F8165">
        <v>1280000</v>
      </c>
      <c r="G8165" t="s">
        <v>191</v>
      </c>
      <c r="H8165" t="s">
        <v>167</v>
      </c>
      <c r="I8165" t="s">
        <v>561</v>
      </c>
      <c r="J8165" t="s">
        <v>21</v>
      </c>
      <c r="K8165" t="s">
        <v>22</v>
      </c>
      <c r="L8165" t="s">
        <v>50</v>
      </c>
      <c r="M8165">
        <v>45000</v>
      </c>
      <c r="N8165" t="s">
        <v>32</v>
      </c>
      <c r="O8165" t="s">
        <v>110</v>
      </c>
      <c r="P8165">
        <v>7134927</v>
      </c>
      <c r="Q8165" t="s">
        <v>33</v>
      </c>
      <c r="R8165" t="str">
        <f t="shared" si="382"/>
        <v>Tertile 3</v>
      </c>
      <c r="S8165" t="str">
        <f t="shared" si="383"/>
        <v>Eligible</v>
      </c>
    </row>
    <row r="8166" spans="1:19" x14ac:dyDescent="0.35">
      <c r="A8166" t="s">
        <v>10314</v>
      </c>
      <c r="B8166" s="1">
        <v>44881</v>
      </c>
      <c r="C8166" s="5" t="str">
        <f t="shared" si="381"/>
        <v>11</v>
      </c>
      <c r="D8166" t="s">
        <v>1849</v>
      </c>
      <c r="E8166" t="s">
        <v>17</v>
      </c>
      <c r="F8166">
        <v>1300000</v>
      </c>
      <c r="G8166" t="s">
        <v>147</v>
      </c>
      <c r="H8166" t="s">
        <v>108</v>
      </c>
      <c r="I8166" t="s">
        <v>350</v>
      </c>
      <c r="J8166" t="s">
        <v>21</v>
      </c>
      <c r="K8166" t="s">
        <v>22</v>
      </c>
      <c r="L8166" t="s">
        <v>50</v>
      </c>
      <c r="M8166">
        <v>46000</v>
      </c>
      <c r="N8166" t="s">
        <v>58</v>
      </c>
      <c r="O8166" t="s">
        <v>83</v>
      </c>
      <c r="P8166">
        <v>6410275</v>
      </c>
      <c r="Q8166" t="s">
        <v>60</v>
      </c>
      <c r="R8166" t="str">
        <f t="shared" si="382"/>
        <v>Tertile 3</v>
      </c>
      <c r="S8166" t="str">
        <f t="shared" si="383"/>
        <v>Eligible</v>
      </c>
    </row>
    <row r="8167" spans="1:19" x14ac:dyDescent="0.35">
      <c r="A8167" t="s">
        <v>10309</v>
      </c>
      <c r="B8167" s="1">
        <v>44881</v>
      </c>
      <c r="C8167" s="5" t="str">
        <f t="shared" si="381"/>
        <v>11</v>
      </c>
      <c r="D8167" t="s">
        <v>3365</v>
      </c>
      <c r="E8167" t="s">
        <v>17</v>
      </c>
      <c r="F8167">
        <v>1325000</v>
      </c>
      <c r="G8167" t="s">
        <v>160</v>
      </c>
      <c r="H8167" t="s">
        <v>48</v>
      </c>
      <c r="I8167" t="s">
        <v>648</v>
      </c>
      <c r="J8167" t="s">
        <v>39</v>
      </c>
      <c r="K8167" t="s">
        <v>40</v>
      </c>
      <c r="L8167" t="s">
        <v>23</v>
      </c>
      <c r="M8167">
        <v>34501</v>
      </c>
      <c r="N8167" t="s">
        <v>58</v>
      </c>
      <c r="O8167" t="s">
        <v>59</v>
      </c>
      <c r="P8167">
        <v>6204008</v>
      </c>
      <c r="Q8167" t="s">
        <v>60</v>
      </c>
      <c r="R8167" t="str">
        <f t="shared" si="382"/>
        <v>Tertile 3</v>
      </c>
      <c r="S8167" t="str">
        <f t="shared" si="383"/>
        <v>Eligible</v>
      </c>
    </row>
    <row r="8168" spans="1:19" x14ac:dyDescent="0.35">
      <c r="A8168" t="s">
        <v>10311</v>
      </c>
      <c r="B8168" s="1">
        <v>44881</v>
      </c>
      <c r="C8168" s="5" t="str">
        <f t="shared" si="381"/>
        <v>11</v>
      </c>
      <c r="D8168" t="s">
        <v>676</v>
      </c>
      <c r="E8168" t="s">
        <v>17</v>
      </c>
      <c r="F8168">
        <v>1400000</v>
      </c>
      <c r="G8168" t="s">
        <v>90</v>
      </c>
      <c r="H8168" t="s">
        <v>37</v>
      </c>
      <c r="I8168" t="s">
        <v>38</v>
      </c>
      <c r="J8168" t="s">
        <v>39</v>
      </c>
      <c r="K8168" t="s">
        <v>40</v>
      </c>
      <c r="L8168" t="s">
        <v>23</v>
      </c>
      <c r="M8168">
        <v>29001</v>
      </c>
      <c r="N8168" t="s">
        <v>72</v>
      </c>
      <c r="O8168" t="s">
        <v>43</v>
      </c>
      <c r="P8168">
        <v>6858944</v>
      </c>
      <c r="Q8168" t="s">
        <v>73</v>
      </c>
      <c r="R8168" t="str">
        <f t="shared" si="382"/>
        <v>Tertile 3</v>
      </c>
      <c r="S8168" t="str">
        <f t="shared" si="383"/>
        <v>Eligible</v>
      </c>
    </row>
    <row r="8169" spans="1:19" x14ac:dyDescent="0.35">
      <c r="A8169" t="s">
        <v>10306</v>
      </c>
      <c r="B8169" s="1">
        <v>44881</v>
      </c>
      <c r="C8169" s="5" t="str">
        <f t="shared" si="381"/>
        <v>11</v>
      </c>
      <c r="D8169" t="s">
        <v>1941</v>
      </c>
      <c r="E8169" t="s">
        <v>17</v>
      </c>
      <c r="F8169">
        <v>1412000</v>
      </c>
      <c r="G8169" t="s">
        <v>288</v>
      </c>
      <c r="H8169" t="s">
        <v>64</v>
      </c>
      <c r="I8169" t="s">
        <v>65</v>
      </c>
      <c r="J8169" t="s">
        <v>21</v>
      </c>
      <c r="K8169" t="s">
        <v>22</v>
      </c>
      <c r="L8169" t="s">
        <v>23</v>
      </c>
      <c r="M8169">
        <v>17201</v>
      </c>
      <c r="N8169" t="s">
        <v>32</v>
      </c>
      <c r="O8169" t="s">
        <v>59</v>
      </c>
      <c r="P8169">
        <v>8219575</v>
      </c>
      <c r="Q8169" t="s">
        <v>33</v>
      </c>
      <c r="R8169" t="str">
        <f t="shared" si="382"/>
        <v>Tertile 3</v>
      </c>
      <c r="S8169" t="str">
        <f t="shared" si="383"/>
        <v>Eligible</v>
      </c>
    </row>
    <row r="8170" spans="1:19" x14ac:dyDescent="0.35">
      <c r="A8170" t="s">
        <v>10320</v>
      </c>
      <c r="B8170" s="1">
        <v>44881</v>
      </c>
      <c r="C8170" s="5" t="str">
        <f t="shared" si="381"/>
        <v>11</v>
      </c>
      <c r="D8170" t="s">
        <v>7825</v>
      </c>
      <c r="E8170" t="s">
        <v>17</v>
      </c>
      <c r="F8170">
        <v>1460000</v>
      </c>
      <c r="G8170" t="s">
        <v>103</v>
      </c>
      <c r="H8170" t="s">
        <v>104</v>
      </c>
      <c r="I8170" t="s">
        <v>105</v>
      </c>
      <c r="J8170" t="s">
        <v>21</v>
      </c>
      <c r="K8170" t="s">
        <v>22</v>
      </c>
      <c r="L8170" t="s">
        <v>23</v>
      </c>
      <c r="M8170">
        <v>9001</v>
      </c>
      <c r="N8170" t="s">
        <v>42</v>
      </c>
      <c r="O8170" t="s">
        <v>59</v>
      </c>
      <c r="P8170">
        <v>7792974</v>
      </c>
      <c r="Q8170" t="s">
        <v>44</v>
      </c>
      <c r="R8170" t="str">
        <f t="shared" si="382"/>
        <v>Tertile 3</v>
      </c>
      <c r="S8170" t="str">
        <f t="shared" si="383"/>
        <v>Eligible</v>
      </c>
    </row>
    <row r="8171" spans="1:19" x14ac:dyDescent="0.35">
      <c r="A8171" t="s">
        <v>10323</v>
      </c>
      <c r="B8171" s="1">
        <v>44881</v>
      </c>
      <c r="C8171" s="5" t="str">
        <f t="shared" si="381"/>
        <v>11</v>
      </c>
      <c r="D8171" t="s">
        <v>7829</v>
      </c>
      <c r="E8171" t="s">
        <v>86</v>
      </c>
      <c r="F8171">
        <v>1485000</v>
      </c>
      <c r="G8171" t="s">
        <v>147</v>
      </c>
      <c r="H8171" t="s">
        <v>37</v>
      </c>
      <c r="I8171" t="s">
        <v>682</v>
      </c>
      <c r="J8171" t="s">
        <v>21</v>
      </c>
      <c r="K8171" t="s">
        <v>22</v>
      </c>
      <c r="L8171" t="s">
        <v>23</v>
      </c>
      <c r="M8171">
        <v>26501</v>
      </c>
      <c r="N8171" t="s">
        <v>58</v>
      </c>
      <c r="O8171" t="s">
        <v>110</v>
      </c>
      <c r="P8171">
        <v>6765299</v>
      </c>
      <c r="Q8171" t="s">
        <v>60</v>
      </c>
      <c r="R8171" t="str">
        <f t="shared" si="382"/>
        <v>Tertile 3</v>
      </c>
      <c r="S8171" t="str">
        <f t="shared" si="383"/>
        <v>Eligible</v>
      </c>
    </row>
    <row r="8172" spans="1:19" x14ac:dyDescent="0.35">
      <c r="A8172" t="s">
        <v>10335</v>
      </c>
      <c r="B8172" s="1">
        <v>44881</v>
      </c>
      <c r="C8172" s="5" t="str">
        <f t="shared" si="381"/>
        <v>11</v>
      </c>
      <c r="D8172" t="s">
        <v>7223</v>
      </c>
      <c r="E8172" t="s">
        <v>17</v>
      </c>
      <c r="F8172">
        <v>1497500</v>
      </c>
      <c r="G8172" t="s">
        <v>291</v>
      </c>
      <c r="H8172" t="s">
        <v>37</v>
      </c>
      <c r="I8172" t="s">
        <v>1298</v>
      </c>
      <c r="J8172" t="s">
        <v>39</v>
      </c>
      <c r="K8172" t="s">
        <v>40</v>
      </c>
      <c r="L8172" t="s">
        <v>23</v>
      </c>
      <c r="M8172">
        <v>44751</v>
      </c>
      <c r="N8172" t="s">
        <v>42</v>
      </c>
      <c r="O8172" t="s">
        <v>83</v>
      </c>
      <c r="P8172">
        <v>7350980</v>
      </c>
      <c r="Q8172" t="s">
        <v>44</v>
      </c>
      <c r="R8172" t="str">
        <f t="shared" si="382"/>
        <v>Tertile 3</v>
      </c>
      <c r="S8172" t="str">
        <f t="shared" si="383"/>
        <v>Eligible</v>
      </c>
    </row>
    <row r="8173" spans="1:19" x14ac:dyDescent="0.35">
      <c r="A8173" t="s">
        <v>10312</v>
      </c>
      <c r="B8173" s="1">
        <v>44881</v>
      </c>
      <c r="C8173" s="5" t="str">
        <f t="shared" si="381"/>
        <v>11</v>
      </c>
      <c r="D8173" t="s">
        <v>6971</v>
      </c>
      <c r="E8173" t="s">
        <v>17</v>
      </c>
      <c r="F8173">
        <v>1500000</v>
      </c>
      <c r="G8173" t="s">
        <v>166</v>
      </c>
      <c r="H8173" t="s">
        <v>931</v>
      </c>
      <c r="I8173" t="s">
        <v>1014</v>
      </c>
      <c r="J8173" t="s">
        <v>39</v>
      </c>
      <c r="K8173" t="s">
        <v>40</v>
      </c>
      <c r="L8173" t="s">
        <v>41</v>
      </c>
      <c r="M8173">
        <v>21001</v>
      </c>
      <c r="N8173" t="s">
        <v>24</v>
      </c>
      <c r="O8173" t="s">
        <v>25</v>
      </c>
      <c r="P8173">
        <v>8982715</v>
      </c>
      <c r="Q8173" t="s">
        <v>26</v>
      </c>
      <c r="R8173" t="str">
        <f t="shared" si="382"/>
        <v>Tertile 3</v>
      </c>
      <c r="S8173" t="str">
        <f t="shared" si="383"/>
        <v>Eligible</v>
      </c>
    </row>
    <row r="8174" spans="1:19" x14ac:dyDescent="0.35">
      <c r="A8174" t="s">
        <v>10328</v>
      </c>
      <c r="B8174" s="1">
        <v>44881</v>
      </c>
      <c r="C8174" s="5" t="str">
        <f t="shared" si="381"/>
        <v>11</v>
      </c>
      <c r="D8174" t="s">
        <v>1635</v>
      </c>
      <c r="E8174" t="s">
        <v>17</v>
      </c>
      <c r="F8174">
        <v>1675000</v>
      </c>
      <c r="G8174" t="s">
        <v>80</v>
      </c>
      <c r="H8174" t="s">
        <v>30</v>
      </c>
      <c r="I8174" t="s">
        <v>272</v>
      </c>
      <c r="J8174" t="s">
        <v>21</v>
      </c>
      <c r="K8174" t="s">
        <v>22</v>
      </c>
      <c r="L8174" t="s">
        <v>41</v>
      </c>
      <c r="M8174">
        <v>31500</v>
      </c>
      <c r="N8174" t="s">
        <v>66</v>
      </c>
      <c r="O8174" t="s">
        <v>110</v>
      </c>
      <c r="P8174">
        <v>7585933</v>
      </c>
      <c r="Q8174" t="s">
        <v>67</v>
      </c>
      <c r="R8174" t="str">
        <f t="shared" si="382"/>
        <v>Tertile 3</v>
      </c>
      <c r="S8174" t="str">
        <f t="shared" si="383"/>
        <v>Eligible</v>
      </c>
    </row>
    <row r="8175" spans="1:19" x14ac:dyDescent="0.35">
      <c r="A8175" t="s">
        <v>10324</v>
      </c>
      <c r="B8175" s="1">
        <v>44881</v>
      </c>
      <c r="C8175" s="5" t="str">
        <f t="shared" si="381"/>
        <v>11</v>
      </c>
      <c r="D8175" t="s">
        <v>7875</v>
      </c>
      <c r="E8175" t="s">
        <v>17</v>
      </c>
      <c r="F8175">
        <v>1739000</v>
      </c>
      <c r="G8175" t="s">
        <v>152</v>
      </c>
      <c r="H8175" t="s">
        <v>138</v>
      </c>
      <c r="I8175" t="s">
        <v>269</v>
      </c>
      <c r="J8175" t="s">
        <v>21</v>
      </c>
      <c r="K8175" t="s">
        <v>22</v>
      </c>
      <c r="L8175" t="s">
        <v>23</v>
      </c>
      <c r="M8175">
        <v>14901</v>
      </c>
      <c r="N8175" t="s">
        <v>66</v>
      </c>
      <c r="O8175" t="s">
        <v>25</v>
      </c>
      <c r="P8175">
        <v>7727417</v>
      </c>
      <c r="Q8175" t="s">
        <v>67</v>
      </c>
      <c r="R8175" t="str">
        <f t="shared" si="382"/>
        <v>Tertile 3</v>
      </c>
      <c r="S8175" t="str">
        <f t="shared" si="383"/>
        <v>Eligible</v>
      </c>
    </row>
    <row r="8176" spans="1:19" x14ac:dyDescent="0.35">
      <c r="A8176" t="s">
        <v>10301</v>
      </c>
      <c r="B8176" s="1">
        <v>44881</v>
      </c>
      <c r="C8176" s="5" t="str">
        <f t="shared" si="381"/>
        <v>11</v>
      </c>
      <c r="D8176" t="s">
        <v>8825</v>
      </c>
      <c r="E8176" t="s">
        <v>17</v>
      </c>
      <c r="F8176">
        <v>1760000</v>
      </c>
      <c r="G8176" t="s">
        <v>244</v>
      </c>
      <c r="H8176" t="s">
        <v>19</v>
      </c>
      <c r="I8176" t="s">
        <v>380</v>
      </c>
      <c r="J8176" t="s">
        <v>21</v>
      </c>
      <c r="K8176" t="s">
        <v>22</v>
      </c>
      <c r="L8176" t="s">
        <v>23</v>
      </c>
      <c r="M8176">
        <v>22001</v>
      </c>
      <c r="N8176" t="s">
        <v>58</v>
      </c>
      <c r="O8176" t="s">
        <v>59</v>
      </c>
      <c r="P8176">
        <v>6760693</v>
      </c>
      <c r="Q8176" t="s">
        <v>60</v>
      </c>
      <c r="R8176" t="str">
        <f t="shared" si="382"/>
        <v>Tertile 3</v>
      </c>
      <c r="S8176" t="str">
        <f t="shared" si="383"/>
        <v>Eligible</v>
      </c>
    </row>
    <row r="8177" spans="1:19" x14ac:dyDescent="0.35">
      <c r="A8177" t="s">
        <v>10319</v>
      </c>
      <c r="B8177" s="1">
        <v>44881</v>
      </c>
      <c r="C8177" s="5" t="str">
        <f t="shared" si="381"/>
        <v>11</v>
      </c>
      <c r="D8177" t="s">
        <v>745</v>
      </c>
      <c r="E8177" t="s">
        <v>86</v>
      </c>
      <c r="F8177">
        <v>1785000</v>
      </c>
      <c r="G8177" t="s">
        <v>98</v>
      </c>
      <c r="H8177" t="s">
        <v>94</v>
      </c>
      <c r="I8177" t="s">
        <v>227</v>
      </c>
      <c r="J8177" t="s">
        <v>21</v>
      </c>
      <c r="K8177" t="s">
        <v>22</v>
      </c>
      <c r="L8177" t="s">
        <v>41</v>
      </c>
      <c r="M8177">
        <v>21501</v>
      </c>
      <c r="N8177" t="s">
        <v>32</v>
      </c>
      <c r="O8177" t="s">
        <v>59</v>
      </c>
      <c r="P8177">
        <v>6352964</v>
      </c>
      <c r="Q8177" t="s">
        <v>33</v>
      </c>
      <c r="R8177" t="str">
        <f t="shared" si="382"/>
        <v>Tertile 3</v>
      </c>
      <c r="S8177" t="str">
        <f t="shared" si="383"/>
        <v>Eligible</v>
      </c>
    </row>
    <row r="8178" spans="1:19" x14ac:dyDescent="0.35">
      <c r="A8178" t="s">
        <v>10317</v>
      </c>
      <c r="B8178" s="1">
        <v>44881</v>
      </c>
      <c r="C8178" s="5" t="str">
        <f t="shared" si="381"/>
        <v>11</v>
      </c>
      <c r="D8178" t="s">
        <v>7822</v>
      </c>
      <c r="E8178" t="s">
        <v>17</v>
      </c>
      <c r="F8178">
        <v>2360000</v>
      </c>
      <c r="G8178" t="s">
        <v>90</v>
      </c>
      <c r="H8178" t="s">
        <v>931</v>
      </c>
      <c r="I8178" t="s">
        <v>1014</v>
      </c>
      <c r="J8178" t="s">
        <v>39</v>
      </c>
      <c r="K8178" t="s">
        <v>40</v>
      </c>
      <c r="L8178" t="s">
        <v>50</v>
      </c>
      <c r="M8178">
        <v>15001</v>
      </c>
      <c r="N8178" t="s">
        <v>72</v>
      </c>
      <c r="O8178" t="s">
        <v>25</v>
      </c>
      <c r="P8178">
        <v>6282568</v>
      </c>
      <c r="Q8178" t="s">
        <v>73</v>
      </c>
      <c r="R8178" t="str">
        <f t="shared" si="382"/>
        <v>Tertile 3</v>
      </c>
      <c r="S8178" t="str">
        <f t="shared" si="383"/>
        <v>Eligible</v>
      </c>
    </row>
    <row r="8179" spans="1:19" x14ac:dyDescent="0.35">
      <c r="A8179" t="s">
        <v>10344</v>
      </c>
      <c r="B8179" s="1">
        <v>44881</v>
      </c>
      <c r="C8179" s="5" t="str">
        <f t="shared" si="381"/>
        <v>11</v>
      </c>
      <c r="D8179" t="s">
        <v>1232</v>
      </c>
      <c r="E8179" t="s">
        <v>17</v>
      </c>
      <c r="F8179">
        <v>2400000</v>
      </c>
      <c r="G8179" t="s">
        <v>195</v>
      </c>
      <c r="H8179" t="s">
        <v>30</v>
      </c>
      <c r="I8179" t="s">
        <v>31</v>
      </c>
      <c r="J8179" t="s">
        <v>39</v>
      </c>
      <c r="K8179" t="s">
        <v>40</v>
      </c>
      <c r="L8179" t="s">
        <v>23</v>
      </c>
      <c r="M8179">
        <v>22000</v>
      </c>
      <c r="N8179" t="s">
        <v>42</v>
      </c>
      <c r="O8179" t="s">
        <v>25</v>
      </c>
      <c r="P8179">
        <v>8406267</v>
      </c>
      <c r="Q8179" t="s">
        <v>44</v>
      </c>
      <c r="R8179" t="str">
        <f t="shared" si="382"/>
        <v>Tertile 3</v>
      </c>
      <c r="S8179" t="str">
        <f t="shared" si="383"/>
        <v>Eligible</v>
      </c>
    </row>
    <row r="8180" spans="1:19" x14ac:dyDescent="0.35">
      <c r="A8180" t="s">
        <v>10346</v>
      </c>
      <c r="B8180" s="1">
        <v>44881</v>
      </c>
      <c r="C8180" s="5" t="str">
        <f t="shared" si="381"/>
        <v>11</v>
      </c>
      <c r="D8180" t="s">
        <v>1257</v>
      </c>
      <c r="E8180" t="s">
        <v>17</v>
      </c>
      <c r="F8180">
        <v>2500000</v>
      </c>
      <c r="G8180" t="s">
        <v>244</v>
      </c>
      <c r="H8180" t="s">
        <v>30</v>
      </c>
      <c r="I8180" t="s">
        <v>461</v>
      </c>
      <c r="J8180" t="s">
        <v>21</v>
      </c>
      <c r="K8180" t="s">
        <v>22</v>
      </c>
      <c r="L8180" t="s">
        <v>41</v>
      </c>
      <c r="M8180">
        <v>22000</v>
      </c>
      <c r="N8180" t="s">
        <v>58</v>
      </c>
      <c r="O8180" t="s">
        <v>43</v>
      </c>
      <c r="P8180">
        <v>7338567</v>
      </c>
      <c r="Q8180" t="s">
        <v>60</v>
      </c>
      <c r="R8180" t="str">
        <f t="shared" si="382"/>
        <v>Tertile 3</v>
      </c>
      <c r="S8180" t="str">
        <f t="shared" si="383"/>
        <v>Eligible</v>
      </c>
    </row>
    <row r="8181" spans="1:19" x14ac:dyDescent="0.35">
      <c r="A8181" t="s">
        <v>10305</v>
      </c>
      <c r="B8181" s="1">
        <v>44881</v>
      </c>
      <c r="C8181" s="5" t="str">
        <f t="shared" si="381"/>
        <v>11</v>
      </c>
      <c r="D8181" t="s">
        <v>8867</v>
      </c>
      <c r="E8181" t="s">
        <v>17</v>
      </c>
      <c r="F8181">
        <v>2770000</v>
      </c>
      <c r="G8181" t="s">
        <v>268</v>
      </c>
      <c r="H8181" t="s">
        <v>108</v>
      </c>
      <c r="I8181" t="s">
        <v>350</v>
      </c>
      <c r="J8181" t="s">
        <v>21</v>
      </c>
      <c r="K8181" t="s">
        <v>22</v>
      </c>
      <c r="L8181" t="s">
        <v>50</v>
      </c>
      <c r="M8181">
        <v>46001</v>
      </c>
      <c r="N8181" t="s">
        <v>24</v>
      </c>
      <c r="O8181" t="s">
        <v>59</v>
      </c>
      <c r="P8181">
        <v>7542198</v>
      </c>
      <c r="Q8181" t="s">
        <v>26</v>
      </c>
      <c r="R8181" t="str">
        <f t="shared" si="382"/>
        <v>Tertile 3</v>
      </c>
      <c r="S8181" t="str">
        <f t="shared" si="383"/>
        <v>Eligible</v>
      </c>
    </row>
    <row r="8182" spans="1:19" x14ac:dyDescent="0.35">
      <c r="A8182" t="s">
        <v>10377</v>
      </c>
      <c r="B8182" s="1">
        <v>44882</v>
      </c>
      <c r="C8182" s="5" t="str">
        <f t="shared" si="381"/>
        <v>11</v>
      </c>
      <c r="D8182" t="s">
        <v>8931</v>
      </c>
      <c r="E8182" t="s">
        <v>17</v>
      </c>
      <c r="F8182">
        <v>13500</v>
      </c>
      <c r="G8182" t="s">
        <v>80</v>
      </c>
      <c r="H8182" t="s">
        <v>30</v>
      </c>
      <c r="I8182" t="s">
        <v>929</v>
      </c>
      <c r="J8182" t="s">
        <v>39</v>
      </c>
      <c r="K8182" t="s">
        <v>40</v>
      </c>
      <c r="L8182" t="s">
        <v>41</v>
      </c>
      <c r="M8182">
        <v>19000</v>
      </c>
      <c r="N8182" t="s">
        <v>66</v>
      </c>
      <c r="O8182" t="s">
        <v>59</v>
      </c>
      <c r="P8182">
        <v>8932363</v>
      </c>
      <c r="Q8182" t="s">
        <v>73</v>
      </c>
      <c r="R8182" t="str">
        <f t="shared" si="382"/>
        <v>Tertile 1</v>
      </c>
      <c r="S8182" t="str">
        <f t="shared" si="383"/>
        <v>Risky</v>
      </c>
    </row>
    <row r="8183" spans="1:19" x14ac:dyDescent="0.35">
      <c r="A8183" t="s">
        <v>10379</v>
      </c>
      <c r="B8183" s="1">
        <v>44882</v>
      </c>
      <c r="C8183" s="5" t="str">
        <f t="shared" si="381"/>
        <v>11</v>
      </c>
      <c r="D8183" t="s">
        <v>718</v>
      </c>
      <c r="E8183" t="s">
        <v>17</v>
      </c>
      <c r="F8183">
        <v>13500</v>
      </c>
      <c r="G8183" t="s">
        <v>166</v>
      </c>
      <c r="H8183" t="s">
        <v>319</v>
      </c>
      <c r="I8183" t="s">
        <v>471</v>
      </c>
      <c r="J8183" t="s">
        <v>21</v>
      </c>
      <c r="K8183" t="s">
        <v>22</v>
      </c>
      <c r="L8183" t="s">
        <v>41</v>
      </c>
      <c r="M8183">
        <v>39000</v>
      </c>
      <c r="N8183" t="s">
        <v>24</v>
      </c>
      <c r="O8183" t="s">
        <v>25</v>
      </c>
      <c r="P8183">
        <v>6987021</v>
      </c>
      <c r="Q8183" t="s">
        <v>26</v>
      </c>
      <c r="R8183" t="str">
        <f t="shared" si="382"/>
        <v>Tertile 1</v>
      </c>
      <c r="S8183" t="str">
        <f t="shared" si="383"/>
        <v>Risky</v>
      </c>
    </row>
    <row r="8184" spans="1:19" x14ac:dyDescent="0.35">
      <c r="A8184" t="s">
        <v>10394</v>
      </c>
      <c r="B8184" s="1">
        <v>44882</v>
      </c>
      <c r="C8184" s="5" t="str">
        <f t="shared" si="381"/>
        <v>11</v>
      </c>
      <c r="D8184" t="s">
        <v>3707</v>
      </c>
      <c r="E8184" t="s">
        <v>17</v>
      </c>
      <c r="F8184">
        <v>13500</v>
      </c>
      <c r="G8184" t="s">
        <v>47</v>
      </c>
      <c r="H8184" t="s">
        <v>167</v>
      </c>
      <c r="I8184" t="s">
        <v>168</v>
      </c>
      <c r="J8184" t="s">
        <v>39</v>
      </c>
      <c r="K8184" t="s">
        <v>40</v>
      </c>
      <c r="L8184" t="s">
        <v>41</v>
      </c>
      <c r="M8184">
        <v>49000</v>
      </c>
      <c r="N8184" t="s">
        <v>51</v>
      </c>
      <c r="O8184" t="s">
        <v>59</v>
      </c>
      <c r="P8184">
        <v>8148794</v>
      </c>
      <c r="Q8184" t="s">
        <v>52</v>
      </c>
      <c r="R8184" t="str">
        <f t="shared" si="382"/>
        <v>Tertile 1</v>
      </c>
      <c r="S8184" t="str">
        <f t="shared" si="383"/>
        <v>Risky</v>
      </c>
    </row>
    <row r="8185" spans="1:19" x14ac:dyDescent="0.35">
      <c r="A8185" t="s">
        <v>10395</v>
      </c>
      <c r="B8185" s="1">
        <v>44882</v>
      </c>
      <c r="C8185" s="5" t="str">
        <f t="shared" si="381"/>
        <v>11</v>
      </c>
      <c r="D8185" t="s">
        <v>3728</v>
      </c>
      <c r="E8185" t="s">
        <v>17</v>
      </c>
      <c r="F8185">
        <v>13500</v>
      </c>
      <c r="G8185" t="s">
        <v>55</v>
      </c>
      <c r="H8185" t="s">
        <v>117</v>
      </c>
      <c r="I8185" t="s">
        <v>427</v>
      </c>
      <c r="J8185" t="s">
        <v>39</v>
      </c>
      <c r="K8185" t="s">
        <v>40</v>
      </c>
      <c r="L8185" t="s">
        <v>23</v>
      </c>
      <c r="M8185">
        <v>15000</v>
      </c>
      <c r="N8185" t="s">
        <v>58</v>
      </c>
      <c r="O8185" t="s">
        <v>25</v>
      </c>
      <c r="P8185">
        <v>6857312</v>
      </c>
      <c r="Q8185" t="s">
        <v>60</v>
      </c>
      <c r="R8185" t="str">
        <f t="shared" si="382"/>
        <v>Tertile 1</v>
      </c>
      <c r="S8185" t="str">
        <f t="shared" si="383"/>
        <v>Risky</v>
      </c>
    </row>
    <row r="8186" spans="1:19" x14ac:dyDescent="0.35">
      <c r="A8186" t="s">
        <v>10402</v>
      </c>
      <c r="B8186" s="1">
        <v>44882</v>
      </c>
      <c r="C8186" s="5" t="str">
        <f t="shared" si="381"/>
        <v>11</v>
      </c>
      <c r="D8186" t="s">
        <v>535</v>
      </c>
      <c r="E8186" t="s">
        <v>17</v>
      </c>
      <c r="F8186">
        <v>13500</v>
      </c>
      <c r="G8186" t="s">
        <v>244</v>
      </c>
      <c r="H8186" t="s">
        <v>19</v>
      </c>
      <c r="I8186" t="s">
        <v>316</v>
      </c>
      <c r="J8186" t="s">
        <v>39</v>
      </c>
      <c r="K8186" t="s">
        <v>40</v>
      </c>
      <c r="L8186" t="s">
        <v>41</v>
      </c>
      <c r="M8186">
        <v>25001</v>
      </c>
      <c r="N8186" t="s">
        <v>58</v>
      </c>
      <c r="O8186" t="s">
        <v>59</v>
      </c>
      <c r="P8186">
        <v>7272245</v>
      </c>
      <c r="Q8186" t="s">
        <v>60</v>
      </c>
      <c r="R8186" t="str">
        <f t="shared" si="382"/>
        <v>Tertile 1</v>
      </c>
      <c r="S8186" t="str">
        <f t="shared" si="383"/>
        <v>Risky</v>
      </c>
    </row>
    <row r="8187" spans="1:19" x14ac:dyDescent="0.35">
      <c r="A8187" t="s">
        <v>10418</v>
      </c>
      <c r="B8187" s="1">
        <v>44882</v>
      </c>
      <c r="C8187" s="5" t="str">
        <f t="shared" si="381"/>
        <v>11</v>
      </c>
      <c r="D8187" t="s">
        <v>498</v>
      </c>
      <c r="E8187" t="s">
        <v>86</v>
      </c>
      <c r="F8187">
        <v>13500</v>
      </c>
      <c r="G8187" t="s">
        <v>80</v>
      </c>
      <c r="H8187" t="s">
        <v>174</v>
      </c>
      <c r="I8187" t="s">
        <v>672</v>
      </c>
      <c r="J8187" t="s">
        <v>39</v>
      </c>
      <c r="K8187" t="s">
        <v>40</v>
      </c>
      <c r="L8187" t="s">
        <v>50</v>
      </c>
      <c r="M8187">
        <v>22000</v>
      </c>
      <c r="N8187" t="s">
        <v>66</v>
      </c>
      <c r="O8187" t="s">
        <v>25</v>
      </c>
      <c r="P8187">
        <v>8353244</v>
      </c>
      <c r="Q8187" t="s">
        <v>52</v>
      </c>
      <c r="R8187" t="str">
        <f t="shared" si="382"/>
        <v>Tertile 1</v>
      </c>
      <c r="S8187" t="str">
        <f t="shared" si="383"/>
        <v>Risky</v>
      </c>
    </row>
    <row r="8188" spans="1:19" x14ac:dyDescent="0.35">
      <c r="A8188" t="s">
        <v>10419</v>
      </c>
      <c r="B8188" s="1">
        <v>44882</v>
      </c>
      <c r="C8188" s="5" t="str">
        <f t="shared" si="381"/>
        <v>11</v>
      </c>
      <c r="D8188" t="s">
        <v>1511</v>
      </c>
      <c r="E8188" t="s">
        <v>17</v>
      </c>
      <c r="F8188">
        <v>13500</v>
      </c>
      <c r="G8188" t="s">
        <v>90</v>
      </c>
      <c r="H8188" t="s">
        <v>156</v>
      </c>
      <c r="I8188" t="s">
        <v>196</v>
      </c>
      <c r="J8188" t="s">
        <v>39</v>
      </c>
      <c r="K8188" t="s">
        <v>40</v>
      </c>
      <c r="L8188" t="s">
        <v>41</v>
      </c>
      <c r="M8188">
        <v>45000</v>
      </c>
      <c r="N8188" t="s">
        <v>72</v>
      </c>
      <c r="O8188" t="s">
        <v>59</v>
      </c>
      <c r="P8188">
        <v>8993019</v>
      </c>
      <c r="Q8188" t="s">
        <v>60</v>
      </c>
      <c r="R8188" t="str">
        <f t="shared" si="382"/>
        <v>Tertile 1</v>
      </c>
      <c r="S8188" t="str">
        <f t="shared" si="383"/>
        <v>Risky</v>
      </c>
    </row>
    <row r="8189" spans="1:19" x14ac:dyDescent="0.35">
      <c r="A8189" t="s">
        <v>10420</v>
      </c>
      <c r="B8189" s="1">
        <v>44882</v>
      </c>
      <c r="C8189" s="5" t="str">
        <f t="shared" si="381"/>
        <v>11</v>
      </c>
      <c r="D8189" t="s">
        <v>1572</v>
      </c>
      <c r="E8189" t="s">
        <v>86</v>
      </c>
      <c r="F8189">
        <v>13500</v>
      </c>
      <c r="G8189" t="s">
        <v>166</v>
      </c>
      <c r="H8189" t="s">
        <v>187</v>
      </c>
      <c r="I8189" t="s">
        <v>208</v>
      </c>
      <c r="J8189" t="s">
        <v>39</v>
      </c>
      <c r="K8189" t="s">
        <v>40</v>
      </c>
      <c r="L8189" t="s">
        <v>50</v>
      </c>
      <c r="M8189">
        <v>21000</v>
      </c>
      <c r="N8189" t="s">
        <v>24</v>
      </c>
      <c r="O8189" t="s">
        <v>110</v>
      </c>
      <c r="P8189">
        <v>6485086</v>
      </c>
      <c r="Q8189" t="s">
        <v>67</v>
      </c>
      <c r="R8189" t="str">
        <f t="shared" si="382"/>
        <v>Tertile 1</v>
      </c>
      <c r="S8189" t="str">
        <f t="shared" si="383"/>
        <v>Risky</v>
      </c>
    </row>
    <row r="8190" spans="1:19" x14ac:dyDescent="0.35">
      <c r="A8190" t="s">
        <v>10422</v>
      </c>
      <c r="B8190" s="1">
        <v>44882</v>
      </c>
      <c r="C8190" s="5" t="str">
        <f t="shared" si="381"/>
        <v>11</v>
      </c>
      <c r="D8190" t="s">
        <v>1577</v>
      </c>
      <c r="E8190" t="s">
        <v>17</v>
      </c>
      <c r="F8190">
        <v>13500</v>
      </c>
      <c r="G8190" t="s">
        <v>103</v>
      </c>
      <c r="H8190" t="s">
        <v>19</v>
      </c>
      <c r="I8190" t="s">
        <v>316</v>
      </c>
      <c r="J8190" t="s">
        <v>21</v>
      </c>
      <c r="K8190" t="s">
        <v>22</v>
      </c>
      <c r="L8190" t="s">
        <v>41</v>
      </c>
      <c r="M8190">
        <v>31000</v>
      </c>
      <c r="N8190" t="s">
        <v>42</v>
      </c>
      <c r="O8190" t="s">
        <v>59</v>
      </c>
      <c r="P8190">
        <v>7658487</v>
      </c>
      <c r="Q8190" t="s">
        <v>26</v>
      </c>
      <c r="R8190" t="str">
        <f t="shared" si="382"/>
        <v>Tertile 1</v>
      </c>
      <c r="S8190" t="str">
        <f t="shared" si="383"/>
        <v>Risky</v>
      </c>
    </row>
    <row r="8191" spans="1:19" x14ac:dyDescent="0.35">
      <c r="A8191" t="s">
        <v>10408</v>
      </c>
      <c r="B8191" s="1">
        <v>44882</v>
      </c>
      <c r="C8191" s="5" t="str">
        <f t="shared" si="381"/>
        <v>11</v>
      </c>
      <c r="D8191" t="s">
        <v>1732</v>
      </c>
      <c r="E8191" t="s">
        <v>17</v>
      </c>
      <c r="F8191">
        <v>316000</v>
      </c>
      <c r="G8191" t="s">
        <v>90</v>
      </c>
      <c r="H8191" t="s">
        <v>126</v>
      </c>
      <c r="I8191" t="s">
        <v>180</v>
      </c>
      <c r="J8191" t="s">
        <v>39</v>
      </c>
      <c r="K8191" t="s">
        <v>40</v>
      </c>
      <c r="L8191" t="s">
        <v>23</v>
      </c>
      <c r="M8191">
        <v>43000</v>
      </c>
      <c r="N8191" t="s">
        <v>72</v>
      </c>
      <c r="O8191" t="s">
        <v>59</v>
      </c>
      <c r="P8191">
        <v>8956067</v>
      </c>
      <c r="Q8191" t="s">
        <v>73</v>
      </c>
      <c r="R8191" t="str">
        <f t="shared" si="382"/>
        <v>Tertile 1</v>
      </c>
      <c r="S8191" t="str">
        <f t="shared" si="383"/>
        <v>Risky</v>
      </c>
    </row>
    <row r="8192" spans="1:19" x14ac:dyDescent="0.35">
      <c r="A8192" t="s">
        <v>10396</v>
      </c>
      <c r="B8192" s="1">
        <v>44882</v>
      </c>
      <c r="C8192" s="5" t="str">
        <f t="shared" si="381"/>
        <v>11</v>
      </c>
      <c r="D8192" t="s">
        <v>2015</v>
      </c>
      <c r="E8192" t="s">
        <v>17</v>
      </c>
      <c r="F8192">
        <v>326000</v>
      </c>
      <c r="G8192" t="s">
        <v>63</v>
      </c>
      <c r="H8192" t="s">
        <v>99</v>
      </c>
      <c r="I8192" t="s">
        <v>429</v>
      </c>
      <c r="J8192" t="s">
        <v>21</v>
      </c>
      <c r="K8192" t="s">
        <v>22</v>
      </c>
      <c r="L8192" t="s">
        <v>50</v>
      </c>
      <c r="M8192">
        <v>26000</v>
      </c>
      <c r="N8192" t="s">
        <v>66</v>
      </c>
      <c r="O8192" t="s">
        <v>110</v>
      </c>
      <c r="P8192">
        <v>7355892</v>
      </c>
      <c r="Q8192" t="s">
        <v>67</v>
      </c>
      <c r="R8192" t="str">
        <f t="shared" si="382"/>
        <v>Tertile 1</v>
      </c>
      <c r="S8192" t="str">
        <f t="shared" si="383"/>
        <v>Risky</v>
      </c>
    </row>
    <row r="8193" spans="1:19" x14ac:dyDescent="0.35">
      <c r="A8193" t="s">
        <v>10378</v>
      </c>
      <c r="B8193" s="1">
        <v>44882</v>
      </c>
      <c r="C8193" s="5" t="str">
        <f t="shared" si="381"/>
        <v>11</v>
      </c>
      <c r="D8193" t="s">
        <v>709</v>
      </c>
      <c r="E8193" t="s">
        <v>17</v>
      </c>
      <c r="F8193">
        <v>340000</v>
      </c>
      <c r="G8193" t="s">
        <v>90</v>
      </c>
      <c r="H8193" t="s">
        <v>148</v>
      </c>
      <c r="I8193" t="s">
        <v>149</v>
      </c>
      <c r="J8193" t="s">
        <v>39</v>
      </c>
      <c r="K8193" t="s">
        <v>40</v>
      </c>
      <c r="L8193" t="s">
        <v>41</v>
      </c>
      <c r="M8193">
        <v>24000</v>
      </c>
      <c r="N8193" t="s">
        <v>72</v>
      </c>
      <c r="O8193" t="s">
        <v>43</v>
      </c>
      <c r="P8193">
        <v>8285503</v>
      </c>
      <c r="Q8193" t="s">
        <v>73</v>
      </c>
      <c r="R8193" t="str">
        <f t="shared" si="382"/>
        <v>Tertile 1</v>
      </c>
      <c r="S8193" t="str">
        <f t="shared" si="383"/>
        <v>Risky</v>
      </c>
    </row>
    <row r="8194" spans="1:19" x14ac:dyDescent="0.35">
      <c r="A8194" t="s">
        <v>10397</v>
      </c>
      <c r="B8194" s="1">
        <v>44882</v>
      </c>
      <c r="C8194" s="5" t="str">
        <f t="shared" ref="C8194:C8257" si="384">TEXT(B8194,$V$22)</f>
        <v>11</v>
      </c>
      <c r="D8194" t="s">
        <v>909</v>
      </c>
      <c r="E8194" t="s">
        <v>17</v>
      </c>
      <c r="F8194">
        <v>340000</v>
      </c>
      <c r="G8194" t="s">
        <v>70</v>
      </c>
      <c r="H8194" t="s">
        <v>94</v>
      </c>
      <c r="I8194" t="s">
        <v>344</v>
      </c>
      <c r="J8194" t="s">
        <v>39</v>
      </c>
      <c r="K8194" t="s">
        <v>40</v>
      </c>
      <c r="L8194" t="s">
        <v>41</v>
      </c>
      <c r="M8194">
        <v>29000</v>
      </c>
      <c r="N8194" t="s">
        <v>72</v>
      </c>
      <c r="O8194" t="s">
        <v>110</v>
      </c>
      <c r="P8194">
        <v>8894167</v>
      </c>
      <c r="Q8194" t="s">
        <v>73</v>
      </c>
      <c r="R8194" t="str">
        <f t="shared" ref="R8194:R8257" si="385">IF(F8194&lt;_xlfn.PERCENTILE.INC($F$2:$F$10576,1/3), "Tertile 1",
   IF(F8194&lt;_xlfn.PERCENTILE.INC($F$2:$F$10576,2/3), "Tertile 2", "Tertile 3"))</f>
        <v>Tertile 1</v>
      </c>
      <c r="S8194" t="str">
        <f t="shared" ref="S8194:S8257" si="386">IF(F8194&gt;755000, "Eligible", "Risky")</f>
        <v>Risky</v>
      </c>
    </row>
    <row r="8195" spans="1:19" x14ac:dyDescent="0.35">
      <c r="A8195" t="s">
        <v>10413</v>
      </c>
      <c r="B8195" s="1">
        <v>44882</v>
      </c>
      <c r="C8195" s="5" t="str">
        <f t="shared" si="384"/>
        <v>11</v>
      </c>
      <c r="D8195" t="s">
        <v>795</v>
      </c>
      <c r="E8195" t="s">
        <v>17</v>
      </c>
      <c r="F8195">
        <v>480000</v>
      </c>
      <c r="G8195" t="s">
        <v>147</v>
      </c>
      <c r="H8195" t="s">
        <v>187</v>
      </c>
      <c r="I8195" t="s">
        <v>188</v>
      </c>
      <c r="J8195" t="s">
        <v>21</v>
      </c>
      <c r="K8195" t="s">
        <v>22</v>
      </c>
      <c r="L8195" t="s">
        <v>50</v>
      </c>
      <c r="M8195">
        <v>42000</v>
      </c>
      <c r="N8195" t="s">
        <v>58</v>
      </c>
      <c r="O8195" t="s">
        <v>110</v>
      </c>
      <c r="P8195">
        <v>7321232</v>
      </c>
      <c r="Q8195" t="s">
        <v>60</v>
      </c>
      <c r="R8195" t="str">
        <f t="shared" si="385"/>
        <v>Tertile 1</v>
      </c>
      <c r="S8195" t="str">
        <f t="shared" si="386"/>
        <v>Risky</v>
      </c>
    </row>
    <row r="8196" spans="1:19" x14ac:dyDescent="0.35">
      <c r="A8196" t="s">
        <v>10411</v>
      </c>
      <c r="B8196" s="1">
        <v>44882</v>
      </c>
      <c r="C8196" s="5" t="str">
        <f t="shared" si="384"/>
        <v>11</v>
      </c>
      <c r="D8196" t="s">
        <v>3120</v>
      </c>
      <c r="E8196" t="s">
        <v>17</v>
      </c>
      <c r="F8196">
        <v>518000</v>
      </c>
      <c r="G8196" t="s">
        <v>103</v>
      </c>
      <c r="H8196" t="s">
        <v>37</v>
      </c>
      <c r="I8196" t="s">
        <v>682</v>
      </c>
      <c r="J8196" t="s">
        <v>39</v>
      </c>
      <c r="K8196" t="s">
        <v>40</v>
      </c>
      <c r="L8196" t="s">
        <v>23</v>
      </c>
      <c r="M8196">
        <v>34000</v>
      </c>
      <c r="N8196" t="s">
        <v>42</v>
      </c>
      <c r="O8196" t="s">
        <v>110</v>
      </c>
      <c r="P8196">
        <v>8566410</v>
      </c>
      <c r="Q8196" t="s">
        <v>44</v>
      </c>
      <c r="R8196" t="str">
        <f t="shared" si="385"/>
        <v>Tertile 1</v>
      </c>
      <c r="S8196" t="str">
        <f t="shared" si="386"/>
        <v>Risky</v>
      </c>
    </row>
    <row r="8197" spans="1:19" x14ac:dyDescent="0.35">
      <c r="A8197" t="s">
        <v>10400</v>
      </c>
      <c r="B8197" s="1">
        <v>44882</v>
      </c>
      <c r="C8197" s="5" t="str">
        <f t="shared" si="384"/>
        <v>11</v>
      </c>
      <c r="D8197" t="s">
        <v>3768</v>
      </c>
      <c r="E8197" t="s">
        <v>86</v>
      </c>
      <c r="F8197">
        <v>540000</v>
      </c>
      <c r="G8197" t="s">
        <v>195</v>
      </c>
      <c r="H8197" t="s">
        <v>81</v>
      </c>
      <c r="I8197" t="s">
        <v>420</v>
      </c>
      <c r="J8197" t="s">
        <v>39</v>
      </c>
      <c r="K8197" t="s">
        <v>40</v>
      </c>
      <c r="L8197" t="s">
        <v>23</v>
      </c>
      <c r="M8197">
        <v>44000</v>
      </c>
      <c r="N8197" t="s">
        <v>42</v>
      </c>
      <c r="O8197" t="s">
        <v>59</v>
      </c>
      <c r="P8197">
        <v>7113802</v>
      </c>
      <c r="Q8197" t="s">
        <v>44</v>
      </c>
      <c r="R8197" t="str">
        <f t="shared" si="385"/>
        <v>Tertile 1</v>
      </c>
      <c r="S8197" t="str">
        <f t="shared" si="386"/>
        <v>Risky</v>
      </c>
    </row>
    <row r="8198" spans="1:19" x14ac:dyDescent="0.35">
      <c r="A8198" t="s">
        <v>10370</v>
      </c>
      <c r="B8198" s="1">
        <v>44882</v>
      </c>
      <c r="C8198" s="5" t="str">
        <f t="shared" si="384"/>
        <v>11</v>
      </c>
      <c r="D8198" t="s">
        <v>8924</v>
      </c>
      <c r="E8198" t="s">
        <v>17</v>
      </c>
      <c r="F8198">
        <v>616000</v>
      </c>
      <c r="G8198" t="s">
        <v>103</v>
      </c>
      <c r="H8198" t="s">
        <v>99</v>
      </c>
      <c r="I8198" t="s">
        <v>192</v>
      </c>
      <c r="J8198" t="s">
        <v>21</v>
      </c>
      <c r="K8198" t="s">
        <v>22</v>
      </c>
      <c r="L8198" t="s">
        <v>50</v>
      </c>
      <c r="M8198">
        <v>21000</v>
      </c>
      <c r="N8198" t="s">
        <v>42</v>
      </c>
      <c r="O8198" t="s">
        <v>59</v>
      </c>
      <c r="P8198">
        <v>7161991</v>
      </c>
      <c r="Q8198" t="s">
        <v>44</v>
      </c>
      <c r="R8198" t="str">
        <f t="shared" si="385"/>
        <v>Tertile 2</v>
      </c>
      <c r="S8198" t="str">
        <f t="shared" si="386"/>
        <v>Risky</v>
      </c>
    </row>
    <row r="8199" spans="1:19" x14ac:dyDescent="0.35">
      <c r="A8199" t="s">
        <v>10412</v>
      </c>
      <c r="B8199" s="1">
        <v>44882</v>
      </c>
      <c r="C8199" s="5" t="str">
        <f t="shared" si="384"/>
        <v>11</v>
      </c>
      <c r="D8199" t="s">
        <v>1363</v>
      </c>
      <c r="E8199" t="s">
        <v>17</v>
      </c>
      <c r="F8199">
        <v>625000</v>
      </c>
      <c r="G8199" t="s">
        <v>142</v>
      </c>
      <c r="H8199" t="s">
        <v>931</v>
      </c>
      <c r="I8199" t="s">
        <v>932</v>
      </c>
      <c r="J8199" t="s">
        <v>21</v>
      </c>
      <c r="K8199" t="s">
        <v>22</v>
      </c>
      <c r="L8199" t="s">
        <v>41</v>
      </c>
      <c r="M8199">
        <v>19000</v>
      </c>
      <c r="N8199" t="s">
        <v>51</v>
      </c>
      <c r="O8199" t="s">
        <v>59</v>
      </c>
      <c r="P8199">
        <v>8758414</v>
      </c>
      <c r="Q8199" t="s">
        <v>52</v>
      </c>
      <c r="R8199" t="str">
        <f t="shared" si="385"/>
        <v>Tertile 2</v>
      </c>
      <c r="S8199" t="str">
        <f t="shared" si="386"/>
        <v>Risky</v>
      </c>
    </row>
    <row r="8200" spans="1:19" x14ac:dyDescent="0.35">
      <c r="A8200" t="s">
        <v>10425</v>
      </c>
      <c r="B8200" s="1">
        <v>44882</v>
      </c>
      <c r="C8200" s="5" t="str">
        <f t="shared" si="384"/>
        <v>11</v>
      </c>
      <c r="D8200" t="s">
        <v>1517</v>
      </c>
      <c r="E8200" t="s">
        <v>17</v>
      </c>
      <c r="F8200">
        <v>630000</v>
      </c>
      <c r="G8200" t="s">
        <v>152</v>
      </c>
      <c r="H8200" t="s">
        <v>104</v>
      </c>
      <c r="I8200" t="s">
        <v>487</v>
      </c>
      <c r="J8200" t="s">
        <v>39</v>
      </c>
      <c r="K8200" t="s">
        <v>40</v>
      </c>
      <c r="L8200" t="s">
        <v>23</v>
      </c>
      <c r="M8200">
        <v>21000</v>
      </c>
      <c r="N8200" t="s">
        <v>66</v>
      </c>
      <c r="O8200" t="s">
        <v>25</v>
      </c>
      <c r="P8200">
        <v>8167182</v>
      </c>
      <c r="Q8200" t="s">
        <v>52</v>
      </c>
      <c r="R8200" t="str">
        <f t="shared" si="385"/>
        <v>Tertile 2</v>
      </c>
      <c r="S8200" t="str">
        <f t="shared" si="386"/>
        <v>Risky</v>
      </c>
    </row>
    <row r="8201" spans="1:19" x14ac:dyDescent="0.35">
      <c r="A8201" t="s">
        <v>10401</v>
      </c>
      <c r="B8201" s="1">
        <v>44882</v>
      </c>
      <c r="C8201" s="5" t="str">
        <f t="shared" si="384"/>
        <v>11</v>
      </c>
      <c r="D8201" t="s">
        <v>2030</v>
      </c>
      <c r="E8201" t="s">
        <v>17</v>
      </c>
      <c r="F8201">
        <v>680000</v>
      </c>
      <c r="G8201" t="s">
        <v>199</v>
      </c>
      <c r="H8201" t="s">
        <v>319</v>
      </c>
      <c r="I8201" t="s">
        <v>33</v>
      </c>
      <c r="J8201" t="s">
        <v>39</v>
      </c>
      <c r="K8201" t="s">
        <v>40</v>
      </c>
      <c r="L8201" t="s">
        <v>41</v>
      </c>
      <c r="M8201">
        <v>71001</v>
      </c>
      <c r="N8201" t="s">
        <v>51</v>
      </c>
      <c r="O8201" t="s">
        <v>43</v>
      </c>
      <c r="P8201">
        <v>6426288</v>
      </c>
      <c r="Q8201" t="s">
        <v>52</v>
      </c>
      <c r="R8201" t="str">
        <f t="shared" si="385"/>
        <v>Tertile 2</v>
      </c>
      <c r="S8201" t="str">
        <f t="shared" si="386"/>
        <v>Risky</v>
      </c>
    </row>
    <row r="8202" spans="1:19" x14ac:dyDescent="0.35">
      <c r="A8202" t="s">
        <v>10399</v>
      </c>
      <c r="B8202" s="1">
        <v>44882</v>
      </c>
      <c r="C8202" s="5" t="str">
        <f t="shared" si="384"/>
        <v>11</v>
      </c>
      <c r="D8202" t="s">
        <v>981</v>
      </c>
      <c r="E8202" t="s">
        <v>17</v>
      </c>
      <c r="F8202">
        <v>687500</v>
      </c>
      <c r="G8202" t="s">
        <v>191</v>
      </c>
      <c r="H8202" t="s">
        <v>216</v>
      </c>
      <c r="I8202" t="s">
        <v>217</v>
      </c>
      <c r="J8202" t="s">
        <v>21</v>
      </c>
      <c r="K8202" t="s">
        <v>22</v>
      </c>
      <c r="L8202" t="s">
        <v>41</v>
      </c>
      <c r="M8202">
        <v>19500</v>
      </c>
      <c r="N8202" t="s">
        <v>32</v>
      </c>
      <c r="O8202" t="s">
        <v>59</v>
      </c>
      <c r="P8202">
        <v>7101250</v>
      </c>
      <c r="Q8202" t="s">
        <v>33</v>
      </c>
      <c r="R8202" t="str">
        <f t="shared" si="385"/>
        <v>Tertile 2</v>
      </c>
      <c r="S8202" t="str">
        <f t="shared" si="386"/>
        <v>Risky</v>
      </c>
    </row>
    <row r="8203" spans="1:19" x14ac:dyDescent="0.35">
      <c r="A8203" t="s">
        <v>10415</v>
      </c>
      <c r="B8203" s="1">
        <v>44882</v>
      </c>
      <c r="C8203" s="5" t="str">
        <f t="shared" si="384"/>
        <v>11</v>
      </c>
      <c r="D8203" t="s">
        <v>1502</v>
      </c>
      <c r="E8203" t="s">
        <v>17</v>
      </c>
      <c r="F8203">
        <v>720000</v>
      </c>
      <c r="G8203" t="s">
        <v>152</v>
      </c>
      <c r="H8203" t="s">
        <v>104</v>
      </c>
      <c r="I8203" t="s">
        <v>338</v>
      </c>
      <c r="J8203" t="s">
        <v>21</v>
      </c>
      <c r="K8203" t="s">
        <v>22</v>
      </c>
      <c r="L8203" t="s">
        <v>23</v>
      </c>
      <c r="M8203">
        <v>16000</v>
      </c>
      <c r="N8203" t="s">
        <v>66</v>
      </c>
      <c r="O8203" t="s">
        <v>110</v>
      </c>
      <c r="P8203">
        <v>8535626</v>
      </c>
      <c r="Q8203" t="s">
        <v>26</v>
      </c>
      <c r="R8203" t="str">
        <f t="shared" si="385"/>
        <v>Tertile 2</v>
      </c>
      <c r="S8203" t="str">
        <f t="shared" si="386"/>
        <v>Risky</v>
      </c>
    </row>
    <row r="8204" spans="1:19" x14ac:dyDescent="0.35">
      <c r="A8204" t="s">
        <v>10373</v>
      </c>
      <c r="B8204" s="1">
        <v>44882</v>
      </c>
      <c r="C8204" s="5" t="str">
        <f t="shared" si="384"/>
        <v>11</v>
      </c>
      <c r="D8204" t="s">
        <v>10374</v>
      </c>
      <c r="E8204" t="s">
        <v>17</v>
      </c>
      <c r="F8204">
        <v>775000</v>
      </c>
      <c r="G8204" t="s">
        <v>152</v>
      </c>
      <c r="H8204" t="s">
        <v>94</v>
      </c>
      <c r="I8204" t="s">
        <v>630</v>
      </c>
      <c r="J8204" t="s">
        <v>21</v>
      </c>
      <c r="K8204" t="s">
        <v>22</v>
      </c>
      <c r="L8204" t="s">
        <v>50</v>
      </c>
      <c r="M8204">
        <v>26000</v>
      </c>
      <c r="N8204" t="s">
        <v>66</v>
      </c>
      <c r="O8204" t="s">
        <v>59</v>
      </c>
      <c r="P8204">
        <v>8110862</v>
      </c>
      <c r="Q8204" t="s">
        <v>67</v>
      </c>
      <c r="R8204" t="str">
        <f t="shared" si="385"/>
        <v>Tertile 2</v>
      </c>
      <c r="S8204" t="str">
        <f t="shared" si="386"/>
        <v>Eligible</v>
      </c>
    </row>
    <row r="8205" spans="1:19" x14ac:dyDescent="0.35">
      <c r="A8205" t="s">
        <v>10392</v>
      </c>
      <c r="B8205" s="1">
        <v>44882</v>
      </c>
      <c r="C8205" s="5" t="str">
        <f t="shared" si="384"/>
        <v>11</v>
      </c>
      <c r="D8205" t="s">
        <v>1037</v>
      </c>
      <c r="E8205" t="s">
        <v>17</v>
      </c>
      <c r="F8205">
        <v>800000</v>
      </c>
      <c r="G8205" t="s">
        <v>160</v>
      </c>
      <c r="H8205" t="s">
        <v>64</v>
      </c>
      <c r="I8205" t="s">
        <v>292</v>
      </c>
      <c r="J8205" t="s">
        <v>39</v>
      </c>
      <c r="K8205" t="s">
        <v>40</v>
      </c>
      <c r="L8205" t="s">
        <v>50</v>
      </c>
      <c r="M8205">
        <v>12001</v>
      </c>
      <c r="N8205" t="s">
        <v>58</v>
      </c>
      <c r="O8205" t="s">
        <v>83</v>
      </c>
      <c r="P8205">
        <v>6150351</v>
      </c>
      <c r="Q8205" t="s">
        <v>60</v>
      </c>
      <c r="R8205" t="str">
        <f t="shared" si="385"/>
        <v>Tertile 2</v>
      </c>
      <c r="S8205" t="str">
        <f t="shared" si="386"/>
        <v>Eligible</v>
      </c>
    </row>
    <row r="8206" spans="1:19" x14ac:dyDescent="0.35">
      <c r="A8206" t="s">
        <v>10384</v>
      </c>
      <c r="B8206" s="1">
        <v>44882</v>
      </c>
      <c r="C8206" s="5" t="str">
        <f t="shared" si="384"/>
        <v>11</v>
      </c>
      <c r="D8206" t="s">
        <v>1815</v>
      </c>
      <c r="E8206" t="s">
        <v>86</v>
      </c>
      <c r="F8206">
        <v>806000</v>
      </c>
      <c r="G8206" t="s">
        <v>76</v>
      </c>
      <c r="H8206" t="s">
        <v>174</v>
      </c>
      <c r="I8206" t="s">
        <v>265</v>
      </c>
      <c r="J8206" t="s">
        <v>39</v>
      </c>
      <c r="K8206" t="s">
        <v>40</v>
      </c>
      <c r="L8206" t="s">
        <v>41</v>
      </c>
      <c r="M8206">
        <v>25000</v>
      </c>
      <c r="N8206" t="s">
        <v>72</v>
      </c>
      <c r="O8206" t="s">
        <v>83</v>
      </c>
      <c r="P8206">
        <v>7046825</v>
      </c>
      <c r="Q8206" t="s">
        <v>73</v>
      </c>
      <c r="R8206" t="str">
        <f t="shared" si="385"/>
        <v>Tertile 2</v>
      </c>
      <c r="S8206" t="str">
        <f t="shared" si="386"/>
        <v>Eligible</v>
      </c>
    </row>
    <row r="8207" spans="1:19" x14ac:dyDescent="0.35">
      <c r="A8207" t="s">
        <v>10381</v>
      </c>
      <c r="B8207" s="1">
        <v>44882</v>
      </c>
      <c r="C8207" s="5" t="str">
        <f t="shared" si="384"/>
        <v>11</v>
      </c>
      <c r="D8207" t="s">
        <v>1879</v>
      </c>
      <c r="E8207" t="s">
        <v>17</v>
      </c>
      <c r="F8207">
        <v>899000</v>
      </c>
      <c r="G8207" t="s">
        <v>80</v>
      </c>
      <c r="H8207" t="s">
        <v>187</v>
      </c>
      <c r="I8207" t="s">
        <v>554</v>
      </c>
      <c r="J8207" t="s">
        <v>39</v>
      </c>
      <c r="K8207" t="s">
        <v>40</v>
      </c>
      <c r="L8207" t="s">
        <v>23</v>
      </c>
      <c r="M8207">
        <v>22000</v>
      </c>
      <c r="N8207" t="s">
        <v>66</v>
      </c>
      <c r="O8207" t="s">
        <v>83</v>
      </c>
      <c r="P8207">
        <v>8135899</v>
      </c>
      <c r="Q8207" t="s">
        <v>73</v>
      </c>
      <c r="R8207" t="str">
        <f t="shared" si="385"/>
        <v>Tertile 2</v>
      </c>
      <c r="S8207" t="str">
        <f t="shared" si="386"/>
        <v>Eligible</v>
      </c>
    </row>
    <row r="8208" spans="1:19" x14ac:dyDescent="0.35">
      <c r="A8208" t="s">
        <v>10403</v>
      </c>
      <c r="B8208" s="1">
        <v>44882</v>
      </c>
      <c r="C8208" s="5" t="str">
        <f t="shared" si="384"/>
        <v>11</v>
      </c>
      <c r="D8208" t="s">
        <v>663</v>
      </c>
      <c r="E8208" t="s">
        <v>17</v>
      </c>
      <c r="F8208">
        <v>920000</v>
      </c>
      <c r="G8208" t="s">
        <v>291</v>
      </c>
      <c r="H8208" t="s">
        <v>148</v>
      </c>
      <c r="I8208" t="s">
        <v>149</v>
      </c>
      <c r="J8208" t="s">
        <v>21</v>
      </c>
      <c r="K8208" t="s">
        <v>22</v>
      </c>
      <c r="L8208" t="s">
        <v>41</v>
      </c>
      <c r="M8208">
        <v>19000</v>
      </c>
      <c r="N8208" t="s">
        <v>42</v>
      </c>
      <c r="O8208" t="s">
        <v>43</v>
      </c>
      <c r="P8208">
        <v>6871151</v>
      </c>
      <c r="Q8208" t="s">
        <v>44</v>
      </c>
      <c r="R8208" t="str">
        <f t="shared" si="385"/>
        <v>Tertile 2</v>
      </c>
      <c r="S8208" t="str">
        <f t="shared" si="386"/>
        <v>Eligible</v>
      </c>
    </row>
    <row r="8209" spans="1:19" x14ac:dyDescent="0.35">
      <c r="A8209" t="s">
        <v>10424</v>
      </c>
      <c r="B8209" s="1">
        <v>44882</v>
      </c>
      <c r="C8209" s="5" t="str">
        <f t="shared" si="384"/>
        <v>11</v>
      </c>
      <c r="D8209" t="s">
        <v>989</v>
      </c>
      <c r="E8209" t="s">
        <v>17</v>
      </c>
      <c r="F8209">
        <v>990000</v>
      </c>
      <c r="G8209" t="s">
        <v>76</v>
      </c>
      <c r="H8209" t="s">
        <v>30</v>
      </c>
      <c r="I8209" t="s">
        <v>347</v>
      </c>
      <c r="J8209" t="s">
        <v>21</v>
      </c>
      <c r="K8209" t="s">
        <v>22</v>
      </c>
      <c r="L8209" t="s">
        <v>41</v>
      </c>
      <c r="M8209">
        <v>39000</v>
      </c>
      <c r="N8209" t="s">
        <v>72</v>
      </c>
      <c r="O8209" t="s">
        <v>83</v>
      </c>
      <c r="P8209">
        <v>8332277</v>
      </c>
      <c r="Q8209" t="s">
        <v>73</v>
      </c>
      <c r="R8209" t="str">
        <f t="shared" si="385"/>
        <v>Tertile 2</v>
      </c>
      <c r="S8209" t="str">
        <f t="shared" si="386"/>
        <v>Eligible</v>
      </c>
    </row>
    <row r="8210" spans="1:19" x14ac:dyDescent="0.35">
      <c r="A8210" t="s">
        <v>10405</v>
      </c>
      <c r="B8210" s="1">
        <v>44882</v>
      </c>
      <c r="C8210" s="5" t="str">
        <f t="shared" si="384"/>
        <v>11</v>
      </c>
      <c r="D8210" t="s">
        <v>10406</v>
      </c>
      <c r="E8210" t="s">
        <v>17</v>
      </c>
      <c r="F8210">
        <v>1000000</v>
      </c>
      <c r="G8210" t="s">
        <v>295</v>
      </c>
      <c r="H8210" t="s">
        <v>30</v>
      </c>
      <c r="I8210" t="s">
        <v>347</v>
      </c>
      <c r="J8210" t="s">
        <v>39</v>
      </c>
      <c r="K8210" t="s">
        <v>40</v>
      </c>
      <c r="L8210" t="s">
        <v>50</v>
      </c>
      <c r="M8210">
        <v>16000</v>
      </c>
      <c r="N8210" t="s">
        <v>51</v>
      </c>
      <c r="O8210" t="s">
        <v>83</v>
      </c>
      <c r="P8210">
        <v>8750494</v>
      </c>
      <c r="Q8210" t="s">
        <v>52</v>
      </c>
      <c r="R8210" t="str">
        <f t="shared" si="385"/>
        <v>Tertile 2</v>
      </c>
      <c r="S8210" t="str">
        <f t="shared" si="386"/>
        <v>Eligible</v>
      </c>
    </row>
    <row r="8211" spans="1:19" x14ac:dyDescent="0.35">
      <c r="A8211" t="s">
        <v>10421</v>
      </c>
      <c r="B8211" s="1">
        <v>44882</v>
      </c>
      <c r="C8211" s="5" t="str">
        <f t="shared" si="384"/>
        <v>11</v>
      </c>
      <c r="D8211" t="s">
        <v>1513</v>
      </c>
      <c r="E8211" t="s">
        <v>17</v>
      </c>
      <c r="F8211">
        <v>1000000</v>
      </c>
      <c r="G8211" t="s">
        <v>98</v>
      </c>
      <c r="H8211" t="s">
        <v>19</v>
      </c>
      <c r="I8211" t="s">
        <v>20</v>
      </c>
      <c r="J8211" t="s">
        <v>39</v>
      </c>
      <c r="K8211" t="s">
        <v>40</v>
      </c>
      <c r="L8211" t="s">
        <v>50</v>
      </c>
      <c r="M8211">
        <v>14000</v>
      </c>
      <c r="N8211" t="s">
        <v>32</v>
      </c>
      <c r="O8211" t="s">
        <v>25</v>
      </c>
      <c r="P8211">
        <v>6619117</v>
      </c>
      <c r="Q8211" t="s">
        <v>73</v>
      </c>
      <c r="R8211" t="str">
        <f t="shared" si="385"/>
        <v>Tertile 2</v>
      </c>
      <c r="S8211" t="str">
        <f t="shared" si="386"/>
        <v>Eligible</v>
      </c>
    </row>
    <row r="8212" spans="1:19" x14ac:dyDescent="0.35">
      <c r="A8212" t="s">
        <v>10410</v>
      </c>
      <c r="B8212" s="1">
        <v>44882</v>
      </c>
      <c r="C8212" s="5" t="str">
        <f t="shared" si="384"/>
        <v>11</v>
      </c>
      <c r="D8212" t="s">
        <v>1337</v>
      </c>
      <c r="E8212" t="s">
        <v>17</v>
      </c>
      <c r="F8212">
        <v>1151000</v>
      </c>
      <c r="G8212" t="s">
        <v>98</v>
      </c>
      <c r="H8212" t="s">
        <v>156</v>
      </c>
      <c r="I8212" t="s">
        <v>196</v>
      </c>
      <c r="J8212" t="s">
        <v>39</v>
      </c>
      <c r="K8212" t="s">
        <v>40</v>
      </c>
      <c r="L8212" t="s">
        <v>41</v>
      </c>
      <c r="M8212">
        <v>45100</v>
      </c>
      <c r="N8212" t="s">
        <v>32</v>
      </c>
      <c r="O8212" t="s">
        <v>59</v>
      </c>
      <c r="P8212">
        <v>7319052</v>
      </c>
      <c r="Q8212" t="s">
        <v>33</v>
      </c>
      <c r="R8212" t="str">
        <f t="shared" si="385"/>
        <v>Tertile 3</v>
      </c>
      <c r="S8212" t="str">
        <f t="shared" si="386"/>
        <v>Eligible</v>
      </c>
    </row>
    <row r="8213" spans="1:19" x14ac:dyDescent="0.35">
      <c r="A8213" t="s">
        <v>10389</v>
      </c>
      <c r="B8213" s="1">
        <v>44882</v>
      </c>
      <c r="C8213" s="5" t="str">
        <f t="shared" si="384"/>
        <v>11</v>
      </c>
      <c r="D8213" t="s">
        <v>205</v>
      </c>
      <c r="E8213" t="s">
        <v>17</v>
      </c>
      <c r="F8213">
        <v>1175000</v>
      </c>
      <c r="G8213" t="s">
        <v>191</v>
      </c>
      <c r="H8213" t="s">
        <v>19</v>
      </c>
      <c r="I8213" t="s">
        <v>380</v>
      </c>
      <c r="J8213" t="s">
        <v>21</v>
      </c>
      <c r="K8213" t="s">
        <v>22</v>
      </c>
      <c r="L8213" t="s">
        <v>50</v>
      </c>
      <c r="M8213">
        <v>42501</v>
      </c>
      <c r="N8213" t="s">
        <v>32</v>
      </c>
      <c r="O8213" t="s">
        <v>59</v>
      </c>
      <c r="P8213">
        <v>6461473</v>
      </c>
      <c r="Q8213" t="s">
        <v>33</v>
      </c>
      <c r="R8213" t="str">
        <f t="shared" si="385"/>
        <v>Tertile 3</v>
      </c>
      <c r="S8213" t="str">
        <f t="shared" si="386"/>
        <v>Eligible</v>
      </c>
    </row>
    <row r="8214" spans="1:19" x14ac:dyDescent="0.35">
      <c r="A8214" t="s">
        <v>10407</v>
      </c>
      <c r="B8214" s="1">
        <v>44882</v>
      </c>
      <c r="C8214" s="5" t="str">
        <f t="shared" si="384"/>
        <v>11</v>
      </c>
      <c r="D8214" t="s">
        <v>1309</v>
      </c>
      <c r="E8214" t="s">
        <v>17</v>
      </c>
      <c r="F8214">
        <v>1180000</v>
      </c>
      <c r="G8214" t="s">
        <v>160</v>
      </c>
      <c r="H8214" t="s">
        <v>94</v>
      </c>
      <c r="I8214" t="s">
        <v>95</v>
      </c>
      <c r="J8214" t="s">
        <v>39</v>
      </c>
      <c r="K8214" t="s">
        <v>40</v>
      </c>
      <c r="L8214" t="s">
        <v>23</v>
      </c>
      <c r="M8214">
        <v>69000</v>
      </c>
      <c r="N8214" t="s">
        <v>58</v>
      </c>
      <c r="O8214" t="s">
        <v>83</v>
      </c>
      <c r="P8214">
        <v>8936087</v>
      </c>
      <c r="Q8214" t="s">
        <v>60</v>
      </c>
      <c r="R8214" t="str">
        <f t="shared" si="385"/>
        <v>Tertile 3</v>
      </c>
      <c r="S8214" t="str">
        <f t="shared" si="386"/>
        <v>Eligible</v>
      </c>
    </row>
    <row r="8215" spans="1:19" x14ac:dyDescent="0.35">
      <c r="A8215" t="s">
        <v>10391</v>
      </c>
      <c r="B8215" s="1">
        <v>44882</v>
      </c>
      <c r="C8215" s="5" t="str">
        <f t="shared" si="384"/>
        <v>11</v>
      </c>
      <c r="D8215" t="s">
        <v>302</v>
      </c>
      <c r="E8215" t="s">
        <v>86</v>
      </c>
      <c r="F8215">
        <v>1200000</v>
      </c>
      <c r="G8215" t="s">
        <v>199</v>
      </c>
      <c r="H8215" t="s">
        <v>37</v>
      </c>
      <c r="I8215" t="s">
        <v>38</v>
      </c>
      <c r="J8215" t="s">
        <v>39</v>
      </c>
      <c r="K8215" t="s">
        <v>40</v>
      </c>
      <c r="L8215" t="s">
        <v>23</v>
      </c>
      <c r="M8215">
        <v>85001</v>
      </c>
      <c r="N8215" t="s">
        <v>51</v>
      </c>
      <c r="O8215" t="s">
        <v>43</v>
      </c>
      <c r="P8215">
        <v>6914309</v>
      </c>
      <c r="Q8215" t="s">
        <v>52</v>
      </c>
      <c r="R8215" t="str">
        <f t="shared" si="385"/>
        <v>Tertile 3</v>
      </c>
      <c r="S8215" t="str">
        <f t="shared" si="386"/>
        <v>Eligible</v>
      </c>
    </row>
    <row r="8216" spans="1:19" x14ac:dyDescent="0.35">
      <c r="A8216" t="s">
        <v>10387</v>
      </c>
      <c r="B8216" s="1">
        <v>44882</v>
      </c>
      <c r="C8216" s="5" t="str">
        <f t="shared" si="384"/>
        <v>11</v>
      </c>
      <c r="D8216" t="s">
        <v>7920</v>
      </c>
      <c r="E8216" t="s">
        <v>86</v>
      </c>
      <c r="F8216">
        <v>1250000</v>
      </c>
      <c r="G8216" t="s">
        <v>70</v>
      </c>
      <c r="H8216" t="s">
        <v>19</v>
      </c>
      <c r="I8216" t="s">
        <v>87</v>
      </c>
      <c r="J8216" t="s">
        <v>39</v>
      </c>
      <c r="K8216" t="s">
        <v>40</v>
      </c>
      <c r="L8216" t="s">
        <v>23</v>
      </c>
      <c r="M8216">
        <v>11001</v>
      </c>
      <c r="N8216" t="s">
        <v>72</v>
      </c>
      <c r="O8216" t="s">
        <v>43</v>
      </c>
      <c r="P8216">
        <v>7700048</v>
      </c>
      <c r="Q8216" t="s">
        <v>73</v>
      </c>
      <c r="R8216" t="str">
        <f t="shared" si="385"/>
        <v>Tertile 3</v>
      </c>
      <c r="S8216" t="str">
        <f t="shared" si="386"/>
        <v>Eligible</v>
      </c>
    </row>
    <row r="8217" spans="1:19" x14ac:dyDescent="0.35">
      <c r="A8217" t="s">
        <v>10386</v>
      </c>
      <c r="B8217" s="1">
        <v>44882</v>
      </c>
      <c r="C8217" s="5" t="str">
        <f t="shared" si="384"/>
        <v>11</v>
      </c>
      <c r="D8217" t="s">
        <v>89</v>
      </c>
      <c r="E8217" t="s">
        <v>17</v>
      </c>
      <c r="F8217">
        <v>1280000</v>
      </c>
      <c r="G8217" t="s">
        <v>63</v>
      </c>
      <c r="H8217" t="s">
        <v>319</v>
      </c>
      <c r="I8217" t="s">
        <v>478</v>
      </c>
      <c r="J8217" t="s">
        <v>21</v>
      </c>
      <c r="K8217" t="s">
        <v>22</v>
      </c>
      <c r="L8217" t="s">
        <v>23</v>
      </c>
      <c r="M8217">
        <v>60001</v>
      </c>
      <c r="N8217" t="s">
        <v>66</v>
      </c>
      <c r="O8217" t="s">
        <v>110</v>
      </c>
      <c r="P8217">
        <v>8448529</v>
      </c>
      <c r="Q8217" t="s">
        <v>67</v>
      </c>
      <c r="R8217" t="str">
        <f t="shared" si="385"/>
        <v>Tertile 3</v>
      </c>
      <c r="S8217" t="str">
        <f t="shared" si="386"/>
        <v>Eligible</v>
      </c>
    </row>
    <row r="8218" spans="1:19" x14ac:dyDescent="0.35">
      <c r="A8218" t="s">
        <v>10390</v>
      </c>
      <c r="B8218" s="1">
        <v>44882</v>
      </c>
      <c r="C8218" s="5" t="str">
        <f t="shared" si="384"/>
        <v>11</v>
      </c>
      <c r="D8218" t="s">
        <v>618</v>
      </c>
      <c r="E8218" t="s">
        <v>17</v>
      </c>
      <c r="F8218">
        <v>1290000</v>
      </c>
      <c r="G8218" t="s">
        <v>195</v>
      </c>
      <c r="H8218" t="s">
        <v>37</v>
      </c>
      <c r="I8218" t="s">
        <v>682</v>
      </c>
      <c r="J8218" t="s">
        <v>21</v>
      </c>
      <c r="K8218" t="s">
        <v>22</v>
      </c>
      <c r="L8218" t="s">
        <v>50</v>
      </c>
      <c r="M8218">
        <v>38001</v>
      </c>
      <c r="N8218" t="s">
        <v>42</v>
      </c>
      <c r="O8218" t="s">
        <v>110</v>
      </c>
      <c r="P8218">
        <v>7869349</v>
      </c>
      <c r="Q8218" t="s">
        <v>44</v>
      </c>
      <c r="R8218" t="str">
        <f t="shared" si="385"/>
        <v>Tertile 3</v>
      </c>
      <c r="S8218" t="str">
        <f t="shared" si="386"/>
        <v>Eligible</v>
      </c>
    </row>
    <row r="8219" spans="1:19" x14ac:dyDescent="0.35">
      <c r="A8219" t="s">
        <v>10423</v>
      </c>
      <c r="B8219" s="1">
        <v>44882</v>
      </c>
      <c r="C8219" s="5" t="str">
        <f t="shared" si="384"/>
        <v>11</v>
      </c>
      <c r="D8219" t="s">
        <v>3675</v>
      </c>
      <c r="E8219" t="s">
        <v>86</v>
      </c>
      <c r="F8219">
        <v>1366000</v>
      </c>
      <c r="G8219" t="s">
        <v>98</v>
      </c>
      <c r="H8219" t="s">
        <v>133</v>
      </c>
      <c r="I8219" t="s">
        <v>134</v>
      </c>
      <c r="J8219" t="s">
        <v>39</v>
      </c>
      <c r="K8219" t="s">
        <v>40</v>
      </c>
      <c r="L8219" t="s">
        <v>50</v>
      </c>
      <c r="M8219">
        <v>16600</v>
      </c>
      <c r="N8219" t="s">
        <v>32</v>
      </c>
      <c r="O8219" t="s">
        <v>83</v>
      </c>
      <c r="P8219">
        <v>6496363</v>
      </c>
      <c r="Q8219" t="s">
        <v>33</v>
      </c>
      <c r="R8219" t="str">
        <f t="shared" si="385"/>
        <v>Tertile 3</v>
      </c>
      <c r="S8219" t="str">
        <f t="shared" si="386"/>
        <v>Eligible</v>
      </c>
    </row>
    <row r="8220" spans="1:19" x14ac:dyDescent="0.35">
      <c r="A8220" t="s">
        <v>10414</v>
      </c>
      <c r="B8220" s="1">
        <v>44882</v>
      </c>
      <c r="C8220" s="5" t="str">
        <f t="shared" si="384"/>
        <v>11</v>
      </c>
      <c r="D8220" t="s">
        <v>2371</v>
      </c>
      <c r="E8220" t="s">
        <v>17</v>
      </c>
      <c r="F8220">
        <v>1400000</v>
      </c>
      <c r="G8220" t="s">
        <v>80</v>
      </c>
      <c r="H8220" t="s">
        <v>30</v>
      </c>
      <c r="I8220" t="s">
        <v>347</v>
      </c>
      <c r="J8220" t="s">
        <v>21</v>
      </c>
      <c r="K8220" t="s">
        <v>22</v>
      </c>
      <c r="L8220" t="s">
        <v>41</v>
      </c>
      <c r="M8220">
        <v>57000</v>
      </c>
      <c r="N8220" t="s">
        <v>66</v>
      </c>
      <c r="O8220" t="s">
        <v>83</v>
      </c>
      <c r="P8220">
        <v>6088530</v>
      </c>
      <c r="Q8220" t="s">
        <v>67</v>
      </c>
      <c r="R8220" t="str">
        <f t="shared" si="385"/>
        <v>Tertile 3</v>
      </c>
      <c r="S8220" t="str">
        <f t="shared" si="386"/>
        <v>Eligible</v>
      </c>
    </row>
    <row r="8221" spans="1:19" x14ac:dyDescent="0.35">
      <c r="A8221" t="s">
        <v>10372</v>
      </c>
      <c r="B8221" s="1">
        <v>44882</v>
      </c>
      <c r="C8221" s="5" t="str">
        <f t="shared" si="384"/>
        <v>11</v>
      </c>
      <c r="D8221" t="s">
        <v>695</v>
      </c>
      <c r="E8221" t="s">
        <v>17</v>
      </c>
      <c r="F8221">
        <v>1461400</v>
      </c>
      <c r="G8221" t="s">
        <v>147</v>
      </c>
      <c r="H8221" t="s">
        <v>81</v>
      </c>
      <c r="I8221" t="s">
        <v>403</v>
      </c>
      <c r="J8221" t="s">
        <v>39</v>
      </c>
      <c r="K8221" t="s">
        <v>40</v>
      </c>
      <c r="L8221" t="s">
        <v>50</v>
      </c>
      <c r="M8221">
        <v>20140</v>
      </c>
      <c r="N8221" t="s">
        <v>58</v>
      </c>
      <c r="O8221" t="s">
        <v>25</v>
      </c>
      <c r="P8221">
        <v>7059733</v>
      </c>
      <c r="Q8221" t="s">
        <v>60</v>
      </c>
      <c r="R8221" t="str">
        <f t="shared" si="385"/>
        <v>Tertile 3</v>
      </c>
      <c r="S8221" t="str">
        <f t="shared" si="386"/>
        <v>Eligible</v>
      </c>
    </row>
    <row r="8222" spans="1:19" x14ac:dyDescent="0.35">
      <c r="A8222" t="s">
        <v>10375</v>
      </c>
      <c r="B8222" s="1">
        <v>44882</v>
      </c>
      <c r="C8222" s="5" t="str">
        <f t="shared" si="384"/>
        <v>11</v>
      </c>
      <c r="D8222" t="s">
        <v>957</v>
      </c>
      <c r="E8222" t="s">
        <v>17</v>
      </c>
      <c r="F8222">
        <v>1506000</v>
      </c>
      <c r="G8222" t="s">
        <v>76</v>
      </c>
      <c r="H8222" t="s">
        <v>167</v>
      </c>
      <c r="I8222" t="s">
        <v>603</v>
      </c>
      <c r="J8222" t="s">
        <v>21</v>
      </c>
      <c r="K8222" t="s">
        <v>22</v>
      </c>
      <c r="L8222" t="s">
        <v>23</v>
      </c>
      <c r="M8222">
        <v>33600</v>
      </c>
      <c r="N8222" t="s">
        <v>72</v>
      </c>
      <c r="O8222" t="s">
        <v>59</v>
      </c>
      <c r="P8222">
        <v>7940298</v>
      </c>
      <c r="Q8222" t="s">
        <v>73</v>
      </c>
      <c r="R8222" t="str">
        <f t="shared" si="385"/>
        <v>Tertile 3</v>
      </c>
      <c r="S8222" t="str">
        <f t="shared" si="386"/>
        <v>Eligible</v>
      </c>
    </row>
    <row r="8223" spans="1:19" x14ac:dyDescent="0.35">
      <c r="A8223" t="s">
        <v>10369</v>
      </c>
      <c r="B8223" s="1">
        <v>44882</v>
      </c>
      <c r="C8223" s="5" t="str">
        <f t="shared" si="384"/>
        <v>11</v>
      </c>
      <c r="D8223" t="s">
        <v>678</v>
      </c>
      <c r="E8223" t="s">
        <v>17</v>
      </c>
      <c r="F8223">
        <v>1600000</v>
      </c>
      <c r="G8223" t="s">
        <v>98</v>
      </c>
      <c r="H8223" t="s">
        <v>108</v>
      </c>
      <c r="I8223" t="s">
        <v>335</v>
      </c>
      <c r="J8223" t="s">
        <v>21</v>
      </c>
      <c r="K8223" t="s">
        <v>22</v>
      </c>
      <c r="L8223" t="s">
        <v>23</v>
      </c>
      <c r="M8223">
        <v>26000</v>
      </c>
      <c r="N8223" t="s">
        <v>32</v>
      </c>
      <c r="O8223" t="s">
        <v>25</v>
      </c>
      <c r="P8223">
        <v>6450382</v>
      </c>
      <c r="Q8223" t="s">
        <v>33</v>
      </c>
      <c r="R8223" t="str">
        <f t="shared" si="385"/>
        <v>Tertile 3</v>
      </c>
      <c r="S8223" t="str">
        <f t="shared" si="386"/>
        <v>Eligible</v>
      </c>
    </row>
    <row r="8224" spans="1:19" x14ac:dyDescent="0.35">
      <c r="A8224" t="s">
        <v>10409</v>
      </c>
      <c r="B8224" s="1">
        <v>44882</v>
      </c>
      <c r="C8224" s="5" t="str">
        <f t="shared" si="384"/>
        <v>11</v>
      </c>
      <c r="D8224" t="s">
        <v>1320</v>
      </c>
      <c r="E8224" t="s">
        <v>86</v>
      </c>
      <c r="F8224">
        <v>1600000</v>
      </c>
      <c r="G8224" t="s">
        <v>166</v>
      </c>
      <c r="H8224" t="s">
        <v>126</v>
      </c>
      <c r="I8224" t="s">
        <v>856</v>
      </c>
      <c r="J8224" t="s">
        <v>21</v>
      </c>
      <c r="K8224" t="s">
        <v>22</v>
      </c>
      <c r="L8224" t="s">
        <v>50</v>
      </c>
      <c r="M8224">
        <v>22000</v>
      </c>
      <c r="N8224" t="s">
        <v>24</v>
      </c>
      <c r="O8224" t="s">
        <v>25</v>
      </c>
      <c r="P8224">
        <v>6429018</v>
      </c>
      <c r="Q8224" t="s">
        <v>26</v>
      </c>
      <c r="R8224" t="str">
        <f t="shared" si="385"/>
        <v>Tertile 3</v>
      </c>
      <c r="S8224" t="str">
        <f t="shared" si="386"/>
        <v>Eligible</v>
      </c>
    </row>
    <row r="8225" spans="1:19" x14ac:dyDescent="0.35">
      <c r="A8225" t="s">
        <v>10383</v>
      </c>
      <c r="B8225" s="1">
        <v>44882</v>
      </c>
      <c r="C8225" s="5" t="str">
        <f t="shared" si="384"/>
        <v>11</v>
      </c>
      <c r="D8225" t="s">
        <v>1147</v>
      </c>
      <c r="E8225" t="s">
        <v>17</v>
      </c>
      <c r="F8225">
        <v>1611000</v>
      </c>
      <c r="G8225" t="s">
        <v>36</v>
      </c>
      <c r="H8225" t="s">
        <v>37</v>
      </c>
      <c r="I8225" t="s">
        <v>230</v>
      </c>
      <c r="J8225" t="s">
        <v>21</v>
      </c>
      <c r="K8225" t="s">
        <v>22</v>
      </c>
      <c r="L8225" t="s">
        <v>41</v>
      </c>
      <c r="M8225">
        <v>22101</v>
      </c>
      <c r="N8225" t="s">
        <v>42</v>
      </c>
      <c r="O8225" t="s">
        <v>25</v>
      </c>
      <c r="P8225">
        <v>8083360</v>
      </c>
      <c r="Q8225" t="s">
        <v>44</v>
      </c>
      <c r="R8225" t="str">
        <f t="shared" si="385"/>
        <v>Tertile 3</v>
      </c>
      <c r="S8225" t="str">
        <f t="shared" si="386"/>
        <v>Eligible</v>
      </c>
    </row>
    <row r="8226" spans="1:19" x14ac:dyDescent="0.35">
      <c r="A8226" t="s">
        <v>10371</v>
      </c>
      <c r="B8226" s="1">
        <v>44882</v>
      </c>
      <c r="C8226" s="5" t="str">
        <f t="shared" si="384"/>
        <v>11</v>
      </c>
      <c r="D8226" t="s">
        <v>947</v>
      </c>
      <c r="E8226" t="s">
        <v>17</v>
      </c>
      <c r="F8226">
        <v>1661000</v>
      </c>
      <c r="G8226" t="s">
        <v>142</v>
      </c>
      <c r="H8226" t="s">
        <v>19</v>
      </c>
      <c r="I8226" t="s">
        <v>1023</v>
      </c>
      <c r="J8226" t="s">
        <v>39</v>
      </c>
      <c r="K8226" t="s">
        <v>40</v>
      </c>
      <c r="L8226" t="s">
        <v>50</v>
      </c>
      <c r="M8226">
        <v>14100</v>
      </c>
      <c r="N8226" t="s">
        <v>51</v>
      </c>
      <c r="O8226" t="s">
        <v>43</v>
      </c>
      <c r="P8226">
        <v>7099974</v>
      </c>
      <c r="Q8226" t="s">
        <v>52</v>
      </c>
      <c r="R8226" t="str">
        <f t="shared" si="385"/>
        <v>Tertile 3</v>
      </c>
      <c r="S8226" t="str">
        <f t="shared" si="386"/>
        <v>Eligible</v>
      </c>
    </row>
    <row r="8227" spans="1:19" x14ac:dyDescent="0.35">
      <c r="A8227" t="s">
        <v>10376</v>
      </c>
      <c r="B8227" s="1">
        <v>44882</v>
      </c>
      <c r="C8227" s="5" t="str">
        <f t="shared" si="384"/>
        <v>11</v>
      </c>
      <c r="D8227" t="s">
        <v>2175</v>
      </c>
      <c r="E8227" t="s">
        <v>17</v>
      </c>
      <c r="F8227">
        <v>1670000</v>
      </c>
      <c r="G8227" t="s">
        <v>160</v>
      </c>
      <c r="H8227" t="s">
        <v>30</v>
      </c>
      <c r="I8227" t="s">
        <v>31</v>
      </c>
      <c r="J8227" t="s">
        <v>21</v>
      </c>
      <c r="K8227" t="s">
        <v>22</v>
      </c>
      <c r="L8227" t="s">
        <v>50</v>
      </c>
      <c r="M8227">
        <v>10000</v>
      </c>
      <c r="N8227" t="s">
        <v>58</v>
      </c>
      <c r="O8227" t="s">
        <v>25</v>
      </c>
      <c r="P8227">
        <v>6460671</v>
      </c>
      <c r="Q8227" t="s">
        <v>60</v>
      </c>
      <c r="R8227" t="str">
        <f t="shared" si="385"/>
        <v>Tertile 3</v>
      </c>
      <c r="S8227" t="str">
        <f t="shared" si="386"/>
        <v>Eligible</v>
      </c>
    </row>
    <row r="8228" spans="1:19" x14ac:dyDescent="0.35">
      <c r="A8228" t="s">
        <v>10404</v>
      </c>
      <c r="B8228" s="1">
        <v>44882</v>
      </c>
      <c r="C8228" s="5" t="str">
        <f t="shared" si="384"/>
        <v>11</v>
      </c>
      <c r="D8228" t="s">
        <v>1293</v>
      </c>
      <c r="E8228" t="s">
        <v>17</v>
      </c>
      <c r="F8228">
        <v>1690000</v>
      </c>
      <c r="G8228" t="s">
        <v>295</v>
      </c>
      <c r="H8228" t="s">
        <v>30</v>
      </c>
      <c r="I8228" t="s">
        <v>461</v>
      </c>
      <c r="J8228" t="s">
        <v>21</v>
      </c>
      <c r="K8228" t="s">
        <v>22</v>
      </c>
      <c r="L8228" t="s">
        <v>41</v>
      </c>
      <c r="M8228">
        <v>22000</v>
      </c>
      <c r="N8228" t="s">
        <v>51</v>
      </c>
      <c r="O8228" t="s">
        <v>43</v>
      </c>
      <c r="P8228">
        <v>8022005</v>
      </c>
      <c r="Q8228" t="s">
        <v>52</v>
      </c>
      <c r="R8228" t="str">
        <f t="shared" si="385"/>
        <v>Tertile 3</v>
      </c>
      <c r="S8228" t="str">
        <f t="shared" si="386"/>
        <v>Eligible</v>
      </c>
    </row>
    <row r="8229" spans="1:19" x14ac:dyDescent="0.35">
      <c r="A8229" t="s">
        <v>10385</v>
      </c>
      <c r="B8229" s="1">
        <v>44882</v>
      </c>
      <c r="C8229" s="5" t="str">
        <f t="shared" si="384"/>
        <v>11</v>
      </c>
      <c r="D8229" t="s">
        <v>2438</v>
      </c>
      <c r="E8229" t="s">
        <v>17</v>
      </c>
      <c r="F8229">
        <v>1700000</v>
      </c>
      <c r="G8229" t="s">
        <v>55</v>
      </c>
      <c r="H8229" t="s">
        <v>369</v>
      </c>
      <c r="I8229" t="s">
        <v>492</v>
      </c>
      <c r="J8229" t="s">
        <v>39</v>
      </c>
      <c r="K8229" t="s">
        <v>40</v>
      </c>
      <c r="L8229" t="s">
        <v>23</v>
      </c>
      <c r="M8229">
        <v>69001</v>
      </c>
      <c r="N8229" t="s">
        <v>58</v>
      </c>
      <c r="O8229" t="s">
        <v>110</v>
      </c>
      <c r="P8229">
        <v>7854877</v>
      </c>
      <c r="Q8229" t="s">
        <v>60</v>
      </c>
      <c r="R8229" t="str">
        <f t="shared" si="385"/>
        <v>Tertile 3</v>
      </c>
      <c r="S8229" t="str">
        <f t="shared" si="386"/>
        <v>Eligible</v>
      </c>
    </row>
    <row r="8230" spans="1:19" x14ac:dyDescent="0.35">
      <c r="A8230" t="s">
        <v>10388</v>
      </c>
      <c r="B8230" s="1">
        <v>44882</v>
      </c>
      <c r="C8230" s="5" t="str">
        <f t="shared" si="384"/>
        <v>11</v>
      </c>
      <c r="D8230" t="s">
        <v>7922</v>
      </c>
      <c r="E8230" t="s">
        <v>17</v>
      </c>
      <c r="F8230">
        <v>1750000</v>
      </c>
      <c r="G8230" t="s">
        <v>137</v>
      </c>
      <c r="H8230" t="s">
        <v>99</v>
      </c>
      <c r="I8230" t="s">
        <v>429</v>
      </c>
      <c r="J8230" t="s">
        <v>21</v>
      </c>
      <c r="K8230" t="s">
        <v>22</v>
      </c>
      <c r="L8230" t="s">
        <v>41</v>
      </c>
      <c r="M8230">
        <v>39001</v>
      </c>
      <c r="N8230" t="s">
        <v>24</v>
      </c>
      <c r="O8230" t="s">
        <v>110</v>
      </c>
      <c r="P8230">
        <v>8182274</v>
      </c>
      <c r="Q8230" t="s">
        <v>26</v>
      </c>
      <c r="R8230" t="str">
        <f t="shared" si="385"/>
        <v>Tertile 3</v>
      </c>
      <c r="S8230" t="str">
        <f t="shared" si="386"/>
        <v>Eligible</v>
      </c>
    </row>
    <row r="8231" spans="1:19" x14ac:dyDescent="0.35">
      <c r="A8231" t="s">
        <v>10382</v>
      </c>
      <c r="B8231" s="1">
        <v>44882</v>
      </c>
      <c r="C8231" s="5" t="str">
        <f t="shared" si="384"/>
        <v>11</v>
      </c>
      <c r="D8231" t="s">
        <v>595</v>
      </c>
      <c r="E8231" t="s">
        <v>17</v>
      </c>
      <c r="F8231">
        <v>1780000</v>
      </c>
      <c r="G8231" t="s">
        <v>29</v>
      </c>
      <c r="H8231" t="s">
        <v>19</v>
      </c>
      <c r="I8231" t="s">
        <v>380</v>
      </c>
      <c r="J8231" t="s">
        <v>21</v>
      </c>
      <c r="K8231" t="s">
        <v>22</v>
      </c>
      <c r="L8231" t="s">
        <v>41</v>
      </c>
      <c r="M8231">
        <v>41001</v>
      </c>
      <c r="N8231" t="s">
        <v>32</v>
      </c>
      <c r="O8231" t="s">
        <v>59</v>
      </c>
      <c r="P8231">
        <v>8075619</v>
      </c>
      <c r="Q8231" t="s">
        <v>33</v>
      </c>
      <c r="R8231" t="str">
        <f t="shared" si="385"/>
        <v>Tertile 3</v>
      </c>
      <c r="S8231" t="str">
        <f t="shared" si="386"/>
        <v>Eligible</v>
      </c>
    </row>
    <row r="8232" spans="1:19" x14ac:dyDescent="0.35">
      <c r="A8232" t="s">
        <v>10417</v>
      </c>
      <c r="B8232" s="1">
        <v>44882</v>
      </c>
      <c r="C8232" s="5" t="str">
        <f t="shared" si="384"/>
        <v>11</v>
      </c>
      <c r="D8232" t="s">
        <v>1506</v>
      </c>
      <c r="E8232" t="s">
        <v>17</v>
      </c>
      <c r="F8232">
        <v>1850000</v>
      </c>
      <c r="G8232" t="s">
        <v>160</v>
      </c>
      <c r="H8232" t="s">
        <v>81</v>
      </c>
      <c r="I8232" t="s">
        <v>211</v>
      </c>
      <c r="J8232" t="s">
        <v>39</v>
      </c>
      <c r="K8232" t="s">
        <v>40</v>
      </c>
      <c r="L8232" t="s">
        <v>41</v>
      </c>
      <c r="M8232">
        <v>12000</v>
      </c>
      <c r="N8232" t="s">
        <v>58</v>
      </c>
      <c r="O8232" t="s">
        <v>43</v>
      </c>
      <c r="P8232">
        <v>8850995</v>
      </c>
      <c r="Q8232" t="s">
        <v>44</v>
      </c>
      <c r="R8232" t="str">
        <f t="shared" si="385"/>
        <v>Tertile 3</v>
      </c>
      <c r="S8232" t="str">
        <f t="shared" si="386"/>
        <v>Eligible</v>
      </c>
    </row>
    <row r="8233" spans="1:19" x14ac:dyDescent="0.35">
      <c r="A8233" t="s">
        <v>10393</v>
      </c>
      <c r="B8233" s="1">
        <v>44882</v>
      </c>
      <c r="C8233" s="5" t="str">
        <f t="shared" si="384"/>
        <v>11</v>
      </c>
      <c r="D8233" t="s">
        <v>215</v>
      </c>
      <c r="E8233" t="s">
        <v>17</v>
      </c>
      <c r="F8233">
        <v>1875000</v>
      </c>
      <c r="G8233" t="s">
        <v>36</v>
      </c>
      <c r="H8233" t="s">
        <v>37</v>
      </c>
      <c r="I8233" t="s">
        <v>38</v>
      </c>
      <c r="J8233" t="s">
        <v>21</v>
      </c>
      <c r="K8233" t="s">
        <v>22</v>
      </c>
      <c r="L8233" t="s">
        <v>41</v>
      </c>
      <c r="M8233">
        <v>31500</v>
      </c>
      <c r="N8233" t="s">
        <v>42</v>
      </c>
      <c r="O8233" t="s">
        <v>43</v>
      </c>
      <c r="P8233">
        <v>6031361</v>
      </c>
      <c r="Q8233" t="s">
        <v>44</v>
      </c>
      <c r="R8233" t="str">
        <f t="shared" si="385"/>
        <v>Tertile 3</v>
      </c>
      <c r="S8233" t="str">
        <f t="shared" si="386"/>
        <v>Eligible</v>
      </c>
    </row>
    <row r="8234" spans="1:19" x14ac:dyDescent="0.35">
      <c r="A8234" t="s">
        <v>10398</v>
      </c>
      <c r="B8234" s="1">
        <v>44882</v>
      </c>
      <c r="C8234" s="5" t="str">
        <f t="shared" si="384"/>
        <v>11</v>
      </c>
      <c r="D8234" t="s">
        <v>2021</v>
      </c>
      <c r="E8234" t="s">
        <v>17</v>
      </c>
      <c r="F8234">
        <v>2200000</v>
      </c>
      <c r="G8234" t="s">
        <v>137</v>
      </c>
      <c r="H8234" t="s">
        <v>148</v>
      </c>
      <c r="I8234" t="s">
        <v>149</v>
      </c>
      <c r="J8234" t="s">
        <v>21</v>
      </c>
      <c r="K8234" t="s">
        <v>22</v>
      </c>
      <c r="L8234" t="s">
        <v>41</v>
      </c>
      <c r="M8234">
        <v>16000</v>
      </c>
      <c r="N8234" t="s">
        <v>24</v>
      </c>
      <c r="O8234" t="s">
        <v>43</v>
      </c>
      <c r="P8234">
        <v>6921520</v>
      </c>
      <c r="Q8234" t="s">
        <v>26</v>
      </c>
      <c r="R8234" t="str">
        <f t="shared" si="385"/>
        <v>Tertile 3</v>
      </c>
      <c r="S8234" t="str">
        <f t="shared" si="386"/>
        <v>Eligible</v>
      </c>
    </row>
    <row r="8235" spans="1:19" x14ac:dyDescent="0.35">
      <c r="A8235" t="s">
        <v>10416</v>
      </c>
      <c r="B8235" s="1">
        <v>44882</v>
      </c>
      <c r="C8235" s="5" t="str">
        <f t="shared" si="384"/>
        <v>11</v>
      </c>
      <c r="D8235" t="s">
        <v>1504</v>
      </c>
      <c r="E8235" t="s">
        <v>17</v>
      </c>
      <c r="F8235">
        <v>3100000</v>
      </c>
      <c r="G8235" t="s">
        <v>76</v>
      </c>
      <c r="H8235" t="s">
        <v>56</v>
      </c>
      <c r="I8235" t="s">
        <v>91</v>
      </c>
      <c r="J8235" t="s">
        <v>39</v>
      </c>
      <c r="K8235" t="s">
        <v>40</v>
      </c>
      <c r="L8235" t="s">
        <v>41</v>
      </c>
      <c r="M8235">
        <v>34000</v>
      </c>
      <c r="N8235" t="s">
        <v>72</v>
      </c>
      <c r="O8235" t="s">
        <v>25</v>
      </c>
      <c r="P8235">
        <v>7838395</v>
      </c>
      <c r="Q8235" t="s">
        <v>33</v>
      </c>
      <c r="R8235" t="str">
        <f t="shared" si="385"/>
        <v>Tertile 3</v>
      </c>
      <c r="S8235" t="str">
        <f t="shared" si="386"/>
        <v>Eligible</v>
      </c>
    </row>
    <row r="8236" spans="1:19" x14ac:dyDescent="0.35">
      <c r="A8236" t="s">
        <v>10380</v>
      </c>
      <c r="B8236" s="1">
        <v>44882</v>
      </c>
      <c r="C8236" s="5" t="str">
        <f t="shared" si="384"/>
        <v>11</v>
      </c>
      <c r="D8236" t="s">
        <v>754</v>
      </c>
      <c r="E8236" t="s">
        <v>17</v>
      </c>
      <c r="F8236">
        <v>4000000</v>
      </c>
      <c r="G8236" t="s">
        <v>98</v>
      </c>
      <c r="H8236" t="s">
        <v>931</v>
      </c>
      <c r="I8236" t="s">
        <v>932</v>
      </c>
      <c r="J8236" t="s">
        <v>39</v>
      </c>
      <c r="K8236" t="s">
        <v>40</v>
      </c>
      <c r="L8236" t="s">
        <v>41</v>
      </c>
      <c r="M8236">
        <v>13000</v>
      </c>
      <c r="N8236" t="s">
        <v>32</v>
      </c>
      <c r="O8236" t="s">
        <v>59</v>
      </c>
      <c r="P8236">
        <v>6669235</v>
      </c>
      <c r="Q8236" t="s">
        <v>33</v>
      </c>
      <c r="R8236" t="str">
        <f t="shared" si="385"/>
        <v>Tertile 3</v>
      </c>
      <c r="S8236" t="str">
        <f t="shared" si="386"/>
        <v>Eligible</v>
      </c>
    </row>
    <row r="8237" spans="1:19" x14ac:dyDescent="0.35">
      <c r="A8237" t="s">
        <v>10430</v>
      </c>
      <c r="B8237" s="1">
        <v>44884</v>
      </c>
      <c r="C8237" s="5" t="str">
        <f t="shared" si="384"/>
        <v>11</v>
      </c>
      <c r="D8237" t="s">
        <v>1216</v>
      </c>
      <c r="E8237" t="s">
        <v>17</v>
      </c>
      <c r="F8237">
        <v>13500</v>
      </c>
      <c r="G8237" t="s">
        <v>244</v>
      </c>
      <c r="H8237" t="s">
        <v>30</v>
      </c>
      <c r="I8237" t="s">
        <v>570</v>
      </c>
      <c r="J8237" t="s">
        <v>21</v>
      </c>
      <c r="K8237" t="s">
        <v>22</v>
      </c>
      <c r="L8237" t="s">
        <v>23</v>
      </c>
      <c r="M8237">
        <v>60001</v>
      </c>
      <c r="N8237" t="s">
        <v>58</v>
      </c>
      <c r="O8237" t="s">
        <v>59</v>
      </c>
      <c r="P8237">
        <v>7429617</v>
      </c>
      <c r="Q8237" t="s">
        <v>60</v>
      </c>
      <c r="R8237" t="str">
        <f t="shared" si="385"/>
        <v>Tertile 1</v>
      </c>
      <c r="S8237" t="str">
        <f t="shared" si="386"/>
        <v>Risky</v>
      </c>
    </row>
    <row r="8238" spans="1:19" x14ac:dyDescent="0.35">
      <c r="A8238" t="s">
        <v>10432</v>
      </c>
      <c r="B8238" s="1">
        <v>44884</v>
      </c>
      <c r="C8238" s="5" t="str">
        <f t="shared" si="384"/>
        <v>11</v>
      </c>
      <c r="D8238" t="s">
        <v>311</v>
      </c>
      <c r="E8238" t="s">
        <v>17</v>
      </c>
      <c r="F8238">
        <v>13500</v>
      </c>
      <c r="G8238" t="s">
        <v>252</v>
      </c>
      <c r="H8238" t="s">
        <v>369</v>
      </c>
      <c r="I8238" t="s">
        <v>492</v>
      </c>
      <c r="J8238" t="s">
        <v>39</v>
      </c>
      <c r="K8238" t="s">
        <v>40</v>
      </c>
      <c r="L8238" t="s">
        <v>23</v>
      </c>
      <c r="M8238">
        <v>69001</v>
      </c>
      <c r="N8238" t="s">
        <v>72</v>
      </c>
      <c r="O8238" t="s">
        <v>110</v>
      </c>
      <c r="P8238">
        <v>7979460</v>
      </c>
      <c r="Q8238" t="s">
        <v>73</v>
      </c>
      <c r="R8238" t="str">
        <f t="shared" si="385"/>
        <v>Tertile 1</v>
      </c>
      <c r="S8238" t="str">
        <f t="shared" si="386"/>
        <v>Risky</v>
      </c>
    </row>
    <row r="8239" spans="1:19" x14ac:dyDescent="0.35">
      <c r="A8239" t="s">
        <v>10434</v>
      </c>
      <c r="B8239" s="1">
        <v>44884</v>
      </c>
      <c r="C8239" s="5" t="str">
        <f t="shared" si="384"/>
        <v>11</v>
      </c>
      <c r="D8239" t="s">
        <v>267</v>
      </c>
      <c r="E8239" t="s">
        <v>86</v>
      </c>
      <c r="F8239">
        <v>13500</v>
      </c>
      <c r="G8239" t="s">
        <v>248</v>
      </c>
      <c r="H8239" t="s">
        <v>64</v>
      </c>
      <c r="I8239" t="s">
        <v>65</v>
      </c>
      <c r="J8239" t="s">
        <v>21</v>
      </c>
      <c r="K8239" t="s">
        <v>22</v>
      </c>
      <c r="L8239" t="s">
        <v>23</v>
      </c>
      <c r="M8239">
        <v>18001</v>
      </c>
      <c r="N8239" t="s">
        <v>66</v>
      </c>
      <c r="O8239" t="s">
        <v>59</v>
      </c>
      <c r="P8239">
        <v>6547515</v>
      </c>
      <c r="Q8239" t="s">
        <v>67</v>
      </c>
      <c r="R8239" t="str">
        <f t="shared" si="385"/>
        <v>Tertile 1</v>
      </c>
      <c r="S8239" t="str">
        <f t="shared" si="386"/>
        <v>Risky</v>
      </c>
    </row>
    <row r="8240" spans="1:19" x14ac:dyDescent="0.35">
      <c r="A8240" t="s">
        <v>10438</v>
      </c>
      <c r="B8240" s="1">
        <v>44884</v>
      </c>
      <c r="C8240" s="5" t="str">
        <f t="shared" si="384"/>
        <v>11</v>
      </c>
      <c r="D8240" t="s">
        <v>1368</v>
      </c>
      <c r="E8240" t="s">
        <v>86</v>
      </c>
      <c r="F8240">
        <v>13500</v>
      </c>
      <c r="G8240" t="s">
        <v>76</v>
      </c>
      <c r="H8240" t="s">
        <v>108</v>
      </c>
      <c r="I8240" t="s">
        <v>161</v>
      </c>
      <c r="J8240" t="s">
        <v>39</v>
      </c>
      <c r="K8240" t="s">
        <v>40</v>
      </c>
      <c r="L8240" t="s">
        <v>23</v>
      </c>
      <c r="M8240">
        <v>51000</v>
      </c>
      <c r="N8240" t="s">
        <v>72</v>
      </c>
      <c r="O8240" t="s">
        <v>59</v>
      </c>
      <c r="P8240">
        <v>6259611</v>
      </c>
      <c r="Q8240" t="s">
        <v>73</v>
      </c>
      <c r="R8240" t="str">
        <f t="shared" si="385"/>
        <v>Tertile 1</v>
      </c>
      <c r="S8240" t="str">
        <f t="shared" si="386"/>
        <v>Risky</v>
      </c>
    </row>
    <row r="8241" spans="1:19" x14ac:dyDescent="0.35">
      <c r="A8241" t="s">
        <v>10444</v>
      </c>
      <c r="B8241" s="1">
        <v>44884</v>
      </c>
      <c r="C8241" s="5" t="str">
        <f t="shared" si="384"/>
        <v>11</v>
      </c>
      <c r="D8241" t="s">
        <v>1521</v>
      </c>
      <c r="E8241" t="s">
        <v>17</v>
      </c>
      <c r="F8241">
        <v>13500</v>
      </c>
      <c r="G8241" t="s">
        <v>18</v>
      </c>
      <c r="H8241" t="s">
        <v>117</v>
      </c>
      <c r="I8241" t="s">
        <v>427</v>
      </c>
      <c r="J8241" t="s">
        <v>39</v>
      </c>
      <c r="K8241" t="s">
        <v>40</v>
      </c>
      <c r="L8241" t="s">
        <v>23</v>
      </c>
      <c r="M8241">
        <v>20000</v>
      </c>
      <c r="N8241" t="s">
        <v>24</v>
      </c>
      <c r="O8241" t="s">
        <v>25</v>
      </c>
      <c r="P8241">
        <v>6931601</v>
      </c>
      <c r="Q8241" t="s">
        <v>67</v>
      </c>
      <c r="R8241" t="str">
        <f t="shared" si="385"/>
        <v>Tertile 1</v>
      </c>
      <c r="S8241" t="str">
        <f t="shared" si="386"/>
        <v>Risky</v>
      </c>
    </row>
    <row r="8242" spans="1:19" x14ac:dyDescent="0.35">
      <c r="A8242" t="s">
        <v>10443</v>
      </c>
      <c r="B8242" s="1">
        <v>44884</v>
      </c>
      <c r="C8242" s="5" t="str">
        <f t="shared" si="384"/>
        <v>11</v>
      </c>
      <c r="D8242" t="s">
        <v>1582</v>
      </c>
      <c r="E8242" t="s">
        <v>17</v>
      </c>
      <c r="F8242">
        <v>492000</v>
      </c>
      <c r="G8242" t="s">
        <v>76</v>
      </c>
      <c r="H8242" t="s">
        <v>303</v>
      </c>
      <c r="I8242" t="s">
        <v>304</v>
      </c>
      <c r="J8242" t="s">
        <v>21</v>
      </c>
      <c r="K8242" t="s">
        <v>22</v>
      </c>
      <c r="L8242" t="s">
        <v>50</v>
      </c>
      <c r="M8242">
        <v>18000</v>
      </c>
      <c r="N8242" t="s">
        <v>72</v>
      </c>
      <c r="O8242" t="s">
        <v>59</v>
      </c>
      <c r="P8242">
        <v>6837945</v>
      </c>
      <c r="Q8242" t="s">
        <v>60</v>
      </c>
      <c r="R8242" t="str">
        <f t="shared" si="385"/>
        <v>Tertile 1</v>
      </c>
      <c r="S8242" t="str">
        <f t="shared" si="386"/>
        <v>Risky</v>
      </c>
    </row>
    <row r="8243" spans="1:19" x14ac:dyDescent="0.35">
      <c r="A8243" t="s">
        <v>10436</v>
      </c>
      <c r="B8243" s="1">
        <v>44884</v>
      </c>
      <c r="C8243" s="5" t="str">
        <f t="shared" si="384"/>
        <v>11</v>
      </c>
      <c r="D8243" t="s">
        <v>2102</v>
      </c>
      <c r="E8243" t="s">
        <v>17</v>
      </c>
      <c r="F8243">
        <v>526000</v>
      </c>
      <c r="G8243" t="s">
        <v>268</v>
      </c>
      <c r="H8243" t="s">
        <v>156</v>
      </c>
      <c r="I8243" t="s">
        <v>157</v>
      </c>
      <c r="J8243" t="s">
        <v>21</v>
      </c>
      <c r="K8243" t="s">
        <v>22</v>
      </c>
      <c r="L8243" t="s">
        <v>50</v>
      </c>
      <c r="M8243">
        <v>46001</v>
      </c>
      <c r="N8243" t="s">
        <v>24</v>
      </c>
      <c r="O8243" t="s">
        <v>43</v>
      </c>
      <c r="P8243">
        <v>6212019</v>
      </c>
      <c r="Q8243" t="s">
        <v>26</v>
      </c>
      <c r="R8243" t="str">
        <f t="shared" si="385"/>
        <v>Tertile 1</v>
      </c>
      <c r="S8243" t="str">
        <f t="shared" si="386"/>
        <v>Risky</v>
      </c>
    </row>
    <row r="8244" spans="1:19" x14ac:dyDescent="0.35">
      <c r="A8244" t="s">
        <v>10428</v>
      </c>
      <c r="B8244" s="1">
        <v>44884</v>
      </c>
      <c r="C8244" s="5" t="str">
        <f t="shared" si="384"/>
        <v>11</v>
      </c>
      <c r="D8244" t="s">
        <v>8988</v>
      </c>
      <c r="E8244" t="s">
        <v>17</v>
      </c>
      <c r="F8244">
        <v>636000</v>
      </c>
      <c r="G8244" t="s">
        <v>147</v>
      </c>
      <c r="H8244" t="s">
        <v>81</v>
      </c>
      <c r="I8244" t="s">
        <v>435</v>
      </c>
      <c r="J8244" t="s">
        <v>21</v>
      </c>
      <c r="K8244" t="s">
        <v>22</v>
      </c>
      <c r="L8244" t="s">
        <v>50</v>
      </c>
      <c r="M8244">
        <v>19001</v>
      </c>
      <c r="N8244" t="s">
        <v>58</v>
      </c>
      <c r="O8244" t="s">
        <v>43</v>
      </c>
      <c r="P8244">
        <v>6273420</v>
      </c>
      <c r="Q8244" t="s">
        <v>60</v>
      </c>
      <c r="R8244" t="str">
        <f t="shared" si="385"/>
        <v>Tertile 2</v>
      </c>
      <c r="S8244" t="str">
        <f t="shared" si="386"/>
        <v>Risky</v>
      </c>
    </row>
    <row r="8245" spans="1:19" x14ac:dyDescent="0.35">
      <c r="A8245" t="s">
        <v>10431</v>
      </c>
      <c r="B8245" s="1">
        <v>44884</v>
      </c>
      <c r="C8245" s="5" t="str">
        <f t="shared" si="384"/>
        <v>11</v>
      </c>
      <c r="D8245" t="s">
        <v>7985</v>
      </c>
      <c r="E8245" t="s">
        <v>17</v>
      </c>
      <c r="F8245">
        <v>683000</v>
      </c>
      <c r="G8245" t="s">
        <v>248</v>
      </c>
      <c r="H8245" t="s">
        <v>183</v>
      </c>
      <c r="I8245" t="s">
        <v>184</v>
      </c>
      <c r="J8245" t="s">
        <v>21</v>
      </c>
      <c r="K8245" t="s">
        <v>22</v>
      </c>
      <c r="L8245" t="s">
        <v>23</v>
      </c>
      <c r="M8245">
        <v>16001</v>
      </c>
      <c r="N8245" t="s">
        <v>66</v>
      </c>
      <c r="O8245" t="s">
        <v>43</v>
      </c>
      <c r="P8245">
        <v>6743656</v>
      </c>
      <c r="Q8245" t="s">
        <v>67</v>
      </c>
      <c r="R8245" t="str">
        <f t="shared" si="385"/>
        <v>Tertile 2</v>
      </c>
      <c r="S8245" t="str">
        <f t="shared" si="386"/>
        <v>Risky</v>
      </c>
    </row>
    <row r="8246" spans="1:19" x14ac:dyDescent="0.35">
      <c r="A8246" t="s">
        <v>10435</v>
      </c>
      <c r="B8246" s="1">
        <v>44884</v>
      </c>
      <c r="C8246" s="5" t="str">
        <f t="shared" si="384"/>
        <v>11</v>
      </c>
      <c r="D8246" t="s">
        <v>2099</v>
      </c>
      <c r="E8246" t="s">
        <v>17</v>
      </c>
      <c r="F8246">
        <v>730000</v>
      </c>
      <c r="G8246" t="s">
        <v>252</v>
      </c>
      <c r="H8246" t="s">
        <v>148</v>
      </c>
      <c r="I8246" t="s">
        <v>149</v>
      </c>
      <c r="J8246" t="s">
        <v>21</v>
      </c>
      <c r="K8246" t="s">
        <v>22</v>
      </c>
      <c r="L8246" t="s">
        <v>41</v>
      </c>
      <c r="M8246">
        <v>16001</v>
      </c>
      <c r="N8246" t="s">
        <v>72</v>
      </c>
      <c r="O8246" t="s">
        <v>43</v>
      </c>
      <c r="P8246">
        <v>7969199</v>
      </c>
      <c r="Q8246" t="s">
        <v>73</v>
      </c>
      <c r="R8246" t="str">
        <f t="shared" si="385"/>
        <v>Tertile 2</v>
      </c>
      <c r="S8246" t="str">
        <f t="shared" si="386"/>
        <v>Risky</v>
      </c>
    </row>
    <row r="8247" spans="1:19" x14ac:dyDescent="0.35">
      <c r="A8247" t="s">
        <v>10440</v>
      </c>
      <c r="B8247" s="1">
        <v>44884</v>
      </c>
      <c r="C8247" s="5" t="str">
        <f t="shared" si="384"/>
        <v>11</v>
      </c>
      <c r="D8247" t="s">
        <v>1400</v>
      </c>
      <c r="E8247" t="s">
        <v>17</v>
      </c>
      <c r="F8247">
        <v>750000</v>
      </c>
      <c r="G8247" t="s">
        <v>80</v>
      </c>
      <c r="H8247" t="s">
        <v>216</v>
      </c>
      <c r="I8247" t="s">
        <v>1012</v>
      </c>
      <c r="J8247" t="s">
        <v>21</v>
      </c>
      <c r="K8247" t="s">
        <v>22</v>
      </c>
      <c r="L8247" t="s">
        <v>50</v>
      </c>
      <c r="M8247">
        <v>42000</v>
      </c>
      <c r="N8247" t="s">
        <v>66</v>
      </c>
      <c r="O8247" t="s">
        <v>43</v>
      </c>
      <c r="P8247">
        <v>7372530</v>
      </c>
      <c r="Q8247" t="s">
        <v>67</v>
      </c>
      <c r="R8247" t="str">
        <f t="shared" si="385"/>
        <v>Tertile 2</v>
      </c>
      <c r="S8247" t="str">
        <f t="shared" si="386"/>
        <v>Risky</v>
      </c>
    </row>
    <row r="8248" spans="1:19" x14ac:dyDescent="0.35">
      <c r="A8248" t="s">
        <v>10427</v>
      </c>
      <c r="B8248" s="1">
        <v>44884</v>
      </c>
      <c r="C8248" s="5" t="str">
        <f t="shared" si="384"/>
        <v>11</v>
      </c>
      <c r="D8248" t="s">
        <v>3449</v>
      </c>
      <c r="E8248" t="s">
        <v>17</v>
      </c>
      <c r="F8248">
        <v>761000</v>
      </c>
      <c r="G8248" t="s">
        <v>142</v>
      </c>
      <c r="H8248" t="s">
        <v>126</v>
      </c>
      <c r="I8248" t="s">
        <v>180</v>
      </c>
      <c r="J8248" t="s">
        <v>21</v>
      </c>
      <c r="K8248" t="s">
        <v>22</v>
      </c>
      <c r="L8248" t="s">
        <v>50</v>
      </c>
      <c r="M8248">
        <v>25000</v>
      </c>
      <c r="N8248" t="s">
        <v>51</v>
      </c>
      <c r="O8248" t="s">
        <v>59</v>
      </c>
      <c r="P8248">
        <v>8671410</v>
      </c>
      <c r="Q8248" t="s">
        <v>52</v>
      </c>
      <c r="R8248" t="str">
        <f t="shared" si="385"/>
        <v>Tertile 2</v>
      </c>
      <c r="S8248" t="str">
        <f t="shared" si="386"/>
        <v>Eligible</v>
      </c>
    </row>
    <row r="8249" spans="1:19" x14ac:dyDescent="0.35">
      <c r="A8249" t="s">
        <v>10441</v>
      </c>
      <c r="B8249" s="1">
        <v>44884</v>
      </c>
      <c r="C8249" s="5" t="str">
        <f t="shared" si="384"/>
        <v>11</v>
      </c>
      <c r="D8249" t="s">
        <v>10442</v>
      </c>
      <c r="E8249" t="s">
        <v>17</v>
      </c>
      <c r="F8249">
        <v>835500</v>
      </c>
      <c r="G8249" t="s">
        <v>90</v>
      </c>
      <c r="H8249" t="s">
        <v>148</v>
      </c>
      <c r="I8249" t="s">
        <v>149</v>
      </c>
      <c r="J8249" t="s">
        <v>21</v>
      </c>
      <c r="K8249" t="s">
        <v>22</v>
      </c>
      <c r="L8249" t="s">
        <v>41</v>
      </c>
      <c r="M8249">
        <v>69500</v>
      </c>
      <c r="N8249" t="s">
        <v>72</v>
      </c>
      <c r="O8249" t="s">
        <v>43</v>
      </c>
      <c r="P8249">
        <v>6945812</v>
      </c>
      <c r="Q8249" t="s">
        <v>73</v>
      </c>
      <c r="R8249" t="str">
        <f t="shared" si="385"/>
        <v>Tertile 2</v>
      </c>
      <c r="S8249" t="str">
        <f t="shared" si="386"/>
        <v>Eligible</v>
      </c>
    </row>
    <row r="8250" spans="1:19" x14ac:dyDescent="0.35">
      <c r="A8250" t="s">
        <v>10426</v>
      </c>
      <c r="B8250" s="1">
        <v>44884</v>
      </c>
      <c r="C8250" s="5" t="str">
        <f t="shared" si="384"/>
        <v>11</v>
      </c>
      <c r="D8250" t="s">
        <v>756</v>
      </c>
      <c r="E8250" t="s">
        <v>17</v>
      </c>
      <c r="F8250">
        <v>928000</v>
      </c>
      <c r="G8250" t="s">
        <v>103</v>
      </c>
      <c r="H8250" t="s">
        <v>94</v>
      </c>
      <c r="I8250" t="s">
        <v>203</v>
      </c>
      <c r="J8250" t="s">
        <v>21</v>
      </c>
      <c r="K8250" t="s">
        <v>22</v>
      </c>
      <c r="L8250" t="s">
        <v>23</v>
      </c>
      <c r="M8250">
        <v>16000</v>
      </c>
      <c r="N8250" t="s">
        <v>42</v>
      </c>
      <c r="O8250" t="s">
        <v>43</v>
      </c>
      <c r="P8250">
        <v>8680076</v>
      </c>
      <c r="Q8250" t="s">
        <v>44</v>
      </c>
      <c r="R8250" t="str">
        <f t="shared" si="385"/>
        <v>Tertile 2</v>
      </c>
      <c r="S8250" t="str">
        <f t="shared" si="386"/>
        <v>Eligible</v>
      </c>
    </row>
    <row r="8251" spans="1:19" x14ac:dyDescent="0.35">
      <c r="A8251" t="s">
        <v>10439</v>
      </c>
      <c r="B8251" s="1">
        <v>44884</v>
      </c>
      <c r="C8251" s="5" t="str">
        <f t="shared" si="384"/>
        <v>11</v>
      </c>
      <c r="D8251" t="s">
        <v>1735</v>
      </c>
      <c r="E8251" t="s">
        <v>17</v>
      </c>
      <c r="F8251">
        <v>1050000</v>
      </c>
      <c r="G8251" t="s">
        <v>160</v>
      </c>
      <c r="H8251" t="s">
        <v>148</v>
      </c>
      <c r="I8251" t="s">
        <v>149</v>
      </c>
      <c r="J8251" t="s">
        <v>21</v>
      </c>
      <c r="K8251" t="s">
        <v>22</v>
      </c>
      <c r="L8251" t="s">
        <v>41</v>
      </c>
      <c r="M8251">
        <v>22000</v>
      </c>
      <c r="N8251" t="s">
        <v>58</v>
      </c>
      <c r="O8251" t="s">
        <v>43</v>
      </c>
      <c r="P8251">
        <v>8423559</v>
      </c>
      <c r="Q8251" t="s">
        <v>60</v>
      </c>
      <c r="R8251" t="str">
        <f t="shared" si="385"/>
        <v>Tertile 3</v>
      </c>
      <c r="S8251" t="str">
        <f t="shared" si="386"/>
        <v>Eligible</v>
      </c>
    </row>
    <row r="8252" spans="1:19" x14ac:dyDescent="0.35">
      <c r="A8252" t="s">
        <v>10437</v>
      </c>
      <c r="B8252" s="1">
        <v>44884</v>
      </c>
      <c r="C8252" s="5" t="str">
        <f t="shared" si="384"/>
        <v>11</v>
      </c>
      <c r="D8252" t="s">
        <v>325</v>
      </c>
      <c r="E8252" t="s">
        <v>86</v>
      </c>
      <c r="F8252">
        <v>1242000</v>
      </c>
      <c r="G8252" t="s">
        <v>288</v>
      </c>
      <c r="H8252" t="s">
        <v>174</v>
      </c>
      <c r="I8252" t="s">
        <v>220</v>
      </c>
      <c r="J8252" t="s">
        <v>21</v>
      </c>
      <c r="K8252" t="s">
        <v>22</v>
      </c>
      <c r="L8252" t="s">
        <v>23</v>
      </c>
      <c r="M8252">
        <v>14201</v>
      </c>
      <c r="N8252" t="s">
        <v>32</v>
      </c>
      <c r="O8252" t="s">
        <v>59</v>
      </c>
      <c r="P8252">
        <v>6128211</v>
      </c>
      <c r="Q8252" t="s">
        <v>33</v>
      </c>
      <c r="R8252" t="str">
        <f t="shared" si="385"/>
        <v>Tertile 3</v>
      </c>
      <c r="S8252" t="str">
        <f t="shared" si="386"/>
        <v>Eligible</v>
      </c>
    </row>
    <row r="8253" spans="1:19" x14ac:dyDescent="0.35">
      <c r="A8253" t="s">
        <v>10429</v>
      </c>
      <c r="B8253" s="1">
        <v>44884</v>
      </c>
      <c r="C8253" s="5" t="str">
        <f t="shared" si="384"/>
        <v>11</v>
      </c>
      <c r="D8253" t="s">
        <v>760</v>
      </c>
      <c r="E8253" t="s">
        <v>17</v>
      </c>
      <c r="F8253">
        <v>1625000</v>
      </c>
      <c r="G8253" t="s">
        <v>152</v>
      </c>
      <c r="H8253" t="s">
        <v>148</v>
      </c>
      <c r="I8253" t="s">
        <v>149</v>
      </c>
      <c r="J8253" t="s">
        <v>39</v>
      </c>
      <c r="K8253" t="s">
        <v>40</v>
      </c>
      <c r="L8253" t="s">
        <v>50</v>
      </c>
      <c r="M8253">
        <v>27501</v>
      </c>
      <c r="N8253" t="s">
        <v>66</v>
      </c>
      <c r="O8253" t="s">
        <v>43</v>
      </c>
      <c r="P8253">
        <v>7908576</v>
      </c>
      <c r="Q8253" t="s">
        <v>67</v>
      </c>
      <c r="R8253" t="str">
        <f t="shared" si="385"/>
        <v>Tertile 3</v>
      </c>
      <c r="S8253" t="str">
        <f t="shared" si="386"/>
        <v>Eligible</v>
      </c>
    </row>
    <row r="8254" spans="1:19" x14ac:dyDescent="0.35">
      <c r="A8254" t="s">
        <v>10433</v>
      </c>
      <c r="B8254" s="1">
        <v>44884</v>
      </c>
      <c r="C8254" s="5" t="str">
        <f t="shared" si="384"/>
        <v>11</v>
      </c>
      <c r="D8254" t="s">
        <v>2520</v>
      </c>
      <c r="E8254" t="s">
        <v>17</v>
      </c>
      <c r="F8254">
        <v>1730000</v>
      </c>
      <c r="G8254" t="s">
        <v>268</v>
      </c>
      <c r="H8254" t="s">
        <v>30</v>
      </c>
      <c r="I8254" t="s">
        <v>926</v>
      </c>
      <c r="J8254" t="s">
        <v>39</v>
      </c>
      <c r="K8254" t="s">
        <v>40</v>
      </c>
      <c r="L8254" t="s">
        <v>50</v>
      </c>
      <c r="M8254">
        <v>16001</v>
      </c>
      <c r="N8254" t="s">
        <v>24</v>
      </c>
      <c r="O8254" t="s">
        <v>43</v>
      </c>
      <c r="P8254">
        <v>7999209</v>
      </c>
      <c r="Q8254" t="s">
        <v>26</v>
      </c>
      <c r="R8254" t="str">
        <f t="shared" si="385"/>
        <v>Tertile 3</v>
      </c>
      <c r="S8254" t="str">
        <f t="shared" si="386"/>
        <v>Eligible</v>
      </c>
    </row>
    <row r="8255" spans="1:19" x14ac:dyDescent="0.35">
      <c r="A8255" t="s">
        <v>10446</v>
      </c>
      <c r="B8255" s="1">
        <v>44884</v>
      </c>
      <c r="C8255" s="5" t="str">
        <f t="shared" si="384"/>
        <v>11</v>
      </c>
      <c r="D8255" t="s">
        <v>1426</v>
      </c>
      <c r="E8255" t="s">
        <v>17</v>
      </c>
      <c r="F8255">
        <v>1768000</v>
      </c>
      <c r="G8255" t="s">
        <v>36</v>
      </c>
      <c r="H8255" t="s">
        <v>108</v>
      </c>
      <c r="I8255" t="s">
        <v>161</v>
      </c>
      <c r="J8255" t="s">
        <v>39</v>
      </c>
      <c r="K8255" t="s">
        <v>40</v>
      </c>
      <c r="L8255" t="s">
        <v>23</v>
      </c>
      <c r="M8255">
        <v>51800</v>
      </c>
      <c r="N8255" t="s">
        <v>42</v>
      </c>
      <c r="O8255" t="s">
        <v>59</v>
      </c>
      <c r="P8255">
        <v>8797859</v>
      </c>
      <c r="Q8255" t="s">
        <v>26</v>
      </c>
      <c r="R8255" t="str">
        <f t="shared" si="385"/>
        <v>Tertile 3</v>
      </c>
      <c r="S8255" t="str">
        <f t="shared" si="386"/>
        <v>Eligible</v>
      </c>
    </row>
    <row r="8256" spans="1:19" x14ac:dyDescent="0.35">
      <c r="A8256" t="s">
        <v>10445</v>
      </c>
      <c r="B8256" s="1">
        <v>44884</v>
      </c>
      <c r="C8256" s="5" t="str">
        <f t="shared" si="384"/>
        <v>11</v>
      </c>
      <c r="D8256" t="s">
        <v>1629</v>
      </c>
      <c r="E8256" t="s">
        <v>17</v>
      </c>
      <c r="F8256">
        <v>2710000</v>
      </c>
      <c r="G8256" t="s">
        <v>29</v>
      </c>
      <c r="H8256" t="s">
        <v>148</v>
      </c>
      <c r="I8256" t="s">
        <v>149</v>
      </c>
      <c r="J8256" t="s">
        <v>21</v>
      </c>
      <c r="K8256" t="s">
        <v>22</v>
      </c>
      <c r="L8256" t="s">
        <v>41</v>
      </c>
      <c r="M8256">
        <v>33000</v>
      </c>
      <c r="N8256" t="s">
        <v>32</v>
      </c>
      <c r="O8256" t="s">
        <v>43</v>
      </c>
      <c r="P8256">
        <v>7932759</v>
      </c>
      <c r="Q8256" t="s">
        <v>73</v>
      </c>
      <c r="R8256" t="str">
        <f t="shared" si="385"/>
        <v>Tertile 3</v>
      </c>
      <c r="S8256" t="str">
        <f t="shared" si="386"/>
        <v>Eligible</v>
      </c>
    </row>
    <row r="8257" spans="1:19" x14ac:dyDescent="0.35">
      <c r="A8257" t="s">
        <v>10454</v>
      </c>
      <c r="B8257" s="1">
        <v>44885</v>
      </c>
      <c r="C8257" s="5" t="str">
        <f t="shared" si="384"/>
        <v>11</v>
      </c>
      <c r="D8257" t="s">
        <v>7036</v>
      </c>
      <c r="E8257" t="s">
        <v>17</v>
      </c>
      <c r="F8257">
        <v>13500</v>
      </c>
      <c r="G8257" t="s">
        <v>70</v>
      </c>
      <c r="H8257" t="s">
        <v>303</v>
      </c>
      <c r="I8257" t="s">
        <v>532</v>
      </c>
      <c r="J8257" t="s">
        <v>39</v>
      </c>
      <c r="K8257" t="s">
        <v>40</v>
      </c>
      <c r="L8257" t="s">
        <v>23</v>
      </c>
      <c r="M8257">
        <v>18000</v>
      </c>
      <c r="N8257" t="s">
        <v>72</v>
      </c>
      <c r="O8257" t="s">
        <v>43</v>
      </c>
      <c r="P8257">
        <v>6721435</v>
      </c>
      <c r="Q8257" t="s">
        <v>73</v>
      </c>
      <c r="R8257" t="str">
        <f t="shared" si="385"/>
        <v>Tertile 1</v>
      </c>
      <c r="S8257" t="str">
        <f t="shared" si="386"/>
        <v>Risky</v>
      </c>
    </row>
    <row r="8258" spans="1:19" x14ac:dyDescent="0.35">
      <c r="A8258" t="s">
        <v>10455</v>
      </c>
      <c r="B8258" s="1">
        <v>44885</v>
      </c>
      <c r="C8258" s="5" t="str">
        <f t="shared" ref="C8258:C8321" si="387">TEXT(B8258,$V$22)</f>
        <v>11</v>
      </c>
      <c r="D8258" t="s">
        <v>2303</v>
      </c>
      <c r="E8258" t="s">
        <v>86</v>
      </c>
      <c r="F8258">
        <v>13500</v>
      </c>
      <c r="G8258" t="s">
        <v>137</v>
      </c>
      <c r="H8258" t="s">
        <v>19</v>
      </c>
      <c r="I8258" t="s">
        <v>400</v>
      </c>
      <c r="J8258" t="s">
        <v>39</v>
      </c>
      <c r="K8258" t="s">
        <v>40</v>
      </c>
      <c r="L8258" t="s">
        <v>41</v>
      </c>
      <c r="M8258">
        <v>22000</v>
      </c>
      <c r="N8258" t="s">
        <v>24</v>
      </c>
      <c r="O8258" t="s">
        <v>25</v>
      </c>
      <c r="P8258">
        <v>6054881</v>
      </c>
      <c r="Q8258" t="s">
        <v>26</v>
      </c>
      <c r="R8258" t="str">
        <f t="shared" ref="R8258:R8321" si="388">IF(F8258&lt;_xlfn.PERCENTILE.INC($F$2:$F$10576,1/3), "Tertile 1",
   IF(F8258&lt;_xlfn.PERCENTILE.INC($F$2:$F$10576,2/3), "Tertile 2", "Tertile 3"))</f>
        <v>Tertile 1</v>
      </c>
      <c r="S8258" t="str">
        <f t="shared" ref="S8258:S8321" si="389">IF(F8258&gt;755000, "Eligible", "Risky")</f>
        <v>Risky</v>
      </c>
    </row>
    <row r="8259" spans="1:19" x14ac:dyDescent="0.35">
      <c r="A8259" t="s">
        <v>10456</v>
      </c>
      <c r="B8259" s="1">
        <v>44885</v>
      </c>
      <c r="C8259" s="5" t="str">
        <f t="shared" si="387"/>
        <v>11</v>
      </c>
      <c r="D8259" t="s">
        <v>2121</v>
      </c>
      <c r="E8259" t="s">
        <v>17</v>
      </c>
      <c r="F8259">
        <v>13500</v>
      </c>
      <c r="G8259" t="s">
        <v>191</v>
      </c>
      <c r="H8259" t="s">
        <v>30</v>
      </c>
      <c r="I8259" t="s">
        <v>920</v>
      </c>
      <c r="J8259" t="s">
        <v>39</v>
      </c>
      <c r="K8259" t="s">
        <v>40</v>
      </c>
      <c r="L8259" t="s">
        <v>41</v>
      </c>
      <c r="M8259">
        <v>24001</v>
      </c>
      <c r="N8259" t="s">
        <v>32</v>
      </c>
      <c r="O8259" t="s">
        <v>59</v>
      </c>
      <c r="P8259">
        <v>7185276</v>
      </c>
      <c r="Q8259" t="s">
        <v>33</v>
      </c>
      <c r="R8259" t="str">
        <f t="shared" si="388"/>
        <v>Tertile 1</v>
      </c>
      <c r="S8259" t="str">
        <f t="shared" si="389"/>
        <v>Risky</v>
      </c>
    </row>
    <row r="8260" spans="1:19" x14ac:dyDescent="0.35">
      <c r="A8260" t="s">
        <v>10463</v>
      </c>
      <c r="B8260" s="1">
        <v>44885</v>
      </c>
      <c r="C8260" s="5" t="str">
        <f t="shared" si="387"/>
        <v>11</v>
      </c>
      <c r="D8260" t="s">
        <v>10464</v>
      </c>
      <c r="E8260" t="s">
        <v>17</v>
      </c>
      <c r="F8260">
        <v>13500</v>
      </c>
      <c r="G8260" t="s">
        <v>268</v>
      </c>
      <c r="H8260" t="s">
        <v>167</v>
      </c>
      <c r="I8260" t="s">
        <v>603</v>
      </c>
      <c r="J8260" t="s">
        <v>39</v>
      </c>
      <c r="K8260" t="s">
        <v>40</v>
      </c>
      <c r="L8260" t="s">
        <v>41</v>
      </c>
      <c r="M8260">
        <v>61000</v>
      </c>
      <c r="N8260" t="s">
        <v>24</v>
      </c>
      <c r="O8260" t="s">
        <v>59</v>
      </c>
      <c r="P8260">
        <v>6211852</v>
      </c>
      <c r="Q8260" t="s">
        <v>26</v>
      </c>
      <c r="R8260" t="str">
        <f t="shared" si="388"/>
        <v>Tertile 1</v>
      </c>
      <c r="S8260" t="str">
        <f t="shared" si="389"/>
        <v>Risky</v>
      </c>
    </row>
    <row r="8261" spans="1:19" x14ac:dyDescent="0.35">
      <c r="A8261" t="s">
        <v>10466</v>
      </c>
      <c r="B8261" s="1">
        <v>44885</v>
      </c>
      <c r="C8261" s="5" t="str">
        <f t="shared" si="387"/>
        <v>11</v>
      </c>
      <c r="D8261" t="s">
        <v>2125</v>
      </c>
      <c r="E8261" t="s">
        <v>17</v>
      </c>
      <c r="F8261">
        <v>13500</v>
      </c>
      <c r="G8261" t="s">
        <v>291</v>
      </c>
      <c r="H8261" t="s">
        <v>81</v>
      </c>
      <c r="I8261" t="s">
        <v>403</v>
      </c>
      <c r="J8261" t="s">
        <v>39</v>
      </c>
      <c r="K8261" t="s">
        <v>40</v>
      </c>
      <c r="L8261" t="s">
        <v>50</v>
      </c>
      <c r="M8261">
        <v>28000</v>
      </c>
      <c r="N8261" t="s">
        <v>42</v>
      </c>
      <c r="O8261" t="s">
        <v>25</v>
      </c>
      <c r="P8261">
        <v>7190047</v>
      </c>
      <c r="Q8261" t="s">
        <v>44</v>
      </c>
      <c r="R8261" t="str">
        <f t="shared" si="388"/>
        <v>Tertile 1</v>
      </c>
      <c r="S8261" t="str">
        <f t="shared" si="389"/>
        <v>Risky</v>
      </c>
    </row>
    <row r="8262" spans="1:19" x14ac:dyDescent="0.35">
      <c r="A8262" t="s">
        <v>10467</v>
      </c>
      <c r="B8262" s="1">
        <v>44885</v>
      </c>
      <c r="C8262" s="5" t="str">
        <f t="shared" si="387"/>
        <v>11</v>
      </c>
      <c r="D8262" t="s">
        <v>1127</v>
      </c>
      <c r="E8262" t="s">
        <v>17</v>
      </c>
      <c r="F8262">
        <v>13500</v>
      </c>
      <c r="G8262" t="s">
        <v>295</v>
      </c>
      <c r="H8262" t="s">
        <v>30</v>
      </c>
      <c r="I8262" t="s">
        <v>153</v>
      </c>
      <c r="J8262" t="s">
        <v>21</v>
      </c>
      <c r="K8262" t="s">
        <v>22</v>
      </c>
      <c r="L8262" t="s">
        <v>41</v>
      </c>
      <c r="M8262">
        <v>41000</v>
      </c>
      <c r="N8262" t="s">
        <v>51</v>
      </c>
      <c r="O8262" t="s">
        <v>25</v>
      </c>
      <c r="P8262">
        <v>8649738</v>
      </c>
      <c r="Q8262" t="s">
        <v>52</v>
      </c>
      <c r="R8262" t="str">
        <f t="shared" si="388"/>
        <v>Tertile 1</v>
      </c>
      <c r="S8262" t="str">
        <f t="shared" si="389"/>
        <v>Risky</v>
      </c>
    </row>
    <row r="8263" spans="1:19" x14ac:dyDescent="0.35">
      <c r="A8263" t="s">
        <v>10474</v>
      </c>
      <c r="B8263" s="1">
        <v>44885</v>
      </c>
      <c r="C8263" s="5" t="str">
        <f t="shared" si="387"/>
        <v>11</v>
      </c>
      <c r="D8263" t="s">
        <v>6973</v>
      </c>
      <c r="E8263" t="s">
        <v>17</v>
      </c>
      <c r="F8263">
        <v>13500</v>
      </c>
      <c r="G8263" t="s">
        <v>288</v>
      </c>
      <c r="H8263" t="s">
        <v>48</v>
      </c>
      <c r="I8263" t="s">
        <v>648</v>
      </c>
      <c r="J8263" t="s">
        <v>21</v>
      </c>
      <c r="K8263" t="s">
        <v>22</v>
      </c>
      <c r="L8263" t="s">
        <v>41</v>
      </c>
      <c r="M8263">
        <v>31001</v>
      </c>
      <c r="N8263" t="s">
        <v>32</v>
      </c>
      <c r="O8263" t="s">
        <v>59</v>
      </c>
      <c r="P8263">
        <v>6249686</v>
      </c>
      <c r="Q8263" t="s">
        <v>33</v>
      </c>
      <c r="R8263" t="str">
        <f t="shared" si="388"/>
        <v>Tertile 1</v>
      </c>
      <c r="S8263" t="str">
        <f t="shared" si="389"/>
        <v>Risky</v>
      </c>
    </row>
    <row r="8264" spans="1:19" x14ac:dyDescent="0.35">
      <c r="A8264" t="s">
        <v>10476</v>
      </c>
      <c r="B8264" s="1">
        <v>44885</v>
      </c>
      <c r="C8264" s="5" t="str">
        <f t="shared" si="387"/>
        <v>11</v>
      </c>
      <c r="D8264" t="s">
        <v>374</v>
      </c>
      <c r="E8264" t="s">
        <v>17</v>
      </c>
      <c r="F8264">
        <v>13500</v>
      </c>
      <c r="G8264" t="s">
        <v>295</v>
      </c>
      <c r="H8264" t="s">
        <v>931</v>
      </c>
      <c r="I8264" t="s">
        <v>1181</v>
      </c>
      <c r="J8264" t="s">
        <v>21</v>
      </c>
      <c r="K8264" t="s">
        <v>22</v>
      </c>
      <c r="L8264" t="s">
        <v>41</v>
      </c>
      <c r="M8264">
        <v>14001</v>
      </c>
      <c r="N8264" t="s">
        <v>51</v>
      </c>
      <c r="O8264" t="s">
        <v>110</v>
      </c>
      <c r="P8264">
        <v>6037678</v>
      </c>
      <c r="Q8264" t="s">
        <v>52</v>
      </c>
      <c r="R8264" t="str">
        <f t="shared" si="388"/>
        <v>Tertile 1</v>
      </c>
      <c r="S8264" t="str">
        <f t="shared" si="389"/>
        <v>Risky</v>
      </c>
    </row>
    <row r="8265" spans="1:19" x14ac:dyDescent="0.35">
      <c r="A8265" t="s">
        <v>10480</v>
      </c>
      <c r="B8265" s="1">
        <v>44885</v>
      </c>
      <c r="C8265" s="5" t="str">
        <f t="shared" si="387"/>
        <v>11</v>
      </c>
      <c r="D8265" t="s">
        <v>1244</v>
      </c>
      <c r="E8265" t="s">
        <v>17</v>
      </c>
      <c r="F8265">
        <v>13500</v>
      </c>
      <c r="G8265" t="s">
        <v>90</v>
      </c>
      <c r="H8265" t="s">
        <v>37</v>
      </c>
      <c r="I8265" t="s">
        <v>38</v>
      </c>
      <c r="J8265" t="s">
        <v>39</v>
      </c>
      <c r="K8265" t="s">
        <v>40</v>
      </c>
      <c r="L8265" t="s">
        <v>41</v>
      </c>
      <c r="M8265">
        <v>37001</v>
      </c>
      <c r="N8265" t="s">
        <v>72</v>
      </c>
      <c r="O8265" t="s">
        <v>43</v>
      </c>
      <c r="P8265">
        <v>7558394</v>
      </c>
      <c r="Q8265" t="s">
        <v>73</v>
      </c>
      <c r="R8265" t="str">
        <f t="shared" si="388"/>
        <v>Tertile 1</v>
      </c>
      <c r="S8265" t="str">
        <f t="shared" si="389"/>
        <v>Risky</v>
      </c>
    </row>
    <row r="8266" spans="1:19" x14ac:dyDescent="0.35">
      <c r="A8266" t="s">
        <v>10488</v>
      </c>
      <c r="B8266" s="1">
        <v>44885</v>
      </c>
      <c r="C8266" s="5" t="str">
        <f t="shared" si="387"/>
        <v>11</v>
      </c>
      <c r="D8266" t="s">
        <v>1342</v>
      </c>
      <c r="E8266" t="s">
        <v>17</v>
      </c>
      <c r="F8266">
        <v>13500</v>
      </c>
      <c r="G8266" t="s">
        <v>166</v>
      </c>
      <c r="H8266" t="s">
        <v>64</v>
      </c>
      <c r="I8266" t="s">
        <v>200</v>
      </c>
      <c r="J8266" t="s">
        <v>21</v>
      </c>
      <c r="K8266" t="s">
        <v>22</v>
      </c>
      <c r="L8266" t="s">
        <v>50</v>
      </c>
      <c r="M8266">
        <v>53000</v>
      </c>
      <c r="N8266" t="s">
        <v>24</v>
      </c>
      <c r="O8266" t="s">
        <v>83</v>
      </c>
      <c r="P8266">
        <v>7476743</v>
      </c>
      <c r="Q8266" t="s">
        <v>26</v>
      </c>
      <c r="R8266" t="str">
        <f t="shared" si="388"/>
        <v>Tertile 1</v>
      </c>
      <c r="S8266" t="str">
        <f t="shared" si="389"/>
        <v>Risky</v>
      </c>
    </row>
    <row r="8267" spans="1:19" x14ac:dyDescent="0.35">
      <c r="A8267" t="s">
        <v>10489</v>
      </c>
      <c r="B8267" s="1">
        <v>44885</v>
      </c>
      <c r="C8267" s="5" t="str">
        <f t="shared" si="387"/>
        <v>11</v>
      </c>
      <c r="D8267" t="s">
        <v>1250</v>
      </c>
      <c r="E8267" t="s">
        <v>17</v>
      </c>
      <c r="F8267">
        <v>13500</v>
      </c>
      <c r="G8267" t="s">
        <v>98</v>
      </c>
      <c r="H8267" t="s">
        <v>113</v>
      </c>
      <c r="I8267" t="s">
        <v>114</v>
      </c>
      <c r="J8267" t="s">
        <v>21</v>
      </c>
      <c r="K8267" t="s">
        <v>22</v>
      </c>
      <c r="L8267" t="s">
        <v>41</v>
      </c>
      <c r="M8267">
        <v>23000</v>
      </c>
      <c r="N8267" t="s">
        <v>32</v>
      </c>
      <c r="O8267" t="s">
        <v>83</v>
      </c>
      <c r="P8267">
        <v>6943801</v>
      </c>
      <c r="Q8267" t="s">
        <v>33</v>
      </c>
      <c r="R8267" t="str">
        <f t="shared" si="388"/>
        <v>Tertile 1</v>
      </c>
      <c r="S8267" t="str">
        <f t="shared" si="389"/>
        <v>Risky</v>
      </c>
    </row>
    <row r="8268" spans="1:19" x14ac:dyDescent="0.35">
      <c r="A8268" t="s">
        <v>10494</v>
      </c>
      <c r="B8268" s="1">
        <v>44885</v>
      </c>
      <c r="C8268" s="5" t="str">
        <f t="shared" si="387"/>
        <v>11</v>
      </c>
      <c r="D8268" t="s">
        <v>4376</v>
      </c>
      <c r="E8268" t="s">
        <v>17</v>
      </c>
      <c r="F8268">
        <v>13500</v>
      </c>
      <c r="G8268" t="s">
        <v>166</v>
      </c>
      <c r="H8268" t="s">
        <v>148</v>
      </c>
      <c r="I8268" t="s">
        <v>149</v>
      </c>
      <c r="J8268" t="s">
        <v>21</v>
      </c>
      <c r="K8268" t="s">
        <v>22</v>
      </c>
      <c r="L8268" t="s">
        <v>41</v>
      </c>
      <c r="M8268">
        <v>22001</v>
      </c>
      <c r="N8268" t="s">
        <v>24</v>
      </c>
      <c r="O8268" t="s">
        <v>43</v>
      </c>
      <c r="P8268">
        <v>7323182</v>
      </c>
      <c r="Q8268" t="s">
        <v>26</v>
      </c>
      <c r="R8268" t="str">
        <f t="shared" si="388"/>
        <v>Tertile 1</v>
      </c>
      <c r="S8268" t="str">
        <f t="shared" si="389"/>
        <v>Risky</v>
      </c>
    </row>
    <row r="8269" spans="1:19" x14ac:dyDescent="0.35">
      <c r="A8269" t="s">
        <v>10497</v>
      </c>
      <c r="B8269" s="1">
        <v>44885</v>
      </c>
      <c r="C8269" s="5" t="str">
        <f t="shared" si="387"/>
        <v>11</v>
      </c>
      <c r="D8269" t="s">
        <v>467</v>
      </c>
      <c r="E8269" t="s">
        <v>17</v>
      </c>
      <c r="F8269">
        <v>13500</v>
      </c>
      <c r="G8269" t="s">
        <v>142</v>
      </c>
      <c r="H8269" t="s">
        <v>108</v>
      </c>
      <c r="I8269" t="s">
        <v>161</v>
      </c>
      <c r="J8269" t="s">
        <v>39</v>
      </c>
      <c r="K8269" t="s">
        <v>40</v>
      </c>
      <c r="L8269" t="s">
        <v>50</v>
      </c>
      <c r="M8269">
        <v>41001</v>
      </c>
      <c r="N8269" t="s">
        <v>51</v>
      </c>
      <c r="O8269" t="s">
        <v>59</v>
      </c>
      <c r="P8269">
        <v>8181706</v>
      </c>
      <c r="Q8269" t="s">
        <v>52</v>
      </c>
      <c r="R8269" t="str">
        <f t="shared" si="388"/>
        <v>Tertile 1</v>
      </c>
      <c r="S8269" t="str">
        <f t="shared" si="389"/>
        <v>Risky</v>
      </c>
    </row>
    <row r="8270" spans="1:19" x14ac:dyDescent="0.35">
      <c r="A8270" t="s">
        <v>10498</v>
      </c>
      <c r="B8270" s="1">
        <v>44885</v>
      </c>
      <c r="C8270" s="5" t="str">
        <f t="shared" si="387"/>
        <v>11</v>
      </c>
      <c r="D8270" t="s">
        <v>2681</v>
      </c>
      <c r="E8270" t="s">
        <v>17</v>
      </c>
      <c r="F8270">
        <v>13500</v>
      </c>
      <c r="G8270" t="s">
        <v>147</v>
      </c>
      <c r="H8270" t="s">
        <v>56</v>
      </c>
      <c r="I8270" t="s">
        <v>57</v>
      </c>
      <c r="J8270" t="s">
        <v>21</v>
      </c>
      <c r="K8270" t="s">
        <v>22</v>
      </c>
      <c r="L8270" t="s">
        <v>41</v>
      </c>
      <c r="M8270">
        <v>29001</v>
      </c>
      <c r="N8270" t="s">
        <v>58</v>
      </c>
      <c r="O8270" t="s">
        <v>59</v>
      </c>
      <c r="P8270">
        <v>6025105</v>
      </c>
      <c r="Q8270" t="s">
        <v>60</v>
      </c>
      <c r="R8270" t="str">
        <f t="shared" si="388"/>
        <v>Tertile 1</v>
      </c>
      <c r="S8270" t="str">
        <f t="shared" si="389"/>
        <v>Risky</v>
      </c>
    </row>
    <row r="8271" spans="1:19" x14ac:dyDescent="0.35">
      <c r="A8271" t="s">
        <v>10505</v>
      </c>
      <c r="B8271" s="1">
        <v>44885</v>
      </c>
      <c r="C8271" s="5" t="str">
        <f t="shared" si="387"/>
        <v>11</v>
      </c>
      <c r="D8271" t="s">
        <v>417</v>
      </c>
      <c r="E8271" t="s">
        <v>17</v>
      </c>
      <c r="F8271">
        <v>13500</v>
      </c>
      <c r="G8271" t="s">
        <v>80</v>
      </c>
      <c r="H8271" t="s">
        <v>183</v>
      </c>
      <c r="I8271" t="s">
        <v>184</v>
      </c>
      <c r="J8271" t="s">
        <v>39</v>
      </c>
      <c r="K8271" t="s">
        <v>40</v>
      </c>
      <c r="L8271" t="s">
        <v>41</v>
      </c>
      <c r="M8271">
        <v>21000</v>
      </c>
      <c r="N8271" t="s">
        <v>66</v>
      </c>
      <c r="O8271" t="s">
        <v>43</v>
      </c>
      <c r="P8271">
        <v>8065643</v>
      </c>
      <c r="Q8271" t="s">
        <v>67</v>
      </c>
      <c r="R8271" t="str">
        <f t="shared" si="388"/>
        <v>Tertile 1</v>
      </c>
      <c r="S8271" t="str">
        <f t="shared" si="389"/>
        <v>Risky</v>
      </c>
    </row>
    <row r="8272" spans="1:19" x14ac:dyDescent="0.35">
      <c r="A8272" t="s">
        <v>10506</v>
      </c>
      <c r="B8272" s="1">
        <v>44885</v>
      </c>
      <c r="C8272" s="5" t="str">
        <f t="shared" si="387"/>
        <v>11</v>
      </c>
      <c r="D8272" t="s">
        <v>2194</v>
      </c>
      <c r="E8272" t="s">
        <v>17</v>
      </c>
      <c r="F8272">
        <v>13500</v>
      </c>
      <c r="G8272" t="s">
        <v>90</v>
      </c>
      <c r="H8272" t="s">
        <v>174</v>
      </c>
      <c r="I8272" t="s">
        <v>257</v>
      </c>
      <c r="J8272" t="s">
        <v>39</v>
      </c>
      <c r="K8272" t="s">
        <v>40</v>
      </c>
      <c r="L8272" t="s">
        <v>23</v>
      </c>
      <c r="M8272">
        <v>26000</v>
      </c>
      <c r="N8272" t="s">
        <v>72</v>
      </c>
      <c r="O8272" t="s">
        <v>43</v>
      </c>
      <c r="P8272">
        <v>6584838</v>
      </c>
      <c r="Q8272" t="s">
        <v>73</v>
      </c>
      <c r="R8272" t="str">
        <f t="shared" si="388"/>
        <v>Tertile 1</v>
      </c>
      <c r="S8272" t="str">
        <f t="shared" si="389"/>
        <v>Risky</v>
      </c>
    </row>
    <row r="8273" spans="1:19" x14ac:dyDescent="0.35">
      <c r="A8273" t="s">
        <v>10507</v>
      </c>
      <c r="B8273" s="1">
        <v>44885</v>
      </c>
      <c r="C8273" s="5" t="str">
        <f t="shared" si="387"/>
        <v>11</v>
      </c>
      <c r="D8273" t="s">
        <v>3842</v>
      </c>
      <c r="E8273" t="s">
        <v>17</v>
      </c>
      <c r="F8273">
        <v>13500</v>
      </c>
      <c r="G8273" t="s">
        <v>166</v>
      </c>
      <c r="H8273" t="s">
        <v>94</v>
      </c>
      <c r="I8273" t="s">
        <v>619</v>
      </c>
      <c r="J8273" t="s">
        <v>21</v>
      </c>
      <c r="K8273" t="s">
        <v>22</v>
      </c>
      <c r="L8273" t="s">
        <v>23</v>
      </c>
      <c r="M8273">
        <v>9000</v>
      </c>
      <c r="N8273" t="s">
        <v>24</v>
      </c>
      <c r="O8273" t="s">
        <v>43</v>
      </c>
      <c r="P8273">
        <v>7489588</v>
      </c>
      <c r="Q8273" t="s">
        <v>26</v>
      </c>
      <c r="R8273" t="str">
        <f t="shared" si="388"/>
        <v>Tertile 1</v>
      </c>
      <c r="S8273" t="str">
        <f t="shared" si="389"/>
        <v>Risky</v>
      </c>
    </row>
    <row r="8274" spans="1:19" x14ac:dyDescent="0.35">
      <c r="A8274" t="s">
        <v>10515</v>
      </c>
      <c r="B8274" s="1">
        <v>44885</v>
      </c>
      <c r="C8274" s="5" t="str">
        <f t="shared" si="387"/>
        <v>11</v>
      </c>
      <c r="D8274" t="s">
        <v>537</v>
      </c>
      <c r="E8274" t="s">
        <v>17</v>
      </c>
      <c r="F8274">
        <v>13500</v>
      </c>
      <c r="G8274" t="s">
        <v>80</v>
      </c>
      <c r="H8274" t="s">
        <v>174</v>
      </c>
      <c r="I8274" t="s">
        <v>220</v>
      </c>
      <c r="J8274" t="s">
        <v>21</v>
      </c>
      <c r="K8274" t="s">
        <v>22</v>
      </c>
      <c r="L8274" t="s">
        <v>41</v>
      </c>
      <c r="M8274">
        <v>15000</v>
      </c>
      <c r="N8274" t="s">
        <v>66</v>
      </c>
      <c r="O8274" t="s">
        <v>59</v>
      </c>
      <c r="P8274">
        <v>8796981</v>
      </c>
      <c r="Q8274" t="s">
        <v>67</v>
      </c>
      <c r="R8274" t="str">
        <f t="shared" si="388"/>
        <v>Tertile 1</v>
      </c>
      <c r="S8274" t="str">
        <f t="shared" si="389"/>
        <v>Risky</v>
      </c>
    </row>
    <row r="8275" spans="1:19" x14ac:dyDescent="0.35">
      <c r="A8275" t="s">
        <v>10518</v>
      </c>
      <c r="B8275" s="1">
        <v>44885</v>
      </c>
      <c r="C8275" s="5" t="str">
        <f t="shared" si="387"/>
        <v>11</v>
      </c>
      <c r="D8275" t="s">
        <v>3925</v>
      </c>
      <c r="E8275" t="s">
        <v>17</v>
      </c>
      <c r="F8275">
        <v>13500</v>
      </c>
      <c r="G8275" t="s">
        <v>98</v>
      </c>
      <c r="H8275" t="s">
        <v>148</v>
      </c>
      <c r="I8275" t="s">
        <v>614</v>
      </c>
      <c r="J8275" t="s">
        <v>21</v>
      </c>
      <c r="K8275" t="s">
        <v>22</v>
      </c>
      <c r="L8275" t="s">
        <v>41</v>
      </c>
      <c r="M8275">
        <v>13000</v>
      </c>
      <c r="N8275" t="s">
        <v>32</v>
      </c>
      <c r="O8275" t="s">
        <v>59</v>
      </c>
      <c r="P8275">
        <v>6328006</v>
      </c>
      <c r="Q8275" t="s">
        <v>33</v>
      </c>
      <c r="R8275" t="str">
        <f t="shared" si="388"/>
        <v>Tertile 1</v>
      </c>
      <c r="S8275" t="str">
        <f t="shared" si="389"/>
        <v>Risky</v>
      </c>
    </row>
    <row r="8276" spans="1:19" x14ac:dyDescent="0.35">
      <c r="A8276" t="s">
        <v>10521</v>
      </c>
      <c r="B8276" s="1">
        <v>44885</v>
      </c>
      <c r="C8276" s="5" t="str">
        <f t="shared" si="387"/>
        <v>11</v>
      </c>
      <c r="D8276" t="s">
        <v>613</v>
      </c>
      <c r="E8276" t="s">
        <v>17</v>
      </c>
      <c r="F8276">
        <v>13500</v>
      </c>
      <c r="G8276" t="s">
        <v>147</v>
      </c>
      <c r="H8276" t="s">
        <v>19</v>
      </c>
      <c r="I8276" t="s">
        <v>752</v>
      </c>
      <c r="J8276" t="s">
        <v>21</v>
      </c>
      <c r="K8276" t="s">
        <v>22</v>
      </c>
      <c r="L8276" t="s">
        <v>50</v>
      </c>
      <c r="M8276">
        <v>19000</v>
      </c>
      <c r="N8276" t="s">
        <v>58</v>
      </c>
      <c r="O8276" t="s">
        <v>110</v>
      </c>
      <c r="P8276">
        <v>6519661</v>
      </c>
      <c r="Q8276" t="s">
        <v>60</v>
      </c>
      <c r="R8276" t="str">
        <f t="shared" si="388"/>
        <v>Tertile 1</v>
      </c>
      <c r="S8276" t="str">
        <f t="shared" si="389"/>
        <v>Risky</v>
      </c>
    </row>
    <row r="8277" spans="1:19" x14ac:dyDescent="0.35">
      <c r="A8277" t="s">
        <v>10529</v>
      </c>
      <c r="B8277" s="1">
        <v>44885</v>
      </c>
      <c r="C8277" s="5" t="str">
        <f t="shared" si="387"/>
        <v>11</v>
      </c>
      <c r="D8277" t="s">
        <v>1428</v>
      </c>
      <c r="E8277" t="s">
        <v>86</v>
      </c>
      <c r="F8277">
        <v>13500</v>
      </c>
      <c r="G8277" t="s">
        <v>103</v>
      </c>
      <c r="H8277" t="s">
        <v>94</v>
      </c>
      <c r="I8277" t="s">
        <v>358</v>
      </c>
      <c r="J8277" t="s">
        <v>21</v>
      </c>
      <c r="K8277" t="s">
        <v>22</v>
      </c>
      <c r="L8277" t="s">
        <v>50</v>
      </c>
      <c r="M8277">
        <v>32000</v>
      </c>
      <c r="N8277" t="s">
        <v>42</v>
      </c>
      <c r="O8277" t="s">
        <v>25</v>
      </c>
      <c r="P8277">
        <v>8807810</v>
      </c>
      <c r="Q8277" t="s">
        <v>44</v>
      </c>
      <c r="R8277" t="str">
        <f t="shared" si="388"/>
        <v>Tertile 1</v>
      </c>
      <c r="S8277" t="str">
        <f t="shared" si="389"/>
        <v>Risky</v>
      </c>
    </row>
    <row r="8278" spans="1:19" x14ac:dyDescent="0.35">
      <c r="A8278" t="s">
        <v>10532</v>
      </c>
      <c r="B8278" s="1">
        <v>44885</v>
      </c>
      <c r="C8278" s="5" t="str">
        <f t="shared" si="387"/>
        <v>11</v>
      </c>
      <c r="D8278" t="s">
        <v>10533</v>
      </c>
      <c r="E8278" t="s">
        <v>17</v>
      </c>
      <c r="F8278">
        <v>13500</v>
      </c>
      <c r="G8278" t="s">
        <v>152</v>
      </c>
      <c r="H8278" t="s">
        <v>19</v>
      </c>
      <c r="I8278" t="s">
        <v>400</v>
      </c>
      <c r="J8278" t="s">
        <v>39</v>
      </c>
      <c r="K8278" t="s">
        <v>40</v>
      </c>
      <c r="L8278" t="s">
        <v>23</v>
      </c>
      <c r="M8278">
        <v>69000</v>
      </c>
      <c r="N8278" t="s">
        <v>66</v>
      </c>
      <c r="O8278" t="s">
        <v>25</v>
      </c>
      <c r="P8278">
        <v>6866322</v>
      </c>
      <c r="Q8278" t="s">
        <v>67</v>
      </c>
      <c r="R8278" t="str">
        <f t="shared" si="388"/>
        <v>Tertile 1</v>
      </c>
      <c r="S8278" t="str">
        <f t="shared" si="389"/>
        <v>Risky</v>
      </c>
    </row>
    <row r="8279" spans="1:19" x14ac:dyDescent="0.35">
      <c r="A8279" t="s">
        <v>10535</v>
      </c>
      <c r="B8279" s="1">
        <v>44885</v>
      </c>
      <c r="C8279" s="5" t="str">
        <f t="shared" si="387"/>
        <v>11</v>
      </c>
      <c r="D8279" t="s">
        <v>1433</v>
      </c>
      <c r="E8279" t="s">
        <v>17</v>
      </c>
      <c r="F8279">
        <v>13500</v>
      </c>
      <c r="G8279" t="s">
        <v>18</v>
      </c>
      <c r="H8279" t="s">
        <v>64</v>
      </c>
      <c r="I8279" t="s">
        <v>65</v>
      </c>
      <c r="J8279" t="s">
        <v>21</v>
      </c>
      <c r="K8279" t="s">
        <v>22</v>
      </c>
      <c r="L8279" t="s">
        <v>23</v>
      </c>
      <c r="M8279">
        <v>18000</v>
      </c>
      <c r="N8279" t="s">
        <v>24</v>
      </c>
      <c r="O8279" t="s">
        <v>59</v>
      </c>
      <c r="P8279">
        <v>6506460</v>
      </c>
      <c r="Q8279" t="s">
        <v>26</v>
      </c>
      <c r="R8279" t="str">
        <f t="shared" si="388"/>
        <v>Tertile 1</v>
      </c>
      <c r="S8279" t="str">
        <f t="shared" si="389"/>
        <v>Risky</v>
      </c>
    </row>
    <row r="8280" spans="1:19" x14ac:dyDescent="0.35">
      <c r="A8280" t="s">
        <v>10543</v>
      </c>
      <c r="B8280" s="1">
        <v>44885</v>
      </c>
      <c r="C8280" s="5" t="str">
        <f t="shared" si="387"/>
        <v>11</v>
      </c>
      <c r="D8280" t="s">
        <v>10544</v>
      </c>
      <c r="E8280" t="s">
        <v>17</v>
      </c>
      <c r="F8280">
        <v>13500</v>
      </c>
      <c r="G8280" t="s">
        <v>191</v>
      </c>
      <c r="H8280" t="s">
        <v>187</v>
      </c>
      <c r="I8280" t="s">
        <v>249</v>
      </c>
      <c r="J8280" t="s">
        <v>21</v>
      </c>
      <c r="K8280" t="s">
        <v>22</v>
      </c>
      <c r="L8280" t="s">
        <v>23</v>
      </c>
      <c r="M8280">
        <v>12000</v>
      </c>
      <c r="N8280" t="s">
        <v>32</v>
      </c>
      <c r="O8280" t="s">
        <v>59</v>
      </c>
      <c r="P8280">
        <v>8950730</v>
      </c>
      <c r="Q8280" t="s">
        <v>33</v>
      </c>
      <c r="R8280" t="str">
        <f t="shared" si="388"/>
        <v>Tertile 1</v>
      </c>
      <c r="S8280" t="str">
        <f t="shared" si="389"/>
        <v>Risky</v>
      </c>
    </row>
    <row r="8281" spans="1:19" x14ac:dyDescent="0.35">
      <c r="A8281" t="s">
        <v>10548</v>
      </c>
      <c r="B8281" s="1">
        <v>44885</v>
      </c>
      <c r="C8281" s="5" t="str">
        <f t="shared" si="387"/>
        <v>11</v>
      </c>
      <c r="D8281" t="s">
        <v>1535</v>
      </c>
      <c r="E8281" t="s">
        <v>86</v>
      </c>
      <c r="F8281">
        <v>13500</v>
      </c>
      <c r="G8281" t="s">
        <v>248</v>
      </c>
      <c r="H8281" t="s">
        <v>319</v>
      </c>
      <c r="I8281" t="s">
        <v>33</v>
      </c>
      <c r="J8281" t="s">
        <v>39</v>
      </c>
      <c r="K8281" t="s">
        <v>40</v>
      </c>
      <c r="L8281" t="s">
        <v>41</v>
      </c>
      <c r="M8281">
        <v>71000</v>
      </c>
      <c r="N8281" t="s">
        <v>66</v>
      </c>
      <c r="O8281" t="s">
        <v>43</v>
      </c>
      <c r="P8281">
        <v>6889322</v>
      </c>
      <c r="Q8281" t="s">
        <v>67</v>
      </c>
      <c r="R8281" t="str">
        <f t="shared" si="388"/>
        <v>Tertile 1</v>
      </c>
      <c r="S8281" t="str">
        <f t="shared" si="389"/>
        <v>Risky</v>
      </c>
    </row>
    <row r="8282" spans="1:19" x14ac:dyDescent="0.35">
      <c r="A8282" t="s">
        <v>10554</v>
      </c>
      <c r="B8282" s="1">
        <v>44885</v>
      </c>
      <c r="C8282" s="5" t="str">
        <f t="shared" si="387"/>
        <v>11</v>
      </c>
      <c r="D8282" t="s">
        <v>1649</v>
      </c>
      <c r="E8282" t="s">
        <v>17</v>
      </c>
      <c r="F8282">
        <v>13500</v>
      </c>
      <c r="G8282" t="s">
        <v>47</v>
      </c>
      <c r="H8282" t="s">
        <v>369</v>
      </c>
      <c r="I8282" t="s">
        <v>411</v>
      </c>
      <c r="J8282" t="s">
        <v>21</v>
      </c>
      <c r="K8282" t="s">
        <v>22</v>
      </c>
      <c r="L8282" t="s">
        <v>50</v>
      </c>
      <c r="M8282">
        <v>25000</v>
      </c>
      <c r="N8282" t="s">
        <v>51</v>
      </c>
      <c r="O8282" t="s">
        <v>59</v>
      </c>
      <c r="P8282">
        <v>6642897</v>
      </c>
      <c r="Q8282" t="s">
        <v>33</v>
      </c>
      <c r="R8282" t="str">
        <f t="shared" si="388"/>
        <v>Tertile 1</v>
      </c>
      <c r="S8282" t="str">
        <f t="shared" si="389"/>
        <v>Risky</v>
      </c>
    </row>
    <row r="8283" spans="1:19" x14ac:dyDescent="0.35">
      <c r="A8283" t="s">
        <v>10556</v>
      </c>
      <c r="B8283" s="1">
        <v>44885</v>
      </c>
      <c r="C8283" s="5" t="str">
        <f t="shared" si="387"/>
        <v>11</v>
      </c>
      <c r="D8283" t="s">
        <v>3888</v>
      </c>
      <c r="E8283" t="s">
        <v>17</v>
      </c>
      <c r="F8283">
        <v>13500</v>
      </c>
      <c r="G8283" t="s">
        <v>63</v>
      </c>
      <c r="H8283" t="s">
        <v>94</v>
      </c>
      <c r="I8283" t="s">
        <v>227</v>
      </c>
      <c r="J8283" t="s">
        <v>21</v>
      </c>
      <c r="K8283" t="s">
        <v>22</v>
      </c>
      <c r="L8283" t="s">
        <v>41</v>
      </c>
      <c r="M8283">
        <v>21000</v>
      </c>
      <c r="N8283" t="s">
        <v>66</v>
      </c>
      <c r="O8283" t="s">
        <v>59</v>
      </c>
      <c r="P8283">
        <v>6653635</v>
      </c>
      <c r="Q8283" t="s">
        <v>52</v>
      </c>
      <c r="R8283" t="str">
        <f t="shared" si="388"/>
        <v>Tertile 1</v>
      </c>
      <c r="S8283" t="str">
        <f t="shared" si="389"/>
        <v>Risky</v>
      </c>
    </row>
    <row r="8284" spans="1:19" x14ac:dyDescent="0.35">
      <c r="A8284" t="s">
        <v>10557</v>
      </c>
      <c r="B8284" s="1">
        <v>44885</v>
      </c>
      <c r="C8284" s="5" t="str">
        <f t="shared" si="387"/>
        <v>11</v>
      </c>
      <c r="D8284" t="s">
        <v>1681</v>
      </c>
      <c r="E8284" t="s">
        <v>17</v>
      </c>
      <c r="F8284">
        <v>13500</v>
      </c>
      <c r="G8284" t="s">
        <v>70</v>
      </c>
      <c r="H8284" t="s">
        <v>19</v>
      </c>
      <c r="I8284" t="s">
        <v>296</v>
      </c>
      <c r="J8284" t="s">
        <v>21</v>
      </c>
      <c r="K8284" t="s">
        <v>22</v>
      </c>
      <c r="L8284" t="s">
        <v>41</v>
      </c>
      <c r="M8284">
        <v>19000</v>
      </c>
      <c r="N8284" t="s">
        <v>72</v>
      </c>
      <c r="O8284" t="s">
        <v>110</v>
      </c>
      <c r="P8284">
        <v>6392143</v>
      </c>
      <c r="Q8284" t="s">
        <v>60</v>
      </c>
      <c r="R8284" t="str">
        <f t="shared" si="388"/>
        <v>Tertile 1</v>
      </c>
      <c r="S8284" t="str">
        <f t="shared" si="389"/>
        <v>Risky</v>
      </c>
    </row>
    <row r="8285" spans="1:19" x14ac:dyDescent="0.35">
      <c r="A8285" t="s">
        <v>10558</v>
      </c>
      <c r="B8285" s="1">
        <v>44885</v>
      </c>
      <c r="C8285" s="5" t="str">
        <f t="shared" si="387"/>
        <v>11</v>
      </c>
      <c r="D8285" t="s">
        <v>10559</v>
      </c>
      <c r="E8285" t="s">
        <v>17</v>
      </c>
      <c r="F8285">
        <v>13500</v>
      </c>
      <c r="G8285" t="s">
        <v>137</v>
      </c>
      <c r="H8285" t="s">
        <v>104</v>
      </c>
      <c r="I8285" t="s">
        <v>487</v>
      </c>
      <c r="J8285" t="s">
        <v>39</v>
      </c>
      <c r="K8285" t="s">
        <v>40</v>
      </c>
      <c r="L8285" t="s">
        <v>50</v>
      </c>
      <c r="M8285">
        <v>14000</v>
      </c>
      <c r="N8285" t="s">
        <v>24</v>
      </c>
      <c r="O8285" t="s">
        <v>25</v>
      </c>
      <c r="P8285">
        <v>6908673</v>
      </c>
      <c r="Q8285" t="s">
        <v>67</v>
      </c>
      <c r="R8285" t="str">
        <f t="shared" si="388"/>
        <v>Tertile 1</v>
      </c>
      <c r="S8285" t="str">
        <f t="shared" si="389"/>
        <v>Risky</v>
      </c>
    </row>
    <row r="8286" spans="1:19" x14ac:dyDescent="0.35">
      <c r="A8286" t="s">
        <v>10560</v>
      </c>
      <c r="B8286" s="1">
        <v>44885</v>
      </c>
      <c r="C8286" s="5" t="str">
        <f t="shared" si="387"/>
        <v>11</v>
      </c>
      <c r="D8286" t="s">
        <v>1661</v>
      </c>
      <c r="E8286" t="s">
        <v>17</v>
      </c>
      <c r="F8286">
        <v>13500</v>
      </c>
      <c r="G8286" t="s">
        <v>191</v>
      </c>
      <c r="H8286" t="s">
        <v>187</v>
      </c>
      <c r="I8286" t="s">
        <v>188</v>
      </c>
      <c r="J8286" t="s">
        <v>39</v>
      </c>
      <c r="K8286" t="s">
        <v>40</v>
      </c>
      <c r="L8286" t="s">
        <v>41</v>
      </c>
      <c r="M8286">
        <v>22000</v>
      </c>
      <c r="N8286" t="s">
        <v>32</v>
      </c>
      <c r="O8286" t="s">
        <v>110</v>
      </c>
      <c r="P8286">
        <v>6349965</v>
      </c>
      <c r="Q8286" t="s">
        <v>73</v>
      </c>
      <c r="R8286" t="str">
        <f t="shared" si="388"/>
        <v>Tertile 1</v>
      </c>
      <c r="S8286" t="str">
        <f t="shared" si="389"/>
        <v>Risky</v>
      </c>
    </row>
    <row r="8287" spans="1:19" x14ac:dyDescent="0.35">
      <c r="A8287" t="s">
        <v>10563</v>
      </c>
      <c r="B8287" s="1">
        <v>44885</v>
      </c>
      <c r="C8287" s="5" t="str">
        <f t="shared" si="387"/>
        <v>11</v>
      </c>
      <c r="D8287" t="s">
        <v>1691</v>
      </c>
      <c r="E8287" t="s">
        <v>17</v>
      </c>
      <c r="F8287">
        <v>13500</v>
      </c>
      <c r="G8287" t="s">
        <v>244</v>
      </c>
      <c r="H8287" t="s">
        <v>931</v>
      </c>
      <c r="I8287" t="s">
        <v>1014</v>
      </c>
      <c r="J8287" t="s">
        <v>21</v>
      </c>
      <c r="K8287" t="s">
        <v>22</v>
      </c>
      <c r="L8287" t="s">
        <v>50</v>
      </c>
      <c r="M8287">
        <v>36000</v>
      </c>
      <c r="N8287" t="s">
        <v>58</v>
      </c>
      <c r="O8287" t="s">
        <v>25</v>
      </c>
      <c r="P8287">
        <v>8068245</v>
      </c>
      <c r="Q8287" t="s">
        <v>44</v>
      </c>
      <c r="R8287" t="str">
        <f t="shared" si="388"/>
        <v>Tertile 1</v>
      </c>
      <c r="S8287" t="str">
        <f t="shared" si="389"/>
        <v>Risky</v>
      </c>
    </row>
    <row r="8288" spans="1:19" x14ac:dyDescent="0.35">
      <c r="A8288" t="s">
        <v>10567</v>
      </c>
      <c r="B8288" s="1">
        <v>44885</v>
      </c>
      <c r="C8288" s="5" t="str">
        <f t="shared" si="387"/>
        <v>11</v>
      </c>
      <c r="D8288" t="s">
        <v>1712</v>
      </c>
      <c r="E8288" t="s">
        <v>17</v>
      </c>
      <c r="F8288">
        <v>13500</v>
      </c>
      <c r="G8288" t="s">
        <v>288</v>
      </c>
      <c r="H8288" t="s">
        <v>174</v>
      </c>
      <c r="I8288" t="s">
        <v>175</v>
      </c>
      <c r="J8288" t="s">
        <v>39</v>
      </c>
      <c r="K8288" t="s">
        <v>40</v>
      </c>
      <c r="L8288" t="s">
        <v>50</v>
      </c>
      <c r="M8288">
        <v>14000</v>
      </c>
      <c r="N8288" t="s">
        <v>32</v>
      </c>
      <c r="O8288" t="s">
        <v>59</v>
      </c>
      <c r="P8288">
        <v>6187357</v>
      </c>
      <c r="Q8288" t="s">
        <v>73</v>
      </c>
      <c r="R8288" t="str">
        <f t="shared" si="388"/>
        <v>Tertile 1</v>
      </c>
      <c r="S8288" t="str">
        <f t="shared" si="389"/>
        <v>Risky</v>
      </c>
    </row>
    <row r="8289" spans="1:19" x14ac:dyDescent="0.35">
      <c r="A8289" t="s">
        <v>10574</v>
      </c>
      <c r="B8289" s="1">
        <v>44885</v>
      </c>
      <c r="C8289" s="5" t="str">
        <f t="shared" si="387"/>
        <v>11</v>
      </c>
      <c r="D8289" t="s">
        <v>165</v>
      </c>
      <c r="E8289" t="s">
        <v>17</v>
      </c>
      <c r="F8289">
        <v>13500</v>
      </c>
      <c r="G8289" t="s">
        <v>98</v>
      </c>
      <c r="H8289" t="s">
        <v>30</v>
      </c>
      <c r="I8289" t="s">
        <v>461</v>
      </c>
      <c r="J8289" t="s">
        <v>21</v>
      </c>
      <c r="K8289" t="s">
        <v>22</v>
      </c>
      <c r="L8289" t="s">
        <v>23</v>
      </c>
      <c r="M8289">
        <v>16000</v>
      </c>
      <c r="N8289" t="s">
        <v>32</v>
      </c>
      <c r="O8289" t="s">
        <v>43</v>
      </c>
      <c r="P8289">
        <v>7751068</v>
      </c>
      <c r="Q8289" t="s">
        <v>52</v>
      </c>
      <c r="R8289" t="str">
        <f t="shared" si="388"/>
        <v>Tertile 1</v>
      </c>
      <c r="S8289" t="str">
        <f t="shared" si="389"/>
        <v>Risky</v>
      </c>
    </row>
    <row r="8290" spans="1:19" x14ac:dyDescent="0.35">
      <c r="A8290" t="s">
        <v>10565</v>
      </c>
      <c r="B8290" s="1">
        <v>44885</v>
      </c>
      <c r="C8290" s="5" t="str">
        <f t="shared" si="387"/>
        <v>11</v>
      </c>
      <c r="D8290" t="s">
        <v>1705</v>
      </c>
      <c r="E8290" t="s">
        <v>17</v>
      </c>
      <c r="F8290">
        <v>325000</v>
      </c>
      <c r="G8290" t="s">
        <v>252</v>
      </c>
      <c r="H8290" t="s">
        <v>167</v>
      </c>
      <c r="I8290" t="s">
        <v>1609</v>
      </c>
      <c r="J8290" t="s">
        <v>21</v>
      </c>
      <c r="K8290" t="s">
        <v>22</v>
      </c>
      <c r="L8290" t="s">
        <v>23</v>
      </c>
      <c r="M8290">
        <v>11000</v>
      </c>
      <c r="N8290" t="s">
        <v>72</v>
      </c>
      <c r="O8290" t="s">
        <v>25</v>
      </c>
      <c r="P8290">
        <v>8437748</v>
      </c>
      <c r="Q8290" t="s">
        <v>60</v>
      </c>
      <c r="R8290" t="str">
        <f t="shared" si="388"/>
        <v>Tertile 1</v>
      </c>
      <c r="S8290" t="str">
        <f t="shared" si="389"/>
        <v>Risky</v>
      </c>
    </row>
    <row r="8291" spans="1:19" x14ac:dyDescent="0.35">
      <c r="A8291" t="s">
        <v>10449</v>
      </c>
      <c r="B8291" s="1">
        <v>44885</v>
      </c>
      <c r="C8291" s="5" t="str">
        <f t="shared" si="387"/>
        <v>11</v>
      </c>
      <c r="D8291" t="s">
        <v>2119</v>
      </c>
      <c r="E8291" t="s">
        <v>17</v>
      </c>
      <c r="F8291">
        <v>400000</v>
      </c>
      <c r="G8291" t="s">
        <v>29</v>
      </c>
      <c r="H8291" t="s">
        <v>126</v>
      </c>
      <c r="I8291" t="s">
        <v>790</v>
      </c>
      <c r="J8291" t="s">
        <v>39</v>
      </c>
      <c r="K8291" t="s">
        <v>40</v>
      </c>
      <c r="L8291" t="s">
        <v>50</v>
      </c>
      <c r="M8291">
        <v>13000</v>
      </c>
      <c r="N8291" t="s">
        <v>32</v>
      </c>
      <c r="O8291" t="s">
        <v>59</v>
      </c>
      <c r="P8291">
        <v>6549845</v>
      </c>
      <c r="Q8291" t="s">
        <v>33</v>
      </c>
      <c r="R8291" t="str">
        <f t="shared" si="388"/>
        <v>Tertile 1</v>
      </c>
      <c r="S8291" t="str">
        <f t="shared" si="389"/>
        <v>Risky</v>
      </c>
    </row>
    <row r="8292" spans="1:19" x14ac:dyDescent="0.35">
      <c r="A8292" t="s">
        <v>10575</v>
      </c>
      <c r="B8292" s="1">
        <v>44885</v>
      </c>
      <c r="C8292" s="5" t="str">
        <f t="shared" si="387"/>
        <v>11</v>
      </c>
      <c r="D8292" t="s">
        <v>170</v>
      </c>
      <c r="E8292" t="s">
        <v>17</v>
      </c>
      <c r="F8292">
        <v>405000</v>
      </c>
      <c r="G8292" t="s">
        <v>103</v>
      </c>
      <c r="H8292" t="s">
        <v>148</v>
      </c>
      <c r="I8292" t="s">
        <v>614</v>
      </c>
      <c r="J8292" t="s">
        <v>21</v>
      </c>
      <c r="K8292" t="s">
        <v>22</v>
      </c>
      <c r="L8292" t="s">
        <v>23</v>
      </c>
      <c r="M8292">
        <v>21000</v>
      </c>
      <c r="N8292" t="s">
        <v>42</v>
      </c>
      <c r="O8292" t="s">
        <v>59</v>
      </c>
      <c r="P8292">
        <v>8809691</v>
      </c>
      <c r="Q8292" t="s">
        <v>60</v>
      </c>
      <c r="R8292" t="str">
        <f t="shared" si="388"/>
        <v>Tertile 1</v>
      </c>
      <c r="S8292" t="str">
        <f t="shared" si="389"/>
        <v>Risky</v>
      </c>
    </row>
    <row r="8293" spans="1:19" x14ac:dyDescent="0.35">
      <c r="A8293" t="s">
        <v>10577</v>
      </c>
      <c r="B8293" s="1">
        <v>44885</v>
      </c>
      <c r="C8293" s="5" t="str">
        <f t="shared" si="387"/>
        <v>11</v>
      </c>
      <c r="D8293" t="s">
        <v>4578</v>
      </c>
      <c r="E8293" t="s">
        <v>86</v>
      </c>
      <c r="F8293">
        <v>413500</v>
      </c>
      <c r="G8293" t="s">
        <v>29</v>
      </c>
      <c r="H8293" t="s">
        <v>187</v>
      </c>
      <c r="I8293" t="s">
        <v>554</v>
      </c>
      <c r="J8293" t="s">
        <v>21</v>
      </c>
      <c r="K8293" t="s">
        <v>22</v>
      </c>
      <c r="L8293" t="s">
        <v>50</v>
      </c>
      <c r="M8293">
        <v>20500</v>
      </c>
      <c r="N8293" t="s">
        <v>32</v>
      </c>
      <c r="O8293" t="s">
        <v>83</v>
      </c>
      <c r="P8293">
        <v>7474277</v>
      </c>
      <c r="Q8293" t="s">
        <v>33</v>
      </c>
      <c r="R8293" t="str">
        <f t="shared" si="388"/>
        <v>Tertile 1</v>
      </c>
      <c r="S8293" t="str">
        <f t="shared" si="389"/>
        <v>Risky</v>
      </c>
    </row>
    <row r="8294" spans="1:19" x14ac:dyDescent="0.35">
      <c r="A8294" t="s">
        <v>10465</v>
      </c>
      <c r="B8294" s="1">
        <v>44885</v>
      </c>
      <c r="C8294" s="5" t="str">
        <f t="shared" si="387"/>
        <v>11</v>
      </c>
      <c r="D8294" t="s">
        <v>7038</v>
      </c>
      <c r="E8294" t="s">
        <v>17</v>
      </c>
      <c r="F8294">
        <v>420000</v>
      </c>
      <c r="G8294" t="s">
        <v>288</v>
      </c>
      <c r="H8294" t="s">
        <v>94</v>
      </c>
      <c r="I8294" t="s">
        <v>95</v>
      </c>
      <c r="J8294" t="s">
        <v>39</v>
      </c>
      <c r="K8294" t="s">
        <v>40</v>
      </c>
      <c r="L8294" t="s">
        <v>41</v>
      </c>
      <c r="M8294">
        <v>11000</v>
      </c>
      <c r="N8294" t="s">
        <v>32</v>
      </c>
      <c r="O8294" t="s">
        <v>59</v>
      </c>
      <c r="P8294">
        <v>8284820</v>
      </c>
      <c r="Q8294" t="s">
        <v>33</v>
      </c>
      <c r="R8294" t="str">
        <f t="shared" si="388"/>
        <v>Tertile 1</v>
      </c>
      <c r="S8294" t="str">
        <f t="shared" si="389"/>
        <v>Risky</v>
      </c>
    </row>
    <row r="8295" spans="1:19" x14ac:dyDescent="0.35">
      <c r="A8295" t="s">
        <v>10541</v>
      </c>
      <c r="B8295" s="1">
        <v>44885</v>
      </c>
      <c r="C8295" s="5" t="str">
        <f t="shared" si="387"/>
        <v>11</v>
      </c>
      <c r="D8295" t="s">
        <v>1135</v>
      </c>
      <c r="E8295" t="s">
        <v>17</v>
      </c>
      <c r="F8295">
        <v>430000</v>
      </c>
      <c r="G8295" t="s">
        <v>70</v>
      </c>
      <c r="H8295" t="s">
        <v>303</v>
      </c>
      <c r="I8295" t="s">
        <v>657</v>
      </c>
      <c r="J8295" t="s">
        <v>21</v>
      </c>
      <c r="K8295" t="s">
        <v>22</v>
      </c>
      <c r="L8295" t="s">
        <v>23</v>
      </c>
      <c r="M8295">
        <v>19000</v>
      </c>
      <c r="N8295" t="s">
        <v>72</v>
      </c>
      <c r="O8295" t="s">
        <v>110</v>
      </c>
      <c r="P8295">
        <v>7082775</v>
      </c>
      <c r="Q8295" t="s">
        <v>73</v>
      </c>
      <c r="R8295" t="str">
        <f t="shared" si="388"/>
        <v>Tertile 1</v>
      </c>
      <c r="S8295" t="str">
        <f t="shared" si="389"/>
        <v>Risky</v>
      </c>
    </row>
    <row r="8296" spans="1:19" x14ac:dyDescent="0.35">
      <c r="A8296" t="s">
        <v>10547</v>
      </c>
      <c r="B8296" s="1">
        <v>44885</v>
      </c>
      <c r="C8296" s="5" t="str">
        <f t="shared" si="387"/>
        <v>11</v>
      </c>
      <c r="D8296" t="s">
        <v>1532</v>
      </c>
      <c r="E8296" t="s">
        <v>17</v>
      </c>
      <c r="F8296">
        <v>455000</v>
      </c>
      <c r="G8296" t="s">
        <v>244</v>
      </c>
      <c r="H8296" t="s">
        <v>94</v>
      </c>
      <c r="I8296" t="s">
        <v>344</v>
      </c>
      <c r="J8296" t="s">
        <v>39</v>
      </c>
      <c r="K8296" t="s">
        <v>40</v>
      </c>
      <c r="L8296" t="s">
        <v>50</v>
      </c>
      <c r="M8296">
        <v>22000</v>
      </c>
      <c r="N8296" t="s">
        <v>58</v>
      </c>
      <c r="O8296" t="s">
        <v>110</v>
      </c>
      <c r="P8296">
        <v>6491359</v>
      </c>
      <c r="Q8296" t="s">
        <v>60</v>
      </c>
      <c r="R8296" t="str">
        <f t="shared" si="388"/>
        <v>Tertile 1</v>
      </c>
      <c r="S8296" t="str">
        <f t="shared" si="389"/>
        <v>Risky</v>
      </c>
    </row>
    <row r="8297" spans="1:19" x14ac:dyDescent="0.35">
      <c r="A8297" t="s">
        <v>10552</v>
      </c>
      <c r="B8297" s="1">
        <v>44885</v>
      </c>
      <c r="C8297" s="5" t="str">
        <f t="shared" si="387"/>
        <v>11</v>
      </c>
      <c r="D8297" t="s">
        <v>1546</v>
      </c>
      <c r="E8297" t="s">
        <v>86</v>
      </c>
      <c r="F8297">
        <v>470000</v>
      </c>
      <c r="G8297" t="s">
        <v>291</v>
      </c>
      <c r="H8297" t="s">
        <v>138</v>
      </c>
      <c r="I8297" t="s">
        <v>269</v>
      </c>
      <c r="J8297" t="s">
        <v>39</v>
      </c>
      <c r="K8297" t="s">
        <v>40</v>
      </c>
      <c r="L8297" t="s">
        <v>23</v>
      </c>
      <c r="M8297">
        <v>25000</v>
      </c>
      <c r="N8297" t="s">
        <v>42</v>
      </c>
      <c r="O8297" t="s">
        <v>25</v>
      </c>
      <c r="P8297">
        <v>7897270</v>
      </c>
      <c r="Q8297" t="s">
        <v>44</v>
      </c>
      <c r="R8297" t="str">
        <f t="shared" si="388"/>
        <v>Tertile 1</v>
      </c>
      <c r="S8297" t="str">
        <f t="shared" si="389"/>
        <v>Risky</v>
      </c>
    </row>
    <row r="8298" spans="1:19" x14ac:dyDescent="0.35">
      <c r="A8298" t="s">
        <v>10471</v>
      </c>
      <c r="B8298" s="1">
        <v>44885</v>
      </c>
      <c r="C8298" s="5" t="str">
        <f t="shared" si="387"/>
        <v>11</v>
      </c>
      <c r="D8298" t="s">
        <v>9111</v>
      </c>
      <c r="E8298" t="s">
        <v>17</v>
      </c>
      <c r="F8298">
        <v>495000</v>
      </c>
      <c r="G8298" t="s">
        <v>166</v>
      </c>
      <c r="H8298" t="s">
        <v>19</v>
      </c>
      <c r="I8298" t="s">
        <v>1023</v>
      </c>
      <c r="J8298" t="s">
        <v>39</v>
      </c>
      <c r="K8298" t="s">
        <v>40</v>
      </c>
      <c r="L8298" t="s">
        <v>23</v>
      </c>
      <c r="M8298">
        <v>22000</v>
      </c>
      <c r="N8298" t="s">
        <v>24</v>
      </c>
      <c r="O8298" t="s">
        <v>43</v>
      </c>
      <c r="P8298">
        <v>8881723</v>
      </c>
      <c r="Q8298" t="s">
        <v>26</v>
      </c>
      <c r="R8298" t="str">
        <f t="shared" si="388"/>
        <v>Tertile 1</v>
      </c>
      <c r="S8298" t="str">
        <f t="shared" si="389"/>
        <v>Risky</v>
      </c>
    </row>
    <row r="8299" spans="1:19" x14ac:dyDescent="0.35">
      <c r="A8299" t="s">
        <v>10470</v>
      </c>
      <c r="B8299" s="1">
        <v>44885</v>
      </c>
      <c r="C8299" s="5" t="str">
        <f t="shared" si="387"/>
        <v>11</v>
      </c>
      <c r="D8299" t="s">
        <v>882</v>
      </c>
      <c r="E8299" t="s">
        <v>17</v>
      </c>
      <c r="F8299">
        <v>502000</v>
      </c>
      <c r="G8299" t="s">
        <v>90</v>
      </c>
      <c r="H8299" t="s">
        <v>48</v>
      </c>
      <c r="I8299" t="s">
        <v>130</v>
      </c>
      <c r="J8299" t="s">
        <v>21</v>
      </c>
      <c r="K8299" t="s">
        <v>22</v>
      </c>
      <c r="L8299" t="s">
        <v>23</v>
      </c>
      <c r="M8299">
        <v>26000</v>
      </c>
      <c r="N8299" t="s">
        <v>72</v>
      </c>
      <c r="O8299" t="s">
        <v>110</v>
      </c>
      <c r="P8299">
        <v>7011466</v>
      </c>
      <c r="Q8299" t="s">
        <v>73</v>
      </c>
      <c r="R8299" t="str">
        <f t="shared" si="388"/>
        <v>Tertile 1</v>
      </c>
      <c r="S8299" t="str">
        <f t="shared" si="389"/>
        <v>Risky</v>
      </c>
    </row>
    <row r="8300" spans="1:19" x14ac:dyDescent="0.35">
      <c r="A8300" t="s">
        <v>10576</v>
      </c>
      <c r="B8300" s="1">
        <v>44885</v>
      </c>
      <c r="C8300" s="5" t="str">
        <f t="shared" si="387"/>
        <v>11</v>
      </c>
      <c r="D8300" t="s">
        <v>173</v>
      </c>
      <c r="E8300" t="s">
        <v>17</v>
      </c>
      <c r="F8300">
        <v>505000</v>
      </c>
      <c r="G8300" t="s">
        <v>142</v>
      </c>
      <c r="H8300" t="s">
        <v>81</v>
      </c>
      <c r="I8300" t="s">
        <v>326</v>
      </c>
      <c r="J8300" t="s">
        <v>39</v>
      </c>
      <c r="K8300" t="s">
        <v>40</v>
      </c>
      <c r="L8300" t="s">
        <v>41</v>
      </c>
      <c r="M8300">
        <v>22000</v>
      </c>
      <c r="N8300" t="s">
        <v>51</v>
      </c>
      <c r="O8300" t="s">
        <v>59</v>
      </c>
      <c r="P8300">
        <v>7141601</v>
      </c>
      <c r="Q8300" t="s">
        <v>67</v>
      </c>
      <c r="R8300" t="str">
        <f t="shared" si="388"/>
        <v>Tertile 1</v>
      </c>
      <c r="S8300" t="str">
        <f t="shared" si="389"/>
        <v>Risky</v>
      </c>
    </row>
    <row r="8301" spans="1:19" x14ac:dyDescent="0.35">
      <c r="A8301" t="s">
        <v>10549</v>
      </c>
      <c r="B8301" s="1">
        <v>44885</v>
      </c>
      <c r="C8301" s="5" t="str">
        <f t="shared" si="387"/>
        <v>11</v>
      </c>
      <c r="D8301" t="s">
        <v>1540</v>
      </c>
      <c r="E8301" t="s">
        <v>17</v>
      </c>
      <c r="F8301">
        <v>510000</v>
      </c>
      <c r="G8301" t="s">
        <v>252</v>
      </c>
      <c r="H8301" t="s">
        <v>216</v>
      </c>
      <c r="I8301" t="s">
        <v>887</v>
      </c>
      <c r="J8301" t="s">
        <v>39</v>
      </c>
      <c r="K8301" t="s">
        <v>40</v>
      </c>
      <c r="L8301" t="s">
        <v>41</v>
      </c>
      <c r="M8301">
        <v>43000</v>
      </c>
      <c r="N8301" t="s">
        <v>72</v>
      </c>
      <c r="O8301" t="s">
        <v>110</v>
      </c>
      <c r="P8301">
        <v>7528041</v>
      </c>
      <c r="Q8301" t="s">
        <v>73</v>
      </c>
      <c r="R8301" t="str">
        <f t="shared" si="388"/>
        <v>Tertile 1</v>
      </c>
      <c r="S8301" t="str">
        <f t="shared" si="389"/>
        <v>Risky</v>
      </c>
    </row>
    <row r="8302" spans="1:19" x14ac:dyDescent="0.35">
      <c r="A8302" t="s">
        <v>10573</v>
      </c>
      <c r="B8302" s="1">
        <v>44885</v>
      </c>
      <c r="C8302" s="5" t="str">
        <f t="shared" si="387"/>
        <v>11</v>
      </c>
      <c r="D8302" t="s">
        <v>1758</v>
      </c>
      <c r="E8302" t="s">
        <v>17</v>
      </c>
      <c r="F8302">
        <v>510000</v>
      </c>
      <c r="G8302" t="s">
        <v>166</v>
      </c>
      <c r="H8302" t="s">
        <v>37</v>
      </c>
      <c r="I8302" t="s">
        <v>1210</v>
      </c>
      <c r="J8302" t="s">
        <v>21</v>
      </c>
      <c r="K8302" t="s">
        <v>22</v>
      </c>
      <c r="L8302" t="s">
        <v>50</v>
      </c>
      <c r="M8302">
        <v>75000</v>
      </c>
      <c r="N8302" t="s">
        <v>24</v>
      </c>
      <c r="O8302" t="s">
        <v>59</v>
      </c>
      <c r="P8302">
        <v>8939538</v>
      </c>
      <c r="Q8302" t="s">
        <v>44</v>
      </c>
      <c r="R8302" t="str">
        <f t="shared" si="388"/>
        <v>Tertile 1</v>
      </c>
      <c r="S8302" t="str">
        <f t="shared" si="389"/>
        <v>Risky</v>
      </c>
    </row>
    <row r="8303" spans="1:19" x14ac:dyDescent="0.35">
      <c r="A8303" t="s">
        <v>10540</v>
      </c>
      <c r="B8303" s="1">
        <v>44885</v>
      </c>
      <c r="C8303" s="5" t="str">
        <f t="shared" si="387"/>
        <v>11</v>
      </c>
      <c r="D8303" t="s">
        <v>953</v>
      </c>
      <c r="E8303" t="s">
        <v>17</v>
      </c>
      <c r="F8303">
        <v>515000</v>
      </c>
      <c r="G8303" t="s">
        <v>166</v>
      </c>
      <c r="H8303" t="s">
        <v>108</v>
      </c>
      <c r="I8303" t="s">
        <v>350</v>
      </c>
      <c r="J8303" t="s">
        <v>21</v>
      </c>
      <c r="K8303" t="s">
        <v>22</v>
      </c>
      <c r="L8303" t="s">
        <v>50</v>
      </c>
      <c r="M8303">
        <v>42000</v>
      </c>
      <c r="N8303" t="s">
        <v>24</v>
      </c>
      <c r="O8303" t="s">
        <v>83</v>
      </c>
      <c r="P8303">
        <v>8248665</v>
      </c>
      <c r="Q8303" t="s">
        <v>26</v>
      </c>
      <c r="R8303" t="str">
        <f t="shared" si="388"/>
        <v>Tertile 1</v>
      </c>
      <c r="S8303" t="str">
        <f t="shared" si="389"/>
        <v>Risky</v>
      </c>
    </row>
    <row r="8304" spans="1:19" x14ac:dyDescent="0.35">
      <c r="A8304" t="s">
        <v>10516</v>
      </c>
      <c r="B8304" s="1">
        <v>44885</v>
      </c>
      <c r="C8304" s="5" t="str">
        <f t="shared" si="387"/>
        <v>11</v>
      </c>
      <c r="D8304" t="s">
        <v>1802</v>
      </c>
      <c r="E8304" t="s">
        <v>86</v>
      </c>
      <c r="F8304">
        <v>531500</v>
      </c>
      <c r="G8304" t="s">
        <v>90</v>
      </c>
      <c r="H8304" t="s">
        <v>81</v>
      </c>
      <c r="I8304" t="s">
        <v>323</v>
      </c>
      <c r="J8304" t="s">
        <v>21</v>
      </c>
      <c r="K8304" t="s">
        <v>22</v>
      </c>
      <c r="L8304" t="s">
        <v>41</v>
      </c>
      <c r="M8304">
        <v>45500</v>
      </c>
      <c r="N8304" t="s">
        <v>72</v>
      </c>
      <c r="O8304" t="s">
        <v>25</v>
      </c>
      <c r="P8304">
        <v>6759296</v>
      </c>
      <c r="Q8304" t="s">
        <v>73</v>
      </c>
      <c r="R8304" t="str">
        <f t="shared" si="388"/>
        <v>Tertile 1</v>
      </c>
      <c r="S8304" t="str">
        <f t="shared" si="389"/>
        <v>Risky</v>
      </c>
    </row>
    <row r="8305" spans="1:19" x14ac:dyDescent="0.35">
      <c r="A8305" t="s">
        <v>10513</v>
      </c>
      <c r="B8305" s="1">
        <v>44885</v>
      </c>
      <c r="C8305" s="5" t="str">
        <f t="shared" si="387"/>
        <v>11</v>
      </c>
      <c r="D8305" t="s">
        <v>489</v>
      </c>
      <c r="E8305" t="s">
        <v>17</v>
      </c>
      <c r="F8305">
        <v>550000</v>
      </c>
      <c r="G8305" t="s">
        <v>76</v>
      </c>
      <c r="H8305" t="s">
        <v>216</v>
      </c>
      <c r="I8305" t="s">
        <v>217</v>
      </c>
      <c r="J8305" t="s">
        <v>21</v>
      </c>
      <c r="K8305" t="s">
        <v>22</v>
      </c>
      <c r="L8305" t="s">
        <v>41</v>
      </c>
      <c r="M8305">
        <v>19000</v>
      </c>
      <c r="N8305" t="s">
        <v>72</v>
      </c>
      <c r="O8305" t="s">
        <v>59</v>
      </c>
      <c r="P8305">
        <v>6777755</v>
      </c>
      <c r="Q8305" t="s">
        <v>73</v>
      </c>
      <c r="R8305" t="str">
        <f t="shared" si="388"/>
        <v>Tertile 2</v>
      </c>
      <c r="S8305" t="str">
        <f t="shared" si="389"/>
        <v>Risky</v>
      </c>
    </row>
    <row r="8306" spans="1:19" x14ac:dyDescent="0.35">
      <c r="A8306" t="s">
        <v>10461</v>
      </c>
      <c r="B8306" s="1">
        <v>44885</v>
      </c>
      <c r="C8306" s="5" t="str">
        <f t="shared" si="387"/>
        <v>11</v>
      </c>
      <c r="D8306" t="s">
        <v>10462</v>
      </c>
      <c r="E8306" t="s">
        <v>17</v>
      </c>
      <c r="F8306">
        <v>560000</v>
      </c>
      <c r="G8306" t="s">
        <v>252</v>
      </c>
      <c r="H8306" t="s">
        <v>19</v>
      </c>
      <c r="I8306" t="s">
        <v>400</v>
      </c>
      <c r="J8306" t="s">
        <v>39</v>
      </c>
      <c r="K8306" t="s">
        <v>40</v>
      </c>
      <c r="L8306" t="s">
        <v>23</v>
      </c>
      <c r="M8306">
        <v>43000</v>
      </c>
      <c r="N8306" t="s">
        <v>72</v>
      </c>
      <c r="O8306" t="s">
        <v>25</v>
      </c>
      <c r="P8306">
        <v>7338523</v>
      </c>
      <c r="Q8306" t="s">
        <v>73</v>
      </c>
      <c r="R8306" t="str">
        <f t="shared" si="388"/>
        <v>Tertile 2</v>
      </c>
      <c r="S8306" t="str">
        <f t="shared" si="389"/>
        <v>Risky</v>
      </c>
    </row>
    <row r="8307" spans="1:19" x14ac:dyDescent="0.35">
      <c r="A8307" t="s">
        <v>10508</v>
      </c>
      <c r="B8307" s="1">
        <v>44885</v>
      </c>
      <c r="C8307" s="5" t="str">
        <f t="shared" si="387"/>
        <v>11</v>
      </c>
      <c r="D8307" t="s">
        <v>1017</v>
      </c>
      <c r="E8307" t="s">
        <v>17</v>
      </c>
      <c r="F8307">
        <v>572500</v>
      </c>
      <c r="G8307" t="s">
        <v>98</v>
      </c>
      <c r="H8307" t="s">
        <v>19</v>
      </c>
      <c r="I8307" t="s">
        <v>316</v>
      </c>
      <c r="J8307" t="s">
        <v>21</v>
      </c>
      <c r="K8307" t="s">
        <v>22</v>
      </c>
      <c r="L8307" t="s">
        <v>41</v>
      </c>
      <c r="M8307">
        <v>31500</v>
      </c>
      <c r="N8307" t="s">
        <v>32</v>
      </c>
      <c r="O8307" t="s">
        <v>59</v>
      </c>
      <c r="P8307">
        <v>6200454</v>
      </c>
      <c r="Q8307" t="s">
        <v>33</v>
      </c>
      <c r="R8307" t="str">
        <f t="shared" si="388"/>
        <v>Tertile 2</v>
      </c>
      <c r="S8307" t="str">
        <f t="shared" si="389"/>
        <v>Risky</v>
      </c>
    </row>
    <row r="8308" spans="1:19" x14ac:dyDescent="0.35">
      <c r="A8308" t="s">
        <v>10551</v>
      </c>
      <c r="B8308" s="1">
        <v>44885</v>
      </c>
      <c r="C8308" s="5" t="str">
        <f t="shared" si="387"/>
        <v>11</v>
      </c>
      <c r="D8308" t="s">
        <v>1544</v>
      </c>
      <c r="E8308" t="s">
        <v>17</v>
      </c>
      <c r="F8308">
        <v>590000</v>
      </c>
      <c r="G8308" t="s">
        <v>288</v>
      </c>
      <c r="H8308" t="s">
        <v>319</v>
      </c>
      <c r="I8308" t="s">
        <v>320</v>
      </c>
      <c r="J8308" t="s">
        <v>21</v>
      </c>
      <c r="K8308" t="s">
        <v>22</v>
      </c>
      <c r="L8308" t="s">
        <v>41</v>
      </c>
      <c r="M8308">
        <v>15000</v>
      </c>
      <c r="N8308" t="s">
        <v>32</v>
      </c>
      <c r="O8308" t="s">
        <v>110</v>
      </c>
      <c r="P8308">
        <v>7160492</v>
      </c>
      <c r="Q8308" t="s">
        <v>33</v>
      </c>
      <c r="R8308" t="str">
        <f t="shared" si="388"/>
        <v>Tertile 2</v>
      </c>
      <c r="S8308" t="str">
        <f t="shared" si="389"/>
        <v>Risky</v>
      </c>
    </row>
    <row r="8309" spans="1:19" x14ac:dyDescent="0.35">
      <c r="A8309" t="s">
        <v>10537</v>
      </c>
      <c r="B8309" s="1">
        <v>44885</v>
      </c>
      <c r="C8309" s="5" t="str">
        <f t="shared" si="387"/>
        <v>11</v>
      </c>
      <c r="D8309" t="s">
        <v>1384</v>
      </c>
      <c r="E8309" t="s">
        <v>17</v>
      </c>
      <c r="F8309">
        <v>591000</v>
      </c>
      <c r="G8309" t="s">
        <v>36</v>
      </c>
      <c r="H8309" t="s">
        <v>319</v>
      </c>
      <c r="I8309" t="s">
        <v>341</v>
      </c>
      <c r="J8309" t="s">
        <v>21</v>
      </c>
      <c r="K8309" t="s">
        <v>22</v>
      </c>
      <c r="L8309" t="s">
        <v>23</v>
      </c>
      <c r="M8309">
        <v>26000</v>
      </c>
      <c r="N8309" t="s">
        <v>42</v>
      </c>
      <c r="O8309" t="s">
        <v>59</v>
      </c>
      <c r="P8309">
        <v>8978439</v>
      </c>
      <c r="Q8309" t="s">
        <v>44</v>
      </c>
      <c r="R8309" t="str">
        <f t="shared" si="388"/>
        <v>Tertile 2</v>
      </c>
      <c r="S8309" t="str">
        <f t="shared" si="389"/>
        <v>Risky</v>
      </c>
    </row>
    <row r="8310" spans="1:19" x14ac:dyDescent="0.35">
      <c r="A8310" t="s">
        <v>10520</v>
      </c>
      <c r="B8310" s="1">
        <v>44885</v>
      </c>
      <c r="C8310" s="5" t="str">
        <f t="shared" si="387"/>
        <v>11</v>
      </c>
      <c r="D8310" t="s">
        <v>3928</v>
      </c>
      <c r="E8310" t="s">
        <v>17</v>
      </c>
      <c r="F8310">
        <v>595000</v>
      </c>
      <c r="G8310" t="s">
        <v>142</v>
      </c>
      <c r="H8310" t="s">
        <v>108</v>
      </c>
      <c r="I8310" t="s">
        <v>109</v>
      </c>
      <c r="J8310" t="s">
        <v>21</v>
      </c>
      <c r="K8310" t="s">
        <v>22</v>
      </c>
      <c r="L8310" t="s">
        <v>50</v>
      </c>
      <c r="M8310">
        <v>46000</v>
      </c>
      <c r="N8310" t="s">
        <v>51</v>
      </c>
      <c r="O8310" t="s">
        <v>110</v>
      </c>
      <c r="P8310">
        <v>6692221</v>
      </c>
      <c r="Q8310" t="s">
        <v>52</v>
      </c>
      <c r="R8310" t="str">
        <f t="shared" si="388"/>
        <v>Tertile 2</v>
      </c>
      <c r="S8310" t="str">
        <f t="shared" si="389"/>
        <v>Risky</v>
      </c>
    </row>
    <row r="8311" spans="1:19" x14ac:dyDescent="0.35">
      <c r="A8311" t="s">
        <v>10550</v>
      </c>
      <c r="B8311" s="1">
        <v>44885</v>
      </c>
      <c r="C8311" s="5" t="str">
        <f t="shared" si="387"/>
        <v>11</v>
      </c>
      <c r="D8311" t="s">
        <v>1542</v>
      </c>
      <c r="E8311" t="s">
        <v>86</v>
      </c>
      <c r="F8311">
        <v>620000</v>
      </c>
      <c r="G8311" t="s">
        <v>268</v>
      </c>
      <c r="H8311" t="s">
        <v>369</v>
      </c>
      <c r="I8311" t="s">
        <v>492</v>
      </c>
      <c r="J8311" t="s">
        <v>21</v>
      </c>
      <c r="K8311" t="s">
        <v>22</v>
      </c>
      <c r="L8311" t="s">
        <v>23</v>
      </c>
      <c r="M8311">
        <v>39000</v>
      </c>
      <c r="N8311" t="s">
        <v>24</v>
      </c>
      <c r="O8311" t="s">
        <v>110</v>
      </c>
      <c r="P8311">
        <v>6032833</v>
      </c>
      <c r="Q8311" t="s">
        <v>26</v>
      </c>
      <c r="R8311" t="str">
        <f t="shared" si="388"/>
        <v>Tertile 2</v>
      </c>
      <c r="S8311" t="str">
        <f t="shared" si="389"/>
        <v>Risky</v>
      </c>
    </row>
    <row r="8312" spans="1:19" x14ac:dyDescent="0.35">
      <c r="A8312" t="s">
        <v>10509</v>
      </c>
      <c r="B8312" s="1">
        <v>44885</v>
      </c>
      <c r="C8312" s="5" t="str">
        <f t="shared" si="387"/>
        <v>11</v>
      </c>
      <c r="D8312" t="s">
        <v>4098</v>
      </c>
      <c r="E8312" t="s">
        <v>17</v>
      </c>
      <c r="F8312">
        <v>625000</v>
      </c>
      <c r="G8312" t="s">
        <v>166</v>
      </c>
      <c r="H8312" t="s">
        <v>81</v>
      </c>
      <c r="I8312" t="s">
        <v>82</v>
      </c>
      <c r="J8312" t="s">
        <v>21</v>
      </c>
      <c r="K8312" t="s">
        <v>22</v>
      </c>
      <c r="L8312" t="s">
        <v>41</v>
      </c>
      <c r="M8312">
        <v>21001</v>
      </c>
      <c r="N8312" t="s">
        <v>24</v>
      </c>
      <c r="O8312" t="s">
        <v>83</v>
      </c>
      <c r="P8312">
        <v>7660622</v>
      </c>
      <c r="Q8312" t="s">
        <v>26</v>
      </c>
      <c r="R8312" t="str">
        <f t="shared" si="388"/>
        <v>Tertile 2</v>
      </c>
      <c r="S8312" t="str">
        <f t="shared" si="389"/>
        <v>Risky</v>
      </c>
    </row>
    <row r="8313" spans="1:19" x14ac:dyDescent="0.35">
      <c r="A8313" t="s">
        <v>10572</v>
      </c>
      <c r="B8313" s="1">
        <v>44885</v>
      </c>
      <c r="C8313" s="5" t="str">
        <f t="shared" si="387"/>
        <v>11</v>
      </c>
      <c r="D8313" t="s">
        <v>1756</v>
      </c>
      <c r="E8313" t="s">
        <v>17</v>
      </c>
      <c r="F8313">
        <v>627000</v>
      </c>
      <c r="G8313" t="s">
        <v>90</v>
      </c>
      <c r="H8313" t="s">
        <v>148</v>
      </c>
      <c r="I8313" t="s">
        <v>149</v>
      </c>
      <c r="J8313" t="s">
        <v>39</v>
      </c>
      <c r="K8313" t="s">
        <v>40</v>
      </c>
      <c r="L8313" t="s">
        <v>41</v>
      </c>
      <c r="M8313">
        <v>24000</v>
      </c>
      <c r="N8313" t="s">
        <v>72</v>
      </c>
      <c r="O8313" t="s">
        <v>43</v>
      </c>
      <c r="P8313">
        <v>8544386</v>
      </c>
      <c r="Q8313" t="s">
        <v>33</v>
      </c>
      <c r="R8313" t="str">
        <f t="shared" si="388"/>
        <v>Tertile 2</v>
      </c>
      <c r="S8313" t="str">
        <f t="shared" si="389"/>
        <v>Risky</v>
      </c>
    </row>
    <row r="8314" spans="1:19" x14ac:dyDescent="0.35">
      <c r="A8314" t="s">
        <v>10503</v>
      </c>
      <c r="B8314" s="1">
        <v>44885</v>
      </c>
      <c r="C8314" s="5" t="str">
        <f t="shared" si="387"/>
        <v>11</v>
      </c>
      <c r="D8314" t="s">
        <v>2116</v>
      </c>
      <c r="E8314" t="s">
        <v>86</v>
      </c>
      <c r="F8314">
        <v>640000</v>
      </c>
      <c r="G8314" t="s">
        <v>295</v>
      </c>
      <c r="H8314" t="s">
        <v>19</v>
      </c>
      <c r="I8314" t="s">
        <v>316</v>
      </c>
      <c r="J8314" t="s">
        <v>39</v>
      </c>
      <c r="K8314" t="s">
        <v>40</v>
      </c>
      <c r="L8314" t="s">
        <v>23</v>
      </c>
      <c r="M8314">
        <v>22000</v>
      </c>
      <c r="N8314" t="s">
        <v>51</v>
      </c>
      <c r="O8314" t="s">
        <v>59</v>
      </c>
      <c r="P8314">
        <v>8871324</v>
      </c>
      <c r="Q8314" t="s">
        <v>52</v>
      </c>
      <c r="R8314" t="str">
        <f t="shared" si="388"/>
        <v>Tertile 2</v>
      </c>
      <c r="S8314" t="str">
        <f t="shared" si="389"/>
        <v>Risky</v>
      </c>
    </row>
    <row r="8315" spans="1:19" x14ac:dyDescent="0.35">
      <c r="A8315" t="s">
        <v>10469</v>
      </c>
      <c r="B8315" s="1">
        <v>44885</v>
      </c>
      <c r="C8315" s="5" t="str">
        <f t="shared" si="387"/>
        <v>11</v>
      </c>
      <c r="D8315" t="s">
        <v>9108</v>
      </c>
      <c r="E8315" t="s">
        <v>17</v>
      </c>
      <c r="F8315">
        <v>645000</v>
      </c>
      <c r="G8315" t="s">
        <v>80</v>
      </c>
      <c r="H8315" t="s">
        <v>303</v>
      </c>
      <c r="I8315" t="s">
        <v>304</v>
      </c>
      <c r="J8315" t="s">
        <v>39</v>
      </c>
      <c r="K8315" t="s">
        <v>40</v>
      </c>
      <c r="L8315" t="s">
        <v>50</v>
      </c>
      <c r="M8315">
        <v>33000</v>
      </c>
      <c r="N8315" t="s">
        <v>66</v>
      </c>
      <c r="O8315" t="s">
        <v>59</v>
      </c>
      <c r="P8315">
        <v>8316721</v>
      </c>
      <c r="Q8315" t="s">
        <v>67</v>
      </c>
      <c r="R8315" t="str">
        <f t="shared" si="388"/>
        <v>Tertile 2</v>
      </c>
      <c r="S8315" t="str">
        <f t="shared" si="389"/>
        <v>Risky</v>
      </c>
    </row>
    <row r="8316" spans="1:19" x14ac:dyDescent="0.35">
      <c r="A8316" t="s">
        <v>10524</v>
      </c>
      <c r="B8316" s="1">
        <v>44885</v>
      </c>
      <c r="C8316" s="5" t="str">
        <f t="shared" si="387"/>
        <v>11</v>
      </c>
      <c r="D8316" t="s">
        <v>659</v>
      </c>
      <c r="E8316" t="s">
        <v>17</v>
      </c>
      <c r="F8316">
        <v>645000</v>
      </c>
      <c r="G8316" t="s">
        <v>18</v>
      </c>
      <c r="H8316" t="s">
        <v>99</v>
      </c>
      <c r="I8316" t="s">
        <v>238</v>
      </c>
      <c r="J8316" t="s">
        <v>21</v>
      </c>
      <c r="K8316" t="s">
        <v>22</v>
      </c>
      <c r="L8316" t="s">
        <v>23</v>
      </c>
      <c r="M8316">
        <v>33000</v>
      </c>
      <c r="N8316" t="s">
        <v>24</v>
      </c>
      <c r="O8316" t="s">
        <v>59</v>
      </c>
      <c r="P8316">
        <v>7372876</v>
      </c>
      <c r="Q8316" t="s">
        <v>26</v>
      </c>
      <c r="R8316" t="str">
        <f t="shared" si="388"/>
        <v>Tertile 2</v>
      </c>
      <c r="S8316" t="str">
        <f t="shared" si="389"/>
        <v>Risky</v>
      </c>
    </row>
    <row r="8317" spans="1:19" x14ac:dyDescent="0.35">
      <c r="A8317" t="s">
        <v>10538</v>
      </c>
      <c r="B8317" s="1">
        <v>44885</v>
      </c>
      <c r="C8317" s="5" t="str">
        <f t="shared" si="387"/>
        <v>11</v>
      </c>
      <c r="D8317" t="s">
        <v>1475</v>
      </c>
      <c r="E8317" t="s">
        <v>17</v>
      </c>
      <c r="F8317">
        <v>650000</v>
      </c>
      <c r="G8317" t="s">
        <v>47</v>
      </c>
      <c r="H8317" t="s">
        <v>108</v>
      </c>
      <c r="I8317" t="s">
        <v>161</v>
      </c>
      <c r="J8317" t="s">
        <v>21</v>
      </c>
      <c r="K8317" t="s">
        <v>22</v>
      </c>
      <c r="L8317" t="s">
        <v>50</v>
      </c>
      <c r="M8317">
        <v>20000</v>
      </c>
      <c r="N8317" t="s">
        <v>51</v>
      </c>
      <c r="O8317" t="s">
        <v>59</v>
      </c>
      <c r="P8317">
        <v>6689596</v>
      </c>
      <c r="Q8317" t="s">
        <v>52</v>
      </c>
      <c r="R8317" t="str">
        <f t="shared" si="388"/>
        <v>Tertile 2</v>
      </c>
      <c r="S8317" t="str">
        <f t="shared" si="389"/>
        <v>Risky</v>
      </c>
    </row>
    <row r="8318" spans="1:19" x14ac:dyDescent="0.35">
      <c r="A8318" t="s">
        <v>10578</v>
      </c>
      <c r="B8318" s="1">
        <v>44885</v>
      </c>
      <c r="C8318" s="5" t="str">
        <f t="shared" si="387"/>
        <v>11</v>
      </c>
      <c r="D8318" t="s">
        <v>949</v>
      </c>
      <c r="E8318" t="s">
        <v>17</v>
      </c>
      <c r="F8318">
        <v>650000</v>
      </c>
      <c r="G8318" t="s">
        <v>55</v>
      </c>
      <c r="H8318" t="s">
        <v>64</v>
      </c>
      <c r="I8318" t="s">
        <v>200</v>
      </c>
      <c r="J8318" t="s">
        <v>39</v>
      </c>
      <c r="K8318" t="s">
        <v>40</v>
      </c>
      <c r="L8318" t="s">
        <v>41</v>
      </c>
      <c r="M8318">
        <v>29000</v>
      </c>
      <c r="N8318" t="s">
        <v>58</v>
      </c>
      <c r="O8318" t="s">
        <v>83</v>
      </c>
      <c r="P8318">
        <v>8176587</v>
      </c>
      <c r="Q8318" t="s">
        <v>60</v>
      </c>
      <c r="R8318" t="str">
        <f t="shared" si="388"/>
        <v>Tertile 2</v>
      </c>
      <c r="S8318" t="str">
        <f t="shared" si="389"/>
        <v>Risky</v>
      </c>
    </row>
    <row r="8319" spans="1:19" x14ac:dyDescent="0.35">
      <c r="A8319" t="s">
        <v>10472</v>
      </c>
      <c r="B8319" s="1">
        <v>44885</v>
      </c>
      <c r="C8319" s="5" t="str">
        <f t="shared" si="387"/>
        <v>11</v>
      </c>
      <c r="D8319" t="s">
        <v>7086</v>
      </c>
      <c r="E8319" t="s">
        <v>17</v>
      </c>
      <c r="F8319">
        <v>660000</v>
      </c>
      <c r="G8319" t="s">
        <v>98</v>
      </c>
      <c r="H8319" t="s">
        <v>56</v>
      </c>
      <c r="I8319" t="s">
        <v>91</v>
      </c>
      <c r="J8319" t="s">
        <v>39</v>
      </c>
      <c r="K8319" t="s">
        <v>40</v>
      </c>
      <c r="L8319" t="s">
        <v>41</v>
      </c>
      <c r="M8319">
        <v>17000</v>
      </c>
      <c r="N8319" t="s">
        <v>32</v>
      </c>
      <c r="O8319" t="s">
        <v>25</v>
      </c>
      <c r="P8319">
        <v>7656177</v>
      </c>
      <c r="Q8319" t="s">
        <v>33</v>
      </c>
      <c r="R8319" t="str">
        <f t="shared" si="388"/>
        <v>Tertile 2</v>
      </c>
      <c r="S8319" t="str">
        <f t="shared" si="389"/>
        <v>Risky</v>
      </c>
    </row>
    <row r="8320" spans="1:19" x14ac:dyDescent="0.35">
      <c r="A8320" t="s">
        <v>10512</v>
      </c>
      <c r="B8320" s="1">
        <v>44885</v>
      </c>
      <c r="C8320" s="5" t="str">
        <f t="shared" si="387"/>
        <v>11</v>
      </c>
      <c r="D8320" t="s">
        <v>486</v>
      </c>
      <c r="E8320" t="s">
        <v>17</v>
      </c>
      <c r="F8320">
        <v>660000</v>
      </c>
      <c r="G8320" t="s">
        <v>152</v>
      </c>
      <c r="H8320" t="s">
        <v>19</v>
      </c>
      <c r="I8320" t="s">
        <v>641</v>
      </c>
      <c r="J8320" t="s">
        <v>21</v>
      </c>
      <c r="K8320" t="s">
        <v>22</v>
      </c>
      <c r="L8320" t="s">
        <v>41</v>
      </c>
      <c r="M8320">
        <v>29000</v>
      </c>
      <c r="N8320" t="s">
        <v>66</v>
      </c>
      <c r="O8320" t="s">
        <v>43</v>
      </c>
      <c r="P8320">
        <v>6256273</v>
      </c>
      <c r="Q8320" t="s">
        <v>67</v>
      </c>
      <c r="R8320" t="str">
        <f t="shared" si="388"/>
        <v>Tertile 2</v>
      </c>
      <c r="S8320" t="str">
        <f t="shared" si="389"/>
        <v>Risky</v>
      </c>
    </row>
    <row r="8321" spans="1:19" x14ac:dyDescent="0.35">
      <c r="A8321" t="s">
        <v>10553</v>
      </c>
      <c r="B8321" s="1">
        <v>44885</v>
      </c>
      <c r="C8321" s="5" t="str">
        <f t="shared" si="387"/>
        <v>11</v>
      </c>
      <c r="D8321" t="s">
        <v>8250</v>
      </c>
      <c r="E8321" t="s">
        <v>86</v>
      </c>
      <c r="F8321">
        <v>662000</v>
      </c>
      <c r="G8321" t="s">
        <v>295</v>
      </c>
      <c r="H8321" t="s">
        <v>30</v>
      </c>
      <c r="I8321" t="s">
        <v>153</v>
      </c>
      <c r="J8321" t="s">
        <v>21</v>
      </c>
      <c r="K8321" t="s">
        <v>22</v>
      </c>
      <c r="L8321" t="s">
        <v>41</v>
      </c>
      <c r="M8321">
        <v>31000</v>
      </c>
      <c r="N8321" t="s">
        <v>51</v>
      </c>
      <c r="O8321" t="s">
        <v>25</v>
      </c>
      <c r="P8321">
        <v>8246126</v>
      </c>
      <c r="Q8321" t="s">
        <v>52</v>
      </c>
      <c r="R8321" t="str">
        <f t="shared" si="388"/>
        <v>Tertile 2</v>
      </c>
      <c r="S8321" t="str">
        <f t="shared" si="389"/>
        <v>Risky</v>
      </c>
    </row>
    <row r="8322" spans="1:19" x14ac:dyDescent="0.35">
      <c r="A8322" t="s">
        <v>10510</v>
      </c>
      <c r="B8322" s="1">
        <v>44885</v>
      </c>
      <c r="C8322" s="5" t="str">
        <f t="shared" ref="C8322:C8385" si="390">TEXT(B8322,$V$22)</f>
        <v>11</v>
      </c>
      <c r="D8322" t="s">
        <v>747</v>
      </c>
      <c r="E8322" t="s">
        <v>86</v>
      </c>
      <c r="F8322">
        <v>698000</v>
      </c>
      <c r="G8322" t="s">
        <v>76</v>
      </c>
      <c r="H8322" t="s">
        <v>167</v>
      </c>
      <c r="I8322" t="s">
        <v>603</v>
      </c>
      <c r="J8322" t="s">
        <v>21</v>
      </c>
      <c r="K8322" t="s">
        <v>22</v>
      </c>
      <c r="L8322" t="s">
        <v>23</v>
      </c>
      <c r="M8322">
        <v>33001</v>
      </c>
      <c r="N8322" t="s">
        <v>72</v>
      </c>
      <c r="O8322" t="s">
        <v>83</v>
      </c>
      <c r="P8322">
        <v>7099389</v>
      </c>
      <c r="Q8322" t="s">
        <v>73</v>
      </c>
      <c r="R8322" t="str">
        <f t="shared" ref="R8322:R8385" si="391">IF(F8322&lt;_xlfn.PERCENTILE.INC($F$2:$F$10576,1/3), "Tertile 1",
   IF(F8322&lt;_xlfn.PERCENTILE.INC($F$2:$F$10576,2/3), "Tertile 2", "Tertile 3"))</f>
        <v>Tertile 2</v>
      </c>
      <c r="S8322" t="str">
        <f t="shared" ref="S8322:S8385" si="392">IF(F8322&gt;755000, "Eligible", "Risky")</f>
        <v>Risky</v>
      </c>
    </row>
    <row r="8323" spans="1:19" x14ac:dyDescent="0.35">
      <c r="A8323" t="s">
        <v>10491</v>
      </c>
      <c r="B8323" s="1">
        <v>44885</v>
      </c>
      <c r="C8323" s="5" t="str">
        <f t="shared" si="390"/>
        <v>11</v>
      </c>
      <c r="D8323" t="s">
        <v>454</v>
      </c>
      <c r="E8323" t="s">
        <v>17</v>
      </c>
      <c r="F8323">
        <v>714000</v>
      </c>
      <c r="G8323" t="s">
        <v>160</v>
      </c>
      <c r="H8323" t="s">
        <v>30</v>
      </c>
      <c r="I8323" t="s">
        <v>347</v>
      </c>
      <c r="J8323" t="s">
        <v>39</v>
      </c>
      <c r="K8323" t="s">
        <v>40</v>
      </c>
      <c r="L8323" t="s">
        <v>50</v>
      </c>
      <c r="M8323">
        <v>20001</v>
      </c>
      <c r="N8323" t="s">
        <v>58</v>
      </c>
      <c r="O8323" t="s">
        <v>83</v>
      </c>
      <c r="P8323">
        <v>7879832</v>
      </c>
      <c r="Q8323" t="s">
        <v>60</v>
      </c>
      <c r="R8323" t="str">
        <f t="shared" si="391"/>
        <v>Tertile 2</v>
      </c>
      <c r="S8323" t="str">
        <f t="shared" si="392"/>
        <v>Risky</v>
      </c>
    </row>
    <row r="8324" spans="1:19" x14ac:dyDescent="0.35">
      <c r="A8324" t="s">
        <v>10485</v>
      </c>
      <c r="B8324" s="1">
        <v>44885</v>
      </c>
      <c r="C8324" s="5" t="str">
        <f t="shared" si="390"/>
        <v>11</v>
      </c>
      <c r="D8324" t="s">
        <v>10486</v>
      </c>
      <c r="E8324" t="s">
        <v>17</v>
      </c>
      <c r="F8324">
        <v>730000</v>
      </c>
      <c r="G8324" t="s">
        <v>147</v>
      </c>
      <c r="H8324" t="s">
        <v>126</v>
      </c>
      <c r="I8324" t="s">
        <v>856</v>
      </c>
      <c r="J8324" t="s">
        <v>21</v>
      </c>
      <c r="K8324" t="s">
        <v>22</v>
      </c>
      <c r="L8324" t="s">
        <v>50</v>
      </c>
      <c r="M8324">
        <v>22001</v>
      </c>
      <c r="N8324" t="s">
        <v>58</v>
      </c>
      <c r="O8324" t="s">
        <v>25</v>
      </c>
      <c r="P8324">
        <v>7526157</v>
      </c>
      <c r="Q8324" t="s">
        <v>60</v>
      </c>
      <c r="R8324" t="str">
        <f t="shared" si="391"/>
        <v>Tertile 2</v>
      </c>
      <c r="S8324" t="str">
        <f t="shared" si="392"/>
        <v>Risky</v>
      </c>
    </row>
    <row r="8325" spans="1:19" x14ac:dyDescent="0.35">
      <c r="A8325" t="s">
        <v>10453</v>
      </c>
      <c r="B8325" s="1">
        <v>44885</v>
      </c>
      <c r="C8325" s="5" t="str">
        <f t="shared" si="390"/>
        <v>11</v>
      </c>
      <c r="D8325" t="s">
        <v>141</v>
      </c>
      <c r="E8325" t="s">
        <v>86</v>
      </c>
      <c r="F8325">
        <v>737000</v>
      </c>
      <c r="G8325" t="s">
        <v>63</v>
      </c>
      <c r="H8325" t="s">
        <v>48</v>
      </c>
      <c r="I8325" t="s">
        <v>279</v>
      </c>
      <c r="J8325" t="s">
        <v>21</v>
      </c>
      <c r="K8325" t="s">
        <v>22</v>
      </c>
      <c r="L8325" t="s">
        <v>50</v>
      </c>
      <c r="M8325">
        <v>26000</v>
      </c>
      <c r="N8325" t="s">
        <v>66</v>
      </c>
      <c r="O8325" t="s">
        <v>43</v>
      </c>
      <c r="P8325">
        <v>8043853</v>
      </c>
      <c r="Q8325" t="s">
        <v>67</v>
      </c>
      <c r="R8325" t="str">
        <f t="shared" si="391"/>
        <v>Tertile 2</v>
      </c>
      <c r="S8325" t="str">
        <f t="shared" si="392"/>
        <v>Risky</v>
      </c>
    </row>
    <row r="8326" spans="1:19" x14ac:dyDescent="0.35">
      <c r="A8326" t="s">
        <v>10482</v>
      </c>
      <c r="B8326" s="1">
        <v>44885</v>
      </c>
      <c r="C8326" s="5" t="str">
        <f t="shared" si="390"/>
        <v>11</v>
      </c>
      <c r="D8326" t="s">
        <v>1270</v>
      </c>
      <c r="E8326" t="s">
        <v>17</v>
      </c>
      <c r="F8326">
        <v>740000</v>
      </c>
      <c r="G8326" t="s">
        <v>98</v>
      </c>
      <c r="H8326" t="s">
        <v>30</v>
      </c>
      <c r="I8326" t="s">
        <v>153</v>
      </c>
      <c r="J8326" t="s">
        <v>21</v>
      </c>
      <c r="K8326" t="s">
        <v>22</v>
      </c>
      <c r="L8326" t="s">
        <v>50</v>
      </c>
      <c r="M8326">
        <v>25001</v>
      </c>
      <c r="N8326" t="s">
        <v>32</v>
      </c>
      <c r="O8326" t="s">
        <v>25</v>
      </c>
      <c r="P8326">
        <v>8135822</v>
      </c>
      <c r="Q8326" t="s">
        <v>33</v>
      </c>
      <c r="R8326" t="str">
        <f t="shared" si="391"/>
        <v>Tertile 2</v>
      </c>
      <c r="S8326" t="str">
        <f t="shared" si="392"/>
        <v>Risky</v>
      </c>
    </row>
    <row r="8327" spans="1:19" x14ac:dyDescent="0.35">
      <c r="A8327" t="s">
        <v>10530</v>
      </c>
      <c r="B8327" s="1">
        <v>44885</v>
      </c>
      <c r="C8327" s="5" t="str">
        <f t="shared" si="390"/>
        <v>11</v>
      </c>
      <c r="D8327" t="s">
        <v>5940</v>
      </c>
      <c r="E8327" t="s">
        <v>17</v>
      </c>
      <c r="F8327">
        <v>751000</v>
      </c>
      <c r="G8327" t="s">
        <v>142</v>
      </c>
      <c r="H8327" t="s">
        <v>216</v>
      </c>
      <c r="I8327" t="s">
        <v>599</v>
      </c>
      <c r="J8327" t="s">
        <v>21</v>
      </c>
      <c r="K8327" t="s">
        <v>22</v>
      </c>
      <c r="L8327" t="s">
        <v>41</v>
      </c>
      <c r="M8327">
        <v>31000</v>
      </c>
      <c r="N8327" t="s">
        <v>51</v>
      </c>
      <c r="O8327" t="s">
        <v>25</v>
      </c>
      <c r="P8327">
        <v>7521562</v>
      </c>
      <c r="Q8327" t="s">
        <v>52</v>
      </c>
      <c r="R8327" t="str">
        <f t="shared" si="391"/>
        <v>Tertile 2</v>
      </c>
      <c r="S8327" t="str">
        <f t="shared" si="392"/>
        <v>Risky</v>
      </c>
    </row>
    <row r="8328" spans="1:19" x14ac:dyDescent="0.35">
      <c r="A8328" t="s">
        <v>10545</v>
      </c>
      <c r="B8328" s="1">
        <v>44885</v>
      </c>
      <c r="C8328" s="5" t="str">
        <f t="shared" si="390"/>
        <v>11</v>
      </c>
      <c r="D8328" t="s">
        <v>1528</v>
      </c>
      <c r="E8328" t="s">
        <v>17</v>
      </c>
      <c r="F8328">
        <v>770000</v>
      </c>
      <c r="G8328" t="s">
        <v>195</v>
      </c>
      <c r="H8328" t="s">
        <v>369</v>
      </c>
      <c r="I8328" t="s">
        <v>411</v>
      </c>
      <c r="J8328" t="s">
        <v>21</v>
      </c>
      <c r="K8328" t="s">
        <v>22</v>
      </c>
      <c r="L8328" t="s">
        <v>50</v>
      </c>
      <c r="M8328">
        <v>25000</v>
      </c>
      <c r="N8328" t="s">
        <v>42</v>
      </c>
      <c r="O8328" t="s">
        <v>59</v>
      </c>
      <c r="P8328">
        <v>6549488</v>
      </c>
      <c r="Q8328" t="s">
        <v>44</v>
      </c>
      <c r="R8328" t="str">
        <f t="shared" si="391"/>
        <v>Tertile 2</v>
      </c>
      <c r="S8328" t="str">
        <f t="shared" si="392"/>
        <v>Eligible</v>
      </c>
    </row>
    <row r="8329" spans="1:19" x14ac:dyDescent="0.35">
      <c r="A8329" t="s">
        <v>10579</v>
      </c>
      <c r="B8329" s="1">
        <v>44885</v>
      </c>
      <c r="C8329" s="5" t="str">
        <f t="shared" si="390"/>
        <v>11</v>
      </c>
      <c r="D8329" t="s">
        <v>1885</v>
      </c>
      <c r="E8329" t="s">
        <v>17</v>
      </c>
      <c r="F8329">
        <v>795000</v>
      </c>
      <c r="G8329" t="s">
        <v>76</v>
      </c>
      <c r="H8329" t="s">
        <v>94</v>
      </c>
      <c r="I8329" t="s">
        <v>630</v>
      </c>
      <c r="J8329" t="s">
        <v>21</v>
      </c>
      <c r="K8329" t="s">
        <v>22</v>
      </c>
      <c r="L8329" t="s">
        <v>50</v>
      </c>
      <c r="M8329">
        <v>18000</v>
      </c>
      <c r="N8329" t="s">
        <v>72</v>
      </c>
      <c r="O8329" t="s">
        <v>59</v>
      </c>
      <c r="P8329">
        <v>6868176</v>
      </c>
      <c r="Q8329" t="s">
        <v>33</v>
      </c>
      <c r="R8329" t="str">
        <f t="shared" si="391"/>
        <v>Tertile 2</v>
      </c>
      <c r="S8329" t="str">
        <f t="shared" si="392"/>
        <v>Eligible</v>
      </c>
    </row>
    <row r="8330" spans="1:19" x14ac:dyDescent="0.35">
      <c r="A8330" t="s">
        <v>10570</v>
      </c>
      <c r="B8330" s="1">
        <v>44885</v>
      </c>
      <c r="C8330" s="5" t="str">
        <f t="shared" si="390"/>
        <v>11</v>
      </c>
      <c r="D8330" t="s">
        <v>279</v>
      </c>
      <c r="E8330" t="s">
        <v>17</v>
      </c>
      <c r="F8330">
        <v>801000</v>
      </c>
      <c r="G8330" t="s">
        <v>160</v>
      </c>
      <c r="H8330" t="s">
        <v>303</v>
      </c>
      <c r="I8330" t="s">
        <v>657</v>
      </c>
      <c r="J8330" t="s">
        <v>21</v>
      </c>
      <c r="K8330" t="s">
        <v>22</v>
      </c>
      <c r="L8330" t="s">
        <v>50</v>
      </c>
      <c r="M8330">
        <v>27000</v>
      </c>
      <c r="N8330" t="s">
        <v>58</v>
      </c>
      <c r="O8330" t="s">
        <v>110</v>
      </c>
      <c r="P8330">
        <v>8894205</v>
      </c>
      <c r="Q8330" t="s">
        <v>73</v>
      </c>
      <c r="R8330" t="str">
        <f t="shared" si="391"/>
        <v>Tertile 2</v>
      </c>
      <c r="S8330" t="str">
        <f t="shared" si="392"/>
        <v>Eligible</v>
      </c>
    </row>
    <row r="8331" spans="1:19" x14ac:dyDescent="0.35">
      <c r="A8331" t="s">
        <v>10483</v>
      </c>
      <c r="B8331" s="1">
        <v>44885</v>
      </c>
      <c r="C8331" s="5" t="str">
        <f t="shared" si="390"/>
        <v>11</v>
      </c>
      <c r="D8331" t="s">
        <v>1324</v>
      </c>
      <c r="E8331" t="s">
        <v>17</v>
      </c>
      <c r="F8331">
        <v>805000</v>
      </c>
      <c r="G8331" t="s">
        <v>90</v>
      </c>
      <c r="H8331" t="s">
        <v>81</v>
      </c>
      <c r="I8331" t="s">
        <v>387</v>
      </c>
      <c r="J8331" t="s">
        <v>39</v>
      </c>
      <c r="K8331" t="s">
        <v>40</v>
      </c>
      <c r="L8331" t="s">
        <v>23</v>
      </c>
      <c r="M8331">
        <v>25000</v>
      </c>
      <c r="N8331" t="s">
        <v>72</v>
      </c>
      <c r="O8331" t="s">
        <v>83</v>
      </c>
      <c r="P8331">
        <v>7378359</v>
      </c>
      <c r="Q8331" t="s">
        <v>73</v>
      </c>
      <c r="R8331" t="str">
        <f t="shared" si="391"/>
        <v>Tertile 2</v>
      </c>
      <c r="S8331" t="str">
        <f t="shared" si="392"/>
        <v>Eligible</v>
      </c>
    </row>
    <row r="8332" spans="1:19" x14ac:dyDescent="0.35">
      <c r="A8332" t="s">
        <v>10571</v>
      </c>
      <c r="B8332" s="1">
        <v>44885</v>
      </c>
      <c r="C8332" s="5" t="str">
        <f t="shared" si="390"/>
        <v>11</v>
      </c>
      <c r="D8332" t="s">
        <v>1718</v>
      </c>
      <c r="E8332" t="s">
        <v>17</v>
      </c>
      <c r="F8332">
        <v>805000</v>
      </c>
      <c r="G8332" t="s">
        <v>80</v>
      </c>
      <c r="H8332" t="s">
        <v>19</v>
      </c>
      <c r="I8332" t="s">
        <v>380</v>
      </c>
      <c r="J8332" t="s">
        <v>21</v>
      </c>
      <c r="K8332" t="s">
        <v>22</v>
      </c>
      <c r="L8332" t="s">
        <v>23</v>
      </c>
      <c r="M8332">
        <v>22000</v>
      </c>
      <c r="N8332" t="s">
        <v>66</v>
      </c>
      <c r="O8332" t="s">
        <v>59</v>
      </c>
      <c r="P8332">
        <v>6987027</v>
      </c>
      <c r="Q8332" t="s">
        <v>26</v>
      </c>
      <c r="R8332" t="str">
        <f t="shared" si="391"/>
        <v>Tertile 2</v>
      </c>
      <c r="S8332" t="str">
        <f t="shared" si="392"/>
        <v>Eligible</v>
      </c>
    </row>
    <row r="8333" spans="1:19" x14ac:dyDescent="0.35">
      <c r="A8333" t="s">
        <v>10568</v>
      </c>
      <c r="B8333" s="1">
        <v>44885</v>
      </c>
      <c r="C8333" s="5" t="str">
        <f t="shared" si="390"/>
        <v>11</v>
      </c>
      <c r="D8333" t="s">
        <v>1786</v>
      </c>
      <c r="E8333" t="s">
        <v>17</v>
      </c>
      <c r="F8333">
        <v>811000</v>
      </c>
      <c r="G8333" t="s">
        <v>291</v>
      </c>
      <c r="H8333" t="s">
        <v>48</v>
      </c>
      <c r="I8333" t="s">
        <v>279</v>
      </c>
      <c r="J8333" t="s">
        <v>39</v>
      </c>
      <c r="K8333" t="s">
        <v>40</v>
      </c>
      <c r="L8333" t="s">
        <v>23</v>
      </c>
      <c r="M8333">
        <v>12000</v>
      </c>
      <c r="N8333" t="s">
        <v>42</v>
      </c>
      <c r="O8333" t="s">
        <v>43</v>
      </c>
      <c r="P8333">
        <v>7571229</v>
      </c>
      <c r="Q8333" t="s">
        <v>60</v>
      </c>
      <c r="R8333" t="str">
        <f t="shared" si="391"/>
        <v>Tertile 2</v>
      </c>
      <c r="S8333" t="str">
        <f t="shared" si="392"/>
        <v>Eligible</v>
      </c>
    </row>
    <row r="8334" spans="1:19" x14ac:dyDescent="0.35">
      <c r="A8334" t="s">
        <v>10460</v>
      </c>
      <c r="B8334" s="1">
        <v>44885</v>
      </c>
      <c r="C8334" s="5" t="str">
        <f t="shared" si="390"/>
        <v>11</v>
      </c>
      <c r="D8334" t="s">
        <v>9072</v>
      </c>
      <c r="E8334" t="s">
        <v>17</v>
      </c>
      <c r="F8334">
        <v>822500</v>
      </c>
      <c r="G8334" t="s">
        <v>248</v>
      </c>
      <c r="H8334" t="s">
        <v>174</v>
      </c>
      <c r="I8334" t="s">
        <v>597</v>
      </c>
      <c r="J8334" t="s">
        <v>21</v>
      </c>
      <c r="K8334" t="s">
        <v>22</v>
      </c>
      <c r="L8334" t="s">
        <v>50</v>
      </c>
      <c r="M8334">
        <v>31500</v>
      </c>
      <c r="N8334" t="s">
        <v>66</v>
      </c>
      <c r="O8334" t="s">
        <v>110</v>
      </c>
      <c r="P8334">
        <v>7206081</v>
      </c>
      <c r="Q8334" t="s">
        <v>67</v>
      </c>
      <c r="R8334" t="str">
        <f t="shared" si="391"/>
        <v>Tertile 2</v>
      </c>
      <c r="S8334" t="str">
        <f t="shared" si="392"/>
        <v>Eligible</v>
      </c>
    </row>
    <row r="8335" spans="1:19" x14ac:dyDescent="0.35">
      <c r="A8335" t="s">
        <v>10487</v>
      </c>
      <c r="B8335" s="1">
        <v>44885</v>
      </c>
      <c r="C8335" s="5" t="str">
        <f t="shared" si="390"/>
        <v>11</v>
      </c>
      <c r="D8335" t="s">
        <v>2584</v>
      </c>
      <c r="E8335" t="s">
        <v>17</v>
      </c>
      <c r="F8335">
        <v>830000</v>
      </c>
      <c r="G8335" t="s">
        <v>152</v>
      </c>
      <c r="H8335" t="s">
        <v>48</v>
      </c>
      <c r="I8335" t="s">
        <v>538</v>
      </c>
      <c r="J8335" t="s">
        <v>21</v>
      </c>
      <c r="K8335" t="s">
        <v>22</v>
      </c>
      <c r="L8335" t="s">
        <v>23</v>
      </c>
      <c r="M8335">
        <v>28001</v>
      </c>
      <c r="N8335" t="s">
        <v>66</v>
      </c>
      <c r="O8335" t="s">
        <v>59</v>
      </c>
      <c r="P8335">
        <v>8707699</v>
      </c>
      <c r="Q8335" t="s">
        <v>67</v>
      </c>
      <c r="R8335" t="str">
        <f t="shared" si="391"/>
        <v>Tertile 2</v>
      </c>
      <c r="S8335" t="str">
        <f t="shared" si="392"/>
        <v>Eligible</v>
      </c>
    </row>
    <row r="8336" spans="1:19" x14ac:dyDescent="0.35">
      <c r="A8336" t="s">
        <v>10546</v>
      </c>
      <c r="B8336" s="1">
        <v>44885</v>
      </c>
      <c r="C8336" s="5" t="str">
        <f t="shared" si="390"/>
        <v>11</v>
      </c>
      <c r="D8336" t="s">
        <v>1530</v>
      </c>
      <c r="E8336" t="s">
        <v>17</v>
      </c>
      <c r="F8336">
        <v>830000</v>
      </c>
      <c r="G8336" t="s">
        <v>199</v>
      </c>
      <c r="H8336" t="s">
        <v>81</v>
      </c>
      <c r="I8336" t="s">
        <v>323</v>
      </c>
      <c r="J8336" t="s">
        <v>21</v>
      </c>
      <c r="K8336" t="s">
        <v>22</v>
      </c>
      <c r="L8336" t="s">
        <v>41</v>
      </c>
      <c r="M8336">
        <v>45000</v>
      </c>
      <c r="N8336" t="s">
        <v>51</v>
      </c>
      <c r="O8336" t="s">
        <v>25</v>
      </c>
      <c r="P8336">
        <v>6834060</v>
      </c>
      <c r="Q8336" t="s">
        <v>52</v>
      </c>
      <c r="R8336" t="str">
        <f t="shared" si="391"/>
        <v>Tertile 2</v>
      </c>
      <c r="S8336" t="str">
        <f t="shared" si="392"/>
        <v>Eligible</v>
      </c>
    </row>
    <row r="8337" spans="1:19" x14ac:dyDescent="0.35">
      <c r="A8337" t="s">
        <v>10448</v>
      </c>
      <c r="B8337" s="1">
        <v>44885</v>
      </c>
      <c r="C8337" s="5" t="str">
        <f t="shared" si="390"/>
        <v>11</v>
      </c>
      <c r="D8337" t="s">
        <v>799</v>
      </c>
      <c r="E8337" t="s">
        <v>17</v>
      </c>
      <c r="F8337">
        <v>836000</v>
      </c>
      <c r="G8337" t="s">
        <v>18</v>
      </c>
      <c r="H8337" t="s">
        <v>143</v>
      </c>
      <c r="I8337" t="s">
        <v>1185</v>
      </c>
      <c r="J8337" t="s">
        <v>39</v>
      </c>
      <c r="K8337" t="s">
        <v>40</v>
      </c>
      <c r="L8337" t="s">
        <v>23</v>
      </c>
      <c r="M8337">
        <v>16001</v>
      </c>
      <c r="N8337" t="s">
        <v>24</v>
      </c>
      <c r="O8337" t="s">
        <v>59</v>
      </c>
      <c r="P8337">
        <v>6103320</v>
      </c>
      <c r="Q8337" t="s">
        <v>26</v>
      </c>
      <c r="R8337" t="str">
        <f t="shared" si="391"/>
        <v>Tertile 2</v>
      </c>
      <c r="S8337" t="str">
        <f t="shared" si="392"/>
        <v>Eligible</v>
      </c>
    </row>
    <row r="8338" spans="1:19" x14ac:dyDescent="0.35">
      <c r="A8338" t="s">
        <v>10526</v>
      </c>
      <c r="B8338" s="1">
        <v>44885</v>
      </c>
      <c r="C8338" s="5" t="str">
        <f t="shared" si="390"/>
        <v>11</v>
      </c>
      <c r="D8338" t="s">
        <v>704</v>
      </c>
      <c r="E8338" t="s">
        <v>17</v>
      </c>
      <c r="F8338">
        <v>840000</v>
      </c>
      <c r="G8338" t="s">
        <v>36</v>
      </c>
      <c r="H8338" t="s">
        <v>94</v>
      </c>
      <c r="I8338" t="s">
        <v>358</v>
      </c>
      <c r="J8338" t="s">
        <v>39</v>
      </c>
      <c r="K8338" t="s">
        <v>40</v>
      </c>
      <c r="L8338" t="s">
        <v>23</v>
      </c>
      <c r="M8338">
        <v>12000</v>
      </c>
      <c r="N8338" t="s">
        <v>42</v>
      </c>
      <c r="O8338" t="s">
        <v>25</v>
      </c>
      <c r="P8338">
        <v>7762281</v>
      </c>
      <c r="Q8338" t="s">
        <v>44</v>
      </c>
      <c r="R8338" t="str">
        <f t="shared" si="391"/>
        <v>Tertile 2</v>
      </c>
      <c r="S8338" t="str">
        <f t="shared" si="392"/>
        <v>Eligible</v>
      </c>
    </row>
    <row r="8339" spans="1:19" x14ac:dyDescent="0.35">
      <c r="A8339" t="s">
        <v>10459</v>
      </c>
      <c r="B8339" s="1">
        <v>44885</v>
      </c>
      <c r="C8339" s="5" t="str">
        <f t="shared" si="390"/>
        <v>11</v>
      </c>
      <c r="D8339" t="s">
        <v>73</v>
      </c>
      <c r="E8339" t="s">
        <v>17</v>
      </c>
      <c r="F8339">
        <v>857000</v>
      </c>
      <c r="G8339" t="s">
        <v>244</v>
      </c>
      <c r="H8339" t="s">
        <v>216</v>
      </c>
      <c r="I8339" t="s">
        <v>887</v>
      </c>
      <c r="J8339" t="s">
        <v>21</v>
      </c>
      <c r="K8339" t="s">
        <v>22</v>
      </c>
      <c r="L8339" t="s">
        <v>23</v>
      </c>
      <c r="M8339">
        <v>18000</v>
      </c>
      <c r="N8339" t="s">
        <v>58</v>
      </c>
      <c r="O8339" t="s">
        <v>110</v>
      </c>
      <c r="P8339">
        <v>7141004</v>
      </c>
      <c r="Q8339" t="s">
        <v>60</v>
      </c>
      <c r="R8339" t="str">
        <f t="shared" si="391"/>
        <v>Tertile 2</v>
      </c>
      <c r="S8339" t="str">
        <f t="shared" si="392"/>
        <v>Eligible</v>
      </c>
    </row>
    <row r="8340" spans="1:19" x14ac:dyDescent="0.35">
      <c r="A8340" t="s">
        <v>10473</v>
      </c>
      <c r="B8340" s="1">
        <v>44885</v>
      </c>
      <c r="C8340" s="5" t="str">
        <f t="shared" si="390"/>
        <v>11</v>
      </c>
      <c r="D8340" t="s">
        <v>9129</v>
      </c>
      <c r="E8340" t="s">
        <v>17</v>
      </c>
      <c r="F8340">
        <v>868000</v>
      </c>
      <c r="G8340" t="s">
        <v>103</v>
      </c>
      <c r="H8340" t="s">
        <v>481</v>
      </c>
      <c r="I8340" t="s">
        <v>1154</v>
      </c>
      <c r="J8340" t="s">
        <v>21</v>
      </c>
      <c r="K8340" t="s">
        <v>22</v>
      </c>
      <c r="L8340" t="s">
        <v>23</v>
      </c>
      <c r="M8340">
        <v>23000</v>
      </c>
      <c r="N8340" t="s">
        <v>42</v>
      </c>
      <c r="O8340" t="s">
        <v>110</v>
      </c>
      <c r="P8340">
        <v>7617274</v>
      </c>
      <c r="Q8340" t="s">
        <v>44</v>
      </c>
      <c r="R8340" t="str">
        <f t="shared" si="391"/>
        <v>Tertile 2</v>
      </c>
      <c r="S8340" t="str">
        <f t="shared" si="392"/>
        <v>Eligible</v>
      </c>
    </row>
    <row r="8341" spans="1:19" x14ac:dyDescent="0.35">
      <c r="A8341" t="s">
        <v>10468</v>
      </c>
      <c r="B8341" s="1">
        <v>44885</v>
      </c>
      <c r="C8341" s="5" t="str">
        <f t="shared" si="390"/>
        <v>11</v>
      </c>
      <c r="D8341" t="s">
        <v>9106</v>
      </c>
      <c r="E8341" t="s">
        <v>17</v>
      </c>
      <c r="F8341">
        <v>870000</v>
      </c>
      <c r="G8341" t="s">
        <v>160</v>
      </c>
      <c r="H8341" t="s">
        <v>369</v>
      </c>
      <c r="I8341" t="s">
        <v>1446</v>
      </c>
      <c r="J8341" t="s">
        <v>39</v>
      </c>
      <c r="K8341" t="s">
        <v>40</v>
      </c>
      <c r="L8341" t="s">
        <v>41</v>
      </c>
      <c r="M8341">
        <v>17000</v>
      </c>
      <c r="N8341" t="s">
        <v>58</v>
      </c>
      <c r="O8341" t="s">
        <v>43</v>
      </c>
      <c r="P8341">
        <v>6507329</v>
      </c>
      <c r="Q8341" t="s">
        <v>60</v>
      </c>
      <c r="R8341" t="str">
        <f t="shared" si="391"/>
        <v>Tertile 2</v>
      </c>
      <c r="S8341" t="str">
        <f t="shared" si="392"/>
        <v>Eligible</v>
      </c>
    </row>
    <row r="8342" spans="1:19" x14ac:dyDescent="0.35">
      <c r="A8342" t="s">
        <v>10528</v>
      </c>
      <c r="B8342" s="1">
        <v>44885</v>
      </c>
      <c r="C8342" s="5" t="str">
        <f t="shared" si="390"/>
        <v>11</v>
      </c>
      <c r="D8342" t="s">
        <v>1993</v>
      </c>
      <c r="E8342" t="s">
        <v>17</v>
      </c>
      <c r="F8342">
        <v>880000</v>
      </c>
      <c r="G8342" t="s">
        <v>90</v>
      </c>
      <c r="H8342" t="s">
        <v>81</v>
      </c>
      <c r="I8342" t="s">
        <v>387</v>
      </c>
      <c r="J8342" t="s">
        <v>39</v>
      </c>
      <c r="K8342" t="s">
        <v>40</v>
      </c>
      <c r="L8342" t="s">
        <v>23</v>
      </c>
      <c r="M8342">
        <v>16000</v>
      </c>
      <c r="N8342" t="s">
        <v>72</v>
      </c>
      <c r="O8342" t="s">
        <v>83</v>
      </c>
      <c r="P8342">
        <v>6357179</v>
      </c>
      <c r="Q8342" t="s">
        <v>73</v>
      </c>
      <c r="R8342" t="str">
        <f t="shared" si="391"/>
        <v>Tertile 2</v>
      </c>
      <c r="S8342" t="str">
        <f t="shared" si="392"/>
        <v>Eligible</v>
      </c>
    </row>
    <row r="8343" spans="1:19" x14ac:dyDescent="0.35">
      <c r="A8343" t="s">
        <v>10495</v>
      </c>
      <c r="B8343" s="1">
        <v>44885</v>
      </c>
      <c r="C8343" s="5" t="str">
        <f t="shared" si="390"/>
        <v>11</v>
      </c>
      <c r="D8343" t="s">
        <v>1305</v>
      </c>
      <c r="E8343" t="s">
        <v>86</v>
      </c>
      <c r="F8343">
        <v>892000</v>
      </c>
      <c r="G8343" t="s">
        <v>98</v>
      </c>
      <c r="H8343" t="s">
        <v>30</v>
      </c>
      <c r="I8343" t="s">
        <v>153</v>
      </c>
      <c r="J8343" t="s">
        <v>21</v>
      </c>
      <c r="K8343" t="s">
        <v>22</v>
      </c>
      <c r="L8343" t="s">
        <v>41</v>
      </c>
      <c r="M8343">
        <v>31001</v>
      </c>
      <c r="N8343" t="s">
        <v>32</v>
      </c>
      <c r="O8343" t="s">
        <v>25</v>
      </c>
      <c r="P8343">
        <v>8851645</v>
      </c>
      <c r="Q8343" t="s">
        <v>33</v>
      </c>
      <c r="R8343" t="str">
        <f t="shared" si="391"/>
        <v>Tertile 2</v>
      </c>
      <c r="S8343" t="str">
        <f t="shared" si="392"/>
        <v>Eligible</v>
      </c>
    </row>
    <row r="8344" spans="1:19" x14ac:dyDescent="0.35">
      <c r="A8344" t="s">
        <v>10523</v>
      </c>
      <c r="B8344" s="1">
        <v>44885</v>
      </c>
      <c r="C8344" s="5" t="str">
        <f t="shared" si="390"/>
        <v>11</v>
      </c>
      <c r="D8344" t="s">
        <v>1993</v>
      </c>
      <c r="E8344" t="s">
        <v>17</v>
      </c>
      <c r="F8344">
        <v>900000</v>
      </c>
      <c r="G8344" t="s">
        <v>76</v>
      </c>
      <c r="H8344" t="s">
        <v>126</v>
      </c>
      <c r="I8344" t="s">
        <v>468</v>
      </c>
      <c r="J8344" t="s">
        <v>39</v>
      </c>
      <c r="K8344" t="s">
        <v>40</v>
      </c>
      <c r="L8344" t="s">
        <v>50</v>
      </c>
      <c r="M8344">
        <v>54000</v>
      </c>
      <c r="N8344" t="s">
        <v>72</v>
      </c>
      <c r="O8344" t="s">
        <v>43</v>
      </c>
      <c r="P8344">
        <v>8565178</v>
      </c>
      <c r="Q8344" t="s">
        <v>73</v>
      </c>
      <c r="R8344" t="str">
        <f t="shared" si="391"/>
        <v>Tertile 2</v>
      </c>
      <c r="S8344" t="str">
        <f t="shared" si="392"/>
        <v>Eligible</v>
      </c>
    </row>
    <row r="8345" spans="1:19" x14ac:dyDescent="0.35">
      <c r="A8345" t="s">
        <v>10522</v>
      </c>
      <c r="B8345" s="1">
        <v>44885</v>
      </c>
      <c r="C8345" s="5" t="str">
        <f t="shared" si="390"/>
        <v>11</v>
      </c>
      <c r="D8345" t="s">
        <v>2532</v>
      </c>
      <c r="E8345" t="s">
        <v>17</v>
      </c>
      <c r="F8345">
        <v>911000</v>
      </c>
      <c r="G8345" t="s">
        <v>152</v>
      </c>
      <c r="H8345" t="s">
        <v>148</v>
      </c>
      <c r="I8345" t="s">
        <v>149</v>
      </c>
      <c r="J8345" t="s">
        <v>21</v>
      </c>
      <c r="K8345" t="s">
        <v>22</v>
      </c>
      <c r="L8345" t="s">
        <v>41</v>
      </c>
      <c r="M8345">
        <v>33000</v>
      </c>
      <c r="N8345" t="s">
        <v>66</v>
      </c>
      <c r="O8345" t="s">
        <v>43</v>
      </c>
      <c r="P8345">
        <v>6367776</v>
      </c>
      <c r="Q8345" t="s">
        <v>67</v>
      </c>
      <c r="R8345" t="str">
        <f t="shared" si="391"/>
        <v>Tertile 2</v>
      </c>
      <c r="S8345" t="str">
        <f t="shared" si="392"/>
        <v>Eligible</v>
      </c>
    </row>
    <row r="8346" spans="1:19" x14ac:dyDescent="0.35">
      <c r="A8346" t="s">
        <v>10502</v>
      </c>
      <c r="B8346" s="1">
        <v>44885</v>
      </c>
      <c r="C8346" s="5" t="str">
        <f t="shared" si="390"/>
        <v>11</v>
      </c>
      <c r="D8346" t="s">
        <v>2141</v>
      </c>
      <c r="E8346" t="s">
        <v>17</v>
      </c>
      <c r="F8346">
        <v>920000</v>
      </c>
      <c r="G8346" t="s">
        <v>291</v>
      </c>
      <c r="H8346" t="s">
        <v>48</v>
      </c>
      <c r="I8346" t="s">
        <v>279</v>
      </c>
      <c r="J8346" t="s">
        <v>39</v>
      </c>
      <c r="K8346" t="s">
        <v>40</v>
      </c>
      <c r="L8346" t="s">
        <v>23</v>
      </c>
      <c r="M8346">
        <v>16001</v>
      </c>
      <c r="N8346" t="s">
        <v>42</v>
      </c>
      <c r="O8346" t="s">
        <v>43</v>
      </c>
      <c r="P8346">
        <v>7837264</v>
      </c>
      <c r="Q8346" t="s">
        <v>44</v>
      </c>
      <c r="R8346" t="str">
        <f t="shared" si="391"/>
        <v>Tertile 2</v>
      </c>
      <c r="S8346" t="str">
        <f t="shared" si="392"/>
        <v>Eligible</v>
      </c>
    </row>
    <row r="8347" spans="1:19" x14ac:dyDescent="0.35">
      <c r="A8347" t="s">
        <v>10562</v>
      </c>
      <c r="B8347" s="1">
        <v>44885</v>
      </c>
      <c r="C8347" s="5" t="str">
        <f t="shared" si="390"/>
        <v>11</v>
      </c>
      <c r="D8347" t="s">
        <v>871</v>
      </c>
      <c r="E8347" t="s">
        <v>17</v>
      </c>
      <c r="F8347">
        <v>920000</v>
      </c>
      <c r="G8347" t="s">
        <v>199</v>
      </c>
      <c r="H8347" t="s">
        <v>444</v>
      </c>
      <c r="I8347" t="s">
        <v>741</v>
      </c>
      <c r="J8347" t="s">
        <v>21</v>
      </c>
      <c r="K8347" t="s">
        <v>22</v>
      </c>
      <c r="L8347" t="s">
        <v>50</v>
      </c>
      <c r="M8347">
        <v>27000</v>
      </c>
      <c r="N8347" t="s">
        <v>51</v>
      </c>
      <c r="O8347" t="s">
        <v>59</v>
      </c>
      <c r="P8347">
        <v>8324488</v>
      </c>
      <c r="Q8347" t="s">
        <v>33</v>
      </c>
      <c r="R8347" t="str">
        <f t="shared" si="391"/>
        <v>Tertile 2</v>
      </c>
      <c r="S8347" t="str">
        <f t="shared" si="392"/>
        <v>Eligible</v>
      </c>
    </row>
    <row r="8348" spans="1:19" x14ac:dyDescent="0.35">
      <c r="A8348" t="s">
        <v>10564</v>
      </c>
      <c r="B8348" s="1">
        <v>44885</v>
      </c>
      <c r="C8348" s="5" t="str">
        <f t="shared" si="390"/>
        <v>11</v>
      </c>
      <c r="D8348" t="s">
        <v>1703</v>
      </c>
      <c r="E8348" t="s">
        <v>17</v>
      </c>
      <c r="F8348">
        <v>932000</v>
      </c>
      <c r="G8348" t="s">
        <v>248</v>
      </c>
      <c r="H8348" t="s">
        <v>99</v>
      </c>
      <c r="I8348" t="s">
        <v>238</v>
      </c>
      <c r="J8348" t="s">
        <v>39</v>
      </c>
      <c r="K8348" t="s">
        <v>40</v>
      </c>
      <c r="L8348" t="s">
        <v>50</v>
      </c>
      <c r="M8348">
        <v>28000</v>
      </c>
      <c r="N8348" t="s">
        <v>66</v>
      </c>
      <c r="O8348" t="s">
        <v>59</v>
      </c>
      <c r="P8348">
        <v>8056675</v>
      </c>
      <c r="Q8348" t="s">
        <v>52</v>
      </c>
      <c r="R8348" t="str">
        <f t="shared" si="391"/>
        <v>Tertile 2</v>
      </c>
      <c r="S8348" t="str">
        <f t="shared" si="392"/>
        <v>Eligible</v>
      </c>
    </row>
    <row r="8349" spans="1:19" x14ac:dyDescent="0.35">
      <c r="A8349" t="s">
        <v>10492</v>
      </c>
      <c r="B8349" s="1">
        <v>44885</v>
      </c>
      <c r="C8349" s="5" t="str">
        <f t="shared" si="390"/>
        <v>11</v>
      </c>
      <c r="D8349" t="s">
        <v>458</v>
      </c>
      <c r="E8349" t="s">
        <v>17</v>
      </c>
      <c r="F8349">
        <v>950000</v>
      </c>
      <c r="G8349" t="s">
        <v>90</v>
      </c>
      <c r="H8349" t="s">
        <v>64</v>
      </c>
      <c r="I8349" t="s">
        <v>200</v>
      </c>
      <c r="J8349" t="s">
        <v>21</v>
      </c>
      <c r="K8349" t="s">
        <v>22</v>
      </c>
      <c r="L8349" t="s">
        <v>23</v>
      </c>
      <c r="M8349">
        <v>45001</v>
      </c>
      <c r="N8349" t="s">
        <v>72</v>
      </c>
      <c r="O8349" t="s">
        <v>83</v>
      </c>
      <c r="P8349">
        <v>6349687</v>
      </c>
      <c r="Q8349" t="s">
        <v>73</v>
      </c>
      <c r="R8349" t="str">
        <f t="shared" si="391"/>
        <v>Tertile 2</v>
      </c>
      <c r="S8349" t="str">
        <f t="shared" si="392"/>
        <v>Eligible</v>
      </c>
    </row>
    <row r="8350" spans="1:19" x14ac:dyDescent="0.35">
      <c r="A8350" t="s">
        <v>10534</v>
      </c>
      <c r="B8350" s="1">
        <v>44885</v>
      </c>
      <c r="C8350" s="5" t="str">
        <f t="shared" si="390"/>
        <v>11</v>
      </c>
      <c r="D8350" t="s">
        <v>5943</v>
      </c>
      <c r="E8350" t="s">
        <v>17</v>
      </c>
      <c r="F8350">
        <v>976000</v>
      </c>
      <c r="G8350" t="s">
        <v>76</v>
      </c>
      <c r="H8350" t="s">
        <v>104</v>
      </c>
      <c r="I8350" t="s">
        <v>338</v>
      </c>
      <c r="J8350" t="s">
        <v>39</v>
      </c>
      <c r="K8350" t="s">
        <v>40</v>
      </c>
      <c r="L8350" t="s">
        <v>41</v>
      </c>
      <c r="M8350">
        <v>21000</v>
      </c>
      <c r="N8350" t="s">
        <v>72</v>
      </c>
      <c r="O8350" t="s">
        <v>110</v>
      </c>
      <c r="P8350">
        <v>6165570</v>
      </c>
      <c r="Q8350" t="s">
        <v>73</v>
      </c>
      <c r="R8350" t="str">
        <f t="shared" si="391"/>
        <v>Tertile 2</v>
      </c>
      <c r="S8350" t="str">
        <f t="shared" si="392"/>
        <v>Eligible</v>
      </c>
    </row>
    <row r="8351" spans="1:19" x14ac:dyDescent="0.35">
      <c r="A8351" t="s">
        <v>10525</v>
      </c>
      <c r="B8351" s="1">
        <v>44885</v>
      </c>
      <c r="C8351" s="5" t="str">
        <f t="shared" si="390"/>
        <v>11</v>
      </c>
      <c r="D8351" t="s">
        <v>498</v>
      </c>
      <c r="E8351" t="s">
        <v>17</v>
      </c>
      <c r="F8351">
        <v>1000000</v>
      </c>
      <c r="G8351" t="s">
        <v>248</v>
      </c>
      <c r="H8351" t="s">
        <v>174</v>
      </c>
      <c r="I8351" t="s">
        <v>377</v>
      </c>
      <c r="J8351" t="s">
        <v>39</v>
      </c>
      <c r="K8351" t="s">
        <v>40</v>
      </c>
      <c r="L8351" t="s">
        <v>23</v>
      </c>
      <c r="M8351">
        <v>38001</v>
      </c>
      <c r="N8351" t="s">
        <v>66</v>
      </c>
      <c r="O8351" t="s">
        <v>83</v>
      </c>
      <c r="P8351">
        <v>6125797</v>
      </c>
      <c r="Q8351" t="s">
        <v>73</v>
      </c>
      <c r="R8351" t="str">
        <f t="shared" si="391"/>
        <v>Tertile 2</v>
      </c>
      <c r="S8351" t="str">
        <f t="shared" si="392"/>
        <v>Eligible</v>
      </c>
    </row>
    <row r="8352" spans="1:19" x14ac:dyDescent="0.35">
      <c r="A8352" t="s">
        <v>10542</v>
      </c>
      <c r="B8352" s="1">
        <v>44885</v>
      </c>
      <c r="C8352" s="5" t="str">
        <f t="shared" si="390"/>
        <v>11</v>
      </c>
      <c r="D8352" t="s">
        <v>1526</v>
      </c>
      <c r="E8352" t="s">
        <v>17</v>
      </c>
      <c r="F8352">
        <v>1011000</v>
      </c>
      <c r="G8352" t="s">
        <v>137</v>
      </c>
      <c r="H8352" t="s">
        <v>48</v>
      </c>
      <c r="I8352" t="s">
        <v>123</v>
      </c>
      <c r="J8352" t="s">
        <v>21</v>
      </c>
      <c r="K8352" t="s">
        <v>22</v>
      </c>
      <c r="L8352" t="s">
        <v>41</v>
      </c>
      <c r="M8352">
        <v>33100</v>
      </c>
      <c r="N8352" t="s">
        <v>24</v>
      </c>
      <c r="O8352" t="s">
        <v>25</v>
      </c>
      <c r="P8352">
        <v>7019873</v>
      </c>
      <c r="Q8352" t="s">
        <v>26</v>
      </c>
      <c r="R8352" t="str">
        <f t="shared" si="391"/>
        <v>Tertile 3</v>
      </c>
      <c r="S8352" t="str">
        <f t="shared" si="392"/>
        <v>Eligible</v>
      </c>
    </row>
    <row r="8353" spans="1:19" x14ac:dyDescent="0.35">
      <c r="A8353" t="s">
        <v>10481</v>
      </c>
      <c r="B8353" s="1">
        <v>44885</v>
      </c>
      <c r="C8353" s="5" t="str">
        <f t="shared" si="390"/>
        <v>11</v>
      </c>
      <c r="D8353" t="s">
        <v>1322</v>
      </c>
      <c r="E8353" t="s">
        <v>17</v>
      </c>
      <c r="F8353">
        <v>1065000</v>
      </c>
      <c r="G8353" t="s">
        <v>80</v>
      </c>
      <c r="H8353" t="s">
        <v>48</v>
      </c>
      <c r="I8353" t="s">
        <v>260</v>
      </c>
      <c r="J8353" t="s">
        <v>21</v>
      </c>
      <c r="K8353" t="s">
        <v>22</v>
      </c>
      <c r="L8353" t="s">
        <v>50</v>
      </c>
      <c r="M8353">
        <v>53500</v>
      </c>
      <c r="N8353" t="s">
        <v>66</v>
      </c>
      <c r="O8353" t="s">
        <v>83</v>
      </c>
      <c r="P8353">
        <v>8142651</v>
      </c>
      <c r="Q8353" t="s">
        <v>67</v>
      </c>
      <c r="R8353" t="str">
        <f t="shared" si="391"/>
        <v>Tertile 3</v>
      </c>
      <c r="S8353" t="str">
        <f t="shared" si="392"/>
        <v>Eligible</v>
      </c>
    </row>
    <row r="8354" spans="1:19" x14ac:dyDescent="0.35">
      <c r="A8354" t="s">
        <v>10475</v>
      </c>
      <c r="B8354" s="1">
        <v>44885</v>
      </c>
      <c r="C8354" s="5" t="str">
        <f t="shared" si="390"/>
        <v>11</v>
      </c>
      <c r="D8354" t="s">
        <v>315</v>
      </c>
      <c r="E8354" t="s">
        <v>17</v>
      </c>
      <c r="F8354">
        <v>1100000</v>
      </c>
      <c r="G8354" t="s">
        <v>291</v>
      </c>
      <c r="H8354" t="s">
        <v>37</v>
      </c>
      <c r="I8354" t="s">
        <v>682</v>
      </c>
      <c r="J8354" t="s">
        <v>39</v>
      </c>
      <c r="K8354" t="s">
        <v>40</v>
      </c>
      <c r="L8354" t="s">
        <v>23</v>
      </c>
      <c r="M8354">
        <v>34001</v>
      </c>
      <c r="N8354" t="s">
        <v>42</v>
      </c>
      <c r="O8354" t="s">
        <v>110</v>
      </c>
      <c r="P8354">
        <v>7426206</v>
      </c>
      <c r="Q8354" t="s">
        <v>44</v>
      </c>
      <c r="R8354" t="str">
        <f t="shared" si="391"/>
        <v>Tertile 3</v>
      </c>
      <c r="S8354" t="str">
        <f t="shared" si="392"/>
        <v>Eligible</v>
      </c>
    </row>
    <row r="8355" spans="1:19" x14ac:dyDescent="0.35">
      <c r="A8355" t="s">
        <v>10457</v>
      </c>
      <c r="B8355" s="1">
        <v>44885</v>
      </c>
      <c r="C8355" s="5" t="str">
        <f t="shared" si="390"/>
        <v>11</v>
      </c>
      <c r="D8355" t="s">
        <v>9040</v>
      </c>
      <c r="E8355" t="s">
        <v>86</v>
      </c>
      <c r="F8355">
        <v>1125000</v>
      </c>
      <c r="G8355" t="s">
        <v>195</v>
      </c>
      <c r="H8355" t="s">
        <v>56</v>
      </c>
      <c r="I8355" t="s">
        <v>57</v>
      </c>
      <c r="J8355" t="s">
        <v>39</v>
      </c>
      <c r="K8355" t="s">
        <v>40</v>
      </c>
      <c r="L8355" t="s">
        <v>50</v>
      </c>
      <c r="M8355">
        <v>14501</v>
      </c>
      <c r="N8355" t="s">
        <v>42</v>
      </c>
      <c r="O8355" t="s">
        <v>59</v>
      </c>
      <c r="P8355">
        <v>6195611</v>
      </c>
      <c r="Q8355" t="s">
        <v>44</v>
      </c>
      <c r="R8355" t="str">
        <f t="shared" si="391"/>
        <v>Tertile 3</v>
      </c>
      <c r="S8355" t="str">
        <f t="shared" si="392"/>
        <v>Eligible</v>
      </c>
    </row>
    <row r="8356" spans="1:19" x14ac:dyDescent="0.35">
      <c r="A8356" t="s">
        <v>10561</v>
      </c>
      <c r="B8356" s="1">
        <v>44885</v>
      </c>
      <c r="C8356" s="5" t="str">
        <f t="shared" si="390"/>
        <v>11</v>
      </c>
      <c r="D8356" t="s">
        <v>1688</v>
      </c>
      <c r="E8356" t="s">
        <v>17</v>
      </c>
      <c r="F8356">
        <v>1165000</v>
      </c>
      <c r="G8356" t="s">
        <v>195</v>
      </c>
      <c r="H8356" t="s">
        <v>64</v>
      </c>
      <c r="I8356" t="s">
        <v>65</v>
      </c>
      <c r="J8356" t="s">
        <v>21</v>
      </c>
      <c r="K8356" t="s">
        <v>22</v>
      </c>
      <c r="L8356" t="s">
        <v>50</v>
      </c>
      <c r="M8356">
        <v>21500</v>
      </c>
      <c r="N8356" t="s">
        <v>42</v>
      </c>
      <c r="O8356" t="s">
        <v>59</v>
      </c>
      <c r="P8356">
        <v>6680946</v>
      </c>
      <c r="Q8356" t="s">
        <v>26</v>
      </c>
      <c r="R8356" t="str">
        <f t="shared" si="391"/>
        <v>Tertile 3</v>
      </c>
      <c r="S8356" t="str">
        <f t="shared" si="392"/>
        <v>Eligible</v>
      </c>
    </row>
    <row r="8357" spans="1:19" x14ac:dyDescent="0.35">
      <c r="A8357" t="s">
        <v>10450</v>
      </c>
      <c r="B8357" s="1">
        <v>44885</v>
      </c>
      <c r="C8357" s="5" t="str">
        <f t="shared" si="390"/>
        <v>11</v>
      </c>
      <c r="D8357" t="s">
        <v>6817</v>
      </c>
      <c r="E8357" t="s">
        <v>17</v>
      </c>
      <c r="F8357">
        <v>1170000</v>
      </c>
      <c r="G8357" t="s">
        <v>36</v>
      </c>
      <c r="H8357" t="s">
        <v>174</v>
      </c>
      <c r="I8357" t="s">
        <v>257</v>
      </c>
      <c r="J8357" t="s">
        <v>21</v>
      </c>
      <c r="K8357" t="s">
        <v>22</v>
      </c>
      <c r="L8357" t="s">
        <v>50</v>
      </c>
      <c r="M8357">
        <v>36000</v>
      </c>
      <c r="N8357" t="s">
        <v>42</v>
      </c>
      <c r="O8357" t="s">
        <v>43</v>
      </c>
      <c r="P8357">
        <v>7649691</v>
      </c>
      <c r="Q8357" t="s">
        <v>44</v>
      </c>
      <c r="R8357" t="str">
        <f t="shared" si="391"/>
        <v>Tertile 3</v>
      </c>
      <c r="S8357" t="str">
        <f t="shared" si="392"/>
        <v>Eligible</v>
      </c>
    </row>
    <row r="8358" spans="1:19" x14ac:dyDescent="0.35">
      <c r="A8358" t="s">
        <v>10531</v>
      </c>
      <c r="B8358" s="1">
        <v>44885</v>
      </c>
      <c r="C8358" s="5" t="str">
        <f t="shared" si="390"/>
        <v>11</v>
      </c>
      <c r="D8358" t="s">
        <v>1431</v>
      </c>
      <c r="E8358" t="s">
        <v>86</v>
      </c>
      <c r="F8358">
        <v>1237500</v>
      </c>
      <c r="G8358" t="s">
        <v>147</v>
      </c>
      <c r="H8358" t="s">
        <v>931</v>
      </c>
      <c r="I8358" t="s">
        <v>932</v>
      </c>
      <c r="J8358" t="s">
        <v>21</v>
      </c>
      <c r="K8358" t="s">
        <v>22</v>
      </c>
      <c r="L8358" t="s">
        <v>41</v>
      </c>
      <c r="M8358">
        <v>13750</v>
      </c>
      <c r="N8358" t="s">
        <v>58</v>
      </c>
      <c r="O8358" t="s">
        <v>59</v>
      </c>
      <c r="P8358">
        <v>6922774</v>
      </c>
      <c r="Q8358" t="s">
        <v>60</v>
      </c>
      <c r="R8358" t="str">
        <f t="shared" si="391"/>
        <v>Tertile 3</v>
      </c>
      <c r="S8358" t="str">
        <f t="shared" si="392"/>
        <v>Eligible</v>
      </c>
    </row>
    <row r="8359" spans="1:19" x14ac:dyDescent="0.35">
      <c r="A8359" t="s">
        <v>10479</v>
      </c>
      <c r="B8359" s="1">
        <v>44885</v>
      </c>
      <c r="C8359" s="5" t="str">
        <f t="shared" si="390"/>
        <v>11</v>
      </c>
      <c r="D8359" t="s">
        <v>2526</v>
      </c>
      <c r="E8359" t="s">
        <v>17</v>
      </c>
      <c r="F8359">
        <v>1246000</v>
      </c>
      <c r="G8359" t="s">
        <v>80</v>
      </c>
      <c r="H8359" t="s">
        <v>138</v>
      </c>
      <c r="I8359" t="s">
        <v>1054</v>
      </c>
      <c r="J8359" t="s">
        <v>39</v>
      </c>
      <c r="K8359" t="s">
        <v>40</v>
      </c>
      <c r="L8359" t="s">
        <v>41</v>
      </c>
      <c r="M8359">
        <v>13601</v>
      </c>
      <c r="N8359" t="s">
        <v>66</v>
      </c>
      <c r="O8359" t="s">
        <v>43</v>
      </c>
      <c r="P8359">
        <v>8717607</v>
      </c>
      <c r="Q8359" t="s">
        <v>67</v>
      </c>
      <c r="R8359" t="str">
        <f t="shared" si="391"/>
        <v>Tertile 3</v>
      </c>
      <c r="S8359" t="str">
        <f t="shared" si="392"/>
        <v>Eligible</v>
      </c>
    </row>
    <row r="8360" spans="1:19" x14ac:dyDescent="0.35">
      <c r="A8360" t="s">
        <v>10477</v>
      </c>
      <c r="B8360" s="1">
        <v>44885</v>
      </c>
      <c r="C8360" s="5" t="str">
        <f t="shared" si="390"/>
        <v>11</v>
      </c>
      <c r="D8360" t="s">
        <v>10478</v>
      </c>
      <c r="E8360" t="s">
        <v>17</v>
      </c>
      <c r="F8360">
        <v>1250000</v>
      </c>
      <c r="G8360" t="s">
        <v>160</v>
      </c>
      <c r="H8360" t="s">
        <v>19</v>
      </c>
      <c r="I8360" t="s">
        <v>20</v>
      </c>
      <c r="J8360" t="s">
        <v>39</v>
      </c>
      <c r="K8360" t="s">
        <v>40</v>
      </c>
      <c r="L8360" t="s">
        <v>41</v>
      </c>
      <c r="M8360">
        <v>22001</v>
      </c>
      <c r="N8360" t="s">
        <v>58</v>
      </c>
      <c r="O8360" t="s">
        <v>25</v>
      </c>
      <c r="P8360">
        <v>8982403</v>
      </c>
      <c r="Q8360" t="s">
        <v>60</v>
      </c>
      <c r="R8360" t="str">
        <f t="shared" si="391"/>
        <v>Tertile 3</v>
      </c>
      <c r="S8360" t="str">
        <f t="shared" si="392"/>
        <v>Eligible</v>
      </c>
    </row>
    <row r="8361" spans="1:19" x14ac:dyDescent="0.35">
      <c r="A8361" t="s">
        <v>10517</v>
      </c>
      <c r="B8361" s="1">
        <v>44885</v>
      </c>
      <c r="C8361" s="5" t="str">
        <f t="shared" si="390"/>
        <v>11</v>
      </c>
      <c r="D8361" t="s">
        <v>581</v>
      </c>
      <c r="E8361" t="s">
        <v>17</v>
      </c>
      <c r="F8361">
        <v>1295000</v>
      </c>
      <c r="G8361" t="s">
        <v>166</v>
      </c>
      <c r="H8361" t="s">
        <v>48</v>
      </c>
      <c r="I8361" t="s">
        <v>71</v>
      </c>
      <c r="J8361" t="s">
        <v>21</v>
      </c>
      <c r="K8361" t="s">
        <v>22</v>
      </c>
      <c r="L8361" t="s">
        <v>41</v>
      </c>
      <c r="M8361">
        <v>41500</v>
      </c>
      <c r="N8361" t="s">
        <v>24</v>
      </c>
      <c r="O8361" t="s">
        <v>43</v>
      </c>
      <c r="P8361">
        <v>7321642</v>
      </c>
      <c r="Q8361" t="s">
        <v>26</v>
      </c>
      <c r="R8361" t="str">
        <f t="shared" si="391"/>
        <v>Tertile 3</v>
      </c>
      <c r="S8361" t="str">
        <f t="shared" si="392"/>
        <v>Eligible</v>
      </c>
    </row>
    <row r="8362" spans="1:19" x14ac:dyDescent="0.35">
      <c r="A8362" t="s">
        <v>10490</v>
      </c>
      <c r="B8362" s="1">
        <v>44885</v>
      </c>
      <c r="C8362" s="5" t="str">
        <f t="shared" si="390"/>
        <v>11</v>
      </c>
      <c r="D8362" t="s">
        <v>306</v>
      </c>
      <c r="E8362" t="s">
        <v>17</v>
      </c>
      <c r="F8362">
        <v>1296000</v>
      </c>
      <c r="G8362" t="s">
        <v>80</v>
      </c>
      <c r="H8362" t="s">
        <v>81</v>
      </c>
      <c r="I8362" t="s">
        <v>323</v>
      </c>
      <c r="J8362" t="s">
        <v>21</v>
      </c>
      <c r="K8362" t="s">
        <v>22</v>
      </c>
      <c r="L8362" t="s">
        <v>50</v>
      </c>
      <c r="M8362">
        <v>46601</v>
      </c>
      <c r="N8362" t="s">
        <v>66</v>
      </c>
      <c r="O8362" t="s">
        <v>25</v>
      </c>
      <c r="P8362">
        <v>8178397</v>
      </c>
      <c r="Q8362" t="s">
        <v>67</v>
      </c>
      <c r="R8362" t="str">
        <f t="shared" si="391"/>
        <v>Tertile 3</v>
      </c>
      <c r="S8362" t="str">
        <f t="shared" si="392"/>
        <v>Eligible</v>
      </c>
    </row>
    <row r="8363" spans="1:19" x14ac:dyDescent="0.35">
      <c r="A8363" t="s">
        <v>10458</v>
      </c>
      <c r="B8363" s="1">
        <v>44885</v>
      </c>
      <c r="C8363" s="5" t="str">
        <f t="shared" si="390"/>
        <v>11</v>
      </c>
      <c r="D8363" t="s">
        <v>9042</v>
      </c>
      <c r="E8363" t="s">
        <v>17</v>
      </c>
      <c r="F8363">
        <v>1351000</v>
      </c>
      <c r="G8363" t="s">
        <v>199</v>
      </c>
      <c r="H8363" t="s">
        <v>64</v>
      </c>
      <c r="I8363" t="s">
        <v>65</v>
      </c>
      <c r="J8363" t="s">
        <v>39</v>
      </c>
      <c r="K8363" t="s">
        <v>40</v>
      </c>
      <c r="L8363" t="s">
        <v>41</v>
      </c>
      <c r="M8363">
        <v>25100</v>
      </c>
      <c r="N8363" t="s">
        <v>51</v>
      </c>
      <c r="O8363" t="s">
        <v>59</v>
      </c>
      <c r="P8363">
        <v>6295005</v>
      </c>
      <c r="Q8363" t="s">
        <v>52</v>
      </c>
      <c r="R8363" t="str">
        <f t="shared" si="391"/>
        <v>Tertile 3</v>
      </c>
      <c r="S8363" t="str">
        <f t="shared" si="392"/>
        <v>Eligible</v>
      </c>
    </row>
    <row r="8364" spans="1:19" x14ac:dyDescent="0.35">
      <c r="A8364" t="s">
        <v>10539</v>
      </c>
      <c r="B8364" s="1">
        <v>44885</v>
      </c>
      <c r="C8364" s="5" t="str">
        <f t="shared" si="390"/>
        <v>11</v>
      </c>
      <c r="D8364" t="s">
        <v>1477</v>
      </c>
      <c r="E8364" t="s">
        <v>17</v>
      </c>
      <c r="F8364">
        <v>1400000</v>
      </c>
      <c r="G8364" t="s">
        <v>55</v>
      </c>
      <c r="H8364" t="s">
        <v>81</v>
      </c>
      <c r="I8364" t="s">
        <v>323</v>
      </c>
      <c r="J8364" t="s">
        <v>21</v>
      </c>
      <c r="K8364" t="s">
        <v>22</v>
      </c>
      <c r="L8364" t="s">
        <v>41</v>
      </c>
      <c r="M8364">
        <v>35000</v>
      </c>
      <c r="N8364" t="s">
        <v>58</v>
      </c>
      <c r="O8364" t="s">
        <v>25</v>
      </c>
      <c r="P8364">
        <v>6218108</v>
      </c>
      <c r="Q8364" t="s">
        <v>60</v>
      </c>
      <c r="R8364" t="str">
        <f t="shared" si="391"/>
        <v>Tertile 3</v>
      </c>
      <c r="S8364" t="str">
        <f t="shared" si="392"/>
        <v>Eligible</v>
      </c>
    </row>
    <row r="8365" spans="1:19" x14ac:dyDescent="0.35">
      <c r="A8365" t="s">
        <v>10566</v>
      </c>
      <c r="B8365" s="1">
        <v>44885</v>
      </c>
      <c r="C8365" s="5" t="str">
        <f t="shared" si="390"/>
        <v>11</v>
      </c>
      <c r="D8365" t="s">
        <v>1782</v>
      </c>
      <c r="E8365" t="s">
        <v>17</v>
      </c>
      <c r="F8365">
        <v>1420000</v>
      </c>
      <c r="G8365" t="s">
        <v>268</v>
      </c>
      <c r="H8365" t="s">
        <v>81</v>
      </c>
      <c r="I8365" t="s">
        <v>211</v>
      </c>
      <c r="J8365" t="s">
        <v>39</v>
      </c>
      <c r="K8365" t="s">
        <v>40</v>
      </c>
      <c r="L8365" t="s">
        <v>23</v>
      </c>
      <c r="M8365">
        <v>42000</v>
      </c>
      <c r="N8365" t="s">
        <v>24</v>
      </c>
      <c r="O8365" t="s">
        <v>43</v>
      </c>
      <c r="P8365">
        <v>7173875</v>
      </c>
      <c r="Q8365" t="s">
        <v>67</v>
      </c>
      <c r="R8365" t="str">
        <f t="shared" si="391"/>
        <v>Tertile 3</v>
      </c>
      <c r="S8365" t="str">
        <f t="shared" si="392"/>
        <v>Eligible</v>
      </c>
    </row>
    <row r="8366" spans="1:19" x14ac:dyDescent="0.35">
      <c r="A8366" t="s">
        <v>10511</v>
      </c>
      <c r="B8366" s="1">
        <v>44885</v>
      </c>
      <c r="C8366" s="5" t="str">
        <f t="shared" si="390"/>
        <v>11</v>
      </c>
      <c r="D8366" t="s">
        <v>484</v>
      </c>
      <c r="E8366" t="s">
        <v>17</v>
      </c>
      <c r="F8366">
        <v>1425000</v>
      </c>
      <c r="G8366" t="s">
        <v>147</v>
      </c>
      <c r="H8366" t="s">
        <v>94</v>
      </c>
      <c r="I8366" t="s">
        <v>203</v>
      </c>
      <c r="J8366" t="s">
        <v>21</v>
      </c>
      <c r="K8366" t="s">
        <v>22</v>
      </c>
      <c r="L8366" t="s">
        <v>23</v>
      </c>
      <c r="M8366">
        <v>16500</v>
      </c>
      <c r="N8366" t="s">
        <v>58</v>
      </c>
      <c r="O8366" t="s">
        <v>43</v>
      </c>
      <c r="P8366">
        <v>7580040</v>
      </c>
      <c r="Q8366" t="s">
        <v>60</v>
      </c>
      <c r="R8366" t="str">
        <f t="shared" si="391"/>
        <v>Tertile 3</v>
      </c>
      <c r="S8366" t="str">
        <f t="shared" si="392"/>
        <v>Eligible</v>
      </c>
    </row>
    <row r="8367" spans="1:19" x14ac:dyDescent="0.35">
      <c r="A8367" t="s">
        <v>10447</v>
      </c>
      <c r="B8367" s="1">
        <v>44885</v>
      </c>
      <c r="C8367" s="5" t="str">
        <f t="shared" si="390"/>
        <v>11</v>
      </c>
      <c r="D8367" t="s">
        <v>3553</v>
      </c>
      <c r="E8367" t="s">
        <v>17</v>
      </c>
      <c r="F8367">
        <v>1430000</v>
      </c>
      <c r="G8367" t="s">
        <v>76</v>
      </c>
      <c r="H8367" t="s">
        <v>81</v>
      </c>
      <c r="I8367" t="s">
        <v>82</v>
      </c>
      <c r="J8367" t="s">
        <v>39</v>
      </c>
      <c r="K8367" t="s">
        <v>40</v>
      </c>
      <c r="L8367" t="s">
        <v>50</v>
      </c>
      <c r="M8367">
        <v>57001</v>
      </c>
      <c r="N8367" t="s">
        <v>72</v>
      </c>
      <c r="O8367" t="s">
        <v>59</v>
      </c>
      <c r="P8367">
        <v>8503445</v>
      </c>
      <c r="Q8367" t="s">
        <v>73</v>
      </c>
      <c r="R8367" t="str">
        <f t="shared" si="391"/>
        <v>Tertile 3</v>
      </c>
      <c r="S8367" t="str">
        <f t="shared" si="392"/>
        <v>Eligible</v>
      </c>
    </row>
    <row r="8368" spans="1:19" x14ac:dyDescent="0.35">
      <c r="A8368" t="s">
        <v>10514</v>
      </c>
      <c r="B8368" s="1">
        <v>44885</v>
      </c>
      <c r="C8368" s="5" t="str">
        <f t="shared" si="390"/>
        <v>11</v>
      </c>
      <c r="D8368" t="s">
        <v>456</v>
      </c>
      <c r="E8368" t="s">
        <v>17</v>
      </c>
      <c r="F8368">
        <v>1500000</v>
      </c>
      <c r="G8368" t="s">
        <v>191</v>
      </c>
      <c r="H8368" t="s">
        <v>167</v>
      </c>
      <c r="I8368" t="s">
        <v>603</v>
      </c>
      <c r="J8368" t="s">
        <v>21</v>
      </c>
      <c r="K8368" t="s">
        <v>22</v>
      </c>
      <c r="L8368" t="s">
        <v>41</v>
      </c>
      <c r="M8368">
        <v>12001</v>
      </c>
      <c r="N8368" t="s">
        <v>32</v>
      </c>
      <c r="O8368" t="s">
        <v>83</v>
      </c>
      <c r="P8368">
        <v>6394075</v>
      </c>
      <c r="Q8368" t="s">
        <v>33</v>
      </c>
      <c r="R8368" t="str">
        <f t="shared" si="391"/>
        <v>Tertile 3</v>
      </c>
      <c r="S8368" t="str">
        <f t="shared" si="392"/>
        <v>Eligible</v>
      </c>
    </row>
    <row r="8369" spans="1:19" x14ac:dyDescent="0.35">
      <c r="A8369" t="s">
        <v>10484</v>
      </c>
      <c r="B8369" s="1">
        <v>44885</v>
      </c>
      <c r="C8369" s="5" t="str">
        <f t="shared" si="390"/>
        <v>11</v>
      </c>
      <c r="D8369" t="s">
        <v>7996</v>
      </c>
      <c r="E8369" t="s">
        <v>17</v>
      </c>
      <c r="F8369">
        <v>1525000</v>
      </c>
      <c r="G8369" t="s">
        <v>142</v>
      </c>
      <c r="H8369" t="s">
        <v>56</v>
      </c>
      <c r="I8369" t="s">
        <v>91</v>
      </c>
      <c r="J8369" t="s">
        <v>39</v>
      </c>
      <c r="K8369" t="s">
        <v>40</v>
      </c>
      <c r="L8369" t="s">
        <v>50</v>
      </c>
      <c r="M8369">
        <v>17501</v>
      </c>
      <c r="N8369" t="s">
        <v>51</v>
      </c>
      <c r="O8369" t="s">
        <v>25</v>
      </c>
      <c r="P8369">
        <v>8759989</v>
      </c>
      <c r="Q8369" t="s">
        <v>52</v>
      </c>
      <c r="R8369" t="str">
        <f t="shared" si="391"/>
        <v>Tertile 3</v>
      </c>
      <c r="S8369" t="str">
        <f t="shared" si="392"/>
        <v>Eligible</v>
      </c>
    </row>
    <row r="8370" spans="1:19" x14ac:dyDescent="0.35">
      <c r="A8370" t="s">
        <v>10569</v>
      </c>
      <c r="B8370" s="1">
        <v>44885</v>
      </c>
      <c r="C8370" s="5" t="str">
        <f t="shared" si="390"/>
        <v>11</v>
      </c>
      <c r="D8370" t="s">
        <v>1817</v>
      </c>
      <c r="E8370" t="s">
        <v>17</v>
      </c>
      <c r="F8370">
        <v>1550000</v>
      </c>
      <c r="G8370" t="s">
        <v>295</v>
      </c>
      <c r="H8370" t="s">
        <v>19</v>
      </c>
      <c r="I8370" t="s">
        <v>641</v>
      </c>
      <c r="J8370" t="s">
        <v>21</v>
      </c>
      <c r="K8370" t="s">
        <v>22</v>
      </c>
      <c r="L8370" t="s">
        <v>23</v>
      </c>
      <c r="M8370">
        <v>11000</v>
      </c>
      <c r="N8370" t="s">
        <v>51</v>
      </c>
      <c r="O8370" t="s">
        <v>43</v>
      </c>
      <c r="P8370">
        <v>7839323</v>
      </c>
      <c r="Q8370" t="s">
        <v>67</v>
      </c>
      <c r="R8370" t="str">
        <f t="shared" si="391"/>
        <v>Tertile 3</v>
      </c>
      <c r="S8370" t="str">
        <f t="shared" si="392"/>
        <v>Eligible</v>
      </c>
    </row>
    <row r="8371" spans="1:19" x14ac:dyDescent="0.35">
      <c r="A8371" t="s">
        <v>10496</v>
      </c>
      <c r="B8371" s="1">
        <v>44885</v>
      </c>
      <c r="C8371" s="5" t="str">
        <f t="shared" si="390"/>
        <v>11</v>
      </c>
      <c r="D8371" t="s">
        <v>7040</v>
      </c>
      <c r="E8371" t="s">
        <v>17</v>
      </c>
      <c r="F8371">
        <v>1655000</v>
      </c>
      <c r="G8371" t="s">
        <v>103</v>
      </c>
      <c r="H8371" t="s">
        <v>156</v>
      </c>
      <c r="I8371" t="s">
        <v>157</v>
      </c>
      <c r="J8371" t="s">
        <v>21</v>
      </c>
      <c r="K8371" t="s">
        <v>22</v>
      </c>
      <c r="L8371" t="s">
        <v>23</v>
      </c>
      <c r="M8371">
        <v>19501</v>
      </c>
      <c r="N8371" t="s">
        <v>42</v>
      </c>
      <c r="O8371" t="s">
        <v>43</v>
      </c>
      <c r="P8371">
        <v>7501901</v>
      </c>
      <c r="Q8371" t="s">
        <v>44</v>
      </c>
      <c r="R8371" t="str">
        <f t="shared" si="391"/>
        <v>Tertile 3</v>
      </c>
      <c r="S8371" t="str">
        <f t="shared" si="392"/>
        <v>Eligible</v>
      </c>
    </row>
    <row r="8372" spans="1:19" x14ac:dyDescent="0.35">
      <c r="A8372" t="s">
        <v>10536</v>
      </c>
      <c r="B8372" s="1">
        <v>44885</v>
      </c>
      <c r="C8372" s="5" t="str">
        <f t="shared" si="390"/>
        <v>11</v>
      </c>
      <c r="D8372" t="s">
        <v>1742</v>
      </c>
      <c r="E8372" t="s">
        <v>17</v>
      </c>
      <c r="F8372">
        <v>1662500</v>
      </c>
      <c r="G8372" t="s">
        <v>29</v>
      </c>
      <c r="H8372" t="s">
        <v>99</v>
      </c>
      <c r="I8372" t="s">
        <v>541</v>
      </c>
      <c r="J8372" t="s">
        <v>21</v>
      </c>
      <c r="K8372" t="s">
        <v>22</v>
      </c>
      <c r="L8372" t="s">
        <v>23</v>
      </c>
      <c r="M8372">
        <v>28250</v>
      </c>
      <c r="N8372" t="s">
        <v>32</v>
      </c>
      <c r="O8372" t="s">
        <v>43</v>
      </c>
      <c r="P8372">
        <v>8363704</v>
      </c>
      <c r="Q8372" t="s">
        <v>33</v>
      </c>
      <c r="R8372" t="str">
        <f t="shared" si="391"/>
        <v>Tertile 3</v>
      </c>
      <c r="S8372" t="str">
        <f t="shared" si="392"/>
        <v>Eligible</v>
      </c>
    </row>
    <row r="8373" spans="1:19" x14ac:dyDescent="0.35">
      <c r="A8373" t="s">
        <v>10451</v>
      </c>
      <c r="B8373" s="1">
        <v>44885</v>
      </c>
      <c r="C8373" s="5" t="str">
        <f t="shared" si="390"/>
        <v>11</v>
      </c>
      <c r="D8373" t="s">
        <v>491</v>
      </c>
      <c r="E8373" t="s">
        <v>17</v>
      </c>
      <c r="F8373">
        <v>1670000</v>
      </c>
      <c r="G8373" t="s">
        <v>47</v>
      </c>
      <c r="H8373" t="s">
        <v>64</v>
      </c>
      <c r="I8373" t="s">
        <v>65</v>
      </c>
      <c r="J8373" t="s">
        <v>39</v>
      </c>
      <c r="K8373" t="s">
        <v>40</v>
      </c>
      <c r="L8373" t="s">
        <v>41</v>
      </c>
      <c r="M8373">
        <v>12000</v>
      </c>
      <c r="N8373" t="s">
        <v>51</v>
      </c>
      <c r="O8373" t="s">
        <v>59</v>
      </c>
      <c r="P8373">
        <v>7328308</v>
      </c>
      <c r="Q8373" t="s">
        <v>52</v>
      </c>
      <c r="R8373" t="str">
        <f t="shared" si="391"/>
        <v>Tertile 3</v>
      </c>
      <c r="S8373" t="str">
        <f t="shared" si="392"/>
        <v>Eligible</v>
      </c>
    </row>
    <row r="8374" spans="1:19" x14ac:dyDescent="0.35">
      <c r="A8374" t="s">
        <v>10527</v>
      </c>
      <c r="B8374" s="1">
        <v>44885</v>
      </c>
      <c r="C8374" s="5" t="str">
        <f t="shared" si="390"/>
        <v>11</v>
      </c>
      <c r="D8374" t="s">
        <v>1402</v>
      </c>
      <c r="E8374" t="s">
        <v>17</v>
      </c>
      <c r="F8374">
        <v>1740000</v>
      </c>
      <c r="G8374" t="s">
        <v>166</v>
      </c>
      <c r="H8374" t="s">
        <v>94</v>
      </c>
      <c r="I8374" t="s">
        <v>619</v>
      </c>
      <c r="J8374" t="s">
        <v>21</v>
      </c>
      <c r="K8374" t="s">
        <v>22</v>
      </c>
      <c r="L8374" t="s">
        <v>23</v>
      </c>
      <c r="M8374">
        <v>26000</v>
      </c>
      <c r="N8374" t="s">
        <v>24</v>
      </c>
      <c r="O8374" t="s">
        <v>43</v>
      </c>
      <c r="P8374">
        <v>8933315</v>
      </c>
      <c r="Q8374" t="s">
        <v>26</v>
      </c>
      <c r="R8374" t="str">
        <f t="shared" si="391"/>
        <v>Tertile 3</v>
      </c>
      <c r="S8374" t="str">
        <f t="shared" si="392"/>
        <v>Eligible</v>
      </c>
    </row>
    <row r="8375" spans="1:19" x14ac:dyDescent="0.35">
      <c r="A8375" t="s">
        <v>10452</v>
      </c>
      <c r="B8375" s="1">
        <v>44885</v>
      </c>
      <c r="C8375" s="5" t="str">
        <f t="shared" si="390"/>
        <v>11</v>
      </c>
      <c r="D8375" t="s">
        <v>9017</v>
      </c>
      <c r="E8375" t="s">
        <v>86</v>
      </c>
      <c r="F8375">
        <v>1750000</v>
      </c>
      <c r="G8375" t="s">
        <v>55</v>
      </c>
      <c r="H8375" t="s">
        <v>187</v>
      </c>
      <c r="I8375" t="s">
        <v>188</v>
      </c>
      <c r="J8375" t="s">
        <v>39</v>
      </c>
      <c r="K8375" t="s">
        <v>40</v>
      </c>
      <c r="L8375" t="s">
        <v>41</v>
      </c>
      <c r="M8375">
        <v>22000</v>
      </c>
      <c r="N8375" t="s">
        <v>58</v>
      </c>
      <c r="O8375" t="s">
        <v>110</v>
      </c>
      <c r="P8375">
        <v>6081151</v>
      </c>
      <c r="Q8375" t="s">
        <v>60</v>
      </c>
      <c r="R8375" t="str">
        <f t="shared" si="391"/>
        <v>Tertile 3</v>
      </c>
      <c r="S8375" t="str">
        <f t="shared" si="392"/>
        <v>Eligible</v>
      </c>
    </row>
    <row r="8376" spans="1:19" x14ac:dyDescent="0.35">
      <c r="A8376" t="s">
        <v>10504</v>
      </c>
      <c r="B8376" s="1">
        <v>44885</v>
      </c>
      <c r="C8376" s="5" t="str">
        <f t="shared" si="390"/>
        <v>11</v>
      </c>
      <c r="D8376" t="s">
        <v>2186</v>
      </c>
      <c r="E8376" t="s">
        <v>17</v>
      </c>
      <c r="F8376">
        <v>1830000</v>
      </c>
      <c r="G8376" t="s">
        <v>160</v>
      </c>
      <c r="H8376" t="s">
        <v>30</v>
      </c>
      <c r="I8376" t="s">
        <v>153</v>
      </c>
      <c r="J8376" t="s">
        <v>21</v>
      </c>
      <c r="K8376" t="s">
        <v>22</v>
      </c>
      <c r="L8376" t="s">
        <v>41</v>
      </c>
      <c r="M8376">
        <v>41000</v>
      </c>
      <c r="N8376" t="s">
        <v>58</v>
      </c>
      <c r="O8376" t="s">
        <v>25</v>
      </c>
      <c r="P8376">
        <v>7094529</v>
      </c>
      <c r="Q8376" t="s">
        <v>60</v>
      </c>
      <c r="R8376" t="str">
        <f t="shared" si="391"/>
        <v>Tertile 3</v>
      </c>
      <c r="S8376" t="str">
        <f t="shared" si="392"/>
        <v>Eligible</v>
      </c>
    </row>
    <row r="8377" spans="1:19" x14ac:dyDescent="0.35">
      <c r="A8377" t="s">
        <v>10519</v>
      </c>
      <c r="B8377" s="1">
        <v>44885</v>
      </c>
      <c r="C8377" s="5" t="str">
        <f t="shared" si="390"/>
        <v>11</v>
      </c>
      <c r="D8377" t="s">
        <v>585</v>
      </c>
      <c r="E8377" t="s">
        <v>17</v>
      </c>
      <c r="F8377">
        <v>1900000</v>
      </c>
      <c r="G8377" t="s">
        <v>103</v>
      </c>
      <c r="H8377" t="s">
        <v>148</v>
      </c>
      <c r="I8377" t="s">
        <v>329</v>
      </c>
      <c r="J8377" t="s">
        <v>21</v>
      </c>
      <c r="K8377" t="s">
        <v>22</v>
      </c>
      <c r="L8377" t="s">
        <v>50</v>
      </c>
      <c r="M8377">
        <v>17000</v>
      </c>
      <c r="N8377" t="s">
        <v>42</v>
      </c>
      <c r="O8377" t="s">
        <v>110</v>
      </c>
      <c r="P8377">
        <v>7538002</v>
      </c>
      <c r="Q8377" t="s">
        <v>44</v>
      </c>
      <c r="R8377" t="str">
        <f t="shared" si="391"/>
        <v>Tertile 3</v>
      </c>
      <c r="S8377" t="str">
        <f t="shared" si="392"/>
        <v>Eligible</v>
      </c>
    </row>
    <row r="8378" spans="1:19" x14ac:dyDescent="0.35">
      <c r="A8378" t="s">
        <v>10499</v>
      </c>
      <c r="B8378" s="1">
        <v>44885</v>
      </c>
      <c r="C8378" s="5" t="str">
        <f t="shared" si="390"/>
        <v>11</v>
      </c>
      <c r="D8378" t="s">
        <v>10500</v>
      </c>
      <c r="E8378" t="s">
        <v>17</v>
      </c>
      <c r="F8378">
        <v>2000000</v>
      </c>
      <c r="G8378" t="s">
        <v>152</v>
      </c>
      <c r="H8378" t="s">
        <v>94</v>
      </c>
      <c r="I8378" t="s">
        <v>227</v>
      </c>
      <c r="J8378" t="s">
        <v>21</v>
      </c>
      <c r="K8378" t="s">
        <v>22</v>
      </c>
      <c r="L8378" t="s">
        <v>50</v>
      </c>
      <c r="M8378">
        <v>20001</v>
      </c>
      <c r="N8378" t="s">
        <v>66</v>
      </c>
      <c r="O8378" t="s">
        <v>59</v>
      </c>
      <c r="P8378">
        <v>8685459</v>
      </c>
      <c r="Q8378" t="s">
        <v>67</v>
      </c>
      <c r="R8378" t="str">
        <f t="shared" si="391"/>
        <v>Tertile 3</v>
      </c>
      <c r="S8378" t="str">
        <f t="shared" si="392"/>
        <v>Eligible</v>
      </c>
    </row>
    <row r="8379" spans="1:19" x14ac:dyDescent="0.35">
      <c r="A8379" t="s">
        <v>10501</v>
      </c>
      <c r="B8379" s="1">
        <v>44885</v>
      </c>
      <c r="C8379" s="5" t="str">
        <f t="shared" si="390"/>
        <v>11</v>
      </c>
      <c r="D8379" t="s">
        <v>2683</v>
      </c>
      <c r="E8379" t="s">
        <v>17</v>
      </c>
      <c r="F8379">
        <v>2150000</v>
      </c>
      <c r="G8379" t="s">
        <v>76</v>
      </c>
      <c r="H8379" t="s">
        <v>37</v>
      </c>
      <c r="I8379" t="s">
        <v>230</v>
      </c>
      <c r="J8379" t="s">
        <v>21</v>
      </c>
      <c r="K8379" t="s">
        <v>22</v>
      </c>
      <c r="L8379" t="s">
        <v>41</v>
      </c>
      <c r="M8379">
        <v>22001</v>
      </c>
      <c r="N8379" t="s">
        <v>72</v>
      </c>
      <c r="O8379" t="s">
        <v>25</v>
      </c>
      <c r="P8379">
        <v>7141209</v>
      </c>
      <c r="Q8379" t="s">
        <v>73</v>
      </c>
      <c r="R8379" t="str">
        <f t="shared" si="391"/>
        <v>Tertile 3</v>
      </c>
      <c r="S8379" t="str">
        <f t="shared" si="392"/>
        <v>Eligible</v>
      </c>
    </row>
    <row r="8380" spans="1:19" x14ac:dyDescent="0.35">
      <c r="A8380" t="s">
        <v>10493</v>
      </c>
      <c r="B8380" s="1">
        <v>44885</v>
      </c>
      <c r="C8380" s="5" t="str">
        <f t="shared" si="390"/>
        <v>11</v>
      </c>
      <c r="D8380" t="s">
        <v>441</v>
      </c>
      <c r="E8380" t="s">
        <v>86</v>
      </c>
      <c r="F8380">
        <v>2500000</v>
      </c>
      <c r="G8380" t="s">
        <v>90</v>
      </c>
      <c r="H8380" t="s">
        <v>143</v>
      </c>
      <c r="I8380" t="s">
        <v>144</v>
      </c>
      <c r="J8380" t="s">
        <v>21</v>
      </c>
      <c r="K8380" t="s">
        <v>22</v>
      </c>
      <c r="L8380" t="s">
        <v>50</v>
      </c>
      <c r="M8380">
        <v>18001</v>
      </c>
      <c r="N8380" t="s">
        <v>72</v>
      </c>
      <c r="O8380" t="s">
        <v>43</v>
      </c>
      <c r="P8380">
        <v>8658724</v>
      </c>
      <c r="Q8380" t="s">
        <v>73</v>
      </c>
      <c r="R8380" t="str">
        <f t="shared" si="391"/>
        <v>Tertile 3</v>
      </c>
      <c r="S8380" t="str">
        <f t="shared" si="392"/>
        <v>Eligible</v>
      </c>
    </row>
    <row r="8381" spans="1:19" x14ac:dyDescent="0.35">
      <c r="A8381" t="s">
        <v>10555</v>
      </c>
      <c r="B8381" s="1">
        <v>44885</v>
      </c>
      <c r="C8381" s="5" t="str">
        <f t="shared" si="390"/>
        <v>11</v>
      </c>
      <c r="D8381" t="s">
        <v>1679</v>
      </c>
      <c r="E8381" t="s">
        <v>17</v>
      </c>
      <c r="F8381">
        <v>3000000</v>
      </c>
      <c r="G8381" t="s">
        <v>55</v>
      </c>
      <c r="H8381" t="s">
        <v>64</v>
      </c>
      <c r="I8381" t="s">
        <v>171</v>
      </c>
      <c r="J8381" t="s">
        <v>21</v>
      </c>
      <c r="K8381" t="s">
        <v>22</v>
      </c>
      <c r="L8381" t="s">
        <v>41</v>
      </c>
      <c r="M8381">
        <v>19000</v>
      </c>
      <c r="N8381" t="s">
        <v>58</v>
      </c>
      <c r="O8381" t="s">
        <v>110</v>
      </c>
      <c r="P8381">
        <v>8348870</v>
      </c>
      <c r="Q8381" t="s">
        <v>44</v>
      </c>
      <c r="R8381" t="str">
        <f t="shared" si="391"/>
        <v>Tertile 3</v>
      </c>
      <c r="S8381" t="str">
        <f t="shared" si="392"/>
        <v>Eligible</v>
      </c>
    </row>
    <row r="8382" spans="1:19" x14ac:dyDescent="0.35">
      <c r="A8382" t="s">
        <v>10582</v>
      </c>
      <c r="B8382" s="1">
        <v>44886</v>
      </c>
      <c r="C8382" s="5" t="str">
        <f t="shared" si="390"/>
        <v>11</v>
      </c>
      <c r="D8382" t="s">
        <v>9168</v>
      </c>
      <c r="E8382" t="s">
        <v>86</v>
      </c>
      <c r="F8382">
        <v>13500</v>
      </c>
      <c r="G8382" t="s">
        <v>152</v>
      </c>
      <c r="H8382" t="s">
        <v>117</v>
      </c>
      <c r="I8382" t="s">
        <v>427</v>
      </c>
      <c r="J8382" t="s">
        <v>39</v>
      </c>
      <c r="K8382" t="s">
        <v>40</v>
      </c>
      <c r="L8382" t="s">
        <v>41</v>
      </c>
      <c r="M8382">
        <v>21000</v>
      </c>
      <c r="N8382" t="s">
        <v>66</v>
      </c>
      <c r="O8382" t="s">
        <v>25</v>
      </c>
      <c r="P8382">
        <v>8427387</v>
      </c>
      <c r="Q8382" t="s">
        <v>67</v>
      </c>
      <c r="R8382" t="str">
        <f t="shared" si="391"/>
        <v>Tertile 1</v>
      </c>
      <c r="S8382" t="str">
        <f t="shared" si="392"/>
        <v>Risky</v>
      </c>
    </row>
    <row r="8383" spans="1:19" x14ac:dyDescent="0.35">
      <c r="A8383" t="s">
        <v>10586</v>
      </c>
      <c r="B8383" s="1">
        <v>44886</v>
      </c>
      <c r="C8383" s="5" t="str">
        <f t="shared" si="390"/>
        <v>11</v>
      </c>
      <c r="D8383" t="s">
        <v>9173</v>
      </c>
      <c r="E8383" t="s">
        <v>86</v>
      </c>
      <c r="F8383">
        <v>13500</v>
      </c>
      <c r="G8383" t="s">
        <v>90</v>
      </c>
      <c r="H8383" t="s">
        <v>19</v>
      </c>
      <c r="I8383" t="s">
        <v>296</v>
      </c>
      <c r="J8383" t="s">
        <v>21</v>
      </c>
      <c r="K8383" t="s">
        <v>22</v>
      </c>
      <c r="L8383" t="s">
        <v>50</v>
      </c>
      <c r="M8383">
        <v>62001</v>
      </c>
      <c r="N8383" t="s">
        <v>72</v>
      </c>
      <c r="O8383" t="s">
        <v>110</v>
      </c>
      <c r="P8383">
        <v>6348850</v>
      </c>
      <c r="Q8383" t="s">
        <v>73</v>
      </c>
      <c r="R8383" t="str">
        <f t="shared" si="391"/>
        <v>Tertile 1</v>
      </c>
      <c r="S8383" t="str">
        <f t="shared" si="392"/>
        <v>Risky</v>
      </c>
    </row>
    <row r="8384" spans="1:19" x14ac:dyDescent="0.35">
      <c r="A8384" t="s">
        <v>10595</v>
      </c>
      <c r="B8384" s="1">
        <v>44886</v>
      </c>
      <c r="C8384" s="5" t="str">
        <f t="shared" si="390"/>
        <v>11</v>
      </c>
      <c r="D8384" t="s">
        <v>2217</v>
      </c>
      <c r="E8384" t="s">
        <v>86</v>
      </c>
      <c r="F8384">
        <v>13500</v>
      </c>
      <c r="G8384" t="s">
        <v>18</v>
      </c>
      <c r="H8384" t="s">
        <v>216</v>
      </c>
      <c r="I8384" t="s">
        <v>887</v>
      </c>
      <c r="J8384" t="s">
        <v>39</v>
      </c>
      <c r="K8384" t="s">
        <v>40</v>
      </c>
      <c r="L8384" t="s">
        <v>41</v>
      </c>
      <c r="M8384">
        <v>43000</v>
      </c>
      <c r="N8384" t="s">
        <v>24</v>
      </c>
      <c r="O8384" t="s">
        <v>110</v>
      </c>
      <c r="P8384">
        <v>7700932</v>
      </c>
      <c r="Q8384" t="s">
        <v>26</v>
      </c>
      <c r="R8384" t="str">
        <f t="shared" si="391"/>
        <v>Tertile 1</v>
      </c>
      <c r="S8384" t="str">
        <f t="shared" si="392"/>
        <v>Risky</v>
      </c>
    </row>
    <row r="8385" spans="1:19" x14ac:dyDescent="0.35">
      <c r="A8385" t="s">
        <v>10598</v>
      </c>
      <c r="B8385" s="1">
        <v>44886</v>
      </c>
      <c r="C8385" s="5" t="str">
        <f t="shared" si="390"/>
        <v>11</v>
      </c>
      <c r="D8385" t="s">
        <v>7251</v>
      </c>
      <c r="E8385" t="s">
        <v>17</v>
      </c>
      <c r="F8385">
        <v>13500</v>
      </c>
      <c r="G8385" t="s">
        <v>47</v>
      </c>
      <c r="H8385" t="s">
        <v>30</v>
      </c>
      <c r="I8385" t="s">
        <v>31</v>
      </c>
      <c r="J8385" t="s">
        <v>39</v>
      </c>
      <c r="K8385" t="s">
        <v>40</v>
      </c>
      <c r="L8385" t="s">
        <v>50</v>
      </c>
      <c r="M8385">
        <v>27000</v>
      </c>
      <c r="N8385" t="s">
        <v>51</v>
      </c>
      <c r="O8385" t="s">
        <v>25</v>
      </c>
      <c r="P8385">
        <v>8347459</v>
      </c>
      <c r="Q8385" t="s">
        <v>52</v>
      </c>
      <c r="R8385" t="str">
        <f t="shared" si="391"/>
        <v>Tertile 1</v>
      </c>
      <c r="S8385" t="str">
        <f t="shared" si="392"/>
        <v>Risky</v>
      </c>
    </row>
    <row r="8386" spans="1:19" x14ac:dyDescent="0.35">
      <c r="A8386" t="s">
        <v>10599</v>
      </c>
      <c r="B8386" s="1">
        <v>44886</v>
      </c>
      <c r="C8386" s="5" t="str">
        <f t="shared" ref="C8386:C8449" si="393">TEXT(B8386,$V$22)</f>
        <v>11</v>
      </c>
      <c r="D8386" t="s">
        <v>966</v>
      </c>
      <c r="E8386" t="s">
        <v>17</v>
      </c>
      <c r="F8386">
        <v>13500</v>
      </c>
      <c r="G8386" t="s">
        <v>55</v>
      </c>
      <c r="H8386" t="s">
        <v>303</v>
      </c>
      <c r="I8386" t="s">
        <v>532</v>
      </c>
      <c r="J8386" t="s">
        <v>39</v>
      </c>
      <c r="K8386" t="s">
        <v>40</v>
      </c>
      <c r="L8386" t="s">
        <v>50</v>
      </c>
      <c r="M8386">
        <v>27000</v>
      </c>
      <c r="N8386" t="s">
        <v>58</v>
      </c>
      <c r="O8386" t="s">
        <v>43</v>
      </c>
      <c r="P8386">
        <v>6251415</v>
      </c>
      <c r="Q8386" t="s">
        <v>60</v>
      </c>
      <c r="R8386" t="str">
        <f t="shared" ref="R8386:R8449" si="394">IF(F8386&lt;_xlfn.PERCENTILE.INC($F$2:$F$10576,1/3), "Tertile 1",
   IF(F8386&lt;_xlfn.PERCENTILE.INC($F$2:$F$10576,2/3), "Tertile 2", "Tertile 3"))</f>
        <v>Tertile 1</v>
      </c>
      <c r="S8386" t="str">
        <f t="shared" ref="S8386:S8449" si="395">IF(F8386&gt;755000, "Eligible", "Risky")</f>
        <v>Risky</v>
      </c>
    </row>
    <row r="8387" spans="1:19" x14ac:dyDescent="0.35">
      <c r="A8387" t="s">
        <v>10602</v>
      </c>
      <c r="B8387" s="1">
        <v>44886</v>
      </c>
      <c r="C8387" s="5" t="str">
        <f t="shared" si="393"/>
        <v>11</v>
      </c>
      <c r="D8387" t="s">
        <v>3253</v>
      </c>
      <c r="E8387" t="s">
        <v>17</v>
      </c>
      <c r="F8387">
        <v>13500</v>
      </c>
      <c r="G8387" t="s">
        <v>18</v>
      </c>
      <c r="H8387" t="s">
        <v>30</v>
      </c>
      <c r="I8387" t="s">
        <v>233</v>
      </c>
      <c r="J8387" t="s">
        <v>21</v>
      </c>
      <c r="K8387" t="s">
        <v>22</v>
      </c>
      <c r="L8387" t="s">
        <v>41</v>
      </c>
      <c r="M8387">
        <v>31001</v>
      </c>
      <c r="N8387" t="s">
        <v>24</v>
      </c>
      <c r="O8387" t="s">
        <v>59</v>
      </c>
      <c r="P8387">
        <v>8694186</v>
      </c>
      <c r="Q8387" t="s">
        <v>26</v>
      </c>
      <c r="R8387" t="str">
        <f t="shared" si="394"/>
        <v>Tertile 1</v>
      </c>
      <c r="S8387" t="str">
        <f t="shared" si="395"/>
        <v>Risky</v>
      </c>
    </row>
    <row r="8388" spans="1:19" x14ac:dyDescent="0.35">
      <c r="A8388" t="s">
        <v>10623</v>
      </c>
      <c r="B8388" s="1">
        <v>44886</v>
      </c>
      <c r="C8388" s="5" t="str">
        <f t="shared" si="393"/>
        <v>11</v>
      </c>
      <c r="D8388" t="s">
        <v>2731</v>
      </c>
      <c r="E8388" t="s">
        <v>17</v>
      </c>
      <c r="F8388">
        <v>13500</v>
      </c>
      <c r="G8388" t="s">
        <v>90</v>
      </c>
      <c r="H8388" t="s">
        <v>319</v>
      </c>
      <c r="I8388" t="s">
        <v>33</v>
      </c>
      <c r="J8388" t="s">
        <v>39</v>
      </c>
      <c r="K8388" t="s">
        <v>40</v>
      </c>
      <c r="L8388" t="s">
        <v>41</v>
      </c>
      <c r="M8388">
        <v>71001</v>
      </c>
      <c r="N8388" t="s">
        <v>72</v>
      </c>
      <c r="O8388" t="s">
        <v>43</v>
      </c>
      <c r="P8388">
        <v>6161795</v>
      </c>
      <c r="Q8388" t="s">
        <v>73</v>
      </c>
      <c r="R8388" t="str">
        <f t="shared" si="394"/>
        <v>Tertile 1</v>
      </c>
      <c r="S8388" t="str">
        <f t="shared" si="395"/>
        <v>Risky</v>
      </c>
    </row>
    <row r="8389" spans="1:19" x14ac:dyDescent="0.35">
      <c r="A8389" t="s">
        <v>10626</v>
      </c>
      <c r="B8389" s="1">
        <v>44886</v>
      </c>
      <c r="C8389" s="5" t="str">
        <f t="shared" si="393"/>
        <v>11</v>
      </c>
      <c r="D8389" t="s">
        <v>4012</v>
      </c>
      <c r="E8389" t="s">
        <v>17</v>
      </c>
      <c r="F8389">
        <v>13500</v>
      </c>
      <c r="G8389" t="s">
        <v>63</v>
      </c>
      <c r="H8389" t="s">
        <v>99</v>
      </c>
      <c r="I8389" t="s">
        <v>541</v>
      </c>
      <c r="J8389" t="s">
        <v>39</v>
      </c>
      <c r="K8389" t="s">
        <v>40</v>
      </c>
      <c r="L8389" t="s">
        <v>50</v>
      </c>
      <c r="M8389">
        <v>14000</v>
      </c>
      <c r="N8389" t="s">
        <v>66</v>
      </c>
      <c r="O8389" t="s">
        <v>43</v>
      </c>
      <c r="P8389">
        <v>8376184</v>
      </c>
      <c r="Q8389" t="s">
        <v>67</v>
      </c>
      <c r="R8389" t="str">
        <f t="shared" si="394"/>
        <v>Tertile 1</v>
      </c>
      <c r="S8389" t="str">
        <f t="shared" si="395"/>
        <v>Risky</v>
      </c>
    </row>
    <row r="8390" spans="1:19" x14ac:dyDescent="0.35">
      <c r="A8390" t="s">
        <v>10631</v>
      </c>
      <c r="B8390" s="1">
        <v>44886</v>
      </c>
      <c r="C8390" s="5" t="str">
        <f t="shared" si="393"/>
        <v>11</v>
      </c>
      <c r="D8390" t="s">
        <v>2649</v>
      </c>
      <c r="E8390" t="s">
        <v>17</v>
      </c>
      <c r="F8390">
        <v>13500</v>
      </c>
      <c r="G8390" t="s">
        <v>199</v>
      </c>
      <c r="H8390" t="s">
        <v>19</v>
      </c>
      <c r="I8390" t="s">
        <v>641</v>
      </c>
      <c r="J8390" t="s">
        <v>21</v>
      </c>
      <c r="K8390" t="s">
        <v>22</v>
      </c>
      <c r="L8390" t="s">
        <v>41</v>
      </c>
      <c r="M8390">
        <v>29000</v>
      </c>
      <c r="N8390" t="s">
        <v>51</v>
      </c>
      <c r="O8390" t="s">
        <v>43</v>
      </c>
      <c r="P8390">
        <v>8546078</v>
      </c>
      <c r="Q8390" t="s">
        <v>52</v>
      </c>
      <c r="R8390" t="str">
        <f t="shared" si="394"/>
        <v>Tertile 1</v>
      </c>
      <c r="S8390" t="str">
        <f t="shared" si="395"/>
        <v>Risky</v>
      </c>
    </row>
    <row r="8391" spans="1:19" x14ac:dyDescent="0.35">
      <c r="A8391" t="s">
        <v>10636</v>
      </c>
      <c r="B8391" s="1">
        <v>44886</v>
      </c>
      <c r="C8391" s="5" t="str">
        <f t="shared" si="393"/>
        <v>11</v>
      </c>
      <c r="D8391" t="s">
        <v>785</v>
      </c>
      <c r="E8391" t="s">
        <v>17</v>
      </c>
      <c r="F8391">
        <v>13500</v>
      </c>
      <c r="G8391" t="s">
        <v>288</v>
      </c>
      <c r="H8391" t="s">
        <v>64</v>
      </c>
      <c r="I8391" t="s">
        <v>65</v>
      </c>
      <c r="J8391" t="s">
        <v>39</v>
      </c>
      <c r="K8391" t="s">
        <v>40</v>
      </c>
      <c r="L8391" t="s">
        <v>41</v>
      </c>
      <c r="M8391">
        <v>19000</v>
      </c>
      <c r="N8391" t="s">
        <v>32</v>
      </c>
      <c r="O8391" t="s">
        <v>59</v>
      </c>
      <c r="P8391">
        <v>8332332</v>
      </c>
      <c r="Q8391" t="s">
        <v>33</v>
      </c>
      <c r="R8391" t="str">
        <f t="shared" si="394"/>
        <v>Tertile 1</v>
      </c>
      <c r="S8391" t="str">
        <f t="shared" si="395"/>
        <v>Risky</v>
      </c>
    </row>
    <row r="8392" spans="1:19" x14ac:dyDescent="0.35">
      <c r="A8392" t="s">
        <v>10641</v>
      </c>
      <c r="B8392" s="1">
        <v>44886</v>
      </c>
      <c r="C8392" s="5" t="str">
        <f t="shared" si="393"/>
        <v>11</v>
      </c>
      <c r="D8392" t="s">
        <v>2820</v>
      </c>
      <c r="E8392" t="s">
        <v>17</v>
      </c>
      <c r="F8392">
        <v>13500</v>
      </c>
      <c r="G8392" t="s">
        <v>90</v>
      </c>
      <c r="H8392" t="s">
        <v>56</v>
      </c>
      <c r="I8392" t="s">
        <v>91</v>
      </c>
      <c r="J8392" t="s">
        <v>39</v>
      </c>
      <c r="K8392" t="s">
        <v>40</v>
      </c>
      <c r="L8392" t="s">
        <v>41</v>
      </c>
      <c r="M8392">
        <v>17000</v>
      </c>
      <c r="N8392" t="s">
        <v>72</v>
      </c>
      <c r="O8392" t="s">
        <v>25</v>
      </c>
      <c r="P8392">
        <v>6087313</v>
      </c>
      <c r="Q8392" t="s">
        <v>73</v>
      </c>
      <c r="R8392" t="str">
        <f t="shared" si="394"/>
        <v>Tertile 1</v>
      </c>
      <c r="S8392" t="str">
        <f t="shared" si="395"/>
        <v>Risky</v>
      </c>
    </row>
    <row r="8393" spans="1:19" x14ac:dyDescent="0.35">
      <c r="A8393" t="s">
        <v>10644</v>
      </c>
      <c r="B8393" s="1">
        <v>44886</v>
      </c>
      <c r="C8393" s="5" t="str">
        <f t="shared" si="393"/>
        <v>11</v>
      </c>
      <c r="D8393" t="s">
        <v>2778</v>
      </c>
      <c r="E8393" t="s">
        <v>17</v>
      </c>
      <c r="F8393">
        <v>13500</v>
      </c>
      <c r="G8393" t="s">
        <v>103</v>
      </c>
      <c r="H8393" t="s">
        <v>94</v>
      </c>
      <c r="I8393" t="s">
        <v>619</v>
      </c>
      <c r="J8393" t="s">
        <v>21</v>
      </c>
      <c r="K8393" t="s">
        <v>22</v>
      </c>
      <c r="L8393" t="s">
        <v>23</v>
      </c>
      <c r="M8393">
        <v>9000</v>
      </c>
      <c r="N8393" t="s">
        <v>42</v>
      </c>
      <c r="O8393" t="s">
        <v>43</v>
      </c>
      <c r="P8393">
        <v>8830759</v>
      </c>
      <c r="Q8393" t="s">
        <v>44</v>
      </c>
      <c r="R8393" t="str">
        <f t="shared" si="394"/>
        <v>Tertile 1</v>
      </c>
      <c r="S8393" t="str">
        <f t="shared" si="395"/>
        <v>Risky</v>
      </c>
    </row>
    <row r="8394" spans="1:19" x14ac:dyDescent="0.35">
      <c r="A8394" t="s">
        <v>10646</v>
      </c>
      <c r="B8394" s="1">
        <v>44886</v>
      </c>
      <c r="C8394" s="5" t="str">
        <f t="shared" si="393"/>
        <v>11</v>
      </c>
      <c r="D8394" t="s">
        <v>5269</v>
      </c>
      <c r="E8394" t="s">
        <v>17</v>
      </c>
      <c r="F8394">
        <v>13500</v>
      </c>
      <c r="G8394" t="s">
        <v>103</v>
      </c>
      <c r="H8394" t="s">
        <v>81</v>
      </c>
      <c r="I8394" t="s">
        <v>82</v>
      </c>
      <c r="J8394" t="s">
        <v>21</v>
      </c>
      <c r="K8394" t="s">
        <v>22</v>
      </c>
      <c r="L8394" t="s">
        <v>23</v>
      </c>
      <c r="M8394">
        <v>16000</v>
      </c>
      <c r="N8394" t="s">
        <v>42</v>
      </c>
      <c r="O8394" t="s">
        <v>83</v>
      </c>
      <c r="P8394">
        <v>6937727</v>
      </c>
      <c r="Q8394" t="s">
        <v>44</v>
      </c>
      <c r="R8394" t="str">
        <f t="shared" si="394"/>
        <v>Tertile 1</v>
      </c>
      <c r="S8394" t="str">
        <f t="shared" si="395"/>
        <v>Risky</v>
      </c>
    </row>
    <row r="8395" spans="1:19" x14ac:dyDescent="0.35">
      <c r="A8395" t="s">
        <v>10647</v>
      </c>
      <c r="B8395" s="1">
        <v>44886</v>
      </c>
      <c r="C8395" s="5" t="str">
        <f t="shared" si="393"/>
        <v>11</v>
      </c>
      <c r="D8395" t="s">
        <v>10648</v>
      </c>
      <c r="E8395" t="s">
        <v>17</v>
      </c>
      <c r="F8395">
        <v>13500</v>
      </c>
      <c r="G8395" t="s">
        <v>152</v>
      </c>
      <c r="H8395" t="s">
        <v>81</v>
      </c>
      <c r="I8395" t="s">
        <v>82</v>
      </c>
      <c r="J8395" t="s">
        <v>21</v>
      </c>
      <c r="K8395" t="s">
        <v>22</v>
      </c>
      <c r="L8395" t="s">
        <v>50</v>
      </c>
      <c r="M8395">
        <v>25000</v>
      </c>
      <c r="N8395" t="s">
        <v>66</v>
      </c>
      <c r="O8395" t="s">
        <v>83</v>
      </c>
      <c r="P8395">
        <v>6247839</v>
      </c>
      <c r="Q8395" t="s">
        <v>67</v>
      </c>
      <c r="R8395" t="str">
        <f t="shared" si="394"/>
        <v>Tertile 1</v>
      </c>
      <c r="S8395" t="str">
        <f t="shared" si="395"/>
        <v>Risky</v>
      </c>
    </row>
    <row r="8396" spans="1:19" x14ac:dyDescent="0.35">
      <c r="A8396" t="s">
        <v>10658</v>
      </c>
      <c r="B8396" s="1">
        <v>44886</v>
      </c>
      <c r="C8396" s="5" t="str">
        <f t="shared" si="393"/>
        <v>11</v>
      </c>
      <c r="D8396" t="s">
        <v>1693</v>
      </c>
      <c r="E8396" t="s">
        <v>17</v>
      </c>
      <c r="F8396">
        <v>13500</v>
      </c>
      <c r="G8396" t="s">
        <v>160</v>
      </c>
      <c r="H8396" t="s">
        <v>19</v>
      </c>
      <c r="I8396" t="s">
        <v>316</v>
      </c>
      <c r="J8396" t="s">
        <v>39</v>
      </c>
      <c r="K8396" t="s">
        <v>40</v>
      </c>
      <c r="L8396" t="s">
        <v>41</v>
      </c>
      <c r="M8396">
        <v>43000</v>
      </c>
      <c r="N8396" t="s">
        <v>58</v>
      </c>
      <c r="O8396" t="s">
        <v>59</v>
      </c>
      <c r="P8396">
        <v>6015336</v>
      </c>
      <c r="Q8396" t="s">
        <v>60</v>
      </c>
      <c r="R8396" t="str">
        <f t="shared" si="394"/>
        <v>Tertile 1</v>
      </c>
      <c r="S8396" t="str">
        <f t="shared" si="395"/>
        <v>Risky</v>
      </c>
    </row>
    <row r="8397" spans="1:19" x14ac:dyDescent="0.35">
      <c r="A8397" t="s">
        <v>10660</v>
      </c>
      <c r="B8397" s="1">
        <v>44886</v>
      </c>
      <c r="C8397" s="5" t="str">
        <f t="shared" si="393"/>
        <v>11</v>
      </c>
      <c r="D8397" t="s">
        <v>1696</v>
      </c>
      <c r="E8397" t="s">
        <v>17</v>
      </c>
      <c r="F8397">
        <v>13500</v>
      </c>
      <c r="G8397" t="s">
        <v>90</v>
      </c>
      <c r="H8397" t="s">
        <v>108</v>
      </c>
      <c r="I8397" t="s">
        <v>335</v>
      </c>
      <c r="J8397" t="s">
        <v>21</v>
      </c>
      <c r="K8397" t="s">
        <v>22</v>
      </c>
      <c r="L8397" t="s">
        <v>41</v>
      </c>
      <c r="M8397">
        <v>16000</v>
      </c>
      <c r="N8397" t="s">
        <v>72</v>
      </c>
      <c r="O8397" t="s">
        <v>25</v>
      </c>
      <c r="P8397">
        <v>8736521</v>
      </c>
      <c r="Q8397" t="s">
        <v>73</v>
      </c>
      <c r="R8397" t="str">
        <f t="shared" si="394"/>
        <v>Tertile 1</v>
      </c>
      <c r="S8397" t="str">
        <f t="shared" si="395"/>
        <v>Risky</v>
      </c>
    </row>
    <row r="8398" spans="1:19" x14ac:dyDescent="0.35">
      <c r="A8398" t="s">
        <v>10661</v>
      </c>
      <c r="B8398" s="1">
        <v>44886</v>
      </c>
      <c r="C8398" s="5" t="str">
        <f t="shared" si="393"/>
        <v>11</v>
      </c>
      <c r="D8398" t="s">
        <v>10337</v>
      </c>
      <c r="E8398" t="s">
        <v>17</v>
      </c>
      <c r="F8398">
        <v>13500</v>
      </c>
      <c r="G8398" t="s">
        <v>166</v>
      </c>
      <c r="H8398" t="s">
        <v>187</v>
      </c>
      <c r="I8398" t="s">
        <v>188</v>
      </c>
      <c r="J8398" t="s">
        <v>21</v>
      </c>
      <c r="K8398" t="s">
        <v>22</v>
      </c>
      <c r="L8398" t="s">
        <v>23</v>
      </c>
      <c r="M8398">
        <v>26000</v>
      </c>
      <c r="N8398" t="s">
        <v>24</v>
      </c>
      <c r="O8398" t="s">
        <v>110</v>
      </c>
      <c r="P8398">
        <v>8078068</v>
      </c>
      <c r="Q8398" t="s">
        <v>26</v>
      </c>
      <c r="R8398" t="str">
        <f t="shared" si="394"/>
        <v>Tertile 1</v>
      </c>
      <c r="S8398" t="str">
        <f t="shared" si="395"/>
        <v>Risky</v>
      </c>
    </row>
    <row r="8399" spans="1:19" x14ac:dyDescent="0.35">
      <c r="A8399" t="s">
        <v>10662</v>
      </c>
      <c r="B8399" s="1">
        <v>44886</v>
      </c>
      <c r="C8399" s="5" t="str">
        <f t="shared" si="393"/>
        <v>11</v>
      </c>
      <c r="D8399" t="s">
        <v>1809</v>
      </c>
      <c r="E8399" t="s">
        <v>17</v>
      </c>
      <c r="F8399">
        <v>13500</v>
      </c>
      <c r="G8399" t="s">
        <v>98</v>
      </c>
      <c r="H8399" t="s">
        <v>19</v>
      </c>
      <c r="I8399" t="s">
        <v>380</v>
      </c>
      <c r="J8399" t="s">
        <v>21</v>
      </c>
      <c r="K8399" t="s">
        <v>22</v>
      </c>
      <c r="L8399" t="s">
        <v>50</v>
      </c>
      <c r="M8399">
        <v>18000</v>
      </c>
      <c r="N8399" t="s">
        <v>32</v>
      </c>
      <c r="O8399" t="s">
        <v>59</v>
      </c>
      <c r="P8399">
        <v>7466131</v>
      </c>
      <c r="Q8399" t="s">
        <v>33</v>
      </c>
      <c r="R8399" t="str">
        <f t="shared" si="394"/>
        <v>Tertile 1</v>
      </c>
      <c r="S8399" t="str">
        <f t="shared" si="395"/>
        <v>Risky</v>
      </c>
    </row>
    <row r="8400" spans="1:19" x14ac:dyDescent="0.35">
      <c r="A8400" t="s">
        <v>10666</v>
      </c>
      <c r="B8400" s="1">
        <v>44886</v>
      </c>
      <c r="C8400" s="5" t="str">
        <f t="shared" si="393"/>
        <v>11</v>
      </c>
      <c r="D8400" t="s">
        <v>4012</v>
      </c>
      <c r="E8400" t="s">
        <v>17</v>
      </c>
      <c r="F8400">
        <v>13500</v>
      </c>
      <c r="G8400" t="s">
        <v>103</v>
      </c>
      <c r="H8400" t="s">
        <v>81</v>
      </c>
      <c r="I8400" t="s">
        <v>387</v>
      </c>
      <c r="J8400" t="s">
        <v>21</v>
      </c>
      <c r="K8400" t="s">
        <v>22</v>
      </c>
      <c r="L8400" t="s">
        <v>41</v>
      </c>
      <c r="M8400">
        <v>15000</v>
      </c>
      <c r="N8400" t="s">
        <v>42</v>
      </c>
      <c r="O8400" t="s">
        <v>83</v>
      </c>
      <c r="P8400">
        <v>7496365</v>
      </c>
      <c r="Q8400" t="s">
        <v>44</v>
      </c>
      <c r="R8400" t="str">
        <f t="shared" si="394"/>
        <v>Tertile 1</v>
      </c>
      <c r="S8400" t="str">
        <f t="shared" si="395"/>
        <v>Risky</v>
      </c>
    </row>
    <row r="8401" spans="1:19" x14ac:dyDescent="0.35">
      <c r="A8401" t="s">
        <v>10670</v>
      </c>
      <c r="B8401" s="1">
        <v>44886</v>
      </c>
      <c r="C8401" s="5" t="str">
        <f t="shared" si="393"/>
        <v>11</v>
      </c>
      <c r="D8401" t="s">
        <v>769</v>
      </c>
      <c r="E8401" t="s">
        <v>17</v>
      </c>
      <c r="F8401">
        <v>13500</v>
      </c>
      <c r="G8401" t="s">
        <v>98</v>
      </c>
      <c r="H8401" t="s">
        <v>113</v>
      </c>
      <c r="I8401" t="s">
        <v>114</v>
      </c>
      <c r="J8401" t="s">
        <v>21</v>
      </c>
      <c r="K8401" t="s">
        <v>22</v>
      </c>
      <c r="L8401" t="s">
        <v>23</v>
      </c>
      <c r="M8401">
        <v>22000</v>
      </c>
      <c r="N8401" t="s">
        <v>32</v>
      </c>
      <c r="O8401" t="s">
        <v>83</v>
      </c>
      <c r="P8401">
        <v>7435361</v>
      </c>
      <c r="Q8401" t="s">
        <v>33</v>
      </c>
      <c r="R8401" t="str">
        <f t="shared" si="394"/>
        <v>Tertile 1</v>
      </c>
      <c r="S8401" t="str">
        <f t="shared" si="395"/>
        <v>Risky</v>
      </c>
    </row>
    <row r="8402" spans="1:19" x14ac:dyDescent="0.35">
      <c r="A8402" t="s">
        <v>10638</v>
      </c>
      <c r="B8402" s="1">
        <v>44886</v>
      </c>
      <c r="C8402" s="5" t="str">
        <f t="shared" si="393"/>
        <v>11</v>
      </c>
      <c r="D8402" t="s">
        <v>789</v>
      </c>
      <c r="E8402" t="s">
        <v>17</v>
      </c>
      <c r="F8402">
        <v>370000</v>
      </c>
      <c r="G8402" t="s">
        <v>295</v>
      </c>
      <c r="H8402" t="s">
        <v>64</v>
      </c>
      <c r="I8402" t="s">
        <v>65</v>
      </c>
      <c r="J8402" t="s">
        <v>21</v>
      </c>
      <c r="K8402" t="s">
        <v>22</v>
      </c>
      <c r="L8402" t="s">
        <v>50</v>
      </c>
      <c r="M8402">
        <v>21000</v>
      </c>
      <c r="N8402" t="s">
        <v>51</v>
      </c>
      <c r="O8402" t="s">
        <v>59</v>
      </c>
      <c r="P8402">
        <v>7063958</v>
      </c>
      <c r="Q8402" t="s">
        <v>52</v>
      </c>
      <c r="R8402" t="str">
        <f t="shared" si="394"/>
        <v>Tertile 1</v>
      </c>
      <c r="S8402" t="str">
        <f t="shared" si="395"/>
        <v>Risky</v>
      </c>
    </row>
    <row r="8403" spans="1:19" x14ac:dyDescent="0.35">
      <c r="A8403" t="s">
        <v>10645</v>
      </c>
      <c r="B8403" s="1">
        <v>44886</v>
      </c>
      <c r="C8403" s="5" t="str">
        <f t="shared" si="393"/>
        <v>11</v>
      </c>
      <c r="D8403" t="s">
        <v>1549</v>
      </c>
      <c r="E8403" t="s">
        <v>17</v>
      </c>
      <c r="F8403">
        <v>390000</v>
      </c>
      <c r="G8403" t="s">
        <v>160</v>
      </c>
      <c r="H8403" t="s">
        <v>216</v>
      </c>
      <c r="I8403" t="s">
        <v>217</v>
      </c>
      <c r="J8403" t="s">
        <v>39</v>
      </c>
      <c r="K8403" t="s">
        <v>40</v>
      </c>
      <c r="L8403" t="s">
        <v>41</v>
      </c>
      <c r="M8403">
        <v>11000</v>
      </c>
      <c r="N8403" t="s">
        <v>58</v>
      </c>
      <c r="O8403" t="s">
        <v>59</v>
      </c>
      <c r="P8403">
        <v>6189626</v>
      </c>
      <c r="Q8403" t="s">
        <v>60</v>
      </c>
      <c r="R8403" t="str">
        <f t="shared" si="394"/>
        <v>Tertile 1</v>
      </c>
      <c r="S8403" t="str">
        <f t="shared" si="395"/>
        <v>Risky</v>
      </c>
    </row>
    <row r="8404" spans="1:19" x14ac:dyDescent="0.35">
      <c r="A8404" t="s">
        <v>10679</v>
      </c>
      <c r="B8404" s="1">
        <v>44886</v>
      </c>
      <c r="C8404" s="5" t="str">
        <f t="shared" si="393"/>
        <v>11</v>
      </c>
      <c r="D8404" t="s">
        <v>10680</v>
      </c>
      <c r="E8404" t="s">
        <v>17</v>
      </c>
      <c r="F8404">
        <v>402500</v>
      </c>
      <c r="G8404" t="s">
        <v>18</v>
      </c>
      <c r="H8404" t="s">
        <v>19</v>
      </c>
      <c r="I8404" t="s">
        <v>307</v>
      </c>
      <c r="J8404" t="s">
        <v>39</v>
      </c>
      <c r="K8404" t="s">
        <v>40</v>
      </c>
      <c r="L8404" t="s">
        <v>41</v>
      </c>
      <c r="M8404">
        <v>17500</v>
      </c>
      <c r="N8404" t="s">
        <v>24</v>
      </c>
      <c r="O8404" t="s">
        <v>83</v>
      </c>
      <c r="P8404">
        <v>8982711</v>
      </c>
      <c r="Q8404" t="s">
        <v>26</v>
      </c>
      <c r="R8404" t="str">
        <f t="shared" si="394"/>
        <v>Tertile 1</v>
      </c>
      <c r="S8404" t="str">
        <f t="shared" si="395"/>
        <v>Risky</v>
      </c>
    </row>
    <row r="8405" spans="1:19" x14ac:dyDescent="0.35">
      <c r="A8405" t="s">
        <v>10593</v>
      </c>
      <c r="B8405" s="1">
        <v>44886</v>
      </c>
      <c r="C8405" s="5" t="str">
        <f t="shared" si="393"/>
        <v>11</v>
      </c>
      <c r="D8405" t="s">
        <v>2215</v>
      </c>
      <c r="E8405" t="s">
        <v>86</v>
      </c>
      <c r="F8405">
        <v>445000</v>
      </c>
      <c r="G8405" t="s">
        <v>152</v>
      </c>
      <c r="H8405" t="s">
        <v>156</v>
      </c>
      <c r="I8405" t="s">
        <v>196</v>
      </c>
      <c r="J8405" t="s">
        <v>21</v>
      </c>
      <c r="K8405" t="s">
        <v>22</v>
      </c>
      <c r="L8405" t="s">
        <v>50</v>
      </c>
      <c r="M8405">
        <v>62000</v>
      </c>
      <c r="N8405" t="s">
        <v>66</v>
      </c>
      <c r="O8405" t="s">
        <v>59</v>
      </c>
      <c r="P8405">
        <v>7131340</v>
      </c>
      <c r="Q8405" t="s">
        <v>67</v>
      </c>
      <c r="R8405" t="str">
        <f t="shared" si="394"/>
        <v>Tertile 1</v>
      </c>
      <c r="S8405" t="str">
        <f t="shared" si="395"/>
        <v>Risky</v>
      </c>
    </row>
    <row r="8406" spans="1:19" x14ac:dyDescent="0.35">
      <c r="A8406" t="s">
        <v>10663</v>
      </c>
      <c r="B8406" s="1">
        <v>44886</v>
      </c>
      <c r="C8406" s="5" t="str">
        <f t="shared" si="393"/>
        <v>11</v>
      </c>
      <c r="D8406" t="s">
        <v>3239</v>
      </c>
      <c r="E8406" t="s">
        <v>86</v>
      </c>
      <c r="F8406">
        <v>478000</v>
      </c>
      <c r="G8406" t="s">
        <v>103</v>
      </c>
      <c r="H8406" t="s">
        <v>48</v>
      </c>
      <c r="I8406" t="s">
        <v>279</v>
      </c>
      <c r="J8406" t="s">
        <v>39</v>
      </c>
      <c r="K8406" t="s">
        <v>40</v>
      </c>
      <c r="L8406" t="s">
        <v>23</v>
      </c>
      <c r="M8406">
        <v>12000</v>
      </c>
      <c r="N8406" t="s">
        <v>42</v>
      </c>
      <c r="O8406" t="s">
        <v>43</v>
      </c>
      <c r="P8406">
        <v>6989873</v>
      </c>
      <c r="Q8406" t="s">
        <v>44</v>
      </c>
      <c r="R8406" t="str">
        <f t="shared" si="394"/>
        <v>Tertile 1</v>
      </c>
      <c r="S8406" t="str">
        <f t="shared" si="395"/>
        <v>Risky</v>
      </c>
    </row>
    <row r="8407" spans="1:19" x14ac:dyDescent="0.35">
      <c r="A8407" t="s">
        <v>10613</v>
      </c>
      <c r="B8407" s="1">
        <v>44886</v>
      </c>
      <c r="C8407" s="5" t="str">
        <f t="shared" si="393"/>
        <v>11</v>
      </c>
      <c r="D8407" t="s">
        <v>3886</v>
      </c>
      <c r="E8407" t="s">
        <v>86</v>
      </c>
      <c r="F8407">
        <v>502500</v>
      </c>
      <c r="G8407" t="s">
        <v>90</v>
      </c>
      <c r="H8407" t="s">
        <v>94</v>
      </c>
      <c r="I8407" t="s">
        <v>95</v>
      </c>
      <c r="J8407" t="s">
        <v>39</v>
      </c>
      <c r="K8407" t="s">
        <v>40</v>
      </c>
      <c r="L8407" t="s">
        <v>41</v>
      </c>
      <c r="M8407">
        <v>11500</v>
      </c>
      <c r="N8407" t="s">
        <v>72</v>
      </c>
      <c r="O8407" t="s">
        <v>83</v>
      </c>
      <c r="P8407">
        <v>6966573</v>
      </c>
      <c r="Q8407" t="s">
        <v>73</v>
      </c>
      <c r="R8407" t="str">
        <f t="shared" si="394"/>
        <v>Tertile 1</v>
      </c>
      <c r="S8407" t="str">
        <f t="shared" si="395"/>
        <v>Risky</v>
      </c>
    </row>
    <row r="8408" spans="1:19" x14ac:dyDescent="0.35">
      <c r="A8408" t="s">
        <v>10621</v>
      </c>
      <c r="B8408" s="1">
        <v>44886</v>
      </c>
      <c r="C8408" s="5" t="str">
        <f t="shared" si="393"/>
        <v>11</v>
      </c>
      <c r="D8408" t="s">
        <v>407</v>
      </c>
      <c r="E8408" t="s">
        <v>17</v>
      </c>
      <c r="F8408">
        <v>505000</v>
      </c>
      <c r="G8408" t="s">
        <v>160</v>
      </c>
      <c r="H8408" t="s">
        <v>216</v>
      </c>
      <c r="I8408" t="s">
        <v>217</v>
      </c>
      <c r="J8408" t="s">
        <v>21</v>
      </c>
      <c r="K8408" t="s">
        <v>22</v>
      </c>
      <c r="L8408" t="s">
        <v>41</v>
      </c>
      <c r="M8408">
        <v>19001</v>
      </c>
      <c r="N8408" t="s">
        <v>58</v>
      </c>
      <c r="O8408" t="s">
        <v>59</v>
      </c>
      <c r="P8408">
        <v>6222715</v>
      </c>
      <c r="Q8408" t="s">
        <v>60</v>
      </c>
      <c r="R8408" t="str">
        <f t="shared" si="394"/>
        <v>Tertile 1</v>
      </c>
      <c r="S8408" t="str">
        <f t="shared" si="395"/>
        <v>Risky</v>
      </c>
    </row>
    <row r="8409" spans="1:19" x14ac:dyDescent="0.35">
      <c r="A8409" t="s">
        <v>10617</v>
      </c>
      <c r="B8409" s="1">
        <v>44886</v>
      </c>
      <c r="C8409" s="5" t="str">
        <f t="shared" si="393"/>
        <v>11</v>
      </c>
      <c r="D8409" t="s">
        <v>529</v>
      </c>
      <c r="E8409" t="s">
        <v>17</v>
      </c>
      <c r="F8409">
        <v>535000</v>
      </c>
      <c r="G8409" t="s">
        <v>268</v>
      </c>
      <c r="H8409" t="s">
        <v>117</v>
      </c>
      <c r="I8409" t="s">
        <v>427</v>
      </c>
      <c r="J8409" t="s">
        <v>39</v>
      </c>
      <c r="K8409" t="s">
        <v>40</v>
      </c>
      <c r="L8409" t="s">
        <v>23</v>
      </c>
      <c r="M8409">
        <v>15001</v>
      </c>
      <c r="N8409" t="s">
        <v>24</v>
      </c>
      <c r="O8409" t="s">
        <v>25</v>
      </c>
      <c r="P8409">
        <v>7851497</v>
      </c>
      <c r="Q8409" t="s">
        <v>26</v>
      </c>
      <c r="R8409" t="str">
        <f t="shared" si="394"/>
        <v>Tertile 1</v>
      </c>
      <c r="S8409" t="str">
        <f t="shared" si="395"/>
        <v>Risky</v>
      </c>
    </row>
    <row r="8410" spans="1:19" x14ac:dyDescent="0.35">
      <c r="A8410" t="s">
        <v>10585</v>
      </c>
      <c r="B8410" s="1">
        <v>44886</v>
      </c>
      <c r="C8410" s="5" t="str">
        <f t="shared" si="393"/>
        <v>11</v>
      </c>
      <c r="D8410" t="s">
        <v>3617</v>
      </c>
      <c r="E8410" t="s">
        <v>86</v>
      </c>
      <c r="F8410">
        <v>570000</v>
      </c>
      <c r="G8410" t="s">
        <v>80</v>
      </c>
      <c r="H8410" t="s">
        <v>216</v>
      </c>
      <c r="I8410" t="s">
        <v>1482</v>
      </c>
      <c r="J8410" t="s">
        <v>39</v>
      </c>
      <c r="K8410" t="s">
        <v>40</v>
      </c>
      <c r="L8410" t="s">
        <v>23</v>
      </c>
      <c r="M8410">
        <v>43001</v>
      </c>
      <c r="N8410" t="s">
        <v>66</v>
      </c>
      <c r="O8410" t="s">
        <v>59</v>
      </c>
      <c r="P8410">
        <v>6776043</v>
      </c>
      <c r="Q8410" t="s">
        <v>73</v>
      </c>
      <c r="R8410" t="str">
        <f t="shared" si="394"/>
        <v>Tertile 2</v>
      </c>
      <c r="S8410" t="str">
        <f t="shared" si="395"/>
        <v>Risky</v>
      </c>
    </row>
    <row r="8411" spans="1:19" x14ac:dyDescent="0.35">
      <c r="A8411" t="s">
        <v>10587</v>
      </c>
      <c r="B8411" s="1">
        <v>44886</v>
      </c>
      <c r="C8411" s="5" t="str">
        <f t="shared" si="393"/>
        <v>11</v>
      </c>
      <c r="D8411" t="s">
        <v>889</v>
      </c>
      <c r="E8411" t="s">
        <v>17</v>
      </c>
      <c r="F8411">
        <v>570500</v>
      </c>
      <c r="G8411" t="s">
        <v>166</v>
      </c>
      <c r="H8411" t="s">
        <v>19</v>
      </c>
      <c r="I8411" t="s">
        <v>316</v>
      </c>
      <c r="J8411" t="s">
        <v>39</v>
      </c>
      <c r="K8411" t="s">
        <v>40</v>
      </c>
      <c r="L8411" t="s">
        <v>41</v>
      </c>
      <c r="M8411">
        <v>43501</v>
      </c>
      <c r="N8411" t="s">
        <v>24</v>
      </c>
      <c r="O8411" t="s">
        <v>59</v>
      </c>
      <c r="P8411">
        <v>8002818</v>
      </c>
      <c r="Q8411" t="s">
        <v>26</v>
      </c>
      <c r="R8411" t="str">
        <f t="shared" si="394"/>
        <v>Tertile 2</v>
      </c>
      <c r="S8411" t="str">
        <f t="shared" si="395"/>
        <v>Risky</v>
      </c>
    </row>
    <row r="8412" spans="1:19" x14ac:dyDescent="0.35">
      <c r="A8412" t="s">
        <v>10610</v>
      </c>
      <c r="B8412" s="1">
        <v>44886</v>
      </c>
      <c r="C8412" s="5" t="str">
        <f t="shared" si="393"/>
        <v>11</v>
      </c>
      <c r="D8412" t="s">
        <v>1153</v>
      </c>
      <c r="E8412" t="s">
        <v>17</v>
      </c>
      <c r="F8412">
        <v>572000</v>
      </c>
      <c r="G8412" t="s">
        <v>152</v>
      </c>
      <c r="H8412" t="s">
        <v>187</v>
      </c>
      <c r="I8412" t="s">
        <v>554</v>
      </c>
      <c r="J8412" t="s">
        <v>21</v>
      </c>
      <c r="K8412" t="s">
        <v>22</v>
      </c>
      <c r="L8412" t="s">
        <v>23</v>
      </c>
      <c r="M8412">
        <v>26001</v>
      </c>
      <c r="N8412" t="s">
        <v>66</v>
      </c>
      <c r="O8412" t="s">
        <v>83</v>
      </c>
      <c r="P8412">
        <v>6546119</v>
      </c>
      <c r="Q8412" t="s">
        <v>67</v>
      </c>
      <c r="R8412" t="str">
        <f t="shared" si="394"/>
        <v>Tertile 2</v>
      </c>
      <c r="S8412" t="str">
        <f t="shared" si="395"/>
        <v>Risky</v>
      </c>
    </row>
    <row r="8413" spans="1:19" x14ac:dyDescent="0.35">
      <c r="A8413" t="s">
        <v>10588</v>
      </c>
      <c r="B8413" s="1">
        <v>44886</v>
      </c>
      <c r="C8413" s="5" t="str">
        <f t="shared" si="393"/>
        <v>11</v>
      </c>
      <c r="D8413" t="s">
        <v>10589</v>
      </c>
      <c r="E8413" t="s">
        <v>17</v>
      </c>
      <c r="F8413">
        <v>575000</v>
      </c>
      <c r="G8413" t="s">
        <v>98</v>
      </c>
      <c r="H8413" t="s">
        <v>303</v>
      </c>
      <c r="I8413" t="s">
        <v>657</v>
      </c>
      <c r="J8413" t="s">
        <v>21</v>
      </c>
      <c r="K8413" t="s">
        <v>22</v>
      </c>
      <c r="L8413" t="s">
        <v>23</v>
      </c>
      <c r="M8413">
        <v>19001</v>
      </c>
      <c r="N8413" t="s">
        <v>32</v>
      </c>
      <c r="O8413" t="s">
        <v>110</v>
      </c>
      <c r="P8413">
        <v>8522477</v>
      </c>
      <c r="Q8413" t="s">
        <v>33</v>
      </c>
      <c r="R8413" t="str">
        <f t="shared" si="394"/>
        <v>Tertile 2</v>
      </c>
      <c r="S8413" t="str">
        <f t="shared" si="395"/>
        <v>Risky</v>
      </c>
    </row>
    <row r="8414" spans="1:19" x14ac:dyDescent="0.35">
      <c r="A8414" t="s">
        <v>10672</v>
      </c>
      <c r="B8414" s="1">
        <v>44886</v>
      </c>
      <c r="C8414" s="5" t="str">
        <f t="shared" si="393"/>
        <v>11</v>
      </c>
      <c r="D8414" t="s">
        <v>10673</v>
      </c>
      <c r="E8414" t="s">
        <v>17</v>
      </c>
      <c r="F8414">
        <v>580000</v>
      </c>
      <c r="G8414" t="s">
        <v>152</v>
      </c>
      <c r="H8414" t="s">
        <v>174</v>
      </c>
      <c r="I8414" t="s">
        <v>377</v>
      </c>
      <c r="J8414" t="s">
        <v>39</v>
      </c>
      <c r="K8414" t="s">
        <v>40</v>
      </c>
      <c r="L8414" t="s">
        <v>41</v>
      </c>
      <c r="M8414">
        <v>17000</v>
      </c>
      <c r="N8414" t="s">
        <v>66</v>
      </c>
      <c r="O8414" t="s">
        <v>83</v>
      </c>
      <c r="P8414">
        <v>6163498</v>
      </c>
      <c r="Q8414" t="s">
        <v>67</v>
      </c>
      <c r="R8414" t="str">
        <f t="shared" si="394"/>
        <v>Tertile 2</v>
      </c>
      <c r="S8414" t="str">
        <f t="shared" si="395"/>
        <v>Risky</v>
      </c>
    </row>
    <row r="8415" spans="1:19" x14ac:dyDescent="0.35">
      <c r="A8415" t="s">
        <v>10594</v>
      </c>
      <c r="B8415" s="1">
        <v>44886</v>
      </c>
      <c r="C8415" s="5" t="str">
        <f t="shared" si="393"/>
        <v>11</v>
      </c>
      <c r="D8415" t="s">
        <v>963</v>
      </c>
      <c r="E8415" t="s">
        <v>17</v>
      </c>
      <c r="F8415">
        <v>585000</v>
      </c>
      <c r="G8415" t="s">
        <v>76</v>
      </c>
      <c r="H8415" t="s">
        <v>148</v>
      </c>
      <c r="I8415" t="s">
        <v>614</v>
      </c>
      <c r="J8415" t="s">
        <v>21</v>
      </c>
      <c r="K8415" t="s">
        <v>22</v>
      </c>
      <c r="L8415" t="s">
        <v>50</v>
      </c>
      <c r="M8415">
        <v>32000</v>
      </c>
      <c r="N8415" t="s">
        <v>72</v>
      </c>
      <c r="O8415" t="s">
        <v>59</v>
      </c>
      <c r="P8415">
        <v>6804279</v>
      </c>
      <c r="Q8415" t="s">
        <v>73</v>
      </c>
      <c r="R8415" t="str">
        <f t="shared" si="394"/>
        <v>Tertile 2</v>
      </c>
      <c r="S8415" t="str">
        <f t="shared" si="395"/>
        <v>Risky</v>
      </c>
    </row>
    <row r="8416" spans="1:19" x14ac:dyDescent="0.35">
      <c r="A8416" t="s">
        <v>10676</v>
      </c>
      <c r="B8416" s="1">
        <v>44886</v>
      </c>
      <c r="C8416" s="5" t="str">
        <f t="shared" si="393"/>
        <v>11</v>
      </c>
      <c r="D8416" t="s">
        <v>8659</v>
      </c>
      <c r="E8416" t="s">
        <v>17</v>
      </c>
      <c r="F8416">
        <v>590000</v>
      </c>
      <c r="G8416" t="s">
        <v>142</v>
      </c>
      <c r="H8416" t="s">
        <v>319</v>
      </c>
      <c r="I8416" t="s">
        <v>478</v>
      </c>
      <c r="J8416" t="s">
        <v>39</v>
      </c>
      <c r="K8416" t="s">
        <v>40</v>
      </c>
      <c r="L8416" t="s">
        <v>41</v>
      </c>
      <c r="M8416">
        <v>34000</v>
      </c>
      <c r="N8416" t="s">
        <v>51</v>
      </c>
      <c r="O8416" t="s">
        <v>110</v>
      </c>
      <c r="P8416">
        <v>6612453</v>
      </c>
      <c r="Q8416" t="s">
        <v>33</v>
      </c>
      <c r="R8416" t="str">
        <f t="shared" si="394"/>
        <v>Tertile 2</v>
      </c>
      <c r="S8416" t="str">
        <f t="shared" si="395"/>
        <v>Risky</v>
      </c>
    </row>
    <row r="8417" spans="1:19" x14ac:dyDescent="0.35">
      <c r="A8417" t="s">
        <v>10600</v>
      </c>
      <c r="B8417" s="1">
        <v>44886</v>
      </c>
      <c r="C8417" s="5" t="str">
        <f t="shared" si="393"/>
        <v>11</v>
      </c>
      <c r="D8417" t="s">
        <v>2541</v>
      </c>
      <c r="E8417" t="s">
        <v>86</v>
      </c>
      <c r="F8417">
        <v>600000</v>
      </c>
      <c r="G8417" t="s">
        <v>63</v>
      </c>
      <c r="H8417" t="s">
        <v>30</v>
      </c>
      <c r="I8417" t="s">
        <v>347</v>
      </c>
      <c r="J8417" t="s">
        <v>21</v>
      </c>
      <c r="K8417" t="s">
        <v>22</v>
      </c>
      <c r="L8417" t="s">
        <v>41</v>
      </c>
      <c r="M8417">
        <v>39000</v>
      </c>
      <c r="N8417" t="s">
        <v>66</v>
      </c>
      <c r="O8417" t="s">
        <v>59</v>
      </c>
      <c r="P8417">
        <v>7971111</v>
      </c>
      <c r="Q8417" t="s">
        <v>73</v>
      </c>
      <c r="R8417" t="str">
        <f t="shared" si="394"/>
        <v>Tertile 2</v>
      </c>
      <c r="S8417" t="str">
        <f t="shared" si="395"/>
        <v>Risky</v>
      </c>
    </row>
    <row r="8418" spans="1:19" x14ac:dyDescent="0.35">
      <c r="A8418" t="s">
        <v>10601</v>
      </c>
      <c r="B8418" s="1">
        <v>44886</v>
      </c>
      <c r="C8418" s="5" t="str">
        <f t="shared" si="393"/>
        <v>11</v>
      </c>
      <c r="D8418" t="s">
        <v>2230</v>
      </c>
      <c r="E8418" t="s">
        <v>17</v>
      </c>
      <c r="F8418">
        <v>610000</v>
      </c>
      <c r="G8418" t="s">
        <v>70</v>
      </c>
      <c r="H8418" t="s">
        <v>108</v>
      </c>
      <c r="I8418" t="s">
        <v>109</v>
      </c>
      <c r="J8418" t="s">
        <v>21</v>
      </c>
      <c r="K8418" t="s">
        <v>22</v>
      </c>
      <c r="L8418" t="s">
        <v>50</v>
      </c>
      <c r="M8418">
        <v>46000</v>
      </c>
      <c r="N8418" t="s">
        <v>72</v>
      </c>
      <c r="O8418" t="s">
        <v>110</v>
      </c>
      <c r="P8418">
        <v>7588763</v>
      </c>
      <c r="Q8418" t="s">
        <v>73</v>
      </c>
      <c r="R8418" t="str">
        <f t="shared" si="394"/>
        <v>Tertile 2</v>
      </c>
      <c r="S8418" t="str">
        <f t="shared" si="395"/>
        <v>Risky</v>
      </c>
    </row>
    <row r="8419" spans="1:19" x14ac:dyDescent="0.35">
      <c r="A8419" t="s">
        <v>10605</v>
      </c>
      <c r="B8419" s="1">
        <v>44886</v>
      </c>
      <c r="C8419" s="5" t="str">
        <f t="shared" si="393"/>
        <v>11</v>
      </c>
      <c r="D8419" t="s">
        <v>8150</v>
      </c>
      <c r="E8419" t="s">
        <v>17</v>
      </c>
      <c r="F8419">
        <v>616000</v>
      </c>
      <c r="G8419" t="s">
        <v>47</v>
      </c>
      <c r="H8419" t="s">
        <v>30</v>
      </c>
      <c r="I8419" t="s">
        <v>153</v>
      </c>
      <c r="J8419" t="s">
        <v>39</v>
      </c>
      <c r="K8419" t="s">
        <v>40</v>
      </c>
      <c r="L8419" t="s">
        <v>23</v>
      </c>
      <c r="M8419">
        <v>26001</v>
      </c>
      <c r="N8419" t="s">
        <v>51</v>
      </c>
      <c r="O8419" t="s">
        <v>25</v>
      </c>
      <c r="P8419">
        <v>8463416</v>
      </c>
      <c r="Q8419" t="s">
        <v>52</v>
      </c>
      <c r="R8419" t="str">
        <f t="shared" si="394"/>
        <v>Tertile 2</v>
      </c>
      <c r="S8419" t="str">
        <f t="shared" si="395"/>
        <v>Risky</v>
      </c>
    </row>
    <row r="8420" spans="1:19" x14ac:dyDescent="0.35">
      <c r="A8420" t="s">
        <v>10657</v>
      </c>
      <c r="B8420" s="1">
        <v>44886</v>
      </c>
      <c r="C8420" s="5" t="str">
        <f t="shared" si="393"/>
        <v>11</v>
      </c>
      <c r="D8420" t="s">
        <v>1659</v>
      </c>
      <c r="E8420" t="s">
        <v>17</v>
      </c>
      <c r="F8420">
        <v>617000</v>
      </c>
      <c r="G8420" t="s">
        <v>76</v>
      </c>
      <c r="H8420" t="s">
        <v>104</v>
      </c>
      <c r="I8420" t="s">
        <v>105</v>
      </c>
      <c r="J8420" t="s">
        <v>21</v>
      </c>
      <c r="K8420" t="s">
        <v>22</v>
      </c>
      <c r="L8420" t="s">
        <v>41</v>
      </c>
      <c r="M8420">
        <v>22000</v>
      </c>
      <c r="N8420" t="s">
        <v>72</v>
      </c>
      <c r="O8420" t="s">
        <v>59</v>
      </c>
      <c r="P8420">
        <v>8730044</v>
      </c>
      <c r="Q8420" t="s">
        <v>73</v>
      </c>
      <c r="R8420" t="str">
        <f t="shared" si="394"/>
        <v>Tertile 2</v>
      </c>
      <c r="S8420" t="str">
        <f t="shared" si="395"/>
        <v>Risky</v>
      </c>
    </row>
    <row r="8421" spans="1:19" x14ac:dyDescent="0.35">
      <c r="A8421" t="s">
        <v>10606</v>
      </c>
      <c r="B8421" s="1">
        <v>44886</v>
      </c>
      <c r="C8421" s="5" t="str">
        <f t="shared" si="393"/>
        <v>11</v>
      </c>
      <c r="D8421" t="s">
        <v>2687</v>
      </c>
      <c r="E8421" t="s">
        <v>17</v>
      </c>
      <c r="F8421">
        <v>632000</v>
      </c>
      <c r="G8421" t="s">
        <v>55</v>
      </c>
      <c r="H8421" t="s">
        <v>104</v>
      </c>
      <c r="I8421" t="s">
        <v>338</v>
      </c>
      <c r="J8421" t="s">
        <v>21</v>
      </c>
      <c r="K8421" t="s">
        <v>22</v>
      </c>
      <c r="L8421" t="s">
        <v>23</v>
      </c>
      <c r="M8421">
        <v>18001</v>
      </c>
      <c r="N8421" t="s">
        <v>58</v>
      </c>
      <c r="O8421" t="s">
        <v>110</v>
      </c>
      <c r="P8421">
        <v>7406205</v>
      </c>
      <c r="Q8421" t="s">
        <v>60</v>
      </c>
      <c r="R8421" t="str">
        <f t="shared" si="394"/>
        <v>Tertile 2</v>
      </c>
      <c r="S8421" t="str">
        <f t="shared" si="395"/>
        <v>Risky</v>
      </c>
    </row>
    <row r="8422" spans="1:19" x14ac:dyDescent="0.35">
      <c r="A8422" t="s">
        <v>10659</v>
      </c>
      <c r="B8422" s="1">
        <v>44886</v>
      </c>
      <c r="C8422" s="5" t="str">
        <f t="shared" si="393"/>
        <v>11</v>
      </c>
      <c r="D8422" t="s">
        <v>1779</v>
      </c>
      <c r="E8422" t="s">
        <v>86</v>
      </c>
      <c r="F8422">
        <v>632000</v>
      </c>
      <c r="G8422" t="s">
        <v>80</v>
      </c>
      <c r="H8422" t="s">
        <v>81</v>
      </c>
      <c r="I8422" t="s">
        <v>403</v>
      </c>
      <c r="J8422" t="s">
        <v>39</v>
      </c>
      <c r="K8422" t="s">
        <v>40</v>
      </c>
      <c r="L8422" t="s">
        <v>50</v>
      </c>
      <c r="M8422">
        <v>20000</v>
      </c>
      <c r="N8422" t="s">
        <v>66</v>
      </c>
      <c r="O8422" t="s">
        <v>25</v>
      </c>
      <c r="P8422">
        <v>8512580</v>
      </c>
      <c r="Q8422" t="s">
        <v>67</v>
      </c>
      <c r="R8422" t="str">
        <f t="shared" si="394"/>
        <v>Tertile 2</v>
      </c>
      <c r="S8422" t="str">
        <f t="shared" si="395"/>
        <v>Risky</v>
      </c>
    </row>
    <row r="8423" spans="1:19" x14ac:dyDescent="0.35">
      <c r="A8423" t="s">
        <v>10580</v>
      </c>
      <c r="B8423" s="1">
        <v>44886</v>
      </c>
      <c r="C8423" s="5" t="str">
        <f t="shared" si="393"/>
        <v>11</v>
      </c>
      <c r="D8423" t="s">
        <v>7130</v>
      </c>
      <c r="E8423" t="s">
        <v>17</v>
      </c>
      <c r="F8423">
        <v>645000</v>
      </c>
      <c r="G8423" t="s">
        <v>142</v>
      </c>
      <c r="H8423" t="s">
        <v>81</v>
      </c>
      <c r="I8423" t="s">
        <v>323</v>
      </c>
      <c r="J8423" t="s">
        <v>21</v>
      </c>
      <c r="K8423" t="s">
        <v>22</v>
      </c>
      <c r="L8423" t="s">
        <v>41</v>
      </c>
      <c r="M8423">
        <v>45000</v>
      </c>
      <c r="N8423" t="s">
        <v>51</v>
      </c>
      <c r="O8423" t="s">
        <v>25</v>
      </c>
      <c r="P8423">
        <v>7386845</v>
      </c>
      <c r="Q8423" t="s">
        <v>52</v>
      </c>
      <c r="R8423" t="str">
        <f t="shared" si="394"/>
        <v>Tertile 2</v>
      </c>
      <c r="S8423" t="str">
        <f t="shared" si="395"/>
        <v>Risky</v>
      </c>
    </row>
    <row r="8424" spans="1:19" x14ac:dyDescent="0.35">
      <c r="A8424" t="s">
        <v>10581</v>
      </c>
      <c r="B8424" s="1">
        <v>44886</v>
      </c>
      <c r="C8424" s="5" t="str">
        <f t="shared" si="393"/>
        <v>11</v>
      </c>
      <c r="D8424" t="s">
        <v>2128</v>
      </c>
      <c r="E8424" t="s">
        <v>17</v>
      </c>
      <c r="F8424">
        <v>652000</v>
      </c>
      <c r="G8424" t="s">
        <v>147</v>
      </c>
      <c r="H8424" t="s">
        <v>108</v>
      </c>
      <c r="I8424" t="s">
        <v>161</v>
      </c>
      <c r="J8424" t="s">
        <v>21</v>
      </c>
      <c r="K8424" t="s">
        <v>22</v>
      </c>
      <c r="L8424" t="s">
        <v>50</v>
      </c>
      <c r="M8424">
        <v>21000</v>
      </c>
      <c r="N8424" t="s">
        <v>58</v>
      </c>
      <c r="O8424" t="s">
        <v>59</v>
      </c>
      <c r="P8424">
        <v>6122992</v>
      </c>
      <c r="Q8424" t="s">
        <v>60</v>
      </c>
      <c r="R8424" t="str">
        <f t="shared" si="394"/>
        <v>Tertile 2</v>
      </c>
      <c r="S8424" t="str">
        <f t="shared" si="395"/>
        <v>Risky</v>
      </c>
    </row>
    <row r="8425" spans="1:19" x14ac:dyDescent="0.35">
      <c r="A8425" t="s">
        <v>10640</v>
      </c>
      <c r="B8425" s="1">
        <v>44886</v>
      </c>
      <c r="C8425" s="5" t="str">
        <f t="shared" si="393"/>
        <v>11</v>
      </c>
      <c r="D8425" t="s">
        <v>1607</v>
      </c>
      <c r="E8425" t="s">
        <v>86</v>
      </c>
      <c r="F8425">
        <v>655000</v>
      </c>
      <c r="G8425" t="s">
        <v>288</v>
      </c>
      <c r="H8425" t="s">
        <v>148</v>
      </c>
      <c r="I8425" t="s">
        <v>522</v>
      </c>
      <c r="J8425" t="s">
        <v>21</v>
      </c>
      <c r="K8425" t="s">
        <v>22</v>
      </c>
      <c r="L8425" t="s">
        <v>41</v>
      </c>
      <c r="M8425">
        <v>45001</v>
      </c>
      <c r="N8425" t="s">
        <v>32</v>
      </c>
      <c r="O8425" t="s">
        <v>83</v>
      </c>
      <c r="P8425">
        <v>7501876</v>
      </c>
      <c r="Q8425" t="s">
        <v>33</v>
      </c>
      <c r="R8425" t="str">
        <f t="shared" si="394"/>
        <v>Tertile 2</v>
      </c>
      <c r="S8425" t="str">
        <f t="shared" si="395"/>
        <v>Risky</v>
      </c>
    </row>
    <row r="8426" spans="1:19" x14ac:dyDescent="0.35">
      <c r="A8426" t="s">
        <v>10634</v>
      </c>
      <c r="B8426" s="1">
        <v>44886</v>
      </c>
      <c r="C8426" s="5" t="str">
        <f t="shared" si="393"/>
        <v>11</v>
      </c>
      <c r="D8426" t="s">
        <v>4023</v>
      </c>
      <c r="E8426" t="s">
        <v>86</v>
      </c>
      <c r="F8426">
        <v>660000</v>
      </c>
      <c r="G8426" t="s">
        <v>252</v>
      </c>
      <c r="H8426" t="s">
        <v>369</v>
      </c>
      <c r="I8426" t="s">
        <v>411</v>
      </c>
      <c r="J8426" t="s">
        <v>21</v>
      </c>
      <c r="K8426" t="s">
        <v>22</v>
      </c>
      <c r="L8426" t="s">
        <v>23</v>
      </c>
      <c r="M8426">
        <v>12000</v>
      </c>
      <c r="N8426" t="s">
        <v>72</v>
      </c>
      <c r="O8426" t="s">
        <v>59</v>
      </c>
      <c r="P8426">
        <v>6256138</v>
      </c>
      <c r="Q8426" t="s">
        <v>73</v>
      </c>
      <c r="R8426" t="str">
        <f t="shared" si="394"/>
        <v>Tertile 2</v>
      </c>
      <c r="S8426" t="str">
        <f t="shared" si="395"/>
        <v>Risky</v>
      </c>
    </row>
    <row r="8427" spans="1:19" x14ac:dyDescent="0.35">
      <c r="A8427" t="s">
        <v>10592</v>
      </c>
      <c r="B8427" s="1">
        <v>44886</v>
      </c>
      <c r="C8427" s="5" t="str">
        <f t="shared" si="393"/>
        <v>11</v>
      </c>
      <c r="D8427" t="s">
        <v>3575</v>
      </c>
      <c r="E8427" t="s">
        <v>17</v>
      </c>
      <c r="F8427">
        <v>670000</v>
      </c>
      <c r="G8427" t="s">
        <v>147</v>
      </c>
      <c r="H8427" t="s">
        <v>319</v>
      </c>
      <c r="I8427" t="s">
        <v>1784</v>
      </c>
      <c r="J8427" t="s">
        <v>39</v>
      </c>
      <c r="K8427" t="s">
        <v>40</v>
      </c>
      <c r="L8427" t="s">
        <v>23</v>
      </c>
      <c r="M8427">
        <v>17000</v>
      </c>
      <c r="N8427" t="s">
        <v>58</v>
      </c>
      <c r="O8427" t="s">
        <v>59</v>
      </c>
      <c r="P8427">
        <v>7972712</v>
      </c>
      <c r="Q8427" t="s">
        <v>60</v>
      </c>
      <c r="R8427" t="str">
        <f t="shared" si="394"/>
        <v>Tertile 2</v>
      </c>
      <c r="S8427" t="str">
        <f t="shared" si="395"/>
        <v>Risky</v>
      </c>
    </row>
    <row r="8428" spans="1:19" x14ac:dyDescent="0.35">
      <c r="A8428" t="s">
        <v>10618</v>
      </c>
      <c r="B8428" s="1">
        <v>44886</v>
      </c>
      <c r="C8428" s="5" t="str">
        <f t="shared" si="393"/>
        <v>11</v>
      </c>
      <c r="D8428" t="s">
        <v>531</v>
      </c>
      <c r="E8428" t="s">
        <v>17</v>
      </c>
      <c r="F8428">
        <v>685000</v>
      </c>
      <c r="G8428" t="s">
        <v>288</v>
      </c>
      <c r="H8428" t="s">
        <v>99</v>
      </c>
      <c r="I8428" t="s">
        <v>429</v>
      </c>
      <c r="J8428" t="s">
        <v>21</v>
      </c>
      <c r="K8428" t="s">
        <v>22</v>
      </c>
      <c r="L8428" t="s">
        <v>50</v>
      </c>
      <c r="M8428">
        <v>26001</v>
      </c>
      <c r="N8428" t="s">
        <v>32</v>
      </c>
      <c r="O8428" t="s">
        <v>110</v>
      </c>
      <c r="P8428">
        <v>7382545</v>
      </c>
      <c r="Q8428" t="s">
        <v>33</v>
      </c>
      <c r="R8428" t="str">
        <f t="shared" si="394"/>
        <v>Tertile 2</v>
      </c>
      <c r="S8428" t="str">
        <f t="shared" si="395"/>
        <v>Risky</v>
      </c>
    </row>
    <row r="8429" spans="1:19" x14ac:dyDescent="0.35">
      <c r="A8429" t="s">
        <v>10619</v>
      </c>
      <c r="B8429" s="1">
        <v>44886</v>
      </c>
      <c r="C8429" s="5" t="str">
        <f t="shared" si="393"/>
        <v>11</v>
      </c>
      <c r="D8429" t="s">
        <v>8175</v>
      </c>
      <c r="E8429" t="s">
        <v>17</v>
      </c>
      <c r="F8429">
        <v>685000</v>
      </c>
      <c r="G8429" t="s">
        <v>291</v>
      </c>
      <c r="H8429" t="s">
        <v>94</v>
      </c>
      <c r="I8429" t="s">
        <v>344</v>
      </c>
      <c r="J8429" t="s">
        <v>39</v>
      </c>
      <c r="K8429" t="s">
        <v>40</v>
      </c>
      <c r="L8429" t="s">
        <v>41</v>
      </c>
      <c r="M8429">
        <v>29001</v>
      </c>
      <c r="N8429" t="s">
        <v>42</v>
      </c>
      <c r="O8429" t="s">
        <v>110</v>
      </c>
      <c r="P8429">
        <v>8975282</v>
      </c>
      <c r="Q8429" t="s">
        <v>44</v>
      </c>
      <c r="R8429" t="str">
        <f t="shared" si="394"/>
        <v>Tertile 2</v>
      </c>
      <c r="S8429" t="str">
        <f t="shared" si="395"/>
        <v>Risky</v>
      </c>
    </row>
    <row r="8430" spans="1:19" x14ac:dyDescent="0.35">
      <c r="A8430" t="s">
        <v>10683</v>
      </c>
      <c r="B8430" s="1">
        <v>44886</v>
      </c>
      <c r="C8430" s="5" t="str">
        <f t="shared" si="393"/>
        <v>11</v>
      </c>
      <c r="D8430" t="s">
        <v>1971</v>
      </c>
      <c r="E8430" t="s">
        <v>17</v>
      </c>
      <c r="F8430">
        <v>700000</v>
      </c>
      <c r="G8430" t="s">
        <v>29</v>
      </c>
      <c r="H8430" t="s">
        <v>216</v>
      </c>
      <c r="I8430" t="s">
        <v>599</v>
      </c>
      <c r="J8430" t="s">
        <v>21</v>
      </c>
      <c r="K8430" t="s">
        <v>22</v>
      </c>
      <c r="L8430" t="s">
        <v>50</v>
      </c>
      <c r="M8430">
        <v>12000</v>
      </c>
      <c r="N8430" t="s">
        <v>32</v>
      </c>
      <c r="O8430" t="s">
        <v>25</v>
      </c>
      <c r="P8430">
        <v>6519592</v>
      </c>
      <c r="Q8430" t="s">
        <v>73</v>
      </c>
      <c r="R8430" t="str">
        <f t="shared" si="394"/>
        <v>Tertile 2</v>
      </c>
      <c r="S8430" t="str">
        <f t="shared" si="395"/>
        <v>Risky</v>
      </c>
    </row>
    <row r="8431" spans="1:19" x14ac:dyDescent="0.35">
      <c r="A8431" t="s">
        <v>10624</v>
      </c>
      <c r="B8431" s="1">
        <v>44886</v>
      </c>
      <c r="C8431" s="5" t="str">
        <f t="shared" si="393"/>
        <v>11</v>
      </c>
      <c r="D8431" t="s">
        <v>4008</v>
      </c>
      <c r="E8431" t="s">
        <v>17</v>
      </c>
      <c r="F8431">
        <v>702500</v>
      </c>
      <c r="G8431" t="s">
        <v>47</v>
      </c>
      <c r="H8431" t="s">
        <v>30</v>
      </c>
      <c r="I8431" t="s">
        <v>233</v>
      </c>
      <c r="J8431" t="s">
        <v>39</v>
      </c>
      <c r="K8431" t="s">
        <v>40</v>
      </c>
      <c r="L8431" t="s">
        <v>41</v>
      </c>
      <c r="M8431">
        <v>25500</v>
      </c>
      <c r="N8431" t="s">
        <v>51</v>
      </c>
      <c r="O8431" t="s">
        <v>59</v>
      </c>
      <c r="P8431">
        <v>6228246</v>
      </c>
      <c r="Q8431" t="s">
        <v>52</v>
      </c>
      <c r="R8431" t="str">
        <f t="shared" si="394"/>
        <v>Tertile 2</v>
      </c>
      <c r="S8431" t="str">
        <f t="shared" si="395"/>
        <v>Risky</v>
      </c>
    </row>
    <row r="8432" spans="1:19" x14ac:dyDescent="0.35">
      <c r="A8432" t="s">
        <v>10612</v>
      </c>
      <c r="B8432" s="1">
        <v>44886</v>
      </c>
      <c r="C8432" s="5" t="str">
        <f t="shared" si="393"/>
        <v>11</v>
      </c>
      <c r="D8432" t="s">
        <v>475</v>
      </c>
      <c r="E8432" t="s">
        <v>86</v>
      </c>
      <c r="F8432">
        <v>717000</v>
      </c>
      <c r="G8432" t="s">
        <v>199</v>
      </c>
      <c r="H8432" t="s">
        <v>187</v>
      </c>
      <c r="I8432" t="s">
        <v>249</v>
      </c>
      <c r="J8432" t="s">
        <v>21</v>
      </c>
      <c r="K8432" t="s">
        <v>22</v>
      </c>
      <c r="L8432" t="s">
        <v>23</v>
      </c>
      <c r="M8432">
        <v>49001</v>
      </c>
      <c r="N8432" t="s">
        <v>51</v>
      </c>
      <c r="O8432" t="s">
        <v>59</v>
      </c>
      <c r="P8432">
        <v>6101755</v>
      </c>
      <c r="Q8432" t="s">
        <v>52</v>
      </c>
      <c r="R8432" t="str">
        <f t="shared" si="394"/>
        <v>Tertile 2</v>
      </c>
      <c r="S8432" t="str">
        <f t="shared" si="395"/>
        <v>Risky</v>
      </c>
    </row>
    <row r="8433" spans="1:19" x14ac:dyDescent="0.35">
      <c r="A8433" t="s">
        <v>10597</v>
      </c>
      <c r="B8433" s="1">
        <v>44886</v>
      </c>
      <c r="C8433" s="5" t="str">
        <f t="shared" si="393"/>
        <v>11</v>
      </c>
      <c r="D8433" t="s">
        <v>2221</v>
      </c>
      <c r="E8433" t="s">
        <v>86</v>
      </c>
      <c r="F8433">
        <v>720000</v>
      </c>
      <c r="G8433" t="s">
        <v>36</v>
      </c>
      <c r="H8433" t="s">
        <v>148</v>
      </c>
      <c r="I8433" t="s">
        <v>149</v>
      </c>
      <c r="J8433" t="s">
        <v>39</v>
      </c>
      <c r="K8433" t="s">
        <v>40</v>
      </c>
      <c r="L8433" t="s">
        <v>41</v>
      </c>
      <c r="M8433">
        <v>24000</v>
      </c>
      <c r="N8433" t="s">
        <v>42</v>
      </c>
      <c r="O8433" t="s">
        <v>43</v>
      </c>
      <c r="P8433">
        <v>6031677</v>
      </c>
      <c r="Q8433" t="s">
        <v>44</v>
      </c>
      <c r="R8433" t="str">
        <f t="shared" si="394"/>
        <v>Tertile 2</v>
      </c>
      <c r="S8433" t="str">
        <f t="shared" si="395"/>
        <v>Risky</v>
      </c>
    </row>
    <row r="8434" spans="1:19" x14ac:dyDescent="0.35">
      <c r="A8434" t="s">
        <v>10633</v>
      </c>
      <c r="B8434" s="1">
        <v>44886</v>
      </c>
      <c r="C8434" s="5" t="str">
        <f t="shared" si="393"/>
        <v>11</v>
      </c>
      <c r="D8434" t="s">
        <v>2651</v>
      </c>
      <c r="E8434" t="s">
        <v>86</v>
      </c>
      <c r="F8434">
        <v>720000</v>
      </c>
      <c r="G8434" t="s">
        <v>248</v>
      </c>
      <c r="H8434" t="s">
        <v>174</v>
      </c>
      <c r="I8434" t="s">
        <v>672</v>
      </c>
      <c r="J8434" t="s">
        <v>39</v>
      </c>
      <c r="K8434" t="s">
        <v>40</v>
      </c>
      <c r="L8434" t="s">
        <v>41</v>
      </c>
      <c r="M8434">
        <v>29000</v>
      </c>
      <c r="N8434" t="s">
        <v>66</v>
      </c>
      <c r="O8434" t="s">
        <v>25</v>
      </c>
      <c r="P8434">
        <v>7196922</v>
      </c>
      <c r="Q8434" t="s">
        <v>67</v>
      </c>
      <c r="R8434" t="str">
        <f t="shared" si="394"/>
        <v>Tertile 2</v>
      </c>
      <c r="S8434" t="str">
        <f t="shared" si="395"/>
        <v>Risky</v>
      </c>
    </row>
    <row r="8435" spans="1:19" x14ac:dyDescent="0.35">
      <c r="A8435" t="s">
        <v>10620</v>
      </c>
      <c r="B8435" s="1">
        <v>44886</v>
      </c>
      <c r="C8435" s="5" t="str">
        <f t="shared" si="393"/>
        <v>11</v>
      </c>
      <c r="D8435" t="s">
        <v>8262</v>
      </c>
      <c r="E8435" t="s">
        <v>17</v>
      </c>
      <c r="F8435">
        <v>725000</v>
      </c>
      <c r="G8435" t="s">
        <v>295</v>
      </c>
      <c r="H8435" t="s">
        <v>148</v>
      </c>
      <c r="I8435" t="s">
        <v>149</v>
      </c>
      <c r="J8435" t="s">
        <v>21</v>
      </c>
      <c r="K8435" t="s">
        <v>22</v>
      </c>
      <c r="L8435" t="s">
        <v>41</v>
      </c>
      <c r="M8435">
        <v>16001</v>
      </c>
      <c r="N8435" t="s">
        <v>51</v>
      </c>
      <c r="O8435" t="s">
        <v>43</v>
      </c>
      <c r="P8435">
        <v>6432895</v>
      </c>
      <c r="Q8435" t="s">
        <v>52</v>
      </c>
      <c r="R8435" t="str">
        <f t="shared" si="394"/>
        <v>Tertile 2</v>
      </c>
      <c r="S8435" t="str">
        <f t="shared" si="395"/>
        <v>Risky</v>
      </c>
    </row>
    <row r="8436" spans="1:19" x14ac:dyDescent="0.35">
      <c r="A8436" t="s">
        <v>10591</v>
      </c>
      <c r="B8436" s="1">
        <v>44886</v>
      </c>
      <c r="C8436" s="5" t="str">
        <f t="shared" si="393"/>
        <v>11</v>
      </c>
      <c r="D8436" t="s">
        <v>2156</v>
      </c>
      <c r="E8436" t="s">
        <v>17</v>
      </c>
      <c r="F8436">
        <v>730000</v>
      </c>
      <c r="G8436" t="s">
        <v>142</v>
      </c>
      <c r="H8436" t="s">
        <v>104</v>
      </c>
      <c r="I8436" t="s">
        <v>338</v>
      </c>
      <c r="J8436" t="s">
        <v>21</v>
      </c>
      <c r="K8436" t="s">
        <v>22</v>
      </c>
      <c r="L8436" t="s">
        <v>23</v>
      </c>
      <c r="M8436">
        <v>18001</v>
      </c>
      <c r="N8436" t="s">
        <v>51</v>
      </c>
      <c r="O8436" t="s">
        <v>110</v>
      </c>
      <c r="P8436">
        <v>8306677</v>
      </c>
      <c r="Q8436" t="s">
        <v>52</v>
      </c>
      <c r="R8436" t="str">
        <f t="shared" si="394"/>
        <v>Tertile 2</v>
      </c>
      <c r="S8436" t="str">
        <f t="shared" si="395"/>
        <v>Risky</v>
      </c>
    </row>
    <row r="8437" spans="1:19" x14ac:dyDescent="0.35">
      <c r="A8437" t="s">
        <v>10584</v>
      </c>
      <c r="B8437" s="1">
        <v>44886</v>
      </c>
      <c r="C8437" s="5" t="str">
        <f t="shared" si="393"/>
        <v>11</v>
      </c>
      <c r="D8437" t="s">
        <v>886</v>
      </c>
      <c r="E8437" t="s">
        <v>86</v>
      </c>
      <c r="F8437">
        <v>740000</v>
      </c>
      <c r="G8437" t="s">
        <v>160</v>
      </c>
      <c r="H8437" t="s">
        <v>48</v>
      </c>
      <c r="I8437" t="s">
        <v>123</v>
      </c>
      <c r="J8437" t="s">
        <v>21</v>
      </c>
      <c r="K8437" t="s">
        <v>22</v>
      </c>
      <c r="L8437" t="s">
        <v>41</v>
      </c>
      <c r="M8437">
        <v>12001</v>
      </c>
      <c r="N8437" t="s">
        <v>58</v>
      </c>
      <c r="O8437" t="s">
        <v>25</v>
      </c>
      <c r="P8437">
        <v>6791135</v>
      </c>
      <c r="Q8437" t="s">
        <v>60</v>
      </c>
      <c r="R8437" t="str">
        <f t="shared" si="394"/>
        <v>Tertile 2</v>
      </c>
      <c r="S8437" t="str">
        <f t="shared" si="395"/>
        <v>Risky</v>
      </c>
    </row>
    <row r="8438" spans="1:19" x14ac:dyDescent="0.35">
      <c r="A8438" t="s">
        <v>10655</v>
      </c>
      <c r="B8438" s="1">
        <v>44886</v>
      </c>
      <c r="C8438" s="5" t="str">
        <f t="shared" si="393"/>
        <v>11</v>
      </c>
      <c r="D8438" t="s">
        <v>10656</v>
      </c>
      <c r="E8438" t="s">
        <v>17</v>
      </c>
      <c r="F8438">
        <v>742000</v>
      </c>
      <c r="G8438" t="s">
        <v>90</v>
      </c>
      <c r="H8438" t="s">
        <v>30</v>
      </c>
      <c r="I8438" t="s">
        <v>347</v>
      </c>
      <c r="J8438" t="s">
        <v>21</v>
      </c>
      <c r="K8438" t="s">
        <v>22</v>
      </c>
      <c r="L8438" t="s">
        <v>50</v>
      </c>
      <c r="M8438">
        <v>45000</v>
      </c>
      <c r="N8438" t="s">
        <v>72</v>
      </c>
      <c r="O8438" t="s">
        <v>83</v>
      </c>
      <c r="P8438">
        <v>7445806</v>
      </c>
      <c r="Q8438" t="s">
        <v>73</v>
      </c>
      <c r="R8438" t="str">
        <f t="shared" si="394"/>
        <v>Tertile 2</v>
      </c>
      <c r="S8438" t="str">
        <f t="shared" si="395"/>
        <v>Risky</v>
      </c>
    </row>
    <row r="8439" spans="1:19" x14ac:dyDescent="0.35">
      <c r="A8439" t="s">
        <v>10650</v>
      </c>
      <c r="B8439" s="1">
        <v>44886</v>
      </c>
      <c r="C8439" s="5" t="str">
        <f t="shared" si="393"/>
        <v>11</v>
      </c>
      <c r="D8439" t="s">
        <v>1633</v>
      </c>
      <c r="E8439" t="s">
        <v>17</v>
      </c>
      <c r="F8439">
        <v>745000</v>
      </c>
      <c r="G8439" t="s">
        <v>98</v>
      </c>
      <c r="H8439" t="s">
        <v>183</v>
      </c>
      <c r="I8439" t="s">
        <v>184</v>
      </c>
      <c r="J8439" t="s">
        <v>39</v>
      </c>
      <c r="K8439" t="s">
        <v>40</v>
      </c>
      <c r="L8439" t="s">
        <v>50</v>
      </c>
      <c r="M8439">
        <v>20000</v>
      </c>
      <c r="N8439" t="s">
        <v>32</v>
      </c>
      <c r="O8439" t="s">
        <v>43</v>
      </c>
      <c r="P8439">
        <v>7628485</v>
      </c>
      <c r="Q8439" t="s">
        <v>33</v>
      </c>
      <c r="R8439" t="str">
        <f t="shared" si="394"/>
        <v>Tertile 2</v>
      </c>
      <c r="S8439" t="str">
        <f t="shared" si="395"/>
        <v>Risky</v>
      </c>
    </row>
    <row r="8440" spans="1:19" x14ac:dyDescent="0.35">
      <c r="A8440" t="s">
        <v>10690</v>
      </c>
      <c r="B8440" s="1">
        <v>44886</v>
      </c>
      <c r="C8440" s="5" t="str">
        <f t="shared" si="393"/>
        <v>11</v>
      </c>
      <c r="D8440" t="s">
        <v>10691</v>
      </c>
      <c r="E8440" t="s">
        <v>86</v>
      </c>
      <c r="F8440">
        <v>770000</v>
      </c>
      <c r="G8440" t="s">
        <v>295</v>
      </c>
      <c r="H8440" t="s">
        <v>108</v>
      </c>
      <c r="I8440" t="s">
        <v>350</v>
      </c>
      <c r="J8440" t="s">
        <v>21</v>
      </c>
      <c r="K8440" t="s">
        <v>22</v>
      </c>
      <c r="L8440" t="s">
        <v>23</v>
      </c>
      <c r="M8440">
        <v>12000</v>
      </c>
      <c r="N8440" t="s">
        <v>51</v>
      </c>
      <c r="O8440" t="s">
        <v>83</v>
      </c>
      <c r="P8440">
        <v>8507627</v>
      </c>
      <c r="Q8440" t="s">
        <v>52</v>
      </c>
      <c r="R8440" t="str">
        <f t="shared" si="394"/>
        <v>Tertile 2</v>
      </c>
      <c r="S8440" t="str">
        <f t="shared" si="395"/>
        <v>Eligible</v>
      </c>
    </row>
    <row r="8441" spans="1:19" x14ac:dyDescent="0.35">
      <c r="A8441" t="s">
        <v>10596</v>
      </c>
      <c r="B8441" s="1">
        <v>44886</v>
      </c>
      <c r="C8441" s="5" t="str">
        <f t="shared" si="393"/>
        <v>11</v>
      </c>
      <c r="D8441" t="s">
        <v>9183</v>
      </c>
      <c r="E8441" t="s">
        <v>17</v>
      </c>
      <c r="F8441">
        <v>826000</v>
      </c>
      <c r="G8441" t="s">
        <v>29</v>
      </c>
      <c r="H8441" t="s">
        <v>48</v>
      </c>
      <c r="I8441" t="s">
        <v>123</v>
      </c>
      <c r="J8441" t="s">
        <v>21</v>
      </c>
      <c r="K8441" t="s">
        <v>22</v>
      </c>
      <c r="L8441" t="s">
        <v>41</v>
      </c>
      <c r="M8441">
        <v>12000</v>
      </c>
      <c r="N8441" t="s">
        <v>32</v>
      </c>
      <c r="O8441" t="s">
        <v>25</v>
      </c>
      <c r="P8441">
        <v>7960366</v>
      </c>
      <c r="Q8441" t="s">
        <v>33</v>
      </c>
      <c r="R8441" t="str">
        <f t="shared" si="394"/>
        <v>Tertile 2</v>
      </c>
      <c r="S8441" t="str">
        <f t="shared" si="395"/>
        <v>Eligible</v>
      </c>
    </row>
    <row r="8442" spans="1:19" x14ac:dyDescent="0.35">
      <c r="A8442" t="s">
        <v>10583</v>
      </c>
      <c r="B8442" s="1">
        <v>44886</v>
      </c>
      <c r="C8442" s="5" t="str">
        <f t="shared" si="393"/>
        <v>11</v>
      </c>
      <c r="D8442" t="s">
        <v>1204</v>
      </c>
      <c r="E8442" t="s">
        <v>17</v>
      </c>
      <c r="F8442">
        <v>850000</v>
      </c>
      <c r="G8442" t="s">
        <v>76</v>
      </c>
      <c r="H8442" t="s">
        <v>319</v>
      </c>
      <c r="I8442" t="s">
        <v>320</v>
      </c>
      <c r="J8442" t="s">
        <v>21</v>
      </c>
      <c r="K8442" t="s">
        <v>22</v>
      </c>
      <c r="L8442" t="s">
        <v>41</v>
      </c>
      <c r="M8442">
        <v>15000</v>
      </c>
      <c r="N8442" t="s">
        <v>72</v>
      </c>
      <c r="O8442" t="s">
        <v>110</v>
      </c>
      <c r="P8442">
        <v>6334853</v>
      </c>
      <c r="Q8442" t="s">
        <v>73</v>
      </c>
      <c r="R8442" t="str">
        <f t="shared" si="394"/>
        <v>Tertile 2</v>
      </c>
      <c r="S8442" t="str">
        <f t="shared" si="395"/>
        <v>Eligible</v>
      </c>
    </row>
    <row r="8443" spans="1:19" x14ac:dyDescent="0.35">
      <c r="A8443" t="s">
        <v>10671</v>
      </c>
      <c r="B8443" s="1">
        <v>44886</v>
      </c>
      <c r="C8443" s="5" t="str">
        <f t="shared" si="393"/>
        <v>11</v>
      </c>
      <c r="D8443" t="s">
        <v>4743</v>
      </c>
      <c r="E8443" t="s">
        <v>17</v>
      </c>
      <c r="F8443">
        <v>850000</v>
      </c>
      <c r="G8443" t="s">
        <v>142</v>
      </c>
      <c r="H8443" t="s">
        <v>167</v>
      </c>
      <c r="I8443" t="s">
        <v>603</v>
      </c>
      <c r="J8443" t="s">
        <v>39</v>
      </c>
      <c r="K8443" t="s">
        <v>40</v>
      </c>
      <c r="L8443" t="s">
        <v>41</v>
      </c>
      <c r="M8443">
        <v>61000</v>
      </c>
      <c r="N8443" t="s">
        <v>51</v>
      </c>
      <c r="O8443" t="s">
        <v>83</v>
      </c>
      <c r="P8443">
        <v>8121379</v>
      </c>
      <c r="Q8443" t="s">
        <v>52</v>
      </c>
      <c r="R8443" t="str">
        <f t="shared" si="394"/>
        <v>Tertile 2</v>
      </c>
      <c r="S8443" t="str">
        <f t="shared" si="395"/>
        <v>Eligible</v>
      </c>
    </row>
    <row r="8444" spans="1:19" x14ac:dyDescent="0.35">
      <c r="A8444" t="s">
        <v>10635</v>
      </c>
      <c r="B8444" s="1">
        <v>44886</v>
      </c>
      <c r="C8444" s="5" t="str">
        <f t="shared" si="393"/>
        <v>11</v>
      </c>
      <c r="D8444" t="s">
        <v>2013</v>
      </c>
      <c r="E8444" t="s">
        <v>17</v>
      </c>
      <c r="F8444">
        <v>865000</v>
      </c>
      <c r="G8444" t="s">
        <v>252</v>
      </c>
      <c r="H8444" t="s">
        <v>444</v>
      </c>
      <c r="I8444" t="s">
        <v>519</v>
      </c>
      <c r="J8444" t="s">
        <v>21</v>
      </c>
      <c r="K8444" t="s">
        <v>22</v>
      </c>
      <c r="L8444" t="s">
        <v>50</v>
      </c>
      <c r="M8444">
        <v>22001</v>
      </c>
      <c r="N8444" t="s">
        <v>72</v>
      </c>
      <c r="O8444" t="s">
        <v>83</v>
      </c>
      <c r="P8444">
        <v>7453060</v>
      </c>
      <c r="Q8444" t="s">
        <v>73</v>
      </c>
      <c r="R8444" t="str">
        <f t="shared" si="394"/>
        <v>Tertile 2</v>
      </c>
      <c r="S8444" t="str">
        <f t="shared" si="395"/>
        <v>Eligible</v>
      </c>
    </row>
    <row r="8445" spans="1:19" x14ac:dyDescent="0.35">
      <c r="A8445" t="s">
        <v>10611</v>
      </c>
      <c r="B8445" s="1">
        <v>44886</v>
      </c>
      <c r="C8445" s="5" t="str">
        <f t="shared" si="393"/>
        <v>11</v>
      </c>
      <c r="D8445" t="s">
        <v>1838</v>
      </c>
      <c r="E8445" t="s">
        <v>86</v>
      </c>
      <c r="F8445">
        <v>870000</v>
      </c>
      <c r="G8445" t="s">
        <v>195</v>
      </c>
      <c r="H8445" t="s">
        <v>108</v>
      </c>
      <c r="I8445" t="s">
        <v>335</v>
      </c>
      <c r="J8445" t="s">
        <v>21</v>
      </c>
      <c r="K8445" t="s">
        <v>22</v>
      </c>
      <c r="L8445" t="s">
        <v>41</v>
      </c>
      <c r="M8445">
        <v>16001</v>
      </c>
      <c r="N8445" t="s">
        <v>42</v>
      </c>
      <c r="O8445" t="s">
        <v>25</v>
      </c>
      <c r="P8445">
        <v>6519543</v>
      </c>
      <c r="Q8445" t="s">
        <v>44</v>
      </c>
      <c r="R8445" t="str">
        <f t="shared" si="394"/>
        <v>Tertile 2</v>
      </c>
      <c r="S8445" t="str">
        <f t="shared" si="395"/>
        <v>Eligible</v>
      </c>
    </row>
    <row r="8446" spans="1:19" x14ac:dyDescent="0.35">
      <c r="A8446" t="s">
        <v>10590</v>
      </c>
      <c r="B8446" s="1">
        <v>44886</v>
      </c>
      <c r="C8446" s="5" t="str">
        <f t="shared" si="393"/>
        <v>11</v>
      </c>
      <c r="D8446" t="s">
        <v>959</v>
      </c>
      <c r="E8446" t="s">
        <v>17</v>
      </c>
      <c r="F8446">
        <v>882000</v>
      </c>
      <c r="G8446" t="s">
        <v>103</v>
      </c>
      <c r="H8446" t="s">
        <v>148</v>
      </c>
      <c r="I8446" t="s">
        <v>698</v>
      </c>
      <c r="J8446" t="s">
        <v>39</v>
      </c>
      <c r="K8446" t="s">
        <v>40</v>
      </c>
      <c r="L8446" t="s">
        <v>50</v>
      </c>
      <c r="M8446">
        <v>17001</v>
      </c>
      <c r="N8446" t="s">
        <v>42</v>
      </c>
      <c r="O8446" t="s">
        <v>59</v>
      </c>
      <c r="P8446">
        <v>7444480</v>
      </c>
      <c r="Q8446" t="s">
        <v>44</v>
      </c>
      <c r="R8446" t="str">
        <f t="shared" si="394"/>
        <v>Tertile 2</v>
      </c>
      <c r="S8446" t="str">
        <f t="shared" si="395"/>
        <v>Eligible</v>
      </c>
    </row>
    <row r="8447" spans="1:19" x14ac:dyDescent="0.35">
      <c r="A8447" t="s">
        <v>10604</v>
      </c>
      <c r="B8447" s="1">
        <v>44886</v>
      </c>
      <c r="C8447" s="5" t="str">
        <f t="shared" si="393"/>
        <v>11</v>
      </c>
      <c r="D8447" t="s">
        <v>1329</v>
      </c>
      <c r="E8447" t="s">
        <v>17</v>
      </c>
      <c r="F8447">
        <v>890000</v>
      </c>
      <c r="G8447" t="s">
        <v>36</v>
      </c>
      <c r="H8447" t="s">
        <v>156</v>
      </c>
      <c r="I8447" t="s">
        <v>196</v>
      </c>
      <c r="J8447" t="s">
        <v>21</v>
      </c>
      <c r="K8447" t="s">
        <v>22</v>
      </c>
      <c r="L8447" t="s">
        <v>23</v>
      </c>
      <c r="M8447">
        <v>61001</v>
      </c>
      <c r="N8447" t="s">
        <v>42</v>
      </c>
      <c r="O8447" t="s">
        <v>59</v>
      </c>
      <c r="P8447">
        <v>8433288</v>
      </c>
      <c r="Q8447" t="s">
        <v>44</v>
      </c>
      <c r="R8447" t="str">
        <f t="shared" si="394"/>
        <v>Tertile 2</v>
      </c>
      <c r="S8447" t="str">
        <f t="shared" si="395"/>
        <v>Eligible</v>
      </c>
    </row>
    <row r="8448" spans="1:19" x14ac:dyDescent="0.35">
      <c r="A8448" t="s">
        <v>10684</v>
      </c>
      <c r="B8448" s="1">
        <v>44886</v>
      </c>
      <c r="C8448" s="5" t="str">
        <f t="shared" si="393"/>
        <v>11</v>
      </c>
      <c r="D8448" t="s">
        <v>1973</v>
      </c>
      <c r="E8448" t="s">
        <v>17</v>
      </c>
      <c r="F8448">
        <v>920000</v>
      </c>
      <c r="G8448" t="s">
        <v>36</v>
      </c>
      <c r="H8448" t="s">
        <v>64</v>
      </c>
      <c r="I8448" t="s">
        <v>65</v>
      </c>
      <c r="J8448" t="s">
        <v>21</v>
      </c>
      <c r="K8448" t="s">
        <v>22</v>
      </c>
      <c r="L8448" t="s">
        <v>23</v>
      </c>
      <c r="M8448">
        <v>18000</v>
      </c>
      <c r="N8448" t="s">
        <v>42</v>
      </c>
      <c r="O8448" t="s">
        <v>59</v>
      </c>
      <c r="P8448">
        <v>7391142</v>
      </c>
      <c r="Q8448" t="s">
        <v>26</v>
      </c>
      <c r="R8448" t="str">
        <f t="shared" si="394"/>
        <v>Tertile 2</v>
      </c>
      <c r="S8448" t="str">
        <f t="shared" si="395"/>
        <v>Eligible</v>
      </c>
    </row>
    <row r="8449" spans="1:19" x14ac:dyDescent="0.35">
      <c r="A8449" t="s">
        <v>10652</v>
      </c>
      <c r="B8449" s="1">
        <v>44886</v>
      </c>
      <c r="C8449" s="5" t="str">
        <f t="shared" si="393"/>
        <v>11</v>
      </c>
      <c r="D8449" t="s">
        <v>1653</v>
      </c>
      <c r="E8449" t="s">
        <v>17</v>
      </c>
      <c r="F8449">
        <v>928000</v>
      </c>
      <c r="G8449" t="s">
        <v>142</v>
      </c>
      <c r="H8449" t="s">
        <v>216</v>
      </c>
      <c r="I8449" t="s">
        <v>887</v>
      </c>
      <c r="J8449" t="s">
        <v>39</v>
      </c>
      <c r="K8449" t="s">
        <v>40</v>
      </c>
      <c r="L8449" t="s">
        <v>41</v>
      </c>
      <c r="M8449">
        <v>43000</v>
      </c>
      <c r="N8449" t="s">
        <v>51</v>
      </c>
      <c r="O8449" t="s">
        <v>110</v>
      </c>
      <c r="P8449">
        <v>6113547</v>
      </c>
      <c r="Q8449" t="s">
        <v>52</v>
      </c>
      <c r="R8449" t="str">
        <f t="shared" si="394"/>
        <v>Tertile 2</v>
      </c>
      <c r="S8449" t="str">
        <f t="shared" si="395"/>
        <v>Eligible</v>
      </c>
    </row>
    <row r="8450" spans="1:19" x14ac:dyDescent="0.35">
      <c r="A8450" t="s">
        <v>10625</v>
      </c>
      <c r="B8450" s="1">
        <v>44886</v>
      </c>
      <c r="C8450" s="5" t="str">
        <f t="shared" ref="C8450:C8513" si="396">TEXT(B8450,$V$22)</f>
        <v>11</v>
      </c>
      <c r="D8450" t="s">
        <v>4010</v>
      </c>
      <c r="E8450" t="s">
        <v>17</v>
      </c>
      <c r="F8450">
        <v>960000</v>
      </c>
      <c r="G8450" t="s">
        <v>55</v>
      </c>
      <c r="H8450" t="s">
        <v>48</v>
      </c>
      <c r="I8450" t="s">
        <v>648</v>
      </c>
      <c r="J8450" t="s">
        <v>39</v>
      </c>
      <c r="K8450" t="s">
        <v>40</v>
      </c>
      <c r="L8450" t="s">
        <v>23</v>
      </c>
      <c r="M8450">
        <v>34000</v>
      </c>
      <c r="N8450" t="s">
        <v>58</v>
      </c>
      <c r="O8450" t="s">
        <v>59</v>
      </c>
      <c r="P8450">
        <v>7388876</v>
      </c>
      <c r="Q8450" t="s">
        <v>60</v>
      </c>
      <c r="R8450" t="str">
        <f t="shared" ref="R8450:R8513" si="397">IF(F8450&lt;_xlfn.PERCENTILE.INC($F$2:$F$10576,1/3), "Tertile 1",
   IF(F8450&lt;_xlfn.PERCENTILE.INC($F$2:$F$10576,2/3), "Tertile 2", "Tertile 3"))</f>
        <v>Tertile 2</v>
      </c>
      <c r="S8450" t="str">
        <f t="shared" ref="S8450:S8513" si="398">IF(F8450&gt;755000, "Eligible", "Risky")</f>
        <v>Eligible</v>
      </c>
    </row>
    <row r="8451" spans="1:19" x14ac:dyDescent="0.35">
      <c r="A8451" t="s">
        <v>10667</v>
      </c>
      <c r="B8451" s="1">
        <v>44886</v>
      </c>
      <c r="C8451" s="5" t="str">
        <f t="shared" si="396"/>
        <v>11</v>
      </c>
      <c r="D8451" t="s">
        <v>1488</v>
      </c>
      <c r="E8451" t="s">
        <v>17</v>
      </c>
      <c r="F8451">
        <v>970000</v>
      </c>
      <c r="G8451" t="s">
        <v>76</v>
      </c>
      <c r="H8451" t="s">
        <v>369</v>
      </c>
      <c r="I8451" t="s">
        <v>492</v>
      </c>
      <c r="J8451" t="s">
        <v>21</v>
      </c>
      <c r="K8451" t="s">
        <v>22</v>
      </c>
      <c r="L8451" t="s">
        <v>50</v>
      </c>
      <c r="M8451">
        <v>27000</v>
      </c>
      <c r="N8451" t="s">
        <v>72</v>
      </c>
      <c r="O8451" t="s">
        <v>110</v>
      </c>
      <c r="P8451">
        <v>7164572</v>
      </c>
      <c r="Q8451" t="s">
        <v>73</v>
      </c>
      <c r="R8451" t="str">
        <f t="shared" si="397"/>
        <v>Tertile 2</v>
      </c>
      <c r="S8451" t="str">
        <f t="shared" si="398"/>
        <v>Eligible</v>
      </c>
    </row>
    <row r="8452" spans="1:19" x14ac:dyDescent="0.35">
      <c r="A8452" t="s">
        <v>10653</v>
      </c>
      <c r="B8452" s="1">
        <v>44886</v>
      </c>
      <c r="C8452" s="5" t="str">
        <f t="shared" si="396"/>
        <v>11</v>
      </c>
      <c r="D8452" t="s">
        <v>10654</v>
      </c>
      <c r="E8452" t="s">
        <v>17</v>
      </c>
      <c r="F8452">
        <v>1020000</v>
      </c>
      <c r="G8452" t="s">
        <v>147</v>
      </c>
      <c r="H8452" t="s">
        <v>319</v>
      </c>
      <c r="I8452" t="s">
        <v>320</v>
      </c>
      <c r="J8452" t="s">
        <v>39</v>
      </c>
      <c r="K8452" t="s">
        <v>40</v>
      </c>
      <c r="L8452" t="s">
        <v>50</v>
      </c>
      <c r="M8452">
        <v>41000</v>
      </c>
      <c r="N8452" t="s">
        <v>58</v>
      </c>
      <c r="O8452" t="s">
        <v>110</v>
      </c>
      <c r="P8452">
        <v>7675440</v>
      </c>
      <c r="Q8452" t="s">
        <v>60</v>
      </c>
      <c r="R8452" t="str">
        <f t="shared" si="397"/>
        <v>Tertile 3</v>
      </c>
      <c r="S8452" t="str">
        <f t="shared" si="398"/>
        <v>Eligible</v>
      </c>
    </row>
    <row r="8453" spans="1:19" x14ac:dyDescent="0.35">
      <c r="A8453" t="s">
        <v>10677</v>
      </c>
      <c r="B8453" s="1">
        <v>44886</v>
      </c>
      <c r="C8453" s="5" t="str">
        <f t="shared" si="396"/>
        <v>11</v>
      </c>
      <c r="D8453" t="s">
        <v>389</v>
      </c>
      <c r="E8453" t="s">
        <v>17</v>
      </c>
      <c r="F8453">
        <v>1031100</v>
      </c>
      <c r="G8453" t="s">
        <v>147</v>
      </c>
      <c r="H8453" t="s">
        <v>126</v>
      </c>
      <c r="I8453" t="s">
        <v>856</v>
      </c>
      <c r="J8453" t="s">
        <v>21</v>
      </c>
      <c r="K8453" t="s">
        <v>22</v>
      </c>
      <c r="L8453" t="s">
        <v>23</v>
      </c>
      <c r="M8453">
        <v>31110</v>
      </c>
      <c r="N8453" t="s">
        <v>58</v>
      </c>
      <c r="O8453" t="s">
        <v>25</v>
      </c>
      <c r="P8453">
        <v>6998460</v>
      </c>
      <c r="Q8453" t="s">
        <v>44</v>
      </c>
      <c r="R8453" t="str">
        <f t="shared" si="397"/>
        <v>Tertile 3</v>
      </c>
      <c r="S8453" t="str">
        <f t="shared" si="398"/>
        <v>Eligible</v>
      </c>
    </row>
    <row r="8454" spans="1:19" x14ac:dyDescent="0.35">
      <c r="A8454" t="s">
        <v>10678</v>
      </c>
      <c r="B8454" s="1">
        <v>44886</v>
      </c>
      <c r="C8454" s="5" t="str">
        <f t="shared" si="396"/>
        <v>11</v>
      </c>
      <c r="D8454" t="s">
        <v>434</v>
      </c>
      <c r="E8454" t="s">
        <v>17</v>
      </c>
      <c r="F8454">
        <v>1076500</v>
      </c>
      <c r="G8454" t="s">
        <v>152</v>
      </c>
      <c r="H8454" t="s">
        <v>126</v>
      </c>
      <c r="I8454" t="s">
        <v>180</v>
      </c>
      <c r="J8454" t="s">
        <v>21</v>
      </c>
      <c r="K8454" t="s">
        <v>22</v>
      </c>
      <c r="L8454" t="s">
        <v>50</v>
      </c>
      <c r="M8454">
        <v>25650</v>
      </c>
      <c r="N8454" t="s">
        <v>66</v>
      </c>
      <c r="O8454" t="s">
        <v>59</v>
      </c>
      <c r="P8454">
        <v>7870388</v>
      </c>
      <c r="Q8454" t="s">
        <v>52</v>
      </c>
      <c r="R8454" t="str">
        <f t="shared" si="397"/>
        <v>Tertile 3</v>
      </c>
      <c r="S8454" t="str">
        <f t="shared" si="398"/>
        <v>Eligible</v>
      </c>
    </row>
    <row r="8455" spans="1:19" x14ac:dyDescent="0.35">
      <c r="A8455" t="s">
        <v>10628</v>
      </c>
      <c r="B8455" s="1">
        <v>44886</v>
      </c>
      <c r="C8455" s="5" t="str">
        <f t="shared" si="396"/>
        <v>11</v>
      </c>
      <c r="D8455" t="s">
        <v>2633</v>
      </c>
      <c r="E8455" t="s">
        <v>17</v>
      </c>
      <c r="F8455">
        <v>1100000</v>
      </c>
      <c r="G8455" t="s">
        <v>137</v>
      </c>
      <c r="H8455" t="s">
        <v>481</v>
      </c>
      <c r="I8455" t="s">
        <v>482</v>
      </c>
      <c r="J8455" t="s">
        <v>39</v>
      </c>
      <c r="K8455" t="s">
        <v>40</v>
      </c>
      <c r="L8455" t="s">
        <v>50</v>
      </c>
      <c r="M8455">
        <v>28000</v>
      </c>
      <c r="N8455" t="s">
        <v>24</v>
      </c>
      <c r="O8455" t="s">
        <v>59</v>
      </c>
      <c r="P8455">
        <v>8802774</v>
      </c>
      <c r="Q8455" t="s">
        <v>26</v>
      </c>
      <c r="R8455" t="str">
        <f t="shared" si="397"/>
        <v>Tertile 3</v>
      </c>
      <c r="S8455" t="str">
        <f t="shared" si="398"/>
        <v>Eligible</v>
      </c>
    </row>
    <row r="8456" spans="1:19" x14ac:dyDescent="0.35">
      <c r="A8456" t="s">
        <v>10665</v>
      </c>
      <c r="B8456" s="1">
        <v>44886</v>
      </c>
      <c r="C8456" s="5" t="str">
        <f t="shared" si="396"/>
        <v>11</v>
      </c>
      <c r="D8456" t="s">
        <v>769</v>
      </c>
      <c r="E8456" t="s">
        <v>17</v>
      </c>
      <c r="F8456">
        <v>1120000</v>
      </c>
      <c r="G8456" t="s">
        <v>147</v>
      </c>
      <c r="H8456" t="s">
        <v>174</v>
      </c>
      <c r="I8456" t="s">
        <v>597</v>
      </c>
      <c r="J8456" t="s">
        <v>21</v>
      </c>
      <c r="K8456" t="s">
        <v>22</v>
      </c>
      <c r="L8456" t="s">
        <v>50</v>
      </c>
      <c r="M8456">
        <v>31000</v>
      </c>
      <c r="N8456" t="s">
        <v>58</v>
      </c>
      <c r="O8456" t="s">
        <v>110</v>
      </c>
      <c r="P8456">
        <v>8613665</v>
      </c>
      <c r="Q8456" t="s">
        <v>60</v>
      </c>
      <c r="R8456" t="str">
        <f t="shared" si="397"/>
        <v>Tertile 3</v>
      </c>
      <c r="S8456" t="str">
        <f t="shared" si="398"/>
        <v>Eligible</v>
      </c>
    </row>
    <row r="8457" spans="1:19" x14ac:dyDescent="0.35">
      <c r="A8457" t="s">
        <v>10637</v>
      </c>
      <c r="B8457" s="1">
        <v>44886</v>
      </c>
      <c r="C8457" s="5" t="str">
        <f t="shared" si="396"/>
        <v>11</v>
      </c>
      <c r="D8457" t="s">
        <v>787</v>
      </c>
      <c r="E8457" t="s">
        <v>17</v>
      </c>
      <c r="F8457">
        <v>1130000</v>
      </c>
      <c r="G8457" t="s">
        <v>291</v>
      </c>
      <c r="H8457" t="s">
        <v>216</v>
      </c>
      <c r="I8457" t="s">
        <v>217</v>
      </c>
      <c r="J8457" t="s">
        <v>21</v>
      </c>
      <c r="K8457" t="s">
        <v>22</v>
      </c>
      <c r="L8457" t="s">
        <v>41</v>
      </c>
      <c r="M8457">
        <v>19000</v>
      </c>
      <c r="N8457" t="s">
        <v>42</v>
      </c>
      <c r="O8457" t="s">
        <v>59</v>
      </c>
      <c r="P8457">
        <v>6701294</v>
      </c>
      <c r="Q8457" t="s">
        <v>44</v>
      </c>
      <c r="R8457" t="str">
        <f t="shared" si="397"/>
        <v>Tertile 3</v>
      </c>
      <c r="S8457" t="str">
        <f t="shared" si="398"/>
        <v>Eligible</v>
      </c>
    </row>
    <row r="8458" spans="1:19" x14ac:dyDescent="0.35">
      <c r="A8458" t="s">
        <v>10651</v>
      </c>
      <c r="B8458" s="1">
        <v>44886</v>
      </c>
      <c r="C8458" s="5" t="str">
        <f t="shared" si="396"/>
        <v>11</v>
      </c>
      <c r="D8458" t="s">
        <v>1635</v>
      </c>
      <c r="E8458" t="s">
        <v>86</v>
      </c>
      <c r="F8458">
        <v>1130000</v>
      </c>
      <c r="G8458" t="s">
        <v>103</v>
      </c>
      <c r="H8458" t="s">
        <v>94</v>
      </c>
      <c r="I8458" t="s">
        <v>344</v>
      </c>
      <c r="J8458" t="s">
        <v>39</v>
      </c>
      <c r="K8458" t="s">
        <v>40</v>
      </c>
      <c r="L8458" t="s">
        <v>50</v>
      </c>
      <c r="M8458">
        <v>54000</v>
      </c>
      <c r="N8458" t="s">
        <v>42</v>
      </c>
      <c r="O8458" t="s">
        <v>110</v>
      </c>
      <c r="P8458">
        <v>8145405</v>
      </c>
      <c r="Q8458" t="s">
        <v>44</v>
      </c>
      <c r="R8458" t="str">
        <f t="shared" si="397"/>
        <v>Tertile 3</v>
      </c>
      <c r="S8458" t="str">
        <f t="shared" si="398"/>
        <v>Eligible</v>
      </c>
    </row>
    <row r="8459" spans="1:19" x14ac:dyDescent="0.35">
      <c r="A8459" t="s">
        <v>10649</v>
      </c>
      <c r="B8459" s="1">
        <v>44886</v>
      </c>
      <c r="C8459" s="5" t="str">
        <f t="shared" si="396"/>
        <v>11</v>
      </c>
      <c r="D8459" t="s">
        <v>1555</v>
      </c>
      <c r="E8459" t="s">
        <v>17</v>
      </c>
      <c r="F8459">
        <v>1150000</v>
      </c>
      <c r="G8459" t="s">
        <v>166</v>
      </c>
      <c r="H8459" t="s">
        <v>81</v>
      </c>
      <c r="I8459" t="s">
        <v>326</v>
      </c>
      <c r="J8459" t="s">
        <v>21</v>
      </c>
      <c r="K8459" t="s">
        <v>22</v>
      </c>
      <c r="L8459" t="s">
        <v>23</v>
      </c>
      <c r="M8459">
        <v>21000</v>
      </c>
      <c r="N8459" t="s">
        <v>24</v>
      </c>
      <c r="O8459" t="s">
        <v>59</v>
      </c>
      <c r="P8459">
        <v>6825916</v>
      </c>
      <c r="Q8459" t="s">
        <v>26</v>
      </c>
      <c r="R8459" t="str">
        <f t="shared" si="397"/>
        <v>Tertile 3</v>
      </c>
      <c r="S8459" t="str">
        <f t="shared" si="398"/>
        <v>Eligible</v>
      </c>
    </row>
    <row r="8460" spans="1:19" x14ac:dyDescent="0.35">
      <c r="A8460" t="s">
        <v>10675</v>
      </c>
      <c r="B8460" s="1">
        <v>44886</v>
      </c>
      <c r="C8460" s="5" t="str">
        <f t="shared" si="396"/>
        <v>11</v>
      </c>
      <c r="D8460" t="s">
        <v>366</v>
      </c>
      <c r="E8460" t="s">
        <v>17</v>
      </c>
      <c r="F8460">
        <v>1188000</v>
      </c>
      <c r="G8460" t="s">
        <v>103</v>
      </c>
      <c r="H8460" t="s">
        <v>94</v>
      </c>
      <c r="I8460" t="s">
        <v>344</v>
      </c>
      <c r="J8460" t="s">
        <v>39</v>
      </c>
      <c r="K8460" t="s">
        <v>40</v>
      </c>
      <c r="L8460" t="s">
        <v>50</v>
      </c>
      <c r="M8460">
        <v>22800</v>
      </c>
      <c r="N8460" t="s">
        <v>42</v>
      </c>
      <c r="O8460" t="s">
        <v>110</v>
      </c>
      <c r="P8460">
        <v>8039280</v>
      </c>
      <c r="Q8460" t="s">
        <v>26</v>
      </c>
      <c r="R8460" t="str">
        <f t="shared" si="397"/>
        <v>Tertile 3</v>
      </c>
      <c r="S8460" t="str">
        <f t="shared" si="398"/>
        <v>Eligible</v>
      </c>
    </row>
    <row r="8461" spans="1:19" x14ac:dyDescent="0.35">
      <c r="A8461" t="s">
        <v>10614</v>
      </c>
      <c r="B8461" s="1">
        <v>44886</v>
      </c>
      <c r="C8461" s="5" t="str">
        <f t="shared" si="396"/>
        <v>11</v>
      </c>
      <c r="D8461" t="s">
        <v>477</v>
      </c>
      <c r="E8461" t="s">
        <v>17</v>
      </c>
      <c r="F8461">
        <v>1200000</v>
      </c>
      <c r="G8461" t="s">
        <v>248</v>
      </c>
      <c r="H8461" t="s">
        <v>37</v>
      </c>
      <c r="I8461" t="s">
        <v>38</v>
      </c>
      <c r="J8461" t="s">
        <v>21</v>
      </c>
      <c r="K8461" t="s">
        <v>22</v>
      </c>
      <c r="L8461" t="s">
        <v>41</v>
      </c>
      <c r="M8461">
        <v>31001</v>
      </c>
      <c r="N8461" t="s">
        <v>66</v>
      </c>
      <c r="O8461" t="s">
        <v>43</v>
      </c>
      <c r="P8461">
        <v>6313886</v>
      </c>
      <c r="Q8461" t="s">
        <v>67</v>
      </c>
      <c r="R8461" t="str">
        <f t="shared" si="397"/>
        <v>Tertile 3</v>
      </c>
      <c r="S8461" t="str">
        <f t="shared" si="398"/>
        <v>Eligible</v>
      </c>
    </row>
    <row r="8462" spans="1:19" x14ac:dyDescent="0.35">
      <c r="A8462" t="s">
        <v>10674</v>
      </c>
      <c r="B8462" s="1">
        <v>44886</v>
      </c>
      <c r="C8462" s="5" t="str">
        <f t="shared" si="396"/>
        <v>11</v>
      </c>
      <c r="D8462" t="s">
        <v>1892</v>
      </c>
      <c r="E8462" t="s">
        <v>17</v>
      </c>
      <c r="F8462">
        <v>1210000</v>
      </c>
      <c r="G8462" t="s">
        <v>98</v>
      </c>
      <c r="H8462" t="s">
        <v>138</v>
      </c>
      <c r="I8462" t="s">
        <v>269</v>
      </c>
      <c r="J8462" t="s">
        <v>39</v>
      </c>
      <c r="K8462" t="s">
        <v>40</v>
      </c>
      <c r="L8462" t="s">
        <v>23</v>
      </c>
      <c r="M8462">
        <v>25000</v>
      </c>
      <c r="N8462" t="s">
        <v>32</v>
      </c>
      <c r="O8462" t="s">
        <v>25</v>
      </c>
      <c r="P8462">
        <v>8563467</v>
      </c>
      <c r="Q8462" t="s">
        <v>73</v>
      </c>
      <c r="R8462" t="str">
        <f t="shared" si="397"/>
        <v>Tertile 3</v>
      </c>
      <c r="S8462" t="str">
        <f t="shared" si="398"/>
        <v>Eligible</v>
      </c>
    </row>
    <row r="8463" spans="1:19" x14ac:dyDescent="0.35">
      <c r="A8463" t="s">
        <v>10668</v>
      </c>
      <c r="B8463" s="1">
        <v>44886</v>
      </c>
      <c r="C8463" s="5" t="str">
        <f t="shared" si="396"/>
        <v>11</v>
      </c>
      <c r="D8463" t="s">
        <v>1846</v>
      </c>
      <c r="E8463" t="s">
        <v>17</v>
      </c>
      <c r="F8463">
        <v>1225000</v>
      </c>
      <c r="G8463" t="s">
        <v>18</v>
      </c>
      <c r="H8463" t="s">
        <v>19</v>
      </c>
      <c r="I8463" t="s">
        <v>641</v>
      </c>
      <c r="J8463" t="s">
        <v>21</v>
      </c>
      <c r="K8463" t="s">
        <v>22</v>
      </c>
      <c r="L8463" t="s">
        <v>41</v>
      </c>
      <c r="M8463">
        <v>29500</v>
      </c>
      <c r="N8463" t="s">
        <v>24</v>
      </c>
      <c r="O8463" t="s">
        <v>43</v>
      </c>
      <c r="P8463">
        <v>7220724</v>
      </c>
      <c r="Q8463" t="s">
        <v>26</v>
      </c>
      <c r="R8463" t="str">
        <f t="shared" si="397"/>
        <v>Tertile 3</v>
      </c>
      <c r="S8463" t="str">
        <f t="shared" si="398"/>
        <v>Eligible</v>
      </c>
    </row>
    <row r="8464" spans="1:19" x14ac:dyDescent="0.35">
      <c r="A8464" t="s">
        <v>10643</v>
      </c>
      <c r="B8464" s="1">
        <v>44886</v>
      </c>
      <c r="C8464" s="5" t="str">
        <f t="shared" si="396"/>
        <v>11</v>
      </c>
      <c r="D8464" t="s">
        <v>816</v>
      </c>
      <c r="E8464" t="s">
        <v>17</v>
      </c>
      <c r="F8464">
        <v>1240000</v>
      </c>
      <c r="G8464" t="s">
        <v>98</v>
      </c>
      <c r="H8464" t="s">
        <v>303</v>
      </c>
      <c r="I8464" t="s">
        <v>532</v>
      </c>
      <c r="J8464" t="s">
        <v>39</v>
      </c>
      <c r="K8464" t="s">
        <v>40</v>
      </c>
      <c r="L8464" t="s">
        <v>23</v>
      </c>
      <c r="M8464">
        <v>18000</v>
      </c>
      <c r="N8464" t="s">
        <v>32</v>
      </c>
      <c r="O8464" t="s">
        <v>43</v>
      </c>
      <c r="P8464">
        <v>8640774</v>
      </c>
      <c r="Q8464" t="s">
        <v>33</v>
      </c>
      <c r="R8464" t="str">
        <f t="shared" si="397"/>
        <v>Tertile 3</v>
      </c>
      <c r="S8464" t="str">
        <f t="shared" si="398"/>
        <v>Eligible</v>
      </c>
    </row>
    <row r="8465" spans="1:19" x14ac:dyDescent="0.35">
      <c r="A8465" t="s">
        <v>10632</v>
      </c>
      <c r="B8465" s="1">
        <v>44886</v>
      </c>
      <c r="C8465" s="5" t="str">
        <f t="shared" si="396"/>
        <v>11</v>
      </c>
      <c r="D8465" t="s">
        <v>4020</v>
      </c>
      <c r="E8465" t="s">
        <v>17</v>
      </c>
      <c r="F8465">
        <v>1250000</v>
      </c>
      <c r="G8465" t="s">
        <v>244</v>
      </c>
      <c r="H8465" t="s">
        <v>369</v>
      </c>
      <c r="I8465" t="s">
        <v>492</v>
      </c>
      <c r="J8465" t="s">
        <v>39</v>
      </c>
      <c r="K8465" t="s">
        <v>40</v>
      </c>
      <c r="L8465" t="s">
        <v>41</v>
      </c>
      <c r="M8465">
        <v>25000</v>
      </c>
      <c r="N8465" t="s">
        <v>58</v>
      </c>
      <c r="O8465" t="s">
        <v>110</v>
      </c>
      <c r="P8465">
        <v>8763055</v>
      </c>
      <c r="Q8465" t="s">
        <v>60</v>
      </c>
      <c r="R8465" t="str">
        <f t="shared" si="397"/>
        <v>Tertile 3</v>
      </c>
      <c r="S8465" t="str">
        <f t="shared" si="398"/>
        <v>Eligible</v>
      </c>
    </row>
    <row r="8466" spans="1:19" x14ac:dyDescent="0.35">
      <c r="A8466" t="s">
        <v>10686</v>
      </c>
      <c r="B8466" s="1">
        <v>44886</v>
      </c>
      <c r="C8466" s="5" t="str">
        <f t="shared" si="396"/>
        <v>11</v>
      </c>
      <c r="D8466" t="s">
        <v>10687</v>
      </c>
      <c r="E8466" t="s">
        <v>17</v>
      </c>
      <c r="F8466">
        <v>1250000</v>
      </c>
      <c r="G8466" t="s">
        <v>55</v>
      </c>
      <c r="H8466" t="s">
        <v>48</v>
      </c>
      <c r="I8466" t="s">
        <v>538</v>
      </c>
      <c r="J8466" t="s">
        <v>21</v>
      </c>
      <c r="K8466" t="s">
        <v>22</v>
      </c>
      <c r="L8466" t="s">
        <v>50</v>
      </c>
      <c r="M8466">
        <v>27000</v>
      </c>
      <c r="N8466" t="s">
        <v>58</v>
      </c>
      <c r="O8466" t="s">
        <v>59</v>
      </c>
      <c r="P8466">
        <v>7737192</v>
      </c>
      <c r="Q8466" t="s">
        <v>44</v>
      </c>
      <c r="R8466" t="str">
        <f t="shared" si="397"/>
        <v>Tertile 3</v>
      </c>
      <c r="S8466" t="str">
        <f t="shared" si="398"/>
        <v>Eligible</v>
      </c>
    </row>
    <row r="8467" spans="1:19" x14ac:dyDescent="0.35">
      <c r="A8467" t="s">
        <v>10622</v>
      </c>
      <c r="B8467" s="1">
        <v>44886</v>
      </c>
      <c r="C8467" s="5" t="str">
        <f t="shared" si="396"/>
        <v>11</v>
      </c>
      <c r="D8467" t="s">
        <v>132</v>
      </c>
      <c r="E8467" t="s">
        <v>17</v>
      </c>
      <c r="F8467">
        <v>1300000</v>
      </c>
      <c r="G8467" t="s">
        <v>80</v>
      </c>
      <c r="H8467" t="s">
        <v>81</v>
      </c>
      <c r="I8467" t="s">
        <v>420</v>
      </c>
      <c r="J8467" t="s">
        <v>39</v>
      </c>
      <c r="K8467" t="s">
        <v>40</v>
      </c>
      <c r="L8467" t="s">
        <v>23</v>
      </c>
      <c r="M8467">
        <v>44001</v>
      </c>
      <c r="N8467" t="s">
        <v>66</v>
      </c>
      <c r="O8467" t="s">
        <v>59</v>
      </c>
      <c r="P8467">
        <v>7648812</v>
      </c>
      <c r="Q8467" t="s">
        <v>67</v>
      </c>
      <c r="R8467" t="str">
        <f t="shared" si="397"/>
        <v>Tertile 3</v>
      </c>
      <c r="S8467" t="str">
        <f t="shared" si="398"/>
        <v>Eligible</v>
      </c>
    </row>
    <row r="8468" spans="1:19" x14ac:dyDescent="0.35">
      <c r="A8468" t="s">
        <v>10607</v>
      </c>
      <c r="B8468" s="1">
        <v>44886</v>
      </c>
      <c r="C8468" s="5" t="str">
        <f t="shared" si="396"/>
        <v>11</v>
      </c>
      <c r="D8468" t="s">
        <v>1124</v>
      </c>
      <c r="E8468" t="s">
        <v>17</v>
      </c>
      <c r="F8468">
        <v>1310000</v>
      </c>
      <c r="G8468" t="s">
        <v>63</v>
      </c>
      <c r="H8468" t="s">
        <v>319</v>
      </c>
      <c r="I8468" t="s">
        <v>341</v>
      </c>
      <c r="J8468" t="s">
        <v>21</v>
      </c>
      <c r="K8468" t="s">
        <v>22</v>
      </c>
      <c r="L8468" t="s">
        <v>41</v>
      </c>
      <c r="M8468">
        <v>19001</v>
      </c>
      <c r="N8468" t="s">
        <v>66</v>
      </c>
      <c r="O8468" t="s">
        <v>59</v>
      </c>
      <c r="P8468">
        <v>6910820</v>
      </c>
      <c r="Q8468" t="s">
        <v>67</v>
      </c>
      <c r="R8468" t="str">
        <f t="shared" si="397"/>
        <v>Tertile 3</v>
      </c>
      <c r="S8468" t="str">
        <f t="shared" si="398"/>
        <v>Eligible</v>
      </c>
    </row>
    <row r="8469" spans="1:19" x14ac:dyDescent="0.35">
      <c r="A8469" t="s">
        <v>10629</v>
      </c>
      <c r="B8469" s="1">
        <v>44886</v>
      </c>
      <c r="C8469" s="5" t="str">
        <f t="shared" si="396"/>
        <v>11</v>
      </c>
      <c r="D8469" t="s">
        <v>2610</v>
      </c>
      <c r="E8469" t="s">
        <v>86</v>
      </c>
      <c r="F8469">
        <v>1325000</v>
      </c>
      <c r="G8469" t="s">
        <v>191</v>
      </c>
      <c r="H8469" t="s">
        <v>174</v>
      </c>
      <c r="I8469" t="s">
        <v>175</v>
      </c>
      <c r="J8469" t="s">
        <v>39</v>
      </c>
      <c r="K8469" t="s">
        <v>40</v>
      </c>
      <c r="L8469" t="s">
        <v>50</v>
      </c>
      <c r="M8469">
        <v>14500</v>
      </c>
      <c r="N8469" t="s">
        <v>32</v>
      </c>
      <c r="O8469" t="s">
        <v>59</v>
      </c>
      <c r="P8469">
        <v>8085605</v>
      </c>
      <c r="Q8469" t="s">
        <v>33</v>
      </c>
      <c r="R8469" t="str">
        <f t="shared" si="397"/>
        <v>Tertile 3</v>
      </c>
      <c r="S8469" t="str">
        <f t="shared" si="398"/>
        <v>Eligible</v>
      </c>
    </row>
    <row r="8470" spans="1:19" x14ac:dyDescent="0.35">
      <c r="A8470" t="s">
        <v>10681</v>
      </c>
      <c r="B8470" s="1">
        <v>44886</v>
      </c>
      <c r="C8470" s="5" t="str">
        <f t="shared" si="396"/>
        <v>11</v>
      </c>
      <c r="D8470" t="s">
        <v>10682</v>
      </c>
      <c r="E8470" t="s">
        <v>17</v>
      </c>
      <c r="F8470">
        <v>1360000</v>
      </c>
      <c r="G8470" t="s">
        <v>18</v>
      </c>
      <c r="H8470" t="s">
        <v>174</v>
      </c>
      <c r="I8470" t="s">
        <v>175</v>
      </c>
      <c r="J8470" t="s">
        <v>39</v>
      </c>
      <c r="K8470" t="s">
        <v>40</v>
      </c>
      <c r="L8470" t="s">
        <v>41</v>
      </c>
      <c r="M8470">
        <v>71000</v>
      </c>
      <c r="N8470" t="s">
        <v>24</v>
      </c>
      <c r="O8470" t="s">
        <v>59</v>
      </c>
      <c r="P8470">
        <v>7407076</v>
      </c>
      <c r="Q8470" t="s">
        <v>67</v>
      </c>
      <c r="R8470" t="str">
        <f t="shared" si="397"/>
        <v>Tertile 3</v>
      </c>
      <c r="S8470" t="str">
        <f t="shared" si="398"/>
        <v>Eligible</v>
      </c>
    </row>
    <row r="8471" spans="1:19" x14ac:dyDescent="0.35">
      <c r="A8471" t="s">
        <v>10685</v>
      </c>
      <c r="B8471" s="1">
        <v>44886</v>
      </c>
      <c r="C8471" s="5" t="str">
        <f t="shared" si="396"/>
        <v>11</v>
      </c>
      <c r="D8471" t="s">
        <v>5913</v>
      </c>
      <c r="E8471" t="s">
        <v>17</v>
      </c>
      <c r="F8471">
        <v>1385000</v>
      </c>
      <c r="G8471" t="s">
        <v>288</v>
      </c>
      <c r="H8471" t="s">
        <v>94</v>
      </c>
      <c r="I8471" t="s">
        <v>95</v>
      </c>
      <c r="J8471" t="s">
        <v>21</v>
      </c>
      <c r="K8471" t="s">
        <v>22</v>
      </c>
      <c r="L8471" t="s">
        <v>41</v>
      </c>
      <c r="M8471">
        <v>21500</v>
      </c>
      <c r="N8471" t="s">
        <v>32</v>
      </c>
      <c r="O8471" t="s">
        <v>83</v>
      </c>
      <c r="P8471">
        <v>8470451</v>
      </c>
      <c r="Q8471" t="s">
        <v>33</v>
      </c>
      <c r="R8471" t="str">
        <f t="shared" si="397"/>
        <v>Tertile 3</v>
      </c>
      <c r="S8471" t="str">
        <f t="shared" si="398"/>
        <v>Eligible</v>
      </c>
    </row>
    <row r="8472" spans="1:19" x14ac:dyDescent="0.35">
      <c r="A8472" t="s">
        <v>10689</v>
      </c>
      <c r="B8472" s="1">
        <v>44886</v>
      </c>
      <c r="C8472" s="5" t="str">
        <f t="shared" si="396"/>
        <v>11</v>
      </c>
      <c r="D8472" t="s">
        <v>120</v>
      </c>
      <c r="E8472" t="s">
        <v>17</v>
      </c>
      <c r="F8472">
        <v>1405000</v>
      </c>
      <c r="G8472" t="s">
        <v>70</v>
      </c>
      <c r="H8472" t="s">
        <v>138</v>
      </c>
      <c r="I8472" t="s">
        <v>1054</v>
      </c>
      <c r="J8472" t="s">
        <v>39</v>
      </c>
      <c r="K8472" t="s">
        <v>40</v>
      </c>
      <c r="L8472" t="s">
        <v>23</v>
      </c>
      <c r="M8472">
        <v>44500</v>
      </c>
      <c r="N8472" t="s">
        <v>72</v>
      </c>
      <c r="O8472" t="s">
        <v>43</v>
      </c>
      <c r="P8472">
        <v>6803197</v>
      </c>
      <c r="Q8472" t="s">
        <v>60</v>
      </c>
      <c r="R8472" t="str">
        <f t="shared" si="397"/>
        <v>Tertile 3</v>
      </c>
      <c r="S8472" t="str">
        <f t="shared" si="398"/>
        <v>Eligible</v>
      </c>
    </row>
    <row r="8473" spans="1:19" x14ac:dyDescent="0.35">
      <c r="A8473" t="s">
        <v>10664</v>
      </c>
      <c r="B8473" s="1">
        <v>44886</v>
      </c>
      <c r="C8473" s="5" t="str">
        <f t="shared" si="396"/>
        <v>11</v>
      </c>
      <c r="D8473" t="s">
        <v>1811</v>
      </c>
      <c r="E8473" t="s">
        <v>17</v>
      </c>
      <c r="F8473">
        <v>1420000</v>
      </c>
      <c r="G8473" t="s">
        <v>142</v>
      </c>
      <c r="H8473" t="s">
        <v>138</v>
      </c>
      <c r="I8473" t="s">
        <v>269</v>
      </c>
      <c r="J8473" t="s">
        <v>21</v>
      </c>
      <c r="K8473" t="s">
        <v>22</v>
      </c>
      <c r="L8473" t="s">
        <v>23</v>
      </c>
      <c r="M8473">
        <v>27000</v>
      </c>
      <c r="N8473" t="s">
        <v>51</v>
      </c>
      <c r="O8473" t="s">
        <v>25</v>
      </c>
      <c r="P8473">
        <v>7379220</v>
      </c>
      <c r="Q8473" t="s">
        <v>52</v>
      </c>
      <c r="R8473" t="str">
        <f t="shared" si="397"/>
        <v>Tertile 3</v>
      </c>
      <c r="S8473" t="str">
        <f t="shared" si="398"/>
        <v>Eligible</v>
      </c>
    </row>
    <row r="8474" spans="1:19" x14ac:dyDescent="0.35">
      <c r="A8474" t="s">
        <v>10639</v>
      </c>
      <c r="B8474" s="1">
        <v>44886</v>
      </c>
      <c r="C8474" s="5" t="str">
        <f t="shared" si="396"/>
        <v>11</v>
      </c>
      <c r="D8474" t="s">
        <v>4043</v>
      </c>
      <c r="E8474" t="s">
        <v>17</v>
      </c>
      <c r="F8474">
        <v>1467000</v>
      </c>
      <c r="G8474" t="s">
        <v>160</v>
      </c>
      <c r="H8474" t="s">
        <v>94</v>
      </c>
      <c r="I8474" t="s">
        <v>630</v>
      </c>
      <c r="J8474" t="s">
        <v>39</v>
      </c>
      <c r="K8474" t="s">
        <v>40</v>
      </c>
      <c r="L8474" t="s">
        <v>50</v>
      </c>
      <c r="M8474">
        <v>20700</v>
      </c>
      <c r="N8474" t="s">
        <v>58</v>
      </c>
      <c r="O8474" t="s">
        <v>59</v>
      </c>
      <c r="P8474">
        <v>6021117</v>
      </c>
      <c r="Q8474" t="s">
        <v>60</v>
      </c>
      <c r="R8474" t="str">
        <f t="shared" si="397"/>
        <v>Tertile 3</v>
      </c>
      <c r="S8474" t="str">
        <f t="shared" si="398"/>
        <v>Eligible</v>
      </c>
    </row>
    <row r="8475" spans="1:19" x14ac:dyDescent="0.35">
      <c r="A8475" t="s">
        <v>10669</v>
      </c>
      <c r="B8475" s="1">
        <v>44886</v>
      </c>
      <c r="C8475" s="5" t="str">
        <f t="shared" si="396"/>
        <v>11</v>
      </c>
      <c r="D8475" t="s">
        <v>278</v>
      </c>
      <c r="E8475" t="s">
        <v>17</v>
      </c>
      <c r="F8475">
        <v>1535000</v>
      </c>
      <c r="G8475" t="s">
        <v>160</v>
      </c>
      <c r="H8475" t="s">
        <v>148</v>
      </c>
      <c r="I8475" t="s">
        <v>614</v>
      </c>
      <c r="J8475" t="s">
        <v>21</v>
      </c>
      <c r="K8475" t="s">
        <v>22</v>
      </c>
      <c r="L8475" t="s">
        <v>41</v>
      </c>
      <c r="M8475">
        <v>13500</v>
      </c>
      <c r="N8475" t="s">
        <v>58</v>
      </c>
      <c r="O8475" t="s">
        <v>59</v>
      </c>
      <c r="P8475">
        <v>8010628</v>
      </c>
      <c r="Q8475" t="s">
        <v>44</v>
      </c>
      <c r="R8475" t="str">
        <f t="shared" si="397"/>
        <v>Tertile 3</v>
      </c>
      <c r="S8475" t="str">
        <f t="shared" si="398"/>
        <v>Eligible</v>
      </c>
    </row>
    <row r="8476" spans="1:19" x14ac:dyDescent="0.35">
      <c r="A8476" t="s">
        <v>10615</v>
      </c>
      <c r="B8476" s="1">
        <v>44886</v>
      </c>
      <c r="C8476" s="5" t="str">
        <f t="shared" si="396"/>
        <v>11</v>
      </c>
      <c r="D8476" t="s">
        <v>10616</v>
      </c>
      <c r="E8476" t="s">
        <v>17</v>
      </c>
      <c r="F8476">
        <v>1580000</v>
      </c>
      <c r="G8476" t="s">
        <v>252</v>
      </c>
      <c r="H8476" t="s">
        <v>167</v>
      </c>
      <c r="I8476" t="s">
        <v>168</v>
      </c>
      <c r="J8476" t="s">
        <v>39</v>
      </c>
      <c r="K8476" t="s">
        <v>40</v>
      </c>
      <c r="L8476" t="s">
        <v>41</v>
      </c>
      <c r="M8476">
        <v>49001</v>
      </c>
      <c r="N8476" t="s">
        <v>72</v>
      </c>
      <c r="O8476" t="s">
        <v>59</v>
      </c>
      <c r="P8476">
        <v>7866140</v>
      </c>
      <c r="Q8476" t="s">
        <v>73</v>
      </c>
      <c r="R8476" t="str">
        <f t="shared" si="397"/>
        <v>Tertile 3</v>
      </c>
      <c r="S8476" t="str">
        <f t="shared" si="398"/>
        <v>Eligible</v>
      </c>
    </row>
    <row r="8477" spans="1:19" x14ac:dyDescent="0.35">
      <c r="A8477" t="s">
        <v>10608</v>
      </c>
      <c r="B8477" s="1">
        <v>44886</v>
      </c>
      <c r="C8477" s="5" t="str">
        <f t="shared" si="396"/>
        <v>11</v>
      </c>
      <c r="D8477" t="s">
        <v>8158</v>
      </c>
      <c r="E8477" t="s">
        <v>17</v>
      </c>
      <c r="F8477">
        <v>1615000</v>
      </c>
      <c r="G8477" t="s">
        <v>70</v>
      </c>
      <c r="H8477" t="s">
        <v>94</v>
      </c>
      <c r="I8477" t="s">
        <v>344</v>
      </c>
      <c r="J8477" t="s">
        <v>39</v>
      </c>
      <c r="K8477" t="s">
        <v>40</v>
      </c>
      <c r="L8477" t="s">
        <v>50</v>
      </c>
      <c r="M8477">
        <v>22501</v>
      </c>
      <c r="N8477" t="s">
        <v>72</v>
      </c>
      <c r="O8477" t="s">
        <v>110</v>
      </c>
      <c r="P8477">
        <v>8013088</v>
      </c>
      <c r="Q8477" t="s">
        <v>73</v>
      </c>
      <c r="R8477" t="str">
        <f t="shared" si="397"/>
        <v>Tertile 3</v>
      </c>
      <c r="S8477" t="str">
        <f t="shared" si="398"/>
        <v>Eligible</v>
      </c>
    </row>
    <row r="8478" spans="1:19" x14ac:dyDescent="0.35">
      <c r="A8478" t="s">
        <v>10693</v>
      </c>
      <c r="B8478" s="1">
        <v>44886</v>
      </c>
      <c r="C8478" s="5" t="str">
        <f t="shared" si="396"/>
        <v>11</v>
      </c>
      <c r="D8478" t="s">
        <v>1982</v>
      </c>
      <c r="E8478" t="s">
        <v>17</v>
      </c>
      <c r="F8478">
        <v>1655000</v>
      </c>
      <c r="G8478" t="s">
        <v>195</v>
      </c>
      <c r="H8478" t="s">
        <v>187</v>
      </c>
      <c r="I8478" t="s">
        <v>188</v>
      </c>
      <c r="J8478" t="s">
        <v>39</v>
      </c>
      <c r="K8478" t="s">
        <v>40</v>
      </c>
      <c r="L8478" t="s">
        <v>41</v>
      </c>
      <c r="M8478">
        <v>17500</v>
      </c>
      <c r="N8478" t="s">
        <v>42</v>
      </c>
      <c r="O8478" t="s">
        <v>110</v>
      </c>
      <c r="P8478">
        <v>7320382</v>
      </c>
      <c r="Q8478" t="s">
        <v>26</v>
      </c>
      <c r="R8478" t="str">
        <f t="shared" si="397"/>
        <v>Tertile 3</v>
      </c>
      <c r="S8478" t="str">
        <f t="shared" si="398"/>
        <v>Eligible</v>
      </c>
    </row>
    <row r="8479" spans="1:19" x14ac:dyDescent="0.35">
      <c r="A8479" t="s">
        <v>10627</v>
      </c>
      <c r="B8479" s="1">
        <v>44886</v>
      </c>
      <c r="C8479" s="5" t="str">
        <f t="shared" si="396"/>
        <v>11</v>
      </c>
      <c r="D8479" t="s">
        <v>2601</v>
      </c>
      <c r="E8479" t="s">
        <v>17</v>
      </c>
      <c r="F8479">
        <v>1670000</v>
      </c>
      <c r="G8479" t="s">
        <v>70</v>
      </c>
      <c r="H8479" t="s">
        <v>81</v>
      </c>
      <c r="I8479" t="s">
        <v>435</v>
      </c>
      <c r="J8479" t="s">
        <v>39</v>
      </c>
      <c r="K8479" t="s">
        <v>40</v>
      </c>
      <c r="L8479" t="s">
        <v>50</v>
      </c>
      <c r="M8479">
        <v>13000</v>
      </c>
      <c r="N8479" t="s">
        <v>72</v>
      </c>
      <c r="O8479" t="s">
        <v>43</v>
      </c>
      <c r="P8479">
        <v>8014294</v>
      </c>
      <c r="Q8479" t="s">
        <v>73</v>
      </c>
      <c r="R8479" t="str">
        <f t="shared" si="397"/>
        <v>Tertile 3</v>
      </c>
      <c r="S8479" t="str">
        <f t="shared" si="398"/>
        <v>Eligible</v>
      </c>
    </row>
    <row r="8480" spans="1:19" x14ac:dyDescent="0.35">
      <c r="A8480" t="s">
        <v>10603</v>
      </c>
      <c r="B8480" s="1">
        <v>44886</v>
      </c>
      <c r="C8480" s="5" t="str">
        <f t="shared" si="396"/>
        <v>11</v>
      </c>
      <c r="D8480" t="s">
        <v>8082</v>
      </c>
      <c r="E8480" t="s">
        <v>17</v>
      </c>
      <c r="F8480">
        <v>1680000</v>
      </c>
      <c r="G8480" t="s">
        <v>29</v>
      </c>
      <c r="H8480" t="s">
        <v>30</v>
      </c>
      <c r="I8480" t="s">
        <v>272</v>
      </c>
      <c r="J8480" t="s">
        <v>21</v>
      </c>
      <c r="K8480" t="s">
        <v>22</v>
      </c>
      <c r="L8480" t="s">
        <v>41</v>
      </c>
      <c r="M8480">
        <v>31001</v>
      </c>
      <c r="N8480" t="s">
        <v>32</v>
      </c>
      <c r="O8480" t="s">
        <v>110</v>
      </c>
      <c r="P8480">
        <v>6168447</v>
      </c>
      <c r="Q8480" t="s">
        <v>33</v>
      </c>
      <c r="R8480" t="str">
        <f t="shared" si="397"/>
        <v>Tertile 3</v>
      </c>
      <c r="S8480" t="str">
        <f t="shared" si="398"/>
        <v>Eligible</v>
      </c>
    </row>
    <row r="8481" spans="1:19" x14ac:dyDescent="0.35">
      <c r="A8481" t="s">
        <v>10630</v>
      </c>
      <c r="B8481" s="1">
        <v>44886</v>
      </c>
      <c r="C8481" s="5" t="str">
        <f t="shared" si="396"/>
        <v>11</v>
      </c>
      <c r="D8481" t="s">
        <v>4017</v>
      </c>
      <c r="E8481" t="s">
        <v>17</v>
      </c>
      <c r="F8481">
        <v>1800000</v>
      </c>
      <c r="G8481" t="s">
        <v>195</v>
      </c>
      <c r="H8481" t="s">
        <v>94</v>
      </c>
      <c r="I8481" t="s">
        <v>619</v>
      </c>
      <c r="J8481" t="s">
        <v>39</v>
      </c>
      <c r="K8481" t="s">
        <v>40</v>
      </c>
      <c r="L8481" t="s">
        <v>41</v>
      </c>
      <c r="M8481">
        <v>31000</v>
      </c>
      <c r="N8481" t="s">
        <v>42</v>
      </c>
      <c r="O8481" t="s">
        <v>43</v>
      </c>
      <c r="P8481">
        <v>7085036</v>
      </c>
      <c r="Q8481" t="s">
        <v>44</v>
      </c>
      <c r="R8481" t="str">
        <f t="shared" si="397"/>
        <v>Tertile 3</v>
      </c>
      <c r="S8481" t="str">
        <f t="shared" si="398"/>
        <v>Eligible</v>
      </c>
    </row>
    <row r="8482" spans="1:19" x14ac:dyDescent="0.35">
      <c r="A8482" t="s">
        <v>10609</v>
      </c>
      <c r="B8482" s="1">
        <v>44886</v>
      </c>
      <c r="C8482" s="5" t="str">
        <f t="shared" si="396"/>
        <v>11</v>
      </c>
      <c r="D8482" t="s">
        <v>2021</v>
      </c>
      <c r="E8482" t="s">
        <v>17</v>
      </c>
      <c r="F8482">
        <v>1875000</v>
      </c>
      <c r="G8482" t="s">
        <v>76</v>
      </c>
      <c r="H8482" t="s">
        <v>94</v>
      </c>
      <c r="I8482" t="s">
        <v>95</v>
      </c>
      <c r="J8482" t="s">
        <v>21</v>
      </c>
      <c r="K8482" t="s">
        <v>22</v>
      </c>
      <c r="L8482" t="s">
        <v>41</v>
      </c>
      <c r="M8482">
        <v>31500</v>
      </c>
      <c r="N8482" t="s">
        <v>72</v>
      </c>
      <c r="O8482" t="s">
        <v>83</v>
      </c>
      <c r="P8482">
        <v>7705357</v>
      </c>
      <c r="Q8482" t="s">
        <v>73</v>
      </c>
      <c r="R8482" t="str">
        <f t="shared" si="397"/>
        <v>Tertile 3</v>
      </c>
      <c r="S8482" t="str">
        <f t="shared" si="398"/>
        <v>Eligible</v>
      </c>
    </row>
    <row r="8483" spans="1:19" x14ac:dyDescent="0.35">
      <c r="A8483" t="s">
        <v>10688</v>
      </c>
      <c r="B8483" s="1">
        <v>44886</v>
      </c>
      <c r="C8483" s="5" t="str">
        <f t="shared" si="396"/>
        <v>11</v>
      </c>
      <c r="D8483" t="s">
        <v>116</v>
      </c>
      <c r="E8483" t="s">
        <v>17</v>
      </c>
      <c r="F8483">
        <v>1950000</v>
      </c>
      <c r="G8483" t="s">
        <v>63</v>
      </c>
      <c r="H8483" t="s">
        <v>138</v>
      </c>
      <c r="I8483" t="s">
        <v>269</v>
      </c>
      <c r="J8483" t="s">
        <v>39</v>
      </c>
      <c r="K8483" t="s">
        <v>40</v>
      </c>
      <c r="L8483" t="s">
        <v>23</v>
      </c>
      <c r="M8483">
        <v>25000</v>
      </c>
      <c r="N8483" t="s">
        <v>66</v>
      </c>
      <c r="O8483" t="s">
        <v>25</v>
      </c>
      <c r="P8483">
        <v>7397718</v>
      </c>
      <c r="Q8483" t="s">
        <v>52</v>
      </c>
      <c r="R8483" t="str">
        <f t="shared" si="397"/>
        <v>Tertile 3</v>
      </c>
      <c r="S8483" t="str">
        <f t="shared" si="398"/>
        <v>Eligible</v>
      </c>
    </row>
    <row r="8484" spans="1:19" x14ac:dyDescent="0.35">
      <c r="A8484" t="s">
        <v>10694</v>
      </c>
      <c r="B8484" s="1">
        <v>44886</v>
      </c>
      <c r="C8484" s="5" t="str">
        <f t="shared" si="396"/>
        <v>11</v>
      </c>
      <c r="D8484" t="s">
        <v>6085</v>
      </c>
      <c r="E8484" t="s">
        <v>17</v>
      </c>
      <c r="F8484">
        <v>1980000</v>
      </c>
      <c r="G8484" t="s">
        <v>199</v>
      </c>
      <c r="H8484" t="s">
        <v>37</v>
      </c>
      <c r="I8484" t="s">
        <v>38</v>
      </c>
      <c r="J8484" t="s">
        <v>21</v>
      </c>
      <c r="K8484" t="s">
        <v>22</v>
      </c>
      <c r="L8484" t="s">
        <v>23</v>
      </c>
      <c r="M8484">
        <v>60000</v>
      </c>
      <c r="N8484" t="s">
        <v>51</v>
      </c>
      <c r="O8484" t="s">
        <v>43</v>
      </c>
      <c r="P8484">
        <v>7772620</v>
      </c>
      <c r="Q8484" t="s">
        <v>33</v>
      </c>
      <c r="R8484" t="str">
        <f t="shared" si="397"/>
        <v>Tertile 3</v>
      </c>
      <c r="S8484" t="str">
        <f t="shared" si="398"/>
        <v>Eligible</v>
      </c>
    </row>
    <row r="8485" spans="1:19" x14ac:dyDescent="0.35">
      <c r="A8485" t="s">
        <v>10692</v>
      </c>
      <c r="B8485" s="1">
        <v>44886</v>
      </c>
      <c r="C8485" s="5" t="str">
        <f t="shared" si="396"/>
        <v>11</v>
      </c>
      <c r="D8485" t="s">
        <v>3704</v>
      </c>
      <c r="E8485" t="s">
        <v>17</v>
      </c>
      <c r="F8485">
        <v>2000000</v>
      </c>
      <c r="G8485" t="s">
        <v>191</v>
      </c>
      <c r="H8485" t="s">
        <v>126</v>
      </c>
      <c r="I8485" t="s">
        <v>180</v>
      </c>
      <c r="J8485" t="s">
        <v>21</v>
      </c>
      <c r="K8485" t="s">
        <v>22</v>
      </c>
      <c r="L8485" t="s">
        <v>50</v>
      </c>
      <c r="M8485">
        <v>25000</v>
      </c>
      <c r="N8485" t="s">
        <v>32</v>
      </c>
      <c r="O8485" t="s">
        <v>59</v>
      </c>
      <c r="P8485">
        <v>8134784</v>
      </c>
      <c r="Q8485" t="s">
        <v>73</v>
      </c>
      <c r="R8485" t="str">
        <f t="shared" si="397"/>
        <v>Tertile 3</v>
      </c>
      <c r="S8485" t="str">
        <f t="shared" si="398"/>
        <v>Eligible</v>
      </c>
    </row>
    <row r="8486" spans="1:19" x14ac:dyDescent="0.35">
      <c r="A8486" t="s">
        <v>10642</v>
      </c>
      <c r="B8486" s="1">
        <v>44886</v>
      </c>
      <c r="C8486" s="5" t="str">
        <f t="shared" si="396"/>
        <v>11</v>
      </c>
      <c r="D8486" t="s">
        <v>4065</v>
      </c>
      <c r="E8486" t="s">
        <v>17</v>
      </c>
      <c r="F8486">
        <v>2390000</v>
      </c>
      <c r="G8486" t="s">
        <v>166</v>
      </c>
      <c r="H8486" t="s">
        <v>108</v>
      </c>
      <c r="I8486" t="s">
        <v>161</v>
      </c>
      <c r="J8486" t="s">
        <v>21</v>
      </c>
      <c r="K8486" t="s">
        <v>22</v>
      </c>
      <c r="L8486" t="s">
        <v>23</v>
      </c>
      <c r="M8486">
        <v>26000</v>
      </c>
      <c r="N8486" t="s">
        <v>24</v>
      </c>
      <c r="O8486" t="s">
        <v>59</v>
      </c>
      <c r="P8486">
        <v>8368031</v>
      </c>
      <c r="Q8486" t="s">
        <v>26</v>
      </c>
      <c r="R8486" t="str">
        <f t="shared" si="397"/>
        <v>Tertile 3</v>
      </c>
      <c r="S8486" t="str">
        <f t="shared" si="398"/>
        <v>Eligible</v>
      </c>
    </row>
    <row r="8487" spans="1:19" x14ac:dyDescent="0.35">
      <c r="A8487" t="s">
        <v>10702</v>
      </c>
      <c r="B8487" s="1">
        <v>44887</v>
      </c>
      <c r="C8487" s="5" t="str">
        <f t="shared" si="396"/>
        <v>11</v>
      </c>
      <c r="D8487" t="s">
        <v>10703</v>
      </c>
      <c r="E8487" t="s">
        <v>17</v>
      </c>
      <c r="F8487">
        <v>13500</v>
      </c>
      <c r="G8487" t="s">
        <v>268</v>
      </c>
      <c r="H8487" t="s">
        <v>319</v>
      </c>
      <c r="I8487" t="s">
        <v>341</v>
      </c>
      <c r="J8487" t="s">
        <v>39</v>
      </c>
      <c r="K8487" t="s">
        <v>40</v>
      </c>
      <c r="L8487" t="s">
        <v>23</v>
      </c>
      <c r="M8487">
        <v>17000</v>
      </c>
      <c r="N8487" t="s">
        <v>24</v>
      </c>
      <c r="O8487" t="s">
        <v>59</v>
      </c>
      <c r="P8487">
        <v>7171469</v>
      </c>
      <c r="Q8487" t="s">
        <v>26</v>
      </c>
      <c r="R8487" t="str">
        <f t="shared" si="397"/>
        <v>Tertile 1</v>
      </c>
      <c r="S8487" t="str">
        <f t="shared" si="398"/>
        <v>Risky</v>
      </c>
    </row>
    <row r="8488" spans="1:19" x14ac:dyDescent="0.35">
      <c r="A8488" t="s">
        <v>10710</v>
      </c>
      <c r="B8488" s="1">
        <v>44887</v>
      </c>
      <c r="C8488" s="5" t="str">
        <f t="shared" si="396"/>
        <v>11</v>
      </c>
      <c r="D8488" t="s">
        <v>8267</v>
      </c>
      <c r="E8488" t="s">
        <v>17</v>
      </c>
      <c r="F8488">
        <v>13500</v>
      </c>
      <c r="G8488" t="s">
        <v>166</v>
      </c>
      <c r="H8488" t="s">
        <v>19</v>
      </c>
      <c r="I8488" t="s">
        <v>316</v>
      </c>
      <c r="J8488" t="s">
        <v>39</v>
      </c>
      <c r="K8488" t="s">
        <v>40</v>
      </c>
      <c r="L8488" t="s">
        <v>41</v>
      </c>
      <c r="M8488">
        <v>25001</v>
      </c>
      <c r="N8488" t="s">
        <v>24</v>
      </c>
      <c r="O8488" t="s">
        <v>59</v>
      </c>
      <c r="P8488">
        <v>8892344</v>
      </c>
      <c r="Q8488" t="s">
        <v>26</v>
      </c>
      <c r="R8488" t="str">
        <f t="shared" si="397"/>
        <v>Tertile 1</v>
      </c>
      <c r="S8488" t="str">
        <f t="shared" si="398"/>
        <v>Risky</v>
      </c>
    </row>
    <row r="8489" spans="1:19" x14ac:dyDescent="0.35">
      <c r="A8489" t="s">
        <v>10712</v>
      </c>
      <c r="B8489" s="1">
        <v>44887</v>
      </c>
      <c r="C8489" s="5" t="str">
        <f t="shared" si="396"/>
        <v>11</v>
      </c>
      <c r="D8489" t="s">
        <v>576</v>
      </c>
      <c r="E8489" t="s">
        <v>17</v>
      </c>
      <c r="F8489">
        <v>13500</v>
      </c>
      <c r="G8489" t="s">
        <v>103</v>
      </c>
      <c r="H8489" t="s">
        <v>148</v>
      </c>
      <c r="I8489" t="s">
        <v>149</v>
      </c>
      <c r="J8489" t="s">
        <v>21</v>
      </c>
      <c r="K8489" t="s">
        <v>22</v>
      </c>
      <c r="L8489" t="s">
        <v>41</v>
      </c>
      <c r="M8489">
        <v>16001</v>
      </c>
      <c r="N8489" t="s">
        <v>42</v>
      </c>
      <c r="O8489" t="s">
        <v>43</v>
      </c>
      <c r="P8489">
        <v>6473240</v>
      </c>
      <c r="Q8489" t="s">
        <v>44</v>
      </c>
      <c r="R8489" t="str">
        <f t="shared" si="397"/>
        <v>Tertile 1</v>
      </c>
      <c r="S8489" t="str">
        <f t="shared" si="398"/>
        <v>Risky</v>
      </c>
    </row>
    <row r="8490" spans="1:19" x14ac:dyDescent="0.35">
      <c r="A8490" t="s">
        <v>10713</v>
      </c>
      <c r="B8490" s="1">
        <v>44887</v>
      </c>
      <c r="C8490" s="5" t="str">
        <f t="shared" si="396"/>
        <v>11</v>
      </c>
      <c r="D8490" t="s">
        <v>747</v>
      </c>
      <c r="E8490" t="s">
        <v>17</v>
      </c>
      <c r="F8490">
        <v>13500</v>
      </c>
      <c r="G8490" t="s">
        <v>142</v>
      </c>
      <c r="H8490" t="s">
        <v>156</v>
      </c>
      <c r="I8490" t="s">
        <v>157</v>
      </c>
      <c r="J8490" t="s">
        <v>21</v>
      </c>
      <c r="K8490" t="s">
        <v>22</v>
      </c>
      <c r="L8490" t="s">
        <v>50</v>
      </c>
      <c r="M8490">
        <v>46001</v>
      </c>
      <c r="N8490" t="s">
        <v>51</v>
      </c>
      <c r="O8490" t="s">
        <v>43</v>
      </c>
      <c r="P8490">
        <v>6567453</v>
      </c>
      <c r="Q8490" t="s">
        <v>52</v>
      </c>
      <c r="R8490" t="str">
        <f t="shared" si="397"/>
        <v>Tertile 1</v>
      </c>
      <c r="S8490" t="str">
        <f t="shared" si="398"/>
        <v>Risky</v>
      </c>
    </row>
    <row r="8491" spans="1:19" x14ac:dyDescent="0.35">
      <c r="A8491" t="s">
        <v>10717</v>
      </c>
      <c r="B8491" s="1">
        <v>44887</v>
      </c>
      <c r="C8491" s="5" t="str">
        <f t="shared" si="396"/>
        <v>11</v>
      </c>
      <c r="D8491" t="s">
        <v>2766</v>
      </c>
      <c r="E8491" t="s">
        <v>86</v>
      </c>
      <c r="F8491">
        <v>13500</v>
      </c>
      <c r="G8491" t="s">
        <v>160</v>
      </c>
      <c r="H8491" t="s">
        <v>30</v>
      </c>
      <c r="I8491" t="s">
        <v>153</v>
      </c>
      <c r="J8491" t="s">
        <v>21</v>
      </c>
      <c r="K8491" t="s">
        <v>22</v>
      </c>
      <c r="L8491" t="s">
        <v>41</v>
      </c>
      <c r="M8491">
        <v>41001</v>
      </c>
      <c r="N8491" t="s">
        <v>58</v>
      </c>
      <c r="O8491" t="s">
        <v>25</v>
      </c>
      <c r="P8491">
        <v>6934469</v>
      </c>
      <c r="Q8491" t="s">
        <v>60</v>
      </c>
      <c r="R8491" t="str">
        <f t="shared" si="397"/>
        <v>Tertile 1</v>
      </c>
      <c r="S8491" t="str">
        <f t="shared" si="398"/>
        <v>Risky</v>
      </c>
    </row>
    <row r="8492" spans="1:19" x14ac:dyDescent="0.35">
      <c r="A8492" t="s">
        <v>10723</v>
      </c>
      <c r="B8492" s="1">
        <v>44887</v>
      </c>
      <c r="C8492" s="5" t="str">
        <f t="shared" si="396"/>
        <v>11</v>
      </c>
      <c r="D8492" t="s">
        <v>1209</v>
      </c>
      <c r="E8492" t="s">
        <v>17</v>
      </c>
      <c r="F8492">
        <v>13500</v>
      </c>
      <c r="G8492" t="s">
        <v>90</v>
      </c>
      <c r="H8492" t="s">
        <v>167</v>
      </c>
      <c r="I8492" t="s">
        <v>603</v>
      </c>
      <c r="J8492" t="s">
        <v>21</v>
      </c>
      <c r="K8492" t="s">
        <v>22</v>
      </c>
      <c r="L8492" t="s">
        <v>41</v>
      </c>
      <c r="M8492">
        <v>12000</v>
      </c>
      <c r="N8492" t="s">
        <v>72</v>
      </c>
      <c r="O8492" t="s">
        <v>83</v>
      </c>
      <c r="P8492">
        <v>7676739</v>
      </c>
      <c r="Q8492" t="s">
        <v>73</v>
      </c>
      <c r="R8492" t="str">
        <f t="shared" si="397"/>
        <v>Tertile 1</v>
      </c>
      <c r="S8492" t="str">
        <f t="shared" si="398"/>
        <v>Risky</v>
      </c>
    </row>
    <row r="8493" spans="1:19" x14ac:dyDescent="0.35">
      <c r="A8493" t="s">
        <v>10727</v>
      </c>
      <c r="B8493" s="1">
        <v>44887</v>
      </c>
      <c r="C8493" s="5" t="str">
        <f t="shared" si="396"/>
        <v>11</v>
      </c>
      <c r="D8493" t="s">
        <v>35</v>
      </c>
      <c r="E8493" t="s">
        <v>17</v>
      </c>
      <c r="F8493">
        <v>13500</v>
      </c>
      <c r="G8493" t="s">
        <v>152</v>
      </c>
      <c r="H8493" t="s">
        <v>931</v>
      </c>
      <c r="I8493" t="s">
        <v>1014</v>
      </c>
      <c r="J8493" t="s">
        <v>39</v>
      </c>
      <c r="K8493" t="s">
        <v>40</v>
      </c>
      <c r="L8493" t="s">
        <v>41</v>
      </c>
      <c r="M8493">
        <v>21000</v>
      </c>
      <c r="N8493" t="s">
        <v>66</v>
      </c>
      <c r="O8493" t="s">
        <v>25</v>
      </c>
      <c r="P8493">
        <v>6647554</v>
      </c>
      <c r="Q8493" t="s">
        <v>67</v>
      </c>
      <c r="R8493" t="str">
        <f t="shared" si="397"/>
        <v>Tertile 1</v>
      </c>
      <c r="S8493" t="str">
        <f t="shared" si="398"/>
        <v>Risky</v>
      </c>
    </row>
    <row r="8494" spans="1:19" x14ac:dyDescent="0.35">
      <c r="A8494" t="s">
        <v>10737</v>
      </c>
      <c r="B8494" s="1">
        <v>44887</v>
      </c>
      <c r="C8494" s="5" t="str">
        <f t="shared" si="396"/>
        <v>11</v>
      </c>
      <c r="D8494" t="s">
        <v>397</v>
      </c>
      <c r="E8494" t="s">
        <v>17</v>
      </c>
      <c r="F8494">
        <v>13500</v>
      </c>
      <c r="G8494" t="s">
        <v>147</v>
      </c>
      <c r="H8494" t="s">
        <v>174</v>
      </c>
      <c r="I8494" t="s">
        <v>175</v>
      </c>
      <c r="J8494" t="s">
        <v>21</v>
      </c>
      <c r="K8494" t="s">
        <v>22</v>
      </c>
      <c r="L8494" t="s">
        <v>23</v>
      </c>
      <c r="M8494">
        <v>33001</v>
      </c>
      <c r="N8494" t="s">
        <v>58</v>
      </c>
      <c r="O8494" t="s">
        <v>59</v>
      </c>
      <c r="P8494">
        <v>6588174</v>
      </c>
      <c r="Q8494" t="s">
        <v>60</v>
      </c>
      <c r="R8494" t="str">
        <f t="shared" si="397"/>
        <v>Tertile 1</v>
      </c>
      <c r="S8494" t="str">
        <f t="shared" si="398"/>
        <v>Risky</v>
      </c>
    </row>
    <row r="8495" spans="1:19" x14ac:dyDescent="0.35">
      <c r="A8495" t="s">
        <v>10738</v>
      </c>
      <c r="B8495" s="1">
        <v>44887</v>
      </c>
      <c r="C8495" s="5" t="str">
        <f t="shared" si="396"/>
        <v>11</v>
      </c>
      <c r="D8495" t="s">
        <v>3133</v>
      </c>
      <c r="E8495" t="s">
        <v>86</v>
      </c>
      <c r="F8495">
        <v>13500</v>
      </c>
      <c r="G8495" t="s">
        <v>152</v>
      </c>
      <c r="H8495" t="s">
        <v>19</v>
      </c>
      <c r="I8495" t="s">
        <v>20</v>
      </c>
      <c r="J8495" t="s">
        <v>21</v>
      </c>
      <c r="K8495" t="s">
        <v>22</v>
      </c>
      <c r="L8495" t="s">
        <v>23</v>
      </c>
      <c r="M8495">
        <v>26001</v>
      </c>
      <c r="N8495" t="s">
        <v>66</v>
      </c>
      <c r="O8495" t="s">
        <v>25</v>
      </c>
      <c r="P8495">
        <v>8023282</v>
      </c>
      <c r="Q8495" t="s">
        <v>67</v>
      </c>
      <c r="R8495" t="str">
        <f t="shared" si="397"/>
        <v>Tertile 1</v>
      </c>
      <c r="S8495" t="str">
        <f t="shared" si="398"/>
        <v>Risky</v>
      </c>
    </row>
    <row r="8496" spans="1:19" x14ac:dyDescent="0.35">
      <c r="A8496" t="s">
        <v>10742</v>
      </c>
      <c r="B8496" s="1">
        <v>44887</v>
      </c>
      <c r="C8496" s="5" t="str">
        <f t="shared" si="396"/>
        <v>11</v>
      </c>
      <c r="D8496" t="s">
        <v>6318</v>
      </c>
      <c r="E8496" t="s">
        <v>17</v>
      </c>
      <c r="F8496">
        <v>13500</v>
      </c>
      <c r="G8496" t="s">
        <v>47</v>
      </c>
      <c r="H8496" t="s">
        <v>174</v>
      </c>
      <c r="I8496" t="s">
        <v>175</v>
      </c>
      <c r="J8496" t="s">
        <v>39</v>
      </c>
      <c r="K8496" t="s">
        <v>40</v>
      </c>
      <c r="L8496" t="s">
        <v>41</v>
      </c>
      <c r="M8496">
        <v>71000</v>
      </c>
      <c r="N8496" t="s">
        <v>51</v>
      </c>
      <c r="O8496" t="s">
        <v>59</v>
      </c>
      <c r="P8496">
        <v>8756719</v>
      </c>
      <c r="Q8496" t="s">
        <v>52</v>
      </c>
      <c r="R8496" t="str">
        <f t="shared" si="397"/>
        <v>Tertile 1</v>
      </c>
      <c r="S8496" t="str">
        <f t="shared" si="398"/>
        <v>Risky</v>
      </c>
    </row>
    <row r="8497" spans="1:19" x14ac:dyDescent="0.35">
      <c r="A8497" t="s">
        <v>10750</v>
      </c>
      <c r="B8497" s="1">
        <v>44887</v>
      </c>
      <c r="C8497" s="5" t="str">
        <f t="shared" si="396"/>
        <v>11</v>
      </c>
      <c r="D8497" t="s">
        <v>10751</v>
      </c>
      <c r="E8497" t="s">
        <v>86</v>
      </c>
      <c r="F8497">
        <v>13500</v>
      </c>
      <c r="G8497" t="s">
        <v>199</v>
      </c>
      <c r="H8497" t="s">
        <v>56</v>
      </c>
      <c r="I8497" t="s">
        <v>57</v>
      </c>
      <c r="J8497" t="s">
        <v>21</v>
      </c>
      <c r="K8497" t="s">
        <v>22</v>
      </c>
      <c r="L8497" t="s">
        <v>23</v>
      </c>
      <c r="M8497">
        <v>23000</v>
      </c>
      <c r="N8497" t="s">
        <v>51</v>
      </c>
      <c r="O8497" t="s">
        <v>59</v>
      </c>
      <c r="P8497">
        <v>6533244</v>
      </c>
      <c r="Q8497" t="s">
        <v>52</v>
      </c>
      <c r="R8497" t="str">
        <f t="shared" si="397"/>
        <v>Tertile 1</v>
      </c>
      <c r="S8497" t="str">
        <f t="shared" si="398"/>
        <v>Risky</v>
      </c>
    </row>
    <row r="8498" spans="1:19" x14ac:dyDescent="0.35">
      <c r="A8498" t="s">
        <v>10757</v>
      </c>
      <c r="B8498" s="1">
        <v>44887</v>
      </c>
      <c r="C8498" s="5" t="str">
        <f t="shared" si="396"/>
        <v>11</v>
      </c>
      <c r="D8498" t="s">
        <v>1984</v>
      </c>
      <c r="E8498" t="s">
        <v>17</v>
      </c>
      <c r="F8498">
        <v>13500</v>
      </c>
      <c r="G8498" t="s">
        <v>244</v>
      </c>
      <c r="H8498" t="s">
        <v>167</v>
      </c>
      <c r="I8498" t="s">
        <v>245</v>
      </c>
      <c r="J8498" t="s">
        <v>39</v>
      </c>
      <c r="K8498" t="s">
        <v>40</v>
      </c>
      <c r="L8498" t="s">
        <v>23</v>
      </c>
      <c r="M8498">
        <v>36000</v>
      </c>
      <c r="N8498" t="s">
        <v>58</v>
      </c>
      <c r="O8498" t="s">
        <v>43</v>
      </c>
      <c r="P8498">
        <v>8616216</v>
      </c>
      <c r="Q8498" t="s">
        <v>44</v>
      </c>
      <c r="R8498" t="str">
        <f t="shared" si="397"/>
        <v>Tertile 1</v>
      </c>
      <c r="S8498" t="str">
        <f t="shared" si="398"/>
        <v>Risky</v>
      </c>
    </row>
    <row r="8499" spans="1:19" x14ac:dyDescent="0.35">
      <c r="A8499" t="s">
        <v>10758</v>
      </c>
      <c r="B8499" s="1">
        <v>44887</v>
      </c>
      <c r="C8499" s="5" t="str">
        <f t="shared" si="396"/>
        <v>11</v>
      </c>
      <c r="D8499" t="s">
        <v>10759</v>
      </c>
      <c r="E8499" t="s">
        <v>17</v>
      </c>
      <c r="F8499">
        <v>13500</v>
      </c>
      <c r="G8499" t="s">
        <v>248</v>
      </c>
      <c r="H8499" t="s">
        <v>126</v>
      </c>
      <c r="I8499" t="s">
        <v>856</v>
      </c>
      <c r="J8499" t="s">
        <v>21</v>
      </c>
      <c r="K8499" t="s">
        <v>22</v>
      </c>
      <c r="L8499" t="s">
        <v>41</v>
      </c>
      <c r="M8499">
        <v>12000</v>
      </c>
      <c r="N8499" t="s">
        <v>66</v>
      </c>
      <c r="O8499" t="s">
        <v>25</v>
      </c>
      <c r="P8499">
        <v>6875132</v>
      </c>
      <c r="Q8499" t="s">
        <v>52</v>
      </c>
      <c r="R8499" t="str">
        <f t="shared" si="397"/>
        <v>Tertile 1</v>
      </c>
      <c r="S8499" t="str">
        <f t="shared" si="398"/>
        <v>Risky</v>
      </c>
    </row>
    <row r="8500" spans="1:19" x14ac:dyDescent="0.35">
      <c r="A8500" t="s">
        <v>10767</v>
      </c>
      <c r="B8500" s="1">
        <v>44887</v>
      </c>
      <c r="C8500" s="5" t="str">
        <f t="shared" si="396"/>
        <v>11</v>
      </c>
      <c r="D8500" t="s">
        <v>2071</v>
      </c>
      <c r="E8500" t="s">
        <v>86</v>
      </c>
      <c r="F8500">
        <v>13500</v>
      </c>
      <c r="G8500" t="s">
        <v>90</v>
      </c>
      <c r="H8500" t="s">
        <v>187</v>
      </c>
      <c r="I8500" t="s">
        <v>188</v>
      </c>
      <c r="J8500" t="s">
        <v>21</v>
      </c>
      <c r="K8500" t="s">
        <v>22</v>
      </c>
      <c r="L8500" t="s">
        <v>41</v>
      </c>
      <c r="M8500">
        <v>29000</v>
      </c>
      <c r="N8500" t="s">
        <v>72</v>
      </c>
      <c r="O8500" t="s">
        <v>110</v>
      </c>
      <c r="P8500">
        <v>6524375</v>
      </c>
      <c r="Q8500" t="s">
        <v>33</v>
      </c>
      <c r="R8500" t="str">
        <f t="shared" si="397"/>
        <v>Tertile 1</v>
      </c>
      <c r="S8500" t="str">
        <f t="shared" si="398"/>
        <v>Risky</v>
      </c>
    </row>
    <row r="8501" spans="1:19" x14ac:dyDescent="0.35">
      <c r="A8501" t="s">
        <v>10730</v>
      </c>
      <c r="B8501" s="1">
        <v>44887</v>
      </c>
      <c r="C8501" s="5" t="str">
        <f t="shared" si="396"/>
        <v>11</v>
      </c>
      <c r="D8501" t="s">
        <v>190</v>
      </c>
      <c r="E8501" t="s">
        <v>17</v>
      </c>
      <c r="F8501">
        <v>325000</v>
      </c>
      <c r="G8501" t="s">
        <v>80</v>
      </c>
      <c r="H8501" t="s">
        <v>148</v>
      </c>
      <c r="I8501" t="s">
        <v>329</v>
      </c>
      <c r="J8501" t="s">
        <v>21</v>
      </c>
      <c r="K8501" t="s">
        <v>22</v>
      </c>
      <c r="L8501" t="s">
        <v>23</v>
      </c>
      <c r="M8501">
        <v>16000</v>
      </c>
      <c r="N8501" t="s">
        <v>66</v>
      </c>
      <c r="O8501" t="s">
        <v>110</v>
      </c>
      <c r="P8501">
        <v>7469912</v>
      </c>
      <c r="Q8501" t="s">
        <v>67</v>
      </c>
      <c r="R8501" t="str">
        <f t="shared" si="397"/>
        <v>Tertile 1</v>
      </c>
      <c r="S8501" t="str">
        <f t="shared" si="398"/>
        <v>Risky</v>
      </c>
    </row>
    <row r="8502" spans="1:19" x14ac:dyDescent="0.35">
      <c r="A8502" t="s">
        <v>10700</v>
      </c>
      <c r="B8502" s="1">
        <v>44887</v>
      </c>
      <c r="C8502" s="5" t="str">
        <f t="shared" si="396"/>
        <v>11</v>
      </c>
      <c r="D8502" t="s">
        <v>974</v>
      </c>
      <c r="E8502" t="s">
        <v>86</v>
      </c>
      <c r="F8502">
        <v>380000</v>
      </c>
      <c r="G8502" t="s">
        <v>248</v>
      </c>
      <c r="H8502" t="s">
        <v>319</v>
      </c>
      <c r="I8502" t="s">
        <v>478</v>
      </c>
      <c r="J8502" t="s">
        <v>21</v>
      </c>
      <c r="K8502" t="s">
        <v>22</v>
      </c>
      <c r="L8502" t="s">
        <v>23</v>
      </c>
      <c r="M8502">
        <v>60000</v>
      </c>
      <c r="N8502" t="s">
        <v>66</v>
      </c>
      <c r="O8502" t="s">
        <v>110</v>
      </c>
      <c r="P8502">
        <v>6294349</v>
      </c>
      <c r="Q8502" t="s">
        <v>67</v>
      </c>
      <c r="R8502" t="str">
        <f t="shared" si="397"/>
        <v>Tertile 1</v>
      </c>
      <c r="S8502" t="str">
        <f t="shared" si="398"/>
        <v>Risky</v>
      </c>
    </row>
    <row r="8503" spans="1:19" x14ac:dyDescent="0.35">
      <c r="A8503" t="s">
        <v>10739</v>
      </c>
      <c r="B8503" s="1">
        <v>44887</v>
      </c>
      <c r="C8503" s="5" t="str">
        <f t="shared" si="396"/>
        <v>11</v>
      </c>
      <c r="D8503" t="s">
        <v>4160</v>
      </c>
      <c r="E8503" t="s">
        <v>17</v>
      </c>
      <c r="F8503">
        <v>445000</v>
      </c>
      <c r="G8503" t="s">
        <v>76</v>
      </c>
      <c r="H8503" t="s">
        <v>30</v>
      </c>
      <c r="I8503" t="s">
        <v>31</v>
      </c>
      <c r="J8503" t="s">
        <v>21</v>
      </c>
      <c r="K8503" t="s">
        <v>22</v>
      </c>
      <c r="L8503" t="s">
        <v>23</v>
      </c>
      <c r="M8503">
        <v>19001</v>
      </c>
      <c r="N8503" t="s">
        <v>72</v>
      </c>
      <c r="O8503" t="s">
        <v>25</v>
      </c>
      <c r="P8503">
        <v>6728188</v>
      </c>
      <c r="Q8503" t="s">
        <v>73</v>
      </c>
      <c r="R8503" t="str">
        <f t="shared" si="397"/>
        <v>Tertile 1</v>
      </c>
      <c r="S8503" t="str">
        <f t="shared" si="398"/>
        <v>Risky</v>
      </c>
    </row>
    <row r="8504" spans="1:19" x14ac:dyDescent="0.35">
      <c r="A8504" t="s">
        <v>10746</v>
      </c>
      <c r="B8504" s="1">
        <v>44887</v>
      </c>
      <c r="C8504" s="5" t="str">
        <f t="shared" si="396"/>
        <v>11</v>
      </c>
      <c r="D8504" t="s">
        <v>10747</v>
      </c>
      <c r="E8504" t="s">
        <v>17</v>
      </c>
      <c r="F8504">
        <v>450000</v>
      </c>
      <c r="G8504" t="s">
        <v>137</v>
      </c>
      <c r="H8504" t="s">
        <v>216</v>
      </c>
      <c r="I8504" t="s">
        <v>599</v>
      </c>
      <c r="J8504" t="s">
        <v>21</v>
      </c>
      <c r="K8504" t="s">
        <v>22</v>
      </c>
      <c r="L8504" t="s">
        <v>50</v>
      </c>
      <c r="M8504">
        <v>26000</v>
      </c>
      <c r="N8504" t="s">
        <v>24</v>
      </c>
      <c r="O8504" t="s">
        <v>25</v>
      </c>
      <c r="P8504">
        <v>7956998</v>
      </c>
      <c r="Q8504" t="s">
        <v>26</v>
      </c>
      <c r="R8504" t="str">
        <f t="shared" si="397"/>
        <v>Tertile 1</v>
      </c>
      <c r="S8504" t="str">
        <f t="shared" si="398"/>
        <v>Risky</v>
      </c>
    </row>
    <row r="8505" spans="1:19" x14ac:dyDescent="0.35">
      <c r="A8505" t="s">
        <v>10722</v>
      </c>
      <c r="B8505" s="1">
        <v>44887</v>
      </c>
      <c r="C8505" s="5" t="str">
        <f t="shared" si="396"/>
        <v>11</v>
      </c>
      <c r="D8505" t="s">
        <v>1742</v>
      </c>
      <c r="E8505" t="s">
        <v>17</v>
      </c>
      <c r="F8505">
        <v>460000</v>
      </c>
      <c r="G8505" t="s">
        <v>98</v>
      </c>
      <c r="H8505" t="s">
        <v>30</v>
      </c>
      <c r="I8505" t="s">
        <v>347</v>
      </c>
      <c r="J8505" t="s">
        <v>39</v>
      </c>
      <c r="K8505" t="s">
        <v>40</v>
      </c>
      <c r="L8505" t="s">
        <v>50</v>
      </c>
      <c r="M8505">
        <v>16000</v>
      </c>
      <c r="N8505" t="s">
        <v>32</v>
      </c>
      <c r="O8505" t="s">
        <v>83</v>
      </c>
      <c r="P8505">
        <v>6902709</v>
      </c>
      <c r="Q8505" t="s">
        <v>33</v>
      </c>
      <c r="R8505" t="str">
        <f t="shared" si="397"/>
        <v>Tertile 1</v>
      </c>
      <c r="S8505" t="str">
        <f t="shared" si="398"/>
        <v>Risky</v>
      </c>
    </row>
    <row r="8506" spans="1:19" x14ac:dyDescent="0.35">
      <c r="A8506" t="s">
        <v>10706</v>
      </c>
      <c r="B8506" s="1">
        <v>44887</v>
      </c>
      <c r="C8506" s="5" t="str">
        <f t="shared" si="396"/>
        <v>11</v>
      </c>
      <c r="D8506" t="s">
        <v>1027</v>
      </c>
      <c r="E8506" t="s">
        <v>17</v>
      </c>
      <c r="F8506">
        <v>475000</v>
      </c>
      <c r="G8506" t="s">
        <v>295</v>
      </c>
      <c r="H8506" t="s">
        <v>19</v>
      </c>
      <c r="I8506" t="s">
        <v>641</v>
      </c>
      <c r="J8506" t="s">
        <v>39</v>
      </c>
      <c r="K8506" t="s">
        <v>40</v>
      </c>
      <c r="L8506" t="s">
        <v>50</v>
      </c>
      <c r="M8506">
        <v>20000</v>
      </c>
      <c r="N8506" t="s">
        <v>51</v>
      </c>
      <c r="O8506" t="s">
        <v>43</v>
      </c>
      <c r="P8506">
        <v>7729237</v>
      </c>
      <c r="Q8506" t="s">
        <v>52</v>
      </c>
      <c r="R8506" t="str">
        <f t="shared" si="397"/>
        <v>Tertile 1</v>
      </c>
      <c r="S8506" t="str">
        <f t="shared" si="398"/>
        <v>Risky</v>
      </c>
    </row>
    <row r="8507" spans="1:19" x14ac:dyDescent="0.35">
      <c r="A8507" t="s">
        <v>10709</v>
      </c>
      <c r="B8507" s="1">
        <v>44887</v>
      </c>
      <c r="C8507" s="5" t="str">
        <f t="shared" si="396"/>
        <v>11</v>
      </c>
      <c r="D8507" t="s">
        <v>7707</v>
      </c>
      <c r="E8507" t="s">
        <v>17</v>
      </c>
      <c r="F8507">
        <v>495000</v>
      </c>
      <c r="G8507" t="s">
        <v>90</v>
      </c>
      <c r="H8507" t="s">
        <v>113</v>
      </c>
      <c r="I8507" t="s">
        <v>114</v>
      </c>
      <c r="J8507" t="s">
        <v>21</v>
      </c>
      <c r="K8507" t="s">
        <v>22</v>
      </c>
      <c r="L8507" t="s">
        <v>23</v>
      </c>
      <c r="M8507">
        <v>22000</v>
      </c>
      <c r="N8507" t="s">
        <v>72</v>
      </c>
      <c r="O8507" t="s">
        <v>59</v>
      </c>
      <c r="P8507">
        <v>6119272</v>
      </c>
      <c r="Q8507" t="s">
        <v>73</v>
      </c>
      <c r="R8507" t="str">
        <f t="shared" si="397"/>
        <v>Tertile 1</v>
      </c>
      <c r="S8507" t="str">
        <f t="shared" si="398"/>
        <v>Risky</v>
      </c>
    </row>
    <row r="8508" spans="1:19" x14ac:dyDescent="0.35">
      <c r="A8508" t="s">
        <v>10743</v>
      </c>
      <c r="B8508" s="1">
        <v>44887</v>
      </c>
      <c r="C8508" s="5" t="str">
        <f t="shared" si="396"/>
        <v>11</v>
      </c>
      <c r="D8508" t="s">
        <v>6350</v>
      </c>
      <c r="E8508" t="s">
        <v>17</v>
      </c>
      <c r="F8508">
        <v>500000</v>
      </c>
      <c r="G8508" t="s">
        <v>55</v>
      </c>
      <c r="H8508" t="s">
        <v>319</v>
      </c>
      <c r="I8508" t="s">
        <v>341</v>
      </c>
      <c r="J8508" t="s">
        <v>21</v>
      </c>
      <c r="K8508" t="s">
        <v>22</v>
      </c>
      <c r="L8508" t="s">
        <v>41</v>
      </c>
      <c r="M8508">
        <v>15000</v>
      </c>
      <c r="N8508" t="s">
        <v>58</v>
      </c>
      <c r="O8508" t="s">
        <v>59</v>
      </c>
      <c r="P8508">
        <v>8790161</v>
      </c>
      <c r="Q8508" t="s">
        <v>60</v>
      </c>
      <c r="R8508" t="str">
        <f t="shared" si="397"/>
        <v>Tertile 1</v>
      </c>
      <c r="S8508" t="str">
        <f t="shared" si="398"/>
        <v>Risky</v>
      </c>
    </row>
    <row r="8509" spans="1:19" x14ac:dyDescent="0.35">
      <c r="A8509" t="s">
        <v>10708</v>
      </c>
      <c r="B8509" s="1">
        <v>44887</v>
      </c>
      <c r="C8509" s="5" t="str">
        <f t="shared" si="396"/>
        <v>11</v>
      </c>
      <c r="D8509" t="s">
        <v>1241</v>
      </c>
      <c r="E8509" t="s">
        <v>17</v>
      </c>
      <c r="F8509">
        <v>505000</v>
      </c>
      <c r="G8509" t="s">
        <v>80</v>
      </c>
      <c r="H8509" t="s">
        <v>81</v>
      </c>
      <c r="I8509" t="s">
        <v>387</v>
      </c>
      <c r="J8509" t="s">
        <v>21</v>
      </c>
      <c r="K8509" t="s">
        <v>22</v>
      </c>
      <c r="L8509" t="s">
        <v>41</v>
      </c>
      <c r="M8509">
        <v>15000</v>
      </c>
      <c r="N8509" t="s">
        <v>66</v>
      </c>
      <c r="O8509" t="s">
        <v>59</v>
      </c>
      <c r="P8509">
        <v>6279811</v>
      </c>
      <c r="Q8509" t="s">
        <v>73</v>
      </c>
      <c r="R8509" t="str">
        <f t="shared" si="397"/>
        <v>Tertile 1</v>
      </c>
      <c r="S8509" t="str">
        <f t="shared" si="398"/>
        <v>Risky</v>
      </c>
    </row>
    <row r="8510" spans="1:19" x14ac:dyDescent="0.35">
      <c r="A8510" t="s">
        <v>10745</v>
      </c>
      <c r="B8510" s="1">
        <v>44887</v>
      </c>
      <c r="C8510" s="5" t="str">
        <f t="shared" si="396"/>
        <v>11</v>
      </c>
      <c r="D8510" t="s">
        <v>1873</v>
      </c>
      <c r="E8510" t="s">
        <v>17</v>
      </c>
      <c r="F8510">
        <v>508000</v>
      </c>
      <c r="G8510" t="s">
        <v>70</v>
      </c>
      <c r="H8510" t="s">
        <v>30</v>
      </c>
      <c r="I8510" t="s">
        <v>461</v>
      </c>
      <c r="J8510" t="s">
        <v>21</v>
      </c>
      <c r="K8510" t="s">
        <v>22</v>
      </c>
      <c r="L8510" t="s">
        <v>41</v>
      </c>
      <c r="M8510">
        <v>39000</v>
      </c>
      <c r="N8510" t="s">
        <v>72</v>
      </c>
      <c r="O8510" t="s">
        <v>43</v>
      </c>
      <c r="P8510">
        <v>7473457</v>
      </c>
      <c r="Q8510" t="s">
        <v>73</v>
      </c>
      <c r="R8510" t="str">
        <f t="shared" si="397"/>
        <v>Tertile 1</v>
      </c>
      <c r="S8510" t="str">
        <f t="shared" si="398"/>
        <v>Risky</v>
      </c>
    </row>
    <row r="8511" spans="1:19" x14ac:dyDescent="0.35">
      <c r="A8511" t="s">
        <v>10701</v>
      </c>
      <c r="B8511" s="1">
        <v>44887</v>
      </c>
      <c r="C8511" s="5" t="str">
        <f t="shared" si="396"/>
        <v>11</v>
      </c>
      <c r="D8511" t="s">
        <v>7334</v>
      </c>
      <c r="E8511" t="s">
        <v>17</v>
      </c>
      <c r="F8511">
        <v>510000</v>
      </c>
      <c r="G8511" t="s">
        <v>252</v>
      </c>
      <c r="H8511" t="s">
        <v>148</v>
      </c>
      <c r="I8511" t="s">
        <v>149</v>
      </c>
      <c r="J8511" t="s">
        <v>21</v>
      </c>
      <c r="K8511" t="s">
        <v>22</v>
      </c>
      <c r="L8511" t="s">
        <v>50</v>
      </c>
      <c r="M8511">
        <v>38000</v>
      </c>
      <c r="N8511" t="s">
        <v>72</v>
      </c>
      <c r="O8511" t="s">
        <v>43</v>
      </c>
      <c r="P8511">
        <v>6274931</v>
      </c>
      <c r="Q8511" t="s">
        <v>73</v>
      </c>
      <c r="R8511" t="str">
        <f t="shared" si="397"/>
        <v>Tertile 1</v>
      </c>
      <c r="S8511" t="str">
        <f t="shared" si="398"/>
        <v>Risky</v>
      </c>
    </row>
    <row r="8512" spans="1:19" x14ac:dyDescent="0.35">
      <c r="A8512" t="s">
        <v>10754</v>
      </c>
      <c r="B8512" s="1">
        <v>44887</v>
      </c>
      <c r="C8512" s="5" t="str">
        <f t="shared" si="396"/>
        <v>11</v>
      </c>
      <c r="D8512" t="s">
        <v>10755</v>
      </c>
      <c r="E8512" t="s">
        <v>17</v>
      </c>
      <c r="F8512">
        <v>515000</v>
      </c>
      <c r="G8512" t="s">
        <v>288</v>
      </c>
      <c r="H8512" t="s">
        <v>143</v>
      </c>
      <c r="I8512" t="s">
        <v>1185</v>
      </c>
      <c r="J8512" t="s">
        <v>39</v>
      </c>
      <c r="K8512" t="s">
        <v>40</v>
      </c>
      <c r="L8512" t="s">
        <v>50</v>
      </c>
      <c r="M8512">
        <v>26000</v>
      </c>
      <c r="N8512" t="s">
        <v>32</v>
      </c>
      <c r="O8512" t="s">
        <v>83</v>
      </c>
      <c r="P8512">
        <v>7212661</v>
      </c>
      <c r="Q8512" t="s">
        <v>33</v>
      </c>
      <c r="R8512" t="str">
        <f t="shared" si="397"/>
        <v>Tertile 1</v>
      </c>
      <c r="S8512" t="str">
        <f t="shared" si="398"/>
        <v>Risky</v>
      </c>
    </row>
    <row r="8513" spans="1:19" x14ac:dyDescent="0.35">
      <c r="A8513" t="s">
        <v>10731</v>
      </c>
      <c r="B8513" s="1">
        <v>44887</v>
      </c>
      <c r="C8513" s="5" t="str">
        <f t="shared" si="396"/>
        <v>11</v>
      </c>
      <c r="D8513" t="s">
        <v>287</v>
      </c>
      <c r="E8513" t="s">
        <v>17</v>
      </c>
      <c r="F8513">
        <v>521000</v>
      </c>
      <c r="G8513" t="s">
        <v>90</v>
      </c>
      <c r="H8513" t="s">
        <v>216</v>
      </c>
      <c r="I8513" t="s">
        <v>887</v>
      </c>
      <c r="J8513" t="s">
        <v>21</v>
      </c>
      <c r="K8513" t="s">
        <v>22</v>
      </c>
      <c r="L8513" t="s">
        <v>23</v>
      </c>
      <c r="M8513">
        <v>18001</v>
      </c>
      <c r="N8513" t="s">
        <v>72</v>
      </c>
      <c r="O8513" t="s">
        <v>110</v>
      </c>
      <c r="P8513">
        <v>7739504</v>
      </c>
      <c r="Q8513" t="s">
        <v>73</v>
      </c>
      <c r="R8513" t="str">
        <f t="shared" si="397"/>
        <v>Tertile 1</v>
      </c>
      <c r="S8513" t="str">
        <f t="shared" si="398"/>
        <v>Risky</v>
      </c>
    </row>
    <row r="8514" spans="1:19" x14ac:dyDescent="0.35">
      <c r="A8514" t="s">
        <v>10744</v>
      </c>
      <c r="B8514" s="1">
        <v>44887</v>
      </c>
      <c r="C8514" s="5" t="str">
        <f t="shared" ref="C8514:C8577" si="399">TEXT(B8514,$V$22)</f>
        <v>11</v>
      </c>
      <c r="D8514" t="s">
        <v>547</v>
      </c>
      <c r="E8514" t="s">
        <v>17</v>
      </c>
      <c r="F8514">
        <v>531000</v>
      </c>
      <c r="G8514" t="s">
        <v>63</v>
      </c>
      <c r="H8514" t="s">
        <v>138</v>
      </c>
      <c r="I8514" t="s">
        <v>269</v>
      </c>
      <c r="J8514" t="s">
        <v>21</v>
      </c>
      <c r="K8514" t="s">
        <v>22</v>
      </c>
      <c r="L8514" t="s">
        <v>50</v>
      </c>
      <c r="M8514">
        <v>42000</v>
      </c>
      <c r="N8514" t="s">
        <v>66</v>
      </c>
      <c r="O8514" t="s">
        <v>25</v>
      </c>
      <c r="P8514">
        <v>6921894</v>
      </c>
      <c r="Q8514" t="s">
        <v>67</v>
      </c>
      <c r="R8514" t="str">
        <f t="shared" ref="R8514:R8577" si="400">IF(F8514&lt;_xlfn.PERCENTILE.INC($F$2:$F$10576,1/3), "Tertile 1",
   IF(F8514&lt;_xlfn.PERCENTILE.INC($F$2:$F$10576,2/3), "Tertile 2", "Tertile 3"))</f>
        <v>Tertile 1</v>
      </c>
      <c r="S8514" t="str">
        <f t="shared" ref="S8514:S8577" si="401">IF(F8514&gt;755000, "Eligible", "Risky")</f>
        <v>Risky</v>
      </c>
    </row>
    <row r="8515" spans="1:19" x14ac:dyDescent="0.35">
      <c r="A8515" t="s">
        <v>10704</v>
      </c>
      <c r="B8515" s="1">
        <v>44887</v>
      </c>
      <c r="C8515" s="5" t="str">
        <f t="shared" si="399"/>
        <v>11</v>
      </c>
      <c r="D8515" t="s">
        <v>991</v>
      </c>
      <c r="E8515" t="s">
        <v>86</v>
      </c>
      <c r="F8515">
        <v>536000</v>
      </c>
      <c r="G8515" t="s">
        <v>288</v>
      </c>
      <c r="H8515" t="s">
        <v>143</v>
      </c>
      <c r="I8515" t="s">
        <v>1185</v>
      </c>
      <c r="J8515" t="s">
        <v>21</v>
      </c>
      <c r="K8515" t="s">
        <v>22</v>
      </c>
      <c r="L8515" t="s">
        <v>41</v>
      </c>
      <c r="M8515">
        <v>22000</v>
      </c>
      <c r="N8515" t="s">
        <v>32</v>
      </c>
      <c r="O8515" t="s">
        <v>59</v>
      </c>
      <c r="P8515">
        <v>8985803</v>
      </c>
      <c r="Q8515" t="s">
        <v>33</v>
      </c>
      <c r="R8515" t="str">
        <f t="shared" si="400"/>
        <v>Tertile 1</v>
      </c>
      <c r="S8515" t="str">
        <f t="shared" si="401"/>
        <v>Risky</v>
      </c>
    </row>
    <row r="8516" spans="1:19" x14ac:dyDescent="0.35">
      <c r="A8516" t="s">
        <v>10707</v>
      </c>
      <c r="B8516" s="1">
        <v>44887</v>
      </c>
      <c r="C8516" s="5" t="str">
        <f t="shared" si="399"/>
        <v>11</v>
      </c>
      <c r="D8516" t="s">
        <v>4896</v>
      </c>
      <c r="E8516" t="s">
        <v>17</v>
      </c>
      <c r="F8516">
        <v>550000</v>
      </c>
      <c r="G8516" t="s">
        <v>160</v>
      </c>
      <c r="H8516" t="s">
        <v>94</v>
      </c>
      <c r="I8516" t="s">
        <v>619</v>
      </c>
      <c r="J8516" t="s">
        <v>21</v>
      </c>
      <c r="K8516" t="s">
        <v>22</v>
      </c>
      <c r="L8516" t="s">
        <v>23</v>
      </c>
      <c r="M8516">
        <v>9000</v>
      </c>
      <c r="N8516" t="s">
        <v>58</v>
      </c>
      <c r="O8516" t="s">
        <v>43</v>
      </c>
      <c r="P8516">
        <v>8517845</v>
      </c>
      <c r="Q8516" t="s">
        <v>60</v>
      </c>
      <c r="R8516" t="str">
        <f t="shared" si="400"/>
        <v>Tertile 2</v>
      </c>
      <c r="S8516" t="str">
        <f t="shared" si="401"/>
        <v>Risky</v>
      </c>
    </row>
    <row r="8517" spans="1:19" x14ac:dyDescent="0.35">
      <c r="A8517" t="s">
        <v>10720</v>
      </c>
      <c r="B8517" s="1">
        <v>44887</v>
      </c>
      <c r="C8517" s="5" t="str">
        <f t="shared" si="399"/>
        <v>11</v>
      </c>
      <c r="D8517" t="s">
        <v>8282</v>
      </c>
      <c r="E8517" t="s">
        <v>17</v>
      </c>
      <c r="F8517">
        <v>560000</v>
      </c>
      <c r="G8517" t="s">
        <v>166</v>
      </c>
      <c r="H8517" t="s">
        <v>94</v>
      </c>
      <c r="I8517" t="s">
        <v>619</v>
      </c>
      <c r="J8517" t="s">
        <v>21</v>
      </c>
      <c r="K8517" t="s">
        <v>22</v>
      </c>
      <c r="L8517" t="s">
        <v>23</v>
      </c>
      <c r="M8517">
        <v>9001</v>
      </c>
      <c r="N8517" t="s">
        <v>24</v>
      </c>
      <c r="O8517" t="s">
        <v>43</v>
      </c>
      <c r="P8517">
        <v>7231807</v>
      </c>
      <c r="Q8517" t="s">
        <v>26</v>
      </c>
      <c r="R8517" t="str">
        <f t="shared" si="400"/>
        <v>Tertile 2</v>
      </c>
      <c r="S8517" t="str">
        <f t="shared" si="401"/>
        <v>Risky</v>
      </c>
    </row>
    <row r="8518" spans="1:19" x14ac:dyDescent="0.35">
      <c r="A8518" t="s">
        <v>10698</v>
      </c>
      <c r="B8518" s="1">
        <v>44887</v>
      </c>
      <c r="C8518" s="5" t="str">
        <f t="shared" si="399"/>
        <v>11</v>
      </c>
      <c r="D8518" t="s">
        <v>9260</v>
      </c>
      <c r="E8518" t="s">
        <v>17</v>
      </c>
      <c r="F8518">
        <v>579000</v>
      </c>
      <c r="G8518" t="s">
        <v>199</v>
      </c>
      <c r="H8518" t="s">
        <v>113</v>
      </c>
      <c r="I8518" t="s">
        <v>114</v>
      </c>
      <c r="J8518" t="s">
        <v>21</v>
      </c>
      <c r="K8518" t="s">
        <v>22</v>
      </c>
      <c r="L8518" t="s">
        <v>23</v>
      </c>
      <c r="M8518">
        <v>22001</v>
      </c>
      <c r="N8518" t="s">
        <v>51</v>
      </c>
      <c r="O8518" t="s">
        <v>59</v>
      </c>
      <c r="P8518">
        <v>7063413</v>
      </c>
      <c r="Q8518" t="s">
        <v>52</v>
      </c>
      <c r="R8518" t="str">
        <f t="shared" si="400"/>
        <v>Tertile 2</v>
      </c>
      <c r="S8518" t="str">
        <f t="shared" si="401"/>
        <v>Risky</v>
      </c>
    </row>
    <row r="8519" spans="1:19" x14ac:dyDescent="0.35">
      <c r="A8519" t="s">
        <v>10769</v>
      </c>
      <c r="B8519" s="1">
        <v>44887</v>
      </c>
      <c r="C8519" s="5" t="str">
        <f t="shared" si="399"/>
        <v>11</v>
      </c>
      <c r="D8519" t="s">
        <v>909</v>
      </c>
      <c r="E8519" t="s">
        <v>17</v>
      </c>
      <c r="F8519">
        <v>605000</v>
      </c>
      <c r="G8519" t="s">
        <v>98</v>
      </c>
      <c r="H8519" t="s">
        <v>126</v>
      </c>
      <c r="I8519" t="s">
        <v>856</v>
      </c>
      <c r="J8519" t="s">
        <v>21</v>
      </c>
      <c r="K8519" t="s">
        <v>22</v>
      </c>
      <c r="L8519" t="s">
        <v>41</v>
      </c>
      <c r="M8519">
        <v>12000</v>
      </c>
      <c r="N8519" t="s">
        <v>32</v>
      </c>
      <c r="O8519" t="s">
        <v>25</v>
      </c>
      <c r="P8519">
        <v>8989257</v>
      </c>
      <c r="Q8519" t="s">
        <v>52</v>
      </c>
      <c r="R8519" t="str">
        <f t="shared" si="400"/>
        <v>Tertile 2</v>
      </c>
      <c r="S8519" t="str">
        <f t="shared" si="401"/>
        <v>Risky</v>
      </c>
    </row>
    <row r="8520" spans="1:19" x14ac:dyDescent="0.35">
      <c r="A8520" t="s">
        <v>10695</v>
      </c>
      <c r="B8520" s="1">
        <v>44887</v>
      </c>
      <c r="C8520" s="5" t="str">
        <f t="shared" si="399"/>
        <v>11</v>
      </c>
      <c r="D8520" t="s">
        <v>9255</v>
      </c>
      <c r="E8520" t="s">
        <v>86</v>
      </c>
      <c r="F8520">
        <v>610000</v>
      </c>
      <c r="G8520" t="s">
        <v>137</v>
      </c>
      <c r="H8520" t="s">
        <v>216</v>
      </c>
      <c r="I8520" t="s">
        <v>1482</v>
      </c>
      <c r="J8520" t="s">
        <v>39</v>
      </c>
      <c r="K8520" t="s">
        <v>40</v>
      </c>
      <c r="L8520" t="s">
        <v>23</v>
      </c>
      <c r="M8520">
        <v>43000</v>
      </c>
      <c r="N8520" t="s">
        <v>24</v>
      </c>
      <c r="O8520" t="s">
        <v>59</v>
      </c>
      <c r="P8520">
        <v>8205464</v>
      </c>
      <c r="Q8520" t="s">
        <v>26</v>
      </c>
      <c r="R8520" t="str">
        <f t="shared" si="400"/>
        <v>Tertile 2</v>
      </c>
      <c r="S8520" t="str">
        <f t="shared" si="401"/>
        <v>Risky</v>
      </c>
    </row>
    <row r="8521" spans="1:19" x14ac:dyDescent="0.35">
      <c r="A8521" t="s">
        <v>10732</v>
      </c>
      <c r="B8521" s="1">
        <v>44887</v>
      </c>
      <c r="C8521" s="5" t="str">
        <f t="shared" si="399"/>
        <v>11</v>
      </c>
      <c r="D8521" t="s">
        <v>298</v>
      </c>
      <c r="E8521" t="s">
        <v>17</v>
      </c>
      <c r="F8521">
        <v>645000</v>
      </c>
      <c r="G8521" t="s">
        <v>166</v>
      </c>
      <c r="H8521" t="s">
        <v>319</v>
      </c>
      <c r="I8521" t="s">
        <v>478</v>
      </c>
      <c r="J8521" t="s">
        <v>39</v>
      </c>
      <c r="K8521" t="s">
        <v>40</v>
      </c>
      <c r="L8521" t="s">
        <v>50</v>
      </c>
      <c r="M8521">
        <v>15001</v>
      </c>
      <c r="N8521" t="s">
        <v>24</v>
      </c>
      <c r="O8521" t="s">
        <v>110</v>
      </c>
      <c r="P8521">
        <v>8735803</v>
      </c>
      <c r="Q8521" t="s">
        <v>26</v>
      </c>
      <c r="R8521" t="str">
        <f t="shared" si="400"/>
        <v>Tertile 2</v>
      </c>
      <c r="S8521" t="str">
        <f t="shared" si="401"/>
        <v>Risky</v>
      </c>
    </row>
    <row r="8522" spans="1:19" x14ac:dyDescent="0.35">
      <c r="A8522" t="s">
        <v>10697</v>
      </c>
      <c r="B8522" s="1">
        <v>44887</v>
      </c>
      <c r="C8522" s="5" t="str">
        <f t="shared" si="399"/>
        <v>11</v>
      </c>
      <c r="D8522" t="s">
        <v>970</v>
      </c>
      <c r="E8522" t="s">
        <v>17</v>
      </c>
      <c r="F8522">
        <v>660000</v>
      </c>
      <c r="G8522" t="s">
        <v>195</v>
      </c>
      <c r="H8522" t="s">
        <v>94</v>
      </c>
      <c r="I8522" t="s">
        <v>358</v>
      </c>
      <c r="J8522" t="s">
        <v>39</v>
      </c>
      <c r="K8522" t="s">
        <v>40</v>
      </c>
      <c r="L8522" t="s">
        <v>23</v>
      </c>
      <c r="M8522">
        <v>12001</v>
      </c>
      <c r="N8522" t="s">
        <v>42</v>
      </c>
      <c r="O8522" t="s">
        <v>25</v>
      </c>
      <c r="P8522">
        <v>8843348</v>
      </c>
      <c r="Q8522" t="s">
        <v>44</v>
      </c>
      <c r="R8522" t="str">
        <f t="shared" si="400"/>
        <v>Tertile 2</v>
      </c>
      <c r="S8522" t="str">
        <f t="shared" si="401"/>
        <v>Risky</v>
      </c>
    </row>
    <row r="8523" spans="1:19" x14ac:dyDescent="0.35">
      <c r="A8523" t="s">
        <v>10735</v>
      </c>
      <c r="B8523" s="1">
        <v>44887</v>
      </c>
      <c r="C8523" s="5" t="str">
        <f t="shared" si="399"/>
        <v>11</v>
      </c>
      <c r="D8523" t="s">
        <v>10736</v>
      </c>
      <c r="E8523" t="s">
        <v>86</v>
      </c>
      <c r="F8523">
        <v>662000</v>
      </c>
      <c r="G8523" t="s">
        <v>147</v>
      </c>
      <c r="H8523" t="s">
        <v>81</v>
      </c>
      <c r="I8523" t="s">
        <v>387</v>
      </c>
      <c r="J8523" t="s">
        <v>39</v>
      </c>
      <c r="K8523" t="s">
        <v>40</v>
      </c>
      <c r="L8523" t="s">
        <v>23</v>
      </c>
      <c r="M8523">
        <v>16001</v>
      </c>
      <c r="N8523" t="s">
        <v>58</v>
      </c>
      <c r="O8523" t="s">
        <v>83</v>
      </c>
      <c r="P8523">
        <v>8098314</v>
      </c>
      <c r="Q8523" t="s">
        <v>60</v>
      </c>
      <c r="R8523" t="str">
        <f t="shared" si="400"/>
        <v>Tertile 2</v>
      </c>
      <c r="S8523" t="str">
        <f t="shared" si="401"/>
        <v>Risky</v>
      </c>
    </row>
    <row r="8524" spans="1:19" x14ac:dyDescent="0.35">
      <c r="A8524" t="s">
        <v>10765</v>
      </c>
      <c r="B8524" s="1">
        <v>44887</v>
      </c>
      <c r="C8524" s="5" t="str">
        <f t="shared" si="399"/>
        <v>11</v>
      </c>
      <c r="D8524" t="s">
        <v>215</v>
      </c>
      <c r="E8524" t="s">
        <v>86</v>
      </c>
      <c r="F8524">
        <v>665000</v>
      </c>
      <c r="G8524" t="s">
        <v>160</v>
      </c>
      <c r="H8524" t="s">
        <v>148</v>
      </c>
      <c r="I8524" t="s">
        <v>765</v>
      </c>
      <c r="J8524" t="s">
        <v>39</v>
      </c>
      <c r="K8524" t="s">
        <v>40</v>
      </c>
      <c r="L8524" t="s">
        <v>23</v>
      </c>
      <c r="M8524">
        <v>25000</v>
      </c>
      <c r="N8524" t="s">
        <v>58</v>
      </c>
      <c r="O8524" t="s">
        <v>25</v>
      </c>
      <c r="P8524">
        <v>6536706</v>
      </c>
      <c r="Q8524" t="s">
        <v>73</v>
      </c>
      <c r="R8524" t="str">
        <f t="shared" si="400"/>
        <v>Tertile 2</v>
      </c>
      <c r="S8524" t="str">
        <f t="shared" si="401"/>
        <v>Risky</v>
      </c>
    </row>
    <row r="8525" spans="1:19" x14ac:dyDescent="0.35">
      <c r="A8525" t="s">
        <v>10763</v>
      </c>
      <c r="B8525" s="1">
        <v>44887</v>
      </c>
      <c r="C8525" s="5" t="str">
        <f t="shared" si="399"/>
        <v>11</v>
      </c>
      <c r="D8525" t="s">
        <v>129</v>
      </c>
      <c r="E8525" t="s">
        <v>17</v>
      </c>
      <c r="F8525">
        <v>685000</v>
      </c>
      <c r="G8525" t="s">
        <v>291</v>
      </c>
      <c r="H8525" t="s">
        <v>19</v>
      </c>
      <c r="I8525" t="s">
        <v>296</v>
      </c>
      <c r="J8525" t="s">
        <v>21</v>
      </c>
      <c r="K8525" t="s">
        <v>22</v>
      </c>
      <c r="L8525" t="s">
        <v>41</v>
      </c>
      <c r="M8525">
        <v>19000</v>
      </c>
      <c r="N8525" t="s">
        <v>42</v>
      </c>
      <c r="O8525" t="s">
        <v>110</v>
      </c>
      <c r="P8525">
        <v>8297757</v>
      </c>
      <c r="Q8525" t="s">
        <v>60</v>
      </c>
      <c r="R8525" t="str">
        <f t="shared" si="400"/>
        <v>Tertile 2</v>
      </c>
      <c r="S8525" t="str">
        <f t="shared" si="401"/>
        <v>Risky</v>
      </c>
    </row>
    <row r="8526" spans="1:19" x14ac:dyDescent="0.35">
      <c r="A8526" t="s">
        <v>10696</v>
      </c>
      <c r="B8526" s="1">
        <v>44887</v>
      </c>
      <c r="C8526" s="5" t="str">
        <f t="shared" si="399"/>
        <v>11</v>
      </c>
      <c r="D8526" t="s">
        <v>968</v>
      </c>
      <c r="E8526" t="s">
        <v>17</v>
      </c>
      <c r="F8526">
        <v>696000</v>
      </c>
      <c r="G8526" t="s">
        <v>191</v>
      </c>
      <c r="H8526" t="s">
        <v>30</v>
      </c>
      <c r="I8526" t="s">
        <v>233</v>
      </c>
      <c r="J8526" t="s">
        <v>39</v>
      </c>
      <c r="K8526" t="s">
        <v>40</v>
      </c>
      <c r="L8526" t="s">
        <v>41</v>
      </c>
      <c r="M8526">
        <v>25000</v>
      </c>
      <c r="N8526" t="s">
        <v>32</v>
      </c>
      <c r="O8526" t="s">
        <v>59</v>
      </c>
      <c r="P8526">
        <v>8069547</v>
      </c>
      <c r="Q8526" t="s">
        <v>33</v>
      </c>
      <c r="R8526" t="str">
        <f t="shared" si="400"/>
        <v>Tertile 2</v>
      </c>
      <c r="S8526" t="str">
        <f t="shared" si="401"/>
        <v>Risky</v>
      </c>
    </row>
    <row r="8527" spans="1:19" x14ac:dyDescent="0.35">
      <c r="A8527" t="s">
        <v>10752</v>
      </c>
      <c r="B8527" s="1">
        <v>44887</v>
      </c>
      <c r="C8527" s="5" t="str">
        <f t="shared" si="399"/>
        <v>11</v>
      </c>
      <c r="D8527" t="s">
        <v>6358</v>
      </c>
      <c r="E8527" t="s">
        <v>17</v>
      </c>
      <c r="F8527">
        <v>700000</v>
      </c>
      <c r="G8527" t="s">
        <v>244</v>
      </c>
      <c r="H8527" t="s">
        <v>369</v>
      </c>
      <c r="I8527" t="s">
        <v>492</v>
      </c>
      <c r="J8527" t="s">
        <v>39</v>
      </c>
      <c r="K8527" t="s">
        <v>40</v>
      </c>
      <c r="L8527" t="s">
        <v>41</v>
      </c>
      <c r="M8527">
        <v>13000</v>
      </c>
      <c r="N8527" t="s">
        <v>58</v>
      </c>
      <c r="O8527" t="s">
        <v>110</v>
      </c>
      <c r="P8527">
        <v>6426484</v>
      </c>
      <c r="Q8527" t="s">
        <v>60</v>
      </c>
      <c r="R8527" t="str">
        <f t="shared" si="400"/>
        <v>Tertile 2</v>
      </c>
      <c r="S8527" t="str">
        <f t="shared" si="401"/>
        <v>Risky</v>
      </c>
    </row>
    <row r="8528" spans="1:19" x14ac:dyDescent="0.35">
      <c r="A8528" t="s">
        <v>10728</v>
      </c>
      <c r="B8528" s="1">
        <v>44887</v>
      </c>
      <c r="C8528" s="5" t="str">
        <f t="shared" si="399"/>
        <v>11</v>
      </c>
      <c r="D8528" t="s">
        <v>54</v>
      </c>
      <c r="E8528" t="s">
        <v>86</v>
      </c>
      <c r="F8528">
        <v>711000</v>
      </c>
      <c r="G8528" t="s">
        <v>76</v>
      </c>
      <c r="H8528" t="s">
        <v>126</v>
      </c>
      <c r="I8528" t="s">
        <v>127</v>
      </c>
      <c r="J8528" t="s">
        <v>39</v>
      </c>
      <c r="K8528" t="s">
        <v>40</v>
      </c>
      <c r="L8528" t="s">
        <v>41</v>
      </c>
      <c r="M8528">
        <v>14000</v>
      </c>
      <c r="N8528" t="s">
        <v>72</v>
      </c>
      <c r="O8528" t="s">
        <v>110</v>
      </c>
      <c r="P8528">
        <v>8297317</v>
      </c>
      <c r="Q8528" t="s">
        <v>73</v>
      </c>
      <c r="R8528" t="str">
        <f t="shared" si="400"/>
        <v>Tertile 2</v>
      </c>
      <c r="S8528" t="str">
        <f t="shared" si="401"/>
        <v>Risky</v>
      </c>
    </row>
    <row r="8529" spans="1:19" x14ac:dyDescent="0.35">
      <c r="A8529" t="s">
        <v>10762</v>
      </c>
      <c r="B8529" s="1">
        <v>44887</v>
      </c>
      <c r="C8529" s="5" t="str">
        <f t="shared" si="399"/>
        <v>11</v>
      </c>
      <c r="D8529" t="s">
        <v>1922</v>
      </c>
      <c r="E8529" t="s">
        <v>17</v>
      </c>
      <c r="F8529">
        <v>712000</v>
      </c>
      <c r="G8529" t="s">
        <v>288</v>
      </c>
      <c r="H8529" t="s">
        <v>19</v>
      </c>
      <c r="I8529" t="s">
        <v>1023</v>
      </c>
      <c r="J8529" t="s">
        <v>39</v>
      </c>
      <c r="K8529" t="s">
        <v>40</v>
      </c>
      <c r="L8529" t="s">
        <v>41</v>
      </c>
      <c r="M8529">
        <v>13000</v>
      </c>
      <c r="N8529" t="s">
        <v>32</v>
      </c>
      <c r="O8529" t="s">
        <v>43</v>
      </c>
      <c r="P8529">
        <v>7616671</v>
      </c>
      <c r="Q8529" t="s">
        <v>73</v>
      </c>
      <c r="R8529" t="str">
        <f t="shared" si="400"/>
        <v>Tertile 2</v>
      </c>
      <c r="S8529" t="str">
        <f t="shared" si="401"/>
        <v>Risky</v>
      </c>
    </row>
    <row r="8530" spans="1:19" x14ac:dyDescent="0.35">
      <c r="A8530" t="s">
        <v>10764</v>
      </c>
      <c r="B8530" s="1">
        <v>44887</v>
      </c>
      <c r="C8530" s="5" t="str">
        <f t="shared" si="399"/>
        <v>11</v>
      </c>
      <c r="D8530" t="s">
        <v>2068</v>
      </c>
      <c r="E8530" t="s">
        <v>17</v>
      </c>
      <c r="F8530">
        <v>741000</v>
      </c>
      <c r="G8530" t="s">
        <v>295</v>
      </c>
      <c r="H8530" t="s">
        <v>30</v>
      </c>
      <c r="I8530" t="s">
        <v>570</v>
      </c>
      <c r="J8530" t="s">
        <v>39</v>
      </c>
      <c r="K8530" t="s">
        <v>40</v>
      </c>
      <c r="L8530" t="s">
        <v>41</v>
      </c>
      <c r="M8530">
        <v>24000</v>
      </c>
      <c r="N8530" t="s">
        <v>51</v>
      </c>
      <c r="O8530" t="s">
        <v>59</v>
      </c>
      <c r="P8530">
        <v>8519866</v>
      </c>
      <c r="Q8530" t="s">
        <v>67</v>
      </c>
      <c r="R8530" t="str">
        <f t="shared" si="400"/>
        <v>Tertile 2</v>
      </c>
      <c r="S8530" t="str">
        <f t="shared" si="401"/>
        <v>Risky</v>
      </c>
    </row>
    <row r="8531" spans="1:19" x14ac:dyDescent="0.35">
      <c r="A8531" t="s">
        <v>10719</v>
      </c>
      <c r="B8531" s="1">
        <v>44887</v>
      </c>
      <c r="C8531" s="5" t="str">
        <f t="shared" si="399"/>
        <v>11</v>
      </c>
      <c r="D8531" t="s">
        <v>1724</v>
      </c>
      <c r="E8531" t="s">
        <v>17</v>
      </c>
      <c r="F8531">
        <v>746000</v>
      </c>
      <c r="G8531" t="s">
        <v>90</v>
      </c>
      <c r="H8531" t="s">
        <v>174</v>
      </c>
      <c r="I8531" t="s">
        <v>257</v>
      </c>
      <c r="J8531" t="s">
        <v>39</v>
      </c>
      <c r="K8531" t="s">
        <v>40</v>
      </c>
      <c r="L8531" t="s">
        <v>23</v>
      </c>
      <c r="M8531">
        <v>26001</v>
      </c>
      <c r="N8531" t="s">
        <v>72</v>
      </c>
      <c r="O8531" t="s">
        <v>43</v>
      </c>
      <c r="P8531">
        <v>8972076</v>
      </c>
      <c r="Q8531" t="s">
        <v>73</v>
      </c>
      <c r="R8531" t="str">
        <f t="shared" si="400"/>
        <v>Tertile 2</v>
      </c>
      <c r="S8531" t="str">
        <f t="shared" si="401"/>
        <v>Risky</v>
      </c>
    </row>
    <row r="8532" spans="1:19" x14ac:dyDescent="0.35">
      <c r="A8532" t="s">
        <v>10705</v>
      </c>
      <c r="B8532" s="1">
        <v>44887</v>
      </c>
      <c r="C8532" s="5" t="str">
        <f t="shared" si="399"/>
        <v>11</v>
      </c>
      <c r="D8532" t="s">
        <v>7392</v>
      </c>
      <c r="E8532" t="s">
        <v>17</v>
      </c>
      <c r="F8532">
        <v>765000</v>
      </c>
      <c r="G8532" t="s">
        <v>291</v>
      </c>
      <c r="H8532" t="s">
        <v>303</v>
      </c>
      <c r="I8532" t="s">
        <v>304</v>
      </c>
      <c r="J8532" t="s">
        <v>21</v>
      </c>
      <c r="K8532" t="s">
        <v>22</v>
      </c>
      <c r="L8532" t="s">
        <v>23</v>
      </c>
      <c r="M8532">
        <v>26000</v>
      </c>
      <c r="N8532" t="s">
        <v>42</v>
      </c>
      <c r="O8532" t="s">
        <v>59</v>
      </c>
      <c r="P8532">
        <v>6166831</v>
      </c>
      <c r="Q8532" t="s">
        <v>44</v>
      </c>
      <c r="R8532" t="str">
        <f t="shared" si="400"/>
        <v>Tertile 2</v>
      </c>
      <c r="S8532" t="str">
        <f t="shared" si="401"/>
        <v>Eligible</v>
      </c>
    </row>
    <row r="8533" spans="1:19" x14ac:dyDescent="0.35">
      <c r="A8533" t="s">
        <v>10756</v>
      </c>
      <c r="B8533" s="1">
        <v>44887</v>
      </c>
      <c r="C8533" s="5" t="str">
        <f t="shared" si="399"/>
        <v>11</v>
      </c>
      <c r="D8533" t="s">
        <v>6379</v>
      </c>
      <c r="E8533" t="s">
        <v>17</v>
      </c>
      <c r="F8533">
        <v>834500</v>
      </c>
      <c r="G8533" t="s">
        <v>268</v>
      </c>
      <c r="H8533" t="s">
        <v>48</v>
      </c>
      <c r="I8533" t="s">
        <v>279</v>
      </c>
      <c r="J8533" t="s">
        <v>39</v>
      </c>
      <c r="K8533" t="s">
        <v>40</v>
      </c>
      <c r="L8533" t="s">
        <v>23</v>
      </c>
      <c r="M8533">
        <v>12500</v>
      </c>
      <c r="N8533" t="s">
        <v>24</v>
      </c>
      <c r="O8533" t="s">
        <v>43</v>
      </c>
      <c r="P8533">
        <v>6569494</v>
      </c>
      <c r="Q8533" t="s">
        <v>26</v>
      </c>
      <c r="R8533" t="str">
        <f t="shared" si="400"/>
        <v>Tertile 2</v>
      </c>
      <c r="S8533" t="str">
        <f t="shared" si="401"/>
        <v>Eligible</v>
      </c>
    </row>
    <row r="8534" spans="1:19" x14ac:dyDescent="0.35">
      <c r="A8534" t="s">
        <v>10699</v>
      </c>
      <c r="B8534" s="1">
        <v>44887</v>
      </c>
      <c r="C8534" s="5" t="str">
        <f t="shared" si="399"/>
        <v>11</v>
      </c>
      <c r="D8534" t="s">
        <v>5851</v>
      </c>
      <c r="E8534" t="s">
        <v>17</v>
      </c>
      <c r="F8534">
        <v>856500</v>
      </c>
      <c r="G8534" t="s">
        <v>244</v>
      </c>
      <c r="H8534" t="s">
        <v>37</v>
      </c>
      <c r="I8534" t="s">
        <v>1210</v>
      </c>
      <c r="J8534" t="s">
        <v>21</v>
      </c>
      <c r="K8534" t="s">
        <v>22</v>
      </c>
      <c r="L8534" t="s">
        <v>50</v>
      </c>
      <c r="M8534">
        <v>75501</v>
      </c>
      <c r="N8534" t="s">
        <v>58</v>
      </c>
      <c r="O8534" t="s">
        <v>59</v>
      </c>
      <c r="P8534">
        <v>8329264</v>
      </c>
      <c r="Q8534" t="s">
        <v>60</v>
      </c>
      <c r="R8534" t="str">
        <f t="shared" si="400"/>
        <v>Tertile 2</v>
      </c>
      <c r="S8534" t="str">
        <f t="shared" si="401"/>
        <v>Eligible</v>
      </c>
    </row>
    <row r="8535" spans="1:19" x14ac:dyDescent="0.35">
      <c r="A8535" t="s">
        <v>10768</v>
      </c>
      <c r="B8535" s="1">
        <v>44887</v>
      </c>
      <c r="C8535" s="5" t="str">
        <f t="shared" si="399"/>
        <v>11</v>
      </c>
      <c r="D8535" t="s">
        <v>2015</v>
      </c>
      <c r="E8535" t="s">
        <v>17</v>
      </c>
      <c r="F8535">
        <v>865000</v>
      </c>
      <c r="G8535" t="s">
        <v>166</v>
      </c>
      <c r="H8535" t="s">
        <v>64</v>
      </c>
      <c r="I8535" t="s">
        <v>171</v>
      </c>
      <c r="J8535" t="s">
        <v>39</v>
      </c>
      <c r="K8535" t="s">
        <v>40</v>
      </c>
      <c r="L8535" t="s">
        <v>41</v>
      </c>
      <c r="M8535">
        <v>20000</v>
      </c>
      <c r="N8535" t="s">
        <v>24</v>
      </c>
      <c r="O8535" t="s">
        <v>110</v>
      </c>
      <c r="P8535">
        <v>6618748</v>
      </c>
      <c r="Q8535" t="s">
        <v>44</v>
      </c>
      <c r="R8535" t="str">
        <f t="shared" si="400"/>
        <v>Tertile 2</v>
      </c>
      <c r="S8535" t="str">
        <f t="shared" si="401"/>
        <v>Eligible</v>
      </c>
    </row>
    <row r="8536" spans="1:19" x14ac:dyDescent="0.35">
      <c r="A8536" t="s">
        <v>10753</v>
      </c>
      <c r="B8536" s="1">
        <v>44887</v>
      </c>
      <c r="C8536" s="5" t="str">
        <f t="shared" si="399"/>
        <v>11</v>
      </c>
      <c r="D8536" t="s">
        <v>1939</v>
      </c>
      <c r="E8536" t="s">
        <v>86</v>
      </c>
      <c r="F8536">
        <v>910000</v>
      </c>
      <c r="G8536" t="s">
        <v>248</v>
      </c>
      <c r="H8536" t="s">
        <v>64</v>
      </c>
      <c r="I8536" t="s">
        <v>171</v>
      </c>
      <c r="J8536" t="s">
        <v>21</v>
      </c>
      <c r="K8536" t="s">
        <v>22</v>
      </c>
      <c r="L8536" t="s">
        <v>41</v>
      </c>
      <c r="M8536">
        <v>19000</v>
      </c>
      <c r="N8536" t="s">
        <v>66</v>
      </c>
      <c r="O8536" t="s">
        <v>110</v>
      </c>
      <c r="P8536">
        <v>6231807</v>
      </c>
      <c r="Q8536" t="s">
        <v>67</v>
      </c>
      <c r="R8536" t="str">
        <f t="shared" si="400"/>
        <v>Tertile 2</v>
      </c>
      <c r="S8536" t="str">
        <f t="shared" si="401"/>
        <v>Eligible</v>
      </c>
    </row>
    <row r="8537" spans="1:19" x14ac:dyDescent="0.35">
      <c r="A8537" t="s">
        <v>10760</v>
      </c>
      <c r="B8537" s="1">
        <v>44887</v>
      </c>
      <c r="C8537" s="5" t="str">
        <f t="shared" si="399"/>
        <v>11</v>
      </c>
      <c r="D8537" t="s">
        <v>6607</v>
      </c>
      <c r="E8537" t="s">
        <v>86</v>
      </c>
      <c r="F8537">
        <v>915000</v>
      </c>
      <c r="G8537" t="s">
        <v>103</v>
      </c>
      <c r="H8537" t="s">
        <v>19</v>
      </c>
      <c r="I8537" t="s">
        <v>307</v>
      </c>
      <c r="J8537" t="s">
        <v>39</v>
      </c>
      <c r="K8537" t="s">
        <v>40</v>
      </c>
      <c r="L8537" t="s">
        <v>23</v>
      </c>
      <c r="M8537">
        <v>49000</v>
      </c>
      <c r="N8537" t="s">
        <v>42</v>
      </c>
      <c r="O8537" t="s">
        <v>83</v>
      </c>
      <c r="P8537">
        <v>8518024</v>
      </c>
      <c r="Q8537" t="s">
        <v>44</v>
      </c>
      <c r="R8537" t="str">
        <f t="shared" si="400"/>
        <v>Tertile 2</v>
      </c>
      <c r="S8537" t="str">
        <f t="shared" si="401"/>
        <v>Eligible</v>
      </c>
    </row>
    <row r="8538" spans="1:19" x14ac:dyDescent="0.35">
      <c r="A8538" t="s">
        <v>10734</v>
      </c>
      <c r="B8538" s="1">
        <v>44887</v>
      </c>
      <c r="C8538" s="5" t="str">
        <f t="shared" si="399"/>
        <v>11</v>
      </c>
      <c r="D8538" t="s">
        <v>368</v>
      </c>
      <c r="E8538" t="s">
        <v>86</v>
      </c>
      <c r="F8538">
        <v>955000</v>
      </c>
      <c r="G8538" t="s">
        <v>103</v>
      </c>
      <c r="H8538" t="s">
        <v>444</v>
      </c>
      <c r="I8538" t="s">
        <v>741</v>
      </c>
      <c r="J8538" t="s">
        <v>39</v>
      </c>
      <c r="K8538" t="s">
        <v>40</v>
      </c>
      <c r="L8538" t="s">
        <v>50</v>
      </c>
      <c r="M8538">
        <v>16001</v>
      </c>
      <c r="N8538" t="s">
        <v>42</v>
      </c>
      <c r="O8538" t="s">
        <v>59</v>
      </c>
      <c r="P8538">
        <v>8696680</v>
      </c>
      <c r="Q8538" t="s">
        <v>44</v>
      </c>
      <c r="R8538" t="str">
        <f t="shared" si="400"/>
        <v>Tertile 2</v>
      </c>
      <c r="S8538" t="str">
        <f t="shared" si="401"/>
        <v>Eligible</v>
      </c>
    </row>
    <row r="8539" spans="1:19" x14ac:dyDescent="0.35">
      <c r="A8539" t="s">
        <v>10766</v>
      </c>
      <c r="B8539" s="1">
        <v>44887</v>
      </c>
      <c r="C8539" s="5" t="str">
        <f t="shared" si="399"/>
        <v>11</v>
      </c>
      <c r="D8539" t="s">
        <v>2013</v>
      </c>
      <c r="E8539" t="s">
        <v>86</v>
      </c>
      <c r="F8539">
        <v>967000</v>
      </c>
      <c r="G8539" t="s">
        <v>80</v>
      </c>
      <c r="H8539" t="s">
        <v>303</v>
      </c>
      <c r="I8539" t="s">
        <v>532</v>
      </c>
      <c r="J8539" t="s">
        <v>39</v>
      </c>
      <c r="K8539" t="s">
        <v>40</v>
      </c>
      <c r="L8539" t="s">
        <v>41</v>
      </c>
      <c r="M8539">
        <v>82000</v>
      </c>
      <c r="N8539" t="s">
        <v>66</v>
      </c>
      <c r="O8539" t="s">
        <v>43</v>
      </c>
      <c r="P8539">
        <v>8604859</v>
      </c>
      <c r="Q8539" t="s">
        <v>26</v>
      </c>
      <c r="R8539" t="str">
        <f t="shared" si="400"/>
        <v>Tertile 2</v>
      </c>
      <c r="S8539" t="str">
        <f t="shared" si="401"/>
        <v>Eligible</v>
      </c>
    </row>
    <row r="8540" spans="1:19" x14ac:dyDescent="0.35">
      <c r="A8540" t="s">
        <v>10729</v>
      </c>
      <c r="B8540" s="1">
        <v>44887</v>
      </c>
      <c r="C8540" s="5" t="str">
        <f t="shared" si="399"/>
        <v>11</v>
      </c>
      <c r="D8540" t="s">
        <v>69</v>
      </c>
      <c r="E8540" t="s">
        <v>86</v>
      </c>
      <c r="F8540">
        <v>1060000</v>
      </c>
      <c r="G8540" t="s">
        <v>160</v>
      </c>
      <c r="H8540" t="s">
        <v>104</v>
      </c>
      <c r="I8540" t="s">
        <v>338</v>
      </c>
      <c r="J8540" t="s">
        <v>21</v>
      </c>
      <c r="K8540" t="s">
        <v>22</v>
      </c>
      <c r="L8540" t="s">
        <v>23</v>
      </c>
      <c r="M8540">
        <v>18000</v>
      </c>
      <c r="N8540" t="s">
        <v>58</v>
      </c>
      <c r="O8540" t="s">
        <v>110</v>
      </c>
      <c r="P8540">
        <v>8351425</v>
      </c>
      <c r="Q8540" t="s">
        <v>60</v>
      </c>
      <c r="R8540" t="str">
        <f t="shared" si="400"/>
        <v>Tertile 3</v>
      </c>
      <c r="S8540" t="str">
        <f t="shared" si="401"/>
        <v>Eligible</v>
      </c>
    </row>
    <row r="8541" spans="1:19" x14ac:dyDescent="0.35">
      <c r="A8541" t="s">
        <v>10724</v>
      </c>
      <c r="B8541" s="1">
        <v>44887</v>
      </c>
      <c r="C8541" s="5" t="str">
        <f t="shared" si="399"/>
        <v>11</v>
      </c>
      <c r="D8541" t="s">
        <v>10725</v>
      </c>
      <c r="E8541" t="s">
        <v>17</v>
      </c>
      <c r="F8541">
        <v>1077500</v>
      </c>
      <c r="G8541" t="s">
        <v>80</v>
      </c>
      <c r="H8541" t="s">
        <v>19</v>
      </c>
      <c r="I8541" t="s">
        <v>307</v>
      </c>
      <c r="J8541" t="s">
        <v>39</v>
      </c>
      <c r="K8541" t="s">
        <v>40</v>
      </c>
      <c r="L8541" t="s">
        <v>41</v>
      </c>
      <c r="M8541">
        <v>17751</v>
      </c>
      <c r="N8541" t="s">
        <v>66</v>
      </c>
      <c r="O8541" t="s">
        <v>83</v>
      </c>
      <c r="P8541">
        <v>7825398</v>
      </c>
      <c r="Q8541" t="s">
        <v>73</v>
      </c>
      <c r="R8541" t="str">
        <f t="shared" si="400"/>
        <v>Tertile 3</v>
      </c>
      <c r="S8541" t="str">
        <f t="shared" si="401"/>
        <v>Eligible</v>
      </c>
    </row>
    <row r="8542" spans="1:19" x14ac:dyDescent="0.35">
      <c r="A8542" t="s">
        <v>10740</v>
      </c>
      <c r="B8542" s="1">
        <v>44887</v>
      </c>
      <c r="C8542" s="5" t="str">
        <f t="shared" si="399"/>
        <v>11</v>
      </c>
      <c r="D8542" t="s">
        <v>2110</v>
      </c>
      <c r="E8542" t="s">
        <v>17</v>
      </c>
      <c r="F8542">
        <v>1120000</v>
      </c>
      <c r="G8542" t="s">
        <v>29</v>
      </c>
      <c r="H8542" t="s">
        <v>104</v>
      </c>
      <c r="I8542" t="s">
        <v>487</v>
      </c>
      <c r="J8542" t="s">
        <v>39</v>
      </c>
      <c r="K8542" t="s">
        <v>40</v>
      </c>
      <c r="L8542" t="s">
        <v>50</v>
      </c>
      <c r="M8542">
        <v>16000</v>
      </c>
      <c r="N8542" t="s">
        <v>32</v>
      </c>
      <c r="O8542" t="s">
        <v>25</v>
      </c>
      <c r="P8542">
        <v>6342605</v>
      </c>
      <c r="Q8542" t="s">
        <v>33</v>
      </c>
      <c r="R8542" t="str">
        <f t="shared" si="400"/>
        <v>Tertile 3</v>
      </c>
      <c r="S8542" t="str">
        <f t="shared" si="401"/>
        <v>Eligible</v>
      </c>
    </row>
    <row r="8543" spans="1:19" x14ac:dyDescent="0.35">
      <c r="A8543" t="s">
        <v>10761</v>
      </c>
      <c r="B8543" s="1">
        <v>44887</v>
      </c>
      <c r="C8543" s="5" t="str">
        <f t="shared" si="399"/>
        <v>11</v>
      </c>
      <c r="D8543" t="s">
        <v>1017</v>
      </c>
      <c r="E8543" t="s">
        <v>17</v>
      </c>
      <c r="F8543">
        <v>1155000</v>
      </c>
      <c r="G8543" t="s">
        <v>98</v>
      </c>
      <c r="H8543" t="s">
        <v>167</v>
      </c>
      <c r="I8543" t="s">
        <v>603</v>
      </c>
      <c r="J8543" t="s">
        <v>21</v>
      </c>
      <c r="K8543" t="s">
        <v>22</v>
      </c>
      <c r="L8543" t="s">
        <v>23</v>
      </c>
      <c r="M8543">
        <v>33500</v>
      </c>
      <c r="N8543" t="s">
        <v>32</v>
      </c>
      <c r="O8543" t="s">
        <v>83</v>
      </c>
      <c r="P8543">
        <v>8695971</v>
      </c>
      <c r="Q8543" t="s">
        <v>33</v>
      </c>
      <c r="R8543" t="str">
        <f t="shared" si="400"/>
        <v>Tertile 3</v>
      </c>
      <c r="S8543" t="str">
        <f t="shared" si="401"/>
        <v>Eligible</v>
      </c>
    </row>
    <row r="8544" spans="1:19" x14ac:dyDescent="0.35">
      <c r="A8544" t="s">
        <v>10733</v>
      </c>
      <c r="B8544" s="1">
        <v>44887</v>
      </c>
      <c r="C8544" s="5" t="str">
        <f t="shared" si="399"/>
        <v>11</v>
      </c>
      <c r="D8544" t="s">
        <v>300</v>
      </c>
      <c r="E8544" t="s">
        <v>17</v>
      </c>
      <c r="F8544">
        <v>1160000</v>
      </c>
      <c r="G8544" t="s">
        <v>98</v>
      </c>
      <c r="H8544" t="s">
        <v>148</v>
      </c>
      <c r="I8544" t="s">
        <v>765</v>
      </c>
      <c r="J8544" t="s">
        <v>21</v>
      </c>
      <c r="K8544" t="s">
        <v>22</v>
      </c>
      <c r="L8544" t="s">
        <v>41</v>
      </c>
      <c r="M8544">
        <v>25001</v>
      </c>
      <c r="N8544" t="s">
        <v>32</v>
      </c>
      <c r="O8544" t="s">
        <v>25</v>
      </c>
      <c r="P8544">
        <v>6451234</v>
      </c>
      <c r="Q8544" t="s">
        <v>33</v>
      </c>
      <c r="R8544" t="str">
        <f t="shared" si="400"/>
        <v>Tertile 3</v>
      </c>
      <c r="S8544" t="str">
        <f t="shared" si="401"/>
        <v>Eligible</v>
      </c>
    </row>
    <row r="8545" spans="1:19" x14ac:dyDescent="0.35">
      <c r="A8545" t="s">
        <v>10714</v>
      </c>
      <c r="B8545" s="1">
        <v>44887</v>
      </c>
      <c r="C8545" s="5" t="str">
        <f t="shared" si="399"/>
        <v>11</v>
      </c>
      <c r="D8545" t="s">
        <v>8273</v>
      </c>
      <c r="E8545" t="s">
        <v>17</v>
      </c>
      <c r="F8545">
        <v>1170000</v>
      </c>
      <c r="G8545" t="s">
        <v>147</v>
      </c>
      <c r="H8545" t="s">
        <v>174</v>
      </c>
      <c r="I8545" t="s">
        <v>220</v>
      </c>
      <c r="J8545" t="s">
        <v>21</v>
      </c>
      <c r="K8545" t="s">
        <v>22</v>
      </c>
      <c r="L8545" t="s">
        <v>23</v>
      </c>
      <c r="M8545">
        <v>14001</v>
      </c>
      <c r="N8545" t="s">
        <v>58</v>
      </c>
      <c r="O8545" t="s">
        <v>59</v>
      </c>
      <c r="P8545">
        <v>6128018</v>
      </c>
      <c r="Q8545" t="s">
        <v>60</v>
      </c>
      <c r="R8545" t="str">
        <f t="shared" si="400"/>
        <v>Tertile 3</v>
      </c>
      <c r="S8545" t="str">
        <f t="shared" si="401"/>
        <v>Eligible</v>
      </c>
    </row>
    <row r="8546" spans="1:19" x14ac:dyDescent="0.35">
      <c r="A8546" t="s">
        <v>10711</v>
      </c>
      <c r="B8546" s="1">
        <v>44887</v>
      </c>
      <c r="C8546" s="5" t="str">
        <f t="shared" si="399"/>
        <v>11</v>
      </c>
      <c r="D8546" t="s">
        <v>8269</v>
      </c>
      <c r="E8546" t="s">
        <v>17</v>
      </c>
      <c r="F8546">
        <v>1253000</v>
      </c>
      <c r="G8546" t="s">
        <v>98</v>
      </c>
      <c r="H8546" t="s">
        <v>64</v>
      </c>
      <c r="I8546" t="s">
        <v>65</v>
      </c>
      <c r="J8546" t="s">
        <v>21</v>
      </c>
      <c r="K8546" t="s">
        <v>22</v>
      </c>
      <c r="L8546" t="s">
        <v>23</v>
      </c>
      <c r="M8546">
        <v>18301</v>
      </c>
      <c r="N8546" t="s">
        <v>32</v>
      </c>
      <c r="O8546" t="s">
        <v>59</v>
      </c>
      <c r="P8546">
        <v>7925707</v>
      </c>
      <c r="Q8546" t="s">
        <v>33</v>
      </c>
      <c r="R8546" t="str">
        <f t="shared" si="400"/>
        <v>Tertile 3</v>
      </c>
      <c r="S8546" t="str">
        <f t="shared" si="401"/>
        <v>Eligible</v>
      </c>
    </row>
    <row r="8547" spans="1:19" x14ac:dyDescent="0.35">
      <c r="A8547" t="s">
        <v>10748</v>
      </c>
      <c r="B8547" s="1">
        <v>44887</v>
      </c>
      <c r="C8547" s="5" t="str">
        <f t="shared" si="399"/>
        <v>11</v>
      </c>
      <c r="D8547" t="s">
        <v>264</v>
      </c>
      <c r="E8547" t="s">
        <v>17</v>
      </c>
      <c r="F8547">
        <v>1360000</v>
      </c>
      <c r="G8547" t="s">
        <v>252</v>
      </c>
      <c r="H8547" t="s">
        <v>37</v>
      </c>
      <c r="I8547" t="s">
        <v>1298</v>
      </c>
      <c r="J8547" t="s">
        <v>39</v>
      </c>
      <c r="K8547" t="s">
        <v>40</v>
      </c>
      <c r="L8547" t="s">
        <v>50</v>
      </c>
      <c r="M8547">
        <v>17000</v>
      </c>
      <c r="N8547" t="s">
        <v>72</v>
      </c>
      <c r="O8547" t="s">
        <v>83</v>
      </c>
      <c r="P8547">
        <v>8498075</v>
      </c>
      <c r="Q8547" t="s">
        <v>73</v>
      </c>
      <c r="R8547" t="str">
        <f t="shared" si="400"/>
        <v>Tertile 3</v>
      </c>
      <c r="S8547" t="str">
        <f t="shared" si="401"/>
        <v>Eligible</v>
      </c>
    </row>
    <row r="8548" spans="1:19" x14ac:dyDescent="0.35">
      <c r="A8548" t="s">
        <v>10716</v>
      </c>
      <c r="B8548" s="1">
        <v>44887</v>
      </c>
      <c r="C8548" s="5" t="str">
        <f t="shared" si="399"/>
        <v>11</v>
      </c>
      <c r="D8548" t="s">
        <v>578</v>
      </c>
      <c r="E8548" t="s">
        <v>17</v>
      </c>
      <c r="F8548">
        <v>1390000</v>
      </c>
      <c r="G8548" t="s">
        <v>76</v>
      </c>
      <c r="H8548" t="s">
        <v>19</v>
      </c>
      <c r="I8548" t="s">
        <v>316</v>
      </c>
      <c r="J8548" t="s">
        <v>39</v>
      </c>
      <c r="K8548" t="s">
        <v>40</v>
      </c>
      <c r="L8548" t="s">
        <v>23</v>
      </c>
      <c r="M8548">
        <v>22001</v>
      </c>
      <c r="N8548" t="s">
        <v>72</v>
      </c>
      <c r="O8548" t="s">
        <v>59</v>
      </c>
      <c r="P8548">
        <v>8575840</v>
      </c>
      <c r="Q8548" t="s">
        <v>73</v>
      </c>
      <c r="R8548" t="str">
        <f t="shared" si="400"/>
        <v>Tertile 3</v>
      </c>
      <c r="S8548" t="str">
        <f t="shared" si="401"/>
        <v>Eligible</v>
      </c>
    </row>
    <row r="8549" spans="1:19" x14ac:dyDescent="0.35">
      <c r="A8549" t="s">
        <v>10715</v>
      </c>
      <c r="B8549" s="1">
        <v>44887</v>
      </c>
      <c r="C8549" s="5" t="str">
        <f t="shared" si="399"/>
        <v>11</v>
      </c>
      <c r="D8549" t="s">
        <v>8275</v>
      </c>
      <c r="E8549" t="s">
        <v>86</v>
      </c>
      <c r="F8549">
        <v>1400000</v>
      </c>
      <c r="G8549" t="s">
        <v>152</v>
      </c>
      <c r="H8549" t="s">
        <v>48</v>
      </c>
      <c r="I8549" t="s">
        <v>279</v>
      </c>
      <c r="J8549" t="s">
        <v>39</v>
      </c>
      <c r="K8549" t="s">
        <v>40</v>
      </c>
      <c r="L8549" t="s">
        <v>23</v>
      </c>
      <c r="M8549">
        <v>16001</v>
      </c>
      <c r="N8549" t="s">
        <v>66</v>
      </c>
      <c r="O8549" t="s">
        <v>43</v>
      </c>
      <c r="P8549">
        <v>7472756</v>
      </c>
      <c r="Q8549" t="s">
        <v>67</v>
      </c>
      <c r="R8549" t="str">
        <f t="shared" si="400"/>
        <v>Tertile 3</v>
      </c>
      <c r="S8549" t="str">
        <f t="shared" si="401"/>
        <v>Eligible</v>
      </c>
    </row>
    <row r="8550" spans="1:19" x14ac:dyDescent="0.35">
      <c r="A8550" t="s">
        <v>10741</v>
      </c>
      <c r="B8550" s="1">
        <v>44887</v>
      </c>
      <c r="C8550" s="5" t="str">
        <f t="shared" si="399"/>
        <v>11</v>
      </c>
      <c r="D8550" t="s">
        <v>1870</v>
      </c>
      <c r="E8550" t="s">
        <v>17</v>
      </c>
      <c r="F8550">
        <v>1460000</v>
      </c>
      <c r="G8550" t="s">
        <v>36</v>
      </c>
      <c r="H8550" t="s">
        <v>104</v>
      </c>
      <c r="I8550" t="s">
        <v>105</v>
      </c>
      <c r="J8550" t="s">
        <v>21</v>
      </c>
      <c r="K8550" t="s">
        <v>22</v>
      </c>
      <c r="L8550" t="s">
        <v>41</v>
      </c>
      <c r="M8550">
        <v>19000</v>
      </c>
      <c r="N8550" t="s">
        <v>42</v>
      </c>
      <c r="O8550" t="s">
        <v>59</v>
      </c>
      <c r="P8550">
        <v>7578511</v>
      </c>
      <c r="Q8550" t="s">
        <v>44</v>
      </c>
      <c r="R8550" t="str">
        <f t="shared" si="400"/>
        <v>Tertile 3</v>
      </c>
      <c r="S8550" t="str">
        <f t="shared" si="401"/>
        <v>Eligible</v>
      </c>
    </row>
    <row r="8551" spans="1:19" x14ac:dyDescent="0.35">
      <c r="A8551" t="s">
        <v>10718</v>
      </c>
      <c r="B8551" s="1">
        <v>44887</v>
      </c>
      <c r="C8551" s="5" t="str">
        <f t="shared" si="399"/>
        <v>11</v>
      </c>
      <c r="D8551" t="s">
        <v>2784</v>
      </c>
      <c r="E8551" t="s">
        <v>17</v>
      </c>
      <c r="F8551">
        <v>1471000</v>
      </c>
      <c r="G8551" t="s">
        <v>80</v>
      </c>
      <c r="H8551" t="s">
        <v>183</v>
      </c>
      <c r="I8551" t="s">
        <v>184</v>
      </c>
      <c r="J8551" t="s">
        <v>39</v>
      </c>
      <c r="K8551" t="s">
        <v>40</v>
      </c>
      <c r="L8551" t="s">
        <v>41</v>
      </c>
      <c r="M8551">
        <v>21101</v>
      </c>
      <c r="N8551" t="s">
        <v>66</v>
      </c>
      <c r="O8551" t="s">
        <v>43</v>
      </c>
      <c r="P8551">
        <v>7157454</v>
      </c>
      <c r="Q8551" t="s">
        <v>67</v>
      </c>
      <c r="R8551" t="str">
        <f t="shared" si="400"/>
        <v>Tertile 3</v>
      </c>
      <c r="S8551" t="str">
        <f t="shared" si="401"/>
        <v>Eligible</v>
      </c>
    </row>
    <row r="8552" spans="1:19" x14ac:dyDescent="0.35">
      <c r="A8552" t="s">
        <v>10771</v>
      </c>
      <c r="B8552" s="1">
        <v>44887</v>
      </c>
      <c r="C8552" s="5" t="str">
        <f t="shared" si="399"/>
        <v>11</v>
      </c>
      <c r="D8552" t="s">
        <v>2021</v>
      </c>
      <c r="E8552" t="s">
        <v>17</v>
      </c>
      <c r="F8552">
        <v>1510000</v>
      </c>
      <c r="G8552" t="s">
        <v>142</v>
      </c>
      <c r="H8552" t="s">
        <v>81</v>
      </c>
      <c r="I8552" t="s">
        <v>403</v>
      </c>
      <c r="J8552" t="s">
        <v>39</v>
      </c>
      <c r="K8552" t="s">
        <v>40</v>
      </c>
      <c r="L8552" t="s">
        <v>50</v>
      </c>
      <c r="M8552">
        <v>20000</v>
      </c>
      <c r="N8552" t="s">
        <v>51</v>
      </c>
      <c r="O8552" t="s">
        <v>25</v>
      </c>
      <c r="P8552">
        <v>7055049</v>
      </c>
      <c r="Q8552" t="s">
        <v>67</v>
      </c>
      <c r="R8552" t="str">
        <f t="shared" si="400"/>
        <v>Tertile 3</v>
      </c>
      <c r="S8552" t="str">
        <f t="shared" si="401"/>
        <v>Eligible</v>
      </c>
    </row>
    <row r="8553" spans="1:19" x14ac:dyDescent="0.35">
      <c r="A8553" t="s">
        <v>10721</v>
      </c>
      <c r="B8553" s="1">
        <v>44887</v>
      </c>
      <c r="C8553" s="5" t="str">
        <f t="shared" si="399"/>
        <v>11</v>
      </c>
      <c r="D8553" t="s">
        <v>638</v>
      </c>
      <c r="E8553" t="s">
        <v>17</v>
      </c>
      <c r="F8553">
        <v>1650000</v>
      </c>
      <c r="G8553" t="s">
        <v>98</v>
      </c>
      <c r="H8553" t="s">
        <v>19</v>
      </c>
      <c r="I8553" t="s">
        <v>316</v>
      </c>
      <c r="J8553" t="s">
        <v>21</v>
      </c>
      <c r="K8553" t="s">
        <v>22</v>
      </c>
      <c r="L8553" t="s">
        <v>41</v>
      </c>
      <c r="M8553">
        <v>31001</v>
      </c>
      <c r="N8553" t="s">
        <v>32</v>
      </c>
      <c r="O8553" t="s">
        <v>59</v>
      </c>
      <c r="P8553">
        <v>7765377</v>
      </c>
      <c r="Q8553" t="s">
        <v>33</v>
      </c>
      <c r="R8553" t="str">
        <f t="shared" si="400"/>
        <v>Tertile 3</v>
      </c>
      <c r="S8553" t="str">
        <f t="shared" si="401"/>
        <v>Eligible</v>
      </c>
    </row>
    <row r="8554" spans="1:19" x14ac:dyDescent="0.35">
      <c r="A8554" t="s">
        <v>10770</v>
      </c>
      <c r="B8554" s="1">
        <v>44887</v>
      </c>
      <c r="C8554" s="5" t="str">
        <f t="shared" si="399"/>
        <v>11</v>
      </c>
      <c r="D8554" t="s">
        <v>264</v>
      </c>
      <c r="E8554" t="s">
        <v>17</v>
      </c>
      <c r="F8554">
        <v>1990000</v>
      </c>
      <c r="G8554" t="s">
        <v>103</v>
      </c>
      <c r="H8554" t="s">
        <v>444</v>
      </c>
      <c r="I8554" t="s">
        <v>445</v>
      </c>
      <c r="J8554" t="s">
        <v>39</v>
      </c>
      <c r="K8554" t="s">
        <v>40</v>
      </c>
      <c r="L8554" t="s">
        <v>41</v>
      </c>
      <c r="M8554">
        <v>20000</v>
      </c>
      <c r="N8554" t="s">
        <v>42</v>
      </c>
      <c r="O8554" t="s">
        <v>43</v>
      </c>
      <c r="P8554">
        <v>6570898</v>
      </c>
      <c r="Q8554" t="s">
        <v>60</v>
      </c>
      <c r="R8554" t="str">
        <f t="shared" si="400"/>
        <v>Tertile 3</v>
      </c>
      <c r="S8554" t="str">
        <f t="shared" si="401"/>
        <v>Eligible</v>
      </c>
    </row>
    <row r="8555" spans="1:19" x14ac:dyDescent="0.35">
      <c r="A8555" t="s">
        <v>10726</v>
      </c>
      <c r="B8555" s="1">
        <v>44887</v>
      </c>
      <c r="C8555" s="5" t="str">
        <f t="shared" si="399"/>
        <v>11</v>
      </c>
      <c r="D8555" t="s">
        <v>2457</v>
      </c>
      <c r="E8555" t="s">
        <v>17</v>
      </c>
      <c r="F8555">
        <v>2800000</v>
      </c>
      <c r="G8555" t="s">
        <v>147</v>
      </c>
      <c r="H8555" t="s">
        <v>19</v>
      </c>
      <c r="I8555" t="s">
        <v>1023</v>
      </c>
      <c r="J8555" t="s">
        <v>39</v>
      </c>
      <c r="K8555" t="s">
        <v>40</v>
      </c>
      <c r="L8555" t="s">
        <v>41</v>
      </c>
      <c r="M8555">
        <v>13000</v>
      </c>
      <c r="N8555" t="s">
        <v>58</v>
      </c>
      <c r="O8555" t="s">
        <v>43</v>
      </c>
      <c r="P8555">
        <v>7141453</v>
      </c>
      <c r="Q8555" t="s">
        <v>60</v>
      </c>
      <c r="R8555" t="str">
        <f t="shared" si="400"/>
        <v>Tertile 3</v>
      </c>
      <c r="S8555" t="str">
        <f t="shared" si="401"/>
        <v>Eligible</v>
      </c>
    </row>
    <row r="8556" spans="1:19" x14ac:dyDescent="0.35">
      <c r="A8556" t="s">
        <v>10749</v>
      </c>
      <c r="B8556" s="1">
        <v>44887</v>
      </c>
      <c r="C8556" s="5" t="str">
        <f t="shared" si="399"/>
        <v>11</v>
      </c>
      <c r="D8556" t="s">
        <v>1879</v>
      </c>
      <c r="E8556" t="s">
        <v>17</v>
      </c>
      <c r="F8556">
        <v>3300000</v>
      </c>
      <c r="G8556" t="s">
        <v>195</v>
      </c>
      <c r="H8556" t="s">
        <v>94</v>
      </c>
      <c r="I8556" t="s">
        <v>619</v>
      </c>
      <c r="J8556" t="s">
        <v>21</v>
      </c>
      <c r="K8556" t="s">
        <v>22</v>
      </c>
      <c r="L8556" t="s">
        <v>23</v>
      </c>
      <c r="M8556">
        <v>26000</v>
      </c>
      <c r="N8556" t="s">
        <v>42</v>
      </c>
      <c r="O8556" t="s">
        <v>43</v>
      </c>
      <c r="P8556">
        <v>7343709</v>
      </c>
      <c r="Q8556" t="s">
        <v>44</v>
      </c>
      <c r="R8556" t="str">
        <f t="shared" si="400"/>
        <v>Tertile 3</v>
      </c>
      <c r="S8556" t="str">
        <f t="shared" si="401"/>
        <v>Eligible</v>
      </c>
    </row>
    <row r="8557" spans="1:19" x14ac:dyDescent="0.35">
      <c r="A8557" t="s">
        <v>10776</v>
      </c>
      <c r="B8557" s="1">
        <v>44888</v>
      </c>
      <c r="C8557" s="5" t="str">
        <f t="shared" si="399"/>
        <v>11</v>
      </c>
      <c r="D8557" t="s">
        <v>10777</v>
      </c>
      <c r="E8557" t="s">
        <v>17</v>
      </c>
      <c r="F8557">
        <v>13500</v>
      </c>
      <c r="G8557" t="s">
        <v>147</v>
      </c>
      <c r="H8557" t="s">
        <v>104</v>
      </c>
      <c r="I8557" t="s">
        <v>105</v>
      </c>
      <c r="J8557" t="s">
        <v>21</v>
      </c>
      <c r="K8557" t="s">
        <v>22</v>
      </c>
      <c r="L8557" t="s">
        <v>41</v>
      </c>
      <c r="M8557">
        <v>22000</v>
      </c>
      <c r="N8557" t="s">
        <v>58</v>
      </c>
      <c r="O8557" t="s">
        <v>59</v>
      </c>
      <c r="P8557">
        <v>6180006</v>
      </c>
      <c r="Q8557" t="s">
        <v>60</v>
      </c>
      <c r="R8557" t="str">
        <f t="shared" si="400"/>
        <v>Tertile 1</v>
      </c>
      <c r="S8557" t="str">
        <f t="shared" si="401"/>
        <v>Risky</v>
      </c>
    </row>
    <row r="8558" spans="1:19" x14ac:dyDescent="0.35">
      <c r="A8558" t="s">
        <v>10779</v>
      </c>
      <c r="B8558" s="1">
        <v>44888</v>
      </c>
      <c r="C8558" s="5" t="str">
        <f t="shared" si="399"/>
        <v>11</v>
      </c>
      <c r="D8558" t="s">
        <v>1067</v>
      </c>
      <c r="E8558" t="s">
        <v>17</v>
      </c>
      <c r="F8558">
        <v>13500</v>
      </c>
      <c r="G8558" t="s">
        <v>76</v>
      </c>
      <c r="H8558" t="s">
        <v>481</v>
      </c>
      <c r="I8558" t="s">
        <v>1154</v>
      </c>
      <c r="J8558" t="s">
        <v>21</v>
      </c>
      <c r="K8558" t="s">
        <v>22</v>
      </c>
      <c r="L8558" t="s">
        <v>41</v>
      </c>
      <c r="M8558">
        <v>69000</v>
      </c>
      <c r="N8558" t="s">
        <v>72</v>
      </c>
      <c r="O8558" t="s">
        <v>110</v>
      </c>
      <c r="P8558">
        <v>6532883</v>
      </c>
      <c r="Q8558" t="s">
        <v>73</v>
      </c>
      <c r="R8558" t="str">
        <f t="shared" si="400"/>
        <v>Tertile 1</v>
      </c>
      <c r="S8558" t="str">
        <f t="shared" si="401"/>
        <v>Risky</v>
      </c>
    </row>
    <row r="8559" spans="1:19" x14ac:dyDescent="0.35">
      <c r="A8559" t="s">
        <v>10780</v>
      </c>
      <c r="B8559" s="1">
        <v>44888</v>
      </c>
      <c r="C8559" s="5" t="str">
        <f t="shared" si="399"/>
        <v>11</v>
      </c>
      <c r="D8559" t="s">
        <v>2374</v>
      </c>
      <c r="E8559" t="s">
        <v>17</v>
      </c>
      <c r="F8559">
        <v>13500</v>
      </c>
      <c r="G8559" t="s">
        <v>160</v>
      </c>
      <c r="H8559" t="s">
        <v>303</v>
      </c>
      <c r="I8559" t="s">
        <v>532</v>
      </c>
      <c r="J8559" t="s">
        <v>39</v>
      </c>
      <c r="K8559" t="s">
        <v>40</v>
      </c>
      <c r="L8559" t="s">
        <v>50</v>
      </c>
      <c r="M8559">
        <v>27000</v>
      </c>
      <c r="N8559" t="s">
        <v>58</v>
      </c>
      <c r="O8559" t="s">
        <v>43</v>
      </c>
      <c r="P8559">
        <v>6894416</v>
      </c>
      <c r="Q8559" t="s">
        <v>60</v>
      </c>
      <c r="R8559" t="str">
        <f t="shared" si="400"/>
        <v>Tertile 1</v>
      </c>
      <c r="S8559" t="str">
        <f t="shared" si="401"/>
        <v>Risky</v>
      </c>
    </row>
    <row r="8560" spans="1:19" x14ac:dyDescent="0.35">
      <c r="A8560" t="s">
        <v>10786</v>
      </c>
      <c r="B8560" s="1">
        <v>44888</v>
      </c>
      <c r="C8560" s="5" t="str">
        <f t="shared" si="399"/>
        <v>11</v>
      </c>
      <c r="D8560" t="s">
        <v>8291</v>
      </c>
      <c r="E8560" t="s">
        <v>17</v>
      </c>
      <c r="F8560">
        <v>13500</v>
      </c>
      <c r="G8560" t="s">
        <v>76</v>
      </c>
      <c r="H8560" t="s">
        <v>216</v>
      </c>
      <c r="I8560" t="s">
        <v>217</v>
      </c>
      <c r="J8560" t="s">
        <v>21</v>
      </c>
      <c r="K8560" t="s">
        <v>22</v>
      </c>
      <c r="L8560" t="s">
        <v>41</v>
      </c>
      <c r="M8560">
        <v>19001</v>
      </c>
      <c r="N8560" t="s">
        <v>72</v>
      </c>
      <c r="O8560" t="s">
        <v>59</v>
      </c>
      <c r="P8560">
        <v>6591022</v>
      </c>
      <c r="Q8560" t="s">
        <v>73</v>
      </c>
      <c r="R8560" t="str">
        <f t="shared" si="400"/>
        <v>Tertile 1</v>
      </c>
      <c r="S8560" t="str">
        <f t="shared" si="401"/>
        <v>Risky</v>
      </c>
    </row>
    <row r="8561" spans="1:19" x14ac:dyDescent="0.35">
      <c r="A8561" t="s">
        <v>10794</v>
      </c>
      <c r="B8561" s="1">
        <v>44888</v>
      </c>
      <c r="C8561" s="5" t="str">
        <f t="shared" si="399"/>
        <v>11</v>
      </c>
      <c r="D8561" t="s">
        <v>4162</v>
      </c>
      <c r="E8561" t="s">
        <v>17</v>
      </c>
      <c r="F8561">
        <v>13500</v>
      </c>
      <c r="G8561" t="s">
        <v>18</v>
      </c>
      <c r="H8561" t="s">
        <v>37</v>
      </c>
      <c r="I8561" t="s">
        <v>38</v>
      </c>
      <c r="J8561" t="s">
        <v>39</v>
      </c>
      <c r="K8561" t="s">
        <v>40</v>
      </c>
      <c r="L8561" t="s">
        <v>41</v>
      </c>
      <c r="M8561">
        <v>31001</v>
      </c>
      <c r="N8561" t="s">
        <v>24</v>
      </c>
      <c r="O8561" t="s">
        <v>43</v>
      </c>
      <c r="P8561">
        <v>6184531</v>
      </c>
      <c r="Q8561" t="s">
        <v>26</v>
      </c>
      <c r="R8561" t="str">
        <f t="shared" si="400"/>
        <v>Tertile 1</v>
      </c>
      <c r="S8561" t="str">
        <f t="shared" si="401"/>
        <v>Risky</v>
      </c>
    </row>
    <row r="8562" spans="1:19" x14ac:dyDescent="0.35">
      <c r="A8562" t="s">
        <v>10809</v>
      </c>
      <c r="B8562" s="1">
        <v>44888</v>
      </c>
      <c r="C8562" s="5" t="str">
        <f t="shared" si="399"/>
        <v>11</v>
      </c>
      <c r="D8562" t="s">
        <v>6414</v>
      </c>
      <c r="E8562" t="s">
        <v>17</v>
      </c>
      <c r="F8562">
        <v>13500</v>
      </c>
      <c r="G8562" t="s">
        <v>160</v>
      </c>
      <c r="H8562" t="s">
        <v>99</v>
      </c>
      <c r="I8562" t="s">
        <v>238</v>
      </c>
      <c r="J8562" t="s">
        <v>21</v>
      </c>
      <c r="K8562" t="s">
        <v>22</v>
      </c>
      <c r="L8562" t="s">
        <v>23</v>
      </c>
      <c r="M8562">
        <v>33000</v>
      </c>
      <c r="N8562" t="s">
        <v>58</v>
      </c>
      <c r="O8562" t="s">
        <v>59</v>
      </c>
      <c r="P8562">
        <v>7722791</v>
      </c>
      <c r="Q8562" t="s">
        <v>60</v>
      </c>
      <c r="R8562" t="str">
        <f t="shared" si="400"/>
        <v>Tertile 1</v>
      </c>
      <c r="S8562" t="str">
        <f t="shared" si="401"/>
        <v>Risky</v>
      </c>
    </row>
    <row r="8563" spans="1:19" x14ac:dyDescent="0.35">
      <c r="A8563" t="s">
        <v>10815</v>
      </c>
      <c r="B8563" s="1">
        <v>44888</v>
      </c>
      <c r="C8563" s="5" t="str">
        <f t="shared" si="399"/>
        <v>11</v>
      </c>
      <c r="D8563" t="s">
        <v>4868</v>
      </c>
      <c r="E8563" t="s">
        <v>17</v>
      </c>
      <c r="F8563">
        <v>13500</v>
      </c>
      <c r="G8563" t="s">
        <v>248</v>
      </c>
      <c r="H8563" t="s">
        <v>156</v>
      </c>
      <c r="I8563" t="s">
        <v>196</v>
      </c>
      <c r="J8563" t="s">
        <v>39</v>
      </c>
      <c r="K8563" t="s">
        <v>40</v>
      </c>
      <c r="L8563" t="s">
        <v>41</v>
      </c>
      <c r="M8563">
        <v>45000</v>
      </c>
      <c r="N8563" t="s">
        <v>66</v>
      </c>
      <c r="O8563" t="s">
        <v>59</v>
      </c>
      <c r="P8563">
        <v>7316844</v>
      </c>
      <c r="Q8563" t="s">
        <v>67</v>
      </c>
      <c r="R8563" t="str">
        <f t="shared" si="400"/>
        <v>Tertile 1</v>
      </c>
      <c r="S8563" t="str">
        <f t="shared" si="401"/>
        <v>Risky</v>
      </c>
    </row>
    <row r="8564" spans="1:19" x14ac:dyDescent="0.35">
      <c r="A8564" t="s">
        <v>10817</v>
      </c>
      <c r="B8564" s="1">
        <v>44888</v>
      </c>
      <c r="C8564" s="5" t="str">
        <f t="shared" si="399"/>
        <v>11</v>
      </c>
      <c r="D8564" t="s">
        <v>981</v>
      </c>
      <c r="E8564" t="s">
        <v>86</v>
      </c>
      <c r="F8564">
        <v>13500</v>
      </c>
      <c r="G8564" t="s">
        <v>147</v>
      </c>
      <c r="H8564" t="s">
        <v>81</v>
      </c>
      <c r="I8564" t="s">
        <v>211</v>
      </c>
      <c r="J8564" t="s">
        <v>39</v>
      </c>
      <c r="K8564" t="s">
        <v>40</v>
      </c>
      <c r="L8564" t="s">
        <v>41</v>
      </c>
      <c r="M8564">
        <v>12000</v>
      </c>
      <c r="N8564" t="s">
        <v>58</v>
      </c>
      <c r="O8564" t="s">
        <v>43</v>
      </c>
      <c r="P8564">
        <v>8267793</v>
      </c>
      <c r="Q8564" t="s">
        <v>73</v>
      </c>
      <c r="R8564" t="str">
        <f t="shared" si="400"/>
        <v>Tertile 1</v>
      </c>
      <c r="S8564" t="str">
        <f t="shared" si="401"/>
        <v>Risky</v>
      </c>
    </row>
    <row r="8565" spans="1:19" x14ac:dyDescent="0.35">
      <c r="A8565" t="s">
        <v>10818</v>
      </c>
      <c r="B8565" s="1">
        <v>44888</v>
      </c>
      <c r="C8565" s="5" t="str">
        <f t="shared" si="399"/>
        <v>11</v>
      </c>
      <c r="D8565" t="s">
        <v>2132</v>
      </c>
      <c r="E8565" t="s">
        <v>17</v>
      </c>
      <c r="F8565">
        <v>13500</v>
      </c>
      <c r="G8565" t="s">
        <v>152</v>
      </c>
      <c r="H8565" t="s">
        <v>148</v>
      </c>
      <c r="I8565" t="s">
        <v>149</v>
      </c>
      <c r="J8565" t="s">
        <v>21</v>
      </c>
      <c r="K8565" t="s">
        <v>22</v>
      </c>
      <c r="L8565" t="s">
        <v>41</v>
      </c>
      <c r="M8565">
        <v>16000</v>
      </c>
      <c r="N8565" t="s">
        <v>66</v>
      </c>
      <c r="O8565" t="s">
        <v>43</v>
      </c>
      <c r="P8565">
        <v>8319610</v>
      </c>
      <c r="Q8565" t="s">
        <v>26</v>
      </c>
      <c r="R8565" t="str">
        <f t="shared" si="400"/>
        <v>Tertile 1</v>
      </c>
      <c r="S8565" t="str">
        <f t="shared" si="401"/>
        <v>Risky</v>
      </c>
    </row>
    <row r="8566" spans="1:19" x14ac:dyDescent="0.35">
      <c r="A8566" t="s">
        <v>10819</v>
      </c>
      <c r="B8566" s="1">
        <v>44888</v>
      </c>
      <c r="C8566" s="5" t="str">
        <f t="shared" si="399"/>
        <v>11</v>
      </c>
      <c r="D8566" t="s">
        <v>2134</v>
      </c>
      <c r="E8566" t="s">
        <v>86</v>
      </c>
      <c r="F8566">
        <v>13500</v>
      </c>
      <c r="G8566" t="s">
        <v>76</v>
      </c>
      <c r="H8566" t="s">
        <v>174</v>
      </c>
      <c r="I8566" t="s">
        <v>257</v>
      </c>
      <c r="J8566" t="s">
        <v>39</v>
      </c>
      <c r="K8566" t="s">
        <v>40</v>
      </c>
      <c r="L8566" t="s">
        <v>50</v>
      </c>
      <c r="M8566">
        <v>17000</v>
      </c>
      <c r="N8566" t="s">
        <v>72</v>
      </c>
      <c r="O8566" t="s">
        <v>43</v>
      </c>
      <c r="P8566">
        <v>7724590</v>
      </c>
      <c r="Q8566" t="s">
        <v>33</v>
      </c>
      <c r="R8566" t="str">
        <f t="shared" si="400"/>
        <v>Tertile 1</v>
      </c>
      <c r="S8566" t="str">
        <f t="shared" si="401"/>
        <v>Risky</v>
      </c>
    </row>
    <row r="8567" spans="1:19" x14ac:dyDescent="0.35">
      <c r="A8567" t="s">
        <v>10823</v>
      </c>
      <c r="B8567" s="1">
        <v>44888</v>
      </c>
      <c r="C8567" s="5" t="str">
        <f t="shared" si="399"/>
        <v>11</v>
      </c>
      <c r="D8567" t="s">
        <v>2099</v>
      </c>
      <c r="E8567" t="s">
        <v>17</v>
      </c>
      <c r="F8567">
        <v>13500</v>
      </c>
      <c r="G8567" t="s">
        <v>80</v>
      </c>
      <c r="H8567" t="s">
        <v>303</v>
      </c>
      <c r="I8567" t="s">
        <v>304</v>
      </c>
      <c r="J8567" t="s">
        <v>39</v>
      </c>
      <c r="K8567" t="s">
        <v>40</v>
      </c>
      <c r="L8567" t="s">
        <v>23</v>
      </c>
      <c r="M8567">
        <v>17000</v>
      </c>
      <c r="N8567" t="s">
        <v>66</v>
      </c>
      <c r="O8567" t="s">
        <v>59</v>
      </c>
      <c r="P8567">
        <v>7689144</v>
      </c>
      <c r="Q8567" t="s">
        <v>67</v>
      </c>
      <c r="R8567" t="str">
        <f t="shared" si="400"/>
        <v>Tertile 1</v>
      </c>
      <c r="S8567" t="str">
        <f t="shared" si="401"/>
        <v>Risky</v>
      </c>
    </row>
    <row r="8568" spans="1:19" x14ac:dyDescent="0.35">
      <c r="A8568" t="s">
        <v>10826</v>
      </c>
      <c r="B8568" s="1">
        <v>44888</v>
      </c>
      <c r="C8568" s="5" t="str">
        <f t="shared" si="399"/>
        <v>11</v>
      </c>
      <c r="D8568" t="s">
        <v>331</v>
      </c>
      <c r="E8568" t="s">
        <v>17</v>
      </c>
      <c r="F8568">
        <v>13500</v>
      </c>
      <c r="G8568" t="s">
        <v>98</v>
      </c>
      <c r="H8568" t="s">
        <v>19</v>
      </c>
      <c r="I8568" t="s">
        <v>641</v>
      </c>
      <c r="J8568" t="s">
        <v>39</v>
      </c>
      <c r="K8568" t="s">
        <v>40</v>
      </c>
      <c r="L8568" t="s">
        <v>50</v>
      </c>
      <c r="M8568">
        <v>20000</v>
      </c>
      <c r="N8568" t="s">
        <v>32</v>
      </c>
      <c r="O8568" t="s">
        <v>43</v>
      </c>
      <c r="P8568">
        <v>7211964</v>
      </c>
      <c r="Q8568" t="s">
        <v>33</v>
      </c>
      <c r="R8568" t="str">
        <f t="shared" si="400"/>
        <v>Tertile 1</v>
      </c>
      <c r="S8568" t="str">
        <f t="shared" si="401"/>
        <v>Risky</v>
      </c>
    </row>
    <row r="8569" spans="1:19" x14ac:dyDescent="0.35">
      <c r="A8569" t="s">
        <v>10821</v>
      </c>
      <c r="B8569" s="1">
        <v>44888</v>
      </c>
      <c r="C8569" s="5" t="str">
        <f t="shared" si="399"/>
        <v>11</v>
      </c>
      <c r="D8569" t="s">
        <v>789</v>
      </c>
      <c r="E8569" t="s">
        <v>17</v>
      </c>
      <c r="F8569">
        <v>442000</v>
      </c>
      <c r="G8569" t="s">
        <v>29</v>
      </c>
      <c r="H8569" t="s">
        <v>94</v>
      </c>
      <c r="I8569" t="s">
        <v>95</v>
      </c>
      <c r="J8569" t="s">
        <v>39</v>
      </c>
      <c r="K8569" t="s">
        <v>40</v>
      </c>
      <c r="L8569" t="s">
        <v>23</v>
      </c>
      <c r="M8569">
        <v>22000</v>
      </c>
      <c r="N8569" t="s">
        <v>32</v>
      </c>
      <c r="O8569" t="s">
        <v>83</v>
      </c>
      <c r="P8569">
        <v>7637173</v>
      </c>
      <c r="Q8569" t="s">
        <v>33</v>
      </c>
      <c r="R8569" t="str">
        <f t="shared" si="400"/>
        <v>Tertile 1</v>
      </c>
      <c r="S8569" t="str">
        <f t="shared" si="401"/>
        <v>Risky</v>
      </c>
    </row>
    <row r="8570" spans="1:19" x14ac:dyDescent="0.35">
      <c r="A8570" t="s">
        <v>10813</v>
      </c>
      <c r="B8570" s="1">
        <v>44888</v>
      </c>
      <c r="C8570" s="5" t="str">
        <f t="shared" si="399"/>
        <v>11</v>
      </c>
      <c r="D8570" t="s">
        <v>4864</v>
      </c>
      <c r="E8570" t="s">
        <v>17</v>
      </c>
      <c r="F8570">
        <v>495000</v>
      </c>
      <c r="G8570" t="s">
        <v>199</v>
      </c>
      <c r="H8570" t="s">
        <v>126</v>
      </c>
      <c r="I8570" t="s">
        <v>180</v>
      </c>
      <c r="J8570" t="s">
        <v>39</v>
      </c>
      <c r="K8570" t="s">
        <v>40</v>
      </c>
      <c r="L8570" t="s">
        <v>23</v>
      </c>
      <c r="M8570">
        <v>43000</v>
      </c>
      <c r="N8570" t="s">
        <v>51</v>
      </c>
      <c r="O8570" t="s">
        <v>59</v>
      </c>
      <c r="P8570">
        <v>6846255</v>
      </c>
      <c r="Q8570" t="s">
        <v>52</v>
      </c>
      <c r="R8570" t="str">
        <f t="shared" si="400"/>
        <v>Tertile 1</v>
      </c>
      <c r="S8570" t="str">
        <f t="shared" si="401"/>
        <v>Risky</v>
      </c>
    </row>
    <row r="8571" spans="1:19" x14ac:dyDescent="0.35">
      <c r="A8571" t="s">
        <v>10793</v>
      </c>
      <c r="B8571" s="1">
        <v>44888</v>
      </c>
      <c r="C8571" s="5" t="str">
        <f t="shared" si="399"/>
        <v>11</v>
      </c>
      <c r="D8571" t="s">
        <v>779</v>
      </c>
      <c r="E8571" t="s">
        <v>17</v>
      </c>
      <c r="F8571">
        <v>552500</v>
      </c>
      <c r="G8571" t="s">
        <v>70</v>
      </c>
      <c r="H8571" t="s">
        <v>108</v>
      </c>
      <c r="I8571" t="s">
        <v>109</v>
      </c>
      <c r="J8571" t="s">
        <v>21</v>
      </c>
      <c r="K8571" t="s">
        <v>22</v>
      </c>
      <c r="L8571" t="s">
        <v>50</v>
      </c>
      <c r="M8571">
        <v>46501</v>
      </c>
      <c r="N8571" t="s">
        <v>72</v>
      </c>
      <c r="O8571" t="s">
        <v>110</v>
      </c>
      <c r="P8571">
        <v>6066632</v>
      </c>
      <c r="Q8571" t="s">
        <v>73</v>
      </c>
      <c r="R8571" t="str">
        <f t="shared" si="400"/>
        <v>Tertile 2</v>
      </c>
      <c r="S8571" t="str">
        <f t="shared" si="401"/>
        <v>Risky</v>
      </c>
    </row>
    <row r="8572" spans="1:19" x14ac:dyDescent="0.35">
      <c r="A8572" t="s">
        <v>10773</v>
      </c>
      <c r="B8572" s="1">
        <v>44888</v>
      </c>
      <c r="C8572" s="5" t="str">
        <f t="shared" si="399"/>
        <v>11</v>
      </c>
      <c r="D8572" t="s">
        <v>1031</v>
      </c>
      <c r="E8572" t="s">
        <v>17</v>
      </c>
      <c r="F8572">
        <v>565000</v>
      </c>
      <c r="G8572" t="s">
        <v>98</v>
      </c>
      <c r="H8572" t="s">
        <v>319</v>
      </c>
      <c r="I8572" t="s">
        <v>341</v>
      </c>
      <c r="J8572" t="s">
        <v>21</v>
      </c>
      <c r="K8572" t="s">
        <v>22</v>
      </c>
      <c r="L8572" t="s">
        <v>41</v>
      </c>
      <c r="M8572">
        <v>19001</v>
      </c>
      <c r="N8572" t="s">
        <v>32</v>
      </c>
      <c r="O8572" t="s">
        <v>59</v>
      </c>
      <c r="P8572">
        <v>8177834</v>
      </c>
      <c r="Q8572" t="s">
        <v>33</v>
      </c>
      <c r="R8572" t="str">
        <f t="shared" si="400"/>
        <v>Tertile 2</v>
      </c>
      <c r="S8572" t="str">
        <f t="shared" si="401"/>
        <v>Risky</v>
      </c>
    </row>
    <row r="8573" spans="1:19" x14ac:dyDescent="0.35">
      <c r="A8573" t="s">
        <v>10772</v>
      </c>
      <c r="B8573" s="1">
        <v>44888</v>
      </c>
      <c r="C8573" s="5" t="str">
        <f t="shared" si="399"/>
        <v>11</v>
      </c>
      <c r="D8573" t="s">
        <v>1029</v>
      </c>
      <c r="E8573" t="s">
        <v>17</v>
      </c>
      <c r="F8573">
        <v>680000</v>
      </c>
      <c r="G8573" t="s">
        <v>166</v>
      </c>
      <c r="H8573" t="s">
        <v>148</v>
      </c>
      <c r="I8573" t="s">
        <v>149</v>
      </c>
      <c r="J8573" t="s">
        <v>39</v>
      </c>
      <c r="K8573" t="s">
        <v>40</v>
      </c>
      <c r="L8573" t="s">
        <v>50</v>
      </c>
      <c r="M8573">
        <v>45001</v>
      </c>
      <c r="N8573" t="s">
        <v>24</v>
      </c>
      <c r="O8573" t="s">
        <v>43</v>
      </c>
      <c r="P8573">
        <v>8169750</v>
      </c>
      <c r="Q8573" t="s">
        <v>26</v>
      </c>
      <c r="R8573" t="str">
        <f t="shared" si="400"/>
        <v>Tertile 2</v>
      </c>
      <c r="S8573" t="str">
        <f t="shared" si="401"/>
        <v>Risky</v>
      </c>
    </row>
    <row r="8574" spans="1:19" x14ac:dyDescent="0.35">
      <c r="A8574" t="s">
        <v>10792</v>
      </c>
      <c r="B8574" s="1">
        <v>44888</v>
      </c>
      <c r="C8574" s="5" t="str">
        <f t="shared" si="399"/>
        <v>11</v>
      </c>
      <c r="D8574" t="s">
        <v>764</v>
      </c>
      <c r="E8574" t="s">
        <v>17</v>
      </c>
      <c r="F8574">
        <v>687500</v>
      </c>
      <c r="G8574" t="s">
        <v>63</v>
      </c>
      <c r="H8574" t="s">
        <v>148</v>
      </c>
      <c r="I8574" t="s">
        <v>329</v>
      </c>
      <c r="J8574" t="s">
        <v>21</v>
      </c>
      <c r="K8574" t="s">
        <v>22</v>
      </c>
      <c r="L8574" t="s">
        <v>50</v>
      </c>
      <c r="M8574">
        <v>17501</v>
      </c>
      <c r="N8574" t="s">
        <v>66</v>
      </c>
      <c r="O8574" t="s">
        <v>110</v>
      </c>
      <c r="P8574">
        <v>8158252</v>
      </c>
      <c r="Q8574" t="s">
        <v>67</v>
      </c>
      <c r="R8574" t="str">
        <f t="shared" si="400"/>
        <v>Tertile 2</v>
      </c>
      <c r="S8574" t="str">
        <f t="shared" si="401"/>
        <v>Risky</v>
      </c>
    </row>
    <row r="8575" spans="1:19" x14ac:dyDescent="0.35">
      <c r="A8575" t="s">
        <v>10774</v>
      </c>
      <c r="B8575" s="1">
        <v>44888</v>
      </c>
      <c r="C8575" s="5" t="str">
        <f t="shared" si="399"/>
        <v>11</v>
      </c>
      <c r="D8575" t="s">
        <v>2333</v>
      </c>
      <c r="E8575" t="s">
        <v>17</v>
      </c>
      <c r="F8575">
        <v>697500</v>
      </c>
      <c r="G8575" t="s">
        <v>103</v>
      </c>
      <c r="H8575" t="s">
        <v>108</v>
      </c>
      <c r="I8575" t="s">
        <v>161</v>
      </c>
      <c r="J8575" t="s">
        <v>21</v>
      </c>
      <c r="K8575" t="s">
        <v>22</v>
      </c>
      <c r="L8575" t="s">
        <v>50</v>
      </c>
      <c r="M8575">
        <v>20500</v>
      </c>
      <c r="N8575" t="s">
        <v>42</v>
      </c>
      <c r="O8575" t="s">
        <v>59</v>
      </c>
      <c r="P8575">
        <v>8875897</v>
      </c>
      <c r="Q8575" t="s">
        <v>44</v>
      </c>
      <c r="R8575" t="str">
        <f t="shared" si="400"/>
        <v>Tertile 2</v>
      </c>
      <c r="S8575" t="str">
        <f t="shared" si="401"/>
        <v>Risky</v>
      </c>
    </row>
    <row r="8576" spans="1:19" x14ac:dyDescent="0.35">
      <c r="A8576" t="s">
        <v>10787</v>
      </c>
      <c r="B8576" s="1">
        <v>44888</v>
      </c>
      <c r="C8576" s="5" t="str">
        <f t="shared" si="399"/>
        <v>11</v>
      </c>
      <c r="D8576" t="s">
        <v>1216</v>
      </c>
      <c r="E8576" t="s">
        <v>17</v>
      </c>
      <c r="F8576">
        <v>716000</v>
      </c>
      <c r="G8576" t="s">
        <v>142</v>
      </c>
      <c r="H8576" t="s">
        <v>174</v>
      </c>
      <c r="I8576" t="s">
        <v>377</v>
      </c>
      <c r="J8576" t="s">
        <v>39</v>
      </c>
      <c r="K8576" t="s">
        <v>40</v>
      </c>
      <c r="L8576" t="s">
        <v>23</v>
      </c>
      <c r="M8576">
        <v>38001</v>
      </c>
      <c r="N8576" t="s">
        <v>51</v>
      </c>
      <c r="O8576" t="s">
        <v>83</v>
      </c>
      <c r="P8576">
        <v>7772471</v>
      </c>
      <c r="Q8576" t="s">
        <v>52</v>
      </c>
      <c r="R8576" t="str">
        <f t="shared" si="400"/>
        <v>Tertile 2</v>
      </c>
      <c r="S8576" t="str">
        <f t="shared" si="401"/>
        <v>Risky</v>
      </c>
    </row>
    <row r="8577" spans="1:19" x14ac:dyDescent="0.35">
      <c r="A8577" t="s">
        <v>10802</v>
      </c>
      <c r="B8577" s="1">
        <v>44888</v>
      </c>
      <c r="C8577" s="5" t="str">
        <f t="shared" si="399"/>
        <v>11</v>
      </c>
      <c r="D8577" t="s">
        <v>426</v>
      </c>
      <c r="E8577" t="s">
        <v>86</v>
      </c>
      <c r="F8577">
        <v>720000</v>
      </c>
      <c r="G8577" t="s">
        <v>268</v>
      </c>
      <c r="H8577" t="s">
        <v>81</v>
      </c>
      <c r="I8577" t="s">
        <v>82</v>
      </c>
      <c r="J8577" t="s">
        <v>39</v>
      </c>
      <c r="K8577" t="s">
        <v>40</v>
      </c>
      <c r="L8577" t="s">
        <v>41</v>
      </c>
      <c r="M8577">
        <v>82001</v>
      </c>
      <c r="N8577" t="s">
        <v>24</v>
      </c>
      <c r="O8577" t="s">
        <v>83</v>
      </c>
      <c r="P8577">
        <v>8114303</v>
      </c>
      <c r="Q8577" t="s">
        <v>26</v>
      </c>
      <c r="R8577" t="str">
        <f t="shared" si="400"/>
        <v>Tertile 2</v>
      </c>
      <c r="S8577" t="str">
        <f t="shared" si="401"/>
        <v>Risky</v>
      </c>
    </row>
    <row r="8578" spans="1:19" x14ac:dyDescent="0.35">
      <c r="A8578" t="s">
        <v>10797</v>
      </c>
      <c r="B8578" s="1">
        <v>44888</v>
      </c>
      <c r="C8578" s="5" t="str">
        <f t="shared" ref="C8578:C8641" si="402">TEXT(B8578,$V$22)</f>
        <v>11</v>
      </c>
      <c r="D8578" t="s">
        <v>4212</v>
      </c>
      <c r="E8578" t="s">
        <v>17</v>
      </c>
      <c r="F8578">
        <v>825000</v>
      </c>
      <c r="G8578" t="s">
        <v>47</v>
      </c>
      <c r="H8578" t="s">
        <v>64</v>
      </c>
      <c r="I8578" t="s">
        <v>65</v>
      </c>
      <c r="J8578" t="s">
        <v>39</v>
      </c>
      <c r="K8578" t="s">
        <v>40</v>
      </c>
      <c r="L8578" t="s">
        <v>41</v>
      </c>
      <c r="M8578">
        <v>12001</v>
      </c>
      <c r="N8578" t="s">
        <v>51</v>
      </c>
      <c r="O8578" t="s">
        <v>59</v>
      </c>
      <c r="P8578">
        <v>8816373</v>
      </c>
      <c r="Q8578" t="s">
        <v>52</v>
      </c>
      <c r="R8578" t="str">
        <f t="shared" ref="R8578:R8641" si="403">IF(F8578&lt;_xlfn.PERCENTILE.INC($F$2:$F$10576,1/3), "Tertile 1",
   IF(F8578&lt;_xlfn.PERCENTILE.INC($F$2:$F$10576,2/3), "Tertile 2", "Tertile 3"))</f>
        <v>Tertile 2</v>
      </c>
      <c r="S8578" t="str">
        <f t="shared" ref="S8578:S8641" si="404">IF(F8578&gt;755000, "Eligible", "Risky")</f>
        <v>Eligible</v>
      </c>
    </row>
    <row r="8579" spans="1:19" x14ac:dyDescent="0.35">
      <c r="A8579" t="s">
        <v>10804</v>
      </c>
      <c r="B8579" s="1">
        <v>44888</v>
      </c>
      <c r="C8579" s="5" t="str">
        <f t="shared" si="402"/>
        <v>11</v>
      </c>
      <c r="D8579" t="s">
        <v>10805</v>
      </c>
      <c r="E8579" t="s">
        <v>17</v>
      </c>
      <c r="F8579">
        <v>850000</v>
      </c>
      <c r="G8579" t="s">
        <v>288</v>
      </c>
      <c r="H8579" t="s">
        <v>48</v>
      </c>
      <c r="I8579" t="s">
        <v>49</v>
      </c>
      <c r="J8579" t="s">
        <v>21</v>
      </c>
      <c r="K8579" t="s">
        <v>22</v>
      </c>
      <c r="L8579" t="s">
        <v>50</v>
      </c>
      <c r="M8579">
        <v>25000</v>
      </c>
      <c r="N8579" t="s">
        <v>32</v>
      </c>
      <c r="O8579" t="s">
        <v>25</v>
      </c>
      <c r="P8579">
        <v>6301905</v>
      </c>
      <c r="Q8579" t="s">
        <v>33</v>
      </c>
      <c r="R8579" t="str">
        <f t="shared" si="403"/>
        <v>Tertile 2</v>
      </c>
      <c r="S8579" t="str">
        <f t="shared" si="404"/>
        <v>Eligible</v>
      </c>
    </row>
    <row r="8580" spans="1:19" x14ac:dyDescent="0.35">
      <c r="A8580" t="s">
        <v>10808</v>
      </c>
      <c r="B8580" s="1">
        <v>44888</v>
      </c>
      <c r="C8580" s="5" t="str">
        <f t="shared" si="402"/>
        <v>11</v>
      </c>
      <c r="D8580" t="s">
        <v>6412</v>
      </c>
      <c r="E8580" t="s">
        <v>17</v>
      </c>
      <c r="F8580">
        <v>850000</v>
      </c>
      <c r="G8580" t="s">
        <v>295</v>
      </c>
      <c r="H8580" t="s">
        <v>48</v>
      </c>
      <c r="I8580" t="s">
        <v>648</v>
      </c>
      <c r="J8580" t="s">
        <v>39</v>
      </c>
      <c r="K8580" t="s">
        <v>40</v>
      </c>
      <c r="L8580" t="s">
        <v>23</v>
      </c>
      <c r="M8580">
        <v>34000</v>
      </c>
      <c r="N8580" t="s">
        <v>51</v>
      </c>
      <c r="O8580" t="s">
        <v>59</v>
      </c>
      <c r="P8580">
        <v>8081650</v>
      </c>
      <c r="Q8580" t="s">
        <v>52</v>
      </c>
      <c r="R8580" t="str">
        <f t="shared" si="403"/>
        <v>Tertile 2</v>
      </c>
      <c r="S8580" t="str">
        <f t="shared" si="404"/>
        <v>Eligible</v>
      </c>
    </row>
    <row r="8581" spans="1:19" x14ac:dyDescent="0.35">
      <c r="A8581" t="s">
        <v>10803</v>
      </c>
      <c r="B8581" s="1">
        <v>44888</v>
      </c>
      <c r="C8581" s="5" t="str">
        <f t="shared" si="402"/>
        <v>11</v>
      </c>
      <c r="D8581" t="s">
        <v>1113</v>
      </c>
      <c r="E8581" t="s">
        <v>17</v>
      </c>
      <c r="F8581">
        <v>855000</v>
      </c>
      <c r="G8581" t="s">
        <v>195</v>
      </c>
      <c r="H8581" t="s">
        <v>167</v>
      </c>
      <c r="I8581" t="s">
        <v>245</v>
      </c>
      <c r="J8581" t="s">
        <v>21</v>
      </c>
      <c r="K8581" t="s">
        <v>22</v>
      </c>
      <c r="L8581" t="s">
        <v>41</v>
      </c>
      <c r="M8581">
        <v>25001</v>
      </c>
      <c r="N8581" t="s">
        <v>42</v>
      </c>
      <c r="O8581" t="s">
        <v>43</v>
      </c>
      <c r="P8581">
        <v>7012214</v>
      </c>
      <c r="Q8581" t="s">
        <v>44</v>
      </c>
      <c r="R8581" t="str">
        <f t="shared" si="403"/>
        <v>Tertile 2</v>
      </c>
      <c r="S8581" t="str">
        <f t="shared" si="404"/>
        <v>Eligible</v>
      </c>
    </row>
    <row r="8582" spans="1:19" x14ac:dyDescent="0.35">
      <c r="A8582" t="s">
        <v>10791</v>
      </c>
      <c r="B8582" s="1">
        <v>44888</v>
      </c>
      <c r="C8582" s="5" t="str">
        <f t="shared" si="402"/>
        <v>11</v>
      </c>
      <c r="D8582" t="s">
        <v>732</v>
      </c>
      <c r="E8582" t="s">
        <v>17</v>
      </c>
      <c r="F8582">
        <v>870000</v>
      </c>
      <c r="G8582" t="s">
        <v>55</v>
      </c>
      <c r="H8582" t="s">
        <v>148</v>
      </c>
      <c r="I8582" t="s">
        <v>614</v>
      </c>
      <c r="J8582" t="s">
        <v>21</v>
      </c>
      <c r="K8582" t="s">
        <v>22</v>
      </c>
      <c r="L8582" t="s">
        <v>41</v>
      </c>
      <c r="M8582">
        <v>13001</v>
      </c>
      <c r="N8582" t="s">
        <v>58</v>
      </c>
      <c r="O8582" t="s">
        <v>59</v>
      </c>
      <c r="P8582">
        <v>8895692</v>
      </c>
      <c r="Q8582" t="s">
        <v>60</v>
      </c>
      <c r="R8582" t="str">
        <f t="shared" si="403"/>
        <v>Tertile 2</v>
      </c>
      <c r="S8582" t="str">
        <f t="shared" si="404"/>
        <v>Eligible</v>
      </c>
    </row>
    <row r="8583" spans="1:19" x14ac:dyDescent="0.35">
      <c r="A8583" t="s">
        <v>10812</v>
      </c>
      <c r="B8583" s="1">
        <v>44888</v>
      </c>
      <c r="C8583" s="5" t="str">
        <f t="shared" si="402"/>
        <v>11</v>
      </c>
      <c r="D8583" t="s">
        <v>970</v>
      </c>
      <c r="E8583" t="s">
        <v>17</v>
      </c>
      <c r="F8583">
        <v>880000</v>
      </c>
      <c r="G8583" t="s">
        <v>90</v>
      </c>
      <c r="H8583" t="s">
        <v>156</v>
      </c>
      <c r="I8583" t="s">
        <v>2239</v>
      </c>
      <c r="J8583" t="s">
        <v>21</v>
      </c>
      <c r="K8583" t="s">
        <v>22</v>
      </c>
      <c r="L8583" t="s">
        <v>50</v>
      </c>
      <c r="M8583">
        <v>17000</v>
      </c>
      <c r="N8583" t="s">
        <v>72</v>
      </c>
      <c r="O8583" t="s">
        <v>83</v>
      </c>
      <c r="P8583">
        <v>6598474</v>
      </c>
      <c r="Q8583" t="s">
        <v>73</v>
      </c>
      <c r="R8583" t="str">
        <f t="shared" si="403"/>
        <v>Tertile 2</v>
      </c>
      <c r="S8583" t="str">
        <f t="shared" si="404"/>
        <v>Eligible</v>
      </c>
    </row>
    <row r="8584" spans="1:19" x14ac:dyDescent="0.35">
      <c r="A8584" t="s">
        <v>10799</v>
      </c>
      <c r="B8584" s="1">
        <v>44888</v>
      </c>
      <c r="C8584" s="5" t="str">
        <f t="shared" si="402"/>
        <v>11</v>
      </c>
      <c r="D8584" t="s">
        <v>3020</v>
      </c>
      <c r="E8584" t="s">
        <v>17</v>
      </c>
      <c r="F8584">
        <v>897000</v>
      </c>
      <c r="G8584" t="s">
        <v>63</v>
      </c>
      <c r="H8584" t="s">
        <v>187</v>
      </c>
      <c r="I8584" t="s">
        <v>188</v>
      </c>
      <c r="J8584" t="s">
        <v>21</v>
      </c>
      <c r="K8584" t="s">
        <v>22</v>
      </c>
      <c r="L8584" t="s">
        <v>50</v>
      </c>
      <c r="M8584">
        <v>42001</v>
      </c>
      <c r="N8584" t="s">
        <v>66</v>
      </c>
      <c r="O8584" t="s">
        <v>110</v>
      </c>
      <c r="P8584">
        <v>8202836</v>
      </c>
      <c r="Q8584" t="s">
        <v>67</v>
      </c>
      <c r="R8584" t="str">
        <f t="shared" si="403"/>
        <v>Tertile 2</v>
      </c>
      <c r="S8584" t="str">
        <f t="shared" si="404"/>
        <v>Eligible</v>
      </c>
    </row>
    <row r="8585" spans="1:19" x14ac:dyDescent="0.35">
      <c r="A8585" t="s">
        <v>10806</v>
      </c>
      <c r="B8585" s="1">
        <v>44888</v>
      </c>
      <c r="C8585" s="5" t="str">
        <f t="shared" si="402"/>
        <v>11</v>
      </c>
      <c r="D8585" t="s">
        <v>10807</v>
      </c>
      <c r="E8585" t="s">
        <v>17</v>
      </c>
      <c r="F8585">
        <v>920000</v>
      </c>
      <c r="G8585" t="s">
        <v>291</v>
      </c>
      <c r="H8585" t="s">
        <v>148</v>
      </c>
      <c r="I8585" t="s">
        <v>149</v>
      </c>
      <c r="J8585" t="s">
        <v>21</v>
      </c>
      <c r="K8585" t="s">
        <v>22</v>
      </c>
      <c r="L8585" t="s">
        <v>41</v>
      </c>
      <c r="M8585">
        <v>69000</v>
      </c>
      <c r="N8585" t="s">
        <v>42</v>
      </c>
      <c r="O8585" t="s">
        <v>43</v>
      </c>
      <c r="P8585">
        <v>7101375</v>
      </c>
      <c r="Q8585" t="s">
        <v>44</v>
      </c>
      <c r="R8585" t="str">
        <f t="shared" si="403"/>
        <v>Tertile 2</v>
      </c>
      <c r="S8585" t="str">
        <f t="shared" si="404"/>
        <v>Eligible</v>
      </c>
    </row>
    <row r="8586" spans="1:19" x14ac:dyDescent="0.35">
      <c r="A8586" t="s">
        <v>10810</v>
      </c>
      <c r="B8586" s="1">
        <v>44888</v>
      </c>
      <c r="C8586" s="5" t="str">
        <f t="shared" si="402"/>
        <v>11</v>
      </c>
      <c r="D8586" t="s">
        <v>10811</v>
      </c>
      <c r="E8586" t="s">
        <v>17</v>
      </c>
      <c r="F8586">
        <v>975500</v>
      </c>
      <c r="G8586" t="s">
        <v>80</v>
      </c>
      <c r="H8586" t="s">
        <v>94</v>
      </c>
      <c r="I8586" t="s">
        <v>95</v>
      </c>
      <c r="J8586" t="s">
        <v>21</v>
      </c>
      <c r="K8586" t="s">
        <v>22</v>
      </c>
      <c r="L8586" t="s">
        <v>50</v>
      </c>
      <c r="M8586">
        <v>75500</v>
      </c>
      <c r="N8586" t="s">
        <v>66</v>
      </c>
      <c r="O8586" t="s">
        <v>83</v>
      </c>
      <c r="P8586">
        <v>6189153</v>
      </c>
      <c r="Q8586" t="s">
        <v>67</v>
      </c>
      <c r="R8586" t="str">
        <f t="shared" si="403"/>
        <v>Tertile 2</v>
      </c>
      <c r="S8586" t="str">
        <f t="shared" si="404"/>
        <v>Eligible</v>
      </c>
    </row>
    <row r="8587" spans="1:19" x14ac:dyDescent="0.35">
      <c r="A8587" t="s">
        <v>10796</v>
      </c>
      <c r="B8587" s="1">
        <v>44888</v>
      </c>
      <c r="C8587" s="5" t="str">
        <f t="shared" si="402"/>
        <v>11</v>
      </c>
      <c r="D8587" t="s">
        <v>634</v>
      </c>
      <c r="E8587" t="s">
        <v>17</v>
      </c>
      <c r="F8587">
        <v>1226000</v>
      </c>
      <c r="G8587" t="s">
        <v>36</v>
      </c>
      <c r="H8587" t="s">
        <v>56</v>
      </c>
      <c r="I8587" t="s">
        <v>57</v>
      </c>
      <c r="J8587" t="s">
        <v>21</v>
      </c>
      <c r="K8587" t="s">
        <v>22</v>
      </c>
      <c r="L8587" t="s">
        <v>41</v>
      </c>
      <c r="M8587">
        <v>24601</v>
      </c>
      <c r="N8587" t="s">
        <v>42</v>
      </c>
      <c r="O8587" t="s">
        <v>59</v>
      </c>
      <c r="P8587">
        <v>8166264</v>
      </c>
      <c r="Q8587" t="s">
        <v>44</v>
      </c>
      <c r="R8587" t="str">
        <f t="shared" si="403"/>
        <v>Tertile 3</v>
      </c>
      <c r="S8587" t="str">
        <f t="shared" si="404"/>
        <v>Eligible</v>
      </c>
    </row>
    <row r="8588" spans="1:19" x14ac:dyDescent="0.35">
      <c r="A8588" t="s">
        <v>10801</v>
      </c>
      <c r="B8588" s="1">
        <v>44888</v>
      </c>
      <c r="C8588" s="5" t="str">
        <f t="shared" si="402"/>
        <v>11</v>
      </c>
      <c r="D8588" t="s">
        <v>4217</v>
      </c>
      <c r="E8588" t="s">
        <v>17</v>
      </c>
      <c r="F8588">
        <v>1240000</v>
      </c>
      <c r="G8588" t="s">
        <v>137</v>
      </c>
      <c r="H8588" t="s">
        <v>156</v>
      </c>
      <c r="I8588" t="s">
        <v>196</v>
      </c>
      <c r="J8588" t="s">
        <v>21</v>
      </c>
      <c r="K8588" t="s">
        <v>22</v>
      </c>
      <c r="L8588" t="s">
        <v>23</v>
      </c>
      <c r="M8588">
        <v>61001</v>
      </c>
      <c r="N8588" t="s">
        <v>24</v>
      </c>
      <c r="O8588" t="s">
        <v>59</v>
      </c>
      <c r="P8588">
        <v>7396404</v>
      </c>
      <c r="Q8588" t="s">
        <v>26</v>
      </c>
      <c r="R8588" t="str">
        <f t="shared" si="403"/>
        <v>Tertile 3</v>
      </c>
      <c r="S8588" t="str">
        <f t="shared" si="404"/>
        <v>Eligible</v>
      </c>
    </row>
    <row r="8589" spans="1:19" x14ac:dyDescent="0.35">
      <c r="A8589" t="s">
        <v>10783</v>
      </c>
      <c r="B8589" s="1">
        <v>44888</v>
      </c>
      <c r="C8589" s="5" t="str">
        <f t="shared" si="402"/>
        <v>11</v>
      </c>
      <c r="D8589" t="s">
        <v>9369</v>
      </c>
      <c r="E8589" t="s">
        <v>86</v>
      </c>
      <c r="F8589">
        <v>1300000</v>
      </c>
      <c r="G8589" t="s">
        <v>160</v>
      </c>
      <c r="H8589" t="s">
        <v>81</v>
      </c>
      <c r="I8589" t="s">
        <v>82</v>
      </c>
      <c r="J8589" t="s">
        <v>39</v>
      </c>
      <c r="K8589" t="s">
        <v>40</v>
      </c>
      <c r="L8589" t="s">
        <v>50</v>
      </c>
      <c r="M8589">
        <v>57000</v>
      </c>
      <c r="N8589" t="s">
        <v>58</v>
      </c>
      <c r="O8589" t="s">
        <v>59</v>
      </c>
      <c r="P8589">
        <v>7467150</v>
      </c>
      <c r="Q8589" t="s">
        <v>60</v>
      </c>
      <c r="R8589" t="str">
        <f t="shared" si="403"/>
        <v>Tertile 3</v>
      </c>
      <c r="S8589" t="str">
        <f t="shared" si="404"/>
        <v>Eligible</v>
      </c>
    </row>
    <row r="8590" spans="1:19" x14ac:dyDescent="0.35">
      <c r="A8590" t="s">
        <v>10790</v>
      </c>
      <c r="B8590" s="1">
        <v>44888</v>
      </c>
      <c r="C8590" s="5" t="str">
        <f t="shared" si="402"/>
        <v>11</v>
      </c>
      <c r="D8590" t="s">
        <v>8382</v>
      </c>
      <c r="E8590" t="s">
        <v>17</v>
      </c>
      <c r="F8590">
        <v>1370000</v>
      </c>
      <c r="G8590" t="s">
        <v>47</v>
      </c>
      <c r="H8590" t="s">
        <v>48</v>
      </c>
      <c r="I8590" t="s">
        <v>71</v>
      </c>
      <c r="J8590" t="s">
        <v>21</v>
      </c>
      <c r="K8590" t="s">
        <v>22</v>
      </c>
      <c r="L8590" t="s">
        <v>41</v>
      </c>
      <c r="M8590">
        <v>41001</v>
      </c>
      <c r="N8590" t="s">
        <v>51</v>
      </c>
      <c r="O8590" t="s">
        <v>43</v>
      </c>
      <c r="P8590">
        <v>7830584</v>
      </c>
      <c r="Q8590" t="s">
        <v>52</v>
      </c>
      <c r="R8590" t="str">
        <f t="shared" si="403"/>
        <v>Tertile 3</v>
      </c>
      <c r="S8590" t="str">
        <f t="shared" si="404"/>
        <v>Eligible</v>
      </c>
    </row>
    <row r="8591" spans="1:19" x14ac:dyDescent="0.35">
      <c r="A8591" t="s">
        <v>10820</v>
      </c>
      <c r="B8591" s="1">
        <v>44888</v>
      </c>
      <c r="C8591" s="5" t="str">
        <f t="shared" si="402"/>
        <v>11</v>
      </c>
      <c r="D8591" t="s">
        <v>535</v>
      </c>
      <c r="E8591" t="s">
        <v>17</v>
      </c>
      <c r="F8591">
        <v>1380000</v>
      </c>
      <c r="G8591" t="s">
        <v>160</v>
      </c>
      <c r="H8591" t="s">
        <v>148</v>
      </c>
      <c r="I8591" t="s">
        <v>329</v>
      </c>
      <c r="J8591" t="s">
        <v>21</v>
      </c>
      <c r="K8591" t="s">
        <v>22</v>
      </c>
      <c r="L8591" t="s">
        <v>23</v>
      </c>
      <c r="M8591">
        <v>16000</v>
      </c>
      <c r="N8591" t="s">
        <v>58</v>
      </c>
      <c r="O8591" t="s">
        <v>110</v>
      </c>
      <c r="P8591">
        <v>7531298</v>
      </c>
      <c r="Q8591" t="s">
        <v>44</v>
      </c>
      <c r="R8591" t="str">
        <f t="shared" si="403"/>
        <v>Tertile 3</v>
      </c>
      <c r="S8591" t="str">
        <f t="shared" si="404"/>
        <v>Eligible</v>
      </c>
    </row>
    <row r="8592" spans="1:19" x14ac:dyDescent="0.35">
      <c r="A8592" t="s">
        <v>10816</v>
      </c>
      <c r="B8592" s="1">
        <v>44888</v>
      </c>
      <c r="C8592" s="5" t="str">
        <f t="shared" si="402"/>
        <v>11</v>
      </c>
      <c r="D8592" t="s">
        <v>1027</v>
      </c>
      <c r="E8592" t="s">
        <v>17</v>
      </c>
      <c r="F8592">
        <v>1400000</v>
      </c>
      <c r="G8592" t="s">
        <v>252</v>
      </c>
      <c r="H8592" t="s">
        <v>37</v>
      </c>
      <c r="I8592" t="s">
        <v>682</v>
      </c>
      <c r="J8592" t="s">
        <v>39</v>
      </c>
      <c r="K8592" t="s">
        <v>40</v>
      </c>
      <c r="L8592" t="s">
        <v>23</v>
      </c>
      <c r="M8592">
        <v>34000</v>
      </c>
      <c r="N8592" t="s">
        <v>72</v>
      </c>
      <c r="O8592" t="s">
        <v>110</v>
      </c>
      <c r="P8592">
        <v>6341166</v>
      </c>
      <c r="Q8592" t="s">
        <v>73</v>
      </c>
      <c r="R8592" t="str">
        <f t="shared" si="403"/>
        <v>Tertile 3</v>
      </c>
      <c r="S8592" t="str">
        <f t="shared" si="404"/>
        <v>Eligible</v>
      </c>
    </row>
    <row r="8593" spans="1:19" x14ac:dyDescent="0.35">
      <c r="A8593" t="s">
        <v>10798</v>
      </c>
      <c r="B8593" s="1">
        <v>44888</v>
      </c>
      <c r="C8593" s="5" t="str">
        <f t="shared" si="402"/>
        <v>11</v>
      </c>
      <c r="D8593" t="s">
        <v>636</v>
      </c>
      <c r="E8593" t="s">
        <v>17</v>
      </c>
      <c r="F8593">
        <v>1402000</v>
      </c>
      <c r="G8593" t="s">
        <v>55</v>
      </c>
      <c r="H8593" t="s">
        <v>48</v>
      </c>
      <c r="I8593" t="s">
        <v>71</v>
      </c>
      <c r="J8593" t="s">
        <v>39</v>
      </c>
      <c r="K8593" t="s">
        <v>40</v>
      </c>
      <c r="L8593" t="s">
        <v>41</v>
      </c>
      <c r="M8593">
        <v>14201</v>
      </c>
      <c r="N8593" t="s">
        <v>58</v>
      </c>
      <c r="O8593" t="s">
        <v>43</v>
      </c>
      <c r="P8593">
        <v>8459062</v>
      </c>
      <c r="Q8593" t="s">
        <v>60</v>
      </c>
      <c r="R8593" t="str">
        <f t="shared" si="403"/>
        <v>Tertile 3</v>
      </c>
      <c r="S8593" t="str">
        <f t="shared" si="404"/>
        <v>Eligible</v>
      </c>
    </row>
    <row r="8594" spans="1:19" x14ac:dyDescent="0.35">
      <c r="A8594" t="s">
        <v>10775</v>
      </c>
      <c r="B8594" s="1">
        <v>44888</v>
      </c>
      <c r="C8594" s="5" t="str">
        <f t="shared" si="402"/>
        <v>11</v>
      </c>
      <c r="D8594" t="s">
        <v>4941</v>
      </c>
      <c r="E8594" t="s">
        <v>17</v>
      </c>
      <c r="F8594">
        <v>1550000</v>
      </c>
      <c r="G8594" t="s">
        <v>142</v>
      </c>
      <c r="H8594" t="s">
        <v>369</v>
      </c>
      <c r="I8594" t="s">
        <v>3794</v>
      </c>
      <c r="J8594" t="s">
        <v>39</v>
      </c>
      <c r="K8594" t="s">
        <v>40</v>
      </c>
      <c r="L8594" t="s">
        <v>23</v>
      </c>
      <c r="M8594">
        <v>18000</v>
      </c>
      <c r="N8594" t="s">
        <v>51</v>
      </c>
      <c r="O8594" t="s">
        <v>59</v>
      </c>
      <c r="P8594">
        <v>7363611</v>
      </c>
      <c r="Q8594" t="s">
        <v>52</v>
      </c>
      <c r="R8594" t="str">
        <f t="shared" si="403"/>
        <v>Tertile 3</v>
      </c>
      <c r="S8594" t="str">
        <f t="shared" si="404"/>
        <v>Eligible</v>
      </c>
    </row>
    <row r="8595" spans="1:19" x14ac:dyDescent="0.35">
      <c r="A8595" t="s">
        <v>10778</v>
      </c>
      <c r="B8595" s="1">
        <v>44888</v>
      </c>
      <c r="C8595" s="5" t="str">
        <f t="shared" si="402"/>
        <v>11</v>
      </c>
      <c r="D8595" t="s">
        <v>9345</v>
      </c>
      <c r="E8595" t="s">
        <v>17</v>
      </c>
      <c r="F8595">
        <v>1635000</v>
      </c>
      <c r="G8595" t="s">
        <v>152</v>
      </c>
      <c r="H8595" t="s">
        <v>108</v>
      </c>
      <c r="I8595" t="s">
        <v>350</v>
      </c>
      <c r="J8595" t="s">
        <v>21</v>
      </c>
      <c r="K8595" t="s">
        <v>22</v>
      </c>
      <c r="L8595" t="s">
        <v>23</v>
      </c>
      <c r="M8595">
        <v>12500</v>
      </c>
      <c r="N8595" t="s">
        <v>66</v>
      </c>
      <c r="O8595" t="s">
        <v>59</v>
      </c>
      <c r="P8595">
        <v>8154761</v>
      </c>
      <c r="Q8595" t="s">
        <v>73</v>
      </c>
      <c r="R8595" t="str">
        <f t="shared" si="403"/>
        <v>Tertile 3</v>
      </c>
      <c r="S8595" t="str">
        <f t="shared" si="404"/>
        <v>Eligible</v>
      </c>
    </row>
    <row r="8596" spans="1:19" x14ac:dyDescent="0.35">
      <c r="A8596" t="s">
        <v>10825</v>
      </c>
      <c r="B8596" s="1">
        <v>44888</v>
      </c>
      <c r="C8596" s="5" t="str">
        <f t="shared" si="402"/>
        <v>11</v>
      </c>
      <c r="D8596" t="s">
        <v>823</v>
      </c>
      <c r="E8596" t="s">
        <v>17</v>
      </c>
      <c r="F8596">
        <v>1688000</v>
      </c>
      <c r="G8596" t="s">
        <v>191</v>
      </c>
      <c r="H8596" t="s">
        <v>187</v>
      </c>
      <c r="I8596" t="s">
        <v>554</v>
      </c>
      <c r="J8596" t="s">
        <v>21</v>
      </c>
      <c r="K8596" t="s">
        <v>22</v>
      </c>
      <c r="L8596" t="s">
        <v>23</v>
      </c>
      <c r="M8596">
        <v>26800</v>
      </c>
      <c r="N8596" t="s">
        <v>32</v>
      </c>
      <c r="O8596" t="s">
        <v>83</v>
      </c>
      <c r="P8596">
        <v>7108373</v>
      </c>
      <c r="Q8596" t="s">
        <v>33</v>
      </c>
      <c r="R8596" t="str">
        <f t="shared" si="403"/>
        <v>Tertile 3</v>
      </c>
      <c r="S8596" t="str">
        <f t="shared" si="404"/>
        <v>Eligible</v>
      </c>
    </row>
    <row r="8597" spans="1:19" x14ac:dyDescent="0.35">
      <c r="A8597" t="s">
        <v>10781</v>
      </c>
      <c r="B8597" s="1">
        <v>44888</v>
      </c>
      <c r="C8597" s="5" t="str">
        <f t="shared" si="402"/>
        <v>11</v>
      </c>
      <c r="D8597" t="s">
        <v>10782</v>
      </c>
      <c r="E8597" t="s">
        <v>17</v>
      </c>
      <c r="F8597">
        <v>1830000</v>
      </c>
      <c r="G8597" t="s">
        <v>80</v>
      </c>
      <c r="H8597" t="s">
        <v>319</v>
      </c>
      <c r="I8597" t="s">
        <v>33</v>
      </c>
      <c r="J8597" t="s">
        <v>21</v>
      </c>
      <c r="K8597" t="s">
        <v>22</v>
      </c>
      <c r="L8597" t="s">
        <v>41</v>
      </c>
      <c r="M8597">
        <v>24000</v>
      </c>
      <c r="N8597" t="s">
        <v>66</v>
      </c>
      <c r="O8597" t="s">
        <v>43</v>
      </c>
      <c r="P8597">
        <v>8019781</v>
      </c>
      <c r="Q8597" t="s">
        <v>67</v>
      </c>
      <c r="R8597" t="str">
        <f t="shared" si="403"/>
        <v>Tertile 3</v>
      </c>
      <c r="S8597" t="str">
        <f t="shared" si="404"/>
        <v>Eligible</v>
      </c>
    </row>
    <row r="8598" spans="1:19" x14ac:dyDescent="0.35">
      <c r="A8598" t="s">
        <v>10785</v>
      </c>
      <c r="B8598" s="1">
        <v>44888</v>
      </c>
      <c r="C8598" s="5" t="str">
        <f t="shared" si="402"/>
        <v>11</v>
      </c>
      <c r="D8598" t="s">
        <v>647</v>
      </c>
      <c r="E8598" t="s">
        <v>86</v>
      </c>
      <c r="F8598">
        <v>1985000</v>
      </c>
      <c r="G8598" t="s">
        <v>152</v>
      </c>
      <c r="H8598" t="s">
        <v>19</v>
      </c>
      <c r="I8598" t="s">
        <v>641</v>
      </c>
      <c r="J8598" t="s">
        <v>21</v>
      </c>
      <c r="K8598" t="s">
        <v>22</v>
      </c>
      <c r="L8598" t="s">
        <v>41</v>
      </c>
      <c r="M8598">
        <v>29501</v>
      </c>
      <c r="N8598" t="s">
        <v>66</v>
      </c>
      <c r="O8598" t="s">
        <v>43</v>
      </c>
      <c r="P8598">
        <v>8787420</v>
      </c>
      <c r="Q8598" t="s">
        <v>67</v>
      </c>
      <c r="R8598" t="str">
        <f t="shared" si="403"/>
        <v>Tertile 3</v>
      </c>
      <c r="S8598" t="str">
        <f t="shared" si="404"/>
        <v>Eligible</v>
      </c>
    </row>
    <row r="8599" spans="1:19" x14ac:dyDescent="0.35">
      <c r="A8599" t="s">
        <v>10824</v>
      </c>
      <c r="B8599" s="1">
        <v>44888</v>
      </c>
      <c r="C8599" s="5" t="str">
        <f t="shared" si="402"/>
        <v>11</v>
      </c>
      <c r="D8599" t="s">
        <v>325</v>
      </c>
      <c r="E8599" t="s">
        <v>17</v>
      </c>
      <c r="F8599">
        <v>2525000</v>
      </c>
      <c r="G8599" t="s">
        <v>90</v>
      </c>
      <c r="H8599" t="s">
        <v>48</v>
      </c>
      <c r="I8599" t="s">
        <v>49</v>
      </c>
      <c r="J8599" t="s">
        <v>39</v>
      </c>
      <c r="K8599" t="s">
        <v>40</v>
      </c>
      <c r="L8599" t="s">
        <v>50</v>
      </c>
      <c r="M8599">
        <v>14500</v>
      </c>
      <c r="N8599" t="s">
        <v>72</v>
      </c>
      <c r="O8599" t="s">
        <v>25</v>
      </c>
      <c r="P8599">
        <v>7610153</v>
      </c>
      <c r="Q8599" t="s">
        <v>73</v>
      </c>
      <c r="R8599" t="str">
        <f t="shared" si="403"/>
        <v>Tertile 3</v>
      </c>
      <c r="S8599" t="str">
        <f t="shared" si="404"/>
        <v>Eligible</v>
      </c>
    </row>
    <row r="8600" spans="1:19" x14ac:dyDescent="0.35">
      <c r="A8600" t="s">
        <v>10784</v>
      </c>
      <c r="B8600" s="1">
        <v>44888</v>
      </c>
      <c r="C8600" s="5" t="str">
        <f t="shared" si="402"/>
        <v>11</v>
      </c>
      <c r="D8600" t="s">
        <v>645</v>
      </c>
      <c r="E8600" t="s">
        <v>86</v>
      </c>
      <c r="F8600">
        <v>2610000</v>
      </c>
      <c r="G8600" t="s">
        <v>147</v>
      </c>
      <c r="H8600" t="s">
        <v>94</v>
      </c>
      <c r="I8600" t="s">
        <v>203</v>
      </c>
      <c r="J8600" t="s">
        <v>21</v>
      </c>
      <c r="K8600" t="s">
        <v>22</v>
      </c>
      <c r="L8600" t="s">
        <v>23</v>
      </c>
      <c r="M8600">
        <v>16001</v>
      </c>
      <c r="N8600" t="s">
        <v>58</v>
      </c>
      <c r="O8600" t="s">
        <v>43</v>
      </c>
      <c r="P8600">
        <v>7429019</v>
      </c>
      <c r="Q8600" t="s">
        <v>60</v>
      </c>
      <c r="R8600" t="str">
        <f t="shared" si="403"/>
        <v>Tertile 3</v>
      </c>
      <c r="S8600" t="str">
        <f t="shared" si="404"/>
        <v>Eligible</v>
      </c>
    </row>
    <row r="8601" spans="1:19" x14ac:dyDescent="0.35">
      <c r="A8601" t="s">
        <v>10795</v>
      </c>
      <c r="B8601" s="1">
        <v>44888</v>
      </c>
      <c r="C8601" s="5" t="str">
        <f t="shared" si="402"/>
        <v>11</v>
      </c>
      <c r="D8601" t="s">
        <v>524</v>
      </c>
      <c r="E8601" t="s">
        <v>17</v>
      </c>
      <c r="F8601">
        <v>2620000</v>
      </c>
      <c r="G8601" t="s">
        <v>29</v>
      </c>
      <c r="H8601" t="s">
        <v>48</v>
      </c>
      <c r="I8601" t="s">
        <v>49</v>
      </c>
      <c r="J8601" t="s">
        <v>39</v>
      </c>
      <c r="K8601" t="s">
        <v>40</v>
      </c>
      <c r="L8601" t="s">
        <v>50</v>
      </c>
      <c r="M8601">
        <v>14001</v>
      </c>
      <c r="N8601" t="s">
        <v>32</v>
      </c>
      <c r="O8601" t="s">
        <v>25</v>
      </c>
      <c r="P8601">
        <v>6429271</v>
      </c>
      <c r="Q8601" t="s">
        <v>33</v>
      </c>
      <c r="R8601" t="str">
        <f t="shared" si="403"/>
        <v>Tertile 3</v>
      </c>
      <c r="S8601" t="str">
        <f t="shared" si="404"/>
        <v>Eligible</v>
      </c>
    </row>
    <row r="8602" spans="1:19" x14ac:dyDescent="0.35">
      <c r="A8602" t="s">
        <v>10800</v>
      </c>
      <c r="B8602" s="1">
        <v>44888</v>
      </c>
      <c r="C8602" s="5" t="str">
        <f t="shared" si="402"/>
        <v>11</v>
      </c>
      <c r="D8602" t="s">
        <v>867</v>
      </c>
      <c r="E8602" t="s">
        <v>17</v>
      </c>
      <c r="F8602">
        <v>2670000</v>
      </c>
      <c r="G8602" t="s">
        <v>18</v>
      </c>
      <c r="H8602" t="s">
        <v>81</v>
      </c>
      <c r="I8602" t="s">
        <v>387</v>
      </c>
      <c r="J8602" t="s">
        <v>21</v>
      </c>
      <c r="K8602" t="s">
        <v>22</v>
      </c>
      <c r="L8602" t="s">
        <v>23</v>
      </c>
      <c r="M8602">
        <v>16001</v>
      </c>
      <c r="N8602" t="s">
        <v>24</v>
      </c>
      <c r="O8602" t="s">
        <v>83</v>
      </c>
      <c r="P8602">
        <v>8806509</v>
      </c>
      <c r="Q8602" t="s">
        <v>26</v>
      </c>
      <c r="R8602" t="str">
        <f t="shared" si="403"/>
        <v>Tertile 3</v>
      </c>
      <c r="S8602" t="str">
        <f t="shared" si="404"/>
        <v>Eligible</v>
      </c>
    </row>
    <row r="8603" spans="1:19" x14ac:dyDescent="0.35">
      <c r="A8603" t="s">
        <v>10788</v>
      </c>
      <c r="B8603" s="1">
        <v>44888</v>
      </c>
      <c r="C8603" s="5" t="str">
        <f t="shared" si="402"/>
        <v>11</v>
      </c>
      <c r="D8603" t="s">
        <v>669</v>
      </c>
      <c r="E8603" t="s">
        <v>17</v>
      </c>
      <c r="F8603">
        <v>2725000</v>
      </c>
      <c r="G8603" t="s">
        <v>29</v>
      </c>
      <c r="H8603" t="s">
        <v>174</v>
      </c>
      <c r="I8603" t="s">
        <v>220</v>
      </c>
      <c r="J8603" t="s">
        <v>21</v>
      </c>
      <c r="K8603" t="s">
        <v>22</v>
      </c>
      <c r="L8603" t="s">
        <v>41</v>
      </c>
      <c r="M8603">
        <v>15501</v>
      </c>
      <c r="N8603" t="s">
        <v>32</v>
      </c>
      <c r="O8603" t="s">
        <v>59</v>
      </c>
      <c r="P8603">
        <v>6626786</v>
      </c>
      <c r="Q8603" t="s">
        <v>33</v>
      </c>
      <c r="R8603" t="str">
        <f t="shared" si="403"/>
        <v>Tertile 3</v>
      </c>
      <c r="S8603" t="str">
        <f t="shared" si="404"/>
        <v>Eligible</v>
      </c>
    </row>
    <row r="8604" spans="1:19" x14ac:dyDescent="0.35">
      <c r="A8604" t="s">
        <v>10822</v>
      </c>
      <c r="B8604" s="1">
        <v>44888</v>
      </c>
      <c r="C8604" s="5" t="str">
        <f t="shared" si="402"/>
        <v>11</v>
      </c>
      <c r="D8604" t="s">
        <v>4829</v>
      </c>
      <c r="E8604" t="s">
        <v>17</v>
      </c>
      <c r="F8604">
        <v>2850000</v>
      </c>
      <c r="G8604" t="s">
        <v>47</v>
      </c>
      <c r="H8604" t="s">
        <v>444</v>
      </c>
      <c r="I8604" t="s">
        <v>519</v>
      </c>
      <c r="J8604" t="s">
        <v>21</v>
      </c>
      <c r="K8604" t="s">
        <v>22</v>
      </c>
      <c r="L8604" t="s">
        <v>50</v>
      </c>
      <c r="M8604">
        <v>22000</v>
      </c>
      <c r="N8604" t="s">
        <v>51</v>
      </c>
      <c r="O8604" t="s">
        <v>83</v>
      </c>
      <c r="P8604">
        <v>6893019</v>
      </c>
      <c r="Q8604" t="s">
        <v>52</v>
      </c>
      <c r="R8604" t="str">
        <f t="shared" si="403"/>
        <v>Tertile 3</v>
      </c>
      <c r="S8604" t="str">
        <f t="shared" si="404"/>
        <v>Eligible</v>
      </c>
    </row>
    <row r="8605" spans="1:19" x14ac:dyDescent="0.35">
      <c r="A8605" t="s">
        <v>10789</v>
      </c>
      <c r="B8605" s="1">
        <v>44888</v>
      </c>
      <c r="C8605" s="5" t="str">
        <f t="shared" si="402"/>
        <v>11</v>
      </c>
      <c r="D8605" t="s">
        <v>713</v>
      </c>
      <c r="E8605" t="s">
        <v>17</v>
      </c>
      <c r="F8605">
        <v>3250000</v>
      </c>
      <c r="G8605" t="s">
        <v>36</v>
      </c>
      <c r="H8605" t="s">
        <v>81</v>
      </c>
      <c r="I8605" t="s">
        <v>323</v>
      </c>
      <c r="J8605" t="s">
        <v>21</v>
      </c>
      <c r="K8605" t="s">
        <v>22</v>
      </c>
      <c r="L8605" t="s">
        <v>41</v>
      </c>
      <c r="M8605">
        <v>45001</v>
      </c>
      <c r="N8605" t="s">
        <v>42</v>
      </c>
      <c r="O8605" t="s">
        <v>25</v>
      </c>
      <c r="P8605">
        <v>8741643</v>
      </c>
      <c r="Q8605" t="s">
        <v>44</v>
      </c>
      <c r="R8605" t="str">
        <f t="shared" si="403"/>
        <v>Tertile 3</v>
      </c>
      <c r="S8605" t="str">
        <f t="shared" si="404"/>
        <v>Eligible</v>
      </c>
    </row>
    <row r="8606" spans="1:19" x14ac:dyDescent="0.35">
      <c r="A8606" t="s">
        <v>10814</v>
      </c>
      <c r="B8606" s="1">
        <v>44888</v>
      </c>
      <c r="C8606" s="5" t="str">
        <f t="shared" si="402"/>
        <v>11</v>
      </c>
      <c r="D8606" t="s">
        <v>4866</v>
      </c>
      <c r="E8606" t="s">
        <v>17</v>
      </c>
      <c r="F8606">
        <v>3750000</v>
      </c>
      <c r="G8606" t="s">
        <v>244</v>
      </c>
      <c r="H8606" t="s">
        <v>126</v>
      </c>
      <c r="I8606" t="s">
        <v>856</v>
      </c>
      <c r="J8606" t="s">
        <v>21</v>
      </c>
      <c r="K8606" t="s">
        <v>22</v>
      </c>
      <c r="L8606" t="s">
        <v>50</v>
      </c>
      <c r="M8606">
        <v>22000</v>
      </c>
      <c r="N8606" t="s">
        <v>58</v>
      </c>
      <c r="O8606" t="s">
        <v>25</v>
      </c>
      <c r="P8606">
        <v>6352430</v>
      </c>
      <c r="Q8606" t="s">
        <v>60</v>
      </c>
      <c r="R8606" t="str">
        <f t="shared" si="403"/>
        <v>Tertile 3</v>
      </c>
      <c r="S8606" t="str">
        <f t="shared" si="404"/>
        <v>Eligible</v>
      </c>
    </row>
    <row r="8607" spans="1:19" x14ac:dyDescent="0.35">
      <c r="A8607" t="s">
        <v>10828</v>
      </c>
      <c r="B8607" s="1">
        <v>44889</v>
      </c>
      <c r="C8607" s="5" t="str">
        <f t="shared" si="402"/>
        <v>11</v>
      </c>
      <c r="D8607" t="s">
        <v>2378</v>
      </c>
      <c r="E8607" t="s">
        <v>17</v>
      </c>
      <c r="F8607">
        <v>13500</v>
      </c>
      <c r="G8607" t="s">
        <v>90</v>
      </c>
      <c r="H8607" t="s">
        <v>94</v>
      </c>
      <c r="I8607" t="s">
        <v>95</v>
      </c>
      <c r="J8607" t="s">
        <v>21</v>
      </c>
      <c r="K8607" t="s">
        <v>22</v>
      </c>
      <c r="L8607" t="s">
        <v>41</v>
      </c>
      <c r="M8607">
        <v>31000</v>
      </c>
      <c r="N8607" t="s">
        <v>72</v>
      </c>
      <c r="O8607" t="s">
        <v>59</v>
      </c>
      <c r="P8607">
        <v>7880077</v>
      </c>
      <c r="Q8607" t="s">
        <v>73</v>
      </c>
      <c r="R8607" t="str">
        <f t="shared" si="403"/>
        <v>Tertile 1</v>
      </c>
      <c r="S8607" t="str">
        <f t="shared" si="404"/>
        <v>Risky</v>
      </c>
    </row>
    <row r="8608" spans="1:19" x14ac:dyDescent="0.35">
      <c r="A8608" t="s">
        <v>10829</v>
      </c>
      <c r="B8608" s="1">
        <v>44889</v>
      </c>
      <c r="C8608" s="5" t="str">
        <f t="shared" si="402"/>
        <v>11</v>
      </c>
      <c r="D8608" t="s">
        <v>9373</v>
      </c>
      <c r="E8608" t="s">
        <v>17</v>
      </c>
      <c r="F8608">
        <v>13500</v>
      </c>
      <c r="G8608" t="s">
        <v>166</v>
      </c>
      <c r="H8608" t="s">
        <v>303</v>
      </c>
      <c r="I8608" t="s">
        <v>657</v>
      </c>
      <c r="J8608" t="s">
        <v>39</v>
      </c>
      <c r="K8608" t="s">
        <v>40</v>
      </c>
      <c r="L8608" t="s">
        <v>50</v>
      </c>
      <c r="M8608">
        <v>33000</v>
      </c>
      <c r="N8608" t="s">
        <v>24</v>
      </c>
      <c r="O8608" t="s">
        <v>110</v>
      </c>
      <c r="P8608">
        <v>6565036</v>
      </c>
      <c r="Q8608" t="s">
        <v>26</v>
      </c>
      <c r="R8608" t="str">
        <f t="shared" si="403"/>
        <v>Tertile 1</v>
      </c>
      <c r="S8608" t="str">
        <f t="shared" si="404"/>
        <v>Risky</v>
      </c>
    </row>
    <row r="8609" spans="1:19" x14ac:dyDescent="0.35">
      <c r="A8609" t="s">
        <v>10831</v>
      </c>
      <c r="B8609" s="1">
        <v>44889</v>
      </c>
      <c r="C8609" s="5" t="str">
        <f t="shared" si="402"/>
        <v>11</v>
      </c>
      <c r="D8609" t="s">
        <v>10832</v>
      </c>
      <c r="E8609" t="s">
        <v>17</v>
      </c>
      <c r="F8609">
        <v>13500</v>
      </c>
      <c r="G8609" t="s">
        <v>103</v>
      </c>
      <c r="H8609" t="s">
        <v>187</v>
      </c>
      <c r="I8609" t="s">
        <v>1533</v>
      </c>
      <c r="J8609" t="s">
        <v>21</v>
      </c>
      <c r="K8609" t="s">
        <v>22</v>
      </c>
      <c r="L8609" t="s">
        <v>50</v>
      </c>
      <c r="M8609">
        <v>18000</v>
      </c>
      <c r="N8609" t="s">
        <v>42</v>
      </c>
      <c r="O8609" t="s">
        <v>25</v>
      </c>
      <c r="P8609">
        <v>7147198</v>
      </c>
      <c r="Q8609" t="s">
        <v>44</v>
      </c>
      <c r="R8609" t="str">
        <f t="shared" si="403"/>
        <v>Tertile 1</v>
      </c>
      <c r="S8609" t="str">
        <f t="shared" si="404"/>
        <v>Risky</v>
      </c>
    </row>
    <row r="8610" spans="1:19" x14ac:dyDescent="0.35">
      <c r="A8610" t="s">
        <v>10836</v>
      </c>
      <c r="B8610" s="1">
        <v>44889</v>
      </c>
      <c r="C8610" s="5" t="str">
        <f t="shared" si="402"/>
        <v>11</v>
      </c>
      <c r="D8610" t="s">
        <v>9433</v>
      </c>
      <c r="E8610" t="s">
        <v>86</v>
      </c>
      <c r="F8610">
        <v>13500</v>
      </c>
      <c r="G8610" t="s">
        <v>76</v>
      </c>
      <c r="H8610" t="s">
        <v>56</v>
      </c>
      <c r="I8610" t="s">
        <v>977</v>
      </c>
      <c r="J8610" t="s">
        <v>21</v>
      </c>
      <c r="K8610" t="s">
        <v>22</v>
      </c>
      <c r="L8610" t="s">
        <v>23</v>
      </c>
      <c r="M8610">
        <v>45000</v>
      </c>
      <c r="N8610" t="s">
        <v>72</v>
      </c>
      <c r="O8610" t="s">
        <v>43</v>
      </c>
      <c r="P8610">
        <v>7892329</v>
      </c>
      <c r="Q8610" t="s">
        <v>73</v>
      </c>
      <c r="R8610" t="str">
        <f t="shared" si="403"/>
        <v>Tertile 1</v>
      </c>
      <c r="S8610" t="str">
        <f t="shared" si="404"/>
        <v>Risky</v>
      </c>
    </row>
    <row r="8611" spans="1:19" x14ac:dyDescent="0.35">
      <c r="A8611" t="s">
        <v>10837</v>
      </c>
      <c r="B8611" s="1">
        <v>44889</v>
      </c>
      <c r="C8611" s="5" t="str">
        <f t="shared" si="402"/>
        <v>11</v>
      </c>
      <c r="D8611" t="s">
        <v>1137</v>
      </c>
      <c r="E8611" t="s">
        <v>17</v>
      </c>
      <c r="F8611">
        <v>13500</v>
      </c>
      <c r="G8611" t="s">
        <v>18</v>
      </c>
      <c r="H8611" t="s">
        <v>99</v>
      </c>
      <c r="I8611" t="s">
        <v>541</v>
      </c>
      <c r="J8611" t="s">
        <v>39</v>
      </c>
      <c r="K8611" t="s">
        <v>40</v>
      </c>
      <c r="L8611" t="s">
        <v>50</v>
      </c>
      <c r="M8611">
        <v>14000</v>
      </c>
      <c r="N8611" t="s">
        <v>24</v>
      </c>
      <c r="O8611" t="s">
        <v>43</v>
      </c>
      <c r="P8611">
        <v>6720936</v>
      </c>
      <c r="Q8611" t="s">
        <v>26</v>
      </c>
      <c r="R8611" t="str">
        <f t="shared" si="403"/>
        <v>Tertile 1</v>
      </c>
      <c r="S8611" t="str">
        <f t="shared" si="404"/>
        <v>Risky</v>
      </c>
    </row>
    <row r="8612" spans="1:19" x14ac:dyDescent="0.35">
      <c r="A8612" t="s">
        <v>10855</v>
      </c>
      <c r="B8612" s="1">
        <v>44889</v>
      </c>
      <c r="C8612" s="5" t="str">
        <f t="shared" si="402"/>
        <v>11</v>
      </c>
      <c r="D8612" t="s">
        <v>3462</v>
      </c>
      <c r="E8612" t="s">
        <v>86</v>
      </c>
      <c r="F8612">
        <v>13500</v>
      </c>
      <c r="G8612" t="s">
        <v>76</v>
      </c>
      <c r="H8612" t="s">
        <v>174</v>
      </c>
      <c r="I8612" t="s">
        <v>377</v>
      </c>
      <c r="J8612" t="s">
        <v>39</v>
      </c>
      <c r="K8612" t="s">
        <v>40</v>
      </c>
      <c r="L8612" t="s">
        <v>50</v>
      </c>
      <c r="M8612">
        <v>26001</v>
      </c>
      <c r="N8612" t="s">
        <v>72</v>
      </c>
      <c r="O8612" t="s">
        <v>83</v>
      </c>
      <c r="P8612">
        <v>6551715</v>
      </c>
      <c r="Q8612" t="s">
        <v>73</v>
      </c>
      <c r="R8612" t="str">
        <f t="shared" si="403"/>
        <v>Tertile 1</v>
      </c>
      <c r="S8612" t="str">
        <f t="shared" si="404"/>
        <v>Risky</v>
      </c>
    </row>
    <row r="8613" spans="1:19" x14ac:dyDescent="0.35">
      <c r="A8613" t="s">
        <v>10866</v>
      </c>
      <c r="B8613" s="1">
        <v>44889</v>
      </c>
      <c r="C8613" s="5" t="str">
        <f t="shared" si="402"/>
        <v>11</v>
      </c>
      <c r="D8613" t="s">
        <v>10691</v>
      </c>
      <c r="E8613" t="s">
        <v>17</v>
      </c>
      <c r="F8613">
        <v>13500</v>
      </c>
      <c r="G8613" t="s">
        <v>103</v>
      </c>
      <c r="H8613" t="s">
        <v>143</v>
      </c>
      <c r="I8613" t="s">
        <v>1185</v>
      </c>
      <c r="J8613" t="s">
        <v>39</v>
      </c>
      <c r="K8613" t="s">
        <v>40</v>
      </c>
      <c r="L8613" t="s">
        <v>23</v>
      </c>
      <c r="M8613">
        <v>16000</v>
      </c>
      <c r="N8613" t="s">
        <v>42</v>
      </c>
      <c r="O8613" t="s">
        <v>83</v>
      </c>
      <c r="P8613">
        <v>6971010</v>
      </c>
      <c r="Q8613" t="s">
        <v>44</v>
      </c>
      <c r="R8613" t="str">
        <f t="shared" si="403"/>
        <v>Tertile 1</v>
      </c>
      <c r="S8613" t="str">
        <f t="shared" si="404"/>
        <v>Risky</v>
      </c>
    </row>
    <row r="8614" spans="1:19" x14ac:dyDescent="0.35">
      <c r="A8614" t="s">
        <v>10868</v>
      </c>
      <c r="B8614" s="1">
        <v>44889</v>
      </c>
      <c r="C8614" s="5" t="str">
        <f t="shared" si="402"/>
        <v>11</v>
      </c>
      <c r="D8614" t="s">
        <v>379</v>
      </c>
      <c r="E8614" t="s">
        <v>17</v>
      </c>
      <c r="F8614">
        <v>13500</v>
      </c>
      <c r="G8614" t="s">
        <v>103</v>
      </c>
      <c r="H8614" t="s">
        <v>99</v>
      </c>
      <c r="I8614" t="s">
        <v>100</v>
      </c>
      <c r="J8614" t="s">
        <v>39</v>
      </c>
      <c r="K8614" t="s">
        <v>40</v>
      </c>
      <c r="L8614" t="s">
        <v>50</v>
      </c>
      <c r="M8614">
        <v>16000</v>
      </c>
      <c r="N8614" t="s">
        <v>42</v>
      </c>
      <c r="O8614" t="s">
        <v>25</v>
      </c>
      <c r="P8614">
        <v>8746888</v>
      </c>
      <c r="Q8614" t="s">
        <v>44</v>
      </c>
      <c r="R8614" t="str">
        <f t="shared" si="403"/>
        <v>Tertile 1</v>
      </c>
      <c r="S8614" t="str">
        <f t="shared" si="404"/>
        <v>Risky</v>
      </c>
    </row>
    <row r="8615" spans="1:19" x14ac:dyDescent="0.35">
      <c r="A8615" t="s">
        <v>10871</v>
      </c>
      <c r="B8615" s="1">
        <v>44889</v>
      </c>
      <c r="C8615" s="5" t="str">
        <f t="shared" si="402"/>
        <v>11</v>
      </c>
      <c r="D8615" t="s">
        <v>2168</v>
      </c>
      <c r="E8615" t="s">
        <v>17</v>
      </c>
      <c r="F8615">
        <v>13500</v>
      </c>
      <c r="G8615" t="s">
        <v>152</v>
      </c>
      <c r="H8615" t="s">
        <v>369</v>
      </c>
      <c r="I8615" t="s">
        <v>492</v>
      </c>
      <c r="J8615" t="s">
        <v>21</v>
      </c>
      <c r="K8615" t="s">
        <v>22</v>
      </c>
      <c r="L8615" t="s">
        <v>50</v>
      </c>
      <c r="M8615">
        <v>46000</v>
      </c>
      <c r="N8615" t="s">
        <v>66</v>
      </c>
      <c r="O8615" t="s">
        <v>110</v>
      </c>
      <c r="P8615">
        <v>8493286</v>
      </c>
      <c r="Q8615" t="s">
        <v>67</v>
      </c>
      <c r="R8615" t="str">
        <f t="shared" si="403"/>
        <v>Tertile 1</v>
      </c>
      <c r="S8615" t="str">
        <f t="shared" si="404"/>
        <v>Risky</v>
      </c>
    </row>
    <row r="8616" spans="1:19" x14ac:dyDescent="0.35">
      <c r="A8616" t="s">
        <v>10874</v>
      </c>
      <c r="B8616" s="1">
        <v>44889</v>
      </c>
      <c r="C8616" s="5" t="str">
        <f t="shared" si="402"/>
        <v>11</v>
      </c>
      <c r="D8616" t="s">
        <v>10875</v>
      </c>
      <c r="E8616" t="s">
        <v>17</v>
      </c>
      <c r="F8616">
        <v>13500</v>
      </c>
      <c r="G8616" t="s">
        <v>90</v>
      </c>
      <c r="H8616" t="s">
        <v>30</v>
      </c>
      <c r="I8616" t="s">
        <v>920</v>
      </c>
      <c r="J8616" t="s">
        <v>21</v>
      </c>
      <c r="K8616" t="s">
        <v>22</v>
      </c>
      <c r="L8616" t="s">
        <v>23</v>
      </c>
      <c r="M8616">
        <v>23000</v>
      </c>
      <c r="N8616" t="s">
        <v>72</v>
      </c>
      <c r="O8616" t="s">
        <v>83</v>
      </c>
      <c r="P8616">
        <v>6706847</v>
      </c>
      <c r="Q8616" t="s">
        <v>73</v>
      </c>
      <c r="R8616" t="str">
        <f t="shared" si="403"/>
        <v>Tertile 1</v>
      </c>
      <c r="S8616" t="str">
        <f t="shared" si="404"/>
        <v>Risky</v>
      </c>
    </row>
    <row r="8617" spans="1:19" x14ac:dyDescent="0.35">
      <c r="A8617" t="s">
        <v>10857</v>
      </c>
      <c r="B8617" s="1">
        <v>44889</v>
      </c>
      <c r="C8617" s="5" t="str">
        <f t="shared" si="402"/>
        <v>11</v>
      </c>
      <c r="D8617" t="s">
        <v>895</v>
      </c>
      <c r="E8617" t="s">
        <v>86</v>
      </c>
      <c r="F8617">
        <v>253000</v>
      </c>
      <c r="G8617" t="s">
        <v>80</v>
      </c>
      <c r="H8617" t="s">
        <v>104</v>
      </c>
      <c r="I8617" t="s">
        <v>338</v>
      </c>
      <c r="J8617" t="s">
        <v>21</v>
      </c>
      <c r="K8617" t="s">
        <v>22</v>
      </c>
      <c r="L8617" t="s">
        <v>23</v>
      </c>
      <c r="M8617">
        <v>16000</v>
      </c>
      <c r="N8617" t="s">
        <v>66</v>
      </c>
      <c r="O8617" t="s">
        <v>110</v>
      </c>
      <c r="P8617">
        <v>8941623</v>
      </c>
      <c r="Q8617" t="s">
        <v>67</v>
      </c>
      <c r="R8617" t="str">
        <f t="shared" si="403"/>
        <v>Tertile 1</v>
      </c>
      <c r="S8617" t="str">
        <f t="shared" si="404"/>
        <v>Risky</v>
      </c>
    </row>
    <row r="8618" spans="1:19" x14ac:dyDescent="0.35">
      <c r="A8618" t="s">
        <v>10863</v>
      </c>
      <c r="B8618" s="1">
        <v>44889</v>
      </c>
      <c r="C8618" s="5" t="str">
        <f t="shared" si="402"/>
        <v>11</v>
      </c>
      <c r="D8618" t="s">
        <v>7715</v>
      </c>
      <c r="E8618" t="s">
        <v>17</v>
      </c>
      <c r="F8618">
        <v>310000</v>
      </c>
      <c r="G8618" t="s">
        <v>80</v>
      </c>
      <c r="H8618" t="s">
        <v>216</v>
      </c>
      <c r="I8618" t="s">
        <v>1012</v>
      </c>
      <c r="J8618" t="s">
        <v>21</v>
      </c>
      <c r="K8618" t="s">
        <v>22</v>
      </c>
      <c r="L8618" t="s">
        <v>50</v>
      </c>
      <c r="M8618">
        <v>42000</v>
      </c>
      <c r="N8618" t="s">
        <v>66</v>
      </c>
      <c r="O8618" t="s">
        <v>43</v>
      </c>
      <c r="P8618">
        <v>7614464</v>
      </c>
      <c r="Q8618" t="s">
        <v>67</v>
      </c>
      <c r="R8618" t="str">
        <f t="shared" si="403"/>
        <v>Tertile 1</v>
      </c>
      <c r="S8618" t="str">
        <f t="shared" si="404"/>
        <v>Risky</v>
      </c>
    </row>
    <row r="8619" spans="1:19" x14ac:dyDescent="0.35">
      <c r="A8619" t="s">
        <v>10858</v>
      </c>
      <c r="B8619" s="1">
        <v>44889</v>
      </c>
      <c r="C8619" s="5" t="str">
        <f t="shared" si="402"/>
        <v>11</v>
      </c>
      <c r="D8619" t="s">
        <v>7707</v>
      </c>
      <c r="E8619" t="s">
        <v>17</v>
      </c>
      <c r="F8619">
        <v>370000</v>
      </c>
      <c r="G8619" t="s">
        <v>268</v>
      </c>
      <c r="H8619" t="s">
        <v>931</v>
      </c>
      <c r="I8619" t="s">
        <v>932</v>
      </c>
      <c r="J8619" t="s">
        <v>21</v>
      </c>
      <c r="K8619" t="s">
        <v>22</v>
      </c>
      <c r="L8619" t="s">
        <v>41</v>
      </c>
      <c r="M8619">
        <v>19000</v>
      </c>
      <c r="N8619" t="s">
        <v>24</v>
      </c>
      <c r="O8619" t="s">
        <v>59</v>
      </c>
      <c r="P8619">
        <v>8686474</v>
      </c>
      <c r="Q8619" t="s">
        <v>26</v>
      </c>
      <c r="R8619" t="str">
        <f t="shared" si="403"/>
        <v>Tertile 1</v>
      </c>
      <c r="S8619" t="str">
        <f t="shared" si="404"/>
        <v>Risky</v>
      </c>
    </row>
    <row r="8620" spans="1:19" x14ac:dyDescent="0.35">
      <c r="A8620" t="s">
        <v>10865</v>
      </c>
      <c r="B8620" s="1">
        <v>44889</v>
      </c>
      <c r="C8620" s="5" t="str">
        <f t="shared" si="402"/>
        <v>11</v>
      </c>
      <c r="D8620" t="s">
        <v>4941</v>
      </c>
      <c r="E8620" t="s">
        <v>86</v>
      </c>
      <c r="F8620">
        <v>393000</v>
      </c>
      <c r="G8620" t="s">
        <v>166</v>
      </c>
      <c r="H8620" t="s">
        <v>94</v>
      </c>
      <c r="I8620" t="s">
        <v>619</v>
      </c>
      <c r="J8620" t="s">
        <v>21</v>
      </c>
      <c r="K8620" t="s">
        <v>22</v>
      </c>
      <c r="L8620" t="s">
        <v>23</v>
      </c>
      <c r="M8620">
        <v>26000</v>
      </c>
      <c r="N8620" t="s">
        <v>24</v>
      </c>
      <c r="O8620" t="s">
        <v>43</v>
      </c>
      <c r="P8620">
        <v>7901866</v>
      </c>
      <c r="Q8620" t="s">
        <v>26</v>
      </c>
      <c r="R8620" t="str">
        <f t="shared" si="403"/>
        <v>Tertile 1</v>
      </c>
      <c r="S8620" t="str">
        <f t="shared" si="404"/>
        <v>Risky</v>
      </c>
    </row>
    <row r="8621" spans="1:19" x14ac:dyDescent="0.35">
      <c r="A8621" t="s">
        <v>10850</v>
      </c>
      <c r="B8621" s="1">
        <v>44889</v>
      </c>
      <c r="C8621" s="5" t="str">
        <f t="shared" si="402"/>
        <v>11</v>
      </c>
      <c r="D8621" t="s">
        <v>805</v>
      </c>
      <c r="E8621" t="s">
        <v>17</v>
      </c>
      <c r="F8621">
        <v>411000</v>
      </c>
      <c r="G8621" t="s">
        <v>248</v>
      </c>
      <c r="H8621" t="s">
        <v>37</v>
      </c>
      <c r="I8621" t="s">
        <v>230</v>
      </c>
      <c r="J8621" t="s">
        <v>21</v>
      </c>
      <c r="K8621" t="s">
        <v>22</v>
      </c>
      <c r="L8621" t="s">
        <v>41</v>
      </c>
      <c r="M8621">
        <v>22001</v>
      </c>
      <c r="N8621" t="s">
        <v>66</v>
      </c>
      <c r="O8621" t="s">
        <v>25</v>
      </c>
      <c r="P8621">
        <v>6807671</v>
      </c>
      <c r="Q8621" t="s">
        <v>67</v>
      </c>
      <c r="R8621" t="str">
        <f t="shared" si="403"/>
        <v>Tertile 1</v>
      </c>
      <c r="S8621" t="str">
        <f t="shared" si="404"/>
        <v>Risky</v>
      </c>
    </row>
    <row r="8622" spans="1:19" x14ac:dyDescent="0.35">
      <c r="A8622" t="s">
        <v>10862</v>
      </c>
      <c r="B8622" s="1">
        <v>44889</v>
      </c>
      <c r="C8622" s="5" t="str">
        <f t="shared" si="402"/>
        <v>11</v>
      </c>
      <c r="D8622" t="s">
        <v>1031</v>
      </c>
      <c r="E8622" t="s">
        <v>17</v>
      </c>
      <c r="F8622">
        <v>485000</v>
      </c>
      <c r="G8622" t="s">
        <v>160</v>
      </c>
      <c r="H8622" t="s">
        <v>148</v>
      </c>
      <c r="I8622" t="s">
        <v>149</v>
      </c>
      <c r="J8622" t="s">
        <v>21</v>
      </c>
      <c r="K8622" t="s">
        <v>22</v>
      </c>
      <c r="L8622" t="s">
        <v>41</v>
      </c>
      <c r="M8622">
        <v>22000</v>
      </c>
      <c r="N8622" t="s">
        <v>58</v>
      </c>
      <c r="O8622" t="s">
        <v>43</v>
      </c>
      <c r="P8622">
        <v>8838658</v>
      </c>
      <c r="Q8622" t="s">
        <v>60</v>
      </c>
      <c r="R8622" t="str">
        <f t="shared" si="403"/>
        <v>Tertile 1</v>
      </c>
      <c r="S8622" t="str">
        <f t="shared" si="404"/>
        <v>Risky</v>
      </c>
    </row>
    <row r="8623" spans="1:19" x14ac:dyDescent="0.35">
      <c r="A8623" t="s">
        <v>10877</v>
      </c>
      <c r="B8623" s="1">
        <v>44889</v>
      </c>
      <c r="C8623" s="5" t="str">
        <f t="shared" si="402"/>
        <v>11</v>
      </c>
      <c r="D8623" t="s">
        <v>480</v>
      </c>
      <c r="E8623" t="s">
        <v>17</v>
      </c>
      <c r="F8623">
        <v>530000</v>
      </c>
      <c r="G8623" t="s">
        <v>36</v>
      </c>
      <c r="H8623" t="s">
        <v>319</v>
      </c>
      <c r="I8623" t="s">
        <v>341</v>
      </c>
      <c r="J8623" t="s">
        <v>39</v>
      </c>
      <c r="K8623" t="s">
        <v>40</v>
      </c>
      <c r="L8623" t="s">
        <v>23</v>
      </c>
      <c r="M8623">
        <v>18000</v>
      </c>
      <c r="N8623" t="s">
        <v>42</v>
      </c>
      <c r="O8623" t="s">
        <v>59</v>
      </c>
      <c r="P8623">
        <v>7574207</v>
      </c>
      <c r="Q8623" t="s">
        <v>44</v>
      </c>
      <c r="R8623" t="str">
        <f t="shared" si="403"/>
        <v>Tertile 1</v>
      </c>
      <c r="S8623" t="str">
        <f t="shared" si="404"/>
        <v>Risky</v>
      </c>
    </row>
    <row r="8624" spans="1:19" x14ac:dyDescent="0.35">
      <c r="A8624" t="s">
        <v>10830</v>
      </c>
      <c r="B8624" s="1">
        <v>44889</v>
      </c>
      <c r="C8624" s="5" t="str">
        <f t="shared" si="402"/>
        <v>11</v>
      </c>
      <c r="D8624" t="s">
        <v>1075</v>
      </c>
      <c r="E8624" t="s">
        <v>17</v>
      </c>
      <c r="F8624">
        <v>536000</v>
      </c>
      <c r="G8624" t="s">
        <v>98</v>
      </c>
      <c r="H8624" t="s">
        <v>30</v>
      </c>
      <c r="I8624" t="s">
        <v>570</v>
      </c>
      <c r="J8624" t="s">
        <v>21</v>
      </c>
      <c r="K8624" t="s">
        <v>22</v>
      </c>
      <c r="L8624" t="s">
        <v>50</v>
      </c>
      <c r="M8624">
        <v>12000</v>
      </c>
      <c r="N8624" t="s">
        <v>32</v>
      </c>
      <c r="O8624" t="s">
        <v>59</v>
      </c>
      <c r="P8624">
        <v>7745705</v>
      </c>
      <c r="Q8624" t="s">
        <v>33</v>
      </c>
      <c r="R8624" t="str">
        <f t="shared" si="403"/>
        <v>Tertile 1</v>
      </c>
      <c r="S8624" t="str">
        <f t="shared" si="404"/>
        <v>Risky</v>
      </c>
    </row>
    <row r="8625" spans="1:19" x14ac:dyDescent="0.35">
      <c r="A8625" t="s">
        <v>10879</v>
      </c>
      <c r="B8625" s="1">
        <v>44889</v>
      </c>
      <c r="C8625" s="5" t="str">
        <f t="shared" si="402"/>
        <v>11</v>
      </c>
      <c r="D8625" t="s">
        <v>6254</v>
      </c>
      <c r="E8625" t="s">
        <v>86</v>
      </c>
      <c r="F8625">
        <v>585000</v>
      </c>
      <c r="G8625" t="s">
        <v>55</v>
      </c>
      <c r="H8625" t="s">
        <v>174</v>
      </c>
      <c r="I8625" t="s">
        <v>672</v>
      </c>
      <c r="J8625" t="s">
        <v>39</v>
      </c>
      <c r="K8625" t="s">
        <v>40</v>
      </c>
      <c r="L8625" t="s">
        <v>50</v>
      </c>
      <c r="M8625">
        <v>22000</v>
      </c>
      <c r="N8625" t="s">
        <v>58</v>
      </c>
      <c r="O8625" t="s">
        <v>25</v>
      </c>
      <c r="P8625">
        <v>8275300</v>
      </c>
      <c r="Q8625" t="s">
        <v>60</v>
      </c>
      <c r="R8625" t="str">
        <f t="shared" si="403"/>
        <v>Tertile 2</v>
      </c>
      <c r="S8625" t="str">
        <f t="shared" si="404"/>
        <v>Risky</v>
      </c>
    </row>
    <row r="8626" spans="1:19" x14ac:dyDescent="0.35">
      <c r="A8626" t="s">
        <v>10854</v>
      </c>
      <c r="B8626" s="1">
        <v>44889</v>
      </c>
      <c r="C8626" s="5" t="str">
        <f t="shared" si="402"/>
        <v>11</v>
      </c>
      <c r="D8626" t="s">
        <v>842</v>
      </c>
      <c r="E8626" t="s">
        <v>17</v>
      </c>
      <c r="F8626">
        <v>606000</v>
      </c>
      <c r="G8626" t="s">
        <v>291</v>
      </c>
      <c r="H8626" t="s">
        <v>148</v>
      </c>
      <c r="I8626" t="s">
        <v>149</v>
      </c>
      <c r="J8626" t="s">
        <v>21</v>
      </c>
      <c r="K8626" t="s">
        <v>22</v>
      </c>
      <c r="L8626" t="s">
        <v>23</v>
      </c>
      <c r="M8626">
        <v>22001</v>
      </c>
      <c r="N8626" t="s">
        <v>42</v>
      </c>
      <c r="O8626" t="s">
        <v>43</v>
      </c>
      <c r="P8626">
        <v>6165068</v>
      </c>
      <c r="Q8626" t="s">
        <v>44</v>
      </c>
      <c r="R8626" t="str">
        <f t="shared" si="403"/>
        <v>Tertile 2</v>
      </c>
      <c r="S8626" t="str">
        <f t="shared" si="404"/>
        <v>Risky</v>
      </c>
    </row>
    <row r="8627" spans="1:19" x14ac:dyDescent="0.35">
      <c r="A8627" t="s">
        <v>10859</v>
      </c>
      <c r="B8627" s="1">
        <v>44889</v>
      </c>
      <c r="C8627" s="5" t="str">
        <f t="shared" si="402"/>
        <v>11</v>
      </c>
      <c r="D8627" t="s">
        <v>7709</v>
      </c>
      <c r="E8627" t="s">
        <v>17</v>
      </c>
      <c r="F8627">
        <v>627500</v>
      </c>
      <c r="G8627" t="s">
        <v>288</v>
      </c>
      <c r="H8627" t="s">
        <v>187</v>
      </c>
      <c r="I8627" t="s">
        <v>188</v>
      </c>
      <c r="J8627" t="s">
        <v>21</v>
      </c>
      <c r="K8627" t="s">
        <v>22</v>
      </c>
      <c r="L8627" t="s">
        <v>50</v>
      </c>
      <c r="M8627">
        <v>42500</v>
      </c>
      <c r="N8627" t="s">
        <v>32</v>
      </c>
      <c r="O8627" t="s">
        <v>110</v>
      </c>
      <c r="P8627">
        <v>6966944</v>
      </c>
      <c r="Q8627" t="s">
        <v>33</v>
      </c>
      <c r="R8627" t="str">
        <f t="shared" si="403"/>
        <v>Tertile 2</v>
      </c>
      <c r="S8627" t="str">
        <f t="shared" si="404"/>
        <v>Risky</v>
      </c>
    </row>
    <row r="8628" spans="1:19" x14ac:dyDescent="0.35">
      <c r="A8628" t="s">
        <v>10842</v>
      </c>
      <c r="B8628" s="1">
        <v>44889</v>
      </c>
      <c r="C8628" s="5" t="str">
        <f t="shared" si="402"/>
        <v>11</v>
      </c>
      <c r="D8628" t="s">
        <v>1218</v>
      </c>
      <c r="E8628" t="s">
        <v>17</v>
      </c>
      <c r="F8628">
        <v>640000</v>
      </c>
      <c r="G8628" t="s">
        <v>147</v>
      </c>
      <c r="H8628" t="s">
        <v>444</v>
      </c>
      <c r="I8628" t="s">
        <v>519</v>
      </c>
      <c r="J8628" t="s">
        <v>21</v>
      </c>
      <c r="K8628" t="s">
        <v>22</v>
      </c>
      <c r="L8628" t="s">
        <v>50</v>
      </c>
      <c r="M8628">
        <v>22001</v>
      </c>
      <c r="N8628" t="s">
        <v>58</v>
      </c>
      <c r="O8628" t="s">
        <v>83</v>
      </c>
      <c r="P8628">
        <v>8841488</v>
      </c>
      <c r="Q8628" t="s">
        <v>60</v>
      </c>
      <c r="R8628" t="str">
        <f t="shared" si="403"/>
        <v>Tertile 2</v>
      </c>
      <c r="S8628" t="str">
        <f t="shared" si="404"/>
        <v>Risky</v>
      </c>
    </row>
    <row r="8629" spans="1:19" x14ac:dyDescent="0.35">
      <c r="A8629" t="s">
        <v>10845</v>
      </c>
      <c r="B8629" s="1">
        <v>44889</v>
      </c>
      <c r="C8629" s="5" t="str">
        <f t="shared" si="402"/>
        <v>11</v>
      </c>
      <c r="D8629" t="s">
        <v>850</v>
      </c>
      <c r="E8629" t="s">
        <v>17</v>
      </c>
      <c r="F8629">
        <v>640000</v>
      </c>
      <c r="G8629" t="s">
        <v>268</v>
      </c>
      <c r="H8629" t="s">
        <v>48</v>
      </c>
      <c r="I8629" t="s">
        <v>648</v>
      </c>
      <c r="J8629" t="s">
        <v>39</v>
      </c>
      <c r="K8629" t="s">
        <v>40</v>
      </c>
      <c r="L8629" t="s">
        <v>23</v>
      </c>
      <c r="M8629">
        <v>34001</v>
      </c>
      <c r="N8629" t="s">
        <v>24</v>
      </c>
      <c r="O8629" t="s">
        <v>59</v>
      </c>
      <c r="P8629">
        <v>7486931</v>
      </c>
      <c r="Q8629" t="s">
        <v>26</v>
      </c>
      <c r="R8629" t="str">
        <f t="shared" si="403"/>
        <v>Tertile 2</v>
      </c>
      <c r="S8629" t="str">
        <f t="shared" si="404"/>
        <v>Risky</v>
      </c>
    </row>
    <row r="8630" spans="1:19" x14ac:dyDescent="0.35">
      <c r="A8630" t="s">
        <v>10869</v>
      </c>
      <c r="B8630" s="1">
        <v>44889</v>
      </c>
      <c r="C8630" s="5" t="str">
        <f t="shared" si="402"/>
        <v>11</v>
      </c>
      <c r="D8630" t="s">
        <v>2143</v>
      </c>
      <c r="E8630" t="s">
        <v>86</v>
      </c>
      <c r="F8630">
        <v>701500</v>
      </c>
      <c r="G8630" t="s">
        <v>142</v>
      </c>
      <c r="H8630" t="s">
        <v>319</v>
      </c>
      <c r="I8630" t="s">
        <v>478</v>
      </c>
      <c r="J8630" t="s">
        <v>21</v>
      </c>
      <c r="K8630" t="s">
        <v>22</v>
      </c>
      <c r="L8630" t="s">
        <v>23</v>
      </c>
      <c r="M8630">
        <v>22500</v>
      </c>
      <c r="N8630" t="s">
        <v>51</v>
      </c>
      <c r="O8630" t="s">
        <v>110</v>
      </c>
      <c r="P8630">
        <v>6796121</v>
      </c>
      <c r="Q8630" t="s">
        <v>52</v>
      </c>
      <c r="R8630" t="str">
        <f t="shared" si="403"/>
        <v>Tertile 2</v>
      </c>
      <c r="S8630" t="str">
        <f t="shared" si="404"/>
        <v>Risky</v>
      </c>
    </row>
    <row r="8631" spans="1:19" x14ac:dyDescent="0.35">
      <c r="A8631" t="s">
        <v>10861</v>
      </c>
      <c r="B8631" s="1">
        <v>44889</v>
      </c>
      <c r="C8631" s="5" t="str">
        <f t="shared" si="402"/>
        <v>11</v>
      </c>
      <c r="D8631" t="s">
        <v>7712</v>
      </c>
      <c r="E8631" t="s">
        <v>17</v>
      </c>
      <c r="F8631">
        <v>710000</v>
      </c>
      <c r="G8631" t="s">
        <v>295</v>
      </c>
      <c r="H8631" t="s">
        <v>108</v>
      </c>
      <c r="I8631" t="s">
        <v>161</v>
      </c>
      <c r="J8631" t="s">
        <v>39</v>
      </c>
      <c r="K8631" t="s">
        <v>40</v>
      </c>
      <c r="L8631" t="s">
        <v>23</v>
      </c>
      <c r="M8631">
        <v>51000</v>
      </c>
      <c r="N8631" t="s">
        <v>51</v>
      </c>
      <c r="O8631" t="s">
        <v>59</v>
      </c>
      <c r="P8631">
        <v>7931294</v>
      </c>
      <c r="Q8631" t="s">
        <v>52</v>
      </c>
      <c r="R8631" t="str">
        <f t="shared" si="403"/>
        <v>Tertile 2</v>
      </c>
      <c r="S8631" t="str">
        <f t="shared" si="404"/>
        <v>Risky</v>
      </c>
    </row>
    <row r="8632" spans="1:19" x14ac:dyDescent="0.35">
      <c r="A8632" t="s">
        <v>10856</v>
      </c>
      <c r="B8632" s="1">
        <v>44889</v>
      </c>
      <c r="C8632" s="5" t="str">
        <f t="shared" si="402"/>
        <v>11</v>
      </c>
      <c r="D8632" t="s">
        <v>3026</v>
      </c>
      <c r="E8632" t="s">
        <v>17</v>
      </c>
      <c r="F8632">
        <v>731000</v>
      </c>
      <c r="G8632" t="s">
        <v>103</v>
      </c>
      <c r="H8632" t="s">
        <v>174</v>
      </c>
      <c r="I8632" t="s">
        <v>377</v>
      </c>
      <c r="J8632" t="s">
        <v>39</v>
      </c>
      <c r="K8632" t="s">
        <v>40</v>
      </c>
      <c r="L8632" t="s">
        <v>50</v>
      </c>
      <c r="M8632">
        <v>26001</v>
      </c>
      <c r="N8632" t="s">
        <v>42</v>
      </c>
      <c r="O8632" t="s">
        <v>83</v>
      </c>
      <c r="P8632">
        <v>6710700</v>
      </c>
      <c r="Q8632" t="s">
        <v>44</v>
      </c>
      <c r="R8632" t="str">
        <f t="shared" si="403"/>
        <v>Tertile 2</v>
      </c>
      <c r="S8632" t="str">
        <f t="shared" si="404"/>
        <v>Risky</v>
      </c>
    </row>
    <row r="8633" spans="1:19" x14ac:dyDescent="0.35">
      <c r="A8633" t="s">
        <v>10849</v>
      </c>
      <c r="B8633" s="1">
        <v>44889</v>
      </c>
      <c r="C8633" s="5" t="str">
        <f t="shared" si="402"/>
        <v>11</v>
      </c>
      <c r="D8633" t="s">
        <v>783</v>
      </c>
      <c r="E8633" t="s">
        <v>17</v>
      </c>
      <c r="F8633">
        <v>785000</v>
      </c>
      <c r="G8633" t="s">
        <v>166</v>
      </c>
      <c r="H8633" t="s">
        <v>81</v>
      </c>
      <c r="I8633" t="s">
        <v>387</v>
      </c>
      <c r="J8633" t="s">
        <v>21</v>
      </c>
      <c r="K8633" t="s">
        <v>22</v>
      </c>
      <c r="L8633" t="s">
        <v>50</v>
      </c>
      <c r="M8633">
        <v>42001</v>
      </c>
      <c r="N8633" t="s">
        <v>24</v>
      </c>
      <c r="O8633" t="s">
        <v>83</v>
      </c>
      <c r="P8633">
        <v>8131174</v>
      </c>
      <c r="Q8633" t="s">
        <v>26</v>
      </c>
      <c r="R8633" t="str">
        <f t="shared" si="403"/>
        <v>Tertile 2</v>
      </c>
      <c r="S8633" t="str">
        <f t="shared" si="404"/>
        <v>Eligible</v>
      </c>
    </row>
    <row r="8634" spans="1:19" x14ac:dyDescent="0.35">
      <c r="A8634" t="s">
        <v>10878</v>
      </c>
      <c r="B8634" s="1">
        <v>44889</v>
      </c>
      <c r="C8634" s="5" t="str">
        <f t="shared" si="402"/>
        <v>11</v>
      </c>
      <c r="D8634" t="s">
        <v>8069</v>
      </c>
      <c r="E8634" t="s">
        <v>86</v>
      </c>
      <c r="F8634">
        <v>815000</v>
      </c>
      <c r="G8634" t="s">
        <v>47</v>
      </c>
      <c r="H8634" t="s">
        <v>94</v>
      </c>
      <c r="I8634" t="s">
        <v>358</v>
      </c>
      <c r="J8634" t="s">
        <v>39</v>
      </c>
      <c r="K8634" t="s">
        <v>40</v>
      </c>
      <c r="L8634" t="s">
        <v>23</v>
      </c>
      <c r="M8634">
        <v>38000</v>
      </c>
      <c r="N8634" t="s">
        <v>51</v>
      </c>
      <c r="O8634" t="s">
        <v>25</v>
      </c>
      <c r="P8634">
        <v>8670669</v>
      </c>
      <c r="Q8634" t="s">
        <v>52</v>
      </c>
      <c r="R8634" t="str">
        <f t="shared" si="403"/>
        <v>Tertile 2</v>
      </c>
      <c r="S8634" t="str">
        <f t="shared" si="404"/>
        <v>Eligible</v>
      </c>
    </row>
    <row r="8635" spans="1:19" x14ac:dyDescent="0.35">
      <c r="A8635" t="s">
        <v>10876</v>
      </c>
      <c r="B8635" s="1">
        <v>44889</v>
      </c>
      <c r="C8635" s="5" t="str">
        <f t="shared" si="402"/>
        <v>11</v>
      </c>
      <c r="D8635" t="s">
        <v>823</v>
      </c>
      <c r="E8635" t="s">
        <v>17</v>
      </c>
      <c r="F8635">
        <v>842000</v>
      </c>
      <c r="G8635" t="s">
        <v>103</v>
      </c>
      <c r="H8635" t="s">
        <v>319</v>
      </c>
      <c r="I8635" t="s">
        <v>1784</v>
      </c>
      <c r="J8635" t="s">
        <v>39</v>
      </c>
      <c r="K8635" t="s">
        <v>40</v>
      </c>
      <c r="L8635" t="s">
        <v>23</v>
      </c>
      <c r="M8635">
        <v>17000</v>
      </c>
      <c r="N8635" t="s">
        <v>42</v>
      </c>
      <c r="O8635" t="s">
        <v>83</v>
      </c>
      <c r="P8635">
        <v>6165867</v>
      </c>
      <c r="Q8635" t="s">
        <v>44</v>
      </c>
      <c r="R8635" t="str">
        <f t="shared" si="403"/>
        <v>Tertile 2</v>
      </c>
      <c r="S8635" t="str">
        <f t="shared" si="404"/>
        <v>Eligible</v>
      </c>
    </row>
    <row r="8636" spans="1:19" x14ac:dyDescent="0.35">
      <c r="A8636" t="s">
        <v>10872</v>
      </c>
      <c r="B8636" s="1">
        <v>44889</v>
      </c>
      <c r="C8636" s="5" t="str">
        <f t="shared" si="402"/>
        <v>11</v>
      </c>
      <c r="D8636" t="s">
        <v>10873</v>
      </c>
      <c r="E8636" t="s">
        <v>17</v>
      </c>
      <c r="F8636">
        <v>950000</v>
      </c>
      <c r="G8636" t="s">
        <v>80</v>
      </c>
      <c r="H8636" t="s">
        <v>138</v>
      </c>
      <c r="I8636" t="s">
        <v>139</v>
      </c>
      <c r="J8636" t="s">
        <v>39</v>
      </c>
      <c r="K8636" t="s">
        <v>40</v>
      </c>
      <c r="L8636" t="s">
        <v>50</v>
      </c>
      <c r="M8636">
        <v>12000</v>
      </c>
      <c r="N8636" t="s">
        <v>66</v>
      </c>
      <c r="O8636" t="s">
        <v>83</v>
      </c>
      <c r="P8636">
        <v>7297599</v>
      </c>
      <c r="Q8636" t="s">
        <v>67</v>
      </c>
      <c r="R8636" t="str">
        <f t="shared" si="403"/>
        <v>Tertile 2</v>
      </c>
      <c r="S8636" t="str">
        <f t="shared" si="404"/>
        <v>Eligible</v>
      </c>
    </row>
    <row r="8637" spans="1:19" x14ac:dyDescent="0.35">
      <c r="A8637" t="s">
        <v>10840</v>
      </c>
      <c r="B8637" s="1">
        <v>44889</v>
      </c>
      <c r="C8637" s="5" t="str">
        <f t="shared" si="402"/>
        <v>11</v>
      </c>
      <c r="D8637" t="s">
        <v>424</v>
      </c>
      <c r="E8637" t="s">
        <v>17</v>
      </c>
      <c r="F8637">
        <v>995000</v>
      </c>
      <c r="G8637" t="s">
        <v>195</v>
      </c>
      <c r="H8637" t="s">
        <v>126</v>
      </c>
      <c r="I8637" t="s">
        <v>468</v>
      </c>
      <c r="J8637" t="s">
        <v>39</v>
      </c>
      <c r="K8637" t="s">
        <v>40</v>
      </c>
      <c r="L8637" t="s">
        <v>50</v>
      </c>
      <c r="M8637">
        <v>54001</v>
      </c>
      <c r="N8637" t="s">
        <v>42</v>
      </c>
      <c r="O8637" t="s">
        <v>43</v>
      </c>
      <c r="P8637">
        <v>8818838</v>
      </c>
      <c r="Q8637" t="s">
        <v>44</v>
      </c>
      <c r="R8637" t="str">
        <f t="shared" si="403"/>
        <v>Tertile 2</v>
      </c>
      <c r="S8637" t="str">
        <f t="shared" si="404"/>
        <v>Eligible</v>
      </c>
    </row>
    <row r="8638" spans="1:19" x14ac:dyDescent="0.35">
      <c r="A8638" t="s">
        <v>10838</v>
      </c>
      <c r="B8638" s="1">
        <v>44889</v>
      </c>
      <c r="C8638" s="5" t="str">
        <f t="shared" si="402"/>
        <v>11</v>
      </c>
      <c r="D8638" t="s">
        <v>781</v>
      </c>
      <c r="E8638" t="s">
        <v>17</v>
      </c>
      <c r="F8638">
        <v>1070000</v>
      </c>
      <c r="G8638" t="s">
        <v>137</v>
      </c>
      <c r="H8638" t="s">
        <v>19</v>
      </c>
      <c r="I8638" t="s">
        <v>752</v>
      </c>
      <c r="J8638" t="s">
        <v>21</v>
      </c>
      <c r="K8638" t="s">
        <v>22</v>
      </c>
      <c r="L8638" t="s">
        <v>50</v>
      </c>
      <c r="M8638">
        <v>19001</v>
      </c>
      <c r="N8638" t="s">
        <v>24</v>
      </c>
      <c r="O8638" t="s">
        <v>110</v>
      </c>
      <c r="P8638">
        <v>8887237</v>
      </c>
      <c r="Q8638" t="s">
        <v>26</v>
      </c>
      <c r="R8638" t="str">
        <f t="shared" si="403"/>
        <v>Tertile 3</v>
      </c>
      <c r="S8638" t="str">
        <f t="shared" si="404"/>
        <v>Eligible</v>
      </c>
    </row>
    <row r="8639" spans="1:19" x14ac:dyDescent="0.35">
      <c r="A8639" t="s">
        <v>10852</v>
      </c>
      <c r="B8639" s="1">
        <v>44889</v>
      </c>
      <c r="C8639" s="5" t="str">
        <f t="shared" si="402"/>
        <v>11</v>
      </c>
      <c r="D8639" t="s">
        <v>1145</v>
      </c>
      <c r="E8639" t="s">
        <v>17</v>
      </c>
      <c r="F8639">
        <v>1070000</v>
      </c>
      <c r="G8639" t="s">
        <v>98</v>
      </c>
      <c r="H8639" t="s">
        <v>94</v>
      </c>
      <c r="I8639" t="s">
        <v>95</v>
      </c>
      <c r="J8639" t="s">
        <v>39</v>
      </c>
      <c r="K8639" t="s">
        <v>40</v>
      </c>
      <c r="L8639" t="s">
        <v>50</v>
      </c>
      <c r="M8639">
        <v>16001</v>
      </c>
      <c r="N8639" t="s">
        <v>32</v>
      </c>
      <c r="O8639" t="s">
        <v>83</v>
      </c>
      <c r="P8639">
        <v>6100547</v>
      </c>
      <c r="Q8639" t="s">
        <v>33</v>
      </c>
      <c r="R8639" t="str">
        <f t="shared" si="403"/>
        <v>Tertile 3</v>
      </c>
      <c r="S8639" t="str">
        <f t="shared" si="404"/>
        <v>Eligible</v>
      </c>
    </row>
    <row r="8640" spans="1:19" x14ac:dyDescent="0.35">
      <c r="A8640" t="s">
        <v>10844</v>
      </c>
      <c r="B8640" s="1">
        <v>44889</v>
      </c>
      <c r="C8640" s="5" t="str">
        <f t="shared" si="402"/>
        <v>11</v>
      </c>
      <c r="D8640" t="s">
        <v>8392</v>
      </c>
      <c r="E8640" t="s">
        <v>17</v>
      </c>
      <c r="F8640">
        <v>1095000</v>
      </c>
      <c r="G8640" t="s">
        <v>252</v>
      </c>
      <c r="H8640" t="s">
        <v>30</v>
      </c>
      <c r="I8640" t="s">
        <v>233</v>
      </c>
      <c r="J8640" t="s">
        <v>39</v>
      </c>
      <c r="K8640" t="s">
        <v>40</v>
      </c>
      <c r="L8640" t="s">
        <v>41</v>
      </c>
      <c r="M8640">
        <v>25501</v>
      </c>
      <c r="N8640" t="s">
        <v>72</v>
      </c>
      <c r="O8640" t="s">
        <v>59</v>
      </c>
      <c r="P8640">
        <v>8171058</v>
      </c>
      <c r="Q8640" t="s">
        <v>73</v>
      </c>
      <c r="R8640" t="str">
        <f t="shared" si="403"/>
        <v>Tertile 3</v>
      </c>
      <c r="S8640" t="str">
        <f t="shared" si="404"/>
        <v>Eligible</v>
      </c>
    </row>
    <row r="8641" spans="1:19" x14ac:dyDescent="0.35">
      <c r="A8641" t="s">
        <v>10843</v>
      </c>
      <c r="B8641" s="1">
        <v>44889</v>
      </c>
      <c r="C8641" s="5" t="str">
        <f t="shared" si="402"/>
        <v>11</v>
      </c>
      <c r="D8641" t="s">
        <v>844</v>
      </c>
      <c r="E8641" t="s">
        <v>17</v>
      </c>
      <c r="F8641">
        <v>1200000</v>
      </c>
      <c r="G8641" t="s">
        <v>248</v>
      </c>
      <c r="H8641" t="s">
        <v>94</v>
      </c>
      <c r="I8641" t="s">
        <v>358</v>
      </c>
      <c r="J8641" t="s">
        <v>39</v>
      </c>
      <c r="K8641" t="s">
        <v>40</v>
      </c>
      <c r="L8641" t="s">
        <v>23</v>
      </c>
      <c r="M8641">
        <v>12001</v>
      </c>
      <c r="N8641" t="s">
        <v>66</v>
      </c>
      <c r="O8641" t="s">
        <v>25</v>
      </c>
      <c r="P8641">
        <v>8896014</v>
      </c>
      <c r="Q8641" t="s">
        <v>67</v>
      </c>
      <c r="R8641" t="str">
        <f t="shared" si="403"/>
        <v>Tertile 3</v>
      </c>
      <c r="S8641" t="str">
        <f t="shared" si="404"/>
        <v>Eligible</v>
      </c>
    </row>
    <row r="8642" spans="1:19" x14ac:dyDescent="0.35">
      <c r="A8642" t="s">
        <v>10846</v>
      </c>
      <c r="B8642" s="1">
        <v>44889</v>
      </c>
      <c r="C8642" s="5" t="str">
        <f t="shared" ref="C8642:C8705" si="405">TEXT(B8642,$V$22)</f>
        <v>11</v>
      </c>
      <c r="D8642" t="s">
        <v>8395</v>
      </c>
      <c r="E8642" t="s">
        <v>17</v>
      </c>
      <c r="F8642">
        <v>1241000</v>
      </c>
      <c r="G8642" t="s">
        <v>288</v>
      </c>
      <c r="H8642" t="s">
        <v>99</v>
      </c>
      <c r="I8642" t="s">
        <v>541</v>
      </c>
      <c r="J8642" t="s">
        <v>39</v>
      </c>
      <c r="K8642" t="s">
        <v>40</v>
      </c>
      <c r="L8642" t="s">
        <v>50</v>
      </c>
      <c r="M8642">
        <v>14101</v>
      </c>
      <c r="N8642" t="s">
        <v>32</v>
      </c>
      <c r="O8642" t="s">
        <v>43</v>
      </c>
      <c r="P8642">
        <v>8868870</v>
      </c>
      <c r="Q8642" t="s">
        <v>33</v>
      </c>
      <c r="R8642" t="str">
        <f t="shared" ref="R8642:R8705" si="406">IF(F8642&lt;_xlfn.PERCENTILE.INC($F$2:$F$10576,1/3), "Tertile 1",
   IF(F8642&lt;_xlfn.PERCENTILE.INC($F$2:$F$10576,2/3), "Tertile 2", "Tertile 3"))</f>
        <v>Tertile 3</v>
      </c>
      <c r="S8642" t="str">
        <f t="shared" ref="S8642:S8705" si="407">IF(F8642&gt;755000, "Eligible", "Risky")</f>
        <v>Eligible</v>
      </c>
    </row>
    <row r="8643" spans="1:19" x14ac:dyDescent="0.35">
      <c r="A8643" t="s">
        <v>10847</v>
      </c>
      <c r="B8643" s="1">
        <v>44889</v>
      </c>
      <c r="C8643" s="5" t="str">
        <f t="shared" si="405"/>
        <v>11</v>
      </c>
      <c r="D8643" t="s">
        <v>136</v>
      </c>
      <c r="E8643" t="s">
        <v>17</v>
      </c>
      <c r="F8643">
        <v>1250000</v>
      </c>
      <c r="G8643" t="s">
        <v>291</v>
      </c>
      <c r="H8643" t="s">
        <v>81</v>
      </c>
      <c r="I8643" t="s">
        <v>435</v>
      </c>
      <c r="J8643" t="s">
        <v>39</v>
      </c>
      <c r="K8643" t="s">
        <v>40</v>
      </c>
      <c r="L8643" t="s">
        <v>50</v>
      </c>
      <c r="M8643">
        <v>13001</v>
      </c>
      <c r="N8643" t="s">
        <v>42</v>
      </c>
      <c r="O8643" t="s">
        <v>43</v>
      </c>
      <c r="P8643">
        <v>7764589</v>
      </c>
      <c r="Q8643" t="s">
        <v>44</v>
      </c>
      <c r="R8643" t="str">
        <f t="shared" si="406"/>
        <v>Tertile 3</v>
      </c>
      <c r="S8643" t="str">
        <f t="shared" si="407"/>
        <v>Eligible</v>
      </c>
    </row>
    <row r="8644" spans="1:19" x14ac:dyDescent="0.35">
      <c r="A8644" t="s">
        <v>10851</v>
      </c>
      <c r="B8644" s="1">
        <v>44889</v>
      </c>
      <c r="C8644" s="5" t="str">
        <f t="shared" si="405"/>
        <v>11</v>
      </c>
      <c r="D8644" t="s">
        <v>832</v>
      </c>
      <c r="E8644" t="s">
        <v>17</v>
      </c>
      <c r="F8644">
        <v>1275000</v>
      </c>
      <c r="G8644" t="s">
        <v>252</v>
      </c>
      <c r="H8644" t="s">
        <v>183</v>
      </c>
      <c r="I8644" t="s">
        <v>184</v>
      </c>
      <c r="J8644" t="s">
        <v>39</v>
      </c>
      <c r="K8644" t="s">
        <v>40</v>
      </c>
      <c r="L8644" t="s">
        <v>41</v>
      </c>
      <c r="M8644">
        <v>45501</v>
      </c>
      <c r="N8644" t="s">
        <v>72</v>
      </c>
      <c r="O8644" t="s">
        <v>43</v>
      </c>
      <c r="P8644">
        <v>6990574</v>
      </c>
      <c r="Q8644" t="s">
        <v>73</v>
      </c>
      <c r="R8644" t="str">
        <f t="shared" si="406"/>
        <v>Tertile 3</v>
      </c>
      <c r="S8644" t="str">
        <f t="shared" si="407"/>
        <v>Eligible</v>
      </c>
    </row>
    <row r="8645" spans="1:19" x14ac:dyDescent="0.35">
      <c r="A8645" t="s">
        <v>10841</v>
      </c>
      <c r="B8645" s="1">
        <v>44889</v>
      </c>
      <c r="C8645" s="5" t="str">
        <f t="shared" si="405"/>
        <v>11</v>
      </c>
      <c r="D8645" t="s">
        <v>8389</v>
      </c>
      <c r="E8645" t="s">
        <v>17</v>
      </c>
      <c r="F8645">
        <v>1310000</v>
      </c>
      <c r="G8645" t="s">
        <v>199</v>
      </c>
      <c r="H8645" t="s">
        <v>99</v>
      </c>
      <c r="I8645" t="s">
        <v>238</v>
      </c>
      <c r="J8645" t="s">
        <v>21</v>
      </c>
      <c r="K8645" t="s">
        <v>22</v>
      </c>
      <c r="L8645" t="s">
        <v>23</v>
      </c>
      <c r="M8645">
        <v>33001</v>
      </c>
      <c r="N8645" t="s">
        <v>51</v>
      </c>
      <c r="O8645" t="s">
        <v>59</v>
      </c>
      <c r="P8645">
        <v>8977825</v>
      </c>
      <c r="Q8645" t="s">
        <v>52</v>
      </c>
      <c r="R8645" t="str">
        <f t="shared" si="406"/>
        <v>Tertile 3</v>
      </c>
      <c r="S8645" t="str">
        <f t="shared" si="407"/>
        <v>Eligible</v>
      </c>
    </row>
    <row r="8646" spans="1:19" x14ac:dyDescent="0.35">
      <c r="A8646" t="s">
        <v>10853</v>
      </c>
      <c r="B8646" s="1">
        <v>44889</v>
      </c>
      <c r="C8646" s="5" t="str">
        <f t="shared" si="405"/>
        <v>11</v>
      </c>
      <c r="D8646" t="s">
        <v>838</v>
      </c>
      <c r="E8646" t="s">
        <v>17</v>
      </c>
      <c r="F8646">
        <v>1590000</v>
      </c>
      <c r="G8646" t="s">
        <v>288</v>
      </c>
      <c r="H8646" t="s">
        <v>19</v>
      </c>
      <c r="I8646" t="s">
        <v>296</v>
      </c>
      <c r="J8646" t="s">
        <v>21</v>
      </c>
      <c r="K8646" t="s">
        <v>22</v>
      </c>
      <c r="L8646" t="s">
        <v>50</v>
      </c>
      <c r="M8646">
        <v>62001</v>
      </c>
      <c r="N8646" t="s">
        <v>32</v>
      </c>
      <c r="O8646" t="s">
        <v>110</v>
      </c>
      <c r="P8646">
        <v>8774158</v>
      </c>
      <c r="Q8646" t="s">
        <v>33</v>
      </c>
      <c r="R8646" t="str">
        <f t="shared" si="406"/>
        <v>Tertile 3</v>
      </c>
      <c r="S8646" t="str">
        <f t="shared" si="407"/>
        <v>Eligible</v>
      </c>
    </row>
    <row r="8647" spans="1:19" x14ac:dyDescent="0.35">
      <c r="A8647" t="s">
        <v>10848</v>
      </c>
      <c r="B8647" s="1">
        <v>44889</v>
      </c>
      <c r="C8647" s="5" t="str">
        <f t="shared" si="405"/>
        <v>11</v>
      </c>
      <c r="D8647" t="s">
        <v>3146</v>
      </c>
      <c r="E8647" t="s">
        <v>17</v>
      </c>
      <c r="F8647">
        <v>1775000</v>
      </c>
      <c r="G8647" t="s">
        <v>199</v>
      </c>
      <c r="H8647" t="s">
        <v>187</v>
      </c>
      <c r="I8647" t="s">
        <v>249</v>
      </c>
      <c r="J8647" t="s">
        <v>39</v>
      </c>
      <c r="K8647" t="s">
        <v>40</v>
      </c>
      <c r="L8647" t="s">
        <v>23</v>
      </c>
      <c r="M8647">
        <v>17501</v>
      </c>
      <c r="N8647" t="s">
        <v>51</v>
      </c>
      <c r="O8647" t="s">
        <v>59</v>
      </c>
      <c r="P8647">
        <v>6292352</v>
      </c>
      <c r="Q8647" t="s">
        <v>52</v>
      </c>
      <c r="R8647" t="str">
        <f t="shared" si="406"/>
        <v>Tertile 3</v>
      </c>
      <c r="S8647" t="str">
        <f t="shared" si="407"/>
        <v>Eligible</v>
      </c>
    </row>
    <row r="8648" spans="1:19" x14ac:dyDescent="0.35">
      <c r="A8648" t="s">
        <v>10839</v>
      </c>
      <c r="B8648" s="1">
        <v>44889</v>
      </c>
      <c r="C8648" s="5" t="str">
        <f t="shared" si="405"/>
        <v>11</v>
      </c>
      <c r="D8648" t="s">
        <v>783</v>
      </c>
      <c r="E8648" t="s">
        <v>17</v>
      </c>
      <c r="F8648">
        <v>1925000</v>
      </c>
      <c r="G8648" t="s">
        <v>191</v>
      </c>
      <c r="H8648" t="s">
        <v>148</v>
      </c>
      <c r="I8648" t="s">
        <v>149</v>
      </c>
      <c r="J8648" t="s">
        <v>21</v>
      </c>
      <c r="K8648" t="s">
        <v>22</v>
      </c>
      <c r="L8648" t="s">
        <v>41</v>
      </c>
      <c r="M8648">
        <v>33501</v>
      </c>
      <c r="N8648" t="s">
        <v>32</v>
      </c>
      <c r="O8648" t="s">
        <v>43</v>
      </c>
      <c r="P8648">
        <v>8231856</v>
      </c>
      <c r="Q8648" t="s">
        <v>33</v>
      </c>
      <c r="R8648" t="str">
        <f t="shared" si="406"/>
        <v>Tertile 3</v>
      </c>
      <c r="S8648" t="str">
        <f t="shared" si="407"/>
        <v>Eligible</v>
      </c>
    </row>
    <row r="8649" spans="1:19" x14ac:dyDescent="0.35">
      <c r="A8649" t="s">
        <v>10835</v>
      </c>
      <c r="B8649" s="1">
        <v>44889</v>
      </c>
      <c r="C8649" s="5" t="str">
        <f t="shared" si="405"/>
        <v>11</v>
      </c>
      <c r="D8649" t="s">
        <v>9431</v>
      </c>
      <c r="E8649" t="s">
        <v>17</v>
      </c>
      <c r="F8649">
        <v>1975000</v>
      </c>
      <c r="G8649" t="s">
        <v>152</v>
      </c>
      <c r="H8649" t="s">
        <v>64</v>
      </c>
      <c r="I8649" t="s">
        <v>65</v>
      </c>
      <c r="J8649" t="s">
        <v>39</v>
      </c>
      <c r="K8649" t="s">
        <v>40</v>
      </c>
      <c r="L8649" t="s">
        <v>41</v>
      </c>
      <c r="M8649">
        <v>12500</v>
      </c>
      <c r="N8649" t="s">
        <v>66</v>
      </c>
      <c r="O8649" t="s">
        <v>59</v>
      </c>
      <c r="P8649">
        <v>7099223</v>
      </c>
      <c r="Q8649" t="s">
        <v>67</v>
      </c>
      <c r="R8649" t="str">
        <f t="shared" si="406"/>
        <v>Tertile 3</v>
      </c>
      <c r="S8649" t="str">
        <f t="shared" si="407"/>
        <v>Eligible</v>
      </c>
    </row>
    <row r="8650" spans="1:19" x14ac:dyDescent="0.35">
      <c r="A8650" t="s">
        <v>10867</v>
      </c>
      <c r="B8650" s="1">
        <v>44889</v>
      </c>
      <c r="C8650" s="5" t="str">
        <f t="shared" si="405"/>
        <v>11</v>
      </c>
      <c r="D8650" t="s">
        <v>7720</v>
      </c>
      <c r="E8650" t="s">
        <v>17</v>
      </c>
      <c r="F8650">
        <v>2160000</v>
      </c>
      <c r="G8650" t="s">
        <v>103</v>
      </c>
      <c r="H8650" t="s">
        <v>94</v>
      </c>
      <c r="I8650" t="s">
        <v>358</v>
      </c>
      <c r="J8650" t="s">
        <v>21</v>
      </c>
      <c r="K8650" t="s">
        <v>22</v>
      </c>
      <c r="L8650" t="s">
        <v>50</v>
      </c>
      <c r="M8650">
        <v>32000</v>
      </c>
      <c r="N8650" t="s">
        <v>42</v>
      </c>
      <c r="O8650" t="s">
        <v>25</v>
      </c>
      <c r="P8650">
        <v>7888344</v>
      </c>
      <c r="Q8650" t="s">
        <v>44</v>
      </c>
      <c r="R8650" t="str">
        <f t="shared" si="406"/>
        <v>Tertile 3</v>
      </c>
      <c r="S8650" t="str">
        <f t="shared" si="407"/>
        <v>Eligible</v>
      </c>
    </row>
    <row r="8651" spans="1:19" x14ac:dyDescent="0.35">
      <c r="A8651" t="s">
        <v>10860</v>
      </c>
      <c r="B8651" s="1">
        <v>44889</v>
      </c>
      <c r="C8651" s="5" t="str">
        <f t="shared" si="405"/>
        <v>11</v>
      </c>
      <c r="D8651" t="s">
        <v>4595</v>
      </c>
      <c r="E8651" t="s">
        <v>17</v>
      </c>
      <c r="F8651">
        <v>2225000</v>
      </c>
      <c r="G8651" t="s">
        <v>98</v>
      </c>
      <c r="H8651" t="s">
        <v>30</v>
      </c>
      <c r="I8651" t="s">
        <v>347</v>
      </c>
      <c r="J8651" t="s">
        <v>39</v>
      </c>
      <c r="K8651" t="s">
        <v>40</v>
      </c>
      <c r="L8651" t="s">
        <v>50</v>
      </c>
      <c r="M8651">
        <v>20500</v>
      </c>
      <c r="N8651" t="s">
        <v>32</v>
      </c>
      <c r="O8651" t="s">
        <v>83</v>
      </c>
      <c r="P8651">
        <v>8257427</v>
      </c>
      <c r="Q8651" t="s">
        <v>33</v>
      </c>
      <c r="R8651" t="str">
        <f t="shared" si="406"/>
        <v>Tertile 3</v>
      </c>
      <c r="S8651" t="str">
        <f t="shared" si="407"/>
        <v>Eligible</v>
      </c>
    </row>
    <row r="8652" spans="1:19" x14ac:dyDescent="0.35">
      <c r="A8652" t="s">
        <v>10870</v>
      </c>
      <c r="B8652" s="1">
        <v>44889</v>
      </c>
      <c r="C8652" s="5" t="str">
        <f t="shared" si="405"/>
        <v>11</v>
      </c>
      <c r="D8652" t="s">
        <v>2166</v>
      </c>
      <c r="E8652" t="s">
        <v>17</v>
      </c>
      <c r="F8652">
        <v>2280000</v>
      </c>
      <c r="G8652" t="s">
        <v>147</v>
      </c>
      <c r="H8652" t="s">
        <v>30</v>
      </c>
      <c r="I8652" t="s">
        <v>332</v>
      </c>
      <c r="J8652" t="s">
        <v>21</v>
      </c>
      <c r="K8652" t="s">
        <v>22</v>
      </c>
      <c r="L8652" t="s">
        <v>50</v>
      </c>
      <c r="M8652">
        <v>21000</v>
      </c>
      <c r="N8652" t="s">
        <v>58</v>
      </c>
      <c r="O8652" t="s">
        <v>110</v>
      </c>
      <c r="P8652">
        <v>6519971</v>
      </c>
      <c r="Q8652" t="s">
        <v>60</v>
      </c>
      <c r="R8652" t="str">
        <f t="shared" si="406"/>
        <v>Tertile 3</v>
      </c>
      <c r="S8652" t="str">
        <f t="shared" si="407"/>
        <v>Eligible</v>
      </c>
    </row>
    <row r="8653" spans="1:19" x14ac:dyDescent="0.35">
      <c r="A8653" t="s">
        <v>10864</v>
      </c>
      <c r="B8653" s="1">
        <v>44889</v>
      </c>
      <c r="C8653" s="5" t="str">
        <f t="shared" si="405"/>
        <v>11</v>
      </c>
      <c r="D8653" t="s">
        <v>2333</v>
      </c>
      <c r="E8653" t="s">
        <v>17</v>
      </c>
      <c r="F8653">
        <v>3120000</v>
      </c>
      <c r="G8653" t="s">
        <v>90</v>
      </c>
      <c r="H8653" t="s">
        <v>148</v>
      </c>
      <c r="I8653" t="s">
        <v>149</v>
      </c>
      <c r="J8653" t="s">
        <v>21</v>
      </c>
      <c r="K8653" t="s">
        <v>22</v>
      </c>
      <c r="L8653" t="s">
        <v>41</v>
      </c>
      <c r="M8653">
        <v>69000</v>
      </c>
      <c r="N8653" t="s">
        <v>72</v>
      </c>
      <c r="O8653" t="s">
        <v>43</v>
      </c>
      <c r="P8653">
        <v>8959350</v>
      </c>
      <c r="Q8653" t="s">
        <v>73</v>
      </c>
      <c r="R8653" t="str">
        <f t="shared" si="406"/>
        <v>Tertile 3</v>
      </c>
      <c r="S8653" t="str">
        <f t="shared" si="407"/>
        <v>Eligible</v>
      </c>
    </row>
    <row r="8654" spans="1:19" x14ac:dyDescent="0.35">
      <c r="A8654" t="s">
        <v>10827</v>
      </c>
      <c r="B8654" s="1">
        <v>44889</v>
      </c>
      <c r="C8654" s="5" t="str">
        <f t="shared" si="405"/>
        <v>11</v>
      </c>
      <c r="D8654" t="s">
        <v>2376</v>
      </c>
      <c r="E8654" t="s">
        <v>17</v>
      </c>
      <c r="F8654">
        <v>3695000</v>
      </c>
      <c r="G8654" t="s">
        <v>80</v>
      </c>
      <c r="H8654" t="s">
        <v>48</v>
      </c>
      <c r="I8654" t="s">
        <v>123</v>
      </c>
      <c r="J8654" t="s">
        <v>21</v>
      </c>
      <c r="K8654" t="s">
        <v>22</v>
      </c>
      <c r="L8654" t="s">
        <v>41</v>
      </c>
      <c r="M8654">
        <v>12500</v>
      </c>
      <c r="N8654" t="s">
        <v>66</v>
      </c>
      <c r="O8654" t="s">
        <v>25</v>
      </c>
      <c r="P8654">
        <v>6923162</v>
      </c>
      <c r="Q8654" t="s">
        <v>67</v>
      </c>
      <c r="R8654" t="str">
        <f t="shared" si="406"/>
        <v>Tertile 3</v>
      </c>
      <c r="S8654" t="str">
        <f t="shared" si="407"/>
        <v>Eligible</v>
      </c>
    </row>
    <row r="8655" spans="1:19" x14ac:dyDescent="0.35">
      <c r="A8655" t="s">
        <v>10833</v>
      </c>
      <c r="B8655" s="1">
        <v>44889</v>
      </c>
      <c r="C8655" s="5" t="str">
        <f t="shared" si="405"/>
        <v>11</v>
      </c>
      <c r="D8655" t="s">
        <v>9427</v>
      </c>
      <c r="E8655" t="s">
        <v>17</v>
      </c>
      <c r="F8655">
        <v>3700000</v>
      </c>
      <c r="G8655" t="s">
        <v>142</v>
      </c>
      <c r="H8655" t="s">
        <v>369</v>
      </c>
      <c r="I8655" t="s">
        <v>370</v>
      </c>
      <c r="J8655" t="s">
        <v>21</v>
      </c>
      <c r="K8655" t="s">
        <v>22</v>
      </c>
      <c r="L8655" t="s">
        <v>50</v>
      </c>
      <c r="M8655">
        <v>27000</v>
      </c>
      <c r="N8655" t="s">
        <v>51</v>
      </c>
      <c r="O8655" t="s">
        <v>59</v>
      </c>
      <c r="P8655">
        <v>8440119</v>
      </c>
      <c r="Q8655" t="s">
        <v>52</v>
      </c>
      <c r="R8655" t="str">
        <f t="shared" si="406"/>
        <v>Tertile 3</v>
      </c>
      <c r="S8655" t="str">
        <f t="shared" si="407"/>
        <v>Eligible</v>
      </c>
    </row>
    <row r="8656" spans="1:19" x14ac:dyDescent="0.35">
      <c r="A8656" t="s">
        <v>10834</v>
      </c>
      <c r="B8656" s="1">
        <v>44889</v>
      </c>
      <c r="C8656" s="5" t="str">
        <f t="shared" si="405"/>
        <v>11</v>
      </c>
      <c r="D8656" t="s">
        <v>9429</v>
      </c>
      <c r="E8656" t="s">
        <v>17</v>
      </c>
      <c r="F8656">
        <v>3775000</v>
      </c>
      <c r="G8656" t="s">
        <v>147</v>
      </c>
      <c r="H8656" t="s">
        <v>174</v>
      </c>
      <c r="I8656" t="s">
        <v>672</v>
      </c>
      <c r="J8656" t="s">
        <v>39</v>
      </c>
      <c r="K8656" t="s">
        <v>40</v>
      </c>
      <c r="L8656" t="s">
        <v>23</v>
      </c>
      <c r="M8656">
        <v>22500</v>
      </c>
      <c r="N8656" t="s">
        <v>58</v>
      </c>
      <c r="O8656" t="s">
        <v>25</v>
      </c>
      <c r="P8656">
        <v>7151858</v>
      </c>
      <c r="Q8656" t="s">
        <v>60</v>
      </c>
      <c r="R8656" t="str">
        <f t="shared" si="406"/>
        <v>Tertile 3</v>
      </c>
      <c r="S8656" t="str">
        <f t="shared" si="407"/>
        <v>Eligible</v>
      </c>
    </row>
    <row r="8657" spans="1:19" x14ac:dyDescent="0.35">
      <c r="A8657" t="s">
        <v>10884</v>
      </c>
      <c r="B8657" s="1">
        <v>44890</v>
      </c>
      <c r="C8657" s="5" t="str">
        <f t="shared" si="405"/>
        <v>11</v>
      </c>
      <c r="D8657" t="s">
        <v>484</v>
      </c>
      <c r="E8657" t="s">
        <v>17</v>
      </c>
      <c r="F8657">
        <v>410000</v>
      </c>
      <c r="G8657" t="s">
        <v>63</v>
      </c>
      <c r="H8657" t="s">
        <v>174</v>
      </c>
      <c r="I8657" t="s">
        <v>672</v>
      </c>
      <c r="J8657" t="s">
        <v>39</v>
      </c>
      <c r="K8657" t="s">
        <v>40</v>
      </c>
      <c r="L8657" t="s">
        <v>50</v>
      </c>
      <c r="M8657">
        <v>22000</v>
      </c>
      <c r="N8657" t="s">
        <v>66</v>
      </c>
      <c r="O8657" t="s">
        <v>25</v>
      </c>
      <c r="P8657">
        <v>8320445</v>
      </c>
      <c r="Q8657" t="s">
        <v>67</v>
      </c>
      <c r="R8657" t="str">
        <f t="shared" si="406"/>
        <v>Tertile 1</v>
      </c>
      <c r="S8657" t="str">
        <f t="shared" si="407"/>
        <v>Risky</v>
      </c>
    </row>
    <row r="8658" spans="1:19" x14ac:dyDescent="0.35">
      <c r="A8658" t="s">
        <v>10882</v>
      </c>
      <c r="B8658" s="1">
        <v>44890</v>
      </c>
      <c r="C8658" s="5" t="str">
        <f t="shared" si="405"/>
        <v>11</v>
      </c>
      <c r="D8658" t="s">
        <v>907</v>
      </c>
      <c r="E8658" t="s">
        <v>17</v>
      </c>
      <c r="F8658">
        <v>460000</v>
      </c>
      <c r="G8658" t="s">
        <v>90</v>
      </c>
      <c r="H8658" t="s">
        <v>113</v>
      </c>
      <c r="I8658" t="s">
        <v>395</v>
      </c>
      <c r="J8658" t="s">
        <v>21</v>
      </c>
      <c r="K8658" t="s">
        <v>22</v>
      </c>
      <c r="L8658" t="s">
        <v>41</v>
      </c>
      <c r="M8658">
        <v>57000</v>
      </c>
      <c r="N8658" t="s">
        <v>72</v>
      </c>
      <c r="O8658" t="s">
        <v>25</v>
      </c>
      <c r="P8658">
        <v>6056635</v>
      </c>
      <c r="Q8658" t="s">
        <v>73</v>
      </c>
      <c r="R8658" t="str">
        <f t="shared" si="406"/>
        <v>Tertile 1</v>
      </c>
      <c r="S8658" t="str">
        <f t="shared" si="407"/>
        <v>Risky</v>
      </c>
    </row>
    <row r="8659" spans="1:19" x14ac:dyDescent="0.35">
      <c r="A8659" t="s">
        <v>10881</v>
      </c>
      <c r="B8659" s="1">
        <v>44890</v>
      </c>
      <c r="C8659" s="5" t="str">
        <f t="shared" si="405"/>
        <v>11</v>
      </c>
      <c r="D8659" t="s">
        <v>8398</v>
      </c>
      <c r="E8659" t="s">
        <v>17</v>
      </c>
      <c r="F8659">
        <v>729500</v>
      </c>
      <c r="G8659" t="s">
        <v>295</v>
      </c>
      <c r="H8659" t="s">
        <v>481</v>
      </c>
      <c r="I8659" t="s">
        <v>482</v>
      </c>
      <c r="J8659" t="s">
        <v>39</v>
      </c>
      <c r="K8659" t="s">
        <v>40</v>
      </c>
      <c r="L8659" t="s">
        <v>50</v>
      </c>
      <c r="M8659">
        <v>28501</v>
      </c>
      <c r="N8659" t="s">
        <v>51</v>
      </c>
      <c r="O8659" t="s">
        <v>59</v>
      </c>
      <c r="P8659">
        <v>8558292</v>
      </c>
      <c r="Q8659" t="s">
        <v>52</v>
      </c>
      <c r="R8659" t="str">
        <f t="shared" si="406"/>
        <v>Tertile 2</v>
      </c>
      <c r="S8659" t="str">
        <f t="shared" si="407"/>
        <v>Risky</v>
      </c>
    </row>
    <row r="8660" spans="1:19" x14ac:dyDescent="0.35">
      <c r="A8660" t="s">
        <v>10883</v>
      </c>
      <c r="B8660" s="1">
        <v>44890</v>
      </c>
      <c r="C8660" s="5" t="str">
        <f t="shared" si="405"/>
        <v>11</v>
      </c>
      <c r="D8660" t="s">
        <v>4947</v>
      </c>
      <c r="E8660" t="s">
        <v>17</v>
      </c>
      <c r="F8660">
        <v>815000</v>
      </c>
      <c r="G8660" t="s">
        <v>142</v>
      </c>
      <c r="H8660" t="s">
        <v>216</v>
      </c>
      <c r="I8660" t="s">
        <v>599</v>
      </c>
      <c r="J8660" t="s">
        <v>21</v>
      </c>
      <c r="K8660" t="s">
        <v>22</v>
      </c>
      <c r="L8660" t="s">
        <v>41</v>
      </c>
      <c r="M8660">
        <v>31000</v>
      </c>
      <c r="N8660" t="s">
        <v>51</v>
      </c>
      <c r="O8660" t="s">
        <v>25</v>
      </c>
      <c r="P8660">
        <v>8923977</v>
      </c>
      <c r="Q8660" t="s">
        <v>52</v>
      </c>
      <c r="R8660" t="str">
        <f t="shared" si="406"/>
        <v>Tertile 2</v>
      </c>
      <c r="S8660" t="str">
        <f t="shared" si="407"/>
        <v>Eligible</v>
      </c>
    </row>
    <row r="8661" spans="1:19" x14ac:dyDescent="0.35">
      <c r="A8661" t="s">
        <v>10880</v>
      </c>
      <c r="B8661" s="1">
        <v>44890</v>
      </c>
      <c r="C8661" s="5" t="str">
        <f t="shared" si="405"/>
        <v>11</v>
      </c>
      <c r="D8661" t="s">
        <v>2432</v>
      </c>
      <c r="E8661" t="s">
        <v>17</v>
      </c>
      <c r="F8661">
        <v>1300000</v>
      </c>
      <c r="G8661" t="s">
        <v>29</v>
      </c>
      <c r="H8661" t="s">
        <v>48</v>
      </c>
      <c r="I8661" t="s">
        <v>130</v>
      </c>
      <c r="J8661" t="s">
        <v>21</v>
      </c>
      <c r="K8661" t="s">
        <v>22</v>
      </c>
      <c r="L8661" t="s">
        <v>41</v>
      </c>
      <c r="M8661">
        <v>35000</v>
      </c>
      <c r="N8661" t="s">
        <v>32</v>
      </c>
      <c r="O8661" t="s">
        <v>110</v>
      </c>
      <c r="P8661">
        <v>8227424</v>
      </c>
      <c r="Q8661" t="s">
        <v>33</v>
      </c>
      <c r="R8661" t="str">
        <f t="shared" si="406"/>
        <v>Tertile 3</v>
      </c>
      <c r="S8661" t="str">
        <f t="shared" si="407"/>
        <v>Eligible</v>
      </c>
    </row>
    <row r="8662" spans="1:19" x14ac:dyDescent="0.35">
      <c r="A8662" t="s">
        <v>10887</v>
      </c>
      <c r="B8662" s="1">
        <v>44891</v>
      </c>
      <c r="C8662" s="5" t="str">
        <f t="shared" si="405"/>
        <v>11</v>
      </c>
      <c r="D8662" t="s">
        <v>745</v>
      </c>
      <c r="E8662" t="s">
        <v>86</v>
      </c>
      <c r="F8662">
        <v>13500</v>
      </c>
      <c r="G8662" t="s">
        <v>55</v>
      </c>
      <c r="H8662" t="s">
        <v>94</v>
      </c>
      <c r="I8662" t="s">
        <v>630</v>
      </c>
      <c r="J8662" t="s">
        <v>21</v>
      </c>
      <c r="K8662" t="s">
        <v>22</v>
      </c>
      <c r="L8662" t="s">
        <v>50</v>
      </c>
      <c r="M8662">
        <v>26000</v>
      </c>
      <c r="N8662" t="s">
        <v>58</v>
      </c>
      <c r="O8662" t="s">
        <v>59</v>
      </c>
      <c r="P8662">
        <v>7175281</v>
      </c>
      <c r="Q8662" t="s">
        <v>60</v>
      </c>
      <c r="R8662" t="str">
        <f t="shared" si="406"/>
        <v>Tertile 1</v>
      </c>
      <c r="S8662" t="str">
        <f t="shared" si="407"/>
        <v>Risky</v>
      </c>
    </row>
    <row r="8663" spans="1:19" x14ac:dyDescent="0.35">
      <c r="A8663" t="s">
        <v>10893</v>
      </c>
      <c r="B8663" s="1">
        <v>44891</v>
      </c>
      <c r="C8663" s="5" t="str">
        <f t="shared" si="405"/>
        <v>11</v>
      </c>
      <c r="D8663" t="s">
        <v>853</v>
      </c>
      <c r="E8663" t="s">
        <v>17</v>
      </c>
      <c r="F8663">
        <v>13500</v>
      </c>
      <c r="G8663" t="s">
        <v>160</v>
      </c>
      <c r="H8663" t="s">
        <v>174</v>
      </c>
      <c r="I8663" t="s">
        <v>175</v>
      </c>
      <c r="J8663" t="s">
        <v>39</v>
      </c>
      <c r="K8663" t="s">
        <v>40</v>
      </c>
      <c r="L8663" t="s">
        <v>50</v>
      </c>
      <c r="M8663">
        <v>14001</v>
      </c>
      <c r="N8663" t="s">
        <v>58</v>
      </c>
      <c r="O8663" t="s">
        <v>59</v>
      </c>
      <c r="P8663">
        <v>7063099</v>
      </c>
      <c r="Q8663" t="s">
        <v>60</v>
      </c>
      <c r="R8663" t="str">
        <f t="shared" si="406"/>
        <v>Tertile 1</v>
      </c>
      <c r="S8663" t="str">
        <f t="shared" si="407"/>
        <v>Risky</v>
      </c>
    </row>
    <row r="8664" spans="1:19" x14ac:dyDescent="0.35">
      <c r="A8664" t="s">
        <v>10902</v>
      </c>
      <c r="B8664" s="1">
        <v>44891</v>
      </c>
      <c r="C8664" s="5" t="str">
        <f t="shared" si="405"/>
        <v>11</v>
      </c>
      <c r="D8664" t="s">
        <v>1085</v>
      </c>
      <c r="E8664" t="s">
        <v>17</v>
      </c>
      <c r="F8664">
        <v>13500</v>
      </c>
      <c r="G8664" t="s">
        <v>142</v>
      </c>
      <c r="H8664" t="s">
        <v>56</v>
      </c>
      <c r="I8664" t="s">
        <v>57</v>
      </c>
      <c r="J8664" t="s">
        <v>21</v>
      </c>
      <c r="K8664" t="s">
        <v>22</v>
      </c>
      <c r="L8664" t="s">
        <v>23</v>
      </c>
      <c r="M8664">
        <v>28001</v>
      </c>
      <c r="N8664" t="s">
        <v>51</v>
      </c>
      <c r="O8664" t="s">
        <v>59</v>
      </c>
      <c r="P8664">
        <v>7591221</v>
      </c>
      <c r="Q8664" t="s">
        <v>52</v>
      </c>
      <c r="R8664" t="str">
        <f t="shared" si="406"/>
        <v>Tertile 1</v>
      </c>
      <c r="S8664" t="str">
        <f t="shared" si="407"/>
        <v>Risky</v>
      </c>
    </row>
    <row r="8665" spans="1:19" x14ac:dyDescent="0.35">
      <c r="A8665" t="s">
        <v>10905</v>
      </c>
      <c r="B8665" s="1">
        <v>44891</v>
      </c>
      <c r="C8665" s="5" t="str">
        <f t="shared" si="405"/>
        <v>11</v>
      </c>
      <c r="D8665" t="s">
        <v>2499</v>
      </c>
      <c r="E8665" t="s">
        <v>17</v>
      </c>
      <c r="F8665">
        <v>13500</v>
      </c>
      <c r="G8665" t="s">
        <v>147</v>
      </c>
      <c r="H8665" t="s">
        <v>931</v>
      </c>
      <c r="I8665" t="s">
        <v>932</v>
      </c>
      <c r="J8665" t="s">
        <v>21</v>
      </c>
      <c r="K8665" t="s">
        <v>22</v>
      </c>
      <c r="L8665" t="s">
        <v>41</v>
      </c>
      <c r="M8665">
        <v>13000</v>
      </c>
      <c r="N8665" t="s">
        <v>58</v>
      </c>
      <c r="O8665" t="s">
        <v>59</v>
      </c>
      <c r="P8665">
        <v>7097349</v>
      </c>
      <c r="Q8665" t="s">
        <v>60</v>
      </c>
      <c r="R8665" t="str">
        <f t="shared" si="406"/>
        <v>Tertile 1</v>
      </c>
      <c r="S8665" t="str">
        <f t="shared" si="407"/>
        <v>Risky</v>
      </c>
    </row>
    <row r="8666" spans="1:19" x14ac:dyDescent="0.35">
      <c r="A8666" t="s">
        <v>10906</v>
      </c>
      <c r="B8666" s="1">
        <v>44891</v>
      </c>
      <c r="C8666" s="5" t="str">
        <f t="shared" si="405"/>
        <v>11</v>
      </c>
      <c r="D8666" t="s">
        <v>4949</v>
      </c>
      <c r="E8666" t="s">
        <v>17</v>
      </c>
      <c r="F8666">
        <v>13500</v>
      </c>
      <c r="G8666" t="s">
        <v>152</v>
      </c>
      <c r="H8666" t="s">
        <v>19</v>
      </c>
      <c r="I8666" t="s">
        <v>400</v>
      </c>
      <c r="J8666" t="s">
        <v>39</v>
      </c>
      <c r="K8666" t="s">
        <v>40</v>
      </c>
      <c r="L8666" t="s">
        <v>23</v>
      </c>
      <c r="M8666">
        <v>69000</v>
      </c>
      <c r="N8666" t="s">
        <v>66</v>
      </c>
      <c r="O8666" t="s">
        <v>25</v>
      </c>
      <c r="P8666">
        <v>7716795</v>
      </c>
      <c r="Q8666" t="s">
        <v>67</v>
      </c>
      <c r="R8666" t="str">
        <f t="shared" si="406"/>
        <v>Tertile 1</v>
      </c>
      <c r="S8666" t="str">
        <f t="shared" si="407"/>
        <v>Risky</v>
      </c>
    </row>
    <row r="8667" spans="1:19" x14ac:dyDescent="0.35">
      <c r="A8667" t="s">
        <v>10912</v>
      </c>
      <c r="B8667" s="1">
        <v>44891</v>
      </c>
      <c r="C8667" s="5" t="str">
        <f t="shared" si="405"/>
        <v>11</v>
      </c>
      <c r="D8667" t="s">
        <v>489</v>
      </c>
      <c r="E8667" t="s">
        <v>17</v>
      </c>
      <c r="F8667">
        <v>13500</v>
      </c>
      <c r="G8667" t="s">
        <v>137</v>
      </c>
      <c r="H8667" t="s">
        <v>183</v>
      </c>
      <c r="I8667" t="s">
        <v>184</v>
      </c>
      <c r="J8667" t="s">
        <v>21</v>
      </c>
      <c r="K8667" t="s">
        <v>22</v>
      </c>
      <c r="L8667" t="s">
        <v>23</v>
      </c>
      <c r="M8667">
        <v>27000</v>
      </c>
      <c r="N8667" t="s">
        <v>24</v>
      </c>
      <c r="O8667" t="s">
        <v>43</v>
      </c>
      <c r="P8667">
        <v>8739964</v>
      </c>
      <c r="Q8667" t="s">
        <v>26</v>
      </c>
      <c r="R8667" t="str">
        <f t="shared" si="406"/>
        <v>Tertile 1</v>
      </c>
      <c r="S8667" t="str">
        <f t="shared" si="407"/>
        <v>Risky</v>
      </c>
    </row>
    <row r="8668" spans="1:19" x14ac:dyDescent="0.35">
      <c r="A8668" t="s">
        <v>10913</v>
      </c>
      <c r="B8668" s="1">
        <v>44891</v>
      </c>
      <c r="C8668" s="5" t="str">
        <f t="shared" si="405"/>
        <v>11</v>
      </c>
      <c r="D8668" t="s">
        <v>491</v>
      </c>
      <c r="E8668" t="s">
        <v>86</v>
      </c>
      <c r="F8668">
        <v>13500</v>
      </c>
      <c r="G8668" t="s">
        <v>191</v>
      </c>
      <c r="H8668" t="s">
        <v>19</v>
      </c>
      <c r="I8668" t="s">
        <v>1023</v>
      </c>
      <c r="J8668" t="s">
        <v>39</v>
      </c>
      <c r="K8668" t="s">
        <v>40</v>
      </c>
      <c r="L8668" t="s">
        <v>50</v>
      </c>
      <c r="M8668">
        <v>14000</v>
      </c>
      <c r="N8668" t="s">
        <v>32</v>
      </c>
      <c r="O8668" t="s">
        <v>43</v>
      </c>
      <c r="P8668">
        <v>6479614</v>
      </c>
      <c r="Q8668" t="s">
        <v>33</v>
      </c>
      <c r="R8668" t="str">
        <f t="shared" si="406"/>
        <v>Tertile 1</v>
      </c>
      <c r="S8668" t="str">
        <f t="shared" si="407"/>
        <v>Risky</v>
      </c>
    </row>
    <row r="8669" spans="1:19" x14ac:dyDescent="0.35">
      <c r="A8669" t="s">
        <v>10915</v>
      </c>
      <c r="B8669" s="1">
        <v>44891</v>
      </c>
      <c r="C8669" s="5" t="str">
        <f t="shared" si="405"/>
        <v>11</v>
      </c>
      <c r="D8669" t="s">
        <v>537</v>
      </c>
      <c r="E8669" t="s">
        <v>86</v>
      </c>
      <c r="F8669">
        <v>467000</v>
      </c>
      <c r="G8669" t="s">
        <v>199</v>
      </c>
      <c r="H8669" t="s">
        <v>94</v>
      </c>
      <c r="I8669" t="s">
        <v>344</v>
      </c>
      <c r="J8669" t="s">
        <v>39</v>
      </c>
      <c r="K8669" t="s">
        <v>40</v>
      </c>
      <c r="L8669" t="s">
        <v>41</v>
      </c>
      <c r="M8669">
        <v>16000</v>
      </c>
      <c r="N8669" t="s">
        <v>51</v>
      </c>
      <c r="O8669" t="s">
        <v>110</v>
      </c>
      <c r="P8669">
        <v>6618008</v>
      </c>
      <c r="Q8669" t="s">
        <v>52</v>
      </c>
      <c r="R8669" t="str">
        <f t="shared" si="406"/>
        <v>Tertile 1</v>
      </c>
      <c r="S8669" t="str">
        <f t="shared" si="407"/>
        <v>Risky</v>
      </c>
    </row>
    <row r="8670" spans="1:19" x14ac:dyDescent="0.35">
      <c r="A8670" t="s">
        <v>10903</v>
      </c>
      <c r="B8670" s="1">
        <v>44891</v>
      </c>
      <c r="C8670" s="5" t="str">
        <f t="shared" si="405"/>
        <v>11</v>
      </c>
      <c r="D8670" t="s">
        <v>4316</v>
      </c>
      <c r="E8670" t="s">
        <v>17</v>
      </c>
      <c r="F8670">
        <v>520000</v>
      </c>
      <c r="G8670" t="s">
        <v>147</v>
      </c>
      <c r="H8670" t="s">
        <v>99</v>
      </c>
      <c r="I8670" t="s">
        <v>100</v>
      </c>
      <c r="J8670" t="s">
        <v>39</v>
      </c>
      <c r="K8670" t="s">
        <v>40</v>
      </c>
      <c r="L8670" t="s">
        <v>50</v>
      </c>
      <c r="M8670">
        <v>16001</v>
      </c>
      <c r="N8670" t="s">
        <v>58</v>
      </c>
      <c r="O8670" t="s">
        <v>25</v>
      </c>
      <c r="P8670">
        <v>8841552</v>
      </c>
      <c r="Q8670" t="s">
        <v>60</v>
      </c>
      <c r="R8670" t="str">
        <f t="shared" si="406"/>
        <v>Tertile 1</v>
      </c>
      <c r="S8670" t="str">
        <f t="shared" si="407"/>
        <v>Risky</v>
      </c>
    </row>
    <row r="8671" spans="1:19" x14ac:dyDescent="0.35">
      <c r="A8671" t="s">
        <v>10904</v>
      </c>
      <c r="B8671" s="1">
        <v>44891</v>
      </c>
      <c r="C8671" s="5" t="str">
        <f t="shared" si="405"/>
        <v>11</v>
      </c>
      <c r="D8671" t="s">
        <v>1779</v>
      </c>
      <c r="E8671" t="s">
        <v>86</v>
      </c>
      <c r="F8671">
        <v>545000</v>
      </c>
      <c r="G8671" t="s">
        <v>142</v>
      </c>
      <c r="H8671" t="s">
        <v>108</v>
      </c>
      <c r="I8671" t="s">
        <v>350</v>
      </c>
      <c r="J8671" t="s">
        <v>39</v>
      </c>
      <c r="K8671" t="s">
        <v>40</v>
      </c>
      <c r="L8671" t="s">
        <v>50</v>
      </c>
      <c r="M8671">
        <v>28001</v>
      </c>
      <c r="N8671" t="s">
        <v>51</v>
      </c>
      <c r="O8671" t="s">
        <v>83</v>
      </c>
      <c r="P8671">
        <v>6423518</v>
      </c>
      <c r="Q8671" t="s">
        <v>52</v>
      </c>
      <c r="R8671" t="str">
        <f t="shared" si="406"/>
        <v>Tertile 1</v>
      </c>
      <c r="S8671" t="str">
        <f t="shared" si="407"/>
        <v>Risky</v>
      </c>
    </row>
    <row r="8672" spans="1:19" x14ac:dyDescent="0.35">
      <c r="A8672" t="s">
        <v>10896</v>
      </c>
      <c r="B8672" s="1">
        <v>44891</v>
      </c>
      <c r="C8672" s="5" t="str">
        <f t="shared" si="405"/>
        <v>11</v>
      </c>
      <c r="D8672" t="s">
        <v>8404</v>
      </c>
      <c r="E8672" t="s">
        <v>17</v>
      </c>
      <c r="F8672">
        <v>560000</v>
      </c>
      <c r="G8672" t="s">
        <v>166</v>
      </c>
      <c r="H8672" t="s">
        <v>369</v>
      </c>
      <c r="I8672" t="s">
        <v>492</v>
      </c>
      <c r="J8672" t="s">
        <v>39</v>
      </c>
      <c r="K8672" t="s">
        <v>40</v>
      </c>
      <c r="L8672" t="s">
        <v>41</v>
      </c>
      <c r="M8672">
        <v>25001</v>
      </c>
      <c r="N8672" t="s">
        <v>24</v>
      </c>
      <c r="O8672" t="s">
        <v>110</v>
      </c>
      <c r="P8672">
        <v>6472485</v>
      </c>
      <c r="Q8672" t="s">
        <v>26</v>
      </c>
      <c r="R8672" t="str">
        <f t="shared" si="406"/>
        <v>Tertile 2</v>
      </c>
      <c r="S8672" t="str">
        <f t="shared" si="407"/>
        <v>Risky</v>
      </c>
    </row>
    <row r="8673" spans="1:19" x14ac:dyDescent="0.35">
      <c r="A8673" t="s">
        <v>10898</v>
      </c>
      <c r="B8673" s="1">
        <v>44891</v>
      </c>
      <c r="C8673" s="5" t="str">
        <f t="shared" si="405"/>
        <v>11</v>
      </c>
      <c r="D8673" t="s">
        <v>913</v>
      </c>
      <c r="E8673" t="s">
        <v>17</v>
      </c>
      <c r="F8673">
        <v>565000</v>
      </c>
      <c r="G8673" t="s">
        <v>103</v>
      </c>
      <c r="H8673" t="s">
        <v>369</v>
      </c>
      <c r="I8673" t="s">
        <v>411</v>
      </c>
      <c r="J8673" t="s">
        <v>21</v>
      </c>
      <c r="K8673" t="s">
        <v>22</v>
      </c>
      <c r="L8673" t="s">
        <v>23</v>
      </c>
      <c r="M8673">
        <v>12001</v>
      </c>
      <c r="N8673" t="s">
        <v>42</v>
      </c>
      <c r="O8673" t="s">
        <v>59</v>
      </c>
      <c r="P8673">
        <v>8646777</v>
      </c>
      <c r="Q8673" t="s">
        <v>44</v>
      </c>
      <c r="R8673" t="str">
        <f t="shared" si="406"/>
        <v>Tertile 2</v>
      </c>
      <c r="S8673" t="str">
        <f t="shared" si="407"/>
        <v>Risky</v>
      </c>
    </row>
    <row r="8674" spans="1:19" x14ac:dyDescent="0.35">
      <c r="A8674" t="s">
        <v>10897</v>
      </c>
      <c r="B8674" s="1">
        <v>44891</v>
      </c>
      <c r="C8674" s="5" t="str">
        <f t="shared" si="405"/>
        <v>11</v>
      </c>
      <c r="D8674" t="s">
        <v>911</v>
      </c>
      <c r="E8674" t="s">
        <v>86</v>
      </c>
      <c r="F8674">
        <v>615000</v>
      </c>
      <c r="G8674" t="s">
        <v>98</v>
      </c>
      <c r="H8674" t="s">
        <v>174</v>
      </c>
      <c r="I8674" t="s">
        <v>672</v>
      </c>
      <c r="J8674" t="s">
        <v>39</v>
      </c>
      <c r="K8674" t="s">
        <v>40</v>
      </c>
      <c r="L8674" t="s">
        <v>41</v>
      </c>
      <c r="M8674">
        <v>29001</v>
      </c>
      <c r="N8674" t="s">
        <v>32</v>
      </c>
      <c r="O8674" t="s">
        <v>25</v>
      </c>
      <c r="P8674">
        <v>8357867</v>
      </c>
      <c r="Q8674" t="s">
        <v>33</v>
      </c>
      <c r="R8674" t="str">
        <f t="shared" si="406"/>
        <v>Tertile 2</v>
      </c>
      <c r="S8674" t="str">
        <f t="shared" si="407"/>
        <v>Risky</v>
      </c>
    </row>
    <row r="8675" spans="1:19" x14ac:dyDescent="0.35">
      <c r="A8675" t="s">
        <v>10907</v>
      </c>
      <c r="B8675" s="1">
        <v>44891</v>
      </c>
      <c r="C8675" s="5" t="str">
        <f t="shared" si="405"/>
        <v>11</v>
      </c>
      <c r="D8675" t="s">
        <v>2374</v>
      </c>
      <c r="E8675" t="s">
        <v>17</v>
      </c>
      <c r="F8675">
        <v>720000</v>
      </c>
      <c r="G8675" t="s">
        <v>76</v>
      </c>
      <c r="H8675" t="s">
        <v>104</v>
      </c>
      <c r="I8675" t="s">
        <v>338</v>
      </c>
      <c r="J8675" t="s">
        <v>39</v>
      </c>
      <c r="K8675" t="s">
        <v>40</v>
      </c>
      <c r="L8675" t="s">
        <v>41</v>
      </c>
      <c r="M8675">
        <v>21000</v>
      </c>
      <c r="N8675" t="s">
        <v>72</v>
      </c>
      <c r="O8675" t="s">
        <v>110</v>
      </c>
      <c r="P8675">
        <v>7234264</v>
      </c>
      <c r="Q8675" t="s">
        <v>73</v>
      </c>
      <c r="R8675" t="str">
        <f t="shared" si="406"/>
        <v>Tertile 2</v>
      </c>
      <c r="S8675" t="str">
        <f t="shared" si="407"/>
        <v>Risky</v>
      </c>
    </row>
    <row r="8676" spans="1:19" x14ac:dyDescent="0.35">
      <c r="A8676" t="s">
        <v>10916</v>
      </c>
      <c r="B8676" s="1">
        <v>44891</v>
      </c>
      <c r="C8676" s="5" t="str">
        <f t="shared" si="405"/>
        <v>11</v>
      </c>
      <c r="D8676" t="s">
        <v>2297</v>
      </c>
      <c r="E8676" t="s">
        <v>17</v>
      </c>
      <c r="F8676">
        <v>726000</v>
      </c>
      <c r="G8676" t="s">
        <v>244</v>
      </c>
      <c r="H8676" t="s">
        <v>48</v>
      </c>
      <c r="I8676" t="s">
        <v>49</v>
      </c>
      <c r="J8676" t="s">
        <v>21</v>
      </c>
      <c r="K8676" t="s">
        <v>22</v>
      </c>
      <c r="L8676" t="s">
        <v>50</v>
      </c>
      <c r="M8676">
        <v>31000</v>
      </c>
      <c r="N8676" t="s">
        <v>58</v>
      </c>
      <c r="O8676" t="s">
        <v>25</v>
      </c>
      <c r="P8676">
        <v>6715715</v>
      </c>
      <c r="Q8676" t="s">
        <v>60</v>
      </c>
      <c r="R8676" t="str">
        <f t="shared" si="406"/>
        <v>Tertile 2</v>
      </c>
      <c r="S8676" t="str">
        <f t="shared" si="407"/>
        <v>Risky</v>
      </c>
    </row>
    <row r="8677" spans="1:19" x14ac:dyDescent="0.35">
      <c r="A8677" t="s">
        <v>10910</v>
      </c>
      <c r="B8677" s="1">
        <v>44891</v>
      </c>
      <c r="C8677" s="5" t="str">
        <f t="shared" si="405"/>
        <v>11</v>
      </c>
      <c r="D8677" t="s">
        <v>4954</v>
      </c>
      <c r="E8677" t="s">
        <v>17</v>
      </c>
      <c r="F8677">
        <v>740600</v>
      </c>
      <c r="G8677" t="s">
        <v>90</v>
      </c>
      <c r="H8677" t="s">
        <v>319</v>
      </c>
      <c r="I8677" t="s">
        <v>341</v>
      </c>
      <c r="J8677" t="s">
        <v>21</v>
      </c>
      <c r="K8677" t="s">
        <v>22</v>
      </c>
      <c r="L8677" t="s">
        <v>23</v>
      </c>
      <c r="M8677">
        <v>26600</v>
      </c>
      <c r="N8677" t="s">
        <v>72</v>
      </c>
      <c r="O8677" t="s">
        <v>59</v>
      </c>
      <c r="P8677">
        <v>8692377</v>
      </c>
      <c r="Q8677" t="s">
        <v>73</v>
      </c>
      <c r="R8677" t="str">
        <f t="shared" si="406"/>
        <v>Tertile 2</v>
      </c>
      <c r="S8677" t="str">
        <f t="shared" si="407"/>
        <v>Risky</v>
      </c>
    </row>
    <row r="8678" spans="1:19" x14ac:dyDescent="0.35">
      <c r="A8678" t="s">
        <v>10909</v>
      </c>
      <c r="B8678" s="1">
        <v>44891</v>
      </c>
      <c r="C8678" s="5" t="str">
        <f t="shared" si="405"/>
        <v>11</v>
      </c>
      <c r="D8678" t="s">
        <v>2376</v>
      </c>
      <c r="E8678" t="s">
        <v>17</v>
      </c>
      <c r="F8678">
        <v>757000</v>
      </c>
      <c r="G8678" t="s">
        <v>80</v>
      </c>
      <c r="H8678" t="s">
        <v>99</v>
      </c>
      <c r="I8678" t="s">
        <v>541</v>
      </c>
      <c r="J8678" t="s">
        <v>21</v>
      </c>
      <c r="K8678" t="s">
        <v>22</v>
      </c>
      <c r="L8678" t="s">
        <v>23</v>
      </c>
      <c r="M8678">
        <v>28000</v>
      </c>
      <c r="N8678" t="s">
        <v>66</v>
      </c>
      <c r="O8678" t="s">
        <v>43</v>
      </c>
      <c r="P8678">
        <v>7345859</v>
      </c>
      <c r="Q8678" t="s">
        <v>67</v>
      </c>
      <c r="R8678" t="str">
        <f t="shared" si="406"/>
        <v>Tertile 2</v>
      </c>
      <c r="S8678" t="str">
        <f t="shared" si="407"/>
        <v>Eligible</v>
      </c>
    </row>
    <row r="8679" spans="1:19" x14ac:dyDescent="0.35">
      <c r="A8679" t="s">
        <v>10899</v>
      </c>
      <c r="B8679" s="1">
        <v>44891</v>
      </c>
      <c r="C8679" s="5" t="str">
        <f t="shared" si="405"/>
        <v>11</v>
      </c>
      <c r="D8679" t="s">
        <v>979</v>
      </c>
      <c r="E8679" t="s">
        <v>86</v>
      </c>
      <c r="F8679">
        <v>870000</v>
      </c>
      <c r="G8679" t="s">
        <v>166</v>
      </c>
      <c r="H8679" t="s">
        <v>156</v>
      </c>
      <c r="I8679" t="s">
        <v>196</v>
      </c>
      <c r="J8679" t="s">
        <v>21</v>
      </c>
      <c r="K8679" t="s">
        <v>22</v>
      </c>
      <c r="L8679" t="s">
        <v>50</v>
      </c>
      <c r="M8679">
        <v>62000</v>
      </c>
      <c r="N8679" t="s">
        <v>24</v>
      </c>
      <c r="O8679" t="s">
        <v>59</v>
      </c>
      <c r="P8679">
        <v>7954999</v>
      </c>
      <c r="Q8679" t="s">
        <v>26</v>
      </c>
      <c r="R8679" t="str">
        <f t="shared" si="406"/>
        <v>Tertile 2</v>
      </c>
      <c r="S8679" t="str">
        <f t="shared" si="407"/>
        <v>Eligible</v>
      </c>
    </row>
    <row r="8680" spans="1:19" x14ac:dyDescent="0.35">
      <c r="A8680" t="s">
        <v>10914</v>
      </c>
      <c r="B8680" s="1">
        <v>44891</v>
      </c>
      <c r="C8680" s="5" t="str">
        <f t="shared" si="405"/>
        <v>11</v>
      </c>
      <c r="D8680" t="s">
        <v>2279</v>
      </c>
      <c r="E8680" t="s">
        <v>17</v>
      </c>
      <c r="F8680">
        <v>875000</v>
      </c>
      <c r="G8680" t="s">
        <v>195</v>
      </c>
      <c r="H8680" t="s">
        <v>94</v>
      </c>
      <c r="I8680" t="s">
        <v>358</v>
      </c>
      <c r="J8680" t="s">
        <v>39</v>
      </c>
      <c r="K8680" t="s">
        <v>40</v>
      </c>
      <c r="L8680" t="s">
        <v>23</v>
      </c>
      <c r="M8680">
        <v>38000</v>
      </c>
      <c r="N8680" t="s">
        <v>42</v>
      </c>
      <c r="O8680" t="s">
        <v>25</v>
      </c>
      <c r="P8680">
        <v>7127487</v>
      </c>
      <c r="Q8680" t="s">
        <v>44</v>
      </c>
      <c r="R8680" t="str">
        <f t="shared" si="406"/>
        <v>Tertile 2</v>
      </c>
      <c r="S8680" t="str">
        <f t="shared" si="407"/>
        <v>Eligible</v>
      </c>
    </row>
    <row r="8681" spans="1:19" x14ac:dyDescent="0.35">
      <c r="A8681" t="s">
        <v>10894</v>
      </c>
      <c r="B8681" s="1">
        <v>44891</v>
      </c>
      <c r="C8681" s="5" t="str">
        <f t="shared" si="405"/>
        <v>11</v>
      </c>
      <c r="D8681" t="s">
        <v>8401</v>
      </c>
      <c r="E8681" t="s">
        <v>17</v>
      </c>
      <c r="F8681">
        <v>973000</v>
      </c>
      <c r="G8681" t="s">
        <v>80</v>
      </c>
      <c r="H8681" t="s">
        <v>94</v>
      </c>
      <c r="I8681" t="s">
        <v>619</v>
      </c>
      <c r="J8681" t="s">
        <v>39</v>
      </c>
      <c r="K8681" t="s">
        <v>40</v>
      </c>
      <c r="L8681" t="s">
        <v>41</v>
      </c>
      <c r="M8681">
        <v>31001</v>
      </c>
      <c r="N8681" t="s">
        <v>66</v>
      </c>
      <c r="O8681" t="s">
        <v>43</v>
      </c>
      <c r="P8681">
        <v>7632196</v>
      </c>
      <c r="Q8681" t="s">
        <v>67</v>
      </c>
      <c r="R8681" t="str">
        <f t="shared" si="406"/>
        <v>Tertile 2</v>
      </c>
      <c r="S8681" t="str">
        <f t="shared" si="407"/>
        <v>Eligible</v>
      </c>
    </row>
    <row r="8682" spans="1:19" x14ac:dyDescent="0.35">
      <c r="A8682" t="s">
        <v>10901</v>
      </c>
      <c r="B8682" s="1">
        <v>44891</v>
      </c>
      <c r="C8682" s="5" t="str">
        <f t="shared" si="405"/>
        <v>11</v>
      </c>
      <c r="D8682" t="s">
        <v>1039</v>
      </c>
      <c r="E8682" t="s">
        <v>17</v>
      </c>
      <c r="F8682">
        <v>980000</v>
      </c>
      <c r="G8682" t="s">
        <v>103</v>
      </c>
      <c r="H8682" t="s">
        <v>81</v>
      </c>
      <c r="I8682" t="s">
        <v>403</v>
      </c>
      <c r="J8682" t="s">
        <v>39</v>
      </c>
      <c r="K8682" t="s">
        <v>40</v>
      </c>
      <c r="L8682" t="s">
        <v>41</v>
      </c>
      <c r="M8682">
        <v>20000</v>
      </c>
      <c r="N8682" t="s">
        <v>42</v>
      </c>
      <c r="O8682" t="s">
        <v>25</v>
      </c>
      <c r="P8682">
        <v>8038363</v>
      </c>
      <c r="Q8682" t="s">
        <v>44</v>
      </c>
      <c r="R8682" t="str">
        <f t="shared" si="406"/>
        <v>Tertile 2</v>
      </c>
      <c r="S8682" t="str">
        <f t="shared" si="407"/>
        <v>Eligible</v>
      </c>
    </row>
    <row r="8683" spans="1:19" x14ac:dyDescent="0.35">
      <c r="A8683" t="s">
        <v>10900</v>
      </c>
      <c r="B8683" s="1">
        <v>44891</v>
      </c>
      <c r="C8683" s="5" t="str">
        <f t="shared" si="405"/>
        <v>11</v>
      </c>
      <c r="D8683" t="s">
        <v>1033</v>
      </c>
      <c r="E8683" t="s">
        <v>17</v>
      </c>
      <c r="F8683">
        <v>1000000</v>
      </c>
      <c r="G8683" t="s">
        <v>98</v>
      </c>
      <c r="H8683" t="s">
        <v>19</v>
      </c>
      <c r="I8683" t="s">
        <v>400</v>
      </c>
      <c r="J8683" t="s">
        <v>39</v>
      </c>
      <c r="K8683" t="s">
        <v>40</v>
      </c>
      <c r="L8683" t="s">
        <v>23</v>
      </c>
      <c r="M8683">
        <v>69000</v>
      </c>
      <c r="N8683" t="s">
        <v>32</v>
      </c>
      <c r="O8683" t="s">
        <v>25</v>
      </c>
      <c r="P8683">
        <v>7895459</v>
      </c>
      <c r="Q8683" t="s">
        <v>33</v>
      </c>
      <c r="R8683" t="str">
        <f t="shared" si="406"/>
        <v>Tertile 2</v>
      </c>
      <c r="S8683" t="str">
        <f t="shared" si="407"/>
        <v>Eligible</v>
      </c>
    </row>
    <row r="8684" spans="1:19" x14ac:dyDescent="0.35">
      <c r="A8684" t="s">
        <v>10895</v>
      </c>
      <c r="B8684" s="1">
        <v>44891</v>
      </c>
      <c r="C8684" s="5" t="str">
        <f t="shared" si="405"/>
        <v>11</v>
      </c>
      <c r="D8684" t="s">
        <v>1614</v>
      </c>
      <c r="E8684" t="s">
        <v>86</v>
      </c>
      <c r="F8684">
        <v>1100000</v>
      </c>
      <c r="G8684" t="s">
        <v>90</v>
      </c>
      <c r="H8684" t="s">
        <v>19</v>
      </c>
      <c r="I8684" t="s">
        <v>641</v>
      </c>
      <c r="J8684" t="s">
        <v>21</v>
      </c>
      <c r="K8684" t="s">
        <v>22</v>
      </c>
      <c r="L8684" t="s">
        <v>41</v>
      </c>
      <c r="M8684">
        <v>29001</v>
      </c>
      <c r="N8684" t="s">
        <v>72</v>
      </c>
      <c r="O8684" t="s">
        <v>43</v>
      </c>
      <c r="P8684">
        <v>8527899</v>
      </c>
      <c r="Q8684" t="s">
        <v>73</v>
      </c>
      <c r="R8684" t="str">
        <f t="shared" si="406"/>
        <v>Tertile 3</v>
      </c>
      <c r="S8684" t="str">
        <f t="shared" si="407"/>
        <v>Eligible</v>
      </c>
    </row>
    <row r="8685" spans="1:19" x14ac:dyDescent="0.35">
      <c r="A8685" t="s">
        <v>10890</v>
      </c>
      <c r="B8685" s="1">
        <v>44891</v>
      </c>
      <c r="C8685" s="5" t="str">
        <f t="shared" si="405"/>
        <v>11</v>
      </c>
      <c r="D8685" t="s">
        <v>9444</v>
      </c>
      <c r="E8685" t="s">
        <v>17</v>
      </c>
      <c r="F8685">
        <v>1300000</v>
      </c>
      <c r="G8685" t="s">
        <v>70</v>
      </c>
      <c r="H8685" t="s">
        <v>30</v>
      </c>
      <c r="I8685" t="s">
        <v>347</v>
      </c>
      <c r="J8685" t="s">
        <v>21</v>
      </c>
      <c r="K8685" t="s">
        <v>22</v>
      </c>
      <c r="L8685" t="s">
        <v>50</v>
      </c>
      <c r="M8685">
        <v>45000</v>
      </c>
      <c r="N8685" t="s">
        <v>72</v>
      </c>
      <c r="O8685" t="s">
        <v>59</v>
      </c>
      <c r="P8685">
        <v>6269073</v>
      </c>
      <c r="Q8685" t="s">
        <v>73</v>
      </c>
      <c r="R8685" t="str">
        <f t="shared" si="406"/>
        <v>Tertile 3</v>
      </c>
      <c r="S8685" t="str">
        <f t="shared" si="407"/>
        <v>Eligible</v>
      </c>
    </row>
    <row r="8686" spans="1:19" x14ac:dyDescent="0.35">
      <c r="A8686" t="s">
        <v>10911</v>
      </c>
      <c r="B8686" s="1">
        <v>44891</v>
      </c>
      <c r="C8686" s="5" t="str">
        <f t="shared" si="405"/>
        <v>11</v>
      </c>
      <c r="D8686" t="s">
        <v>486</v>
      </c>
      <c r="E8686" t="s">
        <v>17</v>
      </c>
      <c r="F8686">
        <v>1325000</v>
      </c>
      <c r="G8686" t="s">
        <v>70</v>
      </c>
      <c r="H8686" t="s">
        <v>81</v>
      </c>
      <c r="I8686" t="s">
        <v>403</v>
      </c>
      <c r="J8686" t="s">
        <v>39</v>
      </c>
      <c r="K8686" t="s">
        <v>40</v>
      </c>
      <c r="L8686" t="s">
        <v>41</v>
      </c>
      <c r="M8686">
        <v>20500</v>
      </c>
      <c r="N8686" t="s">
        <v>72</v>
      </c>
      <c r="O8686" t="s">
        <v>25</v>
      </c>
      <c r="P8686">
        <v>6167766</v>
      </c>
      <c r="Q8686" t="s">
        <v>73</v>
      </c>
      <c r="R8686" t="str">
        <f t="shared" si="406"/>
        <v>Tertile 3</v>
      </c>
      <c r="S8686" t="str">
        <f t="shared" si="407"/>
        <v>Eligible</v>
      </c>
    </row>
    <row r="8687" spans="1:19" x14ac:dyDescent="0.35">
      <c r="A8687" t="s">
        <v>10908</v>
      </c>
      <c r="B8687" s="1">
        <v>44891</v>
      </c>
      <c r="C8687" s="5" t="str">
        <f t="shared" si="405"/>
        <v>11</v>
      </c>
      <c r="D8687" t="s">
        <v>1073</v>
      </c>
      <c r="E8687" t="s">
        <v>17</v>
      </c>
      <c r="F8687">
        <v>1370000</v>
      </c>
      <c r="G8687" t="s">
        <v>160</v>
      </c>
      <c r="H8687" t="s">
        <v>64</v>
      </c>
      <c r="I8687" t="s">
        <v>65</v>
      </c>
      <c r="J8687" t="s">
        <v>21</v>
      </c>
      <c r="K8687" t="s">
        <v>22</v>
      </c>
      <c r="L8687" t="s">
        <v>23</v>
      </c>
      <c r="M8687">
        <v>18000</v>
      </c>
      <c r="N8687" t="s">
        <v>58</v>
      </c>
      <c r="O8687" t="s">
        <v>59</v>
      </c>
      <c r="P8687">
        <v>8917666</v>
      </c>
      <c r="Q8687" t="s">
        <v>60</v>
      </c>
      <c r="R8687" t="str">
        <f t="shared" si="406"/>
        <v>Tertile 3</v>
      </c>
      <c r="S8687" t="str">
        <f t="shared" si="407"/>
        <v>Eligible</v>
      </c>
    </row>
    <row r="8688" spans="1:19" x14ac:dyDescent="0.35">
      <c r="A8688" t="s">
        <v>10885</v>
      </c>
      <c r="B8688" s="1">
        <v>44891</v>
      </c>
      <c r="C8688" s="5" t="str">
        <f t="shared" si="405"/>
        <v>11</v>
      </c>
      <c r="D8688" t="s">
        <v>1140</v>
      </c>
      <c r="E8688" t="s">
        <v>17</v>
      </c>
      <c r="F8688">
        <v>1390000</v>
      </c>
      <c r="G8688" t="s">
        <v>36</v>
      </c>
      <c r="H8688" t="s">
        <v>48</v>
      </c>
      <c r="I8688" t="s">
        <v>648</v>
      </c>
      <c r="J8688" t="s">
        <v>39</v>
      </c>
      <c r="K8688" t="s">
        <v>40</v>
      </c>
      <c r="L8688" t="s">
        <v>23</v>
      </c>
      <c r="M8688">
        <v>34000</v>
      </c>
      <c r="N8688" t="s">
        <v>42</v>
      </c>
      <c r="O8688" t="s">
        <v>59</v>
      </c>
      <c r="P8688">
        <v>7323758</v>
      </c>
      <c r="Q8688" t="s">
        <v>44</v>
      </c>
      <c r="R8688" t="str">
        <f t="shared" si="406"/>
        <v>Tertile 3</v>
      </c>
      <c r="S8688" t="str">
        <f t="shared" si="407"/>
        <v>Eligible</v>
      </c>
    </row>
    <row r="8689" spans="1:19" x14ac:dyDescent="0.35">
      <c r="A8689" t="s">
        <v>10891</v>
      </c>
      <c r="B8689" s="1">
        <v>44891</v>
      </c>
      <c r="C8689" s="5" t="str">
        <f t="shared" si="405"/>
        <v>11</v>
      </c>
      <c r="D8689" t="s">
        <v>10892</v>
      </c>
      <c r="E8689" t="s">
        <v>17</v>
      </c>
      <c r="F8689">
        <v>1725000</v>
      </c>
      <c r="G8689" t="s">
        <v>137</v>
      </c>
      <c r="H8689" t="s">
        <v>81</v>
      </c>
      <c r="I8689" t="s">
        <v>435</v>
      </c>
      <c r="J8689" t="s">
        <v>39</v>
      </c>
      <c r="K8689" t="s">
        <v>40</v>
      </c>
      <c r="L8689" t="s">
        <v>50</v>
      </c>
      <c r="M8689">
        <v>13500</v>
      </c>
      <c r="N8689" t="s">
        <v>24</v>
      </c>
      <c r="O8689" t="s">
        <v>43</v>
      </c>
      <c r="P8689">
        <v>7876328</v>
      </c>
      <c r="Q8689" t="s">
        <v>26</v>
      </c>
      <c r="R8689" t="str">
        <f t="shared" si="406"/>
        <v>Tertile 3</v>
      </c>
      <c r="S8689" t="str">
        <f t="shared" si="407"/>
        <v>Eligible</v>
      </c>
    </row>
    <row r="8690" spans="1:19" x14ac:dyDescent="0.35">
      <c r="A8690" t="s">
        <v>10888</v>
      </c>
      <c r="B8690" s="1">
        <v>44891</v>
      </c>
      <c r="C8690" s="5" t="str">
        <f t="shared" si="405"/>
        <v>11</v>
      </c>
      <c r="D8690" t="s">
        <v>10889</v>
      </c>
      <c r="E8690" t="s">
        <v>17</v>
      </c>
      <c r="F8690">
        <v>2905000</v>
      </c>
      <c r="G8690" t="s">
        <v>63</v>
      </c>
      <c r="H8690" t="s">
        <v>19</v>
      </c>
      <c r="I8690" t="s">
        <v>705</v>
      </c>
      <c r="J8690" t="s">
        <v>21</v>
      </c>
      <c r="K8690" t="s">
        <v>22</v>
      </c>
      <c r="L8690" t="s">
        <v>23</v>
      </c>
      <c r="M8690">
        <v>61500</v>
      </c>
      <c r="N8690" t="s">
        <v>66</v>
      </c>
      <c r="O8690" t="s">
        <v>59</v>
      </c>
      <c r="P8690">
        <v>7166149</v>
      </c>
      <c r="Q8690" t="s">
        <v>73</v>
      </c>
      <c r="R8690" t="str">
        <f t="shared" si="406"/>
        <v>Tertile 3</v>
      </c>
      <c r="S8690" t="str">
        <f t="shared" si="407"/>
        <v>Eligible</v>
      </c>
    </row>
    <row r="8691" spans="1:19" x14ac:dyDescent="0.35">
      <c r="A8691" t="s">
        <v>10886</v>
      </c>
      <c r="B8691" s="1">
        <v>44891</v>
      </c>
      <c r="C8691" s="5" t="str">
        <f t="shared" si="405"/>
        <v>11</v>
      </c>
      <c r="D8691" t="s">
        <v>9438</v>
      </c>
      <c r="E8691" t="s">
        <v>17</v>
      </c>
      <c r="F8691">
        <v>4250000</v>
      </c>
      <c r="G8691" t="s">
        <v>47</v>
      </c>
      <c r="H8691" t="s">
        <v>64</v>
      </c>
      <c r="I8691" t="s">
        <v>200</v>
      </c>
      <c r="J8691" t="s">
        <v>39</v>
      </c>
      <c r="K8691" t="s">
        <v>40</v>
      </c>
      <c r="L8691" t="s">
        <v>23</v>
      </c>
      <c r="M8691">
        <v>42000</v>
      </c>
      <c r="N8691" t="s">
        <v>51</v>
      </c>
      <c r="O8691" t="s">
        <v>59</v>
      </c>
      <c r="P8691">
        <v>8384466</v>
      </c>
      <c r="Q8691" t="s">
        <v>52</v>
      </c>
      <c r="R8691" t="str">
        <f t="shared" si="406"/>
        <v>Tertile 3</v>
      </c>
      <c r="S8691" t="str">
        <f t="shared" si="407"/>
        <v>Eligible</v>
      </c>
    </row>
    <row r="8692" spans="1:19" x14ac:dyDescent="0.35">
      <c r="A8692" t="s">
        <v>10917</v>
      </c>
      <c r="B8692" s="1">
        <v>44892</v>
      </c>
      <c r="C8692" s="5" t="str">
        <f t="shared" si="405"/>
        <v>11</v>
      </c>
      <c r="D8692" t="s">
        <v>7829</v>
      </c>
      <c r="E8692" t="s">
        <v>17</v>
      </c>
      <c r="F8692">
        <v>13500</v>
      </c>
      <c r="G8692" t="s">
        <v>191</v>
      </c>
      <c r="H8692" t="s">
        <v>113</v>
      </c>
      <c r="I8692" t="s">
        <v>114</v>
      </c>
      <c r="J8692" t="s">
        <v>21</v>
      </c>
      <c r="K8692" t="s">
        <v>22</v>
      </c>
      <c r="L8692" t="s">
        <v>23</v>
      </c>
      <c r="M8692">
        <v>22000</v>
      </c>
      <c r="N8692" t="s">
        <v>32</v>
      </c>
      <c r="O8692" t="s">
        <v>59</v>
      </c>
      <c r="P8692">
        <v>8525051</v>
      </c>
      <c r="Q8692" t="s">
        <v>33</v>
      </c>
      <c r="R8692" t="str">
        <f t="shared" si="406"/>
        <v>Tertile 1</v>
      </c>
      <c r="S8692" t="str">
        <f t="shared" si="407"/>
        <v>Risky</v>
      </c>
    </row>
    <row r="8693" spans="1:19" x14ac:dyDescent="0.35">
      <c r="A8693" t="s">
        <v>10920</v>
      </c>
      <c r="B8693" s="1">
        <v>44892</v>
      </c>
      <c r="C8693" s="5" t="str">
        <f t="shared" si="405"/>
        <v>11</v>
      </c>
      <c r="D8693" t="s">
        <v>10921</v>
      </c>
      <c r="E8693" t="s">
        <v>17</v>
      </c>
      <c r="F8693">
        <v>13500</v>
      </c>
      <c r="G8693" t="s">
        <v>244</v>
      </c>
      <c r="H8693" t="s">
        <v>319</v>
      </c>
      <c r="I8693" t="s">
        <v>478</v>
      </c>
      <c r="J8693" t="s">
        <v>21</v>
      </c>
      <c r="K8693" t="s">
        <v>22</v>
      </c>
      <c r="L8693" t="s">
        <v>23</v>
      </c>
      <c r="M8693">
        <v>22000</v>
      </c>
      <c r="N8693" t="s">
        <v>58</v>
      </c>
      <c r="O8693" t="s">
        <v>110</v>
      </c>
      <c r="P8693">
        <v>7060350</v>
      </c>
      <c r="Q8693" t="s">
        <v>60</v>
      </c>
      <c r="R8693" t="str">
        <f t="shared" si="406"/>
        <v>Tertile 1</v>
      </c>
      <c r="S8693" t="str">
        <f t="shared" si="407"/>
        <v>Risky</v>
      </c>
    </row>
    <row r="8694" spans="1:19" x14ac:dyDescent="0.35">
      <c r="A8694" t="s">
        <v>10924</v>
      </c>
      <c r="B8694" s="1">
        <v>44892</v>
      </c>
      <c r="C8694" s="5" t="str">
        <f t="shared" si="405"/>
        <v>11</v>
      </c>
      <c r="D8694" t="s">
        <v>75</v>
      </c>
      <c r="E8694" t="s">
        <v>86</v>
      </c>
      <c r="F8694">
        <v>13500</v>
      </c>
      <c r="G8694" t="s">
        <v>268</v>
      </c>
      <c r="H8694" t="s">
        <v>156</v>
      </c>
      <c r="I8694" t="s">
        <v>196</v>
      </c>
      <c r="J8694" t="s">
        <v>21</v>
      </c>
      <c r="K8694" t="s">
        <v>22</v>
      </c>
      <c r="L8694" t="s">
        <v>50</v>
      </c>
      <c r="M8694">
        <v>62000</v>
      </c>
      <c r="N8694" t="s">
        <v>24</v>
      </c>
      <c r="O8694" t="s">
        <v>59</v>
      </c>
      <c r="P8694">
        <v>8341889</v>
      </c>
      <c r="Q8694" t="s">
        <v>26</v>
      </c>
      <c r="R8694" t="str">
        <f t="shared" si="406"/>
        <v>Tertile 1</v>
      </c>
      <c r="S8694" t="str">
        <f t="shared" si="407"/>
        <v>Risky</v>
      </c>
    </row>
    <row r="8695" spans="1:19" x14ac:dyDescent="0.35">
      <c r="A8695" t="s">
        <v>10925</v>
      </c>
      <c r="B8695" s="1">
        <v>44892</v>
      </c>
      <c r="C8695" s="5" t="str">
        <f t="shared" si="405"/>
        <v>11</v>
      </c>
      <c r="D8695" t="s">
        <v>9516</v>
      </c>
      <c r="E8695" t="s">
        <v>86</v>
      </c>
      <c r="F8695">
        <v>13500</v>
      </c>
      <c r="G8695" t="s">
        <v>288</v>
      </c>
      <c r="H8695" t="s">
        <v>81</v>
      </c>
      <c r="I8695" t="s">
        <v>435</v>
      </c>
      <c r="J8695" t="s">
        <v>21</v>
      </c>
      <c r="K8695" t="s">
        <v>22</v>
      </c>
      <c r="L8695" t="s">
        <v>50</v>
      </c>
      <c r="M8695">
        <v>19000</v>
      </c>
      <c r="N8695" t="s">
        <v>32</v>
      </c>
      <c r="O8695" t="s">
        <v>43</v>
      </c>
      <c r="P8695">
        <v>7697713</v>
      </c>
      <c r="Q8695" t="s">
        <v>33</v>
      </c>
      <c r="R8695" t="str">
        <f t="shared" si="406"/>
        <v>Tertile 1</v>
      </c>
      <c r="S8695" t="str">
        <f t="shared" si="407"/>
        <v>Risky</v>
      </c>
    </row>
    <row r="8696" spans="1:19" x14ac:dyDescent="0.35">
      <c r="A8696" t="s">
        <v>10930</v>
      </c>
      <c r="B8696" s="1">
        <v>44892</v>
      </c>
      <c r="C8696" s="5" t="str">
        <f t="shared" si="405"/>
        <v>11</v>
      </c>
      <c r="D8696" t="s">
        <v>102</v>
      </c>
      <c r="E8696" t="s">
        <v>17</v>
      </c>
      <c r="F8696">
        <v>13500</v>
      </c>
      <c r="G8696" t="s">
        <v>90</v>
      </c>
      <c r="H8696" t="s">
        <v>81</v>
      </c>
      <c r="I8696" t="s">
        <v>211</v>
      </c>
      <c r="J8696" t="s">
        <v>39</v>
      </c>
      <c r="K8696" t="s">
        <v>40</v>
      </c>
      <c r="L8696" t="s">
        <v>23</v>
      </c>
      <c r="M8696">
        <v>10000</v>
      </c>
      <c r="N8696" t="s">
        <v>72</v>
      </c>
      <c r="O8696" t="s">
        <v>43</v>
      </c>
      <c r="P8696">
        <v>6041217</v>
      </c>
      <c r="Q8696" t="s">
        <v>73</v>
      </c>
      <c r="R8696" t="str">
        <f t="shared" si="406"/>
        <v>Tertile 1</v>
      </c>
      <c r="S8696" t="str">
        <f t="shared" si="407"/>
        <v>Risky</v>
      </c>
    </row>
    <row r="8697" spans="1:19" x14ac:dyDescent="0.35">
      <c r="A8697" t="s">
        <v>10931</v>
      </c>
      <c r="B8697" s="1">
        <v>44892</v>
      </c>
      <c r="C8697" s="5" t="str">
        <f t="shared" si="405"/>
        <v>11</v>
      </c>
      <c r="D8697" t="s">
        <v>202</v>
      </c>
      <c r="E8697" t="s">
        <v>86</v>
      </c>
      <c r="F8697">
        <v>13500</v>
      </c>
      <c r="G8697" t="s">
        <v>166</v>
      </c>
      <c r="H8697" t="s">
        <v>319</v>
      </c>
      <c r="I8697" t="s">
        <v>478</v>
      </c>
      <c r="J8697" t="s">
        <v>39</v>
      </c>
      <c r="K8697" t="s">
        <v>40</v>
      </c>
      <c r="L8697" t="s">
        <v>41</v>
      </c>
      <c r="M8697">
        <v>34000</v>
      </c>
      <c r="N8697" t="s">
        <v>24</v>
      </c>
      <c r="O8697" t="s">
        <v>110</v>
      </c>
      <c r="P8697">
        <v>7244533</v>
      </c>
      <c r="Q8697" t="s">
        <v>26</v>
      </c>
      <c r="R8697" t="str">
        <f t="shared" si="406"/>
        <v>Tertile 1</v>
      </c>
      <c r="S8697" t="str">
        <f t="shared" si="407"/>
        <v>Risky</v>
      </c>
    </row>
    <row r="8698" spans="1:19" x14ac:dyDescent="0.35">
      <c r="A8698" t="s">
        <v>10936</v>
      </c>
      <c r="B8698" s="1">
        <v>44892</v>
      </c>
      <c r="C8698" s="5" t="str">
        <f t="shared" si="405"/>
        <v>11</v>
      </c>
      <c r="D8698" t="s">
        <v>384</v>
      </c>
      <c r="E8698" t="s">
        <v>17</v>
      </c>
      <c r="F8698">
        <v>13500</v>
      </c>
      <c r="G8698" t="s">
        <v>147</v>
      </c>
      <c r="H8698" t="s">
        <v>64</v>
      </c>
      <c r="I8698" t="s">
        <v>65</v>
      </c>
      <c r="J8698" t="s">
        <v>39</v>
      </c>
      <c r="K8698" t="s">
        <v>40</v>
      </c>
      <c r="L8698" t="s">
        <v>41</v>
      </c>
      <c r="M8698">
        <v>19001</v>
      </c>
      <c r="N8698" t="s">
        <v>58</v>
      </c>
      <c r="O8698" t="s">
        <v>59</v>
      </c>
      <c r="P8698">
        <v>6681966</v>
      </c>
      <c r="Q8698" t="s">
        <v>60</v>
      </c>
      <c r="R8698" t="str">
        <f t="shared" si="406"/>
        <v>Tertile 1</v>
      </c>
      <c r="S8698" t="str">
        <f t="shared" si="407"/>
        <v>Risky</v>
      </c>
    </row>
    <row r="8699" spans="1:19" x14ac:dyDescent="0.35">
      <c r="A8699" t="s">
        <v>10943</v>
      </c>
      <c r="B8699" s="1">
        <v>44892</v>
      </c>
      <c r="C8699" s="5" t="str">
        <f t="shared" si="405"/>
        <v>11</v>
      </c>
      <c r="D8699" t="s">
        <v>925</v>
      </c>
      <c r="E8699" t="s">
        <v>17</v>
      </c>
      <c r="F8699">
        <v>13500</v>
      </c>
      <c r="G8699" t="s">
        <v>98</v>
      </c>
      <c r="H8699" t="s">
        <v>303</v>
      </c>
      <c r="I8699" t="s">
        <v>532</v>
      </c>
      <c r="J8699" t="s">
        <v>39</v>
      </c>
      <c r="K8699" t="s">
        <v>40</v>
      </c>
      <c r="L8699" t="s">
        <v>23</v>
      </c>
      <c r="M8699">
        <v>18001</v>
      </c>
      <c r="N8699" t="s">
        <v>32</v>
      </c>
      <c r="O8699" t="s">
        <v>43</v>
      </c>
      <c r="P8699">
        <v>6832090</v>
      </c>
      <c r="Q8699" t="s">
        <v>33</v>
      </c>
      <c r="R8699" t="str">
        <f t="shared" si="406"/>
        <v>Tertile 1</v>
      </c>
      <c r="S8699" t="str">
        <f t="shared" si="407"/>
        <v>Risky</v>
      </c>
    </row>
    <row r="8700" spans="1:19" x14ac:dyDescent="0.35">
      <c r="A8700" t="s">
        <v>10947</v>
      </c>
      <c r="B8700" s="1">
        <v>44892</v>
      </c>
      <c r="C8700" s="5" t="str">
        <f t="shared" si="405"/>
        <v>11</v>
      </c>
      <c r="D8700" t="s">
        <v>4033</v>
      </c>
      <c r="E8700" t="s">
        <v>17</v>
      </c>
      <c r="F8700">
        <v>13500</v>
      </c>
      <c r="G8700" t="s">
        <v>152</v>
      </c>
      <c r="H8700" t="s">
        <v>931</v>
      </c>
      <c r="I8700" t="s">
        <v>1014</v>
      </c>
      <c r="J8700" t="s">
        <v>39</v>
      </c>
      <c r="K8700" t="s">
        <v>40</v>
      </c>
      <c r="L8700" t="s">
        <v>41</v>
      </c>
      <c r="M8700">
        <v>21001</v>
      </c>
      <c r="N8700" t="s">
        <v>66</v>
      </c>
      <c r="O8700" t="s">
        <v>25</v>
      </c>
      <c r="P8700">
        <v>6833749</v>
      </c>
      <c r="Q8700" t="s">
        <v>67</v>
      </c>
      <c r="R8700" t="str">
        <f t="shared" si="406"/>
        <v>Tertile 1</v>
      </c>
      <c r="S8700" t="str">
        <f t="shared" si="407"/>
        <v>Risky</v>
      </c>
    </row>
    <row r="8701" spans="1:19" x14ac:dyDescent="0.35">
      <c r="A8701" t="s">
        <v>10956</v>
      </c>
      <c r="B8701" s="1">
        <v>44892</v>
      </c>
      <c r="C8701" s="5" t="str">
        <f t="shared" si="405"/>
        <v>11</v>
      </c>
      <c r="D8701" t="s">
        <v>141</v>
      </c>
      <c r="E8701" t="s">
        <v>17</v>
      </c>
      <c r="F8701">
        <v>13500</v>
      </c>
      <c r="G8701" t="s">
        <v>152</v>
      </c>
      <c r="H8701" t="s">
        <v>148</v>
      </c>
      <c r="I8701" t="s">
        <v>522</v>
      </c>
      <c r="J8701" t="s">
        <v>39</v>
      </c>
      <c r="K8701" t="s">
        <v>40</v>
      </c>
      <c r="L8701" t="s">
        <v>41</v>
      </c>
      <c r="M8701">
        <v>21001</v>
      </c>
      <c r="N8701" t="s">
        <v>66</v>
      </c>
      <c r="O8701" t="s">
        <v>83</v>
      </c>
      <c r="P8701">
        <v>8709968</v>
      </c>
      <c r="Q8701" t="s">
        <v>73</v>
      </c>
      <c r="R8701" t="str">
        <f t="shared" si="406"/>
        <v>Tertile 1</v>
      </c>
      <c r="S8701" t="str">
        <f t="shared" si="407"/>
        <v>Risky</v>
      </c>
    </row>
    <row r="8702" spans="1:19" x14ac:dyDescent="0.35">
      <c r="A8702" t="s">
        <v>10972</v>
      </c>
      <c r="B8702" s="1">
        <v>44892</v>
      </c>
      <c r="C8702" s="5" t="str">
        <f t="shared" si="405"/>
        <v>11</v>
      </c>
      <c r="D8702" t="s">
        <v>5011</v>
      </c>
      <c r="E8702" t="s">
        <v>17</v>
      </c>
      <c r="F8702">
        <v>13500</v>
      </c>
      <c r="G8702" t="s">
        <v>142</v>
      </c>
      <c r="H8702" t="s">
        <v>303</v>
      </c>
      <c r="I8702" t="s">
        <v>657</v>
      </c>
      <c r="J8702" t="s">
        <v>21</v>
      </c>
      <c r="K8702" t="s">
        <v>22</v>
      </c>
      <c r="L8702" t="s">
        <v>23</v>
      </c>
      <c r="M8702">
        <v>19000</v>
      </c>
      <c r="N8702" t="s">
        <v>51</v>
      </c>
      <c r="O8702" t="s">
        <v>110</v>
      </c>
      <c r="P8702">
        <v>8421137</v>
      </c>
      <c r="Q8702" t="s">
        <v>52</v>
      </c>
      <c r="R8702" t="str">
        <f t="shared" si="406"/>
        <v>Tertile 1</v>
      </c>
      <c r="S8702" t="str">
        <f t="shared" si="407"/>
        <v>Risky</v>
      </c>
    </row>
    <row r="8703" spans="1:19" x14ac:dyDescent="0.35">
      <c r="A8703" t="s">
        <v>10975</v>
      </c>
      <c r="B8703" s="1">
        <v>44892</v>
      </c>
      <c r="C8703" s="5" t="str">
        <f t="shared" si="405"/>
        <v>11</v>
      </c>
      <c r="D8703" t="s">
        <v>2381</v>
      </c>
      <c r="E8703" t="s">
        <v>86</v>
      </c>
      <c r="F8703">
        <v>13500</v>
      </c>
      <c r="G8703" t="s">
        <v>76</v>
      </c>
      <c r="H8703" t="s">
        <v>369</v>
      </c>
      <c r="I8703" t="s">
        <v>411</v>
      </c>
      <c r="J8703" t="s">
        <v>21</v>
      </c>
      <c r="K8703" t="s">
        <v>22</v>
      </c>
      <c r="L8703" t="s">
        <v>50</v>
      </c>
      <c r="M8703">
        <v>25000</v>
      </c>
      <c r="N8703" t="s">
        <v>72</v>
      </c>
      <c r="O8703" t="s">
        <v>59</v>
      </c>
      <c r="P8703">
        <v>8527249</v>
      </c>
      <c r="Q8703" t="s">
        <v>73</v>
      </c>
      <c r="R8703" t="str">
        <f t="shared" si="406"/>
        <v>Tertile 1</v>
      </c>
      <c r="S8703" t="str">
        <f t="shared" si="407"/>
        <v>Risky</v>
      </c>
    </row>
    <row r="8704" spans="1:19" x14ac:dyDescent="0.35">
      <c r="A8704" t="s">
        <v>10976</v>
      </c>
      <c r="B8704" s="1">
        <v>44892</v>
      </c>
      <c r="C8704" s="5" t="str">
        <f t="shared" si="405"/>
        <v>11</v>
      </c>
      <c r="D8704" t="s">
        <v>5018</v>
      </c>
      <c r="E8704" t="s">
        <v>17</v>
      </c>
      <c r="F8704">
        <v>13500</v>
      </c>
      <c r="G8704" t="s">
        <v>18</v>
      </c>
      <c r="H8704" t="s">
        <v>81</v>
      </c>
      <c r="I8704" t="s">
        <v>323</v>
      </c>
      <c r="J8704" t="s">
        <v>21</v>
      </c>
      <c r="K8704" t="s">
        <v>22</v>
      </c>
      <c r="L8704" t="s">
        <v>41</v>
      </c>
      <c r="M8704">
        <v>45000</v>
      </c>
      <c r="N8704" t="s">
        <v>24</v>
      </c>
      <c r="O8704" t="s">
        <v>25</v>
      </c>
      <c r="P8704">
        <v>8118209</v>
      </c>
      <c r="Q8704" t="s">
        <v>26</v>
      </c>
      <c r="R8704" t="str">
        <f t="shared" si="406"/>
        <v>Tertile 1</v>
      </c>
      <c r="S8704" t="str">
        <f t="shared" si="407"/>
        <v>Risky</v>
      </c>
    </row>
    <row r="8705" spans="1:19" x14ac:dyDescent="0.35">
      <c r="A8705" t="s">
        <v>10977</v>
      </c>
      <c r="B8705" s="1">
        <v>44892</v>
      </c>
      <c r="C8705" s="5" t="str">
        <f t="shared" si="405"/>
        <v>11</v>
      </c>
      <c r="D8705" t="s">
        <v>1137</v>
      </c>
      <c r="E8705" t="s">
        <v>17</v>
      </c>
      <c r="F8705">
        <v>13500</v>
      </c>
      <c r="G8705" t="s">
        <v>29</v>
      </c>
      <c r="H8705" t="s">
        <v>94</v>
      </c>
      <c r="I8705" t="s">
        <v>344</v>
      </c>
      <c r="J8705" t="s">
        <v>39</v>
      </c>
      <c r="K8705" t="s">
        <v>40</v>
      </c>
      <c r="L8705" t="s">
        <v>50</v>
      </c>
      <c r="M8705">
        <v>22000</v>
      </c>
      <c r="N8705" t="s">
        <v>32</v>
      </c>
      <c r="O8705" t="s">
        <v>110</v>
      </c>
      <c r="P8705">
        <v>8444653</v>
      </c>
      <c r="Q8705" t="s">
        <v>33</v>
      </c>
      <c r="R8705" t="str">
        <f t="shared" si="406"/>
        <v>Tertile 1</v>
      </c>
      <c r="S8705" t="str">
        <f t="shared" si="407"/>
        <v>Risky</v>
      </c>
    </row>
    <row r="8706" spans="1:19" x14ac:dyDescent="0.35">
      <c r="A8706" t="s">
        <v>10980</v>
      </c>
      <c r="B8706" s="1">
        <v>44892</v>
      </c>
      <c r="C8706" s="5" t="str">
        <f t="shared" ref="C8706:C8769" si="408">TEXT(B8706,$V$22)</f>
        <v>11</v>
      </c>
      <c r="D8706" t="s">
        <v>2042</v>
      </c>
      <c r="E8706" t="s">
        <v>17</v>
      </c>
      <c r="F8706">
        <v>13500</v>
      </c>
      <c r="G8706" t="s">
        <v>55</v>
      </c>
      <c r="H8706" t="s">
        <v>369</v>
      </c>
      <c r="I8706" t="s">
        <v>492</v>
      </c>
      <c r="J8706" t="s">
        <v>21</v>
      </c>
      <c r="K8706" t="s">
        <v>22</v>
      </c>
      <c r="L8706" t="s">
        <v>23</v>
      </c>
      <c r="M8706">
        <v>39001</v>
      </c>
      <c r="N8706" t="s">
        <v>58</v>
      </c>
      <c r="O8706" t="s">
        <v>110</v>
      </c>
      <c r="P8706">
        <v>7957633</v>
      </c>
      <c r="Q8706" t="s">
        <v>60</v>
      </c>
      <c r="R8706" t="str">
        <f t="shared" ref="R8706:R8769" si="409">IF(F8706&lt;_xlfn.PERCENTILE.INC($F$2:$F$10576,1/3), "Tertile 1",
   IF(F8706&lt;_xlfn.PERCENTILE.INC($F$2:$F$10576,2/3), "Tertile 2", "Tertile 3"))</f>
        <v>Tertile 1</v>
      </c>
      <c r="S8706" t="str">
        <f t="shared" ref="S8706:S8769" si="410">IF(F8706&gt;755000, "Eligible", "Risky")</f>
        <v>Risky</v>
      </c>
    </row>
    <row r="8707" spans="1:19" x14ac:dyDescent="0.35">
      <c r="A8707" t="s">
        <v>10988</v>
      </c>
      <c r="B8707" s="1">
        <v>44892</v>
      </c>
      <c r="C8707" s="5" t="str">
        <f t="shared" si="408"/>
        <v>11</v>
      </c>
      <c r="D8707" t="s">
        <v>33</v>
      </c>
      <c r="E8707" t="s">
        <v>17</v>
      </c>
      <c r="F8707">
        <v>13500</v>
      </c>
      <c r="G8707" t="s">
        <v>268</v>
      </c>
      <c r="H8707" t="s">
        <v>216</v>
      </c>
      <c r="I8707" t="s">
        <v>217</v>
      </c>
      <c r="J8707" t="s">
        <v>39</v>
      </c>
      <c r="K8707" t="s">
        <v>40</v>
      </c>
      <c r="L8707" t="s">
        <v>23</v>
      </c>
      <c r="M8707">
        <v>11000</v>
      </c>
      <c r="N8707" t="s">
        <v>24</v>
      </c>
      <c r="O8707" t="s">
        <v>59</v>
      </c>
      <c r="P8707">
        <v>6644315</v>
      </c>
      <c r="Q8707" t="s">
        <v>60</v>
      </c>
      <c r="R8707" t="str">
        <f t="shared" si="409"/>
        <v>Tertile 1</v>
      </c>
      <c r="S8707" t="str">
        <f t="shared" si="410"/>
        <v>Risky</v>
      </c>
    </row>
    <row r="8708" spans="1:19" x14ac:dyDescent="0.35">
      <c r="A8708" t="s">
        <v>10998</v>
      </c>
      <c r="B8708" s="1">
        <v>44892</v>
      </c>
      <c r="C8708" s="5" t="str">
        <f t="shared" si="408"/>
        <v>11</v>
      </c>
      <c r="D8708" t="s">
        <v>2349</v>
      </c>
      <c r="E8708" t="s">
        <v>17</v>
      </c>
      <c r="F8708">
        <v>13500</v>
      </c>
      <c r="G8708" t="s">
        <v>98</v>
      </c>
      <c r="H8708" t="s">
        <v>148</v>
      </c>
      <c r="I8708" t="s">
        <v>614</v>
      </c>
      <c r="J8708" t="s">
        <v>39</v>
      </c>
      <c r="K8708" t="s">
        <v>40</v>
      </c>
      <c r="L8708" t="s">
        <v>50</v>
      </c>
      <c r="M8708">
        <v>12000</v>
      </c>
      <c r="N8708" t="s">
        <v>32</v>
      </c>
      <c r="O8708" t="s">
        <v>59</v>
      </c>
      <c r="P8708">
        <v>6616147</v>
      </c>
      <c r="Q8708" t="s">
        <v>67</v>
      </c>
      <c r="R8708" t="str">
        <f t="shared" si="409"/>
        <v>Tertile 1</v>
      </c>
      <c r="S8708" t="str">
        <f t="shared" si="410"/>
        <v>Risky</v>
      </c>
    </row>
    <row r="8709" spans="1:19" x14ac:dyDescent="0.35">
      <c r="A8709" t="s">
        <v>10965</v>
      </c>
      <c r="B8709" s="1">
        <v>44892</v>
      </c>
      <c r="C8709" s="5" t="str">
        <f t="shared" si="408"/>
        <v>11</v>
      </c>
      <c r="D8709" t="s">
        <v>1506</v>
      </c>
      <c r="E8709" t="s">
        <v>17</v>
      </c>
      <c r="F8709">
        <v>280000</v>
      </c>
      <c r="G8709" t="s">
        <v>36</v>
      </c>
      <c r="H8709" t="s">
        <v>48</v>
      </c>
      <c r="I8709" t="s">
        <v>123</v>
      </c>
      <c r="J8709" t="s">
        <v>21</v>
      </c>
      <c r="K8709" t="s">
        <v>22</v>
      </c>
      <c r="L8709" t="s">
        <v>23</v>
      </c>
      <c r="M8709">
        <v>21000</v>
      </c>
      <c r="N8709" t="s">
        <v>42</v>
      </c>
      <c r="O8709" t="s">
        <v>25</v>
      </c>
      <c r="P8709">
        <v>6163590</v>
      </c>
      <c r="Q8709" t="s">
        <v>44</v>
      </c>
      <c r="R8709" t="str">
        <f t="shared" si="409"/>
        <v>Tertile 1</v>
      </c>
      <c r="S8709" t="str">
        <f t="shared" si="410"/>
        <v>Risky</v>
      </c>
    </row>
    <row r="8710" spans="1:19" x14ac:dyDescent="0.35">
      <c r="A8710" t="s">
        <v>10950</v>
      </c>
      <c r="B8710" s="1">
        <v>44892</v>
      </c>
      <c r="C8710" s="5" t="str">
        <f t="shared" si="408"/>
        <v>11</v>
      </c>
      <c r="D8710" t="s">
        <v>1168</v>
      </c>
      <c r="E8710" t="s">
        <v>17</v>
      </c>
      <c r="F8710">
        <v>370000</v>
      </c>
      <c r="G8710" t="s">
        <v>29</v>
      </c>
      <c r="H8710" t="s">
        <v>148</v>
      </c>
      <c r="I8710" t="s">
        <v>329</v>
      </c>
      <c r="J8710" t="s">
        <v>21</v>
      </c>
      <c r="K8710" t="s">
        <v>22</v>
      </c>
      <c r="L8710" t="s">
        <v>23</v>
      </c>
      <c r="M8710">
        <v>16001</v>
      </c>
      <c r="N8710" t="s">
        <v>32</v>
      </c>
      <c r="O8710" t="s">
        <v>110</v>
      </c>
      <c r="P8710">
        <v>6583974</v>
      </c>
      <c r="Q8710" t="s">
        <v>33</v>
      </c>
      <c r="R8710" t="str">
        <f t="shared" si="409"/>
        <v>Tertile 1</v>
      </c>
      <c r="S8710" t="str">
        <f t="shared" si="410"/>
        <v>Risky</v>
      </c>
    </row>
    <row r="8711" spans="1:19" x14ac:dyDescent="0.35">
      <c r="A8711" t="s">
        <v>10968</v>
      </c>
      <c r="B8711" s="1">
        <v>44892</v>
      </c>
      <c r="C8711" s="5" t="str">
        <f t="shared" si="408"/>
        <v>11</v>
      </c>
      <c r="D8711" t="s">
        <v>3777</v>
      </c>
      <c r="E8711" t="s">
        <v>17</v>
      </c>
      <c r="F8711">
        <v>446000</v>
      </c>
      <c r="G8711" t="s">
        <v>63</v>
      </c>
      <c r="H8711" t="s">
        <v>56</v>
      </c>
      <c r="I8711" t="s">
        <v>91</v>
      </c>
      <c r="J8711" t="s">
        <v>39</v>
      </c>
      <c r="K8711" t="s">
        <v>40</v>
      </c>
      <c r="L8711" t="s">
        <v>41</v>
      </c>
      <c r="M8711">
        <v>17000</v>
      </c>
      <c r="N8711" t="s">
        <v>66</v>
      </c>
      <c r="O8711" t="s">
        <v>25</v>
      </c>
      <c r="P8711">
        <v>7164309</v>
      </c>
      <c r="Q8711" t="s">
        <v>67</v>
      </c>
      <c r="R8711" t="str">
        <f t="shared" si="409"/>
        <v>Tertile 1</v>
      </c>
      <c r="S8711" t="str">
        <f t="shared" si="410"/>
        <v>Risky</v>
      </c>
    </row>
    <row r="8712" spans="1:19" x14ac:dyDescent="0.35">
      <c r="A8712" t="s">
        <v>10951</v>
      </c>
      <c r="B8712" s="1">
        <v>44892</v>
      </c>
      <c r="C8712" s="5" t="str">
        <f t="shared" si="408"/>
        <v>11</v>
      </c>
      <c r="D8712" t="s">
        <v>1170</v>
      </c>
      <c r="E8712" t="s">
        <v>17</v>
      </c>
      <c r="F8712">
        <v>488000</v>
      </c>
      <c r="G8712" t="s">
        <v>36</v>
      </c>
      <c r="H8712" t="s">
        <v>216</v>
      </c>
      <c r="I8712" t="s">
        <v>887</v>
      </c>
      <c r="J8712" t="s">
        <v>21</v>
      </c>
      <c r="K8712" t="s">
        <v>22</v>
      </c>
      <c r="L8712" t="s">
        <v>23</v>
      </c>
      <c r="M8712">
        <v>18001</v>
      </c>
      <c r="N8712" t="s">
        <v>42</v>
      </c>
      <c r="O8712" t="s">
        <v>110</v>
      </c>
      <c r="P8712">
        <v>6707765</v>
      </c>
      <c r="Q8712" t="s">
        <v>44</v>
      </c>
      <c r="R8712" t="str">
        <f t="shared" si="409"/>
        <v>Tertile 1</v>
      </c>
      <c r="S8712" t="str">
        <f t="shared" si="410"/>
        <v>Risky</v>
      </c>
    </row>
    <row r="8713" spans="1:19" x14ac:dyDescent="0.35">
      <c r="A8713" t="s">
        <v>10941</v>
      </c>
      <c r="B8713" s="1">
        <v>44892</v>
      </c>
      <c r="C8713" s="5" t="str">
        <f t="shared" si="408"/>
        <v>11</v>
      </c>
      <c r="D8713" t="s">
        <v>1618</v>
      </c>
      <c r="E8713" t="s">
        <v>86</v>
      </c>
      <c r="F8713">
        <v>490000</v>
      </c>
      <c r="G8713" t="s">
        <v>90</v>
      </c>
      <c r="H8713" t="s">
        <v>56</v>
      </c>
      <c r="I8713" t="s">
        <v>91</v>
      </c>
      <c r="J8713" t="s">
        <v>39</v>
      </c>
      <c r="K8713" t="s">
        <v>40</v>
      </c>
      <c r="L8713" t="s">
        <v>41</v>
      </c>
      <c r="M8713">
        <v>17001</v>
      </c>
      <c r="N8713" t="s">
        <v>72</v>
      </c>
      <c r="O8713" t="s">
        <v>25</v>
      </c>
      <c r="P8713">
        <v>7741716</v>
      </c>
      <c r="Q8713" t="s">
        <v>73</v>
      </c>
      <c r="R8713" t="str">
        <f t="shared" si="409"/>
        <v>Tertile 1</v>
      </c>
      <c r="S8713" t="str">
        <f t="shared" si="410"/>
        <v>Risky</v>
      </c>
    </row>
    <row r="8714" spans="1:19" x14ac:dyDescent="0.35">
      <c r="A8714" t="s">
        <v>10973</v>
      </c>
      <c r="B8714" s="1">
        <v>44892</v>
      </c>
      <c r="C8714" s="5" t="str">
        <f t="shared" si="408"/>
        <v>11</v>
      </c>
      <c r="D8714" t="s">
        <v>5013</v>
      </c>
      <c r="E8714" t="s">
        <v>86</v>
      </c>
      <c r="F8714">
        <v>495000</v>
      </c>
      <c r="G8714" t="s">
        <v>147</v>
      </c>
      <c r="H8714" t="s">
        <v>48</v>
      </c>
      <c r="I8714" t="s">
        <v>123</v>
      </c>
      <c r="J8714" t="s">
        <v>21</v>
      </c>
      <c r="K8714" t="s">
        <v>22</v>
      </c>
      <c r="L8714" t="s">
        <v>41</v>
      </c>
      <c r="M8714">
        <v>33000</v>
      </c>
      <c r="N8714" t="s">
        <v>58</v>
      </c>
      <c r="O8714" t="s">
        <v>25</v>
      </c>
      <c r="P8714">
        <v>8410368</v>
      </c>
      <c r="Q8714" t="s">
        <v>60</v>
      </c>
      <c r="R8714" t="str">
        <f t="shared" si="409"/>
        <v>Tertile 1</v>
      </c>
      <c r="S8714" t="str">
        <f t="shared" si="410"/>
        <v>Risky</v>
      </c>
    </row>
    <row r="8715" spans="1:19" x14ac:dyDescent="0.35">
      <c r="A8715" t="s">
        <v>10948</v>
      </c>
      <c r="B8715" s="1">
        <v>44892</v>
      </c>
      <c r="C8715" s="5" t="str">
        <f t="shared" si="408"/>
        <v>11</v>
      </c>
      <c r="D8715" t="s">
        <v>7849</v>
      </c>
      <c r="E8715" t="s">
        <v>17</v>
      </c>
      <c r="F8715">
        <v>505000</v>
      </c>
      <c r="G8715" t="s">
        <v>76</v>
      </c>
      <c r="H8715" t="s">
        <v>126</v>
      </c>
      <c r="I8715" t="s">
        <v>127</v>
      </c>
      <c r="J8715" t="s">
        <v>39</v>
      </c>
      <c r="K8715" t="s">
        <v>40</v>
      </c>
      <c r="L8715" t="s">
        <v>41</v>
      </c>
      <c r="M8715">
        <v>14001</v>
      </c>
      <c r="N8715" t="s">
        <v>72</v>
      </c>
      <c r="O8715" t="s">
        <v>110</v>
      </c>
      <c r="P8715">
        <v>6700724</v>
      </c>
      <c r="Q8715" t="s">
        <v>73</v>
      </c>
      <c r="R8715" t="str">
        <f t="shared" si="409"/>
        <v>Tertile 1</v>
      </c>
      <c r="S8715" t="str">
        <f t="shared" si="410"/>
        <v>Risky</v>
      </c>
    </row>
    <row r="8716" spans="1:19" x14ac:dyDescent="0.35">
      <c r="A8716" t="s">
        <v>10937</v>
      </c>
      <c r="B8716" s="1">
        <v>44892</v>
      </c>
      <c r="C8716" s="5" t="str">
        <f t="shared" si="408"/>
        <v>11</v>
      </c>
      <c r="D8716" t="s">
        <v>8473</v>
      </c>
      <c r="E8716" t="s">
        <v>17</v>
      </c>
      <c r="F8716">
        <v>548000</v>
      </c>
      <c r="G8716" t="s">
        <v>152</v>
      </c>
      <c r="H8716" t="s">
        <v>216</v>
      </c>
      <c r="I8716" t="s">
        <v>217</v>
      </c>
      <c r="J8716" t="s">
        <v>21</v>
      </c>
      <c r="K8716" t="s">
        <v>22</v>
      </c>
      <c r="L8716" t="s">
        <v>41</v>
      </c>
      <c r="M8716">
        <v>19001</v>
      </c>
      <c r="N8716" t="s">
        <v>66</v>
      </c>
      <c r="O8716" t="s">
        <v>59</v>
      </c>
      <c r="P8716">
        <v>7390875</v>
      </c>
      <c r="Q8716" t="s">
        <v>67</v>
      </c>
      <c r="R8716" t="str">
        <f t="shared" si="409"/>
        <v>Tertile 1</v>
      </c>
      <c r="S8716" t="str">
        <f t="shared" si="410"/>
        <v>Risky</v>
      </c>
    </row>
    <row r="8717" spans="1:19" x14ac:dyDescent="0.35">
      <c r="A8717" t="s">
        <v>10938</v>
      </c>
      <c r="B8717" s="1">
        <v>44892</v>
      </c>
      <c r="C8717" s="5" t="str">
        <f t="shared" si="408"/>
        <v>11</v>
      </c>
      <c r="D8717" t="s">
        <v>915</v>
      </c>
      <c r="E8717" t="s">
        <v>86</v>
      </c>
      <c r="F8717">
        <v>555000</v>
      </c>
      <c r="G8717" t="s">
        <v>76</v>
      </c>
      <c r="H8717" t="s">
        <v>64</v>
      </c>
      <c r="I8717" t="s">
        <v>65</v>
      </c>
      <c r="J8717" t="s">
        <v>21</v>
      </c>
      <c r="K8717" t="s">
        <v>22</v>
      </c>
      <c r="L8717" t="s">
        <v>50</v>
      </c>
      <c r="M8717">
        <v>21001</v>
      </c>
      <c r="N8717" t="s">
        <v>72</v>
      </c>
      <c r="O8717" t="s">
        <v>59</v>
      </c>
      <c r="P8717">
        <v>7101263</v>
      </c>
      <c r="Q8717" t="s">
        <v>73</v>
      </c>
      <c r="R8717" t="str">
        <f t="shared" si="409"/>
        <v>Tertile 2</v>
      </c>
      <c r="S8717" t="str">
        <f t="shared" si="410"/>
        <v>Risky</v>
      </c>
    </row>
    <row r="8718" spans="1:19" x14ac:dyDescent="0.35">
      <c r="A8718" t="s">
        <v>10942</v>
      </c>
      <c r="B8718" s="1">
        <v>44892</v>
      </c>
      <c r="C8718" s="5" t="str">
        <f t="shared" si="408"/>
        <v>11</v>
      </c>
      <c r="D8718" t="s">
        <v>8478</v>
      </c>
      <c r="E8718" t="s">
        <v>17</v>
      </c>
      <c r="F8718">
        <v>555000</v>
      </c>
      <c r="G8718" t="s">
        <v>166</v>
      </c>
      <c r="H8718" t="s">
        <v>108</v>
      </c>
      <c r="I8718" t="s">
        <v>161</v>
      </c>
      <c r="J8718" t="s">
        <v>21</v>
      </c>
      <c r="K8718" t="s">
        <v>22</v>
      </c>
      <c r="L8718" t="s">
        <v>23</v>
      </c>
      <c r="M8718">
        <v>26001</v>
      </c>
      <c r="N8718" t="s">
        <v>24</v>
      </c>
      <c r="O8718" t="s">
        <v>59</v>
      </c>
      <c r="P8718">
        <v>8238735</v>
      </c>
      <c r="Q8718" t="s">
        <v>26</v>
      </c>
      <c r="R8718" t="str">
        <f t="shared" si="409"/>
        <v>Tertile 2</v>
      </c>
      <c r="S8718" t="str">
        <f t="shared" si="410"/>
        <v>Risky</v>
      </c>
    </row>
    <row r="8719" spans="1:19" x14ac:dyDescent="0.35">
      <c r="A8719" t="s">
        <v>10970</v>
      </c>
      <c r="B8719" s="1">
        <v>44892</v>
      </c>
      <c r="C8719" s="5" t="str">
        <f t="shared" si="408"/>
        <v>11</v>
      </c>
      <c r="D8719" t="s">
        <v>1075</v>
      </c>
      <c r="E8719" t="s">
        <v>17</v>
      </c>
      <c r="F8719">
        <v>565000</v>
      </c>
      <c r="G8719" t="s">
        <v>98</v>
      </c>
      <c r="H8719" t="s">
        <v>81</v>
      </c>
      <c r="I8719" t="s">
        <v>323</v>
      </c>
      <c r="J8719" t="s">
        <v>21</v>
      </c>
      <c r="K8719" t="s">
        <v>22</v>
      </c>
      <c r="L8719" t="s">
        <v>41</v>
      </c>
      <c r="M8719">
        <v>35000</v>
      </c>
      <c r="N8719" t="s">
        <v>32</v>
      </c>
      <c r="O8719" t="s">
        <v>25</v>
      </c>
      <c r="P8719">
        <v>8755739</v>
      </c>
      <c r="Q8719" t="s">
        <v>33</v>
      </c>
      <c r="R8719" t="str">
        <f t="shared" si="409"/>
        <v>Tertile 2</v>
      </c>
      <c r="S8719" t="str">
        <f t="shared" si="410"/>
        <v>Risky</v>
      </c>
    </row>
    <row r="8720" spans="1:19" x14ac:dyDescent="0.35">
      <c r="A8720" t="s">
        <v>10962</v>
      </c>
      <c r="B8720" s="1">
        <v>44892</v>
      </c>
      <c r="C8720" s="5" t="str">
        <f t="shared" si="408"/>
        <v>11</v>
      </c>
      <c r="D8720" t="s">
        <v>1411</v>
      </c>
      <c r="E8720" t="s">
        <v>86</v>
      </c>
      <c r="F8720">
        <v>580000</v>
      </c>
      <c r="G8720" t="s">
        <v>76</v>
      </c>
      <c r="H8720" t="s">
        <v>143</v>
      </c>
      <c r="I8720" t="s">
        <v>144</v>
      </c>
      <c r="J8720" t="s">
        <v>21</v>
      </c>
      <c r="K8720" t="s">
        <v>22</v>
      </c>
      <c r="L8720" t="s">
        <v>50</v>
      </c>
      <c r="M8720">
        <v>32001</v>
      </c>
      <c r="N8720" t="s">
        <v>72</v>
      </c>
      <c r="O8720" t="s">
        <v>43</v>
      </c>
      <c r="P8720">
        <v>6702849</v>
      </c>
      <c r="Q8720" t="s">
        <v>73</v>
      </c>
      <c r="R8720" t="str">
        <f t="shared" si="409"/>
        <v>Tertile 2</v>
      </c>
      <c r="S8720" t="str">
        <f t="shared" si="410"/>
        <v>Risky</v>
      </c>
    </row>
    <row r="8721" spans="1:19" x14ac:dyDescent="0.35">
      <c r="A8721" t="s">
        <v>10969</v>
      </c>
      <c r="B8721" s="1">
        <v>44892</v>
      </c>
      <c r="C8721" s="5" t="str">
        <f t="shared" si="408"/>
        <v>11</v>
      </c>
      <c r="D8721" t="s">
        <v>2378</v>
      </c>
      <c r="E8721" t="s">
        <v>17</v>
      </c>
      <c r="F8721">
        <v>580000</v>
      </c>
      <c r="G8721" t="s">
        <v>166</v>
      </c>
      <c r="H8721" t="s">
        <v>108</v>
      </c>
      <c r="I8721" t="s">
        <v>161</v>
      </c>
      <c r="J8721" t="s">
        <v>21</v>
      </c>
      <c r="K8721" t="s">
        <v>22</v>
      </c>
      <c r="L8721" t="s">
        <v>50</v>
      </c>
      <c r="M8721">
        <v>20000</v>
      </c>
      <c r="N8721" t="s">
        <v>24</v>
      </c>
      <c r="O8721" t="s">
        <v>59</v>
      </c>
      <c r="P8721">
        <v>6644717</v>
      </c>
      <c r="Q8721" t="s">
        <v>26</v>
      </c>
      <c r="R8721" t="str">
        <f t="shared" si="409"/>
        <v>Tertile 2</v>
      </c>
      <c r="S8721" t="str">
        <f t="shared" si="410"/>
        <v>Risky</v>
      </c>
    </row>
    <row r="8722" spans="1:19" x14ac:dyDescent="0.35">
      <c r="A8722" t="s">
        <v>10952</v>
      </c>
      <c r="B8722" s="1">
        <v>44892</v>
      </c>
      <c r="C8722" s="5" t="str">
        <f t="shared" si="408"/>
        <v>11</v>
      </c>
      <c r="D8722" t="s">
        <v>919</v>
      </c>
      <c r="E8722" t="s">
        <v>17</v>
      </c>
      <c r="F8722">
        <v>585000</v>
      </c>
      <c r="G8722" t="s">
        <v>76</v>
      </c>
      <c r="H8722" t="s">
        <v>30</v>
      </c>
      <c r="I8722" t="s">
        <v>272</v>
      </c>
      <c r="J8722" t="s">
        <v>39</v>
      </c>
      <c r="K8722" t="s">
        <v>40</v>
      </c>
      <c r="L8722" t="s">
        <v>23</v>
      </c>
      <c r="M8722">
        <v>11001</v>
      </c>
      <c r="N8722" t="s">
        <v>72</v>
      </c>
      <c r="O8722" t="s">
        <v>110</v>
      </c>
      <c r="P8722">
        <v>6056686</v>
      </c>
      <c r="Q8722" t="s">
        <v>73</v>
      </c>
      <c r="R8722" t="str">
        <f t="shared" si="409"/>
        <v>Tertile 2</v>
      </c>
      <c r="S8722" t="str">
        <f t="shared" si="410"/>
        <v>Risky</v>
      </c>
    </row>
    <row r="8723" spans="1:19" x14ac:dyDescent="0.35">
      <c r="A8723" t="s">
        <v>10974</v>
      </c>
      <c r="B8723" s="1">
        <v>44892</v>
      </c>
      <c r="C8723" s="5" t="str">
        <f t="shared" si="408"/>
        <v>11</v>
      </c>
      <c r="D8723" t="s">
        <v>5015</v>
      </c>
      <c r="E8723" t="s">
        <v>86</v>
      </c>
      <c r="F8723">
        <v>660000</v>
      </c>
      <c r="G8723" t="s">
        <v>152</v>
      </c>
      <c r="H8723" t="s">
        <v>187</v>
      </c>
      <c r="I8723" t="s">
        <v>249</v>
      </c>
      <c r="J8723" t="s">
        <v>21</v>
      </c>
      <c r="K8723" t="s">
        <v>22</v>
      </c>
      <c r="L8723" t="s">
        <v>23</v>
      </c>
      <c r="M8723">
        <v>12000</v>
      </c>
      <c r="N8723" t="s">
        <v>66</v>
      </c>
      <c r="O8723" t="s">
        <v>59</v>
      </c>
      <c r="P8723">
        <v>7695487</v>
      </c>
      <c r="Q8723" t="s">
        <v>67</v>
      </c>
      <c r="R8723" t="str">
        <f t="shared" si="409"/>
        <v>Tertile 2</v>
      </c>
      <c r="S8723" t="str">
        <f t="shared" si="410"/>
        <v>Risky</v>
      </c>
    </row>
    <row r="8724" spans="1:19" x14ac:dyDescent="0.35">
      <c r="A8724" t="s">
        <v>10946</v>
      </c>
      <c r="B8724" s="1">
        <v>44892</v>
      </c>
      <c r="C8724" s="5" t="str">
        <f t="shared" si="408"/>
        <v>11</v>
      </c>
      <c r="D8724" t="s">
        <v>1049</v>
      </c>
      <c r="E8724" t="s">
        <v>17</v>
      </c>
      <c r="F8724">
        <v>702500</v>
      </c>
      <c r="G8724" t="s">
        <v>147</v>
      </c>
      <c r="H8724" t="s">
        <v>19</v>
      </c>
      <c r="I8724" t="s">
        <v>1023</v>
      </c>
      <c r="J8724" t="s">
        <v>39</v>
      </c>
      <c r="K8724" t="s">
        <v>40</v>
      </c>
      <c r="L8724" t="s">
        <v>41</v>
      </c>
      <c r="M8724">
        <v>13501</v>
      </c>
      <c r="N8724" t="s">
        <v>58</v>
      </c>
      <c r="O8724" t="s">
        <v>43</v>
      </c>
      <c r="P8724">
        <v>6124555</v>
      </c>
      <c r="Q8724" t="s">
        <v>60</v>
      </c>
      <c r="R8724" t="str">
        <f t="shared" si="409"/>
        <v>Tertile 2</v>
      </c>
      <c r="S8724" t="str">
        <f t="shared" si="410"/>
        <v>Risky</v>
      </c>
    </row>
    <row r="8725" spans="1:19" x14ac:dyDescent="0.35">
      <c r="A8725" t="s">
        <v>10992</v>
      </c>
      <c r="B8725" s="1">
        <v>44892</v>
      </c>
      <c r="C8725" s="5" t="str">
        <f t="shared" si="408"/>
        <v>11</v>
      </c>
      <c r="D8725" t="s">
        <v>10993</v>
      </c>
      <c r="E8725" t="s">
        <v>17</v>
      </c>
      <c r="F8725">
        <v>710000</v>
      </c>
      <c r="G8725" t="s">
        <v>160</v>
      </c>
      <c r="H8725" t="s">
        <v>48</v>
      </c>
      <c r="I8725" t="s">
        <v>7198</v>
      </c>
      <c r="J8725" t="s">
        <v>21</v>
      </c>
      <c r="K8725" t="s">
        <v>22</v>
      </c>
      <c r="L8725" t="s">
        <v>50</v>
      </c>
      <c r="M8725">
        <v>18000</v>
      </c>
      <c r="N8725" t="s">
        <v>58</v>
      </c>
      <c r="O8725" t="s">
        <v>110</v>
      </c>
      <c r="P8725">
        <v>6797449</v>
      </c>
      <c r="Q8725" t="s">
        <v>33</v>
      </c>
      <c r="R8725" t="str">
        <f t="shared" si="409"/>
        <v>Tertile 2</v>
      </c>
      <c r="S8725" t="str">
        <f t="shared" si="410"/>
        <v>Risky</v>
      </c>
    </row>
    <row r="8726" spans="1:19" x14ac:dyDescent="0.35">
      <c r="A8726" t="s">
        <v>10989</v>
      </c>
      <c r="B8726" s="1">
        <v>44892</v>
      </c>
      <c r="C8726" s="5" t="str">
        <f t="shared" si="408"/>
        <v>11</v>
      </c>
      <c r="D8726" t="s">
        <v>1278</v>
      </c>
      <c r="E8726" t="s">
        <v>17</v>
      </c>
      <c r="F8726">
        <v>715000</v>
      </c>
      <c r="G8726" t="s">
        <v>147</v>
      </c>
      <c r="H8726" t="s">
        <v>81</v>
      </c>
      <c r="I8726" t="s">
        <v>82</v>
      </c>
      <c r="J8726" t="s">
        <v>39</v>
      </c>
      <c r="K8726" t="s">
        <v>40</v>
      </c>
      <c r="L8726" t="s">
        <v>41</v>
      </c>
      <c r="M8726">
        <v>82000</v>
      </c>
      <c r="N8726" t="s">
        <v>58</v>
      </c>
      <c r="O8726" t="s">
        <v>83</v>
      </c>
      <c r="P8726">
        <v>6025370</v>
      </c>
      <c r="Q8726" t="s">
        <v>60</v>
      </c>
      <c r="R8726" t="str">
        <f t="shared" si="409"/>
        <v>Tertile 2</v>
      </c>
      <c r="S8726" t="str">
        <f t="shared" si="410"/>
        <v>Risky</v>
      </c>
    </row>
    <row r="8727" spans="1:19" x14ac:dyDescent="0.35">
      <c r="A8727" t="s">
        <v>10939</v>
      </c>
      <c r="B8727" s="1">
        <v>44892</v>
      </c>
      <c r="C8727" s="5" t="str">
        <f t="shared" si="408"/>
        <v>11</v>
      </c>
      <c r="D8727" t="s">
        <v>917</v>
      </c>
      <c r="E8727" t="s">
        <v>17</v>
      </c>
      <c r="F8727">
        <v>716000</v>
      </c>
      <c r="G8727" t="s">
        <v>160</v>
      </c>
      <c r="H8727" t="s">
        <v>94</v>
      </c>
      <c r="I8727" t="s">
        <v>630</v>
      </c>
      <c r="J8727" t="s">
        <v>39</v>
      </c>
      <c r="K8727" t="s">
        <v>40</v>
      </c>
      <c r="L8727" t="s">
        <v>50</v>
      </c>
      <c r="M8727">
        <v>20001</v>
      </c>
      <c r="N8727" t="s">
        <v>58</v>
      </c>
      <c r="O8727" t="s">
        <v>59</v>
      </c>
      <c r="P8727">
        <v>6490666</v>
      </c>
      <c r="Q8727" t="s">
        <v>60</v>
      </c>
      <c r="R8727" t="str">
        <f t="shared" si="409"/>
        <v>Tertile 2</v>
      </c>
      <c r="S8727" t="str">
        <f t="shared" si="410"/>
        <v>Risky</v>
      </c>
    </row>
    <row r="8728" spans="1:19" x14ac:dyDescent="0.35">
      <c r="A8728" t="s">
        <v>10954</v>
      </c>
      <c r="B8728" s="1">
        <v>44892</v>
      </c>
      <c r="C8728" s="5" t="str">
        <f t="shared" si="408"/>
        <v>11</v>
      </c>
      <c r="D8728" t="s">
        <v>4359</v>
      </c>
      <c r="E8728" t="s">
        <v>17</v>
      </c>
      <c r="F8728">
        <v>720000</v>
      </c>
      <c r="G8728" t="s">
        <v>80</v>
      </c>
      <c r="H8728" t="s">
        <v>30</v>
      </c>
      <c r="I8728" t="s">
        <v>461</v>
      </c>
      <c r="J8728" t="s">
        <v>21</v>
      </c>
      <c r="K8728" t="s">
        <v>22</v>
      </c>
      <c r="L8728" t="s">
        <v>41</v>
      </c>
      <c r="M8728">
        <v>22001</v>
      </c>
      <c r="N8728" t="s">
        <v>66</v>
      </c>
      <c r="O8728" t="s">
        <v>43</v>
      </c>
      <c r="P8728">
        <v>7729469</v>
      </c>
      <c r="Q8728" t="s">
        <v>67</v>
      </c>
      <c r="R8728" t="str">
        <f t="shared" si="409"/>
        <v>Tertile 2</v>
      </c>
      <c r="S8728" t="str">
        <f t="shared" si="410"/>
        <v>Risky</v>
      </c>
    </row>
    <row r="8729" spans="1:19" x14ac:dyDescent="0.35">
      <c r="A8729" t="s">
        <v>10986</v>
      </c>
      <c r="B8729" s="1">
        <v>44892</v>
      </c>
      <c r="C8729" s="5" t="str">
        <f t="shared" si="408"/>
        <v>11</v>
      </c>
      <c r="D8729" t="s">
        <v>2317</v>
      </c>
      <c r="E8729" t="s">
        <v>17</v>
      </c>
      <c r="F8729">
        <v>720000</v>
      </c>
      <c r="G8729" t="s">
        <v>248</v>
      </c>
      <c r="H8729" t="s">
        <v>81</v>
      </c>
      <c r="I8729" t="s">
        <v>403</v>
      </c>
      <c r="J8729" t="s">
        <v>39</v>
      </c>
      <c r="K8729" t="s">
        <v>40</v>
      </c>
      <c r="L8729" t="s">
        <v>50</v>
      </c>
      <c r="M8729">
        <v>14000</v>
      </c>
      <c r="N8729" t="s">
        <v>66</v>
      </c>
      <c r="O8729" t="s">
        <v>25</v>
      </c>
      <c r="P8729">
        <v>7720056</v>
      </c>
      <c r="Q8729" t="s">
        <v>67</v>
      </c>
      <c r="R8729" t="str">
        <f t="shared" si="409"/>
        <v>Tertile 2</v>
      </c>
      <c r="S8729" t="str">
        <f t="shared" si="410"/>
        <v>Risky</v>
      </c>
    </row>
    <row r="8730" spans="1:19" x14ac:dyDescent="0.35">
      <c r="A8730" t="s">
        <v>10981</v>
      </c>
      <c r="B8730" s="1">
        <v>44892</v>
      </c>
      <c r="C8730" s="5" t="str">
        <f t="shared" si="408"/>
        <v>11</v>
      </c>
      <c r="D8730" t="s">
        <v>2432</v>
      </c>
      <c r="E8730" t="s">
        <v>17</v>
      </c>
      <c r="F8730">
        <v>725000</v>
      </c>
      <c r="G8730" t="s">
        <v>63</v>
      </c>
      <c r="H8730" t="s">
        <v>319</v>
      </c>
      <c r="I8730" t="s">
        <v>320</v>
      </c>
      <c r="J8730" t="s">
        <v>21</v>
      </c>
      <c r="K8730" t="s">
        <v>22</v>
      </c>
      <c r="L8730" t="s">
        <v>41</v>
      </c>
      <c r="M8730">
        <v>15001</v>
      </c>
      <c r="N8730" t="s">
        <v>66</v>
      </c>
      <c r="O8730" t="s">
        <v>110</v>
      </c>
      <c r="P8730">
        <v>7137598</v>
      </c>
      <c r="Q8730" t="s">
        <v>67</v>
      </c>
      <c r="R8730" t="str">
        <f t="shared" si="409"/>
        <v>Tertile 2</v>
      </c>
      <c r="S8730" t="str">
        <f t="shared" si="410"/>
        <v>Risky</v>
      </c>
    </row>
    <row r="8731" spans="1:19" x14ac:dyDescent="0.35">
      <c r="A8731" t="s">
        <v>10982</v>
      </c>
      <c r="B8731" s="1">
        <v>44892</v>
      </c>
      <c r="C8731" s="5" t="str">
        <f t="shared" si="408"/>
        <v>11</v>
      </c>
      <c r="D8731" t="s">
        <v>1140</v>
      </c>
      <c r="E8731" t="s">
        <v>17</v>
      </c>
      <c r="F8731">
        <v>725000</v>
      </c>
      <c r="G8731" t="s">
        <v>70</v>
      </c>
      <c r="H8731" t="s">
        <v>138</v>
      </c>
      <c r="I8731" t="s">
        <v>269</v>
      </c>
      <c r="J8731" t="s">
        <v>39</v>
      </c>
      <c r="K8731" t="s">
        <v>40</v>
      </c>
      <c r="L8731" t="s">
        <v>23</v>
      </c>
      <c r="M8731">
        <v>25001</v>
      </c>
      <c r="N8731" t="s">
        <v>72</v>
      </c>
      <c r="O8731" t="s">
        <v>25</v>
      </c>
      <c r="P8731">
        <v>7100620</v>
      </c>
      <c r="Q8731" t="s">
        <v>73</v>
      </c>
      <c r="R8731" t="str">
        <f t="shared" si="409"/>
        <v>Tertile 2</v>
      </c>
      <c r="S8731" t="str">
        <f t="shared" si="410"/>
        <v>Risky</v>
      </c>
    </row>
    <row r="8732" spans="1:19" x14ac:dyDescent="0.35">
      <c r="A8732" t="s">
        <v>10944</v>
      </c>
      <c r="B8732" s="1">
        <v>44892</v>
      </c>
      <c r="C8732" s="5" t="str">
        <f t="shared" si="408"/>
        <v>11</v>
      </c>
      <c r="D8732" t="s">
        <v>2995</v>
      </c>
      <c r="E8732" t="s">
        <v>17</v>
      </c>
      <c r="F8732">
        <v>730000</v>
      </c>
      <c r="G8732" t="s">
        <v>103</v>
      </c>
      <c r="H8732" t="s">
        <v>94</v>
      </c>
      <c r="I8732" t="s">
        <v>619</v>
      </c>
      <c r="J8732" t="s">
        <v>21</v>
      </c>
      <c r="K8732" t="s">
        <v>22</v>
      </c>
      <c r="L8732" t="s">
        <v>23</v>
      </c>
      <c r="M8732">
        <v>9001</v>
      </c>
      <c r="N8732" t="s">
        <v>42</v>
      </c>
      <c r="O8732" t="s">
        <v>43</v>
      </c>
      <c r="P8732">
        <v>7239344</v>
      </c>
      <c r="Q8732" t="s">
        <v>44</v>
      </c>
      <c r="R8732" t="str">
        <f t="shared" si="409"/>
        <v>Tertile 2</v>
      </c>
      <c r="S8732" t="str">
        <f t="shared" si="410"/>
        <v>Risky</v>
      </c>
    </row>
    <row r="8733" spans="1:19" x14ac:dyDescent="0.35">
      <c r="A8733" t="s">
        <v>10955</v>
      </c>
      <c r="B8733" s="1">
        <v>44892</v>
      </c>
      <c r="C8733" s="5" t="str">
        <f t="shared" si="408"/>
        <v>11</v>
      </c>
      <c r="D8733" t="s">
        <v>4361</v>
      </c>
      <c r="E8733" t="s">
        <v>17</v>
      </c>
      <c r="F8733">
        <v>732500</v>
      </c>
      <c r="G8733" t="s">
        <v>90</v>
      </c>
      <c r="H8733" t="s">
        <v>81</v>
      </c>
      <c r="I8733" t="s">
        <v>323</v>
      </c>
      <c r="J8733" t="s">
        <v>39</v>
      </c>
      <c r="K8733" t="s">
        <v>40</v>
      </c>
      <c r="L8733" t="s">
        <v>50</v>
      </c>
      <c r="M8733">
        <v>22501</v>
      </c>
      <c r="N8733" t="s">
        <v>72</v>
      </c>
      <c r="O8733" t="s">
        <v>25</v>
      </c>
      <c r="P8733">
        <v>8284806</v>
      </c>
      <c r="Q8733" t="s">
        <v>73</v>
      </c>
      <c r="R8733" t="str">
        <f t="shared" si="409"/>
        <v>Tertile 2</v>
      </c>
      <c r="S8733" t="str">
        <f t="shared" si="410"/>
        <v>Risky</v>
      </c>
    </row>
    <row r="8734" spans="1:19" x14ac:dyDescent="0.35">
      <c r="A8734" t="s">
        <v>10983</v>
      </c>
      <c r="B8734" s="1">
        <v>44892</v>
      </c>
      <c r="C8734" s="5" t="str">
        <f t="shared" si="408"/>
        <v>11</v>
      </c>
      <c r="D8734" t="s">
        <v>3646</v>
      </c>
      <c r="E8734" t="s">
        <v>17</v>
      </c>
      <c r="F8734">
        <v>743000</v>
      </c>
      <c r="G8734" t="s">
        <v>137</v>
      </c>
      <c r="H8734" t="s">
        <v>30</v>
      </c>
      <c r="I8734" t="s">
        <v>153</v>
      </c>
      <c r="J8734" t="s">
        <v>21</v>
      </c>
      <c r="K8734" t="s">
        <v>22</v>
      </c>
      <c r="L8734" t="s">
        <v>41</v>
      </c>
      <c r="M8734">
        <v>31001</v>
      </c>
      <c r="N8734" t="s">
        <v>24</v>
      </c>
      <c r="O8734" t="s">
        <v>25</v>
      </c>
      <c r="P8734">
        <v>7505979</v>
      </c>
      <c r="Q8734" t="s">
        <v>26</v>
      </c>
      <c r="R8734" t="str">
        <f t="shared" si="409"/>
        <v>Tertile 2</v>
      </c>
      <c r="S8734" t="str">
        <f t="shared" si="410"/>
        <v>Risky</v>
      </c>
    </row>
    <row r="8735" spans="1:19" x14ac:dyDescent="0.35">
      <c r="A8735" t="s">
        <v>10987</v>
      </c>
      <c r="B8735" s="1">
        <v>44892</v>
      </c>
      <c r="C8735" s="5" t="str">
        <f t="shared" si="408"/>
        <v>11</v>
      </c>
      <c r="D8735" t="s">
        <v>1802</v>
      </c>
      <c r="E8735" t="s">
        <v>86</v>
      </c>
      <c r="F8735">
        <v>746000</v>
      </c>
      <c r="G8735" t="s">
        <v>252</v>
      </c>
      <c r="H8735" t="s">
        <v>444</v>
      </c>
      <c r="I8735" t="s">
        <v>741</v>
      </c>
      <c r="J8735" t="s">
        <v>39</v>
      </c>
      <c r="K8735" t="s">
        <v>40</v>
      </c>
      <c r="L8735" t="s">
        <v>41</v>
      </c>
      <c r="M8735">
        <v>71000</v>
      </c>
      <c r="N8735" t="s">
        <v>72</v>
      </c>
      <c r="O8735" t="s">
        <v>59</v>
      </c>
      <c r="P8735">
        <v>6522319</v>
      </c>
      <c r="Q8735" t="s">
        <v>73</v>
      </c>
      <c r="R8735" t="str">
        <f t="shared" si="409"/>
        <v>Tertile 2</v>
      </c>
      <c r="S8735" t="str">
        <f t="shared" si="410"/>
        <v>Risky</v>
      </c>
    </row>
    <row r="8736" spans="1:19" x14ac:dyDescent="0.35">
      <c r="A8736" t="s">
        <v>10996</v>
      </c>
      <c r="B8736" s="1">
        <v>44892</v>
      </c>
      <c r="C8736" s="5" t="str">
        <f t="shared" si="408"/>
        <v>11</v>
      </c>
      <c r="D8736" t="s">
        <v>10997</v>
      </c>
      <c r="E8736" t="s">
        <v>17</v>
      </c>
      <c r="F8736">
        <v>757000</v>
      </c>
      <c r="G8736" t="s">
        <v>166</v>
      </c>
      <c r="H8736" t="s">
        <v>19</v>
      </c>
      <c r="I8736" t="s">
        <v>400</v>
      </c>
      <c r="J8736" t="s">
        <v>39</v>
      </c>
      <c r="K8736" t="s">
        <v>40</v>
      </c>
      <c r="L8736" t="s">
        <v>41</v>
      </c>
      <c r="M8736">
        <v>22000</v>
      </c>
      <c r="N8736" t="s">
        <v>24</v>
      </c>
      <c r="O8736" t="s">
        <v>25</v>
      </c>
      <c r="P8736">
        <v>6792894</v>
      </c>
      <c r="Q8736" t="s">
        <v>60</v>
      </c>
      <c r="R8736" t="str">
        <f t="shared" si="409"/>
        <v>Tertile 2</v>
      </c>
      <c r="S8736" t="str">
        <f t="shared" si="410"/>
        <v>Eligible</v>
      </c>
    </row>
    <row r="8737" spans="1:19" x14ac:dyDescent="0.35">
      <c r="A8737" t="s">
        <v>10978</v>
      </c>
      <c r="B8737" s="1">
        <v>44892</v>
      </c>
      <c r="C8737" s="5" t="str">
        <f t="shared" si="408"/>
        <v>11</v>
      </c>
      <c r="D8737" t="s">
        <v>5046</v>
      </c>
      <c r="E8737" t="s">
        <v>17</v>
      </c>
      <c r="F8737">
        <v>758500</v>
      </c>
      <c r="G8737" t="s">
        <v>36</v>
      </c>
      <c r="H8737" t="s">
        <v>319</v>
      </c>
      <c r="I8737" t="s">
        <v>33</v>
      </c>
      <c r="J8737" t="s">
        <v>39</v>
      </c>
      <c r="K8737" t="s">
        <v>40</v>
      </c>
      <c r="L8737" t="s">
        <v>41</v>
      </c>
      <c r="M8737">
        <v>71501</v>
      </c>
      <c r="N8737" t="s">
        <v>42</v>
      </c>
      <c r="O8737" t="s">
        <v>43</v>
      </c>
      <c r="P8737">
        <v>6627103</v>
      </c>
      <c r="Q8737" t="s">
        <v>44</v>
      </c>
      <c r="R8737" t="str">
        <f t="shared" si="409"/>
        <v>Tertile 2</v>
      </c>
      <c r="S8737" t="str">
        <f t="shared" si="410"/>
        <v>Eligible</v>
      </c>
    </row>
    <row r="8738" spans="1:19" x14ac:dyDescent="0.35">
      <c r="A8738" t="s">
        <v>10926</v>
      </c>
      <c r="B8738" s="1">
        <v>44892</v>
      </c>
      <c r="C8738" s="5" t="str">
        <f t="shared" si="408"/>
        <v>11</v>
      </c>
      <c r="D8738" t="s">
        <v>85</v>
      </c>
      <c r="E8738" t="s">
        <v>86</v>
      </c>
      <c r="F8738">
        <v>760000</v>
      </c>
      <c r="G8738" t="s">
        <v>291</v>
      </c>
      <c r="H8738" t="s">
        <v>81</v>
      </c>
      <c r="I8738" t="s">
        <v>211</v>
      </c>
      <c r="J8738" t="s">
        <v>39</v>
      </c>
      <c r="K8738" t="s">
        <v>40</v>
      </c>
      <c r="L8738" t="s">
        <v>50</v>
      </c>
      <c r="M8738">
        <v>26000</v>
      </c>
      <c r="N8738" t="s">
        <v>42</v>
      </c>
      <c r="O8738" t="s">
        <v>43</v>
      </c>
      <c r="P8738">
        <v>7883596</v>
      </c>
      <c r="Q8738" t="s">
        <v>44</v>
      </c>
      <c r="R8738" t="str">
        <f t="shared" si="409"/>
        <v>Tertile 2</v>
      </c>
      <c r="S8738" t="str">
        <f t="shared" si="410"/>
        <v>Eligible</v>
      </c>
    </row>
    <row r="8739" spans="1:19" x14ac:dyDescent="0.35">
      <c r="A8739" t="s">
        <v>10949</v>
      </c>
      <c r="B8739" s="1">
        <v>44892</v>
      </c>
      <c r="C8739" s="5" t="str">
        <f t="shared" si="408"/>
        <v>11</v>
      </c>
      <c r="D8739" t="s">
        <v>8533</v>
      </c>
      <c r="E8739" t="s">
        <v>17</v>
      </c>
      <c r="F8739">
        <v>766000</v>
      </c>
      <c r="G8739" t="s">
        <v>18</v>
      </c>
      <c r="H8739" t="s">
        <v>104</v>
      </c>
      <c r="I8739" t="s">
        <v>338</v>
      </c>
      <c r="J8739" t="s">
        <v>21</v>
      </c>
      <c r="K8739" t="s">
        <v>22</v>
      </c>
      <c r="L8739" t="s">
        <v>23</v>
      </c>
      <c r="M8739">
        <v>18001</v>
      </c>
      <c r="N8739" t="s">
        <v>24</v>
      </c>
      <c r="O8739" t="s">
        <v>110</v>
      </c>
      <c r="P8739">
        <v>6029464</v>
      </c>
      <c r="Q8739" t="s">
        <v>26</v>
      </c>
      <c r="R8739" t="str">
        <f t="shared" si="409"/>
        <v>Tertile 2</v>
      </c>
      <c r="S8739" t="str">
        <f t="shared" si="410"/>
        <v>Eligible</v>
      </c>
    </row>
    <row r="8740" spans="1:19" x14ac:dyDescent="0.35">
      <c r="A8740" t="s">
        <v>10967</v>
      </c>
      <c r="B8740" s="1">
        <v>44892</v>
      </c>
      <c r="C8740" s="5" t="str">
        <f t="shared" si="408"/>
        <v>11</v>
      </c>
      <c r="D8740" t="s">
        <v>1513</v>
      </c>
      <c r="E8740" t="s">
        <v>17</v>
      </c>
      <c r="F8740">
        <v>770000</v>
      </c>
      <c r="G8740" t="s">
        <v>55</v>
      </c>
      <c r="H8740" t="s">
        <v>94</v>
      </c>
      <c r="I8740" t="s">
        <v>630</v>
      </c>
      <c r="J8740" t="s">
        <v>21</v>
      </c>
      <c r="K8740" t="s">
        <v>22</v>
      </c>
      <c r="L8740" t="s">
        <v>50</v>
      </c>
      <c r="M8740">
        <v>18000</v>
      </c>
      <c r="N8740" t="s">
        <v>58</v>
      </c>
      <c r="O8740" t="s">
        <v>59</v>
      </c>
      <c r="P8740">
        <v>8422463</v>
      </c>
      <c r="Q8740" t="s">
        <v>60</v>
      </c>
      <c r="R8740" t="str">
        <f t="shared" si="409"/>
        <v>Tertile 2</v>
      </c>
      <c r="S8740" t="str">
        <f t="shared" si="410"/>
        <v>Eligible</v>
      </c>
    </row>
    <row r="8741" spans="1:19" x14ac:dyDescent="0.35">
      <c r="A8741" t="s">
        <v>10984</v>
      </c>
      <c r="B8741" s="1">
        <v>44892</v>
      </c>
      <c r="C8741" s="5" t="str">
        <f t="shared" si="408"/>
        <v>11</v>
      </c>
      <c r="D8741" t="s">
        <v>7822</v>
      </c>
      <c r="E8741" t="s">
        <v>17</v>
      </c>
      <c r="F8741">
        <v>785000</v>
      </c>
      <c r="G8741" t="s">
        <v>191</v>
      </c>
      <c r="H8741" t="s">
        <v>216</v>
      </c>
      <c r="I8741" t="s">
        <v>217</v>
      </c>
      <c r="J8741" t="s">
        <v>39</v>
      </c>
      <c r="K8741" t="s">
        <v>40</v>
      </c>
      <c r="L8741" t="s">
        <v>41</v>
      </c>
      <c r="M8741">
        <v>11001</v>
      </c>
      <c r="N8741" t="s">
        <v>32</v>
      </c>
      <c r="O8741" t="s">
        <v>59</v>
      </c>
      <c r="P8741">
        <v>8489520</v>
      </c>
      <c r="Q8741" t="s">
        <v>33</v>
      </c>
      <c r="R8741" t="str">
        <f t="shared" si="409"/>
        <v>Tertile 2</v>
      </c>
      <c r="S8741" t="str">
        <f t="shared" si="410"/>
        <v>Eligible</v>
      </c>
    </row>
    <row r="8742" spans="1:19" x14ac:dyDescent="0.35">
      <c r="A8742" t="s">
        <v>11002</v>
      </c>
      <c r="B8742" s="1">
        <v>44892</v>
      </c>
      <c r="C8742" s="5" t="str">
        <f t="shared" si="408"/>
        <v>11</v>
      </c>
      <c r="D8742" t="s">
        <v>2353</v>
      </c>
      <c r="E8742" t="s">
        <v>17</v>
      </c>
      <c r="F8742">
        <v>799100</v>
      </c>
      <c r="G8742" t="s">
        <v>147</v>
      </c>
      <c r="H8742" t="s">
        <v>187</v>
      </c>
      <c r="I8742" t="s">
        <v>188</v>
      </c>
      <c r="J8742" t="s">
        <v>21</v>
      </c>
      <c r="K8742" t="s">
        <v>22</v>
      </c>
      <c r="L8742" t="s">
        <v>23</v>
      </c>
      <c r="M8742">
        <v>26100</v>
      </c>
      <c r="N8742" t="s">
        <v>58</v>
      </c>
      <c r="O8742" t="s">
        <v>110</v>
      </c>
      <c r="P8742">
        <v>8192721</v>
      </c>
      <c r="Q8742" t="s">
        <v>33</v>
      </c>
      <c r="R8742" t="str">
        <f t="shared" si="409"/>
        <v>Tertile 2</v>
      </c>
      <c r="S8742" t="str">
        <f t="shared" si="410"/>
        <v>Eligible</v>
      </c>
    </row>
    <row r="8743" spans="1:19" x14ac:dyDescent="0.35">
      <c r="A8743" t="s">
        <v>10927</v>
      </c>
      <c r="B8743" s="1">
        <v>44892</v>
      </c>
      <c r="C8743" s="5" t="str">
        <f t="shared" si="408"/>
        <v>11</v>
      </c>
      <c r="D8743" t="s">
        <v>89</v>
      </c>
      <c r="E8743" t="s">
        <v>17</v>
      </c>
      <c r="F8743">
        <v>800000</v>
      </c>
      <c r="G8743" t="s">
        <v>295</v>
      </c>
      <c r="H8743" t="s">
        <v>481</v>
      </c>
      <c r="I8743" t="s">
        <v>1154</v>
      </c>
      <c r="J8743" t="s">
        <v>21</v>
      </c>
      <c r="K8743" t="s">
        <v>22</v>
      </c>
      <c r="L8743" t="s">
        <v>23</v>
      </c>
      <c r="M8743">
        <v>18000</v>
      </c>
      <c r="N8743" t="s">
        <v>51</v>
      </c>
      <c r="O8743" t="s">
        <v>110</v>
      </c>
      <c r="P8743">
        <v>8922713</v>
      </c>
      <c r="Q8743" t="s">
        <v>52</v>
      </c>
      <c r="R8743" t="str">
        <f t="shared" si="409"/>
        <v>Tertile 2</v>
      </c>
      <c r="S8743" t="str">
        <f t="shared" si="410"/>
        <v>Eligible</v>
      </c>
    </row>
    <row r="8744" spans="1:19" x14ac:dyDescent="0.35">
      <c r="A8744" t="s">
        <v>10963</v>
      </c>
      <c r="B8744" s="1">
        <v>44892</v>
      </c>
      <c r="C8744" s="5" t="str">
        <f t="shared" si="408"/>
        <v>11</v>
      </c>
      <c r="D8744" t="s">
        <v>4389</v>
      </c>
      <c r="E8744" t="s">
        <v>17</v>
      </c>
      <c r="F8744">
        <v>800000</v>
      </c>
      <c r="G8744" t="s">
        <v>18</v>
      </c>
      <c r="H8744" t="s">
        <v>30</v>
      </c>
      <c r="I8744" t="s">
        <v>570</v>
      </c>
      <c r="J8744" t="s">
        <v>21</v>
      </c>
      <c r="K8744" t="s">
        <v>22</v>
      </c>
      <c r="L8744" t="s">
        <v>41</v>
      </c>
      <c r="M8744">
        <v>31000</v>
      </c>
      <c r="N8744" t="s">
        <v>24</v>
      </c>
      <c r="O8744" t="s">
        <v>59</v>
      </c>
      <c r="P8744">
        <v>8536259</v>
      </c>
      <c r="Q8744" t="s">
        <v>26</v>
      </c>
      <c r="R8744" t="str">
        <f t="shared" si="409"/>
        <v>Tertile 2</v>
      </c>
      <c r="S8744" t="str">
        <f t="shared" si="410"/>
        <v>Eligible</v>
      </c>
    </row>
    <row r="8745" spans="1:19" x14ac:dyDescent="0.35">
      <c r="A8745" t="s">
        <v>10995</v>
      </c>
      <c r="B8745" s="1">
        <v>44892</v>
      </c>
      <c r="C8745" s="5" t="str">
        <f t="shared" si="408"/>
        <v>11</v>
      </c>
      <c r="D8745" t="s">
        <v>6363</v>
      </c>
      <c r="E8745" t="s">
        <v>17</v>
      </c>
      <c r="F8745">
        <v>806888</v>
      </c>
      <c r="G8745" t="s">
        <v>90</v>
      </c>
      <c r="H8745" t="s">
        <v>174</v>
      </c>
      <c r="I8745" t="s">
        <v>257</v>
      </c>
      <c r="J8745" t="s">
        <v>39</v>
      </c>
      <c r="K8745" t="s">
        <v>40</v>
      </c>
      <c r="L8745" t="s">
        <v>23</v>
      </c>
      <c r="M8745">
        <v>26880</v>
      </c>
      <c r="N8745" t="s">
        <v>72</v>
      </c>
      <c r="O8745" t="s">
        <v>43</v>
      </c>
      <c r="P8745">
        <v>8762914</v>
      </c>
      <c r="Q8745" t="s">
        <v>52</v>
      </c>
      <c r="R8745" t="str">
        <f t="shared" si="409"/>
        <v>Tertile 2</v>
      </c>
      <c r="S8745" t="str">
        <f t="shared" si="410"/>
        <v>Eligible</v>
      </c>
    </row>
    <row r="8746" spans="1:19" x14ac:dyDescent="0.35">
      <c r="A8746" t="s">
        <v>10959</v>
      </c>
      <c r="B8746" s="1">
        <v>44892</v>
      </c>
      <c r="C8746" s="5" t="str">
        <f t="shared" si="408"/>
        <v>11</v>
      </c>
      <c r="D8746" t="s">
        <v>1355</v>
      </c>
      <c r="E8746" t="s">
        <v>17</v>
      </c>
      <c r="F8746">
        <v>840000</v>
      </c>
      <c r="G8746" t="s">
        <v>142</v>
      </c>
      <c r="H8746" t="s">
        <v>117</v>
      </c>
      <c r="I8746" t="s">
        <v>527</v>
      </c>
      <c r="J8746" t="s">
        <v>39</v>
      </c>
      <c r="K8746" t="s">
        <v>40</v>
      </c>
      <c r="L8746" t="s">
        <v>50</v>
      </c>
      <c r="M8746">
        <v>26001</v>
      </c>
      <c r="N8746" t="s">
        <v>51</v>
      </c>
      <c r="O8746" t="s">
        <v>110</v>
      </c>
      <c r="P8746">
        <v>8683002</v>
      </c>
      <c r="Q8746" t="s">
        <v>52</v>
      </c>
      <c r="R8746" t="str">
        <f t="shared" si="409"/>
        <v>Tertile 2</v>
      </c>
      <c r="S8746" t="str">
        <f t="shared" si="410"/>
        <v>Eligible</v>
      </c>
    </row>
    <row r="8747" spans="1:19" x14ac:dyDescent="0.35">
      <c r="A8747" t="s">
        <v>10957</v>
      </c>
      <c r="B8747" s="1">
        <v>44892</v>
      </c>
      <c r="C8747" s="5" t="str">
        <f t="shared" si="408"/>
        <v>11</v>
      </c>
      <c r="D8747" t="s">
        <v>4357</v>
      </c>
      <c r="E8747" t="s">
        <v>86</v>
      </c>
      <c r="F8747">
        <v>847000</v>
      </c>
      <c r="G8747" t="s">
        <v>18</v>
      </c>
      <c r="H8747" t="s">
        <v>113</v>
      </c>
      <c r="I8747" t="s">
        <v>114</v>
      </c>
      <c r="J8747" t="s">
        <v>21</v>
      </c>
      <c r="K8747" t="s">
        <v>22</v>
      </c>
      <c r="L8747" t="s">
        <v>23</v>
      </c>
      <c r="M8747">
        <v>22001</v>
      </c>
      <c r="N8747" t="s">
        <v>24</v>
      </c>
      <c r="O8747" t="s">
        <v>83</v>
      </c>
      <c r="P8747">
        <v>7881077</v>
      </c>
      <c r="Q8747" t="s">
        <v>26</v>
      </c>
      <c r="R8747" t="str">
        <f t="shared" si="409"/>
        <v>Tertile 2</v>
      </c>
      <c r="S8747" t="str">
        <f t="shared" si="410"/>
        <v>Eligible</v>
      </c>
    </row>
    <row r="8748" spans="1:19" x14ac:dyDescent="0.35">
      <c r="A8748" t="s">
        <v>11004</v>
      </c>
      <c r="B8748" s="1">
        <v>44892</v>
      </c>
      <c r="C8748" s="5" t="str">
        <f t="shared" si="408"/>
        <v>11</v>
      </c>
      <c r="D8748" t="s">
        <v>2387</v>
      </c>
      <c r="E8748" t="s">
        <v>17</v>
      </c>
      <c r="F8748">
        <v>850000</v>
      </c>
      <c r="G8748" t="s">
        <v>76</v>
      </c>
      <c r="H8748" t="s">
        <v>108</v>
      </c>
      <c r="I8748" t="s">
        <v>335</v>
      </c>
      <c r="J8748" t="s">
        <v>21</v>
      </c>
      <c r="K8748" t="s">
        <v>22</v>
      </c>
      <c r="L8748" t="s">
        <v>50</v>
      </c>
      <c r="M8748">
        <v>22000</v>
      </c>
      <c r="N8748" t="s">
        <v>72</v>
      </c>
      <c r="O8748" t="s">
        <v>25</v>
      </c>
      <c r="P8748">
        <v>8646394</v>
      </c>
      <c r="Q8748" t="s">
        <v>52</v>
      </c>
      <c r="R8748" t="str">
        <f t="shared" si="409"/>
        <v>Tertile 2</v>
      </c>
      <c r="S8748" t="str">
        <f t="shared" si="410"/>
        <v>Eligible</v>
      </c>
    </row>
    <row r="8749" spans="1:19" x14ac:dyDescent="0.35">
      <c r="A8749" t="s">
        <v>10999</v>
      </c>
      <c r="B8749" s="1">
        <v>44892</v>
      </c>
      <c r="C8749" s="5" t="str">
        <f t="shared" si="408"/>
        <v>11</v>
      </c>
      <c r="D8749" t="s">
        <v>11000</v>
      </c>
      <c r="E8749" t="s">
        <v>86</v>
      </c>
      <c r="F8749">
        <v>890000</v>
      </c>
      <c r="G8749" t="s">
        <v>103</v>
      </c>
      <c r="H8749" t="s">
        <v>19</v>
      </c>
      <c r="I8749" t="s">
        <v>752</v>
      </c>
      <c r="J8749" t="s">
        <v>21</v>
      </c>
      <c r="K8749" t="s">
        <v>22</v>
      </c>
      <c r="L8749" t="s">
        <v>50</v>
      </c>
      <c r="M8749">
        <v>19000</v>
      </c>
      <c r="N8749" t="s">
        <v>42</v>
      </c>
      <c r="O8749" t="s">
        <v>110</v>
      </c>
      <c r="P8749">
        <v>7585652</v>
      </c>
      <c r="Q8749" t="s">
        <v>73</v>
      </c>
      <c r="R8749" t="str">
        <f t="shared" si="409"/>
        <v>Tertile 2</v>
      </c>
      <c r="S8749" t="str">
        <f t="shared" si="410"/>
        <v>Eligible</v>
      </c>
    </row>
    <row r="8750" spans="1:19" x14ac:dyDescent="0.35">
      <c r="A8750" t="s">
        <v>10961</v>
      </c>
      <c r="B8750" s="1">
        <v>44892</v>
      </c>
      <c r="C8750" s="5" t="str">
        <f t="shared" si="408"/>
        <v>11</v>
      </c>
      <c r="D8750" t="s">
        <v>1361</v>
      </c>
      <c r="E8750" t="s">
        <v>17</v>
      </c>
      <c r="F8750">
        <v>891000</v>
      </c>
      <c r="G8750" t="s">
        <v>152</v>
      </c>
      <c r="H8750" t="s">
        <v>369</v>
      </c>
      <c r="I8750" t="s">
        <v>411</v>
      </c>
      <c r="J8750" t="s">
        <v>21</v>
      </c>
      <c r="K8750" t="s">
        <v>22</v>
      </c>
      <c r="L8750" t="s">
        <v>50</v>
      </c>
      <c r="M8750">
        <v>31001</v>
      </c>
      <c r="N8750" t="s">
        <v>66</v>
      </c>
      <c r="O8750" t="s">
        <v>59</v>
      </c>
      <c r="P8750">
        <v>7300506</v>
      </c>
      <c r="Q8750" t="s">
        <v>67</v>
      </c>
      <c r="R8750" t="str">
        <f t="shared" si="409"/>
        <v>Tertile 2</v>
      </c>
      <c r="S8750" t="str">
        <f t="shared" si="410"/>
        <v>Eligible</v>
      </c>
    </row>
    <row r="8751" spans="1:19" x14ac:dyDescent="0.35">
      <c r="A8751" t="s">
        <v>10935</v>
      </c>
      <c r="B8751" s="1">
        <v>44892</v>
      </c>
      <c r="C8751" s="5" t="str">
        <f t="shared" si="408"/>
        <v>11</v>
      </c>
      <c r="D8751" t="s">
        <v>1221</v>
      </c>
      <c r="E8751" t="s">
        <v>17</v>
      </c>
      <c r="F8751">
        <v>895000</v>
      </c>
      <c r="G8751" t="s">
        <v>76</v>
      </c>
      <c r="H8751" t="s">
        <v>148</v>
      </c>
      <c r="I8751" t="s">
        <v>522</v>
      </c>
      <c r="J8751" t="s">
        <v>21</v>
      </c>
      <c r="K8751" t="s">
        <v>22</v>
      </c>
      <c r="L8751" t="s">
        <v>41</v>
      </c>
      <c r="M8751">
        <v>45000</v>
      </c>
      <c r="N8751" t="s">
        <v>72</v>
      </c>
      <c r="O8751" t="s">
        <v>83</v>
      </c>
      <c r="P8751">
        <v>6154238</v>
      </c>
      <c r="Q8751" t="s">
        <v>73</v>
      </c>
      <c r="R8751" t="str">
        <f t="shared" si="409"/>
        <v>Tertile 2</v>
      </c>
      <c r="S8751" t="str">
        <f t="shared" si="410"/>
        <v>Eligible</v>
      </c>
    </row>
    <row r="8752" spans="1:19" x14ac:dyDescent="0.35">
      <c r="A8752" t="s">
        <v>11005</v>
      </c>
      <c r="B8752" s="1">
        <v>44892</v>
      </c>
      <c r="C8752" s="5" t="str">
        <f t="shared" si="408"/>
        <v>11</v>
      </c>
      <c r="D8752" t="s">
        <v>585</v>
      </c>
      <c r="E8752" t="s">
        <v>17</v>
      </c>
      <c r="F8752">
        <v>910000</v>
      </c>
      <c r="G8752" t="s">
        <v>160</v>
      </c>
      <c r="H8752" t="s">
        <v>174</v>
      </c>
      <c r="I8752" t="s">
        <v>175</v>
      </c>
      <c r="J8752" t="s">
        <v>39</v>
      </c>
      <c r="K8752" t="s">
        <v>40</v>
      </c>
      <c r="L8752" t="s">
        <v>41</v>
      </c>
      <c r="M8752">
        <v>71000</v>
      </c>
      <c r="N8752" t="s">
        <v>58</v>
      </c>
      <c r="O8752" t="s">
        <v>59</v>
      </c>
      <c r="P8752">
        <v>8123450</v>
      </c>
      <c r="Q8752" t="s">
        <v>60</v>
      </c>
      <c r="R8752" t="str">
        <f t="shared" si="409"/>
        <v>Tertile 2</v>
      </c>
      <c r="S8752" t="str">
        <f t="shared" si="410"/>
        <v>Eligible</v>
      </c>
    </row>
    <row r="8753" spans="1:19" x14ac:dyDescent="0.35">
      <c r="A8753" t="s">
        <v>10958</v>
      </c>
      <c r="B8753" s="1">
        <v>44892</v>
      </c>
      <c r="C8753" s="5" t="str">
        <f t="shared" si="408"/>
        <v>11</v>
      </c>
      <c r="D8753" t="s">
        <v>1317</v>
      </c>
      <c r="E8753" t="s">
        <v>17</v>
      </c>
      <c r="F8753">
        <v>980000</v>
      </c>
      <c r="G8753" t="s">
        <v>103</v>
      </c>
      <c r="H8753" t="s">
        <v>30</v>
      </c>
      <c r="I8753" t="s">
        <v>272</v>
      </c>
      <c r="J8753" t="s">
        <v>39</v>
      </c>
      <c r="K8753" t="s">
        <v>40</v>
      </c>
      <c r="L8753" t="s">
        <v>23</v>
      </c>
      <c r="M8753">
        <v>11001</v>
      </c>
      <c r="N8753" t="s">
        <v>42</v>
      </c>
      <c r="O8753" t="s">
        <v>110</v>
      </c>
      <c r="P8753">
        <v>8982417</v>
      </c>
      <c r="Q8753" t="s">
        <v>44</v>
      </c>
      <c r="R8753" t="str">
        <f t="shared" si="409"/>
        <v>Tertile 2</v>
      </c>
      <c r="S8753" t="str">
        <f t="shared" si="410"/>
        <v>Eligible</v>
      </c>
    </row>
    <row r="8754" spans="1:19" x14ac:dyDescent="0.35">
      <c r="A8754" t="s">
        <v>10979</v>
      </c>
      <c r="B8754" s="1">
        <v>44892</v>
      </c>
      <c r="C8754" s="5" t="str">
        <f t="shared" si="408"/>
        <v>11</v>
      </c>
      <c r="D8754" t="s">
        <v>5048</v>
      </c>
      <c r="E8754" t="s">
        <v>17</v>
      </c>
      <c r="F8754">
        <v>994000</v>
      </c>
      <c r="G8754" t="s">
        <v>47</v>
      </c>
      <c r="H8754" t="s">
        <v>216</v>
      </c>
      <c r="I8754" t="s">
        <v>887</v>
      </c>
      <c r="J8754" t="s">
        <v>39</v>
      </c>
      <c r="K8754" t="s">
        <v>40</v>
      </c>
      <c r="L8754" t="s">
        <v>41</v>
      </c>
      <c r="M8754">
        <v>43001</v>
      </c>
      <c r="N8754" t="s">
        <v>51</v>
      </c>
      <c r="O8754" t="s">
        <v>110</v>
      </c>
      <c r="P8754">
        <v>6650830</v>
      </c>
      <c r="Q8754" t="s">
        <v>52</v>
      </c>
      <c r="R8754" t="str">
        <f t="shared" si="409"/>
        <v>Tertile 2</v>
      </c>
      <c r="S8754" t="str">
        <f t="shared" si="410"/>
        <v>Eligible</v>
      </c>
    </row>
    <row r="8755" spans="1:19" x14ac:dyDescent="0.35">
      <c r="A8755" t="s">
        <v>10960</v>
      </c>
      <c r="B8755" s="1">
        <v>44892</v>
      </c>
      <c r="C8755" s="5" t="str">
        <f t="shared" si="408"/>
        <v>11</v>
      </c>
      <c r="D8755" t="s">
        <v>1357</v>
      </c>
      <c r="E8755" t="s">
        <v>17</v>
      </c>
      <c r="F8755">
        <v>1001000</v>
      </c>
      <c r="G8755" t="s">
        <v>147</v>
      </c>
      <c r="H8755" t="s">
        <v>64</v>
      </c>
      <c r="I8755" t="s">
        <v>65</v>
      </c>
      <c r="J8755" t="s">
        <v>39</v>
      </c>
      <c r="K8755" t="s">
        <v>40</v>
      </c>
      <c r="L8755" t="s">
        <v>41</v>
      </c>
      <c r="M8755">
        <v>19101</v>
      </c>
      <c r="N8755" t="s">
        <v>58</v>
      </c>
      <c r="O8755" t="s">
        <v>59</v>
      </c>
      <c r="P8755">
        <v>8147006</v>
      </c>
      <c r="Q8755" t="s">
        <v>60</v>
      </c>
      <c r="R8755" t="str">
        <f t="shared" si="409"/>
        <v>Tertile 2</v>
      </c>
      <c r="S8755" t="str">
        <f t="shared" si="410"/>
        <v>Eligible</v>
      </c>
    </row>
    <row r="8756" spans="1:19" x14ac:dyDescent="0.35">
      <c r="A8756" t="s">
        <v>11001</v>
      </c>
      <c r="B8756" s="1">
        <v>44892</v>
      </c>
      <c r="C8756" s="5" t="str">
        <f t="shared" si="408"/>
        <v>11</v>
      </c>
      <c r="D8756" t="s">
        <v>2351</v>
      </c>
      <c r="E8756" t="s">
        <v>17</v>
      </c>
      <c r="F8756">
        <v>1200000</v>
      </c>
      <c r="G8756" t="s">
        <v>142</v>
      </c>
      <c r="H8756" t="s">
        <v>37</v>
      </c>
      <c r="I8756" t="s">
        <v>38</v>
      </c>
      <c r="J8756" t="s">
        <v>39</v>
      </c>
      <c r="K8756" t="s">
        <v>40</v>
      </c>
      <c r="L8756" t="s">
        <v>23</v>
      </c>
      <c r="M8756">
        <v>85000</v>
      </c>
      <c r="N8756" t="s">
        <v>51</v>
      </c>
      <c r="O8756" t="s">
        <v>43</v>
      </c>
      <c r="P8756">
        <v>7365319</v>
      </c>
      <c r="Q8756" t="s">
        <v>26</v>
      </c>
      <c r="R8756" t="str">
        <f t="shared" si="409"/>
        <v>Tertile 3</v>
      </c>
      <c r="S8756" t="str">
        <f t="shared" si="410"/>
        <v>Eligible</v>
      </c>
    </row>
    <row r="8757" spans="1:19" x14ac:dyDescent="0.35">
      <c r="A8757" t="s">
        <v>11003</v>
      </c>
      <c r="B8757" s="1">
        <v>44892</v>
      </c>
      <c r="C8757" s="5" t="str">
        <f t="shared" si="408"/>
        <v>11</v>
      </c>
      <c r="D8757" t="s">
        <v>2383</v>
      </c>
      <c r="E8757" t="s">
        <v>17</v>
      </c>
      <c r="F8757">
        <v>1237000</v>
      </c>
      <c r="G8757" t="s">
        <v>152</v>
      </c>
      <c r="H8757" t="s">
        <v>319</v>
      </c>
      <c r="I8757" t="s">
        <v>471</v>
      </c>
      <c r="J8757" t="s">
        <v>39</v>
      </c>
      <c r="K8757" t="s">
        <v>40</v>
      </c>
      <c r="L8757" t="s">
        <v>41</v>
      </c>
      <c r="M8757">
        <v>37700</v>
      </c>
      <c r="N8757" t="s">
        <v>66</v>
      </c>
      <c r="O8757" t="s">
        <v>25</v>
      </c>
      <c r="P8757">
        <v>6799899</v>
      </c>
      <c r="Q8757" t="s">
        <v>44</v>
      </c>
      <c r="R8757" t="str">
        <f t="shared" si="409"/>
        <v>Tertile 3</v>
      </c>
      <c r="S8757" t="str">
        <f t="shared" si="410"/>
        <v>Eligible</v>
      </c>
    </row>
    <row r="8758" spans="1:19" x14ac:dyDescent="0.35">
      <c r="A8758" t="s">
        <v>10985</v>
      </c>
      <c r="B8758" s="1">
        <v>44892</v>
      </c>
      <c r="C8758" s="5" t="str">
        <f t="shared" si="408"/>
        <v>11</v>
      </c>
      <c r="D8758" t="s">
        <v>4519</v>
      </c>
      <c r="E8758" t="s">
        <v>17</v>
      </c>
      <c r="F8758">
        <v>1250000</v>
      </c>
      <c r="G8758" t="s">
        <v>36</v>
      </c>
      <c r="H8758" t="s">
        <v>81</v>
      </c>
      <c r="I8758" t="s">
        <v>387</v>
      </c>
      <c r="J8758" t="s">
        <v>39</v>
      </c>
      <c r="K8758" t="s">
        <v>40</v>
      </c>
      <c r="L8758" t="s">
        <v>50</v>
      </c>
      <c r="M8758">
        <v>22000</v>
      </c>
      <c r="N8758" t="s">
        <v>42</v>
      </c>
      <c r="O8758" t="s">
        <v>83</v>
      </c>
      <c r="P8758">
        <v>6857308</v>
      </c>
      <c r="Q8758" t="s">
        <v>44</v>
      </c>
      <c r="R8758" t="str">
        <f t="shared" si="409"/>
        <v>Tertile 3</v>
      </c>
      <c r="S8758" t="str">
        <f t="shared" si="410"/>
        <v>Eligible</v>
      </c>
    </row>
    <row r="8759" spans="1:19" x14ac:dyDescent="0.35">
      <c r="A8759" t="s">
        <v>10953</v>
      </c>
      <c r="B8759" s="1">
        <v>44892</v>
      </c>
      <c r="C8759" s="5" t="str">
        <f t="shared" si="408"/>
        <v>11</v>
      </c>
      <c r="D8759" t="s">
        <v>1250</v>
      </c>
      <c r="E8759" t="s">
        <v>17</v>
      </c>
      <c r="F8759">
        <v>1295000</v>
      </c>
      <c r="G8759" t="s">
        <v>160</v>
      </c>
      <c r="H8759" t="s">
        <v>94</v>
      </c>
      <c r="I8759" t="s">
        <v>344</v>
      </c>
      <c r="J8759" t="s">
        <v>39</v>
      </c>
      <c r="K8759" t="s">
        <v>40</v>
      </c>
      <c r="L8759" t="s">
        <v>50</v>
      </c>
      <c r="M8759">
        <v>22501</v>
      </c>
      <c r="N8759" t="s">
        <v>58</v>
      </c>
      <c r="O8759" t="s">
        <v>110</v>
      </c>
      <c r="P8759">
        <v>8324393</v>
      </c>
      <c r="Q8759" t="s">
        <v>60</v>
      </c>
      <c r="R8759" t="str">
        <f t="shared" si="409"/>
        <v>Tertile 3</v>
      </c>
      <c r="S8759" t="str">
        <f t="shared" si="410"/>
        <v>Eligible</v>
      </c>
    </row>
    <row r="8760" spans="1:19" x14ac:dyDescent="0.35">
      <c r="A8760" t="s">
        <v>10933</v>
      </c>
      <c r="B8760" s="1">
        <v>44892</v>
      </c>
      <c r="C8760" s="5" t="str">
        <f t="shared" si="408"/>
        <v>11</v>
      </c>
      <c r="D8760" t="s">
        <v>207</v>
      </c>
      <c r="E8760" t="s">
        <v>17</v>
      </c>
      <c r="F8760">
        <v>1302500</v>
      </c>
      <c r="G8760" t="s">
        <v>103</v>
      </c>
      <c r="H8760" t="s">
        <v>81</v>
      </c>
      <c r="I8760" t="s">
        <v>82</v>
      </c>
      <c r="J8760" t="s">
        <v>39</v>
      </c>
      <c r="K8760" t="s">
        <v>40</v>
      </c>
      <c r="L8760" t="s">
        <v>41</v>
      </c>
      <c r="M8760">
        <v>82250</v>
      </c>
      <c r="N8760" t="s">
        <v>42</v>
      </c>
      <c r="O8760" t="s">
        <v>59</v>
      </c>
      <c r="P8760">
        <v>6345663</v>
      </c>
      <c r="Q8760" t="s">
        <v>44</v>
      </c>
      <c r="R8760" t="str">
        <f t="shared" si="409"/>
        <v>Tertile 3</v>
      </c>
      <c r="S8760" t="str">
        <f t="shared" si="410"/>
        <v>Eligible</v>
      </c>
    </row>
    <row r="8761" spans="1:19" x14ac:dyDescent="0.35">
      <c r="A8761" t="s">
        <v>10940</v>
      </c>
      <c r="B8761" s="1">
        <v>44892</v>
      </c>
      <c r="C8761" s="5" t="str">
        <f t="shared" si="408"/>
        <v>11</v>
      </c>
      <c r="D8761" t="s">
        <v>1551</v>
      </c>
      <c r="E8761" t="s">
        <v>17</v>
      </c>
      <c r="F8761">
        <v>1460000</v>
      </c>
      <c r="G8761" t="s">
        <v>63</v>
      </c>
      <c r="H8761" t="s">
        <v>81</v>
      </c>
      <c r="I8761" t="s">
        <v>387</v>
      </c>
      <c r="J8761" t="s">
        <v>21</v>
      </c>
      <c r="K8761" t="s">
        <v>22</v>
      </c>
      <c r="L8761" t="s">
        <v>50</v>
      </c>
      <c r="M8761">
        <v>42001</v>
      </c>
      <c r="N8761" t="s">
        <v>66</v>
      </c>
      <c r="O8761" t="s">
        <v>83</v>
      </c>
      <c r="P8761">
        <v>7155016</v>
      </c>
      <c r="Q8761" t="s">
        <v>67</v>
      </c>
      <c r="R8761" t="str">
        <f t="shared" si="409"/>
        <v>Tertile 3</v>
      </c>
      <c r="S8761" t="str">
        <f t="shared" si="410"/>
        <v>Eligible</v>
      </c>
    </row>
    <row r="8762" spans="1:19" x14ac:dyDescent="0.35">
      <c r="A8762" t="s">
        <v>10966</v>
      </c>
      <c r="B8762" s="1">
        <v>44892</v>
      </c>
      <c r="C8762" s="5" t="str">
        <f t="shared" si="408"/>
        <v>11</v>
      </c>
      <c r="D8762" t="s">
        <v>498</v>
      </c>
      <c r="E8762" t="s">
        <v>17</v>
      </c>
      <c r="F8762">
        <v>1467000</v>
      </c>
      <c r="G8762" t="s">
        <v>47</v>
      </c>
      <c r="H8762" t="s">
        <v>99</v>
      </c>
      <c r="I8762" t="s">
        <v>541</v>
      </c>
      <c r="J8762" t="s">
        <v>39</v>
      </c>
      <c r="K8762" t="s">
        <v>40</v>
      </c>
      <c r="L8762" t="s">
        <v>50</v>
      </c>
      <c r="M8762">
        <v>14700</v>
      </c>
      <c r="N8762" t="s">
        <v>51</v>
      </c>
      <c r="O8762" t="s">
        <v>43</v>
      </c>
      <c r="P8762">
        <v>6134983</v>
      </c>
      <c r="Q8762" t="s">
        <v>52</v>
      </c>
      <c r="R8762" t="str">
        <f t="shared" si="409"/>
        <v>Tertile 3</v>
      </c>
      <c r="S8762" t="str">
        <f t="shared" si="410"/>
        <v>Eligible</v>
      </c>
    </row>
    <row r="8763" spans="1:19" x14ac:dyDescent="0.35">
      <c r="A8763" t="s">
        <v>10991</v>
      </c>
      <c r="B8763" s="1">
        <v>44892</v>
      </c>
      <c r="C8763" s="5" t="str">
        <f t="shared" si="408"/>
        <v>11</v>
      </c>
      <c r="D8763" t="s">
        <v>2345</v>
      </c>
      <c r="E8763" t="s">
        <v>17</v>
      </c>
      <c r="F8763">
        <v>1500000</v>
      </c>
      <c r="G8763" t="s">
        <v>295</v>
      </c>
      <c r="H8763" t="s">
        <v>104</v>
      </c>
      <c r="I8763" t="s">
        <v>487</v>
      </c>
      <c r="J8763" t="s">
        <v>21</v>
      </c>
      <c r="K8763" t="s">
        <v>22</v>
      </c>
      <c r="L8763" t="s">
        <v>23</v>
      </c>
      <c r="M8763">
        <v>31000</v>
      </c>
      <c r="N8763" t="s">
        <v>51</v>
      </c>
      <c r="O8763" t="s">
        <v>25</v>
      </c>
      <c r="P8763">
        <v>6863433</v>
      </c>
      <c r="Q8763" t="s">
        <v>26</v>
      </c>
      <c r="R8763" t="str">
        <f t="shared" si="409"/>
        <v>Tertile 3</v>
      </c>
      <c r="S8763" t="str">
        <f t="shared" si="410"/>
        <v>Eligible</v>
      </c>
    </row>
    <row r="8764" spans="1:19" x14ac:dyDescent="0.35">
      <c r="A8764" t="s">
        <v>10964</v>
      </c>
      <c r="B8764" s="1">
        <v>44892</v>
      </c>
      <c r="C8764" s="5" t="str">
        <f t="shared" si="408"/>
        <v>11</v>
      </c>
      <c r="D8764" t="s">
        <v>1471</v>
      </c>
      <c r="E8764" t="s">
        <v>17</v>
      </c>
      <c r="F8764">
        <v>1575000</v>
      </c>
      <c r="G8764" t="s">
        <v>29</v>
      </c>
      <c r="H8764" t="s">
        <v>99</v>
      </c>
      <c r="I8764" t="s">
        <v>429</v>
      </c>
      <c r="J8764" t="s">
        <v>39</v>
      </c>
      <c r="K8764" t="s">
        <v>40</v>
      </c>
      <c r="L8764" t="s">
        <v>41</v>
      </c>
      <c r="M8764">
        <v>61500</v>
      </c>
      <c r="N8764" t="s">
        <v>32</v>
      </c>
      <c r="O8764" t="s">
        <v>110</v>
      </c>
      <c r="P8764">
        <v>7662029</v>
      </c>
      <c r="Q8764" t="s">
        <v>33</v>
      </c>
      <c r="R8764" t="str">
        <f t="shared" si="409"/>
        <v>Tertile 3</v>
      </c>
      <c r="S8764" t="str">
        <f t="shared" si="410"/>
        <v>Eligible</v>
      </c>
    </row>
    <row r="8765" spans="1:19" x14ac:dyDescent="0.35">
      <c r="A8765" t="s">
        <v>10971</v>
      </c>
      <c r="B8765" s="1">
        <v>44892</v>
      </c>
      <c r="C8765" s="5" t="str">
        <f t="shared" si="408"/>
        <v>11</v>
      </c>
      <c r="D8765" t="s">
        <v>1881</v>
      </c>
      <c r="E8765" t="s">
        <v>17</v>
      </c>
      <c r="F8765">
        <v>1680000</v>
      </c>
      <c r="G8765" t="s">
        <v>29</v>
      </c>
      <c r="H8765" t="s">
        <v>108</v>
      </c>
      <c r="I8765" t="s">
        <v>350</v>
      </c>
      <c r="J8765" t="s">
        <v>39</v>
      </c>
      <c r="K8765" t="s">
        <v>40</v>
      </c>
      <c r="L8765" t="s">
        <v>50</v>
      </c>
      <c r="M8765">
        <v>28000</v>
      </c>
      <c r="N8765" t="s">
        <v>32</v>
      </c>
      <c r="O8765" t="s">
        <v>83</v>
      </c>
      <c r="P8765">
        <v>8818883</v>
      </c>
      <c r="Q8765" t="s">
        <v>33</v>
      </c>
      <c r="R8765" t="str">
        <f t="shared" si="409"/>
        <v>Tertile 3</v>
      </c>
      <c r="S8765" t="str">
        <f t="shared" si="410"/>
        <v>Eligible</v>
      </c>
    </row>
    <row r="8766" spans="1:19" x14ac:dyDescent="0.35">
      <c r="A8766" t="s">
        <v>10945</v>
      </c>
      <c r="B8766" s="1">
        <v>44892</v>
      </c>
      <c r="C8766" s="5" t="str">
        <f t="shared" si="408"/>
        <v>11</v>
      </c>
      <c r="D8766" t="s">
        <v>1102</v>
      </c>
      <c r="E8766" t="s">
        <v>86</v>
      </c>
      <c r="F8766">
        <v>1700000</v>
      </c>
      <c r="G8766" t="s">
        <v>70</v>
      </c>
      <c r="H8766" t="s">
        <v>94</v>
      </c>
      <c r="I8766" t="s">
        <v>95</v>
      </c>
      <c r="J8766" t="s">
        <v>39</v>
      </c>
      <c r="K8766" t="s">
        <v>40</v>
      </c>
      <c r="L8766" t="s">
        <v>50</v>
      </c>
      <c r="M8766">
        <v>16001</v>
      </c>
      <c r="N8766" t="s">
        <v>72</v>
      </c>
      <c r="O8766" t="s">
        <v>83</v>
      </c>
      <c r="P8766">
        <v>7427499</v>
      </c>
      <c r="Q8766" t="s">
        <v>73</v>
      </c>
      <c r="R8766" t="str">
        <f t="shared" si="409"/>
        <v>Tertile 3</v>
      </c>
      <c r="S8766" t="str">
        <f t="shared" si="410"/>
        <v>Eligible</v>
      </c>
    </row>
    <row r="8767" spans="1:19" x14ac:dyDescent="0.35">
      <c r="A8767" t="s">
        <v>10928</v>
      </c>
      <c r="B8767" s="1">
        <v>44892</v>
      </c>
      <c r="C8767" s="5" t="str">
        <f t="shared" si="408"/>
        <v>11</v>
      </c>
      <c r="D8767" t="s">
        <v>9520</v>
      </c>
      <c r="E8767" t="s">
        <v>17</v>
      </c>
      <c r="F8767">
        <v>1750000</v>
      </c>
      <c r="G8767" t="s">
        <v>160</v>
      </c>
      <c r="H8767" t="s">
        <v>37</v>
      </c>
      <c r="I8767" t="s">
        <v>1298</v>
      </c>
      <c r="J8767" t="s">
        <v>39</v>
      </c>
      <c r="K8767" t="s">
        <v>40</v>
      </c>
      <c r="L8767" t="s">
        <v>23</v>
      </c>
      <c r="M8767">
        <v>44000</v>
      </c>
      <c r="N8767" t="s">
        <v>58</v>
      </c>
      <c r="O8767" t="s">
        <v>59</v>
      </c>
      <c r="P8767">
        <v>6865101</v>
      </c>
      <c r="Q8767" t="s">
        <v>60</v>
      </c>
      <c r="R8767" t="str">
        <f t="shared" si="409"/>
        <v>Tertile 3</v>
      </c>
      <c r="S8767" t="str">
        <f t="shared" si="410"/>
        <v>Eligible</v>
      </c>
    </row>
    <row r="8768" spans="1:19" x14ac:dyDescent="0.35">
      <c r="A8768" t="s">
        <v>10929</v>
      </c>
      <c r="B8768" s="1">
        <v>44892</v>
      </c>
      <c r="C8768" s="5" t="str">
        <f t="shared" si="408"/>
        <v>11</v>
      </c>
      <c r="D8768" t="s">
        <v>97</v>
      </c>
      <c r="E8768" t="s">
        <v>17</v>
      </c>
      <c r="F8768">
        <v>1761000</v>
      </c>
      <c r="G8768" t="s">
        <v>80</v>
      </c>
      <c r="H8768" t="s">
        <v>94</v>
      </c>
      <c r="I8768" t="s">
        <v>630</v>
      </c>
      <c r="J8768" t="s">
        <v>39</v>
      </c>
      <c r="K8768" t="s">
        <v>40</v>
      </c>
      <c r="L8768" t="s">
        <v>50</v>
      </c>
      <c r="M8768">
        <v>12100</v>
      </c>
      <c r="N8768" t="s">
        <v>66</v>
      </c>
      <c r="O8768" t="s">
        <v>59</v>
      </c>
      <c r="P8768">
        <v>8294585</v>
      </c>
      <c r="Q8768" t="s">
        <v>67</v>
      </c>
      <c r="R8768" t="str">
        <f t="shared" si="409"/>
        <v>Tertile 3</v>
      </c>
      <c r="S8768" t="str">
        <f t="shared" si="410"/>
        <v>Eligible</v>
      </c>
    </row>
    <row r="8769" spans="1:19" x14ac:dyDescent="0.35">
      <c r="A8769" t="s">
        <v>10934</v>
      </c>
      <c r="B8769" s="1">
        <v>44892</v>
      </c>
      <c r="C8769" s="5" t="str">
        <f t="shared" si="408"/>
        <v>11</v>
      </c>
      <c r="D8769" t="s">
        <v>210</v>
      </c>
      <c r="E8769" t="s">
        <v>86</v>
      </c>
      <c r="F8769">
        <v>1900000</v>
      </c>
      <c r="G8769" t="s">
        <v>142</v>
      </c>
      <c r="H8769" t="s">
        <v>117</v>
      </c>
      <c r="I8769" t="s">
        <v>427</v>
      </c>
      <c r="J8769" t="s">
        <v>39</v>
      </c>
      <c r="K8769" t="s">
        <v>40</v>
      </c>
      <c r="L8769" t="s">
        <v>23</v>
      </c>
      <c r="M8769">
        <v>15000</v>
      </c>
      <c r="N8769" t="s">
        <v>51</v>
      </c>
      <c r="O8769" t="s">
        <v>25</v>
      </c>
      <c r="P8769">
        <v>8557462</v>
      </c>
      <c r="Q8769" t="s">
        <v>52</v>
      </c>
      <c r="R8769" t="str">
        <f t="shared" si="409"/>
        <v>Tertile 3</v>
      </c>
      <c r="S8769" t="str">
        <f t="shared" si="410"/>
        <v>Eligible</v>
      </c>
    </row>
    <row r="8770" spans="1:19" x14ac:dyDescent="0.35">
      <c r="A8770" t="s">
        <v>10994</v>
      </c>
      <c r="B8770" s="1">
        <v>44892</v>
      </c>
      <c r="C8770" s="5" t="str">
        <f t="shared" ref="C8770:C8833" si="411">TEXT(B8770,$V$22)</f>
        <v>11</v>
      </c>
      <c r="D8770" t="s">
        <v>874</v>
      </c>
      <c r="E8770" t="s">
        <v>17</v>
      </c>
      <c r="F8770">
        <v>2086000</v>
      </c>
      <c r="G8770" t="s">
        <v>90</v>
      </c>
      <c r="H8770" t="s">
        <v>30</v>
      </c>
      <c r="I8770" t="s">
        <v>347</v>
      </c>
      <c r="J8770" t="s">
        <v>39</v>
      </c>
      <c r="K8770" t="s">
        <v>40</v>
      </c>
      <c r="L8770" t="s">
        <v>23</v>
      </c>
      <c r="M8770">
        <v>19600</v>
      </c>
      <c r="N8770" t="s">
        <v>72</v>
      </c>
      <c r="O8770" t="s">
        <v>83</v>
      </c>
      <c r="P8770">
        <v>7999645</v>
      </c>
      <c r="Q8770" t="s">
        <v>73</v>
      </c>
      <c r="R8770" t="str">
        <f t="shared" ref="R8770:R8833" si="412">IF(F8770&lt;_xlfn.PERCENTILE.INC($F$2:$F$10576,1/3), "Tertile 1",
   IF(F8770&lt;_xlfn.PERCENTILE.INC($F$2:$F$10576,2/3), "Tertile 2", "Tertile 3"))</f>
        <v>Tertile 3</v>
      </c>
      <c r="S8770" t="str">
        <f t="shared" ref="S8770:S8833" si="413">IF(F8770&gt;755000, "Eligible", "Risky")</f>
        <v>Eligible</v>
      </c>
    </row>
    <row r="8771" spans="1:19" x14ac:dyDescent="0.35">
      <c r="A8771" t="s">
        <v>10922</v>
      </c>
      <c r="B8771" s="1">
        <v>44892</v>
      </c>
      <c r="C8771" s="5" t="str">
        <f t="shared" si="411"/>
        <v>11</v>
      </c>
      <c r="D8771" t="s">
        <v>1209</v>
      </c>
      <c r="E8771" t="s">
        <v>17</v>
      </c>
      <c r="F8771">
        <v>2100000</v>
      </c>
      <c r="G8771" t="s">
        <v>248</v>
      </c>
      <c r="H8771" t="s">
        <v>143</v>
      </c>
      <c r="I8771" t="s">
        <v>1185</v>
      </c>
      <c r="J8771" t="s">
        <v>39</v>
      </c>
      <c r="K8771" t="s">
        <v>40</v>
      </c>
      <c r="L8771" t="s">
        <v>50</v>
      </c>
      <c r="M8771">
        <v>26000</v>
      </c>
      <c r="N8771" t="s">
        <v>66</v>
      </c>
      <c r="O8771" t="s">
        <v>59</v>
      </c>
      <c r="P8771">
        <v>7870908</v>
      </c>
      <c r="Q8771" t="s">
        <v>73</v>
      </c>
      <c r="R8771" t="str">
        <f t="shared" si="412"/>
        <v>Tertile 3</v>
      </c>
      <c r="S8771" t="str">
        <f t="shared" si="413"/>
        <v>Eligible</v>
      </c>
    </row>
    <row r="8772" spans="1:19" x14ac:dyDescent="0.35">
      <c r="A8772" t="s">
        <v>10918</v>
      </c>
      <c r="B8772" s="1">
        <v>44892</v>
      </c>
      <c r="C8772" s="5" t="str">
        <f t="shared" si="411"/>
        <v>11</v>
      </c>
      <c r="D8772" t="s">
        <v>1145</v>
      </c>
      <c r="E8772" t="s">
        <v>17</v>
      </c>
      <c r="F8772">
        <v>2266000</v>
      </c>
      <c r="G8772" t="s">
        <v>195</v>
      </c>
      <c r="H8772" t="s">
        <v>148</v>
      </c>
      <c r="I8772" t="s">
        <v>614</v>
      </c>
      <c r="J8772" t="s">
        <v>39</v>
      </c>
      <c r="K8772" t="s">
        <v>40</v>
      </c>
      <c r="L8772" t="s">
        <v>50</v>
      </c>
      <c r="M8772">
        <v>12600</v>
      </c>
      <c r="N8772" t="s">
        <v>42</v>
      </c>
      <c r="O8772" t="s">
        <v>59</v>
      </c>
      <c r="P8772">
        <v>6092277</v>
      </c>
      <c r="Q8772" t="s">
        <v>44</v>
      </c>
      <c r="R8772" t="str">
        <f t="shared" si="412"/>
        <v>Tertile 3</v>
      </c>
      <c r="S8772" t="str">
        <f t="shared" si="413"/>
        <v>Eligible</v>
      </c>
    </row>
    <row r="8773" spans="1:19" x14ac:dyDescent="0.35">
      <c r="A8773" t="s">
        <v>10932</v>
      </c>
      <c r="B8773" s="1">
        <v>44892</v>
      </c>
      <c r="C8773" s="5" t="str">
        <f t="shared" si="411"/>
        <v>11</v>
      </c>
      <c r="D8773" t="s">
        <v>205</v>
      </c>
      <c r="E8773" t="s">
        <v>17</v>
      </c>
      <c r="F8773">
        <v>2600000</v>
      </c>
      <c r="G8773" t="s">
        <v>98</v>
      </c>
      <c r="H8773" t="s">
        <v>30</v>
      </c>
      <c r="I8773" t="s">
        <v>233</v>
      </c>
      <c r="J8773" t="s">
        <v>21</v>
      </c>
      <c r="K8773" t="s">
        <v>22</v>
      </c>
      <c r="L8773" t="s">
        <v>41</v>
      </c>
      <c r="M8773">
        <v>31000</v>
      </c>
      <c r="N8773" t="s">
        <v>32</v>
      </c>
      <c r="O8773" t="s">
        <v>59</v>
      </c>
      <c r="P8773">
        <v>6629070</v>
      </c>
      <c r="Q8773" t="s">
        <v>33</v>
      </c>
      <c r="R8773" t="str">
        <f t="shared" si="412"/>
        <v>Tertile 3</v>
      </c>
      <c r="S8773" t="str">
        <f t="shared" si="413"/>
        <v>Eligible</v>
      </c>
    </row>
    <row r="8774" spans="1:19" x14ac:dyDescent="0.35">
      <c r="A8774" t="s">
        <v>10923</v>
      </c>
      <c r="B8774" s="1">
        <v>44892</v>
      </c>
      <c r="C8774" s="5" t="str">
        <f t="shared" si="411"/>
        <v>11</v>
      </c>
      <c r="D8774" t="s">
        <v>2438</v>
      </c>
      <c r="E8774" t="s">
        <v>17</v>
      </c>
      <c r="F8774">
        <v>2700000</v>
      </c>
      <c r="G8774" t="s">
        <v>252</v>
      </c>
      <c r="H8774" t="s">
        <v>167</v>
      </c>
      <c r="I8774" t="s">
        <v>168</v>
      </c>
      <c r="J8774" t="s">
        <v>39</v>
      </c>
      <c r="K8774" t="s">
        <v>40</v>
      </c>
      <c r="L8774" t="s">
        <v>50</v>
      </c>
      <c r="M8774">
        <v>13000</v>
      </c>
      <c r="N8774" t="s">
        <v>72</v>
      </c>
      <c r="O8774" t="s">
        <v>59</v>
      </c>
      <c r="P8774">
        <v>8815501</v>
      </c>
      <c r="Q8774" t="s">
        <v>73</v>
      </c>
      <c r="R8774" t="str">
        <f t="shared" si="412"/>
        <v>Tertile 3</v>
      </c>
      <c r="S8774" t="str">
        <f t="shared" si="413"/>
        <v>Eligible</v>
      </c>
    </row>
    <row r="8775" spans="1:19" x14ac:dyDescent="0.35">
      <c r="A8775" t="s">
        <v>10919</v>
      </c>
      <c r="B8775" s="1">
        <v>44892</v>
      </c>
      <c r="C8775" s="5" t="str">
        <f t="shared" si="411"/>
        <v>11</v>
      </c>
      <c r="D8775" t="s">
        <v>1147</v>
      </c>
      <c r="E8775" t="s">
        <v>17</v>
      </c>
      <c r="F8775">
        <v>2910000</v>
      </c>
      <c r="G8775" t="s">
        <v>199</v>
      </c>
      <c r="H8775" t="s">
        <v>48</v>
      </c>
      <c r="I8775" t="s">
        <v>130</v>
      </c>
      <c r="J8775" t="s">
        <v>21</v>
      </c>
      <c r="K8775" t="s">
        <v>22</v>
      </c>
      <c r="L8775" t="s">
        <v>41</v>
      </c>
      <c r="M8775">
        <v>35000</v>
      </c>
      <c r="N8775" t="s">
        <v>51</v>
      </c>
      <c r="O8775" t="s">
        <v>110</v>
      </c>
      <c r="P8775">
        <v>8071294</v>
      </c>
      <c r="Q8775" t="s">
        <v>52</v>
      </c>
      <c r="R8775" t="str">
        <f t="shared" si="412"/>
        <v>Tertile 3</v>
      </c>
      <c r="S8775" t="str">
        <f t="shared" si="413"/>
        <v>Eligible</v>
      </c>
    </row>
    <row r="8776" spans="1:19" x14ac:dyDescent="0.35">
      <c r="A8776" t="s">
        <v>10990</v>
      </c>
      <c r="B8776" s="1">
        <v>44892</v>
      </c>
      <c r="C8776" s="5" t="str">
        <f t="shared" si="411"/>
        <v>11</v>
      </c>
      <c r="D8776" t="s">
        <v>583</v>
      </c>
      <c r="E8776" t="s">
        <v>17</v>
      </c>
      <c r="F8776">
        <v>6400000</v>
      </c>
      <c r="G8776" t="s">
        <v>291</v>
      </c>
      <c r="H8776" t="s">
        <v>99</v>
      </c>
      <c r="I8776" t="s">
        <v>100</v>
      </c>
      <c r="J8776" t="s">
        <v>39</v>
      </c>
      <c r="K8776" t="s">
        <v>40</v>
      </c>
      <c r="L8776" t="s">
        <v>41</v>
      </c>
      <c r="M8776">
        <v>71000</v>
      </c>
      <c r="N8776" t="s">
        <v>42</v>
      </c>
      <c r="O8776" t="s">
        <v>25</v>
      </c>
      <c r="P8776">
        <v>8758388</v>
      </c>
      <c r="Q8776" t="s">
        <v>73</v>
      </c>
      <c r="R8776" t="str">
        <f t="shared" si="412"/>
        <v>Tertile 3</v>
      </c>
      <c r="S8776" t="str">
        <f t="shared" si="413"/>
        <v>Eligible</v>
      </c>
    </row>
    <row r="8777" spans="1:19" x14ac:dyDescent="0.35">
      <c r="A8777" t="s">
        <v>11006</v>
      </c>
      <c r="B8777" s="1">
        <v>44893</v>
      </c>
      <c r="C8777" s="5" t="str">
        <f t="shared" si="411"/>
        <v>11</v>
      </c>
      <c r="D8777" t="s">
        <v>254</v>
      </c>
      <c r="E8777" t="s">
        <v>17</v>
      </c>
      <c r="F8777">
        <v>13500</v>
      </c>
      <c r="G8777" t="s">
        <v>147</v>
      </c>
      <c r="H8777" t="s">
        <v>30</v>
      </c>
      <c r="I8777" t="s">
        <v>570</v>
      </c>
      <c r="J8777" t="s">
        <v>21</v>
      </c>
      <c r="K8777" t="s">
        <v>22</v>
      </c>
      <c r="L8777" t="s">
        <v>41</v>
      </c>
      <c r="M8777">
        <v>31000</v>
      </c>
      <c r="N8777" t="s">
        <v>58</v>
      </c>
      <c r="O8777" t="s">
        <v>59</v>
      </c>
      <c r="P8777">
        <v>6326127</v>
      </c>
      <c r="Q8777" t="s">
        <v>60</v>
      </c>
      <c r="R8777" t="str">
        <f t="shared" si="412"/>
        <v>Tertile 1</v>
      </c>
      <c r="S8777" t="str">
        <f t="shared" si="413"/>
        <v>Risky</v>
      </c>
    </row>
    <row r="8778" spans="1:19" x14ac:dyDescent="0.35">
      <c r="A8778" t="s">
        <v>11007</v>
      </c>
      <c r="B8778" s="1">
        <v>44893</v>
      </c>
      <c r="C8778" s="5" t="str">
        <f t="shared" si="411"/>
        <v>11</v>
      </c>
      <c r="D8778" t="s">
        <v>256</v>
      </c>
      <c r="E8778" t="s">
        <v>17</v>
      </c>
      <c r="F8778">
        <v>13500</v>
      </c>
      <c r="G8778" t="s">
        <v>152</v>
      </c>
      <c r="H8778" t="s">
        <v>187</v>
      </c>
      <c r="I8778" t="s">
        <v>188</v>
      </c>
      <c r="J8778" t="s">
        <v>39</v>
      </c>
      <c r="K8778" t="s">
        <v>40</v>
      </c>
      <c r="L8778" t="s">
        <v>50</v>
      </c>
      <c r="M8778">
        <v>17000</v>
      </c>
      <c r="N8778" t="s">
        <v>66</v>
      </c>
      <c r="O8778" t="s">
        <v>110</v>
      </c>
      <c r="P8778">
        <v>7133533</v>
      </c>
      <c r="Q8778" t="s">
        <v>67</v>
      </c>
      <c r="R8778" t="str">
        <f t="shared" si="412"/>
        <v>Tertile 1</v>
      </c>
      <c r="S8778" t="str">
        <f t="shared" si="413"/>
        <v>Risky</v>
      </c>
    </row>
    <row r="8779" spans="1:19" x14ac:dyDescent="0.35">
      <c r="A8779" t="s">
        <v>11013</v>
      </c>
      <c r="B8779" s="1">
        <v>44893</v>
      </c>
      <c r="C8779" s="5" t="str">
        <f t="shared" si="411"/>
        <v>11</v>
      </c>
      <c r="D8779" t="s">
        <v>2520</v>
      </c>
      <c r="E8779" t="s">
        <v>17</v>
      </c>
      <c r="F8779">
        <v>13500</v>
      </c>
      <c r="G8779" t="s">
        <v>98</v>
      </c>
      <c r="H8779" t="s">
        <v>30</v>
      </c>
      <c r="I8779" t="s">
        <v>570</v>
      </c>
      <c r="J8779" t="s">
        <v>21</v>
      </c>
      <c r="K8779" t="s">
        <v>22</v>
      </c>
      <c r="L8779" t="s">
        <v>41</v>
      </c>
      <c r="M8779">
        <v>19000</v>
      </c>
      <c r="N8779" t="s">
        <v>32</v>
      </c>
      <c r="O8779" t="s">
        <v>59</v>
      </c>
      <c r="P8779">
        <v>8321839</v>
      </c>
      <c r="Q8779" t="s">
        <v>33</v>
      </c>
      <c r="R8779" t="str">
        <f t="shared" si="412"/>
        <v>Tertile 1</v>
      </c>
      <c r="S8779" t="str">
        <f t="shared" si="413"/>
        <v>Risky</v>
      </c>
    </row>
    <row r="8780" spans="1:19" x14ac:dyDescent="0.35">
      <c r="A8780" t="s">
        <v>11014</v>
      </c>
      <c r="B8780" s="1">
        <v>44893</v>
      </c>
      <c r="C8780" s="5" t="str">
        <f t="shared" si="411"/>
        <v>11</v>
      </c>
      <c r="D8780" t="s">
        <v>315</v>
      </c>
      <c r="E8780" t="s">
        <v>17</v>
      </c>
      <c r="F8780">
        <v>13500</v>
      </c>
      <c r="G8780" t="s">
        <v>103</v>
      </c>
      <c r="H8780" t="s">
        <v>126</v>
      </c>
      <c r="I8780" t="s">
        <v>856</v>
      </c>
      <c r="J8780" t="s">
        <v>21</v>
      </c>
      <c r="K8780" t="s">
        <v>22</v>
      </c>
      <c r="L8780" t="s">
        <v>41</v>
      </c>
      <c r="M8780">
        <v>12000</v>
      </c>
      <c r="N8780" t="s">
        <v>42</v>
      </c>
      <c r="O8780" t="s">
        <v>25</v>
      </c>
      <c r="P8780">
        <v>8633131</v>
      </c>
      <c r="Q8780" t="s">
        <v>44</v>
      </c>
      <c r="R8780" t="str">
        <f t="shared" si="412"/>
        <v>Tertile 1</v>
      </c>
      <c r="S8780" t="str">
        <f t="shared" si="413"/>
        <v>Risky</v>
      </c>
    </row>
    <row r="8781" spans="1:19" x14ac:dyDescent="0.35">
      <c r="A8781" t="s">
        <v>11030</v>
      </c>
      <c r="B8781" s="1">
        <v>44893</v>
      </c>
      <c r="C8781" s="5" t="str">
        <f t="shared" si="411"/>
        <v>11</v>
      </c>
      <c r="D8781" t="s">
        <v>1309</v>
      </c>
      <c r="E8781" t="s">
        <v>17</v>
      </c>
      <c r="F8781">
        <v>13500</v>
      </c>
      <c r="G8781" t="s">
        <v>252</v>
      </c>
      <c r="H8781" t="s">
        <v>64</v>
      </c>
      <c r="I8781" t="s">
        <v>65</v>
      </c>
      <c r="J8781" t="s">
        <v>39</v>
      </c>
      <c r="K8781" t="s">
        <v>40</v>
      </c>
      <c r="L8781" t="s">
        <v>41</v>
      </c>
      <c r="M8781">
        <v>12001</v>
      </c>
      <c r="N8781" t="s">
        <v>72</v>
      </c>
      <c r="O8781" t="s">
        <v>59</v>
      </c>
      <c r="P8781">
        <v>8220219</v>
      </c>
      <c r="Q8781" t="s">
        <v>73</v>
      </c>
      <c r="R8781" t="str">
        <f t="shared" si="412"/>
        <v>Tertile 1</v>
      </c>
      <c r="S8781" t="str">
        <f t="shared" si="413"/>
        <v>Risky</v>
      </c>
    </row>
    <row r="8782" spans="1:19" x14ac:dyDescent="0.35">
      <c r="A8782" t="s">
        <v>11031</v>
      </c>
      <c r="B8782" s="1">
        <v>44893</v>
      </c>
      <c r="C8782" s="5" t="str">
        <f t="shared" si="411"/>
        <v>11</v>
      </c>
      <c r="D8782" t="s">
        <v>6750</v>
      </c>
      <c r="E8782" t="s">
        <v>17</v>
      </c>
      <c r="F8782">
        <v>13500</v>
      </c>
      <c r="G8782" t="s">
        <v>268</v>
      </c>
      <c r="H8782" t="s">
        <v>48</v>
      </c>
      <c r="I8782" t="s">
        <v>71</v>
      </c>
      <c r="J8782" t="s">
        <v>39</v>
      </c>
      <c r="K8782" t="s">
        <v>40</v>
      </c>
      <c r="L8782" t="s">
        <v>41</v>
      </c>
      <c r="M8782">
        <v>14001</v>
      </c>
      <c r="N8782" t="s">
        <v>24</v>
      </c>
      <c r="O8782" t="s">
        <v>43</v>
      </c>
      <c r="P8782">
        <v>6771069</v>
      </c>
      <c r="Q8782" t="s">
        <v>26</v>
      </c>
      <c r="R8782" t="str">
        <f t="shared" si="412"/>
        <v>Tertile 1</v>
      </c>
      <c r="S8782" t="str">
        <f t="shared" si="413"/>
        <v>Risky</v>
      </c>
    </row>
    <row r="8783" spans="1:19" x14ac:dyDescent="0.35">
      <c r="A8783" t="s">
        <v>11055</v>
      </c>
      <c r="B8783" s="1">
        <v>44893</v>
      </c>
      <c r="C8783" s="5" t="str">
        <f t="shared" si="411"/>
        <v>11</v>
      </c>
      <c r="D8783" t="s">
        <v>1147</v>
      </c>
      <c r="E8783" t="s">
        <v>17</v>
      </c>
      <c r="F8783">
        <v>13500</v>
      </c>
      <c r="G8783" t="s">
        <v>295</v>
      </c>
      <c r="H8783" t="s">
        <v>104</v>
      </c>
      <c r="I8783" t="s">
        <v>105</v>
      </c>
      <c r="J8783" t="s">
        <v>21</v>
      </c>
      <c r="K8783" t="s">
        <v>22</v>
      </c>
      <c r="L8783" t="s">
        <v>41</v>
      </c>
      <c r="M8783">
        <v>22001</v>
      </c>
      <c r="N8783" t="s">
        <v>51</v>
      </c>
      <c r="O8783" t="s">
        <v>59</v>
      </c>
      <c r="P8783">
        <v>8779937</v>
      </c>
      <c r="Q8783" t="s">
        <v>52</v>
      </c>
      <c r="R8783" t="str">
        <f t="shared" si="412"/>
        <v>Tertile 1</v>
      </c>
      <c r="S8783" t="str">
        <f t="shared" si="413"/>
        <v>Risky</v>
      </c>
    </row>
    <row r="8784" spans="1:19" x14ac:dyDescent="0.35">
      <c r="A8784" t="s">
        <v>11058</v>
      </c>
      <c r="B8784" s="1">
        <v>44893</v>
      </c>
      <c r="C8784" s="5" t="str">
        <f t="shared" si="411"/>
        <v>11</v>
      </c>
      <c r="D8784" t="s">
        <v>7914</v>
      </c>
      <c r="E8784" t="s">
        <v>17</v>
      </c>
      <c r="F8784">
        <v>13500</v>
      </c>
      <c r="G8784" t="s">
        <v>90</v>
      </c>
      <c r="H8784" t="s">
        <v>108</v>
      </c>
      <c r="I8784" t="s">
        <v>335</v>
      </c>
      <c r="J8784" t="s">
        <v>21</v>
      </c>
      <c r="K8784" t="s">
        <v>22</v>
      </c>
      <c r="L8784" t="s">
        <v>41</v>
      </c>
      <c r="M8784">
        <v>16000</v>
      </c>
      <c r="N8784" t="s">
        <v>72</v>
      </c>
      <c r="O8784" t="s">
        <v>25</v>
      </c>
      <c r="P8784">
        <v>8259016</v>
      </c>
      <c r="Q8784" t="s">
        <v>73</v>
      </c>
      <c r="R8784" t="str">
        <f t="shared" si="412"/>
        <v>Tertile 1</v>
      </c>
      <c r="S8784" t="str">
        <f t="shared" si="413"/>
        <v>Risky</v>
      </c>
    </row>
    <row r="8785" spans="1:19" x14ac:dyDescent="0.35">
      <c r="A8785" t="s">
        <v>11040</v>
      </c>
      <c r="B8785" s="1">
        <v>44893</v>
      </c>
      <c r="C8785" s="5" t="str">
        <f t="shared" si="411"/>
        <v>11</v>
      </c>
      <c r="D8785" t="s">
        <v>1661</v>
      </c>
      <c r="E8785" t="s">
        <v>17</v>
      </c>
      <c r="F8785">
        <v>320500</v>
      </c>
      <c r="G8785" t="s">
        <v>248</v>
      </c>
      <c r="H8785" t="s">
        <v>99</v>
      </c>
      <c r="I8785" t="s">
        <v>100</v>
      </c>
      <c r="J8785" t="s">
        <v>21</v>
      </c>
      <c r="K8785" t="s">
        <v>22</v>
      </c>
      <c r="L8785" t="s">
        <v>23</v>
      </c>
      <c r="M8785">
        <v>9500</v>
      </c>
      <c r="N8785" t="s">
        <v>66</v>
      </c>
      <c r="O8785" t="s">
        <v>25</v>
      </c>
      <c r="P8785">
        <v>8399431</v>
      </c>
      <c r="Q8785" t="s">
        <v>67</v>
      </c>
      <c r="R8785" t="str">
        <f t="shared" si="412"/>
        <v>Tertile 1</v>
      </c>
      <c r="S8785" t="str">
        <f t="shared" si="413"/>
        <v>Risky</v>
      </c>
    </row>
    <row r="8786" spans="1:19" x14ac:dyDescent="0.35">
      <c r="A8786" t="s">
        <v>11043</v>
      </c>
      <c r="B8786" s="1">
        <v>44893</v>
      </c>
      <c r="C8786" s="5" t="str">
        <f t="shared" si="411"/>
        <v>11</v>
      </c>
      <c r="D8786" t="s">
        <v>6068</v>
      </c>
      <c r="E8786" t="s">
        <v>86</v>
      </c>
      <c r="F8786">
        <v>391000</v>
      </c>
      <c r="G8786" t="s">
        <v>195</v>
      </c>
      <c r="H8786" t="s">
        <v>81</v>
      </c>
      <c r="I8786" t="s">
        <v>387</v>
      </c>
      <c r="J8786" t="s">
        <v>39</v>
      </c>
      <c r="K8786" t="s">
        <v>40</v>
      </c>
      <c r="L8786" t="s">
        <v>41</v>
      </c>
      <c r="M8786">
        <v>22001</v>
      </c>
      <c r="N8786" t="s">
        <v>42</v>
      </c>
      <c r="O8786" t="s">
        <v>83</v>
      </c>
      <c r="P8786">
        <v>8588659</v>
      </c>
      <c r="Q8786" t="s">
        <v>44</v>
      </c>
      <c r="R8786" t="str">
        <f t="shared" si="412"/>
        <v>Tertile 1</v>
      </c>
      <c r="S8786" t="str">
        <f t="shared" si="413"/>
        <v>Risky</v>
      </c>
    </row>
    <row r="8787" spans="1:19" x14ac:dyDescent="0.35">
      <c r="A8787" t="s">
        <v>11057</v>
      </c>
      <c r="B8787" s="1">
        <v>44893</v>
      </c>
      <c r="C8787" s="5" t="str">
        <f t="shared" si="411"/>
        <v>11</v>
      </c>
      <c r="D8787" t="s">
        <v>7912</v>
      </c>
      <c r="E8787" t="s">
        <v>17</v>
      </c>
      <c r="F8787">
        <v>440000</v>
      </c>
      <c r="G8787" t="s">
        <v>80</v>
      </c>
      <c r="H8787" t="s">
        <v>81</v>
      </c>
      <c r="I8787" t="s">
        <v>403</v>
      </c>
      <c r="J8787" t="s">
        <v>39</v>
      </c>
      <c r="K8787" t="s">
        <v>40</v>
      </c>
      <c r="L8787" t="s">
        <v>50</v>
      </c>
      <c r="M8787">
        <v>20001</v>
      </c>
      <c r="N8787" t="s">
        <v>66</v>
      </c>
      <c r="O8787" t="s">
        <v>25</v>
      </c>
      <c r="P8787">
        <v>7497849</v>
      </c>
      <c r="Q8787" t="s">
        <v>67</v>
      </c>
      <c r="R8787" t="str">
        <f t="shared" si="412"/>
        <v>Tertile 1</v>
      </c>
      <c r="S8787" t="str">
        <f t="shared" si="413"/>
        <v>Risky</v>
      </c>
    </row>
    <row r="8788" spans="1:19" x14ac:dyDescent="0.35">
      <c r="A8788" t="s">
        <v>11022</v>
      </c>
      <c r="B8788" s="1">
        <v>44893</v>
      </c>
      <c r="C8788" s="5" t="str">
        <f t="shared" si="411"/>
        <v>11</v>
      </c>
      <c r="D8788" t="s">
        <v>1172</v>
      </c>
      <c r="E8788" t="s">
        <v>17</v>
      </c>
      <c r="F8788">
        <v>475000</v>
      </c>
      <c r="G8788" t="s">
        <v>63</v>
      </c>
      <c r="H8788" t="s">
        <v>444</v>
      </c>
      <c r="I8788" t="s">
        <v>741</v>
      </c>
      <c r="J8788" t="s">
        <v>39</v>
      </c>
      <c r="K8788" t="s">
        <v>40</v>
      </c>
      <c r="L8788" t="s">
        <v>50</v>
      </c>
      <c r="M8788">
        <v>16001</v>
      </c>
      <c r="N8788" t="s">
        <v>66</v>
      </c>
      <c r="O8788" t="s">
        <v>59</v>
      </c>
      <c r="P8788">
        <v>6189651</v>
      </c>
      <c r="Q8788" t="s">
        <v>67</v>
      </c>
      <c r="R8788" t="str">
        <f t="shared" si="412"/>
        <v>Tertile 1</v>
      </c>
      <c r="S8788" t="str">
        <f t="shared" si="413"/>
        <v>Risky</v>
      </c>
    </row>
    <row r="8789" spans="1:19" x14ac:dyDescent="0.35">
      <c r="A8789" t="s">
        <v>11062</v>
      </c>
      <c r="B8789" s="1">
        <v>44893</v>
      </c>
      <c r="C8789" s="5" t="str">
        <f t="shared" si="411"/>
        <v>11</v>
      </c>
      <c r="D8789" t="s">
        <v>2128</v>
      </c>
      <c r="E8789" t="s">
        <v>17</v>
      </c>
      <c r="F8789">
        <v>570000</v>
      </c>
      <c r="G8789" t="s">
        <v>90</v>
      </c>
      <c r="H8789" t="s">
        <v>19</v>
      </c>
      <c r="I8789" t="s">
        <v>380</v>
      </c>
      <c r="J8789" t="s">
        <v>21</v>
      </c>
      <c r="K8789" t="s">
        <v>22</v>
      </c>
      <c r="L8789" t="s">
        <v>50</v>
      </c>
      <c r="M8789">
        <v>18000</v>
      </c>
      <c r="N8789" t="s">
        <v>72</v>
      </c>
      <c r="O8789" t="s">
        <v>59</v>
      </c>
      <c r="P8789">
        <v>7965555</v>
      </c>
      <c r="Q8789" t="s">
        <v>73</v>
      </c>
      <c r="R8789" t="str">
        <f t="shared" si="412"/>
        <v>Tertile 2</v>
      </c>
      <c r="S8789" t="str">
        <f t="shared" si="413"/>
        <v>Risky</v>
      </c>
    </row>
    <row r="8790" spans="1:19" x14ac:dyDescent="0.35">
      <c r="A8790" t="s">
        <v>11051</v>
      </c>
      <c r="B8790" s="1">
        <v>44893</v>
      </c>
      <c r="C8790" s="5" t="str">
        <f t="shared" si="411"/>
        <v>11</v>
      </c>
      <c r="D8790" t="s">
        <v>7877</v>
      </c>
      <c r="E8790" t="s">
        <v>17</v>
      </c>
      <c r="F8790">
        <v>584000</v>
      </c>
      <c r="G8790" t="s">
        <v>268</v>
      </c>
      <c r="H8790" t="s">
        <v>216</v>
      </c>
      <c r="I8790" t="s">
        <v>887</v>
      </c>
      <c r="J8790" t="s">
        <v>39</v>
      </c>
      <c r="K8790" t="s">
        <v>40</v>
      </c>
      <c r="L8790" t="s">
        <v>41</v>
      </c>
      <c r="M8790">
        <v>43001</v>
      </c>
      <c r="N8790" t="s">
        <v>24</v>
      </c>
      <c r="O8790" t="s">
        <v>110</v>
      </c>
      <c r="P8790">
        <v>6898082</v>
      </c>
      <c r="Q8790" t="s">
        <v>26</v>
      </c>
      <c r="R8790" t="str">
        <f t="shared" si="412"/>
        <v>Tertile 2</v>
      </c>
      <c r="S8790" t="str">
        <f t="shared" si="413"/>
        <v>Risky</v>
      </c>
    </row>
    <row r="8791" spans="1:19" x14ac:dyDescent="0.35">
      <c r="A8791" t="s">
        <v>11063</v>
      </c>
      <c r="B8791" s="1">
        <v>44893</v>
      </c>
      <c r="C8791" s="5" t="str">
        <f t="shared" si="411"/>
        <v>11</v>
      </c>
      <c r="D8791" t="s">
        <v>2393</v>
      </c>
      <c r="E8791" t="s">
        <v>17</v>
      </c>
      <c r="F8791">
        <v>595000</v>
      </c>
      <c r="G8791" t="s">
        <v>166</v>
      </c>
      <c r="H8791" t="s">
        <v>444</v>
      </c>
      <c r="I8791" t="s">
        <v>445</v>
      </c>
      <c r="J8791" t="s">
        <v>21</v>
      </c>
      <c r="K8791" t="s">
        <v>22</v>
      </c>
      <c r="L8791" t="s">
        <v>50</v>
      </c>
      <c r="M8791">
        <v>22000</v>
      </c>
      <c r="N8791" t="s">
        <v>24</v>
      </c>
      <c r="O8791" t="s">
        <v>43</v>
      </c>
      <c r="P8791">
        <v>7704250</v>
      </c>
      <c r="Q8791" t="s">
        <v>26</v>
      </c>
      <c r="R8791" t="str">
        <f t="shared" si="412"/>
        <v>Tertile 2</v>
      </c>
      <c r="S8791" t="str">
        <f t="shared" si="413"/>
        <v>Risky</v>
      </c>
    </row>
    <row r="8792" spans="1:19" x14ac:dyDescent="0.35">
      <c r="A8792" t="s">
        <v>11025</v>
      </c>
      <c r="B8792" s="1">
        <v>44893</v>
      </c>
      <c r="C8792" s="5" t="str">
        <f t="shared" si="411"/>
        <v>11</v>
      </c>
      <c r="D8792" t="s">
        <v>386</v>
      </c>
      <c r="E8792" t="s">
        <v>17</v>
      </c>
      <c r="F8792">
        <v>615000</v>
      </c>
      <c r="G8792" t="s">
        <v>191</v>
      </c>
      <c r="H8792" t="s">
        <v>19</v>
      </c>
      <c r="I8792" t="s">
        <v>20</v>
      </c>
      <c r="J8792" t="s">
        <v>21</v>
      </c>
      <c r="K8792" t="s">
        <v>22</v>
      </c>
      <c r="L8792" t="s">
        <v>23</v>
      </c>
      <c r="M8792">
        <v>26001</v>
      </c>
      <c r="N8792" t="s">
        <v>32</v>
      </c>
      <c r="O8792" t="s">
        <v>25</v>
      </c>
      <c r="P8792">
        <v>6331904</v>
      </c>
      <c r="Q8792" t="s">
        <v>33</v>
      </c>
      <c r="R8792" t="str">
        <f t="shared" si="412"/>
        <v>Tertile 2</v>
      </c>
      <c r="S8792" t="str">
        <f t="shared" si="413"/>
        <v>Risky</v>
      </c>
    </row>
    <row r="8793" spans="1:19" x14ac:dyDescent="0.35">
      <c r="A8793" t="s">
        <v>11073</v>
      </c>
      <c r="B8793" s="1">
        <v>44893</v>
      </c>
      <c r="C8793" s="5" t="str">
        <f t="shared" si="411"/>
        <v>11</v>
      </c>
      <c r="D8793" t="s">
        <v>789</v>
      </c>
      <c r="E8793" t="s">
        <v>17</v>
      </c>
      <c r="F8793">
        <v>625000</v>
      </c>
      <c r="G8793" t="s">
        <v>147</v>
      </c>
      <c r="H8793" t="s">
        <v>64</v>
      </c>
      <c r="I8793" t="s">
        <v>200</v>
      </c>
      <c r="J8793" t="s">
        <v>21</v>
      </c>
      <c r="K8793" t="s">
        <v>22</v>
      </c>
      <c r="L8793" t="s">
        <v>50</v>
      </c>
      <c r="M8793">
        <v>53000</v>
      </c>
      <c r="N8793" t="s">
        <v>58</v>
      </c>
      <c r="O8793" t="s">
        <v>83</v>
      </c>
      <c r="P8793">
        <v>6493319</v>
      </c>
      <c r="Q8793" t="s">
        <v>60</v>
      </c>
      <c r="R8793" t="str">
        <f t="shared" si="412"/>
        <v>Tertile 2</v>
      </c>
      <c r="S8793" t="str">
        <f t="shared" si="413"/>
        <v>Risky</v>
      </c>
    </row>
    <row r="8794" spans="1:19" x14ac:dyDescent="0.35">
      <c r="A8794" t="s">
        <v>11041</v>
      </c>
      <c r="B8794" s="1">
        <v>44893</v>
      </c>
      <c r="C8794" s="5" t="str">
        <f t="shared" si="411"/>
        <v>11</v>
      </c>
      <c r="D8794" t="s">
        <v>1688</v>
      </c>
      <c r="E8794" t="s">
        <v>17</v>
      </c>
      <c r="F8794">
        <v>650000</v>
      </c>
      <c r="G8794" t="s">
        <v>252</v>
      </c>
      <c r="H8794" t="s">
        <v>81</v>
      </c>
      <c r="I8794" t="s">
        <v>403</v>
      </c>
      <c r="J8794" t="s">
        <v>39</v>
      </c>
      <c r="K8794" t="s">
        <v>40</v>
      </c>
      <c r="L8794" t="s">
        <v>41</v>
      </c>
      <c r="M8794">
        <v>20000</v>
      </c>
      <c r="N8794" t="s">
        <v>72</v>
      </c>
      <c r="O8794" t="s">
        <v>25</v>
      </c>
      <c r="P8794">
        <v>8803797</v>
      </c>
      <c r="Q8794" t="s">
        <v>73</v>
      </c>
      <c r="R8794" t="str">
        <f t="shared" si="412"/>
        <v>Tertile 2</v>
      </c>
      <c r="S8794" t="str">
        <f t="shared" si="413"/>
        <v>Risky</v>
      </c>
    </row>
    <row r="8795" spans="1:19" x14ac:dyDescent="0.35">
      <c r="A8795" t="s">
        <v>11059</v>
      </c>
      <c r="B8795" s="1">
        <v>44893</v>
      </c>
      <c r="C8795" s="5" t="str">
        <f t="shared" si="411"/>
        <v>11</v>
      </c>
      <c r="D8795" t="s">
        <v>2438</v>
      </c>
      <c r="E8795" t="s">
        <v>17</v>
      </c>
      <c r="F8795">
        <v>650000</v>
      </c>
      <c r="G8795" t="s">
        <v>166</v>
      </c>
      <c r="H8795" t="s">
        <v>187</v>
      </c>
      <c r="I8795" t="s">
        <v>188</v>
      </c>
      <c r="J8795" t="s">
        <v>21</v>
      </c>
      <c r="K8795" t="s">
        <v>22</v>
      </c>
      <c r="L8795" t="s">
        <v>23</v>
      </c>
      <c r="M8795">
        <v>26000</v>
      </c>
      <c r="N8795" t="s">
        <v>24</v>
      </c>
      <c r="O8795" t="s">
        <v>110</v>
      </c>
      <c r="P8795">
        <v>6248738</v>
      </c>
      <c r="Q8795" t="s">
        <v>26</v>
      </c>
      <c r="R8795" t="str">
        <f t="shared" si="412"/>
        <v>Tertile 2</v>
      </c>
      <c r="S8795" t="str">
        <f t="shared" si="413"/>
        <v>Risky</v>
      </c>
    </row>
    <row r="8796" spans="1:19" x14ac:dyDescent="0.35">
      <c r="A8796" t="s">
        <v>11020</v>
      </c>
      <c r="B8796" s="1">
        <v>44893</v>
      </c>
      <c r="C8796" s="5" t="str">
        <f t="shared" si="411"/>
        <v>11</v>
      </c>
      <c r="D8796" t="s">
        <v>11021</v>
      </c>
      <c r="E8796" t="s">
        <v>17</v>
      </c>
      <c r="F8796">
        <v>665000</v>
      </c>
      <c r="G8796" t="s">
        <v>55</v>
      </c>
      <c r="H8796" t="s">
        <v>148</v>
      </c>
      <c r="I8796" t="s">
        <v>765</v>
      </c>
      <c r="J8796" t="s">
        <v>21</v>
      </c>
      <c r="K8796" t="s">
        <v>22</v>
      </c>
      <c r="L8796" t="s">
        <v>41</v>
      </c>
      <c r="M8796">
        <v>25001</v>
      </c>
      <c r="N8796" t="s">
        <v>58</v>
      </c>
      <c r="O8796" t="s">
        <v>25</v>
      </c>
      <c r="P8796">
        <v>6563021</v>
      </c>
      <c r="Q8796" t="s">
        <v>60</v>
      </c>
      <c r="R8796" t="str">
        <f t="shared" si="412"/>
        <v>Tertile 2</v>
      </c>
      <c r="S8796" t="str">
        <f t="shared" si="413"/>
        <v>Risky</v>
      </c>
    </row>
    <row r="8797" spans="1:19" x14ac:dyDescent="0.35">
      <c r="A8797" t="s">
        <v>11056</v>
      </c>
      <c r="B8797" s="1">
        <v>44893</v>
      </c>
      <c r="C8797" s="5" t="str">
        <f t="shared" si="411"/>
        <v>11</v>
      </c>
      <c r="D8797" t="s">
        <v>1209</v>
      </c>
      <c r="E8797" t="s">
        <v>17</v>
      </c>
      <c r="F8797">
        <v>680000</v>
      </c>
      <c r="G8797" t="s">
        <v>160</v>
      </c>
      <c r="H8797" t="s">
        <v>19</v>
      </c>
      <c r="I8797" t="s">
        <v>316</v>
      </c>
      <c r="J8797" t="s">
        <v>39</v>
      </c>
      <c r="K8797" t="s">
        <v>40</v>
      </c>
      <c r="L8797" t="s">
        <v>41</v>
      </c>
      <c r="M8797">
        <v>43001</v>
      </c>
      <c r="N8797" t="s">
        <v>58</v>
      </c>
      <c r="O8797" t="s">
        <v>59</v>
      </c>
      <c r="P8797">
        <v>8576418</v>
      </c>
      <c r="Q8797" t="s">
        <v>60</v>
      </c>
      <c r="R8797" t="str">
        <f t="shared" si="412"/>
        <v>Tertile 2</v>
      </c>
      <c r="S8797" t="str">
        <f t="shared" si="413"/>
        <v>Risky</v>
      </c>
    </row>
    <row r="8798" spans="1:19" x14ac:dyDescent="0.35">
      <c r="A8798" t="s">
        <v>11069</v>
      </c>
      <c r="B8798" s="1">
        <v>44893</v>
      </c>
      <c r="C8798" s="5" t="str">
        <f t="shared" si="411"/>
        <v>11</v>
      </c>
      <c r="D8798" t="s">
        <v>762</v>
      </c>
      <c r="E8798" t="s">
        <v>17</v>
      </c>
      <c r="F8798">
        <v>680000</v>
      </c>
      <c r="G8798" t="s">
        <v>142</v>
      </c>
      <c r="H8798" t="s">
        <v>81</v>
      </c>
      <c r="I8798" t="s">
        <v>387</v>
      </c>
      <c r="J8798" t="s">
        <v>39</v>
      </c>
      <c r="K8798" t="s">
        <v>40</v>
      </c>
      <c r="L8798" t="s">
        <v>23</v>
      </c>
      <c r="M8798">
        <v>25000</v>
      </c>
      <c r="N8798" t="s">
        <v>51</v>
      </c>
      <c r="O8798" t="s">
        <v>83</v>
      </c>
      <c r="P8798">
        <v>6923866</v>
      </c>
      <c r="Q8798" t="s">
        <v>52</v>
      </c>
      <c r="R8798" t="str">
        <f t="shared" si="412"/>
        <v>Tertile 2</v>
      </c>
      <c r="S8798" t="str">
        <f t="shared" si="413"/>
        <v>Risky</v>
      </c>
    </row>
    <row r="8799" spans="1:19" x14ac:dyDescent="0.35">
      <c r="A8799" t="s">
        <v>11048</v>
      </c>
      <c r="B8799" s="1">
        <v>44893</v>
      </c>
      <c r="C8799" s="5" t="str">
        <f t="shared" si="411"/>
        <v>11</v>
      </c>
      <c r="D8799" t="s">
        <v>7827</v>
      </c>
      <c r="E8799" t="s">
        <v>17</v>
      </c>
      <c r="F8799">
        <v>700000</v>
      </c>
      <c r="G8799" t="s">
        <v>244</v>
      </c>
      <c r="H8799" t="s">
        <v>81</v>
      </c>
      <c r="I8799" t="s">
        <v>326</v>
      </c>
      <c r="J8799" t="s">
        <v>21</v>
      </c>
      <c r="K8799" t="s">
        <v>22</v>
      </c>
      <c r="L8799" t="s">
        <v>23</v>
      </c>
      <c r="M8799">
        <v>21001</v>
      </c>
      <c r="N8799" t="s">
        <v>58</v>
      </c>
      <c r="O8799" t="s">
        <v>59</v>
      </c>
      <c r="P8799">
        <v>6246190</v>
      </c>
      <c r="Q8799" t="s">
        <v>60</v>
      </c>
      <c r="R8799" t="str">
        <f t="shared" si="412"/>
        <v>Tertile 2</v>
      </c>
      <c r="S8799" t="str">
        <f t="shared" si="413"/>
        <v>Risky</v>
      </c>
    </row>
    <row r="8800" spans="1:19" x14ac:dyDescent="0.35">
      <c r="A8800" t="s">
        <v>11049</v>
      </c>
      <c r="B8800" s="1">
        <v>44893</v>
      </c>
      <c r="C8800" s="5" t="str">
        <f t="shared" si="411"/>
        <v>11</v>
      </c>
      <c r="D8800" t="s">
        <v>7829</v>
      </c>
      <c r="E8800" t="s">
        <v>17</v>
      </c>
      <c r="F8800">
        <v>706750</v>
      </c>
      <c r="G8800" t="s">
        <v>248</v>
      </c>
      <c r="H8800" t="s">
        <v>183</v>
      </c>
      <c r="I8800" t="s">
        <v>184</v>
      </c>
      <c r="J8800" t="s">
        <v>39</v>
      </c>
      <c r="K8800" t="s">
        <v>40</v>
      </c>
      <c r="L8800" t="s">
        <v>50</v>
      </c>
      <c r="M8800">
        <v>20751</v>
      </c>
      <c r="N8800" t="s">
        <v>66</v>
      </c>
      <c r="O8800" t="s">
        <v>43</v>
      </c>
      <c r="P8800">
        <v>6170582</v>
      </c>
      <c r="Q8800" t="s">
        <v>67</v>
      </c>
      <c r="R8800" t="str">
        <f t="shared" si="412"/>
        <v>Tertile 2</v>
      </c>
      <c r="S8800" t="str">
        <f t="shared" si="413"/>
        <v>Risky</v>
      </c>
    </row>
    <row r="8801" spans="1:19" x14ac:dyDescent="0.35">
      <c r="A8801" t="s">
        <v>11070</v>
      </c>
      <c r="B8801" s="1">
        <v>44893</v>
      </c>
      <c r="C8801" s="5" t="str">
        <f t="shared" si="411"/>
        <v>11</v>
      </c>
      <c r="D8801" t="s">
        <v>650</v>
      </c>
      <c r="E8801" t="s">
        <v>17</v>
      </c>
      <c r="F8801">
        <v>720000</v>
      </c>
      <c r="G8801" t="s">
        <v>76</v>
      </c>
      <c r="H8801" t="s">
        <v>216</v>
      </c>
      <c r="I8801" t="s">
        <v>887</v>
      </c>
      <c r="J8801" t="s">
        <v>39</v>
      </c>
      <c r="K8801" t="s">
        <v>40</v>
      </c>
      <c r="L8801" t="s">
        <v>41</v>
      </c>
      <c r="M8801">
        <v>43000</v>
      </c>
      <c r="N8801" t="s">
        <v>72</v>
      </c>
      <c r="O8801" t="s">
        <v>110</v>
      </c>
      <c r="P8801">
        <v>8330470</v>
      </c>
      <c r="Q8801" t="s">
        <v>73</v>
      </c>
      <c r="R8801" t="str">
        <f t="shared" si="412"/>
        <v>Tertile 2</v>
      </c>
      <c r="S8801" t="str">
        <f t="shared" si="413"/>
        <v>Risky</v>
      </c>
    </row>
    <row r="8802" spans="1:19" x14ac:dyDescent="0.35">
      <c r="A8802" t="s">
        <v>11027</v>
      </c>
      <c r="B8802" s="1">
        <v>44893</v>
      </c>
      <c r="C8802" s="5" t="str">
        <f t="shared" si="411"/>
        <v>11</v>
      </c>
      <c r="D8802" t="s">
        <v>1257</v>
      </c>
      <c r="E8802" t="s">
        <v>17</v>
      </c>
      <c r="F8802">
        <v>736000</v>
      </c>
      <c r="G8802" t="s">
        <v>199</v>
      </c>
      <c r="H8802" t="s">
        <v>37</v>
      </c>
      <c r="I8802" t="s">
        <v>38</v>
      </c>
      <c r="J8802" t="s">
        <v>39</v>
      </c>
      <c r="K8802" t="s">
        <v>40</v>
      </c>
      <c r="L8802" t="s">
        <v>41</v>
      </c>
      <c r="M8802">
        <v>31001</v>
      </c>
      <c r="N8802" t="s">
        <v>51</v>
      </c>
      <c r="O8802" t="s">
        <v>43</v>
      </c>
      <c r="P8802">
        <v>7796637</v>
      </c>
      <c r="Q8802" t="s">
        <v>52</v>
      </c>
      <c r="R8802" t="str">
        <f t="shared" si="412"/>
        <v>Tertile 2</v>
      </c>
      <c r="S8802" t="str">
        <f t="shared" si="413"/>
        <v>Risky</v>
      </c>
    </row>
    <row r="8803" spans="1:19" x14ac:dyDescent="0.35">
      <c r="A8803" t="s">
        <v>11029</v>
      </c>
      <c r="B8803" s="1">
        <v>44893</v>
      </c>
      <c r="C8803" s="5" t="str">
        <f t="shared" si="411"/>
        <v>11</v>
      </c>
      <c r="D8803" t="s">
        <v>691</v>
      </c>
      <c r="E8803" t="s">
        <v>17</v>
      </c>
      <c r="F8803">
        <v>780000</v>
      </c>
      <c r="G8803" t="s">
        <v>248</v>
      </c>
      <c r="H8803" t="s">
        <v>56</v>
      </c>
      <c r="I8803" t="s">
        <v>57</v>
      </c>
      <c r="J8803" t="s">
        <v>21</v>
      </c>
      <c r="K8803" t="s">
        <v>22</v>
      </c>
      <c r="L8803" t="s">
        <v>41</v>
      </c>
      <c r="M8803">
        <v>24001</v>
      </c>
      <c r="N8803" t="s">
        <v>66</v>
      </c>
      <c r="O8803" t="s">
        <v>59</v>
      </c>
      <c r="P8803">
        <v>8469493</v>
      </c>
      <c r="Q8803" t="s">
        <v>67</v>
      </c>
      <c r="R8803" t="str">
        <f t="shared" si="412"/>
        <v>Tertile 2</v>
      </c>
      <c r="S8803" t="str">
        <f t="shared" si="413"/>
        <v>Eligible</v>
      </c>
    </row>
    <row r="8804" spans="1:19" x14ac:dyDescent="0.35">
      <c r="A8804" t="s">
        <v>11050</v>
      </c>
      <c r="B8804" s="1">
        <v>44893</v>
      </c>
      <c r="C8804" s="5" t="str">
        <f t="shared" si="411"/>
        <v>11</v>
      </c>
      <c r="D8804" t="s">
        <v>7875</v>
      </c>
      <c r="E8804" t="s">
        <v>86</v>
      </c>
      <c r="F8804">
        <v>785000</v>
      </c>
      <c r="G8804" t="s">
        <v>252</v>
      </c>
      <c r="H8804" t="s">
        <v>94</v>
      </c>
      <c r="I8804" t="s">
        <v>344</v>
      </c>
      <c r="J8804" t="s">
        <v>39</v>
      </c>
      <c r="K8804" t="s">
        <v>40</v>
      </c>
      <c r="L8804" t="s">
        <v>50</v>
      </c>
      <c r="M8804">
        <v>54001</v>
      </c>
      <c r="N8804" t="s">
        <v>72</v>
      </c>
      <c r="O8804" t="s">
        <v>110</v>
      </c>
      <c r="P8804">
        <v>6173351</v>
      </c>
      <c r="Q8804" t="s">
        <v>73</v>
      </c>
      <c r="R8804" t="str">
        <f t="shared" si="412"/>
        <v>Tertile 2</v>
      </c>
      <c r="S8804" t="str">
        <f t="shared" si="413"/>
        <v>Eligible</v>
      </c>
    </row>
    <row r="8805" spans="1:19" x14ac:dyDescent="0.35">
      <c r="A8805" t="s">
        <v>11024</v>
      </c>
      <c r="B8805" s="1">
        <v>44893</v>
      </c>
      <c r="C8805" s="5" t="str">
        <f t="shared" si="411"/>
        <v>11</v>
      </c>
      <c r="D8805" t="s">
        <v>502</v>
      </c>
      <c r="E8805" t="s">
        <v>17</v>
      </c>
      <c r="F8805">
        <v>815000</v>
      </c>
      <c r="G8805" t="s">
        <v>137</v>
      </c>
      <c r="H8805" t="s">
        <v>174</v>
      </c>
      <c r="I8805" t="s">
        <v>175</v>
      </c>
      <c r="J8805" t="s">
        <v>21</v>
      </c>
      <c r="K8805" t="s">
        <v>22</v>
      </c>
      <c r="L8805" t="s">
        <v>23</v>
      </c>
      <c r="M8805">
        <v>33001</v>
      </c>
      <c r="N8805" t="s">
        <v>24</v>
      </c>
      <c r="O8805" t="s">
        <v>59</v>
      </c>
      <c r="P8805">
        <v>8271821</v>
      </c>
      <c r="Q8805" t="s">
        <v>26</v>
      </c>
      <c r="R8805" t="str">
        <f t="shared" si="412"/>
        <v>Tertile 2</v>
      </c>
      <c r="S8805" t="str">
        <f t="shared" si="413"/>
        <v>Eligible</v>
      </c>
    </row>
    <row r="8806" spans="1:19" x14ac:dyDescent="0.35">
      <c r="A8806" t="s">
        <v>11072</v>
      </c>
      <c r="B8806" s="1">
        <v>44893</v>
      </c>
      <c r="C8806" s="5" t="str">
        <f t="shared" si="411"/>
        <v>11</v>
      </c>
      <c r="D8806" t="s">
        <v>2487</v>
      </c>
      <c r="E8806" t="s">
        <v>17</v>
      </c>
      <c r="F8806">
        <v>851000</v>
      </c>
      <c r="G8806" t="s">
        <v>29</v>
      </c>
      <c r="H8806" t="s">
        <v>81</v>
      </c>
      <c r="I8806" t="s">
        <v>403</v>
      </c>
      <c r="J8806" t="s">
        <v>39</v>
      </c>
      <c r="K8806" t="s">
        <v>40</v>
      </c>
      <c r="L8806" t="s">
        <v>41</v>
      </c>
      <c r="M8806">
        <v>20000</v>
      </c>
      <c r="N8806" t="s">
        <v>32</v>
      </c>
      <c r="O8806" t="s">
        <v>25</v>
      </c>
      <c r="P8806">
        <v>6306837</v>
      </c>
      <c r="Q8806" t="s">
        <v>33</v>
      </c>
      <c r="R8806" t="str">
        <f t="shared" si="412"/>
        <v>Tertile 2</v>
      </c>
      <c r="S8806" t="str">
        <f t="shared" si="413"/>
        <v>Eligible</v>
      </c>
    </row>
    <row r="8807" spans="1:19" x14ac:dyDescent="0.35">
      <c r="A8807" t="s">
        <v>11035</v>
      </c>
      <c r="B8807" s="1">
        <v>44893</v>
      </c>
      <c r="C8807" s="5" t="str">
        <f t="shared" si="411"/>
        <v>11</v>
      </c>
      <c r="D8807" t="s">
        <v>1521</v>
      </c>
      <c r="E8807" t="s">
        <v>17</v>
      </c>
      <c r="F8807">
        <v>870000</v>
      </c>
      <c r="G8807" t="s">
        <v>137</v>
      </c>
      <c r="H8807" t="s">
        <v>104</v>
      </c>
      <c r="I8807" t="s">
        <v>487</v>
      </c>
      <c r="J8807" t="s">
        <v>39</v>
      </c>
      <c r="K8807" t="s">
        <v>40</v>
      </c>
      <c r="L8807" t="s">
        <v>23</v>
      </c>
      <c r="M8807">
        <v>21000</v>
      </c>
      <c r="N8807" t="s">
        <v>24</v>
      </c>
      <c r="O8807" t="s">
        <v>25</v>
      </c>
      <c r="P8807">
        <v>8804624</v>
      </c>
      <c r="Q8807" t="s">
        <v>26</v>
      </c>
      <c r="R8807" t="str">
        <f t="shared" si="412"/>
        <v>Tertile 2</v>
      </c>
      <c r="S8807" t="str">
        <f t="shared" si="413"/>
        <v>Eligible</v>
      </c>
    </row>
    <row r="8808" spans="1:19" x14ac:dyDescent="0.35">
      <c r="A8808" t="s">
        <v>11060</v>
      </c>
      <c r="B8808" s="1">
        <v>44893</v>
      </c>
      <c r="C8808" s="5" t="str">
        <f t="shared" si="411"/>
        <v>11</v>
      </c>
      <c r="D8808" t="s">
        <v>7917</v>
      </c>
      <c r="E8808" t="s">
        <v>17</v>
      </c>
      <c r="F8808">
        <v>890000</v>
      </c>
      <c r="G8808" t="s">
        <v>98</v>
      </c>
      <c r="H8808" t="s">
        <v>19</v>
      </c>
      <c r="I8808" t="s">
        <v>380</v>
      </c>
      <c r="J8808" t="s">
        <v>21</v>
      </c>
      <c r="K8808" t="s">
        <v>22</v>
      </c>
      <c r="L8808" t="s">
        <v>50</v>
      </c>
      <c r="M8808">
        <v>18000</v>
      </c>
      <c r="N8808" t="s">
        <v>32</v>
      </c>
      <c r="O8808" t="s">
        <v>59</v>
      </c>
      <c r="P8808">
        <v>8649195</v>
      </c>
      <c r="Q8808" t="s">
        <v>33</v>
      </c>
      <c r="R8808" t="str">
        <f t="shared" si="412"/>
        <v>Tertile 2</v>
      </c>
      <c r="S8808" t="str">
        <f t="shared" si="413"/>
        <v>Eligible</v>
      </c>
    </row>
    <row r="8809" spans="1:19" x14ac:dyDescent="0.35">
      <c r="A8809" t="s">
        <v>11009</v>
      </c>
      <c r="B8809" s="1">
        <v>44893</v>
      </c>
      <c r="C8809" s="5" t="str">
        <f t="shared" si="411"/>
        <v>11</v>
      </c>
      <c r="D8809" t="s">
        <v>302</v>
      </c>
      <c r="E8809" t="s">
        <v>17</v>
      </c>
      <c r="F8809">
        <v>892500</v>
      </c>
      <c r="G8809" t="s">
        <v>160</v>
      </c>
      <c r="H8809" t="s">
        <v>56</v>
      </c>
      <c r="I8809" t="s">
        <v>57</v>
      </c>
      <c r="J8809" t="s">
        <v>39</v>
      </c>
      <c r="K8809" t="s">
        <v>40</v>
      </c>
      <c r="L8809" t="s">
        <v>50</v>
      </c>
      <c r="M8809">
        <v>14500</v>
      </c>
      <c r="N8809" t="s">
        <v>58</v>
      </c>
      <c r="O8809" t="s">
        <v>59</v>
      </c>
      <c r="P8809">
        <v>7807319</v>
      </c>
      <c r="Q8809" t="s">
        <v>60</v>
      </c>
      <c r="R8809" t="str">
        <f t="shared" si="412"/>
        <v>Tertile 2</v>
      </c>
      <c r="S8809" t="str">
        <f t="shared" si="413"/>
        <v>Eligible</v>
      </c>
    </row>
    <row r="8810" spans="1:19" x14ac:dyDescent="0.35">
      <c r="A8810" t="s">
        <v>11071</v>
      </c>
      <c r="B8810" s="1">
        <v>44893</v>
      </c>
      <c r="C8810" s="5" t="str">
        <f t="shared" si="411"/>
        <v>11</v>
      </c>
      <c r="D8810" t="s">
        <v>2485</v>
      </c>
      <c r="E8810" t="s">
        <v>17</v>
      </c>
      <c r="F8810">
        <v>900000</v>
      </c>
      <c r="G8810" t="s">
        <v>18</v>
      </c>
      <c r="H8810" t="s">
        <v>30</v>
      </c>
      <c r="I8810" t="s">
        <v>31</v>
      </c>
      <c r="J8810" t="s">
        <v>39</v>
      </c>
      <c r="K8810" t="s">
        <v>40</v>
      </c>
      <c r="L8810" t="s">
        <v>41</v>
      </c>
      <c r="M8810">
        <v>31000</v>
      </c>
      <c r="N8810" t="s">
        <v>24</v>
      </c>
      <c r="O8810" t="s">
        <v>25</v>
      </c>
      <c r="P8810">
        <v>8727751</v>
      </c>
      <c r="Q8810" t="s">
        <v>26</v>
      </c>
      <c r="R8810" t="str">
        <f t="shared" si="412"/>
        <v>Tertile 2</v>
      </c>
      <c r="S8810" t="str">
        <f t="shared" si="413"/>
        <v>Eligible</v>
      </c>
    </row>
    <row r="8811" spans="1:19" x14ac:dyDescent="0.35">
      <c r="A8811" t="s">
        <v>11052</v>
      </c>
      <c r="B8811" s="1">
        <v>44893</v>
      </c>
      <c r="C8811" s="5" t="str">
        <f t="shared" si="411"/>
        <v>11</v>
      </c>
      <c r="D8811" t="s">
        <v>1145</v>
      </c>
      <c r="E8811" t="s">
        <v>17</v>
      </c>
      <c r="F8811">
        <v>909000</v>
      </c>
      <c r="G8811" t="s">
        <v>288</v>
      </c>
      <c r="H8811" t="s">
        <v>319</v>
      </c>
      <c r="I8811" t="s">
        <v>320</v>
      </c>
      <c r="J8811" t="s">
        <v>39</v>
      </c>
      <c r="K8811" t="s">
        <v>40</v>
      </c>
      <c r="L8811" t="s">
        <v>50</v>
      </c>
      <c r="M8811">
        <v>41001</v>
      </c>
      <c r="N8811" t="s">
        <v>32</v>
      </c>
      <c r="O8811" t="s">
        <v>110</v>
      </c>
      <c r="P8811">
        <v>8700215</v>
      </c>
      <c r="Q8811" t="s">
        <v>33</v>
      </c>
      <c r="R8811" t="str">
        <f t="shared" si="412"/>
        <v>Tertile 2</v>
      </c>
      <c r="S8811" t="str">
        <f t="shared" si="413"/>
        <v>Eligible</v>
      </c>
    </row>
    <row r="8812" spans="1:19" x14ac:dyDescent="0.35">
      <c r="A8812" t="s">
        <v>11026</v>
      </c>
      <c r="B8812" s="1">
        <v>44893</v>
      </c>
      <c r="C8812" s="5" t="str">
        <f t="shared" si="411"/>
        <v>11</v>
      </c>
      <c r="D8812" t="s">
        <v>661</v>
      </c>
      <c r="E8812" t="s">
        <v>17</v>
      </c>
      <c r="F8812">
        <v>915000</v>
      </c>
      <c r="G8812" t="s">
        <v>195</v>
      </c>
      <c r="H8812" t="s">
        <v>30</v>
      </c>
      <c r="I8812" t="s">
        <v>31</v>
      </c>
      <c r="J8812" t="s">
        <v>21</v>
      </c>
      <c r="K8812" t="s">
        <v>22</v>
      </c>
      <c r="L8812" t="s">
        <v>23</v>
      </c>
      <c r="M8812">
        <v>19001</v>
      </c>
      <c r="N8812" t="s">
        <v>42</v>
      </c>
      <c r="O8812" t="s">
        <v>25</v>
      </c>
      <c r="P8812">
        <v>8698745</v>
      </c>
      <c r="Q8812" t="s">
        <v>44</v>
      </c>
      <c r="R8812" t="str">
        <f t="shared" si="412"/>
        <v>Tertile 2</v>
      </c>
      <c r="S8812" t="str">
        <f t="shared" si="413"/>
        <v>Eligible</v>
      </c>
    </row>
    <row r="8813" spans="1:19" x14ac:dyDescent="0.35">
      <c r="A8813" t="s">
        <v>11046</v>
      </c>
      <c r="B8813" s="1">
        <v>44893</v>
      </c>
      <c r="C8813" s="5" t="str">
        <f t="shared" si="411"/>
        <v>11</v>
      </c>
      <c r="D8813" t="s">
        <v>4490</v>
      </c>
      <c r="E8813" t="s">
        <v>17</v>
      </c>
      <c r="F8813">
        <v>930000</v>
      </c>
      <c r="G8813" t="s">
        <v>160</v>
      </c>
      <c r="H8813" t="s">
        <v>104</v>
      </c>
      <c r="I8813" t="s">
        <v>338</v>
      </c>
      <c r="J8813" t="s">
        <v>39</v>
      </c>
      <c r="K8813" t="s">
        <v>40</v>
      </c>
      <c r="L8813" t="s">
        <v>41</v>
      </c>
      <c r="M8813">
        <v>21000</v>
      </c>
      <c r="N8813" t="s">
        <v>58</v>
      </c>
      <c r="O8813" t="s">
        <v>110</v>
      </c>
      <c r="P8813">
        <v>7727131</v>
      </c>
      <c r="Q8813" t="s">
        <v>60</v>
      </c>
      <c r="R8813" t="str">
        <f t="shared" si="412"/>
        <v>Tertile 2</v>
      </c>
      <c r="S8813" t="str">
        <f t="shared" si="413"/>
        <v>Eligible</v>
      </c>
    </row>
    <row r="8814" spans="1:19" x14ac:dyDescent="0.35">
      <c r="A8814" t="s">
        <v>11061</v>
      </c>
      <c r="B8814" s="1">
        <v>44893</v>
      </c>
      <c r="C8814" s="5" t="str">
        <f t="shared" si="411"/>
        <v>11</v>
      </c>
      <c r="D8814" t="s">
        <v>2390</v>
      </c>
      <c r="E8814" t="s">
        <v>17</v>
      </c>
      <c r="F8814">
        <v>970000</v>
      </c>
      <c r="G8814" t="s">
        <v>80</v>
      </c>
      <c r="H8814" t="s">
        <v>369</v>
      </c>
      <c r="I8814" t="s">
        <v>492</v>
      </c>
      <c r="J8814" t="s">
        <v>21</v>
      </c>
      <c r="K8814" t="s">
        <v>22</v>
      </c>
      <c r="L8814" t="s">
        <v>50</v>
      </c>
      <c r="M8814">
        <v>27000</v>
      </c>
      <c r="N8814" t="s">
        <v>66</v>
      </c>
      <c r="O8814" t="s">
        <v>110</v>
      </c>
      <c r="P8814">
        <v>6132977</v>
      </c>
      <c r="Q8814" t="s">
        <v>67</v>
      </c>
      <c r="R8814" t="str">
        <f t="shared" si="412"/>
        <v>Tertile 2</v>
      </c>
      <c r="S8814" t="str">
        <f t="shared" si="413"/>
        <v>Eligible</v>
      </c>
    </row>
    <row r="8815" spans="1:19" x14ac:dyDescent="0.35">
      <c r="A8815" t="s">
        <v>11047</v>
      </c>
      <c r="B8815" s="1">
        <v>44893</v>
      </c>
      <c r="C8815" s="5" t="str">
        <f t="shared" si="411"/>
        <v>11</v>
      </c>
      <c r="D8815" t="s">
        <v>3425</v>
      </c>
      <c r="E8815" t="s">
        <v>86</v>
      </c>
      <c r="F8815">
        <v>985000</v>
      </c>
      <c r="G8815" t="s">
        <v>63</v>
      </c>
      <c r="H8815" t="s">
        <v>30</v>
      </c>
      <c r="I8815" t="s">
        <v>347</v>
      </c>
      <c r="J8815" t="s">
        <v>39</v>
      </c>
      <c r="K8815" t="s">
        <v>40</v>
      </c>
      <c r="L8815" t="s">
        <v>23</v>
      </c>
      <c r="M8815">
        <v>19000</v>
      </c>
      <c r="N8815" t="s">
        <v>66</v>
      </c>
      <c r="O8815" t="s">
        <v>83</v>
      </c>
      <c r="P8815">
        <v>6128810</v>
      </c>
      <c r="Q8815" t="s">
        <v>67</v>
      </c>
      <c r="R8815" t="str">
        <f t="shared" si="412"/>
        <v>Tertile 2</v>
      </c>
      <c r="S8815" t="str">
        <f t="shared" si="413"/>
        <v>Eligible</v>
      </c>
    </row>
    <row r="8816" spans="1:19" x14ac:dyDescent="0.35">
      <c r="A8816" t="s">
        <v>11042</v>
      </c>
      <c r="B8816" s="1">
        <v>44893</v>
      </c>
      <c r="C8816" s="5" t="str">
        <f t="shared" si="411"/>
        <v>11</v>
      </c>
      <c r="D8816" t="s">
        <v>871</v>
      </c>
      <c r="E8816" t="s">
        <v>17</v>
      </c>
      <c r="F8816">
        <v>1065000</v>
      </c>
      <c r="G8816" t="s">
        <v>268</v>
      </c>
      <c r="H8816" t="s">
        <v>94</v>
      </c>
      <c r="I8816" t="s">
        <v>344</v>
      </c>
      <c r="J8816" t="s">
        <v>39</v>
      </c>
      <c r="K8816" t="s">
        <v>40</v>
      </c>
      <c r="L8816" t="s">
        <v>41</v>
      </c>
      <c r="M8816">
        <v>29500</v>
      </c>
      <c r="N8816" t="s">
        <v>24</v>
      </c>
      <c r="O8816" t="s">
        <v>110</v>
      </c>
      <c r="P8816">
        <v>8431068</v>
      </c>
      <c r="Q8816" t="s">
        <v>26</v>
      </c>
      <c r="R8816" t="str">
        <f t="shared" si="412"/>
        <v>Tertile 3</v>
      </c>
      <c r="S8816" t="str">
        <f t="shared" si="413"/>
        <v>Eligible</v>
      </c>
    </row>
    <row r="8817" spans="1:19" x14ac:dyDescent="0.35">
      <c r="A8817" t="s">
        <v>11017</v>
      </c>
      <c r="B8817" s="1">
        <v>44893</v>
      </c>
      <c r="C8817" s="5" t="str">
        <f t="shared" si="411"/>
        <v>11</v>
      </c>
      <c r="D8817" t="s">
        <v>1246</v>
      </c>
      <c r="E8817" t="s">
        <v>86</v>
      </c>
      <c r="F8817">
        <v>1067000</v>
      </c>
      <c r="G8817" t="s">
        <v>152</v>
      </c>
      <c r="H8817" t="s">
        <v>94</v>
      </c>
      <c r="I8817" t="s">
        <v>95</v>
      </c>
      <c r="J8817" t="s">
        <v>21</v>
      </c>
      <c r="K8817" t="s">
        <v>22</v>
      </c>
      <c r="L8817" t="s">
        <v>41</v>
      </c>
      <c r="M8817">
        <v>21700</v>
      </c>
      <c r="N8817" t="s">
        <v>66</v>
      </c>
      <c r="O8817" t="s">
        <v>59</v>
      </c>
      <c r="P8817">
        <v>7323170</v>
      </c>
      <c r="Q8817" t="s">
        <v>73</v>
      </c>
      <c r="R8817" t="str">
        <f t="shared" si="412"/>
        <v>Tertile 3</v>
      </c>
      <c r="S8817" t="str">
        <f t="shared" si="413"/>
        <v>Eligible</v>
      </c>
    </row>
    <row r="8818" spans="1:19" x14ac:dyDescent="0.35">
      <c r="A8818" t="s">
        <v>11038</v>
      </c>
      <c r="B8818" s="1">
        <v>44893</v>
      </c>
      <c r="C8818" s="5" t="str">
        <f t="shared" si="411"/>
        <v>11</v>
      </c>
      <c r="D8818" t="s">
        <v>4480</v>
      </c>
      <c r="E8818" t="s">
        <v>17</v>
      </c>
      <c r="F8818">
        <v>1134000</v>
      </c>
      <c r="G8818" t="s">
        <v>199</v>
      </c>
      <c r="H8818" t="s">
        <v>117</v>
      </c>
      <c r="I8818" t="s">
        <v>427</v>
      </c>
      <c r="J8818" t="s">
        <v>39</v>
      </c>
      <c r="K8818" t="s">
        <v>40</v>
      </c>
      <c r="L8818" t="s">
        <v>41</v>
      </c>
      <c r="M8818">
        <v>21400</v>
      </c>
      <c r="N8818" t="s">
        <v>51</v>
      </c>
      <c r="O8818" t="s">
        <v>25</v>
      </c>
      <c r="P8818">
        <v>6426007</v>
      </c>
      <c r="Q8818" t="s">
        <v>52</v>
      </c>
      <c r="R8818" t="str">
        <f t="shared" si="412"/>
        <v>Tertile 3</v>
      </c>
      <c r="S8818" t="str">
        <f t="shared" si="413"/>
        <v>Eligible</v>
      </c>
    </row>
    <row r="8819" spans="1:19" x14ac:dyDescent="0.35">
      <c r="A8819" t="s">
        <v>11064</v>
      </c>
      <c r="B8819" s="1">
        <v>44893</v>
      </c>
      <c r="C8819" s="5" t="str">
        <f t="shared" si="411"/>
        <v>11</v>
      </c>
      <c r="D8819" t="s">
        <v>2395</v>
      </c>
      <c r="E8819" t="s">
        <v>17</v>
      </c>
      <c r="F8819">
        <v>1205000</v>
      </c>
      <c r="G8819" t="s">
        <v>98</v>
      </c>
      <c r="H8819" t="s">
        <v>30</v>
      </c>
      <c r="I8819" t="s">
        <v>153</v>
      </c>
      <c r="J8819" t="s">
        <v>21</v>
      </c>
      <c r="K8819" t="s">
        <v>22</v>
      </c>
      <c r="L8819" t="s">
        <v>41</v>
      </c>
      <c r="M8819">
        <v>31500</v>
      </c>
      <c r="N8819" t="s">
        <v>32</v>
      </c>
      <c r="O8819" t="s">
        <v>25</v>
      </c>
      <c r="P8819">
        <v>6625488</v>
      </c>
      <c r="Q8819" t="s">
        <v>33</v>
      </c>
      <c r="R8819" t="str">
        <f t="shared" si="412"/>
        <v>Tertile 3</v>
      </c>
      <c r="S8819" t="str">
        <f t="shared" si="413"/>
        <v>Eligible</v>
      </c>
    </row>
    <row r="8820" spans="1:19" x14ac:dyDescent="0.35">
      <c r="A8820" t="s">
        <v>11065</v>
      </c>
      <c r="B8820" s="1">
        <v>44893</v>
      </c>
      <c r="C8820" s="5" t="str">
        <f t="shared" si="411"/>
        <v>11</v>
      </c>
      <c r="D8820" t="s">
        <v>2442</v>
      </c>
      <c r="E8820" t="s">
        <v>17</v>
      </c>
      <c r="F8820">
        <v>1240000</v>
      </c>
      <c r="G8820" t="s">
        <v>103</v>
      </c>
      <c r="H8820" t="s">
        <v>56</v>
      </c>
      <c r="I8820" t="s">
        <v>977</v>
      </c>
      <c r="J8820" t="s">
        <v>21</v>
      </c>
      <c r="K8820" t="s">
        <v>22</v>
      </c>
      <c r="L8820" t="s">
        <v>23</v>
      </c>
      <c r="M8820">
        <v>45000</v>
      </c>
      <c r="N8820" t="s">
        <v>42</v>
      </c>
      <c r="O8820" t="s">
        <v>43</v>
      </c>
      <c r="P8820">
        <v>7437355</v>
      </c>
      <c r="Q8820" t="s">
        <v>44</v>
      </c>
      <c r="R8820" t="str">
        <f t="shared" si="412"/>
        <v>Tertile 3</v>
      </c>
      <c r="S8820" t="str">
        <f t="shared" si="413"/>
        <v>Eligible</v>
      </c>
    </row>
    <row r="8821" spans="1:19" x14ac:dyDescent="0.35">
      <c r="A8821" t="s">
        <v>11074</v>
      </c>
      <c r="B8821" s="1">
        <v>44893</v>
      </c>
      <c r="C8821" s="5" t="str">
        <f t="shared" si="411"/>
        <v>11</v>
      </c>
      <c r="D8821" t="s">
        <v>2491</v>
      </c>
      <c r="E8821" t="s">
        <v>17</v>
      </c>
      <c r="F8821">
        <v>1250000</v>
      </c>
      <c r="G8821" t="s">
        <v>47</v>
      </c>
      <c r="H8821" t="s">
        <v>117</v>
      </c>
      <c r="I8821" t="s">
        <v>427</v>
      </c>
      <c r="J8821" t="s">
        <v>39</v>
      </c>
      <c r="K8821" t="s">
        <v>40</v>
      </c>
      <c r="L8821" t="s">
        <v>23</v>
      </c>
      <c r="M8821">
        <v>15000</v>
      </c>
      <c r="N8821" t="s">
        <v>51</v>
      </c>
      <c r="O8821" t="s">
        <v>25</v>
      </c>
      <c r="P8821">
        <v>7570216</v>
      </c>
      <c r="Q8821" t="s">
        <v>52</v>
      </c>
      <c r="R8821" t="str">
        <f t="shared" si="412"/>
        <v>Tertile 3</v>
      </c>
      <c r="S8821" t="str">
        <f t="shared" si="413"/>
        <v>Eligible</v>
      </c>
    </row>
    <row r="8822" spans="1:19" x14ac:dyDescent="0.35">
      <c r="A8822" t="s">
        <v>11037</v>
      </c>
      <c r="B8822" s="1">
        <v>44893</v>
      </c>
      <c r="C8822" s="5" t="str">
        <f t="shared" si="411"/>
        <v>11</v>
      </c>
      <c r="D8822" t="s">
        <v>1629</v>
      </c>
      <c r="E8822" t="s">
        <v>17</v>
      </c>
      <c r="F8822">
        <v>1266000</v>
      </c>
      <c r="G8822" t="s">
        <v>195</v>
      </c>
      <c r="H8822" t="s">
        <v>319</v>
      </c>
      <c r="I8822" t="s">
        <v>478</v>
      </c>
      <c r="J8822" t="s">
        <v>21</v>
      </c>
      <c r="K8822" t="s">
        <v>22</v>
      </c>
      <c r="L8822" t="s">
        <v>23</v>
      </c>
      <c r="M8822">
        <v>60600</v>
      </c>
      <c r="N8822" t="s">
        <v>42</v>
      </c>
      <c r="O8822" t="s">
        <v>110</v>
      </c>
      <c r="P8822">
        <v>7955266</v>
      </c>
      <c r="Q8822" t="s">
        <v>44</v>
      </c>
      <c r="R8822" t="str">
        <f t="shared" si="412"/>
        <v>Tertile 3</v>
      </c>
      <c r="S8822" t="str">
        <f t="shared" si="413"/>
        <v>Eligible</v>
      </c>
    </row>
    <row r="8823" spans="1:19" x14ac:dyDescent="0.35">
      <c r="A8823" t="s">
        <v>11032</v>
      </c>
      <c r="B8823" s="1">
        <v>44893</v>
      </c>
      <c r="C8823" s="5" t="str">
        <f t="shared" si="411"/>
        <v>11</v>
      </c>
      <c r="D8823" t="s">
        <v>1732</v>
      </c>
      <c r="E8823" t="s">
        <v>17</v>
      </c>
      <c r="F8823">
        <v>1328000</v>
      </c>
      <c r="G8823" t="s">
        <v>288</v>
      </c>
      <c r="H8823" t="s">
        <v>187</v>
      </c>
      <c r="I8823" t="s">
        <v>188</v>
      </c>
      <c r="J8823" t="s">
        <v>21</v>
      </c>
      <c r="K8823" t="s">
        <v>22</v>
      </c>
      <c r="L8823" t="s">
        <v>50</v>
      </c>
      <c r="M8823">
        <v>42801</v>
      </c>
      <c r="N8823" t="s">
        <v>32</v>
      </c>
      <c r="O8823" t="s">
        <v>110</v>
      </c>
      <c r="P8823">
        <v>6711690</v>
      </c>
      <c r="Q8823" t="s">
        <v>33</v>
      </c>
      <c r="R8823" t="str">
        <f t="shared" si="412"/>
        <v>Tertile 3</v>
      </c>
      <c r="S8823" t="str">
        <f t="shared" si="413"/>
        <v>Eligible</v>
      </c>
    </row>
    <row r="8824" spans="1:19" x14ac:dyDescent="0.35">
      <c r="A8824" t="s">
        <v>11033</v>
      </c>
      <c r="B8824" s="1">
        <v>44893</v>
      </c>
      <c r="C8824" s="5" t="str">
        <f t="shared" si="411"/>
        <v>11</v>
      </c>
      <c r="D8824" t="s">
        <v>11034</v>
      </c>
      <c r="E8824" t="s">
        <v>17</v>
      </c>
      <c r="F8824">
        <v>1330000</v>
      </c>
      <c r="G8824" t="s">
        <v>29</v>
      </c>
      <c r="H8824" t="s">
        <v>167</v>
      </c>
      <c r="I8824" t="s">
        <v>603</v>
      </c>
      <c r="J8824" t="s">
        <v>21</v>
      </c>
      <c r="K8824" t="s">
        <v>22</v>
      </c>
      <c r="L8824" t="s">
        <v>23</v>
      </c>
      <c r="M8824">
        <v>33001</v>
      </c>
      <c r="N8824" t="s">
        <v>32</v>
      </c>
      <c r="O8824" t="s">
        <v>83</v>
      </c>
      <c r="P8824">
        <v>6587982</v>
      </c>
      <c r="Q8824" t="s">
        <v>33</v>
      </c>
      <c r="R8824" t="str">
        <f t="shared" si="412"/>
        <v>Tertile 3</v>
      </c>
      <c r="S8824" t="str">
        <f t="shared" si="413"/>
        <v>Eligible</v>
      </c>
    </row>
    <row r="8825" spans="1:19" x14ac:dyDescent="0.35">
      <c r="A8825" t="s">
        <v>11066</v>
      </c>
      <c r="B8825" s="1">
        <v>44893</v>
      </c>
      <c r="C8825" s="5" t="str">
        <f t="shared" si="411"/>
        <v>11</v>
      </c>
      <c r="D8825" t="s">
        <v>11067</v>
      </c>
      <c r="E8825" t="s">
        <v>17</v>
      </c>
      <c r="F8825">
        <v>1335000</v>
      </c>
      <c r="G8825" t="s">
        <v>103</v>
      </c>
      <c r="H8825" t="s">
        <v>48</v>
      </c>
      <c r="I8825" t="s">
        <v>260</v>
      </c>
      <c r="J8825" t="s">
        <v>21</v>
      </c>
      <c r="K8825" t="s">
        <v>22</v>
      </c>
      <c r="L8825" t="s">
        <v>50</v>
      </c>
      <c r="M8825">
        <v>53500</v>
      </c>
      <c r="N8825" t="s">
        <v>42</v>
      </c>
      <c r="O8825" t="s">
        <v>83</v>
      </c>
      <c r="P8825">
        <v>8627740</v>
      </c>
      <c r="Q8825" t="s">
        <v>44</v>
      </c>
      <c r="R8825" t="str">
        <f t="shared" si="412"/>
        <v>Tertile 3</v>
      </c>
      <c r="S8825" t="str">
        <f t="shared" si="413"/>
        <v>Eligible</v>
      </c>
    </row>
    <row r="8826" spans="1:19" x14ac:dyDescent="0.35">
      <c r="A8826" t="s">
        <v>11028</v>
      </c>
      <c r="B8826" s="1">
        <v>44893</v>
      </c>
      <c r="C8826" s="5" t="str">
        <f t="shared" si="411"/>
        <v>11</v>
      </c>
      <c r="D8826" t="s">
        <v>1278</v>
      </c>
      <c r="E8826" t="s">
        <v>17</v>
      </c>
      <c r="F8826">
        <v>1400000</v>
      </c>
      <c r="G8826" t="s">
        <v>244</v>
      </c>
      <c r="H8826" t="s">
        <v>48</v>
      </c>
      <c r="I8826" t="s">
        <v>49</v>
      </c>
      <c r="J8826" t="s">
        <v>39</v>
      </c>
      <c r="K8826" t="s">
        <v>40</v>
      </c>
      <c r="L8826" t="s">
        <v>50</v>
      </c>
      <c r="M8826">
        <v>14001</v>
      </c>
      <c r="N8826" t="s">
        <v>58</v>
      </c>
      <c r="O8826" t="s">
        <v>25</v>
      </c>
      <c r="P8826">
        <v>8945118</v>
      </c>
      <c r="Q8826" t="s">
        <v>60</v>
      </c>
      <c r="R8826" t="str">
        <f t="shared" si="412"/>
        <v>Tertile 3</v>
      </c>
      <c r="S8826" t="str">
        <f t="shared" si="413"/>
        <v>Eligible</v>
      </c>
    </row>
    <row r="8827" spans="1:19" x14ac:dyDescent="0.35">
      <c r="A8827" t="s">
        <v>11068</v>
      </c>
      <c r="B8827" s="1">
        <v>44893</v>
      </c>
      <c r="C8827" s="5" t="str">
        <f t="shared" si="411"/>
        <v>11</v>
      </c>
      <c r="D8827" t="s">
        <v>2464</v>
      </c>
      <c r="E8827" t="s">
        <v>17</v>
      </c>
      <c r="F8827">
        <v>1450000</v>
      </c>
      <c r="G8827" t="s">
        <v>147</v>
      </c>
      <c r="H8827" t="s">
        <v>64</v>
      </c>
      <c r="I8827" t="s">
        <v>77</v>
      </c>
      <c r="J8827" t="s">
        <v>21</v>
      </c>
      <c r="K8827" t="s">
        <v>22</v>
      </c>
      <c r="L8827" t="s">
        <v>50</v>
      </c>
      <c r="M8827">
        <v>42000</v>
      </c>
      <c r="N8827" t="s">
        <v>58</v>
      </c>
      <c r="O8827" t="s">
        <v>43</v>
      </c>
      <c r="P8827">
        <v>8489358</v>
      </c>
      <c r="Q8827" t="s">
        <v>60</v>
      </c>
      <c r="R8827" t="str">
        <f t="shared" si="412"/>
        <v>Tertile 3</v>
      </c>
      <c r="S8827" t="str">
        <f t="shared" si="413"/>
        <v>Eligible</v>
      </c>
    </row>
    <row r="8828" spans="1:19" x14ac:dyDescent="0.35">
      <c r="A8828" t="s">
        <v>11023</v>
      </c>
      <c r="B8828" s="1">
        <v>44893</v>
      </c>
      <c r="C8828" s="5" t="str">
        <f t="shared" si="411"/>
        <v>11</v>
      </c>
      <c r="D8828" t="s">
        <v>2690</v>
      </c>
      <c r="E8828" t="s">
        <v>17</v>
      </c>
      <c r="F8828">
        <v>1480000</v>
      </c>
      <c r="G8828" t="s">
        <v>142</v>
      </c>
      <c r="H8828" t="s">
        <v>167</v>
      </c>
      <c r="I8828" t="s">
        <v>603</v>
      </c>
      <c r="J8828" t="s">
        <v>39</v>
      </c>
      <c r="K8828" t="s">
        <v>40</v>
      </c>
      <c r="L8828" t="s">
        <v>41</v>
      </c>
      <c r="M8828">
        <v>61000</v>
      </c>
      <c r="N8828" t="s">
        <v>51</v>
      </c>
      <c r="O8828" t="s">
        <v>83</v>
      </c>
      <c r="P8828">
        <v>7040086</v>
      </c>
      <c r="Q8828" t="s">
        <v>52</v>
      </c>
      <c r="R8828" t="str">
        <f t="shared" si="412"/>
        <v>Tertile 3</v>
      </c>
      <c r="S8828" t="str">
        <f t="shared" si="413"/>
        <v>Eligible</v>
      </c>
    </row>
    <row r="8829" spans="1:19" x14ac:dyDescent="0.35">
      <c r="A8829" t="s">
        <v>11036</v>
      </c>
      <c r="B8829" s="1">
        <v>44893</v>
      </c>
      <c r="C8829" s="5" t="str">
        <f t="shared" si="411"/>
        <v>11</v>
      </c>
      <c r="D8829" t="s">
        <v>4477</v>
      </c>
      <c r="E8829" t="s">
        <v>17</v>
      </c>
      <c r="F8829">
        <v>1500000</v>
      </c>
      <c r="G8829" t="s">
        <v>191</v>
      </c>
      <c r="H8829" t="s">
        <v>37</v>
      </c>
      <c r="I8829" t="s">
        <v>682</v>
      </c>
      <c r="J8829" t="s">
        <v>21</v>
      </c>
      <c r="K8829" t="s">
        <v>22</v>
      </c>
      <c r="L8829" t="s">
        <v>23</v>
      </c>
      <c r="M8829">
        <v>28000</v>
      </c>
      <c r="N8829" t="s">
        <v>32</v>
      </c>
      <c r="O8829" t="s">
        <v>110</v>
      </c>
      <c r="P8829">
        <v>6328721</v>
      </c>
      <c r="Q8829" t="s">
        <v>33</v>
      </c>
      <c r="R8829" t="str">
        <f t="shared" si="412"/>
        <v>Tertile 3</v>
      </c>
      <c r="S8829" t="str">
        <f t="shared" si="413"/>
        <v>Eligible</v>
      </c>
    </row>
    <row r="8830" spans="1:19" x14ac:dyDescent="0.35">
      <c r="A8830" t="s">
        <v>11044</v>
      </c>
      <c r="B8830" s="1">
        <v>44893</v>
      </c>
      <c r="C8830" s="5" t="str">
        <f t="shared" si="411"/>
        <v>11</v>
      </c>
      <c r="D8830" t="s">
        <v>4487</v>
      </c>
      <c r="E8830" t="s">
        <v>17</v>
      </c>
      <c r="F8830">
        <v>1610000</v>
      </c>
      <c r="G8830" t="s">
        <v>291</v>
      </c>
      <c r="H8830" t="s">
        <v>148</v>
      </c>
      <c r="I8830" t="s">
        <v>149</v>
      </c>
      <c r="J8830" t="s">
        <v>21</v>
      </c>
      <c r="K8830" t="s">
        <v>22</v>
      </c>
      <c r="L8830" t="s">
        <v>23</v>
      </c>
      <c r="M8830">
        <v>22000</v>
      </c>
      <c r="N8830" t="s">
        <v>42</v>
      </c>
      <c r="O8830" t="s">
        <v>43</v>
      </c>
      <c r="P8830">
        <v>6179075</v>
      </c>
      <c r="Q8830" t="s">
        <v>44</v>
      </c>
      <c r="R8830" t="str">
        <f t="shared" si="412"/>
        <v>Tertile 3</v>
      </c>
      <c r="S8830" t="str">
        <f t="shared" si="413"/>
        <v>Eligible</v>
      </c>
    </row>
    <row r="8831" spans="1:19" x14ac:dyDescent="0.35">
      <c r="A8831" t="s">
        <v>11053</v>
      </c>
      <c r="B8831" s="1">
        <v>44893</v>
      </c>
      <c r="C8831" s="5" t="str">
        <f t="shared" si="411"/>
        <v>11</v>
      </c>
      <c r="D8831" t="s">
        <v>11054</v>
      </c>
      <c r="E8831" t="s">
        <v>17</v>
      </c>
      <c r="F8831">
        <v>1655000</v>
      </c>
      <c r="G8831" t="s">
        <v>76</v>
      </c>
      <c r="H8831" t="s">
        <v>108</v>
      </c>
      <c r="I8831" t="s">
        <v>350</v>
      </c>
      <c r="J8831" t="s">
        <v>21</v>
      </c>
      <c r="K8831" t="s">
        <v>22</v>
      </c>
      <c r="L8831" t="s">
        <v>41</v>
      </c>
      <c r="M8831">
        <v>19500</v>
      </c>
      <c r="N8831" t="s">
        <v>72</v>
      </c>
      <c r="O8831" t="s">
        <v>83</v>
      </c>
      <c r="P8831">
        <v>7263649</v>
      </c>
      <c r="Q8831" t="s">
        <v>73</v>
      </c>
      <c r="R8831" t="str">
        <f t="shared" si="412"/>
        <v>Tertile 3</v>
      </c>
      <c r="S8831" t="str">
        <f t="shared" si="413"/>
        <v>Eligible</v>
      </c>
    </row>
    <row r="8832" spans="1:19" x14ac:dyDescent="0.35">
      <c r="A8832" t="s">
        <v>11019</v>
      </c>
      <c r="B8832" s="1">
        <v>44893</v>
      </c>
      <c r="C8832" s="5" t="str">
        <f t="shared" si="411"/>
        <v>11</v>
      </c>
      <c r="D8832" t="s">
        <v>1643</v>
      </c>
      <c r="E8832" t="s">
        <v>17</v>
      </c>
      <c r="F8832">
        <v>1680000</v>
      </c>
      <c r="G8832" t="s">
        <v>47</v>
      </c>
      <c r="H8832" t="s">
        <v>319</v>
      </c>
      <c r="I8832" t="s">
        <v>478</v>
      </c>
      <c r="J8832" t="s">
        <v>39</v>
      </c>
      <c r="K8832" t="s">
        <v>40</v>
      </c>
      <c r="L8832" t="s">
        <v>50</v>
      </c>
      <c r="M8832">
        <v>15001</v>
      </c>
      <c r="N8832" t="s">
        <v>51</v>
      </c>
      <c r="O8832" t="s">
        <v>110</v>
      </c>
      <c r="P8832">
        <v>6850966</v>
      </c>
      <c r="Q8832" t="s">
        <v>52</v>
      </c>
      <c r="R8832" t="str">
        <f t="shared" si="412"/>
        <v>Tertile 3</v>
      </c>
      <c r="S8832" t="str">
        <f t="shared" si="413"/>
        <v>Eligible</v>
      </c>
    </row>
    <row r="8833" spans="1:19" x14ac:dyDescent="0.35">
      <c r="A8833" t="s">
        <v>11045</v>
      </c>
      <c r="B8833" s="1">
        <v>44893</v>
      </c>
      <c r="C8833" s="5" t="str">
        <f t="shared" si="411"/>
        <v>11</v>
      </c>
      <c r="D8833" t="s">
        <v>3949</v>
      </c>
      <c r="E8833" t="s">
        <v>17</v>
      </c>
      <c r="F8833">
        <v>1695000</v>
      </c>
      <c r="G8833" t="s">
        <v>295</v>
      </c>
      <c r="H8833" t="s">
        <v>126</v>
      </c>
      <c r="I8833" t="s">
        <v>127</v>
      </c>
      <c r="J8833" t="s">
        <v>39</v>
      </c>
      <c r="K8833" t="s">
        <v>40</v>
      </c>
      <c r="L8833" t="s">
        <v>23</v>
      </c>
      <c r="M8833">
        <v>43500</v>
      </c>
      <c r="N8833" t="s">
        <v>51</v>
      </c>
      <c r="O8833" t="s">
        <v>110</v>
      </c>
      <c r="P8833">
        <v>7795179</v>
      </c>
      <c r="Q8833" t="s">
        <v>52</v>
      </c>
      <c r="R8833" t="str">
        <f t="shared" si="412"/>
        <v>Tertile 3</v>
      </c>
      <c r="S8833" t="str">
        <f t="shared" si="413"/>
        <v>Eligible</v>
      </c>
    </row>
    <row r="8834" spans="1:19" x14ac:dyDescent="0.35">
      <c r="A8834" t="s">
        <v>11039</v>
      </c>
      <c r="B8834" s="1">
        <v>44893</v>
      </c>
      <c r="C8834" s="5" t="str">
        <f t="shared" ref="C8834:C8897" si="414">TEXT(B8834,$V$22)</f>
        <v>11</v>
      </c>
      <c r="D8834" t="s">
        <v>871</v>
      </c>
      <c r="E8834" t="s">
        <v>17</v>
      </c>
      <c r="F8834">
        <v>1776000</v>
      </c>
      <c r="G8834" t="s">
        <v>137</v>
      </c>
      <c r="H8834" t="s">
        <v>156</v>
      </c>
      <c r="I8834" t="s">
        <v>2239</v>
      </c>
      <c r="J8834" t="s">
        <v>21</v>
      </c>
      <c r="K8834" t="s">
        <v>22</v>
      </c>
      <c r="L8834" t="s">
        <v>50</v>
      </c>
      <c r="M8834">
        <v>17601</v>
      </c>
      <c r="N8834" t="s">
        <v>24</v>
      </c>
      <c r="O8834" t="s">
        <v>83</v>
      </c>
      <c r="P8834">
        <v>6834576</v>
      </c>
      <c r="Q8834" t="s">
        <v>26</v>
      </c>
      <c r="R8834" t="str">
        <f t="shared" ref="R8834:R8897" si="415">IF(F8834&lt;_xlfn.PERCENTILE.INC($F$2:$F$10576,1/3), "Tertile 1",
   IF(F8834&lt;_xlfn.PERCENTILE.INC($F$2:$F$10576,2/3), "Tertile 2", "Tertile 3"))</f>
        <v>Tertile 3</v>
      </c>
      <c r="S8834" t="str">
        <f t="shared" ref="S8834:S8897" si="416">IF(F8834&gt;755000, "Eligible", "Risky")</f>
        <v>Eligible</v>
      </c>
    </row>
    <row r="8835" spans="1:19" x14ac:dyDescent="0.35">
      <c r="A8835" t="s">
        <v>11016</v>
      </c>
      <c r="B8835" s="1">
        <v>44893</v>
      </c>
      <c r="C8835" s="5" t="str">
        <f t="shared" si="414"/>
        <v>11</v>
      </c>
      <c r="D8835" t="s">
        <v>1244</v>
      </c>
      <c r="E8835" t="s">
        <v>17</v>
      </c>
      <c r="F8835">
        <v>1850000</v>
      </c>
      <c r="G8835" t="s">
        <v>147</v>
      </c>
      <c r="H8835" t="s">
        <v>64</v>
      </c>
      <c r="I8835" t="s">
        <v>171</v>
      </c>
      <c r="J8835" t="s">
        <v>21</v>
      </c>
      <c r="K8835" t="s">
        <v>22</v>
      </c>
      <c r="L8835" t="s">
        <v>41</v>
      </c>
      <c r="M8835">
        <v>19000</v>
      </c>
      <c r="N8835" t="s">
        <v>58</v>
      </c>
      <c r="O8835" t="s">
        <v>110</v>
      </c>
      <c r="P8835">
        <v>8452722</v>
      </c>
      <c r="Q8835" t="s">
        <v>60</v>
      </c>
      <c r="R8835" t="str">
        <f t="shared" si="415"/>
        <v>Tertile 3</v>
      </c>
      <c r="S8835" t="str">
        <f t="shared" si="416"/>
        <v>Eligible</v>
      </c>
    </row>
    <row r="8836" spans="1:19" x14ac:dyDescent="0.35">
      <c r="A8836" t="s">
        <v>11018</v>
      </c>
      <c r="B8836" s="1">
        <v>44893</v>
      </c>
      <c r="C8836" s="5" t="str">
        <f t="shared" si="414"/>
        <v>11</v>
      </c>
      <c r="D8836" t="s">
        <v>1270</v>
      </c>
      <c r="E8836" t="s">
        <v>17</v>
      </c>
      <c r="F8836">
        <v>1865000</v>
      </c>
      <c r="G8836" t="s">
        <v>76</v>
      </c>
      <c r="H8836" t="s">
        <v>108</v>
      </c>
      <c r="I8836" t="s">
        <v>161</v>
      </c>
      <c r="J8836" t="s">
        <v>39</v>
      </c>
      <c r="K8836" t="s">
        <v>40</v>
      </c>
      <c r="L8836" t="s">
        <v>23</v>
      </c>
      <c r="M8836">
        <v>51500</v>
      </c>
      <c r="N8836" t="s">
        <v>72</v>
      </c>
      <c r="O8836" t="s">
        <v>59</v>
      </c>
      <c r="P8836">
        <v>8156480</v>
      </c>
      <c r="Q8836" t="s">
        <v>73</v>
      </c>
      <c r="R8836" t="str">
        <f t="shared" si="415"/>
        <v>Tertile 3</v>
      </c>
      <c r="S8836" t="str">
        <f t="shared" si="416"/>
        <v>Eligible</v>
      </c>
    </row>
    <row r="8837" spans="1:19" x14ac:dyDescent="0.35">
      <c r="A8837" t="s">
        <v>11015</v>
      </c>
      <c r="B8837" s="1">
        <v>44893</v>
      </c>
      <c r="C8837" s="5" t="str">
        <f t="shared" si="414"/>
        <v>11</v>
      </c>
      <c r="D8837" t="s">
        <v>374</v>
      </c>
      <c r="E8837" t="s">
        <v>17</v>
      </c>
      <c r="F8837">
        <v>1910000</v>
      </c>
      <c r="G8837" t="s">
        <v>142</v>
      </c>
      <c r="H8837" t="s">
        <v>108</v>
      </c>
      <c r="I8837" t="s">
        <v>109</v>
      </c>
      <c r="J8837" t="s">
        <v>39</v>
      </c>
      <c r="K8837" t="s">
        <v>40</v>
      </c>
      <c r="L8837" t="s">
        <v>23</v>
      </c>
      <c r="M8837">
        <v>12000</v>
      </c>
      <c r="N8837" t="s">
        <v>51</v>
      </c>
      <c r="O8837" t="s">
        <v>110</v>
      </c>
      <c r="P8837">
        <v>7506822</v>
      </c>
      <c r="Q8837" t="s">
        <v>52</v>
      </c>
      <c r="R8837" t="str">
        <f t="shared" si="415"/>
        <v>Tertile 3</v>
      </c>
      <c r="S8837" t="str">
        <f t="shared" si="416"/>
        <v>Eligible</v>
      </c>
    </row>
    <row r="8838" spans="1:19" x14ac:dyDescent="0.35">
      <c r="A8838" t="s">
        <v>11010</v>
      </c>
      <c r="B8838" s="1">
        <v>44893</v>
      </c>
      <c r="C8838" s="5" t="str">
        <f t="shared" si="414"/>
        <v>11</v>
      </c>
      <c r="D8838" t="s">
        <v>1216</v>
      </c>
      <c r="E8838" t="s">
        <v>17</v>
      </c>
      <c r="F8838">
        <v>2145000</v>
      </c>
      <c r="G8838" t="s">
        <v>80</v>
      </c>
      <c r="H8838" t="s">
        <v>99</v>
      </c>
      <c r="I8838" t="s">
        <v>100</v>
      </c>
      <c r="J8838" t="s">
        <v>21</v>
      </c>
      <c r="K8838" t="s">
        <v>22</v>
      </c>
      <c r="L8838" t="s">
        <v>23</v>
      </c>
      <c r="M8838">
        <v>19500</v>
      </c>
      <c r="N8838" t="s">
        <v>66</v>
      </c>
      <c r="O8838" t="s">
        <v>25</v>
      </c>
      <c r="P8838">
        <v>8669287</v>
      </c>
      <c r="Q8838" t="s">
        <v>67</v>
      </c>
      <c r="R8838" t="str">
        <f t="shared" si="415"/>
        <v>Tertile 3</v>
      </c>
      <c r="S8838" t="str">
        <f t="shared" si="416"/>
        <v>Eligible</v>
      </c>
    </row>
    <row r="8839" spans="1:19" x14ac:dyDescent="0.35">
      <c r="A8839" t="s">
        <v>11008</v>
      </c>
      <c r="B8839" s="1">
        <v>44893</v>
      </c>
      <c r="C8839" s="5" t="str">
        <f t="shared" si="414"/>
        <v>11</v>
      </c>
      <c r="D8839" t="s">
        <v>618</v>
      </c>
      <c r="E8839" t="s">
        <v>17</v>
      </c>
      <c r="F8839">
        <v>2750000</v>
      </c>
      <c r="G8839" t="s">
        <v>76</v>
      </c>
      <c r="H8839" t="s">
        <v>19</v>
      </c>
      <c r="I8839" t="s">
        <v>380</v>
      </c>
      <c r="J8839" t="s">
        <v>21</v>
      </c>
      <c r="K8839" t="s">
        <v>22</v>
      </c>
      <c r="L8839" t="s">
        <v>23</v>
      </c>
      <c r="M8839">
        <v>22000</v>
      </c>
      <c r="N8839" t="s">
        <v>72</v>
      </c>
      <c r="O8839" t="s">
        <v>59</v>
      </c>
      <c r="P8839">
        <v>7788745</v>
      </c>
      <c r="Q8839" t="s">
        <v>73</v>
      </c>
      <c r="R8839" t="str">
        <f t="shared" si="415"/>
        <v>Tertile 3</v>
      </c>
      <c r="S8839" t="str">
        <f t="shared" si="416"/>
        <v>Eligible</v>
      </c>
    </row>
    <row r="8840" spans="1:19" x14ac:dyDescent="0.35">
      <c r="A8840" t="s">
        <v>11012</v>
      </c>
      <c r="B8840" s="1">
        <v>44893</v>
      </c>
      <c r="C8840" s="5" t="str">
        <f t="shared" si="414"/>
        <v>11</v>
      </c>
      <c r="D8840" t="s">
        <v>311</v>
      </c>
      <c r="E8840" t="s">
        <v>86</v>
      </c>
      <c r="F8840">
        <v>2800000</v>
      </c>
      <c r="G8840" t="s">
        <v>166</v>
      </c>
      <c r="H8840" t="s">
        <v>48</v>
      </c>
      <c r="I8840" t="s">
        <v>49</v>
      </c>
      <c r="J8840" t="s">
        <v>21</v>
      </c>
      <c r="K8840" t="s">
        <v>22</v>
      </c>
      <c r="L8840" t="s">
        <v>50</v>
      </c>
      <c r="M8840">
        <v>45000</v>
      </c>
      <c r="N8840" t="s">
        <v>24</v>
      </c>
      <c r="O8840" t="s">
        <v>25</v>
      </c>
      <c r="P8840">
        <v>8679072</v>
      </c>
      <c r="Q8840" t="s">
        <v>26</v>
      </c>
      <c r="R8840" t="str">
        <f t="shared" si="415"/>
        <v>Tertile 3</v>
      </c>
      <c r="S8840" t="str">
        <f t="shared" si="416"/>
        <v>Eligible</v>
      </c>
    </row>
    <row r="8841" spans="1:19" x14ac:dyDescent="0.35">
      <c r="A8841" t="s">
        <v>11011</v>
      </c>
      <c r="B8841" s="1">
        <v>44893</v>
      </c>
      <c r="C8841" s="5" t="str">
        <f t="shared" si="414"/>
        <v>11</v>
      </c>
      <c r="D8841" t="s">
        <v>309</v>
      </c>
      <c r="E8841" t="s">
        <v>17</v>
      </c>
      <c r="F8841">
        <v>3171000</v>
      </c>
      <c r="G8841" t="s">
        <v>90</v>
      </c>
      <c r="H8841" t="s">
        <v>81</v>
      </c>
      <c r="I8841" t="s">
        <v>323</v>
      </c>
      <c r="J8841" t="s">
        <v>39</v>
      </c>
      <c r="K8841" t="s">
        <v>40</v>
      </c>
      <c r="L8841" t="s">
        <v>50</v>
      </c>
      <c r="M8841">
        <v>22100</v>
      </c>
      <c r="N8841" t="s">
        <v>72</v>
      </c>
      <c r="O8841" t="s">
        <v>25</v>
      </c>
      <c r="P8841">
        <v>8386508</v>
      </c>
      <c r="Q8841" t="s">
        <v>73</v>
      </c>
      <c r="R8841" t="str">
        <f t="shared" si="415"/>
        <v>Tertile 3</v>
      </c>
      <c r="S8841" t="str">
        <f t="shared" si="416"/>
        <v>Eligible</v>
      </c>
    </row>
    <row r="8842" spans="1:19" x14ac:dyDescent="0.35">
      <c r="A8842" t="s">
        <v>11077</v>
      </c>
      <c r="B8842" s="1">
        <v>44894</v>
      </c>
      <c r="C8842" s="5" t="str">
        <f t="shared" si="414"/>
        <v>11</v>
      </c>
      <c r="D8842" t="s">
        <v>441</v>
      </c>
      <c r="E8842" t="s">
        <v>17</v>
      </c>
      <c r="F8842">
        <v>13500</v>
      </c>
      <c r="G8842" t="s">
        <v>36</v>
      </c>
      <c r="H8842" t="s">
        <v>148</v>
      </c>
      <c r="I8842" t="s">
        <v>614</v>
      </c>
      <c r="J8842" t="s">
        <v>21</v>
      </c>
      <c r="K8842" t="s">
        <v>22</v>
      </c>
      <c r="L8842" t="s">
        <v>50</v>
      </c>
      <c r="M8842">
        <v>31000</v>
      </c>
      <c r="N8842" t="s">
        <v>42</v>
      </c>
      <c r="O8842" t="s">
        <v>59</v>
      </c>
      <c r="P8842">
        <v>8398453</v>
      </c>
      <c r="Q8842" t="s">
        <v>44</v>
      </c>
      <c r="R8842" t="str">
        <f t="shared" si="415"/>
        <v>Tertile 1</v>
      </c>
      <c r="S8842" t="str">
        <f t="shared" si="416"/>
        <v>Risky</v>
      </c>
    </row>
    <row r="8843" spans="1:19" x14ac:dyDescent="0.35">
      <c r="A8843" t="s">
        <v>11080</v>
      </c>
      <c r="B8843" s="1">
        <v>44894</v>
      </c>
      <c r="C8843" s="5" t="str">
        <f t="shared" si="414"/>
        <v>11</v>
      </c>
      <c r="D8843" t="s">
        <v>470</v>
      </c>
      <c r="E8843" t="s">
        <v>86</v>
      </c>
      <c r="F8843">
        <v>13500</v>
      </c>
      <c r="G8843" t="s">
        <v>63</v>
      </c>
      <c r="H8843" t="s">
        <v>99</v>
      </c>
      <c r="I8843" t="s">
        <v>100</v>
      </c>
      <c r="J8843" t="s">
        <v>39</v>
      </c>
      <c r="K8843" t="s">
        <v>40</v>
      </c>
      <c r="L8843" t="s">
        <v>50</v>
      </c>
      <c r="M8843">
        <v>16000</v>
      </c>
      <c r="N8843" t="s">
        <v>66</v>
      </c>
      <c r="O8843" t="s">
        <v>25</v>
      </c>
      <c r="P8843">
        <v>7797050</v>
      </c>
      <c r="Q8843" t="s">
        <v>67</v>
      </c>
      <c r="R8843" t="str">
        <f t="shared" si="415"/>
        <v>Tertile 1</v>
      </c>
      <c r="S8843" t="str">
        <f t="shared" si="416"/>
        <v>Risky</v>
      </c>
    </row>
    <row r="8844" spans="1:19" x14ac:dyDescent="0.35">
      <c r="A8844" t="s">
        <v>11081</v>
      </c>
      <c r="B8844" s="1">
        <v>44894</v>
      </c>
      <c r="C8844" s="5" t="str">
        <f t="shared" si="414"/>
        <v>11</v>
      </c>
      <c r="D8844" t="s">
        <v>473</v>
      </c>
      <c r="E8844" t="s">
        <v>17</v>
      </c>
      <c r="F8844">
        <v>13500</v>
      </c>
      <c r="G8844" t="s">
        <v>70</v>
      </c>
      <c r="H8844" t="s">
        <v>481</v>
      </c>
      <c r="I8844" t="s">
        <v>1154</v>
      </c>
      <c r="J8844" t="s">
        <v>21</v>
      </c>
      <c r="K8844" t="s">
        <v>22</v>
      </c>
      <c r="L8844" t="s">
        <v>23</v>
      </c>
      <c r="M8844">
        <v>23000</v>
      </c>
      <c r="N8844" t="s">
        <v>72</v>
      </c>
      <c r="O8844" t="s">
        <v>110</v>
      </c>
      <c r="P8844">
        <v>6322422</v>
      </c>
      <c r="Q8844" t="s">
        <v>73</v>
      </c>
      <c r="R8844" t="str">
        <f t="shared" si="415"/>
        <v>Tertile 1</v>
      </c>
      <c r="S8844" t="str">
        <f t="shared" si="416"/>
        <v>Risky</v>
      </c>
    </row>
    <row r="8845" spans="1:19" x14ac:dyDescent="0.35">
      <c r="A8845" t="s">
        <v>11082</v>
      </c>
      <c r="B8845" s="1">
        <v>44894</v>
      </c>
      <c r="C8845" s="5" t="str">
        <f t="shared" si="414"/>
        <v>11</v>
      </c>
      <c r="D8845" t="s">
        <v>475</v>
      </c>
      <c r="E8845" t="s">
        <v>17</v>
      </c>
      <c r="F8845">
        <v>13500</v>
      </c>
      <c r="G8845" t="s">
        <v>137</v>
      </c>
      <c r="H8845" t="s">
        <v>174</v>
      </c>
      <c r="I8845" t="s">
        <v>257</v>
      </c>
      <c r="J8845" t="s">
        <v>39</v>
      </c>
      <c r="K8845" t="s">
        <v>40</v>
      </c>
      <c r="L8845" t="s">
        <v>50</v>
      </c>
      <c r="M8845">
        <v>17000</v>
      </c>
      <c r="N8845" t="s">
        <v>24</v>
      </c>
      <c r="O8845" t="s">
        <v>43</v>
      </c>
      <c r="P8845">
        <v>7961075</v>
      </c>
      <c r="Q8845" t="s">
        <v>26</v>
      </c>
      <c r="R8845" t="str">
        <f t="shared" si="415"/>
        <v>Tertile 1</v>
      </c>
      <c r="S8845" t="str">
        <f t="shared" si="416"/>
        <v>Risky</v>
      </c>
    </row>
    <row r="8846" spans="1:19" x14ac:dyDescent="0.35">
      <c r="A8846" t="s">
        <v>11083</v>
      </c>
      <c r="B8846" s="1">
        <v>44894</v>
      </c>
      <c r="C8846" s="5" t="str">
        <f t="shared" si="414"/>
        <v>11</v>
      </c>
      <c r="D8846" t="s">
        <v>477</v>
      </c>
      <c r="E8846" t="s">
        <v>17</v>
      </c>
      <c r="F8846">
        <v>13500</v>
      </c>
      <c r="G8846" t="s">
        <v>191</v>
      </c>
      <c r="H8846" t="s">
        <v>81</v>
      </c>
      <c r="I8846" t="s">
        <v>387</v>
      </c>
      <c r="J8846" t="s">
        <v>39</v>
      </c>
      <c r="K8846" t="s">
        <v>40</v>
      </c>
      <c r="L8846" t="s">
        <v>41</v>
      </c>
      <c r="M8846">
        <v>22000</v>
      </c>
      <c r="N8846" t="s">
        <v>32</v>
      </c>
      <c r="O8846" t="s">
        <v>59</v>
      </c>
      <c r="P8846">
        <v>6427879</v>
      </c>
      <c r="Q8846" t="s">
        <v>33</v>
      </c>
      <c r="R8846" t="str">
        <f t="shared" si="415"/>
        <v>Tertile 1</v>
      </c>
      <c r="S8846" t="str">
        <f t="shared" si="416"/>
        <v>Risky</v>
      </c>
    </row>
    <row r="8847" spans="1:19" x14ac:dyDescent="0.35">
      <c r="A8847" t="s">
        <v>11091</v>
      </c>
      <c r="B8847" s="1">
        <v>44894</v>
      </c>
      <c r="C8847" s="5" t="str">
        <f t="shared" si="414"/>
        <v>11</v>
      </c>
      <c r="D8847" t="s">
        <v>2110</v>
      </c>
      <c r="E8847" t="s">
        <v>17</v>
      </c>
      <c r="F8847">
        <v>13500</v>
      </c>
      <c r="G8847" t="s">
        <v>137</v>
      </c>
      <c r="H8847" t="s">
        <v>48</v>
      </c>
      <c r="I8847" t="s">
        <v>260</v>
      </c>
      <c r="J8847" t="s">
        <v>39</v>
      </c>
      <c r="K8847" t="s">
        <v>40</v>
      </c>
      <c r="L8847" t="s">
        <v>50</v>
      </c>
      <c r="M8847">
        <v>24001</v>
      </c>
      <c r="N8847" t="s">
        <v>24</v>
      </c>
      <c r="O8847" t="s">
        <v>83</v>
      </c>
      <c r="P8847">
        <v>6506629</v>
      </c>
      <c r="Q8847" t="s">
        <v>26</v>
      </c>
      <c r="R8847" t="str">
        <f t="shared" si="415"/>
        <v>Tertile 1</v>
      </c>
      <c r="S8847" t="str">
        <f t="shared" si="416"/>
        <v>Risky</v>
      </c>
    </row>
    <row r="8848" spans="1:19" x14ac:dyDescent="0.35">
      <c r="A8848" t="s">
        <v>11092</v>
      </c>
      <c r="B8848" s="1">
        <v>44894</v>
      </c>
      <c r="C8848" s="5" t="str">
        <f t="shared" si="414"/>
        <v>11</v>
      </c>
      <c r="D8848" t="s">
        <v>3222</v>
      </c>
      <c r="E8848" t="s">
        <v>17</v>
      </c>
      <c r="F8848">
        <v>13500</v>
      </c>
      <c r="G8848" t="s">
        <v>98</v>
      </c>
      <c r="H8848" t="s">
        <v>37</v>
      </c>
      <c r="I8848" t="s">
        <v>230</v>
      </c>
      <c r="J8848" t="s">
        <v>21</v>
      </c>
      <c r="K8848" t="s">
        <v>22</v>
      </c>
      <c r="L8848" t="s">
        <v>41</v>
      </c>
      <c r="M8848">
        <v>22001</v>
      </c>
      <c r="N8848" t="s">
        <v>32</v>
      </c>
      <c r="O8848" t="s">
        <v>25</v>
      </c>
      <c r="P8848">
        <v>8542695</v>
      </c>
      <c r="Q8848" t="s">
        <v>33</v>
      </c>
      <c r="R8848" t="str">
        <f t="shared" si="415"/>
        <v>Tertile 1</v>
      </c>
      <c r="S8848" t="str">
        <f t="shared" si="416"/>
        <v>Risky</v>
      </c>
    </row>
    <row r="8849" spans="1:19" x14ac:dyDescent="0.35">
      <c r="A8849" t="s">
        <v>11094</v>
      </c>
      <c r="B8849" s="1">
        <v>44894</v>
      </c>
      <c r="C8849" s="5" t="str">
        <f t="shared" si="414"/>
        <v>11</v>
      </c>
      <c r="D8849" t="s">
        <v>1870</v>
      </c>
      <c r="E8849" t="s">
        <v>17</v>
      </c>
      <c r="F8849">
        <v>13500</v>
      </c>
      <c r="G8849" t="s">
        <v>195</v>
      </c>
      <c r="H8849" t="s">
        <v>174</v>
      </c>
      <c r="I8849" t="s">
        <v>377</v>
      </c>
      <c r="J8849" t="s">
        <v>39</v>
      </c>
      <c r="K8849" t="s">
        <v>40</v>
      </c>
      <c r="L8849" t="s">
        <v>41</v>
      </c>
      <c r="M8849">
        <v>17001</v>
      </c>
      <c r="N8849" t="s">
        <v>42</v>
      </c>
      <c r="O8849" t="s">
        <v>83</v>
      </c>
      <c r="P8849">
        <v>8488676</v>
      </c>
      <c r="Q8849" t="s">
        <v>44</v>
      </c>
      <c r="R8849" t="str">
        <f t="shared" si="415"/>
        <v>Tertile 1</v>
      </c>
      <c r="S8849" t="str">
        <f t="shared" si="416"/>
        <v>Risky</v>
      </c>
    </row>
    <row r="8850" spans="1:19" x14ac:dyDescent="0.35">
      <c r="A8850" t="s">
        <v>11111</v>
      </c>
      <c r="B8850" s="1">
        <v>44894</v>
      </c>
      <c r="C8850" s="5" t="str">
        <f t="shared" si="414"/>
        <v>11</v>
      </c>
      <c r="D8850" t="s">
        <v>4254</v>
      </c>
      <c r="E8850" t="s">
        <v>17</v>
      </c>
      <c r="F8850">
        <v>13500</v>
      </c>
      <c r="G8850" t="s">
        <v>160</v>
      </c>
      <c r="H8850" t="s">
        <v>81</v>
      </c>
      <c r="I8850" t="s">
        <v>387</v>
      </c>
      <c r="J8850" t="s">
        <v>21</v>
      </c>
      <c r="K8850" t="s">
        <v>22</v>
      </c>
      <c r="L8850" t="s">
        <v>41</v>
      </c>
      <c r="M8850">
        <v>25000</v>
      </c>
      <c r="N8850" t="s">
        <v>58</v>
      </c>
      <c r="O8850" t="s">
        <v>83</v>
      </c>
      <c r="P8850">
        <v>7096914</v>
      </c>
      <c r="Q8850" t="s">
        <v>60</v>
      </c>
      <c r="R8850" t="str">
        <f t="shared" si="415"/>
        <v>Tertile 1</v>
      </c>
      <c r="S8850" t="str">
        <f t="shared" si="416"/>
        <v>Risky</v>
      </c>
    </row>
    <row r="8851" spans="1:19" x14ac:dyDescent="0.35">
      <c r="A8851" t="s">
        <v>11113</v>
      </c>
      <c r="B8851" s="1">
        <v>44894</v>
      </c>
      <c r="C8851" s="5" t="str">
        <f t="shared" si="414"/>
        <v>11</v>
      </c>
      <c r="D8851" t="s">
        <v>1216</v>
      </c>
      <c r="E8851" t="s">
        <v>17</v>
      </c>
      <c r="F8851">
        <v>13500</v>
      </c>
      <c r="G8851" t="s">
        <v>160</v>
      </c>
      <c r="H8851" t="s">
        <v>19</v>
      </c>
      <c r="I8851" t="s">
        <v>641</v>
      </c>
      <c r="J8851" t="s">
        <v>21</v>
      </c>
      <c r="K8851" t="s">
        <v>22</v>
      </c>
      <c r="L8851" t="s">
        <v>41</v>
      </c>
      <c r="M8851">
        <v>29000</v>
      </c>
      <c r="N8851" t="s">
        <v>58</v>
      </c>
      <c r="O8851" t="s">
        <v>43</v>
      </c>
      <c r="P8851">
        <v>6961213</v>
      </c>
      <c r="Q8851" t="s">
        <v>60</v>
      </c>
      <c r="R8851" t="str">
        <f t="shared" si="415"/>
        <v>Tertile 1</v>
      </c>
      <c r="S8851" t="str">
        <f t="shared" si="416"/>
        <v>Risky</v>
      </c>
    </row>
    <row r="8852" spans="1:19" x14ac:dyDescent="0.35">
      <c r="A8852" t="s">
        <v>11127</v>
      </c>
      <c r="B8852" s="1">
        <v>44894</v>
      </c>
      <c r="C8852" s="5" t="str">
        <f t="shared" si="414"/>
        <v>11</v>
      </c>
      <c r="D8852" t="s">
        <v>9133</v>
      </c>
      <c r="E8852" t="s">
        <v>86</v>
      </c>
      <c r="F8852">
        <v>13500</v>
      </c>
      <c r="G8852" t="s">
        <v>199</v>
      </c>
      <c r="H8852" t="s">
        <v>64</v>
      </c>
      <c r="I8852" t="s">
        <v>65</v>
      </c>
      <c r="J8852" t="s">
        <v>39</v>
      </c>
      <c r="K8852" t="s">
        <v>40</v>
      </c>
      <c r="L8852" t="s">
        <v>23</v>
      </c>
      <c r="M8852">
        <v>22000</v>
      </c>
      <c r="N8852" t="s">
        <v>51</v>
      </c>
      <c r="O8852" t="s">
        <v>59</v>
      </c>
      <c r="P8852">
        <v>7592142</v>
      </c>
      <c r="Q8852" t="s">
        <v>52</v>
      </c>
      <c r="R8852" t="str">
        <f t="shared" si="415"/>
        <v>Tertile 1</v>
      </c>
      <c r="S8852" t="str">
        <f t="shared" si="416"/>
        <v>Risky</v>
      </c>
    </row>
    <row r="8853" spans="1:19" x14ac:dyDescent="0.35">
      <c r="A8853" t="s">
        <v>11085</v>
      </c>
      <c r="B8853" s="1">
        <v>44894</v>
      </c>
      <c r="C8853" s="5" t="str">
        <f t="shared" si="414"/>
        <v>11</v>
      </c>
      <c r="D8853" t="s">
        <v>470</v>
      </c>
      <c r="E8853" t="s">
        <v>17</v>
      </c>
      <c r="F8853">
        <v>348000</v>
      </c>
      <c r="G8853" t="s">
        <v>147</v>
      </c>
      <c r="H8853" t="s">
        <v>64</v>
      </c>
      <c r="I8853" t="s">
        <v>200</v>
      </c>
      <c r="J8853" t="s">
        <v>21</v>
      </c>
      <c r="K8853" t="s">
        <v>22</v>
      </c>
      <c r="L8853" t="s">
        <v>50</v>
      </c>
      <c r="M8853">
        <v>53000</v>
      </c>
      <c r="N8853" t="s">
        <v>58</v>
      </c>
      <c r="O8853" t="s">
        <v>83</v>
      </c>
      <c r="P8853">
        <v>7549864</v>
      </c>
      <c r="Q8853" t="s">
        <v>60</v>
      </c>
      <c r="R8853" t="str">
        <f t="shared" si="415"/>
        <v>Tertile 1</v>
      </c>
      <c r="S8853" t="str">
        <f t="shared" si="416"/>
        <v>Risky</v>
      </c>
    </row>
    <row r="8854" spans="1:19" x14ac:dyDescent="0.35">
      <c r="A8854" t="s">
        <v>11104</v>
      </c>
      <c r="B8854" s="1">
        <v>44894</v>
      </c>
      <c r="C8854" s="5" t="str">
        <f t="shared" si="414"/>
        <v>11</v>
      </c>
      <c r="D8854" t="s">
        <v>11105</v>
      </c>
      <c r="E8854" t="s">
        <v>17</v>
      </c>
      <c r="F8854">
        <v>500000</v>
      </c>
      <c r="G8854" t="s">
        <v>252</v>
      </c>
      <c r="H8854" t="s">
        <v>113</v>
      </c>
      <c r="I8854" t="s">
        <v>114</v>
      </c>
      <c r="J8854" t="s">
        <v>39</v>
      </c>
      <c r="K8854" t="s">
        <v>40</v>
      </c>
      <c r="L8854" t="s">
        <v>41</v>
      </c>
      <c r="M8854">
        <v>17001</v>
      </c>
      <c r="N8854" t="s">
        <v>72</v>
      </c>
      <c r="O8854" t="s">
        <v>83</v>
      </c>
      <c r="P8854">
        <v>7064519</v>
      </c>
      <c r="Q8854" t="s">
        <v>73</v>
      </c>
      <c r="R8854" t="str">
        <f t="shared" si="415"/>
        <v>Tertile 1</v>
      </c>
      <c r="S8854" t="str">
        <f t="shared" si="416"/>
        <v>Risky</v>
      </c>
    </row>
    <row r="8855" spans="1:19" x14ac:dyDescent="0.35">
      <c r="A8855" t="s">
        <v>11079</v>
      </c>
      <c r="B8855" s="1">
        <v>44894</v>
      </c>
      <c r="C8855" s="5" t="str">
        <f t="shared" si="414"/>
        <v>11</v>
      </c>
      <c r="D8855" t="s">
        <v>467</v>
      </c>
      <c r="E8855" t="s">
        <v>17</v>
      </c>
      <c r="F8855">
        <v>502000</v>
      </c>
      <c r="G8855" t="s">
        <v>55</v>
      </c>
      <c r="H8855" t="s">
        <v>156</v>
      </c>
      <c r="I8855" t="s">
        <v>157</v>
      </c>
      <c r="J8855" t="s">
        <v>21</v>
      </c>
      <c r="K8855" t="s">
        <v>22</v>
      </c>
      <c r="L8855" t="s">
        <v>50</v>
      </c>
      <c r="M8855">
        <v>46000</v>
      </c>
      <c r="N8855" t="s">
        <v>58</v>
      </c>
      <c r="O8855" t="s">
        <v>43</v>
      </c>
      <c r="P8855">
        <v>8628945</v>
      </c>
      <c r="Q8855" t="s">
        <v>60</v>
      </c>
      <c r="R8855" t="str">
        <f t="shared" si="415"/>
        <v>Tertile 1</v>
      </c>
      <c r="S8855" t="str">
        <f t="shared" si="416"/>
        <v>Risky</v>
      </c>
    </row>
    <row r="8856" spans="1:19" x14ac:dyDescent="0.35">
      <c r="A8856" t="s">
        <v>11087</v>
      </c>
      <c r="B8856" s="1">
        <v>44894</v>
      </c>
      <c r="C8856" s="5" t="str">
        <f t="shared" si="414"/>
        <v>11</v>
      </c>
      <c r="D8856" t="s">
        <v>3244</v>
      </c>
      <c r="E8856" t="s">
        <v>17</v>
      </c>
      <c r="F8856">
        <v>517000</v>
      </c>
      <c r="G8856" t="s">
        <v>55</v>
      </c>
      <c r="H8856" t="s">
        <v>81</v>
      </c>
      <c r="I8856" t="s">
        <v>387</v>
      </c>
      <c r="J8856" t="s">
        <v>39</v>
      </c>
      <c r="K8856" t="s">
        <v>40</v>
      </c>
      <c r="L8856" t="s">
        <v>50</v>
      </c>
      <c r="M8856">
        <v>22000</v>
      </c>
      <c r="N8856" t="s">
        <v>58</v>
      </c>
      <c r="O8856" t="s">
        <v>83</v>
      </c>
      <c r="P8856">
        <v>6838531</v>
      </c>
      <c r="Q8856" t="s">
        <v>60</v>
      </c>
      <c r="R8856" t="str">
        <f t="shared" si="415"/>
        <v>Tertile 1</v>
      </c>
      <c r="S8856" t="str">
        <f t="shared" si="416"/>
        <v>Risky</v>
      </c>
    </row>
    <row r="8857" spans="1:19" x14ac:dyDescent="0.35">
      <c r="A8857" t="s">
        <v>11093</v>
      </c>
      <c r="B8857" s="1">
        <v>44894</v>
      </c>
      <c r="C8857" s="5" t="str">
        <f t="shared" si="414"/>
        <v>11</v>
      </c>
      <c r="D8857" t="s">
        <v>1402</v>
      </c>
      <c r="E8857" t="s">
        <v>17</v>
      </c>
      <c r="F8857">
        <v>559000</v>
      </c>
      <c r="G8857" t="s">
        <v>103</v>
      </c>
      <c r="H8857" t="s">
        <v>183</v>
      </c>
      <c r="I8857" t="s">
        <v>184</v>
      </c>
      <c r="J8857" t="s">
        <v>39</v>
      </c>
      <c r="K8857" t="s">
        <v>40</v>
      </c>
      <c r="L8857" t="s">
        <v>41</v>
      </c>
      <c r="M8857">
        <v>45001</v>
      </c>
      <c r="N8857" t="s">
        <v>42</v>
      </c>
      <c r="O8857" t="s">
        <v>43</v>
      </c>
      <c r="P8857">
        <v>8747836</v>
      </c>
      <c r="Q8857" t="s">
        <v>44</v>
      </c>
      <c r="R8857" t="str">
        <f t="shared" si="415"/>
        <v>Tertile 2</v>
      </c>
      <c r="S8857" t="str">
        <f t="shared" si="416"/>
        <v>Risky</v>
      </c>
    </row>
    <row r="8858" spans="1:19" x14ac:dyDescent="0.35">
      <c r="A8858" t="s">
        <v>11118</v>
      </c>
      <c r="B8858" s="1">
        <v>44894</v>
      </c>
      <c r="C8858" s="5" t="str">
        <f t="shared" si="414"/>
        <v>11</v>
      </c>
      <c r="D8858" t="s">
        <v>11119</v>
      </c>
      <c r="E8858" t="s">
        <v>17</v>
      </c>
      <c r="F8858">
        <v>581000</v>
      </c>
      <c r="G8858" t="s">
        <v>152</v>
      </c>
      <c r="H8858" t="s">
        <v>113</v>
      </c>
      <c r="I8858" t="s">
        <v>114</v>
      </c>
      <c r="J8858" t="s">
        <v>21</v>
      </c>
      <c r="K8858" t="s">
        <v>22</v>
      </c>
      <c r="L8858" t="s">
        <v>41</v>
      </c>
      <c r="M8858">
        <v>23000</v>
      </c>
      <c r="N8858" t="s">
        <v>66</v>
      </c>
      <c r="O8858" t="s">
        <v>83</v>
      </c>
      <c r="P8858">
        <v>7492074</v>
      </c>
      <c r="Q8858" t="s">
        <v>67</v>
      </c>
      <c r="R8858" t="str">
        <f t="shared" si="415"/>
        <v>Tertile 2</v>
      </c>
      <c r="S8858" t="str">
        <f t="shared" si="416"/>
        <v>Risky</v>
      </c>
    </row>
    <row r="8859" spans="1:19" x14ac:dyDescent="0.35">
      <c r="A8859" t="s">
        <v>11106</v>
      </c>
      <c r="B8859" s="1">
        <v>44894</v>
      </c>
      <c r="C8859" s="5" t="str">
        <f t="shared" si="414"/>
        <v>11</v>
      </c>
      <c r="D8859" t="s">
        <v>1386</v>
      </c>
      <c r="E8859" t="s">
        <v>17</v>
      </c>
      <c r="F8859">
        <v>593000</v>
      </c>
      <c r="G8859" t="s">
        <v>80</v>
      </c>
      <c r="H8859" t="s">
        <v>64</v>
      </c>
      <c r="I8859" t="s">
        <v>200</v>
      </c>
      <c r="J8859" t="s">
        <v>21</v>
      </c>
      <c r="K8859" t="s">
        <v>22</v>
      </c>
      <c r="L8859" t="s">
        <v>23</v>
      </c>
      <c r="M8859">
        <v>45001</v>
      </c>
      <c r="N8859" t="s">
        <v>66</v>
      </c>
      <c r="O8859" t="s">
        <v>83</v>
      </c>
      <c r="P8859">
        <v>7959621</v>
      </c>
      <c r="Q8859" t="s">
        <v>73</v>
      </c>
      <c r="R8859" t="str">
        <f t="shared" si="415"/>
        <v>Tertile 2</v>
      </c>
      <c r="S8859" t="str">
        <f t="shared" si="416"/>
        <v>Risky</v>
      </c>
    </row>
    <row r="8860" spans="1:19" x14ac:dyDescent="0.35">
      <c r="A8860" t="s">
        <v>11115</v>
      </c>
      <c r="B8860" s="1">
        <v>44894</v>
      </c>
      <c r="C8860" s="5" t="str">
        <f t="shared" si="414"/>
        <v>11</v>
      </c>
      <c r="D8860" t="s">
        <v>311</v>
      </c>
      <c r="E8860" t="s">
        <v>17</v>
      </c>
      <c r="F8860">
        <v>605000</v>
      </c>
      <c r="G8860" t="s">
        <v>90</v>
      </c>
      <c r="H8860" t="s">
        <v>104</v>
      </c>
      <c r="I8860" t="s">
        <v>105</v>
      </c>
      <c r="J8860" t="s">
        <v>21</v>
      </c>
      <c r="K8860" t="s">
        <v>22</v>
      </c>
      <c r="L8860" t="s">
        <v>41</v>
      </c>
      <c r="M8860">
        <v>19001</v>
      </c>
      <c r="N8860" t="s">
        <v>72</v>
      </c>
      <c r="O8860" t="s">
        <v>59</v>
      </c>
      <c r="P8860">
        <v>8898704</v>
      </c>
      <c r="Q8860" t="s">
        <v>73</v>
      </c>
      <c r="R8860" t="str">
        <f t="shared" si="415"/>
        <v>Tertile 2</v>
      </c>
      <c r="S8860" t="str">
        <f t="shared" si="416"/>
        <v>Risky</v>
      </c>
    </row>
    <row r="8861" spans="1:19" x14ac:dyDescent="0.35">
      <c r="A8861" t="s">
        <v>11075</v>
      </c>
      <c r="B8861" s="1">
        <v>44894</v>
      </c>
      <c r="C8861" s="5" t="str">
        <f t="shared" si="414"/>
        <v>11</v>
      </c>
      <c r="D8861" t="s">
        <v>409</v>
      </c>
      <c r="E8861" t="s">
        <v>17</v>
      </c>
      <c r="F8861">
        <v>620000</v>
      </c>
      <c r="G8861" t="s">
        <v>18</v>
      </c>
      <c r="H8861" t="s">
        <v>94</v>
      </c>
      <c r="I8861" t="s">
        <v>619</v>
      </c>
      <c r="J8861" t="s">
        <v>21</v>
      </c>
      <c r="K8861" t="s">
        <v>22</v>
      </c>
      <c r="L8861" t="s">
        <v>23</v>
      </c>
      <c r="M8861">
        <v>9000</v>
      </c>
      <c r="N8861" t="s">
        <v>24</v>
      </c>
      <c r="O8861" t="s">
        <v>43</v>
      </c>
      <c r="P8861">
        <v>8041850</v>
      </c>
      <c r="Q8861" t="s">
        <v>26</v>
      </c>
      <c r="R8861" t="str">
        <f t="shared" si="415"/>
        <v>Tertile 2</v>
      </c>
      <c r="S8861" t="str">
        <f t="shared" si="416"/>
        <v>Risky</v>
      </c>
    </row>
    <row r="8862" spans="1:19" x14ac:dyDescent="0.35">
      <c r="A8862" t="s">
        <v>11108</v>
      </c>
      <c r="B8862" s="1">
        <v>44894</v>
      </c>
      <c r="C8862" s="5" t="str">
        <f t="shared" si="414"/>
        <v>11</v>
      </c>
      <c r="D8862" t="s">
        <v>89</v>
      </c>
      <c r="E8862" t="s">
        <v>17</v>
      </c>
      <c r="F8862">
        <v>650000</v>
      </c>
      <c r="G8862" t="s">
        <v>103</v>
      </c>
      <c r="H8862" t="s">
        <v>48</v>
      </c>
      <c r="I8862" t="s">
        <v>279</v>
      </c>
      <c r="J8862" t="s">
        <v>39</v>
      </c>
      <c r="K8862" t="s">
        <v>40</v>
      </c>
      <c r="L8862" t="s">
        <v>23</v>
      </c>
      <c r="M8862">
        <v>12000</v>
      </c>
      <c r="N8862" t="s">
        <v>42</v>
      </c>
      <c r="O8862" t="s">
        <v>43</v>
      </c>
      <c r="P8862">
        <v>6740405</v>
      </c>
      <c r="Q8862" t="s">
        <v>44</v>
      </c>
      <c r="R8862" t="str">
        <f t="shared" si="415"/>
        <v>Tertile 2</v>
      </c>
      <c r="S8862" t="str">
        <f t="shared" si="416"/>
        <v>Risky</v>
      </c>
    </row>
    <row r="8863" spans="1:19" x14ac:dyDescent="0.35">
      <c r="A8863" t="s">
        <v>11109</v>
      </c>
      <c r="B8863" s="1">
        <v>44894</v>
      </c>
      <c r="C8863" s="5" t="str">
        <f t="shared" si="414"/>
        <v>11</v>
      </c>
      <c r="D8863" t="s">
        <v>7920</v>
      </c>
      <c r="E8863" t="s">
        <v>17</v>
      </c>
      <c r="F8863">
        <v>659500</v>
      </c>
      <c r="G8863" t="s">
        <v>142</v>
      </c>
      <c r="H8863" t="s">
        <v>138</v>
      </c>
      <c r="I8863" t="s">
        <v>269</v>
      </c>
      <c r="J8863" t="s">
        <v>21</v>
      </c>
      <c r="K8863" t="s">
        <v>22</v>
      </c>
      <c r="L8863" t="s">
        <v>23</v>
      </c>
      <c r="M8863">
        <v>27500</v>
      </c>
      <c r="N8863" t="s">
        <v>51</v>
      </c>
      <c r="O8863" t="s">
        <v>25</v>
      </c>
      <c r="P8863">
        <v>8283764</v>
      </c>
      <c r="Q8863" t="s">
        <v>52</v>
      </c>
      <c r="R8863" t="str">
        <f t="shared" si="415"/>
        <v>Tertile 2</v>
      </c>
      <c r="S8863" t="str">
        <f t="shared" si="416"/>
        <v>Risky</v>
      </c>
    </row>
    <row r="8864" spans="1:19" x14ac:dyDescent="0.35">
      <c r="A8864" t="s">
        <v>11097</v>
      </c>
      <c r="B8864" s="1">
        <v>44894</v>
      </c>
      <c r="C8864" s="5" t="str">
        <f t="shared" si="414"/>
        <v>11</v>
      </c>
      <c r="D8864" t="s">
        <v>11098</v>
      </c>
      <c r="E8864" t="s">
        <v>17</v>
      </c>
      <c r="F8864">
        <v>682100</v>
      </c>
      <c r="G8864" t="s">
        <v>244</v>
      </c>
      <c r="H8864" t="s">
        <v>30</v>
      </c>
      <c r="I8864" t="s">
        <v>347</v>
      </c>
      <c r="J8864" t="s">
        <v>21</v>
      </c>
      <c r="K8864" t="s">
        <v>22</v>
      </c>
      <c r="L8864" t="s">
        <v>50</v>
      </c>
      <c r="M8864">
        <v>45101</v>
      </c>
      <c r="N8864" t="s">
        <v>58</v>
      </c>
      <c r="O8864" t="s">
        <v>83</v>
      </c>
      <c r="P8864">
        <v>6866216</v>
      </c>
      <c r="Q8864" t="s">
        <v>60</v>
      </c>
      <c r="R8864" t="str">
        <f t="shared" si="415"/>
        <v>Tertile 2</v>
      </c>
      <c r="S8864" t="str">
        <f t="shared" si="416"/>
        <v>Risky</v>
      </c>
    </row>
    <row r="8865" spans="1:19" x14ac:dyDescent="0.35">
      <c r="A8865" t="s">
        <v>11084</v>
      </c>
      <c r="B8865" s="1">
        <v>44894</v>
      </c>
      <c r="C8865" s="5" t="str">
        <f t="shared" si="414"/>
        <v>11</v>
      </c>
      <c r="D8865" t="s">
        <v>529</v>
      </c>
      <c r="E8865" t="s">
        <v>17</v>
      </c>
      <c r="F8865">
        <v>700000</v>
      </c>
      <c r="G8865" t="s">
        <v>195</v>
      </c>
      <c r="H8865" t="s">
        <v>19</v>
      </c>
      <c r="I8865" t="s">
        <v>316</v>
      </c>
      <c r="J8865" t="s">
        <v>21</v>
      </c>
      <c r="K8865" t="s">
        <v>22</v>
      </c>
      <c r="L8865" t="s">
        <v>23</v>
      </c>
      <c r="M8865">
        <v>9000</v>
      </c>
      <c r="N8865" t="s">
        <v>42</v>
      </c>
      <c r="O8865" t="s">
        <v>59</v>
      </c>
      <c r="P8865">
        <v>7090098</v>
      </c>
      <c r="Q8865" t="s">
        <v>44</v>
      </c>
      <c r="R8865" t="str">
        <f t="shared" si="415"/>
        <v>Tertile 2</v>
      </c>
      <c r="S8865" t="str">
        <f t="shared" si="416"/>
        <v>Risky</v>
      </c>
    </row>
    <row r="8866" spans="1:19" x14ac:dyDescent="0.35">
      <c r="A8866" t="s">
        <v>11114</v>
      </c>
      <c r="B8866" s="1">
        <v>44894</v>
      </c>
      <c r="C8866" s="5" t="str">
        <f t="shared" si="414"/>
        <v>11</v>
      </c>
      <c r="D8866" t="s">
        <v>7985</v>
      </c>
      <c r="E8866" t="s">
        <v>17</v>
      </c>
      <c r="F8866">
        <v>725000</v>
      </c>
      <c r="G8866" t="s">
        <v>80</v>
      </c>
      <c r="H8866" t="s">
        <v>104</v>
      </c>
      <c r="I8866" t="s">
        <v>487</v>
      </c>
      <c r="J8866" t="s">
        <v>39</v>
      </c>
      <c r="K8866" t="s">
        <v>40</v>
      </c>
      <c r="L8866" t="s">
        <v>50</v>
      </c>
      <c r="M8866">
        <v>16001</v>
      </c>
      <c r="N8866" t="s">
        <v>66</v>
      </c>
      <c r="O8866" t="s">
        <v>25</v>
      </c>
      <c r="P8866">
        <v>7439345</v>
      </c>
      <c r="Q8866" t="s">
        <v>67</v>
      </c>
      <c r="R8866" t="str">
        <f t="shared" si="415"/>
        <v>Tertile 2</v>
      </c>
      <c r="S8866" t="str">
        <f t="shared" si="416"/>
        <v>Risky</v>
      </c>
    </row>
    <row r="8867" spans="1:19" x14ac:dyDescent="0.35">
      <c r="A8867" t="s">
        <v>11088</v>
      </c>
      <c r="B8867" s="1">
        <v>44894</v>
      </c>
      <c r="C8867" s="5" t="str">
        <f t="shared" si="414"/>
        <v>11</v>
      </c>
      <c r="D8867" t="s">
        <v>8634</v>
      </c>
      <c r="E8867" t="s">
        <v>17</v>
      </c>
      <c r="F8867">
        <v>762000</v>
      </c>
      <c r="G8867" t="s">
        <v>80</v>
      </c>
      <c r="H8867" t="s">
        <v>167</v>
      </c>
      <c r="I8867" t="s">
        <v>245</v>
      </c>
      <c r="J8867" t="s">
        <v>21</v>
      </c>
      <c r="K8867" t="s">
        <v>22</v>
      </c>
      <c r="L8867" t="s">
        <v>41</v>
      </c>
      <c r="M8867">
        <v>25001</v>
      </c>
      <c r="N8867" t="s">
        <v>66</v>
      </c>
      <c r="O8867" t="s">
        <v>43</v>
      </c>
      <c r="P8867">
        <v>6024058</v>
      </c>
      <c r="Q8867" t="s">
        <v>67</v>
      </c>
      <c r="R8867" t="str">
        <f t="shared" si="415"/>
        <v>Tertile 2</v>
      </c>
      <c r="S8867" t="str">
        <f t="shared" si="416"/>
        <v>Eligible</v>
      </c>
    </row>
    <row r="8868" spans="1:19" x14ac:dyDescent="0.35">
      <c r="A8868" t="s">
        <v>11116</v>
      </c>
      <c r="B8868" s="1">
        <v>44894</v>
      </c>
      <c r="C8868" s="5" t="str">
        <f t="shared" si="414"/>
        <v>11</v>
      </c>
      <c r="D8868" t="s">
        <v>2520</v>
      </c>
      <c r="E8868" t="s">
        <v>17</v>
      </c>
      <c r="F8868">
        <v>770000</v>
      </c>
      <c r="G8868" t="s">
        <v>166</v>
      </c>
      <c r="H8868" t="s">
        <v>174</v>
      </c>
      <c r="I8868" t="s">
        <v>175</v>
      </c>
      <c r="J8868" t="s">
        <v>39</v>
      </c>
      <c r="K8868" t="s">
        <v>40</v>
      </c>
      <c r="L8868" t="s">
        <v>41</v>
      </c>
      <c r="M8868">
        <v>71001</v>
      </c>
      <c r="N8868" t="s">
        <v>24</v>
      </c>
      <c r="O8868" t="s">
        <v>59</v>
      </c>
      <c r="P8868">
        <v>6802202</v>
      </c>
      <c r="Q8868" t="s">
        <v>26</v>
      </c>
      <c r="R8868" t="str">
        <f t="shared" si="415"/>
        <v>Tertile 2</v>
      </c>
      <c r="S8868" t="str">
        <f t="shared" si="416"/>
        <v>Eligible</v>
      </c>
    </row>
    <row r="8869" spans="1:19" x14ac:dyDescent="0.35">
      <c r="A8869" t="s">
        <v>11112</v>
      </c>
      <c r="B8869" s="1">
        <v>44894</v>
      </c>
      <c r="C8869" s="5" t="str">
        <f t="shared" si="414"/>
        <v>11</v>
      </c>
      <c r="D8869" t="s">
        <v>302</v>
      </c>
      <c r="E8869" t="s">
        <v>86</v>
      </c>
      <c r="F8869">
        <v>780000</v>
      </c>
      <c r="G8869" t="s">
        <v>76</v>
      </c>
      <c r="H8869" t="s">
        <v>369</v>
      </c>
      <c r="I8869" t="s">
        <v>492</v>
      </c>
      <c r="J8869" t="s">
        <v>21</v>
      </c>
      <c r="K8869" t="s">
        <v>22</v>
      </c>
      <c r="L8869" t="s">
        <v>50</v>
      </c>
      <c r="M8869">
        <v>27000</v>
      </c>
      <c r="N8869" t="s">
        <v>72</v>
      </c>
      <c r="O8869" t="s">
        <v>110</v>
      </c>
      <c r="P8869">
        <v>8801856</v>
      </c>
      <c r="Q8869" t="s">
        <v>73</v>
      </c>
      <c r="R8869" t="str">
        <f t="shared" si="415"/>
        <v>Tertile 2</v>
      </c>
      <c r="S8869" t="str">
        <f t="shared" si="416"/>
        <v>Eligible</v>
      </c>
    </row>
    <row r="8870" spans="1:19" x14ac:dyDescent="0.35">
      <c r="A8870" t="s">
        <v>11123</v>
      </c>
      <c r="B8870" s="1">
        <v>44894</v>
      </c>
      <c r="C8870" s="5" t="str">
        <f t="shared" si="414"/>
        <v>11</v>
      </c>
      <c r="D8870" t="s">
        <v>11124</v>
      </c>
      <c r="E8870" t="s">
        <v>17</v>
      </c>
      <c r="F8870">
        <v>780000</v>
      </c>
      <c r="G8870" t="s">
        <v>137</v>
      </c>
      <c r="H8870" t="s">
        <v>104</v>
      </c>
      <c r="I8870" t="s">
        <v>338</v>
      </c>
      <c r="J8870" t="s">
        <v>39</v>
      </c>
      <c r="K8870" t="s">
        <v>40</v>
      </c>
      <c r="L8870" t="s">
        <v>41</v>
      </c>
      <c r="M8870">
        <v>21000</v>
      </c>
      <c r="N8870" t="s">
        <v>24</v>
      </c>
      <c r="O8870" t="s">
        <v>110</v>
      </c>
      <c r="P8870">
        <v>6290717</v>
      </c>
      <c r="Q8870" t="s">
        <v>26</v>
      </c>
      <c r="R8870" t="str">
        <f t="shared" si="415"/>
        <v>Tertile 2</v>
      </c>
      <c r="S8870" t="str">
        <f t="shared" si="416"/>
        <v>Eligible</v>
      </c>
    </row>
    <row r="8871" spans="1:19" x14ac:dyDescent="0.35">
      <c r="A8871" t="s">
        <v>11103</v>
      </c>
      <c r="B8871" s="1">
        <v>44894</v>
      </c>
      <c r="C8871" s="5" t="str">
        <f t="shared" si="414"/>
        <v>11</v>
      </c>
      <c r="D8871" t="s">
        <v>4532</v>
      </c>
      <c r="E8871" t="s">
        <v>17</v>
      </c>
      <c r="F8871">
        <v>801500</v>
      </c>
      <c r="G8871" t="s">
        <v>147</v>
      </c>
      <c r="H8871" t="s">
        <v>126</v>
      </c>
      <c r="I8871" t="s">
        <v>127</v>
      </c>
      <c r="J8871" t="s">
        <v>21</v>
      </c>
      <c r="K8871" t="s">
        <v>22</v>
      </c>
      <c r="L8871" t="s">
        <v>50</v>
      </c>
      <c r="M8871">
        <v>21500</v>
      </c>
      <c r="N8871" t="s">
        <v>58</v>
      </c>
      <c r="O8871" t="s">
        <v>110</v>
      </c>
      <c r="P8871">
        <v>6504521</v>
      </c>
      <c r="Q8871" t="s">
        <v>60</v>
      </c>
      <c r="R8871" t="str">
        <f t="shared" si="415"/>
        <v>Tertile 2</v>
      </c>
      <c r="S8871" t="str">
        <f t="shared" si="416"/>
        <v>Eligible</v>
      </c>
    </row>
    <row r="8872" spans="1:19" x14ac:dyDescent="0.35">
      <c r="A8872" t="s">
        <v>11129</v>
      </c>
      <c r="B8872" s="1">
        <v>44894</v>
      </c>
      <c r="C8872" s="5" t="str">
        <f t="shared" si="414"/>
        <v>11</v>
      </c>
      <c r="D8872" t="s">
        <v>11130</v>
      </c>
      <c r="E8872" t="s">
        <v>17</v>
      </c>
      <c r="F8872">
        <v>832000</v>
      </c>
      <c r="G8872" t="s">
        <v>248</v>
      </c>
      <c r="H8872" t="s">
        <v>369</v>
      </c>
      <c r="I8872" t="s">
        <v>492</v>
      </c>
      <c r="J8872" t="s">
        <v>21</v>
      </c>
      <c r="K8872" t="s">
        <v>22</v>
      </c>
      <c r="L8872" t="s">
        <v>50</v>
      </c>
      <c r="M8872">
        <v>27000</v>
      </c>
      <c r="N8872" t="s">
        <v>66</v>
      </c>
      <c r="O8872" t="s">
        <v>110</v>
      </c>
      <c r="P8872">
        <v>8745164</v>
      </c>
      <c r="Q8872" t="s">
        <v>67</v>
      </c>
      <c r="R8872" t="str">
        <f t="shared" si="415"/>
        <v>Tertile 2</v>
      </c>
      <c r="S8872" t="str">
        <f t="shared" si="416"/>
        <v>Eligible</v>
      </c>
    </row>
    <row r="8873" spans="1:19" x14ac:dyDescent="0.35">
      <c r="A8873" t="s">
        <v>11121</v>
      </c>
      <c r="B8873" s="1">
        <v>44894</v>
      </c>
      <c r="C8873" s="5" t="str">
        <f t="shared" si="414"/>
        <v>11</v>
      </c>
      <c r="D8873" t="s">
        <v>11122</v>
      </c>
      <c r="E8873" t="s">
        <v>17</v>
      </c>
      <c r="F8873">
        <v>838000</v>
      </c>
      <c r="G8873" t="s">
        <v>36</v>
      </c>
      <c r="H8873" t="s">
        <v>30</v>
      </c>
      <c r="I8873" t="s">
        <v>347</v>
      </c>
      <c r="J8873" t="s">
        <v>39</v>
      </c>
      <c r="K8873" t="s">
        <v>40</v>
      </c>
      <c r="L8873" t="s">
        <v>50</v>
      </c>
      <c r="M8873">
        <v>20000</v>
      </c>
      <c r="N8873" t="s">
        <v>42</v>
      </c>
      <c r="O8873" t="s">
        <v>83</v>
      </c>
      <c r="P8873">
        <v>7733002</v>
      </c>
      <c r="Q8873" t="s">
        <v>44</v>
      </c>
      <c r="R8873" t="str">
        <f t="shared" si="415"/>
        <v>Tertile 2</v>
      </c>
      <c r="S8873" t="str">
        <f t="shared" si="416"/>
        <v>Eligible</v>
      </c>
    </row>
    <row r="8874" spans="1:19" x14ac:dyDescent="0.35">
      <c r="A8874" t="s">
        <v>11102</v>
      </c>
      <c r="B8874" s="1">
        <v>44894</v>
      </c>
      <c r="C8874" s="5" t="str">
        <f t="shared" si="414"/>
        <v>11</v>
      </c>
      <c r="D8874" t="s">
        <v>1881</v>
      </c>
      <c r="E8874" t="s">
        <v>86</v>
      </c>
      <c r="F8874">
        <v>878500</v>
      </c>
      <c r="G8874" t="s">
        <v>142</v>
      </c>
      <c r="H8874" t="s">
        <v>56</v>
      </c>
      <c r="I8874" t="s">
        <v>91</v>
      </c>
      <c r="J8874" t="s">
        <v>39</v>
      </c>
      <c r="K8874" t="s">
        <v>40</v>
      </c>
      <c r="L8874" t="s">
        <v>23</v>
      </c>
      <c r="M8874">
        <v>18500</v>
      </c>
      <c r="N8874" t="s">
        <v>51</v>
      </c>
      <c r="O8874" t="s">
        <v>25</v>
      </c>
      <c r="P8874">
        <v>7499703</v>
      </c>
      <c r="Q8874" t="s">
        <v>52</v>
      </c>
      <c r="R8874" t="str">
        <f t="shared" si="415"/>
        <v>Tertile 2</v>
      </c>
      <c r="S8874" t="str">
        <f t="shared" si="416"/>
        <v>Eligible</v>
      </c>
    </row>
    <row r="8875" spans="1:19" x14ac:dyDescent="0.35">
      <c r="A8875" t="s">
        <v>11110</v>
      </c>
      <c r="B8875" s="1">
        <v>44894</v>
      </c>
      <c r="C8875" s="5" t="str">
        <f t="shared" si="414"/>
        <v>11</v>
      </c>
      <c r="D8875" t="s">
        <v>7922</v>
      </c>
      <c r="E8875" t="s">
        <v>86</v>
      </c>
      <c r="F8875">
        <v>890000</v>
      </c>
      <c r="G8875" t="s">
        <v>147</v>
      </c>
      <c r="H8875" t="s">
        <v>174</v>
      </c>
      <c r="I8875" t="s">
        <v>597</v>
      </c>
      <c r="J8875" t="s">
        <v>21</v>
      </c>
      <c r="K8875" t="s">
        <v>22</v>
      </c>
      <c r="L8875" t="s">
        <v>50</v>
      </c>
      <c r="M8875">
        <v>31000</v>
      </c>
      <c r="N8875" t="s">
        <v>58</v>
      </c>
      <c r="O8875" t="s">
        <v>110</v>
      </c>
      <c r="P8875">
        <v>7545031</v>
      </c>
      <c r="Q8875" t="s">
        <v>60</v>
      </c>
      <c r="R8875" t="str">
        <f t="shared" si="415"/>
        <v>Tertile 2</v>
      </c>
      <c r="S8875" t="str">
        <f t="shared" si="416"/>
        <v>Eligible</v>
      </c>
    </row>
    <row r="8876" spans="1:19" x14ac:dyDescent="0.35">
      <c r="A8876" t="s">
        <v>11128</v>
      </c>
      <c r="B8876" s="1">
        <v>44894</v>
      </c>
      <c r="C8876" s="5" t="str">
        <f t="shared" si="414"/>
        <v>11</v>
      </c>
      <c r="D8876" t="s">
        <v>2532</v>
      </c>
      <c r="E8876" t="s">
        <v>17</v>
      </c>
      <c r="F8876">
        <v>922000</v>
      </c>
      <c r="G8876" t="s">
        <v>244</v>
      </c>
      <c r="H8876" t="s">
        <v>56</v>
      </c>
      <c r="I8876" t="s">
        <v>57</v>
      </c>
      <c r="J8876" t="s">
        <v>21</v>
      </c>
      <c r="K8876" t="s">
        <v>22</v>
      </c>
      <c r="L8876" t="s">
        <v>41</v>
      </c>
      <c r="M8876">
        <v>24000</v>
      </c>
      <c r="N8876" t="s">
        <v>58</v>
      </c>
      <c r="O8876" t="s">
        <v>59</v>
      </c>
      <c r="P8876">
        <v>7652171</v>
      </c>
      <c r="Q8876" t="s">
        <v>60</v>
      </c>
      <c r="R8876" t="str">
        <f t="shared" si="415"/>
        <v>Tertile 2</v>
      </c>
      <c r="S8876" t="str">
        <f t="shared" si="416"/>
        <v>Eligible</v>
      </c>
    </row>
    <row r="8877" spans="1:19" x14ac:dyDescent="0.35">
      <c r="A8877" t="s">
        <v>11089</v>
      </c>
      <c r="B8877" s="1">
        <v>44894</v>
      </c>
      <c r="C8877" s="5" t="str">
        <f t="shared" si="414"/>
        <v>11</v>
      </c>
      <c r="D8877" t="s">
        <v>11090</v>
      </c>
      <c r="E8877" t="s">
        <v>17</v>
      </c>
      <c r="F8877">
        <v>925000</v>
      </c>
      <c r="G8877" t="s">
        <v>90</v>
      </c>
      <c r="H8877" t="s">
        <v>187</v>
      </c>
      <c r="I8877" t="s">
        <v>249</v>
      </c>
      <c r="J8877" t="s">
        <v>39</v>
      </c>
      <c r="K8877" t="s">
        <v>40</v>
      </c>
      <c r="L8877" t="s">
        <v>23</v>
      </c>
      <c r="M8877">
        <v>17001</v>
      </c>
      <c r="N8877" t="s">
        <v>72</v>
      </c>
      <c r="O8877" t="s">
        <v>59</v>
      </c>
      <c r="P8877">
        <v>6668459</v>
      </c>
      <c r="Q8877" t="s">
        <v>73</v>
      </c>
      <c r="R8877" t="str">
        <f t="shared" si="415"/>
        <v>Tertile 2</v>
      </c>
      <c r="S8877" t="str">
        <f t="shared" si="416"/>
        <v>Eligible</v>
      </c>
    </row>
    <row r="8878" spans="1:19" x14ac:dyDescent="0.35">
      <c r="A8878" t="s">
        <v>11117</v>
      </c>
      <c r="B8878" s="1">
        <v>44894</v>
      </c>
      <c r="C8878" s="5" t="str">
        <f t="shared" si="414"/>
        <v>11</v>
      </c>
      <c r="D8878" t="s">
        <v>6973</v>
      </c>
      <c r="E8878" t="s">
        <v>17</v>
      </c>
      <c r="F8878">
        <v>950000</v>
      </c>
      <c r="G8878" t="s">
        <v>98</v>
      </c>
      <c r="H8878" t="s">
        <v>319</v>
      </c>
      <c r="I8878" t="s">
        <v>341</v>
      </c>
      <c r="J8878" t="s">
        <v>21</v>
      </c>
      <c r="K8878" t="s">
        <v>22</v>
      </c>
      <c r="L8878" t="s">
        <v>41</v>
      </c>
      <c r="M8878">
        <v>15001</v>
      </c>
      <c r="N8878" t="s">
        <v>32</v>
      </c>
      <c r="O8878" t="s">
        <v>59</v>
      </c>
      <c r="P8878">
        <v>8847183</v>
      </c>
      <c r="Q8878" t="s">
        <v>33</v>
      </c>
      <c r="R8878" t="str">
        <f t="shared" si="415"/>
        <v>Tertile 2</v>
      </c>
      <c r="S8878" t="str">
        <f t="shared" si="416"/>
        <v>Eligible</v>
      </c>
    </row>
    <row r="8879" spans="1:19" x14ac:dyDescent="0.35">
      <c r="A8879" t="s">
        <v>11125</v>
      </c>
      <c r="B8879" s="1">
        <v>44894</v>
      </c>
      <c r="C8879" s="5" t="str">
        <f t="shared" si="414"/>
        <v>11</v>
      </c>
      <c r="D8879" t="s">
        <v>2506</v>
      </c>
      <c r="E8879" t="s">
        <v>17</v>
      </c>
      <c r="F8879">
        <v>960000</v>
      </c>
      <c r="G8879" t="s">
        <v>191</v>
      </c>
      <c r="H8879" t="s">
        <v>156</v>
      </c>
      <c r="I8879" t="s">
        <v>196</v>
      </c>
      <c r="J8879" t="s">
        <v>21</v>
      </c>
      <c r="K8879" t="s">
        <v>22</v>
      </c>
      <c r="L8879" t="s">
        <v>41</v>
      </c>
      <c r="M8879">
        <v>12000</v>
      </c>
      <c r="N8879" t="s">
        <v>32</v>
      </c>
      <c r="O8879" t="s">
        <v>59</v>
      </c>
      <c r="P8879">
        <v>6337646</v>
      </c>
      <c r="Q8879" t="s">
        <v>33</v>
      </c>
      <c r="R8879" t="str">
        <f t="shared" si="415"/>
        <v>Tertile 2</v>
      </c>
      <c r="S8879" t="str">
        <f t="shared" si="416"/>
        <v>Eligible</v>
      </c>
    </row>
    <row r="8880" spans="1:19" x14ac:dyDescent="0.35">
      <c r="A8880" t="s">
        <v>11076</v>
      </c>
      <c r="B8880" s="1">
        <v>44894</v>
      </c>
      <c r="C8880" s="5" t="str">
        <f t="shared" si="414"/>
        <v>11</v>
      </c>
      <c r="D8880" t="s">
        <v>306</v>
      </c>
      <c r="E8880" t="s">
        <v>17</v>
      </c>
      <c r="F8880">
        <v>985000</v>
      </c>
      <c r="G8880" t="s">
        <v>29</v>
      </c>
      <c r="H8880" t="s">
        <v>167</v>
      </c>
      <c r="I8880" t="s">
        <v>561</v>
      </c>
      <c r="J8880" t="s">
        <v>21</v>
      </c>
      <c r="K8880" t="s">
        <v>22</v>
      </c>
      <c r="L8880" t="s">
        <v>41</v>
      </c>
      <c r="M8880">
        <v>24000</v>
      </c>
      <c r="N8880" t="s">
        <v>32</v>
      </c>
      <c r="O8880" t="s">
        <v>110</v>
      </c>
      <c r="P8880">
        <v>6818745</v>
      </c>
      <c r="Q8880" t="s">
        <v>33</v>
      </c>
      <c r="R8880" t="str">
        <f t="shared" si="415"/>
        <v>Tertile 2</v>
      </c>
      <c r="S8880" t="str">
        <f t="shared" si="416"/>
        <v>Eligible</v>
      </c>
    </row>
    <row r="8881" spans="1:19" x14ac:dyDescent="0.35">
      <c r="A8881" t="s">
        <v>11107</v>
      </c>
      <c r="B8881" s="1">
        <v>44894</v>
      </c>
      <c r="C8881" s="5" t="str">
        <f t="shared" si="414"/>
        <v>11</v>
      </c>
      <c r="D8881" t="s">
        <v>11105</v>
      </c>
      <c r="E8881" t="s">
        <v>17</v>
      </c>
      <c r="F8881">
        <v>1000000</v>
      </c>
      <c r="G8881" t="s">
        <v>142</v>
      </c>
      <c r="H8881" t="s">
        <v>174</v>
      </c>
      <c r="I8881" t="s">
        <v>265</v>
      </c>
      <c r="J8881" t="s">
        <v>39</v>
      </c>
      <c r="K8881" t="s">
        <v>40</v>
      </c>
      <c r="L8881" t="s">
        <v>50</v>
      </c>
      <c r="M8881">
        <v>41001</v>
      </c>
      <c r="N8881" t="s">
        <v>51</v>
      </c>
      <c r="O8881" t="s">
        <v>83</v>
      </c>
      <c r="P8881">
        <v>7326790</v>
      </c>
      <c r="Q8881" t="s">
        <v>52</v>
      </c>
      <c r="R8881" t="str">
        <f t="shared" si="415"/>
        <v>Tertile 2</v>
      </c>
      <c r="S8881" t="str">
        <f t="shared" si="416"/>
        <v>Eligible</v>
      </c>
    </row>
    <row r="8882" spans="1:19" x14ac:dyDescent="0.35">
      <c r="A8882" t="s">
        <v>11120</v>
      </c>
      <c r="B8882" s="1">
        <v>44894</v>
      </c>
      <c r="C8882" s="5" t="str">
        <f t="shared" si="414"/>
        <v>11</v>
      </c>
      <c r="D8882" t="s">
        <v>8842</v>
      </c>
      <c r="E8882" t="s">
        <v>17</v>
      </c>
      <c r="F8882">
        <v>1000000</v>
      </c>
      <c r="G8882" t="s">
        <v>63</v>
      </c>
      <c r="H8882" t="s">
        <v>108</v>
      </c>
      <c r="I8882" t="s">
        <v>450</v>
      </c>
      <c r="J8882" t="s">
        <v>21</v>
      </c>
      <c r="K8882" t="s">
        <v>22</v>
      </c>
      <c r="L8882" t="s">
        <v>41</v>
      </c>
      <c r="M8882">
        <v>12000</v>
      </c>
      <c r="N8882" t="s">
        <v>66</v>
      </c>
      <c r="O8882" t="s">
        <v>43</v>
      </c>
      <c r="P8882">
        <v>7613395</v>
      </c>
      <c r="Q8882" t="s">
        <v>67</v>
      </c>
      <c r="R8882" t="str">
        <f t="shared" si="415"/>
        <v>Tertile 2</v>
      </c>
      <c r="S8882" t="str">
        <f t="shared" si="416"/>
        <v>Eligible</v>
      </c>
    </row>
    <row r="8883" spans="1:19" x14ac:dyDescent="0.35">
      <c r="A8883" t="s">
        <v>11100</v>
      </c>
      <c r="B8883" s="1">
        <v>44894</v>
      </c>
      <c r="C8883" s="5" t="str">
        <f t="shared" si="414"/>
        <v>11</v>
      </c>
      <c r="D8883" t="s">
        <v>173</v>
      </c>
      <c r="E8883" t="s">
        <v>17</v>
      </c>
      <c r="F8883">
        <v>1050000</v>
      </c>
      <c r="G8883" t="s">
        <v>98</v>
      </c>
      <c r="H8883" t="s">
        <v>319</v>
      </c>
      <c r="I8883" t="s">
        <v>471</v>
      </c>
      <c r="J8883" t="s">
        <v>39</v>
      </c>
      <c r="K8883" t="s">
        <v>40</v>
      </c>
      <c r="L8883" t="s">
        <v>41</v>
      </c>
      <c r="M8883">
        <v>37000</v>
      </c>
      <c r="N8883" t="s">
        <v>32</v>
      </c>
      <c r="O8883" t="s">
        <v>25</v>
      </c>
      <c r="P8883">
        <v>6839543</v>
      </c>
      <c r="Q8883" t="s">
        <v>33</v>
      </c>
      <c r="R8883" t="str">
        <f t="shared" si="415"/>
        <v>Tertile 3</v>
      </c>
      <c r="S8883" t="str">
        <f t="shared" si="416"/>
        <v>Eligible</v>
      </c>
    </row>
    <row r="8884" spans="1:19" x14ac:dyDescent="0.35">
      <c r="A8884" t="s">
        <v>11086</v>
      </c>
      <c r="B8884" s="1">
        <v>44894</v>
      </c>
      <c r="C8884" s="5" t="str">
        <f t="shared" si="414"/>
        <v>11</v>
      </c>
      <c r="D8884" t="s">
        <v>3218</v>
      </c>
      <c r="E8884" t="s">
        <v>86</v>
      </c>
      <c r="F8884">
        <v>1200000</v>
      </c>
      <c r="G8884" t="s">
        <v>295</v>
      </c>
      <c r="H8884" t="s">
        <v>156</v>
      </c>
      <c r="I8884" t="s">
        <v>196</v>
      </c>
      <c r="J8884" t="s">
        <v>21</v>
      </c>
      <c r="K8884" t="s">
        <v>22</v>
      </c>
      <c r="L8884" t="s">
        <v>23</v>
      </c>
      <c r="M8884">
        <v>61001</v>
      </c>
      <c r="N8884" t="s">
        <v>51</v>
      </c>
      <c r="O8884" t="s">
        <v>59</v>
      </c>
      <c r="P8884">
        <v>7291128</v>
      </c>
      <c r="Q8884" t="s">
        <v>52</v>
      </c>
      <c r="R8884" t="str">
        <f t="shared" si="415"/>
        <v>Tertile 3</v>
      </c>
      <c r="S8884" t="str">
        <f t="shared" si="416"/>
        <v>Eligible</v>
      </c>
    </row>
    <row r="8885" spans="1:19" x14ac:dyDescent="0.35">
      <c r="A8885" t="s">
        <v>11101</v>
      </c>
      <c r="B8885" s="1">
        <v>44894</v>
      </c>
      <c r="C8885" s="5" t="str">
        <f t="shared" si="414"/>
        <v>11</v>
      </c>
      <c r="D8885" t="s">
        <v>177</v>
      </c>
      <c r="E8885" t="s">
        <v>17</v>
      </c>
      <c r="F8885">
        <v>1470000</v>
      </c>
      <c r="G8885" t="s">
        <v>103</v>
      </c>
      <c r="H8885" t="s">
        <v>303</v>
      </c>
      <c r="I8885" t="s">
        <v>657</v>
      </c>
      <c r="J8885" t="s">
        <v>39</v>
      </c>
      <c r="K8885" t="s">
        <v>40</v>
      </c>
      <c r="L8885" t="s">
        <v>50</v>
      </c>
      <c r="M8885">
        <v>33000</v>
      </c>
      <c r="N8885" t="s">
        <v>42</v>
      </c>
      <c r="O8885" t="s">
        <v>110</v>
      </c>
      <c r="P8885">
        <v>7826499</v>
      </c>
      <c r="Q8885" t="s">
        <v>44</v>
      </c>
      <c r="R8885" t="str">
        <f t="shared" si="415"/>
        <v>Tertile 3</v>
      </c>
      <c r="S8885" t="str">
        <f t="shared" si="416"/>
        <v>Eligible</v>
      </c>
    </row>
    <row r="8886" spans="1:19" x14ac:dyDescent="0.35">
      <c r="A8886" t="s">
        <v>11078</v>
      </c>
      <c r="B8886" s="1">
        <v>44894</v>
      </c>
      <c r="C8886" s="5" t="str">
        <f t="shared" si="414"/>
        <v>11</v>
      </c>
      <c r="D8886" t="s">
        <v>465</v>
      </c>
      <c r="E8886" t="s">
        <v>17</v>
      </c>
      <c r="F8886">
        <v>1475000</v>
      </c>
      <c r="G8886" t="s">
        <v>47</v>
      </c>
      <c r="H8886" t="s">
        <v>48</v>
      </c>
      <c r="I8886" t="s">
        <v>49</v>
      </c>
      <c r="J8886" t="s">
        <v>39</v>
      </c>
      <c r="K8886" t="s">
        <v>40</v>
      </c>
      <c r="L8886" t="s">
        <v>50</v>
      </c>
      <c r="M8886">
        <v>14500</v>
      </c>
      <c r="N8886" t="s">
        <v>51</v>
      </c>
      <c r="O8886" t="s">
        <v>25</v>
      </c>
      <c r="P8886">
        <v>7138857</v>
      </c>
      <c r="Q8886" t="s">
        <v>52</v>
      </c>
      <c r="R8886" t="str">
        <f t="shared" si="415"/>
        <v>Tertile 3</v>
      </c>
      <c r="S8886" t="str">
        <f t="shared" si="416"/>
        <v>Eligible</v>
      </c>
    </row>
    <row r="8887" spans="1:19" x14ac:dyDescent="0.35">
      <c r="A8887" t="s">
        <v>11126</v>
      </c>
      <c r="B8887" s="1">
        <v>44894</v>
      </c>
      <c r="C8887" s="5" t="str">
        <f t="shared" si="414"/>
        <v>11</v>
      </c>
      <c r="D8887" t="s">
        <v>340</v>
      </c>
      <c r="E8887" t="s">
        <v>17</v>
      </c>
      <c r="F8887">
        <v>1530000</v>
      </c>
      <c r="G8887" t="s">
        <v>195</v>
      </c>
      <c r="H8887" t="s">
        <v>303</v>
      </c>
      <c r="I8887" t="s">
        <v>532</v>
      </c>
      <c r="J8887" t="s">
        <v>39</v>
      </c>
      <c r="K8887" t="s">
        <v>40</v>
      </c>
      <c r="L8887" t="s">
        <v>23</v>
      </c>
      <c r="M8887">
        <v>49000</v>
      </c>
      <c r="N8887" t="s">
        <v>42</v>
      </c>
      <c r="O8887" t="s">
        <v>43</v>
      </c>
      <c r="P8887">
        <v>8668440</v>
      </c>
      <c r="Q8887" t="s">
        <v>44</v>
      </c>
      <c r="R8887" t="str">
        <f t="shared" si="415"/>
        <v>Tertile 3</v>
      </c>
      <c r="S8887" t="str">
        <f t="shared" si="416"/>
        <v>Eligible</v>
      </c>
    </row>
    <row r="8888" spans="1:19" x14ac:dyDescent="0.35">
      <c r="A8888" t="s">
        <v>11131</v>
      </c>
      <c r="B8888" s="1">
        <v>44894</v>
      </c>
      <c r="C8888" s="5" t="str">
        <f t="shared" si="414"/>
        <v>11</v>
      </c>
      <c r="D8888" t="s">
        <v>1993</v>
      </c>
      <c r="E8888" t="s">
        <v>17</v>
      </c>
      <c r="F8888">
        <v>1567000</v>
      </c>
      <c r="G8888" t="s">
        <v>252</v>
      </c>
      <c r="H8888" t="s">
        <v>319</v>
      </c>
      <c r="I8888" t="s">
        <v>478</v>
      </c>
      <c r="J8888" t="s">
        <v>39</v>
      </c>
      <c r="K8888" t="s">
        <v>40</v>
      </c>
      <c r="L8888" t="s">
        <v>41</v>
      </c>
      <c r="M8888">
        <v>25700</v>
      </c>
      <c r="N8888" t="s">
        <v>72</v>
      </c>
      <c r="O8888" t="s">
        <v>110</v>
      </c>
      <c r="P8888">
        <v>8686182</v>
      </c>
      <c r="Q8888" t="s">
        <v>73</v>
      </c>
      <c r="R8888" t="str">
        <f t="shared" si="415"/>
        <v>Tertile 3</v>
      </c>
      <c r="S8888" t="str">
        <f t="shared" si="416"/>
        <v>Eligible</v>
      </c>
    </row>
    <row r="8889" spans="1:19" x14ac:dyDescent="0.35">
      <c r="A8889" t="s">
        <v>11099</v>
      </c>
      <c r="B8889" s="1">
        <v>44894</v>
      </c>
      <c r="C8889" s="5" t="str">
        <f t="shared" si="414"/>
        <v>11</v>
      </c>
      <c r="D8889" t="s">
        <v>170</v>
      </c>
      <c r="E8889" t="s">
        <v>17</v>
      </c>
      <c r="F8889">
        <v>1726000</v>
      </c>
      <c r="G8889" t="s">
        <v>166</v>
      </c>
      <c r="H8889" t="s">
        <v>143</v>
      </c>
      <c r="I8889" t="s">
        <v>806</v>
      </c>
      <c r="J8889" t="s">
        <v>39</v>
      </c>
      <c r="K8889" t="s">
        <v>40</v>
      </c>
      <c r="L8889" t="s">
        <v>41</v>
      </c>
      <c r="M8889">
        <v>24600</v>
      </c>
      <c r="N8889" t="s">
        <v>24</v>
      </c>
      <c r="O8889" t="s">
        <v>25</v>
      </c>
      <c r="P8889">
        <v>6848461</v>
      </c>
      <c r="Q8889" t="s">
        <v>26</v>
      </c>
      <c r="R8889" t="str">
        <f t="shared" si="415"/>
        <v>Tertile 3</v>
      </c>
      <c r="S8889" t="str">
        <f t="shared" si="416"/>
        <v>Eligible</v>
      </c>
    </row>
    <row r="8890" spans="1:19" x14ac:dyDescent="0.35">
      <c r="A8890" t="s">
        <v>11096</v>
      </c>
      <c r="B8890" s="1">
        <v>44894</v>
      </c>
      <c r="C8890" s="5" t="str">
        <f t="shared" si="414"/>
        <v>11</v>
      </c>
      <c r="D8890" t="s">
        <v>1817</v>
      </c>
      <c r="E8890" t="s">
        <v>17</v>
      </c>
      <c r="F8890">
        <v>1870000</v>
      </c>
      <c r="G8890" t="s">
        <v>80</v>
      </c>
      <c r="H8890" t="s">
        <v>216</v>
      </c>
      <c r="I8890" t="s">
        <v>217</v>
      </c>
      <c r="J8890" t="s">
        <v>39</v>
      </c>
      <c r="K8890" t="s">
        <v>40</v>
      </c>
      <c r="L8890" t="s">
        <v>41</v>
      </c>
      <c r="M8890">
        <v>11000</v>
      </c>
      <c r="N8890" t="s">
        <v>66</v>
      </c>
      <c r="O8890" t="s">
        <v>59</v>
      </c>
      <c r="P8890">
        <v>7215607</v>
      </c>
      <c r="Q8890" t="s">
        <v>67</v>
      </c>
      <c r="R8890" t="str">
        <f t="shared" si="415"/>
        <v>Tertile 3</v>
      </c>
      <c r="S8890" t="str">
        <f t="shared" si="416"/>
        <v>Eligible</v>
      </c>
    </row>
    <row r="8891" spans="1:19" x14ac:dyDescent="0.35">
      <c r="A8891" t="s">
        <v>11095</v>
      </c>
      <c r="B8891" s="1">
        <v>44894</v>
      </c>
      <c r="C8891" s="5" t="str">
        <f t="shared" si="414"/>
        <v>11</v>
      </c>
      <c r="D8891" t="s">
        <v>1428</v>
      </c>
      <c r="E8891" t="s">
        <v>17</v>
      </c>
      <c r="F8891">
        <v>3175000</v>
      </c>
      <c r="G8891" t="s">
        <v>147</v>
      </c>
      <c r="H8891" t="s">
        <v>19</v>
      </c>
      <c r="I8891" t="s">
        <v>296</v>
      </c>
      <c r="J8891" t="s">
        <v>21</v>
      </c>
      <c r="K8891" t="s">
        <v>22</v>
      </c>
      <c r="L8891" t="s">
        <v>50</v>
      </c>
      <c r="M8891">
        <v>62501</v>
      </c>
      <c r="N8891" t="s">
        <v>58</v>
      </c>
      <c r="O8891" t="s">
        <v>110</v>
      </c>
      <c r="P8891">
        <v>6298900</v>
      </c>
      <c r="Q8891" t="s">
        <v>60</v>
      </c>
      <c r="R8891" t="str">
        <f t="shared" si="415"/>
        <v>Tertile 3</v>
      </c>
      <c r="S8891" t="str">
        <f t="shared" si="416"/>
        <v>Eligible</v>
      </c>
    </row>
    <row r="8892" spans="1:19" x14ac:dyDescent="0.35">
      <c r="A8892" t="s">
        <v>11132</v>
      </c>
      <c r="B8892" s="1">
        <v>44895</v>
      </c>
      <c r="C8892" s="5" t="str">
        <f t="shared" si="414"/>
        <v>11</v>
      </c>
      <c r="D8892" t="s">
        <v>531</v>
      </c>
      <c r="E8892" t="s">
        <v>17</v>
      </c>
      <c r="F8892">
        <v>13500</v>
      </c>
      <c r="G8892" t="s">
        <v>199</v>
      </c>
      <c r="H8892" t="s">
        <v>216</v>
      </c>
      <c r="I8892" t="s">
        <v>887</v>
      </c>
      <c r="J8892" t="s">
        <v>39</v>
      </c>
      <c r="K8892" t="s">
        <v>40</v>
      </c>
      <c r="L8892" t="s">
        <v>41</v>
      </c>
      <c r="M8892">
        <v>43001</v>
      </c>
      <c r="N8892" t="s">
        <v>51</v>
      </c>
      <c r="O8892" t="s">
        <v>110</v>
      </c>
      <c r="P8892">
        <v>7095593</v>
      </c>
      <c r="Q8892" t="s">
        <v>52</v>
      </c>
      <c r="R8892" t="str">
        <f t="shared" si="415"/>
        <v>Tertile 1</v>
      </c>
      <c r="S8892" t="str">
        <f t="shared" si="416"/>
        <v>Risky</v>
      </c>
    </row>
    <row r="8893" spans="1:19" x14ac:dyDescent="0.35">
      <c r="A8893" t="s">
        <v>11133</v>
      </c>
      <c r="B8893" s="1">
        <v>44895</v>
      </c>
      <c r="C8893" s="5" t="str">
        <f t="shared" si="414"/>
        <v>11</v>
      </c>
      <c r="D8893" t="s">
        <v>407</v>
      </c>
      <c r="E8893" t="s">
        <v>17</v>
      </c>
      <c r="F8893">
        <v>13500</v>
      </c>
      <c r="G8893" t="s">
        <v>244</v>
      </c>
      <c r="H8893" t="s">
        <v>303</v>
      </c>
      <c r="I8893" t="s">
        <v>657</v>
      </c>
      <c r="J8893" t="s">
        <v>39</v>
      </c>
      <c r="K8893" t="s">
        <v>40</v>
      </c>
      <c r="L8893" t="s">
        <v>50</v>
      </c>
      <c r="M8893">
        <v>33001</v>
      </c>
      <c r="N8893" t="s">
        <v>58</v>
      </c>
      <c r="O8893" t="s">
        <v>110</v>
      </c>
      <c r="P8893">
        <v>8628290</v>
      </c>
      <c r="Q8893" t="s">
        <v>60</v>
      </c>
      <c r="R8893" t="str">
        <f t="shared" si="415"/>
        <v>Tertile 1</v>
      </c>
      <c r="S8893" t="str">
        <f t="shared" si="416"/>
        <v>Risky</v>
      </c>
    </row>
    <row r="8894" spans="1:19" x14ac:dyDescent="0.35">
      <c r="A8894" t="s">
        <v>11136</v>
      </c>
      <c r="B8894" s="1">
        <v>44895</v>
      </c>
      <c r="C8894" s="5" t="str">
        <f t="shared" si="414"/>
        <v>11</v>
      </c>
      <c r="D8894" t="s">
        <v>574</v>
      </c>
      <c r="E8894" t="s">
        <v>17</v>
      </c>
      <c r="F8894">
        <v>13500</v>
      </c>
      <c r="G8894" t="s">
        <v>268</v>
      </c>
      <c r="H8894" t="s">
        <v>37</v>
      </c>
      <c r="I8894" t="s">
        <v>1298</v>
      </c>
      <c r="J8894" t="s">
        <v>39</v>
      </c>
      <c r="K8894" t="s">
        <v>40</v>
      </c>
      <c r="L8894" t="s">
        <v>23</v>
      </c>
      <c r="M8894">
        <v>44001</v>
      </c>
      <c r="N8894" t="s">
        <v>24</v>
      </c>
      <c r="O8894" t="s">
        <v>59</v>
      </c>
      <c r="P8894">
        <v>6262848</v>
      </c>
      <c r="Q8894" t="s">
        <v>26</v>
      </c>
      <c r="R8894" t="str">
        <f t="shared" si="415"/>
        <v>Tertile 1</v>
      </c>
      <c r="S8894" t="str">
        <f t="shared" si="416"/>
        <v>Risky</v>
      </c>
    </row>
    <row r="8895" spans="1:19" x14ac:dyDescent="0.35">
      <c r="A8895" t="s">
        <v>11138</v>
      </c>
      <c r="B8895" s="1">
        <v>44895</v>
      </c>
      <c r="C8895" s="5" t="str">
        <f t="shared" si="414"/>
        <v>11</v>
      </c>
      <c r="D8895" t="s">
        <v>578</v>
      </c>
      <c r="E8895" t="s">
        <v>17</v>
      </c>
      <c r="F8895">
        <v>13500</v>
      </c>
      <c r="G8895" t="s">
        <v>291</v>
      </c>
      <c r="H8895" t="s">
        <v>19</v>
      </c>
      <c r="I8895" t="s">
        <v>307</v>
      </c>
      <c r="J8895" t="s">
        <v>39</v>
      </c>
      <c r="K8895" t="s">
        <v>40</v>
      </c>
      <c r="L8895" t="s">
        <v>23</v>
      </c>
      <c r="M8895">
        <v>49001</v>
      </c>
      <c r="N8895" t="s">
        <v>42</v>
      </c>
      <c r="O8895" t="s">
        <v>59</v>
      </c>
      <c r="P8895">
        <v>7615701</v>
      </c>
      <c r="Q8895" t="s">
        <v>44</v>
      </c>
      <c r="R8895" t="str">
        <f t="shared" si="415"/>
        <v>Tertile 1</v>
      </c>
      <c r="S8895" t="str">
        <f t="shared" si="416"/>
        <v>Risky</v>
      </c>
    </row>
    <row r="8896" spans="1:19" x14ac:dyDescent="0.35">
      <c r="A8896" t="s">
        <v>11145</v>
      </c>
      <c r="B8896" s="1">
        <v>44895</v>
      </c>
      <c r="C8896" s="5" t="str">
        <f t="shared" si="414"/>
        <v>11</v>
      </c>
      <c r="D8896" t="s">
        <v>647</v>
      </c>
      <c r="E8896" t="s">
        <v>17</v>
      </c>
      <c r="F8896">
        <v>13500</v>
      </c>
      <c r="G8896" t="s">
        <v>103</v>
      </c>
      <c r="H8896" t="s">
        <v>48</v>
      </c>
      <c r="I8896" t="s">
        <v>279</v>
      </c>
      <c r="J8896" t="s">
        <v>21</v>
      </c>
      <c r="K8896" t="s">
        <v>22</v>
      </c>
      <c r="L8896" t="s">
        <v>50</v>
      </c>
      <c r="M8896">
        <v>26001</v>
      </c>
      <c r="N8896" t="s">
        <v>42</v>
      </c>
      <c r="O8896" t="s">
        <v>43</v>
      </c>
      <c r="P8896">
        <v>7543727</v>
      </c>
      <c r="Q8896" t="s">
        <v>44</v>
      </c>
      <c r="R8896" t="str">
        <f t="shared" si="415"/>
        <v>Tertile 1</v>
      </c>
      <c r="S8896" t="str">
        <f t="shared" si="416"/>
        <v>Risky</v>
      </c>
    </row>
    <row r="8897" spans="1:19" x14ac:dyDescent="0.35">
      <c r="A8897" t="s">
        <v>11148</v>
      </c>
      <c r="B8897" s="1">
        <v>44895</v>
      </c>
      <c r="C8897" s="5" t="str">
        <f t="shared" si="414"/>
        <v>11</v>
      </c>
      <c r="D8897" t="s">
        <v>1355</v>
      </c>
      <c r="E8897" t="s">
        <v>17</v>
      </c>
      <c r="F8897">
        <v>13500</v>
      </c>
      <c r="G8897" t="s">
        <v>29</v>
      </c>
      <c r="H8897" t="s">
        <v>30</v>
      </c>
      <c r="I8897" t="s">
        <v>347</v>
      </c>
      <c r="J8897" t="s">
        <v>39</v>
      </c>
      <c r="K8897" t="s">
        <v>40</v>
      </c>
      <c r="L8897" t="s">
        <v>23</v>
      </c>
      <c r="M8897">
        <v>19000</v>
      </c>
      <c r="N8897" t="s">
        <v>32</v>
      </c>
      <c r="O8897" t="s">
        <v>83</v>
      </c>
      <c r="P8897">
        <v>6262203</v>
      </c>
      <c r="Q8897" t="s">
        <v>33</v>
      </c>
      <c r="R8897" t="str">
        <f t="shared" si="415"/>
        <v>Tertile 1</v>
      </c>
      <c r="S8897" t="str">
        <f t="shared" si="416"/>
        <v>Risky</v>
      </c>
    </row>
    <row r="8898" spans="1:19" x14ac:dyDescent="0.35">
      <c r="A8898" t="s">
        <v>11149</v>
      </c>
      <c r="B8898" s="1">
        <v>44895</v>
      </c>
      <c r="C8898" s="5" t="str">
        <f t="shared" ref="C8898:C8961" si="417">TEXT(B8898,$V$22)</f>
        <v>11</v>
      </c>
      <c r="D8898" t="s">
        <v>2768</v>
      </c>
      <c r="E8898" t="s">
        <v>17</v>
      </c>
      <c r="F8898">
        <v>13500</v>
      </c>
      <c r="G8898" t="s">
        <v>18</v>
      </c>
      <c r="H8898" t="s">
        <v>30</v>
      </c>
      <c r="I8898" t="s">
        <v>920</v>
      </c>
      <c r="J8898" t="s">
        <v>39</v>
      </c>
      <c r="K8898" t="s">
        <v>40</v>
      </c>
      <c r="L8898" t="s">
        <v>41</v>
      </c>
      <c r="M8898">
        <v>24000</v>
      </c>
      <c r="N8898" t="s">
        <v>24</v>
      </c>
      <c r="O8898" t="s">
        <v>83</v>
      </c>
      <c r="P8898">
        <v>8480185</v>
      </c>
      <c r="Q8898" t="s">
        <v>26</v>
      </c>
      <c r="R8898" t="str">
        <f t="shared" ref="R8898:R8961" si="418">IF(F8898&lt;_xlfn.PERCENTILE.INC($F$2:$F$10576,1/3), "Tertile 1",
   IF(F8898&lt;_xlfn.PERCENTILE.INC($F$2:$F$10576,2/3), "Tertile 2", "Tertile 3"))</f>
        <v>Tertile 1</v>
      </c>
      <c r="S8898" t="str">
        <f t="shared" ref="S8898:S8961" si="419">IF(F8898&gt;755000, "Eligible", "Risky")</f>
        <v>Risky</v>
      </c>
    </row>
    <row r="8899" spans="1:19" x14ac:dyDescent="0.35">
      <c r="A8899" t="s">
        <v>11160</v>
      </c>
      <c r="B8899" s="1">
        <v>44895</v>
      </c>
      <c r="C8899" s="5" t="str">
        <f t="shared" si="417"/>
        <v>11</v>
      </c>
      <c r="D8899" t="s">
        <v>1530</v>
      </c>
      <c r="E8899" t="s">
        <v>86</v>
      </c>
      <c r="F8899">
        <v>13500</v>
      </c>
      <c r="G8899" t="s">
        <v>76</v>
      </c>
      <c r="H8899" t="s">
        <v>30</v>
      </c>
      <c r="I8899" t="s">
        <v>272</v>
      </c>
      <c r="J8899" t="s">
        <v>39</v>
      </c>
      <c r="K8899" t="s">
        <v>40</v>
      </c>
      <c r="L8899" t="s">
        <v>23</v>
      </c>
      <c r="M8899">
        <v>11001</v>
      </c>
      <c r="N8899" t="s">
        <v>72</v>
      </c>
      <c r="O8899" t="s">
        <v>110</v>
      </c>
      <c r="P8899">
        <v>8265479</v>
      </c>
      <c r="Q8899" t="s">
        <v>73</v>
      </c>
      <c r="R8899" t="str">
        <f t="shared" si="418"/>
        <v>Tertile 1</v>
      </c>
      <c r="S8899" t="str">
        <f t="shared" si="419"/>
        <v>Risky</v>
      </c>
    </row>
    <row r="8900" spans="1:19" x14ac:dyDescent="0.35">
      <c r="A8900" t="s">
        <v>11164</v>
      </c>
      <c r="B8900" s="1">
        <v>44895</v>
      </c>
      <c r="C8900" s="5" t="str">
        <f t="shared" si="417"/>
        <v>11</v>
      </c>
      <c r="D8900" t="s">
        <v>352</v>
      </c>
      <c r="E8900" t="s">
        <v>17</v>
      </c>
      <c r="F8900">
        <v>13500</v>
      </c>
      <c r="G8900" t="s">
        <v>142</v>
      </c>
      <c r="H8900" t="s">
        <v>94</v>
      </c>
      <c r="I8900" t="s">
        <v>95</v>
      </c>
      <c r="J8900" t="s">
        <v>21</v>
      </c>
      <c r="K8900" t="s">
        <v>22</v>
      </c>
      <c r="L8900" t="s">
        <v>41</v>
      </c>
      <c r="M8900">
        <v>21001</v>
      </c>
      <c r="N8900" t="s">
        <v>51</v>
      </c>
      <c r="O8900" t="s">
        <v>83</v>
      </c>
      <c r="P8900">
        <v>6554740</v>
      </c>
      <c r="Q8900" t="s">
        <v>52</v>
      </c>
      <c r="R8900" t="str">
        <f t="shared" si="418"/>
        <v>Tertile 1</v>
      </c>
      <c r="S8900" t="str">
        <f t="shared" si="419"/>
        <v>Risky</v>
      </c>
    </row>
    <row r="8901" spans="1:19" x14ac:dyDescent="0.35">
      <c r="A8901" t="s">
        <v>11172</v>
      </c>
      <c r="B8901" s="1">
        <v>44895</v>
      </c>
      <c r="C8901" s="5" t="str">
        <f t="shared" si="417"/>
        <v>11</v>
      </c>
      <c r="D8901" t="s">
        <v>11173</v>
      </c>
      <c r="E8901" t="s">
        <v>17</v>
      </c>
      <c r="F8901">
        <v>13500</v>
      </c>
      <c r="G8901" t="s">
        <v>160</v>
      </c>
      <c r="H8901" t="s">
        <v>64</v>
      </c>
      <c r="I8901" t="s">
        <v>200</v>
      </c>
      <c r="J8901" t="s">
        <v>39</v>
      </c>
      <c r="K8901" t="s">
        <v>40</v>
      </c>
      <c r="L8901" t="s">
        <v>23</v>
      </c>
      <c r="M8901">
        <v>42000</v>
      </c>
      <c r="N8901" t="s">
        <v>58</v>
      </c>
      <c r="O8901" t="s">
        <v>83</v>
      </c>
      <c r="P8901">
        <v>8910845</v>
      </c>
      <c r="Q8901" t="s">
        <v>60</v>
      </c>
      <c r="R8901" t="str">
        <f t="shared" si="418"/>
        <v>Tertile 1</v>
      </c>
      <c r="S8901" t="str">
        <f t="shared" si="419"/>
        <v>Risky</v>
      </c>
    </row>
    <row r="8902" spans="1:19" x14ac:dyDescent="0.35">
      <c r="A8902" t="s">
        <v>11174</v>
      </c>
      <c r="B8902" s="1">
        <v>44895</v>
      </c>
      <c r="C8902" s="5" t="str">
        <f t="shared" si="417"/>
        <v>11</v>
      </c>
      <c r="D8902" t="s">
        <v>4607</v>
      </c>
      <c r="E8902" t="s">
        <v>17</v>
      </c>
      <c r="F8902">
        <v>13500</v>
      </c>
      <c r="G8902" t="s">
        <v>18</v>
      </c>
      <c r="H8902" t="s">
        <v>56</v>
      </c>
      <c r="I8902" t="s">
        <v>977</v>
      </c>
      <c r="J8902" t="s">
        <v>21</v>
      </c>
      <c r="K8902" t="s">
        <v>22</v>
      </c>
      <c r="L8902" t="s">
        <v>23</v>
      </c>
      <c r="M8902">
        <v>45001</v>
      </c>
      <c r="N8902" t="s">
        <v>24</v>
      </c>
      <c r="O8902" t="s">
        <v>43</v>
      </c>
      <c r="P8902">
        <v>6820737</v>
      </c>
      <c r="Q8902" t="s">
        <v>26</v>
      </c>
      <c r="R8902" t="str">
        <f t="shared" si="418"/>
        <v>Tertile 1</v>
      </c>
      <c r="S8902" t="str">
        <f t="shared" si="419"/>
        <v>Risky</v>
      </c>
    </row>
    <row r="8903" spans="1:19" x14ac:dyDescent="0.35">
      <c r="A8903" t="s">
        <v>11177</v>
      </c>
      <c r="B8903" s="1">
        <v>44895</v>
      </c>
      <c r="C8903" s="5" t="str">
        <f t="shared" si="417"/>
        <v>11</v>
      </c>
      <c r="D8903" t="s">
        <v>116</v>
      </c>
      <c r="E8903" t="s">
        <v>17</v>
      </c>
      <c r="F8903">
        <v>13500</v>
      </c>
      <c r="G8903" t="s">
        <v>47</v>
      </c>
      <c r="H8903" t="s">
        <v>174</v>
      </c>
      <c r="I8903" t="s">
        <v>220</v>
      </c>
      <c r="J8903" t="s">
        <v>21</v>
      </c>
      <c r="K8903" t="s">
        <v>22</v>
      </c>
      <c r="L8903" t="s">
        <v>23</v>
      </c>
      <c r="M8903">
        <v>14000</v>
      </c>
      <c r="N8903" t="s">
        <v>51</v>
      </c>
      <c r="O8903" t="s">
        <v>59</v>
      </c>
      <c r="P8903">
        <v>7965973</v>
      </c>
      <c r="Q8903" t="s">
        <v>52</v>
      </c>
      <c r="R8903" t="str">
        <f t="shared" si="418"/>
        <v>Tertile 1</v>
      </c>
      <c r="S8903" t="str">
        <f t="shared" si="419"/>
        <v>Risky</v>
      </c>
    </row>
    <row r="8904" spans="1:19" x14ac:dyDescent="0.35">
      <c r="A8904" t="s">
        <v>11188</v>
      </c>
      <c r="B8904" s="1">
        <v>44895</v>
      </c>
      <c r="C8904" s="5" t="str">
        <f t="shared" si="417"/>
        <v>11</v>
      </c>
      <c r="D8904" t="s">
        <v>4389</v>
      </c>
      <c r="E8904" t="s">
        <v>17</v>
      </c>
      <c r="F8904">
        <v>13500</v>
      </c>
      <c r="G8904" t="s">
        <v>63</v>
      </c>
      <c r="H8904" t="s">
        <v>48</v>
      </c>
      <c r="I8904" t="s">
        <v>260</v>
      </c>
      <c r="J8904" t="s">
        <v>21</v>
      </c>
      <c r="K8904" t="s">
        <v>22</v>
      </c>
      <c r="L8904" t="s">
        <v>50</v>
      </c>
      <c r="M8904">
        <v>53000</v>
      </c>
      <c r="N8904" t="s">
        <v>66</v>
      </c>
      <c r="O8904" t="s">
        <v>83</v>
      </c>
      <c r="P8904">
        <v>8174567</v>
      </c>
      <c r="Q8904" t="s">
        <v>67</v>
      </c>
      <c r="R8904" t="str">
        <f t="shared" si="418"/>
        <v>Tertile 1</v>
      </c>
      <c r="S8904" t="str">
        <f t="shared" si="419"/>
        <v>Risky</v>
      </c>
    </row>
    <row r="8905" spans="1:19" x14ac:dyDescent="0.35">
      <c r="A8905" t="s">
        <v>11192</v>
      </c>
      <c r="B8905" s="1">
        <v>44895</v>
      </c>
      <c r="C8905" s="5" t="str">
        <f t="shared" si="417"/>
        <v>11</v>
      </c>
      <c r="D8905" t="s">
        <v>8005</v>
      </c>
      <c r="E8905" t="s">
        <v>17</v>
      </c>
      <c r="F8905">
        <v>13500</v>
      </c>
      <c r="G8905" t="s">
        <v>137</v>
      </c>
      <c r="H8905" t="s">
        <v>48</v>
      </c>
      <c r="I8905" t="s">
        <v>648</v>
      </c>
      <c r="J8905" t="s">
        <v>39</v>
      </c>
      <c r="K8905" t="s">
        <v>40</v>
      </c>
      <c r="L8905" t="s">
        <v>23</v>
      </c>
      <c r="M8905">
        <v>34000</v>
      </c>
      <c r="N8905" t="s">
        <v>24</v>
      </c>
      <c r="O8905" t="s">
        <v>59</v>
      </c>
      <c r="P8905">
        <v>7954025</v>
      </c>
      <c r="Q8905" t="s">
        <v>26</v>
      </c>
      <c r="R8905" t="str">
        <f t="shared" si="418"/>
        <v>Tertile 1</v>
      </c>
      <c r="S8905" t="str">
        <f t="shared" si="419"/>
        <v>Risky</v>
      </c>
    </row>
    <row r="8906" spans="1:19" x14ac:dyDescent="0.35">
      <c r="A8906" t="s">
        <v>11179</v>
      </c>
      <c r="B8906" s="1">
        <v>44895</v>
      </c>
      <c r="C8906" s="5" t="str">
        <f t="shared" si="417"/>
        <v>11</v>
      </c>
      <c r="D8906" t="s">
        <v>125</v>
      </c>
      <c r="E8906" t="s">
        <v>86</v>
      </c>
      <c r="F8906">
        <v>370000</v>
      </c>
      <c r="G8906" t="s">
        <v>63</v>
      </c>
      <c r="H8906" t="s">
        <v>143</v>
      </c>
      <c r="I8906" t="s">
        <v>806</v>
      </c>
      <c r="J8906" t="s">
        <v>39</v>
      </c>
      <c r="K8906" t="s">
        <v>40</v>
      </c>
      <c r="L8906" t="s">
        <v>50</v>
      </c>
      <c r="M8906">
        <v>14000</v>
      </c>
      <c r="N8906" t="s">
        <v>66</v>
      </c>
      <c r="O8906" t="s">
        <v>25</v>
      </c>
      <c r="P8906">
        <v>7665875</v>
      </c>
      <c r="Q8906" t="s">
        <v>67</v>
      </c>
      <c r="R8906" t="str">
        <f t="shared" si="418"/>
        <v>Tertile 1</v>
      </c>
      <c r="S8906" t="str">
        <f t="shared" si="419"/>
        <v>Risky</v>
      </c>
    </row>
    <row r="8907" spans="1:19" x14ac:dyDescent="0.35">
      <c r="A8907" t="s">
        <v>11167</v>
      </c>
      <c r="B8907" s="1">
        <v>44895</v>
      </c>
      <c r="C8907" s="5" t="str">
        <f t="shared" si="417"/>
        <v>11</v>
      </c>
      <c r="D8907" t="s">
        <v>434</v>
      </c>
      <c r="E8907" t="s">
        <v>17</v>
      </c>
      <c r="F8907">
        <v>390000</v>
      </c>
      <c r="G8907" t="s">
        <v>98</v>
      </c>
      <c r="H8907" t="s">
        <v>30</v>
      </c>
      <c r="I8907" t="s">
        <v>461</v>
      </c>
      <c r="J8907" t="s">
        <v>21</v>
      </c>
      <c r="K8907" t="s">
        <v>22</v>
      </c>
      <c r="L8907" t="s">
        <v>23</v>
      </c>
      <c r="M8907">
        <v>16000</v>
      </c>
      <c r="N8907" t="s">
        <v>32</v>
      </c>
      <c r="O8907" t="s">
        <v>43</v>
      </c>
      <c r="P8907">
        <v>7594261</v>
      </c>
      <c r="Q8907" t="s">
        <v>33</v>
      </c>
      <c r="R8907" t="str">
        <f t="shared" si="418"/>
        <v>Tertile 1</v>
      </c>
      <c r="S8907" t="str">
        <f t="shared" si="419"/>
        <v>Risky</v>
      </c>
    </row>
    <row r="8908" spans="1:19" x14ac:dyDescent="0.35">
      <c r="A8908" t="s">
        <v>11191</v>
      </c>
      <c r="B8908" s="1">
        <v>44895</v>
      </c>
      <c r="C8908" s="5" t="str">
        <f t="shared" si="417"/>
        <v>11</v>
      </c>
      <c r="D8908" t="s">
        <v>8003</v>
      </c>
      <c r="E8908" t="s">
        <v>17</v>
      </c>
      <c r="F8908">
        <v>400000</v>
      </c>
      <c r="G8908" t="s">
        <v>70</v>
      </c>
      <c r="H8908" t="s">
        <v>148</v>
      </c>
      <c r="I8908" t="s">
        <v>149</v>
      </c>
      <c r="J8908" t="s">
        <v>21</v>
      </c>
      <c r="K8908" t="s">
        <v>22</v>
      </c>
      <c r="L8908" t="s">
        <v>41</v>
      </c>
      <c r="M8908">
        <v>69000</v>
      </c>
      <c r="N8908" t="s">
        <v>72</v>
      </c>
      <c r="O8908" t="s">
        <v>43</v>
      </c>
      <c r="P8908">
        <v>6175384</v>
      </c>
      <c r="Q8908" t="s">
        <v>73</v>
      </c>
      <c r="R8908" t="str">
        <f t="shared" si="418"/>
        <v>Tertile 1</v>
      </c>
      <c r="S8908" t="str">
        <f t="shared" si="419"/>
        <v>Risky</v>
      </c>
    </row>
    <row r="8909" spans="1:19" x14ac:dyDescent="0.35">
      <c r="A8909" t="s">
        <v>11202</v>
      </c>
      <c r="B8909" s="1">
        <v>44895</v>
      </c>
      <c r="C8909" s="5" t="str">
        <f t="shared" si="417"/>
        <v>11</v>
      </c>
      <c r="D8909" t="s">
        <v>2544</v>
      </c>
      <c r="E8909" t="s">
        <v>86</v>
      </c>
      <c r="F8909">
        <v>405000</v>
      </c>
      <c r="G8909" t="s">
        <v>90</v>
      </c>
      <c r="H8909" t="s">
        <v>174</v>
      </c>
      <c r="I8909" t="s">
        <v>579</v>
      </c>
      <c r="J8909" t="s">
        <v>21</v>
      </c>
      <c r="K8909" t="s">
        <v>22</v>
      </c>
      <c r="L8909" t="s">
        <v>41</v>
      </c>
      <c r="M8909">
        <v>14000</v>
      </c>
      <c r="N8909" t="s">
        <v>72</v>
      </c>
      <c r="O8909" t="s">
        <v>25</v>
      </c>
      <c r="P8909">
        <v>7939835</v>
      </c>
      <c r="Q8909" t="s">
        <v>33</v>
      </c>
      <c r="R8909" t="str">
        <f t="shared" si="418"/>
        <v>Tertile 1</v>
      </c>
      <c r="S8909" t="str">
        <f t="shared" si="419"/>
        <v>Risky</v>
      </c>
    </row>
    <row r="8910" spans="1:19" x14ac:dyDescent="0.35">
      <c r="A8910" t="s">
        <v>11169</v>
      </c>
      <c r="B8910" s="1">
        <v>44895</v>
      </c>
      <c r="C8910" s="5" t="str">
        <f t="shared" si="417"/>
        <v>11</v>
      </c>
      <c r="D8910" t="s">
        <v>1971</v>
      </c>
      <c r="E8910" t="s">
        <v>17</v>
      </c>
      <c r="F8910">
        <v>420000</v>
      </c>
      <c r="G8910" t="s">
        <v>142</v>
      </c>
      <c r="H8910" t="s">
        <v>30</v>
      </c>
      <c r="I8910" t="s">
        <v>31</v>
      </c>
      <c r="J8910" t="s">
        <v>21</v>
      </c>
      <c r="K8910" t="s">
        <v>22</v>
      </c>
      <c r="L8910" t="s">
        <v>23</v>
      </c>
      <c r="M8910">
        <v>24001</v>
      </c>
      <c r="N8910" t="s">
        <v>51</v>
      </c>
      <c r="O8910" t="s">
        <v>25</v>
      </c>
      <c r="P8910">
        <v>7599121</v>
      </c>
      <c r="Q8910" t="s">
        <v>52</v>
      </c>
      <c r="R8910" t="str">
        <f t="shared" si="418"/>
        <v>Tertile 1</v>
      </c>
      <c r="S8910" t="str">
        <f t="shared" si="419"/>
        <v>Risky</v>
      </c>
    </row>
    <row r="8911" spans="1:19" x14ac:dyDescent="0.35">
      <c r="A8911" t="s">
        <v>11176</v>
      </c>
      <c r="B8911" s="1">
        <v>44895</v>
      </c>
      <c r="C8911" s="5" t="str">
        <f t="shared" si="417"/>
        <v>11</v>
      </c>
      <c r="D8911" t="s">
        <v>424</v>
      </c>
      <c r="E8911" t="s">
        <v>86</v>
      </c>
      <c r="F8911">
        <v>427000</v>
      </c>
      <c r="G8911" t="s">
        <v>90</v>
      </c>
      <c r="H8911" t="s">
        <v>64</v>
      </c>
      <c r="I8911" t="s">
        <v>200</v>
      </c>
      <c r="J8911" t="s">
        <v>39</v>
      </c>
      <c r="K8911" t="s">
        <v>40</v>
      </c>
      <c r="L8911" t="s">
        <v>41</v>
      </c>
      <c r="M8911">
        <v>29000</v>
      </c>
      <c r="N8911" t="s">
        <v>72</v>
      </c>
      <c r="O8911" t="s">
        <v>83</v>
      </c>
      <c r="P8911">
        <v>6833963</v>
      </c>
      <c r="Q8911" t="s">
        <v>73</v>
      </c>
      <c r="R8911" t="str">
        <f t="shared" si="418"/>
        <v>Tertile 1</v>
      </c>
      <c r="S8911" t="str">
        <f t="shared" si="419"/>
        <v>Risky</v>
      </c>
    </row>
    <row r="8912" spans="1:19" x14ac:dyDescent="0.35">
      <c r="A8912" t="s">
        <v>11151</v>
      </c>
      <c r="B8912" s="1">
        <v>44895</v>
      </c>
      <c r="C8912" s="5" t="str">
        <f t="shared" si="417"/>
        <v>11</v>
      </c>
      <c r="D8912" t="s">
        <v>11152</v>
      </c>
      <c r="E8912" t="s">
        <v>17</v>
      </c>
      <c r="F8912">
        <v>441000</v>
      </c>
      <c r="G8912" t="s">
        <v>90</v>
      </c>
      <c r="H8912" t="s">
        <v>113</v>
      </c>
      <c r="I8912" t="s">
        <v>395</v>
      </c>
      <c r="J8912" t="s">
        <v>21</v>
      </c>
      <c r="K8912" t="s">
        <v>22</v>
      </c>
      <c r="L8912" t="s">
        <v>41</v>
      </c>
      <c r="M8912">
        <v>57001</v>
      </c>
      <c r="N8912" t="s">
        <v>72</v>
      </c>
      <c r="O8912" t="s">
        <v>25</v>
      </c>
      <c r="P8912">
        <v>6675241</v>
      </c>
      <c r="Q8912" t="s">
        <v>73</v>
      </c>
      <c r="R8912" t="str">
        <f t="shared" si="418"/>
        <v>Tertile 1</v>
      </c>
      <c r="S8912" t="str">
        <f t="shared" si="419"/>
        <v>Risky</v>
      </c>
    </row>
    <row r="8913" spans="1:19" x14ac:dyDescent="0.35">
      <c r="A8913" t="s">
        <v>11182</v>
      </c>
      <c r="B8913" s="1">
        <v>44895</v>
      </c>
      <c r="C8913" s="5" t="str">
        <f t="shared" si="417"/>
        <v>11</v>
      </c>
      <c r="D8913" t="s">
        <v>2526</v>
      </c>
      <c r="E8913" t="s">
        <v>17</v>
      </c>
      <c r="F8913">
        <v>450000</v>
      </c>
      <c r="G8913" t="s">
        <v>147</v>
      </c>
      <c r="H8913" t="s">
        <v>216</v>
      </c>
      <c r="I8913" t="s">
        <v>599</v>
      </c>
      <c r="J8913" t="s">
        <v>21</v>
      </c>
      <c r="K8913" t="s">
        <v>22</v>
      </c>
      <c r="L8913" t="s">
        <v>50</v>
      </c>
      <c r="M8913">
        <v>26000</v>
      </c>
      <c r="N8913" t="s">
        <v>58</v>
      </c>
      <c r="O8913" t="s">
        <v>25</v>
      </c>
      <c r="P8913">
        <v>6495301</v>
      </c>
      <c r="Q8913" t="s">
        <v>60</v>
      </c>
      <c r="R8913" t="str">
        <f t="shared" si="418"/>
        <v>Tertile 1</v>
      </c>
      <c r="S8913" t="str">
        <f t="shared" si="419"/>
        <v>Risky</v>
      </c>
    </row>
    <row r="8914" spans="1:19" x14ac:dyDescent="0.35">
      <c r="A8914" t="s">
        <v>11168</v>
      </c>
      <c r="B8914" s="1">
        <v>44895</v>
      </c>
      <c r="C8914" s="5" t="str">
        <f t="shared" si="417"/>
        <v>11</v>
      </c>
      <c r="D8914" t="s">
        <v>449</v>
      </c>
      <c r="E8914" t="s">
        <v>17</v>
      </c>
      <c r="F8914">
        <v>453000</v>
      </c>
      <c r="G8914" t="s">
        <v>103</v>
      </c>
      <c r="H8914" t="s">
        <v>167</v>
      </c>
      <c r="I8914" t="s">
        <v>561</v>
      </c>
      <c r="J8914" t="s">
        <v>39</v>
      </c>
      <c r="K8914" t="s">
        <v>40</v>
      </c>
      <c r="L8914" t="s">
        <v>50</v>
      </c>
      <c r="M8914">
        <v>14001</v>
      </c>
      <c r="N8914" t="s">
        <v>42</v>
      </c>
      <c r="O8914" t="s">
        <v>110</v>
      </c>
      <c r="P8914">
        <v>7937312</v>
      </c>
      <c r="Q8914" t="s">
        <v>44</v>
      </c>
      <c r="R8914" t="str">
        <f t="shared" si="418"/>
        <v>Tertile 1</v>
      </c>
      <c r="S8914" t="str">
        <f t="shared" si="419"/>
        <v>Risky</v>
      </c>
    </row>
    <row r="8915" spans="1:19" x14ac:dyDescent="0.35">
      <c r="A8915" t="s">
        <v>11163</v>
      </c>
      <c r="B8915" s="1">
        <v>44895</v>
      </c>
      <c r="C8915" s="5" t="str">
        <f t="shared" si="417"/>
        <v>11</v>
      </c>
      <c r="D8915" t="s">
        <v>3239</v>
      </c>
      <c r="E8915" t="s">
        <v>17</v>
      </c>
      <c r="F8915">
        <v>515000</v>
      </c>
      <c r="G8915" t="s">
        <v>36</v>
      </c>
      <c r="H8915" t="s">
        <v>81</v>
      </c>
      <c r="I8915" t="s">
        <v>323</v>
      </c>
      <c r="J8915" t="s">
        <v>39</v>
      </c>
      <c r="K8915" t="s">
        <v>40</v>
      </c>
      <c r="L8915" t="s">
        <v>50</v>
      </c>
      <c r="M8915">
        <v>22001</v>
      </c>
      <c r="N8915" t="s">
        <v>42</v>
      </c>
      <c r="O8915" t="s">
        <v>25</v>
      </c>
      <c r="P8915">
        <v>7866261</v>
      </c>
      <c r="Q8915" t="s">
        <v>44</v>
      </c>
      <c r="R8915" t="str">
        <f t="shared" si="418"/>
        <v>Tertile 1</v>
      </c>
      <c r="S8915" t="str">
        <f t="shared" si="419"/>
        <v>Risky</v>
      </c>
    </row>
    <row r="8916" spans="1:19" x14ac:dyDescent="0.35">
      <c r="A8916" t="s">
        <v>11147</v>
      </c>
      <c r="B8916" s="1">
        <v>44895</v>
      </c>
      <c r="C8916" s="5" t="str">
        <f t="shared" si="417"/>
        <v>11</v>
      </c>
      <c r="D8916" t="s">
        <v>8641</v>
      </c>
      <c r="E8916" t="s">
        <v>17</v>
      </c>
      <c r="F8916">
        <v>520000</v>
      </c>
      <c r="G8916" t="s">
        <v>152</v>
      </c>
      <c r="H8916" t="s">
        <v>148</v>
      </c>
      <c r="I8916" t="s">
        <v>149</v>
      </c>
      <c r="J8916" t="s">
        <v>21</v>
      </c>
      <c r="K8916" t="s">
        <v>22</v>
      </c>
      <c r="L8916" t="s">
        <v>23</v>
      </c>
      <c r="M8916">
        <v>22001</v>
      </c>
      <c r="N8916" t="s">
        <v>66</v>
      </c>
      <c r="O8916" t="s">
        <v>43</v>
      </c>
      <c r="P8916">
        <v>8693293</v>
      </c>
      <c r="Q8916" t="s">
        <v>67</v>
      </c>
      <c r="R8916" t="str">
        <f t="shared" si="418"/>
        <v>Tertile 1</v>
      </c>
      <c r="S8916" t="str">
        <f t="shared" si="419"/>
        <v>Risky</v>
      </c>
    </row>
    <row r="8917" spans="1:19" x14ac:dyDescent="0.35">
      <c r="A8917" t="s">
        <v>11193</v>
      </c>
      <c r="B8917" s="1">
        <v>44895</v>
      </c>
      <c r="C8917" s="5" t="str">
        <f t="shared" si="417"/>
        <v>11</v>
      </c>
      <c r="D8917" t="s">
        <v>2675</v>
      </c>
      <c r="E8917" t="s">
        <v>17</v>
      </c>
      <c r="F8917">
        <v>526000</v>
      </c>
      <c r="G8917" t="s">
        <v>191</v>
      </c>
      <c r="H8917" t="s">
        <v>99</v>
      </c>
      <c r="I8917" t="s">
        <v>238</v>
      </c>
      <c r="J8917" t="s">
        <v>21</v>
      </c>
      <c r="K8917" t="s">
        <v>22</v>
      </c>
      <c r="L8917" t="s">
        <v>23</v>
      </c>
      <c r="M8917">
        <v>33000</v>
      </c>
      <c r="N8917" t="s">
        <v>32</v>
      </c>
      <c r="O8917" t="s">
        <v>59</v>
      </c>
      <c r="P8917">
        <v>7554096</v>
      </c>
      <c r="Q8917" t="s">
        <v>33</v>
      </c>
      <c r="R8917" t="str">
        <f t="shared" si="418"/>
        <v>Tertile 1</v>
      </c>
      <c r="S8917" t="str">
        <f t="shared" si="419"/>
        <v>Risky</v>
      </c>
    </row>
    <row r="8918" spans="1:19" x14ac:dyDescent="0.35">
      <c r="A8918" t="s">
        <v>11153</v>
      </c>
      <c r="B8918" s="1">
        <v>44895</v>
      </c>
      <c r="C8918" s="5" t="str">
        <f t="shared" si="417"/>
        <v>11</v>
      </c>
      <c r="D8918" t="s">
        <v>8694</v>
      </c>
      <c r="E8918" t="s">
        <v>17</v>
      </c>
      <c r="F8918">
        <v>552000</v>
      </c>
      <c r="G8918" t="s">
        <v>166</v>
      </c>
      <c r="H8918" t="s">
        <v>156</v>
      </c>
      <c r="I8918" t="s">
        <v>196</v>
      </c>
      <c r="J8918" t="s">
        <v>21</v>
      </c>
      <c r="K8918" t="s">
        <v>22</v>
      </c>
      <c r="L8918" t="s">
        <v>50</v>
      </c>
      <c r="M8918">
        <v>62001</v>
      </c>
      <c r="N8918" t="s">
        <v>24</v>
      </c>
      <c r="O8918" t="s">
        <v>59</v>
      </c>
      <c r="P8918">
        <v>7561272</v>
      </c>
      <c r="Q8918" t="s">
        <v>26</v>
      </c>
      <c r="R8918" t="str">
        <f t="shared" si="418"/>
        <v>Tertile 2</v>
      </c>
      <c r="S8918" t="str">
        <f t="shared" si="419"/>
        <v>Risky</v>
      </c>
    </row>
    <row r="8919" spans="1:19" x14ac:dyDescent="0.35">
      <c r="A8919" t="s">
        <v>11150</v>
      </c>
      <c r="B8919" s="1">
        <v>44895</v>
      </c>
      <c r="C8919" s="5" t="str">
        <f t="shared" si="417"/>
        <v>11</v>
      </c>
      <c r="D8919" t="s">
        <v>8691</v>
      </c>
      <c r="E8919" t="s">
        <v>17</v>
      </c>
      <c r="F8919">
        <v>556000</v>
      </c>
      <c r="G8919" t="s">
        <v>80</v>
      </c>
      <c r="H8919" t="s">
        <v>104</v>
      </c>
      <c r="I8919" t="s">
        <v>338</v>
      </c>
      <c r="J8919" t="s">
        <v>21</v>
      </c>
      <c r="K8919" t="s">
        <v>22</v>
      </c>
      <c r="L8919" t="s">
        <v>23</v>
      </c>
      <c r="M8919">
        <v>16001</v>
      </c>
      <c r="N8919" t="s">
        <v>66</v>
      </c>
      <c r="O8919" t="s">
        <v>110</v>
      </c>
      <c r="P8919">
        <v>8613626</v>
      </c>
      <c r="Q8919" t="s">
        <v>67</v>
      </c>
      <c r="R8919" t="str">
        <f t="shared" si="418"/>
        <v>Tertile 2</v>
      </c>
      <c r="S8919" t="str">
        <f t="shared" si="419"/>
        <v>Risky</v>
      </c>
    </row>
    <row r="8920" spans="1:19" x14ac:dyDescent="0.35">
      <c r="A8920" t="s">
        <v>11187</v>
      </c>
      <c r="B8920" s="1">
        <v>44895</v>
      </c>
      <c r="C8920" s="5" t="str">
        <f t="shared" si="417"/>
        <v>11</v>
      </c>
      <c r="D8920" t="s">
        <v>2584</v>
      </c>
      <c r="E8920" t="s">
        <v>86</v>
      </c>
      <c r="F8920">
        <v>570000</v>
      </c>
      <c r="G8920" t="s">
        <v>36</v>
      </c>
      <c r="H8920" t="s">
        <v>64</v>
      </c>
      <c r="I8920" t="s">
        <v>171</v>
      </c>
      <c r="J8920" t="s">
        <v>21</v>
      </c>
      <c r="K8920" t="s">
        <v>22</v>
      </c>
      <c r="L8920" t="s">
        <v>41</v>
      </c>
      <c r="M8920">
        <v>19000</v>
      </c>
      <c r="N8920" t="s">
        <v>42</v>
      </c>
      <c r="O8920" t="s">
        <v>110</v>
      </c>
      <c r="P8920">
        <v>7606130</v>
      </c>
      <c r="Q8920" t="s">
        <v>44</v>
      </c>
      <c r="R8920" t="str">
        <f t="shared" si="418"/>
        <v>Tertile 2</v>
      </c>
      <c r="S8920" t="str">
        <f t="shared" si="419"/>
        <v>Risky</v>
      </c>
    </row>
    <row r="8921" spans="1:19" x14ac:dyDescent="0.35">
      <c r="A8921" t="s">
        <v>11194</v>
      </c>
      <c r="B8921" s="1">
        <v>44895</v>
      </c>
      <c r="C8921" s="5" t="str">
        <f t="shared" si="417"/>
        <v>11</v>
      </c>
      <c r="D8921" t="s">
        <v>6734</v>
      </c>
      <c r="E8921" t="s">
        <v>17</v>
      </c>
      <c r="F8921">
        <v>570000</v>
      </c>
      <c r="G8921" t="s">
        <v>195</v>
      </c>
      <c r="H8921" t="s">
        <v>148</v>
      </c>
      <c r="I8921" t="s">
        <v>149</v>
      </c>
      <c r="J8921" t="s">
        <v>39</v>
      </c>
      <c r="K8921" t="s">
        <v>40</v>
      </c>
      <c r="L8921" t="s">
        <v>50</v>
      </c>
      <c r="M8921">
        <v>45001</v>
      </c>
      <c r="N8921" t="s">
        <v>42</v>
      </c>
      <c r="O8921" t="s">
        <v>43</v>
      </c>
      <c r="P8921">
        <v>8925213</v>
      </c>
      <c r="Q8921" t="s">
        <v>44</v>
      </c>
      <c r="R8921" t="str">
        <f t="shared" si="418"/>
        <v>Tertile 2</v>
      </c>
      <c r="S8921" t="str">
        <f t="shared" si="419"/>
        <v>Risky</v>
      </c>
    </row>
    <row r="8922" spans="1:19" x14ac:dyDescent="0.35">
      <c r="A8922" t="s">
        <v>11135</v>
      </c>
      <c r="B8922" s="1">
        <v>44895</v>
      </c>
      <c r="C8922" s="5" t="str">
        <f t="shared" si="417"/>
        <v>11</v>
      </c>
      <c r="D8922" t="s">
        <v>572</v>
      </c>
      <c r="E8922" t="s">
        <v>17</v>
      </c>
      <c r="F8922">
        <v>590000</v>
      </c>
      <c r="G8922" t="s">
        <v>252</v>
      </c>
      <c r="H8922" t="s">
        <v>19</v>
      </c>
      <c r="I8922" t="s">
        <v>316</v>
      </c>
      <c r="J8922" t="s">
        <v>39</v>
      </c>
      <c r="K8922" t="s">
        <v>40</v>
      </c>
      <c r="L8922" t="s">
        <v>41</v>
      </c>
      <c r="M8922">
        <v>25001</v>
      </c>
      <c r="N8922" t="s">
        <v>72</v>
      </c>
      <c r="O8922" t="s">
        <v>59</v>
      </c>
      <c r="P8922">
        <v>7096345</v>
      </c>
      <c r="Q8922" t="s">
        <v>73</v>
      </c>
      <c r="R8922" t="str">
        <f t="shared" si="418"/>
        <v>Tertile 2</v>
      </c>
      <c r="S8922" t="str">
        <f t="shared" si="419"/>
        <v>Risky</v>
      </c>
    </row>
    <row r="8923" spans="1:19" x14ac:dyDescent="0.35">
      <c r="A8923" t="s">
        <v>11181</v>
      </c>
      <c r="B8923" s="1">
        <v>44895</v>
      </c>
      <c r="C8923" s="5" t="str">
        <f t="shared" si="417"/>
        <v>11</v>
      </c>
      <c r="D8923" t="s">
        <v>374</v>
      </c>
      <c r="E8923" t="s">
        <v>17</v>
      </c>
      <c r="F8923">
        <v>600000</v>
      </c>
      <c r="G8923" t="s">
        <v>142</v>
      </c>
      <c r="H8923" t="s">
        <v>30</v>
      </c>
      <c r="I8923" t="s">
        <v>461</v>
      </c>
      <c r="J8923" t="s">
        <v>21</v>
      </c>
      <c r="K8923" t="s">
        <v>22</v>
      </c>
      <c r="L8923" t="s">
        <v>41</v>
      </c>
      <c r="M8923">
        <v>39000</v>
      </c>
      <c r="N8923" t="s">
        <v>51</v>
      </c>
      <c r="O8923" t="s">
        <v>43</v>
      </c>
      <c r="P8923">
        <v>6265348</v>
      </c>
      <c r="Q8923" t="s">
        <v>52</v>
      </c>
      <c r="R8923" t="str">
        <f t="shared" si="418"/>
        <v>Tertile 2</v>
      </c>
      <c r="S8923" t="str">
        <f t="shared" si="419"/>
        <v>Risky</v>
      </c>
    </row>
    <row r="8924" spans="1:19" x14ac:dyDescent="0.35">
      <c r="A8924" t="s">
        <v>11208</v>
      </c>
      <c r="B8924" s="1">
        <v>44895</v>
      </c>
      <c r="C8924" s="5" t="str">
        <f t="shared" si="417"/>
        <v>11</v>
      </c>
      <c r="D8924" t="s">
        <v>867</v>
      </c>
      <c r="E8924" t="s">
        <v>17</v>
      </c>
      <c r="F8924">
        <v>610000</v>
      </c>
      <c r="G8924" t="s">
        <v>137</v>
      </c>
      <c r="H8924" t="s">
        <v>126</v>
      </c>
      <c r="I8924" t="s">
        <v>790</v>
      </c>
      <c r="J8924" t="s">
        <v>39</v>
      </c>
      <c r="K8924" t="s">
        <v>40</v>
      </c>
      <c r="L8924" t="s">
        <v>50</v>
      </c>
      <c r="M8924">
        <v>27000</v>
      </c>
      <c r="N8924" t="s">
        <v>24</v>
      </c>
      <c r="O8924" t="s">
        <v>83</v>
      </c>
      <c r="P8924">
        <v>8129782</v>
      </c>
      <c r="Q8924" t="s">
        <v>26</v>
      </c>
      <c r="R8924" t="str">
        <f t="shared" si="418"/>
        <v>Tertile 2</v>
      </c>
      <c r="S8924" t="str">
        <f t="shared" si="419"/>
        <v>Risky</v>
      </c>
    </row>
    <row r="8925" spans="1:19" x14ac:dyDescent="0.35">
      <c r="A8925" t="s">
        <v>11204</v>
      </c>
      <c r="B8925" s="1">
        <v>44895</v>
      </c>
      <c r="C8925" s="5" t="str">
        <f t="shared" si="417"/>
        <v>11</v>
      </c>
      <c r="D8925" t="s">
        <v>2597</v>
      </c>
      <c r="E8925" t="s">
        <v>86</v>
      </c>
      <c r="F8925">
        <v>630000</v>
      </c>
      <c r="G8925" t="s">
        <v>98</v>
      </c>
      <c r="H8925" t="s">
        <v>138</v>
      </c>
      <c r="I8925" t="s">
        <v>269</v>
      </c>
      <c r="J8925" t="s">
        <v>21</v>
      </c>
      <c r="K8925" t="s">
        <v>22</v>
      </c>
      <c r="L8925" t="s">
        <v>23</v>
      </c>
      <c r="M8925">
        <v>14000</v>
      </c>
      <c r="N8925" t="s">
        <v>32</v>
      </c>
      <c r="O8925" t="s">
        <v>25</v>
      </c>
      <c r="P8925">
        <v>7005793</v>
      </c>
      <c r="Q8925" t="s">
        <v>52</v>
      </c>
      <c r="R8925" t="str">
        <f t="shared" si="418"/>
        <v>Tertile 2</v>
      </c>
      <c r="S8925" t="str">
        <f t="shared" si="419"/>
        <v>Risky</v>
      </c>
    </row>
    <row r="8926" spans="1:19" x14ac:dyDescent="0.35">
      <c r="A8926" t="s">
        <v>11170</v>
      </c>
      <c r="B8926" s="1">
        <v>44895</v>
      </c>
      <c r="C8926" s="5" t="str">
        <f t="shared" si="417"/>
        <v>11</v>
      </c>
      <c r="D8926" t="s">
        <v>2722</v>
      </c>
      <c r="E8926" t="s">
        <v>17</v>
      </c>
      <c r="F8926">
        <v>671000</v>
      </c>
      <c r="G8926" t="s">
        <v>152</v>
      </c>
      <c r="H8926" t="s">
        <v>108</v>
      </c>
      <c r="I8926" t="s">
        <v>350</v>
      </c>
      <c r="J8926" t="s">
        <v>21</v>
      </c>
      <c r="K8926" t="s">
        <v>22</v>
      </c>
      <c r="L8926" t="s">
        <v>50</v>
      </c>
      <c r="M8926">
        <v>42001</v>
      </c>
      <c r="N8926" t="s">
        <v>66</v>
      </c>
      <c r="O8926" t="s">
        <v>83</v>
      </c>
      <c r="P8926">
        <v>7252979</v>
      </c>
      <c r="Q8926" t="s">
        <v>73</v>
      </c>
      <c r="R8926" t="str">
        <f t="shared" si="418"/>
        <v>Tertile 2</v>
      </c>
      <c r="S8926" t="str">
        <f t="shared" si="419"/>
        <v>Risky</v>
      </c>
    </row>
    <row r="8927" spans="1:19" x14ac:dyDescent="0.35">
      <c r="A8927" t="s">
        <v>11184</v>
      </c>
      <c r="B8927" s="1">
        <v>44895</v>
      </c>
      <c r="C8927" s="5" t="str">
        <f t="shared" si="417"/>
        <v>11</v>
      </c>
      <c r="D8927" t="s">
        <v>1270</v>
      </c>
      <c r="E8927" t="s">
        <v>86</v>
      </c>
      <c r="F8927">
        <v>675000</v>
      </c>
      <c r="G8927" t="s">
        <v>76</v>
      </c>
      <c r="H8927" t="s">
        <v>94</v>
      </c>
      <c r="I8927" t="s">
        <v>619</v>
      </c>
      <c r="J8927" t="s">
        <v>21</v>
      </c>
      <c r="K8927" t="s">
        <v>22</v>
      </c>
      <c r="L8927" t="s">
        <v>23</v>
      </c>
      <c r="M8927">
        <v>26000</v>
      </c>
      <c r="N8927" t="s">
        <v>72</v>
      </c>
      <c r="O8927" t="s">
        <v>43</v>
      </c>
      <c r="P8927">
        <v>6190092</v>
      </c>
      <c r="Q8927" t="s">
        <v>73</v>
      </c>
      <c r="R8927" t="str">
        <f t="shared" si="418"/>
        <v>Tertile 2</v>
      </c>
      <c r="S8927" t="str">
        <f t="shared" si="419"/>
        <v>Risky</v>
      </c>
    </row>
    <row r="8928" spans="1:19" x14ac:dyDescent="0.35">
      <c r="A8928" t="s">
        <v>11162</v>
      </c>
      <c r="B8928" s="1">
        <v>44895</v>
      </c>
      <c r="C8928" s="5" t="str">
        <f t="shared" si="417"/>
        <v>11</v>
      </c>
      <c r="D8928" t="s">
        <v>1758</v>
      </c>
      <c r="E8928" t="s">
        <v>17</v>
      </c>
      <c r="F8928">
        <v>700000</v>
      </c>
      <c r="G8928" t="s">
        <v>29</v>
      </c>
      <c r="H8928" t="s">
        <v>30</v>
      </c>
      <c r="I8928" t="s">
        <v>461</v>
      </c>
      <c r="J8928" t="s">
        <v>21</v>
      </c>
      <c r="K8928" t="s">
        <v>22</v>
      </c>
      <c r="L8928" t="s">
        <v>41</v>
      </c>
      <c r="M8928">
        <v>22001</v>
      </c>
      <c r="N8928" t="s">
        <v>32</v>
      </c>
      <c r="O8928" t="s">
        <v>43</v>
      </c>
      <c r="P8928">
        <v>8698222</v>
      </c>
      <c r="Q8928" t="s">
        <v>33</v>
      </c>
      <c r="R8928" t="str">
        <f t="shared" si="418"/>
        <v>Tertile 2</v>
      </c>
      <c r="S8928" t="str">
        <f t="shared" si="419"/>
        <v>Risky</v>
      </c>
    </row>
    <row r="8929" spans="1:19" x14ac:dyDescent="0.35">
      <c r="A8929" t="s">
        <v>11143</v>
      </c>
      <c r="B8929" s="1">
        <v>44895</v>
      </c>
      <c r="C8929" s="5" t="str">
        <f t="shared" si="417"/>
        <v>11</v>
      </c>
      <c r="D8929" t="s">
        <v>643</v>
      </c>
      <c r="E8929" t="s">
        <v>86</v>
      </c>
      <c r="F8929">
        <v>752000</v>
      </c>
      <c r="G8929" t="s">
        <v>166</v>
      </c>
      <c r="H8929" t="s">
        <v>108</v>
      </c>
      <c r="I8929" t="s">
        <v>335</v>
      </c>
      <c r="J8929" t="s">
        <v>21</v>
      </c>
      <c r="K8929" t="s">
        <v>22</v>
      </c>
      <c r="L8929" t="s">
        <v>41</v>
      </c>
      <c r="M8929">
        <v>16001</v>
      </c>
      <c r="N8929" t="s">
        <v>24</v>
      </c>
      <c r="O8929" t="s">
        <v>25</v>
      </c>
      <c r="P8929">
        <v>6166755</v>
      </c>
      <c r="Q8929" t="s">
        <v>26</v>
      </c>
      <c r="R8929" t="str">
        <f t="shared" si="418"/>
        <v>Tertile 2</v>
      </c>
      <c r="S8929" t="str">
        <f t="shared" si="419"/>
        <v>Risky</v>
      </c>
    </row>
    <row r="8930" spans="1:19" x14ac:dyDescent="0.35">
      <c r="A8930" t="s">
        <v>11144</v>
      </c>
      <c r="B8930" s="1">
        <v>44895</v>
      </c>
      <c r="C8930" s="5" t="str">
        <f t="shared" si="417"/>
        <v>11</v>
      </c>
      <c r="D8930" t="s">
        <v>645</v>
      </c>
      <c r="E8930" t="s">
        <v>86</v>
      </c>
      <c r="F8930">
        <v>833000</v>
      </c>
      <c r="G8930" t="s">
        <v>98</v>
      </c>
      <c r="H8930" t="s">
        <v>30</v>
      </c>
      <c r="I8930" t="s">
        <v>347</v>
      </c>
      <c r="J8930" t="s">
        <v>39</v>
      </c>
      <c r="K8930" t="s">
        <v>40</v>
      </c>
      <c r="L8930" t="s">
        <v>50</v>
      </c>
      <c r="M8930">
        <v>16001</v>
      </c>
      <c r="N8930" t="s">
        <v>32</v>
      </c>
      <c r="O8930" t="s">
        <v>59</v>
      </c>
      <c r="P8930">
        <v>7683637</v>
      </c>
      <c r="Q8930" t="s">
        <v>33</v>
      </c>
      <c r="R8930" t="str">
        <f t="shared" si="418"/>
        <v>Tertile 2</v>
      </c>
      <c r="S8930" t="str">
        <f t="shared" si="419"/>
        <v>Eligible</v>
      </c>
    </row>
    <row r="8931" spans="1:19" x14ac:dyDescent="0.35">
      <c r="A8931" t="s">
        <v>11186</v>
      </c>
      <c r="B8931" s="1">
        <v>44895</v>
      </c>
      <c r="C8931" s="5" t="str">
        <f t="shared" si="417"/>
        <v>11</v>
      </c>
      <c r="D8931" t="s">
        <v>7996</v>
      </c>
      <c r="E8931" t="s">
        <v>17</v>
      </c>
      <c r="F8931">
        <v>850000</v>
      </c>
      <c r="G8931" t="s">
        <v>29</v>
      </c>
      <c r="H8931" t="s">
        <v>369</v>
      </c>
      <c r="I8931" t="s">
        <v>492</v>
      </c>
      <c r="J8931" t="s">
        <v>39</v>
      </c>
      <c r="K8931" t="s">
        <v>40</v>
      </c>
      <c r="L8931" t="s">
        <v>41</v>
      </c>
      <c r="M8931">
        <v>13000</v>
      </c>
      <c r="N8931" t="s">
        <v>32</v>
      </c>
      <c r="O8931" t="s">
        <v>110</v>
      </c>
      <c r="P8931">
        <v>6037906</v>
      </c>
      <c r="Q8931" t="s">
        <v>33</v>
      </c>
      <c r="R8931" t="str">
        <f t="shared" si="418"/>
        <v>Tertile 2</v>
      </c>
      <c r="S8931" t="str">
        <f t="shared" si="419"/>
        <v>Eligible</v>
      </c>
    </row>
    <row r="8932" spans="1:19" x14ac:dyDescent="0.35">
      <c r="A8932" t="s">
        <v>11159</v>
      </c>
      <c r="B8932" s="1">
        <v>44895</v>
      </c>
      <c r="C8932" s="5" t="str">
        <f t="shared" si="417"/>
        <v>11</v>
      </c>
      <c r="D8932" t="s">
        <v>2813</v>
      </c>
      <c r="E8932" t="s">
        <v>17</v>
      </c>
      <c r="F8932">
        <v>855000</v>
      </c>
      <c r="G8932" t="s">
        <v>70</v>
      </c>
      <c r="H8932" t="s">
        <v>167</v>
      </c>
      <c r="I8932" t="s">
        <v>603</v>
      </c>
      <c r="J8932" t="s">
        <v>39</v>
      </c>
      <c r="K8932" t="s">
        <v>40</v>
      </c>
      <c r="L8932" t="s">
        <v>41</v>
      </c>
      <c r="M8932">
        <v>61000</v>
      </c>
      <c r="N8932" t="s">
        <v>72</v>
      </c>
      <c r="O8932" t="s">
        <v>83</v>
      </c>
      <c r="P8932">
        <v>6272311</v>
      </c>
      <c r="Q8932" t="s">
        <v>73</v>
      </c>
      <c r="R8932" t="str">
        <f t="shared" si="418"/>
        <v>Tertile 2</v>
      </c>
      <c r="S8932" t="str">
        <f t="shared" si="419"/>
        <v>Eligible</v>
      </c>
    </row>
    <row r="8933" spans="1:19" x14ac:dyDescent="0.35">
      <c r="A8933" t="s">
        <v>11180</v>
      </c>
      <c r="B8933" s="1">
        <v>44895</v>
      </c>
      <c r="C8933" s="5" t="str">
        <f t="shared" si="417"/>
        <v>11</v>
      </c>
      <c r="D8933" t="s">
        <v>315</v>
      </c>
      <c r="E8933" t="s">
        <v>17</v>
      </c>
      <c r="F8933">
        <v>856000</v>
      </c>
      <c r="G8933" t="s">
        <v>103</v>
      </c>
      <c r="H8933" t="s">
        <v>138</v>
      </c>
      <c r="I8933" t="s">
        <v>269</v>
      </c>
      <c r="J8933" t="s">
        <v>21</v>
      </c>
      <c r="K8933" t="s">
        <v>22</v>
      </c>
      <c r="L8933" t="s">
        <v>50</v>
      </c>
      <c r="M8933">
        <v>42000</v>
      </c>
      <c r="N8933" t="s">
        <v>42</v>
      </c>
      <c r="O8933" t="s">
        <v>25</v>
      </c>
      <c r="P8933">
        <v>7126979</v>
      </c>
      <c r="Q8933" t="s">
        <v>44</v>
      </c>
      <c r="R8933" t="str">
        <f t="shared" si="418"/>
        <v>Tertile 2</v>
      </c>
      <c r="S8933" t="str">
        <f t="shared" si="419"/>
        <v>Eligible</v>
      </c>
    </row>
    <row r="8934" spans="1:19" x14ac:dyDescent="0.35">
      <c r="A8934" t="s">
        <v>11161</v>
      </c>
      <c r="B8934" s="1">
        <v>44895</v>
      </c>
      <c r="C8934" s="5" t="str">
        <f t="shared" si="417"/>
        <v>11</v>
      </c>
      <c r="D8934" t="s">
        <v>10186</v>
      </c>
      <c r="E8934" t="s">
        <v>17</v>
      </c>
      <c r="F8934">
        <v>900000</v>
      </c>
      <c r="G8934" t="s">
        <v>18</v>
      </c>
      <c r="H8934" t="s">
        <v>94</v>
      </c>
      <c r="I8934" t="s">
        <v>344</v>
      </c>
      <c r="J8934" t="s">
        <v>39</v>
      </c>
      <c r="K8934" t="s">
        <v>40</v>
      </c>
      <c r="L8934" t="s">
        <v>50</v>
      </c>
      <c r="M8934">
        <v>22001</v>
      </c>
      <c r="N8934" t="s">
        <v>24</v>
      </c>
      <c r="O8934" t="s">
        <v>110</v>
      </c>
      <c r="P8934">
        <v>8753339</v>
      </c>
      <c r="Q8934" t="s">
        <v>26</v>
      </c>
      <c r="R8934" t="str">
        <f t="shared" si="418"/>
        <v>Tertile 2</v>
      </c>
      <c r="S8934" t="str">
        <f t="shared" si="419"/>
        <v>Eligible</v>
      </c>
    </row>
    <row r="8935" spans="1:19" x14ac:dyDescent="0.35">
      <c r="A8935" t="s">
        <v>11200</v>
      </c>
      <c r="B8935" s="1">
        <v>44895</v>
      </c>
      <c r="C8935" s="5" t="str">
        <f t="shared" si="417"/>
        <v>11</v>
      </c>
      <c r="D8935" t="s">
        <v>2541</v>
      </c>
      <c r="E8935" t="s">
        <v>17</v>
      </c>
      <c r="F8935">
        <v>902000</v>
      </c>
      <c r="G8935" t="s">
        <v>160</v>
      </c>
      <c r="H8935" t="s">
        <v>187</v>
      </c>
      <c r="I8935" t="s">
        <v>249</v>
      </c>
      <c r="J8935" t="s">
        <v>21</v>
      </c>
      <c r="K8935" t="s">
        <v>22</v>
      </c>
      <c r="L8935" t="s">
        <v>23</v>
      </c>
      <c r="M8935">
        <v>18000</v>
      </c>
      <c r="N8935" t="s">
        <v>58</v>
      </c>
      <c r="O8935" t="s">
        <v>59</v>
      </c>
      <c r="P8935">
        <v>8075014</v>
      </c>
      <c r="Q8935" t="s">
        <v>73</v>
      </c>
      <c r="R8935" t="str">
        <f t="shared" si="418"/>
        <v>Tertile 2</v>
      </c>
      <c r="S8935" t="str">
        <f t="shared" si="419"/>
        <v>Eligible</v>
      </c>
    </row>
    <row r="8936" spans="1:19" x14ac:dyDescent="0.35">
      <c r="A8936" t="s">
        <v>11190</v>
      </c>
      <c r="B8936" s="1">
        <v>44895</v>
      </c>
      <c r="C8936" s="5" t="str">
        <f t="shared" si="417"/>
        <v>11</v>
      </c>
      <c r="D8936" t="s">
        <v>306</v>
      </c>
      <c r="E8936" t="s">
        <v>17</v>
      </c>
      <c r="F8936">
        <v>915000</v>
      </c>
      <c r="G8936" t="s">
        <v>63</v>
      </c>
      <c r="H8936" t="s">
        <v>48</v>
      </c>
      <c r="I8936" t="s">
        <v>49</v>
      </c>
      <c r="J8936" t="s">
        <v>21</v>
      </c>
      <c r="K8936" t="s">
        <v>22</v>
      </c>
      <c r="L8936" t="s">
        <v>50</v>
      </c>
      <c r="M8936">
        <v>25000</v>
      </c>
      <c r="N8936" t="s">
        <v>66</v>
      </c>
      <c r="O8936" t="s">
        <v>25</v>
      </c>
      <c r="P8936">
        <v>7897192</v>
      </c>
      <c r="Q8936" t="s">
        <v>67</v>
      </c>
      <c r="R8936" t="str">
        <f t="shared" si="418"/>
        <v>Tertile 2</v>
      </c>
      <c r="S8936" t="str">
        <f t="shared" si="419"/>
        <v>Eligible</v>
      </c>
    </row>
    <row r="8937" spans="1:19" x14ac:dyDescent="0.35">
      <c r="A8937" t="s">
        <v>11198</v>
      </c>
      <c r="B8937" s="1">
        <v>44895</v>
      </c>
      <c r="C8937" s="5" t="str">
        <f t="shared" si="417"/>
        <v>11</v>
      </c>
      <c r="D8937" t="s">
        <v>11199</v>
      </c>
      <c r="E8937" t="s">
        <v>17</v>
      </c>
      <c r="F8937">
        <v>925000</v>
      </c>
      <c r="G8937" t="s">
        <v>70</v>
      </c>
      <c r="H8937" t="s">
        <v>99</v>
      </c>
      <c r="I8937" t="s">
        <v>192</v>
      </c>
      <c r="J8937" t="s">
        <v>39</v>
      </c>
      <c r="K8937" t="s">
        <v>40</v>
      </c>
      <c r="L8937" t="s">
        <v>41</v>
      </c>
      <c r="M8937">
        <v>21000</v>
      </c>
      <c r="N8937" t="s">
        <v>72</v>
      </c>
      <c r="O8937" t="s">
        <v>83</v>
      </c>
      <c r="P8937">
        <v>8509590</v>
      </c>
      <c r="Q8937" t="s">
        <v>73</v>
      </c>
      <c r="R8937" t="str">
        <f t="shared" si="418"/>
        <v>Tertile 2</v>
      </c>
      <c r="S8937" t="str">
        <f t="shared" si="419"/>
        <v>Eligible</v>
      </c>
    </row>
    <row r="8938" spans="1:19" x14ac:dyDescent="0.35">
      <c r="A8938" t="s">
        <v>11142</v>
      </c>
      <c r="B8938" s="1">
        <v>44895</v>
      </c>
      <c r="C8938" s="5" t="str">
        <f t="shared" si="417"/>
        <v>11</v>
      </c>
      <c r="D8938" t="s">
        <v>640</v>
      </c>
      <c r="E8938" t="s">
        <v>17</v>
      </c>
      <c r="F8938">
        <v>960000</v>
      </c>
      <c r="G8938" t="s">
        <v>90</v>
      </c>
      <c r="H8938" t="s">
        <v>216</v>
      </c>
      <c r="I8938" t="s">
        <v>599</v>
      </c>
      <c r="J8938" t="s">
        <v>21</v>
      </c>
      <c r="K8938" t="s">
        <v>22</v>
      </c>
      <c r="L8938" t="s">
        <v>50</v>
      </c>
      <c r="M8938">
        <v>26001</v>
      </c>
      <c r="N8938" t="s">
        <v>72</v>
      </c>
      <c r="O8938" t="s">
        <v>25</v>
      </c>
      <c r="P8938">
        <v>7099561</v>
      </c>
      <c r="Q8938" t="s">
        <v>73</v>
      </c>
      <c r="R8938" t="str">
        <f t="shared" si="418"/>
        <v>Tertile 2</v>
      </c>
      <c r="S8938" t="str">
        <f t="shared" si="419"/>
        <v>Eligible</v>
      </c>
    </row>
    <row r="8939" spans="1:19" x14ac:dyDescent="0.35">
      <c r="A8939" t="s">
        <v>11166</v>
      </c>
      <c r="B8939" s="1">
        <v>44895</v>
      </c>
      <c r="C8939" s="5" t="str">
        <f t="shared" si="417"/>
        <v>11</v>
      </c>
      <c r="D8939" t="s">
        <v>4569</v>
      </c>
      <c r="E8939" t="s">
        <v>86</v>
      </c>
      <c r="F8939">
        <v>965000</v>
      </c>
      <c r="G8939" t="s">
        <v>166</v>
      </c>
      <c r="H8939" t="s">
        <v>19</v>
      </c>
      <c r="I8939" t="s">
        <v>752</v>
      </c>
      <c r="J8939" t="s">
        <v>21</v>
      </c>
      <c r="K8939" t="s">
        <v>22</v>
      </c>
      <c r="L8939" t="s">
        <v>41</v>
      </c>
      <c r="M8939">
        <v>31000</v>
      </c>
      <c r="N8939" t="s">
        <v>24</v>
      </c>
      <c r="O8939" t="s">
        <v>110</v>
      </c>
      <c r="P8939">
        <v>6590894</v>
      </c>
      <c r="Q8939" t="s">
        <v>26</v>
      </c>
      <c r="R8939" t="str">
        <f t="shared" si="418"/>
        <v>Tertile 2</v>
      </c>
      <c r="S8939" t="str">
        <f t="shared" si="419"/>
        <v>Eligible</v>
      </c>
    </row>
    <row r="8940" spans="1:19" x14ac:dyDescent="0.35">
      <c r="A8940" t="s">
        <v>11196</v>
      </c>
      <c r="B8940" s="1">
        <v>44895</v>
      </c>
      <c r="C8940" s="5" t="str">
        <f t="shared" si="417"/>
        <v>11</v>
      </c>
      <c r="D8940" t="s">
        <v>2560</v>
      </c>
      <c r="E8940" t="s">
        <v>17</v>
      </c>
      <c r="F8940">
        <v>980000</v>
      </c>
      <c r="G8940" t="s">
        <v>288</v>
      </c>
      <c r="H8940" t="s">
        <v>167</v>
      </c>
      <c r="I8940" t="s">
        <v>168</v>
      </c>
      <c r="J8940" t="s">
        <v>21</v>
      </c>
      <c r="K8940" t="s">
        <v>22</v>
      </c>
      <c r="L8940" t="s">
        <v>50</v>
      </c>
      <c r="M8940">
        <v>18000</v>
      </c>
      <c r="N8940" t="s">
        <v>32</v>
      </c>
      <c r="O8940" t="s">
        <v>59</v>
      </c>
      <c r="P8940">
        <v>6646887</v>
      </c>
      <c r="Q8940" t="s">
        <v>67</v>
      </c>
      <c r="R8940" t="str">
        <f t="shared" si="418"/>
        <v>Tertile 2</v>
      </c>
      <c r="S8940" t="str">
        <f t="shared" si="419"/>
        <v>Eligible</v>
      </c>
    </row>
    <row r="8941" spans="1:19" x14ac:dyDescent="0.35">
      <c r="A8941" t="s">
        <v>11185</v>
      </c>
      <c r="B8941" s="1">
        <v>44895</v>
      </c>
      <c r="C8941" s="5" t="str">
        <f t="shared" si="417"/>
        <v>11</v>
      </c>
      <c r="D8941" t="s">
        <v>1272</v>
      </c>
      <c r="E8941" t="s">
        <v>17</v>
      </c>
      <c r="F8941">
        <v>1060000</v>
      </c>
      <c r="G8941" t="s">
        <v>18</v>
      </c>
      <c r="H8941" t="s">
        <v>56</v>
      </c>
      <c r="I8941" t="s">
        <v>57</v>
      </c>
      <c r="J8941" t="s">
        <v>21</v>
      </c>
      <c r="K8941" t="s">
        <v>22</v>
      </c>
      <c r="L8941" t="s">
        <v>23</v>
      </c>
      <c r="M8941">
        <v>23000</v>
      </c>
      <c r="N8941" t="s">
        <v>24</v>
      </c>
      <c r="O8941" t="s">
        <v>59</v>
      </c>
      <c r="P8941">
        <v>8273707</v>
      </c>
      <c r="Q8941" t="s">
        <v>26</v>
      </c>
      <c r="R8941" t="str">
        <f t="shared" si="418"/>
        <v>Tertile 3</v>
      </c>
      <c r="S8941" t="str">
        <f t="shared" si="419"/>
        <v>Eligible</v>
      </c>
    </row>
    <row r="8942" spans="1:19" x14ac:dyDescent="0.35">
      <c r="A8942" t="s">
        <v>11189</v>
      </c>
      <c r="B8942" s="1">
        <v>44895</v>
      </c>
      <c r="C8942" s="5" t="str">
        <f t="shared" si="417"/>
        <v>11</v>
      </c>
      <c r="D8942" t="s">
        <v>409</v>
      </c>
      <c r="E8942" t="s">
        <v>17</v>
      </c>
      <c r="F8942">
        <v>1100000</v>
      </c>
      <c r="G8942" t="s">
        <v>55</v>
      </c>
      <c r="H8942" t="s">
        <v>48</v>
      </c>
      <c r="I8942" t="s">
        <v>279</v>
      </c>
      <c r="J8942" t="s">
        <v>39</v>
      </c>
      <c r="K8942" t="s">
        <v>40</v>
      </c>
      <c r="L8942" t="s">
        <v>23</v>
      </c>
      <c r="M8942">
        <v>12000</v>
      </c>
      <c r="N8942" t="s">
        <v>58</v>
      </c>
      <c r="O8942" t="s">
        <v>43</v>
      </c>
      <c r="P8942">
        <v>6333972</v>
      </c>
      <c r="Q8942" t="s">
        <v>60</v>
      </c>
      <c r="R8942" t="str">
        <f t="shared" si="418"/>
        <v>Tertile 3</v>
      </c>
      <c r="S8942" t="str">
        <f t="shared" si="419"/>
        <v>Eligible</v>
      </c>
    </row>
    <row r="8943" spans="1:19" x14ac:dyDescent="0.35">
      <c r="A8943" t="s">
        <v>11211</v>
      </c>
      <c r="B8943" s="1">
        <v>44895</v>
      </c>
      <c r="C8943" s="5" t="str">
        <f t="shared" si="417"/>
        <v>11</v>
      </c>
      <c r="D8943" t="s">
        <v>2604</v>
      </c>
      <c r="E8943" t="s">
        <v>17</v>
      </c>
      <c r="F8943">
        <v>1110000</v>
      </c>
      <c r="G8943" t="s">
        <v>160</v>
      </c>
      <c r="H8943" t="s">
        <v>56</v>
      </c>
      <c r="I8943" t="s">
        <v>91</v>
      </c>
      <c r="J8943" t="s">
        <v>21</v>
      </c>
      <c r="K8943" t="s">
        <v>22</v>
      </c>
      <c r="L8943" t="s">
        <v>23</v>
      </c>
      <c r="M8943">
        <v>24000</v>
      </c>
      <c r="N8943" t="s">
        <v>58</v>
      </c>
      <c r="O8943" t="s">
        <v>25</v>
      </c>
      <c r="P8943">
        <v>7092148</v>
      </c>
      <c r="Q8943" t="s">
        <v>52</v>
      </c>
      <c r="R8943" t="str">
        <f t="shared" si="418"/>
        <v>Tertile 3</v>
      </c>
      <c r="S8943" t="str">
        <f t="shared" si="419"/>
        <v>Eligible</v>
      </c>
    </row>
    <row r="8944" spans="1:19" x14ac:dyDescent="0.35">
      <c r="A8944" t="s">
        <v>11203</v>
      </c>
      <c r="B8944" s="1">
        <v>44895</v>
      </c>
      <c r="C8944" s="5" t="str">
        <f t="shared" si="417"/>
        <v>11</v>
      </c>
      <c r="D8944" t="s">
        <v>2595</v>
      </c>
      <c r="E8944" t="s">
        <v>86</v>
      </c>
      <c r="F8944">
        <v>1150000</v>
      </c>
      <c r="G8944" t="s">
        <v>166</v>
      </c>
      <c r="H8944" t="s">
        <v>303</v>
      </c>
      <c r="I8944" t="s">
        <v>304</v>
      </c>
      <c r="J8944" t="s">
        <v>21</v>
      </c>
      <c r="K8944" t="s">
        <v>22</v>
      </c>
      <c r="L8944" t="s">
        <v>23</v>
      </c>
      <c r="M8944">
        <v>26000</v>
      </c>
      <c r="N8944" t="s">
        <v>24</v>
      </c>
      <c r="O8944" t="s">
        <v>59</v>
      </c>
      <c r="P8944">
        <v>8736596</v>
      </c>
      <c r="Q8944" t="s">
        <v>44</v>
      </c>
      <c r="R8944" t="str">
        <f t="shared" si="418"/>
        <v>Tertile 3</v>
      </c>
      <c r="S8944" t="str">
        <f t="shared" si="419"/>
        <v>Eligible</v>
      </c>
    </row>
    <row r="8945" spans="1:19" x14ac:dyDescent="0.35">
      <c r="A8945" t="s">
        <v>11156</v>
      </c>
      <c r="B8945" s="1">
        <v>44895</v>
      </c>
      <c r="C8945" s="5" t="str">
        <f t="shared" si="417"/>
        <v>11</v>
      </c>
      <c r="D8945" t="s">
        <v>8698</v>
      </c>
      <c r="E8945" t="s">
        <v>17</v>
      </c>
      <c r="F8945">
        <v>1165000</v>
      </c>
      <c r="G8945" t="s">
        <v>142</v>
      </c>
      <c r="H8945" t="s">
        <v>56</v>
      </c>
      <c r="I8945" t="s">
        <v>57</v>
      </c>
      <c r="J8945" t="s">
        <v>21</v>
      </c>
      <c r="K8945" t="s">
        <v>22</v>
      </c>
      <c r="L8945" t="s">
        <v>23</v>
      </c>
      <c r="M8945">
        <v>28501</v>
      </c>
      <c r="N8945" t="s">
        <v>51</v>
      </c>
      <c r="O8945" t="s">
        <v>59</v>
      </c>
      <c r="P8945">
        <v>8975077</v>
      </c>
      <c r="Q8945" t="s">
        <v>52</v>
      </c>
      <c r="R8945" t="str">
        <f t="shared" si="418"/>
        <v>Tertile 3</v>
      </c>
      <c r="S8945" t="str">
        <f t="shared" si="419"/>
        <v>Eligible</v>
      </c>
    </row>
    <row r="8946" spans="1:19" x14ac:dyDescent="0.35">
      <c r="A8946" t="s">
        <v>11165</v>
      </c>
      <c r="B8946" s="1">
        <v>44895</v>
      </c>
      <c r="C8946" s="5" t="str">
        <f t="shared" si="417"/>
        <v>11</v>
      </c>
      <c r="D8946" t="s">
        <v>4595</v>
      </c>
      <c r="E8946" t="s">
        <v>17</v>
      </c>
      <c r="F8946">
        <v>1210000</v>
      </c>
      <c r="G8946" t="s">
        <v>147</v>
      </c>
      <c r="H8946" t="s">
        <v>174</v>
      </c>
      <c r="I8946" t="s">
        <v>265</v>
      </c>
      <c r="J8946" t="s">
        <v>39</v>
      </c>
      <c r="K8946" t="s">
        <v>40</v>
      </c>
      <c r="L8946" t="s">
        <v>41</v>
      </c>
      <c r="M8946">
        <v>25001</v>
      </c>
      <c r="N8946" t="s">
        <v>58</v>
      </c>
      <c r="O8946" t="s">
        <v>83</v>
      </c>
      <c r="P8946">
        <v>8883058</v>
      </c>
      <c r="Q8946" t="s">
        <v>60</v>
      </c>
      <c r="R8946" t="str">
        <f t="shared" si="418"/>
        <v>Tertile 3</v>
      </c>
      <c r="S8946" t="str">
        <f t="shared" si="419"/>
        <v>Eligible</v>
      </c>
    </row>
    <row r="8947" spans="1:19" x14ac:dyDescent="0.35">
      <c r="A8947" t="s">
        <v>11183</v>
      </c>
      <c r="B8947" s="1">
        <v>44895</v>
      </c>
      <c r="C8947" s="5" t="str">
        <f t="shared" si="417"/>
        <v>11</v>
      </c>
      <c r="D8947" t="s">
        <v>1386</v>
      </c>
      <c r="E8947" t="s">
        <v>86</v>
      </c>
      <c r="F8947">
        <v>1225000</v>
      </c>
      <c r="G8947" t="s">
        <v>98</v>
      </c>
      <c r="H8947" t="s">
        <v>174</v>
      </c>
      <c r="I8947" t="s">
        <v>265</v>
      </c>
      <c r="J8947" t="s">
        <v>21</v>
      </c>
      <c r="K8947" t="s">
        <v>22</v>
      </c>
      <c r="L8947" t="s">
        <v>23</v>
      </c>
      <c r="M8947">
        <v>18500</v>
      </c>
      <c r="N8947" t="s">
        <v>32</v>
      </c>
      <c r="O8947" t="s">
        <v>83</v>
      </c>
      <c r="P8947">
        <v>8107572</v>
      </c>
      <c r="Q8947" t="s">
        <v>33</v>
      </c>
      <c r="R8947" t="str">
        <f t="shared" si="418"/>
        <v>Tertile 3</v>
      </c>
      <c r="S8947" t="str">
        <f t="shared" si="419"/>
        <v>Eligible</v>
      </c>
    </row>
    <row r="8948" spans="1:19" x14ac:dyDescent="0.35">
      <c r="A8948" t="s">
        <v>11178</v>
      </c>
      <c r="B8948" s="1">
        <v>44895</v>
      </c>
      <c r="C8948" s="5" t="str">
        <f t="shared" si="417"/>
        <v>11</v>
      </c>
      <c r="D8948" t="s">
        <v>122</v>
      </c>
      <c r="E8948" t="s">
        <v>86</v>
      </c>
      <c r="F8948">
        <v>1255000</v>
      </c>
      <c r="G8948" t="s">
        <v>55</v>
      </c>
      <c r="H8948" t="s">
        <v>37</v>
      </c>
      <c r="I8948" t="s">
        <v>38</v>
      </c>
      <c r="J8948" t="s">
        <v>21</v>
      </c>
      <c r="K8948" t="s">
        <v>22</v>
      </c>
      <c r="L8948" t="s">
        <v>23</v>
      </c>
      <c r="M8948">
        <v>60500</v>
      </c>
      <c r="N8948" t="s">
        <v>58</v>
      </c>
      <c r="O8948" t="s">
        <v>43</v>
      </c>
      <c r="P8948">
        <v>7116711</v>
      </c>
      <c r="Q8948" t="s">
        <v>60</v>
      </c>
      <c r="R8948" t="str">
        <f t="shared" si="418"/>
        <v>Tertile 3</v>
      </c>
      <c r="S8948" t="str">
        <f t="shared" si="419"/>
        <v>Eligible</v>
      </c>
    </row>
    <row r="8949" spans="1:19" x14ac:dyDescent="0.35">
      <c r="A8949" t="s">
        <v>11206</v>
      </c>
      <c r="B8949" s="1">
        <v>44895</v>
      </c>
      <c r="C8949" s="5" t="str">
        <f t="shared" si="417"/>
        <v>11</v>
      </c>
      <c r="D8949" t="s">
        <v>704</v>
      </c>
      <c r="E8949" t="s">
        <v>17</v>
      </c>
      <c r="F8949">
        <v>1260000</v>
      </c>
      <c r="G8949" t="s">
        <v>142</v>
      </c>
      <c r="H8949" t="s">
        <v>64</v>
      </c>
      <c r="I8949" t="s">
        <v>65</v>
      </c>
      <c r="J8949" t="s">
        <v>39</v>
      </c>
      <c r="K8949" t="s">
        <v>40</v>
      </c>
      <c r="L8949" t="s">
        <v>23</v>
      </c>
      <c r="M8949">
        <v>22000</v>
      </c>
      <c r="N8949" t="s">
        <v>51</v>
      </c>
      <c r="O8949" t="s">
        <v>59</v>
      </c>
      <c r="P8949">
        <v>7710603</v>
      </c>
      <c r="Q8949" t="s">
        <v>73</v>
      </c>
      <c r="R8949" t="str">
        <f t="shared" si="418"/>
        <v>Tertile 3</v>
      </c>
      <c r="S8949" t="str">
        <f t="shared" si="419"/>
        <v>Eligible</v>
      </c>
    </row>
    <row r="8950" spans="1:19" x14ac:dyDescent="0.35">
      <c r="A8950" t="s">
        <v>11155</v>
      </c>
      <c r="B8950" s="1">
        <v>44895</v>
      </c>
      <c r="C8950" s="5" t="str">
        <f t="shared" si="417"/>
        <v>11</v>
      </c>
      <c r="D8950" t="s">
        <v>1135</v>
      </c>
      <c r="E8950" t="s">
        <v>17</v>
      </c>
      <c r="F8950">
        <v>1280000</v>
      </c>
      <c r="G8950" t="s">
        <v>103</v>
      </c>
      <c r="H8950" t="s">
        <v>81</v>
      </c>
      <c r="I8950" t="s">
        <v>403</v>
      </c>
      <c r="J8950" t="s">
        <v>39</v>
      </c>
      <c r="K8950" t="s">
        <v>40</v>
      </c>
      <c r="L8950" t="s">
        <v>41</v>
      </c>
      <c r="M8950">
        <v>20001</v>
      </c>
      <c r="N8950" t="s">
        <v>42</v>
      </c>
      <c r="O8950" t="s">
        <v>25</v>
      </c>
      <c r="P8950">
        <v>7726508</v>
      </c>
      <c r="Q8950" t="s">
        <v>44</v>
      </c>
      <c r="R8950" t="str">
        <f t="shared" si="418"/>
        <v>Tertile 3</v>
      </c>
      <c r="S8950" t="str">
        <f t="shared" si="419"/>
        <v>Eligible</v>
      </c>
    </row>
    <row r="8951" spans="1:19" x14ac:dyDescent="0.35">
      <c r="A8951" t="s">
        <v>11195</v>
      </c>
      <c r="B8951" s="1">
        <v>44895</v>
      </c>
      <c r="C8951" s="5" t="str">
        <f t="shared" si="417"/>
        <v>11</v>
      </c>
      <c r="D8951" t="s">
        <v>1735</v>
      </c>
      <c r="E8951" t="s">
        <v>17</v>
      </c>
      <c r="F8951">
        <v>1335000</v>
      </c>
      <c r="G8951" t="s">
        <v>47</v>
      </c>
      <c r="H8951" t="s">
        <v>126</v>
      </c>
      <c r="I8951" t="s">
        <v>790</v>
      </c>
      <c r="J8951" t="s">
        <v>21</v>
      </c>
      <c r="K8951" t="s">
        <v>22</v>
      </c>
      <c r="L8951" t="s">
        <v>23</v>
      </c>
      <c r="M8951">
        <v>26500</v>
      </c>
      <c r="N8951" t="s">
        <v>51</v>
      </c>
      <c r="O8951" t="s">
        <v>83</v>
      </c>
      <c r="P8951">
        <v>7230274</v>
      </c>
      <c r="Q8951" t="s">
        <v>52</v>
      </c>
      <c r="R8951" t="str">
        <f t="shared" si="418"/>
        <v>Tertile 3</v>
      </c>
      <c r="S8951" t="str">
        <f t="shared" si="419"/>
        <v>Eligible</v>
      </c>
    </row>
    <row r="8952" spans="1:19" x14ac:dyDescent="0.35">
      <c r="A8952" t="s">
        <v>11205</v>
      </c>
      <c r="B8952" s="1">
        <v>44895</v>
      </c>
      <c r="C8952" s="5" t="str">
        <f t="shared" si="417"/>
        <v>11</v>
      </c>
      <c r="D8952" t="s">
        <v>224</v>
      </c>
      <c r="E8952" t="s">
        <v>17</v>
      </c>
      <c r="F8952">
        <v>1341500</v>
      </c>
      <c r="G8952" t="s">
        <v>103</v>
      </c>
      <c r="H8952" t="s">
        <v>104</v>
      </c>
      <c r="I8952" t="s">
        <v>487</v>
      </c>
      <c r="J8952" t="s">
        <v>39</v>
      </c>
      <c r="K8952" t="s">
        <v>40</v>
      </c>
      <c r="L8952" t="s">
        <v>50</v>
      </c>
      <c r="M8952">
        <v>14150</v>
      </c>
      <c r="N8952" t="s">
        <v>42</v>
      </c>
      <c r="O8952" t="s">
        <v>25</v>
      </c>
      <c r="P8952">
        <v>7959495</v>
      </c>
      <c r="Q8952" t="s">
        <v>67</v>
      </c>
      <c r="R8952" t="str">
        <f t="shared" si="418"/>
        <v>Tertile 3</v>
      </c>
      <c r="S8952" t="str">
        <f t="shared" si="419"/>
        <v>Eligible</v>
      </c>
    </row>
    <row r="8953" spans="1:19" x14ac:dyDescent="0.35">
      <c r="A8953" t="s">
        <v>11197</v>
      </c>
      <c r="B8953" s="1">
        <v>44895</v>
      </c>
      <c r="C8953" s="5" t="str">
        <f t="shared" si="417"/>
        <v>11</v>
      </c>
      <c r="D8953" t="s">
        <v>2537</v>
      </c>
      <c r="E8953" t="s">
        <v>17</v>
      </c>
      <c r="F8953">
        <v>1370000</v>
      </c>
      <c r="G8953" t="s">
        <v>291</v>
      </c>
      <c r="H8953" t="s">
        <v>148</v>
      </c>
      <c r="I8953" t="s">
        <v>149</v>
      </c>
      <c r="J8953" t="s">
        <v>21</v>
      </c>
      <c r="K8953" t="s">
        <v>22</v>
      </c>
      <c r="L8953" t="s">
        <v>41</v>
      </c>
      <c r="M8953">
        <v>22000</v>
      </c>
      <c r="N8953" t="s">
        <v>42</v>
      </c>
      <c r="O8953" t="s">
        <v>43</v>
      </c>
      <c r="P8953">
        <v>8928785</v>
      </c>
      <c r="Q8953" t="s">
        <v>60</v>
      </c>
      <c r="R8953" t="str">
        <f t="shared" si="418"/>
        <v>Tertile 3</v>
      </c>
      <c r="S8953" t="str">
        <f t="shared" si="419"/>
        <v>Eligible</v>
      </c>
    </row>
    <row r="8954" spans="1:19" x14ac:dyDescent="0.35">
      <c r="A8954" t="s">
        <v>11175</v>
      </c>
      <c r="B8954" s="1">
        <v>44895</v>
      </c>
      <c r="C8954" s="5" t="str">
        <f t="shared" si="417"/>
        <v>11</v>
      </c>
      <c r="D8954" t="s">
        <v>107</v>
      </c>
      <c r="E8954" t="s">
        <v>17</v>
      </c>
      <c r="F8954">
        <v>1400000</v>
      </c>
      <c r="G8954" t="s">
        <v>29</v>
      </c>
      <c r="H8954" t="s">
        <v>19</v>
      </c>
      <c r="I8954" t="s">
        <v>316</v>
      </c>
      <c r="J8954" t="s">
        <v>39</v>
      </c>
      <c r="K8954" t="s">
        <v>40</v>
      </c>
      <c r="L8954" t="s">
        <v>41</v>
      </c>
      <c r="M8954">
        <v>25001</v>
      </c>
      <c r="N8954" t="s">
        <v>32</v>
      </c>
      <c r="O8954" t="s">
        <v>59</v>
      </c>
      <c r="P8954">
        <v>6995838</v>
      </c>
      <c r="Q8954" t="s">
        <v>33</v>
      </c>
      <c r="R8954" t="str">
        <f t="shared" si="418"/>
        <v>Tertile 3</v>
      </c>
      <c r="S8954" t="str">
        <f t="shared" si="419"/>
        <v>Eligible</v>
      </c>
    </row>
    <row r="8955" spans="1:19" x14ac:dyDescent="0.35">
      <c r="A8955" t="s">
        <v>11209</v>
      </c>
      <c r="B8955" s="1">
        <v>44895</v>
      </c>
      <c r="C8955" s="5" t="str">
        <f t="shared" si="417"/>
        <v>11</v>
      </c>
      <c r="D8955" t="s">
        <v>11210</v>
      </c>
      <c r="E8955" t="s">
        <v>17</v>
      </c>
      <c r="F8955">
        <v>1495000</v>
      </c>
      <c r="G8955" t="s">
        <v>76</v>
      </c>
      <c r="H8955" t="s">
        <v>369</v>
      </c>
      <c r="I8955" t="s">
        <v>411</v>
      </c>
      <c r="J8955" t="s">
        <v>39</v>
      </c>
      <c r="K8955" t="s">
        <v>40</v>
      </c>
      <c r="L8955" t="s">
        <v>23</v>
      </c>
      <c r="M8955">
        <v>53500</v>
      </c>
      <c r="N8955" t="s">
        <v>72</v>
      </c>
      <c r="O8955" t="s">
        <v>59</v>
      </c>
      <c r="P8955">
        <v>6734587</v>
      </c>
      <c r="Q8955" t="s">
        <v>44</v>
      </c>
      <c r="R8955" t="str">
        <f t="shared" si="418"/>
        <v>Tertile 3</v>
      </c>
      <c r="S8955" t="str">
        <f t="shared" si="419"/>
        <v>Eligible</v>
      </c>
    </row>
    <row r="8956" spans="1:19" x14ac:dyDescent="0.35">
      <c r="A8956" t="s">
        <v>11201</v>
      </c>
      <c r="B8956" s="1">
        <v>44895</v>
      </c>
      <c r="C8956" s="5" t="str">
        <f t="shared" si="417"/>
        <v>11</v>
      </c>
      <c r="D8956" t="s">
        <v>659</v>
      </c>
      <c r="E8956" t="s">
        <v>17</v>
      </c>
      <c r="F8956">
        <v>1550000</v>
      </c>
      <c r="G8956" t="s">
        <v>80</v>
      </c>
      <c r="H8956" t="s">
        <v>104</v>
      </c>
      <c r="I8956" t="s">
        <v>105</v>
      </c>
      <c r="J8956" t="s">
        <v>21</v>
      </c>
      <c r="K8956" t="s">
        <v>22</v>
      </c>
      <c r="L8956" t="s">
        <v>41</v>
      </c>
      <c r="M8956">
        <v>19000</v>
      </c>
      <c r="N8956" t="s">
        <v>66</v>
      </c>
      <c r="O8956" t="s">
        <v>59</v>
      </c>
      <c r="P8956">
        <v>8988858</v>
      </c>
      <c r="Q8956" t="s">
        <v>26</v>
      </c>
      <c r="R8956" t="str">
        <f t="shared" si="418"/>
        <v>Tertile 3</v>
      </c>
      <c r="S8956" t="str">
        <f t="shared" si="419"/>
        <v>Eligible</v>
      </c>
    </row>
    <row r="8957" spans="1:19" x14ac:dyDescent="0.35">
      <c r="A8957" t="s">
        <v>11139</v>
      </c>
      <c r="B8957" s="1">
        <v>44895</v>
      </c>
      <c r="C8957" s="5" t="str">
        <f t="shared" si="417"/>
        <v>11</v>
      </c>
      <c r="D8957" t="s">
        <v>609</v>
      </c>
      <c r="E8957" t="s">
        <v>17</v>
      </c>
      <c r="F8957">
        <v>1562500</v>
      </c>
      <c r="G8957" t="s">
        <v>295</v>
      </c>
      <c r="H8957" t="s">
        <v>99</v>
      </c>
      <c r="I8957" t="s">
        <v>100</v>
      </c>
      <c r="J8957" t="s">
        <v>21</v>
      </c>
      <c r="K8957" t="s">
        <v>22</v>
      </c>
      <c r="L8957" t="s">
        <v>23</v>
      </c>
      <c r="M8957">
        <v>9251</v>
      </c>
      <c r="N8957" t="s">
        <v>51</v>
      </c>
      <c r="O8957" t="s">
        <v>25</v>
      </c>
      <c r="P8957">
        <v>7048942</v>
      </c>
      <c r="Q8957" t="s">
        <v>52</v>
      </c>
      <c r="R8957" t="str">
        <f t="shared" si="418"/>
        <v>Tertile 3</v>
      </c>
      <c r="S8957" t="str">
        <f t="shared" si="419"/>
        <v>Eligible</v>
      </c>
    </row>
    <row r="8958" spans="1:19" x14ac:dyDescent="0.35">
      <c r="A8958" t="s">
        <v>11171</v>
      </c>
      <c r="B8958" s="1">
        <v>44895</v>
      </c>
      <c r="C8958" s="5" t="str">
        <f t="shared" si="417"/>
        <v>11</v>
      </c>
      <c r="D8958" t="s">
        <v>4603</v>
      </c>
      <c r="E8958" t="s">
        <v>17</v>
      </c>
      <c r="F8958">
        <v>1600000</v>
      </c>
      <c r="G8958" t="s">
        <v>152</v>
      </c>
      <c r="H8958" t="s">
        <v>56</v>
      </c>
      <c r="I8958" t="s">
        <v>57</v>
      </c>
      <c r="J8958" t="s">
        <v>39</v>
      </c>
      <c r="K8958" t="s">
        <v>40</v>
      </c>
      <c r="L8958" t="s">
        <v>50</v>
      </c>
      <c r="M8958">
        <v>14001</v>
      </c>
      <c r="N8958" t="s">
        <v>66</v>
      </c>
      <c r="O8958" t="s">
        <v>59</v>
      </c>
      <c r="P8958">
        <v>6138021</v>
      </c>
      <c r="Q8958" t="s">
        <v>67</v>
      </c>
      <c r="R8958" t="str">
        <f t="shared" si="418"/>
        <v>Tertile 3</v>
      </c>
      <c r="S8958" t="str">
        <f t="shared" si="419"/>
        <v>Eligible</v>
      </c>
    </row>
    <row r="8959" spans="1:19" x14ac:dyDescent="0.35">
      <c r="A8959" t="s">
        <v>11137</v>
      </c>
      <c r="B8959" s="1">
        <v>44895</v>
      </c>
      <c r="C8959" s="5" t="str">
        <f t="shared" si="417"/>
        <v>11</v>
      </c>
      <c r="D8959" t="s">
        <v>576</v>
      </c>
      <c r="E8959" t="s">
        <v>17</v>
      </c>
      <c r="F8959">
        <v>1650000</v>
      </c>
      <c r="G8959" t="s">
        <v>288</v>
      </c>
      <c r="H8959" t="s">
        <v>81</v>
      </c>
      <c r="I8959" t="s">
        <v>82</v>
      </c>
      <c r="J8959" t="s">
        <v>39</v>
      </c>
      <c r="K8959" t="s">
        <v>40</v>
      </c>
      <c r="L8959" t="s">
        <v>50</v>
      </c>
      <c r="M8959">
        <v>57001</v>
      </c>
      <c r="N8959" t="s">
        <v>32</v>
      </c>
      <c r="O8959" t="s">
        <v>59</v>
      </c>
      <c r="P8959">
        <v>6108393</v>
      </c>
      <c r="Q8959" t="s">
        <v>33</v>
      </c>
      <c r="R8959" t="str">
        <f t="shared" si="418"/>
        <v>Tertile 3</v>
      </c>
      <c r="S8959" t="str">
        <f t="shared" si="419"/>
        <v>Eligible</v>
      </c>
    </row>
    <row r="8960" spans="1:19" x14ac:dyDescent="0.35">
      <c r="A8960" t="s">
        <v>11207</v>
      </c>
      <c r="B8960" s="1">
        <v>44895</v>
      </c>
      <c r="C8960" s="5" t="str">
        <f t="shared" si="417"/>
        <v>11</v>
      </c>
      <c r="D8960" t="s">
        <v>2601</v>
      </c>
      <c r="E8960" t="s">
        <v>17</v>
      </c>
      <c r="F8960">
        <v>1685000</v>
      </c>
      <c r="G8960" t="s">
        <v>147</v>
      </c>
      <c r="H8960" t="s">
        <v>156</v>
      </c>
      <c r="I8960" t="s">
        <v>196</v>
      </c>
      <c r="J8960" t="s">
        <v>39</v>
      </c>
      <c r="K8960" t="s">
        <v>40</v>
      </c>
      <c r="L8960" t="s">
        <v>50</v>
      </c>
      <c r="M8960">
        <v>23500</v>
      </c>
      <c r="N8960" t="s">
        <v>58</v>
      </c>
      <c r="O8960" t="s">
        <v>59</v>
      </c>
      <c r="P8960">
        <v>6546191</v>
      </c>
      <c r="Q8960" t="s">
        <v>26</v>
      </c>
      <c r="R8960" t="str">
        <f t="shared" si="418"/>
        <v>Tertile 3</v>
      </c>
      <c r="S8960" t="str">
        <f t="shared" si="419"/>
        <v>Eligible</v>
      </c>
    </row>
    <row r="8961" spans="1:19" x14ac:dyDescent="0.35">
      <c r="A8961" t="s">
        <v>11140</v>
      </c>
      <c r="B8961" s="1">
        <v>44895</v>
      </c>
      <c r="C8961" s="5" t="str">
        <f t="shared" si="417"/>
        <v>11</v>
      </c>
      <c r="D8961" t="s">
        <v>611</v>
      </c>
      <c r="E8961" t="s">
        <v>17</v>
      </c>
      <c r="F8961">
        <v>2050000</v>
      </c>
      <c r="G8961" t="s">
        <v>160</v>
      </c>
      <c r="H8961" t="s">
        <v>37</v>
      </c>
      <c r="I8961" t="s">
        <v>1210</v>
      </c>
      <c r="J8961" t="s">
        <v>21</v>
      </c>
      <c r="K8961" t="s">
        <v>22</v>
      </c>
      <c r="L8961" t="s">
        <v>50</v>
      </c>
      <c r="M8961">
        <v>75001</v>
      </c>
      <c r="N8961" t="s">
        <v>58</v>
      </c>
      <c r="O8961" t="s">
        <v>59</v>
      </c>
      <c r="P8961">
        <v>6621437</v>
      </c>
      <c r="Q8961" t="s">
        <v>60</v>
      </c>
      <c r="R8961" t="str">
        <f t="shared" si="418"/>
        <v>Tertile 3</v>
      </c>
      <c r="S8961" t="str">
        <f t="shared" si="419"/>
        <v>Eligible</v>
      </c>
    </row>
    <row r="8962" spans="1:19" x14ac:dyDescent="0.35">
      <c r="A8962" t="s">
        <v>11157</v>
      </c>
      <c r="B8962" s="1">
        <v>44895</v>
      </c>
      <c r="C8962" s="5" t="str">
        <f t="shared" ref="C8962:C9025" si="420">TEXT(B8962,$V$22)</f>
        <v>11</v>
      </c>
      <c r="D8962" t="s">
        <v>11158</v>
      </c>
      <c r="E8962" t="s">
        <v>17</v>
      </c>
      <c r="F8962">
        <v>2050000</v>
      </c>
      <c r="G8962" t="s">
        <v>147</v>
      </c>
      <c r="H8962" t="s">
        <v>99</v>
      </c>
      <c r="I8962" t="s">
        <v>100</v>
      </c>
      <c r="J8962" t="s">
        <v>39</v>
      </c>
      <c r="K8962" t="s">
        <v>40</v>
      </c>
      <c r="L8962" t="s">
        <v>50</v>
      </c>
      <c r="M8962">
        <v>16001</v>
      </c>
      <c r="N8962" t="s">
        <v>58</v>
      </c>
      <c r="O8962" t="s">
        <v>25</v>
      </c>
      <c r="P8962">
        <v>6586138</v>
      </c>
      <c r="Q8962" t="s">
        <v>60</v>
      </c>
      <c r="R8962" t="str">
        <f t="shared" ref="R8962:R9025" si="421">IF(F8962&lt;_xlfn.PERCENTILE.INC($F$2:$F$10576,1/3), "Tertile 1",
   IF(F8962&lt;_xlfn.PERCENTILE.INC($F$2:$F$10576,2/3), "Tertile 2", "Tertile 3"))</f>
        <v>Tertile 3</v>
      </c>
      <c r="S8962" t="str">
        <f t="shared" ref="S8962:S9025" si="422">IF(F8962&gt;755000, "Eligible", "Risky")</f>
        <v>Eligible</v>
      </c>
    </row>
    <row r="8963" spans="1:19" x14ac:dyDescent="0.35">
      <c r="A8963" t="s">
        <v>11154</v>
      </c>
      <c r="B8963" s="1">
        <v>44895</v>
      </c>
      <c r="C8963" s="5" t="str">
        <f t="shared" si="420"/>
        <v>11</v>
      </c>
      <c r="D8963" t="s">
        <v>1742</v>
      </c>
      <c r="E8963" t="s">
        <v>17</v>
      </c>
      <c r="F8963">
        <v>2165000</v>
      </c>
      <c r="G8963" t="s">
        <v>98</v>
      </c>
      <c r="H8963" t="s">
        <v>19</v>
      </c>
      <c r="I8963" t="s">
        <v>400</v>
      </c>
      <c r="J8963" t="s">
        <v>39</v>
      </c>
      <c r="K8963" t="s">
        <v>40</v>
      </c>
      <c r="L8963" t="s">
        <v>23</v>
      </c>
      <c r="M8963">
        <v>69501</v>
      </c>
      <c r="N8963" t="s">
        <v>32</v>
      </c>
      <c r="O8963" t="s">
        <v>25</v>
      </c>
      <c r="P8963">
        <v>8329483</v>
      </c>
      <c r="Q8963" t="s">
        <v>33</v>
      </c>
      <c r="R8963" t="str">
        <f t="shared" si="421"/>
        <v>Tertile 3</v>
      </c>
      <c r="S8963" t="str">
        <f t="shared" si="422"/>
        <v>Eligible</v>
      </c>
    </row>
    <row r="8964" spans="1:19" x14ac:dyDescent="0.35">
      <c r="A8964" t="s">
        <v>11134</v>
      </c>
      <c r="B8964" s="1">
        <v>44895</v>
      </c>
      <c r="C8964" s="5" t="str">
        <f t="shared" si="420"/>
        <v>11</v>
      </c>
      <c r="D8964" t="s">
        <v>132</v>
      </c>
      <c r="E8964" t="s">
        <v>17</v>
      </c>
      <c r="F8964">
        <v>2400000</v>
      </c>
      <c r="G8964" t="s">
        <v>248</v>
      </c>
      <c r="H8964" t="s">
        <v>369</v>
      </c>
      <c r="I8964" t="s">
        <v>411</v>
      </c>
      <c r="J8964" t="s">
        <v>21</v>
      </c>
      <c r="K8964" t="s">
        <v>22</v>
      </c>
      <c r="L8964" t="s">
        <v>23</v>
      </c>
      <c r="M8964">
        <v>12001</v>
      </c>
      <c r="N8964" t="s">
        <v>66</v>
      </c>
      <c r="O8964" t="s">
        <v>59</v>
      </c>
      <c r="P8964">
        <v>6990751</v>
      </c>
      <c r="Q8964" t="s">
        <v>67</v>
      </c>
      <c r="R8964" t="str">
        <f t="shared" si="421"/>
        <v>Tertile 3</v>
      </c>
      <c r="S8964" t="str">
        <f t="shared" si="422"/>
        <v>Eligible</v>
      </c>
    </row>
    <row r="8965" spans="1:19" x14ac:dyDescent="0.35">
      <c r="A8965" t="s">
        <v>11141</v>
      </c>
      <c r="B8965" s="1">
        <v>44895</v>
      </c>
      <c r="C8965" s="5" t="str">
        <f t="shared" si="420"/>
        <v>11</v>
      </c>
      <c r="D8965" t="s">
        <v>638</v>
      </c>
      <c r="E8965" t="s">
        <v>17</v>
      </c>
      <c r="F8965">
        <v>3180000</v>
      </c>
      <c r="G8965" t="s">
        <v>80</v>
      </c>
      <c r="H8965" t="s">
        <v>216</v>
      </c>
      <c r="I8965" t="s">
        <v>217</v>
      </c>
      <c r="J8965" t="s">
        <v>39</v>
      </c>
      <c r="K8965" t="s">
        <v>40</v>
      </c>
      <c r="L8965" t="s">
        <v>41</v>
      </c>
      <c r="M8965">
        <v>11001</v>
      </c>
      <c r="N8965" t="s">
        <v>66</v>
      </c>
      <c r="O8965" t="s">
        <v>59</v>
      </c>
      <c r="P8965">
        <v>6287044</v>
      </c>
      <c r="Q8965" t="s">
        <v>67</v>
      </c>
      <c r="R8965" t="str">
        <f t="shared" si="421"/>
        <v>Tertile 3</v>
      </c>
      <c r="S8965" t="str">
        <f t="shared" si="422"/>
        <v>Eligible</v>
      </c>
    </row>
    <row r="8966" spans="1:19" x14ac:dyDescent="0.35">
      <c r="A8966" t="s">
        <v>11146</v>
      </c>
      <c r="B8966" s="1">
        <v>44895</v>
      </c>
      <c r="C8966" s="5" t="str">
        <f t="shared" si="420"/>
        <v>11</v>
      </c>
      <c r="D8966" t="s">
        <v>9731</v>
      </c>
      <c r="E8966" t="s">
        <v>17</v>
      </c>
      <c r="F8966">
        <v>3320000</v>
      </c>
      <c r="G8966" t="s">
        <v>142</v>
      </c>
      <c r="H8966" t="s">
        <v>174</v>
      </c>
      <c r="I8966" t="s">
        <v>265</v>
      </c>
      <c r="J8966" t="s">
        <v>39</v>
      </c>
      <c r="K8966" t="s">
        <v>40</v>
      </c>
      <c r="L8966" t="s">
        <v>41</v>
      </c>
      <c r="M8966">
        <v>25001</v>
      </c>
      <c r="N8966" t="s">
        <v>51</v>
      </c>
      <c r="O8966" t="s">
        <v>59</v>
      </c>
      <c r="P8966">
        <v>6821191</v>
      </c>
      <c r="Q8966" t="s">
        <v>52</v>
      </c>
      <c r="R8966" t="str">
        <f t="shared" si="421"/>
        <v>Tertile 3</v>
      </c>
      <c r="S8966" t="str">
        <f t="shared" si="422"/>
        <v>Eligible</v>
      </c>
    </row>
    <row r="8967" spans="1:19" x14ac:dyDescent="0.35">
      <c r="A8967" t="s">
        <v>11212</v>
      </c>
      <c r="B8967" s="1">
        <v>44897</v>
      </c>
      <c r="C8967" s="5" t="str">
        <f t="shared" si="420"/>
        <v>12</v>
      </c>
      <c r="D8967" t="s">
        <v>844</v>
      </c>
      <c r="E8967" t="s">
        <v>17</v>
      </c>
      <c r="F8967">
        <v>13500</v>
      </c>
      <c r="G8967" t="s">
        <v>29</v>
      </c>
      <c r="H8967" t="s">
        <v>81</v>
      </c>
      <c r="I8967" t="s">
        <v>435</v>
      </c>
      <c r="J8967" t="s">
        <v>21</v>
      </c>
      <c r="K8967" t="s">
        <v>22</v>
      </c>
      <c r="L8967" t="s">
        <v>50</v>
      </c>
      <c r="M8967">
        <v>19001</v>
      </c>
      <c r="N8967" t="s">
        <v>32</v>
      </c>
      <c r="O8967" t="s">
        <v>43</v>
      </c>
      <c r="P8967">
        <v>8356304</v>
      </c>
      <c r="Q8967" t="s">
        <v>33</v>
      </c>
      <c r="R8967" t="str">
        <f t="shared" si="421"/>
        <v>Tertile 1</v>
      </c>
      <c r="S8967" t="str">
        <f t="shared" si="422"/>
        <v>Risky</v>
      </c>
    </row>
    <row r="8968" spans="1:19" x14ac:dyDescent="0.35">
      <c r="A8968" t="s">
        <v>11214</v>
      </c>
      <c r="B8968" s="1">
        <v>44897</v>
      </c>
      <c r="C8968" s="5" t="str">
        <f t="shared" si="420"/>
        <v>12</v>
      </c>
      <c r="D8968" t="s">
        <v>848</v>
      </c>
      <c r="E8968" t="s">
        <v>17</v>
      </c>
      <c r="F8968">
        <v>13500</v>
      </c>
      <c r="G8968" t="s">
        <v>47</v>
      </c>
      <c r="H8968" t="s">
        <v>319</v>
      </c>
      <c r="I8968" t="s">
        <v>478</v>
      </c>
      <c r="J8968" t="s">
        <v>21</v>
      </c>
      <c r="K8968" t="s">
        <v>22</v>
      </c>
      <c r="L8968" t="s">
        <v>23</v>
      </c>
      <c r="M8968">
        <v>60001</v>
      </c>
      <c r="N8968" t="s">
        <v>51</v>
      </c>
      <c r="O8968" t="s">
        <v>110</v>
      </c>
      <c r="P8968">
        <v>7650902</v>
      </c>
      <c r="Q8968" t="s">
        <v>52</v>
      </c>
      <c r="R8968" t="str">
        <f t="shared" si="421"/>
        <v>Tertile 1</v>
      </c>
      <c r="S8968" t="str">
        <f t="shared" si="422"/>
        <v>Risky</v>
      </c>
    </row>
    <row r="8969" spans="1:19" x14ac:dyDescent="0.35">
      <c r="A8969" t="s">
        <v>11216</v>
      </c>
      <c r="B8969" s="1">
        <v>44897</v>
      </c>
      <c r="C8969" s="5" t="str">
        <f t="shared" si="420"/>
        <v>12</v>
      </c>
      <c r="D8969" t="s">
        <v>8825</v>
      </c>
      <c r="E8969" t="s">
        <v>17</v>
      </c>
      <c r="F8969">
        <v>13500</v>
      </c>
      <c r="G8969" t="s">
        <v>160</v>
      </c>
      <c r="H8969" t="s">
        <v>37</v>
      </c>
      <c r="I8969" t="s">
        <v>682</v>
      </c>
      <c r="J8969" t="s">
        <v>21</v>
      </c>
      <c r="K8969" t="s">
        <v>22</v>
      </c>
      <c r="L8969" t="s">
        <v>23</v>
      </c>
      <c r="M8969">
        <v>28001</v>
      </c>
      <c r="N8969" t="s">
        <v>58</v>
      </c>
      <c r="O8969" t="s">
        <v>110</v>
      </c>
      <c r="P8969">
        <v>7729279</v>
      </c>
      <c r="Q8969" t="s">
        <v>60</v>
      </c>
      <c r="R8969" t="str">
        <f t="shared" si="421"/>
        <v>Tertile 1</v>
      </c>
      <c r="S8969" t="str">
        <f t="shared" si="422"/>
        <v>Risky</v>
      </c>
    </row>
    <row r="8970" spans="1:19" x14ac:dyDescent="0.35">
      <c r="A8970" t="s">
        <v>11224</v>
      </c>
      <c r="B8970" s="1">
        <v>44897</v>
      </c>
      <c r="C8970" s="5" t="str">
        <f t="shared" si="420"/>
        <v>12</v>
      </c>
      <c r="D8970" t="s">
        <v>470</v>
      </c>
      <c r="E8970" t="s">
        <v>17</v>
      </c>
      <c r="F8970">
        <v>13500</v>
      </c>
      <c r="G8970" t="s">
        <v>147</v>
      </c>
      <c r="H8970" t="s">
        <v>48</v>
      </c>
      <c r="I8970" t="s">
        <v>71</v>
      </c>
      <c r="J8970" t="s">
        <v>21</v>
      </c>
      <c r="K8970" t="s">
        <v>22</v>
      </c>
      <c r="L8970" t="s">
        <v>41</v>
      </c>
      <c r="M8970">
        <v>41000</v>
      </c>
      <c r="N8970" t="s">
        <v>58</v>
      </c>
      <c r="O8970" t="s">
        <v>43</v>
      </c>
      <c r="P8970">
        <v>7516157</v>
      </c>
      <c r="Q8970" t="s">
        <v>60</v>
      </c>
      <c r="R8970" t="str">
        <f t="shared" si="421"/>
        <v>Tertile 1</v>
      </c>
      <c r="S8970" t="str">
        <f t="shared" si="422"/>
        <v>Risky</v>
      </c>
    </row>
    <row r="8971" spans="1:19" x14ac:dyDescent="0.35">
      <c r="A8971" t="s">
        <v>11215</v>
      </c>
      <c r="B8971" s="1">
        <v>44897</v>
      </c>
      <c r="C8971" s="5" t="str">
        <f t="shared" si="420"/>
        <v>12</v>
      </c>
      <c r="D8971" t="s">
        <v>8821</v>
      </c>
      <c r="E8971" t="s">
        <v>17</v>
      </c>
      <c r="F8971">
        <v>360000</v>
      </c>
      <c r="G8971" t="s">
        <v>295</v>
      </c>
      <c r="H8971" t="s">
        <v>104</v>
      </c>
      <c r="I8971" t="s">
        <v>487</v>
      </c>
      <c r="J8971" t="s">
        <v>39</v>
      </c>
      <c r="K8971" t="s">
        <v>40</v>
      </c>
      <c r="L8971" t="s">
        <v>23</v>
      </c>
      <c r="M8971">
        <v>21001</v>
      </c>
      <c r="N8971" t="s">
        <v>51</v>
      </c>
      <c r="O8971" t="s">
        <v>25</v>
      </c>
      <c r="P8971">
        <v>7752596</v>
      </c>
      <c r="Q8971" t="s">
        <v>52</v>
      </c>
      <c r="R8971" t="str">
        <f t="shared" si="421"/>
        <v>Tertile 1</v>
      </c>
      <c r="S8971" t="str">
        <f t="shared" si="422"/>
        <v>Risky</v>
      </c>
    </row>
    <row r="8972" spans="1:19" x14ac:dyDescent="0.35">
      <c r="A8972" t="s">
        <v>11225</v>
      </c>
      <c r="B8972" s="1">
        <v>44897</v>
      </c>
      <c r="C8972" s="5" t="str">
        <f t="shared" si="420"/>
        <v>12</v>
      </c>
      <c r="D8972" t="s">
        <v>8158</v>
      </c>
      <c r="E8972" t="s">
        <v>86</v>
      </c>
      <c r="F8972">
        <v>470000</v>
      </c>
      <c r="G8972" t="s">
        <v>152</v>
      </c>
      <c r="H8972" t="s">
        <v>48</v>
      </c>
      <c r="I8972" t="s">
        <v>648</v>
      </c>
      <c r="J8972" t="s">
        <v>21</v>
      </c>
      <c r="K8972" t="s">
        <v>22</v>
      </c>
      <c r="L8972" t="s">
        <v>41</v>
      </c>
      <c r="M8972">
        <v>31000</v>
      </c>
      <c r="N8972" t="s">
        <v>66</v>
      </c>
      <c r="O8972" t="s">
        <v>59</v>
      </c>
      <c r="P8972">
        <v>6407262</v>
      </c>
      <c r="Q8972" t="s">
        <v>67</v>
      </c>
      <c r="R8972" t="str">
        <f t="shared" si="421"/>
        <v>Tertile 1</v>
      </c>
      <c r="S8972" t="str">
        <f t="shared" si="422"/>
        <v>Risky</v>
      </c>
    </row>
    <row r="8973" spans="1:19" x14ac:dyDescent="0.35">
      <c r="A8973" t="s">
        <v>11218</v>
      </c>
      <c r="B8973" s="1">
        <v>44897</v>
      </c>
      <c r="C8973" s="5" t="str">
        <f t="shared" si="420"/>
        <v>12</v>
      </c>
      <c r="D8973" t="s">
        <v>11219</v>
      </c>
      <c r="E8973" t="s">
        <v>17</v>
      </c>
      <c r="F8973">
        <v>585000</v>
      </c>
      <c r="G8973" t="s">
        <v>166</v>
      </c>
      <c r="H8973" t="s">
        <v>30</v>
      </c>
      <c r="I8973" t="s">
        <v>347</v>
      </c>
      <c r="J8973" t="s">
        <v>39</v>
      </c>
      <c r="K8973" t="s">
        <v>40</v>
      </c>
      <c r="L8973" t="s">
        <v>50</v>
      </c>
      <c r="M8973">
        <v>21000</v>
      </c>
      <c r="N8973" t="s">
        <v>24</v>
      </c>
      <c r="O8973" t="s">
        <v>83</v>
      </c>
      <c r="P8973">
        <v>6458513</v>
      </c>
      <c r="Q8973" t="s">
        <v>26</v>
      </c>
      <c r="R8973" t="str">
        <f t="shared" si="421"/>
        <v>Tertile 2</v>
      </c>
      <c r="S8973" t="str">
        <f t="shared" si="422"/>
        <v>Risky</v>
      </c>
    </row>
    <row r="8974" spans="1:19" x14ac:dyDescent="0.35">
      <c r="A8974" t="s">
        <v>11221</v>
      </c>
      <c r="B8974" s="1">
        <v>44897</v>
      </c>
      <c r="C8974" s="5" t="str">
        <f t="shared" si="420"/>
        <v>12</v>
      </c>
      <c r="D8974" t="s">
        <v>11222</v>
      </c>
      <c r="E8974" t="s">
        <v>17</v>
      </c>
      <c r="F8974">
        <v>585000</v>
      </c>
      <c r="G8974" t="s">
        <v>76</v>
      </c>
      <c r="H8974" t="s">
        <v>37</v>
      </c>
      <c r="I8974" t="s">
        <v>1298</v>
      </c>
      <c r="J8974" t="s">
        <v>39</v>
      </c>
      <c r="K8974" t="s">
        <v>40</v>
      </c>
      <c r="L8974" t="s">
        <v>23</v>
      </c>
      <c r="M8974">
        <v>44000</v>
      </c>
      <c r="N8974" t="s">
        <v>72</v>
      </c>
      <c r="O8974" t="s">
        <v>83</v>
      </c>
      <c r="P8974">
        <v>7363244</v>
      </c>
      <c r="Q8974" t="s">
        <v>73</v>
      </c>
      <c r="R8974" t="str">
        <f t="shared" si="421"/>
        <v>Tertile 2</v>
      </c>
      <c r="S8974" t="str">
        <f t="shared" si="422"/>
        <v>Risky</v>
      </c>
    </row>
    <row r="8975" spans="1:19" x14ac:dyDescent="0.35">
      <c r="A8975" t="s">
        <v>11217</v>
      </c>
      <c r="B8975" s="1">
        <v>44897</v>
      </c>
      <c r="C8975" s="5" t="str">
        <f t="shared" si="420"/>
        <v>12</v>
      </c>
      <c r="D8975" t="s">
        <v>10304</v>
      </c>
      <c r="E8975" t="s">
        <v>17</v>
      </c>
      <c r="F8975">
        <v>610000</v>
      </c>
      <c r="G8975" t="s">
        <v>80</v>
      </c>
      <c r="H8975" t="s">
        <v>319</v>
      </c>
      <c r="I8975" t="s">
        <v>478</v>
      </c>
      <c r="J8975" t="s">
        <v>21</v>
      </c>
      <c r="K8975" t="s">
        <v>22</v>
      </c>
      <c r="L8975" t="s">
        <v>23</v>
      </c>
      <c r="M8975">
        <v>60001</v>
      </c>
      <c r="N8975" t="s">
        <v>66</v>
      </c>
      <c r="O8975" t="s">
        <v>110</v>
      </c>
      <c r="P8975">
        <v>6392649</v>
      </c>
      <c r="Q8975" t="s">
        <v>67</v>
      </c>
      <c r="R8975" t="str">
        <f t="shared" si="421"/>
        <v>Tertile 2</v>
      </c>
      <c r="S8975" t="str">
        <f t="shared" si="422"/>
        <v>Risky</v>
      </c>
    </row>
    <row r="8976" spans="1:19" x14ac:dyDescent="0.35">
      <c r="A8976" t="s">
        <v>11226</v>
      </c>
      <c r="B8976" s="1">
        <v>44897</v>
      </c>
      <c r="C8976" s="5" t="str">
        <f t="shared" si="420"/>
        <v>12</v>
      </c>
      <c r="D8976" t="s">
        <v>11227</v>
      </c>
      <c r="E8976" t="s">
        <v>17</v>
      </c>
      <c r="F8976">
        <v>760000</v>
      </c>
      <c r="G8976" t="s">
        <v>76</v>
      </c>
      <c r="H8976" t="s">
        <v>108</v>
      </c>
      <c r="I8976" t="s">
        <v>350</v>
      </c>
      <c r="J8976" t="s">
        <v>21</v>
      </c>
      <c r="K8976" t="s">
        <v>22</v>
      </c>
      <c r="L8976" t="s">
        <v>50</v>
      </c>
      <c r="M8976">
        <v>46000</v>
      </c>
      <c r="N8976" t="s">
        <v>72</v>
      </c>
      <c r="O8976" t="s">
        <v>83</v>
      </c>
      <c r="P8976">
        <v>8773571</v>
      </c>
      <c r="Q8976" t="s">
        <v>73</v>
      </c>
      <c r="R8976" t="str">
        <f t="shared" si="421"/>
        <v>Tertile 2</v>
      </c>
      <c r="S8976" t="str">
        <f t="shared" si="422"/>
        <v>Eligible</v>
      </c>
    </row>
    <row r="8977" spans="1:19" x14ac:dyDescent="0.35">
      <c r="A8977" t="s">
        <v>11228</v>
      </c>
      <c r="B8977" s="1">
        <v>44897</v>
      </c>
      <c r="C8977" s="5" t="str">
        <f t="shared" si="420"/>
        <v>12</v>
      </c>
      <c r="D8977" t="s">
        <v>732</v>
      </c>
      <c r="E8977" t="s">
        <v>17</v>
      </c>
      <c r="F8977">
        <v>821000</v>
      </c>
      <c r="G8977" t="s">
        <v>191</v>
      </c>
      <c r="H8977" t="s">
        <v>94</v>
      </c>
      <c r="I8977" t="s">
        <v>95</v>
      </c>
      <c r="J8977" t="s">
        <v>21</v>
      </c>
      <c r="K8977" t="s">
        <v>22</v>
      </c>
      <c r="L8977" t="s">
        <v>50</v>
      </c>
      <c r="M8977">
        <v>46000</v>
      </c>
      <c r="N8977" t="s">
        <v>32</v>
      </c>
      <c r="O8977" t="s">
        <v>83</v>
      </c>
      <c r="P8977">
        <v>8471827</v>
      </c>
      <c r="Q8977" t="s">
        <v>33</v>
      </c>
      <c r="R8977" t="str">
        <f t="shared" si="421"/>
        <v>Tertile 2</v>
      </c>
      <c r="S8977" t="str">
        <f t="shared" si="422"/>
        <v>Eligible</v>
      </c>
    </row>
    <row r="8978" spans="1:19" x14ac:dyDescent="0.35">
      <c r="A8978" t="s">
        <v>11223</v>
      </c>
      <c r="B8978" s="1">
        <v>44897</v>
      </c>
      <c r="C8978" s="5" t="str">
        <f t="shared" si="420"/>
        <v>12</v>
      </c>
      <c r="D8978" t="s">
        <v>1349</v>
      </c>
      <c r="E8978" t="s">
        <v>17</v>
      </c>
      <c r="F8978">
        <v>830000</v>
      </c>
      <c r="G8978" t="s">
        <v>142</v>
      </c>
      <c r="H8978" t="s">
        <v>48</v>
      </c>
      <c r="I8978" t="s">
        <v>279</v>
      </c>
      <c r="J8978" t="s">
        <v>39</v>
      </c>
      <c r="K8978" t="s">
        <v>40</v>
      </c>
      <c r="L8978" t="s">
        <v>23</v>
      </c>
      <c r="M8978">
        <v>16000</v>
      </c>
      <c r="N8978" t="s">
        <v>51</v>
      </c>
      <c r="O8978" t="s">
        <v>43</v>
      </c>
      <c r="P8978">
        <v>8426344</v>
      </c>
      <c r="Q8978" t="s">
        <v>52</v>
      </c>
      <c r="R8978" t="str">
        <f t="shared" si="421"/>
        <v>Tertile 2</v>
      </c>
      <c r="S8978" t="str">
        <f t="shared" si="422"/>
        <v>Eligible</v>
      </c>
    </row>
    <row r="8979" spans="1:19" x14ac:dyDescent="0.35">
      <c r="A8979" t="s">
        <v>11229</v>
      </c>
      <c r="B8979" s="1">
        <v>44897</v>
      </c>
      <c r="C8979" s="5" t="str">
        <f t="shared" si="420"/>
        <v>12</v>
      </c>
      <c r="D8979" t="s">
        <v>2768</v>
      </c>
      <c r="E8979" t="s">
        <v>17</v>
      </c>
      <c r="F8979">
        <v>1190000</v>
      </c>
      <c r="G8979" t="s">
        <v>137</v>
      </c>
      <c r="H8979" t="s">
        <v>216</v>
      </c>
      <c r="I8979" t="s">
        <v>887</v>
      </c>
      <c r="J8979" t="s">
        <v>39</v>
      </c>
      <c r="K8979" t="s">
        <v>40</v>
      </c>
      <c r="L8979" t="s">
        <v>41</v>
      </c>
      <c r="M8979">
        <v>43000</v>
      </c>
      <c r="N8979" t="s">
        <v>24</v>
      </c>
      <c r="O8979" t="s">
        <v>110</v>
      </c>
      <c r="P8979">
        <v>6228105</v>
      </c>
      <c r="Q8979" t="s">
        <v>73</v>
      </c>
      <c r="R8979" t="str">
        <f t="shared" si="421"/>
        <v>Tertile 3</v>
      </c>
      <c r="S8979" t="str">
        <f t="shared" si="422"/>
        <v>Eligible</v>
      </c>
    </row>
    <row r="8980" spans="1:19" x14ac:dyDescent="0.35">
      <c r="A8980" t="s">
        <v>11220</v>
      </c>
      <c r="B8980" s="1">
        <v>44897</v>
      </c>
      <c r="C8980" s="5" t="str">
        <f t="shared" si="420"/>
        <v>12</v>
      </c>
      <c r="D8980" t="s">
        <v>334</v>
      </c>
      <c r="E8980" t="s">
        <v>17</v>
      </c>
      <c r="F8980">
        <v>1330000</v>
      </c>
      <c r="G8980" t="s">
        <v>166</v>
      </c>
      <c r="H8980" t="s">
        <v>481</v>
      </c>
      <c r="I8980" t="s">
        <v>1154</v>
      </c>
      <c r="J8980" t="s">
        <v>21</v>
      </c>
      <c r="K8980" t="s">
        <v>22</v>
      </c>
      <c r="L8980" t="s">
        <v>23</v>
      </c>
      <c r="M8980">
        <v>23000</v>
      </c>
      <c r="N8980" t="s">
        <v>24</v>
      </c>
      <c r="O8980" t="s">
        <v>110</v>
      </c>
      <c r="P8980">
        <v>7394121</v>
      </c>
      <c r="Q8980" t="s">
        <v>26</v>
      </c>
      <c r="R8980" t="str">
        <f t="shared" si="421"/>
        <v>Tertile 3</v>
      </c>
      <c r="S8980" t="str">
        <f t="shared" si="422"/>
        <v>Eligible</v>
      </c>
    </row>
    <row r="8981" spans="1:19" x14ac:dyDescent="0.35">
      <c r="A8981" t="s">
        <v>11213</v>
      </c>
      <c r="B8981" s="1">
        <v>44897</v>
      </c>
      <c r="C8981" s="5" t="str">
        <f t="shared" si="420"/>
        <v>12</v>
      </c>
      <c r="D8981" t="s">
        <v>846</v>
      </c>
      <c r="E8981" t="s">
        <v>86</v>
      </c>
      <c r="F8981">
        <v>1500000</v>
      </c>
      <c r="G8981" t="s">
        <v>36</v>
      </c>
      <c r="H8981" t="s">
        <v>94</v>
      </c>
      <c r="I8981" t="s">
        <v>358</v>
      </c>
      <c r="J8981" t="s">
        <v>21</v>
      </c>
      <c r="K8981" t="s">
        <v>22</v>
      </c>
      <c r="L8981" t="s">
        <v>50</v>
      </c>
      <c r="M8981">
        <v>32001</v>
      </c>
      <c r="N8981" t="s">
        <v>42</v>
      </c>
      <c r="O8981" t="s">
        <v>25</v>
      </c>
      <c r="P8981">
        <v>6759568</v>
      </c>
      <c r="Q8981" t="s">
        <v>44</v>
      </c>
      <c r="R8981" t="str">
        <f t="shared" si="421"/>
        <v>Tertile 3</v>
      </c>
      <c r="S8981" t="str">
        <f t="shared" si="422"/>
        <v>Eligible</v>
      </c>
    </row>
    <row r="8982" spans="1:19" x14ac:dyDescent="0.35">
      <c r="A8982" t="s">
        <v>11233</v>
      </c>
      <c r="B8982" s="1">
        <v>44898</v>
      </c>
      <c r="C8982" s="5" t="str">
        <f t="shared" si="420"/>
        <v>12</v>
      </c>
      <c r="D8982" t="s">
        <v>1614</v>
      </c>
      <c r="E8982" t="s">
        <v>17</v>
      </c>
      <c r="F8982">
        <v>13500</v>
      </c>
      <c r="G8982" t="s">
        <v>137</v>
      </c>
      <c r="H8982" t="s">
        <v>81</v>
      </c>
      <c r="I8982" t="s">
        <v>403</v>
      </c>
      <c r="J8982" t="s">
        <v>39</v>
      </c>
      <c r="K8982" t="s">
        <v>40</v>
      </c>
      <c r="L8982" t="s">
        <v>50</v>
      </c>
      <c r="M8982">
        <v>28000</v>
      </c>
      <c r="N8982" t="s">
        <v>24</v>
      </c>
      <c r="O8982" t="s">
        <v>25</v>
      </c>
      <c r="P8982">
        <v>8814803</v>
      </c>
      <c r="Q8982" t="s">
        <v>26</v>
      </c>
      <c r="R8982" t="str">
        <f t="shared" si="421"/>
        <v>Tertile 1</v>
      </c>
      <c r="S8982" t="str">
        <f t="shared" si="422"/>
        <v>Risky</v>
      </c>
    </row>
    <row r="8983" spans="1:19" x14ac:dyDescent="0.35">
      <c r="A8983" t="s">
        <v>11235</v>
      </c>
      <c r="B8983" s="1">
        <v>44898</v>
      </c>
      <c r="C8983" s="5" t="str">
        <f t="shared" si="420"/>
        <v>12</v>
      </c>
      <c r="D8983" t="s">
        <v>913</v>
      </c>
      <c r="E8983" t="s">
        <v>17</v>
      </c>
      <c r="F8983">
        <v>13500</v>
      </c>
      <c r="G8983" t="s">
        <v>195</v>
      </c>
      <c r="H8983" t="s">
        <v>167</v>
      </c>
      <c r="I8983" t="s">
        <v>561</v>
      </c>
      <c r="J8983" t="s">
        <v>39</v>
      </c>
      <c r="K8983" t="s">
        <v>40</v>
      </c>
      <c r="L8983" t="s">
        <v>50</v>
      </c>
      <c r="M8983">
        <v>14000</v>
      </c>
      <c r="N8983" t="s">
        <v>42</v>
      </c>
      <c r="O8983" t="s">
        <v>110</v>
      </c>
      <c r="P8983">
        <v>8840997</v>
      </c>
      <c r="Q8983" t="s">
        <v>44</v>
      </c>
      <c r="R8983" t="str">
        <f t="shared" si="421"/>
        <v>Tertile 1</v>
      </c>
      <c r="S8983" t="str">
        <f t="shared" si="422"/>
        <v>Risky</v>
      </c>
    </row>
    <row r="8984" spans="1:19" x14ac:dyDescent="0.35">
      <c r="A8984" t="s">
        <v>11241</v>
      </c>
      <c r="B8984" s="1">
        <v>44898</v>
      </c>
      <c r="C8984" s="5" t="str">
        <f t="shared" si="420"/>
        <v>12</v>
      </c>
      <c r="D8984" t="s">
        <v>925</v>
      </c>
      <c r="E8984" t="s">
        <v>86</v>
      </c>
      <c r="F8984">
        <v>13500</v>
      </c>
      <c r="G8984" t="s">
        <v>288</v>
      </c>
      <c r="H8984" t="s">
        <v>931</v>
      </c>
      <c r="I8984" t="s">
        <v>1014</v>
      </c>
      <c r="J8984" t="s">
        <v>39</v>
      </c>
      <c r="K8984" t="s">
        <v>40</v>
      </c>
      <c r="L8984" t="s">
        <v>23</v>
      </c>
      <c r="M8984">
        <v>19000</v>
      </c>
      <c r="N8984" t="s">
        <v>32</v>
      </c>
      <c r="O8984" t="s">
        <v>25</v>
      </c>
      <c r="P8984">
        <v>8379200</v>
      </c>
      <c r="Q8984" t="s">
        <v>33</v>
      </c>
      <c r="R8984" t="str">
        <f t="shared" si="421"/>
        <v>Tertile 1</v>
      </c>
      <c r="S8984" t="str">
        <f t="shared" si="422"/>
        <v>Risky</v>
      </c>
    </row>
    <row r="8985" spans="1:19" x14ac:dyDescent="0.35">
      <c r="A8985" t="s">
        <v>11253</v>
      </c>
      <c r="B8985" s="1">
        <v>44898</v>
      </c>
      <c r="C8985" s="5" t="str">
        <f t="shared" si="420"/>
        <v>12</v>
      </c>
      <c r="D8985" t="s">
        <v>903</v>
      </c>
      <c r="E8985" t="s">
        <v>86</v>
      </c>
      <c r="F8985">
        <v>13500</v>
      </c>
      <c r="G8985" t="s">
        <v>248</v>
      </c>
      <c r="H8985" t="s">
        <v>37</v>
      </c>
      <c r="I8985" t="s">
        <v>1298</v>
      </c>
      <c r="J8985" t="s">
        <v>39</v>
      </c>
      <c r="K8985" t="s">
        <v>40</v>
      </c>
      <c r="L8985" t="s">
        <v>23</v>
      </c>
      <c r="M8985">
        <v>44000</v>
      </c>
      <c r="N8985" t="s">
        <v>66</v>
      </c>
      <c r="O8985" t="s">
        <v>83</v>
      </c>
      <c r="P8985">
        <v>8438485</v>
      </c>
      <c r="Q8985" t="s">
        <v>67</v>
      </c>
      <c r="R8985" t="str">
        <f t="shared" si="421"/>
        <v>Tertile 1</v>
      </c>
      <c r="S8985" t="str">
        <f t="shared" si="422"/>
        <v>Risky</v>
      </c>
    </row>
    <row r="8986" spans="1:19" x14ac:dyDescent="0.35">
      <c r="A8986" t="s">
        <v>11254</v>
      </c>
      <c r="B8986" s="1">
        <v>44898</v>
      </c>
      <c r="C8986" s="5" t="str">
        <f t="shared" si="420"/>
        <v>12</v>
      </c>
      <c r="D8986" t="s">
        <v>695</v>
      </c>
      <c r="E8986" t="s">
        <v>17</v>
      </c>
      <c r="F8986">
        <v>13500</v>
      </c>
      <c r="G8986" t="s">
        <v>166</v>
      </c>
      <c r="H8986" t="s">
        <v>143</v>
      </c>
      <c r="I8986" t="s">
        <v>806</v>
      </c>
      <c r="J8986" t="s">
        <v>39</v>
      </c>
      <c r="K8986" t="s">
        <v>40</v>
      </c>
      <c r="L8986" t="s">
        <v>41</v>
      </c>
      <c r="M8986">
        <v>24001</v>
      </c>
      <c r="N8986" t="s">
        <v>24</v>
      </c>
      <c r="O8986" t="s">
        <v>25</v>
      </c>
      <c r="P8986">
        <v>6000191</v>
      </c>
      <c r="Q8986" t="s">
        <v>26</v>
      </c>
      <c r="R8986" t="str">
        <f t="shared" si="421"/>
        <v>Tertile 1</v>
      </c>
      <c r="S8986" t="str">
        <f t="shared" si="422"/>
        <v>Risky</v>
      </c>
    </row>
    <row r="8987" spans="1:19" x14ac:dyDescent="0.35">
      <c r="A8987" t="s">
        <v>11258</v>
      </c>
      <c r="B8987" s="1">
        <v>44898</v>
      </c>
      <c r="C8987" s="5" t="str">
        <f t="shared" si="420"/>
        <v>12</v>
      </c>
      <c r="D8987" t="s">
        <v>2116</v>
      </c>
      <c r="E8987" t="s">
        <v>17</v>
      </c>
      <c r="F8987">
        <v>13500</v>
      </c>
      <c r="G8987" t="s">
        <v>152</v>
      </c>
      <c r="H8987" t="s">
        <v>81</v>
      </c>
      <c r="I8987" t="s">
        <v>420</v>
      </c>
      <c r="J8987" t="s">
        <v>21</v>
      </c>
      <c r="K8987" t="s">
        <v>22</v>
      </c>
      <c r="L8987" t="s">
        <v>41</v>
      </c>
      <c r="M8987">
        <v>21000</v>
      </c>
      <c r="N8987" t="s">
        <v>66</v>
      </c>
      <c r="O8987" t="s">
        <v>59</v>
      </c>
      <c r="P8987">
        <v>7761683</v>
      </c>
      <c r="Q8987" t="s">
        <v>67</v>
      </c>
      <c r="R8987" t="str">
        <f t="shared" si="421"/>
        <v>Tertile 1</v>
      </c>
      <c r="S8987" t="str">
        <f t="shared" si="422"/>
        <v>Risky</v>
      </c>
    </row>
    <row r="8988" spans="1:19" x14ac:dyDescent="0.35">
      <c r="A8988" t="s">
        <v>11268</v>
      </c>
      <c r="B8988" s="1">
        <v>44898</v>
      </c>
      <c r="C8988" s="5" t="str">
        <f t="shared" si="420"/>
        <v>12</v>
      </c>
      <c r="D8988" t="s">
        <v>8160</v>
      </c>
      <c r="E8988" t="s">
        <v>17</v>
      </c>
      <c r="F8988">
        <v>13500</v>
      </c>
      <c r="G8988" t="s">
        <v>76</v>
      </c>
      <c r="H8988" t="s">
        <v>30</v>
      </c>
      <c r="I8988" t="s">
        <v>153</v>
      </c>
      <c r="J8988" t="s">
        <v>21</v>
      </c>
      <c r="K8988" t="s">
        <v>22</v>
      </c>
      <c r="L8988" t="s">
        <v>50</v>
      </c>
      <c r="M8988">
        <v>25000</v>
      </c>
      <c r="N8988" t="s">
        <v>72</v>
      </c>
      <c r="O8988" t="s">
        <v>25</v>
      </c>
      <c r="P8988">
        <v>8915755</v>
      </c>
      <c r="Q8988" t="s">
        <v>73</v>
      </c>
      <c r="R8988" t="str">
        <f t="shared" si="421"/>
        <v>Tertile 1</v>
      </c>
      <c r="S8988" t="str">
        <f t="shared" si="422"/>
        <v>Risky</v>
      </c>
    </row>
    <row r="8989" spans="1:19" x14ac:dyDescent="0.35">
      <c r="A8989" t="s">
        <v>11271</v>
      </c>
      <c r="B8989" s="1">
        <v>44898</v>
      </c>
      <c r="C8989" s="5" t="str">
        <f t="shared" si="420"/>
        <v>12</v>
      </c>
      <c r="D8989" t="s">
        <v>747</v>
      </c>
      <c r="E8989" t="s">
        <v>17</v>
      </c>
      <c r="F8989">
        <v>13500</v>
      </c>
      <c r="G8989" t="s">
        <v>160</v>
      </c>
      <c r="H8989" t="s">
        <v>133</v>
      </c>
      <c r="I8989" t="s">
        <v>134</v>
      </c>
      <c r="J8989" t="s">
        <v>39</v>
      </c>
      <c r="K8989" t="s">
        <v>40</v>
      </c>
      <c r="L8989" t="s">
        <v>41</v>
      </c>
      <c r="M8989">
        <v>22000</v>
      </c>
      <c r="N8989" t="s">
        <v>58</v>
      </c>
      <c r="O8989" t="s">
        <v>83</v>
      </c>
      <c r="P8989">
        <v>8084219</v>
      </c>
      <c r="Q8989" t="s">
        <v>60</v>
      </c>
      <c r="R8989" t="str">
        <f t="shared" si="421"/>
        <v>Tertile 1</v>
      </c>
      <c r="S8989" t="str">
        <f t="shared" si="422"/>
        <v>Risky</v>
      </c>
    </row>
    <row r="8990" spans="1:19" x14ac:dyDescent="0.35">
      <c r="A8990" t="s">
        <v>11277</v>
      </c>
      <c r="B8990" s="1">
        <v>44898</v>
      </c>
      <c r="C8990" s="5" t="str">
        <f t="shared" si="420"/>
        <v>12</v>
      </c>
      <c r="D8990" t="s">
        <v>529</v>
      </c>
      <c r="E8990" t="s">
        <v>17</v>
      </c>
      <c r="F8990">
        <v>13500</v>
      </c>
      <c r="G8990" t="s">
        <v>152</v>
      </c>
      <c r="H8990" t="s">
        <v>19</v>
      </c>
      <c r="I8990" t="s">
        <v>380</v>
      </c>
      <c r="J8990" t="s">
        <v>21</v>
      </c>
      <c r="K8990" t="s">
        <v>22</v>
      </c>
      <c r="L8990" t="s">
        <v>41</v>
      </c>
      <c r="M8990">
        <v>41000</v>
      </c>
      <c r="N8990" t="s">
        <v>66</v>
      </c>
      <c r="O8990" t="s">
        <v>59</v>
      </c>
      <c r="P8990">
        <v>8754216</v>
      </c>
      <c r="Q8990" t="s">
        <v>67</v>
      </c>
      <c r="R8990" t="str">
        <f t="shared" si="421"/>
        <v>Tertile 1</v>
      </c>
      <c r="S8990" t="str">
        <f t="shared" si="422"/>
        <v>Risky</v>
      </c>
    </row>
    <row r="8991" spans="1:19" x14ac:dyDescent="0.35">
      <c r="A8991" t="s">
        <v>11279</v>
      </c>
      <c r="B8991" s="1">
        <v>44898</v>
      </c>
      <c r="C8991" s="5" t="str">
        <f t="shared" si="420"/>
        <v>12</v>
      </c>
      <c r="D8991" t="s">
        <v>8175</v>
      </c>
      <c r="E8991" t="s">
        <v>17</v>
      </c>
      <c r="F8991">
        <v>13500</v>
      </c>
      <c r="G8991" t="s">
        <v>18</v>
      </c>
      <c r="H8991" t="s">
        <v>148</v>
      </c>
      <c r="I8991" t="s">
        <v>698</v>
      </c>
      <c r="J8991" t="s">
        <v>39</v>
      </c>
      <c r="K8991" t="s">
        <v>40</v>
      </c>
      <c r="L8991" t="s">
        <v>41</v>
      </c>
      <c r="M8991">
        <v>25001</v>
      </c>
      <c r="N8991" t="s">
        <v>24</v>
      </c>
      <c r="O8991" t="s">
        <v>25</v>
      </c>
      <c r="P8991">
        <v>7267881</v>
      </c>
      <c r="Q8991" t="s">
        <v>26</v>
      </c>
      <c r="R8991" t="str">
        <f t="shared" si="421"/>
        <v>Tertile 1</v>
      </c>
      <c r="S8991" t="str">
        <f t="shared" si="422"/>
        <v>Risky</v>
      </c>
    </row>
    <row r="8992" spans="1:19" x14ac:dyDescent="0.35">
      <c r="A8992" t="s">
        <v>11285</v>
      </c>
      <c r="B8992" s="1">
        <v>44898</v>
      </c>
      <c r="C8992" s="5" t="str">
        <f t="shared" si="420"/>
        <v>12</v>
      </c>
      <c r="D8992" t="s">
        <v>2813</v>
      </c>
      <c r="E8992" t="s">
        <v>17</v>
      </c>
      <c r="F8992">
        <v>13500</v>
      </c>
      <c r="G8992" t="s">
        <v>252</v>
      </c>
      <c r="H8992" t="s">
        <v>64</v>
      </c>
      <c r="I8992" t="s">
        <v>65</v>
      </c>
      <c r="J8992" t="s">
        <v>39</v>
      </c>
      <c r="K8992" t="s">
        <v>40</v>
      </c>
      <c r="L8992" t="s">
        <v>23</v>
      </c>
      <c r="M8992">
        <v>22000</v>
      </c>
      <c r="N8992" t="s">
        <v>72</v>
      </c>
      <c r="O8992" t="s">
        <v>59</v>
      </c>
      <c r="P8992">
        <v>7396593</v>
      </c>
      <c r="Q8992" t="s">
        <v>67</v>
      </c>
      <c r="R8992" t="str">
        <f t="shared" si="421"/>
        <v>Tertile 1</v>
      </c>
      <c r="S8992" t="str">
        <f t="shared" si="422"/>
        <v>Risky</v>
      </c>
    </row>
    <row r="8993" spans="1:19" x14ac:dyDescent="0.35">
      <c r="A8993" t="s">
        <v>11264</v>
      </c>
      <c r="B8993" s="1">
        <v>44898</v>
      </c>
      <c r="C8993" s="5" t="str">
        <f t="shared" si="420"/>
        <v>12</v>
      </c>
      <c r="D8993" t="s">
        <v>489</v>
      </c>
      <c r="E8993" t="s">
        <v>17</v>
      </c>
      <c r="F8993">
        <v>250000</v>
      </c>
      <c r="G8993" t="s">
        <v>98</v>
      </c>
      <c r="H8993" t="s">
        <v>148</v>
      </c>
      <c r="I8993" t="s">
        <v>614</v>
      </c>
      <c r="J8993" t="s">
        <v>21</v>
      </c>
      <c r="K8993" t="s">
        <v>22</v>
      </c>
      <c r="L8993" t="s">
        <v>23</v>
      </c>
      <c r="M8993">
        <v>9000</v>
      </c>
      <c r="N8993" t="s">
        <v>32</v>
      </c>
      <c r="O8993" t="s">
        <v>59</v>
      </c>
      <c r="P8993">
        <v>7784736</v>
      </c>
      <c r="Q8993" t="s">
        <v>33</v>
      </c>
      <c r="R8993" t="str">
        <f t="shared" si="421"/>
        <v>Tertile 1</v>
      </c>
      <c r="S8993" t="str">
        <f t="shared" si="422"/>
        <v>Risky</v>
      </c>
    </row>
    <row r="8994" spans="1:19" x14ac:dyDescent="0.35">
      <c r="A8994" t="s">
        <v>11249</v>
      </c>
      <c r="B8994" s="1">
        <v>44898</v>
      </c>
      <c r="C8994" s="5" t="str">
        <f t="shared" si="420"/>
        <v>12</v>
      </c>
      <c r="D8994" t="s">
        <v>11250</v>
      </c>
      <c r="E8994" t="s">
        <v>17</v>
      </c>
      <c r="F8994">
        <v>320000</v>
      </c>
      <c r="G8994" t="s">
        <v>76</v>
      </c>
      <c r="H8994" t="s">
        <v>126</v>
      </c>
      <c r="I8994" t="s">
        <v>127</v>
      </c>
      <c r="J8994" t="s">
        <v>39</v>
      </c>
      <c r="K8994" t="s">
        <v>40</v>
      </c>
      <c r="L8994" t="s">
        <v>23</v>
      </c>
      <c r="M8994">
        <v>43001</v>
      </c>
      <c r="N8994" t="s">
        <v>72</v>
      </c>
      <c r="O8994" t="s">
        <v>110</v>
      </c>
      <c r="P8994">
        <v>6785179</v>
      </c>
      <c r="Q8994" t="s">
        <v>73</v>
      </c>
      <c r="R8994" t="str">
        <f t="shared" si="421"/>
        <v>Tertile 1</v>
      </c>
      <c r="S8994" t="str">
        <f t="shared" si="422"/>
        <v>Risky</v>
      </c>
    </row>
    <row r="8995" spans="1:19" x14ac:dyDescent="0.35">
      <c r="A8995" t="s">
        <v>11269</v>
      </c>
      <c r="B8995" s="1">
        <v>44898</v>
      </c>
      <c r="C8995" s="5" t="str">
        <f t="shared" si="420"/>
        <v>12</v>
      </c>
      <c r="D8995" t="s">
        <v>8162</v>
      </c>
      <c r="E8995" t="s">
        <v>17</v>
      </c>
      <c r="F8995">
        <v>330000</v>
      </c>
      <c r="G8995" t="s">
        <v>160</v>
      </c>
      <c r="H8995" t="s">
        <v>174</v>
      </c>
      <c r="I8995" t="s">
        <v>175</v>
      </c>
      <c r="J8995" t="s">
        <v>21</v>
      </c>
      <c r="K8995" t="s">
        <v>22</v>
      </c>
      <c r="L8995" t="s">
        <v>23</v>
      </c>
      <c r="M8995">
        <v>33000</v>
      </c>
      <c r="N8995" t="s">
        <v>58</v>
      </c>
      <c r="O8995" t="s">
        <v>59</v>
      </c>
      <c r="P8995">
        <v>7985193</v>
      </c>
      <c r="Q8995" t="s">
        <v>60</v>
      </c>
      <c r="R8995" t="str">
        <f t="shared" si="421"/>
        <v>Tertile 1</v>
      </c>
      <c r="S8995" t="str">
        <f t="shared" si="422"/>
        <v>Risky</v>
      </c>
    </row>
    <row r="8996" spans="1:19" x14ac:dyDescent="0.35">
      <c r="A8996" t="s">
        <v>11261</v>
      </c>
      <c r="B8996" s="1">
        <v>44898</v>
      </c>
      <c r="C8996" s="5" t="str">
        <f t="shared" si="420"/>
        <v>12</v>
      </c>
      <c r="D8996" t="s">
        <v>443</v>
      </c>
      <c r="E8996" t="s">
        <v>17</v>
      </c>
      <c r="F8996">
        <v>360000</v>
      </c>
      <c r="G8996" t="s">
        <v>80</v>
      </c>
      <c r="H8996" t="s">
        <v>104</v>
      </c>
      <c r="I8996" t="s">
        <v>487</v>
      </c>
      <c r="J8996" t="s">
        <v>39</v>
      </c>
      <c r="K8996" t="s">
        <v>40</v>
      </c>
      <c r="L8996" t="s">
        <v>41</v>
      </c>
      <c r="M8996">
        <v>29000</v>
      </c>
      <c r="N8996" t="s">
        <v>66</v>
      </c>
      <c r="O8996" t="s">
        <v>25</v>
      </c>
      <c r="P8996">
        <v>6493746</v>
      </c>
      <c r="Q8996" t="s">
        <v>67</v>
      </c>
      <c r="R8996" t="str">
        <f t="shared" si="421"/>
        <v>Tertile 1</v>
      </c>
      <c r="S8996" t="str">
        <f t="shared" si="422"/>
        <v>Risky</v>
      </c>
    </row>
    <row r="8997" spans="1:19" x14ac:dyDescent="0.35">
      <c r="A8997" t="s">
        <v>11270</v>
      </c>
      <c r="B8997" s="1">
        <v>44898</v>
      </c>
      <c r="C8997" s="5" t="str">
        <f t="shared" si="420"/>
        <v>12</v>
      </c>
      <c r="D8997" t="s">
        <v>473</v>
      </c>
      <c r="E8997" t="s">
        <v>17</v>
      </c>
      <c r="F8997">
        <v>405000</v>
      </c>
      <c r="G8997" t="s">
        <v>80</v>
      </c>
      <c r="H8997" t="s">
        <v>931</v>
      </c>
      <c r="I8997" t="s">
        <v>1014</v>
      </c>
      <c r="J8997" t="s">
        <v>21</v>
      </c>
      <c r="K8997" t="s">
        <v>22</v>
      </c>
      <c r="L8997" t="s">
        <v>50</v>
      </c>
      <c r="M8997">
        <v>36000</v>
      </c>
      <c r="N8997" t="s">
        <v>66</v>
      </c>
      <c r="O8997" t="s">
        <v>25</v>
      </c>
      <c r="P8997">
        <v>6839024</v>
      </c>
      <c r="Q8997" t="s">
        <v>67</v>
      </c>
      <c r="R8997" t="str">
        <f t="shared" si="421"/>
        <v>Tertile 1</v>
      </c>
      <c r="S8997" t="str">
        <f t="shared" si="422"/>
        <v>Risky</v>
      </c>
    </row>
    <row r="8998" spans="1:19" x14ac:dyDescent="0.35">
      <c r="A8998" t="s">
        <v>11246</v>
      </c>
      <c r="B8998" s="1">
        <v>44898</v>
      </c>
      <c r="C8998" s="5" t="str">
        <f t="shared" si="420"/>
        <v>12</v>
      </c>
      <c r="D8998" t="s">
        <v>3365</v>
      </c>
      <c r="E8998" t="s">
        <v>17</v>
      </c>
      <c r="F8998">
        <v>452500</v>
      </c>
      <c r="G8998" t="s">
        <v>142</v>
      </c>
      <c r="H8998" t="s">
        <v>94</v>
      </c>
      <c r="I8998" t="s">
        <v>344</v>
      </c>
      <c r="J8998" t="s">
        <v>39</v>
      </c>
      <c r="K8998" t="s">
        <v>40</v>
      </c>
      <c r="L8998" t="s">
        <v>41</v>
      </c>
      <c r="M8998">
        <v>29501</v>
      </c>
      <c r="N8998" t="s">
        <v>51</v>
      </c>
      <c r="O8998" t="s">
        <v>110</v>
      </c>
      <c r="P8998">
        <v>8401704</v>
      </c>
      <c r="Q8998" t="s">
        <v>52</v>
      </c>
      <c r="R8998" t="str">
        <f t="shared" si="421"/>
        <v>Tertile 1</v>
      </c>
      <c r="S8998" t="str">
        <f t="shared" si="422"/>
        <v>Risky</v>
      </c>
    </row>
    <row r="8999" spans="1:19" x14ac:dyDescent="0.35">
      <c r="A8999" t="s">
        <v>11263</v>
      </c>
      <c r="B8999" s="1">
        <v>44898</v>
      </c>
      <c r="C8999" s="5" t="str">
        <f t="shared" si="420"/>
        <v>12</v>
      </c>
      <c r="D8999" t="s">
        <v>486</v>
      </c>
      <c r="E8999" t="s">
        <v>86</v>
      </c>
      <c r="F8999">
        <v>520000</v>
      </c>
      <c r="G8999" t="s">
        <v>166</v>
      </c>
      <c r="H8999" t="s">
        <v>37</v>
      </c>
      <c r="I8999" t="s">
        <v>682</v>
      </c>
      <c r="J8999" t="s">
        <v>21</v>
      </c>
      <c r="K8999" t="s">
        <v>22</v>
      </c>
      <c r="L8999" t="s">
        <v>23</v>
      </c>
      <c r="M8999">
        <v>26000</v>
      </c>
      <c r="N8999" t="s">
        <v>24</v>
      </c>
      <c r="O8999" t="s">
        <v>110</v>
      </c>
      <c r="P8999">
        <v>8080425</v>
      </c>
      <c r="Q8999" t="s">
        <v>26</v>
      </c>
      <c r="R8999" t="str">
        <f t="shared" si="421"/>
        <v>Tertile 1</v>
      </c>
      <c r="S8999" t="str">
        <f t="shared" si="422"/>
        <v>Risky</v>
      </c>
    </row>
    <row r="9000" spans="1:19" x14ac:dyDescent="0.35">
      <c r="A9000" t="s">
        <v>11276</v>
      </c>
      <c r="B9000" s="1">
        <v>44898</v>
      </c>
      <c r="C9000" s="5" t="str">
        <f t="shared" si="420"/>
        <v>12</v>
      </c>
      <c r="D9000" t="s">
        <v>477</v>
      </c>
      <c r="E9000" t="s">
        <v>17</v>
      </c>
      <c r="F9000">
        <v>525500</v>
      </c>
      <c r="G9000" t="s">
        <v>147</v>
      </c>
      <c r="H9000" t="s">
        <v>99</v>
      </c>
      <c r="I9000" t="s">
        <v>1096</v>
      </c>
      <c r="J9000" t="s">
        <v>21</v>
      </c>
      <c r="K9000" t="s">
        <v>22</v>
      </c>
      <c r="L9000" t="s">
        <v>23</v>
      </c>
      <c r="M9000">
        <v>9500</v>
      </c>
      <c r="N9000" t="s">
        <v>58</v>
      </c>
      <c r="O9000" t="s">
        <v>43</v>
      </c>
      <c r="P9000">
        <v>6569917</v>
      </c>
      <c r="Q9000" t="s">
        <v>60</v>
      </c>
      <c r="R9000" t="str">
        <f t="shared" si="421"/>
        <v>Tertile 1</v>
      </c>
      <c r="S9000" t="str">
        <f t="shared" si="422"/>
        <v>Risky</v>
      </c>
    </row>
    <row r="9001" spans="1:19" x14ac:dyDescent="0.35">
      <c r="A9001" t="s">
        <v>11272</v>
      </c>
      <c r="B9001" s="1">
        <v>44898</v>
      </c>
      <c r="C9001" s="5" t="str">
        <f t="shared" si="420"/>
        <v>12</v>
      </c>
      <c r="D9001" t="s">
        <v>8166</v>
      </c>
      <c r="E9001" t="s">
        <v>17</v>
      </c>
      <c r="F9001">
        <v>532000</v>
      </c>
      <c r="G9001" t="s">
        <v>166</v>
      </c>
      <c r="H9001" t="s">
        <v>117</v>
      </c>
      <c r="I9001" t="s">
        <v>527</v>
      </c>
      <c r="J9001" t="s">
        <v>39</v>
      </c>
      <c r="K9001" t="s">
        <v>40</v>
      </c>
      <c r="L9001" t="s">
        <v>50</v>
      </c>
      <c r="M9001">
        <v>26000</v>
      </c>
      <c r="N9001" t="s">
        <v>24</v>
      </c>
      <c r="O9001" t="s">
        <v>110</v>
      </c>
      <c r="P9001">
        <v>8876148</v>
      </c>
      <c r="Q9001" t="s">
        <v>26</v>
      </c>
      <c r="R9001" t="str">
        <f t="shared" si="421"/>
        <v>Tertile 1</v>
      </c>
      <c r="S9001" t="str">
        <f t="shared" si="422"/>
        <v>Risky</v>
      </c>
    </row>
    <row r="9002" spans="1:19" x14ac:dyDescent="0.35">
      <c r="A9002" t="s">
        <v>11289</v>
      </c>
      <c r="B9002" s="1">
        <v>44898</v>
      </c>
      <c r="C9002" s="5" t="str">
        <f t="shared" si="420"/>
        <v>12</v>
      </c>
      <c r="D9002" t="s">
        <v>2717</v>
      </c>
      <c r="E9002" t="s">
        <v>17</v>
      </c>
      <c r="F9002">
        <v>540000</v>
      </c>
      <c r="G9002" t="s">
        <v>291</v>
      </c>
      <c r="H9002" t="s">
        <v>108</v>
      </c>
      <c r="I9002" t="s">
        <v>335</v>
      </c>
      <c r="J9002" t="s">
        <v>21</v>
      </c>
      <c r="K9002" t="s">
        <v>22</v>
      </c>
      <c r="L9002" t="s">
        <v>41</v>
      </c>
      <c r="M9002">
        <v>16000</v>
      </c>
      <c r="N9002" t="s">
        <v>42</v>
      </c>
      <c r="O9002" t="s">
        <v>25</v>
      </c>
      <c r="P9002">
        <v>7842846</v>
      </c>
      <c r="Q9002" t="s">
        <v>67</v>
      </c>
      <c r="R9002" t="str">
        <f t="shared" si="421"/>
        <v>Tertile 1</v>
      </c>
      <c r="S9002" t="str">
        <f t="shared" si="422"/>
        <v>Risky</v>
      </c>
    </row>
    <row r="9003" spans="1:19" x14ac:dyDescent="0.35">
      <c r="A9003" t="s">
        <v>11242</v>
      </c>
      <c r="B9003" s="1">
        <v>44898</v>
      </c>
      <c r="C9003" s="5" t="str">
        <f t="shared" si="420"/>
        <v>12</v>
      </c>
      <c r="D9003" t="s">
        <v>1941</v>
      </c>
      <c r="E9003" t="s">
        <v>86</v>
      </c>
      <c r="F9003">
        <v>550000</v>
      </c>
      <c r="G9003" t="s">
        <v>90</v>
      </c>
      <c r="H9003" t="s">
        <v>117</v>
      </c>
      <c r="I9003" t="s">
        <v>427</v>
      </c>
      <c r="J9003" t="s">
        <v>39</v>
      </c>
      <c r="K9003" t="s">
        <v>40</v>
      </c>
      <c r="L9003" t="s">
        <v>41</v>
      </c>
      <c r="M9003">
        <v>21001</v>
      </c>
      <c r="N9003" t="s">
        <v>72</v>
      </c>
      <c r="O9003" t="s">
        <v>25</v>
      </c>
      <c r="P9003">
        <v>7120330</v>
      </c>
      <c r="Q9003" t="s">
        <v>73</v>
      </c>
      <c r="R9003" t="str">
        <f t="shared" si="421"/>
        <v>Tertile 2</v>
      </c>
      <c r="S9003" t="str">
        <f t="shared" si="422"/>
        <v>Risky</v>
      </c>
    </row>
    <row r="9004" spans="1:19" x14ac:dyDescent="0.35">
      <c r="A9004" t="s">
        <v>11280</v>
      </c>
      <c r="B9004" s="1">
        <v>44898</v>
      </c>
      <c r="C9004" s="5" t="str">
        <f t="shared" si="420"/>
        <v>12</v>
      </c>
      <c r="D9004" t="s">
        <v>2711</v>
      </c>
      <c r="E9004" t="s">
        <v>17</v>
      </c>
      <c r="F9004">
        <v>600000</v>
      </c>
      <c r="G9004" t="s">
        <v>191</v>
      </c>
      <c r="H9004" t="s">
        <v>30</v>
      </c>
      <c r="I9004" t="s">
        <v>153</v>
      </c>
      <c r="J9004" t="s">
        <v>21</v>
      </c>
      <c r="K9004" t="s">
        <v>22</v>
      </c>
      <c r="L9004" t="s">
        <v>41</v>
      </c>
      <c r="M9004">
        <v>31000</v>
      </c>
      <c r="N9004" t="s">
        <v>32</v>
      </c>
      <c r="O9004" t="s">
        <v>25</v>
      </c>
      <c r="P9004">
        <v>7060076</v>
      </c>
      <c r="Q9004" t="s">
        <v>26</v>
      </c>
      <c r="R9004" t="str">
        <f t="shared" si="421"/>
        <v>Tertile 2</v>
      </c>
      <c r="S9004" t="str">
        <f t="shared" si="422"/>
        <v>Risky</v>
      </c>
    </row>
    <row r="9005" spans="1:19" x14ac:dyDescent="0.35">
      <c r="A9005" t="s">
        <v>11247</v>
      </c>
      <c r="B9005" s="1">
        <v>44898</v>
      </c>
      <c r="C9005" s="5" t="str">
        <f t="shared" si="420"/>
        <v>12</v>
      </c>
      <c r="D9005" t="s">
        <v>322</v>
      </c>
      <c r="E9005" t="s">
        <v>17</v>
      </c>
      <c r="F9005">
        <v>611000</v>
      </c>
      <c r="G9005" t="s">
        <v>103</v>
      </c>
      <c r="H9005" t="s">
        <v>30</v>
      </c>
      <c r="I9005" t="s">
        <v>920</v>
      </c>
      <c r="J9005" t="s">
        <v>21</v>
      </c>
      <c r="K9005" t="s">
        <v>22</v>
      </c>
      <c r="L9005" t="s">
        <v>41</v>
      </c>
      <c r="M9005">
        <v>19000</v>
      </c>
      <c r="N9005" t="s">
        <v>42</v>
      </c>
      <c r="O9005" t="s">
        <v>83</v>
      </c>
      <c r="P9005">
        <v>7704346</v>
      </c>
      <c r="Q9005" t="s">
        <v>44</v>
      </c>
      <c r="R9005" t="str">
        <f t="shared" si="421"/>
        <v>Tertile 2</v>
      </c>
      <c r="S9005" t="str">
        <f t="shared" si="422"/>
        <v>Risky</v>
      </c>
    </row>
    <row r="9006" spans="1:19" x14ac:dyDescent="0.35">
      <c r="A9006" t="s">
        <v>11245</v>
      </c>
      <c r="B9006" s="1">
        <v>44898</v>
      </c>
      <c r="C9006" s="5" t="str">
        <f t="shared" si="420"/>
        <v>12</v>
      </c>
      <c r="D9006" t="s">
        <v>313</v>
      </c>
      <c r="E9006" t="s">
        <v>17</v>
      </c>
      <c r="F9006">
        <v>629000</v>
      </c>
      <c r="G9006" t="s">
        <v>103</v>
      </c>
      <c r="H9006" t="s">
        <v>81</v>
      </c>
      <c r="I9006" t="s">
        <v>403</v>
      </c>
      <c r="J9006" t="s">
        <v>39</v>
      </c>
      <c r="K9006" t="s">
        <v>40</v>
      </c>
      <c r="L9006" t="s">
        <v>41</v>
      </c>
      <c r="M9006">
        <v>20001</v>
      </c>
      <c r="N9006" t="s">
        <v>42</v>
      </c>
      <c r="O9006" t="s">
        <v>25</v>
      </c>
      <c r="P9006">
        <v>7456362</v>
      </c>
      <c r="Q9006" t="s">
        <v>44</v>
      </c>
      <c r="R9006" t="str">
        <f t="shared" si="421"/>
        <v>Tertile 2</v>
      </c>
      <c r="S9006" t="str">
        <f t="shared" si="422"/>
        <v>Risky</v>
      </c>
    </row>
    <row r="9007" spans="1:19" x14ac:dyDescent="0.35">
      <c r="A9007" t="s">
        <v>11243</v>
      </c>
      <c r="B9007" s="1">
        <v>44898</v>
      </c>
      <c r="C9007" s="5" t="str">
        <f t="shared" si="420"/>
        <v>12</v>
      </c>
      <c r="D9007" t="s">
        <v>2099</v>
      </c>
      <c r="E9007" t="s">
        <v>17</v>
      </c>
      <c r="F9007">
        <v>635000</v>
      </c>
      <c r="G9007" t="s">
        <v>98</v>
      </c>
      <c r="H9007" t="s">
        <v>113</v>
      </c>
      <c r="I9007" t="s">
        <v>114</v>
      </c>
      <c r="J9007" t="s">
        <v>21</v>
      </c>
      <c r="K9007" t="s">
        <v>22</v>
      </c>
      <c r="L9007" t="s">
        <v>23</v>
      </c>
      <c r="M9007">
        <v>22000</v>
      </c>
      <c r="N9007" t="s">
        <v>32</v>
      </c>
      <c r="O9007" t="s">
        <v>83</v>
      </c>
      <c r="P9007">
        <v>8401357</v>
      </c>
      <c r="Q9007" t="s">
        <v>33</v>
      </c>
      <c r="R9007" t="str">
        <f t="shared" si="421"/>
        <v>Tertile 2</v>
      </c>
      <c r="S9007" t="str">
        <f t="shared" si="422"/>
        <v>Risky</v>
      </c>
    </row>
    <row r="9008" spans="1:19" x14ac:dyDescent="0.35">
      <c r="A9008" t="s">
        <v>11262</v>
      </c>
      <c r="B9008" s="1">
        <v>44898</v>
      </c>
      <c r="C9008" s="5" t="str">
        <f t="shared" si="420"/>
        <v>12</v>
      </c>
      <c r="D9008" t="s">
        <v>484</v>
      </c>
      <c r="E9008" t="s">
        <v>17</v>
      </c>
      <c r="F9008">
        <v>645000</v>
      </c>
      <c r="G9008" t="s">
        <v>90</v>
      </c>
      <c r="H9008" t="s">
        <v>81</v>
      </c>
      <c r="I9008" t="s">
        <v>392</v>
      </c>
      <c r="J9008" t="s">
        <v>21</v>
      </c>
      <c r="K9008" t="s">
        <v>22</v>
      </c>
      <c r="L9008" t="s">
        <v>23</v>
      </c>
      <c r="M9008">
        <v>41000</v>
      </c>
      <c r="N9008" t="s">
        <v>72</v>
      </c>
      <c r="O9008" t="s">
        <v>110</v>
      </c>
      <c r="P9008">
        <v>8375175</v>
      </c>
      <c r="Q9008" t="s">
        <v>73</v>
      </c>
      <c r="R9008" t="str">
        <f t="shared" si="421"/>
        <v>Tertile 2</v>
      </c>
      <c r="S9008" t="str">
        <f t="shared" si="422"/>
        <v>Risky</v>
      </c>
    </row>
    <row r="9009" spans="1:19" x14ac:dyDescent="0.35">
      <c r="A9009" t="s">
        <v>11273</v>
      </c>
      <c r="B9009" s="1">
        <v>44898</v>
      </c>
      <c r="C9009" s="5" t="str">
        <f t="shared" si="420"/>
        <v>12</v>
      </c>
      <c r="D9009" t="s">
        <v>475</v>
      </c>
      <c r="E9009" t="s">
        <v>17</v>
      </c>
      <c r="F9009">
        <v>740000</v>
      </c>
      <c r="G9009" t="s">
        <v>98</v>
      </c>
      <c r="H9009" t="s">
        <v>19</v>
      </c>
      <c r="I9009" t="s">
        <v>752</v>
      </c>
      <c r="J9009" t="s">
        <v>21</v>
      </c>
      <c r="K9009" t="s">
        <v>22</v>
      </c>
      <c r="L9009" t="s">
        <v>41</v>
      </c>
      <c r="M9009">
        <v>31000</v>
      </c>
      <c r="N9009" t="s">
        <v>32</v>
      </c>
      <c r="O9009" t="s">
        <v>110</v>
      </c>
      <c r="P9009">
        <v>6294902</v>
      </c>
      <c r="Q9009" t="s">
        <v>33</v>
      </c>
      <c r="R9009" t="str">
        <f t="shared" si="421"/>
        <v>Tertile 2</v>
      </c>
      <c r="S9009" t="str">
        <f t="shared" si="422"/>
        <v>Risky</v>
      </c>
    </row>
    <row r="9010" spans="1:19" x14ac:dyDescent="0.35">
      <c r="A9010" t="s">
        <v>11244</v>
      </c>
      <c r="B9010" s="1">
        <v>44898</v>
      </c>
      <c r="C9010" s="5" t="str">
        <f t="shared" si="420"/>
        <v>12</v>
      </c>
      <c r="D9010" t="s">
        <v>3310</v>
      </c>
      <c r="E9010" t="s">
        <v>17</v>
      </c>
      <c r="F9010">
        <v>775000</v>
      </c>
      <c r="G9010" t="s">
        <v>98</v>
      </c>
      <c r="H9010" t="s">
        <v>99</v>
      </c>
      <c r="I9010" t="s">
        <v>100</v>
      </c>
      <c r="J9010" t="s">
        <v>21</v>
      </c>
      <c r="K9010" t="s">
        <v>22</v>
      </c>
      <c r="L9010" t="s">
        <v>23</v>
      </c>
      <c r="M9010">
        <v>9001</v>
      </c>
      <c r="N9010" t="s">
        <v>32</v>
      </c>
      <c r="O9010" t="s">
        <v>25</v>
      </c>
      <c r="P9010">
        <v>8903171</v>
      </c>
      <c r="Q9010" t="s">
        <v>33</v>
      </c>
      <c r="R9010" t="str">
        <f t="shared" si="421"/>
        <v>Tertile 2</v>
      </c>
      <c r="S9010" t="str">
        <f t="shared" si="422"/>
        <v>Eligible</v>
      </c>
    </row>
    <row r="9011" spans="1:19" x14ac:dyDescent="0.35">
      <c r="A9011" t="s">
        <v>11257</v>
      </c>
      <c r="B9011" s="1">
        <v>44898</v>
      </c>
      <c r="C9011" s="5" t="str">
        <f t="shared" si="420"/>
        <v>12</v>
      </c>
      <c r="D9011" t="s">
        <v>2183</v>
      </c>
      <c r="E9011" t="s">
        <v>86</v>
      </c>
      <c r="F9011">
        <v>787000</v>
      </c>
      <c r="G9011" t="s">
        <v>147</v>
      </c>
      <c r="H9011" t="s">
        <v>64</v>
      </c>
      <c r="I9011" t="s">
        <v>171</v>
      </c>
      <c r="J9011" t="s">
        <v>39</v>
      </c>
      <c r="K9011" t="s">
        <v>40</v>
      </c>
      <c r="L9011" t="s">
        <v>41</v>
      </c>
      <c r="M9011">
        <v>24000</v>
      </c>
      <c r="N9011" t="s">
        <v>58</v>
      </c>
      <c r="O9011" t="s">
        <v>110</v>
      </c>
      <c r="P9011">
        <v>8345302</v>
      </c>
      <c r="Q9011" t="s">
        <v>60</v>
      </c>
      <c r="R9011" t="str">
        <f t="shared" si="421"/>
        <v>Tertile 2</v>
      </c>
      <c r="S9011" t="str">
        <f t="shared" si="422"/>
        <v>Eligible</v>
      </c>
    </row>
    <row r="9012" spans="1:19" x14ac:dyDescent="0.35">
      <c r="A9012" t="s">
        <v>11292</v>
      </c>
      <c r="B9012" s="1">
        <v>44898</v>
      </c>
      <c r="C9012" s="5" t="str">
        <f t="shared" si="420"/>
        <v>12</v>
      </c>
      <c r="D9012" t="s">
        <v>9380</v>
      </c>
      <c r="E9012" t="s">
        <v>86</v>
      </c>
      <c r="F9012">
        <v>800000</v>
      </c>
      <c r="G9012" t="s">
        <v>80</v>
      </c>
      <c r="H9012" t="s">
        <v>30</v>
      </c>
      <c r="I9012" t="s">
        <v>153</v>
      </c>
      <c r="J9012" t="s">
        <v>39</v>
      </c>
      <c r="K9012" t="s">
        <v>40</v>
      </c>
      <c r="L9012" t="s">
        <v>23</v>
      </c>
      <c r="M9012">
        <v>26000</v>
      </c>
      <c r="N9012" t="s">
        <v>66</v>
      </c>
      <c r="O9012" t="s">
        <v>25</v>
      </c>
      <c r="P9012">
        <v>7435525</v>
      </c>
      <c r="Q9012" t="s">
        <v>33</v>
      </c>
      <c r="R9012" t="str">
        <f t="shared" si="421"/>
        <v>Tertile 2</v>
      </c>
      <c r="S9012" t="str">
        <f t="shared" si="422"/>
        <v>Eligible</v>
      </c>
    </row>
    <row r="9013" spans="1:19" x14ac:dyDescent="0.35">
      <c r="A9013" t="s">
        <v>11238</v>
      </c>
      <c r="B9013" s="1">
        <v>44898</v>
      </c>
      <c r="C9013" s="5" t="str">
        <f t="shared" si="420"/>
        <v>12</v>
      </c>
      <c r="D9013" t="s">
        <v>1618</v>
      </c>
      <c r="E9013" t="s">
        <v>17</v>
      </c>
      <c r="F9013">
        <v>826000</v>
      </c>
      <c r="G9013" t="s">
        <v>248</v>
      </c>
      <c r="H9013" t="s">
        <v>108</v>
      </c>
      <c r="I9013" t="s">
        <v>350</v>
      </c>
      <c r="J9013" t="s">
        <v>21</v>
      </c>
      <c r="K9013" t="s">
        <v>22</v>
      </c>
      <c r="L9013" t="s">
        <v>23</v>
      </c>
      <c r="M9013">
        <v>12000</v>
      </c>
      <c r="N9013" t="s">
        <v>66</v>
      </c>
      <c r="O9013" t="s">
        <v>59</v>
      </c>
      <c r="P9013">
        <v>8492034</v>
      </c>
      <c r="Q9013" t="s">
        <v>73</v>
      </c>
      <c r="R9013" t="str">
        <f t="shared" si="421"/>
        <v>Tertile 2</v>
      </c>
      <c r="S9013" t="str">
        <f t="shared" si="422"/>
        <v>Eligible</v>
      </c>
    </row>
    <row r="9014" spans="1:19" x14ac:dyDescent="0.35">
      <c r="A9014" t="s">
        <v>11251</v>
      </c>
      <c r="B9014" s="1">
        <v>44898</v>
      </c>
      <c r="C9014" s="5" t="str">
        <f t="shared" si="420"/>
        <v>12</v>
      </c>
      <c r="D9014" t="s">
        <v>678</v>
      </c>
      <c r="E9014" t="s">
        <v>17</v>
      </c>
      <c r="F9014">
        <v>839000</v>
      </c>
      <c r="G9014" t="s">
        <v>160</v>
      </c>
      <c r="H9014" t="s">
        <v>104</v>
      </c>
      <c r="I9014" t="s">
        <v>338</v>
      </c>
      <c r="J9014" t="s">
        <v>39</v>
      </c>
      <c r="K9014" t="s">
        <v>40</v>
      </c>
      <c r="L9014" t="s">
        <v>41</v>
      </c>
      <c r="M9014">
        <v>21001</v>
      </c>
      <c r="N9014" t="s">
        <v>58</v>
      </c>
      <c r="O9014" t="s">
        <v>110</v>
      </c>
      <c r="P9014">
        <v>6486496</v>
      </c>
      <c r="Q9014" t="s">
        <v>60</v>
      </c>
      <c r="R9014" t="str">
        <f t="shared" si="421"/>
        <v>Tertile 2</v>
      </c>
      <c r="S9014" t="str">
        <f t="shared" si="422"/>
        <v>Eligible</v>
      </c>
    </row>
    <row r="9015" spans="1:19" x14ac:dyDescent="0.35">
      <c r="A9015" t="s">
        <v>11240</v>
      </c>
      <c r="B9015" s="1">
        <v>44898</v>
      </c>
      <c r="C9015" s="5" t="str">
        <f t="shared" si="420"/>
        <v>12</v>
      </c>
      <c r="D9015" t="s">
        <v>349</v>
      </c>
      <c r="E9015" t="s">
        <v>17</v>
      </c>
      <c r="F9015">
        <v>900000</v>
      </c>
      <c r="G9015" t="s">
        <v>268</v>
      </c>
      <c r="H9015" t="s">
        <v>113</v>
      </c>
      <c r="I9015" t="s">
        <v>395</v>
      </c>
      <c r="J9015" t="s">
        <v>21</v>
      </c>
      <c r="K9015" t="s">
        <v>22</v>
      </c>
      <c r="L9015" t="s">
        <v>50</v>
      </c>
      <c r="M9015">
        <v>19000</v>
      </c>
      <c r="N9015" t="s">
        <v>24</v>
      </c>
      <c r="O9015" t="s">
        <v>25</v>
      </c>
      <c r="P9015">
        <v>6599562</v>
      </c>
      <c r="Q9015" t="s">
        <v>26</v>
      </c>
      <c r="R9015" t="str">
        <f t="shared" si="421"/>
        <v>Tertile 2</v>
      </c>
      <c r="S9015" t="str">
        <f t="shared" si="422"/>
        <v>Eligible</v>
      </c>
    </row>
    <row r="9016" spans="1:19" x14ac:dyDescent="0.35">
      <c r="A9016" t="s">
        <v>11278</v>
      </c>
      <c r="B9016" s="1">
        <v>44898</v>
      </c>
      <c r="C9016" s="5" t="str">
        <f t="shared" si="420"/>
        <v>12</v>
      </c>
      <c r="D9016" t="s">
        <v>2409</v>
      </c>
      <c r="E9016" t="s">
        <v>17</v>
      </c>
      <c r="F9016">
        <v>935000</v>
      </c>
      <c r="G9016" t="s">
        <v>248</v>
      </c>
      <c r="H9016" t="s">
        <v>64</v>
      </c>
      <c r="I9016" t="s">
        <v>200</v>
      </c>
      <c r="J9016" t="s">
        <v>21</v>
      </c>
      <c r="K9016" t="s">
        <v>22</v>
      </c>
      <c r="L9016" t="s">
        <v>41</v>
      </c>
      <c r="M9016">
        <v>39000</v>
      </c>
      <c r="N9016" t="s">
        <v>66</v>
      </c>
      <c r="O9016" t="s">
        <v>83</v>
      </c>
      <c r="P9016">
        <v>7405068</v>
      </c>
      <c r="Q9016" t="s">
        <v>67</v>
      </c>
      <c r="R9016" t="str">
        <f t="shared" si="421"/>
        <v>Tertile 2</v>
      </c>
      <c r="S9016" t="str">
        <f t="shared" si="422"/>
        <v>Eligible</v>
      </c>
    </row>
    <row r="9017" spans="1:19" x14ac:dyDescent="0.35">
      <c r="A9017" t="s">
        <v>11290</v>
      </c>
      <c r="B9017" s="1">
        <v>44898</v>
      </c>
      <c r="C9017" s="5" t="str">
        <f t="shared" si="420"/>
        <v>12</v>
      </c>
      <c r="D9017" t="s">
        <v>787</v>
      </c>
      <c r="E9017" t="s">
        <v>17</v>
      </c>
      <c r="F9017">
        <v>950000</v>
      </c>
      <c r="G9017" t="s">
        <v>295</v>
      </c>
      <c r="H9017" t="s">
        <v>444</v>
      </c>
      <c r="I9017" t="s">
        <v>741</v>
      </c>
      <c r="J9017" t="s">
        <v>21</v>
      </c>
      <c r="K9017" t="s">
        <v>22</v>
      </c>
      <c r="L9017" t="s">
        <v>41</v>
      </c>
      <c r="M9017">
        <v>15000</v>
      </c>
      <c r="N9017" t="s">
        <v>51</v>
      </c>
      <c r="O9017" t="s">
        <v>59</v>
      </c>
      <c r="P9017">
        <v>7684400</v>
      </c>
      <c r="Q9017" t="s">
        <v>73</v>
      </c>
      <c r="R9017" t="str">
        <f t="shared" si="421"/>
        <v>Tertile 2</v>
      </c>
      <c r="S9017" t="str">
        <f t="shared" si="422"/>
        <v>Eligible</v>
      </c>
    </row>
    <row r="9018" spans="1:19" x14ac:dyDescent="0.35">
      <c r="A9018" t="s">
        <v>11275</v>
      </c>
      <c r="B9018" s="1">
        <v>44898</v>
      </c>
      <c r="C9018" s="5" t="str">
        <f t="shared" si="420"/>
        <v>12</v>
      </c>
      <c r="D9018" t="s">
        <v>2813</v>
      </c>
      <c r="E9018" t="s">
        <v>17</v>
      </c>
      <c r="F9018">
        <v>959000</v>
      </c>
      <c r="G9018" t="s">
        <v>199</v>
      </c>
      <c r="H9018" t="s">
        <v>99</v>
      </c>
      <c r="I9018" t="s">
        <v>192</v>
      </c>
      <c r="J9018" t="s">
        <v>21</v>
      </c>
      <c r="K9018" t="s">
        <v>22</v>
      </c>
      <c r="L9018" t="s">
        <v>50</v>
      </c>
      <c r="M9018">
        <v>21000</v>
      </c>
      <c r="N9018" t="s">
        <v>51</v>
      </c>
      <c r="O9018" t="s">
        <v>83</v>
      </c>
      <c r="P9018">
        <v>6378634</v>
      </c>
      <c r="Q9018" t="s">
        <v>52</v>
      </c>
      <c r="R9018" t="str">
        <f t="shared" si="421"/>
        <v>Tertile 2</v>
      </c>
      <c r="S9018" t="str">
        <f t="shared" si="422"/>
        <v>Eligible</v>
      </c>
    </row>
    <row r="9019" spans="1:19" x14ac:dyDescent="0.35">
      <c r="A9019" t="s">
        <v>11291</v>
      </c>
      <c r="B9019" s="1">
        <v>44898</v>
      </c>
      <c r="C9019" s="5" t="str">
        <f t="shared" si="420"/>
        <v>12</v>
      </c>
      <c r="D9019" t="s">
        <v>789</v>
      </c>
      <c r="E9019" t="s">
        <v>17</v>
      </c>
      <c r="F9019">
        <v>1072500</v>
      </c>
      <c r="G9019" t="s">
        <v>160</v>
      </c>
      <c r="H9019" t="s">
        <v>187</v>
      </c>
      <c r="I9019" t="s">
        <v>249</v>
      </c>
      <c r="J9019" t="s">
        <v>39</v>
      </c>
      <c r="K9019" t="s">
        <v>40</v>
      </c>
      <c r="L9019" t="s">
        <v>23</v>
      </c>
      <c r="M9019">
        <v>17250</v>
      </c>
      <c r="N9019" t="s">
        <v>58</v>
      </c>
      <c r="O9019" t="s">
        <v>59</v>
      </c>
      <c r="P9019">
        <v>8982824</v>
      </c>
      <c r="Q9019" t="s">
        <v>26</v>
      </c>
      <c r="R9019" t="str">
        <f t="shared" si="421"/>
        <v>Tertile 3</v>
      </c>
      <c r="S9019" t="str">
        <f t="shared" si="422"/>
        <v>Eligible</v>
      </c>
    </row>
    <row r="9020" spans="1:19" x14ac:dyDescent="0.35">
      <c r="A9020" t="s">
        <v>11259</v>
      </c>
      <c r="B9020" s="1">
        <v>44898</v>
      </c>
      <c r="C9020" s="5" t="str">
        <f t="shared" si="420"/>
        <v>12</v>
      </c>
      <c r="D9020" t="s">
        <v>417</v>
      </c>
      <c r="E9020" t="s">
        <v>17</v>
      </c>
      <c r="F9020">
        <v>1085000</v>
      </c>
      <c r="G9020" t="s">
        <v>76</v>
      </c>
      <c r="H9020" t="s">
        <v>30</v>
      </c>
      <c r="I9020" t="s">
        <v>31</v>
      </c>
      <c r="J9020" t="s">
        <v>39</v>
      </c>
      <c r="K9020" t="s">
        <v>40</v>
      </c>
      <c r="L9020" t="s">
        <v>23</v>
      </c>
      <c r="M9020">
        <v>22500</v>
      </c>
      <c r="N9020" t="s">
        <v>72</v>
      </c>
      <c r="O9020" t="s">
        <v>25</v>
      </c>
      <c r="P9020">
        <v>6630882</v>
      </c>
      <c r="Q9020" t="s">
        <v>73</v>
      </c>
      <c r="R9020" t="str">
        <f t="shared" si="421"/>
        <v>Tertile 3</v>
      </c>
      <c r="S9020" t="str">
        <f t="shared" si="422"/>
        <v>Eligible</v>
      </c>
    </row>
    <row r="9021" spans="1:19" x14ac:dyDescent="0.35">
      <c r="A9021" t="s">
        <v>11255</v>
      </c>
      <c r="B9021" s="1">
        <v>44898</v>
      </c>
      <c r="C9021" s="5" t="str">
        <f t="shared" si="420"/>
        <v>12</v>
      </c>
      <c r="D9021" t="s">
        <v>382</v>
      </c>
      <c r="E9021" t="s">
        <v>17</v>
      </c>
      <c r="F9021">
        <v>1150000</v>
      </c>
      <c r="G9021" t="s">
        <v>103</v>
      </c>
      <c r="H9021" t="s">
        <v>167</v>
      </c>
      <c r="I9021" t="s">
        <v>168</v>
      </c>
      <c r="J9021" t="s">
        <v>39</v>
      </c>
      <c r="K9021" t="s">
        <v>40</v>
      </c>
      <c r="L9021" t="s">
        <v>50</v>
      </c>
      <c r="M9021">
        <v>13000</v>
      </c>
      <c r="N9021" t="s">
        <v>42</v>
      </c>
      <c r="O9021" t="s">
        <v>59</v>
      </c>
      <c r="P9021">
        <v>6279153</v>
      </c>
      <c r="Q9021" t="s">
        <v>44</v>
      </c>
      <c r="R9021" t="str">
        <f t="shared" si="421"/>
        <v>Tertile 3</v>
      </c>
      <c r="S9021" t="str">
        <f t="shared" si="422"/>
        <v>Eligible</v>
      </c>
    </row>
    <row r="9022" spans="1:19" x14ac:dyDescent="0.35">
      <c r="A9022" t="s">
        <v>11237</v>
      </c>
      <c r="B9022" s="1">
        <v>44898</v>
      </c>
      <c r="C9022" s="5" t="str">
        <f t="shared" si="420"/>
        <v>12</v>
      </c>
      <c r="D9022" t="s">
        <v>917</v>
      </c>
      <c r="E9022" t="s">
        <v>17</v>
      </c>
      <c r="F9022">
        <v>1266000</v>
      </c>
      <c r="G9022" t="s">
        <v>244</v>
      </c>
      <c r="H9022" t="s">
        <v>369</v>
      </c>
      <c r="I9022" t="s">
        <v>411</v>
      </c>
      <c r="J9022" t="s">
        <v>21</v>
      </c>
      <c r="K9022" t="s">
        <v>22</v>
      </c>
      <c r="L9022" t="s">
        <v>23</v>
      </c>
      <c r="M9022">
        <v>12600</v>
      </c>
      <c r="N9022" t="s">
        <v>58</v>
      </c>
      <c r="O9022" t="s">
        <v>59</v>
      </c>
      <c r="P9022">
        <v>6630769</v>
      </c>
      <c r="Q9022" t="s">
        <v>60</v>
      </c>
      <c r="R9022" t="str">
        <f t="shared" si="421"/>
        <v>Tertile 3</v>
      </c>
      <c r="S9022" t="str">
        <f t="shared" si="422"/>
        <v>Eligible</v>
      </c>
    </row>
    <row r="9023" spans="1:19" x14ac:dyDescent="0.35">
      <c r="A9023" t="s">
        <v>11266</v>
      </c>
      <c r="B9023" s="1">
        <v>44898</v>
      </c>
      <c r="C9023" s="5" t="str">
        <f t="shared" si="420"/>
        <v>12</v>
      </c>
      <c r="D9023" t="s">
        <v>11267</v>
      </c>
      <c r="E9023" t="s">
        <v>17</v>
      </c>
      <c r="F9023">
        <v>1380000</v>
      </c>
      <c r="G9023" t="s">
        <v>103</v>
      </c>
      <c r="H9023" t="s">
        <v>174</v>
      </c>
      <c r="I9023" t="s">
        <v>265</v>
      </c>
      <c r="J9023" t="s">
        <v>39</v>
      </c>
      <c r="K9023" t="s">
        <v>40</v>
      </c>
      <c r="L9023" t="s">
        <v>50</v>
      </c>
      <c r="M9023">
        <v>41000</v>
      </c>
      <c r="N9023" t="s">
        <v>42</v>
      </c>
      <c r="O9023" t="s">
        <v>83</v>
      </c>
      <c r="P9023">
        <v>6508244</v>
      </c>
      <c r="Q9023" t="s">
        <v>44</v>
      </c>
      <c r="R9023" t="str">
        <f t="shared" si="421"/>
        <v>Tertile 3</v>
      </c>
      <c r="S9023" t="str">
        <f t="shared" si="422"/>
        <v>Eligible</v>
      </c>
    </row>
    <row r="9024" spans="1:19" x14ac:dyDescent="0.35">
      <c r="A9024" t="s">
        <v>11274</v>
      </c>
      <c r="B9024" s="1">
        <v>44898</v>
      </c>
      <c r="C9024" s="5" t="str">
        <f t="shared" si="420"/>
        <v>12</v>
      </c>
      <c r="D9024" t="s">
        <v>331</v>
      </c>
      <c r="E9024" t="s">
        <v>17</v>
      </c>
      <c r="F9024">
        <v>1380000</v>
      </c>
      <c r="G9024" t="s">
        <v>18</v>
      </c>
      <c r="H9024" t="s">
        <v>148</v>
      </c>
      <c r="I9024" t="s">
        <v>698</v>
      </c>
      <c r="J9024" t="s">
        <v>21</v>
      </c>
      <c r="K9024" t="s">
        <v>22</v>
      </c>
      <c r="L9024" t="s">
        <v>50</v>
      </c>
      <c r="M9024">
        <v>18000</v>
      </c>
      <c r="N9024" t="s">
        <v>24</v>
      </c>
      <c r="O9024" t="s">
        <v>83</v>
      </c>
      <c r="P9024">
        <v>6844250</v>
      </c>
      <c r="Q9024" t="s">
        <v>26</v>
      </c>
      <c r="R9024" t="str">
        <f t="shared" si="421"/>
        <v>Tertile 3</v>
      </c>
      <c r="S9024" t="str">
        <f t="shared" si="422"/>
        <v>Eligible</v>
      </c>
    </row>
    <row r="9025" spans="1:19" x14ac:dyDescent="0.35">
      <c r="A9025" t="s">
        <v>11282</v>
      </c>
      <c r="B9025" s="1">
        <v>44898</v>
      </c>
      <c r="C9025" s="5" t="str">
        <f t="shared" si="420"/>
        <v>12</v>
      </c>
      <c r="D9025" t="s">
        <v>785</v>
      </c>
      <c r="E9025" t="s">
        <v>17</v>
      </c>
      <c r="F9025">
        <v>1475000</v>
      </c>
      <c r="G9025" t="s">
        <v>199</v>
      </c>
      <c r="H9025" t="s">
        <v>143</v>
      </c>
      <c r="I9025" t="s">
        <v>144</v>
      </c>
      <c r="J9025" t="s">
        <v>39</v>
      </c>
      <c r="K9025" t="s">
        <v>40</v>
      </c>
      <c r="L9025" t="s">
        <v>23</v>
      </c>
      <c r="M9025">
        <v>22500</v>
      </c>
      <c r="N9025" t="s">
        <v>51</v>
      </c>
      <c r="O9025" t="s">
        <v>43</v>
      </c>
      <c r="P9025">
        <v>6021531</v>
      </c>
      <c r="Q9025" t="s">
        <v>44</v>
      </c>
      <c r="R9025" t="str">
        <f t="shared" si="421"/>
        <v>Tertile 3</v>
      </c>
      <c r="S9025" t="str">
        <f t="shared" si="422"/>
        <v>Eligible</v>
      </c>
    </row>
    <row r="9026" spans="1:19" x14ac:dyDescent="0.35">
      <c r="A9026" t="s">
        <v>11232</v>
      </c>
      <c r="B9026" s="1">
        <v>44898</v>
      </c>
      <c r="C9026" s="5" t="str">
        <f t="shared" ref="C9026:C9089" si="423">TEXT(B9026,$V$22)</f>
        <v>12</v>
      </c>
      <c r="D9026" t="s">
        <v>853</v>
      </c>
      <c r="E9026" t="s">
        <v>17</v>
      </c>
      <c r="F9026">
        <v>1550000</v>
      </c>
      <c r="G9026" t="s">
        <v>70</v>
      </c>
      <c r="H9026" t="s">
        <v>216</v>
      </c>
      <c r="I9026" t="s">
        <v>599</v>
      </c>
      <c r="J9026" t="s">
        <v>21</v>
      </c>
      <c r="K9026" t="s">
        <v>22</v>
      </c>
      <c r="L9026" t="s">
        <v>41</v>
      </c>
      <c r="M9026">
        <v>19001</v>
      </c>
      <c r="N9026" t="s">
        <v>72</v>
      </c>
      <c r="O9026" t="s">
        <v>25</v>
      </c>
      <c r="P9026">
        <v>6248889</v>
      </c>
      <c r="Q9026" t="s">
        <v>73</v>
      </c>
      <c r="R9026" t="str">
        <f t="shared" ref="R9026:R9089" si="424">IF(F9026&lt;_xlfn.PERCENTILE.INC($F$2:$F$10576,1/3), "Tertile 1",
   IF(F9026&lt;_xlfn.PERCENTILE.INC($F$2:$F$10576,2/3), "Tertile 2", "Tertile 3"))</f>
        <v>Tertile 3</v>
      </c>
      <c r="S9026" t="str">
        <f t="shared" ref="S9026:S9089" si="425">IF(F9026&gt;755000, "Eligible", "Risky")</f>
        <v>Eligible</v>
      </c>
    </row>
    <row r="9027" spans="1:19" x14ac:dyDescent="0.35">
      <c r="A9027" t="s">
        <v>11256</v>
      </c>
      <c r="B9027" s="1">
        <v>44898</v>
      </c>
      <c r="C9027" s="5" t="str">
        <f t="shared" si="423"/>
        <v>12</v>
      </c>
      <c r="D9027" t="s">
        <v>415</v>
      </c>
      <c r="E9027" t="s">
        <v>86</v>
      </c>
      <c r="F9027">
        <v>1560000</v>
      </c>
      <c r="G9027" t="s">
        <v>142</v>
      </c>
      <c r="H9027" t="s">
        <v>30</v>
      </c>
      <c r="I9027" t="s">
        <v>31</v>
      </c>
      <c r="J9027" t="s">
        <v>21</v>
      </c>
      <c r="K9027" t="s">
        <v>22</v>
      </c>
      <c r="L9027" t="s">
        <v>23</v>
      </c>
      <c r="M9027">
        <v>24000</v>
      </c>
      <c r="N9027" t="s">
        <v>51</v>
      </c>
      <c r="O9027" t="s">
        <v>25</v>
      </c>
      <c r="P9027">
        <v>7956602</v>
      </c>
      <c r="Q9027" t="s">
        <v>52</v>
      </c>
      <c r="R9027" t="str">
        <f t="shared" si="424"/>
        <v>Tertile 3</v>
      </c>
      <c r="S9027" t="str">
        <f t="shared" si="425"/>
        <v>Eligible</v>
      </c>
    </row>
    <row r="9028" spans="1:19" x14ac:dyDescent="0.35">
      <c r="A9028" t="s">
        <v>11281</v>
      </c>
      <c r="B9028" s="1">
        <v>44898</v>
      </c>
      <c r="C9028" s="5" t="str">
        <f t="shared" si="423"/>
        <v>12</v>
      </c>
      <c r="D9028" t="s">
        <v>767</v>
      </c>
      <c r="E9028" t="s">
        <v>17</v>
      </c>
      <c r="F9028">
        <v>1600000</v>
      </c>
      <c r="G9028" t="s">
        <v>195</v>
      </c>
      <c r="H9028" t="s">
        <v>444</v>
      </c>
      <c r="I9028" t="s">
        <v>929</v>
      </c>
      <c r="J9028" t="s">
        <v>21</v>
      </c>
      <c r="K9028" t="s">
        <v>22</v>
      </c>
      <c r="L9028" t="s">
        <v>23</v>
      </c>
      <c r="M9028">
        <v>9000</v>
      </c>
      <c r="N9028" t="s">
        <v>42</v>
      </c>
      <c r="O9028" t="s">
        <v>25</v>
      </c>
      <c r="P9028">
        <v>6383300</v>
      </c>
      <c r="Q9028" t="s">
        <v>33</v>
      </c>
      <c r="R9028" t="str">
        <f t="shared" si="424"/>
        <v>Tertile 3</v>
      </c>
      <c r="S9028" t="str">
        <f t="shared" si="425"/>
        <v>Eligible</v>
      </c>
    </row>
    <row r="9029" spans="1:19" x14ac:dyDescent="0.35">
      <c r="A9029" t="s">
        <v>11265</v>
      </c>
      <c r="B9029" s="1">
        <v>44898</v>
      </c>
      <c r="C9029" s="5" t="str">
        <f t="shared" si="423"/>
        <v>12</v>
      </c>
      <c r="D9029" t="s">
        <v>491</v>
      </c>
      <c r="E9029" t="s">
        <v>17</v>
      </c>
      <c r="F9029">
        <v>1630000</v>
      </c>
      <c r="G9029" t="s">
        <v>103</v>
      </c>
      <c r="H9029" t="s">
        <v>117</v>
      </c>
      <c r="I9029" t="s">
        <v>427</v>
      </c>
      <c r="J9029" t="s">
        <v>39</v>
      </c>
      <c r="K9029" t="s">
        <v>40</v>
      </c>
      <c r="L9029" t="s">
        <v>23</v>
      </c>
      <c r="M9029">
        <v>20001</v>
      </c>
      <c r="N9029" t="s">
        <v>42</v>
      </c>
      <c r="O9029" t="s">
        <v>25</v>
      </c>
      <c r="P9029">
        <v>8168475</v>
      </c>
      <c r="Q9029" t="s">
        <v>44</v>
      </c>
      <c r="R9029" t="str">
        <f t="shared" si="424"/>
        <v>Tertile 3</v>
      </c>
      <c r="S9029" t="str">
        <f t="shared" si="425"/>
        <v>Eligible</v>
      </c>
    </row>
    <row r="9030" spans="1:19" x14ac:dyDescent="0.35">
      <c r="A9030" t="s">
        <v>11252</v>
      </c>
      <c r="B9030" s="1">
        <v>44898</v>
      </c>
      <c r="C9030" s="5" t="str">
        <f t="shared" si="423"/>
        <v>12</v>
      </c>
      <c r="D9030" t="s">
        <v>8924</v>
      </c>
      <c r="E9030" t="s">
        <v>17</v>
      </c>
      <c r="F9030">
        <v>1690000</v>
      </c>
      <c r="G9030" t="s">
        <v>80</v>
      </c>
      <c r="H9030" t="s">
        <v>216</v>
      </c>
      <c r="I9030" t="s">
        <v>217</v>
      </c>
      <c r="J9030" t="s">
        <v>39</v>
      </c>
      <c r="K9030" t="s">
        <v>40</v>
      </c>
      <c r="L9030" t="s">
        <v>41</v>
      </c>
      <c r="M9030">
        <v>11001</v>
      </c>
      <c r="N9030" t="s">
        <v>66</v>
      </c>
      <c r="O9030" t="s">
        <v>59</v>
      </c>
      <c r="P9030">
        <v>8737837</v>
      </c>
      <c r="Q9030" t="s">
        <v>67</v>
      </c>
      <c r="R9030" t="str">
        <f t="shared" si="424"/>
        <v>Tertile 3</v>
      </c>
      <c r="S9030" t="str">
        <f t="shared" si="425"/>
        <v>Eligible</v>
      </c>
    </row>
    <row r="9031" spans="1:19" x14ac:dyDescent="0.35">
      <c r="A9031" t="s">
        <v>11284</v>
      </c>
      <c r="B9031" s="1">
        <v>44898</v>
      </c>
      <c r="C9031" s="5" t="str">
        <f t="shared" si="423"/>
        <v>12</v>
      </c>
      <c r="D9031" t="s">
        <v>2018</v>
      </c>
      <c r="E9031" t="s">
        <v>17</v>
      </c>
      <c r="F9031">
        <v>1750000</v>
      </c>
      <c r="G9031" t="s">
        <v>252</v>
      </c>
      <c r="H9031" t="s">
        <v>143</v>
      </c>
      <c r="I9031" t="s">
        <v>1185</v>
      </c>
      <c r="J9031" t="s">
        <v>39</v>
      </c>
      <c r="K9031" t="s">
        <v>40</v>
      </c>
      <c r="L9031" t="s">
        <v>23</v>
      </c>
      <c r="M9031">
        <v>16000</v>
      </c>
      <c r="N9031" t="s">
        <v>72</v>
      </c>
      <c r="O9031" t="s">
        <v>83</v>
      </c>
      <c r="P9031">
        <v>6038220</v>
      </c>
      <c r="Q9031" t="s">
        <v>73</v>
      </c>
      <c r="R9031" t="str">
        <f t="shared" si="424"/>
        <v>Tertile 3</v>
      </c>
      <c r="S9031" t="str">
        <f t="shared" si="425"/>
        <v>Eligible</v>
      </c>
    </row>
    <row r="9032" spans="1:19" x14ac:dyDescent="0.35">
      <c r="A9032" t="s">
        <v>11231</v>
      </c>
      <c r="B9032" s="1">
        <v>44898</v>
      </c>
      <c r="C9032" s="5" t="str">
        <f t="shared" si="423"/>
        <v>12</v>
      </c>
      <c r="D9032" t="s">
        <v>136</v>
      </c>
      <c r="E9032" t="s">
        <v>17</v>
      </c>
      <c r="F9032">
        <v>1785000</v>
      </c>
      <c r="G9032" t="s">
        <v>63</v>
      </c>
      <c r="H9032" t="s">
        <v>30</v>
      </c>
      <c r="I9032" t="s">
        <v>31</v>
      </c>
      <c r="J9032" t="s">
        <v>39</v>
      </c>
      <c r="K9032" t="s">
        <v>40</v>
      </c>
      <c r="L9032" t="s">
        <v>50</v>
      </c>
      <c r="M9032">
        <v>27501</v>
      </c>
      <c r="N9032" t="s">
        <v>66</v>
      </c>
      <c r="O9032" t="s">
        <v>25</v>
      </c>
      <c r="P9032">
        <v>6175083</v>
      </c>
      <c r="Q9032" t="s">
        <v>67</v>
      </c>
      <c r="R9032" t="str">
        <f t="shared" si="424"/>
        <v>Tertile 3</v>
      </c>
      <c r="S9032" t="str">
        <f t="shared" si="425"/>
        <v>Eligible</v>
      </c>
    </row>
    <row r="9033" spans="1:19" x14ac:dyDescent="0.35">
      <c r="A9033" t="s">
        <v>11260</v>
      </c>
      <c r="B9033" s="1">
        <v>44898</v>
      </c>
      <c r="C9033" s="5" t="str">
        <f t="shared" si="423"/>
        <v>12</v>
      </c>
      <c r="D9033" t="s">
        <v>419</v>
      </c>
      <c r="E9033" t="s">
        <v>17</v>
      </c>
      <c r="F9033">
        <v>1800000</v>
      </c>
      <c r="G9033" t="s">
        <v>160</v>
      </c>
      <c r="H9033" t="s">
        <v>369</v>
      </c>
      <c r="I9033" t="s">
        <v>411</v>
      </c>
      <c r="J9033" t="s">
        <v>21</v>
      </c>
      <c r="K9033" t="s">
        <v>22</v>
      </c>
      <c r="L9033" t="s">
        <v>50</v>
      </c>
      <c r="M9033">
        <v>31000</v>
      </c>
      <c r="N9033" t="s">
        <v>58</v>
      </c>
      <c r="O9033" t="s">
        <v>59</v>
      </c>
      <c r="P9033">
        <v>6460792</v>
      </c>
      <c r="Q9033" t="s">
        <v>60</v>
      </c>
      <c r="R9033" t="str">
        <f t="shared" si="424"/>
        <v>Tertile 3</v>
      </c>
      <c r="S9033" t="str">
        <f t="shared" si="425"/>
        <v>Eligible</v>
      </c>
    </row>
    <row r="9034" spans="1:19" x14ac:dyDescent="0.35">
      <c r="A9034" t="s">
        <v>11283</v>
      </c>
      <c r="B9034" s="1">
        <v>44898</v>
      </c>
      <c r="C9034" s="5" t="str">
        <f t="shared" si="423"/>
        <v>12</v>
      </c>
      <c r="D9034" t="s">
        <v>2601</v>
      </c>
      <c r="E9034" t="s">
        <v>17</v>
      </c>
      <c r="F9034">
        <v>1800000</v>
      </c>
      <c r="G9034" t="s">
        <v>199</v>
      </c>
      <c r="H9034" t="s">
        <v>174</v>
      </c>
      <c r="I9034" t="s">
        <v>377</v>
      </c>
      <c r="J9034" t="s">
        <v>39</v>
      </c>
      <c r="K9034" t="s">
        <v>40</v>
      </c>
      <c r="L9034" t="s">
        <v>23</v>
      </c>
      <c r="M9034">
        <v>38000</v>
      </c>
      <c r="N9034" t="s">
        <v>51</v>
      </c>
      <c r="O9034" t="s">
        <v>83</v>
      </c>
      <c r="P9034">
        <v>6850437</v>
      </c>
      <c r="Q9034" t="s">
        <v>52</v>
      </c>
      <c r="R9034" t="str">
        <f t="shared" si="424"/>
        <v>Tertile 3</v>
      </c>
      <c r="S9034" t="str">
        <f t="shared" si="425"/>
        <v>Eligible</v>
      </c>
    </row>
    <row r="9035" spans="1:19" x14ac:dyDescent="0.35">
      <c r="A9035" t="s">
        <v>11234</v>
      </c>
      <c r="B9035" s="1">
        <v>44898</v>
      </c>
      <c r="C9035" s="5" t="str">
        <f t="shared" si="423"/>
        <v>12</v>
      </c>
      <c r="D9035" t="s">
        <v>911</v>
      </c>
      <c r="E9035" t="s">
        <v>17</v>
      </c>
      <c r="F9035">
        <v>1875000</v>
      </c>
      <c r="G9035" t="s">
        <v>191</v>
      </c>
      <c r="H9035" t="s">
        <v>81</v>
      </c>
      <c r="I9035" t="s">
        <v>435</v>
      </c>
      <c r="J9035" t="s">
        <v>21</v>
      </c>
      <c r="K9035" t="s">
        <v>22</v>
      </c>
      <c r="L9035" t="s">
        <v>50</v>
      </c>
      <c r="M9035">
        <v>12500</v>
      </c>
      <c r="N9035" t="s">
        <v>32</v>
      </c>
      <c r="O9035" t="s">
        <v>43</v>
      </c>
      <c r="P9035">
        <v>7221949</v>
      </c>
      <c r="Q9035" t="s">
        <v>33</v>
      </c>
      <c r="R9035" t="str">
        <f t="shared" si="424"/>
        <v>Tertile 3</v>
      </c>
      <c r="S9035" t="str">
        <f t="shared" si="425"/>
        <v>Eligible</v>
      </c>
    </row>
    <row r="9036" spans="1:19" x14ac:dyDescent="0.35">
      <c r="A9036" t="s">
        <v>11286</v>
      </c>
      <c r="B9036" s="1">
        <v>44898</v>
      </c>
      <c r="C9036" s="5" t="str">
        <f t="shared" si="423"/>
        <v>12</v>
      </c>
      <c r="D9036" t="s">
        <v>11287</v>
      </c>
      <c r="E9036" t="s">
        <v>17</v>
      </c>
      <c r="F9036">
        <v>2045000</v>
      </c>
      <c r="G9036" t="s">
        <v>291</v>
      </c>
      <c r="H9036" t="s">
        <v>81</v>
      </c>
      <c r="I9036" t="s">
        <v>82</v>
      </c>
      <c r="J9036" t="s">
        <v>39</v>
      </c>
      <c r="K9036" t="s">
        <v>40</v>
      </c>
      <c r="L9036" t="s">
        <v>50</v>
      </c>
      <c r="M9036">
        <v>41500</v>
      </c>
      <c r="N9036" t="s">
        <v>42</v>
      </c>
      <c r="O9036" t="s">
        <v>83</v>
      </c>
      <c r="P9036">
        <v>8037222</v>
      </c>
      <c r="Q9036" t="s">
        <v>44</v>
      </c>
      <c r="R9036" t="str">
        <f t="shared" si="424"/>
        <v>Tertile 3</v>
      </c>
      <c r="S9036" t="str">
        <f t="shared" si="425"/>
        <v>Eligible</v>
      </c>
    </row>
    <row r="9037" spans="1:19" x14ac:dyDescent="0.35">
      <c r="A9037" t="s">
        <v>11288</v>
      </c>
      <c r="B9037" s="1">
        <v>44898</v>
      </c>
      <c r="C9037" s="5" t="str">
        <f t="shared" si="423"/>
        <v>12</v>
      </c>
      <c r="D9037" t="s">
        <v>1124</v>
      </c>
      <c r="E9037" t="s">
        <v>17</v>
      </c>
      <c r="F9037">
        <v>2200000</v>
      </c>
      <c r="G9037" t="s">
        <v>295</v>
      </c>
      <c r="H9037" t="s">
        <v>126</v>
      </c>
      <c r="I9037" t="s">
        <v>790</v>
      </c>
      <c r="J9037" t="s">
        <v>39</v>
      </c>
      <c r="K9037" t="s">
        <v>40</v>
      </c>
      <c r="L9037" t="s">
        <v>50</v>
      </c>
      <c r="M9037">
        <v>27000</v>
      </c>
      <c r="N9037" t="s">
        <v>51</v>
      </c>
      <c r="O9037" t="s">
        <v>83</v>
      </c>
      <c r="P9037">
        <v>7877749</v>
      </c>
      <c r="Q9037" t="s">
        <v>52</v>
      </c>
      <c r="R9037" t="str">
        <f t="shared" si="424"/>
        <v>Tertile 3</v>
      </c>
      <c r="S9037" t="str">
        <f t="shared" si="425"/>
        <v>Eligible</v>
      </c>
    </row>
    <row r="9038" spans="1:19" x14ac:dyDescent="0.35">
      <c r="A9038" t="s">
        <v>11236</v>
      </c>
      <c r="B9038" s="1">
        <v>44898</v>
      </c>
      <c r="C9038" s="5" t="str">
        <f t="shared" si="423"/>
        <v>12</v>
      </c>
      <c r="D9038" t="s">
        <v>915</v>
      </c>
      <c r="E9038" t="s">
        <v>17</v>
      </c>
      <c r="F9038">
        <v>2400000</v>
      </c>
      <c r="G9038" t="s">
        <v>199</v>
      </c>
      <c r="H9038" t="s">
        <v>148</v>
      </c>
      <c r="I9038" t="s">
        <v>698</v>
      </c>
      <c r="J9038" t="s">
        <v>21</v>
      </c>
      <c r="K9038" t="s">
        <v>22</v>
      </c>
      <c r="L9038" t="s">
        <v>41</v>
      </c>
      <c r="M9038">
        <v>35000</v>
      </c>
      <c r="N9038" t="s">
        <v>51</v>
      </c>
      <c r="O9038" t="s">
        <v>59</v>
      </c>
      <c r="P9038">
        <v>6255209</v>
      </c>
      <c r="Q9038" t="s">
        <v>52</v>
      </c>
      <c r="R9038" t="str">
        <f t="shared" si="424"/>
        <v>Tertile 3</v>
      </c>
      <c r="S9038" t="str">
        <f t="shared" si="425"/>
        <v>Eligible</v>
      </c>
    </row>
    <row r="9039" spans="1:19" x14ac:dyDescent="0.35">
      <c r="A9039" t="s">
        <v>11239</v>
      </c>
      <c r="B9039" s="1">
        <v>44898</v>
      </c>
      <c r="C9039" s="5" t="str">
        <f t="shared" si="423"/>
        <v>12</v>
      </c>
      <c r="D9039" t="s">
        <v>922</v>
      </c>
      <c r="E9039" t="s">
        <v>17</v>
      </c>
      <c r="F9039">
        <v>2730000</v>
      </c>
      <c r="G9039" t="s">
        <v>252</v>
      </c>
      <c r="H9039" t="s">
        <v>81</v>
      </c>
      <c r="I9039" t="s">
        <v>326</v>
      </c>
      <c r="J9039" t="s">
        <v>21</v>
      </c>
      <c r="K9039" t="s">
        <v>22</v>
      </c>
      <c r="L9039" t="s">
        <v>23</v>
      </c>
      <c r="M9039">
        <v>21000</v>
      </c>
      <c r="N9039" t="s">
        <v>72</v>
      </c>
      <c r="O9039" t="s">
        <v>59</v>
      </c>
      <c r="P9039">
        <v>6351580</v>
      </c>
      <c r="Q9039" t="s">
        <v>73</v>
      </c>
      <c r="R9039" t="str">
        <f t="shared" si="424"/>
        <v>Tertile 3</v>
      </c>
      <c r="S9039" t="str">
        <f t="shared" si="425"/>
        <v>Eligible</v>
      </c>
    </row>
    <row r="9040" spans="1:19" x14ac:dyDescent="0.35">
      <c r="A9040" t="s">
        <v>11248</v>
      </c>
      <c r="B9040" s="1">
        <v>44898</v>
      </c>
      <c r="C9040" s="5" t="str">
        <f t="shared" si="423"/>
        <v>12</v>
      </c>
      <c r="D9040" t="s">
        <v>676</v>
      </c>
      <c r="E9040" t="s">
        <v>17</v>
      </c>
      <c r="F9040">
        <v>3400000</v>
      </c>
      <c r="G9040" t="s">
        <v>152</v>
      </c>
      <c r="H9040" t="s">
        <v>148</v>
      </c>
      <c r="I9040" t="s">
        <v>149</v>
      </c>
      <c r="J9040" t="s">
        <v>21</v>
      </c>
      <c r="K9040" t="s">
        <v>22</v>
      </c>
      <c r="L9040" t="s">
        <v>23</v>
      </c>
      <c r="M9040">
        <v>22001</v>
      </c>
      <c r="N9040" t="s">
        <v>66</v>
      </c>
      <c r="O9040" t="s">
        <v>43</v>
      </c>
      <c r="P9040">
        <v>8841244</v>
      </c>
      <c r="Q9040" t="s">
        <v>67</v>
      </c>
      <c r="R9040" t="str">
        <f t="shared" si="424"/>
        <v>Tertile 3</v>
      </c>
      <c r="S9040" t="str">
        <f t="shared" si="425"/>
        <v>Eligible</v>
      </c>
    </row>
    <row r="9041" spans="1:19" x14ac:dyDescent="0.35">
      <c r="A9041" t="s">
        <v>11230</v>
      </c>
      <c r="B9041" s="1">
        <v>44898</v>
      </c>
      <c r="C9041" s="5" t="str">
        <f t="shared" si="423"/>
        <v>12</v>
      </c>
      <c r="D9041" t="s">
        <v>850</v>
      </c>
      <c r="E9041" t="s">
        <v>17</v>
      </c>
      <c r="F9041">
        <v>4700000</v>
      </c>
      <c r="G9041" t="s">
        <v>55</v>
      </c>
      <c r="H9041" t="s">
        <v>174</v>
      </c>
      <c r="I9041" t="s">
        <v>257</v>
      </c>
      <c r="J9041" t="s">
        <v>39</v>
      </c>
      <c r="K9041" t="s">
        <v>40</v>
      </c>
      <c r="L9041" t="s">
        <v>50</v>
      </c>
      <c r="M9041">
        <v>17001</v>
      </c>
      <c r="N9041" t="s">
        <v>58</v>
      </c>
      <c r="O9041" t="s">
        <v>43</v>
      </c>
      <c r="P9041">
        <v>8789337</v>
      </c>
      <c r="Q9041" t="s">
        <v>60</v>
      </c>
      <c r="R9041" t="str">
        <f t="shared" si="424"/>
        <v>Tertile 3</v>
      </c>
      <c r="S9041" t="str">
        <f t="shared" si="425"/>
        <v>Eligible</v>
      </c>
    </row>
    <row r="9042" spans="1:19" x14ac:dyDescent="0.35">
      <c r="A9042" t="s">
        <v>11297</v>
      </c>
      <c r="B9042" s="1">
        <v>44899</v>
      </c>
      <c r="C9042" s="5" t="str">
        <f t="shared" si="423"/>
        <v>12</v>
      </c>
      <c r="D9042" t="s">
        <v>1007</v>
      </c>
      <c r="E9042" t="s">
        <v>17</v>
      </c>
      <c r="F9042">
        <v>13500</v>
      </c>
      <c r="G9042" t="s">
        <v>90</v>
      </c>
      <c r="H9042" t="s">
        <v>113</v>
      </c>
      <c r="I9042" t="s">
        <v>114</v>
      </c>
      <c r="J9042" t="s">
        <v>39</v>
      </c>
      <c r="K9042" t="s">
        <v>40</v>
      </c>
      <c r="L9042" t="s">
        <v>41</v>
      </c>
      <c r="M9042">
        <v>26001</v>
      </c>
      <c r="N9042" t="s">
        <v>72</v>
      </c>
      <c r="O9042" t="s">
        <v>59</v>
      </c>
      <c r="P9042">
        <v>8250630</v>
      </c>
      <c r="Q9042" t="s">
        <v>73</v>
      </c>
      <c r="R9042" t="str">
        <f t="shared" si="424"/>
        <v>Tertile 1</v>
      </c>
      <c r="S9042" t="str">
        <f t="shared" si="425"/>
        <v>Risky</v>
      </c>
    </row>
    <row r="9043" spans="1:19" x14ac:dyDescent="0.35">
      <c r="A9043" t="s">
        <v>11299</v>
      </c>
      <c r="B9043" s="1">
        <v>44899</v>
      </c>
      <c r="C9043" s="5" t="str">
        <f t="shared" si="423"/>
        <v>12</v>
      </c>
      <c r="D9043" t="s">
        <v>1043</v>
      </c>
      <c r="E9043" t="s">
        <v>17</v>
      </c>
      <c r="F9043">
        <v>13500</v>
      </c>
      <c r="G9043" t="s">
        <v>98</v>
      </c>
      <c r="H9043" t="s">
        <v>216</v>
      </c>
      <c r="I9043" t="s">
        <v>1482</v>
      </c>
      <c r="J9043" t="s">
        <v>39</v>
      </c>
      <c r="K9043" t="s">
        <v>40</v>
      </c>
      <c r="L9043" t="s">
        <v>23</v>
      </c>
      <c r="M9043">
        <v>43001</v>
      </c>
      <c r="N9043" t="s">
        <v>32</v>
      </c>
      <c r="O9043" t="s">
        <v>59</v>
      </c>
      <c r="P9043">
        <v>6209906</v>
      </c>
      <c r="Q9043" t="s">
        <v>33</v>
      </c>
      <c r="R9043" t="str">
        <f t="shared" si="424"/>
        <v>Tertile 1</v>
      </c>
      <c r="S9043" t="str">
        <f t="shared" si="425"/>
        <v>Risky</v>
      </c>
    </row>
    <row r="9044" spans="1:19" x14ac:dyDescent="0.35">
      <c r="A9044" t="s">
        <v>11301</v>
      </c>
      <c r="B9044" s="1">
        <v>44899</v>
      </c>
      <c r="C9044" s="5" t="str">
        <f t="shared" si="423"/>
        <v>12</v>
      </c>
      <c r="D9044" t="s">
        <v>1047</v>
      </c>
      <c r="E9044" t="s">
        <v>86</v>
      </c>
      <c r="F9044">
        <v>13500</v>
      </c>
      <c r="G9044" t="s">
        <v>142</v>
      </c>
      <c r="H9044" t="s">
        <v>30</v>
      </c>
      <c r="I9044" t="s">
        <v>31</v>
      </c>
      <c r="J9044" t="s">
        <v>21</v>
      </c>
      <c r="K9044" t="s">
        <v>22</v>
      </c>
      <c r="L9044" t="s">
        <v>23</v>
      </c>
      <c r="M9044">
        <v>19000</v>
      </c>
      <c r="N9044" t="s">
        <v>51</v>
      </c>
      <c r="O9044" t="s">
        <v>25</v>
      </c>
      <c r="P9044">
        <v>8474783</v>
      </c>
      <c r="Q9044" t="s">
        <v>52</v>
      </c>
      <c r="R9044" t="str">
        <f t="shared" si="424"/>
        <v>Tertile 1</v>
      </c>
      <c r="S9044" t="str">
        <f t="shared" si="425"/>
        <v>Risky</v>
      </c>
    </row>
    <row r="9045" spans="1:19" x14ac:dyDescent="0.35">
      <c r="A9045" t="s">
        <v>11309</v>
      </c>
      <c r="B9045" s="1">
        <v>44899</v>
      </c>
      <c r="C9045" s="5" t="str">
        <f t="shared" si="423"/>
        <v>12</v>
      </c>
      <c r="D9045" t="s">
        <v>1108</v>
      </c>
      <c r="E9045" t="s">
        <v>17</v>
      </c>
      <c r="F9045">
        <v>13500</v>
      </c>
      <c r="G9045" t="s">
        <v>98</v>
      </c>
      <c r="H9045" t="s">
        <v>113</v>
      </c>
      <c r="I9045" t="s">
        <v>395</v>
      </c>
      <c r="J9045" t="s">
        <v>21</v>
      </c>
      <c r="K9045" t="s">
        <v>22</v>
      </c>
      <c r="L9045" t="s">
        <v>50</v>
      </c>
      <c r="M9045">
        <v>19000</v>
      </c>
      <c r="N9045" t="s">
        <v>32</v>
      </c>
      <c r="O9045" t="s">
        <v>25</v>
      </c>
      <c r="P9045">
        <v>7911647</v>
      </c>
      <c r="Q9045" t="s">
        <v>33</v>
      </c>
      <c r="R9045" t="str">
        <f t="shared" si="424"/>
        <v>Tertile 1</v>
      </c>
      <c r="S9045" t="str">
        <f t="shared" si="425"/>
        <v>Risky</v>
      </c>
    </row>
    <row r="9046" spans="1:19" x14ac:dyDescent="0.35">
      <c r="A9046" t="s">
        <v>11324</v>
      </c>
      <c r="B9046" s="1">
        <v>44899</v>
      </c>
      <c r="C9046" s="5" t="str">
        <f t="shared" si="423"/>
        <v>12</v>
      </c>
      <c r="D9046" t="s">
        <v>3553</v>
      </c>
      <c r="E9046" t="s">
        <v>17</v>
      </c>
      <c r="F9046">
        <v>13500</v>
      </c>
      <c r="G9046" t="s">
        <v>63</v>
      </c>
      <c r="H9046" t="s">
        <v>167</v>
      </c>
      <c r="I9046" t="s">
        <v>561</v>
      </c>
      <c r="J9046" t="s">
        <v>39</v>
      </c>
      <c r="K9046" t="s">
        <v>40</v>
      </c>
      <c r="L9046" t="s">
        <v>50</v>
      </c>
      <c r="M9046">
        <v>14001</v>
      </c>
      <c r="N9046" t="s">
        <v>66</v>
      </c>
      <c r="O9046" t="s">
        <v>110</v>
      </c>
      <c r="P9046">
        <v>8271321</v>
      </c>
      <c r="Q9046" t="s">
        <v>67</v>
      </c>
      <c r="R9046" t="str">
        <f t="shared" si="424"/>
        <v>Tertile 1</v>
      </c>
      <c r="S9046" t="str">
        <f t="shared" si="425"/>
        <v>Risky</v>
      </c>
    </row>
    <row r="9047" spans="1:19" x14ac:dyDescent="0.35">
      <c r="A9047" t="s">
        <v>11325</v>
      </c>
      <c r="B9047" s="1">
        <v>44899</v>
      </c>
      <c r="C9047" s="5" t="str">
        <f t="shared" si="423"/>
        <v>12</v>
      </c>
      <c r="D9047" t="s">
        <v>799</v>
      </c>
      <c r="E9047" t="s">
        <v>17</v>
      </c>
      <c r="F9047">
        <v>13500</v>
      </c>
      <c r="G9047" t="s">
        <v>70</v>
      </c>
      <c r="H9047" t="s">
        <v>30</v>
      </c>
      <c r="I9047" t="s">
        <v>31</v>
      </c>
      <c r="J9047" t="s">
        <v>21</v>
      </c>
      <c r="K9047" t="s">
        <v>22</v>
      </c>
      <c r="L9047" t="s">
        <v>23</v>
      </c>
      <c r="M9047">
        <v>24001</v>
      </c>
      <c r="N9047" t="s">
        <v>72</v>
      </c>
      <c r="O9047" t="s">
        <v>25</v>
      </c>
      <c r="P9047">
        <v>7282405</v>
      </c>
      <c r="Q9047" t="s">
        <v>73</v>
      </c>
      <c r="R9047" t="str">
        <f t="shared" si="424"/>
        <v>Tertile 1</v>
      </c>
      <c r="S9047" t="str">
        <f t="shared" si="425"/>
        <v>Risky</v>
      </c>
    </row>
    <row r="9048" spans="1:19" x14ac:dyDescent="0.35">
      <c r="A9048" t="s">
        <v>11327</v>
      </c>
      <c r="B9048" s="1">
        <v>44899</v>
      </c>
      <c r="C9048" s="5" t="str">
        <f t="shared" si="423"/>
        <v>12</v>
      </c>
      <c r="D9048" t="s">
        <v>11328</v>
      </c>
      <c r="E9048" t="s">
        <v>17</v>
      </c>
      <c r="F9048">
        <v>13500</v>
      </c>
      <c r="G9048" t="s">
        <v>191</v>
      </c>
      <c r="H9048" t="s">
        <v>56</v>
      </c>
      <c r="I9048" t="s">
        <v>57</v>
      </c>
      <c r="J9048" t="s">
        <v>39</v>
      </c>
      <c r="K9048" t="s">
        <v>40</v>
      </c>
      <c r="L9048" t="s">
        <v>50</v>
      </c>
      <c r="M9048">
        <v>14001</v>
      </c>
      <c r="N9048" t="s">
        <v>32</v>
      </c>
      <c r="O9048" t="s">
        <v>59</v>
      </c>
      <c r="P9048">
        <v>6263805</v>
      </c>
      <c r="Q9048" t="s">
        <v>33</v>
      </c>
      <c r="R9048" t="str">
        <f t="shared" si="424"/>
        <v>Tertile 1</v>
      </c>
      <c r="S9048" t="str">
        <f t="shared" si="425"/>
        <v>Risky</v>
      </c>
    </row>
    <row r="9049" spans="1:19" x14ac:dyDescent="0.35">
      <c r="A9049" t="s">
        <v>11338</v>
      </c>
      <c r="B9049" s="1">
        <v>44899</v>
      </c>
      <c r="C9049" s="5" t="str">
        <f t="shared" si="423"/>
        <v>12</v>
      </c>
      <c r="D9049" t="s">
        <v>650</v>
      </c>
      <c r="E9049" t="s">
        <v>17</v>
      </c>
      <c r="F9049">
        <v>13500</v>
      </c>
      <c r="G9049" t="s">
        <v>47</v>
      </c>
      <c r="H9049" t="s">
        <v>174</v>
      </c>
      <c r="I9049" t="s">
        <v>1335</v>
      </c>
      <c r="J9049" t="s">
        <v>21</v>
      </c>
      <c r="K9049" t="s">
        <v>22</v>
      </c>
      <c r="L9049" t="s">
        <v>50</v>
      </c>
      <c r="M9049">
        <v>22000</v>
      </c>
      <c r="N9049" t="s">
        <v>51</v>
      </c>
      <c r="O9049" t="s">
        <v>110</v>
      </c>
      <c r="P9049">
        <v>7747361</v>
      </c>
      <c r="Q9049" t="s">
        <v>52</v>
      </c>
      <c r="R9049" t="str">
        <f t="shared" si="424"/>
        <v>Tertile 1</v>
      </c>
      <c r="S9049" t="str">
        <f t="shared" si="425"/>
        <v>Risky</v>
      </c>
    </row>
    <row r="9050" spans="1:19" x14ac:dyDescent="0.35">
      <c r="A9050" t="s">
        <v>11339</v>
      </c>
      <c r="B9050" s="1">
        <v>44899</v>
      </c>
      <c r="C9050" s="5" t="str">
        <f t="shared" si="423"/>
        <v>12</v>
      </c>
      <c r="D9050" t="s">
        <v>867</v>
      </c>
      <c r="E9050" t="s">
        <v>17</v>
      </c>
      <c r="F9050">
        <v>13500</v>
      </c>
      <c r="G9050" t="s">
        <v>55</v>
      </c>
      <c r="H9050" t="s">
        <v>319</v>
      </c>
      <c r="I9050" t="s">
        <v>478</v>
      </c>
      <c r="J9050" t="s">
        <v>39</v>
      </c>
      <c r="K9050" t="s">
        <v>40</v>
      </c>
      <c r="L9050" t="s">
        <v>41</v>
      </c>
      <c r="M9050">
        <v>34000</v>
      </c>
      <c r="N9050" t="s">
        <v>58</v>
      </c>
      <c r="O9050" t="s">
        <v>110</v>
      </c>
      <c r="P9050">
        <v>7367523</v>
      </c>
      <c r="Q9050" t="s">
        <v>60</v>
      </c>
      <c r="R9050" t="str">
        <f t="shared" si="424"/>
        <v>Tertile 1</v>
      </c>
      <c r="S9050" t="str">
        <f t="shared" si="425"/>
        <v>Risky</v>
      </c>
    </row>
    <row r="9051" spans="1:19" x14ac:dyDescent="0.35">
      <c r="A9051" t="s">
        <v>11343</v>
      </c>
      <c r="B9051" s="1">
        <v>44899</v>
      </c>
      <c r="C9051" s="5" t="str">
        <f t="shared" si="423"/>
        <v>12</v>
      </c>
      <c r="D9051" t="s">
        <v>704</v>
      </c>
      <c r="E9051" t="s">
        <v>17</v>
      </c>
      <c r="F9051">
        <v>13500</v>
      </c>
      <c r="G9051" t="s">
        <v>191</v>
      </c>
      <c r="H9051" t="s">
        <v>108</v>
      </c>
      <c r="I9051" t="s">
        <v>109</v>
      </c>
      <c r="J9051" t="s">
        <v>21</v>
      </c>
      <c r="K9051" t="s">
        <v>22</v>
      </c>
      <c r="L9051" t="s">
        <v>50</v>
      </c>
      <c r="M9051">
        <v>46000</v>
      </c>
      <c r="N9051" t="s">
        <v>32</v>
      </c>
      <c r="O9051" t="s">
        <v>110</v>
      </c>
      <c r="P9051">
        <v>6907494</v>
      </c>
      <c r="Q9051" t="s">
        <v>33</v>
      </c>
      <c r="R9051" t="str">
        <f t="shared" si="424"/>
        <v>Tertile 1</v>
      </c>
      <c r="S9051" t="str">
        <f t="shared" si="425"/>
        <v>Risky</v>
      </c>
    </row>
    <row r="9052" spans="1:19" x14ac:dyDescent="0.35">
      <c r="A9052" t="s">
        <v>11346</v>
      </c>
      <c r="B9052" s="1">
        <v>44899</v>
      </c>
      <c r="C9052" s="5" t="str">
        <f t="shared" si="423"/>
        <v>12</v>
      </c>
      <c r="D9052" t="s">
        <v>738</v>
      </c>
      <c r="E9052" t="s">
        <v>17</v>
      </c>
      <c r="F9052">
        <v>13500</v>
      </c>
      <c r="G9052" t="s">
        <v>244</v>
      </c>
      <c r="H9052" t="s">
        <v>48</v>
      </c>
      <c r="I9052" t="s">
        <v>279</v>
      </c>
      <c r="J9052" t="s">
        <v>39</v>
      </c>
      <c r="K9052" t="s">
        <v>40</v>
      </c>
      <c r="L9052" t="s">
        <v>41</v>
      </c>
      <c r="M9052">
        <v>19000</v>
      </c>
      <c r="N9052" t="s">
        <v>58</v>
      </c>
      <c r="O9052" t="s">
        <v>43</v>
      </c>
      <c r="P9052">
        <v>7829820</v>
      </c>
      <c r="Q9052" t="s">
        <v>60</v>
      </c>
      <c r="R9052" t="str">
        <f t="shared" si="424"/>
        <v>Tertile 1</v>
      </c>
      <c r="S9052" t="str">
        <f t="shared" si="425"/>
        <v>Risky</v>
      </c>
    </row>
    <row r="9053" spans="1:19" x14ac:dyDescent="0.35">
      <c r="A9053" t="s">
        <v>11364</v>
      </c>
      <c r="B9053" s="1">
        <v>44899</v>
      </c>
      <c r="C9053" s="5" t="str">
        <f t="shared" si="423"/>
        <v>12</v>
      </c>
      <c r="D9053" t="s">
        <v>8282</v>
      </c>
      <c r="E9053" t="s">
        <v>17</v>
      </c>
      <c r="F9053">
        <v>13500</v>
      </c>
      <c r="G9053" t="s">
        <v>288</v>
      </c>
      <c r="H9053" t="s">
        <v>81</v>
      </c>
      <c r="I9053" t="s">
        <v>387</v>
      </c>
      <c r="J9053" t="s">
        <v>39</v>
      </c>
      <c r="K9053" t="s">
        <v>40</v>
      </c>
      <c r="L9053" t="s">
        <v>41</v>
      </c>
      <c r="M9053">
        <v>21000</v>
      </c>
      <c r="N9053" t="s">
        <v>32</v>
      </c>
      <c r="O9053" t="s">
        <v>25</v>
      </c>
      <c r="P9053">
        <v>7121696</v>
      </c>
      <c r="Q9053" t="s">
        <v>33</v>
      </c>
      <c r="R9053" t="str">
        <f t="shared" si="424"/>
        <v>Tertile 1</v>
      </c>
      <c r="S9053" t="str">
        <f t="shared" si="425"/>
        <v>Risky</v>
      </c>
    </row>
    <row r="9054" spans="1:19" x14ac:dyDescent="0.35">
      <c r="A9054" t="s">
        <v>11366</v>
      </c>
      <c r="B9054" s="1">
        <v>44899</v>
      </c>
      <c r="C9054" s="5" t="str">
        <f t="shared" si="423"/>
        <v>12</v>
      </c>
      <c r="D9054" t="s">
        <v>8285</v>
      </c>
      <c r="E9054" t="s">
        <v>17</v>
      </c>
      <c r="F9054">
        <v>13500</v>
      </c>
      <c r="G9054" t="s">
        <v>295</v>
      </c>
      <c r="H9054" t="s">
        <v>148</v>
      </c>
      <c r="I9054" t="s">
        <v>149</v>
      </c>
      <c r="J9054" t="s">
        <v>21</v>
      </c>
      <c r="K9054" t="s">
        <v>22</v>
      </c>
      <c r="L9054" t="s">
        <v>23</v>
      </c>
      <c r="M9054">
        <v>22000</v>
      </c>
      <c r="N9054" t="s">
        <v>51</v>
      </c>
      <c r="O9054" t="s">
        <v>43</v>
      </c>
      <c r="P9054">
        <v>7983549</v>
      </c>
      <c r="Q9054" t="s">
        <v>52</v>
      </c>
      <c r="R9054" t="str">
        <f t="shared" si="424"/>
        <v>Tertile 1</v>
      </c>
      <c r="S9054" t="str">
        <f t="shared" si="425"/>
        <v>Risky</v>
      </c>
    </row>
    <row r="9055" spans="1:19" x14ac:dyDescent="0.35">
      <c r="A9055" t="s">
        <v>11368</v>
      </c>
      <c r="B9055" s="1">
        <v>44899</v>
      </c>
      <c r="C9055" s="5" t="str">
        <f t="shared" si="423"/>
        <v>12</v>
      </c>
      <c r="D9055" t="s">
        <v>2820</v>
      </c>
      <c r="E9055" t="s">
        <v>17</v>
      </c>
      <c r="F9055">
        <v>13500</v>
      </c>
      <c r="G9055" t="s">
        <v>90</v>
      </c>
      <c r="H9055" t="s">
        <v>481</v>
      </c>
      <c r="I9055" t="s">
        <v>1154</v>
      </c>
      <c r="J9055" t="s">
        <v>21</v>
      </c>
      <c r="K9055" t="s">
        <v>22</v>
      </c>
      <c r="L9055" t="s">
        <v>23</v>
      </c>
      <c r="M9055">
        <v>31000</v>
      </c>
      <c r="N9055" t="s">
        <v>72</v>
      </c>
      <c r="O9055" t="s">
        <v>110</v>
      </c>
      <c r="P9055">
        <v>6036134</v>
      </c>
      <c r="Q9055" t="s">
        <v>44</v>
      </c>
      <c r="R9055" t="str">
        <f t="shared" si="424"/>
        <v>Tertile 1</v>
      </c>
      <c r="S9055" t="str">
        <f t="shared" si="425"/>
        <v>Risky</v>
      </c>
    </row>
    <row r="9056" spans="1:19" x14ac:dyDescent="0.35">
      <c r="A9056" t="s">
        <v>11376</v>
      </c>
      <c r="B9056" s="1">
        <v>44899</v>
      </c>
      <c r="C9056" s="5" t="str">
        <f t="shared" si="423"/>
        <v>12</v>
      </c>
      <c r="D9056" t="s">
        <v>816</v>
      </c>
      <c r="E9056" t="s">
        <v>17</v>
      </c>
      <c r="F9056">
        <v>13500</v>
      </c>
      <c r="G9056" t="s">
        <v>152</v>
      </c>
      <c r="H9056" t="s">
        <v>108</v>
      </c>
      <c r="I9056" t="s">
        <v>161</v>
      </c>
      <c r="J9056" t="s">
        <v>39</v>
      </c>
      <c r="K9056" t="s">
        <v>40</v>
      </c>
      <c r="L9056" t="s">
        <v>50</v>
      </c>
      <c r="M9056">
        <v>41000</v>
      </c>
      <c r="N9056" t="s">
        <v>66</v>
      </c>
      <c r="O9056" t="s">
        <v>59</v>
      </c>
      <c r="P9056">
        <v>7427035</v>
      </c>
      <c r="Q9056" t="s">
        <v>33</v>
      </c>
      <c r="R9056" t="str">
        <f t="shared" si="424"/>
        <v>Tertile 1</v>
      </c>
      <c r="S9056" t="str">
        <f t="shared" si="425"/>
        <v>Risky</v>
      </c>
    </row>
    <row r="9057" spans="1:19" x14ac:dyDescent="0.35">
      <c r="A9057" t="s">
        <v>11387</v>
      </c>
      <c r="B9057" s="1">
        <v>44899</v>
      </c>
      <c r="C9057" s="5" t="str">
        <f t="shared" si="423"/>
        <v>12</v>
      </c>
      <c r="D9057" t="s">
        <v>1494</v>
      </c>
      <c r="E9057" t="s">
        <v>86</v>
      </c>
      <c r="F9057">
        <v>13500</v>
      </c>
      <c r="G9057" t="s">
        <v>152</v>
      </c>
      <c r="H9057" t="s">
        <v>48</v>
      </c>
      <c r="I9057" t="s">
        <v>260</v>
      </c>
      <c r="J9057" t="s">
        <v>39</v>
      </c>
      <c r="K9057" t="s">
        <v>40</v>
      </c>
      <c r="L9057" t="s">
        <v>50</v>
      </c>
      <c r="M9057">
        <v>24000</v>
      </c>
      <c r="N9057" t="s">
        <v>66</v>
      </c>
      <c r="O9057" t="s">
        <v>83</v>
      </c>
      <c r="P9057">
        <v>7745442</v>
      </c>
      <c r="Q9057" t="s">
        <v>67</v>
      </c>
      <c r="R9057" t="str">
        <f t="shared" si="424"/>
        <v>Tertile 1</v>
      </c>
      <c r="S9057" t="str">
        <f t="shared" si="425"/>
        <v>Risky</v>
      </c>
    </row>
    <row r="9058" spans="1:19" x14ac:dyDescent="0.35">
      <c r="A9058" t="s">
        <v>11388</v>
      </c>
      <c r="B9058" s="1">
        <v>44899</v>
      </c>
      <c r="C9058" s="5" t="str">
        <f t="shared" si="423"/>
        <v>12</v>
      </c>
      <c r="D9058" t="s">
        <v>2457</v>
      </c>
      <c r="E9058" t="s">
        <v>17</v>
      </c>
      <c r="F9058">
        <v>13500</v>
      </c>
      <c r="G9058" t="s">
        <v>147</v>
      </c>
      <c r="H9058" t="s">
        <v>319</v>
      </c>
      <c r="I9058" t="s">
        <v>33</v>
      </c>
      <c r="J9058" t="s">
        <v>39</v>
      </c>
      <c r="K9058" t="s">
        <v>40</v>
      </c>
      <c r="L9058" t="s">
        <v>41</v>
      </c>
      <c r="M9058">
        <v>71000</v>
      </c>
      <c r="N9058" t="s">
        <v>58</v>
      </c>
      <c r="O9058" t="s">
        <v>43</v>
      </c>
      <c r="P9058">
        <v>6375281</v>
      </c>
      <c r="Q9058" t="s">
        <v>52</v>
      </c>
      <c r="R9058" t="str">
        <f t="shared" si="424"/>
        <v>Tertile 1</v>
      </c>
      <c r="S9058" t="str">
        <f t="shared" si="425"/>
        <v>Risky</v>
      </c>
    </row>
    <row r="9059" spans="1:19" x14ac:dyDescent="0.35">
      <c r="A9059" t="s">
        <v>11329</v>
      </c>
      <c r="B9059" s="1">
        <v>44899</v>
      </c>
      <c r="C9059" s="5" t="str">
        <f t="shared" si="423"/>
        <v>12</v>
      </c>
      <c r="D9059" t="s">
        <v>325</v>
      </c>
      <c r="E9059" t="s">
        <v>86</v>
      </c>
      <c r="F9059">
        <v>345000</v>
      </c>
      <c r="G9059" t="s">
        <v>160</v>
      </c>
      <c r="H9059" t="s">
        <v>148</v>
      </c>
      <c r="I9059" t="s">
        <v>522</v>
      </c>
      <c r="J9059" t="s">
        <v>21</v>
      </c>
      <c r="K9059" t="s">
        <v>22</v>
      </c>
      <c r="L9059" t="s">
        <v>41</v>
      </c>
      <c r="M9059">
        <v>45001</v>
      </c>
      <c r="N9059" t="s">
        <v>58</v>
      </c>
      <c r="O9059" t="s">
        <v>83</v>
      </c>
      <c r="P9059">
        <v>8110865</v>
      </c>
      <c r="Q9059" t="s">
        <v>52</v>
      </c>
      <c r="R9059" t="str">
        <f t="shared" si="424"/>
        <v>Tertile 1</v>
      </c>
      <c r="S9059" t="str">
        <f t="shared" si="425"/>
        <v>Risky</v>
      </c>
    </row>
    <row r="9060" spans="1:19" x14ac:dyDescent="0.35">
      <c r="A9060" t="s">
        <v>11360</v>
      </c>
      <c r="B9060" s="1">
        <v>44899</v>
      </c>
      <c r="C9060" s="5" t="str">
        <f t="shared" si="423"/>
        <v>12</v>
      </c>
      <c r="D9060" t="s">
        <v>8277</v>
      </c>
      <c r="E9060" t="s">
        <v>17</v>
      </c>
      <c r="F9060">
        <v>360000</v>
      </c>
      <c r="G9060" t="s">
        <v>244</v>
      </c>
      <c r="H9060" t="s">
        <v>30</v>
      </c>
      <c r="I9060" t="s">
        <v>332</v>
      </c>
      <c r="J9060" t="s">
        <v>39</v>
      </c>
      <c r="K9060" t="s">
        <v>40</v>
      </c>
      <c r="L9060" t="s">
        <v>41</v>
      </c>
      <c r="M9060">
        <v>12000</v>
      </c>
      <c r="N9060" t="s">
        <v>58</v>
      </c>
      <c r="O9060" t="s">
        <v>110</v>
      </c>
      <c r="P9060">
        <v>6550068</v>
      </c>
      <c r="Q9060" t="s">
        <v>60</v>
      </c>
      <c r="R9060" t="str">
        <f t="shared" si="424"/>
        <v>Tertile 1</v>
      </c>
      <c r="S9060" t="str">
        <f t="shared" si="425"/>
        <v>Risky</v>
      </c>
    </row>
    <row r="9061" spans="1:19" x14ac:dyDescent="0.35">
      <c r="A9061" t="s">
        <v>11296</v>
      </c>
      <c r="B9061" s="1">
        <v>44899</v>
      </c>
      <c r="C9061" s="5" t="str">
        <f t="shared" si="423"/>
        <v>12</v>
      </c>
      <c r="D9061" t="s">
        <v>1005</v>
      </c>
      <c r="E9061" t="s">
        <v>17</v>
      </c>
      <c r="F9061">
        <v>375000</v>
      </c>
      <c r="G9061" t="s">
        <v>80</v>
      </c>
      <c r="H9061" t="s">
        <v>369</v>
      </c>
      <c r="I9061" t="s">
        <v>370</v>
      </c>
      <c r="J9061" t="s">
        <v>39</v>
      </c>
      <c r="K9061" t="s">
        <v>40</v>
      </c>
      <c r="L9061" t="s">
        <v>23</v>
      </c>
      <c r="M9061">
        <v>34001</v>
      </c>
      <c r="N9061" t="s">
        <v>66</v>
      </c>
      <c r="O9061" t="s">
        <v>59</v>
      </c>
      <c r="P9061">
        <v>8030407</v>
      </c>
      <c r="Q9061" t="s">
        <v>73</v>
      </c>
      <c r="R9061" t="str">
        <f t="shared" si="424"/>
        <v>Tertile 1</v>
      </c>
      <c r="S9061" t="str">
        <f t="shared" si="425"/>
        <v>Risky</v>
      </c>
    </row>
    <row r="9062" spans="1:19" x14ac:dyDescent="0.35">
      <c r="A9062" t="s">
        <v>11331</v>
      </c>
      <c r="B9062" s="1">
        <v>44899</v>
      </c>
      <c r="C9062" s="5" t="str">
        <f t="shared" si="423"/>
        <v>12</v>
      </c>
      <c r="D9062" t="s">
        <v>9017</v>
      </c>
      <c r="E9062" t="s">
        <v>17</v>
      </c>
      <c r="F9062">
        <v>420000</v>
      </c>
      <c r="G9062" t="s">
        <v>244</v>
      </c>
      <c r="H9062" t="s">
        <v>19</v>
      </c>
      <c r="I9062" t="s">
        <v>316</v>
      </c>
      <c r="J9062" t="s">
        <v>39</v>
      </c>
      <c r="K9062" t="s">
        <v>40</v>
      </c>
      <c r="L9062" t="s">
        <v>41</v>
      </c>
      <c r="M9062">
        <v>25001</v>
      </c>
      <c r="N9062" t="s">
        <v>58</v>
      </c>
      <c r="O9062" t="s">
        <v>59</v>
      </c>
      <c r="P9062">
        <v>6363436</v>
      </c>
      <c r="Q9062" t="s">
        <v>60</v>
      </c>
      <c r="R9062" t="str">
        <f t="shared" si="424"/>
        <v>Tertile 1</v>
      </c>
      <c r="S9062" t="str">
        <f t="shared" si="425"/>
        <v>Risky</v>
      </c>
    </row>
    <row r="9063" spans="1:19" x14ac:dyDescent="0.35">
      <c r="A9063" t="s">
        <v>11335</v>
      </c>
      <c r="B9063" s="1">
        <v>44899</v>
      </c>
      <c r="C9063" s="5" t="str">
        <f t="shared" si="423"/>
        <v>12</v>
      </c>
      <c r="D9063" t="s">
        <v>581</v>
      </c>
      <c r="E9063" t="s">
        <v>17</v>
      </c>
      <c r="F9063">
        <v>440000</v>
      </c>
      <c r="G9063" t="s">
        <v>18</v>
      </c>
      <c r="H9063" t="s">
        <v>48</v>
      </c>
      <c r="I9063" t="s">
        <v>648</v>
      </c>
      <c r="J9063" t="s">
        <v>21</v>
      </c>
      <c r="K9063" t="s">
        <v>22</v>
      </c>
      <c r="L9063" t="s">
        <v>41</v>
      </c>
      <c r="M9063">
        <v>31001</v>
      </c>
      <c r="N9063" t="s">
        <v>24</v>
      </c>
      <c r="O9063" t="s">
        <v>59</v>
      </c>
      <c r="P9063">
        <v>7383172</v>
      </c>
      <c r="Q9063" t="s">
        <v>26</v>
      </c>
      <c r="R9063" t="str">
        <f t="shared" si="424"/>
        <v>Tertile 1</v>
      </c>
      <c r="S9063" t="str">
        <f t="shared" si="425"/>
        <v>Risky</v>
      </c>
    </row>
    <row r="9064" spans="1:19" x14ac:dyDescent="0.35">
      <c r="A9064" t="s">
        <v>11361</v>
      </c>
      <c r="B9064" s="1">
        <v>44899</v>
      </c>
      <c r="C9064" s="5" t="str">
        <f t="shared" si="423"/>
        <v>12</v>
      </c>
      <c r="D9064" t="s">
        <v>578</v>
      </c>
      <c r="E9064" t="s">
        <v>17</v>
      </c>
      <c r="F9064">
        <v>440500</v>
      </c>
      <c r="G9064" t="s">
        <v>248</v>
      </c>
      <c r="H9064" t="s">
        <v>369</v>
      </c>
      <c r="I9064" t="s">
        <v>810</v>
      </c>
      <c r="J9064" t="s">
        <v>21</v>
      </c>
      <c r="K9064" t="s">
        <v>22</v>
      </c>
      <c r="L9064" t="s">
        <v>50</v>
      </c>
      <c r="M9064">
        <v>15500</v>
      </c>
      <c r="N9064" t="s">
        <v>66</v>
      </c>
      <c r="O9064" t="s">
        <v>25</v>
      </c>
      <c r="P9064">
        <v>6218301</v>
      </c>
      <c r="Q9064" t="s">
        <v>67</v>
      </c>
      <c r="R9064" t="str">
        <f t="shared" si="424"/>
        <v>Tertile 1</v>
      </c>
      <c r="S9064" t="str">
        <f t="shared" si="425"/>
        <v>Risky</v>
      </c>
    </row>
    <row r="9065" spans="1:19" x14ac:dyDescent="0.35">
      <c r="A9065" t="s">
        <v>11356</v>
      </c>
      <c r="B9065" s="1">
        <v>44899</v>
      </c>
      <c r="C9065" s="5" t="str">
        <f t="shared" si="423"/>
        <v>12</v>
      </c>
      <c r="D9065" t="s">
        <v>576</v>
      </c>
      <c r="E9065" t="s">
        <v>17</v>
      </c>
      <c r="F9065">
        <v>450000</v>
      </c>
      <c r="G9065" t="s">
        <v>137</v>
      </c>
      <c r="H9065" t="s">
        <v>30</v>
      </c>
      <c r="I9065" t="s">
        <v>570</v>
      </c>
      <c r="J9065" t="s">
        <v>21</v>
      </c>
      <c r="K9065" t="s">
        <v>22</v>
      </c>
      <c r="L9065" t="s">
        <v>41</v>
      </c>
      <c r="M9065">
        <v>31000</v>
      </c>
      <c r="N9065" t="s">
        <v>24</v>
      </c>
      <c r="O9065" t="s">
        <v>59</v>
      </c>
      <c r="P9065">
        <v>8260796</v>
      </c>
      <c r="Q9065" t="s">
        <v>26</v>
      </c>
      <c r="R9065" t="str">
        <f t="shared" si="424"/>
        <v>Tertile 1</v>
      </c>
      <c r="S9065" t="str">
        <f t="shared" si="425"/>
        <v>Risky</v>
      </c>
    </row>
    <row r="9066" spans="1:19" x14ac:dyDescent="0.35">
      <c r="A9066" t="s">
        <v>11359</v>
      </c>
      <c r="B9066" s="1">
        <v>44899</v>
      </c>
      <c r="C9066" s="5" t="str">
        <f t="shared" si="423"/>
        <v>12</v>
      </c>
      <c r="D9066" t="s">
        <v>8275</v>
      </c>
      <c r="E9066" t="s">
        <v>17</v>
      </c>
      <c r="F9066">
        <v>497500</v>
      </c>
      <c r="G9066" t="s">
        <v>199</v>
      </c>
      <c r="H9066" t="s">
        <v>138</v>
      </c>
      <c r="I9066" t="s">
        <v>269</v>
      </c>
      <c r="J9066" t="s">
        <v>39</v>
      </c>
      <c r="K9066" t="s">
        <v>40</v>
      </c>
      <c r="L9066" t="s">
        <v>23</v>
      </c>
      <c r="M9066">
        <v>85500</v>
      </c>
      <c r="N9066" t="s">
        <v>51</v>
      </c>
      <c r="O9066" t="s">
        <v>25</v>
      </c>
      <c r="P9066">
        <v>6621973</v>
      </c>
      <c r="Q9066" t="s">
        <v>52</v>
      </c>
      <c r="R9066" t="str">
        <f t="shared" si="424"/>
        <v>Tertile 1</v>
      </c>
      <c r="S9066" t="str">
        <f t="shared" si="425"/>
        <v>Risky</v>
      </c>
    </row>
    <row r="9067" spans="1:19" x14ac:dyDescent="0.35">
      <c r="A9067" t="s">
        <v>11318</v>
      </c>
      <c r="B9067" s="1">
        <v>44899</v>
      </c>
      <c r="C9067" s="5" t="str">
        <f t="shared" si="423"/>
        <v>12</v>
      </c>
      <c r="D9067" t="s">
        <v>3737</v>
      </c>
      <c r="E9067" t="s">
        <v>17</v>
      </c>
      <c r="F9067">
        <v>512000</v>
      </c>
      <c r="G9067" t="s">
        <v>55</v>
      </c>
      <c r="H9067" t="s">
        <v>94</v>
      </c>
      <c r="I9067" t="s">
        <v>95</v>
      </c>
      <c r="J9067" t="s">
        <v>21</v>
      </c>
      <c r="K9067" t="s">
        <v>22</v>
      </c>
      <c r="L9067" t="s">
        <v>41</v>
      </c>
      <c r="M9067">
        <v>21001</v>
      </c>
      <c r="N9067" t="s">
        <v>58</v>
      </c>
      <c r="O9067" t="s">
        <v>83</v>
      </c>
      <c r="P9067">
        <v>8797855</v>
      </c>
      <c r="Q9067" t="s">
        <v>44</v>
      </c>
      <c r="R9067" t="str">
        <f t="shared" si="424"/>
        <v>Tertile 1</v>
      </c>
      <c r="S9067" t="str">
        <f t="shared" si="425"/>
        <v>Risky</v>
      </c>
    </row>
    <row r="9068" spans="1:19" x14ac:dyDescent="0.35">
      <c r="A9068" t="s">
        <v>11353</v>
      </c>
      <c r="B9068" s="1">
        <v>44899</v>
      </c>
      <c r="C9068" s="5" t="str">
        <f t="shared" si="423"/>
        <v>12</v>
      </c>
      <c r="D9068" t="s">
        <v>2731</v>
      </c>
      <c r="E9068" t="s">
        <v>17</v>
      </c>
      <c r="F9068">
        <v>515500</v>
      </c>
      <c r="G9068" t="s">
        <v>55</v>
      </c>
      <c r="H9068" t="s">
        <v>81</v>
      </c>
      <c r="I9068" t="s">
        <v>387</v>
      </c>
      <c r="J9068" t="s">
        <v>39</v>
      </c>
      <c r="K9068" t="s">
        <v>40</v>
      </c>
      <c r="L9068" t="s">
        <v>41</v>
      </c>
      <c r="M9068">
        <v>24501</v>
      </c>
      <c r="N9068" t="s">
        <v>58</v>
      </c>
      <c r="O9068" t="s">
        <v>25</v>
      </c>
      <c r="P9068">
        <v>6285746</v>
      </c>
      <c r="Q9068" t="s">
        <v>60</v>
      </c>
      <c r="R9068" t="str">
        <f t="shared" si="424"/>
        <v>Tertile 1</v>
      </c>
      <c r="S9068" t="str">
        <f t="shared" si="425"/>
        <v>Risky</v>
      </c>
    </row>
    <row r="9069" spans="1:19" x14ac:dyDescent="0.35">
      <c r="A9069" t="s">
        <v>11320</v>
      </c>
      <c r="B9069" s="1">
        <v>44899</v>
      </c>
      <c r="C9069" s="5" t="str">
        <f t="shared" si="423"/>
        <v>12</v>
      </c>
      <c r="D9069" t="s">
        <v>11250</v>
      </c>
      <c r="E9069" t="s">
        <v>17</v>
      </c>
      <c r="F9069">
        <v>520000</v>
      </c>
      <c r="G9069" t="s">
        <v>142</v>
      </c>
      <c r="H9069" t="s">
        <v>216</v>
      </c>
      <c r="I9069" t="s">
        <v>1482</v>
      </c>
      <c r="J9069" t="s">
        <v>39</v>
      </c>
      <c r="K9069" t="s">
        <v>40</v>
      </c>
      <c r="L9069" t="s">
        <v>23</v>
      </c>
      <c r="M9069">
        <v>43001</v>
      </c>
      <c r="N9069" t="s">
        <v>51</v>
      </c>
      <c r="O9069" t="s">
        <v>83</v>
      </c>
      <c r="P9069">
        <v>7426323</v>
      </c>
      <c r="Q9069" t="s">
        <v>60</v>
      </c>
      <c r="R9069" t="str">
        <f t="shared" si="424"/>
        <v>Tertile 1</v>
      </c>
      <c r="S9069" t="str">
        <f t="shared" si="425"/>
        <v>Risky</v>
      </c>
    </row>
    <row r="9070" spans="1:19" x14ac:dyDescent="0.35">
      <c r="A9070" t="s">
        <v>11379</v>
      </c>
      <c r="B9070" s="1">
        <v>44899</v>
      </c>
      <c r="C9070" s="5" t="str">
        <f t="shared" si="423"/>
        <v>12</v>
      </c>
      <c r="D9070" t="s">
        <v>2426</v>
      </c>
      <c r="E9070" t="s">
        <v>17</v>
      </c>
      <c r="F9070">
        <v>520000</v>
      </c>
      <c r="G9070" t="s">
        <v>166</v>
      </c>
      <c r="H9070" t="s">
        <v>30</v>
      </c>
      <c r="I9070" t="s">
        <v>920</v>
      </c>
      <c r="J9070" t="s">
        <v>21</v>
      </c>
      <c r="K9070" t="s">
        <v>22</v>
      </c>
      <c r="L9070" t="s">
        <v>23</v>
      </c>
      <c r="M9070">
        <v>23000</v>
      </c>
      <c r="N9070" t="s">
        <v>24</v>
      </c>
      <c r="O9070" t="s">
        <v>83</v>
      </c>
      <c r="P9070">
        <v>7974507</v>
      </c>
      <c r="Q9070" t="s">
        <v>26</v>
      </c>
      <c r="R9070" t="str">
        <f t="shared" si="424"/>
        <v>Tertile 1</v>
      </c>
      <c r="S9070" t="str">
        <f t="shared" si="425"/>
        <v>Risky</v>
      </c>
    </row>
    <row r="9071" spans="1:19" x14ac:dyDescent="0.35">
      <c r="A9071" t="s">
        <v>11321</v>
      </c>
      <c r="B9071" s="1">
        <v>44899</v>
      </c>
      <c r="C9071" s="5" t="str">
        <f t="shared" si="423"/>
        <v>12</v>
      </c>
      <c r="D9071" t="s">
        <v>947</v>
      </c>
      <c r="E9071" t="s">
        <v>17</v>
      </c>
      <c r="F9071">
        <v>542500</v>
      </c>
      <c r="G9071" t="s">
        <v>76</v>
      </c>
      <c r="H9071" t="s">
        <v>81</v>
      </c>
      <c r="I9071" t="s">
        <v>387</v>
      </c>
      <c r="J9071" t="s">
        <v>21</v>
      </c>
      <c r="K9071" t="s">
        <v>22</v>
      </c>
      <c r="L9071" t="s">
        <v>23</v>
      </c>
      <c r="M9071">
        <v>16501</v>
      </c>
      <c r="N9071" t="s">
        <v>72</v>
      </c>
      <c r="O9071" t="s">
        <v>83</v>
      </c>
      <c r="P9071">
        <v>7321007</v>
      </c>
      <c r="Q9071" t="s">
        <v>60</v>
      </c>
      <c r="R9071" t="str">
        <f t="shared" si="424"/>
        <v>Tertile 1</v>
      </c>
      <c r="S9071" t="str">
        <f t="shared" si="425"/>
        <v>Risky</v>
      </c>
    </row>
    <row r="9072" spans="1:19" x14ac:dyDescent="0.35">
      <c r="A9072" t="s">
        <v>11380</v>
      </c>
      <c r="B9072" s="1">
        <v>44899</v>
      </c>
      <c r="C9072" s="5" t="str">
        <f t="shared" si="423"/>
        <v>12</v>
      </c>
      <c r="D9072" t="s">
        <v>11381</v>
      </c>
      <c r="E9072" t="s">
        <v>17</v>
      </c>
      <c r="F9072">
        <v>550000</v>
      </c>
      <c r="G9072" t="s">
        <v>90</v>
      </c>
      <c r="H9072" t="s">
        <v>99</v>
      </c>
      <c r="I9072" t="s">
        <v>238</v>
      </c>
      <c r="J9072" t="s">
        <v>39</v>
      </c>
      <c r="K9072" t="s">
        <v>40</v>
      </c>
      <c r="L9072" t="s">
        <v>41</v>
      </c>
      <c r="M9072">
        <v>22000</v>
      </c>
      <c r="N9072" t="s">
        <v>72</v>
      </c>
      <c r="O9072" t="s">
        <v>59</v>
      </c>
      <c r="P9072">
        <v>7688212</v>
      </c>
      <c r="Q9072" t="s">
        <v>67</v>
      </c>
      <c r="R9072" t="str">
        <f t="shared" si="424"/>
        <v>Tertile 2</v>
      </c>
      <c r="S9072" t="str">
        <f t="shared" si="425"/>
        <v>Risky</v>
      </c>
    </row>
    <row r="9073" spans="1:19" x14ac:dyDescent="0.35">
      <c r="A9073" t="s">
        <v>11386</v>
      </c>
      <c r="B9073" s="1">
        <v>44899</v>
      </c>
      <c r="C9073" s="5" t="str">
        <f t="shared" si="423"/>
        <v>12</v>
      </c>
      <c r="D9073" t="s">
        <v>2877</v>
      </c>
      <c r="E9073" t="s">
        <v>17</v>
      </c>
      <c r="F9073">
        <v>583500</v>
      </c>
      <c r="G9073" t="s">
        <v>103</v>
      </c>
      <c r="H9073" t="s">
        <v>108</v>
      </c>
      <c r="I9073" t="s">
        <v>1558</v>
      </c>
      <c r="J9073" t="s">
        <v>21</v>
      </c>
      <c r="K9073" t="s">
        <v>22</v>
      </c>
      <c r="L9073" t="s">
        <v>50</v>
      </c>
      <c r="M9073">
        <v>42500</v>
      </c>
      <c r="N9073" t="s">
        <v>42</v>
      </c>
      <c r="O9073" t="s">
        <v>110</v>
      </c>
      <c r="P9073">
        <v>7313791</v>
      </c>
      <c r="Q9073" t="s">
        <v>33</v>
      </c>
      <c r="R9073" t="str">
        <f t="shared" si="424"/>
        <v>Tertile 2</v>
      </c>
      <c r="S9073" t="str">
        <f t="shared" si="425"/>
        <v>Risky</v>
      </c>
    </row>
    <row r="9074" spans="1:19" x14ac:dyDescent="0.35">
      <c r="A9074" t="s">
        <v>11357</v>
      </c>
      <c r="B9074" s="1">
        <v>44899</v>
      </c>
      <c r="C9074" s="5" t="str">
        <f t="shared" si="423"/>
        <v>12</v>
      </c>
      <c r="D9074" t="s">
        <v>747</v>
      </c>
      <c r="E9074" t="s">
        <v>17</v>
      </c>
      <c r="F9074">
        <v>605000</v>
      </c>
      <c r="G9074" t="s">
        <v>191</v>
      </c>
      <c r="H9074" t="s">
        <v>99</v>
      </c>
      <c r="I9074" t="s">
        <v>100</v>
      </c>
      <c r="J9074" t="s">
        <v>39</v>
      </c>
      <c r="K9074" t="s">
        <v>40</v>
      </c>
      <c r="L9074" t="s">
        <v>23</v>
      </c>
      <c r="M9074">
        <v>49000</v>
      </c>
      <c r="N9074" t="s">
        <v>32</v>
      </c>
      <c r="O9074" t="s">
        <v>25</v>
      </c>
      <c r="P9074">
        <v>7584141</v>
      </c>
      <c r="Q9074" t="s">
        <v>33</v>
      </c>
      <c r="R9074" t="str">
        <f t="shared" si="424"/>
        <v>Tertile 2</v>
      </c>
      <c r="S9074" t="str">
        <f t="shared" si="425"/>
        <v>Risky</v>
      </c>
    </row>
    <row r="9075" spans="1:19" x14ac:dyDescent="0.35">
      <c r="A9075" t="s">
        <v>11348</v>
      </c>
      <c r="B9075" s="1">
        <v>44899</v>
      </c>
      <c r="C9075" s="5" t="str">
        <f t="shared" si="423"/>
        <v>12</v>
      </c>
      <c r="D9075" t="s">
        <v>823</v>
      </c>
      <c r="E9075" t="s">
        <v>86</v>
      </c>
      <c r="F9075">
        <v>618000</v>
      </c>
      <c r="G9075" t="s">
        <v>29</v>
      </c>
      <c r="H9075" t="s">
        <v>108</v>
      </c>
      <c r="I9075" t="s">
        <v>350</v>
      </c>
      <c r="J9075" t="s">
        <v>21</v>
      </c>
      <c r="K9075" t="s">
        <v>22</v>
      </c>
      <c r="L9075" t="s">
        <v>50</v>
      </c>
      <c r="M9075">
        <v>46000</v>
      </c>
      <c r="N9075" t="s">
        <v>32</v>
      </c>
      <c r="O9075" t="s">
        <v>83</v>
      </c>
      <c r="P9075">
        <v>7078487</v>
      </c>
      <c r="Q9075" t="s">
        <v>33</v>
      </c>
      <c r="R9075" t="str">
        <f t="shared" si="424"/>
        <v>Tertile 2</v>
      </c>
      <c r="S9075" t="str">
        <f t="shared" si="425"/>
        <v>Risky</v>
      </c>
    </row>
    <row r="9076" spans="1:19" x14ac:dyDescent="0.35">
      <c r="A9076" t="s">
        <v>11358</v>
      </c>
      <c r="B9076" s="1">
        <v>44899</v>
      </c>
      <c r="C9076" s="5" t="str">
        <f t="shared" si="423"/>
        <v>12</v>
      </c>
      <c r="D9076" t="s">
        <v>8273</v>
      </c>
      <c r="E9076" t="s">
        <v>17</v>
      </c>
      <c r="F9076">
        <v>620000</v>
      </c>
      <c r="G9076" t="s">
        <v>195</v>
      </c>
      <c r="H9076" t="s">
        <v>187</v>
      </c>
      <c r="I9076" t="s">
        <v>249</v>
      </c>
      <c r="J9076" t="s">
        <v>21</v>
      </c>
      <c r="K9076" t="s">
        <v>22</v>
      </c>
      <c r="L9076" t="s">
        <v>23</v>
      </c>
      <c r="M9076">
        <v>18000</v>
      </c>
      <c r="N9076" t="s">
        <v>42</v>
      </c>
      <c r="O9076" t="s">
        <v>59</v>
      </c>
      <c r="P9076">
        <v>8393530</v>
      </c>
      <c r="Q9076" t="s">
        <v>44</v>
      </c>
      <c r="R9076" t="str">
        <f t="shared" si="424"/>
        <v>Tertile 2</v>
      </c>
      <c r="S9076" t="str">
        <f t="shared" si="425"/>
        <v>Risky</v>
      </c>
    </row>
    <row r="9077" spans="1:19" x14ac:dyDescent="0.35">
      <c r="A9077" t="s">
        <v>11330</v>
      </c>
      <c r="B9077" s="1">
        <v>44899</v>
      </c>
      <c r="C9077" s="5" t="str">
        <f t="shared" si="423"/>
        <v>12</v>
      </c>
      <c r="D9077" t="s">
        <v>491</v>
      </c>
      <c r="E9077" t="s">
        <v>17</v>
      </c>
      <c r="F9077">
        <v>630000</v>
      </c>
      <c r="G9077" t="s">
        <v>199</v>
      </c>
      <c r="H9077" t="s">
        <v>56</v>
      </c>
      <c r="I9077" t="s">
        <v>977</v>
      </c>
      <c r="J9077" t="s">
        <v>21</v>
      </c>
      <c r="K9077" t="s">
        <v>22</v>
      </c>
      <c r="L9077" t="s">
        <v>23</v>
      </c>
      <c r="M9077">
        <v>45001</v>
      </c>
      <c r="N9077" t="s">
        <v>51</v>
      </c>
      <c r="O9077" t="s">
        <v>43</v>
      </c>
      <c r="P9077">
        <v>7474770</v>
      </c>
      <c r="Q9077" t="s">
        <v>52</v>
      </c>
      <c r="R9077" t="str">
        <f t="shared" si="424"/>
        <v>Tertile 2</v>
      </c>
      <c r="S9077" t="str">
        <f t="shared" si="425"/>
        <v>Risky</v>
      </c>
    </row>
    <row r="9078" spans="1:19" x14ac:dyDescent="0.35">
      <c r="A9078" t="s">
        <v>11334</v>
      </c>
      <c r="B9078" s="1">
        <v>44899</v>
      </c>
      <c r="C9078" s="5" t="str">
        <f t="shared" si="423"/>
        <v>12</v>
      </c>
      <c r="D9078" t="s">
        <v>545</v>
      </c>
      <c r="E9078" t="s">
        <v>17</v>
      </c>
      <c r="F9078">
        <v>630000</v>
      </c>
      <c r="G9078" t="s">
        <v>76</v>
      </c>
      <c r="H9078" t="s">
        <v>216</v>
      </c>
      <c r="I9078" t="s">
        <v>217</v>
      </c>
      <c r="J9078" t="s">
        <v>21</v>
      </c>
      <c r="K9078" t="s">
        <v>22</v>
      </c>
      <c r="L9078" t="s">
        <v>50</v>
      </c>
      <c r="M9078">
        <v>20001</v>
      </c>
      <c r="N9078" t="s">
        <v>72</v>
      </c>
      <c r="O9078" t="s">
        <v>59</v>
      </c>
      <c r="P9078">
        <v>8551782</v>
      </c>
      <c r="Q9078" t="s">
        <v>73</v>
      </c>
      <c r="R9078" t="str">
        <f t="shared" si="424"/>
        <v>Tertile 2</v>
      </c>
      <c r="S9078" t="str">
        <f t="shared" si="425"/>
        <v>Risky</v>
      </c>
    </row>
    <row r="9079" spans="1:19" x14ac:dyDescent="0.35">
      <c r="A9079" t="s">
        <v>11317</v>
      </c>
      <c r="B9079" s="1">
        <v>44899</v>
      </c>
      <c r="C9079" s="5" t="str">
        <f t="shared" si="423"/>
        <v>12</v>
      </c>
      <c r="D9079" t="s">
        <v>1289</v>
      </c>
      <c r="E9079" t="s">
        <v>17</v>
      </c>
      <c r="F9079">
        <v>650000</v>
      </c>
      <c r="G9079" t="s">
        <v>291</v>
      </c>
      <c r="H9079" t="s">
        <v>30</v>
      </c>
      <c r="I9079" t="s">
        <v>920</v>
      </c>
      <c r="J9079" t="s">
        <v>21</v>
      </c>
      <c r="K9079" t="s">
        <v>22</v>
      </c>
      <c r="L9079" t="s">
        <v>23</v>
      </c>
      <c r="M9079">
        <v>23001</v>
      </c>
      <c r="N9079" t="s">
        <v>42</v>
      </c>
      <c r="O9079" t="s">
        <v>83</v>
      </c>
      <c r="P9079">
        <v>8183412</v>
      </c>
      <c r="Q9079" t="s">
        <v>33</v>
      </c>
      <c r="R9079" t="str">
        <f t="shared" si="424"/>
        <v>Tertile 2</v>
      </c>
      <c r="S9079" t="str">
        <f t="shared" si="425"/>
        <v>Risky</v>
      </c>
    </row>
    <row r="9080" spans="1:19" x14ac:dyDescent="0.35">
      <c r="A9080" t="s">
        <v>11352</v>
      </c>
      <c r="B9080" s="1">
        <v>44899</v>
      </c>
      <c r="C9080" s="5" t="str">
        <f t="shared" si="423"/>
        <v>12</v>
      </c>
      <c r="D9080" t="s">
        <v>132</v>
      </c>
      <c r="E9080" t="s">
        <v>17</v>
      </c>
      <c r="F9080">
        <v>652000</v>
      </c>
      <c r="G9080" t="s">
        <v>47</v>
      </c>
      <c r="H9080" t="s">
        <v>167</v>
      </c>
      <c r="I9080" t="s">
        <v>168</v>
      </c>
      <c r="J9080" t="s">
        <v>39</v>
      </c>
      <c r="K9080" t="s">
        <v>40</v>
      </c>
      <c r="L9080" t="s">
        <v>41</v>
      </c>
      <c r="M9080">
        <v>49001</v>
      </c>
      <c r="N9080" t="s">
        <v>51</v>
      </c>
      <c r="O9080" t="s">
        <v>59</v>
      </c>
      <c r="P9080">
        <v>6647716</v>
      </c>
      <c r="Q9080" t="s">
        <v>52</v>
      </c>
      <c r="R9080" t="str">
        <f t="shared" si="424"/>
        <v>Tertile 2</v>
      </c>
      <c r="S9080" t="str">
        <f t="shared" si="425"/>
        <v>Risky</v>
      </c>
    </row>
    <row r="9081" spans="1:19" x14ac:dyDescent="0.35">
      <c r="A9081" t="s">
        <v>11355</v>
      </c>
      <c r="B9081" s="1">
        <v>44899</v>
      </c>
      <c r="C9081" s="5" t="str">
        <f t="shared" si="423"/>
        <v>12</v>
      </c>
      <c r="D9081" t="s">
        <v>8269</v>
      </c>
      <c r="E9081" t="s">
        <v>86</v>
      </c>
      <c r="F9081">
        <v>675000</v>
      </c>
      <c r="G9081" t="s">
        <v>70</v>
      </c>
      <c r="H9081" t="s">
        <v>64</v>
      </c>
      <c r="I9081" t="s">
        <v>171</v>
      </c>
      <c r="J9081" t="s">
        <v>21</v>
      </c>
      <c r="K9081" t="s">
        <v>22</v>
      </c>
      <c r="L9081" t="s">
        <v>41</v>
      </c>
      <c r="M9081">
        <v>19001</v>
      </c>
      <c r="N9081" t="s">
        <v>72</v>
      </c>
      <c r="O9081" t="s">
        <v>110</v>
      </c>
      <c r="P9081">
        <v>7378316</v>
      </c>
      <c r="Q9081" t="s">
        <v>73</v>
      </c>
      <c r="R9081" t="str">
        <f t="shared" si="424"/>
        <v>Tertile 2</v>
      </c>
      <c r="S9081" t="str">
        <f t="shared" si="425"/>
        <v>Risky</v>
      </c>
    </row>
    <row r="9082" spans="1:19" x14ac:dyDescent="0.35">
      <c r="A9082" t="s">
        <v>11378</v>
      </c>
      <c r="B9082" s="1">
        <v>44899</v>
      </c>
      <c r="C9082" s="5" t="str">
        <f t="shared" si="423"/>
        <v>12</v>
      </c>
      <c r="D9082" t="s">
        <v>2872</v>
      </c>
      <c r="E9082" t="s">
        <v>17</v>
      </c>
      <c r="F9082">
        <v>680000</v>
      </c>
      <c r="G9082" t="s">
        <v>160</v>
      </c>
      <c r="H9082" t="s">
        <v>126</v>
      </c>
      <c r="I9082" t="s">
        <v>127</v>
      </c>
      <c r="J9082" t="s">
        <v>39</v>
      </c>
      <c r="K9082" t="s">
        <v>40</v>
      </c>
      <c r="L9082" t="s">
        <v>23</v>
      </c>
      <c r="M9082">
        <v>43000</v>
      </c>
      <c r="N9082" t="s">
        <v>58</v>
      </c>
      <c r="O9082" t="s">
        <v>110</v>
      </c>
      <c r="P9082">
        <v>7633497</v>
      </c>
      <c r="Q9082" t="s">
        <v>52</v>
      </c>
      <c r="R9082" t="str">
        <f t="shared" si="424"/>
        <v>Tertile 2</v>
      </c>
      <c r="S9082" t="str">
        <f t="shared" si="425"/>
        <v>Risky</v>
      </c>
    </row>
    <row r="9083" spans="1:19" x14ac:dyDescent="0.35">
      <c r="A9083" t="s">
        <v>11363</v>
      </c>
      <c r="B9083" s="1">
        <v>44899</v>
      </c>
      <c r="C9083" s="5" t="str">
        <f t="shared" si="423"/>
        <v>12</v>
      </c>
      <c r="D9083" t="s">
        <v>1724</v>
      </c>
      <c r="E9083" t="s">
        <v>17</v>
      </c>
      <c r="F9083">
        <v>690500</v>
      </c>
      <c r="G9083" t="s">
        <v>268</v>
      </c>
      <c r="H9083" t="s">
        <v>369</v>
      </c>
      <c r="I9083" t="s">
        <v>492</v>
      </c>
      <c r="J9083" t="s">
        <v>21</v>
      </c>
      <c r="K9083" t="s">
        <v>22</v>
      </c>
      <c r="L9083" t="s">
        <v>23</v>
      </c>
      <c r="M9083">
        <v>39500</v>
      </c>
      <c r="N9083" t="s">
        <v>24</v>
      </c>
      <c r="O9083" t="s">
        <v>110</v>
      </c>
      <c r="P9083">
        <v>8622309</v>
      </c>
      <c r="Q9083" t="s">
        <v>26</v>
      </c>
      <c r="R9083" t="str">
        <f t="shared" si="424"/>
        <v>Tertile 2</v>
      </c>
      <c r="S9083" t="str">
        <f t="shared" si="425"/>
        <v>Risky</v>
      </c>
    </row>
    <row r="9084" spans="1:19" x14ac:dyDescent="0.35">
      <c r="A9084" t="s">
        <v>11384</v>
      </c>
      <c r="B9084" s="1">
        <v>44899</v>
      </c>
      <c r="C9084" s="5" t="str">
        <f t="shared" si="423"/>
        <v>12</v>
      </c>
      <c r="D9084" t="s">
        <v>11385</v>
      </c>
      <c r="E9084" t="s">
        <v>86</v>
      </c>
      <c r="F9084">
        <v>706000</v>
      </c>
      <c r="G9084" t="s">
        <v>63</v>
      </c>
      <c r="H9084" t="s">
        <v>133</v>
      </c>
      <c r="I9084" t="s">
        <v>134</v>
      </c>
      <c r="J9084" t="s">
        <v>21</v>
      </c>
      <c r="K9084" t="s">
        <v>22</v>
      </c>
      <c r="L9084" t="s">
        <v>50</v>
      </c>
      <c r="M9084">
        <v>51000</v>
      </c>
      <c r="N9084" t="s">
        <v>66</v>
      </c>
      <c r="O9084" t="s">
        <v>83</v>
      </c>
      <c r="P9084">
        <v>6559647</v>
      </c>
      <c r="Q9084" t="s">
        <v>67</v>
      </c>
      <c r="R9084" t="str">
        <f t="shared" si="424"/>
        <v>Tertile 2</v>
      </c>
      <c r="S9084" t="str">
        <f t="shared" si="425"/>
        <v>Risky</v>
      </c>
    </row>
    <row r="9085" spans="1:19" x14ac:dyDescent="0.35">
      <c r="A9085" t="s">
        <v>11350</v>
      </c>
      <c r="B9085" s="1">
        <v>44899</v>
      </c>
      <c r="C9085" s="5" t="str">
        <f t="shared" si="423"/>
        <v>12</v>
      </c>
      <c r="D9085" t="s">
        <v>8262</v>
      </c>
      <c r="E9085" t="s">
        <v>17</v>
      </c>
      <c r="F9085">
        <v>710000</v>
      </c>
      <c r="G9085" t="s">
        <v>29</v>
      </c>
      <c r="H9085" t="s">
        <v>369</v>
      </c>
      <c r="I9085" t="s">
        <v>492</v>
      </c>
      <c r="J9085" t="s">
        <v>39</v>
      </c>
      <c r="K9085" t="s">
        <v>40</v>
      </c>
      <c r="L9085" t="s">
        <v>23</v>
      </c>
      <c r="M9085">
        <v>69001</v>
      </c>
      <c r="N9085" t="s">
        <v>32</v>
      </c>
      <c r="O9085" t="s">
        <v>110</v>
      </c>
      <c r="P9085">
        <v>8817613</v>
      </c>
      <c r="Q9085" t="s">
        <v>33</v>
      </c>
      <c r="R9085" t="str">
        <f t="shared" si="424"/>
        <v>Tertile 2</v>
      </c>
      <c r="S9085" t="str">
        <f t="shared" si="425"/>
        <v>Risky</v>
      </c>
    </row>
    <row r="9086" spans="1:19" x14ac:dyDescent="0.35">
      <c r="A9086" t="s">
        <v>11322</v>
      </c>
      <c r="B9086" s="1">
        <v>44899</v>
      </c>
      <c r="C9086" s="5" t="str">
        <f t="shared" si="423"/>
        <v>12</v>
      </c>
      <c r="D9086" t="s">
        <v>3495</v>
      </c>
      <c r="E9086" t="s">
        <v>17</v>
      </c>
      <c r="F9086">
        <v>714000</v>
      </c>
      <c r="G9086" t="s">
        <v>47</v>
      </c>
      <c r="H9086" t="s">
        <v>19</v>
      </c>
      <c r="I9086" t="s">
        <v>752</v>
      </c>
      <c r="J9086" t="s">
        <v>21</v>
      </c>
      <c r="K9086" t="s">
        <v>22</v>
      </c>
      <c r="L9086" t="s">
        <v>41</v>
      </c>
      <c r="M9086">
        <v>31001</v>
      </c>
      <c r="N9086" t="s">
        <v>51</v>
      </c>
      <c r="O9086" t="s">
        <v>110</v>
      </c>
      <c r="P9086">
        <v>6284732</v>
      </c>
      <c r="Q9086" t="s">
        <v>52</v>
      </c>
      <c r="R9086" t="str">
        <f t="shared" si="424"/>
        <v>Tertile 2</v>
      </c>
      <c r="S9086" t="str">
        <f t="shared" si="425"/>
        <v>Risky</v>
      </c>
    </row>
    <row r="9087" spans="1:19" x14ac:dyDescent="0.35">
      <c r="A9087" t="s">
        <v>11374</v>
      </c>
      <c r="B9087" s="1">
        <v>44899</v>
      </c>
      <c r="C9087" s="5" t="str">
        <f t="shared" si="423"/>
        <v>12</v>
      </c>
      <c r="D9087" t="s">
        <v>2867</v>
      </c>
      <c r="E9087" t="s">
        <v>17</v>
      </c>
      <c r="F9087">
        <v>750000</v>
      </c>
      <c r="G9087" t="s">
        <v>142</v>
      </c>
      <c r="H9087" t="s">
        <v>174</v>
      </c>
      <c r="I9087" t="s">
        <v>220</v>
      </c>
      <c r="J9087" t="s">
        <v>39</v>
      </c>
      <c r="K9087" t="s">
        <v>40</v>
      </c>
      <c r="L9087" t="s">
        <v>50</v>
      </c>
      <c r="M9087">
        <v>17000</v>
      </c>
      <c r="N9087" t="s">
        <v>51</v>
      </c>
      <c r="O9087" t="s">
        <v>59</v>
      </c>
      <c r="P9087">
        <v>6183597</v>
      </c>
      <c r="Q9087" t="s">
        <v>73</v>
      </c>
      <c r="R9087" t="str">
        <f t="shared" si="424"/>
        <v>Tertile 2</v>
      </c>
      <c r="S9087" t="str">
        <f t="shared" si="425"/>
        <v>Risky</v>
      </c>
    </row>
    <row r="9088" spans="1:19" x14ac:dyDescent="0.35">
      <c r="A9088" t="s">
        <v>11365</v>
      </c>
      <c r="B9088" s="1">
        <v>44899</v>
      </c>
      <c r="C9088" s="5" t="str">
        <f t="shared" si="423"/>
        <v>12</v>
      </c>
      <c r="D9088" t="s">
        <v>638</v>
      </c>
      <c r="E9088" t="s">
        <v>17</v>
      </c>
      <c r="F9088">
        <v>752000</v>
      </c>
      <c r="G9088" t="s">
        <v>291</v>
      </c>
      <c r="H9088" t="s">
        <v>30</v>
      </c>
      <c r="I9088" t="s">
        <v>153</v>
      </c>
      <c r="J9088" t="s">
        <v>21</v>
      </c>
      <c r="K9088" t="s">
        <v>22</v>
      </c>
      <c r="L9088" t="s">
        <v>41</v>
      </c>
      <c r="M9088">
        <v>41000</v>
      </c>
      <c r="N9088" t="s">
        <v>42</v>
      </c>
      <c r="O9088" t="s">
        <v>25</v>
      </c>
      <c r="P9088">
        <v>6619110</v>
      </c>
      <c r="Q9088" t="s">
        <v>44</v>
      </c>
      <c r="R9088" t="str">
        <f t="shared" si="424"/>
        <v>Tertile 2</v>
      </c>
      <c r="S9088" t="str">
        <f t="shared" si="425"/>
        <v>Risky</v>
      </c>
    </row>
    <row r="9089" spans="1:19" x14ac:dyDescent="0.35">
      <c r="A9089" t="s">
        <v>11375</v>
      </c>
      <c r="B9089" s="1">
        <v>44899</v>
      </c>
      <c r="C9089" s="5" t="str">
        <f t="shared" si="423"/>
        <v>12</v>
      </c>
      <c r="D9089" t="s">
        <v>2869</v>
      </c>
      <c r="E9089" t="s">
        <v>17</v>
      </c>
      <c r="F9089">
        <v>755000</v>
      </c>
      <c r="G9089" t="s">
        <v>147</v>
      </c>
      <c r="H9089" t="s">
        <v>481</v>
      </c>
      <c r="I9089" t="s">
        <v>482</v>
      </c>
      <c r="J9089" t="s">
        <v>21</v>
      </c>
      <c r="K9089" t="s">
        <v>22</v>
      </c>
      <c r="L9089" t="s">
        <v>23</v>
      </c>
      <c r="M9089">
        <v>41000</v>
      </c>
      <c r="N9089" t="s">
        <v>58</v>
      </c>
      <c r="O9089" t="s">
        <v>59</v>
      </c>
      <c r="P9089">
        <v>6294968</v>
      </c>
      <c r="Q9089" t="s">
        <v>26</v>
      </c>
      <c r="R9089" t="str">
        <f t="shared" si="424"/>
        <v>Tertile 2</v>
      </c>
      <c r="S9089" t="str">
        <f t="shared" si="425"/>
        <v>Risky</v>
      </c>
    </row>
    <row r="9090" spans="1:19" x14ac:dyDescent="0.35">
      <c r="A9090" t="s">
        <v>11298</v>
      </c>
      <c r="B9090" s="1">
        <v>44899</v>
      </c>
      <c r="C9090" s="5" t="str">
        <f t="shared" ref="C9090:C9153" si="426">TEXT(B9090,$V$22)</f>
        <v>12</v>
      </c>
      <c r="D9090" t="s">
        <v>1009</v>
      </c>
      <c r="E9090" t="s">
        <v>17</v>
      </c>
      <c r="F9090">
        <v>756000</v>
      </c>
      <c r="G9090" t="s">
        <v>166</v>
      </c>
      <c r="H9090" t="s">
        <v>81</v>
      </c>
      <c r="I9090" t="s">
        <v>435</v>
      </c>
      <c r="J9090" t="s">
        <v>21</v>
      </c>
      <c r="K9090" t="s">
        <v>22</v>
      </c>
      <c r="L9090" t="s">
        <v>50</v>
      </c>
      <c r="M9090">
        <v>19001</v>
      </c>
      <c r="N9090" t="s">
        <v>24</v>
      </c>
      <c r="O9090" t="s">
        <v>43</v>
      </c>
      <c r="P9090">
        <v>6922148</v>
      </c>
      <c r="Q9090" t="s">
        <v>26</v>
      </c>
      <c r="R9090" t="str">
        <f t="shared" ref="R9090:R9153" si="427">IF(F9090&lt;_xlfn.PERCENTILE.INC($F$2:$F$10576,1/3), "Tertile 1",
   IF(F9090&lt;_xlfn.PERCENTILE.INC($F$2:$F$10576,2/3), "Tertile 2", "Tertile 3"))</f>
        <v>Tertile 2</v>
      </c>
      <c r="S9090" t="str">
        <f t="shared" ref="S9090:S9153" si="428">IF(F9090&gt;755000, "Eligible", "Risky")</f>
        <v>Eligible</v>
      </c>
    </row>
    <row r="9091" spans="1:19" x14ac:dyDescent="0.35">
      <c r="A9091" t="s">
        <v>11362</v>
      </c>
      <c r="B9091" s="1">
        <v>44899</v>
      </c>
      <c r="C9091" s="5" t="str">
        <f t="shared" si="426"/>
        <v>12</v>
      </c>
      <c r="D9091" t="s">
        <v>1722</v>
      </c>
      <c r="E9091" t="s">
        <v>17</v>
      </c>
      <c r="F9091">
        <v>758000</v>
      </c>
      <c r="G9091" t="s">
        <v>252</v>
      </c>
      <c r="H9091" t="s">
        <v>174</v>
      </c>
      <c r="I9091" t="s">
        <v>579</v>
      </c>
      <c r="J9091" t="s">
        <v>21</v>
      </c>
      <c r="K9091" t="s">
        <v>22</v>
      </c>
      <c r="L9091" t="s">
        <v>23</v>
      </c>
      <c r="M9091">
        <v>39000</v>
      </c>
      <c r="N9091" t="s">
        <v>72</v>
      </c>
      <c r="O9091" t="s">
        <v>25</v>
      </c>
      <c r="P9091">
        <v>8144394</v>
      </c>
      <c r="Q9091" t="s">
        <v>73</v>
      </c>
      <c r="R9091" t="str">
        <f t="shared" si="427"/>
        <v>Tertile 2</v>
      </c>
      <c r="S9091" t="str">
        <f t="shared" si="428"/>
        <v>Eligible</v>
      </c>
    </row>
    <row r="9092" spans="1:19" x14ac:dyDescent="0.35">
      <c r="A9092" t="s">
        <v>11367</v>
      </c>
      <c r="B9092" s="1">
        <v>44899</v>
      </c>
      <c r="C9092" s="5" t="str">
        <f t="shared" si="426"/>
        <v>12</v>
      </c>
      <c r="D9092" t="s">
        <v>640</v>
      </c>
      <c r="E9092" t="s">
        <v>17</v>
      </c>
      <c r="F9092">
        <v>777000</v>
      </c>
      <c r="G9092" t="s">
        <v>160</v>
      </c>
      <c r="H9092" t="s">
        <v>148</v>
      </c>
      <c r="I9092" t="s">
        <v>149</v>
      </c>
      <c r="J9092" t="s">
        <v>21</v>
      </c>
      <c r="K9092" t="s">
        <v>22</v>
      </c>
      <c r="L9092" t="s">
        <v>50</v>
      </c>
      <c r="M9092">
        <v>38000</v>
      </c>
      <c r="N9092" t="s">
        <v>58</v>
      </c>
      <c r="O9092" t="s">
        <v>43</v>
      </c>
      <c r="P9092">
        <v>7356587</v>
      </c>
      <c r="Q9092" t="s">
        <v>60</v>
      </c>
      <c r="R9092" t="str">
        <f t="shared" si="427"/>
        <v>Tertile 2</v>
      </c>
      <c r="S9092" t="str">
        <f t="shared" si="428"/>
        <v>Eligible</v>
      </c>
    </row>
    <row r="9093" spans="1:19" x14ac:dyDescent="0.35">
      <c r="A9093" t="s">
        <v>11300</v>
      </c>
      <c r="B9093" s="1">
        <v>44899</v>
      </c>
      <c r="C9093" s="5" t="str">
        <f t="shared" si="426"/>
        <v>12</v>
      </c>
      <c r="D9093" t="s">
        <v>1045</v>
      </c>
      <c r="E9093" t="s">
        <v>17</v>
      </c>
      <c r="F9093">
        <v>800000</v>
      </c>
      <c r="G9093" t="s">
        <v>103</v>
      </c>
      <c r="H9093" t="s">
        <v>216</v>
      </c>
      <c r="I9093" t="s">
        <v>887</v>
      </c>
      <c r="J9093" t="s">
        <v>21</v>
      </c>
      <c r="K9093" t="s">
        <v>22</v>
      </c>
      <c r="L9093" t="s">
        <v>23</v>
      </c>
      <c r="M9093">
        <v>18000</v>
      </c>
      <c r="N9093" t="s">
        <v>42</v>
      </c>
      <c r="O9093" t="s">
        <v>110</v>
      </c>
      <c r="P9093">
        <v>7750884</v>
      </c>
      <c r="Q9093" t="s">
        <v>44</v>
      </c>
      <c r="R9093" t="str">
        <f t="shared" si="427"/>
        <v>Tertile 2</v>
      </c>
      <c r="S9093" t="str">
        <f t="shared" si="428"/>
        <v>Eligible</v>
      </c>
    </row>
    <row r="9094" spans="1:19" x14ac:dyDescent="0.35">
      <c r="A9094" t="s">
        <v>11354</v>
      </c>
      <c r="B9094" s="1">
        <v>44899</v>
      </c>
      <c r="C9094" s="5" t="str">
        <f t="shared" si="426"/>
        <v>12</v>
      </c>
      <c r="D9094" t="s">
        <v>8267</v>
      </c>
      <c r="E9094" t="s">
        <v>17</v>
      </c>
      <c r="F9094">
        <v>800000</v>
      </c>
      <c r="G9094" t="s">
        <v>63</v>
      </c>
      <c r="H9094" t="s">
        <v>37</v>
      </c>
      <c r="I9094" t="s">
        <v>1210</v>
      </c>
      <c r="J9094" t="s">
        <v>21</v>
      </c>
      <c r="K9094" t="s">
        <v>22</v>
      </c>
      <c r="L9094" t="s">
        <v>50</v>
      </c>
      <c r="M9094">
        <v>75001</v>
      </c>
      <c r="N9094" t="s">
        <v>66</v>
      </c>
      <c r="O9094" t="s">
        <v>59</v>
      </c>
      <c r="P9094">
        <v>8692995</v>
      </c>
      <c r="Q9094" t="s">
        <v>67</v>
      </c>
      <c r="R9094" t="str">
        <f t="shared" si="427"/>
        <v>Tertile 2</v>
      </c>
      <c r="S9094" t="str">
        <f t="shared" si="428"/>
        <v>Eligible</v>
      </c>
    </row>
    <row r="9095" spans="1:19" x14ac:dyDescent="0.35">
      <c r="A9095" t="s">
        <v>11351</v>
      </c>
      <c r="B9095" s="1">
        <v>44899</v>
      </c>
      <c r="C9095" s="5" t="str">
        <f t="shared" si="426"/>
        <v>12</v>
      </c>
      <c r="D9095" t="s">
        <v>407</v>
      </c>
      <c r="E9095" t="s">
        <v>17</v>
      </c>
      <c r="F9095">
        <v>808000</v>
      </c>
      <c r="G9095" t="s">
        <v>36</v>
      </c>
      <c r="H9095" t="s">
        <v>187</v>
      </c>
      <c r="I9095" t="s">
        <v>249</v>
      </c>
      <c r="J9095" t="s">
        <v>39</v>
      </c>
      <c r="K9095" t="s">
        <v>40</v>
      </c>
      <c r="L9095" t="s">
        <v>41</v>
      </c>
      <c r="M9095">
        <v>82001</v>
      </c>
      <c r="N9095" t="s">
        <v>42</v>
      </c>
      <c r="O9095" t="s">
        <v>59</v>
      </c>
      <c r="P9095">
        <v>7741700</v>
      </c>
      <c r="Q9095" t="s">
        <v>44</v>
      </c>
      <c r="R9095" t="str">
        <f t="shared" si="427"/>
        <v>Tertile 2</v>
      </c>
      <c r="S9095" t="str">
        <f t="shared" si="428"/>
        <v>Eligible</v>
      </c>
    </row>
    <row r="9096" spans="1:19" x14ac:dyDescent="0.35">
      <c r="A9096" t="s">
        <v>11323</v>
      </c>
      <c r="B9096" s="1">
        <v>44899</v>
      </c>
      <c r="C9096" s="5" t="str">
        <f t="shared" si="426"/>
        <v>12</v>
      </c>
      <c r="D9096" t="s">
        <v>760</v>
      </c>
      <c r="E9096" t="s">
        <v>17</v>
      </c>
      <c r="F9096">
        <v>815000</v>
      </c>
      <c r="G9096" t="s">
        <v>55</v>
      </c>
      <c r="H9096" t="s">
        <v>30</v>
      </c>
      <c r="I9096" t="s">
        <v>461</v>
      </c>
      <c r="J9096" t="s">
        <v>21</v>
      </c>
      <c r="K9096" t="s">
        <v>22</v>
      </c>
      <c r="L9096" t="s">
        <v>23</v>
      </c>
      <c r="M9096">
        <v>16001</v>
      </c>
      <c r="N9096" t="s">
        <v>58</v>
      </c>
      <c r="O9096" t="s">
        <v>43</v>
      </c>
      <c r="P9096">
        <v>6444341</v>
      </c>
      <c r="Q9096" t="s">
        <v>60</v>
      </c>
      <c r="R9096" t="str">
        <f t="shared" si="427"/>
        <v>Tertile 2</v>
      </c>
      <c r="S9096" t="str">
        <f t="shared" si="428"/>
        <v>Eligible</v>
      </c>
    </row>
    <row r="9097" spans="1:19" x14ac:dyDescent="0.35">
      <c r="A9097" t="s">
        <v>11349</v>
      </c>
      <c r="B9097" s="1">
        <v>44899</v>
      </c>
      <c r="C9097" s="5" t="str">
        <f t="shared" si="426"/>
        <v>12</v>
      </c>
      <c r="D9097" t="s">
        <v>740</v>
      </c>
      <c r="E9097" t="s">
        <v>17</v>
      </c>
      <c r="F9097">
        <v>820000</v>
      </c>
      <c r="G9097" t="s">
        <v>268</v>
      </c>
      <c r="H9097" t="s">
        <v>99</v>
      </c>
      <c r="I9097" t="s">
        <v>541</v>
      </c>
      <c r="J9097" t="s">
        <v>39</v>
      </c>
      <c r="K9097" t="s">
        <v>40</v>
      </c>
      <c r="L9097" t="s">
        <v>50</v>
      </c>
      <c r="M9097">
        <v>16000</v>
      </c>
      <c r="N9097" t="s">
        <v>24</v>
      </c>
      <c r="O9097" t="s">
        <v>43</v>
      </c>
      <c r="P9097">
        <v>8602854</v>
      </c>
      <c r="Q9097" t="s">
        <v>26</v>
      </c>
      <c r="R9097" t="str">
        <f t="shared" si="427"/>
        <v>Tertile 2</v>
      </c>
      <c r="S9097" t="str">
        <f t="shared" si="428"/>
        <v>Eligible</v>
      </c>
    </row>
    <row r="9098" spans="1:19" x14ac:dyDescent="0.35">
      <c r="A9098" t="s">
        <v>11313</v>
      </c>
      <c r="B9098" s="1">
        <v>44899</v>
      </c>
      <c r="C9098" s="5" t="str">
        <f t="shared" si="426"/>
        <v>12</v>
      </c>
      <c r="D9098" t="s">
        <v>957</v>
      </c>
      <c r="E9098" t="s">
        <v>17</v>
      </c>
      <c r="F9098">
        <v>851000</v>
      </c>
      <c r="G9098" t="s">
        <v>103</v>
      </c>
      <c r="H9098" t="s">
        <v>303</v>
      </c>
      <c r="I9098" t="s">
        <v>657</v>
      </c>
      <c r="J9098" t="s">
        <v>39</v>
      </c>
      <c r="K9098" t="s">
        <v>40</v>
      </c>
      <c r="L9098" t="s">
        <v>50</v>
      </c>
      <c r="M9098">
        <v>33001</v>
      </c>
      <c r="N9098" t="s">
        <v>42</v>
      </c>
      <c r="O9098" t="s">
        <v>110</v>
      </c>
      <c r="P9098">
        <v>6371952</v>
      </c>
      <c r="Q9098" t="s">
        <v>44</v>
      </c>
      <c r="R9098" t="str">
        <f t="shared" si="427"/>
        <v>Tertile 2</v>
      </c>
      <c r="S9098" t="str">
        <f t="shared" si="428"/>
        <v>Eligible</v>
      </c>
    </row>
    <row r="9099" spans="1:19" x14ac:dyDescent="0.35">
      <c r="A9099" t="s">
        <v>11332</v>
      </c>
      <c r="B9099" s="1">
        <v>44899</v>
      </c>
      <c r="C9099" s="5" t="str">
        <f t="shared" si="426"/>
        <v>12</v>
      </c>
      <c r="D9099" t="s">
        <v>537</v>
      </c>
      <c r="E9099" t="s">
        <v>17</v>
      </c>
      <c r="F9099">
        <v>872000</v>
      </c>
      <c r="G9099" t="s">
        <v>147</v>
      </c>
      <c r="H9099" t="s">
        <v>303</v>
      </c>
      <c r="I9099" t="s">
        <v>532</v>
      </c>
      <c r="J9099" t="s">
        <v>39</v>
      </c>
      <c r="K9099" t="s">
        <v>40</v>
      </c>
      <c r="L9099" t="s">
        <v>23</v>
      </c>
      <c r="M9099">
        <v>18001</v>
      </c>
      <c r="N9099" t="s">
        <v>58</v>
      </c>
      <c r="O9099" t="s">
        <v>43</v>
      </c>
      <c r="P9099">
        <v>7855295</v>
      </c>
      <c r="Q9099" t="s">
        <v>60</v>
      </c>
      <c r="R9099" t="str">
        <f t="shared" si="427"/>
        <v>Tertile 2</v>
      </c>
      <c r="S9099" t="str">
        <f t="shared" si="428"/>
        <v>Eligible</v>
      </c>
    </row>
    <row r="9100" spans="1:19" x14ac:dyDescent="0.35">
      <c r="A9100" t="s">
        <v>11377</v>
      </c>
      <c r="B9100" s="1">
        <v>44899</v>
      </c>
      <c r="C9100" s="5" t="str">
        <f t="shared" si="426"/>
        <v>12</v>
      </c>
      <c r="D9100" t="s">
        <v>2776</v>
      </c>
      <c r="E9100" t="s">
        <v>17</v>
      </c>
      <c r="F9100">
        <v>889000</v>
      </c>
      <c r="G9100" t="s">
        <v>76</v>
      </c>
      <c r="H9100" t="s">
        <v>148</v>
      </c>
      <c r="I9100" t="s">
        <v>614</v>
      </c>
      <c r="J9100" t="s">
        <v>21</v>
      </c>
      <c r="K9100" t="s">
        <v>22</v>
      </c>
      <c r="L9100" t="s">
        <v>23</v>
      </c>
      <c r="M9100">
        <v>21000</v>
      </c>
      <c r="N9100" t="s">
        <v>72</v>
      </c>
      <c r="O9100" t="s">
        <v>59</v>
      </c>
      <c r="P9100">
        <v>8372925</v>
      </c>
      <c r="Q9100" t="s">
        <v>44</v>
      </c>
      <c r="R9100" t="str">
        <f t="shared" si="427"/>
        <v>Tertile 2</v>
      </c>
      <c r="S9100" t="str">
        <f t="shared" si="428"/>
        <v>Eligible</v>
      </c>
    </row>
    <row r="9101" spans="1:19" x14ac:dyDescent="0.35">
      <c r="A9101" t="s">
        <v>11306</v>
      </c>
      <c r="B9101" s="1">
        <v>44899</v>
      </c>
      <c r="C9101" s="5" t="str">
        <f t="shared" si="426"/>
        <v>12</v>
      </c>
      <c r="D9101" t="s">
        <v>1102</v>
      </c>
      <c r="E9101" t="s">
        <v>17</v>
      </c>
      <c r="F9101">
        <v>905500</v>
      </c>
      <c r="G9101" t="s">
        <v>80</v>
      </c>
      <c r="H9101" t="s">
        <v>167</v>
      </c>
      <c r="I9101" t="s">
        <v>1609</v>
      </c>
      <c r="J9101" t="s">
        <v>21</v>
      </c>
      <c r="K9101" t="s">
        <v>22</v>
      </c>
      <c r="L9101" t="s">
        <v>41</v>
      </c>
      <c r="M9101">
        <v>20500</v>
      </c>
      <c r="N9101" t="s">
        <v>66</v>
      </c>
      <c r="O9101" t="s">
        <v>25</v>
      </c>
      <c r="P9101">
        <v>6969836</v>
      </c>
      <c r="Q9101" t="s">
        <v>67</v>
      </c>
      <c r="R9101" t="str">
        <f t="shared" si="427"/>
        <v>Tertile 2</v>
      </c>
      <c r="S9101" t="str">
        <f t="shared" si="428"/>
        <v>Eligible</v>
      </c>
    </row>
    <row r="9102" spans="1:19" x14ac:dyDescent="0.35">
      <c r="A9102" t="s">
        <v>11319</v>
      </c>
      <c r="B9102" s="1">
        <v>44899</v>
      </c>
      <c r="C9102" s="5" t="str">
        <f t="shared" si="426"/>
        <v>12</v>
      </c>
      <c r="D9102" t="s">
        <v>2995</v>
      </c>
      <c r="E9102" t="s">
        <v>86</v>
      </c>
      <c r="F9102">
        <v>915000</v>
      </c>
      <c r="G9102" t="s">
        <v>152</v>
      </c>
      <c r="H9102" t="s">
        <v>148</v>
      </c>
      <c r="I9102" t="s">
        <v>698</v>
      </c>
      <c r="J9102" t="s">
        <v>21</v>
      </c>
      <c r="K9102" t="s">
        <v>22</v>
      </c>
      <c r="L9102" t="s">
        <v>50</v>
      </c>
      <c r="M9102">
        <v>18001</v>
      </c>
      <c r="N9102" t="s">
        <v>66</v>
      </c>
      <c r="O9102" t="s">
        <v>83</v>
      </c>
      <c r="P9102">
        <v>8440428</v>
      </c>
      <c r="Q9102" t="s">
        <v>60</v>
      </c>
      <c r="R9102" t="str">
        <f t="shared" si="427"/>
        <v>Tertile 2</v>
      </c>
      <c r="S9102" t="str">
        <f t="shared" si="428"/>
        <v>Eligible</v>
      </c>
    </row>
    <row r="9103" spans="1:19" x14ac:dyDescent="0.35">
      <c r="A9103" t="s">
        <v>11369</v>
      </c>
      <c r="B9103" s="1">
        <v>44899</v>
      </c>
      <c r="C9103" s="5" t="str">
        <f t="shared" si="426"/>
        <v>12</v>
      </c>
      <c r="D9103" t="s">
        <v>11370</v>
      </c>
      <c r="E9103" t="s">
        <v>17</v>
      </c>
      <c r="F9103">
        <v>920000</v>
      </c>
      <c r="G9103" t="s">
        <v>166</v>
      </c>
      <c r="H9103" t="s">
        <v>303</v>
      </c>
      <c r="I9103" t="s">
        <v>532</v>
      </c>
      <c r="J9103" t="s">
        <v>39</v>
      </c>
      <c r="K9103" t="s">
        <v>40</v>
      </c>
      <c r="L9103" t="s">
        <v>41</v>
      </c>
      <c r="M9103">
        <v>82000</v>
      </c>
      <c r="N9103" t="s">
        <v>24</v>
      </c>
      <c r="O9103" t="s">
        <v>43</v>
      </c>
      <c r="P9103">
        <v>7453370</v>
      </c>
      <c r="Q9103" t="s">
        <v>52</v>
      </c>
      <c r="R9103" t="str">
        <f t="shared" si="427"/>
        <v>Tertile 2</v>
      </c>
      <c r="S9103" t="str">
        <f t="shared" si="428"/>
        <v>Eligible</v>
      </c>
    </row>
    <row r="9104" spans="1:19" x14ac:dyDescent="0.35">
      <c r="A9104" t="s">
        <v>11340</v>
      </c>
      <c r="B9104" s="1">
        <v>44899</v>
      </c>
      <c r="C9104" s="5" t="str">
        <f t="shared" si="426"/>
        <v>12</v>
      </c>
      <c r="D9104" t="s">
        <v>688</v>
      </c>
      <c r="E9104" t="s">
        <v>86</v>
      </c>
      <c r="F9104">
        <v>925000</v>
      </c>
      <c r="G9104" t="s">
        <v>63</v>
      </c>
      <c r="H9104" t="s">
        <v>19</v>
      </c>
      <c r="I9104" t="s">
        <v>380</v>
      </c>
      <c r="J9104" t="s">
        <v>21</v>
      </c>
      <c r="K9104" t="s">
        <v>22</v>
      </c>
      <c r="L9104" t="s">
        <v>41</v>
      </c>
      <c r="M9104">
        <v>41000</v>
      </c>
      <c r="N9104" t="s">
        <v>66</v>
      </c>
      <c r="O9104" t="s">
        <v>59</v>
      </c>
      <c r="P9104">
        <v>6665375</v>
      </c>
      <c r="Q9104" t="s">
        <v>67</v>
      </c>
      <c r="R9104" t="str">
        <f t="shared" si="427"/>
        <v>Tertile 2</v>
      </c>
      <c r="S9104" t="str">
        <f t="shared" si="428"/>
        <v>Eligible</v>
      </c>
    </row>
    <row r="9105" spans="1:19" x14ac:dyDescent="0.35">
      <c r="A9105" t="s">
        <v>11371</v>
      </c>
      <c r="B9105" s="1">
        <v>44899</v>
      </c>
      <c r="C9105" s="5" t="str">
        <f t="shared" si="426"/>
        <v>12</v>
      </c>
      <c r="D9105" t="s">
        <v>2860</v>
      </c>
      <c r="E9105" t="s">
        <v>17</v>
      </c>
      <c r="F9105">
        <v>947500</v>
      </c>
      <c r="G9105" t="s">
        <v>98</v>
      </c>
      <c r="H9105" t="s">
        <v>48</v>
      </c>
      <c r="I9105" t="s">
        <v>123</v>
      </c>
      <c r="J9105" t="s">
        <v>21</v>
      </c>
      <c r="K9105" t="s">
        <v>22</v>
      </c>
      <c r="L9105" t="s">
        <v>41</v>
      </c>
      <c r="M9105">
        <v>33500</v>
      </c>
      <c r="N9105" t="s">
        <v>32</v>
      </c>
      <c r="O9105" t="s">
        <v>25</v>
      </c>
      <c r="P9105">
        <v>6017015</v>
      </c>
      <c r="Q9105" t="s">
        <v>60</v>
      </c>
      <c r="R9105" t="str">
        <f t="shared" si="427"/>
        <v>Tertile 2</v>
      </c>
      <c r="S9105" t="str">
        <f t="shared" si="428"/>
        <v>Eligible</v>
      </c>
    </row>
    <row r="9106" spans="1:19" x14ac:dyDescent="0.35">
      <c r="A9106" t="s">
        <v>11347</v>
      </c>
      <c r="B9106" s="1">
        <v>44899</v>
      </c>
      <c r="C9106" s="5" t="str">
        <f t="shared" si="426"/>
        <v>12</v>
      </c>
      <c r="D9106" t="s">
        <v>1067</v>
      </c>
      <c r="E9106" t="s">
        <v>17</v>
      </c>
      <c r="F9106">
        <v>953000</v>
      </c>
      <c r="G9106" t="s">
        <v>248</v>
      </c>
      <c r="H9106" t="s">
        <v>303</v>
      </c>
      <c r="I9106" t="s">
        <v>657</v>
      </c>
      <c r="J9106" t="s">
        <v>21</v>
      </c>
      <c r="K9106" t="s">
        <v>22</v>
      </c>
      <c r="L9106" t="s">
        <v>23</v>
      </c>
      <c r="M9106">
        <v>19000</v>
      </c>
      <c r="N9106" t="s">
        <v>66</v>
      </c>
      <c r="O9106" t="s">
        <v>110</v>
      </c>
      <c r="P9106">
        <v>7183528</v>
      </c>
      <c r="Q9106" t="s">
        <v>67</v>
      </c>
      <c r="R9106" t="str">
        <f t="shared" si="427"/>
        <v>Tertile 2</v>
      </c>
      <c r="S9106" t="str">
        <f t="shared" si="428"/>
        <v>Eligible</v>
      </c>
    </row>
    <row r="9107" spans="1:19" x14ac:dyDescent="0.35">
      <c r="A9107" t="s">
        <v>11333</v>
      </c>
      <c r="B9107" s="1">
        <v>44899</v>
      </c>
      <c r="C9107" s="5" t="str">
        <f t="shared" si="426"/>
        <v>12</v>
      </c>
      <c r="D9107" t="s">
        <v>669</v>
      </c>
      <c r="E9107" t="s">
        <v>17</v>
      </c>
      <c r="F9107">
        <v>969000</v>
      </c>
      <c r="G9107" t="s">
        <v>147</v>
      </c>
      <c r="H9107" t="s">
        <v>174</v>
      </c>
      <c r="I9107" t="s">
        <v>265</v>
      </c>
      <c r="J9107" t="s">
        <v>39</v>
      </c>
      <c r="K9107" t="s">
        <v>40</v>
      </c>
      <c r="L9107" t="s">
        <v>50</v>
      </c>
      <c r="M9107">
        <v>41000</v>
      </c>
      <c r="N9107" t="s">
        <v>58</v>
      </c>
      <c r="O9107" t="s">
        <v>83</v>
      </c>
      <c r="P9107">
        <v>6414389</v>
      </c>
      <c r="Q9107" t="s">
        <v>60</v>
      </c>
      <c r="R9107" t="str">
        <f t="shared" si="427"/>
        <v>Tertile 2</v>
      </c>
      <c r="S9107" t="str">
        <f t="shared" si="428"/>
        <v>Eligible</v>
      </c>
    </row>
    <row r="9108" spans="1:19" x14ac:dyDescent="0.35">
      <c r="A9108" t="s">
        <v>11389</v>
      </c>
      <c r="B9108" s="1">
        <v>44899</v>
      </c>
      <c r="C9108" s="5" t="str">
        <f t="shared" si="426"/>
        <v>12</v>
      </c>
      <c r="D9108" t="s">
        <v>10288</v>
      </c>
      <c r="E9108" t="s">
        <v>17</v>
      </c>
      <c r="F9108">
        <v>980000</v>
      </c>
      <c r="G9108" t="s">
        <v>166</v>
      </c>
      <c r="H9108" t="s">
        <v>19</v>
      </c>
      <c r="I9108" t="s">
        <v>307</v>
      </c>
      <c r="J9108" t="s">
        <v>39</v>
      </c>
      <c r="K9108" t="s">
        <v>40</v>
      </c>
      <c r="L9108" t="s">
        <v>41</v>
      </c>
      <c r="M9108">
        <v>17000</v>
      </c>
      <c r="N9108" t="s">
        <v>24</v>
      </c>
      <c r="O9108" t="s">
        <v>83</v>
      </c>
      <c r="P9108">
        <v>7455680</v>
      </c>
      <c r="Q9108" t="s">
        <v>26</v>
      </c>
      <c r="R9108" t="str">
        <f t="shared" si="427"/>
        <v>Tertile 2</v>
      </c>
      <c r="S9108" t="str">
        <f t="shared" si="428"/>
        <v>Eligible</v>
      </c>
    </row>
    <row r="9109" spans="1:19" x14ac:dyDescent="0.35">
      <c r="A9109" t="s">
        <v>11326</v>
      </c>
      <c r="B9109" s="1">
        <v>44899</v>
      </c>
      <c r="C9109" s="5" t="str">
        <f t="shared" si="426"/>
        <v>12</v>
      </c>
      <c r="D9109" t="s">
        <v>572</v>
      </c>
      <c r="E9109" t="s">
        <v>86</v>
      </c>
      <c r="F9109">
        <v>1030000</v>
      </c>
      <c r="G9109" t="s">
        <v>80</v>
      </c>
      <c r="H9109" t="s">
        <v>48</v>
      </c>
      <c r="I9109" t="s">
        <v>260</v>
      </c>
      <c r="J9109" t="s">
        <v>21</v>
      </c>
      <c r="K9109" t="s">
        <v>22</v>
      </c>
      <c r="L9109" t="s">
        <v>50</v>
      </c>
      <c r="M9109">
        <v>53001</v>
      </c>
      <c r="N9109" t="s">
        <v>66</v>
      </c>
      <c r="O9109" t="s">
        <v>83</v>
      </c>
      <c r="P9109">
        <v>7151556</v>
      </c>
      <c r="Q9109" t="s">
        <v>60</v>
      </c>
      <c r="R9109" t="str">
        <f t="shared" si="427"/>
        <v>Tertile 3</v>
      </c>
      <c r="S9109" t="str">
        <f t="shared" si="428"/>
        <v>Eligible</v>
      </c>
    </row>
    <row r="9110" spans="1:19" x14ac:dyDescent="0.35">
      <c r="A9110" t="s">
        <v>11303</v>
      </c>
      <c r="B9110" s="1">
        <v>44899</v>
      </c>
      <c r="C9110" s="5" t="str">
        <f t="shared" si="426"/>
        <v>12</v>
      </c>
      <c r="D9110" t="s">
        <v>1051</v>
      </c>
      <c r="E9110" t="s">
        <v>86</v>
      </c>
      <c r="F9110">
        <v>1036000</v>
      </c>
      <c r="G9110" t="s">
        <v>152</v>
      </c>
      <c r="H9110" t="s">
        <v>156</v>
      </c>
      <c r="I9110" t="s">
        <v>157</v>
      </c>
      <c r="J9110" t="s">
        <v>21</v>
      </c>
      <c r="K9110" t="s">
        <v>22</v>
      </c>
      <c r="L9110" t="s">
        <v>50</v>
      </c>
      <c r="M9110">
        <v>46600</v>
      </c>
      <c r="N9110" t="s">
        <v>66</v>
      </c>
      <c r="O9110" t="s">
        <v>43</v>
      </c>
      <c r="P9110">
        <v>6034381</v>
      </c>
      <c r="Q9110" t="s">
        <v>67</v>
      </c>
      <c r="R9110" t="str">
        <f t="shared" si="427"/>
        <v>Tertile 3</v>
      </c>
      <c r="S9110" t="str">
        <f t="shared" si="428"/>
        <v>Eligible</v>
      </c>
    </row>
    <row r="9111" spans="1:19" x14ac:dyDescent="0.35">
      <c r="A9111" t="s">
        <v>11344</v>
      </c>
      <c r="B9111" s="1">
        <v>44899</v>
      </c>
      <c r="C9111" s="5" t="str">
        <f t="shared" si="426"/>
        <v>12</v>
      </c>
      <c r="D9111" t="s">
        <v>332</v>
      </c>
      <c r="E9111" t="s">
        <v>17</v>
      </c>
      <c r="F9111">
        <v>1045000</v>
      </c>
      <c r="G9111" t="s">
        <v>195</v>
      </c>
      <c r="H9111" t="s">
        <v>167</v>
      </c>
      <c r="I9111" t="s">
        <v>561</v>
      </c>
      <c r="J9111" t="s">
        <v>21</v>
      </c>
      <c r="K9111" t="s">
        <v>22</v>
      </c>
      <c r="L9111" t="s">
        <v>50</v>
      </c>
      <c r="M9111">
        <v>45500</v>
      </c>
      <c r="N9111" t="s">
        <v>42</v>
      </c>
      <c r="O9111" t="s">
        <v>110</v>
      </c>
      <c r="P9111">
        <v>6388902</v>
      </c>
      <c r="Q9111" t="s">
        <v>44</v>
      </c>
      <c r="R9111" t="str">
        <f t="shared" si="427"/>
        <v>Tertile 3</v>
      </c>
      <c r="S9111" t="str">
        <f t="shared" si="428"/>
        <v>Eligible</v>
      </c>
    </row>
    <row r="9112" spans="1:19" x14ac:dyDescent="0.35">
      <c r="A9112" t="s">
        <v>11295</v>
      </c>
      <c r="B9112" s="1">
        <v>44899</v>
      </c>
      <c r="C9112" s="5" t="str">
        <f t="shared" si="426"/>
        <v>12</v>
      </c>
      <c r="D9112" t="s">
        <v>1003</v>
      </c>
      <c r="E9112" t="s">
        <v>86</v>
      </c>
      <c r="F9112">
        <v>1205000</v>
      </c>
      <c r="G9112" t="s">
        <v>160</v>
      </c>
      <c r="H9112" t="s">
        <v>148</v>
      </c>
      <c r="I9112" t="s">
        <v>522</v>
      </c>
      <c r="J9112" t="s">
        <v>21</v>
      </c>
      <c r="K9112" t="s">
        <v>22</v>
      </c>
      <c r="L9112" t="s">
        <v>41</v>
      </c>
      <c r="M9112">
        <v>45501</v>
      </c>
      <c r="N9112" t="s">
        <v>58</v>
      </c>
      <c r="O9112" t="s">
        <v>59</v>
      </c>
      <c r="P9112">
        <v>7308112</v>
      </c>
      <c r="Q9112" t="s">
        <v>60</v>
      </c>
      <c r="R9112" t="str">
        <f t="shared" si="427"/>
        <v>Tertile 3</v>
      </c>
      <c r="S9112" t="str">
        <f t="shared" si="428"/>
        <v>Eligible</v>
      </c>
    </row>
    <row r="9113" spans="1:19" x14ac:dyDescent="0.35">
      <c r="A9113" t="s">
        <v>11382</v>
      </c>
      <c r="B9113" s="1">
        <v>44899</v>
      </c>
      <c r="C9113" s="5" t="str">
        <f t="shared" si="426"/>
        <v>12</v>
      </c>
      <c r="D9113" t="s">
        <v>11383</v>
      </c>
      <c r="E9113" t="s">
        <v>17</v>
      </c>
      <c r="F9113">
        <v>1250000</v>
      </c>
      <c r="G9113" t="s">
        <v>166</v>
      </c>
      <c r="H9113" t="s">
        <v>108</v>
      </c>
      <c r="I9113" t="s">
        <v>161</v>
      </c>
      <c r="J9113" t="s">
        <v>21</v>
      </c>
      <c r="K9113" t="s">
        <v>22</v>
      </c>
      <c r="L9113" t="s">
        <v>23</v>
      </c>
      <c r="M9113">
        <v>26000</v>
      </c>
      <c r="N9113" t="s">
        <v>24</v>
      </c>
      <c r="O9113" t="s">
        <v>59</v>
      </c>
      <c r="P9113">
        <v>6968187</v>
      </c>
      <c r="Q9113" t="s">
        <v>73</v>
      </c>
      <c r="R9113" t="str">
        <f t="shared" si="427"/>
        <v>Tertile 3</v>
      </c>
      <c r="S9113" t="str">
        <f t="shared" si="428"/>
        <v>Eligible</v>
      </c>
    </row>
    <row r="9114" spans="1:19" x14ac:dyDescent="0.35">
      <c r="A9114" t="s">
        <v>11342</v>
      </c>
      <c r="B9114" s="1">
        <v>44899</v>
      </c>
      <c r="C9114" s="5" t="str">
        <f t="shared" si="426"/>
        <v>12</v>
      </c>
      <c r="D9114" t="s">
        <v>224</v>
      </c>
      <c r="E9114" t="s">
        <v>86</v>
      </c>
      <c r="F9114">
        <v>1275000</v>
      </c>
      <c r="G9114" t="s">
        <v>137</v>
      </c>
      <c r="H9114" t="s">
        <v>216</v>
      </c>
      <c r="I9114" t="s">
        <v>599</v>
      </c>
      <c r="J9114" t="s">
        <v>21</v>
      </c>
      <c r="K9114" t="s">
        <v>22</v>
      </c>
      <c r="L9114" t="s">
        <v>41</v>
      </c>
      <c r="M9114">
        <v>19500</v>
      </c>
      <c r="N9114" t="s">
        <v>24</v>
      </c>
      <c r="O9114" t="s">
        <v>25</v>
      </c>
      <c r="P9114">
        <v>6242243</v>
      </c>
      <c r="Q9114" t="s">
        <v>26</v>
      </c>
      <c r="R9114" t="str">
        <f t="shared" si="427"/>
        <v>Tertile 3</v>
      </c>
      <c r="S9114" t="str">
        <f t="shared" si="428"/>
        <v>Eligible</v>
      </c>
    </row>
    <row r="9115" spans="1:19" x14ac:dyDescent="0.35">
      <c r="A9115" t="s">
        <v>11341</v>
      </c>
      <c r="B9115" s="1">
        <v>44899</v>
      </c>
      <c r="C9115" s="5" t="str">
        <f t="shared" si="426"/>
        <v>12</v>
      </c>
      <c r="D9115" t="s">
        <v>4847</v>
      </c>
      <c r="E9115" t="s">
        <v>17</v>
      </c>
      <c r="F9115">
        <v>1290000</v>
      </c>
      <c r="G9115" t="s">
        <v>70</v>
      </c>
      <c r="H9115" t="s">
        <v>19</v>
      </c>
      <c r="I9115" t="s">
        <v>752</v>
      </c>
      <c r="J9115" t="s">
        <v>39</v>
      </c>
      <c r="K9115" t="s">
        <v>40</v>
      </c>
      <c r="L9115" t="s">
        <v>50</v>
      </c>
      <c r="M9115">
        <v>17000</v>
      </c>
      <c r="N9115" t="s">
        <v>72</v>
      </c>
      <c r="O9115" t="s">
        <v>110</v>
      </c>
      <c r="P9115">
        <v>8151503</v>
      </c>
      <c r="Q9115" t="s">
        <v>73</v>
      </c>
      <c r="R9115" t="str">
        <f t="shared" si="427"/>
        <v>Tertile 3</v>
      </c>
      <c r="S9115" t="str">
        <f t="shared" si="428"/>
        <v>Eligible</v>
      </c>
    </row>
    <row r="9116" spans="1:19" x14ac:dyDescent="0.35">
      <c r="A9116" t="s">
        <v>11345</v>
      </c>
      <c r="B9116" s="1">
        <v>44899</v>
      </c>
      <c r="C9116" s="5" t="str">
        <f t="shared" si="426"/>
        <v>12</v>
      </c>
      <c r="D9116" t="s">
        <v>736</v>
      </c>
      <c r="E9116" t="s">
        <v>17</v>
      </c>
      <c r="F9116">
        <v>1290000</v>
      </c>
      <c r="G9116" t="s">
        <v>199</v>
      </c>
      <c r="H9116" t="s">
        <v>64</v>
      </c>
      <c r="I9116" t="s">
        <v>171</v>
      </c>
      <c r="J9116" t="s">
        <v>39</v>
      </c>
      <c r="K9116" t="s">
        <v>40</v>
      </c>
      <c r="L9116" t="s">
        <v>41</v>
      </c>
      <c r="M9116">
        <v>20000</v>
      </c>
      <c r="N9116" t="s">
        <v>51</v>
      </c>
      <c r="O9116" t="s">
        <v>110</v>
      </c>
      <c r="P9116">
        <v>7456896</v>
      </c>
      <c r="Q9116" t="s">
        <v>52</v>
      </c>
      <c r="R9116" t="str">
        <f t="shared" si="427"/>
        <v>Tertile 3</v>
      </c>
      <c r="S9116" t="str">
        <f t="shared" si="428"/>
        <v>Eligible</v>
      </c>
    </row>
    <row r="9117" spans="1:19" x14ac:dyDescent="0.35">
      <c r="A9117" t="s">
        <v>11315</v>
      </c>
      <c r="B9117" s="1">
        <v>44899</v>
      </c>
      <c r="C9117" s="5" t="str">
        <f t="shared" si="426"/>
        <v>12</v>
      </c>
      <c r="D9117" t="s">
        <v>11316</v>
      </c>
      <c r="E9117" t="s">
        <v>17</v>
      </c>
      <c r="F9117">
        <v>1311000</v>
      </c>
      <c r="G9117" t="s">
        <v>147</v>
      </c>
      <c r="H9117" t="s">
        <v>126</v>
      </c>
      <c r="I9117" t="s">
        <v>127</v>
      </c>
      <c r="J9117" t="s">
        <v>21</v>
      </c>
      <c r="K9117" t="s">
        <v>22</v>
      </c>
      <c r="L9117" t="s">
        <v>50</v>
      </c>
      <c r="M9117">
        <v>21101</v>
      </c>
      <c r="N9117" t="s">
        <v>58</v>
      </c>
      <c r="O9117" t="s">
        <v>110</v>
      </c>
      <c r="P9117">
        <v>6818344</v>
      </c>
      <c r="Q9117" t="s">
        <v>60</v>
      </c>
      <c r="R9117" t="str">
        <f t="shared" si="427"/>
        <v>Tertile 3</v>
      </c>
      <c r="S9117" t="str">
        <f t="shared" si="428"/>
        <v>Eligible</v>
      </c>
    </row>
    <row r="9118" spans="1:19" x14ac:dyDescent="0.35">
      <c r="A9118" t="s">
        <v>11305</v>
      </c>
      <c r="B9118" s="1">
        <v>44899</v>
      </c>
      <c r="C9118" s="5" t="str">
        <f t="shared" si="426"/>
        <v>12</v>
      </c>
      <c r="D9118" t="s">
        <v>1100</v>
      </c>
      <c r="E9118" t="s">
        <v>17</v>
      </c>
      <c r="F9118">
        <v>1500000</v>
      </c>
      <c r="G9118" t="s">
        <v>160</v>
      </c>
      <c r="H9118" t="s">
        <v>19</v>
      </c>
      <c r="I9118" t="s">
        <v>380</v>
      </c>
      <c r="J9118" t="s">
        <v>21</v>
      </c>
      <c r="K9118" t="s">
        <v>22</v>
      </c>
      <c r="L9118" t="s">
        <v>50</v>
      </c>
      <c r="M9118">
        <v>18000</v>
      </c>
      <c r="N9118" t="s">
        <v>58</v>
      </c>
      <c r="O9118" t="s">
        <v>59</v>
      </c>
      <c r="P9118">
        <v>7615953</v>
      </c>
      <c r="Q9118" t="s">
        <v>60</v>
      </c>
      <c r="R9118" t="str">
        <f t="shared" si="427"/>
        <v>Tertile 3</v>
      </c>
      <c r="S9118" t="str">
        <f t="shared" si="428"/>
        <v>Eligible</v>
      </c>
    </row>
    <row r="9119" spans="1:19" x14ac:dyDescent="0.35">
      <c r="A9119" t="s">
        <v>11337</v>
      </c>
      <c r="B9119" s="1">
        <v>44899</v>
      </c>
      <c r="C9119" s="5" t="str">
        <f t="shared" si="426"/>
        <v>12</v>
      </c>
      <c r="D9119" t="s">
        <v>616</v>
      </c>
      <c r="E9119" t="s">
        <v>17</v>
      </c>
      <c r="F9119">
        <v>1500000</v>
      </c>
      <c r="G9119" t="s">
        <v>36</v>
      </c>
      <c r="H9119" t="s">
        <v>81</v>
      </c>
      <c r="I9119" t="s">
        <v>211</v>
      </c>
      <c r="J9119" t="s">
        <v>39</v>
      </c>
      <c r="K9119" t="s">
        <v>40</v>
      </c>
      <c r="L9119" t="s">
        <v>50</v>
      </c>
      <c r="M9119">
        <v>26000</v>
      </c>
      <c r="N9119" t="s">
        <v>42</v>
      </c>
      <c r="O9119" t="s">
        <v>43</v>
      </c>
      <c r="P9119">
        <v>7075930</v>
      </c>
      <c r="Q9119" t="s">
        <v>44</v>
      </c>
      <c r="R9119" t="str">
        <f t="shared" si="427"/>
        <v>Tertile 3</v>
      </c>
      <c r="S9119" t="str">
        <f t="shared" si="428"/>
        <v>Eligible</v>
      </c>
    </row>
    <row r="9120" spans="1:19" x14ac:dyDescent="0.35">
      <c r="A9120" t="s">
        <v>11390</v>
      </c>
      <c r="B9120" s="1">
        <v>44899</v>
      </c>
      <c r="C9120" s="5" t="str">
        <f t="shared" si="426"/>
        <v>12</v>
      </c>
      <c r="D9120" t="s">
        <v>6819</v>
      </c>
      <c r="E9120" t="s">
        <v>17</v>
      </c>
      <c r="F9120">
        <v>1525000</v>
      </c>
      <c r="G9120" t="s">
        <v>76</v>
      </c>
      <c r="H9120" t="s">
        <v>931</v>
      </c>
      <c r="I9120" t="s">
        <v>932</v>
      </c>
      <c r="J9120" t="s">
        <v>21</v>
      </c>
      <c r="K9120" t="s">
        <v>22</v>
      </c>
      <c r="L9120" t="s">
        <v>41</v>
      </c>
      <c r="M9120">
        <v>13500</v>
      </c>
      <c r="N9120" t="s">
        <v>72</v>
      </c>
      <c r="O9120" t="s">
        <v>59</v>
      </c>
      <c r="P9120">
        <v>7077500</v>
      </c>
      <c r="Q9120" t="s">
        <v>67</v>
      </c>
      <c r="R9120" t="str">
        <f t="shared" si="427"/>
        <v>Tertile 3</v>
      </c>
      <c r="S9120" t="str">
        <f t="shared" si="428"/>
        <v>Eligible</v>
      </c>
    </row>
    <row r="9121" spans="1:19" x14ac:dyDescent="0.35">
      <c r="A9121" t="s">
        <v>11307</v>
      </c>
      <c r="B9121" s="1">
        <v>44899</v>
      </c>
      <c r="C9121" s="5" t="str">
        <f t="shared" si="426"/>
        <v>12</v>
      </c>
      <c r="D9121" t="s">
        <v>1104</v>
      </c>
      <c r="E9121" t="s">
        <v>86</v>
      </c>
      <c r="F9121">
        <v>1811000</v>
      </c>
      <c r="G9121" t="s">
        <v>90</v>
      </c>
      <c r="H9121" t="s">
        <v>81</v>
      </c>
      <c r="I9121" t="s">
        <v>323</v>
      </c>
      <c r="J9121" t="s">
        <v>21</v>
      </c>
      <c r="K9121" t="s">
        <v>22</v>
      </c>
      <c r="L9121" t="s">
        <v>50</v>
      </c>
      <c r="M9121">
        <v>25100</v>
      </c>
      <c r="N9121" t="s">
        <v>72</v>
      </c>
      <c r="O9121" t="s">
        <v>25</v>
      </c>
      <c r="P9121">
        <v>6012054</v>
      </c>
      <c r="Q9121" t="s">
        <v>73</v>
      </c>
      <c r="R9121" t="str">
        <f t="shared" si="427"/>
        <v>Tertile 3</v>
      </c>
      <c r="S9121" t="str">
        <f t="shared" si="428"/>
        <v>Eligible</v>
      </c>
    </row>
    <row r="9122" spans="1:19" x14ac:dyDescent="0.35">
      <c r="A9122" t="s">
        <v>11336</v>
      </c>
      <c r="B9122" s="1">
        <v>44899</v>
      </c>
      <c r="C9122" s="5" t="str">
        <f t="shared" si="426"/>
        <v>12</v>
      </c>
      <c r="D9122" t="s">
        <v>613</v>
      </c>
      <c r="E9122" t="s">
        <v>17</v>
      </c>
      <c r="F9122">
        <v>1811000</v>
      </c>
      <c r="G9122" t="s">
        <v>29</v>
      </c>
      <c r="H9122" t="s">
        <v>369</v>
      </c>
      <c r="I9122" t="s">
        <v>492</v>
      </c>
      <c r="J9122" t="s">
        <v>21</v>
      </c>
      <c r="K9122" t="s">
        <v>22</v>
      </c>
      <c r="L9122" t="s">
        <v>50</v>
      </c>
      <c r="M9122">
        <v>27101</v>
      </c>
      <c r="N9122" t="s">
        <v>32</v>
      </c>
      <c r="O9122" t="s">
        <v>110</v>
      </c>
      <c r="P9122">
        <v>8326425</v>
      </c>
      <c r="Q9122" t="s">
        <v>33</v>
      </c>
      <c r="R9122" t="str">
        <f t="shared" si="427"/>
        <v>Tertile 3</v>
      </c>
      <c r="S9122" t="str">
        <f t="shared" si="428"/>
        <v>Eligible</v>
      </c>
    </row>
    <row r="9123" spans="1:19" x14ac:dyDescent="0.35">
      <c r="A9123" t="s">
        <v>11372</v>
      </c>
      <c r="B9123" s="1">
        <v>44899</v>
      </c>
      <c r="C9123" s="5" t="str">
        <f t="shared" si="426"/>
        <v>12</v>
      </c>
      <c r="D9123" t="s">
        <v>11373</v>
      </c>
      <c r="E9123" t="s">
        <v>17</v>
      </c>
      <c r="F9123">
        <v>1837500</v>
      </c>
      <c r="G9123" t="s">
        <v>160</v>
      </c>
      <c r="H9123" t="s">
        <v>19</v>
      </c>
      <c r="I9123" t="s">
        <v>307</v>
      </c>
      <c r="J9123" t="s">
        <v>39</v>
      </c>
      <c r="K9123" t="s">
        <v>40</v>
      </c>
      <c r="L9123" t="s">
        <v>23</v>
      </c>
      <c r="M9123">
        <v>49750</v>
      </c>
      <c r="N9123" t="s">
        <v>58</v>
      </c>
      <c r="O9123" t="s">
        <v>83</v>
      </c>
      <c r="P9123">
        <v>6798189</v>
      </c>
      <c r="Q9123" t="s">
        <v>60</v>
      </c>
      <c r="R9123" t="str">
        <f t="shared" si="427"/>
        <v>Tertile 3</v>
      </c>
      <c r="S9123" t="str">
        <f t="shared" si="428"/>
        <v>Eligible</v>
      </c>
    </row>
    <row r="9124" spans="1:19" x14ac:dyDescent="0.35">
      <c r="A9124" t="s">
        <v>11314</v>
      </c>
      <c r="B9124" s="1">
        <v>44899</v>
      </c>
      <c r="C9124" s="5" t="str">
        <f t="shared" si="426"/>
        <v>12</v>
      </c>
      <c r="D9124" t="s">
        <v>2175</v>
      </c>
      <c r="E9124" t="s">
        <v>17</v>
      </c>
      <c r="F9124">
        <v>1910000</v>
      </c>
      <c r="G9124" t="s">
        <v>142</v>
      </c>
      <c r="H9124" t="s">
        <v>56</v>
      </c>
      <c r="I9124" t="s">
        <v>91</v>
      </c>
      <c r="J9124" t="s">
        <v>39</v>
      </c>
      <c r="K9124" t="s">
        <v>40</v>
      </c>
      <c r="L9124" t="s">
        <v>23</v>
      </c>
      <c r="M9124">
        <v>18001</v>
      </c>
      <c r="N9124" t="s">
        <v>51</v>
      </c>
      <c r="O9124" t="s">
        <v>25</v>
      </c>
      <c r="P9124">
        <v>8995461</v>
      </c>
      <c r="Q9124" t="s">
        <v>52</v>
      </c>
      <c r="R9124" t="str">
        <f t="shared" si="427"/>
        <v>Tertile 3</v>
      </c>
      <c r="S9124" t="str">
        <f t="shared" si="428"/>
        <v>Eligible</v>
      </c>
    </row>
    <row r="9125" spans="1:19" x14ac:dyDescent="0.35">
      <c r="A9125" t="s">
        <v>11293</v>
      </c>
      <c r="B9125" s="1">
        <v>44899</v>
      </c>
      <c r="C9125" s="5" t="str">
        <f t="shared" si="426"/>
        <v>12</v>
      </c>
      <c r="D9125" t="s">
        <v>2995</v>
      </c>
      <c r="E9125" t="s">
        <v>17</v>
      </c>
      <c r="F9125">
        <v>1962000</v>
      </c>
      <c r="G9125" t="s">
        <v>291</v>
      </c>
      <c r="H9125" t="s">
        <v>174</v>
      </c>
      <c r="I9125" t="s">
        <v>579</v>
      </c>
      <c r="J9125" t="s">
        <v>39</v>
      </c>
      <c r="K9125" t="s">
        <v>40</v>
      </c>
      <c r="L9125" t="s">
        <v>23</v>
      </c>
      <c r="M9125">
        <v>85200</v>
      </c>
      <c r="N9125" t="s">
        <v>42</v>
      </c>
      <c r="O9125" t="s">
        <v>25</v>
      </c>
      <c r="P9125">
        <v>7750778</v>
      </c>
      <c r="Q9125" t="s">
        <v>44</v>
      </c>
      <c r="R9125" t="str">
        <f t="shared" si="427"/>
        <v>Tertile 3</v>
      </c>
      <c r="S9125" t="str">
        <f t="shared" si="428"/>
        <v>Eligible</v>
      </c>
    </row>
    <row r="9126" spans="1:19" x14ac:dyDescent="0.35">
      <c r="A9126" t="s">
        <v>11304</v>
      </c>
      <c r="B9126" s="1">
        <v>44899</v>
      </c>
      <c r="C9126" s="5" t="str">
        <f t="shared" si="426"/>
        <v>12</v>
      </c>
      <c r="D9126" t="s">
        <v>1079</v>
      </c>
      <c r="E9126" t="s">
        <v>17</v>
      </c>
      <c r="F9126">
        <v>2100000</v>
      </c>
      <c r="G9126" t="s">
        <v>76</v>
      </c>
      <c r="H9126" t="s">
        <v>319</v>
      </c>
      <c r="I9126" t="s">
        <v>478</v>
      </c>
      <c r="J9126" t="s">
        <v>21</v>
      </c>
      <c r="K9126" t="s">
        <v>22</v>
      </c>
      <c r="L9126" t="s">
        <v>23</v>
      </c>
      <c r="M9126">
        <v>60000</v>
      </c>
      <c r="N9126" t="s">
        <v>72</v>
      </c>
      <c r="O9126" t="s">
        <v>110</v>
      </c>
      <c r="P9126">
        <v>6294174</v>
      </c>
      <c r="Q9126" t="s">
        <v>73</v>
      </c>
      <c r="R9126" t="str">
        <f t="shared" si="427"/>
        <v>Tertile 3</v>
      </c>
      <c r="S9126" t="str">
        <f t="shared" si="428"/>
        <v>Eligible</v>
      </c>
    </row>
    <row r="9127" spans="1:19" x14ac:dyDescent="0.35">
      <c r="A9127" t="s">
        <v>11312</v>
      </c>
      <c r="B9127" s="1">
        <v>44899</v>
      </c>
      <c r="C9127" s="5" t="str">
        <f t="shared" si="426"/>
        <v>12</v>
      </c>
      <c r="D9127" t="s">
        <v>10374</v>
      </c>
      <c r="E9127" t="s">
        <v>17</v>
      </c>
      <c r="F9127">
        <v>2215000</v>
      </c>
      <c r="G9127" t="s">
        <v>98</v>
      </c>
      <c r="H9127" t="s">
        <v>319</v>
      </c>
      <c r="I9127" t="s">
        <v>471</v>
      </c>
      <c r="J9127" t="s">
        <v>39</v>
      </c>
      <c r="K9127" t="s">
        <v>40</v>
      </c>
      <c r="L9127" t="s">
        <v>41</v>
      </c>
      <c r="M9127">
        <v>37501</v>
      </c>
      <c r="N9127" t="s">
        <v>32</v>
      </c>
      <c r="O9127" t="s">
        <v>25</v>
      </c>
      <c r="P9127">
        <v>6208622</v>
      </c>
      <c r="Q9127" t="s">
        <v>33</v>
      </c>
      <c r="R9127" t="str">
        <f t="shared" si="427"/>
        <v>Tertile 3</v>
      </c>
      <c r="S9127" t="str">
        <f t="shared" si="428"/>
        <v>Eligible</v>
      </c>
    </row>
    <row r="9128" spans="1:19" x14ac:dyDescent="0.35">
      <c r="A9128" t="s">
        <v>11310</v>
      </c>
      <c r="B9128" s="1">
        <v>44899</v>
      </c>
      <c r="C9128" s="5" t="str">
        <f t="shared" si="426"/>
        <v>12</v>
      </c>
      <c r="D9128" t="s">
        <v>11311</v>
      </c>
      <c r="E9128" t="s">
        <v>17</v>
      </c>
      <c r="F9128">
        <v>2275000</v>
      </c>
      <c r="G9128" t="s">
        <v>103</v>
      </c>
      <c r="H9128" t="s">
        <v>156</v>
      </c>
      <c r="I9128" t="s">
        <v>196</v>
      </c>
      <c r="J9128" t="s">
        <v>39</v>
      </c>
      <c r="K9128" t="s">
        <v>40</v>
      </c>
      <c r="L9128" t="s">
        <v>41</v>
      </c>
      <c r="M9128">
        <v>45500</v>
      </c>
      <c r="N9128" t="s">
        <v>42</v>
      </c>
      <c r="O9128" t="s">
        <v>59</v>
      </c>
      <c r="P9128">
        <v>7034190</v>
      </c>
      <c r="Q9128" t="s">
        <v>44</v>
      </c>
      <c r="R9128" t="str">
        <f t="shared" si="427"/>
        <v>Tertile 3</v>
      </c>
      <c r="S9128" t="str">
        <f t="shared" si="428"/>
        <v>Eligible</v>
      </c>
    </row>
    <row r="9129" spans="1:19" x14ac:dyDescent="0.35">
      <c r="A9129" t="s">
        <v>11308</v>
      </c>
      <c r="B9129" s="1">
        <v>44899</v>
      </c>
      <c r="C9129" s="5" t="str">
        <f t="shared" si="426"/>
        <v>12</v>
      </c>
      <c r="D9129" t="s">
        <v>1106</v>
      </c>
      <c r="E9129" t="s">
        <v>17</v>
      </c>
      <c r="F9129">
        <v>2375000</v>
      </c>
      <c r="G9129" t="s">
        <v>166</v>
      </c>
      <c r="H9129" t="s">
        <v>113</v>
      </c>
      <c r="I9129" t="s">
        <v>114</v>
      </c>
      <c r="J9129" t="s">
        <v>21</v>
      </c>
      <c r="K9129" t="s">
        <v>22</v>
      </c>
      <c r="L9129" t="s">
        <v>23</v>
      </c>
      <c r="M9129">
        <v>22500</v>
      </c>
      <c r="N9129" t="s">
        <v>24</v>
      </c>
      <c r="O9129" t="s">
        <v>59</v>
      </c>
      <c r="P9129">
        <v>6593913</v>
      </c>
      <c r="Q9129" t="s">
        <v>26</v>
      </c>
      <c r="R9129" t="str">
        <f t="shared" si="427"/>
        <v>Tertile 3</v>
      </c>
      <c r="S9129" t="str">
        <f t="shared" si="428"/>
        <v>Eligible</v>
      </c>
    </row>
    <row r="9130" spans="1:19" x14ac:dyDescent="0.35">
      <c r="A9130" t="s">
        <v>11294</v>
      </c>
      <c r="B9130" s="1">
        <v>44899</v>
      </c>
      <c r="C9130" s="5" t="str">
        <f t="shared" si="426"/>
        <v>12</v>
      </c>
      <c r="D9130" t="s">
        <v>983</v>
      </c>
      <c r="E9130" t="s">
        <v>17</v>
      </c>
      <c r="F9130">
        <v>3295888</v>
      </c>
      <c r="G9130" t="s">
        <v>295</v>
      </c>
      <c r="H9130" t="s">
        <v>319</v>
      </c>
      <c r="I9130" t="s">
        <v>341</v>
      </c>
      <c r="J9130" t="s">
        <v>21</v>
      </c>
      <c r="K9130" t="s">
        <v>22</v>
      </c>
      <c r="L9130" t="s">
        <v>41</v>
      </c>
      <c r="M9130">
        <v>19581</v>
      </c>
      <c r="N9130" t="s">
        <v>51</v>
      </c>
      <c r="O9130" t="s">
        <v>59</v>
      </c>
      <c r="P9130">
        <v>8216873</v>
      </c>
      <c r="Q9130" t="s">
        <v>52</v>
      </c>
      <c r="R9130" t="str">
        <f t="shared" si="427"/>
        <v>Tertile 3</v>
      </c>
      <c r="S9130" t="str">
        <f t="shared" si="428"/>
        <v>Eligible</v>
      </c>
    </row>
    <row r="9131" spans="1:19" x14ac:dyDescent="0.35">
      <c r="A9131" t="s">
        <v>11302</v>
      </c>
      <c r="B9131" s="1">
        <v>44899</v>
      </c>
      <c r="C9131" s="5" t="str">
        <f t="shared" si="426"/>
        <v>12</v>
      </c>
      <c r="D9131" t="s">
        <v>1049</v>
      </c>
      <c r="E9131" t="s">
        <v>86</v>
      </c>
      <c r="F9131">
        <v>4375000</v>
      </c>
      <c r="G9131" t="s">
        <v>147</v>
      </c>
      <c r="H9131" t="s">
        <v>931</v>
      </c>
      <c r="I9131" t="s">
        <v>932</v>
      </c>
      <c r="J9131" t="s">
        <v>21</v>
      </c>
      <c r="K9131" t="s">
        <v>22</v>
      </c>
      <c r="L9131" t="s">
        <v>23</v>
      </c>
      <c r="M9131">
        <v>60500</v>
      </c>
      <c r="N9131" t="s">
        <v>58</v>
      </c>
      <c r="O9131" t="s">
        <v>59</v>
      </c>
      <c r="P9131">
        <v>7134649</v>
      </c>
      <c r="Q9131" t="s">
        <v>60</v>
      </c>
      <c r="R9131" t="str">
        <f t="shared" si="427"/>
        <v>Tertile 3</v>
      </c>
      <c r="S9131" t="str">
        <f t="shared" si="428"/>
        <v>Eligible</v>
      </c>
    </row>
    <row r="9132" spans="1:19" x14ac:dyDescent="0.35">
      <c r="A9132" t="s">
        <v>11399</v>
      </c>
      <c r="B9132" s="1">
        <v>44900</v>
      </c>
      <c r="C9132" s="5" t="str">
        <f t="shared" si="426"/>
        <v>12</v>
      </c>
      <c r="D9132" t="s">
        <v>1178</v>
      </c>
      <c r="E9132" t="s">
        <v>17</v>
      </c>
      <c r="F9132">
        <v>13500</v>
      </c>
      <c r="G9132" t="s">
        <v>55</v>
      </c>
      <c r="H9132" t="s">
        <v>81</v>
      </c>
      <c r="I9132" t="s">
        <v>387</v>
      </c>
      <c r="J9132" t="s">
        <v>39</v>
      </c>
      <c r="K9132" t="s">
        <v>40</v>
      </c>
      <c r="L9132" t="s">
        <v>23</v>
      </c>
      <c r="M9132">
        <v>16000</v>
      </c>
      <c r="N9132" t="s">
        <v>58</v>
      </c>
      <c r="O9132" t="s">
        <v>59</v>
      </c>
      <c r="P9132">
        <v>6218213</v>
      </c>
      <c r="Q9132" t="s">
        <v>60</v>
      </c>
      <c r="R9132" t="str">
        <f t="shared" si="427"/>
        <v>Tertile 1</v>
      </c>
      <c r="S9132" t="str">
        <f t="shared" si="428"/>
        <v>Risky</v>
      </c>
    </row>
    <row r="9133" spans="1:19" x14ac:dyDescent="0.35">
      <c r="A9133" t="s">
        <v>11401</v>
      </c>
      <c r="B9133" s="1">
        <v>44900</v>
      </c>
      <c r="C9133" s="5" t="str">
        <f t="shared" si="426"/>
        <v>12</v>
      </c>
      <c r="D9133" t="s">
        <v>1230</v>
      </c>
      <c r="E9133" t="s">
        <v>86</v>
      </c>
      <c r="F9133">
        <v>13500</v>
      </c>
      <c r="G9133" t="s">
        <v>70</v>
      </c>
      <c r="H9133" t="s">
        <v>931</v>
      </c>
      <c r="I9133" t="s">
        <v>1014</v>
      </c>
      <c r="J9133" t="s">
        <v>39</v>
      </c>
      <c r="K9133" t="s">
        <v>40</v>
      </c>
      <c r="L9133" t="s">
        <v>50</v>
      </c>
      <c r="M9133">
        <v>15000</v>
      </c>
      <c r="N9133" t="s">
        <v>72</v>
      </c>
      <c r="O9133" t="s">
        <v>25</v>
      </c>
      <c r="P9133">
        <v>8430394</v>
      </c>
      <c r="Q9133" t="s">
        <v>73</v>
      </c>
      <c r="R9133" t="str">
        <f t="shared" si="427"/>
        <v>Tertile 1</v>
      </c>
      <c r="S9133" t="str">
        <f t="shared" si="428"/>
        <v>Risky</v>
      </c>
    </row>
    <row r="9134" spans="1:19" x14ac:dyDescent="0.35">
      <c r="A9134" t="s">
        <v>11402</v>
      </c>
      <c r="B9134" s="1">
        <v>44900</v>
      </c>
      <c r="C9134" s="5" t="str">
        <f t="shared" si="426"/>
        <v>12</v>
      </c>
      <c r="D9134" t="s">
        <v>1232</v>
      </c>
      <c r="E9134" t="s">
        <v>17</v>
      </c>
      <c r="F9134">
        <v>13500</v>
      </c>
      <c r="G9134" t="s">
        <v>137</v>
      </c>
      <c r="H9134" t="s">
        <v>81</v>
      </c>
      <c r="I9134" t="s">
        <v>82</v>
      </c>
      <c r="J9134" t="s">
        <v>21</v>
      </c>
      <c r="K9134" t="s">
        <v>22</v>
      </c>
      <c r="L9134" t="s">
        <v>23</v>
      </c>
      <c r="M9134">
        <v>16000</v>
      </c>
      <c r="N9134" t="s">
        <v>24</v>
      </c>
      <c r="O9134" t="s">
        <v>59</v>
      </c>
      <c r="P9134">
        <v>6378462</v>
      </c>
      <c r="Q9134" t="s">
        <v>26</v>
      </c>
      <c r="R9134" t="str">
        <f t="shared" si="427"/>
        <v>Tertile 1</v>
      </c>
      <c r="S9134" t="str">
        <f t="shared" si="428"/>
        <v>Risky</v>
      </c>
    </row>
    <row r="9135" spans="1:19" x14ac:dyDescent="0.35">
      <c r="A9135" t="s">
        <v>11403</v>
      </c>
      <c r="B9135" s="1">
        <v>44900</v>
      </c>
      <c r="C9135" s="5" t="str">
        <f t="shared" si="426"/>
        <v>12</v>
      </c>
      <c r="D9135" t="s">
        <v>382</v>
      </c>
      <c r="E9135" t="s">
        <v>17</v>
      </c>
      <c r="F9135">
        <v>13500</v>
      </c>
      <c r="G9135" t="s">
        <v>195</v>
      </c>
      <c r="H9135" t="s">
        <v>174</v>
      </c>
      <c r="I9135" t="s">
        <v>377</v>
      </c>
      <c r="J9135" t="s">
        <v>39</v>
      </c>
      <c r="K9135" t="s">
        <v>40</v>
      </c>
      <c r="L9135" t="s">
        <v>50</v>
      </c>
      <c r="M9135">
        <v>26001</v>
      </c>
      <c r="N9135" t="s">
        <v>42</v>
      </c>
      <c r="O9135" t="s">
        <v>83</v>
      </c>
      <c r="P9135">
        <v>6081279</v>
      </c>
      <c r="Q9135" t="s">
        <v>44</v>
      </c>
      <c r="R9135" t="str">
        <f t="shared" si="427"/>
        <v>Tertile 1</v>
      </c>
      <c r="S9135" t="str">
        <f t="shared" si="428"/>
        <v>Risky</v>
      </c>
    </row>
    <row r="9136" spans="1:19" x14ac:dyDescent="0.35">
      <c r="A9136" t="s">
        <v>11404</v>
      </c>
      <c r="B9136" s="1">
        <v>44900</v>
      </c>
      <c r="C9136" s="5" t="str">
        <f t="shared" si="426"/>
        <v>12</v>
      </c>
      <c r="D9136" t="s">
        <v>7036</v>
      </c>
      <c r="E9136" t="s">
        <v>17</v>
      </c>
      <c r="F9136">
        <v>13500</v>
      </c>
      <c r="G9136" t="s">
        <v>252</v>
      </c>
      <c r="H9136" t="s">
        <v>174</v>
      </c>
      <c r="I9136" t="s">
        <v>220</v>
      </c>
      <c r="J9136" t="s">
        <v>21</v>
      </c>
      <c r="K9136" t="s">
        <v>22</v>
      </c>
      <c r="L9136" t="s">
        <v>23</v>
      </c>
      <c r="M9136">
        <v>14001</v>
      </c>
      <c r="N9136" t="s">
        <v>72</v>
      </c>
      <c r="O9136" t="s">
        <v>59</v>
      </c>
      <c r="P9136">
        <v>6609704</v>
      </c>
      <c r="Q9136" t="s">
        <v>73</v>
      </c>
      <c r="R9136" t="str">
        <f t="shared" si="427"/>
        <v>Tertile 1</v>
      </c>
      <c r="S9136" t="str">
        <f t="shared" si="428"/>
        <v>Risky</v>
      </c>
    </row>
    <row r="9137" spans="1:19" x14ac:dyDescent="0.35">
      <c r="A9137" t="s">
        <v>11421</v>
      </c>
      <c r="B9137" s="1">
        <v>44900</v>
      </c>
      <c r="C9137" s="5" t="str">
        <f t="shared" si="426"/>
        <v>12</v>
      </c>
      <c r="D9137" t="s">
        <v>2568</v>
      </c>
      <c r="E9137" t="s">
        <v>86</v>
      </c>
      <c r="F9137">
        <v>13500</v>
      </c>
      <c r="G9137" t="s">
        <v>191</v>
      </c>
      <c r="H9137" t="s">
        <v>108</v>
      </c>
      <c r="I9137" t="s">
        <v>350</v>
      </c>
      <c r="J9137" t="s">
        <v>21</v>
      </c>
      <c r="K9137" t="s">
        <v>22</v>
      </c>
      <c r="L9137" t="s">
        <v>41</v>
      </c>
      <c r="M9137">
        <v>19000</v>
      </c>
      <c r="N9137" t="s">
        <v>32</v>
      </c>
      <c r="O9137" t="s">
        <v>83</v>
      </c>
      <c r="P9137">
        <v>8889243</v>
      </c>
      <c r="Q9137" t="s">
        <v>33</v>
      </c>
      <c r="R9137" t="str">
        <f t="shared" si="427"/>
        <v>Tertile 1</v>
      </c>
      <c r="S9137" t="str">
        <f t="shared" si="428"/>
        <v>Risky</v>
      </c>
    </row>
    <row r="9138" spans="1:19" x14ac:dyDescent="0.35">
      <c r="A9138" t="s">
        <v>11427</v>
      </c>
      <c r="B9138" s="1">
        <v>44900</v>
      </c>
      <c r="C9138" s="5" t="str">
        <f t="shared" si="426"/>
        <v>12</v>
      </c>
      <c r="D9138" t="s">
        <v>749</v>
      </c>
      <c r="E9138" t="s">
        <v>17</v>
      </c>
      <c r="F9138">
        <v>13500</v>
      </c>
      <c r="G9138" t="s">
        <v>76</v>
      </c>
      <c r="H9138" t="s">
        <v>108</v>
      </c>
      <c r="I9138" t="s">
        <v>109</v>
      </c>
      <c r="J9138" t="s">
        <v>21</v>
      </c>
      <c r="K9138" t="s">
        <v>22</v>
      </c>
      <c r="L9138" t="s">
        <v>41</v>
      </c>
      <c r="M9138">
        <v>22000</v>
      </c>
      <c r="N9138" t="s">
        <v>72</v>
      </c>
      <c r="O9138" t="s">
        <v>110</v>
      </c>
      <c r="P9138">
        <v>8539519</v>
      </c>
      <c r="Q9138" t="s">
        <v>73</v>
      </c>
      <c r="R9138" t="str">
        <f t="shared" si="427"/>
        <v>Tertile 1</v>
      </c>
      <c r="S9138" t="str">
        <f t="shared" si="428"/>
        <v>Risky</v>
      </c>
    </row>
    <row r="9139" spans="1:19" x14ac:dyDescent="0.35">
      <c r="A9139" t="s">
        <v>11435</v>
      </c>
      <c r="B9139" s="1">
        <v>44900</v>
      </c>
      <c r="C9139" s="5" t="str">
        <f t="shared" si="426"/>
        <v>12</v>
      </c>
      <c r="D9139" t="s">
        <v>764</v>
      </c>
      <c r="E9139" t="s">
        <v>17</v>
      </c>
      <c r="F9139">
        <v>13500</v>
      </c>
      <c r="G9139" t="s">
        <v>152</v>
      </c>
      <c r="H9139" t="s">
        <v>187</v>
      </c>
      <c r="I9139" t="s">
        <v>188</v>
      </c>
      <c r="J9139" t="s">
        <v>39</v>
      </c>
      <c r="K9139" t="s">
        <v>40</v>
      </c>
      <c r="L9139" t="s">
        <v>23</v>
      </c>
      <c r="M9139">
        <v>36000</v>
      </c>
      <c r="N9139" t="s">
        <v>66</v>
      </c>
      <c r="O9139" t="s">
        <v>110</v>
      </c>
      <c r="P9139">
        <v>6658286</v>
      </c>
      <c r="Q9139" t="s">
        <v>67</v>
      </c>
      <c r="R9139" t="str">
        <f t="shared" si="427"/>
        <v>Tertile 1</v>
      </c>
      <c r="S9139" t="str">
        <f t="shared" si="428"/>
        <v>Risky</v>
      </c>
    </row>
    <row r="9140" spans="1:19" x14ac:dyDescent="0.35">
      <c r="A9140" t="s">
        <v>11440</v>
      </c>
      <c r="B9140" s="1">
        <v>44900</v>
      </c>
      <c r="C9140" s="5" t="str">
        <f t="shared" si="426"/>
        <v>12</v>
      </c>
      <c r="D9140" t="s">
        <v>2884</v>
      </c>
      <c r="E9140" t="s">
        <v>17</v>
      </c>
      <c r="F9140">
        <v>13500</v>
      </c>
      <c r="G9140" t="s">
        <v>18</v>
      </c>
      <c r="H9140" t="s">
        <v>81</v>
      </c>
      <c r="I9140" t="s">
        <v>392</v>
      </c>
      <c r="J9140" t="s">
        <v>21</v>
      </c>
      <c r="K9140" t="s">
        <v>22</v>
      </c>
      <c r="L9140" t="s">
        <v>23</v>
      </c>
      <c r="M9140">
        <v>41000</v>
      </c>
      <c r="N9140" t="s">
        <v>24</v>
      </c>
      <c r="O9140" t="s">
        <v>110</v>
      </c>
      <c r="P9140">
        <v>7228470</v>
      </c>
      <c r="Q9140" t="s">
        <v>73</v>
      </c>
      <c r="R9140" t="str">
        <f t="shared" si="427"/>
        <v>Tertile 1</v>
      </c>
      <c r="S9140" t="str">
        <f t="shared" si="428"/>
        <v>Risky</v>
      </c>
    </row>
    <row r="9141" spans="1:19" x14ac:dyDescent="0.35">
      <c r="A9141" t="s">
        <v>11444</v>
      </c>
      <c r="B9141" s="1">
        <v>44900</v>
      </c>
      <c r="C9141" s="5" t="str">
        <f t="shared" si="426"/>
        <v>12</v>
      </c>
      <c r="D9141" t="s">
        <v>2800</v>
      </c>
      <c r="E9141" t="s">
        <v>17</v>
      </c>
      <c r="F9141">
        <v>13500</v>
      </c>
      <c r="G9141" t="s">
        <v>55</v>
      </c>
      <c r="H9141" t="s">
        <v>319</v>
      </c>
      <c r="I9141" t="s">
        <v>478</v>
      </c>
      <c r="J9141" t="s">
        <v>21</v>
      </c>
      <c r="K9141" t="s">
        <v>22</v>
      </c>
      <c r="L9141" t="s">
        <v>41</v>
      </c>
      <c r="M9141">
        <v>12000</v>
      </c>
      <c r="N9141" t="s">
        <v>58</v>
      </c>
      <c r="O9141" t="s">
        <v>110</v>
      </c>
      <c r="P9141">
        <v>7562532</v>
      </c>
      <c r="Q9141" t="s">
        <v>52</v>
      </c>
      <c r="R9141" t="str">
        <f t="shared" si="427"/>
        <v>Tertile 1</v>
      </c>
      <c r="S9141" t="str">
        <f t="shared" si="428"/>
        <v>Risky</v>
      </c>
    </row>
    <row r="9142" spans="1:19" x14ac:dyDescent="0.35">
      <c r="A9142" t="s">
        <v>11449</v>
      </c>
      <c r="B9142" s="1">
        <v>44900</v>
      </c>
      <c r="C9142" s="5" t="str">
        <f t="shared" si="426"/>
        <v>12</v>
      </c>
      <c r="D9142" t="s">
        <v>2974</v>
      </c>
      <c r="E9142" t="s">
        <v>17</v>
      </c>
      <c r="F9142">
        <v>13500</v>
      </c>
      <c r="G9142" t="s">
        <v>191</v>
      </c>
      <c r="H9142" t="s">
        <v>108</v>
      </c>
      <c r="I9142" t="s">
        <v>109</v>
      </c>
      <c r="J9142" t="s">
        <v>21</v>
      </c>
      <c r="K9142" t="s">
        <v>22</v>
      </c>
      <c r="L9142" t="s">
        <v>41</v>
      </c>
      <c r="M9142">
        <v>19000</v>
      </c>
      <c r="N9142" t="s">
        <v>32</v>
      </c>
      <c r="O9142" t="s">
        <v>110</v>
      </c>
      <c r="P9142">
        <v>8222780</v>
      </c>
      <c r="Q9142" t="s">
        <v>26</v>
      </c>
      <c r="R9142" t="str">
        <f t="shared" si="427"/>
        <v>Tertile 1</v>
      </c>
      <c r="S9142" t="str">
        <f t="shared" si="428"/>
        <v>Risky</v>
      </c>
    </row>
    <row r="9143" spans="1:19" x14ac:dyDescent="0.35">
      <c r="A9143" t="s">
        <v>11424</v>
      </c>
      <c r="B9143" s="1">
        <v>44900</v>
      </c>
      <c r="C9143" s="5" t="str">
        <f t="shared" si="426"/>
        <v>12</v>
      </c>
      <c r="D9143" t="s">
        <v>858</v>
      </c>
      <c r="E9143" t="s">
        <v>17</v>
      </c>
      <c r="F9143">
        <v>260000</v>
      </c>
      <c r="G9143" t="s">
        <v>142</v>
      </c>
      <c r="H9143" t="s">
        <v>104</v>
      </c>
      <c r="I9143" t="s">
        <v>487</v>
      </c>
      <c r="J9143" t="s">
        <v>21</v>
      </c>
      <c r="K9143" t="s">
        <v>22</v>
      </c>
      <c r="L9143" t="s">
        <v>23</v>
      </c>
      <c r="M9143">
        <v>31001</v>
      </c>
      <c r="N9143" t="s">
        <v>51</v>
      </c>
      <c r="O9143" t="s">
        <v>25</v>
      </c>
      <c r="P9143">
        <v>6180868</v>
      </c>
      <c r="Q9143" t="s">
        <v>52</v>
      </c>
      <c r="R9143" t="str">
        <f t="shared" si="427"/>
        <v>Tertile 1</v>
      </c>
      <c r="S9143" t="str">
        <f t="shared" si="428"/>
        <v>Risky</v>
      </c>
    </row>
    <row r="9144" spans="1:19" x14ac:dyDescent="0.35">
      <c r="A9144" t="s">
        <v>11405</v>
      </c>
      <c r="B9144" s="1">
        <v>44900</v>
      </c>
      <c r="C9144" s="5" t="str">
        <f t="shared" si="426"/>
        <v>12</v>
      </c>
      <c r="D9144" t="s">
        <v>2303</v>
      </c>
      <c r="E9144" t="s">
        <v>17</v>
      </c>
      <c r="F9144">
        <v>370000</v>
      </c>
      <c r="G9144" t="s">
        <v>268</v>
      </c>
      <c r="H9144" t="s">
        <v>37</v>
      </c>
      <c r="I9144" t="s">
        <v>38</v>
      </c>
      <c r="J9144" t="s">
        <v>21</v>
      </c>
      <c r="K9144" t="s">
        <v>22</v>
      </c>
      <c r="L9144" t="s">
        <v>23</v>
      </c>
      <c r="M9144">
        <v>60001</v>
      </c>
      <c r="N9144" t="s">
        <v>24</v>
      </c>
      <c r="O9144" t="s">
        <v>43</v>
      </c>
      <c r="P9144">
        <v>6834048</v>
      </c>
      <c r="Q9144" t="s">
        <v>26</v>
      </c>
      <c r="R9144" t="str">
        <f t="shared" si="427"/>
        <v>Tertile 1</v>
      </c>
      <c r="S9144" t="str">
        <f t="shared" si="428"/>
        <v>Risky</v>
      </c>
    </row>
    <row r="9145" spans="1:19" x14ac:dyDescent="0.35">
      <c r="A9145" t="s">
        <v>11423</v>
      </c>
      <c r="B9145" s="1">
        <v>44900</v>
      </c>
      <c r="C9145" s="5" t="str">
        <f t="shared" si="426"/>
        <v>12</v>
      </c>
      <c r="D9145" t="s">
        <v>855</v>
      </c>
      <c r="E9145" t="s">
        <v>17</v>
      </c>
      <c r="F9145">
        <v>393000</v>
      </c>
      <c r="G9145" t="s">
        <v>103</v>
      </c>
      <c r="H9145" t="s">
        <v>369</v>
      </c>
      <c r="I9145" t="s">
        <v>810</v>
      </c>
      <c r="J9145" t="s">
        <v>21</v>
      </c>
      <c r="K9145" t="s">
        <v>22</v>
      </c>
      <c r="L9145" t="s">
        <v>23</v>
      </c>
      <c r="M9145">
        <v>22000</v>
      </c>
      <c r="N9145" t="s">
        <v>42</v>
      </c>
      <c r="O9145" t="s">
        <v>25</v>
      </c>
      <c r="P9145">
        <v>8048385</v>
      </c>
      <c r="Q9145" t="s">
        <v>44</v>
      </c>
      <c r="R9145" t="str">
        <f t="shared" si="427"/>
        <v>Tertile 1</v>
      </c>
      <c r="S9145" t="str">
        <f t="shared" si="428"/>
        <v>Risky</v>
      </c>
    </row>
    <row r="9146" spans="1:19" x14ac:dyDescent="0.35">
      <c r="A9146" t="s">
        <v>11443</v>
      </c>
      <c r="B9146" s="1">
        <v>44900</v>
      </c>
      <c r="C9146" s="5" t="str">
        <f t="shared" si="426"/>
        <v>12</v>
      </c>
      <c r="D9146" t="s">
        <v>2887</v>
      </c>
      <c r="E9146" t="s">
        <v>86</v>
      </c>
      <c r="F9146">
        <v>415000</v>
      </c>
      <c r="G9146" t="s">
        <v>47</v>
      </c>
      <c r="H9146" t="s">
        <v>56</v>
      </c>
      <c r="I9146" t="s">
        <v>91</v>
      </c>
      <c r="J9146" t="s">
        <v>21</v>
      </c>
      <c r="K9146" t="s">
        <v>22</v>
      </c>
      <c r="L9146" t="s">
        <v>23</v>
      </c>
      <c r="M9146">
        <v>24000</v>
      </c>
      <c r="N9146" t="s">
        <v>51</v>
      </c>
      <c r="O9146" t="s">
        <v>25</v>
      </c>
      <c r="P9146">
        <v>6242546</v>
      </c>
      <c r="Q9146" t="s">
        <v>44</v>
      </c>
      <c r="R9146" t="str">
        <f t="shared" si="427"/>
        <v>Tertile 1</v>
      </c>
      <c r="S9146" t="str">
        <f t="shared" si="428"/>
        <v>Risky</v>
      </c>
    </row>
    <row r="9147" spans="1:19" x14ac:dyDescent="0.35">
      <c r="A9147" t="s">
        <v>11426</v>
      </c>
      <c r="B9147" s="1">
        <v>44900</v>
      </c>
      <c r="C9147" s="5" t="str">
        <f t="shared" si="426"/>
        <v>12</v>
      </c>
      <c r="D9147" t="s">
        <v>862</v>
      </c>
      <c r="E9147" t="s">
        <v>17</v>
      </c>
      <c r="F9147">
        <v>450000</v>
      </c>
      <c r="G9147" t="s">
        <v>152</v>
      </c>
      <c r="H9147" t="s">
        <v>138</v>
      </c>
      <c r="I9147" t="s">
        <v>269</v>
      </c>
      <c r="J9147" t="s">
        <v>39</v>
      </c>
      <c r="K9147" t="s">
        <v>40</v>
      </c>
      <c r="L9147" t="s">
        <v>50</v>
      </c>
      <c r="M9147">
        <v>24000</v>
      </c>
      <c r="N9147" t="s">
        <v>66</v>
      </c>
      <c r="O9147" t="s">
        <v>25</v>
      </c>
      <c r="P9147">
        <v>6805988</v>
      </c>
      <c r="Q9147" t="s">
        <v>67</v>
      </c>
      <c r="R9147" t="str">
        <f t="shared" si="427"/>
        <v>Tertile 1</v>
      </c>
      <c r="S9147" t="str">
        <f t="shared" si="428"/>
        <v>Risky</v>
      </c>
    </row>
    <row r="9148" spans="1:19" x14ac:dyDescent="0.35">
      <c r="A9148" t="s">
        <v>11429</v>
      </c>
      <c r="B9148" s="1">
        <v>44900</v>
      </c>
      <c r="C9148" s="5" t="str">
        <f t="shared" si="426"/>
        <v>12</v>
      </c>
      <c r="D9148" t="s">
        <v>8289</v>
      </c>
      <c r="E9148" t="s">
        <v>17</v>
      </c>
      <c r="F9148">
        <v>480000</v>
      </c>
      <c r="G9148" t="s">
        <v>90</v>
      </c>
      <c r="H9148" t="s">
        <v>30</v>
      </c>
      <c r="I9148" t="s">
        <v>31</v>
      </c>
      <c r="J9148" t="s">
        <v>21</v>
      </c>
      <c r="K9148" t="s">
        <v>22</v>
      </c>
      <c r="L9148" t="s">
        <v>23</v>
      </c>
      <c r="M9148">
        <v>19000</v>
      </c>
      <c r="N9148" t="s">
        <v>72</v>
      </c>
      <c r="O9148" t="s">
        <v>25</v>
      </c>
      <c r="P9148">
        <v>6965142</v>
      </c>
      <c r="Q9148" t="s">
        <v>73</v>
      </c>
      <c r="R9148" t="str">
        <f t="shared" si="427"/>
        <v>Tertile 1</v>
      </c>
      <c r="S9148" t="str">
        <f t="shared" si="428"/>
        <v>Risky</v>
      </c>
    </row>
    <row r="9149" spans="1:19" x14ac:dyDescent="0.35">
      <c r="A9149" t="s">
        <v>11411</v>
      </c>
      <c r="B9149" s="1">
        <v>44900</v>
      </c>
      <c r="C9149" s="5" t="str">
        <f t="shared" si="426"/>
        <v>12</v>
      </c>
      <c r="D9149" t="s">
        <v>10462</v>
      </c>
      <c r="E9149" t="s">
        <v>17</v>
      </c>
      <c r="F9149">
        <v>505000</v>
      </c>
      <c r="G9149" t="s">
        <v>80</v>
      </c>
      <c r="H9149" t="s">
        <v>99</v>
      </c>
      <c r="I9149" t="s">
        <v>238</v>
      </c>
      <c r="J9149" t="s">
        <v>39</v>
      </c>
      <c r="K9149" t="s">
        <v>40</v>
      </c>
      <c r="L9149" t="s">
        <v>41</v>
      </c>
      <c r="M9149">
        <v>22001</v>
      </c>
      <c r="N9149" t="s">
        <v>66</v>
      </c>
      <c r="O9149" t="s">
        <v>59</v>
      </c>
      <c r="P9149">
        <v>7256149</v>
      </c>
      <c r="Q9149" t="s">
        <v>67</v>
      </c>
      <c r="R9149" t="str">
        <f t="shared" si="427"/>
        <v>Tertile 1</v>
      </c>
      <c r="S9149" t="str">
        <f t="shared" si="428"/>
        <v>Risky</v>
      </c>
    </row>
    <row r="9150" spans="1:19" x14ac:dyDescent="0.35">
      <c r="A9150" t="s">
        <v>11431</v>
      </c>
      <c r="B9150" s="1">
        <v>44900</v>
      </c>
      <c r="C9150" s="5" t="str">
        <f t="shared" si="426"/>
        <v>12</v>
      </c>
      <c r="D9150" t="s">
        <v>669</v>
      </c>
      <c r="E9150" t="s">
        <v>17</v>
      </c>
      <c r="F9150">
        <v>520000</v>
      </c>
      <c r="G9150" t="s">
        <v>98</v>
      </c>
      <c r="H9150" t="s">
        <v>113</v>
      </c>
      <c r="I9150" t="s">
        <v>395</v>
      </c>
      <c r="J9150" t="s">
        <v>39</v>
      </c>
      <c r="K9150" t="s">
        <v>40</v>
      </c>
      <c r="L9150" t="s">
        <v>41</v>
      </c>
      <c r="M9150">
        <v>49000</v>
      </c>
      <c r="N9150" t="s">
        <v>32</v>
      </c>
      <c r="O9150" t="s">
        <v>25</v>
      </c>
      <c r="P9150">
        <v>8455023</v>
      </c>
      <c r="Q9150" t="s">
        <v>33</v>
      </c>
      <c r="R9150" t="str">
        <f t="shared" si="427"/>
        <v>Tertile 1</v>
      </c>
      <c r="S9150" t="str">
        <f t="shared" si="428"/>
        <v>Risky</v>
      </c>
    </row>
    <row r="9151" spans="1:19" x14ac:dyDescent="0.35">
      <c r="A9151" t="s">
        <v>11413</v>
      </c>
      <c r="B9151" s="1">
        <v>44900</v>
      </c>
      <c r="C9151" s="5" t="str">
        <f t="shared" si="426"/>
        <v>12</v>
      </c>
      <c r="D9151" t="s">
        <v>7038</v>
      </c>
      <c r="E9151" t="s">
        <v>17</v>
      </c>
      <c r="F9151">
        <v>560000</v>
      </c>
      <c r="G9151" t="s">
        <v>166</v>
      </c>
      <c r="H9151" t="s">
        <v>56</v>
      </c>
      <c r="I9151" t="s">
        <v>57</v>
      </c>
      <c r="J9151" t="s">
        <v>21</v>
      </c>
      <c r="K9151" t="s">
        <v>22</v>
      </c>
      <c r="L9151" t="s">
        <v>23</v>
      </c>
      <c r="M9151">
        <v>28001</v>
      </c>
      <c r="N9151" t="s">
        <v>24</v>
      </c>
      <c r="O9151" t="s">
        <v>59</v>
      </c>
      <c r="P9151">
        <v>7731562</v>
      </c>
      <c r="Q9151" t="s">
        <v>26</v>
      </c>
      <c r="R9151" t="str">
        <f t="shared" si="427"/>
        <v>Tertile 2</v>
      </c>
      <c r="S9151" t="str">
        <f t="shared" si="428"/>
        <v>Risky</v>
      </c>
    </row>
    <row r="9152" spans="1:19" x14ac:dyDescent="0.35">
      <c r="A9152" t="s">
        <v>11420</v>
      </c>
      <c r="B9152" s="1">
        <v>44900</v>
      </c>
      <c r="C9152" s="5" t="str">
        <f t="shared" si="426"/>
        <v>12</v>
      </c>
      <c r="D9152" t="s">
        <v>816</v>
      </c>
      <c r="E9152" t="s">
        <v>17</v>
      </c>
      <c r="F9152">
        <v>590000</v>
      </c>
      <c r="G9152" t="s">
        <v>90</v>
      </c>
      <c r="H9152" t="s">
        <v>108</v>
      </c>
      <c r="I9152" t="s">
        <v>161</v>
      </c>
      <c r="J9152" t="s">
        <v>21</v>
      </c>
      <c r="K9152" t="s">
        <v>22</v>
      </c>
      <c r="L9152" t="s">
        <v>41</v>
      </c>
      <c r="M9152">
        <v>16000</v>
      </c>
      <c r="N9152" t="s">
        <v>72</v>
      </c>
      <c r="O9152" t="s">
        <v>59</v>
      </c>
      <c r="P9152">
        <v>8942241</v>
      </c>
      <c r="Q9152" t="s">
        <v>73</v>
      </c>
      <c r="R9152" t="str">
        <f t="shared" si="427"/>
        <v>Tertile 2</v>
      </c>
      <c r="S9152" t="str">
        <f t="shared" si="428"/>
        <v>Risky</v>
      </c>
    </row>
    <row r="9153" spans="1:19" x14ac:dyDescent="0.35">
      <c r="A9153" t="s">
        <v>11412</v>
      </c>
      <c r="B9153" s="1">
        <v>44900</v>
      </c>
      <c r="C9153" s="5" t="str">
        <f t="shared" si="426"/>
        <v>12</v>
      </c>
      <c r="D9153" t="s">
        <v>10464</v>
      </c>
      <c r="E9153" t="s">
        <v>17</v>
      </c>
      <c r="F9153">
        <v>595000</v>
      </c>
      <c r="G9153" t="s">
        <v>90</v>
      </c>
      <c r="H9153" t="s">
        <v>104</v>
      </c>
      <c r="I9153" t="s">
        <v>105</v>
      </c>
      <c r="J9153" t="s">
        <v>21</v>
      </c>
      <c r="K9153" t="s">
        <v>22</v>
      </c>
      <c r="L9153" t="s">
        <v>41</v>
      </c>
      <c r="M9153">
        <v>22001</v>
      </c>
      <c r="N9153" t="s">
        <v>72</v>
      </c>
      <c r="O9153" t="s">
        <v>59</v>
      </c>
      <c r="P9153">
        <v>7111295</v>
      </c>
      <c r="Q9153" t="s">
        <v>73</v>
      </c>
      <c r="R9153" t="str">
        <f t="shared" si="427"/>
        <v>Tertile 2</v>
      </c>
      <c r="S9153" t="str">
        <f t="shared" si="428"/>
        <v>Risky</v>
      </c>
    </row>
    <row r="9154" spans="1:19" x14ac:dyDescent="0.35">
      <c r="A9154" t="s">
        <v>11439</v>
      </c>
      <c r="B9154" s="1">
        <v>44900</v>
      </c>
      <c r="C9154" s="5" t="str">
        <f t="shared" ref="C9154:C9217" si="429">TEXT(B9154,$V$22)</f>
        <v>12</v>
      </c>
      <c r="D9154" t="s">
        <v>8389</v>
      </c>
      <c r="E9154" t="s">
        <v>17</v>
      </c>
      <c r="F9154">
        <v>636000</v>
      </c>
      <c r="G9154" t="s">
        <v>90</v>
      </c>
      <c r="H9154" t="s">
        <v>30</v>
      </c>
      <c r="I9154" t="s">
        <v>347</v>
      </c>
      <c r="J9154" t="s">
        <v>39</v>
      </c>
      <c r="K9154" t="s">
        <v>40</v>
      </c>
      <c r="L9154" t="s">
        <v>50</v>
      </c>
      <c r="M9154">
        <v>21000</v>
      </c>
      <c r="N9154" t="s">
        <v>72</v>
      </c>
      <c r="O9154" t="s">
        <v>25</v>
      </c>
      <c r="P9154">
        <v>6263272</v>
      </c>
      <c r="Q9154" t="s">
        <v>73</v>
      </c>
      <c r="R9154" t="str">
        <f t="shared" ref="R9154:R9217" si="430">IF(F9154&lt;_xlfn.PERCENTILE.INC($F$2:$F$10576,1/3), "Tertile 1",
   IF(F9154&lt;_xlfn.PERCENTILE.INC($F$2:$F$10576,2/3), "Tertile 2", "Tertile 3"))</f>
        <v>Tertile 2</v>
      </c>
      <c r="S9154" t="str">
        <f t="shared" ref="S9154:S9217" si="431">IF(F9154&gt;755000, "Eligible", "Risky")</f>
        <v>Risky</v>
      </c>
    </row>
    <row r="9155" spans="1:19" x14ac:dyDescent="0.35">
      <c r="A9155" t="s">
        <v>11432</v>
      </c>
      <c r="B9155" s="1">
        <v>44900</v>
      </c>
      <c r="C9155" s="5" t="str">
        <f t="shared" si="429"/>
        <v>12</v>
      </c>
      <c r="D9155" t="s">
        <v>713</v>
      </c>
      <c r="E9155" t="s">
        <v>17</v>
      </c>
      <c r="F9155">
        <v>646250</v>
      </c>
      <c r="G9155" t="s">
        <v>103</v>
      </c>
      <c r="H9155" t="s">
        <v>56</v>
      </c>
      <c r="I9155" t="s">
        <v>977</v>
      </c>
      <c r="J9155" t="s">
        <v>21</v>
      </c>
      <c r="K9155" t="s">
        <v>22</v>
      </c>
      <c r="L9155" t="s">
        <v>23</v>
      </c>
      <c r="M9155">
        <v>45250</v>
      </c>
      <c r="N9155" t="s">
        <v>42</v>
      </c>
      <c r="O9155" t="s">
        <v>43</v>
      </c>
      <c r="P9155">
        <v>7349141</v>
      </c>
      <c r="Q9155" t="s">
        <v>44</v>
      </c>
      <c r="R9155" t="str">
        <f t="shared" si="430"/>
        <v>Tertile 2</v>
      </c>
      <c r="S9155" t="str">
        <f t="shared" si="431"/>
        <v>Risky</v>
      </c>
    </row>
    <row r="9156" spans="1:19" x14ac:dyDescent="0.35">
      <c r="A9156" t="s">
        <v>11428</v>
      </c>
      <c r="B9156" s="1">
        <v>44900</v>
      </c>
      <c r="C9156" s="5" t="str">
        <f t="shared" si="429"/>
        <v>12</v>
      </c>
      <c r="D9156" t="s">
        <v>647</v>
      </c>
      <c r="E9156" t="s">
        <v>17</v>
      </c>
      <c r="F9156">
        <v>680000</v>
      </c>
      <c r="G9156" t="s">
        <v>80</v>
      </c>
      <c r="H9156" t="s">
        <v>117</v>
      </c>
      <c r="I9156" t="s">
        <v>427</v>
      </c>
      <c r="J9156" t="s">
        <v>39</v>
      </c>
      <c r="K9156" t="s">
        <v>40</v>
      </c>
      <c r="L9156" t="s">
        <v>23</v>
      </c>
      <c r="M9156">
        <v>20000</v>
      </c>
      <c r="N9156" t="s">
        <v>66</v>
      </c>
      <c r="O9156" t="s">
        <v>25</v>
      </c>
      <c r="P9156">
        <v>7375949</v>
      </c>
      <c r="Q9156" t="s">
        <v>67</v>
      </c>
      <c r="R9156" t="str">
        <f t="shared" si="430"/>
        <v>Tertile 2</v>
      </c>
      <c r="S9156" t="str">
        <f t="shared" si="431"/>
        <v>Risky</v>
      </c>
    </row>
    <row r="9157" spans="1:19" x14ac:dyDescent="0.35">
      <c r="A9157" t="s">
        <v>11434</v>
      </c>
      <c r="B9157" s="1">
        <v>44900</v>
      </c>
      <c r="C9157" s="5" t="str">
        <f t="shared" si="429"/>
        <v>12</v>
      </c>
      <c r="D9157" t="s">
        <v>732</v>
      </c>
      <c r="E9157" t="s">
        <v>86</v>
      </c>
      <c r="F9157">
        <v>687000</v>
      </c>
      <c r="G9157" t="s">
        <v>147</v>
      </c>
      <c r="H9157" t="s">
        <v>126</v>
      </c>
      <c r="I9157" t="s">
        <v>127</v>
      </c>
      <c r="J9157" t="s">
        <v>21</v>
      </c>
      <c r="K9157" t="s">
        <v>22</v>
      </c>
      <c r="L9157" t="s">
        <v>50</v>
      </c>
      <c r="M9157">
        <v>19000</v>
      </c>
      <c r="N9157" t="s">
        <v>58</v>
      </c>
      <c r="O9157" t="s">
        <v>110</v>
      </c>
      <c r="P9157">
        <v>7942272</v>
      </c>
      <c r="Q9157" t="s">
        <v>60</v>
      </c>
      <c r="R9157" t="str">
        <f t="shared" si="430"/>
        <v>Tertile 2</v>
      </c>
      <c r="S9157" t="str">
        <f t="shared" si="431"/>
        <v>Risky</v>
      </c>
    </row>
    <row r="9158" spans="1:19" x14ac:dyDescent="0.35">
      <c r="A9158" t="s">
        <v>11451</v>
      </c>
      <c r="B9158" s="1">
        <v>44900</v>
      </c>
      <c r="C9158" s="5" t="str">
        <f t="shared" si="429"/>
        <v>12</v>
      </c>
      <c r="D9158" t="s">
        <v>1037</v>
      </c>
      <c r="E9158" t="s">
        <v>86</v>
      </c>
      <c r="F9158">
        <v>700000</v>
      </c>
      <c r="G9158" t="s">
        <v>268</v>
      </c>
      <c r="H9158" t="s">
        <v>81</v>
      </c>
      <c r="I9158" t="s">
        <v>82</v>
      </c>
      <c r="J9158" t="s">
        <v>21</v>
      </c>
      <c r="K9158" t="s">
        <v>22</v>
      </c>
      <c r="L9158" t="s">
        <v>50</v>
      </c>
      <c r="M9158">
        <v>25000</v>
      </c>
      <c r="N9158" t="s">
        <v>24</v>
      </c>
      <c r="O9158" t="s">
        <v>83</v>
      </c>
      <c r="P9158">
        <v>7878484</v>
      </c>
      <c r="Q9158" t="s">
        <v>26</v>
      </c>
      <c r="R9158" t="str">
        <f t="shared" si="430"/>
        <v>Tertile 2</v>
      </c>
      <c r="S9158" t="str">
        <f t="shared" si="431"/>
        <v>Risky</v>
      </c>
    </row>
    <row r="9159" spans="1:19" x14ac:dyDescent="0.35">
      <c r="A9159" t="s">
        <v>11430</v>
      </c>
      <c r="B9159" s="1">
        <v>44900</v>
      </c>
      <c r="C9159" s="5" t="str">
        <f t="shared" si="429"/>
        <v>12</v>
      </c>
      <c r="D9159" t="s">
        <v>8291</v>
      </c>
      <c r="E9159" t="s">
        <v>17</v>
      </c>
      <c r="F9159">
        <v>715000</v>
      </c>
      <c r="G9159" t="s">
        <v>166</v>
      </c>
      <c r="H9159" t="s">
        <v>30</v>
      </c>
      <c r="I9159" t="s">
        <v>31</v>
      </c>
      <c r="J9159" t="s">
        <v>39</v>
      </c>
      <c r="K9159" t="s">
        <v>40</v>
      </c>
      <c r="L9159" t="s">
        <v>50</v>
      </c>
      <c r="M9159">
        <v>27001</v>
      </c>
      <c r="N9159" t="s">
        <v>24</v>
      </c>
      <c r="O9159" t="s">
        <v>25</v>
      </c>
      <c r="P9159">
        <v>7566639</v>
      </c>
      <c r="Q9159" t="s">
        <v>26</v>
      </c>
      <c r="R9159" t="str">
        <f t="shared" si="430"/>
        <v>Tertile 2</v>
      </c>
      <c r="S9159" t="str">
        <f t="shared" si="431"/>
        <v>Risky</v>
      </c>
    </row>
    <row r="9160" spans="1:19" x14ac:dyDescent="0.35">
      <c r="A9160" t="s">
        <v>11438</v>
      </c>
      <c r="B9160" s="1">
        <v>44900</v>
      </c>
      <c r="C9160" s="5" t="str">
        <f t="shared" si="429"/>
        <v>12</v>
      </c>
      <c r="D9160" t="s">
        <v>424</v>
      </c>
      <c r="E9160" t="s">
        <v>17</v>
      </c>
      <c r="F9160">
        <v>715000</v>
      </c>
      <c r="G9160" t="s">
        <v>80</v>
      </c>
      <c r="H9160" t="s">
        <v>48</v>
      </c>
      <c r="I9160" t="s">
        <v>279</v>
      </c>
      <c r="J9160" t="s">
        <v>39</v>
      </c>
      <c r="K9160" t="s">
        <v>40</v>
      </c>
      <c r="L9160" t="s">
        <v>23</v>
      </c>
      <c r="M9160">
        <v>27000</v>
      </c>
      <c r="N9160" t="s">
        <v>66</v>
      </c>
      <c r="O9160" t="s">
        <v>43</v>
      </c>
      <c r="P9160">
        <v>8733122</v>
      </c>
      <c r="Q9160" t="s">
        <v>67</v>
      </c>
      <c r="R9160" t="str">
        <f t="shared" si="430"/>
        <v>Tertile 2</v>
      </c>
      <c r="S9160" t="str">
        <f t="shared" si="431"/>
        <v>Risky</v>
      </c>
    </row>
    <row r="9161" spans="1:19" x14ac:dyDescent="0.35">
      <c r="A9161" t="s">
        <v>11436</v>
      </c>
      <c r="B9161" s="1">
        <v>44900</v>
      </c>
      <c r="C9161" s="5" t="str">
        <f t="shared" si="429"/>
        <v>12</v>
      </c>
      <c r="D9161" t="s">
        <v>779</v>
      </c>
      <c r="E9161" t="s">
        <v>17</v>
      </c>
      <c r="F9161">
        <v>722000</v>
      </c>
      <c r="G9161" t="s">
        <v>76</v>
      </c>
      <c r="H9161" t="s">
        <v>143</v>
      </c>
      <c r="I9161" t="s">
        <v>1185</v>
      </c>
      <c r="J9161" t="s">
        <v>21</v>
      </c>
      <c r="K9161" t="s">
        <v>22</v>
      </c>
      <c r="L9161" t="s">
        <v>41</v>
      </c>
      <c r="M9161">
        <v>15000</v>
      </c>
      <c r="N9161" t="s">
        <v>72</v>
      </c>
      <c r="O9161" t="s">
        <v>25</v>
      </c>
      <c r="P9161">
        <v>6543539</v>
      </c>
      <c r="Q9161" t="s">
        <v>73</v>
      </c>
      <c r="R9161" t="str">
        <f t="shared" si="430"/>
        <v>Tertile 2</v>
      </c>
      <c r="S9161" t="str">
        <f t="shared" si="431"/>
        <v>Risky</v>
      </c>
    </row>
    <row r="9162" spans="1:19" x14ac:dyDescent="0.35">
      <c r="A9162" t="s">
        <v>11437</v>
      </c>
      <c r="B9162" s="1">
        <v>44900</v>
      </c>
      <c r="C9162" s="5" t="str">
        <f t="shared" si="429"/>
        <v>12</v>
      </c>
      <c r="D9162" t="s">
        <v>781</v>
      </c>
      <c r="E9162" t="s">
        <v>86</v>
      </c>
      <c r="F9162">
        <v>790000</v>
      </c>
      <c r="G9162" t="s">
        <v>160</v>
      </c>
      <c r="H9162" t="s">
        <v>30</v>
      </c>
      <c r="I9162" t="s">
        <v>347</v>
      </c>
      <c r="J9162" t="s">
        <v>21</v>
      </c>
      <c r="K9162" t="s">
        <v>22</v>
      </c>
      <c r="L9162" t="s">
        <v>50</v>
      </c>
      <c r="M9162">
        <v>45000</v>
      </c>
      <c r="N9162" t="s">
        <v>58</v>
      </c>
      <c r="O9162" t="s">
        <v>25</v>
      </c>
      <c r="P9162">
        <v>6423402</v>
      </c>
      <c r="Q9162" t="s">
        <v>60</v>
      </c>
      <c r="R9162" t="str">
        <f t="shared" si="430"/>
        <v>Tertile 2</v>
      </c>
      <c r="S9162" t="str">
        <f t="shared" si="431"/>
        <v>Eligible</v>
      </c>
    </row>
    <row r="9163" spans="1:19" x14ac:dyDescent="0.35">
      <c r="A9163" t="s">
        <v>11450</v>
      </c>
      <c r="B9163" s="1">
        <v>44900</v>
      </c>
      <c r="C9163" s="5" t="str">
        <f t="shared" si="429"/>
        <v>12</v>
      </c>
      <c r="D9163" t="s">
        <v>1166</v>
      </c>
      <c r="E9163" t="s">
        <v>17</v>
      </c>
      <c r="F9163">
        <v>800000</v>
      </c>
      <c r="G9163" t="s">
        <v>195</v>
      </c>
      <c r="H9163" t="s">
        <v>64</v>
      </c>
      <c r="I9163" t="s">
        <v>1538</v>
      </c>
      <c r="J9163" t="s">
        <v>39</v>
      </c>
      <c r="K9163" t="s">
        <v>40</v>
      </c>
      <c r="L9163" t="s">
        <v>23</v>
      </c>
      <c r="M9163">
        <v>16000</v>
      </c>
      <c r="N9163" t="s">
        <v>42</v>
      </c>
      <c r="O9163" t="s">
        <v>25</v>
      </c>
      <c r="P9163">
        <v>6086934</v>
      </c>
      <c r="Q9163" t="s">
        <v>33</v>
      </c>
      <c r="R9163" t="str">
        <f t="shared" si="430"/>
        <v>Tertile 2</v>
      </c>
      <c r="S9163" t="str">
        <f t="shared" si="431"/>
        <v>Eligible</v>
      </c>
    </row>
    <row r="9164" spans="1:19" x14ac:dyDescent="0.35">
      <c r="A9164" t="s">
        <v>11396</v>
      </c>
      <c r="B9164" s="1">
        <v>44900</v>
      </c>
      <c r="C9164" s="5" t="str">
        <f t="shared" si="429"/>
        <v>12</v>
      </c>
      <c r="D9164" t="s">
        <v>1172</v>
      </c>
      <c r="E9164" t="s">
        <v>17</v>
      </c>
      <c r="F9164">
        <v>858000</v>
      </c>
      <c r="G9164" t="s">
        <v>29</v>
      </c>
      <c r="H9164" t="s">
        <v>30</v>
      </c>
      <c r="I9164" t="s">
        <v>347</v>
      </c>
      <c r="J9164" t="s">
        <v>39</v>
      </c>
      <c r="K9164" t="s">
        <v>40</v>
      </c>
      <c r="L9164" t="s">
        <v>50</v>
      </c>
      <c r="M9164">
        <v>16000</v>
      </c>
      <c r="N9164" t="s">
        <v>32</v>
      </c>
      <c r="O9164" t="s">
        <v>59</v>
      </c>
      <c r="P9164">
        <v>8005393</v>
      </c>
      <c r="Q9164" t="s">
        <v>33</v>
      </c>
      <c r="R9164" t="str">
        <f t="shared" si="430"/>
        <v>Tertile 2</v>
      </c>
      <c r="S9164" t="str">
        <f t="shared" si="431"/>
        <v>Eligible</v>
      </c>
    </row>
    <row r="9165" spans="1:19" x14ac:dyDescent="0.35">
      <c r="A9165" t="s">
        <v>11416</v>
      </c>
      <c r="B9165" s="1">
        <v>44900</v>
      </c>
      <c r="C9165" s="5" t="str">
        <f t="shared" si="429"/>
        <v>12</v>
      </c>
      <c r="D9165" t="s">
        <v>1488</v>
      </c>
      <c r="E9165" t="s">
        <v>17</v>
      </c>
      <c r="F9165">
        <v>860000</v>
      </c>
      <c r="G9165" t="s">
        <v>137</v>
      </c>
      <c r="H9165" t="s">
        <v>133</v>
      </c>
      <c r="I9165" t="s">
        <v>134</v>
      </c>
      <c r="J9165" t="s">
        <v>21</v>
      </c>
      <c r="K9165" t="s">
        <v>22</v>
      </c>
      <c r="L9165" t="s">
        <v>23</v>
      </c>
      <c r="M9165">
        <v>21000</v>
      </c>
      <c r="N9165" t="s">
        <v>24</v>
      </c>
      <c r="O9165" t="s">
        <v>83</v>
      </c>
      <c r="P9165">
        <v>8597707</v>
      </c>
      <c r="Q9165" t="s">
        <v>26</v>
      </c>
      <c r="R9165" t="str">
        <f t="shared" si="430"/>
        <v>Tertile 2</v>
      </c>
      <c r="S9165" t="str">
        <f t="shared" si="431"/>
        <v>Eligible</v>
      </c>
    </row>
    <row r="9166" spans="1:19" x14ac:dyDescent="0.35">
      <c r="A9166" t="s">
        <v>11446</v>
      </c>
      <c r="B9166" s="1">
        <v>44900</v>
      </c>
      <c r="C9166" s="5" t="str">
        <f t="shared" si="429"/>
        <v>12</v>
      </c>
      <c r="D9166" t="s">
        <v>11447</v>
      </c>
      <c r="E9166" t="s">
        <v>17</v>
      </c>
      <c r="F9166">
        <v>970000</v>
      </c>
      <c r="G9166" t="s">
        <v>147</v>
      </c>
      <c r="H9166" t="s">
        <v>81</v>
      </c>
      <c r="I9166" t="s">
        <v>387</v>
      </c>
      <c r="J9166" t="s">
        <v>21</v>
      </c>
      <c r="K9166" t="s">
        <v>22</v>
      </c>
      <c r="L9166" t="s">
        <v>41</v>
      </c>
      <c r="M9166">
        <v>15000</v>
      </c>
      <c r="N9166" t="s">
        <v>58</v>
      </c>
      <c r="O9166" t="s">
        <v>83</v>
      </c>
      <c r="P9166">
        <v>7658904</v>
      </c>
      <c r="Q9166" t="s">
        <v>60</v>
      </c>
      <c r="R9166" t="str">
        <f t="shared" si="430"/>
        <v>Tertile 2</v>
      </c>
      <c r="S9166" t="str">
        <f t="shared" si="431"/>
        <v>Eligible</v>
      </c>
    </row>
    <row r="9167" spans="1:19" x14ac:dyDescent="0.35">
      <c r="A9167" t="s">
        <v>11415</v>
      </c>
      <c r="B9167" s="1">
        <v>44900</v>
      </c>
      <c r="C9167" s="5" t="str">
        <f t="shared" si="429"/>
        <v>12</v>
      </c>
      <c r="D9167" t="s">
        <v>1127</v>
      </c>
      <c r="E9167" t="s">
        <v>17</v>
      </c>
      <c r="F9167">
        <v>1031000</v>
      </c>
      <c r="G9167" t="s">
        <v>103</v>
      </c>
      <c r="H9167" t="s">
        <v>931</v>
      </c>
      <c r="I9167" t="s">
        <v>1014</v>
      </c>
      <c r="J9167" t="s">
        <v>39</v>
      </c>
      <c r="K9167" t="s">
        <v>40</v>
      </c>
      <c r="L9167" t="s">
        <v>41</v>
      </c>
      <c r="M9167">
        <v>21101</v>
      </c>
      <c r="N9167" t="s">
        <v>42</v>
      </c>
      <c r="O9167" t="s">
        <v>25</v>
      </c>
      <c r="P9167">
        <v>7631644</v>
      </c>
      <c r="Q9167" t="s">
        <v>44</v>
      </c>
      <c r="R9167" t="str">
        <f t="shared" si="430"/>
        <v>Tertile 3</v>
      </c>
      <c r="S9167" t="str">
        <f t="shared" si="431"/>
        <v>Eligible</v>
      </c>
    </row>
    <row r="9168" spans="1:19" x14ac:dyDescent="0.35">
      <c r="A9168" t="s">
        <v>11448</v>
      </c>
      <c r="B9168" s="1">
        <v>44900</v>
      </c>
      <c r="C9168" s="5" t="str">
        <f t="shared" si="429"/>
        <v>12</v>
      </c>
      <c r="D9168" t="s">
        <v>2972</v>
      </c>
      <c r="E9168" t="s">
        <v>17</v>
      </c>
      <c r="F9168">
        <v>1040000</v>
      </c>
      <c r="G9168" t="s">
        <v>137</v>
      </c>
      <c r="H9168" t="s">
        <v>19</v>
      </c>
      <c r="I9168" t="s">
        <v>296</v>
      </c>
      <c r="J9168" t="s">
        <v>21</v>
      </c>
      <c r="K9168" t="s">
        <v>22</v>
      </c>
      <c r="L9168" t="s">
        <v>41</v>
      </c>
      <c r="M9168">
        <v>19000</v>
      </c>
      <c r="N9168" t="s">
        <v>24</v>
      </c>
      <c r="O9168" t="s">
        <v>110</v>
      </c>
      <c r="P9168">
        <v>7574720</v>
      </c>
      <c r="Q9168" t="s">
        <v>73</v>
      </c>
      <c r="R9168" t="str">
        <f t="shared" si="430"/>
        <v>Tertile 3</v>
      </c>
      <c r="S9168" t="str">
        <f t="shared" si="431"/>
        <v>Eligible</v>
      </c>
    </row>
    <row r="9169" spans="1:19" x14ac:dyDescent="0.35">
      <c r="A9169" t="s">
        <v>11418</v>
      </c>
      <c r="B9169" s="1">
        <v>44900</v>
      </c>
      <c r="C9169" s="5" t="str">
        <f t="shared" si="429"/>
        <v>12</v>
      </c>
      <c r="D9169" t="s">
        <v>789</v>
      </c>
      <c r="E9169" t="s">
        <v>17</v>
      </c>
      <c r="F9169">
        <v>1113000</v>
      </c>
      <c r="G9169" t="s">
        <v>295</v>
      </c>
      <c r="H9169" t="s">
        <v>117</v>
      </c>
      <c r="I9169" t="s">
        <v>427</v>
      </c>
      <c r="J9169" t="s">
        <v>39</v>
      </c>
      <c r="K9169" t="s">
        <v>40</v>
      </c>
      <c r="L9169" t="s">
        <v>23</v>
      </c>
      <c r="M9169">
        <v>20300</v>
      </c>
      <c r="N9169" t="s">
        <v>51</v>
      </c>
      <c r="O9169" t="s">
        <v>25</v>
      </c>
      <c r="P9169">
        <v>6942798</v>
      </c>
      <c r="Q9169" t="s">
        <v>52</v>
      </c>
      <c r="R9169" t="str">
        <f t="shared" si="430"/>
        <v>Tertile 3</v>
      </c>
      <c r="S9169" t="str">
        <f t="shared" si="431"/>
        <v>Eligible</v>
      </c>
    </row>
    <row r="9170" spans="1:19" x14ac:dyDescent="0.35">
      <c r="A9170" t="s">
        <v>11441</v>
      </c>
      <c r="B9170" s="1">
        <v>44900</v>
      </c>
      <c r="C9170" s="5" t="str">
        <f t="shared" si="429"/>
        <v>12</v>
      </c>
      <c r="D9170" t="s">
        <v>6822</v>
      </c>
      <c r="E9170" t="s">
        <v>86</v>
      </c>
      <c r="F9170">
        <v>1200000</v>
      </c>
      <c r="G9170" t="s">
        <v>29</v>
      </c>
      <c r="H9170" t="s">
        <v>319</v>
      </c>
      <c r="I9170" t="s">
        <v>341</v>
      </c>
      <c r="J9170" t="s">
        <v>21</v>
      </c>
      <c r="K9170" t="s">
        <v>22</v>
      </c>
      <c r="L9170" t="s">
        <v>41</v>
      </c>
      <c r="M9170">
        <v>19000</v>
      </c>
      <c r="N9170" t="s">
        <v>32</v>
      </c>
      <c r="O9170" t="s">
        <v>59</v>
      </c>
      <c r="P9170">
        <v>7481859</v>
      </c>
      <c r="Q9170" t="s">
        <v>26</v>
      </c>
      <c r="R9170" t="str">
        <f t="shared" si="430"/>
        <v>Tertile 3</v>
      </c>
      <c r="S9170" t="str">
        <f t="shared" si="431"/>
        <v>Eligible</v>
      </c>
    </row>
    <row r="9171" spans="1:19" x14ac:dyDescent="0.35">
      <c r="A9171" t="s">
        <v>11442</v>
      </c>
      <c r="B9171" s="1">
        <v>44900</v>
      </c>
      <c r="C9171" s="5" t="str">
        <f t="shared" si="429"/>
        <v>12</v>
      </c>
      <c r="D9171" t="s">
        <v>2326</v>
      </c>
      <c r="E9171" t="s">
        <v>17</v>
      </c>
      <c r="F9171">
        <v>1200000</v>
      </c>
      <c r="G9171" t="s">
        <v>36</v>
      </c>
      <c r="H9171" t="s">
        <v>931</v>
      </c>
      <c r="I9171" t="s">
        <v>932</v>
      </c>
      <c r="J9171" t="s">
        <v>39</v>
      </c>
      <c r="K9171" t="s">
        <v>40</v>
      </c>
      <c r="L9171" t="s">
        <v>41</v>
      </c>
      <c r="M9171">
        <v>13000</v>
      </c>
      <c r="N9171" t="s">
        <v>42</v>
      </c>
      <c r="O9171" t="s">
        <v>59</v>
      </c>
      <c r="P9171">
        <v>6273221</v>
      </c>
      <c r="Q9171" t="s">
        <v>33</v>
      </c>
      <c r="R9171" t="str">
        <f t="shared" si="430"/>
        <v>Tertile 3</v>
      </c>
      <c r="S9171" t="str">
        <f t="shared" si="431"/>
        <v>Eligible</v>
      </c>
    </row>
    <row r="9172" spans="1:19" x14ac:dyDescent="0.35">
      <c r="A9172" t="s">
        <v>11452</v>
      </c>
      <c r="B9172" s="1">
        <v>44900</v>
      </c>
      <c r="C9172" s="5" t="str">
        <f t="shared" si="429"/>
        <v>12</v>
      </c>
      <c r="D9172" t="s">
        <v>35</v>
      </c>
      <c r="E9172" t="s">
        <v>17</v>
      </c>
      <c r="F9172">
        <v>1315000</v>
      </c>
      <c r="G9172" t="s">
        <v>244</v>
      </c>
      <c r="H9172" t="s">
        <v>48</v>
      </c>
      <c r="I9172" t="s">
        <v>123</v>
      </c>
      <c r="J9172" t="s">
        <v>21</v>
      </c>
      <c r="K9172" t="s">
        <v>22</v>
      </c>
      <c r="L9172" t="s">
        <v>23</v>
      </c>
      <c r="M9172">
        <v>21500</v>
      </c>
      <c r="N9172" t="s">
        <v>58</v>
      </c>
      <c r="O9172" t="s">
        <v>25</v>
      </c>
      <c r="P9172">
        <v>7602930</v>
      </c>
      <c r="Q9172" t="s">
        <v>52</v>
      </c>
      <c r="R9172" t="str">
        <f t="shared" si="430"/>
        <v>Tertile 3</v>
      </c>
      <c r="S9172" t="str">
        <f t="shared" si="431"/>
        <v>Eligible</v>
      </c>
    </row>
    <row r="9173" spans="1:19" x14ac:dyDescent="0.35">
      <c r="A9173" t="s">
        <v>11425</v>
      </c>
      <c r="B9173" s="1">
        <v>44900</v>
      </c>
      <c r="C9173" s="5" t="str">
        <f t="shared" si="429"/>
        <v>12</v>
      </c>
      <c r="D9173" t="s">
        <v>860</v>
      </c>
      <c r="E9173" t="s">
        <v>17</v>
      </c>
      <c r="F9173">
        <v>1320000</v>
      </c>
      <c r="G9173" t="s">
        <v>147</v>
      </c>
      <c r="H9173" t="s">
        <v>19</v>
      </c>
      <c r="I9173" t="s">
        <v>380</v>
      </c>
      <c r="J9173" t="s">
        <v>21</v>
      </c>
      <c r="K9173" t="s">
        <v>22</v>
      </c>
      <c r="L9173" t="s">
        <v>50</v>
      </c>
      <c r="M9173">
        <v>42000</v>
      </c>
      <c r="N9173" t="s">
        <v>58</v>
      </c>
      <c r="O9173" t="s">
        <v>59</v>
      </c>
      <c r="P9173">
        <v>8435162</v>
      </c>
      <c r="Q9173" t="s">
        <v>60</v>
      </c>
      <c r="R9173" t="str">
        <f t="shared" si="430"/>
        <v>Tertile 3</v>
      </c>
      <c r="S9173" t="str">
        <f t="shared" si="431"/>
        <v>Eligible</v>
      </c>
    </row>
    <row r="9174" spans="1:19" x14ac:dyDescent="0.35">
      <c r="A9174" t="s">
        <v>11445</v>
      </c>
      <c r="B9174" s="1">
        <v>44900</v>
      </c>
      <c r="C9174" s="5" t="str">
        <f t="shared" si="429"/>
        <v>12</v>
      </c>
      <c r="D9174" t="s">
        <v>862</v>
      </c>
      <c r="E9174" t="s">
        <v>17</v>
      </c>
      <c r="F9174">
        <v>1321000</v>
      </c>
      <c r="G9174" t="s">
        <v>63</v>
      </c>
      <c r="H9174" t="s">
        <v>148</v>
      </c>
      <c r="I9174" t="s">
        <v>149</v>
      </c>
      <c r="J9174" t="s">
        <v>21</v>
      </c>
      <c r="K9174" t="s">
        <v>22</v>
      </c>
      <c r="L9174" t="s">
        <v>41</v>
      </c>
      <c r="M9174">
        <v>19100</v>
      </c>
      <c r="N9174" t="s">
        <v>66</v>
      </c>
      <c r="O9174" t="s">
        <v>43</v>
      </c>
      <c r="P9174">
        <v>7055551</v>
      </c>
      <c r="Q9174" t="s">
        <v>60</v>
      </c>
      <c r="R9174" t="str">
        <f t="shared" si="430"/>
        <v>Tertile 3</v>
      </c>
      <c r="S9174" t="str">
        <f t="shared" si="431"/>
        <v>Eligible</v>
      </c>
    </row>
    <row r="9175" spans="1:19" x14ac:dyDescent="0.35">
      <c r="A9175" t="s">
        <v>11433</v>
      </c>
      <c r="B9175" s="1">
        <v>44900</v>
      </c>
      <c r="C9175" s="5" t="str">
        <f t="shared" si="429"/>
        <v>12</v>
      </c>
      <c r="D9175" t="s">
        <v>8382</v>
      </c>
      <c r="E9175" t="s">
        <v>17</v>
      </c>
      <c r="F9175">
        <v>1375000</v>
      </c>
      <c r="G9175" t="s">
        <v>142</v>
      </c>
      <c r="H9175" t="s">
        <v>183</v>
      </c>
      <c r="I9175" t="s">
        <v>184</v>
      </c>
      <c r="J9175" t="s">
        <v>39</v>
      </c>
      <c r="K9175" t="s">
        <v>40</v>
      </c>
      <c r="L9175" t="s">
        <v>50</v>
      </c>
      <c r="M9175">
        <v>20500</v>
      </c>
      <c r="N9175" t="s">
        <v>51</v>
      </c>
      <c r="O9175" t="s">
        <v>43</v>
      </c>
      <c r="P9175">
        <v>6320488</v>
      </c>
      <c r="Q9175" t="s">
        <v>52</v>
      </c>
      <c r="R9175" t="str">
        <f t="shared" si="430"/>
        <v>Tertile 3</v>
      </c>
      <c r="S9175" t="str">
        <f t="shared" si="431"/>
        <v>Eligible</v>
      </c>
    </row>
    <row r="9176" spans="1:19" x14ac:dyDescent="0.35">
      <c r="A9176" t="s">
        <v>11391</v>
      </c>
      <c r="B9176" s="1">
        <v>44900</v>
      </c>
      <c r="C9176" s="5" t="str">
        <f t="shared" si="429"/>
        <v>12</v>
      </c>
      <c r="D9176" t="s">
        <v>1111</v>
      </c>
      <c r="E9176" t="s">
        <v>17</v>
      </c>
      <c r="F9176">
        <v>1385000</v>
      </c>
      <c r="G9176" t="s">
        <v>142</v>
      </c>
      <c r="H9176" t="s">
        <v>108</v>
      </c>
      <c r="I9176" t="s">
        <v>350</v>
      </c>
      <c r="J9176" t="s">
        <v>39</v>
      </c>
      <c r="K9176" t="s">
        <v>40</v>
      </c>
      <c r="L9176" t="s">
        <v>23</v>
      </c>
      <c r="M9176">
        <v>18500</v>
      </c>
      <c r="N9176" t="s">
        <v>51</v>
      </c>
      <c r="O9176" t="s">
        <v>59</v>
      </c>
      <c r="P9176">
        <v>8497217</v>
      </c>
      <c r="Q9176" t="s">
        <v>52</v>
      </c>
      <c r="R9176" t="str">
        <f t="shared" si="430"/>
        <v>Tertile 3</v>
      </c>
      <c r="S9176" t="str">
        <f t="shared" si="431"/>
        <v>Eligible</v>
      </c>
    </row>
    <row r="9177" spans="1:19" x14ac:dyDescent="0.35">
      <c r="A9177" t="s">
        <v>11408</v>
      </c>
      <c r="B9177" s="1">
        <v>44900</v>
      </c>
      <c r="C9177" s="5" t="str">
        <f t="shared" si="429"/>
        <v>12</v>
      </c>
      <c r="D9177" t="s">
        <v>9040</v>
      </c>
      <c r="E9177" t="s">
        <v>17</v>
      </c>
      <c r="F9177">
        <v>1425000</v>
      </c>
      <c r="G9177" t="s">
        <v>291</v>
      </c>
      <c r="H9177" t="s">
        <v>216</v>
      </c>
      <c r="I9177" t="s">
        <v>1012</v>
      </c>
      <c r="J9177" t="s">
        <v>21</v>
      </c>
      <c r="K9177" t="s">
        <v>22</v>
      </c>
      <c r="L9177" t="s">
        <v>41</v>
      </c>
      <c r="M9177">
        <v>19501</v>
      </c>
      <c r="N9177" t="s">
        <v>42</v>
      </c>
      <c r="O9177" t="s">
        <v>43</v>
      </c>
      <c r="P9177">
        <v>8639526</v>
      </c>
      <c r="Q9177" t="s">
        <v>44</v>
      </c>
      <c r="R9177" t="str">
        <f t="shared" si="430"/>
        <v>Tertile 3</v>
      </c>
      <c r="S9177" t="str">
        <f t="shared" si="431"/>
        <v>Eligible</v>
      </c>
    </row>
    <row r="9178" spans="1:19" x14ac:dyDescent="0.35">
      <c r="A9178" t="s">
        <v>11397</v>
      </c>
      <c r="B9178" s="1">
        <v>44900</v>
      </c>
      <c r="C9178" s="5" t="str">
        <f t="shared" si="429"/>
        <v>12</v>
      </c>
      <c r="D9178" t="s">
        <v>1174</v>
      </c>
      <c r="E9178" t="s">
        <v>17</v>
      </c>
      <c r="F9178">
        <v>1427000</v>
      </c>
      <c r="G9178" t="s">
        <v>36</v>
      </c>
      <c r="H9178" t="s">
        <v>94</v>
      </c>
      <c r="I9178" t="s">
        <v>95</v>
      </c>
      <c r="J9178" t="s">
        <v>39</v>
      </c>
      <c r="K9178" t="s">
        <v>40</v>
      </c>
      <c r="L9178" t="s">
        <v>23</v>
      </c>
      <c r="M9178">
        <v>69700</v>
      </c>
      <c r="N9178" t="s">
        <v>42</v>
      </c>
      <c r="O9178" t="s">
        <v>59</v>
      </c>
      <c r="P9178">
        <v>8043211</v>
      </c>
      <c r="Q9178" t="s">
        <v>44</v>
      </c>
      <c r="R9178" t="str">
        <f t="shared" si="430"/>
        <v>Tertile 3</v>
      </c>
      <c r="S9178" t="str">
        <f t="shared" si="431"/>
        <v>Eligible</v>
      </c>
    </row>
    <row r="9179" spans="1:19" x14ac:dyDescent="0.35">
      <c r="A9179" t="s">
        <v>11417</v>
      </c>
      <c r="B9179" s="1">
        <v>44900</v>
      </c>
      <c r="C9179" s="5" t="str">
        <f t="shared" si="429"/>
        <v>12</v>
      </c>
      <c r="D9179" t="s">
        <v>787</v>
      </c>
      <c r="E9179" t="s">
        <v>17</v>
      </c>
      <c r="F9179">
        <v>1445000</v>
      </c>
      <c r="G9179" t="s">
        <v>291</v>
      </c>
      <c r="H9179" t="s">
        <v>108</v>
      </c>
      <c r="I9179" t="s">
        <v>1422</v>
      </c>
      <c r="J9179" t="s">
        <v>21</v>
      </c>
      <c r="K9179" t="s">
        <v>22</v>
      </c>
      <c r="L9179" t="s">
        <v>23</v>
      </c>
      <c r="M9179">
        <v>16500</v>
      </c>
      <c r="N9179" t="s">
        <v>42</v>
      </c>
      <c r="O9179" t="s">
        <v>25</v>
      </c>
      <c r="P9179">
        <v>8622880</v>
      </c>
      <c r="Q9179" t="s">
        <v>44</v>
      </c>
      <c r="R9179" t="str">
        <f t="shared" si="430"/>
        <v>Tertile 3</v>
      </c>
      <c r="S9179" t="str">
        <f t="shared" si="431"/>
        <v>Eligible</v>
      </c>
    </row>
    <row r="9180" spans="1:19" x14ac:dyDescent="0.35">
      <c r="A9180" t="s">
        <v>11410</v>
      </c>
      <c r="B9180" s="1">
        <v>44900</v>
      </c>
      <c r="C9180" s="5" t="str">
        <f t="shared" si="429"/>
        <v>12</v>
      </c>
      <c r="D9180" t="s">
        <v>583</v>
      </c>
      <c r="E9180" t="s">
        <v>17</v>
      </c>
      <c r="F9180">
        <v>1485000</v>
      </c>
      <c r="G9180" t="s">
        <v>160</v>
      </c>
      <c r="H9180" t="s">
        <v>319</v>
      </c>
      <c r="I9180" t="s">
        <v>478</v>
      </c>
      <c r="J9180" t="s">
        <v>21</v>
      </c>
      <c r="K9180" t="s">
        <v>22</v>
      </c>
      <c r="L9180" t="s">
        <v>23</v>
      </c>
      <c r="M9180">
        <v>60501</v>
      </c>
      <c r="N9180" t="s">
        <v>58</v>
      </c>
      <c r="O9180" t="s">
        <v>110</v>
      </c>
      <c r="P9180">
        <v>6607688</v>
      </c>
      <c r="Q9180" t="s">
        <v>60</v>
      </c>
      <c r="R9180" t="str">
        <f t="shared" si="430"/>
        <v>Tertile 3</v>
      </c>
      <c r="S9180" t="str">
        <f t="shared" si="431"/>
        <v>Eligible</v>
      </c>
    </row>
    <row r="9181" spans="1:19" x14ac:dyDescent="0.35">
      <c r="A9181" t="s">
        <v>11406</v>
      </c>
      <c r="B9181" s="1">
        <v>44900</v>
      </c>
      <c r="C9181" s="5" t="str">
        <f t="shared" si="429"/>
        <v>12</v>
      </c>
      <c r="D9181" t="s">
        <v>11407</v>
      </c>
      <c r="E9181" t="s">
        <v>17</v>
      </c>
      <c r="F9181">
        <v>1500000</v>
      </c>
      <c r="G9181" t="s">
        <v>288</v>
      </c>
      <c r="H9181" t="s">
        <v>143</v>
      </c>
      <c r="I9181" t="s">
        <v>806</v>
      </c>
      <c r="J9181" t="s">
        <v>39</v>
      </c>
      <c r="K9181" t="s">
        <v>40</v>
      </c>
      <c r="L9181" t="s">
        <v>50</v>
      </c>
      <c r="M9181">
        <v>14001</v>
      </c>
      <c r="N9181" t="s">
        <v>32</v>
      </c>
      <c r="O9181" t="s">
        <v>25</v>
      </c>
      <c r="P9181">
        <v>6024307</v>
      </c>
      <c r="Q9181" t="s">
        <v>33</v>
      </c>
      <c r="R9181" t="str">
        <f t="shared" si="430"/>
        <v>Tertile 3</v>
      </c>
      <c r="S9181" t="str">
        <f t="shared" si="431"/>
        <v>Eligible</v>
      </c>
    </row>
    <row r="9182" spans="1:19" x14ac:dyDescent="0.35">
      <c r="A9182" t="s">
        <v>11419</v>
      </c>
      <c r="B9182" s="1">
        <v>44900</v>
      </c>
      <c r="C9182" s="5" t="str">
        <f t="shared" si="429"/>
        <v>12</v>
      </c>
      <c r="D9182" t="s">
        <v>4923</v>
      </c>
      <c r="E9182" t="s">
        <v>17</v>
      </c>
      <c r="F9182">
        <v>1505000</v>
      </c>
      <c r="G9182" t="s">
        <v>80</v>
      </c>
      <c r="H9182" t="s">
        <v>319</v>
      </c>
      <c r="I9182" t="s">
        <v>33</v>
      </c>
      <c r="J9182" t="s">
        <v>21</v>
      </c>
      <c r="K9182" t="s">
        <v>22</v>
      </c>
      <c r="L9182" t="s">
        <v>41</v>
      </c>
      <c r="M9182">
        <v>24500</v>
      </c>
      <c r="N9182" t="s">
        <v>66</v>
      </c>
      <c r="O9182" t="s">
        <v>43</v>
      </c>
      <c r="P9182">
        <v>7548579</v>
      </c>
      <c r="Q9182" t="s">
        <v>67</v>
      </c>
      <c r="R9182" t="str">
        <f t="shared" si="430"/>
        <v>Tertile 3</v>
      </c>
      <c r="S9182" t="str">
        <f t="shared" si="431"/>
        <v>Eligible</v>
      </c>
    </row>
    <row r="9183" spans="1:19" x14ac:dyDescent="0.35">
      <c r="A9183" t="s">
        <v>11422</v>
      </c>
      <c r="B9183" s="1">
        <v>44900</v>
      </c>
      <c r="C9183" s="5" t="str">
        <f t="shared" si="429"/>
        <v>12</v>
      </c>
      <c r="D9183" t="s">
        <v>820</v>
      </c>
      <c r="E9183" t="s">
        <v>17</v>
      </c>
      <c r="F9183">
        <v>1580000</v>
      </c>
      <c r="G9183" t="s">
        <v>98</v>
      </c>
      <c r="H9183" t="s">
        <v>64</v>
      </c>
      <c r="I9183" t="s">
        <v>171</v>
      </c>
      <c r="J9183" t="s">
        <v>39</v>
      </c>
      <c r="K9183" t="s">
        <v>40</v>
      </c>
      <c r="L9183" t="s">
        <v>41</v>
      </c>
      <c r="M9183">
        <v>20000</v>
      </c>
      <c r="N9183" t="s">
        <v>32</v>
      </c>
      <c r="O9183" t="s">
        <v>110</v>
      </c>
      <c r="P9183">
        <v>7875950</v>
      </c>
      <c r="Q9183" t="s">
        <v>33</v>
      </c>
      <c r="R9183" t="str">
        <f t="shared" si="430"/>
        <v>Tertile 3</v>
      </c>
      <c r="S9183" t="str">
        <f t="shared" si="431"/>
        <v>Eligible</v>
      </c>
    </row>
    <row r="9184" spans="1:19" x14ac:dyDescent="0.35">
      <c r="A9184" t="s">
        <v>11392</v>
      </c>
      <c r="B9184" s="1">
        <v>44900</v>
      </c>
      <c r="C9184" s="5" t="str">
        <f t="shared" si="429"/>
        <v>12</v>
      </c>
      <c r="D9184" t="s">
        <v>7227</v>
      </c>
      <c r="E9184" t="s">
        <v>17</v>
      </c>
      <c r="F9184">
        <v>1601000</v>
      </c>
      <c r="G9184" t="s">
        <v>147</v>
      </c>
      <c r="H9184" t="s">
        <v>108</v>
      </c>
      <c r="I9184" t="s">
        <v>109</v>
      </c>
      <c r="J9184" t="s">
        <v>21</v>
      </c>
      <c r="K9184" t="s">
        <v>22</v>
      </c>
      <c r="L9184" t="s">
        <v>41</v>
      </c>
      <c r="M9184">
        <v>19100</v>
      </c>
      <c r="N9184" t="s">
        <v>58</v>
      </c>
      <c r="O9184" t="s">
        <v>110</v>
      </c>
      <c r="P9184">
        <v>6095627</v>
      </c>
      <c r="Q9184" t="s">
        <v>60</v>
      </c>
      <c r="R9184" t="str">
        <f t="shared" si="430"/>
        <v>Tertile 3</v>
      </c>
      <c r="S9184" t="str">
        <f t="shared" si="431"/>
        <v>Eligible</v>
      </c>
    </row>
    <row r="9185" spans="1:19" x14ac:dyDescent="0.35">
      <c r="A9185" t="s">
        <v>11394</v>
      </c>
      <c r="B9185" s="1">
        <v>44900</v>
      </c>
      <c r="C9185" s="5" t="str">
        <f t="shared" si="429"/>
        <v>12</v>
      </c>
      <c r="D9185" t="s">
        <v>1168</v>
      </c>
      <c r="E9185" t="s">
        <v>17</v>
      </c>
      <c r="F9185">
        <v>1762000</v>
      </c>
      <c r="G9185" t="s">
        <v>76</v>
      </c>
      <c r="H9185" t="s">
        <v>30</v>
      </c>
      <c r="I9185" t="s">
        <v>233</v>
      </c>
      <c r="J9185" t="s">
        <v>39</v>
      </c>
      <c r="K9185" t="s">
        <v>40</v>
      </c>
      <c r="L9185" t="s">
        <v>41</v>
      </c>
      <c r="M9185">
        <v>25200</v>
      </c>
      <c r="N9185" t="s">
        <v>72</v>
      </c>
      <c r="O9185" t="s">
        <v>59</v>
      </c>
      <c r="P9185">
        <v>8734962</v>
      </c>
      <c r="Q9185" t="s">
        <v>73</v>
      </c>
      <c r="R9185" t="str">
        <f t="shared" si="430"/>
        <v>Tertile 3</v>
      </c>
      <c r="S9185" t="str">
        <f t="shared" si="431"/>
        <v>Eligible</v>
      </c>
    </row>
    <row r="9186" spans="1:19" x14ac:dyDescent="0.35">
      <c r="A9186" t="s">
        <v>11409</v>
      </c>
      <c r="B9186" s="1">
        <v>44900</v>
      </c>
      <c r="C9186" s="5" t="str">
        <f t="shared" si="429"/>
        <v>12</v>
      </c>
      <c r="D9186" t="s">
        <v>73</v>
      </c>
      <c r="E9186" t="s">
        <v>17</v>
      </c>
      <c r="F9186">
        <v>1910000</v>
      </c>
      <c r="G9186" t="s">
        <v>295</v>
      </c>
      <c r="H9186" t="s">
        <v>99</v>
      </c>
      <c r="I9186" t="s">
        <v>541</v>
      </c>
      <c r="J9186" t="s">
        <v>21</v>
      </c>
      <c r="K9186" t="s">
        <v>22</v>
      </c>
      <c r="L9186" t="s">
        <v>23</v>
      </c>
      <c r="M9186">
        <v>28001</v>
      </c>
      <c r="N9186" t="s">
        <v>51</v>
      </c>
      <c r="O9186" t="s">
        <v>43</v>
      </c>
      <c r="P9186">
        <v>6482065</v>
      </c>
      <c r="Q9186" t="s">
        <v>52</v>
      </c>
      <c r="R9186" t="str">
        <f t="shared" si="430"/>
        <v>Tertile 3</v>
      </c>
      <c r="S9186" t="str">
        <f t="shared" si="431"/>
        <v>Eligible</v>
      </c>
    </row>
    <row r="9187" spans="1:19" x14ac:dyDescent="0.35">
      <c r="A9187" t="s">
        <v>11393</v>
      </c>
      <c r="B9187" s="1">
        <v>44900</v>
      </c>
      <c r="C9187" s="5" t="str">
        <f t="shared" si="429"/>
        <v>12</v>
      </c>
      <c r="D9187" t="s">
        <v>5294</v>
      </c>
      <c r="E9187" t="s">
        <v>17</v>
      </c>
      <c r="F9187">
        <v>2020000</v>
      </c>
      <c r="G9187" t="s">
        <v>152</v>
      </c>
      <c r="H9187" t="s">
        <v>148</v>
      </c>
      <c r="I9187" t="s">
        <v>149</v>
      </c>
      <c r="J9187" t="s">
        <v>21</v>
      </c>
      <c r="K9187" t="s">
        <v>22</v>
      </c>
      <c r="L9187" t="s">
        <v>41</v>
      </c>
      <c r="M9187">
        <v>33000</v>
      </c>
      <c r="N9187" t="s">
        <v>66</v>
      </c>
      <c r="O9187" t="s">
        <v>43</v>
      </c>
      <c r="P9187">
        <v>8349519</v>
      </c>
      <c r="Q9187" t="s">
        <v>67</v>
      </c>
      <c r="R9187" t="str">
        <f t="shared" si="430"/>
        <v>Tertile 3</v>
      </c>
      <c r="S9187" t="str">
        <f t="shared" si="431"/>
        <v>Eligible</v>
      </c>
    </row>
    <row r="9188" spans="1:19" x14ac:dyDescent="0.35">
      <c r="A9188" t="s">
        <v>11395</v>
      </c>
      <c r="B9188" s="1">
        <v>44900</v>
      </c>
      <c r="C9188" s="5" t="str">
        <f t="shared" si="429"/>
        <v>12</v>
      </c>
      <c r="D9188" t="s">
        <v>1170</v>
      </c>
      <c r="E9188" t="s">
        <v>17</v>
      </c>
      <c r="F9188">
        <v>2450000</v>
      </c>
      <c r="G9188" t="s">
        <v>18</v>
      </c>
      <c r="H9188" t="s">
        <v>64</v>
      </c>
      <c r="I9188" t="s">
        <v>171</v>
      </c>
      <c r="J9188" t="s">
        <v>21</v>
      </c>
      <c r="K9188" t="s">
        <v>22</v>
      </c>
      <c r="L9188" t="s">
        <v>50</v>
      </c>
      <c r="M9188">
        <v>12000</v>
      </c>
      <c r="N9188" t="s">
        <v>24</v>
      </c>
      <c r="O9188" t="s">
        <v>110</v>
      </c>
      <c r="P9188">
        <v>7003161</v>
      </c>
      <c r="Q9188" t="s">
        <v>26</v>
      </c>
      <c r="R9188" t="str">
        <f t="shared" si="430"/>
        <v>Tertile 3</v>
      </c>
      <c r="S9188" t="str">
        <f t="shared" si="431"/>
        <v>Eligible</v>
      </c>
    </row>
    <row r="9189" spans="1:19" x14ac:dyDescent="0.35">
      <c r="A9189" t="s">
        <v>11398</v>
      </c>
      <c r="B9189" s="1">
        <v>44900</v>
      </c>
      <c r="C9189" s="5" t="str">
        <f t="shared" si="429"/>
        <v>12</v>
      </c>
      <c r="D9189" t="s">
        <v>1176</v>
      </c>
      <c r="E9189" t="s">
        <v>17</v>
      </c>
      <c r="F9189">
        <v>2517500</v>
      </c>
      <c r="G9189" t="s">
        <v>47</v>
      </c>
      <c r="H9189" t="s">
        <v>30</v>
      </c>
      <c r="I9189" t="s">
        <v>347</v>
      </c>
      <c r="J9189" t="s">
        <v>21</v>
      </c>
      <c r="K9189" t="s">
        <v>22</v>
      </c>
      <c r="L9189" t="s">
        <v>41</v>
      </c>
      <c r="M9189">
        <v>57750</v>
      </c>
      <c r="N9189" t="s">
        <v>51</v>
      </c>
      <c r="O9189" t="s">
        <v>59</v>
      </c>
      <c r="P9189">
        <v>7733041</v>
      </c>
      <c r="Q9189" t="s">
        <v>52</v>
      </c>
      <c r="R9189" t="str">
        <f t="shared" si="430"/>
        <v>Tertile 3</v>
      </c>
      <c r="S9189" t="str">
        <f t="shared" si="431"/>
        <v>Eligible</v>
      </c>
    </row>
    <row r="9190" spans="1:19" x14ac:dyDescent="0.35">
      <c r="A9190" t="s">
        <v>11400</v>
      </c>
      <c r="B9190" s="1">
        <v>44900</v>
      </c>
      <c r="C9190" s="5" t="str">
        <f t="shared" si="429"/>
        <v>12</v>
      </c>
      <c r="D9190" t="s">
        <v>502</v>
      </c>
      <c r="E9190" t="s">
        <v>17</v>
      </c>
      <c r="F9190">
        <v>2800000</v>
      </c>
      <c r="G9190" t="s">
        <v>63</v>
      </c>
      <c r="H9190" t="s">
        <v>108</v>
      </c>
      <c r="I9190" t="s">
        <v>350</v>
      </c>
      <c r="J9190" t="s">
        <v>21</v>
      </c>
      <c r="K9190" t="s">
        <v>22</v>
      </c>
      <c r="L9190" t="s">
        <v>50</v>
      </c>
      <c r="M9190">
        <v>42000</v>
      </c>
      <c r="N9190" t="s">
        <v>66</v>
      </c>
      <c r="O9190" t="s">
        <v>59</v>
      </c>
      <c r="P9190">
        <v>8204971</v>
      </c>
      <c r="Q9190" t="s">
        <v>73</v>
      </c>
      <c r="R9190" t="str">
        <f t="shared" si="430"/>
        <v>Tertile 3</v>
      </c>
      <c r="S9190" t="str">
        <f t="shared" si="431"/>
        <v>Eligible</v>
      </c>
    </row>
    <row r="9191" spans="1:19" x14ac:dyDescent="0.35">
      <c r="A9191" t="s">
        <v>11414</v>
      </c>
      <c r="B9191" s="1">
        <v>44900</v>
      </c>
      <c r="C9191" s="5" t="str">
        <f t="shared" si="429"/>
        <v>12</v>
      </c>
      <c r="D9191" t="s">
        <v>2125</v>
      </c>
      <c r="E9191" t="s">
        <v>17</v>
      </c>
      <c r="F9191">
        <v>2825000</v>
      </c>
      <c r="G9191" t="s">
        <v>98</v>
      </c>
      <c r="H9191" t="s">
        <v>369</v>
      </c>
      <c r="I9191" t="s">
        <v>411</v>
      </c>
      <c r="J9191" t="s">
        <v>21</v>
      </c>
      <c r="K9191" t="s">
        <v>22</v>
      </c>
      <c r="L9191" t="s">
        <v>50</v>
      </c>
      <c r="M9191">
        <v>31501</v>
      </c>
      <c r="N9191" t="s">
        <v>32</v>
      </c>
      <c r="O9191" t="s">
        <v>59</v>
      </c>
      <c r="P9191">
        <v>6491620</v>
      </c>
      <c r="Q9191" t="s">
        <v>33</v>
      </c>
      <c r="R9191" t="str">
        <f t="shared" si="430"/>
        <v>Tertile 3</v>
      </c>
      <c r="S9191" t="str">
        <f t="shared" si="431"/>
        <v>Eligible</v>
      </c>
    </row>
    <row r="9192" spans="1:19" x14ac:dyDescent="0.35">
      <c r="A9192" t="s">
        <v>11454</v>
      </c>
      <c r="B9192" s="1">
        <v>44901</v>
      </c>
      <c r="C9192" s="5" t="str">
        <f t="shared" si="429"/>
        <v>12</v>
      </c>
      <c r="D9192" t="s">
        <v>661</v>
      </c>
      <c r="E9192" t="s">
        <v>17</v>
      </c>
      <c r="F9192">
        <v>13500</v>
      </c>
      <c r="G9192" t="s">
        <v>195</v>
      </c>
      <c r="H9192" t="s">
        <v>104</v>
      </c>
      <c r="I9192" t="s">
        <v>105</v>
      </c>
      <c r="J9192" t="s">
        <v>21</v>
      </c>
      <c r="K9192" t="s">
        <v>22</v>
      </c>
      <c r="L9192" t="s">
        <v>23</v>
      </c>
      <c r="M9192">
        <v>9000</v>
      </c>
      <c r="N9192" t="s">
        <v>42</v>
      </c>
      <c r="O9192" t="s">
        <v>59</v>
      </c>
      <c r="P9192">
        <v>8845524</v>
      </c>
      <c r="Q9192" t="s">
        <v>44</v>
      </c>
      <c r="R9192" t="str">
        <f t="shared" si="430"/>
        <v>Tertile 1</v>
      </c>
      <c r="S9192" t="str">
        <f t="shared" si="431"/>
        <v>Risky</v>
      </c>
    </row>
    <row r="9193" spans="1:19" x14ac:dyDescent="0.35">
      <c r="A9193" t="s">
        <v>11457</v>
      </c>
      <c r="B9193" s="1">
        <v>44901</v>
      </c>
      <c r="C9193" s="5" t="str">
        <f t="shared" si="429"/>
        <v>12</v>
      </c>
      <c r="D9193" t="s">
        <v>663</v>
      </c>
      <c r="E9193" t="s">
        <v>17</v>
      </c>
      <c r="F9193">
        <v>13500</v>
      </c>
      <c r="G9193" t="s">
        <v>248</v>
      </c>
      <c r="H9193" t="s">
        <v>138</v>
      </c>
      <c r="I9193" t="s">
        <v>269</v>
      </c>
      <c r="J9193" t="s">
        <v>21</v>
      </c>
      <c r="K9193" t="s">
        <v>22</v>
      </c>
      <c r="L9193" t="s">
        <v>23</v>
      </c>
      <c r="M9193">
        <v>14000</v>
      </c>
      <c r="N9193" t="s">
        <v>66</v>
      </c>
      <c r="O9193" t="s">
        <v>25</v>
      </c>
      <c r="P9193">
        <v>6659814</v>
      </c>
      <c r="Q9193" t="s">
        <v>67</v>
      </c>
      <c r="R9193" t="str">
        <f t="shared" si="430"/>
        <v>Tertile 1</v>
      </c>
      <c r="S9193" t="str">
        <f t="shared" si="431"/>
        <v>Risky</v>
      </c>
    </row>
    <row r="9194" spans="1:19" x14ac:dyDescent="0.35">
      <c r="A9194" t="s">
        <v>11460</v>
      </c>
      <c r="B9194" s="1">
        <v>44901</v>
      </c>
      <c r="C9194" s="5" t="str">
        <f t="shared" si="429"/>
        <v>12</v>
      </c>
      <c r="D9194" t="s">
        <v>1309</v>
      </c>
      <c r="E9194" t="s">
        <v>17</v>
      </c>
      <c r="F9194">
        <v>13500</v>
      </c>
      <c r="G9194" t="s">
        <v>288</v>
      </c>
      <c r="H9194" t="s">
        <v>19</v>
      </c>
      <c r="I9194" t="s">
        <v>380</v>
      </c>
      <c r="J9194" t="s">
        <v>21</v>
      </c>
      <c r="K9194" t="s">
        <v>22</v>
      </c>
      <c r="L9194" t="s">
        <v>41</v>
      </c>
      <c r="M9194">
        <v>41001</v>
      </c>
      <c r="N9194" t="s">
        <v>32</v>
      </c>
      <c r="O9194" t="s">
        <v>59</v>
      </c>
      <c r="P9194">
        <v>7160705</v>
      </c>
      <c r="Q9194" t="s">
        <v>33</v>
      </c>
      <c r="R9194" t="str">
        <f t="shared" si="430"/>
        <v>Tertile 1</v>
      </c>
      <c r="S9194" t="str">
        <f t="shared" si="431"/>
        <v>Risky</v>
      </c>
    </row>
    <row r="9195" spans="1:19" x14ac:dyDescent="0.35">
      <c r="A9195" t="s">
        <v>11462</v>
      </c>
      <c r="B9195" s="1">
        <v>44901</v>
      </c>
      <c r="C9195" s="5" t="str">
        <f t="shared" si="429"/>
        <v>12</v>
      </c>
      <c r="D9195" t="s">
        <v>1320</v>
      </c>
      <c r="E9195" t="s">
        <v>86</v>
      </c>
      <c r="F9195">
        <v>13500</v>
      </c>
      <c r="G9195" t="s">
        <v>295</v>
      </c>
      <c r="H9195" t="s">
        <v>81</v>
      </c>
      <c r="I9195" t="s">
        <v>387</v>
      </c>
      <c r="J9195" t="s">
        <v>21</v>
      </c>
      <c r="K9195" t="s">
        <v>22</v>
      </c>
      <c r="L9195" t="s">
        <v>41</v>
      </c>
      <c r="M9195">
        <v>15001</v>
      </c>
      <c r="N9195" t="s">
        <v>51</v>
      </c>
      <c r="O9195" t="s">
        <v>59</v>
      </c>
      <c r="P9195">
        <v>6593008</v>
      </c>
      <c r="Q9195" t="s">
        <v>52</v>
      </c>
      <c r="R9195" t="str">
        <f t="shared" si="430"/>
        <v>Tertile 1</v>
      </c>
      <c r="S9195" t="str">
        <f t="shared" si="431"/>
        <v>Risky</v>
      </c>
    </row>
    <row r="9196" spans="1:19" x14ac:dyDescent="0.35">
      <c r="A9196" t="s">
        <v>11475</v>
      </c>
      <c r="B9196" s="1">
        <v>44901</v>
      </c>
      <c r="C9196" s="5" t="str">
        <f t="shared" si="429"/>
        <v>12</v>
      </c>
      <c r="D9196" t="s">
        <v>1431</v>
      </c>
      <c r="E9196" t="s">
        <v>17</v>
      </c>
      <c r="F9196">
        <v>13500</v>
      </c>
      <c r="G9196" t="s">
        <v>90</v>
      </c>
      <c r="H9196" t="s">
        <v>37</v>
      </c>
      <c r="I9196" t="s">
        <v>682</v>
      </c>
      <c r="J9196" t="s">
        <v>39</v>
      </c>
      <c r="K9196" t="s">
        <v>40</v>
      </c>
      <c r="L9196" t="s">
        <v>23</v>
      </c>
      <c r="M9196">
        <v>34000</v>
      </c>
      <c r="N9196" t="s">
        <v>72</v>
      </c>
      <c r="O9196" t="s">
        <v>110</v>
      </c>
      <c r="P9196">
        <v>6319459</v>
      </c>
      <c r="Q9196" t="s">
        <v>73</v>
      </c>
      <c r="R9196" t="str">
        <f t="shared" si="430"/>
        <v>Tertile 1</v>
      </c>
      <c r="S9196" t="str">
        <f t="shared" si="431"/>
        <v>Risky</v>
      </c>
    </row>
    <row r="9197" spans="1:19" x14ac:dyDescent="0.35">
      <c r="A9197" t="s">
        <v>11476</v>
      </c>
      <c r="B9197" s="1">
        <v>44901</v>
      </c>
      <c r="C9197" s="5" t="str">
        <f t="shared" si="429"/>
        <v>12</v>
      </c>
      <c r="D9197" t="s">
        <v>1433</v>
      </c>
      <c r="E9197" t="s">
        <v>86</v>
      </c>
      <c r="F9197">
        <v>13500</v>
      </c>
      <c r="G9197" t="s">
        <v>166</v>
      </c>
      <c r="H9197" t="s">
        <v>931</v>
      </c>
      <c r="I9197" t="s">
        <v>1181</v>
      </c>
      <c r="J9197" t="s">
        <v>21</v>
      </c>
      <c r="K9197" t="s">
        <v>22</v>
      </c>
      <c r="L9197" t="s">
        <v>41</v>
      </c>
      <c r="M9197">
        <v>14000</v>
      </c>
      <c r="N9197" t="s">
        <v>24</v>
      </c>
      <c r="O9197" t="s">
        <v>110</v>
      </c>
      <c r="P9197">
        <v>6731304</v>
      </c>
      <c r="Q9197" t="s">
        <v>26</v>
      </c>
      <c r="R9197" t="str">
        <f t="shared" si="430"/>
        <v>Tertile 1</v>
      </c>
      <c r="S9197" t="str">
        <f t="shared" si="431"/>
        <v>Risky</v>
      </c>
    </row>
    <row r="9198" spans="1:19" x14ac:dyDescent="0.35">
      <c r="A9198" t="s">
        <v>11488</v>
      </c>
      <c r="B9198" s="1">
        <v>44901</v>
      </c>
      <c r="C9198" s="5" t="str">
        <f t="shared" si="429"/>
        <v>12</v>
      </c>
      <c r="D9198" t="s">
        <v>1204</v>
      </c>
      <c r="E9198" t="s">
        <v>17</v>
      </c>
      <c r="F9198">
        <v>13500</v>
      </c>
      <c r="G9198" t="s">
        <v>142</v>
      </c>
      <c r="H9198" t="s">
        <v>30</v>
      </c>
      <c r="I9198" t="s">
        <v>31</v>
      </c>
      <c r="J9198" t="s">
        <v>21</v>
      </c>
      <c r="K9198" t="s">
        <v>22</v>
      </c>
      <c r="L9198" t="s">
        <v>23</v>
      </c>
      <c r="M9198">
        <v>24001</v>
      </c>
      <c r="N9198" t="s">
        <v>51</v>
      </c>
      <c r="O9198" t="s">
        <v>25</v>
      </c>
      <c r="P9198">
        <v>8519526</v>
      </c>
      <c r="Q9198" t="s">
        <v>52</v>
      </c>
      <c r="R9198" t="str">
        <f t="shared" si="430"/>
        <v>Tertile 1</v>
      </c>
      <c r="S9198" t="str">
        <f t="shared" si="431"/>
        <v>Risky</v>
      </c>
    </row>
    <row r="9199" spans="1:19" x14ac:dyDescent="0.35">
      <c r="A9199" t="s">
        <v>11494</v>
      </c>
      <c r="B9199" s="1">
        <v>44901</v>
      </c>
      <c r="C9199" s="5" t="str">
        <f t="shared" si="429"/>
        <v>12</v>
      </c>
      <c r="D9199" t="s">
        <v>2215</v>
      </c>
      <c r="E9199" t="s">
        <v>17</v>
      </c>
      <c r="F9199">
        <v>13500</v>
      </c>
      <c r="G9199" t="s">
        <v>36</v>
      </c>
      <c r="H9199" t="s">
        <v>81</v>
      </c>
      <c r="I9199" t="s">
        <v>392</v>
      </c>
      <c r="J9199" t="s">
        <v>21</v>
      </c>
      <c r="K9199" t="s">
        <v>22</v>
      </c>
      <c r="L9199" t="s">
        <v>23</v>
      </c>
      <c r="M9199">
        <v>41001</v>
      </c>
      <c r="N9199" t="s">
        <v>42</v>
      </c>
      <c r="O9199" t="s">
        <v>110</v>
      </c>
      <c r="P9199">
        <v>6826815</v>
      </c>
      <c r="Q9199" t="s">
        <v>44</v>
      </c>
      <c r="R9199" t="str">
        <f t="shared" si="430"/>
        <v>Tertile 1</v>
      </c>
      <c r="S9199" t="str">
        <f t="shared" si="431"/>
        <v>Risky</v>
      </c>
    </row>
    <row r="9200" spans="1:19" x14ac:dyDescent="0.35">
      <c r="A9200" t="s">
        <v>11495</v>
      </c>
      <c r="B9200" s="1">
        <v>44901</v>
      </c>
      <c r="C9200" s="5" t="str">
        <f t="shared" si="429"/>
        <v>12</v>
      </c>
      <c r="D9200" t="s">
        <v>963</v>
      </c>
      <c r="E9200" t="s">
        <v>17</v>
      </c>
      <c r="F9200">
        <v>13500</v>
      </c>
      <c r="G9200" t="s">
        <v>47</v>
      </c>
      <c r="H9200" t="s">
        <v>37</v>
      </c>
      <c r="I9200" t="s">
        <v>682</v>
      </c>
      <c r="J9200" t="s">
        <v>21</v>
      </c>
      <c r="K9200" t="s">
        <v>22</v>
      </c>
      <c r="L9200" t="s">
        <v>23</v>
      </c>
      <c r="M9200">
        <v>26001</v>
      </c>
      <c r="N9200" t="s">
        <v>51</v>
      </c>
      <c r="O9200" t="s">
        <v>110</v>
      </c>
      <c r="P9200">
        <v>6491153</v>
      </c>
      <c r="Q9200" t="s">
        <v>52</v>
      </c>
      <c r="R9200" t="str">
        <f t="shared" si="430"/>
        <v>Tertile 1</v>
      </c>
      <c r="S9200" t="str">
        <f t="shared" si="431"/>
        <v>Risky</v>
      </c>
    </row>
    <row r="9201" spans="1:19" x14ac:dyDescent="0.35">
      <c r="A9201" t="s">
        <v>11497</v>
      </c>
      <c r="B9201" s="1">
        <v>44901</v>
      </c>
      <c r="C9201" s="5" t="str">
        <f t="shared" si="429"/>
        <v>12</v>
      </c>
      <c r="D9201" t="s">
        <v>2221</v>
      </c>
      <c r="E9201" t="s">
        <v>17</v>
      </c>
      <c r="F9201">
        <v>13500</v>
      </c>
      <c r="G9201" t="s">
        <v>63</v>
      </c>
      <c r="H9201" t="s">
        <v>117</v>
      </c>
      <c r="I9201" t="s">
        <v>427</v>
      </c>
      <c r="J9201" t="s">
        <v>39</v>
      </c>
      <c r="K9201" t="s">
        <v>40</v>
      </c>
      <c r="L9201" t="s">
        <v>23</v>
      </c>
      <c r="M9201">
        <v>20001</v>
      </c>
      <c r="N9201" t="s">
        <v>66</v>
      </c>
      <c r="O9201" t="s">
        <v>25</v>
      </c>
      <c r="P9201">
        <v>8902579</v>
      </c>
      <c r="Q9201" t="s">
        <v>67</v>
      </c>
      <c r="R9201" t="str">
        <f t="shared" si="430"/>
        <v>Tertile 1</v>
      </c>
      <c r="S9201" t="str">
        <f t="shared" si="431"/>
        <v>Risky</v>
      </c>
    </row>
    <row r="9202" spans="1:19" x14ac:dyDescent="0.35">
      <c r="A9202" t="s">
        <v>11510</v>
      </c>
      <c r="B9202" s="1">
        <v>44901</v>
      </c>
      <c r="C9202" s="5" t="str">
        <f t="shared" si="429"/>
        <v>12</v>
      </c>
      <c r="D9202" t="s">
        <v>394</v>
      </c>
      <c r="E9202" t="s">
        <v>17</v>
      </c>
      <c r="F9202">
        <v>13500</v>
      </c>
      <c r="G9202" t="s">
        <v>142</v>
      </c>
      <c r="H9202" t="s">
        <v>174</v>
      </c>
      <c r="I9202" t="s">
        <v>257</v>
      </c>
      <c r="J9202" t="s">
        <v>39</v>
      </c>
      <c r="K9202" t="s">
        <v>40</v>
      </c>
      <c r="L9202" t="s">
        <v>23</v>
      </c>
      <c r="M9202">
        <v>26000</v>
      </c>
      <c r="N9202" t="s">
        <v>51</v>
      </c>
      <c r="O9202" t="s">
        <v>43</v>
      </c>
      <c r="P9202">
        <v>6985401</v>
      </c>
      <c r="Q9202" t="s">
        <v>52</v>
      </c>
      <c r="R9202" t="str">
        <f t="shared" si="430"/>
        <v>Tertile 1</v>
      </c>
      <c r="S9202" t="str">
        <f t="shared" si="431"/>
        <v>Risky</v>
      </c>
    </row>
    <row r="9203" spans="1:19" x14ac:dyDescent="0.35">
      <c r="A9203" t="s">
        <v>11513</v>
      </c>
      <c r="B9203" s="1">
        <v>44901</v>
      </c>
      <c r="C9203" s="5" t="str">
        <f t="shared" si="429"/>
        <v>12</v>
      </c>
      <c r="D9203" t="s">
        <v>456</v>
      </c>
      <c r="E9203" t="s">
        <v>17</v>
      </c>
      <c r="F9203">
        <v>13500</v>
      </c>
      <c r="G9203" t="s">
        <v>152</v>
      </c>
      <c r="H9203" t="s">
        <v>187</v>
      </c>
      <c r="I9203" t="s">
        <v>249</v>
      </c>
      <c r="J9203" t="s">
        <v>39</v>
      </c>
      <c r="K9203" t="s">
        <v>40</v>
      </c>
      <c r="L9203" t="s">
        <v>23</v>
      </c>
      <c r="M9203">
        <v>17000</v>
      </c>
      <c r="N9203" t="s">
        <v>66</v>
      </c>
      <c r="O9203" t="s">
        <v>59</v>
      </c>
      <c r="P9203">
        <v>6285279</v>
      </c>
      <c r="Q9203" t="s">
        <v>67</v>
      </c>
      <c r="R9203" t="str">
        <f t="shared" si="430"/>
        <v>Tertile 1</v>
      </c>
      <c r="S9203" t="str">
        <f t="shared" si="431"/>
        <v>Risky</v>
      </c>
    </row>
    <row r="9204" spans="1:19" x14ac:dyDescent="0.35">
      <c r="A9204" t="s">
        <v>11520</v>
      </c>
      <c r="B9204" s="1">
        <v>44901</v>
      </c>
      <c r="C9204" s="5" t="str">
        <f t="shared" si="429"/>
        <v>12</v>
      </c>
      <c r="D9204" t="s">
        <v>563</v>
      </c>
      <c r="E9204" t="s">
        <v>17</v>
      </c>
      <c r="F9204">
        <v>13500</v>
      </c>
      <c r="G9204" t="s">
        <v>63</v>
      </c>
      <c r="H9204" t="s">
        <v>319</v>
      </c>
      <c r="I9204" t="s">
        <v>478</v>
      </c>
      <c r="J9204" t="s">
        <v>39</v>
      </c>
      <c r="K9204" t="s">
        <v>40</v>
      </c>
      <c r="L9204" t="s">
        <v>50</v>
      </c>
      <c r="M9204">
        <v>26000</v>
      </c>
      <c r="N9204" t="s">
        <v>66</v>
      </c>
      <c r="O9204" t="s">
        <v>110</v>
      </c>
      <c r="P9204">
        <v>6894486</v>
      </c>
      <c r="Q9204" t="s">
        <v>67</v>
      </c>
      <c r="R9204" t="str">
        <f t="shared" si="430"/>
        <v>Tertile 1</v>
      </c>
      <c r="S9204" t="str">
        <f t="shared" si="431"/>
        <v>Risky</v>
      </c>
    </row>
    <row r="9205" spans="1:19" x14ac:dyDescent="0.35">
      <c r="A9205" t="s">
        <v>11523</v>
      </c>
      <c r="B9205" s="1">
        <v>44901</v>
      </c>
      <c r="C9205" s="5" t="str">
        <f t="shared" si="429"/>
        <v>12</v>
      </c>
      <c r="D9205" t="s">
        <v>611</v>
      </c>
      <c r="E9205" t="s">
        <v>86</v>
      </c>
      <c r="F9205">
        <v>13500</v>
      </c>
      <c r="G9205" t="s">
        <v>191</v>
      </c>
      <c r="H9205" t="s">
        <v>64</v>
      </c>
      <c r="I9205" t="s">
        <v>65</v>
      </c>
      <c r="J9205" t="s">
        <v>39</v>
      </c>
      <c r="K9205" t="s">
        <v>40</v>
      </c>
      <c r="L9205" t="s">
        <v>41</v>
      </c>
      <c r="M9205">
        <v>19001</v>
      </c>
      <c r="N9205" t="s">
        <v>32</v>
      </c>
      <c r="O9205" t="s">
        <v>59</v>
      </c>
      <c r="P9205">
        <v>6416785</v>
      </c>
      <c r="Q9205" t="s">
        <v>33</v>
      </c>
      <c r="R9205" t="str">
        <f t="shared" si="430"/>
        <v>Tertile 1</v>
      </c>
      <c r="S9205" t="str">
        <f t="shared" si="431"/>
        <v>Risky</v>
      </c>
    </row>
    <row r="9206" spans="1:19" x14ac:dyDescent="0.35">
      <c r="A9206" t="s">
        <v>11539</v>
      </c>
      <c r="B9206" s="1">
        <v>44901</v>
      </c>
      <c r="C9206" s="5" t="str">
        <f t="shared" si="429"/>
        <v>12</v>
      </c>
      <c r="D9206" t="s">
        <v>913</v>
      </c>
      <c r="E9206" t="s">
        <v>17</v>
      </c>
      <c r="F9206">
        <v>13500</v>
      </c>
      <c r="G9206" t="s">
        <v>63</v>
      </c>
      <c r="H9206" t="s">
        <v>81</v>
      </c>
      <c r="I9206" t="s">
        <v>403</v>
      </c>
      <c r="J9206" t="s">
        <v>39</v>
      </c>
      <c r="K9206" t="s">
        <v>40</v>
      </c>
      <c r="L9206" t="s">
        <v>50</v>
      </c>
      <c r="M9206">
        <v>20000</v>
      </c>
      <c r="N9206" t="s">
        <v>66</v>
      </c>
      <c r="O9206" t="s">
        <v>25</v>
      </c>
      <c r="P9206">
        <v>6143126</v>
      </c>
      <c r="Q9206" t="s">
        <v>67</v>
      </c>
      <c r="R9206" t="str">
        <f t="shared" si="430"/>
        <v>Tertile 1</v>
      </c>
      <c r="S9206" t="str">
        <f t="shared" si="431"/>
        <v>Risky</v>
      </c>
    </row>
    <row r="9207" spans="1:19" x14ac:dyDescent="0.35">
      <c r="A9207" t="s">
        <v>11547</v>
      </c>
      <c r="B9207" s="1">
        <v>44901</v>
      </c>
      <c r="C9207" s="5" t="str">
        <f t="shared" si="429"/>
        <v>12</v>
      </c>
      <c r="D9207" t="s">
        <v>925</v>
      </c>
      <c r="E9207" t="s">
        <v>17</v>
      </c>
      <c r="F9207">
        <v>13500</v>
      </c>
      <c r="G9207" t="s">
        <v>252</v>
      </c>
      <c r="H9207" t="s">
        <v>931</v>
      </c>
      <c r="I9207" t="s">
        <v>1014</v>
      </c>
      <c r="J9207" t="s">
        <v>39</v>
      </c>
      <c r="K9207" t="s">
        <v>40</v>
      </c>
      <c r="L9207" t="s">
        <v>23</v>
      </c>
      <c r="M9207">
        <v>19000</v>
      </c>
      <c r="N9207" t="s">
        <v>72</v>
      </c>
      <c r="O9207" t="s">
        <v>25</v>
      </c>
      <c r="P9207">
        <v>6759731</v>
      </c>
      <c r="Q9207" t="s">
        <v>73</v>
      </c>
      <c r="R9207" t="str">
        <f t="shared" si="430"/>
        <v>Tertile 1</v>
      </c>
      <c r="S9207" t="str">
        <f t="shared" si="431"/>
        <v>Risky</v>
      </c>
    </row>
    <row r="9208" spans="1:19" x14ac:dyDescent="0.35">
      <c r="A9208" t="s">
        <v>11549</v>
      </c>
      <c r="B9208" s="1">
        <v>44901</v>
      </c>
      <c r="C9208" s="5" t="str">
        <f t="shared" si="429"/>
        <v>12</v>
      </c>
      <c r="D9208" t="s">
        <v>1049</v>
      </c>
      <c r="E9208" t="s">
        <v>86</v>
      </c>
      <c r="F9208">
        <v>13500</v>
      </c>
      <c r="G9208" t="s">
        <v>288</v>
      </c>
      <c r="H9208" t="s">
        <v>187</v>
      </c>
      <c r="I9208" t="s">
        <v>208</v>
      </c>
      <c r="J9208" t="s">
        <v>39</v>
      </c>
      <c r="K9208" t="s">
        <v>40</v>
      </c>
      <c r="L9208" t="s">
        <v>41</v>
      </c>
      <c r="M9208">
        <v>25001</v>
      </c>
      <c r="N9208" t="s">
        <v>32</v>
      </c>
      <c r="O9208" t="s">
        <v>110</v>
      </c>
      <c r="P9208">
        <v>6757605</v>
      </c>
      <c r="Q9208" t="s">
        <v>33</v>
      </c>
      <c r="R9208" t="str">
        <f t="shared" si="430"/>
        <v>Tertile 1</v>
      </c>
      <c r="S9208" t="str">
        <f t="shared" si="431"/>
        <v>Risky</v>
      </c>
    </row>
    <row r="9209" spans="1:19" x14ac:dyDescent="0.35">
      <c r="A9209" t="s">
        <v>11571</v>
      </c>
      <c r="B9209" s="1">
        <v>44901</v>
      </c>
      <c r="C9209" s="5" t="str">
        <f t="shared" si="429"/>
        <v>12</v>
      </c>
      <c r="D9209" t="s">
        <v>6754</v>
      </c>
      <c r="E9209" t="s">
        <v>17</v>
      </c>
      <c r="F9209">
        <v>13500</v>
      </c>
      <c r="G9209" t="s">
        <v>147</v>
      </c>
      <c r="H9209" t="s">
        <v>133</v>
      </c>
      <c r="I9209" t="s">
        <v>134</v>
      </c>
      <c r="J9209" t="s">
        <v>21</v>
      </c>
      <c r="K9209" t="s">
        <v>22</v>
      </c>
      <c r="L9209" t="s">
        <v>23</v>
      </c>
      <c r="M9209">
        <v>49000</v>
      </c>
      <c r="N9209" t="s">
        <v>58</v>
      </c>
      <c r="O9209" t="s">
        <v>83</v>
      </c>
      <c r="P9209">
        <v>8305190</v>
      </c>
      <c r="Q9209" t="s">
        <v>60</v>
      </c>
      <c r="R9209" t="str">
        <f t="shared" si="430"/>
        <v>Tertile 1</v>
      </c>
      <c r="S9209" t="str">
        <f t="shared" si="431"/>
        <v>Risky</v>
      </c>
    </row>
    <row r="9210" spans="1:19" x14ac:dyDescent="0.35">
      <c r="A9210" t="s">
        <v>11574</v>
      </c>
      <c r="B9210" s="1">
        <v>44901</v>
      </c>
      <c r="C9210" s="5" t="str">
        <f t="shared" si="429"/>
        <v>12</v>
      </c>
      <c r="D9210" t="s">
        <v>2223</v>
      </c>
      <c r="E9210" t="s">
        <v>17</v>
      </c>
      <c r="F9210">
        <v>13500</v>
      </c>
      <c r="G9210" t="s">
        <v>142</v>
      </c>
      <c r="H9210" t="s">
        <v>148</v>
      </c>
      <c r="I9210" t="s">
        <v>765</v>
      </c>
      <c r="J9210" t="s">
        <v>39</v>
      </c>
      <c r="K9210" t="s">
        <v>40</v>
      </c>
      <c r="L9210" t="s">
        <v>23</v>
      </c>
      <c r="M9210">
        <v>25000</v>
      </c>
      <c r="N9210" t="s">
        <v>51</v>
      </c>
      <c r="O9210" t="s">
        <v>25</v>
      </c>
      <c r="P9210">
        <v>8847070</v>
      </c>
      <c r="Q9210" t="s">
        <v>33</v>
      </c>
      <c r="R9210" t="str">
        <f t="shared" si="430"/>
        <v>Tertile 1</v>
      </c>
      <c r="S9210" t="str">
        <f t="shared" si="431"/>
        <v>Risky</v>
      </c>
    </row>
    <row r="9211" spans="1:19" x14ac:dyDescent="0.35">
      <c r="A9211" t="s">
        <v>11575</v>
      </c>
      <c r="B9211" s="1">
        <v>44901</v>
      </c>
      <c r="C9211" s="5" t="str">
        <f t="shared" si="429"/>
        <v>12</v>
      </c>
      <c r="D9211" t="s">
        <v>2227</v>
      </c>
      <c r="E9211" t="s">
        <v>17</v>
      </c>
      <c r="F9211">
        <v>13500</v>
      </c>
      <c r="G9211" t="s">
        <v>147</v>
      </c>
      <c r="H9211" t="s">
        <v>369</v>
      </c>
      <c r="I9211" t="s">
        <v>810</v>
      </c>
      <c r="J9211" t="s">
        <v>39</v>
      </c>
      <c r="K9211" t="s">
        <v>40</v>
      </c>
      <c r="L9211" t="s">
        <v>50</v>
      </c>
      <c r="M9211">
        <v>54000</v>
      </c>
      <c r="N9211" t="s">
        <v>58</v>
      </c>
      <c r="O9211" t="s">
        <v>25</v>
      </c>
      <c r="P9211">
        <v>6593571</v>
      </c>
      <c r="Q9211" t="s">
        <v>44</v>
      </c>
      <c r="R9211" t="str">
        <f t="shared" si="430"/>
        <v>Tertile 1</v>
      </c>
      <c r="S9211" t="str">
        <f t="shared" si="431"/>
        <v>Risky</v>
      </c>
    </row>
    <row r="9212" spans="1:19" x14ac:dyDescent="0.35">
      <c r="A9212" t="s">
        <v>11503</v>
      </c>
      <c r="B9212" s="1">
        <v>44901</v>
      </c>
      <c r="C9212" s="5" t="str">
        <f t="shared" si="429"/>
        <v>12</v>
      </c>
      <c r="D9212" t="s">
        <v>54</v>
      </c>
      <c r="E9212" t="s">
        <v>17</v>
      </c>
      <c r="F9212">
        <v>340000</v>
      </c>
      <c r="G9212" t="s">
        <v>80</v>
      </c>
      <c r="H9212" t="s">
        <v>30</v>
      </c>
      <c r="I9212" t="s">
        <v>926</v>
      </c>
      <c r="J9212" t="s">
        <v>21</v>
      </c>
      <c r="K9212" t="s">
        <v>22</v>
      </c>
      <c r="L9212" t="s">
        <v>23</v>
      </c>
      <c r="M9212">
        <v>22000</v>
      </c>
      <c r="N9212" t="s">
        <v>66</v>
      </c>
      <c r="O9212" t="s">
        <v>43</v>
      </c>
      <c r="P9212">
        <v>7677334</v>
      </c>
      <c r="Q9212" t="s">
        <v>67</v>
      </c>
      <c r="R9212" t="str">
        <f t="shared" si="430"/>
        <v>Tertile 1</v>
      </c>
      <c r="S9212" t="str">
        <f t="shared" si="431"/>
        <v>Risky</v>
      </c>
    </row>
    <row r="9213" spans="1:19" x14ac:dyDescent="0.35">
      <c r="A9213" t="s">
        <v>11533</v>
      </c>
      <c r="B9213" s="1">
        <v>44901</v>
      </c>
      <c r="C9213" s="5" t="str">
        <f t="shared" si="429"/>
        <v>12</v>
      </c>
      <c r="D9213" t="s">
        <v>8398</v>
      </c>
      <c r="E9213" t="s">
        <v>17</v>
      </c>
      <c r="F9213">
        <v>392000</v>
      </c>
      <c r="G9213" t="s">
        <v>76</v>
      </c>
      <c r="H9213" t="s">
        <v>148</v>
      </c>
      <c r="I9213" t="s">
        <v>522</v>
      </c>
      <c r="J9213" t="s">
        <v>21</v>
      </c>
      <c r="K9213" t="s">
        <v>22</v>
      </c>
      <c r="L9213" t="s">
        <v>41</v>
      </c>
      <c r="M9213">
        <v>45000</v>
      </c>
      <c r="N9213" t="s">
        <v>72</v>
      </c>
      <c r="O9213" t="s">
        <v>25</v>
      </c>
      <c r="P9213">
        <v>6069490</v>
      </c>
      <c r="Q9213" t="s">
        <v>73</v>
      </c>
      <c r="R9213" t="str">
        <f t="shared" si="430"/>
        <v>Tertile 1</v>
      </c>
      <c r="S9213" t="str">
        <f t="shared" si="431"/>
        <v>Risky</v>
      </c>
    </row>
    <row r="9214" spans="1:19" x14ac:dyDescent="0.35">
      <c r="A9214" t="s">
        <v>11524</v>
      </c>
      <c r="B9214" s="1">
        <v>44901</v>
      </c>
      <c r="C9214" s="5" t="str">
        <f t="shared" si="429"/>
        <v>12</v>
      </c>
      <c r="D9214" t="s">
        <v>805</v>
      </c>
      <c r="E9214" t="s">
        <v>17</v>
      </c>
      <c r="F9214">
        <v>400000</v>
      </c>
      <c r="G9214" t="s">
        <v>195</v>
      </c>
      <c r="H9214" t="s">
        <v>148</v>
      </c>
      <c r="I9214" t="s">
        <v>765</v>
      </c>
      <c r="J9214" t="s">
        <v>39</v>
      </c>
      <c r="K9214" t="s">
        <v>40</v>
      </c>
      <c r="L9214" t="s">
        <v>23</v>
      </c>
      <c r="M9214">
        <v>25001</v>
      </c>
      <c r="N9214" t="s">
        <v>42</v>
      </c>
      <c r="O9214" t="s">
        <v>25</v>
      </c>
      <c r="P9214">
        <v>6814842</v>
      </c>
      <c r="Q9214" t="s">
        <v>44</v>
      </c>
      <c r="R9214" t="str">
        <f t="shared" si="430"/>
        <v>Tertile 1</v>
      </c>
      <c r="S9214" t="str">
        <f t="shared" si="431"/>
        <v>Risky</v>
      </c>
    </row>
    <row r="9215" spans="1:19" x14ac:dyDescent="0.35">
      <c r="A9215" t="s">
        <v>11532</v>
      </c>
      <c r="B9215" s="1">
        <v>44901</v>
      </c>
      <c r="C9215" s="5" t="str">
        <f t="shared" si="429"/>
        <v>12</v>
      </c>
      <c r="D9215" t="s">
        <v>136</v>
      </c>
      <c r="E9215" t="s">
        <v>17</v>
      </c>
      <c r="F9215">
        <v>415000</v>
      </c>
      <c r="G9215" t="s">
        <v>152</v>
      </c>
      <c r="H9215" t="s">
        <v>30</v>
      </c>
      <c r="I9215" t="s">
        <v>929</v>
      </c>
      <c r="J9215" t="s">
        <v>39</v>
      </c>
      <c r="K9215" t="s">
        <v>40</v>
      </c>
      <c r="L9215" t="s">
        <v>41</v>
      </c>
      <c r="M9215">
        <v>19000</v>
      </c>
      <c r="N9215" t="s">
        <v>66</v>
      </c>
      <c r="O9215" t="s">
        <v>25</v>
      </c>
      <c r="P9215">
        <v>7645420</v>
      </c>
      <c r="Q9215" t="s">
        <v>67</v>
      </c>
      <c r="R9215" t="str">
        <f t="shared" si="430"/>
        <v>Tertile 1</v>
      </c>
      <c r="S9215" t="str">
        <f t="shared" si="431"/>
        <v>Risky</v>
      </c>
    </row>
    <row r="9216" spans="1:19" x14ac:dyDescent="0.35">
      <c r="A9216" t="s">
        <v>11555</v>
      </c>
      <c r="B9216" s="1">
        <v>44901</v>
      </c>
      <c r="C9216" s="5" t="str">
        <f t="shared" si="429"/>
        <v>12</v>
      </c>
      <c r="D9216" t="s">
        <v>73</v>
      </c>
      <c r="E9216" t="s">
        <v>17</v>
      </c>
      <c r="F9216">
        <v>440000</v>
      </c>
      <c r="G9216" t="s">
        <v>291</v>
      </c>
      <c r="H9216" t="s">
        <v>81</v>
      </c>
      <c r="I9216" t="s">
        <v>435</v>
      </c>
      <c r="J9216" t="s">
        <v>21</v>
      </c>
      <c r="K9216" t="s">
        <v>22</v>
      </c>
      <c r="L9216" t="s">
        <v>23</v>
      </c>
      <c r="M9216">
        <v>31000</v>
      </c>
      <c r="N9216" t="s">
        <v>42</v>
      </c>
      <c r="O9216" t="s">
        <v>43</v>
      </c>
      <c r="P9216">
        <v>7715101</v>
      </c>
      <c r="Q9216" t="s">
        <v>67</v>
      </c>
      <c r="R9216" t="str">
        <f t="shared" si="430"/>
        <v>Tertile 1</v>
      </c>
      <c r="S9216" t="str">
        <f t="shared" si="431"/>
        <v>Risky</v>
      </c>
    </row>
    <row r="9217" spans="1:19" x14ac:dyDescent="0.35">
      <c r="A9217" t="s">
        <v>11526</v>
      </c>
      <c r="B9217" s="1">
        <v>44901</v>
      </c>
      <c r="C9217" s="5" t="str">
        <f t="shared" si="429"/>
        <v>12</v>
      </c>
      <c r="D9217" t="s">
        <v>5124</v>
      </c>
      <c r="E9217" t="s">
        <v>17</v>
      </c>
      <c r="F9217">
        <v>445000</v>
      </c>
      <c r="G9217" t="s">
        <v>244</v>
      </c>
      <c r="H9217" t="s">
        <v>138</v>
      </c>
      <c r="I9217" t="s">
        <v>269</v>
      </c>
      <c r="J9217" t="s">
        <v>39</v>
      </c>
      <c r="K9217" t="s">
        <v>40</v>
      </c>
      <c r="L9217" t="s">
        <v>50</v>
      </c>
      <c r="M9217">
        <v>14001</v>
      </c>
      <c r="N9217" t="s">
        <v>58</v>
      </c>
      <c r="O9217" t="s">
        <v>25</v>
      </c>
      <c r="P9217">
        <v>6729643</v>
      </c>
      <c r="Q9217" t="s">
        <v>60</v>
      </c>
      <c r="R9217" t="str">
        <f t="shared" si="430"/>
        <v>Tertile 1</v>
      </c>
      <c r="S9217" t="str">
        <f t="shared" si="431"/>
        <v>Risky</v>
      </c>
    </row>
    <row r="9218" spans="1:19" x14ac:dyDescent="0.35">
      <c r="A9218" t="s">
        <v>11479</v>
      </c>
      <c r="B9218" s="1">
        <v>44901</v>
      </c>
      <c r="C9218" s="5" t="str">
        <f t="shared" ref="C9218:C9281" si="432">TEXT(B9218,$V$22)</f>
        <v>12</v>
      </c>
      <c r="D9218" t="s">
        <v>882</v>
      </c>
      <c r="E9218" t="s">
        <v>17</v>
      </c>
      <c r="F9218">
        <v>450000</v>
      </c>
      <c r="G9218" t="s">
        <v>152</v>
      </c>
      <c r="H9218" t="s">
        <v>108</v>
      </c>
      <c r="I9218" t="s">
        <v>335</v>
      </c>
      <c r="J9218" t="s">
        <v>21</v>
      </c>
      <c r="K9218" t="s">
        <v>22</v>
      </c>
      <c r="L9218" t="s">
        <v>23</v>
      </c>
      <c r="M9218">
        <v>26001</v>
      </c>
      <c r="N9218" t="s">
        <v>66</v>
      </c>
      <c r="O9218" t="s">
        <v>25</v>
      </c>
      <c r="P9218">
        <v>6752365</v>
      </c>
      <c r="Q9218" t="s">
        <v>67</v>
      </c>
      <c r="R9218" t="str">
        <f t="shared" ref="R9218:R9281" si="433">IF(F9218&lt;_xlfn.PERCENTILE.INC($F$2:$F$10576,1/3), "Tertile 1",
   IF(F9218&lt;_xlfn.PERCENTILE.INC($F$2:$F$10576,2/3), "Tertile 2", "Tertile 3"))</f>
        <v>Tertile 1</v>
      </c>
      <c r="S9218" t="str">
        <f t="shared" ref="S9218:S9281" si="434">IF(F9218&gt;755000, "Eligible", "Risky")</f>
        <v>Risky</v>
      </c>
    </row>
    <row r="9219" spans="1:19" x14ac:dyDescent="0.35">
      <c r="A9219" t="s">
        <v>11489</v>
      </c>
      <c r="B9219" s="1">
        <v>44901</v>
      </c>
      <c r="C9219" s="5" t="str">
        <f t="shared" si="432"/>
        <v>12</v>
      </c>
      <c r="D9219" t="s">
        <v>886</v>
      </c>
      <c r="E9219" t="s">
        <v>17</v>
      </c>
      <c r="F9219">
        <v>463000</v>
      </c>
      <c r="G9219" t="s">
        <v>147</v>
      </c>
      <c r="H9219" t="s">
        <v>64</v>
      </c>
      <c r="I9219" t="s">
        <v>171</v>
      </c>
      <c r="J9219" t="s">
        <v>39</v>
      </c>
      <c r="K9219" t="s">
        <v>40</v>
      </c>
      <c r="L9219" t="s">
        <v>41</v>
      </c>
      <c r="M9219">
        <v>24001</v>
      </c>
      <c r="N9219" t="s">
        <v>58</v>
      </c>
      <c r="O9219" t="s">
        <v>110</v>
      </c>
      <c r="P9219">
        <v>6199404</v>
      </c>
      <c r="Q9219" t="s">
        <v>60</v>
      </c>
      <c r="R9219" t="str">
        <f t="shared" si="433"/>
        <v>Tertile 1</v>
      </c>
      <c r="S9219" t="str">
        <f t="shared" si="434"/>
        <v>Risky</v>
      </c>
    </row>
    <row r="9220" spans="1:19" x14ac:dyDescent="0.35">
      <c r="A9220" t="s">
        <v>11537</v>
      </c>
      <c r="B9220" s="1">
        <v>44901</v>
      </c>
      <c r="C9220" s="5" t="str">
        <f t="shared" si="432"/>
        <v>12</v>
      </c>
      <c r="D9220" t="s">
        <v>8404</v>
      </c>
      <c r="E9220" t="s">
        <v>17</v>
      </c>
      <c r="F9220">
        <v>465000</v>
      </c>
      <c r="G9220" t="s">
        <v>47</v>
      </c>
      <c r="H9220" t="s">
        <v>148</v>
      </c>
      <c r="I9220" t="s">
        <v>149</v>
      </c>
      <c r="J9220" t="s">
        <v>39</v>
      </c>
      <c r="K9220" t="s">
        <v>40</v>
      </c>
      <c r="L9220" t="s">
        <v>41</v>
      </c>
      <c r="M9220">
        <v>24000</v>
      </c>
      <c r="N9220" t="s">
        <v>51</v>
      </c>
      <c r="O9220" t="s">
        <v>43</v>
      </c>
      <c r="P9220">
        <v>7655712</v>
      </c>
      <c r="Q9220" t="s">
        <v>52</v>
      </c>
      <c r="R9220" t="str">
        <f t="shared" si="433"/>
        <v>Tertile 1</v>
      </c>
      <c r="S9220" t="str">
        <f t="shared" si="434"/>
        <v>Risky</v>
      </c>
    </row>
    <row r="9221" spans="1:19" x14ac:dyDescent="0.35">
      <c r="A9221" t="s">
        <v>11519</v>
      </c>
      <c r="B9221" s="1">
        <v>44901</v>
      </c>
      <c r="C9221" s="5" t="str">
        <f t="shared" si="432"/>
        <v>12</v>
      </c>
      <c r="D9221" t="s">
        <v>2371</v>
      </c>
      <c r="E9221" t="s">
        <v>17</v>
      </c>
      <c r="F9221">
        <v>500000</v>
      </c>
      <c r="G9221" t="s">
        <v>29</v>
      </c>
      <c r="H9221" t="s">
        <v>64</v>
      </c>
      <c r="I9221" t="s">
        <v>200</v>
      </c>
      <c r="J9221" t="s">
        <v>21</v>
      </c>
      <c r="K9221" t="s">
        <v>22</v>
      </c>
      <c r="L9221" t="s">
        <v>23</v>
      </c>
      <c r="M9221">
        <v>45000</v>
      </c>
      <c r="N9221" t="s">
        <v>32</v>
      </c>
      <c r="O9221" t="s">
        <v>83</v>
      </c>
      <c r="P9221">
        <v>6843887</v>
      </c>
      <c r="Q9221" t="s">
        <v>33</v>
      </c>
      <c r="R9221" t="str">
        <f t="shared" si="433"/>
        <v>Tertile 1</v>
      </c>
      <c r="S9221" t="str">
        <f t="shared" si="434"/>
        <v>Risky</v>
      </c>
    </row>
    <row r="9222" spans="1:19" x14ac:dyDescent="0.35">
      <c r="A9222" t="s">
        <v>11486</v>
      </c>
      <c r="B9222" s="1">
        <v>44901</v>
      </c>
      <c r="C9222" s="5" t="str">
        <f t="shared" si="432"/>
        <v>12</v>
      </c>
      <c r="D9222" t="s">
        <v>545</v>
      </c>
      <c r="E9222" t="s">
        <v>17</v>
      </c>
      <c r="F9222">
        <v>505000</v>
      </c>
      <c r="G9222" t="s">
        <v>29</v>
      </c>
      <c r="H9222" t="s">
        <v>48</v>
      </c>
      <c r="I9222" t="s">
        <v>260</v>
      </c>
      <c r="J9222" t="s">
        <v>39</v>
      </c>
      <c r="K9222" t="s">
        <v>40</v>
      </c>
      <c r="L9222" t="s">
        <v>50</v>
      </c>
      <c r="M9222">
        <v>24001</v>
      </c>
      <c r="N9222" t="s">
        <v>32</v>
      </c>
      <c r="O9222" t="s">
        <v>83</v>
      </c>
      <c r="P9222">
        <v>7757014</v>
      </c>
      <c r="Q9222" t="s">
        <v>60</v>
      </c>
      <c r="R9222" t="str">
        <f t="shared" si="433"/>
        <v>Tertile 1</v>
      </c>
      <c r="S9222" t="str">
        <f t="shared" si="434"/>
        <v>Risky</v>
      </c>
    </row>
    <row r="9223" spans="1:19" x14ac:dyDescent="0.35">
      <c r="A9223" t="s">
        <v>11536</v>
      </c>
      <c r="B9223" s="1">
        <v>44901</v>
      </c>
      <c r="C9223" s="5" t="str">
        <f t="shared" si="432"/>
        <v>12</v>
      </c>
      <c r="D9223" t="s">
        <v>1614</v>
      </c>
      <c r="E9223" t="s">
        <v>17</v>
      </c>
      <c r="F9223">
        <v>507000</v>
      </c>
      <c r="G9223" t="s">
        <v>36</v>
      </c>
      <c r="H9223" t="s">
        <v>148</v>
      </c>
      <c r="I9223" t="s">
        <v>329</v>
      </c>
      <c r="J9223" t="s">
        <v>21</v>
      </c>
      <c r="K9223" t="s">
        <v>22</v>
      </c>
      <c r="L9223" t="s">
        <v>23</v>
      </c>
      <c r="M9223">
        <v>16000</v>
      </c>
      <c r="N9223" t="s">
        <v>42</v>
      </c>
      <c r="O9223" t="s">
        <v>110</v>
      </c>
      <c r="P9223">
        <v>6313460</v>
      </c>
      <c r="Q9223" t="s">
        <v>44</v>
      </c>
      <c r="R9223" t="str">
        <f t="shared" si="433"/>
        <v>Tertile 1</v>
      </c>
      <c r="S9223" t="str">
        <f t="shared" si="434"/>
        <v>Risky</v>
      </c>
    </row>
    <row r="9224" spans="1:19" x14ac:dyDescent="0.35">
      <c r="A9224" t="s">
        <v>11557</v>
      </c>
      <c r="B9224" s="1">
        <v>44901</v>
      </c>
      <c r="C9224" s="5" t="str">
        <f t="shared" si="432"/>
        <v>12</v>
      </c>
      <c r="D9224" t="s">
        <v>2125</v>
      </c>
      <c r="E9224" t="s">
        <v>17</v>
      </c>
      <c r="F9224">
        <v>510000</v>
      </c>
      <c r="G9224" t="s">
        <v>160</v>
      </c>
      <c r="H9224" t="s">
        <v>64</v>
      </c>
      <c r="I9224" t="s">
        <v>65</v>
      </c>
      <c r="J9224" t="s">
        <v>21</v>
      </c>
      <c r="K9224" t="s">
        <v>22</v>
      </c>
      <c r="L9224" t="s">
        <v>23</v>
      </c>
      <c r="M9224">
        <v>18000</v>
      </c>
      <c r="N9224" t="s">
        <v>58</v>
      </c>
      <c r="O9224" t="s">
        <v>59</v>
      </c>
      <c r="P9224">
        <v>8020987</v>
      </c>
      <c r="Q9224" t="s">
        <v>26</v>
      </c>
      <c r="R9224" t="str">
        <f t="shared" si="433"/>
        <v>Tertile 1</v>
      </c>
      <c r="S9224" t="str">
        <f t="shared" si="434"/>
        <v>Risky</v>
      </c>
    </row>
    <row r="9225" spans="1:19" x14ac:dyDescent="0.35">
      <c r="A9225" t="s">
        <v>11541</v>
      </c>
      <c r="B9225" s="1">
        <v>44901</v>
      </c>
      <c r="C9225" s="5" t="str">
        <f t="shared" si="432"/>
        <v>12</v>
      </c>
      <c r="D9225" t="s">
        <v>8473</v>
      </c>
      <c r="E9225" t="s">
        <v>17</v>
      </c>
      <c r="F9225">
        <v>516000</v>
      </c>
      <c r="G9225" t="s">
        <v>137</v>
      </c>
      <c r="H9225" t="s">
        <v>138</v>
      </c>
      <c r="I9225" t="s">
        <v>269</v>
      </c>
      <c r="J9225" t="s">
        <v>39</v>
      </c>
      <c r="K9225" t="s">
        <v>40</v>
      </c>
      <c r="L9225" t="s">
        <v>23</v>
      </c>
      <c r="M9225">
        <v>15000</v>
      </c>
      <c r="N9225" t="s">
        <v>24</v>
      </c>
      <c r="O9225" t="s">
        <v>25</v>
      </c>
      <c r="P9225">
        <v>8180928</v>
      </c>
      <c r="Q9225" t="s">
        <v>26</v>
      </c>
      <c r="R9225" t="str">
        <f t="shared" si="433"/>
        <v>Tertile 1</v>
      </c>
      <c r="S9225" t="str">
        <f t="shared" si="434"/>
        <v>Risky</v>
      </c>
    </row>
    <row r="9226" spans="1:19" x14ac:dyDescent="0.35">
      <c r="A9226" t="s">
        <v>11496</v>
      </c>
      <c r="B9226" s="1">
        <v>44901</v>
      </c>
      <c r="C9226" s="5" t="str">
        <f t="shared" si="432"/>
        <v>12</v>
      </c>
      <c r="D9226" t="s">
        <v>2217</v>
      </c>
      <c r="E9226" t="s">
        <v>17</v>
      </c>
      <c r="F9226">
        <v>540000</v>
      </c>
      <c r="G9226" t="s">
        <v>55</v>
      </c>
      <c r="H9226" t="s">
        <v>148</v>
      </c>
      <c r="I9226" t="s">
        <v>614</v>
      </c>
      <c r="J9226" t="s">
        <v>21</v>
      </c>
      <c r="K9226" t="s">
        <v>22</v>
      </c>
      <c r="L9226" t="s">
        <v>23</v>
      </c>
      <c r="M9226">
        <v>9001</v>
      </c>
      <c r="N9226" t="s">
        <v>58</v>
      </c>
      <c r="O9226" t="s">
        <v>59</v>
      </c>
      <c r="P9226">
        <v>7339862</v>
      </c>
      <c r="Q9226" t="s">
        <v>60</v>
      </c>
      <c r="R9226" t="str">
        <f t="shared" si="433"/>
        <v>Tertile 1</v>
      </c>
      <c r="S9226" t="str">
        <f t="shared" si="434"/>
        <v>Risky</v>
      </c>
    </row>
    <row r="9227" spans="1:19" x14ac:dyDescent="0.35">
      <c r="A9227" t="s">
        <v>11576</v>
      </c>
      <c r="B9227" s="1">
        <v>44901</v>
      </c>
      <c r="C9227" s="5" t="str">
        <f t="shared" si="432"/>
        <v>12</v>
      </c>
      <c r="D9227" t="s">
        <v>966</v>
      </c>
      <c r="E9227" t="s">
        <v>17</v>
      </c>
      <c r="F9227">
        <v>540000</v>
      </c>
      <c r="G9227" t="s">
        <v>152</v>
      </c>
      <c r="H9227" t="s">
        <v>19</v>
      </c>
      <c r="I9227" t="s">
        <v>400</v>
      </c>
      <c r="J9227" t="s">
        <v>39</v>
      </c>
      <c r="K9227" t="s">
        <v>40</v>
      </c>
      <c r="L9227" t="s">
        <v>23</v>
      </c>
      <c r="M9227">
        <v>43000</v>
      </c>
      <c r="N9227" t="s">
        <v>66</v>
      </c>
      <c r="O9227" t="s">
        <v>25</v>
      </c>
      <c r="P9227">
        <v>7201065</v>
      </c>
      <c r="Q9227" t="s">
        <v>52</v>
      </c>
      <c r="R9227" t="str">
        <f t="shared" si="433"/>
        <v>Tertile 1</v>
      </c>
      <c r="S9227" t="str">
        <f t="shared" si="434"/>
        <v>Risky</v>
      </c>
    </row>
    <row r="9228" spans="1:19" x14ac:dyDescent="0.35">
      <c r="A9228" t="s">
        <v>11493</v>
      </c>
      <c r="B9228" s="1">
        <v>44901</v>
      </c>
      <c r="C9228" s="5" t="str">
        <f t="shared" si="432"/>
        <v>12</v>
      </c>
      <c r="D9228" t="s">
        <v>10589</v>
      </c>
      <c r="E9228" t="s">
        <v>17</v>
      </c>
      <c r="F9228">
        <v>580000</v>
      </c>
      <c r="G9228" t="s">
        <v>29</v>
      </c>
      <c r="H9228" t="s">
        <v>104</v>
      </c>
      <c r="I9228" t="s">
        <v>487</v>
      </c>
      <c r="J9228" t="s">
        <v>39</v>
      </c>
      <c r="K9228" t="s">
        <v>40</v>
      </c>
      <c r="L9228" t="s">
        <v>41</v>
      </c>
      <c r="M9228">
        <v>29001</v>
      </c>
      <c r="N9228" t="s">
        <v>32</v>
      </c>
      <c r="O9228" t="s">
        <v>25</v>
      </c>
      <c r="P9228">
        <v>6629394</v>
      </c>
      <c r="Q9228" t="s">
        <v>33</v>
      </c>
      <c r="R9228" t="str">
        <f t="shared" si="433"/>
        <v>Tertile 2</v>
      </c>
      <c r="S9228" t="str">
        <f t="shared" si="434"/>
        <v>Risky</v>
      </c>
    </row>
    <row r="9229" spans="1:19" x14ac:dyDescent="0.35">
      <c r="A9229" t="s">
        <v>11556</v>
      </c>
      <c r="B9229" s="1">
        <v>44901</v>
      </c>
      <c r="C9229" s="5" t="str">
        <f t="shared" si="432"/>
        <v>12</v>
      </c>
      <c r="D9229" t="s">
        <v>583</v>
      </c>
      <c r="E9229" t="s">
        <v>17</v>
      </c>
      <c r="F9229">
        <v>580000</v>
      </c>
      <c r="G9229" t="s">
        <v>295</v>
      </c>
      <c r="H9229" t="s">
        <v>94</v>
      </c>
      <c r="I9229" t="s">
        <v>227</v>
      </c>
      <c r="J9229" t="s">
        <v>21</v>
      </c>
      <c r="K9229" t="s">
        <v>22</v>
      </c>
      <c r="L9229" t="s">
        <v>50</v>
      </c>
      <c r="M9229">
        <v>20000</v>
      </c>
      <c r="N9229" t="s">
        <v>51</v>
      </c>
      <c r="O9229" t="s">
        <v>59</v>
      </c>
      <c r="P9229">
        <v>8657504</v>
      </c>
      <c r="Q9229" t="s">
        <v>73</v>
      </c>
      <c r="R9229" t="str">
        <f t="shared" si="433"/>
        <v>Tertile 2</v>
      </c>
      <c r="S9229" t="str">
        <f t="shared" si="434"/>
        <v>Risky</v>
      </c>
    </row>
    <row r="9230" spans="1:19" x14ac:dyDescent="0.35">
      <c r="A9230" t="s">
        <v>11554</v>
      </c>
      <c r="B9230" s="1">
        <v>44901</v>
      </c>
      <c r="C9230" s="5" t="str">
        <f t="shared" si="432"/>
        <v>12</v>
      </c>
      <c r="D9230" t="s">
        <v>2985</v>
      </c>
      <c r="E9230" t="s">
        <v>17</v>
      </c>
      <c r="F9230">
        <v>580500</v>
      </c>
      <c r="G9230" t="s">
        <v>288</v>
      </c>
      <c r="H9230" t="s">
        <v>319</v>
      </c>
      <c r="I9230" t="s">
        <v>320</v>
      </c>
      <c r="J9230" t="s">
        <v>39</v>
      </c>
      <c r="K9230" t="s">
        <v>40</v>
      </c>
      <c r="L9230" t="s">
        <v>50</v>
      </c>
      <c r="M9230">
        <v>41500</v>
      </c>
      <c r="N9230" t="s">
        <v>32</v>
      </c>
      <c r="O9230" t="s">
        <v>110</v>
      </c>
      <c r="P9230">
        <v>8364923</v>
      </c>
      <c r="Q9230" t="s">
        <v>60</v>
      </c>
      <c r="R9230" t="str">
        <f t="shared" si="433"/>
        <v>Tertile 2</v>
      </c>
      <c r="S9230" t="str">
        <f t="shared" si="434"/>
        <v>Risky</v>
      </c>
    </row>
    <row r="9231" spans="1:19" x14ac:dyDescent="0.35">
      <c r="A9231" t="s">
        <v>11527</v>
      </c>
      <c r="B9231" s="1">
        <v>44901</v>
      </c>
      <c r="C9231" s="5" t="str">
        <f t="shared" si="432"/>
        <v>12</v>
      </c>
      <c r="D9231" t="s">
        <v>814</v>
      </c>
      <c r="E9231" t="s">
        <v>17</v>
      </c>
      <c r="F9231">
        <v>590000</v>
      </c>
      <c r="G9231" t="s">
        <v>166</v>
      </c>
      <c r="H9231" t="s">
        <v>30</v>
      </c>
      <c r="I9231" t="s">
        <v>920</v>
      </c>
      <c r="J9231" t="s">
        <v>39</v>
      </c>
      <c r="K9231" t="s">
        <v>40</v>
      </c>
      <c r="L9231" t="s">
        <v>41</v>
      </c>
      <c r="M9231">
        <v>24000</v>
      </c>
      <c r="N9231" t="s">
        <v>24</v>
      </c>
      <c r="O9231" t="s">
        <v>25</v>
      </c>
      <c r="P9231">
        <v>7743419</v>
      </c>
      <c r="Q9231" t="s">
        <v>26</v>
      </c>
      <c r="R9231" t="str">
        <f t="shared" si="433"/>
        <v>Tertile 2</v>
      </c>
      <c r="S9231" t="str">
        <f t="shared" si="434"/>
        <v>Risky</v>
      </c>
    </row>
    <row r="9232" spans="1:19" x14ac:dyDescent="0.35">
      <c r="A9232" t="s">
        <v>11521</v>
      </c>
      <c r="B9232" s="1">
        <v>44901</v>
      </c>
      <c r="C9232" s="5" t="str">
        <f t="shared" si="432"/>
        <v>12</v>
      </c>
      <c r="D9232" t="s">
        <v>1057</v>
      </c>
      <c r="E9232" t="s">
        <v>17</v>
      </c>
      <c r="F9232">
        <v>602000</v>
      </c>
      <c r="G9232" t="s">
        <v>70</v>
      </c>
      <c r="H9232" t="s">
        <v>148</v>
      </c>
      <c r="I9232" t="s">
        <v>614</v>
      </c>
      <c r="J9232" t="s">
        <v>21</v>
      </c>
      <c r="K9232" t="s">
        <v>22</v>
      </c>
      <c r="L9232" t="s">
        <v>23</v>
      </c>
      <c r="M9232">
        <v>9000</v>
      </c>
      <c r="N9232" t="s">
        <v>72</v>
      </c>
      <c r="O9232" t="s">
        <v>59</v>
      </c>
      <c r="P9232">
        <v>8992391</v>
      </c>
      <c r="Q9232" t="s">
        <v>73</v>
      </c>
      <c r="R9232" t="str">
        <f t="shared" si="433"/>
        <v>Tertile 2</v>
      </c>
      <c r="S9232" t="str">
        <f t="shared" si="434"/>
        <v>Risky</v>
      </c>
    </row>
    <row r="9233" spans="1:19" x14ac:dyDescent="0.35">
      <c r="A9233" t="s">
        <v>11471</v>
      </c>
      <c r="B9233" s="1">
        <v>44901</v>
      </c>
      <c r="C9233" s="5" t="str">
        <f t="shared" si="432"/>
        <v>12</v>
      </c>
      <c r="D9233" t="s">
        <v>1402</v>
      </c>
      <c r="E9233" t="s">
        <v>17</v>
      </c>
      <c r="F9233">
        <v>610000</v>
      </c>
      <c r="G9233" t="s">
        <v>152</v>
      </c>
      <c r="H9233" t="s">
        <v>183</v>
      </c>
      <c r="I9233" t="s">
        <v>184</v>
      </c>
      <c r="J9233" t="s">
        <v>21</v>
      </c>
      <c r="K9233" t="s">
        <v>22</v>
      </c>
      <c r="L9233" t="s">
        <v>23</v>
      </c>
      <c r="M9233">
        <v>16000</v>
      </c>
      <c r="N9233" t="s">
        <v>66</v>
      </c>
      <c r="O9233" t="s">
        <v>43</v>
      </c>
      <c r="P9233">
        <v>6337895</v>
      </c>
      <c r="Q9233" t="s">
        <v>67</v>
      </c>
      <c r="R9233" t="str">
        <f t="shared" si="433"/>
        <v>Tertile 2</v>
      </c>
      <c r="S9233" t="str">
        <f t="shared" si="434"/>
        <v>Risky</v>
      </c>
    </row>
    <row r="9234" spans="1:19" x14ac:dyDescent="0.35">
      <c r="A9234" t="s">
        <v>11525</v>
      </c>
      <c r="B9234" s="1">
        <v>44901</v>
      </c>
      <c r="C9234" s="5" t="str">
        <f t="shared" si="432"/>
        <v>12</v>
      </c>
      <c r="D9234" t="s">
        <v>5122</v>
      </c>
      <c r="E9234" t="s">
        <v>17</v>
      </c>
      <c r="F9234">
        <v>610000</v>
      </c>
      <c r="G9234" t="s">
        <v>199</v>
      </c>
      <c r="H9234" t="s">
        <v>81</v>
      </c>
      <c r="I9234" t="s">
        <v>323</v>
      </c>
      <c r="J9234" t="s">
        <v>21</v>
      </c>
      <c r="K9234" t="s">
        <v>22</v>
      </c>
      <c r="L9234" t="s">
        <v>50</v>
      </c>
      <c r="M9234">
        <v>25001</v>
      </c>
      <c r="N9234" t="s">
        <v>51</v>
      </c>
      <c r="O9234" t="s">
        <v>25</v>
      </c>
      <c r="P9234">
        <v>8122996</v>
      </c>
      <c r="Q9234" t="s">
        <v>52</v>
      </c>
      <c r="R9234" t="str">
        <f t="shared" si="433"/>
        <v>Tertile 2</v>
      </c>
      <c r="S9234" t="str">
        <f t="shared" si="434"/>
        <v>Risky</v>
      </c>
    </row>
    <row r="9235" spans="1:19" x14ac:dyDescent="0.35">
      <c r="A9235" t="s">
        <v>11550</v>
      </c>
      <c r="B9235" s="1">
        <v>44901</v>
      </c>
      <c r="C9235" s="5" t="str">
        <f t="shared" si="432"/>
        <v>12</v>
      </c>
      <c r="D9235" t="s">
        <v>4033</v>
      </c>
      <c r="E9235" t="s">
        <v>17</v>
      </c>
      <c r="F9235">
        <v>623000</v>
      </c>
      <c r="G9235" t="s">
        <v>291</v>
      </c>
      <c r="H9235" t="s">
        <v>369</v>
      </c>
      <c r="I9235" t="s">
        <v>492</v>
      </c>
      <c r="J9235" t="s">
        <v>39</v>
      </c>
      <c r="K9235" t="s">
        <v>40</v>
      </c>
      <c r="L9235" t="s">
        <v>50</v>
      </c>
      <c r="M9235">
        <v>54001</v>
      </c>
      <c r="N9235" t="s">
        <v>42</v>
      </c>
      <c r="O9235" t="s">
        <v>110</v>
      </c>
      <c r="P9235">
        <v>8676066</v>
      </c>
      <c r="Q9235" t="s">
        <v>44</v>
      </c>
      <c r="R9235" t="str">
        <f t="shared" si="433"/>
        <v>Tertile 2</v>
      </c>
      <c r="S9235" t="str">
        <f t="shared" si="434"/>
        <v>Risky</v>
      </c>
    </row>
    <row r="9236" spans="1:19" x14ac:dyDescent="0.35">
      <c r="A9236" t="s">
        <v>11481</v>
      </c>
      <c r="B9236" s="1">
        <v>44901</v>
      </c>
      <c r="C9236" s="5" t="str">
        <f t="shared" si="432"/>
        <v>12</v>
      </c>
      <c r="D9236" t="s">
        <v>11482</v>
      </c>
      <c r="E9236" t="s">
        <v>17</v>
      </c>
      <c r="F9236">
        <v>650000</v>
      </c>
      <c r="G9236" t="s">
        <v>160</v>
      </c>
      <c r="H9236" t="s">
        <v>369</v>
      </c>
      <c r="I9236" t="s">
        <v>411</v>
      </c>
      <c r="J9236" t="s">
        <v>21</v>
      </c>
      <c r="K9236" t="s">
        <v>22</v>
      </c>
      <c r="L9236" t="s">
        <v>50</v>
      </c>
      <c r="M9236">
        <v>31001</v>
      </c>
      <c r="N9236" t="s">
        <v>58</v>
      </c>
      <c r="O9236" t="s">
        <v>59</v>
      </c>
      <c r="P9236">
        <v>6738684</v>
      </c>
      <c r="Q9236" t="s">
        <v>60</v>
      </c>
      <c r="R9236" t="str">
        <f t="shared" si="433"/>
        <v>Tertile 2</v>
      </c>
      <c r="S9236" t="str">
        <f t="shared" si="434"/>
        <v>Risky</v>
      </c>
    </row>
    <row r="9237" spans="1:19" x14ac:dyDescent="0.35">
      <c r="A9237" t="s">
        <v>11569</v>
      </c>
      <c r="B9237" s="1">
        <v>44901</v>
      </c>
      <c r="C9237" s="5" t="str">
        <f t="shared" si="432"/>
        <v>12</v>
      </c>
      <c r="D9237" t="s">
        <v>2215</v>
      </c>
      <c r="E9237" t="s">
        <v>17</v>
      </c>
      <c r="F9237">
        <v>655000</v>
      </c>
      <c r="G9237" t="s">
        <v>80</v>
      </c>
      <c r="H9237" t="s">
        <v>183</v>
      </c>
      <c r="I9237" t="s">
        <v>184</v>
      </c>
      <c r="J9237" t="s">
        <v>39</v>
      </c>
      <c r="K9237" t="s">
        <v>40</v>
      </c>
      <c r="L9237" t="s">
        <v>41</v>
      </c>
      <c r="M9237">
        <v>21000</v>
      </c>
      <c r="N9237" t="s">
        <v>66</v>
      </c>
      <c r="O9237" t="s">
        <v>43</v>
      </c>
      <c r="P9237">
        <v>8639486</v>
      </c>
      <c r="Q9237" t="s">
        <v>52</v>
      </c>
      <c r="R9237" t="str">
        <f t="shared" si="433"/>
        <v>Tertile 2</v>
      </c>
      <c r="S9237" t="str">
        <f t="shared" si="434"/>
        <v>Risky</v>
      </c>
    </row>
    <row r="9238" spans="1:19" x14ac:dyDescent="0.35">
      <c r="A9238" t="s">
        <v>11538</v>
      </c>
      <c r="B9238" s="1">
        <v>44901</v>
      </c>
      <c r="C9238" s="5" t="str">
        <f t="shared" si="432"/>
        <v>12</v>
      </c>
      <c r="D9238" t="s">
        <v>911</v>
      </c>
      <c r="E9238" t="s">
        <v>17</v>
      </c>
      <c r="F9238">
        <v>675000</v>
      </c>
      <c r="G9238" t="s">
        <v>55</v>
      </c>
      <c r="H9238" t="s">
        <v>104</v>
      </c>
      <c r="I9238" t="s">
        <v>105</v>
      </c>
      <c r="J9238" t="s">
        <v>21</v>
      </c>
      <c r="K9238" t="s">
        <v>22</v>
      </c>
      <c r="L9238" t="s">
        <v>41</v>
      </c>
      <c r="M9238">
        <v>22000</v>
      </c>
      <c r="N9238" t="s">
        <v>58</v>
      </c>
      <c r="O9238" t="s">
        <v>59</v>
      </c>
      <c r="P9238">
        <v>7416048</v>
      </c>
      <c r="Q9238" t="s">
        <v>60</v>
      </c>
      <c r="R9238" t="str">
        <f t="shared" si="433"/>
        <v>Tertile 2</v>
      </c>
      <c r="S9238" t="str">
        <f t="shared" si="434"/>
        <v>Risky</v>
      </c>
    </row>
    <row r="9239" spans="1:19" x14ac:dyDescent="0.35">
      <c r="A9239" t="s">
        <v>11492</v>
      </c>
      <c r="B9239" s="1">
        <v>44901</v>
      </c>
      <c r="C9239" s="5" t="str">
        <f t="shared" si="432"/>
        <v>12</v>
      </c>
      <c r="D9239" t="s">
        <v>889</v>
      </c>
      <c r="E9239" t="s">
        <v>17</v>
      </c>
      <c r="F9239">
        <v>677500</v>
      </c>
      <c r="G9239" t="s">
        <v>18</v>
      </c>
      <c r="H9239" t="s">
        <v>369</v>
      </c>
      <c r="I9239" t="s">
        <v>411</v>
      </c>
      <c r="J9239" t="s">
        <v>21</v>
      </c>
      <c r="K9239" t="s">
        <v>22</v>
      </c>
      <c r="L9239" t="s">
        <v>50</v>
      </c>
      <c r="M9239">
        <v>31501</v>
      </c>
      <c r="N9239" t="s">
        <v>24</v>
      </c>
      <c r="O9239" t="s">
        <v>59</v>
      </c>
      <c r="P9239">
        <v>7619623</v>
      </c>
      <c r="Q9239" t="s">
        <v>26</v>
      </c>
      <c r="R9239" t="str">
        <f t="shared" si="433"/>
        <v>Tertile 2</v>
      </c>
      <c r="S9239" t="str">
        <f t="shared" si="434"/>
        <v>Risky</v>
      </c>
    </row>
    <row r="9240" spans="1:19" x14ac:dyDescent="0.35">
      <c r="A9240" t="s">
        <v>11483</v>
      </c>
      <c r="B9240" s="1">
        <v>44901</v>
      </c>
      <c r="C9240" s="5" t="str">
        <f t="shared" si="432"/>
        <v>12</v>
      </c>
      <c r="D9240" t="s">
        <v>7086</v>
      </c>
      <c r="E9240" t="s">
        <v>17</v>
      </c>
      <c r="F9240">
        <v>680000</v>
      </c>
      <c r="G9240" t="s">
        <v>80</v>
      </c>
      <c r="H9240" t="s">
        <v>19</v>
      </c>
      <c r="I9240" t="s">
        <v>20</v>
      </c>
      <c r="J9240" t="s">
        <v>21</v>
      </c>
      <c r="K9240" t="s">
        <v>22</v>
      </c>
      <c r="L9240" t="s">
        <v>23</v>
      </c>
      <c r="M9240">
        <v>26001</v>
      </c>
      <c r="N9240" t="s">
        <v>66</v>
      </c>
      <c r="O9240" t="s">
        <v>25</v>
      </c>
      <c r="P9240">
        <v>6660174</v>
      </c>
      <c r="Q9240" t="s">
        <v>67</v>
      </c>
      <c r="R9240" t="str">
        <f t="shared" si="433"/>
        <v>Tertile 2</v>
      </c>
      <c r="S9240" t="str">
        <f t="shared" si="434"/>
        <v>Risky</v>
      </c>
    </row>
    <row r="9241" spans="1:19" x14ac:dyDescent="0.35">
      <c r="A9241" t="s">
        <v>11514</v>
      </c>
      <c r="B9241" s="1">
        <v>44901</v>
      </c>
      <c r="C9241" s="5" t="str">
        <f t="shared" si="432"/>
        <v>12</v>
      </c>
      <c r="D9241" t="s">
        <v>352</v>
      </c>
      <c r="E9241" t="s">
        <v>17</v>
      </c>
      <c r="F9241">
        <v>685000</v>
      </c>
      <c r="G9241" t="s">
        <v>98</v>
      </c>
      <c r="H9241" t="s">
        <v>143</v>
      </c>
      <c r="I9241" t="s">
        <v>1185</v>
      </c>
      <c r="J9241" t="s">
        <v>21</v>
      </c>
      <c r="K9241" t="s">
        <v>22</v>
      </c>
      <c r="L9241" t="s">
        <v>41</v>
      </c>
      <c r="M9241">
        <v>22000</v>
      </c>
      <c r="N9241" t="s">
        <v>32</v>
      </c>
      <c r="O9241" t="s">
        <v>83</v>
      </c>
      <c r="P9241">
        <v>7787157</v>
      </c>
      <c r="Q9241" t="s">
        <v>33</v>
      </c>
      <c r="R9241" t="str">
        <f t="shared" si="433"/>
        <v>Tertile 2</v>
      </c>
      <c r="S9241" t="str">
        <f t="shared" si="434"/>
        <v>Risky</v>
      </c>
    </row>
    <row r="9242" spans="1:19" x14ac:dyDescent="0.35">
      <c r="A9242" t="s">
        <v>11530</v>
      </c>
      <c r="B9242" s="1">
        <v>44901</v>
      </c>
      <c r="C9242" s="5" t="str">
        <f t="shared" si="432"/>
        <v>12</v>
      </c>
      <c r="D9242" t="s">
        <v>850</v>
      </c>
      <c r="E9242" t="s">
        <v>17</v>
      </c>
      <c r="F9242">
        <v>705000</v>
      </c>
      <c r="G9242" t="s">
        <v>142</v>
      </c>
      <c r="H9242" t="s">
        <v>148</v>
      </c>
      <c r="I9242" t="s">
        <v>329</v>
      </c>
      <c r="J9242" t="s">
        <v>21</v>
      </c>
      <c r="K9242" t="s">
        <v>22</v>
      </c>
      <c r="L9242" t="s">
        <v>50</v>
      </c>
      <c r="M9242">
        <v>17001</v>
      </c>
      <c r="N9242" t="s">
        <v>51</v>
      </c>
      <c r="O9242" t="s">
        <v>110</v>
      </c>
      <c r="P9242">
        <v>7518486</v>
      </c>
      <c r="Q9242" t="s">
        <v>52</v>
      </c>
      <c r="R9242" t="str">
        <f t="shared" si="433"/>
        <v>Tertile 2</v>
      </c>
      <c r="S9242" t="str">
        <f t="shared" si="434"/>
        <v>Risky</v>
      </c>
    </row>
    <row r="9243" spans="1:19" x14ac:dyDescent="0.35">
      <c r="A9243" t="s">
        <v>11511</v>
      </c>
      <c r="B9243" s="1">
        <v>44901</v>
      </c>
      <c r="C9243" s="5" t="str">
        <f t="shared" si="432"/>
        <v>12</v>
      </c>
      <c r="D9243" t="s">
        <v>11512</v>
      </c>
      <c r="E9243" t="s">
        <v>17</v>
      </c>
      <c r="F9243">
        <v>706000</v>
      </c>
      <c r="G9243" t="s">
        <v>103</v>
      </c>
      <c r="H9243" t="s">
        <v>148</v>
      </c>
      <c r="I9243" t="s">
        <v>698</v>
      </c>
      <c r="J9243" t="s">
        <v>21</v>
      </c>
      <c r="K9243" t="s">
        <v>22</v>
      </c>
      <c r="L9243" t="s">
        <v>41</v>
      </c>
      <c r="M9243">
        <v>35000</v>
      </c>
      <c r="N9243" t="s">
        <v>42</v>
      </c>
      <c r="O9243" t="s">
        <v>83</v>
      </c>
      <c r="P9243">
        <v>7134427</v>
      </c>
      <c r="Q9243" t="s">
        <v>44</v>
      </c>
      <c r="R9243" t="str">
        <f t="shared" si="433"/>
        <v>Tertile 2</v>
      </c>
      <c r="S9243" t="str">
        <f t="shared" si="434"/>
        <v>Risky</v>
      </c>
    </row>
    <row r="9244" spans="1:19" x14ac:dyDescent="0.35">
      <c r="A9244" t="s">
        <v>11531</v>
      </c>
      <c r="B9244" s="1">
        <v>44901</v>
      </c>
      <c r="C9244" s="5" t="str">
        <f t="shared" si="432"/>
        <v>12</v>
      </c>
      <c r="D9244" t="s">
        <v>8395</v>
      </c>
      <c r="E9244" t="s">
        <v>17</v>
      </c>
      <c r="F9244">
        <v>710000</v>
      </c>
      <c r="G9244" t="s">
        <v>147</v>
      </c>
      <c r="H9244" t="s">
        <v>30</v>
      </c>
      <c r="I9244" t="s">
        <v>347</v>
      </c>
      <c r="J9244" t="s">
        <v>39</v>
      </c>
      <c r="K9244" t="s">
        <v>40</v>
      </c>
      <c r="L9244" t="s">
        <v>23</v>
      </c>
      <c r="M9244">
        <v>19001</v>
      </c>
      <c r="N9244" t="s">
        <v>58</v>
      </c>
      <c r="O9244" t="s">
        <v>25</v>
      </c>
      <c r="P9244">
        <v>7586627</v>
      </c>
      <c r="Q9244" t="s">
        <v>60</v>
      </c>
      <c r="R9244" t="str">
        <f t="shared" si="433"/>
        <v>Tertile 2</v>
      </c>
      <c r="S9244" t="str">
        <f t="shared" si="434"/>
        <v>Risky</v>
      </c>
    </row>
    <row r="9245" spans="1:19" x14ac:dyDescent="0.35">
      <c r="A9245" t="s">
        <v>11506</v>
      </c>
      <c r="B9245" s="1">
        <v>44901</v>
      </c>
      <c r="C9245" s="5" t="str">
        <f t="shared" si="432"/>
        <v>12</v>
      </c>
      <c r="D9245" t="s">
        <v>935</v>
      </c>
      <c r="E9245" t="s">
        <v>17</v>
      </c>
      <c r="F9245">
        <v>712000</v>
      </c>
      <c r="G9245" t="s">
        <v>90</v>
      </c>
      <c r="H9245" t="s">
        <v>319</v>
      </c>
      <c r="I9245" t="s">
        <v>478</v>
      </c>
      <c r="J9245" t="s">
        <v>39</v>
      </c>
      <c r="K9245" t="s">
        <v>40</v>
      </c>
      <c r="L9245" t="s">
        <v>41</v>
      </c>
      <c r="M9245">
        <v>25000</v>
      </c>
      <c r="N9245" t="s">
        <v>72</v>
      </c>
      <c r="O9245" t="s">
        <v>110</v>
      </c>
      <c r="P9245">
        <v>6515675</v>
      </c>
      <c r="Q9245" t="s">
        <v>73</v>
      </c>
      <c r="R9245" t="str">
        <f t="shared" si="433"/>
        <v>Tertile 2</v>
      </c>
      <c r="S9245" t="str">
        <f t="shared" si="434"/>
        <v>Risky</v>
      </c>
    </row>
    <row r="9246" spans="1:19" x14ac:dyDescent="0.35">
      <c r="A9246" t="s">
        <v>11485</v>
      </c>
      <c r="B9246" s="1">
        <v>44901</v>
      </c>
      <c r="C9246" s="5" t="str">
        <f t="shared" si="432"/>
        <v>12</v>
      </c>
      <c r="D9246" t="s">
        <v>2128</v>
      </c>
      <c r="E9246" t="s">
        <v>17</v>
      </c>
      <c r="F9246">
        <v>720000</v>
      </c>
      <c r="G9246" t="s">
        <v>166</v>
      </c>
      <c r="H9246" t="s">
        <v>481</v>
      </c>
      <c r="I9246" t="s">
        <v>1154</v>
      </c>
      <c r="J9246" t="s">
        <v>21</v>
      </c>
      <c r="K9246" t="s">
        <v>22</v>
      </c>
      <c r="L9246" t="s">
        <v>23</v>
      </c>
      <c r="M9246">
        <v>23001</v>
      </c>
      <c r="N9246" t="s">
        <v>24</v>
      </c>
      <c r="O9246" t="s">
        <v>110</v>
      </c>
      <c r="P9246">
        <v>6021403</v>
      </c>
      <c r="Q9246" t="s">
        <v>26</v>
      </c>
      <c r="R9246" t="str">
        <f t="shared" si="433"/>
        <v>Tertile 2</v>
      </c>
      <c r="S9246" t="str">
        <f t="shared" si="434"/>
        <v>Risky</v>
      </c>
    </row>
    <row r="9247" spans="1:19" x14ac:dyDescent="0.35">
      <c r="A9247" t="s">
        <v>11529</v>
      </c>
      <c r="B9247" s="1">
        <v>44901</v>
      </c>
      <c r="C9247" s="5" t="str">
        <f t="shared" si="432"/>
        <v>12</v>
      </c>
      <c r="D9247" t="s">
        <v>8392</v>
      </c>
      <c r="E9247" t="s">
        <v>17</v>
      </c>
      <c r="F9247">
        <v>725000</v>
      </c>
      <c r="G9247" t="s">
        <v>103</v>
      </c>
      <c r="H9247" t="s">
        <v>174</v>
      </c>
      <c r="I9247" t="s">
        <v>175</v>
      </c>
      <c r="J9247" t="s">
        <v>39</v>
      </c>
      <c r="K9247" t="s">
        <v>40</v>
      </c>
      <c r="L9247" t="s">
        <v>41</v>
      </c>
      <c r="M9247">
        <v>71001</v>
      </c>
      <c r="N9247" t="s">
        <v>42</v>
      </c>
      <c r="O9247" t="s">
        <v>59</v>
      </c>
      <c r="P9247">
        <v>8159905</v>
      </c>
      <c r="Q9247" t="s">
        <v>44</v>
      </c>
      <c r="R9247" t="str">
        <f t="shared" si="433"/>
        <v>Tertile 2</v>
      </c>
      <c r="S9247" t="str">
        <f t="shared" si="434"/>
        <v>Risky</v>
      </c>
    </row>
    <row r="9248" spans="1:19" x14ac:dyDescent="0.35">
      <c r="A9248" t="s">
        <v>11553</v>
      </c>
      <c r="B9248" s="1">
        <v>44901</v>
      </c>
      <c r="C9248" s="5" t="str">
        <f t="shared" si="432"/>
        <v>12</v>
      </c>
      <c r="D9248" t="s">
        <v>2983</v>
      </c>
      <c r="E9248" t="s">
        <v>17</v>
      </c>
      <c r="F9248">
        <v>725000</v>
      </c>
      <c r="G9248" t="s">
        <v>268</v>
      </c>
      <c r="H9248" t="s">
        <v>216</v>
      </c>
      <c r="I9248" t="s">
        <v>599</v>
      </c>
      <c r="J9248" t="s">
        <v>21</v>
      </c>
      <c r="K9248" t="s">
        <v>22</v>
      </c>
      <c r="L9248" t="s">
        <v>50</v>
      </c>
      <c r="M9248">
        <v>12000</v>
      </c>
      <c r="N9248" t="s">
        <v>24</v>
      </c>
      <c r="O9248" t="s">
        <v>25</v>
      </c>
      <c r="P9248">
        <v>7769786</v>
      </c>
      <c r="Q9248" t="s">
        <v>73</v>
      </c>
      <c r="R9248" t="str">
        <f t="shared" si="433"/>
        <v>Tertile 2</v>
      </c>
      <c r="S9248" t="str">
        <f t="shared" si="434"/>
        <v>Risky</v>
      </c>
    </row>
    <row r="9249" spans="1:19" x14ac:dyDescent="0.35">
      <c r="A9249" t="s">
        <v>11473</v>
      </c>
      <c r="B9249" s="1">
        <v>44901</v>
      </c>
      <c r="C9249" s="5" t="str">
        <f t="shared" si="432"/>
        <v>12</v>
      </c>
      <c r="D9249" t="s">
        <v>1428</v>
      </c>
      <c r="E9249" t="s">
        <v>17</v>
      </c>
      <c r="F9249">
        <v>737000</v>
      </c>
      <c r="G9249" t="s">
        <v>160</v>
      </c>
      <c r="H9249" t="s">
        <v>30</v>
      </c>
      <c r="I9249" t="s">
        <v>926</v>
      </c>
      <c r="J9249" t="s">
        <v>39</v>
      </c>
      <c r="K9249" t="s">
        <v>40</v>
      </c>
      <c r="L9249" t="s">
        <v>50</v>
      </c>
      <c r="M9249">
        <v>16000</v>
      </c>
      <c r="N9249" t="s">
        <v>58</v>
      </c>
      <c r="O9249" t="s">
        <v>43</v>
      </c>
      <c r="P9249">
        <v>6430117</v>
      </c>
      <c r="Q9249" t="s">
        <v>60</v>
      </c>
      <c r="R9249" t="str">
        <f t="shared" si="433"/>
        <v>Tertile 2</v>
      </c>
      <c r="S9249" t="str">
        <f t="shared" si="434"/>
        <v>Risky</v>
      </c>
    </row>
    <row r="9250" spans="1:19" x14ac:dyDescent="0.35">
      <c r="A9250" t="s">
        <v>11535</v>
      </c>
      <c r="B9250" s="1">
        <v>44901</v>
      </c>
      <c r="C9250" s="5" t="str">
        <f t="shared" si="432"/>
        <v>12</v>
      </c>
      <c r="D9250" t="s">
        <v>8401</v>
      </c>
      <c r="E9250" t="s">
        <v>86</v>
      </c>
      <c r="F9250">
        <v>755000</v>
      </c>
      <c r="G9250" t="s">
        <v>29</v>
      </c>
      <c r="H9250" t="s">
        <v>81</v>
      </c>
      <c r="I9250" t="s">
        <v>435</v>
      </c>
      <c r="J9250" t="s">
        <v>39</v>
      </c>
      <c r="K9250" t="s">
        <v>40</v>
      </c>
      <c r="L9250" t="s">
        <v>50</v>
      </c>
      <c r="M9250">
        <v>13000</v>
      </c>
      <c r="N9250" t="s">
        <v>32</v>
      </c>
      <c r="O9250" t="s">
        <v>43</v>
      </c>
      <c r="P9250">
        <v>8461702</v>
      </c>
      <c r="Q9250" t="s">
        <v>33</v>
      </c>
      <c r="R9250" t="str">
        <f t="shared" si="433"/>
        <v>Tertile 2</v>
      </c>
      <c r="S9250" t="str">
        <f t="shared" si="434"/>
        <v>Risky</v>
      </c>
    </row>
    <row r="9251" spans="1:19" x14ac:dyDescent="0.35">
      <c r="A9251" t="s">
        <v>11563</v>
      </c>
      <c r="B9251" s="1">
        <v>44901</v>
      </c>
      <c r="C9251" s="5" t="str">
        <f t="shared" si="432"/>
        <v>12</v>
      </c>
      <c r="D9251" t="s">
        <v>889</v>
      </c>
      <c r="E9251" t="s">
        <v>17</v>
      </c>
      <c r="F9251">
        <v>770000</v>
      </c>
      <c r="G9251" t="s">
        <v>103</v>
      </c>
      <c r="H9251" t="s">
        <v>156</v>
      </c>
      <c r="I9251" t="s">
        <v>196</v>
      </c>
      <c r="J9251" t="s">
        <v>39</v>
      </c>
      <c r="K9251" t="s">
        <v>40</v>
      </c>
      <c r="L9251" t="s">
        <v>50</v>
      </c>
      <c r="M9251">
        <v>23000</v>
      </c>
      <c r="N9251" t="s">
        <v>42</v>
      </c>
      <c r="O9251" t="s">
        <v>59</v>
      </c>
      <c r="P9251">
        <v>6832315</v>
      </c>
      <c r="Q9251" t="s">
        <v>67</v>
      </c>
      <c r="R9251" t="str">
        <f t="shared" si="433"/>
        <v>Tertile 2</v>
      </c>
      <c r="S9251" t="str">
        <f t="shared" si="434"/>
        <v>Eligible</v>
      </c>
    </row>
    <row r="9252" spans="1:19" x14ac:dyDescent="0.35">
      <c r="A9252" t="s">
        <v>11573</v>
      </c>
      <c r="B9252" s="1">
        <v>44901</v>
      </c>
      <c r="C9252" s="5" t="str">
        <f t="shared" si="432"/>
        <v>12</v>
      </c>
      <c r="D9252" t="s">
        <v>116</v>
      </c>
      <c r="E9252" t="s">
        <v>86</v>
      </c>
      <c r="F9252">
        <v>770000</v>
      </c>
      <c r="G9252" t="s">
        <v>199</v>
      </c>
      <c r="H9252" t="s">
        <v>138</v>
      </c>
      <c r="I9252" t="s">
        <v>139</v>
      </c>
      <c r="J9252" t="s">
        <v>39</v>
      </c>
      <c r="K9252" t="s">
        <v>40</v>
      </c>
      <c r="L9252" t="s">
        <v>50</v>
      </c>
      <c r="M9252">
        <v>12000</v>
      </c>
      <c r="N9252" t="s">
        <v>51</v>
      </c>
      <c r="O9252" t="s">
        <v>83</v>
      </c>
      <c r="P9252">
        <v>6101427</v>
      </c>
      <c r="Q9252" t="s">
        <v>52</v>
      </c>
      <c r="R9252" t="str">
        <f t="shared" si="433"/>
        <v>Tertile 2</v>
      </c>
      <c r="S9252" t="str">
        <f t="shared" si="434"/>
        <v>Eligible</v>
      </c>
    </row>
    <row r="9253" spans="1:19" x14ac:dyDescent="0.35">
      <c r="A9253" t="s">
        <v>11508</v>
      </c>
      <c r="B9253" s="1">
        <v>44901</v>
      </c>
      <c r="C9253" s="5" t="str">
        <f t="shared" si="432"/>
        <v>12</v>
      </c>
      <c r="D9253" t="s">
        <v>247</v>
      </c>
      <c r="E9253" t="s">
        <v>86</v>
      </c>
      <c r="F9253">
        <v>780000</v>
      </c>
      <c r="G9253" t="s">
        <v>98</v>
      </c>
      <c r="H9253" t="s">
        <v>108</v>
      </c>
      <c r="I9253" t="s">
        <v>335</v>
      </c>
      <c r="J9253" t="s">
        <v>21</v>
      </c>
      <c r="K9253" t="s">
        <v>22</v>
      </c>
      <c r="L9253" t="s">
        <v>23</v>
      </c>
      <c r="M9253">
        <v>26000</v>
      </c>
      <c r="N9253" t="s">
        <v>32</v>
      </c>
      <c r="O9253" t="s">
        <v>25</v>
      </c>
      <c r="P9253">
        <v>6365235</v>
      </c>
      <c r="Q9253" t="s">
        <v>33</v>
      </c>
      <c r="R9253" t="str">
        <f t="shared" si="433"/>
        <v>Tertile 2</v>
      </c>
      <c r="S9253" t="str">
        <f t="shared" si="434"/>
        <v>Eligible</v>
      </c>
    </row>
    <row r="9254" spans="1:19" x14ac:dyDescent="0.35">
      <c r="A9254" t="s">
        <v>11572</v>
      </c>
      <c r="B9254" s="1">
        <v>44901</v>
      </c>
      <c r="C9254" s="5" t="str">
        <f t="shared" si="432"/>
        <v>12</v>
      </c>
      <c r="D9254" t="s">
        <v>2219</v>
      </c>
      <c r="E9254" t="s">
        <v>17</v>
      </c>
      <c r="F9254">
        <v>780000</v>
      </c>
      <c r="G9254" t="s">
        <v>98</v>
      </c>
      <c r="H9254" t="s">
        <v>108</v>
      </c>
      <c r="I9254" t="s">
        <v>335</v>
      </c>
      <c r="J9254" t="s">
        <v>21</v>
      </c>
      <c r="K9254" t="s">
        <v>22</v>
      </c>
      <c r="L9254" t="s">
        <v>50</v>
      </c>
      <c r="M9254">
        <v>16000</v>
      </c>
      <c r="N9254" t="s">
        <v>32</v>
      </c>
      <c r="O9254" t="s">
        <v>25</v>
      </c>
      <c r="P9254">
        <v>7733904</v>
      </c>
      <c r="Q9254" t="s">
        <v>73</v>
      </c>
      <c r="R9254" t="str">
        <f t="shared" si="433"/>
        <v>Tertile 2</v>
      </c>
      <c r="S9254" t="str">
        <f t="shared" si="434"/>
        <v>Eligible</v>
      </c>
    </row>
    <row r="9255" spans="1:19" x14ac:dyDescent="0.35">
      <c r="A9255" t="s">
        <v>11465</v>
      </c>
      <c r="B9255" s="1">
        <v>44901</v>
      </c>
      <c r="C9255" s="5" t="str">
        <f t="shared" si="432"/>
        <v>12</v>
      </c>
      <c r="D9255" t="s">
        <v>1363</v>
      </c>
      <c r="E9255" t="s">
        <v>86</v>
      </c>
      <c r="F9255">
        <v>810000</v>
      </c>
      <c r="G9255" t="s">
        <v>90</v>
      </c>
      <c r="H9255" t="s">
        <v>19</v>
      </c>
      <c r="I9255" t="s">
        <v>87</v>
      </c>
      <c r="J9255" t="s">
        <v>39</v>
      </c>
      <c r="K9255" t="s">
        <v>40</v>
      </c>
      <c r="L9255" t="s">
        <v>23</v>
      </c>
      <c r="M9255">
        <v>11001</v>
      </c>
      <c r="N9255" t="s">
        <v>72</v>
      </c>
      <c r="O9255" t="s">
        <v>43</v>
      </c>
      <c r="P9255">
        <v>7369172</v>
      </c>
      <c r="Q9255" t="s">
        <v>73</v>
      </c>
      <c r="R9255" t="str">
        <f t="shared" si="433"/>
        <v>Tertile 2</v>
      </c>
      <c r="S9255" t="str">
        <f t="shared" si="434"/>
        <v>Eligible</v>
      </c>
    </row>
    <row r="9256" spans="1:19" x14ac:dyDescent="0.35">
      <c r="A9256" t="s">
        <v>11487</v>
      </c>
      <c r="B9256" s="1">
        <v>44901</v>
      </c>
      <c r="C9256" s="5" t="str">
        <f t="shared" si="432"/>
        <v>12</v>
      </c>
      <c r="D9256" t="s">
        <v>3527</v>
      </c>
      <c r="E9256" t="s">
        <v>17</v>
      </c>
      <c r="F9256">
        <v>810000</v>
      </c>
      <c r="G9256" t="s">
        <v>103</v>
      </c>
      <c r="H9256" t="s">
        <v>167</v>
      </c>
      <c r="I9256" t="s">
        <v>168</v>
      </c>
      <c r="J9256" t="s">
        <v>39</v>
      </c>
      <c r="K9256" t="s">
        <v>40</v>
      </c>
      <c r="L9256" t="s">
        <v>50</v>
      </c>
      <c r="M9256">
        <v>13001</v>
      </c>
      <c r="N9256" t="s">
        <v>42</v>
      </c>
      <c r="O9256" t="s">
        <v>59</v>
      </c>
      <c r="P9256">
        <v>6186623</v>
      </c>
      <c r="Q9256" t="s">
        <v>44</v>
      </c>
      <c r="R9256" t="str">
        <f t="shared" si="433"/>
        <v>Tertile 2</v>
      </c>
      <c r="S9256" t="str">
        <f t="shared" si="434"/>
        <v>Eligible</v>
      </c>
    </row>
    <row r="9257" spans="1:19" x14ac:dyDescent="0.35">
      <c r="A9257" t="s">
        <v>11528</v>
      </c>
      <c r="B9257" s="1">
        <v>44901</v>
      </c>
      <c r="C9257" s="5" t="str">
        <f t="shared" si="432"/>
        <v>12</v>
      </c>
      <c r="D9257" t="s">
        <v>844</v>
      </c>
      <c r="E9257" t="s">
        <v>17</v>
      </c>
      <c r="F9257">
        <v>820000</v>
      </c>
      <c r="G9257" t="s">
        <v>98</v>
      </c>
      <c r="H9257" t="s">
        <v>19</v>
      </c>
      <c r="I9257" t="s">
        <v>87</v>
      </c>
      <c r="J9257" t="s">
        <v>21</v>
      </c>
      <c r="K9257" t="s">
        <v>22</v>
      </c>
      <c r="L9257" t="s">
        <v>41</v>
      </c>
      <c r="M9257">
        <v>15001</v>
      </c>
      <c r="N9257" t="s">
        <v>32</v>
      </c>
      <c r="O9257" t="s">
        <v>43</v>
      </c>
      <c r="P9257">
        <v>6035304</v>
      </c>
      <c r="Q9257" t="s">
        <v>33</v>
      </c>
      <c r="R9257" t="str">
        <f t="shared" si="433"/>
        <v>Tertile 2</v>
      </c>
      <c r="S9257" t="str">
        <f t="shared" si="434"/>
        <v>Eligible</v>
      </c>
    </row>
    <row r="9258" spans="1:19" x14ac:dyDescent="0.35">
      <c r="A9258" t="s">
        <v>11546</v>
      </c>
      <c r="B9258" s="1">
        <v>44901</v>
      </c>
      <c r="C9258" s="5" t="str">
        <f t="shared" si="432"/>
        <v>12</v>
      </c>
      <c r="D9258" t="s">
        <v>8480</v>
      </c>
      <c r="E9258" t="s">
        <v>17</v>
      </c>
      <c r="F9258">
        <v>828000</v>
      </c>
      <c r="G9258" t="s">
        <v>248</v>
      </c>
      <c r="H9258" t="s">
        <v>108</v>
      </c>
      <c r="I9258" t="s">
        <v>335</v>
      </c>
      <c r="J9258" t="s">
        <v>21</v>
      </c>
      <c r="K9258" t="s">
        <v>22</v>
      </c>
      <c r="L9258" t="s">
        <v>50</v>
      </c>
      <c r="M9258">
        <v>22000</v>
      </c>
      <c r="N9258" t="s">
        <v>66</v>
      </c>
      <c r="O9258" t="s">
        <v>25</v>
      </c>
      <c r="P9258">
        <v>6095806</v>
      </c>
      <c r="Q9258" t="s">
        <v>67</v>
      </c>
      <c r="R9258" t="str">
        <f t="shared" si="433"/>
        <v>Tertile 2</v>
      </c>
      <c r="S9258" t="str">
        <f t="shared" si="434"/>
        <v>Eligible</v>
      </c>
    </row>
    <row r="9259" spans="1:19" x14ac:dyDescent="0.35">
      <c r="A9259" t="s">
        <v>11522</v>
      </c>
      <c r="B9259" s="1">
        <v>44901</v>
      </c>
      <c r="C9259" s="5" t="str">
        <f t="shared" si="432"/>
        <v>12</v>
      </c>
      <c r="D9259" t="s">
        <v>720</v>
      </c>
      <c r="E9259" t="s">
        <v>17</v>
      </c>
      <c r="F9259">
        <v>846000</v>
      </c>
      <c r="G9259" t="s">
        <v>137</v>
      </c>
      <c r="H9259" t="s">
        <v>319</v>
      </c>
      <c r="I9259" t="s">
        <v>33</v>
      </c>
      <c r="J9259" t="s">
        <v>39</v>
      </c>
      <c r="K9259" t="s">
        <v>40</v>
      </c>
      <c r="L9259" t="s">
        <v>41</v>
      </c>
      <c r="M9259">
        <v>34000</v>
      </c>
      <c r="N9259" t="s">
        <v>24</v>
      </c>
      <c r="O9259" t="s">
        <v>43</v>
      </c>
      <c r="P9259">
        <v>6396839</v>
      </c>
      <c r="Q9259" t="s">
        <v>26</v>
      </c>
      <c r="R9259" t="str">
        <f t="shared" si="433"/>
        <v>Tertile 2</v>
      </c>
      <c r="S9259" t="str">
        <f t="shared" si="434"/>
        <v>Eligible</v>
      </c>
    </row>
    <row r="9260" spans="1:19" x14ac:dyDescent="0.35">
      <c r="A9260" t="s">
        <v>11544</v>
      </c>
      <c r="B9260" s="1">
        <v>44901</v>
      </c>
      <c r="C9260" s="5" t="str">
        <f t="shared" si="432"/>
        <v>12</v>
      </c>
      <c r="D9260" t="s">
        <v>1618</v>
      </c>
      <c r="E9260" t="s">
        <v>17</v>
      </c>
      <c r="F9260">
        <v>855000</v>
      </c>
      <c r="G9260" t="s">
        <v>199</v>
      </c>
      <c r="H9260" t="s">
        <v>931</v>
      </c>
      <c r="I9260" t="s">
        <v>932</v>
      </c>
      <c r="J9260" t="s">
        <v>39</v>
      </c>
      <c r="K9260" t="s">
        <v>40</v>
      </c>
      <c r="L9260" t="s">
        <v>41</v>
      </c>
      <c r="M9260">
        <v>13000</v>
      </c>
      <c r="N9260" t="s">
        <v>51</v>
      </c>
      <c r="O9260" t="s">
        <v>59</v>
      </c>
      <c r="P9260">
        <v>6009042</v>
      </c>
      <c r="Q9260" t="s">
        <v>52</v>
      </c>
      <c r="R9260" t="str">
        <f t="shared" si="433"/>
        <v>Tertile 2</v>
      </c>
      <c r="S9260" t="str">
        <f t="shared" si="434"/>
        <v>Eligible</v>
      </c>
    </row>
    <row r="9261" spans="1:19" x14ac:dyDescent="0.35">
      <c r="A9261" t="s">
        <v>11472</v>
      </c>
      <c r="B9261" s="1">
        <v>44901</v>
      </c>
      <c r="C9261" s="5" t="str">
        <f t="shared" si="432"/>
        <v>12</v>
      </c>
      <c r="D9261" t="s">
        <v>1426</v>
      </c>
      <c r="E9261" t="s">
        <v>17</v>
      </c>
      <c r="F9261">
        <v>880000</v>
      </c>
      <c r="G9261" t="s">
        <v>76</v>
      </c>
      <c r="H9261" t="s">
        <v>369</v>
      </c>
      <c r="I9261" t="s">
        <v>492</v>
      </c>
      <c r="J9261" t="s">
        <v>39</v>
      </c>
      <c r="K9261" t="s">
        <v>40</v>
      </c>
      <c r="L9261" t="s">
        <v>23</v>
      </c>
      <c r="M9261">
        <v>69000</v>
      </c>
      <c r="N9261" t="s">
        <v>72</v>
      </c>
      <c r="O9261" t="s">
        <v>110</v>
      </c>
      <c r="P9261">
        <v>6746465</v>
      </c>
      <c r="Q9261" t="s">
        <v>73</v>
      </c>
      <c r="R9261" t="str">
        <f t="shared" si="433"/>
        <v>Tertile 2</v>
      </c>
      <c r="S9261" t="str">
        <f t="shared" si="434"/>
        <v>Eligible</v>
      </c>
    </row>
    <row r="9262" spans="1:19" x14ac:dyDescent="0.35">
      <c r="A9262" t="s">
        <v>11504</v>
      </c>
      <c r="B9262" s="1">
        <v>44901</v>
      </c>
      <c r="C9262" s="5" t="str">
        <f t="shared" si="432"/>
        <v>12</v>
      </c>
      <c r="D9262" t="s">
        <v>424</v>
      </c>
      <c r="E9262" t="s">
        <v>17</v>
      </c>
      <c r="F9262">
        <v>880000</v>
      </c>
      <c r="G9262" t="s">
        <v>288</v>
      </c>
      <c r="H9262" t="s">
        <v>94</v>
      </c>
      <c r="I9262" t="s">
        <v>95</v>
      </c>
      <c r="J9262" t="s">
        <v>21</v>
      </c>
      <c r="K9262" t="s">
        <v>22</v>
      </c>
      <c r="L9262" t="s">
        <v>50</v>
      </c>
      <c r="M9262">
        <v>75000</v>
      </c>
      <c r="N9262" t="s">
        <v>32</v>
      </c>
      <c r="O9262" t="s">
        <v>83</v>
      </c>
      <c r="P9262">
        <v>8769054</v>
      </c>
      <c r="Q9262" t="s">
        <v>33</v>
      </c>
      <c r="R9262" t="str">
        <f t="shared" si="433"/>
        <v>Tertile 2</v>
      </c>
      <c r="S9262" t="str">
        <f t="shared" si="434"/>
        <v>Eligible</v>
      </c>
    </row>
    <row r="9263" spans="1:19" x14ac:dyDescent="0.35">
      <c r="A9263" t="s">
        <v>11478</v>
      </c>
      <c r="B9263" s="1">
        <v>44901</v>
      </c>
      <c r="C9263" s="5" t="str">
        <f t="shared" si="432"/>
        <v>12</v>
      </c>
      <c r="D9263" t="s">
        <v>9108</v>
      </c>
      <c r="E9263" t="s">
        <v>17</v>
      </c>
      <c r="F9263">
        <v>912000</v>
      </c>
      <c r="G9263" t="s">
        <v>147</v>
      </c>
      <c r="H9263" t="s">
        <v>148</v>
      </c>
      <c r="I9263" t="s">
        <v>149</v>
      </c>
      <c r="J9263" t="s">
        <v>21</v>
      </c>
      <c r="K9263" t="s">
        <v>22</v>
      </c>
      <c r="L9263" t="s">
        <v>50</v>
      </c>
      <c r="M9263">
        <v>38001</v>
      </c>
      <c r="N9263" t="s">
        <v>58</v>
      </c>
      <c r="O9263" t="s">
        <v>43</v>
      </c>
      <c r="P9263">
        <v>8743764</v>
      </c>
      <c r="Q9263" t="s">
        <v>60</v>
      </c>
      <c r="R9263" t="str">
        <f t="shared" si="433"/>
        <v>Tertile 2</v>
      </c>
      <c r="S9263" t="str">
        <f t="shared" si="434"/>
        <v>Eligible</v>
      </c>
    </row>
    <row r="9264" spans="1:19" x14ac:dyDescent="0.35">
      <c r="A9264" t="s">
        <v>11500</v>
      </c>
      <c r="B9264" s="1">
        <v>44901</v>
      </c>
      <c r="C9264" s="5" t="str">
        <f t="shared" si="432"/>
        <v>12</v>
      </c>
      <c r="D9264" t="s">
        <v>1577</v>
      </c>
      <c r="E9264" t="s">
        <v>17</v>
      </c>
      <c r="F9264">
        <v>925000</v>
      </c>
      <c r="G9264" t="s">
        <v>98</v>
      </c>
      <c r="H9264" t="s">
        <v>64</v>
      </c>
      <c r="I9264" t="s">
        <v>200</v>
      </c>
      <c r="J9264" t="s">
        <v>21</v>
      </c>
      <c r="K9264" t="s">
        <v>22</v>
      </c>
      <c r="L9264" t="s">
        <v>50</v>
      </c>
      <c r="M9264">
        <v>53001</v>
      </c>
      <c r="N9264" t="s">
        <v>32</v>
      </c>
      <c r="O9264" t="s">
        <v>83</v>
      </c>
      <c r="P9264">
        <v>6239384</v>
      </c>
      <c r="Q9264" t="s">
        <v>73</v>
      </c>
      <c r="R9264" t="str">
        <f t="shared" si="433"/>
        <v>Tertile 2</v>
      </c>
      <c r="S9264" t="str">
        <f t="shared" si="434"/>
        <v>Eligible</v>
      </c>
    </row>
    <row r="9265" spans="1:19" x14ac:dyDescent="0.35">
      <c r="A9265" t="s">
        <v>11534</v>
      </c>
      <c r="B9265" s="1">
        <v>44901</v>
      </c>
      <c r="C9265" s="5" t="str">
        <f t="shared" si="432"/>
        <v>12</v>
      </c>
      <c r="D9265" t="s">
        <v>853</v>
      </c>
      <c r="E9265" t="s">
        <v>17</v>
      </c>
      <c r="F9265">
        <v>961000</v>
      </c>
      <c r="G9265" t="s">
        <v>18</v>
      </c>
      <c r="H9265" t="s">
        <v>48</v>
      </c>
      <c r="I9265" t="s">
        <v>260</v>
      </c>
      <c r="J9265" t="s">
        <v>39</v>
      </c>
      <c r="K9265" t="s">
        <v>40</v>
      </c>
      <c r="L9265" t="s">
        <v>50</v>
      </c>
      <c r="M9265">
        <v>24000</v>
      </c>
      <c r="N9265" t="s">
        <v>24</v>
      </c>
      <c r="O9265" t="s">
        <v>25</v>
      </c>
      <c r="P9265">
        <v>7110146</v>
      </c>
      <c r="Q9265" t="s">
        <v>26</v>
      </c>
      <c r="R9265" t="str">
        <f t="shared" si="433"/>
        <v>Tertile 2</v>
      </c>
      <c r="S9265" t="str">
        <f t="shared" si="434"/>
        <v>Eligible</v>
      </c>
    </row>
    <row r="9266" spans="1:19" x14ac:dyDescent="0.35">
      <c r="A9266" t="s">
        <v>11466</v>
      </c>
      <c r="B9266" s="1">
        <v>44901</v>
      </c>
      <c r="C9266" s="5" t="str">
        <f t="shared" si="432"/>
        <v>12</v>
      </c>
      <c r="D9266" t="s">
        <v>795</v>
      </c>
      <c r="E9266" t="s">
        <v>17</v>
      </c>
      <c r="F9266">
        <v>1005000</v>
      </c>
      <c r="G9266" t="s">
        <v>166</v>
      </c>
      <c r="H9266" t="s">
        <v>99</v>
      </c>
      <c r="I9266" t="s">
        <v>429</v>
      </c>
      <c r="J9266" t="s">
        <v>21</v>
      </c>
      <c r="K9266" t="s">
        <v>22</v>
      </c>
      <c r="L9266" t="s">
        <v>41</v>
      </c>
      <c r="M9266">
        <v>39501</v>
      </c>
      <c r="N9266" t="s">
        <v>24</v>
      </c>
      <c r="O9266" t="s">
        <v>110</v>
      </c>
      <c r="P9266">
        <v>8052872</v>
      </c>
      <c r="Q9266" t="s">
        <v>26</v>
      </c>
      <c r="R9266" t="str">
        <f t="shared" si="433"/>
        <v>Tertile 2</v>
      </c>
      <c r="S9266" t="str">
        <f t="shared" si="434"/>
        <v>Eligible</v>
      </c>
    </row>
    <row r="9267" spans="1:19" x14ac:dyDescent="0.35">
      <c r="A9267" t="s">
        <v>11498</v>
      </c>
      <c r="B9267" s="1">
        <v>44901</v>
      </c>
      <c r="C9267" s="5" t="str">
        <f t="shared" si="432"/>
        <v>12</v>
      </c>
      <c r="D9267" t="s">
        <v>583</v>
      </c>
      <c r="E9267" t="s">
        <v>86</v>
      </c>
      <c r="F9267">
        <v>1010000</v>
      </c>
      <c r="G9267" t="s">
        <v>47</v>
      </c>
      <c r="H9267" t="s">
        <v>174</v>
      </c>
      <c r="I9267" t="s">
        <v>377</v>
      </c>
      <c r="J9267" t="s">
        <v>39</v>
      </c>
      <c r="K9267" t="s">
        <v>40</v>
      </c>
      <c r="L9267" t="s">
        <v>41</v>
      </c>
      <c r="M9267">
        <v>17001</v>
      </c>
      <c r="N9267" t="s">
        <v>51</v>
      </c>
      <c r="O9267" t="s">
        <v>83</v>
      </c>
      <c r="P9267">
        <v>7062936</v>
      </c>
      <c r="Q9267" t="s">
        <v>73</v>
      </c>
      <c r="R9267" t="str">
        <f t="shared" si="433"/>
        <v>Tertile 3</v>
      </c>
      <c r="S9267" t="str">
        <f t="shared" si="434"/>
        <v>Eligible</v>
      </c>
    </row>
    <row r="9268" spans="1:19" x14ac:dyDescent="0.35">
      <c r="A9268" t="s">
        <v>11477</v>
      </c>
      <c r="B9268" s="1">
        <v>44901</v>
      </c>
      <c r="C9268" s="5" t="str">
        <f t="shared" si="432"/>
        <v>12</v>
      </c>
      <c r="D9268" t="s">
        <v>9106</v>
      </c>
      <c r="E9268" t="s">
        <v>17</v>
      </c>
      <c r="F9268">
        <v>1040000</v>
      </c>
      <c r="G9268" t="s">
        <v>142</v>
      </c>
      <c r="H9268" t="s">
        <v>174</v>
      </c>
      <c r="I9268" t="s">
        <v>672</v>
      </c>
      <c r="J9268" t="s">
        <v>39</v>
      </c>
      <c r="K9268" t="s">
        <v>40</v>
      </c>
      <c r="L9268" t="s">
        <v>23</v>
      </c>
      <c r="M9268">
        <v>22001</v>
      </c>
      <c r="N9268" t="s">
        <v>51</v>
      </c>
      <c r="O9268" t="s">
        <v>25</v>
      </c>
      <c r="P9268">
        <v>8647019</v>
      </c>
      <c r="Q9268" t="s">
        <v>52</v>
      </c>
      <c r="R9268" t="str">
        <f t="shared" si="433"/>
        <v>Tertile 3</v>
      </c>
      <c r="S9268" t="str">
        <f t="shared" si="434"/>
        <v>Eligible</v>
      </c>
    </row>
    <row r="9269" spans="1:19" x14ac:dyDescent="0.35">
      <c r="A9269" t="s">
        <v>11548</v>
      </c>
      <c r="B9269" s="1">
        <v>44901</v>
      </c>
      <c r="C9269" s="5" t="str">
        <f t="shared" si="432"/>
        <v>12</v>
      </c>
      <c r="D9269" t="s">
        <v>8483</v>
      </c>
      <c r="E9269" t="s">
        <v>17</v>
      </c>
      <c r="F9269">
        <v>1055000</v>
      </c>
      <c r="G9269" t="s">
        <v>268</v>
      </c>
      <c r="H9269" t="s">
        <v>48</v>
      </c>
      <c r="I9269" t="s">
        <v>648</v>
      </c>
      <c r="J9269" t="s">
        <v>39</v>
      </c>
      <c r="K9269" t="s">
        <v>40</v>
      </c>
      <c r="L9269" t="s">
        <v>23</v>
      </c>
      <c r="M9269">
        <v>29500</v>
      </c>
      <c r="N9269" t="s">
        <v>24</v>
      </c>
      <c r="O9269" t="s">
        <v>59</v>
      </c>
      <c r="P9269">
        <v>7337301</v>
      </c>
      <c r="Q9269" t="s">
        <v>26</v>
      </c>
      <c r="R9269" t="str">
        <f t="shared" si="433"/>
        <v>Tertile 3</v>
      </c>
      <c r="S9269" t="str">
        <f t="shared" si="434"/>
        <v>Eligible</v>
      </c>
    </row>
    <row r="9270" spans="1:19" x14ac:dyDescent="0.35">
      <c r="A9270" t="s">
        <v>11515</v>
      </c>
      <c r="B9270" s="1">
        <v>44901</v>
      </c>
      <c r="C9270" s="5" t="str">
        <f t="shared" si="432"/>
        <v>12</v>
      </c>
      <c r="D9270" t="s">
        <v>463</v>
      </c>
      <c r="E9270" t="s">
        <v>17</v>
      </c>
      <c r="F9270">
        <v>1064000</v>
      </c>
      <c r="G9270" t="s">
        <v>18</v>
      </c>
      <c r="H9270" t="s">
        <v>138</v>
      </c>
      <c r="I9270" t="s">
        <v>269</v>
      </c>
      <c r="J9270" t="s">
        <v>21</v>
      </c>
      <c r="K9270" t="s">
        <v>22</v>
      </c>
      <c r="L9270" t="s">
        <v>23</v>
      </c>
      <c r="M9270">
        <v>14400</v>
      </c>
      <c r="N9270" t="s">
        <v>24</v>
      </c>
      <c r="O9270" t="s">
        <v>25</v>
      </c>
      <c r="P9270">
        <v>7616861</v>
      </c>
      <c r="Q9270" t="s">
        <v>26</v>
      </c>
      <c r="R9270" t="str">
        <f t="shared" si="433"/>
        <v>Tertile 3</v>
      </c>
      <c r="S9270" t="str">
        <f t="shared" si="434"/>
        <v>Eligible</v>
      </c>
    </row>
    <row r="9271" spans="1:19" x14ac:dyDescent="0.35">
      <c r="A9271" t="s">
        <v>11551</v>
      </c>
      <c r="B9271" s="1">
        <v>44901</v>
      </c>
      <c r="C9271" s="5" t="str">
        <f t="shared" si="432"/>
        <v>12</v>
      </c>
      <c r="D9271" t="s">
        <v>1927</v>
      </c>
      <c r="E9271" t="s">
        <v>17</v>
      </c>
      <c r="F9271">
        <v>1072000</v>
      </c>
      <c r="G9271" t="s">
        <v>291</v>
      </c>
      <c r="H9271" t="s">
        <v>30</v>
      </c>
      <c r="I9271" t="s">
        <v>347</v>
      </c>
      <c r="J9271" t="s">
        <v>39</v>
      </c>
      <c r="K9271" t="s">
        <v>40</v>
      </c>
      <c r="L9271" t="s">
        <v>50</v>
      </c>
      <c r="M9271">
        <v>20200</v>
      </c>
      <c r="N9271" t="s">
        <v>42</v>
      </c>
      <c r="O9271" t="s">
        <v>83</v>
      </c>
      <c r="P9271">
        <v>8887894</v>
      </c>
      <c r="Q9271" t="s">
        <v>44</v>
      </c>
      <c r="R9271" t="str">
        <f t="shared" si="433"/>
        <v>Tertile 3</v>
      </c>
      <c r="S9271" t="str">
        <f t="shared" si="434"/>
        <v>Eligible</v>
      </c>
    </row>
    <row r="9272" spans="1:19" x14ac:dyDescent="0.35">
      <c r="A9272" t="s">
        <v>11469</v>
      </c>
      <c r="B9272" s="1">
        <v>44901</v>
      </c>
      <c r="C9272" s="5" t="str">
        <f t="shared" si="432"/>
        <v>12</v>
      </c>
      <c r="D9272" t="s">
        <v>1370</v>
      </c>
      <c r="E9272" t="s">
        <v>86</v>
      </c>
      <c r="F9272">
        <v>1110000</v>
      </c>
      <c r="G9272" t="s">
        <v>142</v>
      </c>
      <c r="H9272" t="s">
        <v>37</v>
      </c>
      <c r="I9272" t="s">
        <v>38</v>
      </c>
      <c r="J9272" t="s">
        <v>39</v>
      </c>
      <c r="K9272" t="s">
        <v>40</v>
      </c>
      <c r="L9272" t="s">
        <v>23</v>
      </c>
      <c r="M9272">
        <v>85000</v>
      </c>
      <c r="N9272" t="s">
        <v>51</v>
      </c>
      <c r="O9272" t="s">
        <v>43</v>
      </c>
      <c r="P9272">
        <v>7674447</v>
      </c>
      <c r="Q9272" t="s">
        <v>52</v>
      </c>
      <c r="R9272" t="str">
        <f t="shared" si="433"/>
        <v>Tertile 3</v>
      </c>
      <c r="S9272" t="str">
        <f t="shared" si="434"/>
        <v>Eligible</v>
      </c>
    </row>
    <row r="9273" spans="1:19" x14ac:dyDescent="0.35">
      <c r="A9273" t="s">
        <v>11518</v>
      </c>
      <c r="B9273" s="1">
        <v>44901</v>
      </c>
      <c r="C9273" s="5" t="str">
        <f t="shared" si="432"/>
        <v>12</v>
      </c>
      <c r="D9273" t="s">
        <v>524</v>
      </c>
      <c r="E9273" t="s">
        <v>17</v>
      </c>
      <c r="F9273">
        <v>1160000</v>
      </c>
      <c r="G9273" t="s">
        <v>47</v>
      </c>
      <c r="H9273" t="s">
        <v>148</v>
      </c>
      <c r="I9273" t="s">
        <v>149</v>
      </c>
      <c r="J9273" t="s">
        <v>21</v>
      </c>
      <c r="K9273" t="s">
        <v>22</v>
      </c>
      <c r="L9273" t="s">
        <v>41</v>
      </c>
      <c r="M9273">
        <v>16000</v>
      </c>
      <c r="N9273" t="s">
        <v>51</v>
      </c>
      <c r="O9273" t="s">
        <v>43</v>
      </c>
      <c r="P9273">
        <v>6984481</v>
      </c>
      <c r="Q9273" t="s">
        <v>52</v>
      </c>
      <c r="R9273" t="str">
        <f t="shared" si="433"/>
        <v>Tertile 3</v>
      </c>
      <c r="S9273" t="str">
        <f t="shared" si="434"/>
        <v>Eligible</v>
      </c>
    </row>
    <row r="9274" spans="1:19" x14ac:dyDescent="0.35">
      <c r="A9274" t="s">
        <v>11567</v>
      </c>
      <c r="B9274" s="1">
        <v>44901</v>
      </c>
      <c r="C9274" s="5" t="str">
        <f t="shared" si="432"/>
        <v>12</v>
      </c>
      <c r="D9274" t="s">
        <v>11568</v>
      </c>
      <c r="E9274" t="s">
        <v>17</v>
      </c>
      <c r="F9274">
        <v>1180000</v>
      </c>
      <c r="G9274" t="s">
        <v>160</v>
      </c>
      <c r="H9274" t="s">
        <v>108</v>
      </c>
      <c r="I9274" t="s">
        <v>161</v>
      </c>
      <c r="J9274" t="s">
        <v>21</v>
      </c>
      <c r="K9274" t="s">
        <v>22</v>
      </c>
      <c r="L9274" t="s">
        <v>41</v>
      </c>
      <c r="M9274">
        <v>16000</v>
      </c>
      <c r="N9274" t="s">
        <v>58</v>
      </c>
      <c r="O9274" t="s">
        <v>59</v>
      </c>
      <c r="P9274">
        <v>8080630</v>
      </c>
      <c r="Q9274" t="s">
        <v>44</v>
      </c>
      <c r="R9274" t="str">
        <f t="shared" si="433"/>
        <v>Tertile 3</v>
      </c>
      <c r="S9274" t="str">
        <f t="shared" si="434"/>
        <v>Eligible</v>
      </c>
    </row>
    <row r="9275" spans="1:19" x14ac:dyDescent="0.35">
      <c r="A9275" t="s">
        <v>11566</v>
      </c>
      <c r="B9275" s="1">
        <v>44901</v>
      </c>
      <c r="C9275" s="5" t="str">
        <f t="shared" si="432"/>
        <v>12</v>
      </c>
      <c r="D9275" t="s">
        <v>3575</v>
      </c>
      <c r="E9275" t="s">
        <v>17</v>
      </c>
      <c r="F9275">
        <v>1210000</v>
      </c>
      <c r="G9275" t="s">
        <v>76</v>
      </c>
      <c r="H9275" t="s">
        <v>216</v>
      </c>
      <c r="I9275" t="s">
        <v>887</v>
      </c>
      <c r="J9275" t="s">
        <v>21</v>
      </c>
      <c r="K9275" t="s">
        <v>22</v>
      </c>
      <c r="L9275" t="s">
        <v>23</v>
      </c>
      <c r="M9275">
        <v>18000</v>
      </c>
      <c r="N9275" t="s">
        <v>72</v>
      </c>
      <c r="O9275" t="s">
        <v>110</v>
      </c>
      <c r="P9275">
        <v>6160381</v>
      </c>
      <c r="Q9275" t="s">
        <v>33</v>
      </c>
      <c r="R9275" t="str">
        <f t="shared" si="433"/>
        <v>Tertile 3</v>
      </c>
      <c r="S9275" t="str">
        <f t="shared" si="434"/>
        <v>Eligible</v>
      </c>
    </row>
    <row r="9276" spans="1:19" x14ac:dyDescent="0.35">
      <c r="A9276" t="s">
        <v>11517</v>
      </c>
      <c r="B9276" s="1">
        <v>44901</v>
      </c>
      <c r="C9276" s="5" t="str">
        <f t="shared" si="432"/>
        <v>12</v>
      </c>
      <c r="D9276" t="s">
        <v>5064</v>
      </c>
      <c r="E9276" t="s">
        <v>17</v>
      </c>
      <c r="F9276">
        <v>1220000</v>
      </c>
      <c r="G9276" t="s">
        <v>36</v>
      </c>
      <c r="H9276" t="s">
        <v>48</v>
      </c>
      <c r="I9276" t="s">
        <v>538</v>
      </c>
      <c r="J9276" t="s">
        <v>21</v>
      </c>
      <c r="K9276" t="s">
        <v>22</v>
      </c>
      <c r="L9276" t="s">
        <v>50</v>
      </c>
      <c r="M9276">
        <v>27000</v>
      </c>
      <c r="N9276" t="s">
        <v>42</v>
      </c>
      <c r="O9276" t="s">
        <v>59</v>
      </c>
      <c r="P9276">
        <v>8609014</v>
      </c>
      <c r="Q9276" t="s">
        <v>44</v>
      </c>
      <c r="R9276" t="str">
        <f t="shared" si="433"/>
        <v>Tertile 3</v>
      </c>
      <c r="S9276" t="str">
        <f t="shared" si="434"/>
        <v>Eligible</v>
      </c>
    </row>
    <row r="9277" spans="1:19" x14ac:dyDescent="0.35">
      <c r="A9277" t="s">
        <v>11564</v>
      </c>
      <c r="B9277" s="1">
        <v>44901</v>
      </c>
      <c r="C9277" s="5" t="str">
        <f t="shared" si="432"/>
        <v>12</v>
      </c>
      <c r="D9277" t="s">
        <v>959</v>
      </c>
      <c r="E9277" t="s">
        <v>17</v>
      </c>
      <c r="F9277">
        <v>1228000</v>
      </c>
      <c r="G9277" t="s">
        <v>142</v>
      </c>
      <c r="H9277" t="s">
        <v>148</v>
      </c>
      <c r="I9277" t="s">
        <v>765</v>
      </c>
      <c r="J9277" t="s">
        <v>39</v>
      </c>
      <c r="K9277" t="s">
        <v>40</v>
      </c>
      <c r="L9277" t="s">
        <v>50</v>
      </c>
      <c r="M9277">
        <v>28800</v>
      </c>
      <c r="N9277" t="s">
        <v>51</v>
      </c>
      <c r="O9277" t="s">
        <v>25</v>
      </c>
      <c r="P9277">
        <v>8676766</v>
      </c>
      <c r="Q9277" t="s">
        <v>73</v>
      </c>
      <c r="R9277" t="str">
        <f t="shared" si="433"/>
        <v>Tertile 3</v>
      </c>
      <c r="S9277" t="str">
        <f t="shared" si="434"/>
        <v>Eligible</v>
      </c>
    </row>
    <row r="9278" spans="1:19" x14ac:dyDescent="0.35">
      <c r="A9278" t="s">
        <v>11491</v>
      </c>
      <c r="B9278" s="1">
        <v>44901</v>
      </c>
      <c r="C9278" s="5" t="str">
        <f t="shared" si="432"/>
        <v>12</v>
      </c>
      <c r="D9278" t="s">
        <v>9173</v>
      </c>
      <c r="E9278" t="s">
        <v>17</v>
      </c>
      <c r="F9278">
        <v>1242000</v>
      </c>
      <c r="G9278" t="s">
        <v>76</v>
      </c>
      <c r="H9278" t="s">
        <v>30</v>
      </c>
      <c r="I9278" t="s">
        <v>31</v>
      </c>
      <c r="J9278" t="s">
        <v>39</v>
      </c>
      <c r="K9278" t="s">
        <v>40</v>
      </c>
      <c r="L9278" t="s">
        <v>23</v>
      </c>
      <c r="M9278">
        <v>22201</v>
      </c>
      <c r="N9278" t="s">
        <v>72</v>
      </c>
      <c r="O9278" t="s">
        <v>25</v>
      </c>
      <c r="P9278">
        <v>7974482</v>
      </c>
      <c r="Q9278" t="s">
        <v>73</v>
      </c>
      <c r="R9278" t="str">
        <f t="shared" si="433"/>
        <v>Tertile 3</v>
      </c>
      <c r="S9278" t="str">
        <f t="shared" si="434"/>
        <v>Eligible</v>
      </c>
    </row>
    <row r="9279" spans="1:19" x14ac:dyDescent="0.35">
      <c r="A9279" t="s">
        <v>11480</v>
      </c>
      <c r="B9279" s="1">
        <v>44901</v>
      </c>
      <c r="C9279" s="5" t="str">
        <f t="shared" si="432"/>
        <v>12</v>
      </c>
      <c r="D9279" t="s">
        <v>9111</v>
      </c>
      <c r="E9279" t="s">
        <v>17</v>
      </c>
      <c r="F9279">
        <v>1250000</v>
      </c>
      <c r="G9279" t="s">
        <v>76</v>
      </c>
      <c r="H9279" t="s">
        <v>99</v>
      </c>
      <c r="I9279" t="s">
        <v>1096</v>
      </c>
      <c r="J9279" t="s">
        <v>21</v>
      </c>
      <c r="K9279" t="s">
        <v>22</v>
      </c>
      <c r="L9279" t="s">
        <v>41</v>
      </c>
      <c r="M9279">
        <v>29001</v>
      </c>
      <c r="N9279" t="s">
        <v>72</v>
      </c>
      <c r="O9279" t="s">
        <v>43</v>
      </c>
      <c r="P9279">
        <v>8368778</v>
      </c>
      <c r="Q9279" t="s">
        <v>73</v>
      </c>
      <c r="R9279" t="str">
        <f t="shared" si="433"/>
        <v>Tertile 3</v>
      </c>
      <c r="S9279" t="str">
        <f t="shared" si="434"/>
        <v>Eligible</v>
      </c>
    </row>
    <row r="9280" spans="1:19" x14ac:dyDescent="0.35">
      <c r="A9280" t="s">
        <v>11509</v>
      </c>
      <c r="B9280" s="1">
        <v>44901</v>
      </c>
      <c r="C9280" s="5" t="str">
        <f t="shared" si="432"/>
        <v>12</v>
      </c>
      <c r="D9280" t="s">
        <v>290</v>
      </c>
      <c r="E9280" t="s">
        <v>17</v>
      </c>
      <c r="F9280">
        <v>1250000</v>
      </c>
      <c r="G9280" t="s">
        <v>103</v>
      </c>
      <c r="H9280" t="s">
        <v>48</v>
      </c>
      <c r="I9280" t="s">
        <v>538</v>
      </c>
      <c r="J9280" t="s">
        <v>39</v>
      </c>
      <c r="K9280" t="s">
        <v>40</v>
      </c>
      <c r="L9280" t="s">
        <v>23</v>
      </c>
      <c r="M9280">
        <v>85000</v>
      </c>
      <c r="N9280" t="s">
        <v>42</v>
      </c>
      <c r="O9280" t="s">
        <v>59</v>
      </c>
      <c r="P9280">
        <v>8222049</v>
      </c>
      <c r="Q9280" t="s">
        <v>44</v>
      </c>
      <c r="R9280" t="str">
        <f t="shared" si="433"/>
        <v>Tertile 3</v>
      </c>
      <c r="S9280" t="str">
        <f t="shared" si="434"/>
        <v>Eligible</v>
      </c>
    </row>
    <row r="9281" spans="1:19" x14ac:dyDescent="0.35">
      <c r="A9281" t="s">
        <v>11468</v>
      </c>
      <c r="B9281" s="1">
        <v>44901</v>
      </c>
      <c r="C9281" s="5" t="str">
        <f t="shared" si="432"/>
        <v>12</v>
      </c>
      <c r="D9281" t="s">
        <v>1368</v>
      </c>
      <c r="E9281" t="s">
        <v>86</v>
      </c>
      <c r="F9281">
        <v>1260000</v>
      </c>
      <c r="G9281" t="s">
        <v>103</v>
      </c>
      <c r="H9281" t="s">
        <v>37</v>
      </c>
      <c r="I9281" t="s">
        <v>682</v>
      </c>
      <c r="J9281" t="s">
        <v>21</v>
      </c>
      <c r="K9281" t="s">
        <v>22</v>
      </c>
      <c r="L9281" t="s">
        <v>50</v>
      </c>
      <c r="M9281">
        <v>38000</v>
      </c>
      <c r="N9281" t="s">
        <v>42</v>
      </c>
      <c r="O9281" t="s">
        <v>110</v>
      </c>
      <c r="P9281">
        <v>7957333</v>
      </c>
      <c r="Q9281" t="s">
        <v>44</v>
      </c>
      <c r="R9281" t="str">
        <f t="shared" si="433"/>
        <v>Tertile 3</v>
      </c>
      <c r="S9281" t="str">
        <f t="shared" si="434"/>
        <v>Eligible</v>
      </c>
    </row>
    <row r="9282" spans="1:19" x14ac:dyDescent="0.35">
      <c r="A9282" t="s">
        <v>11552</v>
      </c>
      <c r="B9282" s="1">
        <v>44901</v>
      </c>
      <c r="C9282" s="5" t="str">
        <f t="shared" ref="C9282:C9345" si="435">TEXT(B9282,$V$22)</f>
        <v>12</v>
      </c>
      <c r="D9282" t="s">
        <v>8296</v>
      </c>
      <c r="E9282" t="s">
        <v>17</v>
      </c>
      <c r="F9282">
        <v>1290000</v>
      </c>
      <c r="G9282" t="s">
        <v>295</v>
      </c>
      <c r="H9282" t="s">
        <v>64</v>
      </c>
      <c r="I9282" t="s">
        <v>200</v>
      </c>
      <c r="J9282" t="s">
        <v>21</v>
      </c>
      <c r="K9282" t="s">
        <v>22</v>
      </c>
      <c r="L9282" t="s">
        <v>50</v>
      </c>
      <c r="M9282">
        <v>53000</v>
      </c>
      <c r="N9282" t="s">
        <v>51</v>
      </c>
      <c r="O9282" t="s">
        <v>83</v>
      </c>
      <c r="P9282">
        <v>8429507</v>
      </c>
      <c r="Q9282" t="s">
        <v>52</v>
      </c>
      <c r="R9282" t="str">
        <f t="shared" ref="R9282:R9345" si="436">IF(F9282&lt;_xlfn.PERCENTILE.INC($F$2:$F$10576,1/3), "Tertile 1",
   IF(F9282&lt;_xlfn.PERCENTILE.INC($F$2:$F$10576,2/3), "Tertile 2", "Tertile 3"))</f>
        <v>Tertile 3</v>
      </c>
      <c r="S9282" t="str">
        <f t="shared" ref="S9282:S9345" si="437">IF(F9282&gt;755000, "Eligible", "Risky")</f>
        <v>Eligible</v>
      </c>
    </row>
    <row r="9283" spans="1:19" x14ac:dyDescent="0.35">
      <c r="A9283" t="s">
        <v>11545</v>
      </c>
      <c r="B9283" s="1">
        <v>44901</v>
      </c>
      <c r="C9283" s="5" t="str">
        <f t="shared" si="435"/>
        <v>12</v>
      </c>
      <c r="D9283" t="s">
        <v>8478</v>
      </c>
      <c r="E9283" t="s">
        <v>17</v>
      </c>
      <c r="F9283">
        <v>1316000</v>
      </c>
      <c r="G9283" t="s">
        <v>244</v>
      </c>
      <c r="H9283" t="s">
        <v>56</v>
      </c>
      <c r="I9283" t="s">
        <v>57</v>
      </c>
      <c r="J9283" t="s">
        <v>21</v>
      </c>
      <c r="K9283" t="s">
        <v>22</v>
      </c>
      <c r="L9283" t="s">
        <v>41</v>
      </c>
      <c r="M9283">
        <v>16600</v>
      </c>
      <c r="N9283" t="s">
        <v>58</v>
      </c>
      <c r="O9283" t="s">
        <v>59</v>
      </c>
      <c r="P9283">
        <v>7078960</v>
      </c>
      <c r="Q9283" t="s">
        <v>60</v>
      </c>
      <c r="R9283" t="str">
        <f t="shared" si="436"/>
        <v>Tertile 3</v>
      </c>
      <c r="S9283" t="str">
        <f t="shared" si="437"/>
        <v>Eligible</v>
      </c>
    </row>
    <row r="9284" spans="1:19" x14ac:dyDescent="0.35">
      <c r="A9284" t="s">
        <v>11516</v>
      </c>
      <c r="B9284" s="1">
        <v>44901</v>
      </c>
      <c r="C9284" s="5" t="str">
        <f t="shared" si="435"/>
        <v>12</v>
      </c>
      <c r="D9284" t="s">
        <v>5062</v>
      </c>
      <c r="E9284" t="s">
        <v>86</v>
      </c>
      <c r="F9284">
        <v>1330000</v>
      </c>
      <c r="G9284" t="s">
        <v>29</v>
      </c>
      <c r="H9284" t="s">
        <v>64</v>
      </c>
      <c r="I9284" t="s">
        <v>65</v>
      </c>
      <c r="J9284" t="s">
        <v>39</v>
      </c>
      <c r="K9284" t="s">
        <v>40</v>
      </c>
      <c r="L9284" t="s">
        <v>23</v>
      </c>
      <c r="M9284">
        <v>49000</v>
      </c>
      <c r="N9284" t="s">
        <v>32</v>
      </c>
      <c r="O9284" t="s">
        <v>59</v>
      </c>
      <c r="P9284">
        <v>6127129</v>
      </c>
      <c r="Q9284" t="s">
        <v>33</v>
      </c>
      <c r="R9284" t="str">
        <f t="shared" si="436"/>
        <v>Tertile 3</v>
      </c>
      <c r="S9284" t="str">
        <f t="shared" si="437"/>
        <v>Eligible</v>
      </c>
    </row>
    <row r="9285" spans="1:19" x14ac:dyDescent="0.35">
      <c r="A9285" t="s">
        <v>11543</v>
      </c>
      <c r="B9285" s="1">
        <v>44901</v>
      </c>
      <c r="C9285" s="5" t="str">
        <f t="shared" si="435"/>
        <v>12</v>
      </c>
      <c r="D9285" t="s">
        <v>346</v>
      </c>
      <c r="E9285" t="s">
        <v>17</v>
      </c>
      <c r="F9285">
        <v>1340000</v>
      </c>
      <c r="G9285" t="s">
        <v>195</v>
      </c>
      <c r="H9285" t="s">
        <v>37</v>
      </c>
      <c r="I9285" t="s">
        <v>682</v>
      </c>
      <c r="J9285" t="s">
        <v>21</v>
      </c>
      <c r="K9285" t="s">
        <v>22</v>
      </c>
      <c r="L9285" t="s">
        <v>23</v>
      </c>
      <c r="M9285">
        <v>28000</v>
      </c>
      <c r="N9285" t="s">
        <v>42</v>
      </c>
      <c r="O9285" t="s">
        <v>110</v>
      </c>
      <c r="P9285">
        <v>6489152</v>
      </c>
      <c r="Q9285" t="s">
        <v>44</v>
      </c>
      <c r="R9285" t="str">
        <f t="shared" si="436"/>
        <v>Tertile 3</v>
      </c>
      <c r="S9285" t="str">
        <f t="shared" si="437"/>
        <v>Eligible</v>
      </c>
    </row>
    <row r="9286" spans="1:19" x14ac:dyDescent="0.35">
      <c r="A9286" t="s">
        <v>11565</v>
      </c>
      <c r="B9286" s="1">
        <v>44901</v>
      </c>
      <c r="C9286" s="5" t="str">
        <f t="shared" si="435"/>
        <v>12</v>
      </c>
      <c r="D9286" t="s">
        <v>2213</v>
      </c>
      <c r="E9286" t="s">
        <v>17</v>
      </c>
      <c r="F9286">
        <v>1355000</v>
      </c>
      <c r="G9286" t="s">
        <v>152</v>
      </c>
      <c r="H9286" t="s">
        <v>303</v>
      </c>
      <c r="I9286" t="s">
        <v>304</v>
      </c>
      <c r="J9286" t="s">
        <v>21</v>
      </c>
      <c r="K9286" t="s">
        <v>22</v>
      </c>
      <c r="L9286" t="s">
        <v>23</v>
      </c>
      <c r="M9286">
        <v>26500</v>
      </c>
      <c r="N9286" t="s">
        <v>66</v>
      </c>
      <c r="O9286" t="s">
        <v>59</v>
      </c>
      <c r="P9286">
        <v>7036943</v>
      </c>
      <c r="Q9286" t="s">
        <v>26</v>
      </c>
      <c r="R9286" t="str">
        <f t="shared" si="436"/>
        <v>Tertile 3</v>
      </c>
      <c r="S9286" t="str">
        <f t="shared" si="437"/>
        <v>Eligible</v>
      </c>
    </row>
    <row r="9287" spans="1:19" x14ac:dyDescent="0.35">
      <c r="A9287" t="s">
        <v>11502</v>
      </c>
      <c r="B9287" s="1">
        <v>44901</v>
      </c>
      <c r="C9287" s="5" t="str">
        <f t="shared" si="435"/>
        <v>12</v>
      </c>
      <c r="D9287" t="s">
        <v>865</v>
      </c>
      <c r="E9287" t="s">
        <v>17</v>
      </c>
      <c r="F9287">
        <v>1360000</v>
      </c>
      <c r="G9287" t="s">
        <v>160</v>
      </c>
      <c r="H9287" t="s">
        <v>37</v>
      </c>
      <c r="I9287" t="s">
        <v>38</v>
      </c>
      <c r="J9287" t="s">
        <v>39</v>
      </c>
      <c r="K9287" t="s">
        <v>40</v>
      </c>
      <c r="L9287" t="s">
        <v>41</v>
      </c>
      <c r="M9287">
        <v>37000</v>
      </c>
      <c r="N9287" t="s">
        <v>58</v>
      </c>
      <c r="O9287" t="s">
        <v>43</v>
      </c>
      <c r="P9287">
        <v>8840455</v>
      </c>
      <c r="Q9287" t="s">
        <v>60</v>
      </c>
      <c r="R9287" t="str">
        <f t="shared" si="436"/>
        <v>Tertile 3</v>
      </c>
      <c r="S9287" t="str">
        <f t="shared" si="437"/>
        <v>Eligible</v>
      </c>
    </row>
    <row r="9288" spans="1:19" x14ac:dyDescent="0.35">
      <c r="A9288" t="s">
        <v>11490</v>
      </c>
      <c r="B9288" s="1">
        <v>44901</v>
      </c>
      <c r="C9288" s="5" t="str">
        <f t="shared" si="435"/>
        <v>12</v>
      </c>
      <c r="D9288" t="s">
        <v>3617</v>
      </c>
      <c r="E9288" t="s">
        <v>86</v>
      </c>
      <c r="F9288">
        <v>1395000</v>
      </c>
      <c r="G9288" t="s">
        <v>152</v>
      </c>
      <c r="H9288" t="s">
        <v>81</v>
      </c>
      <c r="I9288" t="s">
        <v>420</v>
      </c>
      <c r="J9288" t="s">
        <v>21</v>
      </c>
      <c r="K9288" t="s">
        <v>22</v>
      </c>
      <c r="L9288" t="s">
        <v>41</v>
      </c>
      <c r="M9288">
        <v>21501</v>
      </c>
      <c r="N9288" t="s">
        <v>66</v>
      </c>
      <c r="O9288" t="s">
        <v>59</v>
      </c>
      <c r="P9288">
        <v>8845223</v>
      </c>
      <c r="Q9288" t="s">
        <v>67</v>
      </c>
      <c r="R9288" t="str">
        <f t="shared" si="436"/>
        <v>Tertile 3</v>
      </c>
      <c r="S9288" t="str">
        <f t="shared" si="437"/>
        <v>Eligible</v>
      </c>
    </row>
    <row r="9289" spans="1:19" x14ac:dyDescent="0.35">
      <c r="A9289" t="s">
        <v>11459</v>
      </c>
      <c r="B9289" s="1">
        <v>44901</v>
      </c>
      <c r="C9289" s="5" t="str">
        <f t="shared" si="435"/>
        <v>12</v>
      </c>
      <c r="D9289" t="s">
        <v>1295</v>
      </c>
      <c r="E9289" t="s">
        <v>17</v>
      </c>
      <c r="F9289">
        <v>1410000</v>
      </c>
      <c r="G9289" t="s">
        <v>268</v>
      </c>
      <c r="H9289" t="s">
        <v>30</v>
      </c>
      <c r="I9289" t="s">
        <v>347</v>
      </c>
      <c r="J9289" t="s">
        <v>21</v>
      </c>
      <c r="K9289" t="s">
        <v>22</v>
      </c>
      <c r="L9289" t="s">
        <v>50</v>
      </c>
      <c r="M9289">
        <v>45001</v>
      </c>
      <c r="N9289" t="s">
        <v>24</v>
      </c>
      <c r="O9289" t="s">
        <v>59</v>
      </c>
      <c r="P9289">
        <v>6263304</v>
      </c>
      <c r="Q9289" t="s">
        <v>26</v>
      </c>
      <c r="R9289" t="str">
        <f t="shared" si="436"/>
        <v>Tertile 3</v>
      </c>
      <c r="S9289" t="str">
        <f t="shared" si="437"/>
        <v>Eligible</v>
      </c>
    </row>
    <row r="9290" spans="1:19" x14ac:dyDescent="0.35">
      <c r="A9290" t="s">
        <v>11507</v>
      </c>
      <c r="B9290" s="1">
        <v>44901</v>
      </c>
      <c r="C9290" s="5" t="str">
        <f t="shared" si="435"/>
        <v>12</v>
      </c>
      <c r="D9290" t="s">
        <v>937</v>
      </c>
      <c r="E9290" t="s">
        <v>17</v>
      </c>
      <c r="F9290">
        <v>1425000</v>
      </c>
      <c r="G9290" t="s">
        <v>166</v>
      </c>
      <c r="H9290" t="s">
        <v>64</v>
      </c>
      <c r="I9290" t="s">
        <v>171</v>
      </c>
      <c r="J9290" t="s">
        <v>21</v>
      </c>
      <c r="K9290" t="s">
        <v>22</v>
      </c>
      <c r="L9290" t="s">
        <v>23</v>
      </c>
      <c r="M9290">
        <v>39500</v>
      </c>
      <c r="N9290" t="s">
        <v>24</v>
      </c>
      <c r="O9290" t="s">
        <v>110</v>
      </c>
      <c r="P9290">
        <v>6532149</v>
      </c>
      <c r="Q9290" t="s">
        <v>26</v>
      </c>
      <c r="R9290" t="str">
        <f t="shared" si="436"/>
        <v>Tertile 3</v>
      </c>
      <c r="S9290" t="str">
        <f t="shared" si="437"/>
        <v>Eligible</v>
      </c>
    </row>
    <row r="9291" spans="1:19" x14ac:dyDescent="0.35">
      <c r="A9291" t="s">
        <v>11542</v>
      </c>
      <c r="B9291" s="1">
        <v>44901</v>
      </c>
      <c r="C9291" s="5" t="str">
        <f t="shared" si="435"/>
        <v>12</v>
      </c>
      <c r="D9291" t="s">
        <v>917</v>
      </c>
      <c r="E9291" t="s">
        <v>86</v>
      </c>
      <c r="F9291">
        <v>1490000</v>
      </c>
      <c r="G9291" t="s">
        <v>191</v>
      </c>
      <c r="H9291" t="s">
        <v>108</v>
      </c>
      <c r="I9291" t="s">
        <v>109</v>
      </c>
      <c r="J9291" t="s">
        <v>39</v>
      </c>
      <c r="K9291" t="s">
        <v>40</v>
      </c>
      <c r="L9291" t="s">
        <v>23</v>
      </c>
      <c r="M9291">
        <v>12000</v>
      </c>
      <c r="N9291" t="s">
        <v>32</v>
      </c>
      <c r="O9291" t="s">
        <v>110</v>
      </c>
      <c r="P9291">
        <v>6630553</v>
      </c>
      <c r="Q9291" t="s">
        <v>33</v>
      </c>
      <c r="R9291" t="str">
        <f t="shared" si="436"/>
        <v>Tertile 3</v>
      </c>
      <c r="S9291" t="str">
        <f t="shared" si="437"/>
        <v>Eligible</v>
      </c>
    </row>
    <row r="9292" spans="1:19" x14ac:dyDescent="0.35">
      <c r="A9292" t="s">
        <v>11570</v>
      </c>
      <c r="B9292" s="1">
        <v>44901</v>
      </c>
      <c r="C9292" s="5" t="str">
        <f t="shared" si="435"/>
        <v>12</v>
      </c>
      <c r="D9292" t="s">
        <v>963</v>
      </c>
      <c r="E9292" t="s">
        <v>17</v>
      </c>
      <c r="F9292">
        <v>1500000</v>
      </c>
      <c r="G9292" t="s">
        <v>90</v>
      </c>
      <c r="H9292" t="s">
        <v>94</v>
      </c>
      <c r="I9292" t="s">
        <v>358</v>
      </c>
      <c r="J9292" t="s">
        <v>39</v>
      </c>
      <c r="K9292" t="s">
        <v>40</v>
      </c>
      <c r="L9292" t="s">
        <v>23</v>
      </c>
      <c r="M9292">
        <v>38000</v>
      </c>
      <c r="N9292" t="s">
        <v>72</v>
      </c>
      <c r="O9292" t="s">
        <v>25</v>
      </c>
      <c r="P9292">
        <v>7605010</v>
      </c>
      <c r="Q9292" t="s">
        <v>60</v>
      </c>
      <c r="R9292" t="str">
        <f t="shared" si="436"/>
        <v>Tertile 3</v>
      </c>
      <c r="S9292" t="str">
        <f t="shared" si="437"/>
        <v>Eligible</v>
      </c>
    </row>
    <row r="9293" spans="1:19" x14ac:dyDescent="0.35">
      <c r="A9293" t="s">
        <v>11474</v>
      </c>
      <c r="B9293" s="1">
        <v>44901</v>
      </c>
      <c r="C9293" s="5" t="str">
        <f t="shared" si="435"/>
        <v>12</v>
      </c>
      <c r="D9293" t="s">
        <v>5940</v>
      </c>
      <c r="E9293" t="s">
        <v>17</v>
      </c>
      <c r="F9293">
        <v>1532000</v>
      </c>
      <c r="G9293" t="s">
        <v>80</v>
      </c>
      <c r="H9293" t="s">
        <v>48</v>
      </c>
      <c r="I9293" t="s">
        <v>648</v>
      </c>
      <c r="J9293" t="s">
        <v>21</v>
      </c>
      <c r="K9293" t="s">
        <v>22</v>
      </c>
      <c r="L9293" t="s">
        <v>41</v>
      </c>
      <c r="M9293">
        <v>31200</v>
      </c>
      <c r="N9293" t="s">
        <v>66</v>
      </c>
      <c r="O9293" t="s">
        <v>59</v>
      </c>
      <c r="P9293">
        <v>6241870</v>
      </c>
      <c r="Q9293" t="s">
        <v>67</v>
      </c>
      <c r="R9293" t="str">
        <f t="shared" si="436"/>
        <v>Tertile 3</v>
      </c>
      <c r="S9293" t="str">
        <f t="shared" si="437"/>
        <v>Eligible</v>
      </c>
    </row>
    <row r="9294" spans="1:19" x14ac:dyDescent="0.35">
      <c r="A9294" t="s">
        <v>11540</v>
      </c>
      <c r="B9294" s="1">
        <v>44901</v>
      </c>
      <c r="C9294" s="5" t="str">
        <f t="shared" si="435"/>
        <v>12</v>
      </c>
      <c r="D9294" t="s">
        <v>4295</v>
      </c>
      <c r="E9294" t="s">
        <v>17</v>
      </c>
      <c r="F9294">
        <v>1550000</v>
      </c>
      <c r="G9294" t="s">
        <v>70</v>
      </c>
      <c r="H9294" t="s">
        <v>216</v>
      </c>
      <c r="I9294" t="s">
        <v>887</v>
      </c>
      <c r="J9294" t="s">
        <v>21</v>
      </c>
      <c r="K9294" t="s">
        <v>22</v>
      </c>
      <c r="L9294" t="s">
        <v>23</v>
      </c>
      <c r="M9294">
        <v>18000</v>
      </c>
      <c r="N9294" t="s">
        <v>72</v>
      </c>
      <c r="O9294" t="s">
        <v>110</v>
      </c>
      <c r="P9294">
        <v>7378984</v>
      </c>
      <c r="Q9294" t="s">
        <v>73</v>
      </c>
      <c r="R9294" t="str">
        <f t="shared" si="436"/>
        <v>Tertile 3</v>
      </c>
      <c r="S9294" t="str">
        <f t="shared" si="437"/>
        <v>Eligible</v>
      </c>
    </row>
    <row r="9295" spans="1:19" x14ac:dyDescent="0.35">
      <c r="A9295" t="s">
        <v>11499</v>
      </c>
      <c r="B9295" s="1">
        <v>44901</v>
      </c>
      <c r="C9295" s="5" t="str">
        <f t="shared" si="435"/>
        <v>12</v>
      </c>
      <c r="D9295" t="s">
        <v>966</v>
      </c>
      <c r="E9295" t="s">
        <v>17</v>
      </c>
      <c r="F9295">
        <v>1570000</v>
      </c>
      <c r="G9295" t="s">
        <v>137</v>
      </c>
      <c r="H9295" t="s">
        <v>303</v>
      </c>
      <c r="I9295" t="s">
        <v>532</v>
      </c>
      <c r="J9295" t="s">
        <v>39</v>
      </c>
      <c r="K9295" t="s">
        <v>40</v>
      </c>
      <c r="L9295" t="s">
        <v>23</v>
      </c>
      <c r="M9295">
        <v>18001</v>
      </c>
      <c r="N9295" t="s">
        <v>24</v>
      </c>
      <c r="O9295" t="s">
        <v>43</v>
      </c>
      <c r="P9295">
        <v>7466278</v>
      </c>
      <c r="Q9295" t="s">
        <v>26</v>
      </c>
      <c r="R9295" t="str">
        <f t="shared" si="436"/>
        <v>Tertile 3</v>
      </c>
      <c r="S9295" t="str">
        <f t="shared" si="437"/>
        <v>Eligible</v>
      </c>
    </row>
    <row r="9296" spans="1:19" x14ac:dyDescent="0.35">
      <c r="A9296" t="s">
        <v>11505</v>
      </c>
      <c r="B9296" s="1">
        <v>44901</v>
      </c>
      <c r="C9296" s="5" t="str">
        <f t="shared" si="435"/>
        <v>12</v>
      </c>
      <c r="D9296" t="s">
        <v>190</v>
      </c>
      <c r="E9296" t="s">
        <v>17</v>
      </c>
      <c r="F9296">
        <v>1605000</v>
      </c>
      <c r="G9296" t="s">
        <v>80</v>
      </c>
      <c r="H9296" t="s">
        <v>187</v>
      </c>
      <c r="I9296" t="s">
        <v>249</v>
      </c>
      <c r="J9296" t="s">
        <v>21</v>
      </c>
      <c r="K9296" t="s">
        <v>22</v>
      </c>
      <c r="L9296" t="s">
        <v>23</v>
      </c>
      <c r="M9296">
        <v>49500</v>
      </c>
      <c r="N9296" t="s">
        <v>66</v>
      </c>
      <c r="O9296" t="s">
        <v>59</v>
      </c>
      <c r="P9296">
        <v>6114520</v>
      </c>
      <c r="Q9296" t="s">
        <v>67</v>
      </c>
      <c r="R9296" t="str">
        <f t="shared" si="436"/>
        <v>Tertile 3</v>
      </c>
      <c r="S9296" t="str">
        <f t="shared" si="437"/>
        <v>Eligible</v>
      </c>
    </row>
    <row r="9297" spans="1:19" x14ac:dyDescent="0.35">
      <c r="A9297" t="s">
        <v>11562</v>
      </c>
      <c r="B9297" s="1">
        <v>44901</v>
      </c>
      <c r="C9297" s="5" t="str">
        <f t="shared" si="435"/>
        <v>12</v>
      </c>
      <c r="D9297" t="s">
        <v>886</v>
      </c>
      <c r="E9297" t="s">
        <v>17</v>
      </c>
      <c r="F9297">
        <v>1725000</v>
      </c>
      <c r="G9297" t="s">
        <v>98</v>
      </c>
      <c r="H9297" t="s">
        <v>94</v>
      </c>
      <c r="I9297" t="s">
        <v>619</v>
      </c>
      <c r="J9297" t="s">
        <v>21</v>
      </c>
      <c r="K9297" t="s">
        <v>22</v>
      </c>
      <c r="L9297" t="s">
        <v>23</v>
      </c>
      <c r="M9297">
        <v>26500</v>
      </c>
      <c r="N9297" t="s">
        <v>32</v>
      </c>
      <c r="O9297" t="s">
        <v>43</v>
      </c>
      <c r="P9297">
        <v>8869764</v>
      </c>
      <c r="Q9297" t="s">
        <v>60</v>
      </c>
      <c r="R9297" t="str">
        <f t="shared" si="436"/>
        <v>Tertile 3</v>
      </c>
      <c r="S9297" t="str">
        <f t="shared" si="437"/>
        <v>Eligible</v>
      </c>
    </row>
    <row r="9298" spans="1:19" x14ac:dyDescent="0.35">
      <c r="A9298" t="s">
        <v>11458</v>
      </c>
      <c r="B9298" s="1">
        <v>44901</v>
      </c>
      <c r="C9298" s="5" t="str">
        <f t="shared" si="435"/>
        <v>12</v>
      </c>
      <c r="D9298" t="s">
        <v>1293</v>
      </c>
      <c r="E9298" t="s">
        <v>86</v>
      </c>
      <c r="F9298">
        <v>1750000</v>
      </c>
      <c r="G9298" t="s">
        <v>252</v>
      </c>
      <c r="H9298" t="s">
        <v>104</v>
      </c>
      <c r="I9298" t="s">
        <v>487</v>
      </c>
      <c r="J9298" t="s">
        <v>39</v>
      </c>
      <c r="K9298" t="s">
        <v>40</v>
      </c>
      <c r="L9298" t="s">
        <v>23</v>
      </c>
      <c r="M9298">
        <v>21001</v>
      </c>
      <c r="N9298" t="s">
        <v>72</v>
      </c>
      <c r="O9298" t="s">
        <v>25</v>
      </c>
      <c r="P9298">
        <v>8333036</v>
      </c>
      <c r="Q9298" t="s">
        <v>73</v>
      </c>
      <c r="R9298" t="str">
        <f t="shared" si="436"/>
        <v>Tertile 3</v>
      </c>
      <c r="S9298" t="str">
        <f t="shared" si="437"/>
        <v>Eligible</v>
      </c>
    </row>
    <row r="9299" spans="1:19" x14ac:dyDescent="0.35">
      <c r="A9299" t="s">
        <v>11560</v>
      </c>
      <c r="B9299" s="1">
        <v>44901</v>
      </c>
      <c r="C9299" s="5" t="str">
        <f t="shared" si="435"/>
        <v>12</v>
      </c>
      <c r="D9299" t="s">
        <v>11561</v>
      </c>
      <c r="E9299" t="s">
        <v>17</v>
      </c>
      <c r="F9299">
        <v>1840000</v>
      </c>
      <c r="G9299" t="s">
        <v>160</v>
      </c>
      <c r="H9299" t="s">
        <v>81</v>
      </c>
      <c r="I9299" t="s">
        <v>387</v>
      </c>
      <c r="J9299" t="s">
        <v>39</v>
      </c>
      <c r="K9299" t="s">
        <v>40</v>
      </c>
      <c r="L9299" t="s">
        <v>50</v>
      </c>
      <c r="M9299">
        <v>21000</v>
      </c>
      <c r="N9299" t="s">
        <v>58</v>
      </c>
      <c r="O9299" t="s">
        <v>83</v>
      </c>
      <c r="P9299">
        <v>7887907</v>
      </c>
      <c r="Q9299" t="s">
        <v>60</v>
      </c>
      <c r="R9299" t="str">
        <f t="shared" si="436"/>
        <v>Tertile 3</v>
      </c>
      <c r="S9299" t="str">
        <f t="shared" si="437"/>
        <v>Eligible</v>
      </c>
    </row>
    <row r="9300" spans="1:19" x14ac:dyDescent="0.35">
      <c r="A9300" t="s">
        <v>11455</v>
      </c>
      <c r="B9300" s="1">
        <v>44901</v>
      </c>
      <c r="C9300" s="5" t="str">
        <f t="shared" si="435"/>
        <v>12</v>
      </c>
      <c r="D9300" t="s">
        <v>1257</v>
      </c>
      <c r="E9300" t="s">
        <v>86</v>
      </c>
      <c r="F9300">
        <v>2100000</v>
      </c>
      <c r="G9300" t="s">
        <v>199</v>
      </c>
      <c r="H9300" t="s">
        <v>81</v>
      </c>
      <c r="I9300" t="s">
        <v>82</v>
      </c>
      <c r="J9300" t="s">
        <v>21</v>
      </c>
      <c r="K9300" t="s">
        <v>22</v>
      </c>
      <c r="L9300" t="s">
        <v>50</v>
      </c>
      <c r="M9300">
        <v>25000</v>
      </c>
      <c r="N9300" t="s">
        <v>51</v>
      </c>
      <c r="O9300" t="s">
        <v>59</v>
      </c>
      <c r="P9300">
        <v>8629042</v>
      </c>
      <c r="Q9300" t="s">
        <v>52</v>
      </c>
      <c r="R9300" t="str">
        <f t="shared" si="436"/>
        <v>Tertile 3</v>
      </c>
      <c r="S9300" t="str">
        <f t="shared" si="437"/>
        <v>Eligible</v>
      </c>
    </row>
    <row r="9301" spans="1:19" x14ac:dyDescent="0.35">
      <c r="A9301" t="s">
        <v>11484</v>
      </c>
      <c r="B9301" s="1">
        <v>44901</v>
      </c>
      <c r="C9301" s="5" t="str">
        <f t="shared" si="435"/>
        <v>12</v>
      </c>
      <c r="D9301" t="s">
        <v>415</v>
      </c>
      <c r="E9301" t="s">
        <v>17</v>
      </c>
      <c r="F9301">
        <v>2200000</v>
      </c>
      <c r="G9301" t="s">
        <v>199</v>
      </c>
      <c r="H9301" t="s">
        <v>108</v>
      </c>
      <c r="I9301" t="s">
        <v>350</v>
      </c>
      <c r="J9301" t="s">
        <v>39</v>
      </c>
      <c r="K9301" t="s">
        <v>40</v>
      </c>
      <c r="L9301" t="s">
        <v>50</v>
      </c>
      <c r="M9301">
        <v>28001</v>
      </c>
      <c r="N9301" t="s">
        <v>51</v>
      </c>
      <c r="O9301" t="s">
        <v>83</v>
      </c>
      <c r="P9301">
        <v>8755318</v>
      </c>
      <c r="Q9301" t="s">
        <v>52</v>
      </c>
      <c r="R9301" t="str">
        <f t="shared" si="436"/>
        <v>Tertile 3</v>
      </c>
      <c r="S9301" t="str">
        <f t="shared" si="437"/>
        <v>Eligible</v>
      </c>
    </row>
    <row r="9302" spans="1:19" x14ac:dyDescent="0.35">
      <c r="A9302" t="s">
        <v>11559</v>
      </c>
      <c r="B9302" s="1">
        <v>44901</v>
      </c>
      <c r="C9302" s="5" t="str">
        <f t="shared" si="435"/>
        <v>12</v>
      </c>
      <c r="D9302" t="s">
        <v>2128</v>
      </c>
      <c r="E9302" t="s">
        <v>17</v>
      </c>
      <c r="F9302">
        <v>2290000</v>
      </c>
      <c r="G9302" t="s">
        <v>90</v>
      </c>
      <c r="H9302" t="s">
        <v>148</v>
      </c>
      <c r="I9302" t="s">
        <v>765</v>
      </c>
      <c r="J9302" t="s">
        <v>21</v>
      </c>
      <c r="K9302" t="s">
        <v>22</v>
      </c>
      <c r="L9302" t="s">
        <v>41</v>
      </c>
      <c r="M9302">
        <v>25000</v>
      </c>
      <c r="N9302" t="s">
        <v>72</v>
      </c>
      <c r="O9302" t="s">
        <v>25</v>
      </c>
      <c r="P9302">
        <v>8200846</v>
      </c>
      <c r="Q9302" t="s">
        <v>44</v>
      </c>
      <c r="R9302" t="str">
        <f t="shared" si="436"/>
        <v>Tertile 3</v>
      </c>
      <c r="S9302" t="str">
        <f t="shared" si="437"/>
        <v>Eligible</v>
      </c>
    </row>
    <row r="9303" spans="1:19" x14ac:dyDescent="0.35">
      <c r="A9303" t="s">
        <v>11453</v>
      </c>
      <c r="B9303" s="1">
        <v>44901</v>
      </c>
      <c r="C9303" s="5" t="str">
        <f t="shared" si="435"/>
        <v>12</v>
      </c>
      <c r="D9303" t="s">
        <v>1254</v>
      </c>
      <c r="E9303" t="s">
        <v>86</v>
      </c>
      <c r="F9303">
        <v>2300000</v>
      </c>
      <c r="G9303" t="s">
        <v>191</v>
      </c>
      <c r="H9303" t="s">
        <v>94</v>
      </c>
      <c r="I9303" t="s">
        <v>227</v>
      </c>
      <c r="J9303" t="s">
        <v>21</v>
      </c>
      <c r="K9303" t="s">
        <v>22</v>
      </c>
      <c r="L9303" t="s">
        <v>41</v>
      </c>
      <c r="M9303">
        <v>21000</v>
      </c>
      <c r="N9303" t="s">
        <v>32</v>
      </c>
      <c r="O9303" t="s">
        <v>59</v>
      </c>
      <c r="P9303">
        <v>8615289</v>
      </c>
      <c r="Q9303" t="s">
        <v>33</v>
      </c>
      <c r="R9303" t="str">
        <f t="shared" si="436"/>
        <v>Tertile 3</v>
      </c>
      <c r="S9303" t="str">
        <f t="shared" si="437"/>
        <v>Eligible</v>
      </c>
    </row>
    <row r="9304" spans="1:19" x14ac:dyDescent="0.35">
      <c r="A9304" t="s">
        <v>11501</v>
      </c>
      <c r="B9304" s="1">
        <v>44901</v>
      </c>
      <c r="C9304" s="5" t="str">
        <f t="shared" si="435"/>
        <v>12</v>
      </c>
      <c r="D9304" t="s">
        <v>2230</v>
      </c>
      <c r="E9304" t="s">
        <v>17</v>
      </c>
      <c r="F9304">
        <v>2400000</v>
      </c>
      <c r="G9304" t="s">
        <v>195</v>
      </c>
      <c r="H9304" t="s">
        <v>216</v>
      </c>
      <c r="I9304" t="s">
        <v>217</v>
      </c>
      <c r="J9304" t="s">
        <v>21</v>
      </c>
      <c r="K9304" t="s">
        <v>22</v>
      </c>
      <c r="L9304" t="s">
        <v>50</v>
      </c>
      <c r="M9304">
        <v>20001</v>
      </c>
      <c r="N9304" t="s">
        <v>42</v>
      </c>
      <c r="O9304" t="s">
        <v>59</v>
      </c>
      <c r="P9304">
        <v>7947258</v>
      </c>
      <c r="Q9304" t="s">
        <v>44</v>
      </c>
      <c r="R9304" t="str">
        <f t="shared" si="436"/>
        <v>Tertile 3</v>
      </c>
      <c r="S9304" t="str">
        <f t="shared" si="437"/>
        <v>Eligible</v>
      </c>
    </row>
    <row r="9305" spans="1:19" x14ac:dyDescent="0.35">
      <c r="A9305" t="s">
        <v>11461</v>
      </c>
      <c r="B9305" s="1">
        <v>44901</v>
      </c>
      <c r="C9305" s="5" t="str">
        <f t="shared" si="435"/>
        <v>12</v>
      </c>
      <c r="D9305" t="s">
        <v>1732</v>
      </c>
      <c r="E9305" t="s">
        <v>17</v>
      </c>
      <c r="F9305">
        <v>2475000</v>
      </c>
      <c r="G9305" t="s">
        <v>291</v>
      </c>
      <c r="H9305" t="s">
        <v>37</v>
      </c>
      <c r="I9305" t="s">
        <v>230</v>
      </c>
      <c r="J9305" t="s">
        <v>21</v>
      </c>
      <c r="K9305" t="s">
        <v>22</v>
      </c>
      <c r="L9305" t="s">
        <v>41</v>
      </c>
      <c r="M9305">
        <v>22501</v>
      </c>
      <c r="N9305" t="s">
        <v>42</v>
      </c>
      <c r="O9305" t="s">
        <v>25</v>
      </c>
      <c r="P9305">
        <v>8228125</v>
      </c>
      <c r="Q9305" t="s">
        <v>44</v>
      </c>
      <c r="R9305" t="str">
        <f t="shared" si="436"/>
        <v>Tertile 3</v>
      </c>
      <c r="S9305" t="str">
        <f t="shared" si="437"/>
        <v>Eligible</v>
      </c>
    </row>
    <row r="9306" spans="1:19" x14ac:dyDescent="0.35">
      <c r="A9306" t="s">
        <v>11463</v>
      </c>
      <c r="B9306" s="1">
        <v>44901</v>
      </c>
      <c r="C9306" s="5" t="str">
        <f t="shared" si="435"/>
        <v>12</v>
      </c>
      <c r="D9306" t="s">
        <v>1337</v>
      </c>
      <c r="E9306" t="s">
        <v>17</v>
      </c>
      <c r="F9306">
        <v>2700000</v>
      </c>
      <c r="G9306" t="s">
        <v>160</v>
      </c>
      <c r="H9306" t="s">
        <v>369</v>
      </c>
      <c r="I9306" t="s">
        <v>492</v>
      </c>
      <c r="J9306" t="s">
        <v>39</v>
      </c>
      <c r="K9306" t="s">
        <v>40</v>
      </c>
      <c r="L9306" t="s">
        <v>23</v>
      </c>
      <c r="M9306">
        <v>69001</v>
      </c>
      <c r="N9306" t="s">
        <v>58</v>
      </c>
      <c r="O9306" t="s">
        <v>110</v>
      </c>
      <c r="P9306">
        <v>8939057</v>
      </c>
      <c r="Q9306" t="s">
        <v>60</v>
      </c>
      <c r="R9306" t="str">
        <f t="shared" si="436"/>
        <v>Tertile 3</v>
      </c>
      <c r="S9306" t="str">
        <f t="shared" si="437"/>
        <v>Eligible</v>
      </c>
    </row>
    <row r="9307" spans="1:19" x14ac:dyDescent="0.35">
      <c r="A9307" t="s">
        <v>11558</v>
      </c>
      <c r="B9307" s="1">
        <v>44901</v>
      </c>
      <c r="C9307" s="5" t="str">
        <f t="shared" si="435"/>
        <v>12</v>
      </c>
      <c r="D9307" t="s">
        <v>882</v>
      </c>
      <c r="E9307" t="s">
        <v>17</v>
      </c>
      <c r="F9307">
        <v>2700000</v>
      </c>
      <c r="G9307" t="s">
        <v>80</v>
      </c>
      <c r="H9307" t="s">
        <v>156</v>
      </c>
      <c r="I9307" t="s">
        <v>1340</v>
      </c>
      <c r="J9307" t="s">
        <v>39</v>
      </c>
      <c r="K9307" t="s">
        <v>40</v>
      </c>
      <c r="L9307" t="s">
        <v>23</v>
      </c>
      <c r="M9307">
        <v>20000</v>
      </c>
      <c r="N9307" t="s">
        <v>66</v>
      </c>
      <c r="O9307" t="s">
        <v>110</v>
      </c>
      <c r="P9307">
        <v>7620602</v>
      </c>
      <c r="Q9307" t="s">
        <v>33</v>
      </c>
      <c r="R9307" t="str">
        <f t="shared" si="436"/>
        <v>Tertile 3</v>
      </c>
      <c r="S9307" t="str">
        <f t="shared" si="437"/>
        <v>Eligible</v>
      </c>
    </row>
    <row r="9308" spans="1:19" x14ac:dyDescent="0.35">
      <c r="A9308" t="s">
        <v>11470</v>
      </c>
      <c r="B9308" s="1">
        <v>44901</v>
      </c>
      <c r="C9308" s="5" t="str">
        <f t="shared" si="435"/>
        <v>12</v>
      </c>
      <c r="D9308" t="s">
        <v>1400</v>
      </c>
      <c r="E9308" t="s">
        <v>86</v>
      </c>
      <c r="F9308">
        <v>2790000</v>
      </c>
      <c r="G9308" t="s">
        <v>147</v>
      </c>
      <c r="H9308" t="s">
        <v>30</v>
      </c>
      <c r="I9308" t="s">
        <v>570</v>
      </c>
      <c r="J9308" t="s">
        <v>21</v>
      </c>
      <c r="K9308" t="s">
        <v>22</v>
      </c>
      <c r="L9308" t="s">
        <v>23</v>
      </c>
      <c r="M9308">
        <v>60000</v>
      </c>
      <c r="N9308" t="s">
        <v>58</v>
      </c>
      <c r="O9308" t="s">
        <v>59</v>
      </c>
      <c r="P9308">
        <v>6624227</v>
      </c>
      <c r="Q9308" t="s">
        <v>60</v>
      </c>
      <c r="R9308" t="str">
        <f t="shared" si="436"/>
        <v>Tertile 3</v>
      </c>
      <c r="S9308" t="str">
        <f t="shared" si="437"/>
        <v>Eligible</v>
      </c>
    </row>
    <row r="9309" spans="1:19" x14ac:dyDescent="0.35">
      <c r="A9309" t="s">
        <v>11464</v>
      </c>
      <c r="B9309" s="1">
        <v>44901</v>
      </c>
      <c r="C9309" s="5" t="str">
        <f t="shared" si="435"/>
        <v>12</v>
      </c>
      <c r="D9309" t="s">
        <v>1339</v>
      </c>
      <c r="E9309" t="s">
        <v>86</v>
      </c>
      <c r="F9309">
        <v>2800000</v>
      </c>
      <c r="G9309" t="s">
        <v>80</v>
      </c>
      <c r="H9309" t="s">
        <v>319</v>
      </c>
      <c r="I9309" t="s">
        <v>478</v>
      </c>
      <c r="J9309" t="s">
        <v>21</v>
      </c>
      <c r="K9309" t="s">
        <v>22</v>
      </c>
      <c r="L9309" t="s">
        <v>23</v>
      </c>
      <c r="M9309">
        <v>60001</v>
      </c>
      <c r="N9309" t="s">
        <v>66</v>
      </c>
      <c r="O9309" t="s">
        <v>110</v>
      </c>
      <c r="P9309">
        <v>6180740</v>
      </c>
      <c r="Q9309" t="s">
        <v>67</v>
      </c>
      <c r="R9309" t="str">
        <f t="shared" si="436"/>
        <v>Tertile 3</v>
      </c>
      <c r="S9309" t="str">
        <f t="shared" si="437"/>
        <v>Eligible</v>
      </c>
    </row>
    <row r="9310" spans="1:19" x14ac:dyDescent="0.35">
      <c r="A9310" t="s">
        <v>11456</v>
      </c>
      <c r="B9310" s="1">
        <v>44901</v>
      </c>
      <c r="C9310" s="5" t="str">
        <f t="shared" si="435"/>
        <v>12</v>
      </c>
      <c r="D9310" t="s">
        <v>1278</v>
      </c>
      <c r="E9310" t="s">
        <v>17</v>
      </c>
      <c r="F9310">
        <v>3700000</v>
      </c>
      <c r="G9310" t="s">
        <v>244</v>
      </c>
      <c r="H9310" t="s">
        <v>37</v>
      </c>
      <c r="I9310" t="s">
        <v>682</v>
      </c>
      <c r="J9310" t="s">
        <v>21</v>
      </c>
      <c r="K9310" t="s">
        <v>22</v>
      </c>
      <c r="L9310" t="s">
        <v>23</v>
      </c>
      <c r="M9310">
        <v>26000</v>
      </c>
      <c r="N9310" t="s">
        <v>58</v>
      </c>
      <c r="O9310" t="s">
        <v>110</v>
      </c>
      <c r="P9310">
        <v>6209319</v>
      </c>
      <c r="Q9310" t="s">
        <v>60</v>
      </c>
      <c r="R9310" t="str">
        <f t="shared" si="436"/>
        <v>Tertile 3</v>
      </c>
      <c r="S9310" t="str">
        <f t="shared" si="437"/>
        <v>Eligible</v>
      </c>
    </row>
    <row r="9311" spans="1:19" x14ac:dyDescent="0.35">
      <c r="A9311" t="s">
        <v>11467</v>
      </c>
      <c r="B9311" s="1">
        <v>44901</v>
      </c>
      <c r="C9311" s="5" t="str">
        <f t="shared" si="435"/>
        <v>12</v>
      </c>
      <c r="D9311" t="s">
        <v>1366</v>
      </c>
      <c r="E9311" t="s">
        <v>17</v>
      </c>
      <c r="F9311">
        <v>3900000</v>
      </c>
      <c r="G9311" t="s">
        <v>98</v>
      </c>
      <c r="H9311" t="s">
        <v>19</v>
      </c>
      <c r="I9311" t="s">
        <v>380</v>
      </c>
      <c r="J9311" t="s">
        <v>21</v>
      </c>
      <c r="K9311" t="s">
        <v>22</v>
      </c>
      <c r="L9311" t="s">
        <v>50</v>
      </c>
      <c r="M9311">
        <v>42000</v>
      </c>
      <c r="N9311" t="s">
        <v>32</v>
      </c>
      <c r="O9311" t="s">
        <v>59</v>
      </c>
      <c r="P9311">
        <v>7765739</v>
      </c>
      <c r="Q9311" t="s">
        <v>33</v>
      </c>
      <c r="R9311" t="str">
        <f t="shared" si="436"/>
        <v>Tertile 3</v>
      </c>
      <c r="S9311" t="str">
        <f t="shared" si="437"/>
        <v>Eligible</v>
      </c>
    </row>
    <row r="9312" spans="1:19" x14ac:dyDescent="0.35">
      <c r="A9312" t="s">
        <v>11581</v>
      </c>
      <c r="B9312" s="1">
        <v>44902</v>
      </c>
      <c r="C9312" s="5" t="str">
        <f t="shared" si="435"/>
        <v>12</v>
      </c>
      <c r="D9312" t="s">
        <v>1479</v>
      </c>
      <c r="E9312" t="s">
        <v>17</v>
      </c>
      <c r="F9312">
        <v>13500</v>
      </c>
      <c r="G9312" t="s">
        <v>152</v>
      </c>
      <c r="H9312" t="s">
        <v>30</v>
      </c>
      <c r="I9312" t="s">
        <v>153</v>
      </c>
      <c r="J9312" t="s">
        <v>21</v>
      </c>
      <c r="K9312" t="s">
        <v>22</v>
      </c>
      <c r="L9312" t="s">
        <v>50</v>
      </c>
      <c r="M9312">
        <v>25000</v>
      </c>
      <c r="N9312" t="s">
        <v>66</v>
      </c>
      <c r="O9312" t="s">
        <v>25</v>
      </c>
      <c r="P9312">
        <v>8364596</v>
      </c>
      <c r="Q9312" t="s">
        <v>67</v>
      </c>
      <c r="R9312" t="str">
        <f t="shared" si="436"/>
        <v>Tertile 1</v>
      </c>
      <c r="S9312" t="str">
        <f t="shared" si="437"/>
        <v>Risky</v>
      </c>
    </row>
    <row r="9313" spans="1:19" x14ac:dyDescent="0.35">
      <c r="A9313" t="s">
        <v>11585</v>
      </c>
      <c r="B9313" s="1">
        <v>44902</v>
      </c>
      <c r="C9313" s="5" t="str">
        <f t="shared" si="435"/>
        <v>12</v>
      </c>
      <c r="D9313" t="s">
        <v>1530</v>
      </c>
      <c r="E9313" t="s">
        <v>86</v>
      </c>
      <c r="F9313">
        <v>13500</v>
      </c>
      <c r="G9313" t="s">
        <v>36</v>
      </c>
      <c r="H9313" t="s">
        <v>48</v>
      </c>
      <c r="I9313" t="s">
        <v>538</v>
      </c>
      <c r="J9313" t="s">
        <v>21</v>
      </c>
      <c r="K9313" t="s">
        <v>22</v>
      </c>
      <c r="L9313" t="s">
        <v>23</v>
      </c>
      <c r="M9313">
        <v>28000</v>
      </c>
      <c r="N9313" t="s">
        <v>42</v>
      </c>
      <c r="O9313" t="s">
        <v>59</v>
      </c>
      <c r="P9313">
        <v>6100343</v>
      </c>
      <c r="Q9313" t="s">
        <v>44</v>
      </c>
      <c r="R9313" t="str">
        <f t="shared" si="436"/>
        <v>Tertile 1</v>
      </c>
      <c r="S9313" t="str">
        <f t="shared" si="437"/>
        <v>Risky</v>
      </c>
    </row>
    <row r="9314" spans="1:19" x14ac:dyDescent="0.35">
      <c r="A9314" t="s">
        <v>11587</v>
      </c>
      <c r="B9314" s="1">
        <v>44902</v>
      </c>
      <c r="C9314" s="5" t="str">
        <f t="shared" si="435"/>
        <v>12</v>
      </c>
      <c r="D9314" t="s">
        <v>11588</v>
      </c>
      <c r="E9314" t="s">
        <v>17</v>
      </c>
      <c r="F9314">
        <v>13500</v>
      </c>
      <c r="G9314" t="s">
        <v>244</v>
      </c>
      <c r="H9314" t="s">
        <v>369</v>
      </c>
      <c r="I9314" t="s">
        <v>492</v>
      </c>
      <c r="J9314" t="s">
        <v>21</v>
      </c>
      <c r="K9314" t="s">
        <v>22</v>
      </c>
      <c r="L9314" t="s">
        <v>50</v>
      </c>
      <c r="M9314">
        <v>27001</v>
      </c>
      <c r="N9314" t="s">
        <v>58</v>
      </c>
      <c r="O9314" t="s">
        <v>110</v>
      </c>
      <c r="P9314">
        <v>7264580</v>
      </c>
      <c r="Q9314" t="s">
        <v>60</v>
      </c>
      <c r="R9314" t="str">
        <f t="shared" si="436"/>
        <v>Tertile 1</v>
      </c>
      <c r="S9314" t="str">
        <f t="shared" si="437"/>
        <v>Risky</v>
      </c>
    </row>
    <row r="9315" spans="1:19" x14ac:dyDescent="0.35">
      <c r="A9315" t="s">
        <v>11597</v>
      </c>
      <c r="B9315" s="1">
        <v>44902</v>
      </c>
      <c r="C9315" s="5" t="str">
        <f t="shared" si="435"/>
        <v>12</v>
      </c>
      <c r="D9315" t="s">
        <v>895</v>
      </c>
      <c r="E9315" t="s">
        <v>17</v>
      </c>
      <c r="F9315">
        <v>13500</v>
      </c>
      <c r="G9315" t="s">
        <v>252</v>
      </c>
      <c r="H9315" t="s">
        <v>369</v>
      </c>
      <c r="I9315" t="s">
        <v>810</v>
      </c>
      <c r="J9315" t="s">
        <v>21</v>
      </c>
      <c r="K9315" t="s">
        <v>22</v>
      </c>
      <c r="L9315" t="s">
        <v>50</v>
      </c>
      <c r="M9315">
        <v>15000</v>
      </c>
      <c r="N9315" t="s">
        <v>72</v>
      </c>
      <c r="O9315" t="s">
        <v>25</v>
      </c>
      <c r="P9315">
        <v>7811823</v>
      </c>
      <c r="Q9315" t="s">
        <v>73</v>
      </c>
      <c r="R9315" t="str">
        <f t="shared" si="436"/>
        <v>Tertile 1</v>
      </c>
      <c r="S9315" t="str">
        <f t="shared" si="437"/>
        <v>Risky</v>
      </c>
    </row>
    <row r="9316" spans="1:19" x14ac:dyDescent="0.35">
      <c r="A9316" t="s">
        <v>11599</v>
      </c>
      <c r="B9316" s="1">
        <v>44902</v>
      </c>
      <c r="C9316" s="5" t="str">
        <f t="shared" si="435"/>
        <v>12</v>
      </c>
      <c r="D9316" t="s">
        <v>781</v>
      </c>
      <c r="E9316" t="s">
        <v>17</v>
      </c>
      <c r="F9316">
        <v>13500</v>
      </c>
      <c r="G9316" t="s">
        <v>268</v>
      </c>
      <c r="H9316" t="s">
        <v>138</v>
      </c>
      <c r="I9316" t="s">
        <v>139</v>
      </c>
      <c r="J9316" t="s">
        <v>21</v>
      </c>
      <c r="K9316" t="s">
        <v>22</v>
      </c>
      <c r="L9316" t="s">
        <v>23</v>
      </c>
      <c r="M9316">
        <v>27000</v>
      </c>
      <c r="N9316" t="s">
        <v>24</v>
      </c>
      <c r="O9316" t="s">
        <v>83</v>
      </c>
      <c r="P9316">
        <v>8582899</v>
      </c>
      <c r="Q9316" t="s">
        <v>26</v>
      </c>
      <c r="R9316" t="str">
        <f t="shared" si="436"/>
        <v>Tertile 1</v>
      </c>
      <c r="S9316" t="str">
        <f t="shared" si="437"/>
        <v>Risky</v>
      </c>
    </row>
    <row r="9317" spans="1:19" x14ac:dyDescent="0.35">
      <c r="A9317" t="s">
        <v>11604</v>
      </c>
      <c r="B9317" s="1">
        <v>44902</v>
      </c>
      <c r="C9317" s="5" t="str">
        <f t="shared" si="435"/>
        <v>12</v>
      </c>
      <c r="D9317" t="s">
        <v>1188</v>
      </c>
      <c r="E9317" t="s">
        <v>17</v>
      </c>
      <c r="F9317">
        <v>13500</v>
      </c>
      <c r="G9317" t="s">
        <v>90</v>
      </c>
      <c r="H9317" t="s">
        <v>303</v>
      </c>
      <c r="I9317" t="s">
        <v>532</v>
      </c>
      <c r="J9317" t="s">
        <v>39</v>
      </c>
      <c r="K9317" t="s">
        <v>40</v>
      </c>
      <c r="L9317" t="s">
        <v>50</v>
      </c>
      <c r="M9317">
        <v>82000</v>
      </c>
      <c r="N9317" t="s">
        <v>72</v>
      </c>
      <c r="O9317" t="s">
        <v>43</v>
      </c>
      <c r="P9317">
        <v>8021512</v>
      </c>
      <c r="Q9317" t="s">
        <v>73</v>
      </c>
      <c r="R9317" t="str">
        <f t="shared" si="436"/>
        <v>Tertile 1</v>
      </c>
      <c r="S9317" t="str">
        <f t="shared" si="437"/>
        <v>Risky</v>
      </c>
    </row>
    <row r="9318" spans="1:19" x14ac:dyDescent="0.35">
      <c r="A9318" t="s">
        <v>11607</v>
      </c>
      <c r="B9318" s="1">
        <v>44902</v>
      </c>
      <c r="C9318" s="5" t="str">
        <f t="shared" si="435"/>
        <v>12</v>
      </c>
      <c r="D9318" t="s">
        <v>1168</v>
      </c>
      <c r="E9318" t="s">
        <v>17</v>
      </c>
      <c r="F9318">
        <v>13500</v>
      </c>
      <c r="G9318" t="s">
        <v>80</v>
      </c>
      <c r="H9318" t="s">
        <v>30</v>
      </c>
      <c r="I9318" t="s">
        <v>926</v>
      </c>
      <c r="J9318" t="s">
        <v>21</v>
      </c>
      <c r="K9318" t="s">
        <v>22</v>
      </c>
      <c r="L9318" t="s">
        <v>23</v>
      </c>
      <c r="M9318">
        <v>22001</v>
      </c>
      <c r="N9318" t="s">
        <v>66</v>
      </c>
      <c r="O9318" t="s">
        <v>43</v>
      </c>
      <c r="P9318">
        <v>7369554</v>
      </c>
      <c r="Q9318" t="s">
        <v>67</v>
      </c>
      <c r="R9318" t="str">
        <f t="shared" si="436"/>
        <v>Tertile 1</v>
      </c>
      <c r="S9318" t="str">
        <f t="shared" si="437"/>
        <v>Risky</v>
      </c>
    </row>
    <row r="9319" spans="1:19" x14ac:dyDescent="0.35">
      <c r="A9319" t="s">
        <v>11613</v>
      </c>
      <c r="B9319" s="1">
        <v>44902</v>
      </c>
      <c r="C9319" s="5" t="str">
        <f t="shared" si="435"/>
        <v>12</v>
      </c>
      <c r="D9319" t="s">
        <v>386</v>
      </c>
      <c r="E9319" t="s">
        <v>17</v>
      </c>
      <c r="F9319">
        <v>13500</v>
      </c>
      <c r="G9319" t="s">
        <v>147</v>
      </c>
      <c r="H9319" t="s">
        <v>94</v>
      </c>
      <c r="I9319" t="s">
        <v>358</v>
      </c>
      <c r="J9319" t="s">
        <v>39</v>
      </c>
      <c r="K9319" t="s">
        <v>40</v>
      </c>
      <c r="L9319" t="s">
        <v>23</v>
      </c>
      <c r="M9319">
        <v>38000</v>
      </c>
      <c r="N9319" t="s">
        <v>58</v>
      </c>
      <c r="O9319" t="s">
        <v>25</v>
      </c>
      <c r="P9319">
        <v>8948375</v>
      </c>
      <c r="Q9319" t="s">
        <v>60</v>
      </c>
      <c r="R9319" t="str">
        <f t="shared" si="436"/>
        <v>Tertile 1</v>
      </c>
      <c r="S9319" t="str">
        <f t="shared" si="437"/>
        <v>Risky</v>
      </c>
    </row>
    <row r="9320" spans="1:19" x14ac:dyDescent="0.35">
      <c r="A9320" t="s">
        <v>11617</v>
      </c>
      <c r="B9320" s="1">
        <v>44902</v>
      </c>
      <c r="C9320" s="5" t="str">
        <f t="shared" si="435"/>
        <v>12</v>
      </c>
      <c r="D9320" t="s">
        <v>991</v>
      </c>
      <c r="E9320" t="s">
        <v>17</v>
      </c>
      <c r="F9320">
        <v>13500</v>
      </c>
      <c r="G9320" t="s">
        <v>36</v>
      </c>
      <c r="H9320" t="s">
        <v>94</v>
      </c>
      <c r="I9320" t="s">
        <v>227</v>
      </c>
      <c r="J9320" t="s">
        <v>21</v>
      </c>
      <c r="K9320" t="s">
        <v>22</v>
      </c>
      <c r="L9320" t="s">
        <v>50</v>
      </c>
      <c r="M9320">
        <v>20000</v>
      </c>
      <c r="N9320" t="s">
        <v>42</v>
      </c>
      <c r="O9320" t="s">
        <v>59</v>
      </c>
      <c r="P9320">
        <v>7263108</v>
      </c>
      <c r="Q9320" t="s">
        <v>26</v>
      </c>
      <c r="R9320" t="str">
        <f t="shared" si="436"/>
        <v>Tertile 1</v>
      </c>
      <c r="S9320" t="str">
        <f t="shared" si="437"/>
        <v>Risky</v>
      </c>
    </row>
    <row r="9321" spans="1:19" x14ac:dyDescent="0.35">
      <c r="A9321" t="s">
        <v>11618</v>
      </c>
      <c r="B9321" s="1">
        <v>44902</v>
      </c>
      <c r="C9321" s="5" t="str">
        <f t="shared" si="435"/>
        <v>12</v>
      </c>
      <c r="D9321" t="s">
        <v>1025</v>
      </c>
      <c r="E9321" t="s">
        <v>17</v>
      </c>
      <c r="F9321">
        <v>13500</v>
      </c>
      <c r="G9321" t="s">
        <v>47</v>
      </c>
      <c r="H9321" t="s">
        <v>81</v>
      </c>
      <c r="I9321" t="s">
        <v>211</v>
      </c>
      <c r="J9321" t="s">
        <v>39</v>
      </c>
      <c r="K9321" t="s">
        <v>40</v>
      </c>
      <c r="L9321" t="s">
        <v>50</v>
      </c>
      <c r="M9321">
        <v>12000</v>
      </c>
      <c r="N9321" t="s">
        <v>51</v>
      </c>
      <c r="O9321" t="s">
        <v>43</v>
      </c>
      <c r="P9321">
        <v>6810508</v>
      </c>
      <c r="Q9321" t="s">
        <v>33</v>
      </c>
      <c r="R9321" t="str">
        <f t="shared" si="436"/>
        <v>Tertile 1</v>
      </c>
      <c r="S9321" t="str">
        <f t="shared" si="437"/>
        <v>Risky</v>
      </c>
    </row>
    <row r="9322" spans="1:19" x14ac:dyDescent="0.35">
      <c r="A9322" t="s">
        <v>11619</v>
      </c>
      <c r="B9322" s="1">
        <v>44902</v>
      </c>
      <c r="C9322" s="5" t="str">
        <f t="shared" si="435"/>
        <v>12</v>
      </c>
      <c r="D9322" t="s">
        <v>1027</v>
      </c>
      <c r="E9322" t="s">
        <v>17</v>
      </c>
      <c r="F9322">
        <v>13500</v>
      </c>
      <c r="G9322" t="s">
        <v>55</v>
      </c>
      <c r="H9322" t="s">
        <v>481</v>
      </c>
      <c r="I9322" t="s">
        <v>482</v>
      </c>
      <c r="J9322" t="s">
        <v>21</v>
      </c>
      <c r="K9322" t="s">
        <v>22</v>
      </c>
      <c r="L9322" t="s">
        <v>23</v>
      </c>
      <c r="M9322">
        <v>41000</v>
      </c>
      <c r="N9322" t="s">
        <v>58</v>
      </c>
      <c r="O9322" t="s">
        <v>59</v>
      </c>
      <c r="P9322">
        <v>6608874</v>
      </c>
      <c r="Q9322" t="s">
        <v>44</v>
      </c>
      <c r="R9322" t="str">
        <f t="shared" si="436"/>
        <v>Tertile 1</v>
      </c>
      <c r="S9322" t="str">
        <f t="shared" si="437"/>
        <v>Risky</v>
      </c>
    </row>
    <row r="9323" spans="1:19" x14ac:dyDescent="0.35">
      <c r="A9323" t="s">
        <v>11615</v>
      </c>
      <c r="B9323" s="1">
        <v>44902</v>
      </c>
      <c r="C9323" s="5" t="str">
        <f t="shared" si="435"/>
        <v>12</v>
      </c>
      <c r="D9323" t="s">
        <v>968</v>
      </c>
      <c r="E9323" t="s">
        <v>86</v>
      </c>
      <c r="F9323">
        <v>370000</v>
      </c>
      <c r="G9323" t="s">
        <v>18</v>
      </c>
      <c r="H9323" t="s">
        <v>19</v>
      </c>
      <c r="I9323" t="s">
        <v>316</v>
      </c>
      <c r="J9323" t="s">
        <v>21</v>
      </c>
      <c r="K9323" t="s">
        <v>22</v>
      </c>
      <c r="L9323" t="s">
        <v>50</v>
      </c>
      <c r="M9323">
        <v>31000</v>
      </c>
      <c r="N9323" t="s">
        <v>24</v>
      </c>
      <c r="O9323" t="s">
        <v>59</v>
      </c>
      <c r="P9323">
        <v>8479948</v>
      </c>
      <c r="Q9323" t="s">
        <v>67</v>
      </c>
      <c r="R9323" t="str">
        <f t="shared" si="436"/>
        <v>Tertile 1</v>
      </c>
      <c r="S9323" t="str">
        <f t="shared" si="437"/>
        <v>Risky</v>
      </c>
    </row>
    <row r="9324" spans="1:19" x14ac:dyDescent="0.35">
      <c r="A9324" t="s">
        <v>11610</v>
      </c>
      <c r="B9324" s="1">
        <v>44902</v>
      </c>
      <c r="C9324" s="5" t="str">
        <f t="shared" si="435"/>
        <v>12</v>
      </c>
      <c r="D9324" t="s">
        <v>1172</v>
      </c>
      <c r="E9324" t="s">
        <v>17</v>
      </c>
      <c r="F9324">
        <v>375500</v>
      </c>
      <c r="G9324" t="s">
        <v>98</v>
      </c>
      <c r="H9324" t="s">
        <v>156</v>
      </c>
      <c r="I9324" t="s">
        <v>157</v>
      </c>
      <c r="J9324" t="s">
        <v>21</v>
      </c>
      <c r="K9324" t="s">
        <v>22</v>
      </c>
      <c r="L9324" t="s">
        <v>50</v>
      </c>
      <c r="M9324">
        <v>38501</v>
      </c>
      <c r="N9324" t="s">
        <v>32</v>
      </c>
      <c r="O9324" t="s">
        <v>43</v>
      </c>
      <c r="P9324">
        <v>7283257</v>
      </c>
      <c r="Q9324" t="s">
        <v>33</v>
      </c>
      <c r="R9324" t="str">
        <f t="shared" si="436"/>
        <v>Tertile 1</v>
      </c>
      <c r="S9324" t="str">
        <f t="shared" si="437"/>
        <v>Risky</v>
      </c>
    </row>
    <row r="9325" spans="1:19" x14ac:dyDescent="0.35">
      <c r="A9325" t="s">
        <v>11609</v>
      </c>
      <c r="B9325" s="1">
        <v>44902</v>
      </c>
      <c r="C9325" s="5" t="str">
        <f t="shared" si="435"/>
        <v>12</v>
      </c>
      <c r="D9325" t="s">
        <v>1643</v>
      </c>
      <c r="E9325" t="s">
        <v>17</v>
      </c>
      <c r="F9325">
        <v>420000</v>
      </c>
      <c r="G9325" t="s">
        <v>166</v>
      </c>
      <c r="H9325" t="s">
        <v>30</v>
      </c>
      <c r="I9325" t="s">
        <v>153</v>
      </c>
      <c r="J9325" t="s">
        <v>39</v>
      </c>
      <c r="K9325" t="s">
        <v>40</v>
      </c>
      <c r="L9325" t="s">
        <v>23</v>
      </c>
      <c r="M9325">
        <v>26001</v>
      </c>
      <c r="N9325" t="s">
        <v>24</v>
      </c>
      <c r="O9325" t="s">
        <v>25</v>
      </c>
      <c r="P9325">
        <v>6479781</v>
      </c>
      <c r="Q9325" t="s">
        <v>26</v>
      </c>
      <c r="R9325" t="str">
        <f t="shared" si="436"/>
        <v>Tertile 1</v>
      </c>
      <c r="S9325" t="str">
        <f t="shared" si="437"/>
        <v>Risky</v>
      </c>
    </row>
    <row r="9326" spans="1:19" x14ac:dyDescent="0.35">
      <c r="A9326" t="s">
        <v>11614</v>
      </c>
      <c r="B9326" s="1">
        <v>44902</v>
      </c>
      <c r="C9326" s="5" t="str">
        <f t="shared" si="435"/>
        <v>12</v>
      </c>
      <c r="D9326" t="s">
        <v>2230</v>
      </c>
      <c r="E9326" t="s">
        <v>17</v>
      </c>
      <c r="F9326">
        <v>442000</v>
      </c>
      <c r="G9326" t="s">
        <v>76</v>
      </c>
      <c r="H9326" t="s">
        <v>104</v>
      </c>
      <c r="I9326" t="s">
        <v>487</v>
      </c>
      <c r="J9326" t="s">
        <v>39</v>
      </c>
      <c r="K9326" t="s">
        <v>40</v>
      </c>
      <c r="L9326" t="s">
        <v>50</v>
      </c>
      <c r="M9326">
        <v>25000</v>
      </c>
      <c r="N9326" t="s">
        <v>72</v>
      </c>
      <c r="O9326" t="s">
        <v>25</v>
      </c>
      <c r="P9326">
        <v>8019584</v>
      </c>
      <c r="Q9326" t="s">
        <v>60</v>
      </c>
      <c r="R9326" t="str">
        <f t="shared" si="436"/>
        <v>Tertile 1</v>
      </c>
      <c r="S9326" t="str">
        <f t="shared" si="437"/>
        <v>Risky</v>
      </c>
    </row>
    <row r="9327" spans="1:19" x14ac:dyDescent="0.35">
      <c r="A9327" t="s">
        <v>11620</v>
      </c>
      <c r="B9327" s="1">
        <v>44902</v>
      </c>
      <c r="C9327" s="5" t="str">
        <f t="shared" si="435"/>
        <v>12</v>
      </c>
      <c r="D9327" t="s">
        <v>1031</v>
      </c>
      <c r="E9327" t="s">
        <v>17</v>
      </c>
      <c r="F9327">
        <v>515000</v>
      </c>
      <c r="G9327" t="s">
        <v>63</v>
      </c>
      <c r="H9327" t="s">
        <v>94</v>
      </c>
      <c r="I9327" t="s">
        <v>630</v>
      </c>
      <c r="J9327" t="s">
        <v>21</v>
      </c>
      <c r="K9327" t="s">
        <v>22</v>
      </c>
      <c r="L9327" t="s">
        <v>50</v>
      </c>
      <c r="M9327">
        <v>18000</v>
      </c>
      <c r="N9327" t="s">
        <v>66</v>
      </c>
      <c r="O9327" t="s">
        <v>59</v>
      </c>
      <c r="P9327">
        <v>7468507</v>
      </c>
      <c r="Q9327" t="s">
        <v>52</v>
      </c>
      <c r="R9327" t="str">
        <f t="shared" si="436"/>
        <v>Tertile 1</v>
      </c>
      <c r="S9327" t="str">
        <f t="shared" si="437"/>
        <v>Risky</v>
      </c>
    </row>
    <row r="9328" spans="1:19" x14ac:dyDescent="0.35">
      <c r="A9328" t="s">
        <v>11593</v>
      </c>
      <c r="B9328" s="1">
        <v>44902</v>
      </c>
      <c r="C9328" s="5" t="str">
        <f t="shared" si="435"/>
        <v>12</v>
      </c>
      <c r="D9328" t="s">
        <v>5851</v>
      </c>
      <c r="E9328" t="s">
        <v>17</v>
      </c>
      <c r="F9328">
        <v>518500</v>
      </c>
      <c r="G9328" t="s">
        <v>291</v>
      </c>
      <c r="H9328" t="s">
        <v>19</v>
      </c>
      <c r="I9328" t="s">
        <v>752</v>
      </c>
      <c r="J9328" t="s">
        <v>39</v>
      </c>
      <c r="K9328" t="s">
        <v>40</v>
      </c>
      <c r="L9328" t="s">
        <v>50</v>
      </c>
      <c r="M9328">
        <v>17501</v>
      </c>
      <c r="N9328" t="s">
        <v>42</v>
      </c>
      <c r="O9328" t="s">
        <v>110</v>
      </c>
      <c r="P9328">
        <v>6969143</v>
      </c>
      <c r="Q9328" t="s">
        <v>44</v>
      </c>
      <c r="R9328" t="str">
        <f t="shared" si="436"/>
        <v>Tertile 1</v>
      </c>
      <c r="S9328" t="str">
        <f t="shared" si="437"/>
        <v>Risky</v>
      </c>
    </row>
    <row r="9329" spans="1:19" x14ac:dyDescent="0.35">
      <c r="A9329" t="s">
        <v>11622</v>
      </c>
      <c r="B9329" s="1">
        <v>44902</v>
      </c>
      <c r="C9329" s="5" t="str">
        <f t="shared" si="435"/>
        <v>12</v>
      </c>
      <c r="D9329" t="s">
        <v>2335</v>
      </c>
      <c r="E9329" t="s">
        <v>86</v>
      </c>
      <c r="F9329">
        <v>523500</v>
      </c>
      <c r="G9329" t="s">
        <v>137</v>
      </c>
      <c r="H9329" t="s">
        <v>138</v>
      </c>
      <c r="I9329" t="s">
        <v>1054</v>
      </c>
      <c r="J9329" t="s">
        <v>39</v>
      </c>
      <c r="K9329" t="s">
        <v>40</v>
      </c>
      <c r="L9329" t="s">
        <v>50</v>
      </c>
      <c r="M9329">
        <v>13500</v>
      </c>
      <c r="N9329" t="s">
        <v>24</v>
      </c>
      <c r="O9329" t="s">
        <v>43</v>
      </c>
      <c r="P9329">
        <v>6847673</v>
      </c>
      <c r="Q9329" t="s">
        <v>67</v>
      </c>
      <c r="R9329" t="str">
        <f t="shared" si="436"/>
        <v>Tertile 1</v>
      </c>
      <c r="S9329" t="str">
        <f t="shared" si="437"/>
        <v>Risky</v>
      </c>
    </row>
    <row r="9330" spans="1:19" x14ac:dyDescent="0.35">
      <c r="A9330" t="s">
        <v>11589</v>
      </c>
      <c r="B9330" s="1">
        <v>44902</v>
      </c>
      <c r="C9330" s="5" t="str">
        <f t="shared" si="435"/>
        <v>12</v>
      </c>
      <c r="D9330" t="s">
        <v>2268</v>
      </c>
      <c r="E9330" t="s">
        <v>17</v>
      </c>
      <c r="F9330">
        <v>550000</v>
      </c>
      <c r="G9330" t="s">
        <v>248</v>
      </c>
      <c r="H9330" t="s">
        <v>81</v>
      </c>
      <c r="I9330" t="s">
        <v>211</v>
      </c>
      <c r="J9330" t="s">
        <v>39</v>
      </c>
      <c r="K9330" t="s">
        <v>40</v>
      </c>
      <c r="L9330" t="s">
        <v>50</v>
      </c>
      <c r="M9330">
        <v>26001</v>
      </c>
      <c r="N9330" t="s">
        <v>66</v>
      </c>
      <c r="O9330" t="s">
        <v>43</v>
      </c>
      <c r="P9330">
        <v>6273946</v>
      </c>
      <c r="Q9330" t="s">
        <v>67</v>
      </c>
      <c r="R9330" t="str">
        <f t="shared" si="436"/>
        <v>Tertile 2</v>
      </c>
      <c r="S9330" t="str">
        <f t="shared" si="437"/>
        <v>Risky</v>
      </c>
    </row>
    <row r="9331" spans="1:19" x14ac:dyDescent="0.35">
      <c r="A9331" t="s">
        <v>11600</v>
      </c>
      <c r="B9331" s="1">
        <v>44902</v>
      </c>
      <c r="C9331" s="5" t="str">
        <f t="shared" si="435"/>
        <v>12</v>
      </c>
      <c r="D9331" t="s">
        <v>955</v>
      </c>
      <c r="E9331" t="s">
        <v>17</v>
      </c>
      <c r="F9331">
        <v>612000</v>
      </c>
      <c r="G9331" t="s">
        <v>90</v>
      </c>
      <c r="H9331" t="s">
        <v>81</v>
      </c>
      <c r="I9331" t="s">
        <v>387</v>
      </c>
      <c r="J9331" t="s">
        <v>39</v>
      </c>
      <c r="K9331" t="s">
        <v>40</v>
      </c>
      <c r="L9331" t="s">
        <v>23</v>
      </c>
      <c r="M9331">
        <v>16000</v>
      </c>
      <c r="N9331" t="s">
        <v>72</v>
      </c>
      <c r="O9331" t="s">
        <v>83</v>
      </c>
      <c r="P9331">
        <v>7387625</v>
      </c>
      <c r="Q9331" t="s">
        <v>73</v>
      </c>
      <c r="R9331" t="str">
        <f t="shared" si="436"/>
        <v>Tertile 2</v>
      </c>
      <c r="S9331" t="str">
        <f t="shared" si="437"/>
        <v>Risky</v>
      </c>
    </row>
    <row r="9332" spans="1:19" x14ac:dyDescent="0.35">
      <c r="A9332" t="s">
        <v>11579</v>
      </c>
      <c r="B9332" s="1">
        <v>44902</v>
      </c>
      <c r="C9332" s="5" t="str">
        <f t="shared" si="435"/>
        <v>12</v>
      </c>
      <c r="D9332" t="s">
        <v>1475</v>
      </c>
      <c r="E9332" t="s">
        <v>86</v>
      </c>
      <c r="F9332">
        <v>650000</v>
      </c>
      <c r="G9332" t="s">
        <v>142</v>
      </c>
      <c r="H9332" t="s">
        <v>37</v>
      </c>
      <c r="I9332" t="s">
        <v>38</v>
      </c>
      <c r="J9332" t="s">
        <v>39</v>
      </c>
      <c r="K9332" t="s">
        <v>40</v>
      </c>
      <c r="L9332" t="s">
        <v>50</v>
      </c>
      <c r="M9332">
        <v>37000</v>
      </c>
      <c r="N9332" t="s">
        <v>51</v>
      </c>
      <c r="O9332" t="s">
        <v>43</v>
      </c>
      <c r="P9332">
        <v>6231317</v>
      </c>
      <c r="Q9332" t="s">
        <v>52</v>
      </c>
      <c r="R9332" t="str">
        <f t="shared" si="436"/>
        <v>Tertile 2</v>
      </c>
      <c r="S9332" t="str">
        <f t="shared" si="437"/>
        <v>Risky</v>
      </c>
    </row>
    <row r="9333" spans="1:19" x14ac:dyDescent="0.35">
      <c r="A9333" t="s">
        <v>11590</v>
      </c>
      <c r="B9333" s="1">
        <v>44902</v>
      </c>
      <c r="C9333" s="5" t="str">
        <f t="shared" si="435"/>
        <v>12</v>
      </c>
      <c r="D9333" t="s">
        <v>968</v>
      </c>
      <c r="E9333" t="s">
        <v>86</v>
      </c>
      <c r="F9333">
        <v>650000</v>
      </c>
      <c r="G9333" t="s">
        <v>252</v>
      </c>
      <c r="H9333" t="s">
        <v>174</v>
      </c>
      <c r="I9333" t="s">
        <v>1335</v>
      </c>
      <c r="J9333" t="s">
        <v>21</v>
      </c>
      <c r="K9333" t="s">
        <v>22</v>
      </c>
      <c r="L9333" t="s">
        <v>50</v>
      </c>
      <c r="M9333">
        <v>22001</v>
      </c>
      <c r="N9333" t="s">
        <v>72</v>
      </c>
      <c r="O9333" t="s">
        <v>110</v>
      </c>
      <c r="P9333">
        <v>7605966</v>
      </c>
      <c r="Q9333" t="s">
        <v>73</v>
      </c>
      <c r="R9333" t="str">
        <f t="shared" si="436"/>
        <v>Tertile 2</v>
      </c>
      <c r="S9333" t="str">
        <f t="shared" si="437"/>
        <v>Risky</v>
      </c>
    </row>
    <row r="9334" spans="1:19" x14ac:dyDescent="0.35">
      <c r="A9334" t="s">
        <v>11596</v>
      </c>
      <c r="B9334" s="1">
        <v>44902</v>
      </c>
      <c r="C9334" s="5" t="str">
        <f t="shared" si="435"/>
        <v>12</v>
      </c>
      <c r="D9334" t="s">
        <v>893</v>
      </c>
      <c r="E9334" t="s">
        <v>17</v>
      </c>
      <c r="F9334">
        <v>730000</v>
      </c>
      <c r="G9334" t="s">
        <v>248</v>
      </c>
      <c r="H9334" t="s">
        <v>19</v>
      </c>
      <c r="I9334" t="s">
        <v>87</v>
      </c>
      <c r="J9334" t="s">
        <v>21</v>
      </c>
      <c r="K9334" t="s">
        <v>22</v>
      </c>
      <c r="L9334" t="s">
        <v>50</v>
      </c>
      <c r="M9334">
        <v>15001</v>
      </c>
      <c r="N9334" t="s">
        <v>66</v>
      </c>
      <c r="O9334" t="s">
        <v>43</v>
      </c>
      <c r="P9334">
        <v>6721942</v>
      </c>
      <c r="Q9334" t="s">
        <v>67</v>
      </c>
      <c r="R9334" t="str">
        <f t="shared" si="436"/>
        <v>Tertile 2</v>
      </c>
      <c r="S9334" t="str">
        <f t="shared" si="437"/>
        <v>Risky</v>
      </c>
    </row>
    <row r="9335" spans="1:19" x14ac:dyDescent="0.35">
      <c r="A9335" t="s">
        <v>11621</v>
      </c>
      <c r="B9335" s="1">
        <v>44902</v>
      </c>
      <c r="C9335" s="5" t="str">
        <f t="shared" si="435"/>
        <v>12</v>
      </c>
      <c r="D9335" t="s">
        <v>893</v>
      </c>
      <c r="E9335" t="s">
        <v>17</v>
      </c>
      <c r="F9335">
        <v>805000</v>
      </c>
      <c r="G9335" t="s">
        <v>252</v>
      </c>
      <c r="H9335" t="s">
        <v>64</v>
      </c>
      <c r="I9335" t="s">
        <v>200</v>
      </c>
      <c r="J9335" t="s">
        <v>21</v>
      </c>
      <c r="K9335" t="s">
        <v>22</v>
      </c>
      <c r="L9335" t="s">
        <v>50</v>
      </c>
      <c r="M9335">
        <v>39000</v>
      </c>
      <c r="N9335" t="s">
        <v>72</v>
      </c>
      <c r="O9335" t="s">
        <v>83</v>
      </c>
      <c r="P9335">
        <v>6470926</v>
      </c>
      <c r="Q9335" t="s">
        <v>73</v>
      </c>
      <c r="R9335" t="str">
        <f t="shared" si="436"/>
        <v>Tertile 2</v>
      </c>
      <c r="S9335" t="str">
        <f t="shared" si="437"/>
        <v>Eligible</v>
      </c>
    </row>
    <row r="9336" spans="1:19" x14ac:dyDescent="0.35">
      <c r="A9336" t="s">
        <v>11578</v>
      </c>
      <c r="B9336" s="1">
        <v>44902</v>
      </c>
      <c r="C9336" s="5" t="str">
        <f t="shared" si="435"/>
        <v>12</v>
      </c>
      <c r="D9336" t="s">
        <v>1384</v>
      </c>
      <c r="E9336" t="s">
        <v>17</v>
      </c>
      <c r="F9336">
        <v>835000</v>
      </c>
      <c r="G9336" t="s">
        <v>103</v>
      </c>
      <c r="H9336" t="s">
        <v>138</v>
      </c>
      <c r="I9336" t="s">
        <v>1054</v>
      </c>
      <c r="J9336" t="s">
        <v>39</v>
      </c>
      <c r="K9336" t="s">
        <v>40</v>
      </c>
      <c r="L9336" t="s">
        <v>50</v>
      </c>
      <c r="M9336">
        <v>13000</v>
      </c>
      <c r="N9336" t="s">
        <v>42</v>
      </c>
      <c r="O9336" t="s">
        <v>43</v>
      </c>
      <c r="P9336">
        <v>7687074</v>
      </c>
      <c r="Q9336" t="s">
        <v>44</v>
      </c>
      <c r="R9336" t="str">
        <f t="shared" si="436"/>
        <v>Tertile 2</v>
      </c>
      <c r="S9336" t="str">
        <f t="shared" si="437"/>
        <v>Eligible</v>
      </c>
    </row>
    <row r="9337" spans="1:19" x14ac:dyDescent="0.35">
      <c r="A9337" t="s">
        <v>11592</v>
      </c>
      <c r="B9337" s="1">
        <v>44902</v>
      </c>
      <c r="C9337" s="5" t="str">
        <f t="shared" si="435"/>
        <v>12</v>
      </c>
      <c r="D9337" t="s">
        <v>9260</v>
      </c>
      <c r="E9337" t="s">
        <v>17</v>
      </c>
      <c r="F9337">
        <v>850000</v>
      </c>
      <c r="G9337" t="s">
        <v>288</v>
      </c>
      <c r="H9337" t="s">
        <v>19</v>
      </c>
      <c r="I9337" t="s">
        <v>380</v>
      </c>
      <c r="J9337" t="s">
        <v>21</v>
      </c>
      <c r="K9337" t="s">
        <v>22</v>
      </c>
      <c r="L9337" t="s">
        <v>50</v>
      </c>
      <c r="M9337">
        <v>41001</v>
      </c>
      <c r="N9337" t="s">
        <v>32</v>
      </c>
      <c r="O9337" t="s">
        <v>59</v>
      </c>
      <c r="P9337">
        <v>8160716</v>
      </c>
      <c r="Q9337" t="s">
        <v>33</v>
      </c>
      <c r="R9337" t="str">
        <f t="shared" si="436"/>
        <v>Tertile 2</v>
      </c>
      <c r="S9337" t="str">
        <f t="shared" si="437"/>
        <v>Eligible</v>
      </c>
    </row>
    <row r="9338" spans="1:19" x14ac:dyDescent="0.35">
      <c r="A9338" t="s">
        <v>11603</v>
      </c>
      <c r="B9338" s="1">
        <v>44902</v>
      </c>
      <c r="C9338" s="5" t="str">
        <f t="shared" si="435"/>
        <v>12</v>
      </c>
      <c r="D9338" t="s">
        <v>5521</v>
      </c>
      <c r="E9338" t="s">
        <v>17</v>
      </c>
      <c r="F9338">
        <v>875000</v>
      </c>
      <c r="G9338" t="s">
        <v>166</v>
      </c>
      <c r="H9338" t="s">
        <v>113</v>
      </c>
      <c r="I9338" t="s">
        <v>114</v>
      </c>
      <c r="J9338" t="s">
        <v>21</v>
      </c>
      <c r="K9338" t="s">
        <v>22</v>
      </c>
      <c r="L9338" t="s">
        <v>23</v>
      </c>
      <c r="M9338">
        <v>22000</v>
      </c>
      <c r="N9338" t="s">
        <v>24</v>
      </c>
      <c r="O9338" t="s">
        <v>83</v>
      </c>
      <c r="P9338">
        <v>7444490</v>
      </c>
      <c r="Q9338" t="s">
        <v>26</v>
      </c>
      <c r="R9338" t="str">
        <f t="shared" si="436"/>
        <v>Tertile 2</v>
      </c>
      <c r="S9338" t="str">
        <f t="shared" si="437"/>
        <v>Eligible</v>
      </c>
    </row>
    <row r="9339" spans="1:19" x14ac:dyDescent="0.35">
      <c r="A9339" t="s">
        <v>11612</v>
      </c>
      <c r="B9339" s="1">
        <v>44902</v>
      </c>
      <c r="C9339" s="5" t="str">
        <f t="shared" si="435"/>
        <v>12</v>
      </c>
      <c r="D9339" t="s">
        <v>502</v>
      </c>
      <c r="E9339" t="s">
        <v>17</v>
      </c>
      <c r="F9339">
        <v>900000</v>
      </c>
      <c r="G9339" t="s">
        <v>142</v>
      </c>
      <c r="H9339" t="s">
        <v>81</v>
      </c>
      <c r="I9339" t="s">
        <v>387</v>
      </c>
      <c r="J9339" t="s">
        <v>39</v>
      </c>
      <c r="K9339" t="s">
        <v>40</v>
      </c>
      <c r="L9339" t="s">
        <v>23</v>
      </c>
      <c r="M9339">
        <v>16000</v>
      </c>
      <c r="N9339" t="s">
        <v>51</v>
      </c>
      <c r="O9339" t="s">
        <v>25</v>
      </c>
      <c r="P9339">
        <v>7006254</v>
      </c>
      <c r="Q9339" t="s">
        <v>52</v>
      </c>
      <c r="R9339" t="str">
        <f t="shared" si="436"/>
        <v>Tertile 2</v>
      </c>
      <c r="S9339" t="str">
        <f t="shared" si="437"/>
        <v>Eligible</v>
      </c>
    </row>
    <row r="9340" spans="1:19" x14ac:dyDescent="0.35">
      <c r="A9340" t="s">
        <v>11586</v>
      </c>
      <c r="B9340" s="1">
        <v>44902</v>
      </c>
      <c r="C9340" s="5" t="str">
        <f t="shared" si="435"/>
        <v>12</v>
      </c>
      <c r="D9340" t="s">
        <v>9255</v>
      </c>
      <c r="E9340" t="s">
        <v>17</v>
      </c>
      <c r="F9340">
        <v>950000</v>
      </c>
      <c r="G9340" t="s">
        <v>199</v>
      </c>
      <c r="H9340" t="s">
        <v>48</v>
      </c>
      <c r="I9340" t="s">
        <v>648</v>
      </c>
      <c r="J9340" t="s">
        <v>21</v>
      </c>
      <c r="K9340" t="s">
        <v>22</v>
      </c>
      <c r="L9340" t="s">
        <v>50</v>
      </c>
      <c r="M9340">
        <v>31001</v>
      </c>
      <c r="N9340" t="s">
        <v>51</v>
      </c>
      <c r="O9340" t="s">
        <v>59</v>
      </c>
      <c r="P9340">
        <v>7908339</v>
      </c>
      <c r="Q9340" t="s">
        <v>52</v>
      </c>
      <c r="R9340" t="str">
        <f t="shared" si="436"/>
        <v>Tertile 2</v>
      </c>
      <c r="S9340" t="str">
        <f t="shared" si="437"/>
        <v>Eligible</v>
      </c>
    </row>
    <row r="9341" spans="1:19" x14ac:dyDescent="0.35">
      <c r="A9341" t="s">
        <v>11601</v>
      </c>
      <c r="B9341" s="1">
        <v>44902</v>
      </c>
      <c r="C9341" s="5" t="str">
        <f t="shared" si="435"/>
        <v>12</v>
      </c>
      <c r="D9341" t="s">
        <v>5175</v>
      </c>
      <c r="E9341" t="s">
        <v>86</v>
      </c>
      <c r="F9341">
        <v>955000</v>
      </c>
      <c r="G9341" t="s">
        <v>295</v>
      </c>
      <c r="H9341" t="s">
        <v>30</v>
      </c>
      <c r="I9341" t="s">
        <v>153</v>
      </c>
      <c r="J9341" t="s">
        <v>21</v>
      </c>
      <c r="K9341" t="s">
        <v>22</v>
      </c>
      <c r="L9341" t="s">
        <v>50</v>
      </c>
      <c r="M9341">
        <v>41000</v>
      </c>
      <c r="N9341" t="s">
        <v>51</v>
      </c>
      <c r="O9341" t="s">
        <v>25</v>
      </c>
      <c r="P9341">
        <v>8648560</v>
      </c>
      <c r="Q9341" t="s">
        <v>52</v>
      </c>
      <c r="R9341" t="str">
        <f t="shared" si="436"/>
        <v>Tertile 2</v>
      </c>
      <c r="S9341" t="str">
        <f t="shared" si="437"/>
        <v>Eligible</v>
      </c>
    </row>
    <row r="9342" spans="1:19" x14ac:dyDescent="0.35">
      <c r="A9342" t="s">
        <v>11591</v>
      </c>
      <c r="B9342" s="1">
        <v>44902</v>
      </c>
      <c r="C9342" s="5" t="str">
        <f t="shared" si="435"/>
        <v>12</v>
      </c>
      <c r="D9342" t="s">
        <v>970</v>
      </c>
      <c r="E9342" t="s">
        <v>17</v>
      </c>
      <c r="F9342">
        <v>1022000</v>
      </c>
      <c r="G9342" t="s">
        <v>268</v>
      </c>
      <c r="H9342" t="s">
        <v>319</v>
      </c>
      <c r="I9342" t="s">
        <v>478</v>
      </c>
      <c r="J9342" t="s">
        <v>39</v>
      </c>
      <c r="K9342" t="s">
        <v>40</v>
      </c>
      <c r="L9342" t="s">
        <v>50</v>
      </c>
      <c r="M9342">
        <v>34201</v>
      </c>
      <c r="N9342" t="s">
        <v>24</v>
      </c>
      <c r="O9342" t="s">
        <v>110</v>
      </c>
      <c r="P9342">
        <v>8099798</v>
      </c>
      <c r="Q9342" t="s">
        <v>26</v>
      </c>
      <c r="R9342" t="str">
        <f t="shared" si="436"/>
        <v>Tertile 3</v>
      </c>
      <c r="S9342" t="str">
        <f t="shared" si="437"/>
        <v>Eligible</v>
      </c>
    </row>
    <row r="9343" spans="1:19" x14ac:dyDescent="0.35">
      <c r="A9343" t="s">
        <v>11594</v>
      </c>
      <c r="B9343" s="1">
        <v>44902</v>
      </c>
      <c r="C9343" s="5" t="str">
        <f t="shared" si="435"/>
        <v>12</v>
      </c>
      <c r="D9343" t="s">
        <v>974</v>
      </c>
      <c r="E9343" t="s">
        <v>17</v>
      </c>
      <c r="F9343">
        <v>1225000</v>
      </c>
      <c r="G9343" t="s">
        <v>295</v>
      </c>
      <c r="H9343" t="s">
        <v>216</v>
      </c>
      <c r="I9343" t="s">
        <v>599</v>
      </c>
      <c r="J9343" t="s">
        <v>21</v>
      </c>
      <c r="K9343" t="s">
        <v>22</v>
      </c>
      <c r="L9343" t="s">
        <v>50</v>
      </c>
      <c r="M9343">
        <v>19501</v>
      </c>
      <c r="N9343" t="s">
        <v>51</v>
      </c>
      <c r="O9343" t="s">
        <v>25</v>
      </c>
      <c r="P9343">
        <v>8603949</v>
      </c>
      <c r="Q9343" t="s">
        <v>52</v>
      </c>
      <c r="R9343" t="str">
        <f t="shared" si="436"/>
        <v>Tertile 3</v>
      </c>
      <c r="S9343" t="str">
        <f t="shared" si="437"/>
        <v>Eligible</v>
      </c>
    </row>
    <row r="9344" spans="1:19" x14ac:dyDescent="0.35">
      <c r="A9344" t="s">
        <v>11583</v>
      </c>
      <c r="B9344" s="1">
        <v>44902</v>
      </c>
      <c r="C9344" s="5" t="str">
        <f t="shared" si="435"/>
        <v>12</v>
      </c>
      <c r="D9344" t="s">
        <v>1526</v>
      </c>
      <c r="E9344" t="s">
        <v>17</v>
      </c>
      <c r="F9344">
        <v>1230000</v>
      </c>
      <c r="G9344" t="s">
        <v>18</v>
      </c>
      <c r="H9344" t="s">
        <v>56</v>
      </c>
      <c r="I9344" t="s">
        <v>91</v>
      </c>
      <c r="J9344" t="s">
        <v>39</v>
      </c>
      <c r="K9344" t="s">
        <v>40</v>
      </c>
      <c r="L9344" t="s">
        <v>50</v>
      </c>
      <c r="M9344">
        <v>17000</v>
      </c>
      <c r="N9344" t="s">
        <v>24</v>
      </c>
      <c r="O9344" t="s">
        <v>25</v>
      </c>
      <c r="P9344">
        <v>6819537</v>
      </c>
      <c r="Q9344" t="s">
        <v>26</v>
      </c>
      <c r="R9344" t="str">
        <f t="shared" si="436"/>
        <v>Tertile 3</v>
      </c>
      <c r="S9344" t="str">
        <f t="shared" si="437"/>
        <v>Eligible</v>
      </c>
    </row>
    <row r="9345" spans="1:19" x14ac:dyDescent="0.35">
      <c r="A9345" t="s">
        <v>11577</v>
      </c>
      <c r="B9345" s="1">
        <v>44902</v>
      </c>
      <c r="C9345" s="5" t="str">
        <f t="shared" si="435"/>
        <v>12</v>
      </c>
      <c r="D9345" t="s">
        <v>1742</v>
      </c>
      <c r="E9345" t="s">
        <v>17</v>
      </c>
      <c r="F9345">
        <v>1250000</v>
      </c>
      <c r="G9345" t="s">
        <v>98</v>
      </c>
      <c r="H9345" t="s">
        <v>19</v>
      </c>
      <c r="I9345" t="s">
        <v>20</v>
      </c>
      <c r="J9345" t="s">
        <v>39</v>
      </c>
      <c r="K9345" t="s">
        <v>40</v>
      </c>
      <c r="L9345" t="s">
        <v>50</v>
      </c>
      <c r="M9345">
        <v>22000</v>
      </c>
      <c r="N9345" t="s">
        <v>32</v>
      </c>
      <c r="O9345" t="s">
        <v>25</v>
      </c>
      <c r="P9345">
        <v>6999885</v>
      </c>
      <c r="Q9345" t="s">
        <v>33</v>
      </c>
      <c r="R9345" t="str">
        <f t="shared" si="436"/>
        <v>Tertile 3</v>
      </c>
      <c r="S9345" t="str">
        <f t="shared" si="437"/>
        <v>Eligible</v>
      </c>
    </row>
    <row r="9346" spans="1:19" x14ac:dyDescent="0.35">
      <c r="A9346" t="s">
        <v>11611</v>
      </c>
      <c r="B9346" s="1">
        <v>44902</v>
      </c>
      <c r="C9346" s="5" t="str">
        <f t="shared" ref="C9346:C9409" si="438">TEXT(B9346,$V$22)</f>
        <v>12</v>
      </c>
      <c r="D9346" t="s">
        <v>1176</v>
      </c>
      <c r="E9346" t="s">
        <v>17</v>
      </c>
      <c r="F9346">
        <v>1350000</v>
      </c>
      <c r="G9346" t="s">
        <v>103</v>
      </c>
      <c r="H9346" t="s">
        <v>64</v>
      </c>
      <c r="I9346" t="s">
        <v>1538</v>
      </c>
      <c r="J9346" t="s">
        <v>39</v>
      </c>
      <c r="K9346" t="s">
        <v>40</v>
      </c>
      <c r="L9346" t="s">
        <v>23</v>
      </c>
      <c r="M9346">
        <v>16001</v>
      </c>
      <c r="N9346" t="s">
        <v>42</v>
      </c>
      <c r="O9346" t="s">
        <v>25</v>
      </c>
      <c r="P9346">
        <v>7847692</v>
      </c>
      <c r="Q9346" t="s">
        <v>44</v>
      </c>
      <c r="R9346" t="str">
        <f t="shared" ref="R9346:R9409" si="439">IF(F9346&lt;_xlfn.PERCENTILE.INC($F$2:$F$10576,1/3), "Tertile 1",
   IF(F9346&lt;_xlfn.PERCENTILE.INC($F$2:$F$10576,2/3), "Tertile 2", "Tertile 3"))</f>
        <v>Tertile 3</v>
      </c>
      <c r="S9346" t="str">
        <f t="shared" ref="S9346:S9409" si="440">IF(F9346&gt;755000, "Eligible", "Risky")</f>
        <v>Eligible</v>
      </c>
    </row>
    <row r="9347" spans="1:19" x14ac:dyDescent="0.35">
      <c r="A9347" t="s">
        <v>11616</v>
      </c>
      <c r="B9347" s="1">
        <v>44902</v>
      </c>
      <c r="C9347" s="5" t="str">
        <f t="shared" si="438"/>
        <v>12</v>
      </c>
      <c r="D9347" t="s">
        <v>970</v>
      </c>
      <c r="E9347" t="s">
        <v>17</v>
      </c>
      <c r="F9347">
        <v>1360000</v>
      </c>
      <c r="G9347" t="s">
        <v>29</v>
      </c>
      <c r="H9347" t="s">
        <v>931</v>
      </c>
      <c r="I9347" t="s">
        <v>932</v>
      </c>
      <c r="J9347" t="s">
        <v>39</v>
      </c>
      <c r="K9347" t="s">
        <v>40</v>
      </c>
      <c r="L9347" t="s">
        <v>50</v>
      </c>
      <c r="M9347">
        <v>13000</v>
      </c>
      <c r="N9347" t="s">
        <v>32</v>
      </c>
      <c r="O9347" t="s">
        <v>59</v>
      </c>
      <c r="P9347">
        <v>6724162</v>
      </c>
      <c r="Q9347" t="s">
        <v>73</v>
      </c>
      <c r="R9347" t="str">
        <f t="shared" si="439"/>
        <v>Tertile 3</v>
      </c>
      <c r="S9347" t="str">
        <f t="shared" si="440"/>
        <v>Eligible</v>
      </c>
    </row>
    <row r="9348" spans="1:19" x14ac:dyDescent="0.35">
      <c r="A9348" t="s">
        <v>11602</v>
      </c>
      <c r="B9348" s="1">
        <v>44902</v>
      </c>
      <c r="C9348" s="5" t="str">
        <f t="shared" si="438"/>
        <v>12</v>
      </c>
      <c r="D9348" t="s">
        <v>979</v>
      </c>
      <c r="E9348" t="s">
        <v>17</v>
      </c>
      <c r="F9348">
        <v>1700000</v>
      </c>
      <c r="G9348" t="s">
        <v>160</v>
      </c>
      <c r="H9348" t="s">
        <v>19</v>
      </c>
      <c r="I9348" t="s">
        <v>20</v>
      </c>
      <c r="J9348" t="s">
        <v>39</v>
      </c>
      <c r="K9348" t="s">
        <v>40</v>
      </c>
      <c r="L9348" t="s">
        <v>23</v>
      </c>
      <c r="M9348">
        <v>18000</v>
      </c>
      <c r="N9348" t="s">
        <v>58</v>
      </c>
      <c r="O9348" t="s">
        <v>25</v>
      </c>
      <c r="P9348">
        <v>7859577</v>
      </c>
      <c r="Q9348" t="s">
        <v>60</v>
      </c>
      <c r="R9348" t="str">
        <f t="shared" si="439"/>
        <v>Tertile 3</v>
      </c>
      <c r="S9348" t="str">
        <f t="shared" si="440"/>
        <v>Eligible</v>
      </c>
    </row>
    <row r="9349" spans="1:19" x14ac:dyDescent="0.35">
      <c r="A9349" t="s">
        <v>11608</v>
      </c>
      <c r="B9349" s="1">
        <v>44902</v>
      </c>
      <c r="C9349" s="5" t="str">
        <f t="shared" si="438"/>
        <v>12</v>
      </c>
      <c r="D9349" t="s">
        <v>1170</v>
      </c>
      <c r="E9349" t="s">
        <v>17</v>
      </c>
      <c r="F9349">
        <v>1700000</v>
      </c>
      <c r="G9349" t="s">
        <v>90</v>
      </c>
      <c r="H9349" t="s">
        <v>174</v>
      </c>
      <c r="I9349" t="s">
        <v>175</v>
      </c>
      <c r="J9349" t="s">
        <v>21</v>
      </c>
      <c r="K9349" t="s">
        <v>22</v>
      </c>
      <c r="L9349" t="s">
        <v>23</v>
      </c>
      <c r="M9349">
        <v>33001</v>
      </c>
      <c r="N9349" t="s">
        <v>72</v>
      </c>
      <c r="O9349" t="s">
        <v>59</v>
      </c>
      <c r="P9349">
        <v>7147168</v>
      </c>
      <c r="Q9349" t="s">
        <v>73</v>
      </c>
      <c r="R9349" t="str">
        <f t="shared" si="439"/>
        <v>Tertile 3</v>
      </c>
      <c r="S9349" t="str">
        <f t="shared" si="440"/>
        <v>Eligible</v>
      </c>
    </row>
    <row r="9350" spans="1:19" x14ac:dyDescent="0.35">
      <c r="A9350" t="s">
        <v>11598</v>
      </c>
      <c r="B9350" s="1">
        <v>44902</v>
      </c>
      <c r="C9350" s="5" t="str">
        <f t="shared" si="438"/>
        <v>12</v>
      </c>
      <c r="D9350" t="s">
        <v>1122</v>
      </c>
      <c r="E9350" t="s">
        <v>17</v>
      </c>
      <c r="F9350">
        <v>1730000</v>
      </c>
      <c r="G9350" t="s">
        <v>268</v>
      </c>
      <c r="H9350" t="s">
        <v>369</v>
      </c>
      <c r="I9350" t="s">
        <v>411</v>
      </c>
      <c r="J9350" t="s">
        <v>21</v>
      </c>
      <c r="K9350" t="s">
        <v>22</v>
      </c>
      <c r="L9350" t="s">
        <v>50</v>
      </c>
      <c r="M9350">
        <v>31001</v>
      </c>
      <c r="N9350" t="s">
        <v>24</v>
      </c>
      <c r="O9350" t="s">
        <v>59</v>
      </c>
      <c r="P9350">
        <v>7492166</v>
      </c>
      <c r="Q9350" t="s">
        <v>26</v>
      </c>
      <c r="R9350" t="str">
        <f t="shared" si="439"/>
        <v>Tertile 3</v>
      </c>
      <c r="S9350" t="str">
        <f t="shared" si="440"/>
        <v>Eligible</v>
      </c>
    </row>
    <row r="9351" spans="1:19" x14ac:dyDescent="0.35">
      <c r="A9351" t="s">
        <v>11606</v>
      </c>
      <c r="B9351" s="1">
        <v>44902</v>
      </c>
      <c r="C9351" s="5" t="str">
        <f t="shared" si="438"/>
        <v>12</v>
      </c>
      <c r="D9351" t="s">
        <v>8533</v>
      </c>
      <c r="E9351" t="s">
        <v>17</v>
      </c>
      <c r="F9351">
        <v>1745000</v>
      </c>
      <c r="G9351" t="s">
        <v>160</v>
      </c>
      <c r="H9351" t="s">
        <v>369</v>
      </c>
      <c r="I9351" t="s">
        <v>492</v>
      </c>
      <c r="J9351" t="s">
        <v>21</v>
      </c>
      <c r="K9351" t="s">
        <v>22</v>
      </c>
      <c r="L9351" t="s">
        <v>23</v>
      </c>
      <c r="M9351">
        <v>22501</v>
      </c>
      <c r="N9351" t="s">
        <v>58</v>
      </c>
      <c r="O9351" t="s">
        <v>110</v>
      </c>
      <c r="P9351">
        <v>8993298</v>
      </c>
      <c r="Q9351" t="s">
        <v>60</v>
      </c>
      <c r="R9351" t="str">
        <f t="shared" si="439"/>
        <v>Tertile 3</v>
      </c>
      <c r="S9351" t="str">
        <f t="shared" si="440"/>
        <v>Eligible</v>
      </c>
    </row>
    <row r="9352" spans="1:19" x14ac:dyDescent="0.35">
      <c r="A9352" t="s">
        <v>11582</v>
      </c>
      <c r="B9352" s="1">
        <v>44902</v>
      </c>
      <c r="C9352" s="5" t="str">
        <f t="shared" si="438"/>
        <v>12</v>
      </c>
      <c r="D9352" t="s">
        <v>1135</v>
      </c>
      <c r="E9352" t="s">
        <v>17</v>
      </c>
      <c r="F9352">
        <v>2000000</v>
      </c>
      <c r="G9352" t="s">
        <v>76</v>
      </c>
      <c r="H9352" t="s">
        <v>143</v>
      </c>
      <c r="I9352" t="s">
        <v>1185</v>
      </c>
      <c r="J9352" t="s">
        <v>39</v>
      </c>
      <c r="K9352" t="s">
        <v>40</v>
      </c>
      <c r="L9352" t="s">
        <v>50</v>
      </c>
      <c r="M9352">
        <v>26000</v>
      </c>
      <c r="N9352" t="s">
        <v>72</v>
      </c>
      <c r="O9352" t="s">
        <v>59</v>
      </c>
      <c r="P9352">
        <v>8269892</v>
      </c>
      <c r="Q9352" t="s">
        <v>73</v>
      </c>
      <c r="R9352" t="str">
        <f t="shared" si="439"/>
        <v>Tertile 3</v>
      </c>
      <c r="S9352" t="str">
        <f t="shared" si="440"/>
        <v>Eligible</v>
      </c>
    </row>
    <row r="9353" spans="1:19" x14ac:dyDescent="0.35">
      <c r="A9353" t="s">
        <v>11605</v>
      </c>
      <c r="B9353" s="1">
        <v>44902</v>
      </c>
      <c r="C9353" s="5" t="str">
        <f t="shared" si="438"/>
        <v>12</v>
      </c>
      <c r="D9353" t="s">
        <v>7849</v>
      </c>
      <c r="E9353" t="s">
        <v>17</v>
      </c>
      <c r="F9353">
        <v>2120000</v>
      </c>
      <c r="G9353" t="s">
        <v>295</v>
      </c>
      <c r="H9353" t="s">
        <v>81</v>
      </c>
      <c r="I9353" t="s">
        <v>392</v>
      </c>
      <c r="J9353" t="s">
        <v>21</v>
      </c>
      <c r="K9353" t="s">
        <v>22</v>
      </c>
      <c r="L9353" t="s">
        <v>50</v>
      </c>
      <c r="M9353">
        <v>24001</v>
      </c>
      <c r="N9353" t="s">
        <v>51</v>
      </c>
      <c r="O9353" t="s">
        <v>110</v>
      </c>
      <c r="P9353">
        <v>6011573</v>
      </c>
      <c r="Q9353" t="s">
        <v>52</v>
      </c>
      <c r="R9353" t="str">
        <f t="shared" si="439"/>
        <v>Tertile 3</v>
      </c>
      <c r="S9353" t="str">
        <f t="shared" si="440"/>
        <v>Eligible</v>
      </c>
    </row>
    <row r="9354" spans="1:19" x14ac:dyDescent="0.35">
      <c r="A9354" t="s">
        <v>11580</v>
      </c>
      <c r="B9354" s="1">
        <v>44902</v>
      </c>
      <c r="C9354" s="5" t="str">
        <f t="shared" si="438"/>
        <v>12</v>
      </c>
      <c r="D9354" t="s">
        <v>1477</v>
      </c>
      <c r="E9354" t="s">
        <v>17</v>
      </c>
      <c r="F9354">
        <v>2320000</v>
      </c>
      <c r="G9354" t="s">
        <v>147</v>
      </c>
      <c r="H9354" t="s">
        <v>37</v>
      </c>
      <c r="I9354" t="s">
        <v>1298</v>
      </c>
      <c r="J9354" t="s">
        <v>39</v>
      </c>
      <c r="K9354" t="s">
        <v>40</v>
      </c>
      <c r="L9354" t="s">
        <v>50</v>
      </c>
      <c r="M9354">
        <v>17000</v>
      </c>
      <c r="N9354" t="s">
        <v>58</v>
      </c>
      <c r="O9354" t="s">
        <v>59</v>
      </c>
      <c r="P9354">
        <v>8057251</v>
      </c>
      <c r="Q9354" t="s">
        <v>60</v>
      </c>
      <c r="R9354" t="str">
        <f t="shared" si="439"/>
        <v>Tertile 3</v>
      </c>
      <c r="S9354" t="str">
        <f t="shared" si="440"/>
        <v>Eligible</v>
      </c>
    </row>
    <row r="9355" spans="1:19" x14ac:dyDescent="0.35">
      <c r="A9355" t="s">
        <v>11584</v>
      </c>
      <c r="B9355" s="1">
        <v>44902</v>
      </c>
      <c r="C9355" s="5" t="str">
        <f t="shared" si="438"/>
        <v>12</v>
      </c>
      <c r="D9355" t="s">
        <v>1528</v>
      </c>
      <c r="E9355" t="s">
        <v>17</v>
      </c>
      <c r="F9355">
        <v>2375000</v>
      </c>
      <c r="G9355" t="s">
        <v>29</v>
      </c>
      <c r="H9355" t="s">
        <v>126</v>
      </c>
      <c r="I9355" t="s">
        <v>856</v>
      </c>
      <c r="J9355" t="s">
        <v>21</v>
      </c>
      <c r="K9355" t="s">
        <v>22</v>
      </c>
      <c r="L9355" t="s">
        <v>50</v>
      </c>
      <c r="M9355">
        <v>22500</v>
      </c>
      <c r="N9355" t="s">
        <v>32</v>
      </c>
      <c r="O9355" t="s">
        <v>25</v>
      </c>
      <c r="P9355">
        <v>7476638</v>
      </c>
      <c r="Q9355" t="s">
        <v>33</v>
      </c>
      <c r="R9355" t="str">
        <f t="shared" si="439"/>
        <v>Tertile 3</v>
      </c>
      <c r="S9355" t="str">
        <f t="shared" si="440"/>
        <v>Eligible</v>
      </c>
    </row>
    <row r="9356" spans="1:19" x14ac:dyDescent="0.35">
      <c r="A9356" t="s">
        <v>11595</v>
      </c>
      <c r="B9356" s="1">
        <v>44902</v>
      </c>
      <c r="C9356" s="5" t="str">
        <f t="shared" si="438"/>
        <v>12</v>
      </c>
      <c r="D9356" t="s">
        <v>10703</v>
      </c>
      <c r="E9356" t="s">
        <v>17</v>
      </c>
      <c r="F9356">
        <v>2660000</v>
      </c>
      <c r="G9356" t="s">
        <v>160</v>
      </c>
      <c r="H9356" t="s">
        <v>108</v>
      </c>
      <c r="I9356" t="s">
        <v>109</v>
      </c>
      <c r="J9356" t="s">
        <v>21</v>
      </c>
      <c r="K9356" t="s">
        <v>22</v>
      </c>
      <c r="L9356" t="s">
        <v>50</v>
      </c>
      <c r="M9356">
        <v>46001</v>
      </c>
      <c r="N9356" t="s">
        <v>58</v>
      </c>
      <c r="O9356" t="s">
        <v>110</v>
      </c>
      <c r="P9356">
        <v>7046519</v>
      </c>
      <c r="Q9356" t="s">
        <v>60</v>
      </c>
      <c r="R9356" t="str">
        <f t="shared" si="439"/>
        <v>Tertile 3</v>
      </c>
      <c r="S9356" t="str">
        <f t="shared" si="440"/>
        <v>Eligible</v>
      </c>
    </row>
    <row r="9357" spans="1:19" x14ac:dyDescent="0.35">
      <c r="A9357" t="s">
        <v>11625</v>
      </c>
      <c r="B9357" s="1">
        <v>44903</v>
      </c>
      <c r="C9357" s="5" t="str">
        <f t="shared" si="438"/>
        <v>12</v>
      </c>
      <c r="D9357" t="s">
        <v>1537</v>
      </c>
      <c r="E9357" t="s">
        <v>17</v>
      </c>
      <c r="F9357">
        <v>13500</v>
      </c>
      <c r="G9357" t="s">
        <v>63</v>
      </c>
      <c r="H9357" t="s">
        <v>81</v>
      </c>
      <c r="I9357" t="s">
        <v>323</v>
      </c>
      <c r="J9357" t="s">
        <v>21</v>
      </c>
      <c r="K9357" t="s">
        <v>22</v>
      </c>
      <c r="L9357" t="s">
        <v>50</v>
      </c>
      <c r="M9357">
        <v>46000</v>
      </c>
      <c r="N9357" t="s">
        <v>66</v>
      </c>
      <c r="O9357" t="s">
        <v>25</v>
      </c>
      <c r="P9357">
        <v>6716648</v>
      </c>
      <c r="Q9357" t="s">
        <v>67</v>
      </c>
      <c r="R9357" t="str">
        <f t="shared" si="439"/>
        <v>Tertile 1</v>
      </c>
      <c r="S9357" t="str">
        <f t="shared" si="440"/>
        <v>Risky</v>
      </c>
    </row>
    <row r="9358" spans="1:19" x14ac:dyDescent="0.35">
      <c r="A9358" t="s">
        <v>11626</v>
      </c>
      <c r="B9358" s="1">
        <v>44903</v>
      </c>
      <c r="C9358" s="5" t="str">
        <f t="shared" si="438"/>
        <v>12</v>
      </c>
      <c r="D9358" t="s">
        <v>1540</v>
      </c>
      <c r="E9358" t="s">
        <v>17</v>
      </c>
      <c r="F9358">
        <v>13500</v>
      </c>
      <c r="G9358" t="s">
        <v>70</v>
      </c>
      <c r="H9358" t="s">
        <v>30</v>
      </c>
      <c r="I9358" t="s">
        <v>347</v>
      </c>
      <c r="J9358" t="s">
        <v>39</v>
      </c>
      <c r="K9358" t="s">
        <v>40</v>
      </c>
      <c r="L9358" t="s">
        <v>50</v>
      </c>
      <c r="M9358">
        <v>20000</v>
      </c>
      <c r="N9358" t="s">
        <v>72</v>
      </c>
      <c r="O9358" t="s">
        <v>59</v>
      </c>
      <c r="P9358">
        <v>6498399</v>
      </c>
      <c r="Q9358" t="s">
        <v>73</v>
      </c>
      <c r="R9358" t="str">
        <f t="shared" si="439"/>
        <v>Tertile 1</v>
      </c>
      <c r="S9358" t="str">
        <f t="shared" si="440"/>
        <v>Risky</v>
      </c>
    </row>
    <row r="9359" spans="1:19" x14ac:dyDescent="0.35">
      <c r="A9359" t="s">
        <v>11628</v>
      </c>
      <c r="B9359" s="1">
        <v>44903</v>
      </c>
      <c r="C9359" s="5" t="str">
        <f t="shared" si="438"/>
        <v>12</v>
      </c>
      <c r="D9359" t="s">
        <v>1544</v>
      </c>
      <c r="E9359" t="s">
        <v>17</v>
      </c>
      <c r="F9359">
        <v>13500</v>
      </c>
      <c r="G9359" t="s">
        <v>191</v>
      </c>
      <c r="H9359" t="s">
        <v>143</v>
      </c>
      <c r="I9359" t="s">
        <v>144</v>
      </c>
      <c r="J9359" t="s">
        <v>21</v>
      </c>
      <c r="K9359" t="s">
        <v>22</v>
      </c>
      <c r="L9359" t="s">
        <v>50</v>
      </c>
      <c r="M9359">
        <v>18000</v>
      </c>
      <c r="N9359" t="s">
        <v>32</v>
      </c>
      <c r="O9359" t="s">
        <v>43</v>
      </c>
      <c r="P9359">
        <v>7449902</v>
      </c>
      <c r="Q9359" t="s">
        <v>33</v>
      </c>
      <c r="R9359" t="str">
        <f t="shared" si="439"/>
        <v>Tertile 1</v>
      </c>
      <c r="S9359" t="str">
        <f t="shared" si="440"/>
        <v>Risky</v>
      </c>
    </row>
    <row r="9360" spans="1:19" x14ac:dyDescent="0.35">
      <c r="A9360" t="s">
        <v>11631</v>
      </c>
      <c r="B9360" s="1">
        <v>44903</v>
      </c>
      <c r="C9360" s="5" t="str">
        <f t="shared" si="438"/>
        <v>12</v>
      </c>
      <c r="D9360" t="s">
        <v>1027</v>
      </c>
      <c r="E9360" t="s">
        <v>17</v>
      </c>
      <c r="F9360">
        <v>13500</v>
      </c>
      <c r="G9360" t="s">
        <v>166</v>
      </c>
      <c r="H9360" t="s">
        <v>48</v>
      </c>
      <c r="I9360" t="s">
        <v>279</v>
      </c>
      <c r="J9360" t="s">
        <v>39</v>
      </c>
      <c r="K9360" t="s">
        <v>40</v>
      </c>
      <c r="L9360" t="s">
        <v>50</v>
      </c>
      <c r="M9360">
        <v>19001</v>
      </c>
      <c r="N9360" t="s">
        <v>24</v>
      </c>
      <c r="O9360" t="s">
        <v>43</v>
      </c>
      <c r="P9360">
        <v>6179348</v>
      </c>
      <c r="Q9360" t="s">
        <v>26</v>
      </c>
      <c r="R9360" t="str">
        <f t="shared" si="439"/>
        <v>Tertile 1</v>
      </c>
      <c r="S9360" t="str">
        <f t="shared" si="440"/>
        <v>Risky</v>
      </c>
    </row>
    <row r="9361" spans="1:19" x14ac:dyDescent="0.35">
      <c r="A9361" t="s">
        <v>11637</v>
      </c>
      <c r="B9361" s="1">
        <v>44903</v>
      </c>
      <c r="C9361" s="5" t="str">
        <f t="shared" si="438"/>
        <v>12</v>
      </c>
      <c r="D9361" t="s">
        <v>1035</v>
      </c>
      <c r="E9361" t="s">
        <v>17</v>
      </c>
      <c r="F9361">
        <v>13500</v>
      </c>
      <c r="G9361" t="s">
        <v>103</v>
      </c>
      <c r="H9361" t="s">
        <v>108</v>
      </c>
      <c r="I9361" t="s">
        <v>161</v>
      </c>
      <c r="J9361" t="s">
        <v>21</v>
      </c>
      <c r="K9361" t="s">
        <v>22</v>
      </c>
      <c r="L9361" t="s">
        <v>23</v>
      </c>
      <c r="M9361">
        <v>26000</v>
      </c>
      <c r="N9361" t="s">
        <v>42</v>
      </c>
      <c r="O9361" t="s">
        <v>59</v>
      </c>
      <c r="P9361">
        <v>7741037</v>
      </c>
      <c r="Q9361" t="s">
        <v>44</v>
      </c>
      <c r="R9361" t="str">
        <f t="shared" si="439"/>
        <v>Tertile 1</v>
      </c>
      <c r="S9361" t="str">
        <f t="shared" si="440"/>
        <v>Risky</v>
      </c>
    </row>
    <row r="9362" spans="1:19" x14ac:dyDescent="0.35">
      <c r="A9362" t="s">
        <v>11638</v>
      </c>
      <c r="B9362" s="1">
        <v>44903</v>
      </c>
      <c r="C9362" s="5" t="str">
        <f t="shared" si="438"/>
        <v>12</v>
      </c>
      <c r="D9362" t="s">
        <v>1039</v>
      </c>
      <c r="E9362" t="s">
        <v>17</v>
      </c>
      <c r="F9362">
        <v>13500</v>
      </c>
      <c r="G9362" t="s">
        <v>142</v>
      </c>
      <c r="H9362" t="s">
        <v>117</v>
      </c>
      <c r="I9362" t="s">
        <v>427</v>
      </c>
      <c r="J9362" t="s">
        <v>39</v>
      </c>
      <c r="K9362" t="s">
        <v>40</v>
      </c>
      <c r="L9362" t="s">
        <v>23</v>
      </c>
      <c r="M9362">
        <v>15000</v>
      </c>
      <c r="N9362" t="s">
        <v>51</v>
      </c>
      <c r="O9362" t="s">
        <v>25</v>
      </c>
      <c r="P9362">
        <v>7851402</v>
      </c>
      <c r="Q9362" t="s">
        <v>52</v>
      </c>
      <c r="R9362" t="str">
        <f t="shared" si="439"/>
        <v>Tertile 1</v>
      </c>
      <c r="S9362" t="str">
        <f t="shared" si="440"/>
        <v>Risky</v>
      </c>
    </row>
    <row r="9363" spans="1:19" x14ac:dyDescent="0.35">
      <c r="A9363" t="s">
        <v>11651</v>
      </c>
      <c r="B9363" s="1">
        <v>44903</v>
      </c>
      <c r="C9363" s="5" t="str">
        <f t="shared" si="438"/>
        <v>12</v>
      </c>
      <c r="D9363" t="s">
        <v>235</v>
      </c>
      <c r="E9363" t="s">
        <v>17</v>
      </c>
      <c r="F9363">
        <v>13500</v>
      </c>
      <c r="G9363" t="s">
        <v>268</v>
      </c>
      <c r="H9363" t="s">
        <v>138</v>
      </c>
      <c r="I9363" t="s">
        <v>139</v>
      </c>
      <c r="J9363" t="s">
        <v>21</v>
      </c>
      <c r="K9363" t="s">
        <v>22</v>
      </c>
      <c r="L9363" t="s">
        <v>23</v>
      </c>
      <c r="M9363">
        <v>27000</v>
      </c>
      <c r="N9363" t="s">
        <v>24</v>
      </c>
      <c r="O9363" t="s">
        <v>83</v>
      </c>
      <c r="P9363">
        <v>8854543</v>
      </c>
      <c r="Q9363" t="s">
        <v>26</v>
      </c>
      <c r="R9363" t="str">
        <f t="shared" si="439"/>
        <v>Tertile 1</v>
      </c>
      <c r="S9363" t="str">
        <f t="shared" si="440"/>
        <v>Risky</v>
      </c>
    </row>
    <row r="9364" spans="1:19" x14ac:dyDescent="0.35">
      <c r="A9364" t="s">
        <v>11652</v>
      </c>
      <c r="B9364" s="1">
        <v>44903</v>
      </c>
      <c r="C9364" s="5" t="str">
        <f t="shared" si="438"/>
        <v>12</v>
      </c>
      <c r="D9364" t="s">
        <v>1137</v>
      </c>
      <c r="E9364" t="s">
        <v>17</v>
      </c>
      <c r="F9364">
        <v>13500</v>
      </c>
      <c r="G9364" t="s">
        <v>252</v>
      </c>
      <c r="H9364" t="s">
        <v>369</v>
      </c>
      <c r="I9364" t="s">
        <v>810</v>
      </c>
      <c r="J9364" t="s">
        <v>21</v>
      </c>
      <c r="K9364" t="s">
        <v>22</v>
      </c>
      <c r="L9364" t="s">
        <v>50</v>
      </c>
      <c r="M9364">
        <v>15000</v>
      </c>
      <c r="N9364" t="s">
        <v>72</v>
      </c>
      <c r="O9364" t="s">
        <v>25</v>
      </c>
      <c r="P9364">
        <v>7655208</v>
      </c>
      <c r="Q9364" t="s">
        <v>60</v>
      </c>
      <c r="R9364" t="str">
        <f t="shared" si="439"/>
        <v>Tertile 1</v>
      </c>
      <c r="S9364" t="str">
        <f t="shared" si="440"/>
        <v>Risky</v>
      </c>
    </row>
    <row r="9365" spans="1:19" x14ac:dyDescent="0.35">
      <c r="A9365" t="s">
        <v>11646</v>
      </c>
      <c r="B9365" s="1">
        <v>44903</v>
      </c>
      <c r="C9365" s="5" t="str">
        <f t="shared" si="438"/>
        <v>12</v>
      </c>
      <c r="D9365" t="s">
        <v>1295</v>
      </c>
      <c r="E9365" t="s">
        <v>17</v>
      </c>
      <c r="F9365">
        <v>400000</v>
      </c>
      <c r="G9365" t="s">
        <v>80</v>
      </c>
      <c r="H9365" t="s">
        <v>126</v>
      </c>
      <c r="I9365" t="s">
        <v>127</v>
      </c>
      <c r="J9365" t="s">
        <v>39</v>
      </c>
      <c r="K9365" t="s">
        <v>40</v>
      </c>
      <c r="L9365" t="s">
        <v>50</v>
      </c>
      <c r="M9365">
        <v>14000</v>
      </c>
      <c r="N9365" t="s">
        <v>66</v>
      </c>
      <c r="O9365" t="s">
        <v>110</v>
      </c>
      <c r="P9365">
        <v>7402219</v>
      </c>
      <c r="Q9365" t="s">
        <v>67</v>
      </c>
      <c r="R9365" t="str">
        <f t="shared" si="439"/>
        <v>Tertile 1</v>
      </c>
      <c r="S9365" t="str">
        <f t="shared" si="440"/>
        <v>Risky</v>
      </c>
    </row>
    <row r="9366" spans="1:19" x14ac:dyDescent="0.35">
      <c r="A9366" t="s">
        <v>11647</v>
      </c>
      <c r="B9366" s="1">
        <v>44903</v>
      </c>
      <c r="C9366" s="5" t="str">
        <f t="shared" si="438"/>
        <v>12</v>
      </c>
      <c r="D9366" t="s">
        <v>1067</v>
      </c>
      <c r="E9366" t="s">
        <v>17</v>
      </c>
      <c r="F9366">
        <v>420000</v>
      </c>
      <c r="G9366" t="s">
        <v>191</v>
      </c>
      <c r="H9366" t="s">
        <v>183</v>
      </c>
      <c r="I9366" t="s">
        <v>184</v>
      </c>
      <c r="J9366" t="s">
        <v>39</v>
      </c>
      <c r="K9366" t="s">
        <v>40</v>
      </c>
      <c r="L9366" t="s">
        <v>50</v>
      </c>
      <c r="M9366">
        <v>21000</v>
      </c>
      <c r="N9366" t="s">
        <v>32</v>
      </c>
      <c r="O9366" t="s">
        <v>43</v>
      </c>
      <c r="P9366">
        <v>7702327</v>
      </c>
      <c r="Q9366" t="s">
        <v>73</v>
      </c>
      <c r="R9366" t="str">
        <f t="shared" si="439"/>
        <v>Tertile 1</v>
      </c>
      <c r="S9366" t="str">
        <f t="shared" si="440"/>
        <v>Risky</v>
      </c>
    </row>
    <row r="9367" spans="1:19" x14ac:dyDescent="0.35">
      <c r="A9367" t="s">
        <v>11644</v>
      </c>
      <c r="B9367" s="1">
        <v>44903</v>
      </c>
      <c r="C9367" s="5" t="str">
        <f t="shared" si="438"/>
        <v>12</v>
      </c>
      <c r="D9367" t="s">
        <v>663</v>
      </c>
      <c r="E9367" t="s">
        <v>17</v>
      </c>
      <c r="F9367">
        <v>455000</v>
      </c>
      <c r="G9367" t="s">
        <v>80</v>
      </c>
      <c r="H9367" t="s">
        <v>138</v>
      </c>
      <c r="I9367" t="s">
        <v>269</v>
      </c>
      <c r="J9367" t="s">
        <v>21</v>
      </c>
      <c r="K9367" t="s">
        <v>22</v>
      </c>
      <c r="L9367" t="s">
        <v>23</v>
      </c>
      <c r="M9367">
        <v>27000</v>
      </c>
      <c r="N9367" t="s">
        <v>66</v>
      </c>
      <c r="O9367" t="s">
        <v>25</v>
      </c>
      <c r="P9367">
        <v>6142243</v>
      </c>
      <c r="Q9367" t="s">
        <v>67</v>
      </c>
      <c r="R9367" t="str">
        <f t="shared" si="439"/>
        <v>Tertile 1</v>
      </c>
      <c r="S9367" t="str">
        <f t="shared" si="440"/>
        <v>Risky</v>
      </c>
    </row>
    <row r="9368" spans="1:19" x14ac:dyDescent="0.35">
      <c r="A9368" t="s">
        <v>11650</v>
      </c>
      <c r="B9368" s="1">
        <v>44903</v>
      </c>
      <c r="C9368" s="5" t="str">
        <f t="shared" si="438"/>
        <v>12</v>
      </c>
      <c r="D9368" t="s">
        <v>1075</v>
      </c>
      <c r="E9368" t="s">
        <v>17</v>
      </c>
      <c r="F9368">
        <v>462500</v>
      </c>
      <c r="G9368" t="s">
        <v>244</v>
      </c>
      <c r="H9368" t="s">
        <v>143</v>
      </c>
      <c r="I9368" t="s">
        <v>806</v>
      </c>
      <c r="J9368" t="s">
        <v>39</v>
      </c>
      <c r="K9368" t="s">
        <v>40</v>
      </c>
      <c r="L9368" t="s">
        <v>50</v>
      </c>
      <c r="M9368">
        <v>24500</v>
      </c>
      <c r="N9368" t="s">
        <v>58</v>
      </c>
      <c r="O9368" t="s">
        <v>25</v>
      </c>
      <c r="P9368">
        <v>7873802</v>
      </c>
      <c r="Q9368" t="s">
        <v>44</v>
      </c>
      <c r="R9368" t="str">
        <f t="shared" si="439"/>
        <v>Tertile 1</v>
      </c>
      <c r="S9368" t="str">
        <f t="shared" si="440"/>
        <v>Risky</v>
      </c>
    </row>
    <row r="9369" spans="1:19" x14ac:dyDescent="0.35">
      <c r="A9369" t="s">
        <v>11649</v>
      </c>
      <c r="B9369" s="1">
        <v>44903</v>
      </c>
      <c r="C9369" s="5" t="str">
        <f t="shared" si="438"/>
        <v>12</v>
      </c>
      <c r="D9369" t="s">
        <v>2378</v>
      </c>
      <c r="E9369" t="s">
        <v>17</v>
      </c>
      <c r="F9369">
        <v>730000</v>
      </c>
      <c r="G9369" t="s">
        <v>199</v>
      </c>
      <c r="H9369" t="s">
        <v>126</v>
      </c>
      <c r="I9369" t="s">
        <v>180</v>
      </c>
      <c r="J9369" t="s">
        <v>21</v>
      </c>
      <c r="K9369" t="s">
        <v>22</v>
      </c>
      <c r="L9369" t="s">
        <v>50</v>
      </c>
      <c r="M9369">
        <v>25000</v>
      </c>
      <c r="N9369" t="s">
        <v>51</v>
      </c>
      <c r="O9369" t="s">
        <v>59</v>
      </c>
      <c r="P9369">
        <v>8870410</v>
      </c>
      <c r="Q9369" t="s">
        <v>33</v>
      </c>
      <c r="R9369" t="str">
        <f t="shared" si="439"/>
        <v>Tertile 2</v>
      </c>
      <c r="S9369" t="str">
        <f t="shared" si="440"/>
        <v>Risky</v>
      </c>
    </row>
    <row r="9370" spans="1:19" x14ac:dyDescent="0.35">
      <c r="A9370" t="s">
        <v>11636</v>
      </c>
      <c r="B9370" s="1">
        <v>44903</v>
      </c>
      <c r="C9370" s="5" t="str">
        <f t="shared" si="438"/>
        <v>12</v>
      </c>
      <c r="D9370" t="s">
        <v>1033</v>
      </c>
      <c r="E9370" t="s">
        <v>17</v>
      </c>
      <c r="F9370">
        <v>750000</v>
      </c>
      <c r="G9370" t="s">
        <v>98</v>
      </c>
      <c r="H9370" t="s">
        <v>108</v>
      </c>
      <c r="I9370" t="s">
        <v>335</v>
      </c>
      <c r="J9370" t="s">
        <v>21</v>
      </c>
      <c r="K9370" t="s">
        <v>22</v>
      </c>
      <c r="L9370" t="s">
        <v>50</v>
      </c>
      <c r="M9370">
        <v>22000</v>
      </c>
      <c r="N9370" t="s">
        <v>32</v>
      </c>
      <c r="O9370" t="s">
        <v>25</v>
      </c>
      <c r="P9370">
        <v>6451371</v>
      </c>
      <c r="Q9370" t="s">
        <v>33</v>
      </c>
      <c r="R9370" t="str">
        <f t="shared" si="439"/>
        <v>Tertile 2</v>
      </c>
      <c r="S9370" t="str">
        <f t="shared" si="440"/>
        <v>Risky</v>
      </c>
    </row>
    <row r="9371" spans="1:19" x14ac:dyDescent="0.35">
      <c r="A9371" t="s">
        <v>11648</v>
      </c>
      <c r="B9371" s="1">
        <v>44903</v>
      </c>
      <c r="C9371" s="5" t="str">
        <f t="shared" si="438"/>
        <v>12</v>
      </c>
      <c r="D9371" t="s">
        <v>2376</v>
      </c>
      <c r="E9371" t="s">
        <v>17</v>
      </c>
      <c r="F9371">
        <v>770000</v>
      </c>
      <c r="G9371" t="s">
        <v>195</v>
      </c>
      <c r="H9371" t="s">
        <v>174</v>
      </c>
      <c r="I9371" t="s">
        <v>257</v>
      </c>
      <c r="J9371" t="s">
        <v>21</v>
      </c>
      <c r="K9371" t="s">
        <v>22</v>
      </c>
      <c r="L9371" t="s">
        <v>50</v>
      </c>
      <c r="M9371">
        <v>46000</v>
      </c>
      <c r="N9371" t="s">
        <v>42</v>
      </c>
      <c r="O9371" t="s">
        <v>43</v>
      </c>
      <c r="P9371">
        <v>8129546</v>
      </c>
      <c r="Q9371" t="s">
        <v>26</v>
      </c>
      <c r="R9371" t="str">
        <f t="shared" si="439"/>
        <v>Tertile 2</v>
      </c>
      <c r="S9371" t="str">
        <f t="shared" si="440"/>
        <v>Eligible</v>
      </c>
    </row>
    <row r="9372" spans="1:19" x14ac:dyDescent="0.35">
      <c r="A9372" t="s">
        <v>11630</v>
      </c>
      <c r="B9372" s="1">
        <v>44903</v>
      </c>
      <c r="C9372" s="5" t="str">
        <f t="shared" si="438"/>
        <v>12</v>
      </c>
      <c r="D9372" t="s">
        <v>991</v>
      </c>
      <c r="E9372" t="s">
        <v>17</v>
      </c>
      <c r="F9372">
        <v>802000</v>
      </c>
      <c r="G9372" t="s">
        <v>90</v>
      </c>
      <c r="H9372" t="s">
        <v>64</v>
      </c>
      <c r="I9372" t="s">
        <v>171</v>
      </c>
      <c r="J9372" t="s">
        <v>39</v>
      </c>
      <c r="K9372" t="s">
        <v>40</v>
      </c>
      <c r="L9372" t="s">
        <v>50</v>
      </c>
      <c r="M9372">
        <v>20001</v>
      </c>
      <c r="N9372" t="s">
        <v>72</v>
      </c>
      <c r="O9372" t="s">
        <v>110</v>
      </c>
      <c r="P9372">
        <v>8459015</v>
      </c>
      <c r="Q9372" t="s">
        <v>73</v>
      </c>
      <c r="R9372" t="str">
        <f t="shared" si="439"/>
        <v>Tertile 2</v>
      </c>
      <c r="S9372" t="str">
        <f t="shared" si="440"/>
        <v>Eligible</v>
      </c>
    </row>
    <row r="9373" spans="1:19" x14ac:dyDescent="0.35">
      <c r="A9373" t="s">
        <v>11642</v>
      </c>
      <c r="B9373" s="1">
        <v>44903</v>
      </c>
      <c r="C9373" s="5" t="str">
        <f t="shared" si="438"/>
        <v>12</v>
      </c>
      <c r="D9373" t="s">
        <v>1257</v>
      </c>
      <c r="E9373" t="s">
        <v>86</v>
      </c>
      <c r="F9373">
        <v>880000</v>
      </c>
      <c r="G9373" t="s">
        <v>76</v>
      </c>
      <c r="H9373" t="s">
        <v>30</v>
      </c>
      <c r="I9373" t="s">
        <v>570</v>
      </c>
      <c r="J9373" t="s">
        <v>21</v>
      </c>
      <c r="K9373" t="s">
        <v>22</v>
      </c>
      <c r="L9373" t="s">
        <v>50</v>
      </c>
      <c r="M9373">
        <v>12001</v>
      </c>
      <c r="N9373" t="s">
        <v>72</v>
      </c>
      <c r="O9373" t="s">
        <v>59</v>
      </c>
      <c r="P9373">
        <v>8066815</v>
      </c>
      <c r="Q9373" t="s">
        <v>73</v>
      </c>
      <c r="R9373" t="str">
        <f t="shared" si="439"/>
        <v>Tertile 2</v>
      </c>
      <c r="S9373" t="str">
        <f t="shared" si="440"/>
        <v>Eligible</v>
      </c>
    </row>
    <row r="9374" spans="1:19" x14ac:dyDescent="0.35">
      <c r="A9374" t="s">
        <v>11635</v>
      </c>
      <c r="B9374" s="1">
        <v>44903</v>
      </c>
      <c r="C9374" s="5" t="str">
        <f t="shared" si="438"/>
        <v>12</v>
      </c>
      <c r="D9374" t="s">
        <v>1077</v>
      </c>
      <c r="E9374" t="s">
        <v>17</v>
      </c>
      <c r="F9374">
        <v>900000</v>
      </c>
      <c r="G9374" t="s">
        <v>160</v>
      </c>
      <c r="H9374" t="s">
        <v>187</v>
      </c>
      <c r="I9374" t="s">
        <v>554</v>
      </c>
      <c r="J9374" t="s">
        <v>21</v>
      </c>
      <c r="K9374" t="s">
        <v>22</v>
      </c>
      <c r="L9374" t="s">
        <v>23</v>
      </c>
      <c r="M9374">
        <v>26000</v>
      </c>
      <c r="N9374" t="s">
        <v>58</v>
      </c>
      <c r="O9374" t="s">
        <v>83</v>
      </c>
      <c r="P9374">
        <v>8379097</v>
      </c>
      <c r="Q9374" t="s">
        <v>60</v>
      </c>
      <c r="R9374" t="str">
        <f t="shared" si="439"/>
        <v>Tertile 2</v>
      </c>
      <c r="S9374" t="str">
        <f t="shared" si="440"/>
        <v>Eligible</v>
      </c>
    </row>
    <row r="9375" spans="1:19" x14ac:dyDescent="0.35">
      <c r="A9375" t="s">
        <v>11645</v>
      </c>
      <c r="B9375" s="1">
        <v>44903</v>
      </c>
      <c r="C9375" s="5" t="str">
        <f t="shared" si="438"/>
        <v>12</v>
      </c>
      <c r="D9375" t="s">
        <v>691</v>
      </c>
      <c r="E9375" t="s">
        <v>86</v>
      </c>
      <c r="F9375">
        <v>905000</v>
      </c>
      <c r="G9375" t="s">
        <v>160</v>
      </c>
      <c r="H9375" t="s">
        <v>64</v>
      </c>
      <c r="I9375" t="s">
        <v>171</v>
      </c>
      <c r="J9375" t="s">
        <v>21</v>
      </c>
      <c r="K9375" t="s">
        <v>22</v>
      </c>
      <c r="L9375" t="s">
        <v>23</v>
      </c>
      <c r="M9375">
        <v>39000</v>
      </c>
      <c r="N9375" t="s">
        <v>58</v>
      </c>
      <c r="O9375" t="s">
        <v>110</v>
      </c>
      <c r="P9375">
        <v>8685895</v>
      </c>
      <c r="Q9375" t="s">
        <v>60</v>
      </c>
      <c r="R9375" t="str">
        <f t="shared" si="439"/>
        <v>Tertile 2</v>
      </c>
      <c r="S9375" t="str">
        <f t="shared" si="440"/>
        <v>Eligible</v>
      </c>
    </row>
    <row r="9376" spans="1:19" x14ac:dyDescent="0.35">
      <c r="A9376" t="s">
        <v>11640</v>
      </c>
      <c r="B9376" s="1">
        <v>44903</v>
      </c>
      <c r="C9376" s="5" t="str">
        <f t="shared" si="438"/>
        <v>12</v>
      </c>
      <c r="D9376" t="s">
        <v>2422</v>
      </c>
      <c r="E9376" t="s">
        <v>17</v>
      </c>
      <c r="F9376">
        <v>925000</v>
      </c>
      <c r="G9376" t="s">
        <v>147</v>
      </c>
      <c r="H9376" t="s">
        <v>64</v>
      </c>
      <c r="I9376" t="s">
        <v>200</v>
      </c>
      <c r="J9376" t="s">
        <v>21</v>
      </c>
      <c r="K9376" t="s">
        <v>22</v>
      </c>
      <c r="L9376" t="s">
        <v>50</v>
      </c>
      <c r="M9376">
        <v>39000</v>
      </c>
      <c r="N9376" t="s">
        <v>58</v>
      </c>
      <c r="O9376" t="s">
        <v>83</v>
      </c>
      <c r="P9376">
        <v>7398603</v>
      </c>
      <c r="Q9376" t="s">
        <v>60</v>
      </c>
      <c r="R9376" t="str">
        <f t="shared" si="439"/>
        <v>Tertile 2</v>
      </c>
      <c r="S9376" t="str">
        <f t="shared" si="440"/>
        <v>Eligible</v>
      </c>
    </row>
    <row r="9377" spans="1:19" x14ac:dyDescent="0.35">
      <c r="A9377" t="s">
        <v>11633</v>
      </c>
      <c r="B9377" s="1">
        <v>44903</v>
      </c>
      <c r="C9377" s="5" t="str">
        <f t="shared" si="438"/>
        <v>12</v>
      </c>
      <c r="D9377" t="s">
        <v>1661</v>
      </c>
      <c r="E9377" t="s">
        <v>17</v>
      </c>
      <c r="F9377">
        <v>1000000</v>
      </c>
      <c r="G9377" t="s">
        <v>18</v>
      </c>
      <c r="H9377" t="s">
        <v>143</v>
      </c>
      <c r="I9377" t="s">
        <v>1185</v>
      </c>
      <c r="J9377" t="s">
        <v>39</v>
      </c>
      <c r="K9377" t="s">
        <v>40</v>
      </c>
      <c r="L9377" t="s">
        <v>50</v>
      </c>
      <c r="M9377">
        <v>26001</v>
      </c>
      <c r="N9377" t="s">
        <v>24</v>
      </c>
      <c r="O9377" t="s">
        <v>83</v>
      </c>
      <c r="P9377">
        <v>7877559</v>
      </c>
      <c r="Q9377" t="s">
        <v>67</v>
      </c>
      <c r="R9377" t="str">
        <f t="shared" si="439"/>
        <v>Tertile 2</v>
      </c>
      <c r="S9377" t="str">
        <f t="shared" si="440"/>
        <v>Eligible</v>
      </c>
    </row>
    <row r="9378" spans="1:19" x14ac:dyDescent="0.35">
      <c r="A9378" t="s">
        <v>11632</v>
      </c>
      <c r="B9378" s="1">
        <v>44903</v>
      </c>
      <c r="C9378" s="5" t="str">
        <f t="shared" si="438"/>
        <v>12</v>
      </c>
      <c r="D9378" t="s">
        <v>4896</v>
      </c>
      <c r="E9378" t="s">
        <v>17</v>
      </c>
      <c r="F9378">
        <v>1007000</v>
      </c>
      <c r="G9378" t="s">
        <v>98</v>
      </c>
      <c r="H9378" t="s">
        <v>303</v>
      </c>
      <c r="I9378" t="s">
        <v>657</v>
      </c>
      <c r="J9378" t="s">
        <v>21</v>
      </c>
      <c r="K9378" t="s">
        <v>22</v>
      </c>
      <c r="L9378" t="s">
        <v>23</v>
      </c>
      <c r="M9378">
        <v>19701</v>
      </c>
      <c r="N9378" t="s">
        <v>32</v>
      </c>
      <c r="O9378" t="s">
        <v>110</v>
      </c>
      <c r="P9378">
        <v>7409653</v>
      </c>
      <c r="Q9378" t="s">
        <v>33</v>
      </c>
      <c r="R9378" t="str">
        <f t="shared" si="439"/>
        <v>Tertile 3</v>
      </c>
      <c r="S9378" t="str">
        <f t="shared" si="440"/>
        <v>Eligible</v>
      </c>
    </row>
    <row r="9379" spans="1:19" x14ac:dyDescent="0.35">
      <c r="A9379" t="s">
        <v>11623</v>
      </c>
      <c r="B9379" s="1">
        <v>44903</v>
      </c>
      <c r="C9379" s="5" t="str">
        <f t="shared" si="438"/>
        <v>12</v>
      </c>
      <c r="D9379" t="s">
        <v>1532</v>
      </c>
      <c r="E9379" t="s">
        <v>17</v>
      </c>
      <c r="F9379">
        <v>1037000</v>
      </c>
      <c r="G9379" t="s">
        <v>47</v>
      </c>
      <c r="H9379" t="s">
        <v>94</v>
      </c>
      <c r="I9379" t="s">
        <v>95</v>
      </c>
      <c r="J9379" t="s">
        <v>21</v>
      </c>
      <c r="K9379" t="s">
        <v>22</v>
      </c>
      <c r="L9379" t="s">
        <v>50</v>
      </c>
      <c r="M9379">
        <v>75700</v>
      </c>
      <c r="N9379" t="s">
        <v>51</v>
      </c>
      <c r="O9379" t="s">
        <v>59</v>
      </c>
      <c r="P9379">
        <v>6142232</v>
      </c>
      <c r="Q9379" t="s">
        <v>52</v>
      </c>
      <c r="R9379" t="str">
        <f t="shared" si="439"/>
        <v>Tertile 3</v>
      </c>
      <c r="S9379" t="str">
        <f t="shared" si="440"/>
        <v>Eligible</v>
      </c>
    </row>
    <row r="9380" spans="1:19" x14ac:dyDescent="0.35">
      <c r="A9380" t="s">
        <v>11641</v>
      </c>
      <c r="B9380" s="1">
        <v>44903</v>
      </c>
      <c r="C9380" s="5" t="str">
        <f t="shared" si="438"/>
        <v>12</v>
      </c>
      <c r="D9380" t="s">
        <v>661</v>
      </c>
      <c r="E9380" t="s">
        <v>17</v>
      </c>
      <c r="F9380">
        <v>1262000</v>
      </c>
      <c r="G9380" t="s">
        <v>152</v>
      </c>
      <c r="H9380" t="s">
        <v>37</v>
      </c>
      <c r="I9380" t="s">
        <v>1210</v>
      </c>
      <c r="J9380" t="s">
        <v>21</v>
      </c>
      <c r="K9380" t="s">
        <v>22</v>
      </c>
      <c r="L9380" t="s">
        <v>50</v>
      </c>
      <c r="M9380">
        <v>28201</v>
      </c>
      <c r="N9380" t="s">
        <v>66</v>
      </c>
      <c r="O9380" t="s">
        <v>59</v>
      </c>
      <c r="P9380">
        <v>7660547</v>
      </c>
      <c r="Q9380" t="s">
        <v>67</v>
      </c>
      <c r="R9380" t="str">
        <f t="shared" si="439"/>
        <v>Tertile 3</v>
      </c>
      <c r="S9380" t="str">
        <f t="shared" si="440"/>
        <v>Eligible</v>
      </c>
    </row>
    <row r="9381" spans="1:19" x14ac:dyDescent="0.35">
      <c r="A9381" t="s">
        <v>11643</v>
      </c>
      <c r="B9381" s="1">
        <v>44903</v>
      </c>
      <c r="C9381" s="5" t="str">
        <f t="shared" si="438"/>
        <v>12</v>
      </c>
      <c r="D9381" t="s">
        <v>1278</v>
      </c>
      <c r="E9381" t="s">
        <v>17</v>
      </c>
      <c r="F9381">
        <v>1337000</v>
      </c>
      <c r="G9381" t="s">
        <v>160</v>
      </c>
      <c r="H9381" t="s">
        <v>108</v>
      </c>
      <c r="I9381" t="s">
        <v>161</v>
      </c>
      <c r="J9381" t="s">
        <v>21</v>
      </c>
      <c r="K9381" t="s">
        <v>22</v>
      </c>
      <c r="L9381" t="s">
        <v>50</v>
      </c>
      <c r="M9381">
        <v>21701</v>
      </c>
      <c r="N9381" t="s">
        <v>58</v>
      </c>
      <c r="O9381" t="s">
        <v>59</v>
      </c>
      <c r="P9381">
        <v>8273517</v>
      </c>
      <c r="Q9381" t="s">
        <v>60</v>
      </c>
      <c r="R9381" t="str">
        <f t="shared" si="439"/>
        <v>Tertile 3</v>
      </c>
      <c r="S9381" t="str">
        <f t="shared" si="440"/>
        <v>Eligible</v>
      </c>
    </row>
    <row r="9382" spans="1:19" x14ac:dyDescent="0.35">
      <c r="A9382" t="s">
        <v>11629</v>
      </c>
      <c r="B9382" s="1">
        <v>44903</v>
      </c>
      <c r="C9382" s="5" t="str">
        <f t="shared" si="438"/>
        <v>12</v>
      </c>
      <c r="D9382" t="s">
        <v>7614</v>
      </c>
      <c r="E9382" t="s">
        <v>17</v>
      </c>
      <c r="F9382">
        <v>1510000</v>
      </c>
      <c r="G9382" t="s">
        <v>80</v>
      </c>
      <c r="H9382" t="s">
        <v>167</v>
      </c>
      <c r="I9382" t="s">
        <v>561</v>
      </c>
      <c r="J9382" t="s">
        <v>21</v>
      </c>
      <c r="K9382" t="s">
        <v>22</v>
      </c>
      <c r="L9382" t="s">
        <v>50</v>
      </c>
      <c r="M9382">
        <v>45001</v>
      </c>
      <c r="N9382" t="s">
        <v>66</v>
      </c>
      <c r="O9382" t="s">
        <v>110</v>
      </c>
      <c r="P9382">
        <v>7113895</v>
      </c>
      <c r="Q9382" t="s">
        <v>67</v>
      </c>
      <c r="R9382" t="str">
        <f t="shared" si="439"/>
        <v>Tertile 3</v>
      </c>
      <c r="S9382" t="str">
        <f t="shared" si="440"/>
        <v>Eligible</v>
      </c>
    </row>
    <row r="9383" spans="1:19" x14ac:dyDescent="0.35">
      <c r="A9383" t="s">
        <v>11627</v>
      </c>
      <c r="B9383" s="1">
        <v>44903</v>
      </c>
      <c r="C9383" s="5" t="str">
        <f t="shared" si="438"/>
        <v>12</v>
      </c>
      <c r="D9383" t="s">
        <v>1542</v>
      </c>
      <c r="E9383" t="s">
        <v>17</v>
      </c>
      <c r="F9383">
        <v>1630000</v>
      </c>
      <c r="G9383" t="s">
        <v>137</v>
      </c>
      <c r="H9383" t="s">
        <v>143</v>
      </c>
      <c r="I9383" t="s">
        <v>1185</v>
      </c>
      <c r="J9383" t="s">
        <v>39</v>
      </c>
      <c r="K9383" t="s">
        <v>40</v>
      </c>
      <c r="L9383" t="s">
        <v>23</v>
      </c>
      <c r="M9383">
        <v>16000</v>
      </c>
      <c r="N9383" t="s">
        <v>24</v>
      </c>
      <c r="O9383" t="s">
        <v>59</v>
      </c>
      <c r="P9383">
        <v>7256281</v>
      </c>
      <c r="Q9383" t="s">
        <v>26</v>
      </c>
      <c r="R9383" t="str">
        <f t="shared" si="439"/>
        <v>Tertile 3</v>
      </c>
      <c r="S9383" t="str">
        <f t="shared" si="440"/>
        <v>Eligible</v>
      </c>
    </row>
    <row r="9384" spans="1:19" x14ac:dyDescent="0.35">
      <c r="A9384" t="s">
        <v>11639</v>
      </c>
      <c r="B9384" s="1">
        <v>44903</v>
      </c>
      <c r="C9384" s="5" t="str">
        <f t="shared" si="438"/>
        <v>12</v>
      </c>
      <c r="D9384" t="s">
        <v>1041</v>
      </c>
      <c r="E9384" t="s">
        <v>17</v>
      </c>
      <c r="F9384">
        <v>2350000</v>
      </c>
      <c r="G9384" t="s">
        <v>147</v>
      </c>
      <c r="H9384" t="s">
        <v>156</v>
      </c>
      <c r="I9384" t="s">
        <v>196</v>
      </c>
      <c r="J9384" t="s">
        <v>39</v>
      </c>
      <c r="K9384" t="s">
        <v>40</v>
      </c>
      <c r="L9384" t="s">
        <v>50</v>
      </c>
      <c r="M9384">
        <v>45000</v>
      </c>
      <c r="N9384" t="s">
        <v>58</v>
      </c>
      <c r="O9384" t="s">
        <v>59</v>
      </c>
      <c r="P9384">
        <v>6448407</v>
      </c>
      <c r="Q9384" t="s">
        <v>60</v>
      </c>
      <c r="R9384" t="str">
        <f t="shared" si="439"/>
        <v>Tertile 3</v>
      </c>
      <c r="S9384" t="str">
        <f t="shared" si="440"/>
        <v>Eligible</v>
      </c>
    </row>
    <row r="9385" spans="1:19" x14ac:dyDescent="0.35">
      <c r="A9385" t="s">
        <v>11634</v>
      </c>
      <c r="B9385" s="1">
        <v>44903</v>
      </c>
      <c r="C9385" s="5" t="str">
        <f t="shared" si="438"/>
        <v>12</v>
      </c>
      <c r="D9385" t="s">
        <v>1031</v>
      </c>
      <c r="E9385" t="s">
        <v>17</v>
      </c>
      <c r="F9385">
        <v>2550000</v>
      </c>
      <c r="G9385" t="s">
        <v>142</v>
      </c>
      <c r="H9385" t="s">
        <v>99</v>
      </c>
      <c r="I9385" t="s">
        <v>541</v>
      </c>
      <c r="J9385" t="s">
        <v>39</v>
      </c>
      <c r="K9385" t="s">
        <v>40</v>
      </c>
      <c r="L9385" t="s">
        <v>50</v>
      </c>
      <c r="M9385">
        <v>16001</v>
      </c>
      <c r="N9385" t="s">
        <v>51</v>
      </c>
      <c r="O9385" t="s">
        <v>43</v>
      </c>
      <c r="P9385">
        <v>8803550</v>
      </c>
      <c r="Q9385" t="s">
        <v>52</v>
      </c>
      <c r="R9385" t="str">
        <f t="shared" si="439"/>
        <v>Tertile 3</v>
      </c>
      <c r="S9385" t="str">
        <f t="shared" si="440"/>
        <v>Eligible</v>
      </c>
    </row>
    <row r="9386" spans="1:19" x14ac:dyDescent="0.35">
      <c r="A9386" t="s">
        <v>11624</v>
      </c>
      <c r="B9386" s="1">
        <v>44903</v>
      </c>
      <c r="C9386" s="5" t="str">
        <f t="shared" si="438"/>
        <v>12</v>
      </c>
      <c r="D9386" t="s">
        <v>1535</v>
      </c>
      <c r="E9386" t="s">
        <v>17</v>
      </c>
      <c r="F9386">
        <v>3050000</v>
      </c>
      <c r="G9386" t="s">
        <v>55</v>
      </c>
      <c r="H9386" t="s">
        <v>156</v>
      </c>
      <c r="I9386" t="s">
        <v>2239</v>
      </c>
      <c r="J9386" t="s">
        <v>21</v>
      </c>
      <c r="K9386" t="s">
        <v>22</v>
      </c>
      <c r="L9386" t="s">
        <v>50</v>
      </c>
      <c r="M9386">
        <v>17000</v>
      </c>
      <c r="N9386" t="s">
        <v>58</v>
      </c>
      <c r="O9386" t="s">
        <v>59</v>
      </c>
      <c r="P9386">
        <v>7869314</v>
      </c>
      <c r="Q9386" t="s">
        <v>60</v>
      </c>
      <c r="R9386" t="str">
        <f t="shared" si="439"/>
        <v>Tertile 3</v>
      </c>
      <c r="S9386" t="str">
        <f t="shared" si="440"/>
        <v>Eligible</v>
      </c>
    </row>
    <row r="9387" spans="1:19" x14ac:dyDescent="0.35">
      <c r="A9387" t="s">
        <v>11657</v>
      </c>
      <c r="B9387" s="1">
        <v>44904</v>
      </c>
      <c r="C9387" s="5" t="str">
        <f t="shared" si="438"/>
        <v>12</v>
      </c>
      <c r="D9387" t="s">
        <v>2432</v>
      </c>
      <c r="E9387" t="s">
        <v>17</v>
      </c>
      <c r="F9387">
        <v>630000</v>
      </c>
      <c r="G9387" t="s">
        <v>268</v>
      </c>
      <c r="H9387" t="s">
        <v>94</v>
      </c>
      <c r="I9387" t="s">
        <v>203</v>
      </c>
      <c r="J9387" t="s">
        <v>21</v>
      </c>
      <c r="K9387" t="s">
        <v>22</v>
      </c>
      <c r="L9387" t="s">
        <v>50</v>
      </c>
      <c r="M9387">
        <v>25000</v>
      </c>
      <c r="N9387" t="s">
        <v>24</v>
      </c>
      <c r="O9387" t="s">
        <v>43</v>
      </c>
      <c r="P9387">
        <v>8041161</v>
      </c>
      <c r="Q9387" t="s">
        <v>67</v>
      </c>
      <c r="R9387" t="str">
        <f t="shared" si="439"/>
        <v>Tertile 2</v>
      </c>
      <c r="S9387" t="str">
        <f t="shared" si="440"/>
        <v>Risky</v>
      </c>
    </row>
    <row r="9388" spans="1:19" x14ac:dyDescent="0.35">
      <c r="A9388" t="s">
        <v>11656</v>
      </c>
      <c r="B9388" s="1">
        <v>44904</v>
      </c>
      <c r="C9388" s="5" t="str">
        <f t="shared" si="438"/>
        <v>12</v>
      </c>
      <c r="D9388" t="s">
        <v>1309</v>
      </c>
      <c r="E9388" t="s">
        <v>17</v>
      </c>
      <c r="F9388">
        <v>648000</v>
      </c>
      <c r="G9388" t="s">
        <v>90</v>
      </c>
      <c r="H9388" t="s">
        <v>148</v>
      </c>
      <c r="I9388" t="s">
        <v>698</v>
      </c>
      <c r="J9388" t="s">
        <v>21</v>
      </c>
      <c r="K9388" t="s">
        <v>22</v>
      </c>
      <c r="L9388" t="s">
        <v>50</v>
      </c>
      <c r="M9388">
        <v>18000</v>
      </c>
      <c r="N9388" t="s">
        <v>72</v>
      </c>
      <c r="O9388" t="s">
        <v>25</v>
      </c>
      <c r="P9388">
        <v>8977583</v>
      </c>
      <c r="Q9388" t="s">
        <v>73</v>
      </c>
      <c r="R9388" t="str">
        <f t="shared" si="439"/>
        <v>Tertile 2</v>
      </c>
      <c r="S9388" t="str">
        <f t="shared" si="440"/>
        <v>Risky</v>
      </c>
    </row>
    <row r="9389" spans="1:19" x14ac:dyDescent="0.35">
      <c r="A9389" t="s">
        <v>11654</v>
      </c>
      <c r="B9389" s="1">
        <v>44904</v>
      </c>
      <c r="C9389" s="5" t="str">
        <f t="shared" si="438"/>
        <v>12</v>
      </c>
      <c r="D9389" t="s">
        <v>3720</v>
      </c>
      <c r="E9389" t="s">
        <v>17</v>
      </c>
      <c r="F9389">
        <v>1650000</v>
      </c>
      <c r="G9389" t="s">
        <v>36</v>
      </c>
      <c r="H9389" t="s">
        <v>30</v>
      </c>
      <c r="I9389" t="s">
        <v>347</v>
      </c>
      <c r="J9389" t="s">
        <v>21</v>
      </c>
      <c r="K9389" t="s">
        <v>22</v>
      </c>
      <c r="L9389" t="s">
        <v>50</v>
      </c>
      <c r="M9389">
        <v>57001</v>
      </c>
      <c r="N9389" t="s">
        <v>42</v>
      </c>
      <c r="O9389" t="s">
        <v>83</v>
      </c>
      <c r="P9389">
        <v>7309371</v>
      </c>
      <c r="Q9389" t="s">
        <v>60</v>
      </c>
      <c r="R9389" t="str">
        <f t="shared" si="439"/>
        <v>Tertile 3</v>
      </c>
      <c r="S9389" t="str">
        <f t="shared" si="440"/>
        <v>Eligible</v>
      </c>
    </row>
    <row r="9390" spans="1:19" x14ac:dyDescent="0.35">
      <c r="A9390" t="s">
        <v>11653</v>
      </c>
      <c r="B9390" s="1">
        <v>44904</v>
      </c>
      <c r="C9390" s="5" t="str">
        <f t="shared" si="438"/>
        <v>12</v>
      </c>
      <c r="D9390" t="s">
        <v>1546</v>
      </c>
      <c r="E9390" t="s">
        <v>17</v>
      </c>
      <c r="F9390">
        <v>1701000</v>
      </c>
      <c r="G9390" t="s">
        <v>195</v>
      </c>
      <c r="H9390" t="s">
        <v>148</v>
      </c>
      <c r="I9390" t="s">
        <v>149</v>
      </c>
      <c r="J9390" t="s">
        <v>21</v>
      </c>
      <c r="K9390" t="s">
        <v>22</v>
      </c>
      <c r="L9390" t="s">
        <v>50</v>
      </c>
      <c r="M9390">
        <v>22100</v>
      </c>
      <c r="N9390" t="s">
        <v>42</v>
      </c>
      <c r="O9390" t="s">
        <v>43</v>
      </c>
      <c r="P9390">
        <v>8938617</v>
      </c>
      <c r="Q9390" t="s">
        <v>44</v>
      </c>
      <c r="R9390" t="str">
        <f t="shared" si="439"/>
        <v>Tertile 3</v>
      </c>
      <c r="S9390" t="str">
        <f t="shared" si="440"/>
        <v>Eligible</v>
      </c>
    </row>
    <row r="9391" spans="1:19" x14ac:dyDescent="0.35">
      <c r="A9391" t="s">
        <v>11655</v>
      </c>
      <c r="B9391" s="1">
        <v>44904</v>
      </c>
      <c r="C9391" s="5" t="str">
        <f t="shared" si="438"/>
        <v>12</v>
      </c>
      <c r="D9391" t="s">
        <v>1089</v>
      </c>
      <c r="E9391" t="s">
        <v>17</v>
      </c>
      <c r="F9391">
        <v>2000000</v>
      </c>
      <c r="G9391" t="s">
        <v>76</v>
      </c>
      <c r="H9391" t="s">
        <v>19</v>
      </c>
      <c r="I9391" t="s">
        <v>20</v>
      </c>
      <c r="J9391" t="s">
        <v>39</v>
      </c>
      <c r="K9391" t="s">
        <v>40</v>
      </c>
      <c r="L9391" t="s">
        <v>50</v>
      </c>
      <c r="M9391">
        <v>14000</v>
      </c>
      <c r="N9391" t="s">
        <v>72</v>
      </c>
      <c r="O9391" t="s">
        <v>25</v>
      </c>
      <c r="P9391">
        <v>7518432</v>
      </c>
      <c r="Q9391" t="s">
        <v>73</v>
      </c>
      <c r="R9391" t="str">
        <f t="shared" si="439"/>
        <v>Tertile 3</v>
      </c>
      <c r="S9391" t="str">
        <f t="shared" si="440"/>
        <v>Eligible</v>
      </c>
    </row>
    <row r="9392" spans="1:19" x14ac:dyDescent="0.35">
      <c r="A9392" t="s">
        <v>8902</v>
      </c>
      <c r="B9392" s="1">
        <v>44905</v>
      </c>
      <c r="C9392" s="5" t="str">
        <f t="shared" si="438"/>
        <v>12</v>
      </c>
      <c r="D9392" t="s">
        <v>4510</v>
      </c>
      <c r="E9392" t="s">
        <v>86</v>
      </c>
      <c r="F9392">
        <v>13500</v>
      </c>
      <c r="G9392" t="s">
        <v>90</v>
      </c>
      <c r="H9392" t="s">
        <v>138</v>
      </c>
      <c r="I9392" t="s">
        <v>269</v>
      </c>
      <c r="J9392" t="s">
        <v>39</v>
      </c>
      <c r="K9392" t="s">
        <v>40</v>
      </c>
      <c r="L9392" t="s">
        <v>23</v>
      </c>
      <c r="M9392">
        <v>25000</v>
      </c>
      <c r="N9392" t="s">
        <v>72</v>
      </c>
      <c r="O9392" t="s">
        <v>25</v>
      </c>
      <c r="P9392">
        <v>8825215</v>
      </c>
      <c r="Q9392" t="s">
        <v>73</v>
      </c>
      <c r="R9392" t="str">
        <f t="shared" si="439"/>
        <v>Tertile 1</v>
      </c>
      <c r="S9392" t="str">
        <f t="shared" si="440"/>
        <v>Risky</v>
      </c>
    </row>
    <row r="9393" spans="1:19" x14ac:dyDescent="0.35">
      <c r="A9393" t="s">
        <v>8906</v>
      </c>
      <c r="B9393" s="1">
        <v>44905</v>
      </c>
      <c r="C9393" s="5" t="str">
        <f t="shared" si="438"/>
        <v>12</v>
      </c>
      <c r="D9393" t="s">
        <v>2649</v>
      </c>
      <c r="E9393" t="s">
        <v>17</v>
      </c>
      <c r="F9393">
        <v>13500</v>
      </c>
      <c r="G9393" t="s">
        <v>142</v>
      </c>
      <c r="H9393" t="s">
        <v>156</v>
      </c>
      <c r="I9393" t="s">
        <v>2239</v>
      </c>
      <c r="J9393" t="s">
        <v>21</v>
      </c>
      <c r="K9393" t="s">
        <v>22</v>
      </c>
      <c r="L9393" t="s">
        <v>50</v>
      </c>
      <c r="M9393">
        <v>17000</v>
      </c>
      <c r="N9393" t="s">
        <v>51</v>
      </c>
      <c r="O9393" t="s">
        <v>59</v>
      </c>
      <c r="P9393">
        <v>6552385</v>
      </c>
      <c r="Q9393" t="s">
        <v>52</v>
      </c>
      <c r="R9393" t="str">
        <f t="shared" si="439"/>
        <v>Tertile 1</v>
      </c>
      <c r="S9393" t="str">
        <f t="shared" si="440"/>
        <v>Risky</v>
      </c>
    </row>
    <row r="9394" spans="1:19" x14ac:dyDescent="0.35">
      <c r="A9394" t="s">
        <v>8921</v>
      </c>
      <c r="B9394" s="1">
        <v>44905</v>
      </c>
      <c r="C9394" s="5" t="str">
        <f t="shared" si="438"/>
        <v>12</v>
      </c>
      <c r="D9394" t="s">
        <v>6971</v>
      </c>
      <c r="E9394" t="s">
        <v>17</v>
      </c>
      <c r="F9394">
        <v>13500</v>
      </c>
      <c r="G9394" t="s">
        <v>142</v>
      </c>
      <c r="H9394" t="s">
        <v>108</v>
      </c>
      <c r="I9394" t="s">
        <v>335</v>
      </c>
      <c r="J9394" t="s">
        <v>21</v>
      </c>
      <c r="K9394" t="s">
        <v>22</v>
      </c>
      <c r="L9394" t="s">
        <v>23</v>
      </c>
      <c r="M9394">
        <v>26000</v>
      </c>
      <c r="N9394" t="s">
        <v>51</v>
      </c>
      <c r="O9394" t="s">
        <v>25</v>
      </c>
      <c r="P9394">
        <v>6623884</v>
      </c>
      <c r="Q9394" t="s">
        <v>52</v>
      </c>
      <c r="R9394" t="str">
        <f t="shared" si="439"/>
        <v>Tertile 1</v>
      </c>
      <c r="S9394" t="str">
        <f t="shared" si="440"/>
        <v>Risky</v>
      </c>
    </row>
    <row r="9395" spans="1:19" x14ac:dyDescent="0.35">
      <c r="A9395" t="s">
        <v>8926</v>
      </c>
      <c r="B9395" s="1">
        <v>44905</v>
      </c>
      <c r="C9395" s="5" t="str">
        <f t="shared" si="438"/>
        <v>12</v>
      </c>
      <c r="D9395" t="s">
        <v>695</v>
      </c>
      <c r="E9395" t="s">
        <v>86</v>
      </c>
      <c r="F9395">
        <v>13500</v>
      </c>
      <c r="G9395" t="s">
        <v>18</v>
      </c>
      <c r="H9395" t="s">
        <v>94</v>
      </c>
      <c r="I9395" t="s">
        <v>630</v>
      </c>
      <c r="J9395" t="s">
        <v>21</v>
      </c>
      <c r="K9395" t="s">
        <v>22</v>
      </c>
      <c r="L9395" t="s">
        <v>50</v>
      </c>
      <c r="M9395">
        <v>26000</v>
      </c>
      <c r="N9395" t="s">
        <v>24</v>
      </c>
      <c r="O9395" t="s">
        <v>59</v>
      </c>
      <c r="P9395">
        <v>6010393</v>
      </c>
      <c r="Q9395" t="s">
        <v>26</v>
      </c>
      <c r="R9395" t="str">
        <f t="shared" si="439"/>
        <v>Tertile 1</v>
      </c>
      <c r="S9395" t="str">
        <f t="shared" si="440"/>
        <v>Risky</v>
      </c>
    </row>
    <row r="9396" spans="1:19" x14ac:dyDescent="0.35">
      <c r="A9396" t="s">
        <v>8927</v>
      </c>
      <c r="B9396" s="1">
        <v>44905</v>
      </c>
      <c r="C9396" s="5" t="str">
        <f t="shared" si="438"/>
        <v>12</v>
      </c>
      <c r="D9396" t="s">
        <v>2535</v>
      </c>
      <c r="E9396" t="s">
        <v>17</v>
      </c>
      <c r="F9396">
        <v>13500</v>
      </c>
      <c r="G9396" t="s">
        <v>63</v>
      </c>
      <c r="H9396" t="s">
        <v>94</v>
      </c>
      <c r="I9396" t="s">
        <v>95</v>
      </c>
      <c r="J9396" t="s">
        <v>21</v>
      </c>
      <c r="K9396" t="s">
        <v>22</v>
      </c>
      <c r="L9396" t="s">
        <v>50</v>
      </c>
      <c r="M9396">
        <v>31001</v>
      </c>
      <c r="N9396" t="s">
        <v>66</v>
      </c>
      <c r="O9396" t="s">
        <v>83</v>
      </c>
      <c r="P9396">
        <v>6826824</v>
      </c>
      <c r="Q9396" t="s">
        <v>73</v>
      </c>
      <c r="R9396" t="str">
        <f t="shared" si="439"/>
        <v>Tertile 1</v>
      </c>
      <c r="S9396" t="str">
        <f t="shared" si="440"/>
        <v>Risky</v>
      </c>
    </row>
    <row r="9397" spans="1:19" x14ac:dyDescent="0.35">
      <c r="A9397" t="s">
        <v>8929</v>
      </c>
      <c r="B9397" s="1">
        <v>44905</v>
      </c>
      <c r="C9397" s="5" t="str">
        <f t="shared" si="438"/>
        <v>12</v>
      </c>
      <c r="D9397" t="s">
        <v>170</v>
      </c>
      <c r="E9397" t="s">
        <v>17</v>
      </c>
      <c r="F9397">
        <v>13500</v>
      </c>
      <c r="G9397" t="s">
        <v>160</v>
      </c>
      <c r="H9397" t="s">
        <v>19</v>
      </c>
      <c r="I9397" t="s">
        <v>705</v>
      </c>
      <c r="J9397" t="s">
        <v>39</v>
      </c>
      <c r="K9397" t="s">
        <v>40</v>
      </c>
      <c r="L9397" t="s">
        <v>23</v>
      </c>
      <c r="M9397">
        <v>18001</v>
      </c>
      <c r="N9397" t="s">
        <v>58</v>
      </c>
      <c r="O9397" t="s">
        <v>83</v>
      </c>
      <c r="P9397">
        <v>7147052</v>
      </c>
      <c r="Q9397" t="s">
        <v>60</v>
      </c>
      <c r="R9397" t="str">
        <f t="shared" si="439"/>
        <v>Tertile 1</v>
      </c>
      <c r="S9397" t="str">
        <f t="shared" si="440"/>
        <v>Risky</v>
      </c>
    </row>
    <row r="9398" spans="1:19" x14ac:dyDescent="0.35">
      <c r="A9398" t="s">
        <v>8933</v>
      </c>
      <c r="B9398" s="1">
        <v>44905</v>
      </c>
      <c r="C9398" s="5" t="str">
        <f t="shared" si="438"/>
        <v>12</v>
      </c>
      <c r="D9398" t="s">
        <v>718</v>
      </c>
      <c r="E9398" t="s">
        <v>86</v>
      </c>
      <c r="F9398">
        <v>13500</v>
      </c>
      <c r="G9398" t="s">
        <v>70</v>
      </c>
      <c r="H9398" t="s">
        <v>931</v>
      </c>
      <c r="I9398" t="s">
        <v>932</v>
      </c>
      <c r="J9398" t="s">
        <v>39</v>
      </c>
      <c r="K9398" t="s">
        <v>40</v>
      </c>
      <c r="L9398" t="s">
        <v>50</v>
      </c>
      <c r="M9398">
        <v>13000</v>
      </c>
      <c r="N9398" t="s">
        <v>72</v>
      </c>
      <c r="O9398" t="s">
        <v>59</v>
      </c>
      <c r="P9398">
        <v>7264089</v>
      </c>
      <c r="Q9398" t="s">
        <v>73</v>
      </c>
      <c r="R9398" t="str">
        <f t="shared" si="439"/>
        <v>Tertile 1</v>
      </c>
      <c r="S9398" t="str">
        <f t="shared" si="440"/>
        <v>Risky</v>
      </c>
    </row>
    <row r="9399" spans="1:19" x14ac:dyDescent="0.35">
      <c r="A9399" t="s">
        <v>8934</v>
      </c>
      <c r="B9399" s="1">
        <v>44905</v>
      </c>
      <c r="C9399" s="5" t="str">
        <f t="shared" si="438"/>
        <v>12</v>
      </c>
      <c r="D9399" t="s">
        <v>2141</v>
      </c>
      <c r="E9399" t="s">
        <v>17</v>
      </c>
      <c r="F9399">
        <v>13500</v>
      </c>
      <c r="G9399" t="s">
        <v>199</v>
      </c>
      <c r="H9399" t="s">
        <v>48</v>
      </c>
      <c r="I9399" t="s">
        <v>123</v>
      </c>
      <c r="J9399" t="s">
        <v>21</v>
      </c>
      <c r="K9399" t="s">
        <v>22</v>
      </c>
      <c r="L9399" t="s">
        <v>50</v>
      </c>
      <c r="M9399">
        <v>33000</v>
      </c>
      <c r="N9399" t="s">
        <v>51</v>
      </c>
      <c r="O9399" t="s">
        <v>25</v>
      </c>
      <c r="P9399">
        <v>6445566</v>
      </c>
      <c r="Q9399" t="s">
        <v>52</v>
      </c>
      <c r="R9399" t="str">
        <f t="shared" si="439"/>
        <v>Tertile 1</v>
      </c>
      <c r="S9399" t="str">
        <f t="shared" si="440"/>
        <v>Risky</v>
      </c>
    </row>
    <row r="9400" spans="1:19" x14ac:dyDescent="0.35">
      <c r="A9400" t="s">
        <v>8935</v>
      </c>
      <c r="B9400" s="1">
        <v>44905</v>
      </c>
      <c r="C9400" s="5" t="str">
        <f t="shared" si="438"/>
        <v>12</v>
      </c>
      <c r="D9400" t="s">
        <v>2143</v>
      </c>
      <c r="E9400" t="s">
        <v>17</v>
      </c>
      <c r="F9400">
        <v>13500</v>
      </c>
      <c r="G9400" t="s">
        <v>244</v>
      </c>
      <c r="H9400" t="s">
        <v>126</v>
      </c>
      <c r="I9400" t="s">
        <v>127</v>
      </c>
      <c r="J9400" t="s">
        <v>21</v>
      </c>
      <c r="K9400" t="s">
        <v>22</v>
      </c>
      <c r="L9400" t="s">
        <v>50</v>
      </c>
      <c r="M9400">
        <v>21000</v>
      </c>
      <c r="N9400" t="s">
        <v>58</v>
      </c>
      <c r="O9400" t="s">
        <v>110</v>
      </c>
      <c r="P9400">
        <v>6614516</v>
      </c>
      <c r="Q9400" t="s">
        <v>60</v>
      </c>
      <c r="R9400" t="str">
        <f t="shared" si="439"/>
        <v>Tertile 1</v>
      </c>
      <c r="S9400" t="str">
        <f t="shared" si="440"/>
        <v>Risky</v>
      </c>
    </row>
    <row r="9401" spans="1:19" x14ac:dyDescent="0.35">
      <c r="A9401" t="s">
        <v>8942</v>
      </c>
      <c r="B9401" s="1">
        <v>44905</v>
      </c>
      <c r="C9401" s="5" t="str">
        <f t="shared" si="438"/>
        <v>12</v>
      </c>
      <c r="D9401" t="s">
        <v>2234</v>
      </c>
      <c r="E9401" t="s">
        <v>17</v>
      </c>
      <c r="F9401">
        <v>13500</v>
      </c>
      <c r="G9401" t="s">
        <v>291</v>
      </c>
      <c r="H9401" t="s">
        <v>104</v>
      </c>
      <c r="I9401" t="s">
        <v>105</v>
      </c>
      <c r="J9401" t="s">
        <v>39</v>
      </c>
      <c r="K9401" t="s">
        <v>40</v>
      </c>
      <c r="L9401" t="s">
        <v>50</v>
      </c>
      <c r="M9401">
        <v>21000</v>
      </c>
      <c r="N9401" t="s">
        <v>42</v>
      </c>
      <c r="O9401" t="s">
        <v>59</v>
      </c>
      <c r="P9401">
        <v>6616991</v>
      </c>
      <c r="Q9401" t="s">
        <v>44</v>
      </c>
      <c r="R9401" t="str">
        <f t="shared" si="439"/>
        <v>Tertile 1</v>
      </c>
      <c r="S9401" t="str">
        <f t="shared" si="440"/>
        <v>Risky</v>
      </c>
    </row>
    <row r="9402" spans="1:19" x14ac:dyDescent="0.35">
      <c r="A9402" t="s">
        <v>8953</v>
      </c>
      <c r="B9402" s="1">
        <v>44905</v>
      </c>
      <c r="C9402" s="5" t="str">
        <f t="shared" si="438"/>
        <v>12</v>
      </c>
      <c r="D9402" t="s">
        <v>743</v>
      </c>
      <c r="E9402" t="s">
        <v>86</v>
      </c>
      <c r="F9402">
        <v>13500</v>
      </c>
      <c r="G9402" t="s">
        <v>36</v>
      </c>
      <c r="H9402" t="s">
        <v>81</v>
      </c>
      <c r="I9402" t="s">
        <v>323</v>
      </c>
      <c r="J9402" t="s">
        <v>21</v>
      </c>
      <c r="K9402" t="s">
        <v>22</v>
      </c>
      <c r="L9402" t="s">
        <v>50</v>
      </c>
      <c r="M9402">
        <v>25000</v>
      </c>
      <c r="N9402" t="s">
        <v>42</v>
      </c>
      <c r="O9402" t="s">
        <v>25</v>
      </c>
      <c r="P9402">
        <v>6873867</v>
      </c>
      <c r="Q9402" t="s">
        <v>26</v>
      </c>
      <c r="R9402" t="str">
        <f t="shared" si="439"/>
        <v>Tertile 1</v>
      </c>
      <c r="S9402" t="str">
        <f t="shared" si="440"/>
        <v>Risky</v>
      </c>
    </row>
    <row r="9403" spans="1:19" x14ac:dyDescent="0.35">
      <c r="A9403" t="s">
        <v>8956</v>
      </c>
      <c r="B9403" s="1">
        <v>44905</v>
      </c>
      <c r="C9403" s="5" t="str">
        <f t="shared" si="438"/>
        <v>12</v>
      </c>
      <c r="D9403" t="s">
        <v>767</v>
      </c>
      <c r="E9403" t="s">
        <v>17</v>
      </c>
      <c r="F9403">
        <v>13500</v>
      </c>
      <c r="G9403" t="s">
        <v>63</v>
      </c>
      <c r="H9403" t="s">
        <v>156</v>
      </c>
      <c r="I9403" t="s">
        <v>196</v>
      </c>
      <c r="J9403" t="s">
        <v>39</v>
      </c>
      <c r="K9403" t="s">
        <v>40</v>
      </c>
      <c r="L9403" t="s">
        <v>50</v>
      </c>
      <c r="M9403">
        <v>45000</v>
      </c>
      <c r="N9403" t="s">
        <v>66</v>
      </c>
      <c r="O9403" t="s">
        <v>59</v>
      </c>
      <c r="P9403">
        <v>7188710</v>
      </c>
      <c r="Q9403" t="s">
        <v>52</v>
      </c>
      <c r="R9403" t="str">
        <f t="shared" si="439"/>
        <v>Tertile 1</v>
      </c>
      <c r="S9403" t="str">
        <f t="shared" si="440"/>
        <v>Risky</v>
      </c>
    </row>
    <row r="9404" spans="1:19" x14ac:dyDescent="0.35">
      <c r="A9404" t="s">
        <v>8957</v>
      </c>
      <c r="B9404" s="1">
        <v>44905</v>
      </c>
      <c r="C9404" s="5" t="str">
        <f t="shared" si="438"/>
        <v>12</v>
      </c>
      <c r="D9404" t="s">
        <v>917</v>
      </c>
      <c r="E9404" t="s">
        <v>17</v>
      </c>
      <c r="F9404">
        <v>13500</v>
      </c>
      <c r="G9404" t="s">
        <v>90</v>
      </c>
      <c r="H9404" t="s">
        <v>174</v>
      </c>
      <c r="I9404" t="s">
        <v>377</v>
      </c>
      <c r="J9404" t="s">
        <v>39</v>
      </c>
      <c r="K9404" t="s">
        <v>40</v>
      </c>
      <c r="L9404" t="s">
        <v>50</v>
      </c>
      <c r="M9404">
        <v>26000</v>
      </c>
      <c r="N9404" t="s">
        <v>72</v>
      </c>
      <c r="O9404" t="s">
        <v>83</v>
      </c>
      <c r="P9404">
        <v>7058802</v>
      </c>
      <c r="Q9404" t="s">
        <v>73</v>
      </c>
      <c r="R9404" t="str">
        <f t="shared" si="439"/>
        <v>Tertile 1</v>
      </c>
      <c r="S9404" t="str">
        <f t="shared" si="440"/>
        <v>Risky</v>
      </c>
    </row>
    <row r="9405" spans="1:19" x14ac:dyDescent="0.35">
      <c r="A9405" t="s">
        <v>11665</v>
      </c>
      <c r="B9405" s="1">
        <v>44905</v>
      </c>
      <c r="C9405" s="5" t="str">
        <f t="shared" si="438"/>
        <v>12</v>
      </c>
      <c r="D9405" t="s">
        <v>1653</v>
      </c>
      <c r="E9405" t="s">
        <v>17</v>
      </c>
      <c r="F9405">
        <v>13500</v>
      </c>
      <c r="G9405" t="s">
        <v>295</v>
      </c>
      <c r="H9405" t="s">
        <v>30</v>
      </c>
      <c r="I9405" t="s">
        <v>272</v>
      </c>
      <c r="J9405" t="s">
        <v>21</v>
      </c>
      <c r="K9405" t="s">
        <v>22</v>
      </c>
      <c r="L9405" t="s">
        <v>50</v>
      </c>
      <c r="M9405">
        <v>31001</v>
      </c>
      <c r="N9405" t="s">
        <v>51</v>
      </c>
      <c r="O9405" t="s">
        <v>110</v>
      </c>
      <c r="P9405">
        <v>7841755</v>
      </c>
      <c r="Q9405" t="s">
        <v>52</v>
      </c>
      <c r="R9405" t="str">
        <f t="shared" si="439"/>
        <v>Tertile 1</v>
      </c>
      <c r="S9405" t="str">
        <f t="shared" si="440"/>
        <v>Risky</v>
      </c>
    </row>
    <row r="9406" spans="1:19" x14ac:dyDescent="0.35">
      <c r="A9406" t="s">
        <v>11671</v>
      </c>
      <c r="B9406" s="1">
        <v>44905</v>
      </c>
      <c r="C9406" s="5" t="str">
        <f t="shared" si="438"/>
        <v>12</v>
      </c>
      <c r="D9406" t="s">
        <v>1696</v>
      </c>
      <c r="E9406" t="s">
        <v>17</v>
      </c>
      <c r="F9406">
        <v>13500</v>
      </c>
      <c r="G9406" t="s">
        <v>103</v>
      </c>
      <c r="H9406" t="s">
        <v>108</v>
      </c>
      <c r="I9406" t="s">
        <v>350</v>
      </c>
      <c r="J9406" t="s">
        <v>39</v>
      </c>
      <c r="K9406" t="s">
        <v>40</v>
      </c>
      <c r="L9406" t="s">
        <v>50</v>
      </c>
      <c r="M9406">
        <v>28001</v>
      </c>
      <c r="N9406" t="s">
        <v>42</v>
      </c>
      <c r="O9406" t="s">
        <v>59</v>
      </c>
      <c r="P9406">
        <v>6263893</v>
      </c>
      <c r="Q9406" t="s">
        <v>44</v>
      </c>
      <c r="R9406" t="str">
        <f t="shared" si="439"/>
        <v>Tertile 1</v>
      </c>
      <c r="S9406" t="str">
        <f t="shared" si="440"/>
        <v>Risky</v>
      </c>
    </row>
    <row r="9407" spans="1:19" x14ac:dyDescent="0.35">
      <c r="A9407" t="s">
        <v>11673</v>
      </c>
      <c r="B9407" s="1">
        <v>44905</v>
      </c>
      <c r="C9407" s="5" t="str">
        <f t="shared" si="438"/>
        <v>12</v>
      </c>
      <c r="D9407" t="s">
        <v>3239</v>
      </c>
      <c r="E9407" t="s">
        <v>17</v>
      </c>
      <c r="F9407">
        <v>13500</v>
      </c>
      <c r="G9407" t="s">
        <v>147</v>
      </c>
      <c r="H9407" t="s">
        <v>108</v>
      </c>
      <c r="I9407" t="s">
        <v>335</v>
      </c>
      <c r="J9407" t="s">
        <v>21</v>
      </c>
      <c r="K9407" t="s">
        <v>22</v>
      </c>
      <c r="L9407" t="s">
        <v>50</v>
      </c>
      <c r="M9407">
        <v>16001</v>
      </c>
      <c r="N9407" t="s">
        <v>58</v>
      </c>
      <c r="O9407" t="s">
        <v>25</v>
      </c>
      <c r="P9407">
        <v>7565520</v>
      </c>
      <c r="Q9407" t="s">
        <v>60</v>
      </c>
      <c r="R9407" t="str">
        <f t="shared" si="439"/>
        <v>Tertile 1</v>
      </c>
      <c r="S9407" t="str">
        <f t="shared" si="440"/>
        <v>Risky</v>
      </c>
    </row>
    <row r="9408" spans="1:19" x14ac:dyDescent="0.35">
      <c r="A9408" t="s">
        <v>11677</v>
      </c>
      <c r="B9408" s="1">
        <v>44905</v>
      </c>
      <c r="C9408" s="5" t="str">
        <f t="shared" si="438"/>
        <v>12</v>
      </c>
      <c r="D9408" t="s">
        <v>1846</v>
      </c>
      <c r="E9408" t="s">
        <v>17</v>
      </c>
      <c r="F9408">
        <v>13500</v>
      </c>
      <c r="G9408" t="s">
        <v>80</v>
      </c>
      <c r="H9408" t="s">
        <v>167</v>
      </c>
      <c r="I9408" t="s">
        <v>168</v>
      </c>
      <c r="J9408" t="s">
        <v>39</v>
      </c>
      <c r="K9408" t="s">
        <v>40</v>
      </c>
      <c r="L9408" t="s">
        <v>50</v>
      </c>
      <c r="M9408">
        <v>49000</v>
      </c>
      <c r="N9408" t="s">
        <v>66</v>
      </c>
      <c r="O9408" t="s">
        <v>59</v>
      </c>
      <c r="P9408">
        <v>6748292</v>
      </c>
      <c r="Q9408" t="s">
        <v>67</v>
      </c>
      <c r="R9408" t="str">
        <f t="shared" si="439"/>
        <v>Tertile 1</v>
      </c>
      <c r="S9408" t="str">
        <f t="shared" si="440"/>
        <v>Risky</v>
      </c>
    </row>
    <row r="9409" spans="1:19" x14ac:dyDescent="0.35">
      <c r="A9409" t="s">
        <v>11679</v>
      </c>
      <c r="B9409" s="1">
        <v>44905</v>
      </c>
      <c r="C9409" s="5" t="str">
        <f t="shared" si="438"/>
        <v>12</v>
      </c>
      <c r="D9409" t="s">
        <v>10777</v>
      </c>
      <c r="E9409" t="s">
        <v>17</v>
      </c>
      <c r="F9409">
        <v>13500</v>
      </c>
      <c r="G9409" t="s">
        <v>76</v>
      </c>
      <c r="H9409" t="s">
        <v>117</v>
      </c>
      <c r="I9409" t="s">
        <v>427</v>
      </c>
      <c r="J9409" t="s">
        <v>39</v>
      </c>
      <c r="K9409" t="s">
        <v>40</v>
      </c>
      <c r="L9409" t="s">
        <v>23</v>
      </c>
      <c r="M9409">
        <v>20001</v>
      </c>
      <c r="N9409" t="s">
        <v>72</v>
      </c>
      <c r="O9409" t="s">
        <v>25</v>
      </c>
      <c r="P9409">
        <v>8523377</v>
      </c>
      <c r="Q9409" t="s">
        <v>73</v>
      </c>
      <c r="R9409" t="str">
        <f t="shared" si="439"/>
        <v>Tertile 1</v>
      </c>
      <c r="S9409" t="str">
        <f t="shared" si="440"/>
        <v>Risky</v>
      </c>
    </row>
    <row r="9410" spans="1:19" x14ac:dyDescent="0.35">
      <c r="A9410" t="s">
        <v>11691</v>
      </c>
      <c r="B9410" s="1">
        <v>44905</v>
      </c>
      <c r="C9410" s="5" t="str">
        <f t="shared" ref="C9410:C9473" si="441">TEXT(B9410,$V$22)</f>
        <v>12</v>
      </c>
      <c r="D9410" t="s">
        <v>1075</v>
      </c>
      <c r="E9410" t="s">
        <v>17</v>
      </c>
      <c r="F9410">
        <v>13500</v>
      </c>
      <c r="G9410" t="s">
        <v>18</v>
      </c>
      <c r="H9410" t="s">
        <v>37</v>
      </c>
      <c r="I9410" t="s">
        <v>38</v>
      </c>
      <c r="J9410" t="s">
        <v>39</v>
      </c>
      <c r="K9410" t="s">
        <v>40</v>
      </c>
      <c r="L9410" t="s">
        <v>50</v>
      </c>
      <c r="M9410">
        <v>37001</v>
      </c>
      <c r="N9410" t="s">
        <v>24</v>
      </c>
      <c r="O9410" t="s">
        <v>43</v>
      </c>
      <c r="P9410">
        <v>6188804</v>
      </c>
      <c r="Q9410" t="s">
        <v>26</v>
      </c>
      <c r="R9410" t="str">
        <f t="shared" ref="R9410:R9473" si="442">IF(F9410&lt;_xlfn.PERCENTILE.INC($F$2:$F$10576,1/3), "Tertile 1",
   IF(F9410&lt;_xlfn.PERCENTILE.INC($F$2:$F$10576,2/3), "Tertile 2", "Tertile 3"))</f>
        <v>Tertile 1</v>
      </c>
      <c r="S9410" t="str">
        <f t="shared" ref="S9410:S9473" si="443">IF(F9410&gt;755000, "Eligible", "Risky")</f>
        <v>Risky</v>
      </c>
    </row>
    <row r="9411" spans="1:19" x14ac:dyDescent="0.35">
      <c r="A9411" t="s">
        <v>11692</v>
      </c>
      <c r="B9411" s="1">
        <v>44905</v>
      </c>
      <c r="C9411" s="5" t="str">
        <f t="shared" si="441"/>
        <v>12</v>
      </c>
      <c r="D9411" t="s">
        <v>10832</v>
      </c>
      <c r="E9411" t="s">
        <v>17</v>
      </c>
      <c r="F9411">
        <v>13500</v>
      </c>
      <c r="G9411" t="s">
        <v>29</v>
      </c>
      <c r="H9411" t="s">
        <v>30</v>
      </c>
      <c r="I9411" t="s">
        <v>926</v>
      </c>
      <c r="J9411" t="s">
        <v>21</v>
      </c>
      <c r="K9411" t="s">
        <v>22</v>
      </c>
      <c r="L9411" t="s">
        <v>23</v>
      </c>
      <c r="M9411">
        <v>22001</v>
      </c>
      <c r="N9411" t="s">
        <v>32</v>
      </c>
      <c r="O9411" t="s">
        <v>43</v>
      </c>
      <c r="P9411">
        <v>7318100</v>
      </c>
      <c r="Q9411" t="s">
        <v>33</v>
      </c>
      <c r="R9411" t="str">
        <f t="shared" si="442"/>
        <v>Tertile 1</v>
      </c>
      <c r="S9411" t="str">
        <f t="shared" si="443"/>
        <v>Risky</v>
      </c>
    </row>
    <row r="9412" spans="1:19" x14ac:dyDescent="0.35">
      <c r="A9412" t="s">
        <v>11716</v>
      </c>
      <c r="B9412" s="1">
        <v>44905</v>
      </c>
      <c r="C9412" s="5" t="str">
        <f t="shared" si="441"/>
        <v>12</v>
      </c>
      <c r="D9412" t="s">
        <v>1438</v>
      </c>
      <c r="E9412" t="s">
        <v>17</v>
      </c>
      <c r="F9412">
        <v>13500</v>
      </c>
      <c r="G9412" t="s">
        <v>18</v>
      </c>
      <c r="H9412" t="s">
        <v>117</v>
      </c>
      <c r="I9412" t="s">
        <v>427</v>
      </c>
      <c r="J9412" t="s">
        <v>39</v>
      </c>
      <c r="K9412" t="s">
        <v>40</v>
      </c>
      <c r="L9412" t="s">
        <v>23</v>
      </c>
      <c r="M9412">
        <v>15000</v>
      </c>
      <c r="N9412" t="s">
        <v>24</v>
      </c>
      <c r="O9412" t="s">
        <v>25</v>
      </c>
      <c r="P9412">
        <v>6706895</v>
      </c>
      <c r="Q9412" t="s">
        <v>26</v>
      </c>
      <c r="R9412" t="str">
        <f t="shared" si="442"/>
        <v>Tertile 1</v>
      </c>
      <c r="S9412" t="str">
        <f t="shared" si="443"/>
        <v>Risky</v>
      </c>
    </row>
    <row r="9413" spans="1:19" x14ac:dyDescent="0.35">
      <c r="A9413" t="s">
        <v>11723</v>
      </c>
      <c r="B9413" s="1">
        <v>44905</v>
      </c>
      <c r="C9413" s="5" t="str">
        <f t="shared" si="441"/>
        <v>12</v>
      </c>
      <c r="D9413" t="s">
        <v>1398</v>
      </c>
      <c r="E9413" t="s">
        <v>17</v>
      </c>
      <c r="F9413">
        <v>13500</v>
      </c>
      <c r="G9413" t="s">
        <v>137</v>
      </c>
      <c r="H9413" t="s">
        <v>216</v>
      </c>
      <c r="I9413" t="s">
        <v>599</v>
      </c>
      <c r="J9413" t="s">
        <v>21</v>
      </c>
      <c r="K9413" t="s">
        <v>22</v>
      </c>
      <c r="L9413" t="s">
        <v>50</v>
      </c>
      <c r="M9413">
        <v>19000</v>
      </c>
      <c r="N9413" t="s">
        <v>24</v>
      </c>
      <c r="O9413" t="s">
        <v>25</v>
      </c>
      <c r="P9413">
        <v>8370084</v>
      </c>
      <c r="Q9413" t="s">
        <v>26</v>
      </c>
      <c r="R9413" t="str">
        <f t="shared" si="442"/>
        <v>Tertile 1</v>
      </c>
      <c r="S9413" t="str">
        <f t="shared" si="443"/>
        <v>Risky</v>
      </c>
    </row>
    <row r="9414" spans="1:19" x14ac:dyDescent="0.35">
      <c r="A9414" t="s">
        <v>11724</v>
      </c>
      <c r="B9414" s="1">
        <v>44905</v>
      </c>
      <c r="C9414" s="5" t="str">
        <f t="shared" si="441"/>
        <v>12</v>
      </c>
      <c r="D9414" t="s">
        <v>1484</v>
      </c>
      <c r="E9414" t="s">
        <v>17</v>
      </c>
      <c r="F9414">
        <v>13500</v>
      </c>
      <c r="G9414" t="s">
        <v>191</v>
      </c>
      <c r="H9414" t="s">
        <v>156</v>
      </c>
      <c r="I9414" t="s">
        <v>196</v>
      </c>
      <c r="J9414" t="s">
        <v>21</v>
      </c>
      <c r="K9414" t="s">
        <v>22</v>
      </c>
      <c r="L9414" t="s">
        <v>50</v>
      </c>
      <c r="M9414">
        <v>12000</v>
      </c>
      <c r="N9414" t="s">
        <v>32</v>
      </c>
      <c r="O9414" t="s">
        <v>59</v>
      </c>
      <c r="P9414">
        <v>6759402</v>
      </c>
      <c r="Q9414" t="s">
        <v>33</v>
      </c>
      <c r="R9414" t="str">
        <f t="shared" si="442"/>
        <v>Tertile 1</v>
      </c>
      <c r="S9414" t="str">
        <f t="shared" si="443"/>
        <v>Risky</v>
      </c>
    </row>
    <row r="9415" spans="1:19" x14ac:dyDescent="0.35">
      <c r="A9415" t="s">
        <v>11727</v>
      </c>
      <c r="B9415" s="1">
        <v>44905</v>
      </c>
      <c r="C9415" s="5" t="str">
        <f t="shared" si="441"/>
        <v>12</v>
      </c>
      <c r="D9415" t="s">
        <v>1732</v>
      </c>
      <c r="E9415" t="s">
        <v>86</v>
      </c>
      <c r="F9415">
        <v>13500</v>
      </c>
      <c r="G9415" t="s">
        <v>98</v>
      </c>
      <c r="H9415" t="s">
        <v>37</v>
      </c>
      <c r="I9415" t="s">
        <v>682</v>
      </c>
      <c r="J9415" t="s">
        <v>21</v>
      </c>
      <c r="K9415" t="s">
        <v>22</v>
      </c>
      <c r="L9415" t="s">
        <v>23</v>
      </c>
      <c r="M9415">
        <v>26000</v>
      </c>
      <c r="N9415" t="s">
        <v>32</v>
      </c>
      <c r="O9415" t="s">
        <v>110</v>
      </c>
      <c r="P9415">
        <v>8406887</v>
      </c>
      <c r="Q9415" t="s">
        <v>33</v>
      </c>
      <c r="R9415" t="str">
        <f t="shared" si="442"/>
        <v>Tertile 1</v>
      </c>
      <c r="S9415" t="str">
        <f t="shared" si="443"/>
        <v>Risky</v>
      </c>
    </row>
    <row r="9416" spans="1:19" x14ac:dyDescent="0.35">
      <c r="A9416" t="s">
        <v>11729</v>
      </c>
      <c r="B9416" s="1">
        <v>44905</v>
      </c>
      <c r="C9416" s="5" t="str">
        <f t="shared" si="441"/>
        <v>12</v>
      </c>
      <c r="D9416" t="s">
        <v>3218</v>
      </c>
      <c r="E9416" t="s">
        <v>17</v>
      </c>
      <c r="F9416">
        <v>13500</v>
      </c>
      <c r="G9416" t="s">
        <v>142</v>
      </c>
      <c r="H9416" t="s">
        <v>369</v>
      </c>
      <c r="I9416" t="s">
        <v>810</v>
      </c>
      <c r="J9416" t="s">
        <v>39</v>
      </c>
      <c r="K9416" t="s">
        <v>40</v>
      </c>
      <c r="L9416" t="s">
        <v>50</v>
      </c>
      <c r="M9416">
        <v>54000</v>
      </c>
      <c r="N9416" t="s">
        <v>51</v>
      </c>
      <c r="O9416" t="s">
        <v>25</v>
      </c>
      <c r="P9416">
        <v>8344461</v>
      </c>
      <c r="Q9416" t="s">
        <v>52</v>
      </c>
      <c r="R9416" t="str">
        <f t="shared" si="442"/>
        <v>Tertile 1</v>
      </c>
      <c r="S9416" t="str">
        <f t="shared" si="443"/>
        <v>Risky</v>
      </c>
    </row>
    <row r="9417" spans="1:19" x14ac:dyDescent="0.35">
      <c r="A9417" t="s">
        <v>11740</v>
      </c>
      <c r="B9417" s="1">
        <v>44905</v>
      </c>
      <c r="C9417" s="5" t="str">
        <f t="shared" si="441"/>
        <v>12</v>
      </c>
      <c r="D9417" t="s">
        <v>8691</v>
      </c>
      <c r="E9417" t="s">
        <v>17</v>
      </c>
      <c r="F9417">
        <v>13500</v>
      </c>
      <c r="G9417" t="s">
        <v>137</v>
      </c>
      <c r="H9417" t="s">
        <v>174</v>
      </c>
      <c r="I9417" t="s">
        <v>579</v>
      </c>
      <c r="J9417" t="s">
        <v>39</v>
      </c>
      <c r="K9417" t="s">
        <v>40</v>
      </c>
      <c r="L9417" t="s">
        <v>23</v>
      </c>
      <c r="M9417">
        <v>85000</v>
      </c>
      <c r="N9417" t="s">
        <v>24</v>
      </c>
      <c r="O9417" t="s">
        <v>25</v>
      </c>
      <c r="P9417">
        <v>8253065</v>
      </c>
      <c r="Q9417" t="s">
        <v>26</v>
      </c>
      <c r="R9417" t="str">
        <f t="shared" si="442"/>
        <v>Tertile 1</v>
      </c>
      <c r="S9417" t="str">
        <f t="shared" si="443"/>
        <v>Risky</v>
      </c>
    </row>
    <row r="9418" spans="1:19" x14ac:dyDescent="0.35">
      <c r="A9418" t="s">
        <v>11752</v>
      </c>
      <c r="B9418" s="1">
        <v>44905</v>
      </c>
      <c r="C9418" s="5" t="str">
        <f t="shared" si="441"/>
        <v>12</v>
      </c>
      <c r="D9418" t="s">
        <v>302</v>
      </c>
      <c r="E9418" t="s">
        <v>17</v>
      </c>
      <c r="F9418">
        <v>13500</v>
      </c>
      <c r="G9418" t="s">
        <v>166</v>
      </c>
      <c r="H9418" t="s">
        <v>113</v>
      </c>
      <c r="I9418" t="s">
        <v>395</v>
      </c>
      <c r="J9418" t="s">
        <v>21</v>
      </c>
      <c r="K9418" t="s">
        <v>22</v>
      </c>
      <c r="L9418" t="s">
        <v>50</v>
      </c>
      <c r="M9418">
        <v>19000</v>
      </c>
      <c r="N9418" t="s">
        <v>24</v>
      </c>
      <c r="O9418" t="s">
        <v>25</v>
      </c>
      <c r="P9418">
        <v>6474230</v>
      </c>
      <c r="Q9418" t="s">
        <v>44</v>
      </c>
      <c r="R9418" t="str">
        <f t="shared" si="442"/>
        <v>Tertile 1</v>
      </c>
      <c r="S9418" t="str">
        <f t="shared" si="443"/>
        <v>Risky</v>
      </c>
    </row>
    <row r="9419" spans="1:19" x14ac:dyDescent="0.35">
      <c r="A9419" t="s">
        <v>11753</v>
      </c>
      <c r="B9419" s="1">
        <v>44905</v>
      </c>
      <c r="C9419" s="5" t="str">
        <f t="shared" si="441"/>
        <v>12</v>
      </c>
      <c r="D9419" t="s">
        <v>1218</v>
      </c>
      <c r="E9419" t="s">
        <v>17</v>
      </c>
      <c r="F9419">
        <v>13500</v>
      </c>
      <c r="G9419" t="s">
        <v>98</v>
      </c>
      <c r="H9419" t="s">
        <v>319</v>
      </c>
      <c r="I9419" t="s">
        <v>341</v>
      </c>
      <c r="J9419" t="s">
        <v>39</v>
      </c>
      <c r="K9419" t="s">
        <v>40</v>
      </c>
      <c r="L9419" t="s">
        <v>50</v>
      </c>
      <c r="M9419">
        <v>34000</v>
      </c>
      <c r="N9419" t="s">
        <v>32</v>
      </c>
      <c r="O9419" t="s">
        <v>59</v>
      </c>
      <c r="P9419">
        <v>6169159</v>
      </c>
      <c r="Q9419" t="s">
        <v>52</v>
      </c>
      <c r="R9419" t="str">
        <f t="shared" si="442"/>
        <v>Tertile 1</v>
      </c>
      <c r="S9419" t="str">
        <f t="shared" si="443"/>
        <v>Risky</v>
      </c>
    </row>
    <row r="9420" spans="1:19" x14ac:dyDescent="0.35">
      <c r="A9420" t="s">
        <v>11757</v>
      </c>
      <c r="B9420" s="1">
        <v>44905</v>
      </c>
      <c r="C9420" s="5" t="str">
        <f t="shared" si="441"/>
        <v>12</v>
      </c>
      <c r="D9420" t="s">
        <v>2526</v>
      </c>
      <c r="E9420" t="s">
        <v>17</v>
      </c>
      <c r="F9420">
        <v>13500</v>
      </c>
      <c r="G9420" t="s">
        <v>152</v>
      </c>
      <c r="H9420" t="s">
        <v>148</v>
      </c>
      <c r="I9420" t="s">
        <v>329</v>
      </c>
      <c r="J9420" t="s">
        <v>39</v>
      </c>
      <c r="K9420" t="s">
        <v>40</v>
      </c>
      <c r="L9420" t="s">
        <v>50</v>
      </c>
      <c r="M9420">
        <v>25000</v>
      </c>
      <c r="N9420" t="s">
        <v>66</v>
      </c>
      <c r="O9420" t="s">
        <v>110</v>
      </c>
      <c r="P9420">
        <v>7197679</v>
      </c>
      <c r="Q9420" t="s">
        <v>26</v>
      </c>
      <c r="R9420" t="str">
        <f t="shared" si="442"/>
        <v>Tertile 1</v>
      </c>
      <c r="S9420" t="str">
        <f t="shared" si="443"/>
        <v>Risky</v>
      </c>
    </row>
    <row r="9421" spans="1:19" x14ac:dyDescent="0.35">
      <c r="A9421" t="s">
        <v>11762</v>
      </c>
      <c r="B9421" s="1">
        <v>44905</v>
      </c>
      <c r="C9421" s="5" t="str">
        <f t="shared" si="441"/>
        <v>12</v>
      </c>
      <c r="D9421" t="s">
        <v>11763</v>
      </c>
      <c r="E9421" t="s">
        <v>17</v>
      </c>
      <c r="F9421">
        <v>13500</v>
      </c>
      <c r="G9421" t="s">
        <v>166</v>
      </c>
      <c r="H9421" t="s">
        <v>56</v>
      </c>
      <c r="I9421" t="s">
        <v>57</v>
      </c>
      <c r="J9421" t="s">
        <v>39</v>
      </c>
      <c r="K9421" t="s">
        <v>40</v>
      </c>
      <c r="L9421" t="s">
        <v>50</v>
      </c>
      <c r="M9421">
        <v>14000</v>
      </c>
      <c r="N9421" t="s">
        <v>24</v>
      </c>
      <c r="O9421" t="s">
        <v>59</v>
      </c>
      <c r="P9421">
        <v>8448979</v>
      </c>
      <c r="Q9421" t="s">
        <v>67</v>
      </c>
      <c r="R9421" t="str">
        <f t="shared" si="442"/>
        <v>Tertile 1</v>
      </c>
      <c r="S9421" t="str">
        <f t="shared" si="443"/>
        <v>Risky</v>
      </c>
    </row>
    <row r="9422" spans="1:19" x14ac:dyDescent="0.35">
      <c r="A9422" t="s">
        <v>11764</v>
      </c>
      <c r="B9422" s="1">
        <v>44905</v>
      </c>
      <c r="C9422" s="5" t="str">
        <f t="shared" si="441"/>
        <v>12</v>
      </c>
      <c r="D9422" t="s">
        <v>306</v>
      </c>
      <c r="E9422" t="s">
        <v>17</v>
      </c>
      <c r="F9422">
        <v>13500</v>
      </c>
      <c r="G9422" t="s">
        <v>98</v>
      </c>
      <c r="H9422" t="s">
        <v>19</v>
      </c>
      <c r="I9422" t="s">
        <v>380</v>
      </c>
      <c r="J9422" t="s">
        <v>21</v>
      </c>
      <c r="K9422" t="s">
        <v>22</v>
      </c>
      <c r="L9422" t="s">
        <v>50</v>
      </c>
      <c r="M9422">
        <v>18000</v>
      </c>
      <c r="N9422" t="s">
        <v>32</v>
      </c>
      <c r="O9422" t="s">
        <v>59</v>
      </c>
      <c r="P9422">
        <v>6204333</v>
      </c>
      <c r="Q9422" t="s">
        <v>73</v>
      </c>
      <c r="R9422" t="str">
        <f t="shared" si="442"/>
        <v>Tertile 1</v>
      </c>
      <c r="S9422" t="str">
        <f t="shared" si="443"/>
        <v>Risky</v>
      </c>
    </row>
    <row r="9423" spans="1:19" x14ac:dyDescent="0.35">
      <c r="A9423" t="s">
        <v>11766</v>
      </c>
      <c r="B9423" s="1">
        <v>44905</v>
      </c>
      <c r="C9423" s="5" t="str">
        <f t="shared" si="441"/>
        <v>12</v>
      </c>
      <c r="D9423" t="s">
        <v>441</v>
      </c>
      <c r="E9423" t="s">
        <v>17</v>
      </c>
      <c r="F9423">
        <v>13500</v>
      </c>
      <c r="G9423" t="s">
        <v>142</v>
      </c>
      <c r="H9423" t="s">
        <v>81</v>
      </c>
      <c r="I9423" t="s">
        <v>323</v>
      </c>
      <c r="J9423" t="s">
        <v>21</v>
      </c>
      <c r="K9423" t="s">
        <v>22</v>
      </c>
      <c r="L9423" t="s">
        <v>50</v>
      </c>
      <c r="M9423">
        <v>46000</v>
      </c>
      <c r="N9423" t="s">
        <v>51</v>
      </c>
      <c r="O9423" t="s">
        <v>25</v>
      </c>
      <c r="P9423">
        <v>8566915</v>
      </c>
      <c r="Q9423" t="s">
        <v>33</v>
      </c>
      <c r="R9423" t="str">
        <f t="shared" si="442"/>
        <v>Tertile 1</v>
      </c>
      <c r="S9423" t="str">
        <f t="shared" si="443"/>
        <v>Risky</v>
      </c>
    </row>
    <row r="9424" spans="1:19" x14ac:dyDescent="0.35">
      <c r="A9424" t="s">
        <v>8941</v>
      </c>
      <c r="B9424" s="1">
        <v>44905</v>
      </c>
      <c r="C9424" s="5" t="str">
        <f t="shared" si="441"/>
        <v>12</v>
      </c>
      <c r="D9424" t="s">
        <v>1017</v>
      </c>
      <c r="E9424" t="s">
        <v>17</v>
      </c>
      <c r="F9424">
        <v>309000</v>
      </c>
      <c r="G9424" t="s">
        <v>288</v>
      </c>
      <c r="H9424" t="s">
        <v>174</v>
      </c>
      <c r="I9424" t="s">
        <v>220</v>
      </c>
      <c r="J9424" t="s">
        <v>39</v>
      </c>
      <c r="K9424" t="s">
        <v>40</v>
      </c>
      <c r="L9424" t="s">
        <v>50</v>
      </c>
      <c r="M9424">
        <v>12000</v>
      </c>
      <c r="N9424" t="s">
        <v>32</v>
      </c>
      <c r="O9424" t="s">
        <v>59</v>
      </c>
      <c r="P9424">
        <v>8270847</v>
      </c>
      <c r="Q9424" t="s">
        <v>33</v>
      </c>
      <c r="R9424" t="str">
        <f t="shared" si="442"/>
        <v>Tertile 1</v>
      </c>
      <c r="S9424" t="str">
        <f t="shared" si="443"/>
        <v>Risky</v>
      </c>
    </row>
    <row r="9425" spans="1:19" x14ac:dyDescent="0.35">
      <c r="A9425" t="s">
        <v>11684</v>
      </c>
      <c r="B9425" s="1">
        <v>44905</v>
      </c>
      <c r="C9425" s="5" t="str">
        <f t="shared" si="441"/>
        <v>12</v>
      </c>
      <c r="D9425" t="s">
        <v>10782</v>
      </c>
      <c r="E9425" t="s">
        <v>17</v>
      </c>
      <c r="F9425">
        <v>345000</v>
      </c>
      <c r="G9425" t="s">
        <v>98</v>
      </c>
      <c r="H9425" t="s">
        <v>64</v>
      </c>
      <c r="I9425" t="s">
        <v>171</v>
      </c>
      <c r="J9425" t="s">
        <v>39</v>
      </c>
      <c r="K9425" t="s">
        <v>40</v>
      </c>
      <c r="L9425" t="s">
        <v>50</v>
      </c>
      <c r="M9425">
        <v>20001</v>
      </c>
      <c r="N9425" t="s">
        <v>32</v>
      </c>
      <c r="O9425" t="s">
        <v>110</v>
      </c>
      <c r="P9425">
        <v>7091494</v>
      </c>
      <c r="Q9425" t="s">
        <v>33</v>
      </c>
      <c r="R9425" t="str">
        <f t="shared" si="442"/>
        <v>Tertile 1</v>
      </c>
      <c r="S9425" t="str">
        <f t="shared" si="443"/>
        <v>Risky</v>
      </c>
    </row>
    <row r="9426" spans="1:19" x14ac:dyDescent="0.35">
      <c r="A9426" t="s">
        <v>11756</v>
      </c>
      <c r="B9426" s="1">
        <v>44905</v>
      </c>
      <c r="C9426" s="5" t="str">
        <f t="shared" si="441"/>
        <v>12</v>
      </c>
      <c r="D9426" t="s">
        <v>2520</v>
      </c>
      <c r="E9426" t="s">
        <v>86</v>
      </c>
      <c r="F9426">
        <v>355000</v>
      </c>
      <c r="G9426" t="s">
        <v>147</v>
      </c>
      <c r="H9426" t="s">
        <v>187</v>
      </c>
      <c r="I9426" t="s">
        <v>188</v>
      </c>
      <c r="J9426" t="s">
        <v>21</v>
      </c>
      <c r="K9426" t="s">
        <v>22</v>
      </c>
      <c r="L9426" t="s">
        <v>50</v>
      </c>
      <c r="M9426">
        <v>42000</v>
      </c>
      <c r="N9426" t="s">
        <v>58</v>
      </c>
      <c r="O9426" t="s">
        <v>110</v>
      </c>
      <c r="P9426">
        <v>8823292</v>
      </c>
      <c r="Q9426" t="s">
        <v>73</v>
      </c>
      <c r="R9426" t="str">
        <f t="shared" si="442"/>
        <v>Tertile 1</v>
      </c>
      <c r="S9426" t="str">
        <f t="shared" si="443"/>
        <v>Risky</v>
      </c>
    </row>
    <row r="9427" spans="1:19" x14ac:dyDescent="0.35">
      <c r="A9427" t="s">
        <v>8936</v>
      </c>
      <c r="B9427" s="1">
        <v>44905</v>
      </c>
      <c r="C9427" s="5" t="str">
        <f t="shared" si="441"/>
        <v>12</v>
      </c>
      <c r="D9427" t="s">
        <v>2166</v>
      </c>
      <c r="E9427" t="s">
        <v>17</v>
      </c>
      <c r="F9427">
        <v>362000</v>
      </c>
      <c r="G9427" t="s">
        <v>248</v>
      </c>
      <c r="H9427" t="s">
        <v>48</v>
      </c>
      <c r="I9427" t="s">
        <v>130</v>
      </c>
      <c r="J9427" t="s">
        <v>39</v>
      </c>
      <c r="K9427" t="s">
        <v>40</v>
      </c>
      <c r="L9427" t="s">
        <v>23</v>
      </c>
      <c r="M9427">
        <v>25000</v>
      </c>
      <c r="N9427" t="s">
        <v>66</v>
      </c>
      <c r="O9427" t="s">
        <v>110</v>
      </c>
      <c r="P9427">
        <v>7081647</v>
      </c>
      <c r="Q9427" t="s">
        <v>67</v>
      </c>
      <c r="R9427" t="str">
        <f t="shared" si="442"/>
        <v>Tertile 1</v>
      </c>
      <c r="S9427" t="str">
        <f t="shared" si="443"/>
        <v>Risky</v>
      </c>
    </row>
    <row r="9428" spans="1:19" x14ac:dyDescent="0.35">
      <c r="A9428" t="s">
        <v>11748</v>
      </c>
      <c r="B9428" s="1">
        <v>44905</v>
      </c>
      <c r="C9428" s="5" t="str">
        <f t="shared" si="441"/>
        <v>12</v>
      </c>
      <c r="D9428" t="s">
        <v>1145</v>
      </c>
      <c r="E9428" t="s">
        <v>17</v>
      </c>
      <c r="F9428">
        <v>388000</v>
      </c>
      <c r="G9428" t="s">
        <v>295</v>
      </c>
      <c r="H9428" t="s">
        <v>48</v>
      </c>
      <c r="I9428" t="s">
        <v>538</v>
      </c>
      <c r="J9428" t="s">
        <v>21</v>
      </c>
      <c r="K9428" t="s">
        <v>22</v>
      </c>
      <c r="L9428" t="s">
        <v>23</v>
      </c>
      <c r="M9428">
        <v>28000</v>
      </c>
      <c r="N9428" t="s">
        <v>51</v>
      </c>
      <c r="O9428" t="s">
        <v>59</v>
      </c>
      <c r="P9428">
        <v>7851052</v>
      </c>
      <c r="Q9428" t="s">
        <v>67</v>
      </c>
      <c r="R9428" t="str">
        <f t="shared" si="442"/>
        <v>Tertile 1</v>
      </c>
      <c r="S9428" t="str">
        <f t="shared" si="443"/>
        <v>Risky</v>
      </c>
    </row>
    <row r="9429" spans="1:19" x14ac:dyDescent="0.35">
      <c r="A9429" t="s">
        <v>11736</v>
      </c>
      <c r="B9429" s="1">
        <v>44905</v>
      </c>
      <c r="C9429" s="5" t="str">
        <f t="shared" si="441"/>
        <v>12</v>
      </c>
      <c r="D9429" t="s">
        <v>1428</v>
      </c>
      <c r="E9429" t="s">
        <v>17</v>
      </c>
      <c r="F9429">
        <v>430000</v>
      </c>
      <c r="G9429" t="s">
        <v>47</v>
      </c>
      <c r="H9429" t="s">
        <v>19</v>
      </c>
      <c r="I9429" t="s">
        <v>705</v>
      </c>
      <c r="J9429" t="s">
        <v>39</v>
      </c>
      <c r="K9429" t="s">
        <v>40</v>
      </c>
      <c r="L9429" t="s">
        <v>23</v>
      </c>
      <c r="M9429">
        <v>25000</v>
      </c>
      <c r="N9429" t="s">
        <v>51</v>
      </c>
      <c r="O9429" t="s">
        <v>25</v>
      </c>
      <c r="P9429">
        <v>6435077</v>
      </c>
      <c r="Q9429" t="s">
        <v>52</v>
      </c>
      <c r="R9429" t="str">
        <f t="shared" si="442"/>
        <v>Tertile 1</v>
      </c>
      <c r="S9429" t="str">
        <f t="shared" si="443"/>
        <v>Risky</v>
      </c>
    </row>
    <row r="9430" spans="1:19" x14ac:dyDescent="0.35">
      <c r="A9430" t="s">
        <v>8920</v>
      </c>
      <c r="B9430" s="1">
        <v>44905</v>
      </c>
      <c r="C9430" s="5" t="str">
        <f t="shared" si="441"/>
        <v>12</v>
      </c>
      <c r="D9430" t="s">
        <v>543</v>
      </c>
      <c r="E9430" t="s">
        <v>17</v>
      </c>
      <c r="F9430">
        <v>438000</v>
      </c>
      <c r="G9430" t="s">
        <v>47</v>
      </c>
      <c r="H9430" t="s">
        <v>369</v>
      </c>
      <c r="I9430" t="s">
        <v>810</v>
      </c>
      <c r="J9430" t="s">
        <v>21</v>
      </c>
      <c r="K9430" t="s">
        <v>22</v>
      </c>
      <c r="L9430" t="s">
        <v>23</v>
      </c>
      <c r="M9430">
        <v>22000</v>
      </c>
      <c r="N9430" t="s">
        <v>51</v>
      </c>
      <c r="O9430" t="s">
        <v>25</v>
      </c>
      <c r="P9430">
        <v>7492736</v>
      </c>
      <c r="Q9430" t="s">
        <v>52</v>
      </c>
      <c r="R9430" t="str">
        <f t="shared" si="442"/>
        <v>Tertile 1</v>
      </c>
      <c r="S9430" t="str">
        <f t="shared" si="443"/>
        <v>Risky</v>
      </c>
    </row>
    <row r="9431" spans="1:19" x14ac:dyDescent="0.35">
      <c r="A9431" t="s">
        <v>11744</v>
      </c>
      <c r="B9431" s="1">
        <v>44905</v>
      </c>
      <c r="C9431" s="5" t="str">
        <f t="shared" si="441"/>
        <v>12</v>
      </c>
      <c r="D9431" t="s">
        <v>1135</v>
      </c>
      <c r="E9431" t="s">
        <v>17</v>
      </c>
      <c r="F9431">
        <v>440000</v>
      </c>
      <c r="G9431" t="s">
        <v>244</v>
      </c>
      <c r="H9431" t="s">
        <v>48</v>
      </c>
      <c r="I9431" t="s">
        <v>71</v>
      </c>
      <c r="J9431" t="s">
        <v>39</v>
      </c>
      <c r="K9431" t="s">
        <v>40</v>
      </c>
      <c r="L9431" t="s">
        <v>50</v>
      </c>
      <c r="M9431">
        <v>22000</v>
      </c>
      <c r="N9431" t="s">
        <v>58</v>
      </c>
      <c r="O9431" t="s">
        <v>43</v>
      </c>
      <c r="P9431">
        <v>8914675</v>
      </c>
      <c r="Q9431" t="s">
        <v>60</v>
      </c>
      <c r="R9431" t="str">
        <f t="shared" si="442"/>
        <v>Tertile 1</v>
      </c>
      <c r="S9431" t="str">
        <f t="shared" si="443"/>
        <v>Risky</v>
      </c>
    </row>
    <row r="9432" spans="1:19" x14ac:dyDescent="0.35">
      <c r="A9432" t="s">
        <v>11686</v>
      </c>
      <c r="B9432" s="1">
        <v>44905</v>
      </c>
      <c r="C9432" s="5" t="str">
        <f t="shared" si="441"/>
        <v>12</v>
      </c>
      <c r="D9432" t="s">
        <v>11687</v>
      </c>
      <c r="E9432" t="s">
        <v>86</v>
      </c>
      <c r="F9432">
        <v>454500</v>
      </c>
      <c r="G9432" t="s">
        <v>142</v>
      </c>
      <c r="H9432" t="s">
        <v>104</v>
      </c>
      <c r="I9432" t="s">
        <v>487</v>
      </c>
      <c r="J9432" t="s">
        <v>21</v>
      </c>
      <c r="K9432" t="s">
        <v>22</v>
      </c>
      <c r="L9432" t="s">
        <v>23</v>
      </c>
      <c r="M9432">
        <v>31501</v>
      </c>
      <c r="N9432" t="s">
        <v>51</v>
      </c>
      <c r="O9432" t="s">
        <v>25</v>
      </c>
      <c r="P9432">
        <v>7426175</v>
      </c>
      <c r="Q9432" t="s">
        <v>52</v>
      </c>
      <c r="R9432" t="str">
        <f t="shared" si="442"/>
        <v>Tertile 1</v>
      </c>
      <c r="S9432" t="str">
        <f t="shared" si="443"/>
        <v>Risky</v>
      </c>
    </row>
    <row r="9433" spans="1:19" x14ac:dyDescent="0.35">
      <c r="A9433" t="s">
        <v>11737</v>
      </c>
      <c r="B9433" s="1">
        <v>44905</v>
      </c>
      <c r="C9433" s="5" t="str">
        <f t="shared" si="441"/>
        <v>12</v>
      </c>
      <c r="D9433" t="s">
        <v>8641</v>
      </c>
      <c r="E9433" t="s">
        <v>17</v>
      </c>
      <c r="F9433">
        <v>460000</v>
      </c>
      <c r="G9433" t="s">
        <v>55</v>
      </c>
      <c r="H9433" t="s">
        <v>48</v>
      </c>
      <c r="I9433" t="s">
        <v>7198</v>
      </c>
      <c r="J9433" t="s">
        <v>21</v>
      </c>
      <c r="K9433" t="s">
        <v>22</v>
      </c>
      <c r="L9433" t="s">
        <v>50</v>
      </c>
      <c r="M9433">
        <v>18000</v>
      </c>
      <c r="N9433" t="s">
        <v>58</v>
      </c>
      <c r="O9433" t="s">
        <v>110</v>
      </c>
      <c r="P9433">
        <v>8812948</v>
      </c>
      <c r="Q9433" t="s">
        <v>60</v>
      </c>
      <c r="R9433" t="str">
        <f t="shared" si="442"/>
        <v>Tertile 1</v>
      </c>
      <c r="S9433" t="str">
        <f t="shared" si="443"/>
        <v>Risky</v>
      </c>
    </row>
    <row r="9434" spans="1:19" x14ac:dyDescent="0.35">
      <c r="A9434" t="s">
        <v>11688</v>
      </c>
      <c r="B9434" s="1">
        <v>44905</v>
      </c>
      <c r="C9434" s="5" t="str">
        <f t="shared" si="441"/>
        <v>12</v>
      </c>
      <c r="D9434" t="s">
        <v>2376</v>
      </c>
      <c r="E9434" t="s">
        <v>17</v>
      </c>
      <c r="F9434">
        <v>463000</v>
      </c>
      <c r="G9434" t="s">
        <v>147</v>
      </c>
      <c r="H9434" t="s">
        <v>19</v>
      </c>
      <c r="I9434" t="s">
        <v>380</v>
      </c>
      <c r="J9434" t="s">
        <v>21</v>
      </c>
      <c r="K9434" t="s">
        <v>22</v>
      </c>
      <c r="L9434" t="s">
        <v>50</v>
      </c>
      <c r="M9434">
        <v>42001</v>
      </c>
      <c r="N9434" t="s">
        <v>58</v>
      </c>
      <c r="O9434" t="s">
        <v>59</v>
      </c>
      <c r="P9434">
        <v>7110572</v>
      </c>
      <c r="Q9434" t="s">
        <v>60</v>
      </c>
      <c r="R9434" t="str">
        <f t="shared" si="442"/>
        <v>Tertile 1</v>
      </c>
      <c r="S9434" t="str">
        <f t="shared" si="443"/>
        <v>Risky</v>
      </c>
    </row>
    <row r="9435" spans="1:19" x14ac:dyDescent="0.35">
      <c r="A9435" t="s">
        <v>11735</v>
      </c>
      <c r="B9435" s="1">
        <v>44905</v>
      </c>
      <c r="C9435" s="5" t="str">
        <f t="shared" si="441"/>
        <v>12</v>
      </c>
      <c r="D9435" t="s">
        <v>1426</v>
      </c>
      <c r="E9435" t="s">
        <v>17</v>
      </c>
      <c r="F9435">
        <v>480000</v>
      </c>
      <c r="G9435" t="s">
        <v>36</v>
      </c>
      <c r="H9435" t="s">
        <v>148</v>
      </c>
      <c r="I9435" t="s">
        <v>614</v>
      </c>
      <c r="J9435" t="s">
        <v>21</v>
      </c>
      <c r="K9435" t="s">
        <v>22</v>
      </c>
      <c r="L9435" t="s">
        <v>23</v>
      </c>
      <c r="M9435">
        <v>21000</v>
      </c>
      <c r="N9435" t="s">
        <v>42</v>
      </c>
      <c r="O9435" t="s">
        <v>59</v>
      </c>
      <c r="P9435">
        <v>8045657</v>
      </c>
      <c r="Q9435" t="s">
        <v>44</v>
      </c>
      <c r="R9435" t="str">
        <f t="shared" si="442"/>
        <v>Tertile 1</v>
      </c>
      <c r="S9435" t="str">
        <f t="shared" si="443"/>
        <v>Risky</v>
      </c>
    </row>
    <row r="9436" spans="1:19" x14ac:dyDescent="0.35">
      <c r="A9436" t="s">
        <v>11690</v>
      </c>
      <c r="B9436" s="1">
        <v>44905</v>
      </c>
      <c r="C9436" s="5" t="str">
        <f t="shared" si="441"/>
        <v>12</v>
      </c>
      <c r="D9436" t="s">
        <v>9373</v>
      </c>
      <c r="E9436" t="s">
        <v>86</v>
      </c>
      <c r="F9436">
        <v>482000</v>
      </c>
      <c r="G9436" t="s">
        <v>76</v>
      </c>
      <c r="H9436" t="s">
        <v>108</v>
      </c>
      <c r="I9436" t="s">
        <v>109</v>
      </c>
      <c r="J9436" t="s">
        <v>21</v>
      </c>
      <c r="K9436" t="s">
        <v>22</v>
      </c>
      <c r="L9436" t="s">
        <v>50</v>
      </c>
      <c r="M9436">
        <v>22001</v>
      </c>
      <c r="N9436" t="s">
        <v>72</v>
      </c>
      <c r="O9436" t="s">
        <v>110</v>
      </c>
      <c r="P9436">
        <v>6005535</v>
      </c>
      <c r="Q9436" t="s">
        <v>73</v>
      </c>
      <c r="R9436" t="str">
        <f t="shared" si="442"/>
        <v>Tertile 1</v>
      </c>
      <c r="S9436" t="str">
        <f t="shared" si="443"/>
        <v>Risky</v>
      </c>
    </row>
    <row r="9437" spans="1:19" x14ac:dyDescent="0.35">
      <c r="A9437" t="s">
        <v>11683</v>
      </c>
      <c r="B9437" s="1">
        <v>44905</v>
      </c>
      <c r="C9437" s="5" t="str">
        <f t="shared" si="441"/>
        <v>12</v>
      </c>
      <c r="D9437" t="s">
        <v>1332</v>
      </c>
      <c r="E9437" t="s">
        <v>86</v>
      </c>
      <c r="F9437">
        <v>485000</v>
      </c>
      <c r="G9437" t="s">
        <v>166</v>
      </c>
      <c r="H9437" t="s">
        <v>138</v>
      </c>
      <c r="I9437" t="s">
        <v>139</v>
      </c>
      <c r="J9437" t="s">
        <v>21</v>
      </c>
      <c r="K9437" t="s">
        <v>22</v>
      </c>
      <c r="L9437" t="s">
        <v>23</v>
      </c>
      <c r="M9437">
        <v>27001</v>
      </c>
      <c r="N9437" t="s">
        <v>24</v>
      </c>
      <c r="O9437" t="s">
        <v>83</v>
      </c>
      <c r="P9437">
        <v>8623365</v>
      </c>
      <c r="Q9437" t="s">
        <v>73</v>
      </c>
      <c r="R9437" t="str">
        <f t="shared" si="442"/>
        <v>Tertile 1</v>
      </c>
      <c r="S9437" t="str">
        <f t="shared" si="443"/>
        <v>Risky</v>
      </c>
    </row>
    <row r="9438" spans="1:19" x14ac:dyDescent="0.35">
      <c r="A9438" t="s">
        <v>8954</v>
      </c>
      <c r="B9438" s="1">
        <v>44905</v>
      </c>
      <c r="C9438" s="5" t="str">
        <f t="shared" si="441"/>
        <v>12</v>
      </c>
      <c r="D9438" t="s">
        <v>136</v>
      </c>
      <c r="E9438" t="s">
        <v>86</v>
      </c>
      <c r="F9438">
        <v>492000</v>
      </c>
      <c r="G9438" t="s">
        <v>160</v>
      </c>
      <c r="H9438" t="s">
        <v>64</v>
      </c>
      <c r="I9438" t="s">
        <v>200</v>
      </c>
      <c r="J9438" t="s">
        <v>39</v>
      </c>
      <c r="K9438" t="s">
        <v>40</v>
      </c>
      <c r="L9438" t="s">
        <v>50</v>
      </c>
      <c r="M9438">
        <v>29000</v>
      </c>
      <c r="N9438" t="s">
        <v>58</v>
      </c>
      <c r="O9438" t="s">
        <v>83</v>
      </c>
      <c r="P9438">
        <v>6731513</v>
      </c>
      <c r="Q9438" t="s">
        <v>60</v>
      </c>
      <c r="R9438" t="str">
        <f t="shared" si="442"/>
        <v>Tertile 1</v>
      </c>
      <c r="S9438" t="str">
        <f t="shared" si="443"/>
        <v>Risky</v>
      </c>
    </row>
    <row r="9439" spans="1:19" x14ac:dyDescent="0.35">
      <c r="A9439" t="s">
        <v>11749</v>
      </c>
      <c r="B9439" s="1">
        <v>44905</v>
      </c>
      <c r="C9439" s="5" t="str">
        <f t="shared" si="441"/>
        <v>12</v>
      </c>
      <c r="D9439" t="s">
        <v>1147</v>
      </c>
      <c r="E9439" t="s">
        <v>17</v>
      </c>
      <c r="F9439">
        <v>493000</v>
      </c>
      <c r="G9439" t="s">
        <v>160</v>
      </c>
      <c r="H9439" t="s">
        <v>117</v>
      </c>
      <c r="I9439" t="s">
        <v>427</v>
      </c>
      <c r="J9439" t="s">
        <v>39</v>
      </c>
      <c r="K9439" t="s">
        <v>40</v>
      </c>
      <c r="L9439" t="s">
        <v>50</v>
      </c>
      <c r="M9439">
        <v>13000</v>
      </c>
      <c r="N9439" t="s">
        <v>58</v>
      </c>
      <c r="O9439" t="s">
        <v>25</v>
      </c>
      <c r="P9439">
        <v>8691677</v>
      </c>
      <c r="Q9439" t="s">
        <v>73</v>
      </c>
      <c r="R9439" t="str">
        <f t="shared" si="442"/>
        <v>Tertile 1</v>
      </c>
      <c r="S9439" t="str">
        <f t="shared" si="443"/>
        <v>Risky</v>
      </c>
    </row>
    <row r="9440" spans="1:19" x14ac:dyDescent="0.35">
      <c r="A9440" t="s">
        <v>8903</v>
      </c>
      <c r="B9440" s="1">
        <v>44905</v>
      </c>
      <c r="C9440" s="5" t="str">
        <f t="shared" si="441"/>
        <v>12</v>
      </c>
      <c r="D9440" t="s">
        <v>738</v>
      </c>
      <c r="E9440" t="s">
        <v>17</v>
      </c>
      <c r="F9440">
        <v>495000</v>
      </c>
      <c r="G9440" t="s">
        <v>166</v>
      </c>
      <c r="H9440" t="s">
        <v>30</v>
      </c>
      <c r="I9440" t="s">
        <v>153</v>
      </c>
      <c r="J9440" t="s">
        <v>21</v>
      </c>
      <c r="K9440" t="s">
        <v>22</v>
      </c>
      <c r="L9440" t="s">
        <v>50</v>
      </c>
      <c r="M9440">
        <v>31000</v>
      </c>
      <c r="N9440" t="s">
        <v>24</v>
      </c>
      <c r="O9440" t="s">
        <v>25</v>
      </c>
      <c r="P9440">
        <v>6369902</v>
      </c>
      <c r="Q9440" t="s">
        <v>26</v>
      </c>
      <c r="R9440" t="str">
        <f t="shared" si="442"/>
        <v>Tertile 1</v>
      </c>
      <c r="S9440" t="str">
        <f t="shared" si="443"/>
        <v>Risky</v>
      </c>
    </row>
    <row r="9441" spans="1:19" x14ac:dyDescent="0.35">
      <c r="A9441" t="s">
        <v>11751</v>
      </c>
      <c r="B9441" s="1">
        <v>44905</v>
      </c>
      <c r="C9441" s="5" t="str">
        <f t="shared" si="441"/>
        <v>12</v>
      </c>
      <c r="D9441" t="s">
        <v>9520</v>
      </c>
      <c r="E9441" t="s">
        <v>17</v>
      </c>
      <c r="F9441">
        <v>498500</v>
      </c>
      <c r="G9441" t="s">
        <v>90</v>
      </c>
      <c r="H9441" t="s">
        <v>319</v>
      </c>
      <c r="I9441" t="s">
        <v>478</v>
      </c>
      <c r="J9441" t="s">
        <v>39</v>
      </c>
      <c r="K9441" t="s">
        <v>40</v>
      </c>
      <c r="L9441" t="s">
        <v>50</v>
      </c>
      <c r="M9441">
        <v>19500</v>
      </c>
      <c r="N9441" t="s">
        <v>72</v>
      </c>
      <c r="O9441" t="s">
        <v>110</v>
      </c>
      <c r="P9441">
        <v>7215997</v>
      </c>
      <c r="Q9441" t="s">
        <v>33</v>
      </c>
      <c r="R9441" t="str">
        <f t="shared" si="442"/>
        <v>Tertile 1</v>
      </c>
      <c r="S9441" t="str">
        <f t="shared" si="443"/>
        <v>Risky</v>
      </c>
    </row>
    <row r="9442" spans="1:19" x14ac:dyDescent="0.35">
      <c r="A9442" t="s">
        <v>8951</v>
      </c>
      <c r="B9442" s="1">
        <v>44905</v>
      </c>
      <c r="C9442" s="5" t="str">
        <f t="shared" si="441"/>
        <v>12</v>
      </c>
      <c r="D9442" t="s">
        <v>2649</v>
      </c>
      <c r="E9442" t="s">
        <v>17</v>
      </c>
      <c r="F9442">
        <v>503000</v>
      </c>
      <c r="G9442" t="s">
        <v>18</v>
      </c>
      <c r="H9442" t="s">
        <v>19</v>
      </c>
      <c r="I9442" t="s">
        <v>380</v>
      </c>
      <c r="J9442" t="s">
        <v>21</v>
      </c>
      <c r="K9442" t="s">
        <v>22</v>
      </c>
      <c r="L9442" t="s">
        <v>50</v>
      </c>
      <c r="M9442">
        <v>18000</v>
      </c>
      <c r="N9442" t="s">
        <v>24</v>
      </c>
      <c r="O9442" t="s">
        <v>59</v>
      </c>
      <c r="P9442">
        <v>6566794</v>
      </c>
      <c r="Q9442" t="s">
        <v>67</v>
      </c>
      <c r="R9442" t="str">
        <f t="shared" si="442"/>
        <v>Tertile 1</v>
      </c>
      <c r="S9442" t="str">
        <f t="shared" si="443"/>
        <v>Risky</v>
      </c>
    </row>
    <row r="9443" spans="1:19" x14ac:dyDescent="0.35">
      <c r="A9443" t="s">
        <v>11750</v>
      </c>
      <c r="B9443" s="1">
        <v>44905</v>
      </c>
      <c r="C9443" s="5" t="str">
        <f t="shared" si="441"/>
        <v>12</v>
      </c>
      <c r="D9443" t="s">
        <v>2438</v>
      </c>
      <c r="E9443" t="s">
        <v>17</v>
      </c>
      <c r="F9443">
        <v>510000</v>
      </c>
      <c r="G9443" t="s">
        <v>80</v>
      </c>
      <c r="H9443" t="s">
        <v>319</v>
      </c>
      <c r="I9443" t="s">
        <v>471</v>
      </c>
      <c r="J9443" t="s">
        <v>39</v>
      </c>
      <c r="K9443" t="s">
        <v>40</v>
      </c>
      <c r="L9443" t="s">
        <v>50</v>
      </c>
      <c r="M9443">
        <v>25000</v>
      </c>
      <c r="N9443" t="s">
        <v>66</v>
      </c>
      <c r="O9443" t="s">
        <v>25</v>
      </c>
      <c r="P9443">
        <v>8666037</v>
      </c>
      <c r="Q9443" t="s">
        <v>26</v>
      </c>
      <c r="R9443" t="str">
        <f t="shared" si="442"/>
        <v>Tertile 1</v>
      </c>
      <c r="S9443" t="str">
        <f t="shared" si="443"/>
        <v>Risky</v>
      </c>
    </row>
    <row r="9444" spans="1:19" x14ac:dyDescent="0.35">
      <c r="A9444" t="s">
        <v>11747</v>
      </c>
      <c r="B9444" s="1">
        <v>44905</v>
      </c>
      <c r="C9444" s="5" t="str">
        <f t="shared" si="441"/>
        <v>12</v>
      </c>
      <c r="D9444" t="s">
        <v>9438</v>
      </c>
      <c r="E9444" t="s">
        <v>17</v>
      </c>
      <c r="F9444">
        <v>520000</v>
      </c>
      <c r="G9444" t="s">
        <v>291</v>
      </c>
      <c r="H9444" t="s">
        <v>369</v>
      </c>
      <c r="I9444" t="s">
        <v>810</v>
      </c>
      <c r="J9444" t="s">
        <v>21</v>
      </c>
      <c r="K9444" t="s">
        <v>22</v>
      </c>
      <c r="L9444" t="s">
        <v>23</v>
      </c>
      <c r="M9444">
        <v>22000</v>
      </c>
      <c r="N9444" t="s">
        <v>42</v>
      </c>
      <c r="O9444" t="s">
        <v>25</v>
      </c>
      <c r="P9444">
        <v>7291925</v>
      </c>
      <c r="Q9444" t="s">
        <v>60</v>
      </c>
      <c r="R9444" t="str">
        <f t="shared" si="442"/>
        <v>Tertile 1</v>
      </c>
      <c r="S9444" t="str">
        <f t="shared" si="443"/>
        <v>Risky</v>
      </c>
    </row>
    <row r="9445" spans="1:19" x14ac:dyDescent="0.35">
      <c r="A9445" t="s">
        <v>11712</v>
      </c>
      <c r="B9445" s="1">
        <v>44905</v>
      </c>
      <c r="C9445" s="5" t="str">
        <f t="shared" si="441"/>
        <v>12</v>
      </c>
      <c r="D9445" t="s">
        <v>11713</v>
      </c>
      <c r="E9445" t="s">
        <v>17</v>
      </c>
      <c r="F9445">
        <v>540500</v>
      </c>
      <c r="G9445" t="s">
        <v>76</v>
      </c>
      <c r="H9445" t="s">
        <v>81</v>
      </c>
      <c r="I9445" t="s">
        <v>387</v>
      </c>
      <c r="J9445" t="s">
        <v>21</v>
      </c>
      <c r="K9445" t="s">
        <v>22</v>
      </c>
      <c r="L9445" t="s">
        <v>23</v>
      </c>
      <c r="M9445">
        <v>33500</v>
      </c>
      <c r="N9445" t="s">
        <v>72</v>
      </c>
      <c r="O9445" t="s">
        <v>83</v>
      </c>
      <c r="P9445">
        <v>8902075</v>
      </c>
      <c r="Q9445" t="s">
        <v>73</v>
      </c>
      <c r="R9445" t="str">
        <f t="shared" si="442"/>
        <v>Tertile 1</v>
      </c>
      <c r="S9445" t="str">
        <f t="shared" si="443"/>
        <v>Risky</v>
      </c>
    </row>
    <row r="9446" spans="1:19" x14ac:dyDescent="0.35">
      <c r="A9446" t="s">
        <v>11710</v>
      </c>
      <c r="B9446" s="1">
        <v>44905</v>
      </c>
      <c r="C9446" s="5" t="str">
        <f t="shared" si="441"/>
        <v>12</v>
      </c>
      <c r="D9446" t="s">
        <v>1377</v>
      </c>
      <c r="E9446" t="s">
        <v>17</v>
      </c>
      <c r="F9446">
        <v>548000</v>
      </c>
      <c r="G9446" t="s">
        <v>142</v>
      </c>
      <c r="H9446" t="s">
        <v>303</v>
      </c>
      <c r="I9446" t="s">
        <v>532</v>
      </c>
      <c r="J9446" t="s">
        <v>39</v>
      </c>
      <c r="K9446" t="s">
        <v>40</v>
      </c>
      <c r="L9446" t="s">
        <v>23</v>
      </c>
      <c r="M9446">
        <v>42000</v>
      </c>
      <c r="N9446" t="s">
        <v>51</v>
      </c>
      <c r="O9446" t="s">
        <v>43</v>
      </c>
      <c r="P9446">
        <v>6531536</v>
      </c>
      <c r="Q9446" t="s">
        <v>52</v>
      </c>
      <c r="R9446" t="str">
        <f t="shared" si="442"/>
        <v>Tertile 1</v>
      </c>
      <c r="S9446" t="str">
        <f t="shared" si="443"/>
        <v>Risky</v>
      </c>
    </row>
    <row r="9447" spans="1:19" x14ac:dyDescent="0.35">
      <c r="A9447" t="s">
        <v>8952</v>
      </c>
      <c r="B9447" s="1">
        <v>44905</v>
      </c>
      <c r="C9447" s="5" t="str">
        <f t="shared" si="441"/>
        <v>12</v>
      </c>
      <c r="D9447" t="s">
        <v>2651</v>
      </c>
      <c r="E9447" t="s">
        <v>86</v>
      </c>
      <c r="F9447">
        <v>555000</v>
      </c>
      <c r="G9447" t="s">
        <v>29</v>
      </c>
      <c r="H9447" t="s">
        <v>167</v>
      </c>
      <c r="I9447" t="s">
        <v>1609</v>
      </c>
      <c r="J9447" t="s">
        <v>21</v>
      </c>
      <c r="K9447" t="s">
        <v>22</v>
      </c>
      <c r="L9447" t="s">
        <v>50</v>
      </c>
      <c r="M9447">
        <v>20000</v>
      </c>
      <c r="N9447" t="s">
        <v>32</v>
      </c>
      <c r="O9447" t="s">
        <v>25</v>
      </c>
      <c r="P9447">
        <v>6895583</v>
      </c>
      <c r="Q9447" t="s">
        <v>73</v>
      </c>
      <c r="R9447" t="str">
        <f t="shared" si="442"/>
        <v>Tertile 2</v>
      </c>
      <c r="S9447" t="str">
        <f t="shared" si="443"/>
        <v>Risky</v>
      </c>
    </row>
    <row r="9448" spans="1:19" x14ac:dyDescent="0.35">
      <c r="A9448" t="s">
        <v>11662</v>
      </c>
      <c r="B9448" s="1">
        <v>44905</v>
      </c>
      <c r="C9448" s="5" t="str">
        <f t="shared" si="441"/>
        <v>12</v>
      </c>
      <c r="D9448" t="s">
        <v>1555</v>
      </c>
      <c r="E9448" t="s">
        <v>86</v>
      </c>
      <c r="F9448">
        <v>567800</v>
      </c>
      <c r="G9448" t="s">
        <v>268</v>
      </c>
      <c r="H9448" t="s">
        <v>94</v>
      </c>
      <c r="I9448" t="s">
        <v>227</v>
      </c>
      <c r="J9448" t="s">
        <v>21</v>
      </c>
      <c r="K9448" t="s">
        <v>22</v>
      </c>
      <c r="L9448" t="s">
        <v>50</v>
      </c>
      <c r="M9448">
        <v>20800</v>
      </c>
      <c r="N9448" t="s">
        <v>24</v>
      </c>
      <c r="O9448" t="s">
        <v>59</v>
      </c>
      <c r="P9448">
        <v>7625743</v>
      </c>
      <c r="Q9448" t="s">
        <v>26</v>
      </c>
      <c r="R9448" t="str">
        <f t="shared" si="442"/>
        <v>Tertile 2</v>
      </c>
      <c r="S9448" t="str">
        <f t="shared" si="443"/>
        <v>Risky</v>
      </c>
    </row>
    <row r="9449" spans="1:19" x14ac:dyDescent="0.35">
      <c r="A9449" t="s">
        <v>8904</v>
      </c>
      <c r="B9449" s="1">
        <v>44905</v>
      </c>
      <c r="C9449" s="5" t="str">
        <f t="shared" si="441"/>
        <v>12</v>
      </c>
      <c r="D9449" t="s">
        <v>2647</v>
      </c>
      <c r="E9449" t="s">
        <v>17</v>
      </c>
      <c r="F9449">
        <v>570000</v>
      </c>
      <c r="G9449" t="s">
        <v>98</v>
      </c>
      <c r="H9449" t="s">
        <v>216</v>
      </c>
      <c r="I9449" t="s">
        <v>217</v>
      </c>
      <c r="J9449" t="s">
        <v>39</v>
      </c>
      <c r="K9449" t="s">
        <v>40</v>
      </c>
      <c r="L9449" t="s">
        <v>50</v>
      </c>
      <c r="M9449">
        <v>11000</v>
      </c>
      <c r="N9449" t="s">
        <v>32</v>
      </c>
      <c r="O9449" t="s">
        <v>59</v>
      </c>
      <c r="P9449">
        <v>8270187</v>
      </c>
      <c r="Q9449" t="s">
        <v>33</v>
      </c>
      <c r="R9449" t="str">
        <f t="shared" si="442"/>
        <v>Tertile 2</v>
      </c>
      <c r="S9449" t="str">
        <f t="shared" si="443"/>
        <v>Risky</v>
      </c>
    </row>
    <row r="9450" spans="1:19" x14ac:dyDescent="0.35">
      <c r="A9450" t="s">
        <v>11682</v>
      </c>
      <c r="B9450" s="1">
        <v>44905</v>
      </c>
      <c r="C9450" s="5" t="str">
        <f t="shared" si="441"/>
        <v>12</v>
      </c>
      <c r="D9450" t="s">
        <v>1067</v>
      </c>
      <c r="E9450" t="s">
        <v>17</v>
      </c>
      <c r="F9450">
        <v>570000</v>
      </c>
      <c r="G9450" t="s">
        <v>90</v>
      </c>
      <c r="H9450" t="s">
        <v>108</v>
      </c>
      <c r="I9450" t="s">
        <v>161</v>
      </c>
      <c r="J9450" t="s">
        <v>21</v>
      </c>
      <c r="K9450" t="s">
        <v>22</v>
      </c>
      <c r="L9450" t="s">
        <v>50</v>
      </c>
      <c r="M9450">
        <v>16001</v>
      </c>
      <c r="N9450" t="s">
        <v>72</v>
      </c>
      <c r="O9450" t="s">
        <v>59</v>
      </c>
      <c r="P9450">
        <v>8183499</v>
      </c>
      <c r="Q9450" t="s">
        <v>73</v>
      </c>
      <c r="R9450" t="str">
        <f t="shared" si="442"/>
        <v>Tertile 2</v>
      </c>
      <c r="S9450" t="str">
        <f t="shared" si="443"/>
        <v>Risky</v>
      </c>
    </row>
    <row r="9451" spans="1:19" x14ac:dyDescent="0.35">
      <c r="A9451" t="s">
        <v>11685</v>
      </c>
      <c r="B9451" s="1">
        <v>44905</v>
      </c>
      <c r="C9451" s="5" t="str">
        <f t="shared" si="441"/>
        <v>12</v>
      </c>
      <c r="D9451" t="s">
        <v>9369</v>
      </c>
      <c r="E9451" t="s">
        <v>17</v>
      </c>
      <c r="F9451">
        <v>570000</v>
      </c>
      <c r="G9451" t="s">
        <v>103</v>
      </c>
      <c r="H9451" t="s">
        <v>369</v>
      </c>
      <c r="I9451" t="s">
        <v>810</v>
      </c>
      <c r="J9451" t="s">
        <v>21</v>
      </c>
      <c r="K9451" t="s">
        <v>22</v>
      </c>
      <c r="L9451" t="s">
        <v>23</v>
      </c>
      <c r="M9451">
        <v>22001</v>
      </c>
      <c r="N9451" t="s">
        <v>42</v>
      </c>
      <c r="O9451" t="s">
        <v>25</v>
      </c>
      <c r="P9451">
        <v>8478763</v>
      </c>
      <c r="Q9451" t="s">
        <v>44</v>
      </c>
      <c r="R9451" t="str">
        <f t="shared" si="442"/>
        <v>Tertile 2</v>
      </c>
      <c r="S9451" t="str">
        <f t="shared" si="443"/>
        <v>Risky</v>
      </c>
    </row>
    <row r="9452" spans="1:19" x14ac:dyDescent="0.35">
      <c r="A9452" t="s">
        <v>11708</v>
      </c>
      <c r="B9452" s="1">
        <v>44905</v>
      </c>
      <c r="C9452" s="5" t="str">
        <f t="shared" si="441"/>
        <v>12</v>
      </c>
      <c r="D9452" t="s">
        <v>276</v>
      </c>
      <c r="E9452" t="s">
        <v>17</v>
      </c>
      <c r="F9452">
        <v>575000</v>
      </c>
      <c r="G9452" t="s">
        <v>147</v>
      </c>
      <c r="H9452" t="s">
        <v>148</v>
      </c>
      <c r="I9452" t="s">
        <v>522</v>
      </c>
      <c r="J9452" t="s">
        <v>39</v>
      </c>
      <c r="K9452" t="s">
        <v>40</v>
      </c>
      <c r="L9452" t="s">
        <v>50</v>
      </c>
      <c r="M9452">
        <v>21000</v>
      </c>
      <c r="N9452" t="s">
        <v>58</v>
      </c>
      <c r="O9452" t="s">
        <v>83</v>
      </c>
      <c r="P9452">
        <v>7034774</v>
      </c>
      <c r="Q9452" t="s">
        <v>60</v>
      </c>
      <c r="R9452" t="str">
        <f t="shared" si="442"/>
        <v>Tertile 2</v>
      </c>
      <c r="S9452" t="str">
        <f t="shared" si="443"/>
        <v>Risky</v>
      </c>
    </row>
    <row r="9453" spans="1:19" x14ac:dyDescent="0.35">
      <c r="A9453" t="s">
        <v>8909</v>
      </c>
      <c r="B9453" s="1">
        <v>44905</v>
      </c>
      <c r="C9453" s="5" t="str">
        <f t="shared" si="441"/>
        <v>12</v>
      </c>
      <c r="D9453" t="s">
        <v>417</v>
      </c>
      <c r="E9453" t="s">
        <v>17</v>
      </c>
      <c r="F9453">
        <v>575500</v>
      </c>
      <c r="G9453" t="s">
        <v>166</v>
      </c>
      <c r="H9453" t="s">
        <v>156</v>
      </c>
      <c r="I9453" t="s">
        <v>196</v>
      </c>
      <c r="J9453" t="s">
        <v>21</v>
      </c>
      <c r="K9453" t="s">
        <v>22</v>
      </c>
      <c r="L9453" t="s">
        <v>50</v>
      </c>
      <c r="M9453">
        <v>62500</v>
      </c>
      <c r="N9453" t="s">
        <v>24</v>
      </c>
      <c r="O9453" t="s">
        <v>59</v>
      </c>
      <c r="P9453">
        <v>7655949</v>
      </c>
      <c r="Q9453" t="s">
        <v>26</v>
      </c>
      <c r="R9453" t="str">
        <f t="shared" si="442"/>
        <v>Tertile 2</v>
      </c>
      <c r="S9453" t="str">
        <f t="shared" si="443"/>
        <v>Risky</v>
      </c>
    </row>
    <row r="9454" spans="1:19" x14ac:dyDescent="0.35">
      <c r="A9454" t="s">
        <v>11759</v>
      </c>
      <c r="B9454" s="1">
        <v>44905</v>
      </c>
      <c r="C9454" s="5" t="str">
        <f t="shared" si="441"/>
        <v>12</v>
      </c>
      <c r="D9454" t="s">
        <v>945</v>
      </c>
      <c r="E9454" t="s">
        <v>17</v>
      </c>
      <c r="F9454">
        <v>580000</v>
      </c>
      <c r="G9454" t="s">
        <v>166</v>
      </c>
      <c r="H9454" t="s">
        <v>174</v>
      </c>
      <c r="I9454" t="s">
        <v>377</v>
      </c>
      <c r="J9454" t="s">
        <v>39</v>
      </c>
      <c r="K9454" t="s">
        <v>40</v>
      </c>
      <c r="L9454" t="s">
        <v>50</v>
      </c>
      <c r="M9454">
        <v>17000</v>
      </c>
      <c r="N9454" t="s">
        <v>24</v>
      </c>
      <c r="O9454" t="s">
        <v>83</v>
      </c>
      <c r="P9454">
        <v>6118776</v>
      </c>
      <c r="Q9454" t="s">
        <v>26</v>
      </c>
      <c r="R9454" t="str">
        <f t="shared" si="442"/>
        <v>Tertile 2</v>
      </c>
      <c r="S9454" t="str">
        <f t="shared" si="443"/>
        <v>Risky</v>
      </c>
    </row>
    <row r="9455" spans="1:19" x14ac:dyDescent="0.35">
      <c r="A9455" t="s">
        <v>11765</v>
      </c>
      <c r="B9455" s="1">
        <v>44905</v>
      </c>
      <c r="C9455" s="5" t="str">
        <f t="shared" si="441"/>
        <v>12</v>
      </c>
      <c r="D9455" t="s">
        <v>2677</v>
      </c>
      <c r="E9455" t="s">
        <v>17</v>
      </c>
      <c r="F9455">
        <v>580000</v>
      </c>
      <c r="G9455" t="s">
        <v>103</v>
      </c>
      <c r="H9455" t="s">
        <v>94</v>
      </c>
      <c r="I9455" t="s">
        <v>358</v>
      </c>
      <c r="J9455" t="s">
        <v>39</v>
      </c>
      <c r="K9455" t="s">
        <v>40</v>
      </c>
      <c r="L9455" t="s">
        <v>23</v>
      </c>
      <c r="M9455">
        <v>12000</v>
      </c>
      <c r="N9455" t="s">
        <v>42</v>
      </c>
      <c r="O9455" t="s">
        <v>25</v>
      </c>
      <c r="P9455">
        <v>6429454</v>
      </c>
      <c r="Q9455" t="s">
        <v>26</v>
      </c>
      <c r="R9455" t="str">
        <f t="shared" si="442"/>
        <v>Tertile 2</v>
      </c>
      <c r="S9455" t="str">
        <f t="shared" si="443"/>
        <v>Risky</v>
      </c>
    </row>
    <row r="9456" spans="1:19" x14ac:dyDescent="0.35">
      <c r="A9456" t="s">
        <v>11705</v>
      </c>
      <c r="B9456" s="1">
        <v>44905</v>
      </c>
      <c r="C9456" s="5" t="str">
        <f t="shared" si="441"/>
        <v>12</v>
      </c>
      <c r="D9456" t="s">
        <v>11706</v>
      </c>
      <c r="E9456" t="s">
        <v>17</v>
      </c>
      <c r="F9456">
        <v>593000</v>
      </c>
      <c r="G9456" t="s">
        <v>160</v>
      </c>
      <c r="H9456" t="s">
        <v>126</v>
      </c>
      <c r="I9456" t="s">
        <v>790</v>
      </c>
      <c r="J9456" t="s">
        <v>39</v>
      </c>
      <c r="K9456" t="s">
        <v>40</v>
      </c>
      <c r="L9456" t="s">
        <v>50</v>
      </c>
      <c r="M9456">
        <v>27000</v>
      </c>
      <c r="N9456" t="s">
        <v>58</v>
      </c>
      <c r="O9456" t="s">
        <v>83</v>
      </c>
      <c r="P9456">
        <v>6878038</v>
      </c>
      <c r="Q9456" t="s">
        <v>60</v>
      </c>
      <c r="R9456" t="str">
        <f t="shared" si="442"/>
        <v>Tertile 2</v>
      </c>
      <c r="S9456" t="str">
        <f t="shared" si="443"/>
        <v>Risky</v>
      </c>
    </row>
    <row r="9457" spans="1:19" x14ac:dyDescent="0.35">
      <c r="A9457" t="s">
        <v>8913</v>
      </c>
      <c r="B9457" s="1">
        <v>44905</v>
      </c>
      <c r="C9457" s="5" t="str">
        <f t="shared" si="441"/>
        <v>12</v>
      </c>
      <c r="D9457" t="s">
        <v>486</v>
      </c>
      <c r="E9457" t="s">
        <v>17</v>
      </c>
      <c r="F9457">
        <v>620000</v>
      </c>
      <c r="G9457" t="s">
        <v>147</v>
      </c>
      <c r="H9457" t="s">
        <v>167</v>
      </c>
      <c r="I9457" t="s">
        <v>168</v>
      </c>
      <c r="J9457" t="s">
        <v>21</v>
      </c>
      <c r="K9457" t="s">
        <v>22</v>
      </c>
      <c r="L9457" t="s">
        <v>50</v>
      </c>
      <c r="M9457">
        <v>18000</v>
      </c>
      <c r="N9457" t="s">
        <v>58</v>
      </c>
      <c r="O9457" t="s">
        <v>59</v>
      </c>
      <c r="P9457">
        <v>6195625</v>
      </c>
      <c r="Q9457" t="s">
        <v>60</v>
      </c>
      <c r="R9457" t="str">
        <f t="shared" si="442"/>
        <v>Tertile 2</v>
      </c>
      <c r="S9457" t="str">
        <f t="shared" si="443"/>
        <v>Risky</v>
      </c>
    </row>
    <row r="9458" spans="1:19" x14ac:dyDescent="0.35">
      <c r="A9458" t="s">
        <v>8911</v>
      </c>
      <c r="B9458" s="1">
        <v>44905</v>
      </c>
      <c r="C9458" s="5" t="str">
        <f t="shared" si="441"/>
        <v>12</v>
      </c>
      <c r="D9458" t="s">
        <v>443</v>
      </c>
      <c r="E9458" t="s">
        <v>17</v>
      </c>
      <c r="F9458">
        <v>635000</v>
      </c>
      <c r="G9458" t="s">
        <v>103</v>
      </c>
      <c r="H9458" t="s">
        <v>481</v>
      </c>
      <c r="I9458" t="s">
        <v>1154</v>
      </c>
      <c r="J9458" t="s">
        <v>21</v>
      </c>
      <c r="K9458" t="s">
        <v>22</v>
      </c>
      <c r="L9458" t="s">
        <v>23</v>
      </c>
      <c r="M9458">
        <v>23000</v>
      </c>
      <c r="N9458" t="s">
        <v>42</v>
      </c>
      <c r="O9458" t="s">
        <v>110</v>
      </c>
      <c r="P9458">
        <v>6243921</v>
      </c>
      <c r="Q9458" t="s">
        <v>44</v>
      </c>
      <c r="R9458" t="str">
        <f t="shared" si="442"/>
        <v>Tertile 2</v>
      </c>
      <c r="S9458" t="str">
        <f t="shared" si="443"/>
        <v>Risky</v>
      </c>
    </row>
    <row r="9459" spans="1:19" x14ac:dyDescent="0.35">
      <c r="A9459" t="s">
        <v>8918</v>
      </c>
      <c r="B9459" s="1">
        <v>44905</v>
      </c>
      <c r="C9459" s="5" t="str">
        <f t="shared" si="441"/>
        <v>12</v>
      </c>
      <c r="D9459" t="s">
        <v>8919</v>
      </c>
      <c r="E9459" t="s">
        <v>17</v>
      </c>
      <c r="F9459">
        <v>635000</v>
      </c>
      <c r="G9459" t="s">
        <v>36</v>
      </c>
      <c r="H9459" t="s">
        <v>138</v>
      </c>
      <c r="I9459" t="s">
        <v>269</v>
      </c>
      <c r="J9459" t="s">
        <v>39</v>
      </c>
      <c r="K9459" t="s">
        <v>40</v>
      </c>
      <c r="L9459" t="s">
        <v>50</v>
      </c>
      <c r="M9459">
        <v>13000</v>
      </c>
      <c r="N9459" t="s">
        <v>42</v>
      </c>
      <c r="O9459" t="s">
        <v>25</v>
      </c>
      <c r="P9459">
        <v>8396626</v>
      </c>
      <c r="Q9459" t="s">
        <v>44</v>
      </c>
      <c r="R9459" t="str">
        <f t="shared" si="442"/>
        <v>Tertile 2</v>
      </c>
      <c r="S9459" t="str">
        <f t="shared" si="443"/>
        <v>Risky</v>
      </c>
    </row>
    <row r="9460" spans="1:19" x14ac:dyDescent="0.35">
      <c r="A9460" t="s">
        <v>11695</v>
      </c>
      <c r="B9460" s="1">
        <v>44905</v>
      </c>
      <c r="C9460" s="5" t="str">
        <f t="shared" si="441"/>
        <v>12</v>
      </c>
      <c r="D9460" t="s">
        <v>9431</v>
      </c>
      <c r="E9460" t="s">
        <v>17</v>
      </c>
      <c r="F9460">
        <v>642500</v>
      </c>
      <c r="G9460" t="s">
        <v>55</v>
      </c>
      <c r="H9460" t="s">
        <v>319</v>
      </c>
      <c r="I9460" t="s">
        <v>478</v>
      </c>
      <c r="J9460" t="s">
        <v>39</v>
      </c>
      <c r="K9460" t="s">
        <v>40</v>
      </c>
      <c r="L9460" t="s">
        <v>50</v>
      </c>
      <c r="M9460">
        <v>25501</v>
      </c>
      <c r="N9460" t="s">
        <v>58</v>
      </c>
      <c r="O9460" t="s">
        <v>110</v>
      </c>
      <c r="P9460">
        <v>7204769</v>
      </c>
      <c r="Q9460" t="s">
        <v>60</v>
      </c>
      <c r="R9460" t="str">
        <f t="shared" si="442"/>
        <v>Tertile 2</v>
      </c>
      <c r="S9460" t="str">
        <f t="shared" si="443"/>
        <v>Risky</v>
      </c>
    </row>
    <row r="9461" spans="1:19" x14ac:dyDescent="0.35">
      <c r="A9461" t="s">
        <v>11689</v>
      </c>
      <c r="B9461" s="1">
        <v>44905</v>
      </c>
      <c r="C9461" s="5" t="str">
        <f t="shared" si="441"/>
        <v>12</v>
      </c>
      <c r="D9461" t="s">
        <v>2378</v>
      </c>
      <c r="E9461" t="s">
        <v>17</v>
      </c>
      <c r="F9461">
        <v>650000</v>
      </c>
      <c r="G9461" t="s">
        <v>152</v>
      </c>
      <c r="H9461" t="s">
        <v>138</v>
      </c>
      <c r="I9461" t="s">
        <v>269</v>
      </c>
      <c r="J9461" t="s">
        <v>39</v>
      </c>
      <c r="K9461" t="s">
        <v>40</v>
      </c>
      <c r="L9461" t="s">
        <v>50</v>
      </c>
      <c r="M9461">
        <v>24001</v>
      </c>
      <c r="N9461" t="s">
        <v>66</v>
      </c>
      <c r="O9461" t="s">
        <v>25</v>
      </c>
      <c r="P9461">
        <v>6573345</v>
      </c>
      <c r="Q9461" t="s">
        <v>67</v>
      </c>
      <c r="R9461" t="str">
        <f t="shared" si="442"/>
        <v>Tertile 2</v>
      </c>
      <c r="S9461" t="str">
        <f t="shared" si="443"/>
        <v>Risky</v>
      </c>
    </row>
    <row r="9462" spans="1:19" x14ac:dyDescent="0.35">
      <c r="A9462" t="s">
        <v>8916</v>
      </c>
      <c r="B9462" s="1">
        <v>44905</v>
      </c>
      <c r="C9462" s="5" t="str">
        <f t="shared" si="441"/>
        <v>12</v>
      </c>
      <c r="D9462" t="s">
        <v>494</v>
      </c>
      <c r="E9462" t="s">
        <v>86</v>
      </c>
      <c r="F9462">
        <v>655000</v>
      </c>
      <c r="G9462" t="s">
        <v>18</v>
      </c>
      <c r="H9462" t="s">
        <v>148</v>
      </c>
      <c r="I9462" t="s">
        <v>149</v>
      </c>
      <c r="J9462" t="s">
        <v>21</v>
      </c>
      <c r="K9462" t="s">
        <v>22</v>
      </c>
      <c r="L9462" t="s">
        <v>23</v>
      </c>
      <c r="M9462">
        <v>22000</v>
      </c>
      <c r="N9462" t="s">
        <v>24</v>
      </c>
      <c r="O9462" t="s">
        <v>43</v>
      </c>
      <c r="P9462">
        <v>7174235</v>
      </c>
      <c r="Q9462" t="s">
        <v>26</v>
      </c>
      <c r="R9462" t="str">
        <f t="shared" si="442"/>
        <v>Tertile 2</v>
      </c>
      <c r="S9462" t="str">
        <f t="shared" si="443"/>
        <v>Risky</v>
      </c>
    </row>
    <row r="9463" spans="1:19" x14ac:dyDescent="0.35">
      <c r="A9463" t="s">
        <v>11719</v>
      </c>
      <c r="B9463" s="1">
        <v>44905</v>
      </c>
      <c r="C9463" s="5" t="str">
        <f t="shared" si="441"/>
        <v>12</v>
      </c>
      <c r="D9463" t="s">
        <v>747</v>
      </c>
      <c r="E9463" t="s">
        <v>17</v>
      </c>
      <c r="F9463">
        <v>667000</v>
      </c>
      <c r="G9463" t="s">
        <v>244</v>
      </c>
      <c r="H9463" t="s">
        <v>108</v>
      </c>
      <c r="I9463" t="s">
        <v>350</v>
      </c>
      <c r="J9463" t="s">
        <v>39</v>
      </c>
      <c r="K9463" t="s">
        <v>40</v>
      </c>
      <c r="L9463" t="s">
        <v>23</v>
      </c>
      <c r="M9463">
        <v>18000</v>
      </c>
      <c r="N9463" t="s">
        <v>58</v>
      </c>
      <c r="O9463" t="s">
        <v>83</v>
      </c>
      <c r="P9463">
        <v>6394577</v>
      </c>
      <c r="Q9463" t="s">
        <v>60</v>
      </c>
      <c r="R9463" t="str">
        <f t="shared" si="442"/>
        <v>Tertile 2</v>
      </c>
      <c r="S9463" t="str">
        <f t="shared" si="443"/>
        <v>Risky</v>
      </c>
    </row>
    <row r="9464" spans="1:19" x14ac:dyDescent="0.35">
      <c r="A9464" t="s">
        <v>11666</v>
      </c>
      <c r="B9464" s="1">
        <v>44905</v>
      </c>
      <c r="C9464" s="5" t="str">
        <f t="shared" si="441"/>
        <v>12</v>
      </c>
      <c r="D9464" t="s">
        <v>1655</v>
      </c>
      <c r="E9464" t="s">
        <v>17</v>
      </c>
      <c r="F9464">
        <v>671000</v>
      </c>
      <c r="G9464" t="s">
        <v>160</v>
      </c>
      <c r="H9464" t="s">
        <v>156</v>
      </c>
      <c r="I9464" t="s">
        <v>196</v>
      </c>
      <c r="J9464" t="s">
        <v>21</v>
      </c>
      <c r="K9464" t="s">
        <v>22</v>
      </c>
      <c r="L9464" t="s">
        <v>23</v>
      </c>
      <c r="M9464">
        <v>61001</v>
      </c>
      <c r="N9464" t="s">
        <v>58</v>
      </c>
      <c r="O9464" t="s">
        <v>59</v>
      </c>
      <c r="P9464">
        <v>8142580</v>
      </c>
      <c r="Q9464" t="s">
        <v>60</v>
      </c>
      <c r="R9464" t="str">
        <f t="shared" si="442"/>
        <v>Tertile 2</v>
      </c>
      <c r="S9464" t="str">
        <f t="shared" si="443"/>
        <v>Risky</v>
      </c>
    </row>
    <row r="9465" spans="1:19" x14ac:dyDescent="0.35">
      <c r="A9465" t="s">
        <v>11734</v>
      </c>
      <c r="B9465" s="1">
        <v>44905</v>
      </c>
      <c r="C9465" s="5" t="str">
        <f t="shared" si="441"/>
        <v>12</v>
      </c>
      <c r="D9465" t="s">
        <v>1402</v>
      </c>
      <c r="E9465" t="s">
        <v>17</v>
      </c>
      <c r="F9465">
        <v>677500</v>
      </c>
      <c r="G9465" t="s">
        <v>29</v>
      </c>
      <c r="H9465" t="s">
        <v>319</v>
      </c>
      <c r="I9465" t="s">
        <v>471</v>
      </c>
      <c r="J9465" t="s">
        <v>39</v>
      </c>
      <c r="K9465" t="s">
        <v>40</v>
      </c>
      <c r="L9465" t="s">
        <v>50</v>
      </c>
      <c r="M9465">
        <v>37500</v>
      </c>
      <c r="N9465" t="s">
        <v>32</v>
      </c>
      <c r="O9465" t="s">
        <v>25</v>
      </c>
      <c r="P9465">
        <v>6480960</v>
      </c>
      <c r="Q9465" t="s">
        <v>33</v>
      </c>
      <c r="R9465" t="str">
        <f t="shared" si="442"/>
        <v>Tertile 2</v>
      </c>
      <c r="S9465" t="str">
        <f t="shared" si="443"/>
        <v>Risky</v>
      </c>
    </row>
    <row r="9466" spans="1:19" x14ac:dyDescent="0.35">
      <c r="A9466" t="s">
        <v>11694</v>
      </c>
      <c r="B9466" s="1">
        <v>44905</v>
      </c>
      <c r="C9466" s="5" t="str">
        <f t="shared" si="441"/>
        <v>12</v>
      </c>
      <c r="D9466" t="s">
        <v>9429</v>
      </c>
      <c r="E9466" t="s">
        <v>86</v>
      </c>
      <c r="F9466">
        <v>682000</v>
      </c>
      <c r="G9466" t="s">
        <v>47</v>
      </c>
      <c r="H9466" t="s">
        <v>187</v>
      </c>
      <c r="I9466" t="s">
        <v>249</v>
      </c>
      <c r="J9466" t="s">
        <v>21</v>
      </c>
      <c r="K9466" t="s">
        <v>22</v>
      </c>
      <c r="L9466" t="s">
        <v>23</v>
      </c>
      <c r="M9466">
        <v>49001</v>
      </c>
      <c r="N9466" t="s">
        <v>51</v>
      </c>
      <c r="O9466" t="s">
        <v>59</v>
      </c>
      <c r="P9466">
        <v>7443314</v>
      </c>
      <c r="Q9466" t="s">
        <v>52</v>
      </c>
      <c r="R9466" t="str">
        <f t="shared" si="442"/>
        <v>Tertile 2</v>
      </c>
      <c r="S9466" t="str">
        <f t="shared" si="443"/>
        <v>Risky</v>
      </c>
    </row>
    <row r="9467" spans="1:19" x14ac:dyDescent="0.35">
      <c r="A9467" t="s">
        <v>11680</v>
      </c>
      <c r="B9467" s="1">
        <v>44905</v>
      </c>
      <c r="C9467" s="5" t="str">
        <f t="shared" si="441"/>
        <v>12</v>
      </c>
      <c r="D9467" t="s">
        <v>11681</v>
      </c>
      <c r="E9467" t="s">
        <v>17</v>
      </c>
      <c r="F9467">
        <v>688000</v>
      </c>
      <c r="G9467" t="s">
        <v>80</v>
      </c>
      <c r="H9467" t="s">
        <v>319</v>
      </c>
      <c r="I9467" t="s">
        <v>33</v>
      </c>
      <c r="J9467" t="s">
        <v>21</v>
      </c>
      <c r="K9467" t="s">
        <v>22</v>
      </c>
      <c r="L9467" t="s">
        <v>50</v>
      </c>
      <c r="M9467">
        <v>24001</v>
      </c>
      <c r="N9467" t="s">
        <v>66</v>
      </c>
      <c r="O9467" t="s">
        <v>43</v>
      </c>
      <c r="P9467">
        <v>6188419</v>
      </c>
      <c r="Q9467" t="s">
        <v>67</v>
      </c>
      <c r="R9467" t="str">
        <f t="shared" si="442"/>
        <v>Tertile 2</v>
      </c>
      <c r="S9467" t="str">
        <f t="shared" si="443"/>
        <v>Risky</v>
      </c>
    </row>
    <row r="9468" spans="1:19" x14ac:dyDescent="0.35">
      <c r="A9468" t="s">
        <v>11717</v>
      </c>
      <c r="B9468" s="1">
        <v>44905</v>
      </c>
      <c r="C9468" s="5" t="str">
        <f t="shared" si="441"/>
        <v>12</v>
      </c>
      <c r="D9468" t="s">
        <v>1440</v>
      </c>
      <c r="E9468" t="s">
        <v>86</v>
      </c>
      <c r="F9468">
        <v>699900</v>
      </c>
      <c r="G9468" t="s">
        <v>29</v>
      </c>
      <c r="H9468" t="s">
        <v>64</v>
      </c>
      <c r="I9468" t="s">
        <v>171</v>
      </c>
      <c r="J9468" t="s">
        <v>39</v>
      </c>
      <c r="K9468" t="s">
        <v>40</v>
      </c>
      <c r="L9468" t="s">
        <v>50</v>
      </c>
      <c r="M9468">
        <v>24900</v>
      </c>
      <c r="N9468" t="s">
        <v>32</v>
      </c>
      <c r="O9468" t="s">
        <v>110</v>
      </c>
      <c r="P9468">
        <v>8058027</v>
      </c>
      <c r="Q9468" t="s">
        <v>33</v>
      </c>
      <c r="R9468" t="str">
        <f t="shared" si="442"/>
        <v>Tertile 2</v>
      </c>
      <c r="S9468" t="str">
        <f t="shared" si="443"/>
        <v>Risky</v>
      </c>
    </row>
    <row r="9469" spans="1:19" x14ac:dyDescent="0.35">
      <c r="A9469" t="s">
        <v>8917</v>
      </c>
      <c r="B9469" s="1">
        <v>44905</v>
      </c>
      <c r="C9469" s="5" t="str">
        <f t="shared" si="441"/>
        <v>12</v>
      </c>
      <c r="D9469" t="s">
        <v>537</v>
      </c>
      <c r="E9469" t="s">
        <v>17</v>
      </c>
      <c r="F9469">
        <v>700000</v>
      </c>
      <c r="G9469" t="s">
        <v>29</v>
      </c>
      <c r="H9469" t="s">
        <v>369</v>
      </c>
      <c r="I9469" t="s">
        <v>492</v>
      </c>
      <c r="J9469" t="s">
        <v>39</v>
      </c>
      <c r="K9469" t="s">
        <v>40</v>
      </c>
      <c r="L9469" t="s">
        <v>23</v>
      </c>
      <c r="M9469">
        <v>69000</v>
      </c>
      <c r="N9469" t="s">
        <v>32</v>
      </c>
      <c r="O9469" t="s">
        <v>110</v>
      </c>
      <c r="P9469">
        <v>7462338</v>
      </c>
      <c r="Q9469" t="s">
        <v>33</v>
      </c>
      <c r="R9469" t="str">
        <f t="shared" si="442"/>
        <v>Tertile 2</v>
      </c>
      <c r="S9469" t="str">
        <f t="shared" si="443"/>
        <v>Risky</v>
      </c>
    </row>
    <row r="9470" spans="1:19" x14ac:dyDescent="0.35">
      <c r="A9470" t="s">
        <v>8915</v>
      </c>
      <c r="B9470" s="1">
        <v>44905</v>
      </c>
      <c r="C9470" s="5" t="str">
        <f t="shared" si="441"/>
        <v>12</v>
      </c>
      <c r="D9470" t="s">
        <v>491</v>
      </c>
      <c r="E9470" t="s">
        <v>17</v>
      </c>
      <c r="F9470">
        <v>710000</v>
      </c>
      <c r="G9470" t="s">
        <v>76</v>
      </c>
      <c r="H9470" t="s">
        <v>148</v>
      </c>
      <c r="I9470" t="s">
        <v>149</v>
      </c>
      <c r="J9470" t="s">
        <v>21</v>
      </c>
      <c r="K9470" t="s">
        <v>22</v>
      </c>
      <c r="L9470" t="s">
        <v>50</v>
      </c>
      <c r="M9470">
        <v>22000</v>
      </c>
      <c r="N9470" t="s">
        <v>72</v>
      </c>
      <c r="O9470" t="s">
        <v>43</v>
      </c>
      <c r="P9470">
        <v>7557944</v>
      </c>
      <c r="Q9470" t="s">
        <v>73</v>
      </c>
      <c r="R9470" t="str">
        <f t="shared" si="442"/>
        <v>Tertile 2</v>
      </c>
      <c r="S9470" t="str">
        <f t="shared" si="443"/>
        <v>Risky</v>
      </c>
    </row>
    <row r="9471" spans="1:19" x14ac:dyDescent="0.35">
      <c r="A9471" t="s">
        <v>11699</v>
      </c>
      <c r="B9471" s="1">
        <v>44905</v>
      </c>
      <c r="C9471" s="5" t="str">
        <f t="shared" si="441"/>
        <v>12</v>
      </c>
      <c r="D9471" t="s">
        <v>11700</v>
      </c>
      <c r="E9471" t="s">
        <v>17</v>
      </c>
      <c r="F9471">
        <v>710000</v>
      </c>
      <c r="G9471" t="s">
        <v>137</v>
      </c>
      <c r="H9471" t="s">
        <v>48</v>
      </c>
      <c r="I9471" t="s">
        <v>538</v>
      </c>
      <c r="J9471" t="s">
        <v>39</v>
      </c>
      <c r="K9471" t="s">
        <v>40</v>
      </c>
      <c r="L9471" t="s">
        <v>23</v>
      </c>
      <c r="M9471">
        <v>85001</v>
      </c>
      <c r="N9471" t="s">
        <v>24</v>
      </c>
      <c r="O9471" t="s">
        <v>59</v>
      </c>
      <c r="P9471">
        <v>6514684</v>
      </c>
      <c r="Q9471" t="s">
        <v>26</v>
      </c>
      <c r="R9471" t="str">
        <f t="shared" si="442"/>
        <v>Tertile 2</v>
      </c>
      <c r="S9471" t="str">
        <f t="shared" si="443"/>
        <v>Risky</v>
      </c>
    </row>
    <row r="9472" spans="1:19" x14ac:dyDescent="0.35">
      <c r="A9472" t="s">
        <v>8898</v>
      </c>
      <c r="B9472" s="1">
        <v>44905</v>
      </c>
      <c r="C9472" s="5" t="str">
        <f t="shared" si="441"/>
        <v>12</v>
      </c>
      <c r="D9472" t="s">
        <v>736</v>
      </c>
      <c r="E9472" t="s">
        <v>17</v>
      </c>
      <c r="F9472">
        <v>740000</v>
      </c>
      <c r="G9472" t="s">
        <v>291</v>
      </c>
      <c r="H9472" t="s">
        <v>319</v>
      </c>
      <c r="I9472" t="s">
        <v>33</v>
      </c>
      <c r="J9472" t="s">
        <v>39</v>
      </c>
      <c r="K9472" t="s">
        <v>40</v>
      </c>
      <c r="L9472" t="s">
        <v>50</v>
      </c>
      <c r="M9472">
        <v>71000</v>
      </c>
      <c r="N9472" t="s">
        <v>42</v>
      </c>
      <c r="O9472" t="s">
        <v>43</v>
      </c>
      <c r="P9472">
        <v>6640969</v>
      </c>
      <c r="Q9472" t="s">
        <v>44</v>
      </c>
      <c r="R9472" t="str">
        <f t="shared" si="442"/>
        <v>Tertile 2</v>
      </c>
      <c r="S9472" t="str">
        <f t="shared" si="443"/>
        <v>Risky</v>
      </c>
    </row>
    <row r="9473" spans="1:19" x14ac:dyDescent="0.35">
      <c r="A9473" t="s">
        <v>8901</v>
      </c>
      <c r="B9473" s="1">
        <v>44905</v>
      </c>
      <c r="C9473" s="5" t="str">
        <f t="shared" si="441"/>
        <v>12</v>
      </c>
      <c r="D9473" t="s">
        <v>2644</v>
      </c>
      <c r="E9473" t="s">
        <v>86</v>
      </c>
      <c r="F9473">
        <v>742000</v>
      </c>
      <c r="G9473" t="s">
        <v>80</v>
      </c>
      <c r="H9473" t="s">
        <v>319</v>
      </c>
      <c r="I9473" t="s">
        <v>320</v>
      </c>
      <c r="J9473" t="s">
        <v>21</v>
      </c>
      <c r="K9473" t="s">
        <v>22</v>
      </c>
      <c r="L9473" t="s">
        <v>50</v>
      </c>
      <c r="M9473">
        <v>15000</v>
      </c>
      <c r="N9473" t="s">
        <v>66</v>
      </c>
      <c r="O9473" t="s">
        <v>110</v>
      </c>
      <c r="P9473">
        <v>6376549</v>
      </c>
      <c r="Q9473" t="s">
        <v>67</v>
      </c>
      <c r="R9473" t="str">
        <f t="shared" si="442"/>
        <v>Tertile 2</v>
      </c>
      <c r="S9473" t="str">
        <f t="shared" si="443"/>
        <v>Risky</v>
      </c>
    </row>
    <row r="9474" spans="1:19" x14ac:dyDescent="0.35">
      <c r="A9474" t="s">
        <v>11707</v>
      </c>
      <c r="B9474" s="1">
        <v>44905</v>
      </c>
      <c r="C9474" s="5" t="str">
        <f t="shared" ref="C9474:C9537" si="444">TEXT(B9474,$V$22)</f>
        <v>12</v>
      </c>
      <c r="D9474" t="s">
        <v>276</v>
      </c>
      <c r="E9474" t="s">
        <v>17</v>
      </c>
      <c r="F9474">
        <v>750000</v>
      </c>
      <c r="G9474" t="s">
        <v>103</v>
      </c>
      <c r="H9474" t="s">
        <v>148</v>
      </c>
      <c r="I9474" t="s">
        <v>698</v>
      </c>
      <c r="J9474" t="s">
        <v>21</v>
      </c>
      <c r="K9474" t="s">
        <v>22</v>
      </c>
      <c r="L9474" t="s">
        <v>50</v>
      </c>
      <c r="M9474">
        <v>18000</v>
      </c>
      <c r="N9474" t="s">
        <v>42</v>
      </c>
      <c r="O9474" t="s">
        <v>83</v>
      </c>
      <c r="P9474">
        <v>8079020</v>
      </c>
      <c r="Q9474" t="s">
        <v>44</v>
      </c>
      <c r="R9474" t="str">
        <f t="shared" ref="R9474:R9537" si="445">IF(F9474&lt;_xlfn.PERCENTILE.INC($F$2:$F$10576,1/3), "Tertile 1",
   IF(F9474&lt;_xlfn.PERCENTILE.INC($F$2:$F$10576,2/3), "Tertile 2", "Tertile 3"))</f>
        <v>Tertile 2</v>
      </c>
      <c r="S9474" t="str">
        <f t="shared" ref="S9474:S9537" si="446">IF(F9474&gt;755000, "Eligible", "Risky")</f>
        <v>Risky</v>
      </c>
    </row>
    <row r="9475" spans="1:19" x14ac:dyDescent="0.35">
      <c r="A9475" t="s">
        <v>8945</v>
      </c>
      <c r="B9475" s="1">
        <v>44905</v>
      </c>
      <c r="C9475" s="5" t="str">
        <f t="shared" si="444"/>
        <v>12</v>
      </c>
      <c r="D9475" t="s">
        <v>484</v>
      </c>
      <c r="E9475" t="s">
        <v>17</v>
      </c>
      <c r="F9475">
        <v>755000</v>
      </c>
      <c r="G9475" t="s">
        <v>90</v>
      </c>
      <c r="H9475" t="s">
        <v>138</v>
      </c>
      <c r="I9475" t="s">
        <v>269</v>
      </c>
      <c r="J9475" t="s">
        <v>21</v>
      </c>
      <c r="K9475" t="s">
        <v>22</v>
      </c>
      <c r="L9475" t="s">
        <v>23</v>
      </c>
      <c r="M9475">
        <v>14000</v>
      </c>
      <c r="N9475" t="s">
        <v>72</v>
      </c>
      <c r="O9475" t="s">
        <v>25</v>
      </c>
      <c r="P9475">
        <v>7587785</v>
      </c>
      <c r="Q9475" t="s">
        <v>73</v>
      </c>
      <c r="R9475" t="str">
        <f t="shared" si="445"/>
        <v>Tertile 2</v>
      </c>
      <c r="S9475" t="str">
        <f t="shared" si="446"/>
        <v>Risky</v>
      </c>
    </row>
    <row r="9476" spans="1:19" x14ac:dyDescent="0.35">
      <c r="A9476" t="s">
        <v>11697</v>
      </c>
      <c r="B9476" s="1">
        <v>44905</v>
      </c>
      <c r="C9476" s="5" t="str">
        <f t="shared" si="444"/>
        <v>12</v>
      </c>
      <c r="D9476" t="s">
        <v>11698</v>
      </c>
      <c r="E9476" t="s">
        <v>17</v>
      </c>
      <c r="F9476">
        <v>755000</v>
      </c>
      <c r="G9476" t="s">
        <v>70</v>
      </c>
      <c r="H9476" t="s">
        <v>108</v>
      </c>
      <c r="I9476" t="s">
        <v>335</v>
      </c>
      <c r="J9476" t="s">
        <v>21</v>
      </c>
      <c r="K9476" t="s">
        <v>22</v>
      </c>
      <c r="L9476" t="s">
        <v>23</v>
      </c>
      <c r="M9476">
        <v>26001</v>
      </c>
      <c r="N9476" t="s">
        <v>72</v>
      </c>
      <c r="O9476" t="s">
        <v>25</v>
      </c>
      <c r="P9476">
        <v>8563407</v>
      </c>
      <c r="Q9476" t="s">
        <v>73</v>
      </c>
      <c r="R9476" t="str">
        <f t="shared" si="445"/>
        <v>Tertile 2</v>
      </c>
      <c r="S9476" t="str">
        <f t="shared" si="446"/>
        <v>Risky</v>
      </c>
    </row>
    <row r="9477" spans="1:19" x14ac:dyDescent="0.35">
      <c r="A9477" t="s">
        <v>11658</v>
      </c>
      <c r="B9477" s="1">
        <v>44905</v>
      </c>
      <c r="C9477" s="5" t="str">
        <f t="shared" si="444"/>
        <v>12</v>
      </c>
      <c r="D9477" t="s">
        <v>8250</v>
      </c>
      <c r="E9477" t="s">
        <v>17</v>
      </c>
      <c r="F9477">
        <v>760000</v>
      </c>
      <c r="G9477" t="s">
        <v>199</v>
      </c>
      <c r="H9477" t="s">
        <v>30</v>
      </c>
      <c r="I9477" t="s">
        <v>153</v>
      </c>
      <c r="J9477" t="s">
        <v>21</v>
      </c>
      <c r="K9477" t="s">
        <v>22</v>
      </c>
      <c r="L9477" t="s">
        <v>50</v>
      </c>
      <c r="M9477">
        <v>31000</v>
      </c>
      <c r="N9477" t="s">
        <v>51</v>
      </c>
      <c r="O9477" t="s">
        <v>25</v>
      </c>
      <c r="P9477">
        <v>7239935</v>
      </c>
      <c r="Q9477" t="s">
        <v>52</v>
      </c>
      <c r="R9477" t="str">
        <f t="shared" si="445"/>
        <v>Tertile 2</v>
      </c>
      <c r="S9477" t="str">
        <f t="shared" si="446"/>
        <v>Eligible</v>
      </c>
    </row>
    <row r="9478" spans="1:19" x14ac:dyDescent="0.35">
      <c r="A9478" t="s">
        <v>11755</v>
      </c>
      <c r="B9478" s="1">
        <v>44905</v>
      </c>
      <c r="C9478" s="5" t="str">
        <f t="shared" si="444"/>
        <v>12</v>
      </c>
      <c r="D9478" t="s">
        <v>311</v>
      </c>
      <c r="E9478" t="s">
        <v>17</v>
      </c>
      <c r="F9478">
        <v>770000</v>
      </c>
      <c r="G9478" t="s">
        <v>142</v>
      </c>
      <c r="H9478" t="s">
        <v>94</v>
      </c>
      <c r="I9478" t="s">
        <v>358</v>
      </c>
      <c r="J9478" t="s">
        <v>21</v>
      </c>
      <c r="K9478" t="s">
        <v>22</v>
      </c>
      <c r="L9478" t="s">
        <v>50</v>
      </c>
      <c r="M9478">
        <v>32000</v>
      </c>
      <c r="N9478" t="s">
        <v>51</v>
      </c>
      <c r="O9478" t="s">
        <v>25</v>
      </c>
      <c r="P9478">
        <v>6544390</v>
      </c>
      <c r="Q9478" t="s">
        <v>67</v>
      </c>
      <c r="R9478" t="str">
        <f t="shared" si="445"/>
        <v>Tertile 2</v>
      </c>
      <c r="S9478" t="str">
        <f t="shared" si="446"/>
        <v>Eligible</v>
      </c>
    </row>
    <row r="9479" spans="1:19" x14ac:dyDescent="0.35">
      <c r="A9479" t="s">
        <v>8910</v>
      </c>
      <c r="B9479" s="1">
        <v>44905</v>
      </c>
      <c r="C9479" s="5" t="str">
        <f t="shared" si="444"/>
        <v>12</v>
      </c>
      <c r="D9479" t="s">
        <v>419</v>
      </c>
      <c r="E9479" t="s">
        <v>17</v>
      </c>
      <c r="F9479">
        <v>775000</v>
      </c>
      <c r="G9479" t="s">
        <v>98</v>
      </c>
      <c r="H9479" t="s">
        <v>369</v>
      </c>
      <c r="I9479" t="s">
        <v>810</v>
      </c>
      <c r="J9479" t="s">
        <v>21</v>
      </c>
      <c r="K9479" t="s">
        <v>22</v>
      </c>
      <c r="L9479" t="s">
        <v>50</v>
      </c>
      <c r="M9479">
        <v>15000</v>
      </c>
      <c r="N9479" t="s">
        <v>32</v>
      </c>
      <c r="O9479" t="s">
        <v>25</v>
      </c>
      <c r="P9479">
        <v>8187573</v>
      </c>
      <c r="Q9479" t="s">
        <v>33</v>
      </c>
      <c r="R9479" t="str">
        <f t="shared" si="445"/>
        <v>Tertile 2</v>
      </c>
      <c r="S9479" t="str">
        <f t="shared" si="446"/>
        <v>Eligible</v>
      </c>
    </row>
    <row r="9480" spans="1:19" x14ac:dyDescent="0.35">
      <c r="A9480" t="s">
        <v>11714</v>
      </c>
      <c r="B9480" s="1">
        <v>44905</v>
      </c>
      <c r="C9480" s="5" t="str">
        <f t="shared" si="444"/>
        <v>12</v>
      </c>
      <c r="D9480" t="s">
        <v>11715</v>
      </c>
      <c r="E9480" t="s">
        <v>17</v>
      </c>
      <c r="F9480">
        <v>790000</v>
      </c>
      <c r="G9480" t="s">
        <v>142</v>
      </c>
      <c r="H9480" t="s">
        <v>48</v>
      </c>
      <c r="I9480" t="s">
        <v>260</v>
      </c>
      <c r="J9480" t="s">
        <v>21</v>
      </c>
      <c r="K9480" t="s">
        <v>22</v>
      </c>
      <c r="L9480" t="s">
        <v>50</v>
      </c>
      <c r="M9480">
        <v>53000</v>
      </c>
      <c r="N9480" t="s">
        <v>51</v>
      </c>
      <c r="O9480" t="s">
        <v>83</v>
      </c>
      <c r="P9480">
        <v>8260162</v>
      </c>
      <c r="Q9480" t="s">
        <v>52</v>
      </c>
      <c r="R9480" t="str">
        <f t="shared" si="445"/>
        <v>Tertile 2</v>
      </c>
      <c r="S9480" t="str">
        <f t="shared" si="446"/>
        <v>Eligible</v>
      </c>
    </row>
    <row r="9481" spans="1:19" x14ac:dyDescent="0.35">
      <c r="A9481" t="s">
        <v>11743</v>
      </c>
      <c r="B9481" s="1">
        <v>44905</v>
      </c>
      <c r="C9481" s="5" t="str">
        <f t="shared" si="444"/>
        <v>12</v>
      </c>
      <c r="D9481" t="s">
        <v>1742</v>
      </c>
      <c r="E9481" t="s">
        <v>86</v>
      </c>
      <c r="F9481">
        <v>790000</v>
      </c>
      <c r="G9481" t="s">
        <v>199</v>
      </c>
      <c r="H9481" t="s">
        <v>113</v>
      </c>
      <c r="I9481" t="s">
        <v>114</v>
      </c>
      <c r="J9481" t="s">
        <v>21</v>
      </c>
      <c r="K9481" t="s">
        <v>22</v>
      </c>
      <c r="L9481" t="s">
        <v>23</v>
      </c>
      <c r="M9481">
        <v>22000</v>
      </c>
      <c r="N9481" t="s">
        <v>51</v>
      </c>
      <c r="O9481" t="s">
        <v>25</v>
      </c>
      <c r="P9481">
        <v>7915692</v>
      </c>
      <c r="Q9481" t="s">
        <v>52</v>
      </c>
      <c r="R9481" t="str">
        <f t="shared" si="445"/>
        <v>Tertile 2</v>
      </c>
      <c r="S9481" t="str">
        <f t="shared" si="446"/>
        <v>Eligible</v>
      </c>
    </row>
    <row r="9482" spans="1:19" x14ac:dyDescent="0.35">
      <c r="A9482" t="s">
        <v>11696</v>
      </c>
      <c r="B9482" s="1">
        <v>44905</v>
      </c>
      <c r="C9482" s="5" t="str">
        <f t="shared" si="444"/>
        <v>12</v>
      </c>
      <c r="D9482" t="s">
        <v>9433</v>
      </c>
      <c r="E9482" t="s">
        <v>17</v>
      </c>
      <c r="F9482">
        <v>798000</v>
      </c>
      <c r="G9482" t="s">
        <v>63</v>
      </c>
      <c r="H9482" t="s">
        <v>64</v>
      </c>
      <c r="I9482" t="s">
        <v>171</v>
      </c>
      <c r="J9482" t="s">
        <v>21</v>
      </c>
      <c r="K9482" t="s">
        <v>22</v>
      </c>
      <c r="L9482" t="s">
        <v>23</v>
      </c>
      <c r="M9482">
        <v>39001</v>
      </c>
      <c r="N9482" t="s">
        <v>66</v>
      </c>
      <c r="O9482" t="s">
        <v>110</v>
      </c>
      <c r="P9482">
        <v>7038572</v>
      </c>
      <c r="Q9482" t="s">
        <v>67</v>
      </c>
      <c r="R9482" t="str">
        <f t="shared" si="445"/>
        <v>Tertile 2</v>
      </c>
      <c r="S9482" t="str">
        <f t="shared" si="446"/>
        <v>Eligible</v>
      </c>
    </row>
    <row r="9483" spans="1:19" x14ac:dyDescent="0.35">
      <c r="A9483" t="s">
        <v>8944</v>
      </c>
      <c r="B9483" s="1">
        <v>44905</v>
      </c>
      <c r="C9483" s="5" t="str">
        <f t="shared" si="444"/>
        <v>12</v>
      </c>
      <c r="D9483" t="s">
        <v>1077</v>
      </c>
      <c r="E9483" t="s">
        <v>17</v>
      </c>
      <c r="F9483">
        <v>807500</v>
      </c>
      <c r="G9483" t="s">
        <v>29</v>
      </c>
      <c r="H9483" t="s">
        <v>99</v>
      </c>
      <c r="I9483" t="s">
        <v>192</v>
      </c>
      <c r="J9483" t="s">
        <v>21</v>
      </c>
      <c r="K9483" t="s">
        <v>22</v>
      </c>
      <c r="L9483" t="s">
        <v>50</v>
      </c>
      <c r="M9483">
        <v>21500</v>
      </c>
      <c r="N9483" t="s">
        <v>32</v>
      </c>
      <c r="O9483" t="s">
        <v>83</v>
      </c>
      <c r="P9483">
        <v>6944766</v>
      </c>
      <c r="Q9483" t="s">
        <v>33</v>
      </c>
      <c r="R9483" t="str">
        <f t="shared" si="445"/>
        <v>Tertile 2</v>
      </c>
      <c r="S9483" t="str">
        <f t="shared" si="446"/>
        <v>Eligible</v>
      </c>
    </row>
    <row r="9484" spans="1:19" x14ac:dyDescent="0.35">
      <c r="A9484" t="s">
        <v>11693</v>
      </c>
      <c r="B9484" s="1">
        <v>44905</v>
      </c>
      <c r="C9484" s="5" t="str">
        <f t="shared" si="444"/>
        <v>12</v>
      </c>
      <c r="D9484" t="s">
        <v>1396</v>
      </c>
      <c r="E9484" t="s">
        <v>17</v>
      </c>
      <c r="F9484">
        <v>810000</v>
      </c>
      <c r="G9484" t="s">
        <v>80</v>
      </c>
      <c r="H9484" t="s">
        <v>174</v>
      </c>
      <c r="I9484" t="s">
        <v>377</v>
      </c>
      <c r="J9484" t="s">
        <v>39</v>
      </c>
      <c r="K9484" t="s">
        <v>40</v>
      </c>
      <c r="L9484" t="s">
        <v>50</v>
      </c>
      <c r="M9484">
        <v>26001</v>
      </c>
      <c r="N9484" t="s">
        <v>66</v>
      </c>
      <c r="O9484" t="s">
        <v>83</v>
      </c>
      <c r="P9484">
        <v>7577829</v>
      </c>
      <c r="Q9484" t="s">
        <v>60</v>
      </c>
      <c r="R9484" t="str">
        <f t="shared" si="445"/>
        <v>Tertile 2</v>
      </c>
      <c r="S9484" t="str">
        <f t="shared" si="446"/>
        <v>Eligible</v>
      </c>
    </row>
    <row r="9485" spans="1:19" x14ac:dyDescent="0.35">
      <c r="A9485" t="s">
        <v>11725</v>
      </c>
      <c r="B9485" s="1">
        <v>44905</v>
      </c>
      <c r="C9485" s="5" t="str">
        <f t="shared" si="444"/>
        <v>12</v>
      </c>
      <c r="D9485" t="s">
        <v>1560</v>
      </c>
      <c r="E9485" t="s">
        <v>17</v>
      </c>
      <c r="F9485">
        <v>810000</v>
      </c>
      <c r="G9485" t="s">
        <v>195</v>
      </c>
      <c r="H9485" t="s">
        <v>64</v>
      </c>
      <c r="I9485" t="s">
        <v>171</v>
      </c>
      <c r="J9485" t="s">
        <v>21</v>
      </c>
      <c r="K9485" t="s">
        <v>22</v>
      </c>
      <c r="L9485" t="s">
        <v>50</v>
      </c>
      <c r="M9485">
        <v>19000</v>
      </c>
      <c r="N9485" t="s">
        <v>42</v>
      </c>
      <c r="O9485" t="s">
        <v>110</v>
      </c>
      <c r="P9485">
        <v>8391780</v>
      </c>
      <c r="Q9485" t="s">
        <v>44</v>
      </c>
      <c r="R9485" t="str">
        <f t="shared" si="445"/>
        <v>Tertile 2</v>
      </c>
      <c r="S9485" t="str">
        <f t="shared" si="446"/>
        <v>Eligible</v>
      </c>
    </row>
    <row r="9486" spans="1:19" x14ac:dyDescent="0.35">
      <c r="A9486" t="s">
        <v>11746</v>
      </c>
      <c r="B9486" s="1">
        <v>44905</v>
      </c>
      <c r="C9486" s="5" t="str">
        <f t="shared" si="444"/>
        <v>12</v>
      </c>
      <c r="D9486" t="s">
        <v>3646</v>
      </c>
      <c r="E9486" t="s">
        <v>17</v>
      </c>
      <c r="F9486">
        <v>815000</v>
      </c>
      <c r="G9486" t="s">
        <v>288</v>
      </c>
      <c r="H9486" t="s">
        <v>187</v>
      </c>
      <c r="I9486" t="s">
        <v>188</v>
      </c>
      <c r="J9486" t="s">
        <v>39</v>
      </c>
      <c r="K9486" t="s">
        <v>40</v>
      </c>
      <c r="L9486" t="s">
        <v>50</v>
      </c>
      <c r="M9486">
        <v>17000</v>
      </c>
      <c r="N9486" t="s">
        <v>32</v>
      </c>
      <c r="O9486" t="s">
        <v>110</v>
      </c>
      <c r="P9486">
        <v>7739435</v>
      </c>
      <c r="Q9486" t="s">
        <v>73</v>
      </c>
      <c r="R9486" t="str">
        <f t="shared" si="445"/>
        <v>Tertile 2</v>
      </c>
      <c r="S9486" t="str">
        <f t="shared" si="446"/>
        <v>Eligible</v>
      </c>
    </row>
    <row r="9487" spans="1:19" x14ac:dyDescent="0.35">
      <c r="A9487" t="s">
        <v>8908</v>
      </c>
      <c r="B9487" s="1">
        <v>44905</v>
      </c>
      <c r="C9487" s="5" t="str">
        <f t="shared" si="444"/>
        <v>12</v>
      </c>
      <c r="D9487" t="s">
        <v>743</v>
      </c>
      <c r="E9487" t="s">
        <v>17</v>
      </c>
      <c r="F9487">
        <v>830000</v>
      </c>
      <c r="G9487" t="s">
        <v>152</v>
      </c>
      <c r="H9487" t="s">
        <v>183</v>
      </c>
      <c r="I9487" t="s">
        <v>184</v>
      </c>
      <c r="J9487" t="s">
        <v>39</v>
      </c>
      <c r="K9487" t="s">
        <v>40</v>
      </c>
      <c r="L9487" t="s">
        <v>50</v>
      </c>
      <c r="M9487">
        <v>20000</v>
      </c>
      <c r="N9487" t="s">
        <v>66</v>
      </c>
      <c r="O9487" t="s">
        <v>43</v>
      </c>
      <c r="P9487">
        <v>8518776</v>
      </c>
      <c r="Q9487" t="s">
        <v>67</v>
      </c>
      <c r="R9487" t="str">
        <f t="shared" si="445"/>
        <v>Tertile 2</v>
      </c>
      <c r="S9487" t="str">
        <f t="shared" si="446"/>
        <v>Eligible</v>
      </c>
    </row>
    <row r="9488" spans="1:19" x14ac:dyDescent="0.35">
      <c r="A9488" t="s">
        <v>8939</v>
      </c>
      <c r="B9488" s="1">
        <v>44905</v>
      </c>
      <c r="C9488" s="5" t="str">
        <f t="shared" si="444"/>
        <v>12</v>
      </c>
      <c r="D9488" t="s">
        <v>8940</v>
      </c>
      <c r="E9488" t="s">
        <v>86</v>
      </c>
      <c r="F9488">
        <v>850000</v>
      </c>
      <c r="G9488" t="s">
        <v>268</v>
      </c>
      <c r="H9488" t="s">
        <v>216</v>
      </c>
      <c r="I9488" t="s">
        <v>217</v>
      </c>
      <c r="J9488" t="s">
        <v>39</v>
      </c>
      <c r="K9488" t="s">
        <v>40</v>
      </c>
      <c r="L9488" t="s">
        <v>23</v>
      </c>
      <c r="M9488">
        <v>36000</v>
      </c>
      <c r="N9488" t="s">
        <v>24</v>
      </c>
      <c r="O9488" t="s">
        <v>59</v>
      </c>
      <c r="P9488">
        <v>8438050</v>
      </c>
      <c r="Q9488" t="s">
        <v>26</v>
      </c>
      <c r="R9488" t="str">
        <f t="shared" si="445"/>
        <v>Tertile 2</v>
      </c>
      <c r="S9488" t="str">
        <f t="shared" si="446"/>
        <v>Eligible</v>
      </c>
    </row>
    <row r="9489" spans="1:19" x14ac:dyDescent="0.35">
      <c r="A9489" t="s">
        <v>11663</v>
      </c>
      <c r="B9489" s="1">
        <v>44905</v>
      </c>
      <c r="C9489" s="5" t="str">
        <f t="shared" si="444"/>
        <v>12</v>
      </c>
      <c r="D9489" t="s">
        <v>1633</v>
      </c>
      <c r="E9489" t="s">
        <v>17</v>
      </c>
      <c r="F9489">
        <v>850000</v>
      </c>
      <c r="G9489" t="s">
        <v>288</v>
      </c>
      <c r="H9489" t="s">
        <v>37</v>
      </c>
      <c r="I9489" t="s">
        <v>230</v>
      </c>
      <c r="J9489" t="s">
        <v>21</v>
      </c>
      <c r="K9489" t="s">
        <v>22</v>
      </c>
      <c r="L9489" t="s">
        <v>50</v>
      </c>
      <c r="M9489">
        <v>22001</v>
      </c>
      <c r="N9489" t="s">
        <v>32</v>
      </c>
      <c r="O9489" t="s">
        <v>25</v>
      </c>
      <c r="P9489">
        <v>8191210</v>
      </c>
      <c r="Q9489" t="s">
        <v>33</v>
      </c>
      <c r="R9489" t="str">
        <f t="shared" si="445"/>
        <v>Tertile 2</v>
      </c>
      <c r="S9489" t="str">
        <f t="shared" si="446"/>
        <v>Eligible</v>
      </c>
    </row>
    <row r="9490" spans="1:19" x14ac:dyDescent="0.35">
      <c r="A9490" t="s">
        <v>8946</v>
      </c>
      <c r="B9490" s="1">
        <v>44905</v>
      </c>
      <c r="C9490" s="5" t="str">
        <f t="shared" si="444"/>
        <v>12</v>
      </c>
      <c r="D9490" t="s">
        <v>486</v>
      </c>
      <c r="E9490" t="s">
        <v>17</v>
      </c>
      <c r="F9490">
        <v>862000</v>
      </c>
      <c r="G9490" t="s">
        <v>166</v>
      </c>
      <c r="H9490" t="s">
        <v>319</v>
      </c>
      <c r="I9490" t="s">
        <v>320</v>
      </c>
      <c r="J9490" t="s">
        <v>21</v>
      </c>
      <c r="K9490" t="s">
        <v>22</v>
      </c>
      <c r="L9490" t="s">
        <v>50</v>
      </c>
      <c r="M9490">
        <v>41000</v>
      </c>
      <c r="N9490" t="s">
        <v>24</v>
      </c>
      <c r="O9490" t="s">
        <v>110</v>
      </c>
      <c r="P9490">
        <v>6749730</v>
      </c>
      <c r="Q9490" t="s">
        <v>26</v>
      </c>
      <c r="R9490" t="str">
        <f t="shared" si="445"/>
        <v>Tertile 2</v>
      </c>
      <c r="S9490" t="str">
        <f t="shared" si="446"/>
        <v>Eligible</v>
      </c>
    </row>
    <row r="9491" spans="1:19" x14ac:dyDescent="0.35">
      <c r="A9491" t="s">
        <v>8907</v>
      </c>
      <c r="B9491" s="1">
        <v>44905</v>
      </c>
      <c r="C9491" s="5" t="str">
        <f t="shared" si="444"/>
        <v>12</v>
      </c>
      <c r="D9491" t="s">
        <v>2651</v>
      </c>
      <c r="E9491" t="s">
        <v>17</v>
      </c>
      <c r="F9491">
        <v>885000</v>
      </c>
      <c r="G9491" t="s">
        <v>147</v>
      </c>
      <c r="H9491" t="s">
        <v>81</v>
      </c>
      <c r="I9491" t="s">
        <v>326</v>
      </c>
      <c r="J9491" t="s">
        <v>21</v>
      </c>
      <c r="K9491" t="s">
        <v>22</v>
      </c>
      <c r="L9491" t="s">
        <v>23</v>
      </c>
      <c r="M9491">
        <v>21000</v>
      </c>
      <c r="N9491" t="s">
        <v>58</v>
      </c>
      <c r="O9491" t="s">
        <v>59</v>
      </c>
      <c r="P9491">
        <v>7028888</v>
      </c>
      <c r="Q9491" t="s">
        <v>60</v>
      </c>
      <c r="R9491" t="str">
        <f t="shared" si="445"/>
        <v>Tertile 2</v>
      </c>
      <c r="S9491" t="str">
        <f t="shared" si="446"/>
        <v>Eligible</v>
      </c>
    </row>
    <row r="9492" spans="1:19" x14ac:dyDescent="0.35">
      <c r="A9492" t="s">
        <v>8925</v>
      </c>
      <c r="B9492" s="1">
        <v>44905</v>
      </c>
      <c r="C9492" s="5" t="str">
        <f t="shared" si="444"/>
        <v>12</v>
      </c>
      <c r="D9492" t="s">
        <v>947</v>
      </c>
      <c r="E9492" t="s">
        <v>17</v>
      </c>
      <c r="F9492">
        <v>900000</v>
      </c>
      <c r="G9492" t="s">
        <v>76</v>
      </c>
      <c r="H9492" t="s">
        <v>81</v>
      </c>
      <c r="I9492" t="s">
        <v>403</v>
      </c>
      <c r="J9492" t="s">
        <v>39</v>
      </c>
      <c r="K9492" t="s">
        <v>40</v>
      </c>
      <c r="L9492" t="s">
        <v>50</v>
      </c>
      <c r="M9492">
        <v>20000</v>
      </c>
      <c r="N9492" t="s">
        <v>72</v>
      </c>
      <c r="O9492" t="s">
        <v>25</v>
      </c>
      <c r="P9492">
        <v>7891414</v>
      </c>
      <c r="Q9492" t="s">
        <v>73</v>
      </c>
      <c r="R9492" t="str">
        <f t="shared" si="445"/>
        <v>Tertile 2</v>
      </c>
      <c r="S9492" t="str">
        <f t="shared" si="446"/>
        <v>Eligible</v>
      </c>
    </row>
    <row r="9493" spans="1:19" x14ac:dyDescent="0.35">
      <c r="A9493" t="s">
        <v>11732</v>
      </c>
      <c r="B9493" s="1">
        <v>44905</v>
      </c>
      <c r="C9493" s="5" t="str">
        <f t="shared" si="444"/>
        <v>12</v>
      </c>
      <c r="D9493" t="s">
        <v>1735</v>
      </c>
      <c r="E9493" t="s">
        <v>17</v>
      </c>
      <c r="F9493">
        <v>900000</v>
      </c>
      <c r="G9493" t="s">
        <v>76</v>
      </c>
      <c r="H9493" t="s">
        <v>148</v>
      </c>
      <c r="I9493" t="s">
        <v>765</v>
      </c>
      <c r="J9493" t="s">
        <v>39</v>
      </c>
      <c r="K9493" t="s">
        <v>40</v>
      </c>
      <c r="L9493" t="s">
        <v>50</v>
      </c>
      <c r="M9493">
        <v>28000</v>
      </c>
      <c r="N9493" t="s">
        <v>72</v>
      </c>
      <c r="O9493" t="s">
        <v>25</v>
      </c>
      <c r="P9493">
        <v>7991647</v>
      </c>
      <c r="Q9493" t="s">
        <v>73</v>
      </c>
      <c r="R9493" t="str">
        <f t="shared" si="445"/>
        <v>Tertile 2</v>
      </c>
      <c r="S9493" t="str">
        <f t="shared" si="446"/>
        <v>Eligible</v>
      </c>
    </row>
    <row r="9494" spans="1:19" x14ac:dyDescent="0.35">
      <c r="A9494" t="s">
        <v>8948</v>
      </c>
      <c r="B9494" s="1">
        <v>44905</v>
      </c>
      <c r="C9494" s="5" t="str">
        <f t="shared" si="444"/>
        <v>12</v>
      </c>
      <c r="D9494" t="s">
        <v>738</v>
      </c>
      <c r="E9494" t="s">
        <v>17</v>
      </c>
      <c r="F9494">
        <v>905000</v>
      </c>
      <c r="G9494" t="s">
        <v>147</v>
      </c>
      <c r="H9494" t="s">
        <v>931</v>
      </c>
      <c r="I9494" t="s">
        <v>932</v>
      </c>
      <c r="J9494" t="s">
        <v>21</v>
      </c>
      <c r="K9494" t="s">
        <v>22</v>
      </c>
      <c r="L9494" t="s">
        <v>23</v>
      </c>
      <c r="M9494">
        <v>60000</v>
      </c>
      <c r="N9494" t="s">
        <v>58</v>
      </c>
      <c r="O9494" t="s">
        <v>59</v>
      </c>
      <c r="P9494">
        <v>8171657</v>
      </c>
      <c r="Q9494" t="s">
        <v>44</v>
      </c>
      <c r="R9494" t="str">
        <f t="shared" si="445"/>
        <v>Tertile 2</v>
      </c>
      <c r="S9494" t="str">
        <f t="shared" si="446"/>
        <v>Eligible</v>
      </c>
    </row>
    <row r="9495" spans="1:19" x14ac:dyDescent="0.35">
      <c r="A9495" t="s">
        <v>11704</v>
      </c>
      <c r="B9495" s="1">
        <v>44905</v>
      </c>
      <c r="C9495" s="5" t="str">
        <f t="shared" si="444"/>
        <v>12</v>
      </c>
      <c r="D9495" t="s">
        <v>949</v>
      </c>
      <c r="E9495" t="s">
        <v>17</v>
      </c>
      <c r="F9495">
        <v>945000</v>
      </c>
      <c r="G9495" t="s">
        <v>252</v>
      </c>
      <c r="H9495" t="s">
        <v>187</v>
      </c>
      <c r="I9495" t="s">
        <v>554</v>
      </c>
      <c r="J9495" t="s">
        <v>21</v>
      </c>
      <c r="K9495" t="s">
        <v>22</v>
      </c>
      <c r="L9495" t="s">
        <v>50</v>
      </c>
      <c r="M9495">
        <v>32000</v>
      </c>
      <c r="N9495" t="s">
        <v>72</v>
      </c>
      <c r="O9495" t="s">
        <v>83</v>
      </c>
      <c r="P9495">
        <v>8360309</v>
      </c>
      <c r="Q9495" t="s">
        <v>73</v>
      </c>
      <c r="R9495" t="str">
        <f t="shared" si="445"/>
        <v>Tertile 2</v>
      </c>
      <c r="S9495" t="str">
        <f t="shared" si="446"/>
        <v>Eligible</v>
      </c>
    </row>
    <row r="9496" spans="1:19" x14ac:dyDescent="0.35">
      <c r="A9496" t="s">
        <v>8930</v>
      </c>
      <c r="B9496" s="1">
        <v>44905</v>
      </c>
      <c r="C9496" s="5" t="str">
        <f t="shared" si="444"/>
        <v>12</v>
      </c>
      <c r="D9496" t="s">
        <v>8931</v>
      </c>
      <c r="E9496" t="s">
        <v>17</v>
      </c>
      <c r="F9496">
        <v>985000</v>
      </c>
      <c r="G9496" t="s">
        <v>55</v>
      </c>
      <c r="H9496" t="s">
        <v>148</v>
      </c>
      <c r="I9496" t="s">
        <v>149</v>
      </c>
      <c r="J9496" t="s">
        <v>39</v>
      </c>
      <c r="K9496" t="s">
        <v>40</v>
      </c>
      <c r="L9496" t="s">
        <v>50</v>
      </c>
      <c r="M9496">
        <v>24000</v>
      </c>
      <c r="N9496" t="s">
        <v>58</v>
      </c>
      <c r="O9496" t="s">
        <v>43</v>
      </c>
      <c r="P9496">
        <v>6308122</v>
      </c>
      <c r="Q9496" t="s">
        <v>60</v>
      </c>
      <c r="R9496" t="str">
        <f t="shared" si="445"/>
        <v>Tertile 2</v>
      </c>
      <c r="S9496" t="str">
        <f t="shared" si="446"/>
        <v>Eligible</v>
      </c>
    </row>
    <row r="9497" spans="1:19" x14ac:dyDescent="0.35">
      <c r="A9497" t="s">
        <v>8900</v>
      </c>
      <c r="B9497" s="1">
        <v>44905</v>
      </c>
      <c r="C9497" s="5" t="str">
        <f t="shared" si="444"/>
        <v>12</v>
      </c>
      <c r="D9497" t="s">
        <v>2642</v>
      </c>
      <c r="E9497" t="s">
        <v>86</v>
      </c>
      <c r="F9497">
        <v>1000000</v>
      </c>
      <c r="G9497" t="s">
        <v>160</v>
      </c>
      <c r="H9497" t="s">
        <v>369</v>
      </c>
      <c r="I9497" t="s">
        <v>492</v>
      </c>
      <c r="J9497" t="s">
        <v>21</v>
      </c>
      <c r="K9497" t="s">
        <v>22</v>
      </c>
      <c r="L9497" t="s">
        <v>23</v>
      </c>
      <c r="M9497">
        <v>39000</v>
      </c>
      <c r="N9497" t="s">
        <v>58</v>
      </c>
      <c r="O9497" t="s">
        <v>110</v>
      </c>
      <c r="P9497">
        <v>6698128</v>
      </c>
      <c r="Q9497" t="s">
        <v>60</v>
      </c>
      <c r="R9497" t="str">
        <f t="shared" si="445"/>
        <v>Tertile 2</v>
      </c>
      <c r="S9497" t="str">
        <f t="shared" si="446"/>
        <v>Eligible</v>
      </c>
    </row>
    <row r="9498" spans="1:19" x14ac:dyDescent="0.35">
      <c r="A9498" t="s">
        <v>11721</v>
      </c>
      <c r="B9498" s="1">
        <v>44905</v>
      </c>
      <c r="C9498" s="5" t="str">
        <f t="shared" si="444"/>
        <v>12</v>
      </c>
      <c r="D9498" t="s">
        <v>1357</v>
      </c>
      <c r="E9498" t="s">
        <v>17</v>
      </c>
      <c r="F9498">
        <v>1000000</v>
      </c>
      <c r="G9498" t="s">
        <v>63</v>
      </c>
      <c r="H9498" t="s">
        <v>126</v>
      </c>
      <c r="I9498" t="s">
        <v>180</v>
      </c>
      <c r="J9498" t="s">
        <v>39</v>
      </c>
      <c r="K9498" t="s">
        <v>40</v>
      </c>
      <c r="L9498" t="s">
        <v>50</v>
      </c>
      <c r="M9498">
        <v>45000</v>
      </c>
      <c r="N9498" t="s">
        <v>66</v>
      </c>
      <c r="O9498" t="s">
        <v>59</v>
      </c>
      <c r="P9498">
        <v>8556270</v>
      </c>
      <c r="Q9498" t="s">
        <v>67</v>
      </c>
      <c r="R9498" t="str">
        <f t="shared" si="445"/>
        <v>Tertile 2</v>
      </c>
      <c r="S9498" t="str">
        <f t="shared" si="446"/>
        <v>Eligible</v>
      </c>
    </row>
    <row r="9499" spans="1:19" x14ac:dyDescent="0.35">
      <c r="A9499" t="s">
        <v>8947</v>
      </c>
      <c r="B9499" s="1">
        <v>44905</v>
      </c>
      <c r="C9499" s="5" t="str">
        <f t="shared" si="444"/>
        <v>12</v>
      </c>
      <c r="D9499" t="s">
        <v>4510</v>
      </c>
      <c r="E9499" t="s">
        <v>17</v>
      </c>
      <c r="F9499">
        <v>1001000</v>
      </c>
      <c r="G9499" t="s">
        <v>142</v>
      </c>
      <c r="H9499" t="s">
        <v>30</v>
      </c>
      <c r="I9499" t="s">
        <v>31</v>
      </c>
      <c r="J9499" t="s">
        <v>21</v>
      </c>
      <c r="K9499" t="s">
        <v>22</v>
      </c>
      <c r="L9499" t="s">
        <v>23</v>
      </c>
      <c r="M9499">
        <v>19100</v>
      </c>
      <c r="N9499" t="s">
        <v>51</v>
      </c>
      <c r="O9499" t="s">
        <v>25</v>
      </c>
      <c r="P9499">
        <v>6401333</v>
      </c>
      <c r="Q9499" t="s">
        <v>33</v>
      </c>
      <c r="R9499" t="str">
        <f t="shared" si="445"/>
        <v>Tertile 2</v>
      </c>
      <c r="S9499" t="str">
        <f t="shared" si="446"/>
        <v>Eligible</v>
      </c>
    </row>
    <row r="9500" spans="1:19" x14ac:dyDescent="0.35">
      <c r="A9500" t="s">
        <v>8914</v>
      </c>
      <c r="B9500" s="1">
        <v>44905</v>
      </c>
      <c r="C9500" s="5" t="str">
        <f t="shared" si="444"/>
        <v>12</v>
      </c>
      <c r="D9500" t="s">
        <v>489</v>
      </c>
      <c r="E9500" t="s">
        <v>17</v>
      </c>
      <c r="F9500">
        <v>1005000</v>
      </c>
      <c r="G9500" t="s">
        <v>152</v>
      </c>
      <c r="H9500" t="s">
        <v>56</v>
      </c>
      <c r="I9500" t="s">
        <v>57</v>
      </c>
      <c r="J9500" t="s">
        <v>39</v>
      </c>
      <c r="K9500" t="s">
        <v>40</v>
      </c>
      <c r="L9500" t="s">
        <v>50</v>
      </c>
      <c r="M9500">
        <v>14500</v>
      </c>
      <c r="N9500" t="s">
        <v>66</v>
      </c>
      <c r="O9500" t="s">
        <v>59</v>
      </c>
      <c r="P9500">
        <v>8467357</v>
      </c>
      <c r="Q9500" t="s">
        <v>67</v>
      </c>
      <c r="R9500" t="str">
        <f t="shared" si="445"/>
        <v>Tertile 2</v>
      </c>
      <c r="S9500" t="str">
        <f t="shared" si="446"/>
        <v>Eligible</v>
      </c>
    </row>
    <row r="9501" spans="1:19" x14ac:dyDescent="0.35">
      <c r="A9501" t="s">
        <v>11703</v>
      </c>
      <c r="B9501" s="1">
        <v>44905</v>
      </c>
      <c r="C9501" s="5" t="str">
        <f t="shared" si="444"/>
        <v>12</v>
      </c>
      <c r="D9501" t="s">
        <v>1161</v>
      </c>
      <c r="E9501" t="s">
        <v>17</v>
      </c>
      <c r="F9501">
        <v>1010000</v>
      </c>
      <c r="G9501" t="s">
        <v>160</v>
      </c>
      <c r="H9501" t="s">
        <v>319</v>
      </c>
      <c r="I9501" t="s">
        <v>478</v>
      </c>
      <c r="J9501" t="s">
        <v>39</v>
      </c>
      <c r="K9501" t="s">
        <v>40</v>
      </c>
      <c r="L9501" t="s">
        <v>50</v>
      </c>
      <c r="M9501">
        <v>19000</v>
      </c>
      <c r="N9501" t="s">
        <v>58</v>
      </c>
      <c r="O9501" t="s">
        <v>110</v>
      </c>
      <c r="P9501">
        <v>8968510</v>
      </c>
      <c r="Q9501" t="s">
        <v>60</v>
      </c>
      <c r="R9501" t="str">
        <f t="shared" si="445"/>
        <v>Tertile 3</v>
      </c>
      <c r="S9501" t="str">
        <f t="shared" si="446"/>
        <v>Eligible</v>
      </c>
    </row>
    <row r="9502" spans="1:19" x14ac:dyDescent="0.35">
      <c r="A9502" t="s">
        <v>11718</v>
      </c>
      <c r="B9502" s="1">
        <v>44905</v>
      </c>
      <c r="C9502" s="5" t="str">
        <f t="shared" si="444"/>
        <v>12</v>
      </c>
      <c r="D9502" t="s">
        <v>949</v>
      </c>
      <c r="E9502" t="s">
        <v>17</v>
      </c>
      <c r="F9502">
        <v>1022000</v>
      </c>
      <c r="G9502" t="s">
        <v>76</v>
      </c>
      <c r="H9502" t="s">
        <v>187</v>
      </c>
      <c r="I9502" t="s">
        <v>554</v>
      </c>
      <c r="J9502" t="s">
        <v>39</v>
      </c>
      <c r="K9502" t="s">
        <v>40</v>
      </c>
      <c r="L9502" t="s">
        <v>50</v>
      </c>
      <c r="M9502">
        <v>21200</v>
      </c>
      <c r="N9502" t="s">
        <v>72</v>
      </c>
      <c r="O9502" t="s">
        <v>83</v>
      </c>
      <c r="P9502">
        <v>7488215</v>
      </c>
      <c r="Q9502" t="s">
        <v>73</v>
      </c>
      <c r="R9502" t="str">
        <f t="shared" si="445"/>
        <v>Tertile 3</v>
      </c>
      <c r="S9502" t="str">
        <f t="shared" si="446"/>
        <v>Eligible</v>
      </c>
    </row>
    <row r="9503" spans="1:19" x14ac:dyDescent="0.35">
      <c r="A9503" t="s">
        <v>8928</v>
      </c>
      <c r="B9503" s="1">
        <v>44905</v>
      </c>
      <c r="C9503" s="5" t="str">
        <f t="shared" si="444"/>
        <v>12</v>
      </c>
      <c r="D9503" t="s">
        <v>957</v>
      </c>
      <c r="E9503" t="s">
        <v>17</v>
      </c>
      <c r="F9503">
        <v>1030000</v>
      </c>
      <c r="G9503" t="s">
        <v>36</v>
      </c>
      <c r="H9503" t="s">
        <v>30</v>
      </c>
      <c r="I9503" t="s">
        <v>31</v>
      </c>
      <c r="J9503" t="s">
        <v>21</v>
      </c>
      <c r="K9503" t="s">
        <v>22</v>
      </c>
      <c r="L9503" t="s">
        <v>50</v>
      </c>
      <c r="M9503">
        <v>10000</v>
      </c>
      <c r="N9503" t="s">
        <v>42</v>
      </c>
      <c r="O9503" t="s">
        <v>25</v>
      </c>
      <c r="P9503">
        <v>7362874</v>
      </c>
      <c r="Q9503" t="s">
        <v>44</v>
      </c>
      <c r="R9503" t="str">
        <f t="shared" si="445"/>
        <v>Tertile 3</v>
      </c>
      <c r="S9503" t="str">
        <f t="shared" si="446"/>
        <v>Eligible</v>
      </c>
    </row>
    <row r="9504" spans="1:19" x14ac:dyDescent="0.35">
      <c r="A9504" t="s">
        <v>11709</v>
      </c>
      <c r="B9504" s="1">
        <v>44905</v>
      </c>
      <c r="C9504" s="5" t="str">
        <f t="shared" si="444"/>
        <v>12</v>
      </c>
      <c r="D9504" t="s">
        <v>1252</v>
      </c>
      <c r="E9504" t="s">
        <v>17</v>
      </c>
      <c r="F9504">
        <v>1055000</v>
      </c>
      <c r="G9504" t="s">
        <v>103</v>
      </c>
      <c r="H9504" t="s">
        <v>99</v>
      </c>
      <c r="I9504" t="s">
        <v>100</v>
      </c>
      <c r="J9504" t="s">
        <v>21</v>
      </c>
      <c r="K9504" t="s">
        <v>22</v>
      </c>
      <c r="L9504" t="s">
        <v>23</v>
      </c>
      <c r="M9504">
        <v>19500</v>
      </c>
      <c r="N9504" t="s">
        <v>42</v>
      </c>
      <c r="O9504" t="s">
        <v>25</v>
      </c>
      <c r="P9504">
        <v>8978414</v>
      </c>
      <c r="Q9504" t="s">
        <v>44</v>
      </c>
      <c r="R9504" t="str">
        <f t="shared" si="445"/>
        <v>Tertile 3</v>
      </c>
      <c r="S9504" t="str">
        <f t="shared" si="446"/>
        <v>Eligible</v>
      </c>
    </row>
    <row r="9505" spans="1:19" x14ac:dyDescent="0.35">
      <c r="A9505" t="s">
        <v>8912</v>
      </c>
      <c r="B9505" s="1">
        <v>44905</v>
      </c>
      <c r="C9505" s="5" t="str">
        <f t="shared" si="444"/>
        <v>12</v>
      </c>
      <c r="D9505" t="s">
        <v>966</v>
      </c>
      <c r="E9505" t="s">
        <v>17</v>
      </c>
      <c r="F9505">
        <v>1100000</v>
      </c>
      <c r="G9505" t="s">
        <v>248</v>
      </c>
      <c r="H9505" t="s">
        <v>108</v>
      </c>
      <c r="I9505" t="s">
        <v>350</v>
      </c>
      <c r="J9505" t="s">
        <v>21</v>
      </c>
      <c r="K9505" t="s">
        <v>22</v>
      </c>
      <c r="L9505" t="s">
        <v>50</v>
      </c>
      <c r="M9505">
        <v>46000</v>
      </c>
      <c r="N9505" t="s">
        <v>66</v>
      </c>
      <c r="O9505" t="s">
        <v>83</v>
      </c>
      <c r="P9505">
        <v>7629438</v>
      </c>
      <c r="Q9505" t="s">
        <v>73</v>
      </c>
      <c r="R9505" t="str">
        <f t="shared" si="445"/>
        <v>Tertile 3</v>
      </c>
      <c r="S9505" t="str">
        <f t="shared" si="446"/>
        <v>Eligible</v>
      </c>
    </row>
    <row r="9506" spans="1:19" x14ac:dyDescent="0.35">
      <c r="A9506" t="s">
        <v>11731</v>
      </c>
      <c r="B9506" s="1">
        <v>44905</v>
      </c>
      <c r="C9506" s="5" t="str">
        <f t="shared" si="444"/>
        <v>12</v>
      </c>
      <c r="D9506" t="s">
        <v>8634</v>
      </c>
      <c r="E9506" t="s">
        <v>17</v>
      </c>
      <c r="F9506">
        <v>1167500</v>
      </c>
      <c r="G9506" t="s">
        <v>152</v>
      </c>
      <c r="H9506" t="s">
        <v>48</v>
      </c>
      <c r="I9506" t="s">
        <v>260</v>
      </c>
      <c r="J9506" t="s">
        <v>39</v>
      </c>
      <c r="K9506" t="s">
        <v>40</v>
      </c>
      <c r="L9506" t="s">
        <v>50</v>
      </c>
      <c r="M9506">
        <v>82750</v>
      </c>
      <c r="N9506" t="s">
        <v>66</v>
      </c>
      <c r="O9506" t="s">
        <v>25</v>
      </c>
      <c r="P9506">
        <v>6644075</v>
      </c>
      <c r="Q9506" t="s">
        <v>67</v>
      </c>
      <c r="R9506" t="str">
        <f t="shared" si="445"/>
        <v>Tertile 3</v>
      </c>
      <c r="S9506" t="str">
        <f t="shared" si="446"/>
        <v>Eligible</v>
      </c>
    </row>
    <row r="9507" spans="1:19" x14ac:dyDescent="0.35">
      <c r="A9507" t="s">
        <v>11728</v>
      </c>
      <c r="B9507" s="1">
        <v>44905</v>
      </c>
      <c r="C9507" s="5" t="str">
        <f t="shared" si="444"/>
        <v>12</v>
      </c>
      <c r="D9507" t="s">
        <v>3120</v>
      </c>
      <c r="E9507" t="s">
        <v>17</v>
      </c>
      <c r="F9507">
        <v>1210000</v>
      </c>
      <c r="G9507" t="s">
        <v>103</v>
      </c>
      <c r="H9507" t="s">
        <v>99</v>
      </c>
      <c r="I9507" t="s">
        <v>429</v>
      </c>
      <c r="J9507" t="s">
        <v>39</v>
      </c>
      <c r="K9507" t="s">
        <v>40</v>
      </c>
      <c r="L9507" t="s">
        <v>50</v>
      </c>
      <c r="M9507">
        <v>61000</v>
      </c>
      <c r="N9507" t="s">
        <v>42</v>
      </c>
      <c r="O9507" t="s">
        <v>110</v>
      </c>
      <c r="P9507">
        <v>8265350</v>
      </c>
      <c r="Q9507" t="s">
        <v>44</v>
      </c>
      <c r="R9507" t="str">
        <f t="shared" si="445"/>
        <v>Tertile 3</v>
      </c>
      <c r="S9507" t="str">
        <f t="shared" si="446"/>
        <v>Eligible</v>
      </c>
    </row>
    <row r="9508" spans="1:19" x14ac:dyDescent="0.35">
      <c r="A9508" t="s">
        <v>8905</v>
      </c>
      <c r="B9508" s="1">
        <v>44905</v>
      </c>
      <c r="C9508" s="5" t="str">
        <f t="shared" si="444"/>
        <v>12</v>
      </c>
      <c r="D9508" t="s">
        <v>4514</v>
      </c>
      <c r="E9508" t="s">
        <v>17</v>
      </c>
      <c r="F9508">
        <v>1220000</v>
      </c>
      <c r="G9508" t="s">
        <v>103</v>
      </c>
      <c r="H9508" t="s">
        <v>108</v>
      </c>
      <c r="I9508" t="s">
        <v>350</v>
      </c>
      <c r="J9508" t="s">
        <v>39</v>
      </c>
      <c r="K9508" t="s">
        <v>40</v>
      </c>
      <c r="L9508" t="s">
        <v>23</v>
      </c>
      <c r="M9508">
        <v>18000</v>
      </c>
      <c r="N9508" t="s">
        <v>42</v>
      </c>
      <c r="O9508" t="s">
        <v>59</v>
      </c>
      <c r="P9508">
        <v>6382175</v>
      </c>
      <c r="Q9508" t="s">
        <v>44</v>
      </c>
      <c r="R9508" t="str">
        <f t="shared" si="445"/>
        <v>Tertile 3</v>
      </c>
      <c r="S9508" t="str">
        <f t="shared" si="446"/>
        <v>Eligible</v>
      </c>
    </row>
    <row r="9509" spans="1:19" x14ac:dyDescent="0.35">
      <c r="A9509" t="s">
        <v>11722</v>
      </c>
      <c r="B9509" s="1">
        <v>44905</v>
      </c>
      <c r="C9509" s="5" t="str">
        <f t="shared" si="444"/>
        <v>12</v>
      </c>
      <c r="D9509" t="s">
        <v>1361</v>
      </c>
      <c r="E9509" t="s">
        <v>17</v>
      </c>
      <c r="F9509">
        <v>1252000</v>
      </c>
      <c r="G9509" t="s">
        <v>70</v>
      </c>
      <c r="H9509" t="s">
        <v>931</v>
      </c>
      <c r="I9509" t="s">
        <v>1014</v>
      </c>
      <c r="J9509" t="s">
        <v>39</v>
      </c>
      <c r="K9509" t="s">
        <v>40</v>
      </c>
      <c r="L9509" t="s">
        <v>50</v>
      </c>
      <c r="M9509">
        <v>15200</v>
      </c>
      <c r="N9509" t="s">
        <v>72</v>
      </c>
      <c r="O9509" t="s">
        <v>25</v>
      </c>
      <c r="P9509">
        <v>6938807</v>
      </c>
      <c r="Q9509" t="s">
        <v>73</v>
      </c>
      <c r="R9509" t="str">
        <f t="shared" si="445"/>
        <v>Tertile 3</v>
      </c>
      <c r="S9509" t="str">
        <f t="shared" si="446"/>
        <v>Eligible</v>
      </c>
    </row>
    <row r="9510" spans="1:19" x14ac:dyDescent="0.35">
      <c r="A9510" t="s">
        <v>11754</v>
      </c>
      <c r="B9510" s="1">
        <v>44905</v>
      </c>
      <c r="C9510" s="5" t="str">
        <f t="shared" si="444"/>
        <v>12</v>
      </c>
      <c r="D9510" t="s">
        <v>591</v>
      </c>
      <c r="E9510" t="s">
        <v>17</v>
      </c>
      <c r="F9510">
        <v>1260000</v>
      </c>
      <c r="G9510" t="s">
        <v>80</v>
      </c>
      <c r="H9510" t="s">
        <v>81</v>
      </c>
      <c r="I9510" t="s">
        <v>82</v>
      </c>
      <c r="J9510" t="s">
        <v>39</v>
      </c>
      <c r="K9510" t="s">
        <v>40</v>
      </c>
      <c r="L9510" t="s">
        <v>50</v>
      </c>
      <c r="M9510">
        <v>14000</v>
      </c>
      <c r="N9510" t="s">
        <v>66</v>
      </c>
      <c r="O9510" t="s">
        <v>83</v>
      </c>
      <c r="P9510">
        <v>6117244</v>
      </c>
      <c r="Q9510" t="s">
        <v>67</v>
      </c>
      <c r="R9510" t="str">
        <f t="shared" si="445"/>
        <v>Tertile 3</v>
      </c>
      <c r="S9510" t="str">
        <f t="shared" si="446"/>
        <v>Eligible</v>
      </c>
    </row>
    <row r="9511" spans="1:19" x14ac:dyDescent="0.35">
      <c r="A9511" t="s">
        <v>8943</v>
      </c>
      <c r="B9511" s="1">
        <v>44905</v>
      </c>
      <c r="C9511" s="5" t="str">
        <f t="shared" si="444"/>
        <v>12</v>
      </c>
      <c r="D9511" t="s">
        <v>480</v>
      </c>
      <c r="E9511" t="s">
        <v>17</v>
      </c>
      <c r="F9511">
        <v>1267000</v>
      </c>
      <c r="G9511" t="s">
        <v>295</v>
      </c>
      <c r="H9511" t="s">
        <v>174</v>
      </c>
      <c r="I9511" t="s">
        <v>220</v>
      </c>
      <c r="J9511" t="s">
        <v>39</v>
      </c>
      <c r="K9511" t="s">
        <v>40</v>
      </c>
      <c r="L9511" t="s">
        <v>50</v>
      </c>
      <c r="M9511">
        <v>17700</v>
      </c>
      <c r="N9511" t="s">
        <v>51</v>
      </c>
      <c r="O9511" t="s">
        <v>59</v>
      </c>
      <c r="P9511">
        <v>6385844</v>
      </c>
      <c r="Q9511" t="s">
        <v>52</v>
      </c>
      <c r="R9511" t="str">
        <f t="shared" si="445"/>
        <v>Tertile 3</v>
      </c>
      <c r="S9511" t="str">
        <f t="shared" si="446"/>
        <v>Eligible</v>
      </c>
    </row>
    <row r="9512" spans="1:19" x14ac:dyDescent="0.35">
      <c r="A9512" t="s">
        <v>8937</v>
      </c>
      <c r="B9512" s="1">
        <v>44905</v>
      </c>
      <c r="C9512" s="5" t="str">
        <f t="shared" si="444"/>
        <v>12</v>
      </c>
      <c r="D9512" t="s">
        <v>8938</v>
      </c>
      <c r="E9512" t="s">
        <v>17</v>
      </c>
      <c r="F9512">
        <v>1280000</v>
      </c>
      <c r="G9512" t="s">
        <v>103</v>
      </c>
      <c r="H9512" t="s">
        <v>19</v>
      </c>
      <c r="I9512" t="s">
        <v>705</v>
      </c>
      <c r="J9512" t="s">
        <v>21</v>
      </c>
      <c r="K9512" t="s">
        <v>22</v>
      </c>
      <c r="L9512" t="s">
        <v>23</v>
      </c>
      <c r="M9512">
        <v>61000</v>
      </c>
      <c r="N9512" t="s">
        <v>42</v>
      </c>
      <c r="O9512" t="s">
        <v>83</v>
      </c>
      <c r="P9512">
        <v>8009173</v>
      </c>
      <c r="Q9512" t="s">
        <v>44</v>
      </c>
      <c r="R9512" t="str">
        <f t="shared" si="445"/>
        <v>Tertile 3</v>
      </c>
      <c r="S9512" t="str">
        <f t="shared" si="446"/>
        <v>Eligible</v>
      </c>
    </row>
    <row r="9513" spans="1:19" x14ac:dyDescent="0.35">
      <c r="A9513" t="s">
        <v>8932</v>
      </c>
      <c r="B9513" s="1">
        <v>44905</v>
      </c>
      <c r="C9513" s="5" t="str">
        <f t="shared" si="444"/>
        <v>12</v>
      </c>
      <c r="D9513" t="s">
        <v>709</v>
      </c>
      <c r="E9513" t="s">
        <v>17</v>
      </c>
      <c r="F9513">
        <v>1300000</v>
      </c>
      <c r="G9513" t="s">
        <v>63</v>
      </c>
      <c r="H9513" t="s">
        <v>319</v>
      </c>
      <c r="I9513" t="s">
        <v>471</v>
      </c>
      <c r="J9513" t="s">
        <v>21</v>
      </c>
      <c r="K9513" t="s">
        <v>22</v>
      </c>
      <c r="L9513" t="s">
        <v>50</v>
      </c>
      <c r="M9513">
        <v>39000</v>
      </c>
      <c r="N9513" t="s">
        <v>66</v>
      </c>
      <c r="O9513" t="s">
        <v>25</v>
      </c>
      <c r="P9513">
        <v>7804437</v>
      </c>
      <c r="Q9513" t="s">
        <v>67</v>
      </c>
      <c r="R9513" t="str">
        <f t="shared" si="445"/>
        <v>Tertile 3</v>
      </c>
      <c r="S9513" t="str">
        <f t="shared" si="446"/>
        <v>Eligible</v>
      </c>
    </row>
    <row r="9514" spans="1:19" x14ac:dyDescent="0.35">
      <c r="A9514" t="s">
        <v>8949</v>
      </c>
      <c r="B9514" s="1">
        <v>44905</v>
      </c>
      <c r="C9514" s="5" t="str">
        <f t="shared" si="444"/>
        <v>12</v>
      </c>
      <c r="D9514" t="s">
        <v>2647</v>
      </c>
      <c r="E9514" t="s">
        <v>17</v>
      </c>
      <c r="F9514">
        <v>1305000</v>
      </c>
      <c r="G9514" t="s">
        <v>152</v>
      </c>
      <c r="H9514" t="s">
        <v>156</v>
      </c>
      <c r="I9514" t="s">
        <v>157</v>
      </c>
      <c r="J9514" t="s">
        <v>21</v>
      </c>
      <c r="K9514" t="s">
        <v>22</v>
      </c>
      <c r="L9514" t="s">
        <v>50</v>
      </c>
      <c r="M9514">
        <v>46500</v>
      </c>
      <c r="N9514" t="s">
        <v>66</v>
      </c>
      <c r="O9514" t="s">
        <v>43</v>
      </c>
      <c r="P9514">
        <v>8613376</v>
      </c>
      <c r="Q9514" t="s">
        <v>52</v>
      </c>
      <c r="R9514" t="str">
        <f t="shared" si="445"/>
        <v>Tertile 3</v>
      </c>
      <c r="S9514" t="str">
        <f t="shared" si="446"/>
        <v>Eligible</v>
      </c>
    </row>
    <row r="9515" spans="1:19" x14ac:dyDescent="0.35">
      <c r="A9515" t="s">
        <v>11733</v>
      </c>
      <c r="B9515" s="1">
        <v>44905</v>
      </c>
      <c r="C9515" s="5" t="str">
        <f t="shared" si="444"/>
        <v>12</v>
      </c>
      <c r="D9515" t="s">
        <v>3222</v>
      </c>
      <c r="E9515" t="s">
        <v>17</v>
      </c>
      <c r="F9515">
        <v>1322000</v>
      </c>
      <c r="G9515" t="s">
        <v>18</v>
      </c>
      <c r="H9515" t="s">
        <v>99</v>
      </c>
      <c r="I9515" t="s">
        <v>100</v>
      </c>
      <c r="J9515" t="s">
        <v>21</v>
      </c>
      <c r="K9515" t="s">
        <v>22</v>
      </c>
      <c r="L9515" t="s">
        <v>23</v>
      </c>
      <c r="M9515">
        <v>19200</v>
      </c>
      <c r="N9515" t="s">
        <v>24</v>
      </c>
      <c r="O9515" t="s">
        <v>25</v>
      </c>
      <c r="P9515">
        <v>7721657</v>
      </c>
      <c r="Q9515" t="s">
        <v>26</v>
      </c>
      <c r="R9515" t="str">
        <f t="shared" si="445"/>
        <v>Tertile 3</v>
      </c>
      <c r="S9515" t="str">
        <f t="shared" si="446"/>
        <v>Eligible</v>
      </c>
    </row>
    <row r="9516" spans="1:19" x14ac:dyDescent="0.35">
      <c r="A9516" t="s">
        <v>8923</v>
      </c>
      <c r="B9516" s="1">
        <v>44905</v>
      </c>
      <c r="C9516" s="5" t="str">
        <f t="shared" si="444"/>
        <v>12</v>
      </c>
      <c r="D9516" t="s">
        <v>8924</v>
      </c>
      <c r="E9516" t="s">
        <v>86</v>
      </c>
      <c r="F9516">
        <v>1325000</v>
      </c>
      <c r="G9516" t="s">
        <v>152</v>
      </c>
      <c r="H9516" t="s">
        <v>19</v>
      </c>
      <c r="I9516" t="s">
        <v>1023</v>
      </c>
      <c r="J9516" t="s">
        <v>39</v>
      </c>
      <c r="K9516" t="s">
        <v>40</v>
      </c>
      <c r="L9516" t="s">
        <v>50</v>
      </c>
      <c r="M9516">
        <v>14500</v>
      </c>
      <c r="N9516" t="s">
        <v>66</v>
      </c>
      <c r="O9516" t="s">
        <v>43</v>
      </c>
      <c r="P9516">
        <v>8692779</v>
      </c>
      <c r="Q9516" t="s">
        <v>67</v>
      </c>
      <c r="R9516" t="str">
        <f t="shared" si="445"/>
        <v>Tertile 3</v>
      </c>
      <c r="S9516" t="str">
        <f t="shared" si="446"/>
        <v>Eligible</v>
      </c>
    </row>
    <row r="9517" spans="1:19" x14ac:dyDescent="0.35">
      <c r="A9517" t="s">
        <v>11730</v>
      </c>
      <c r="B9517" s="1">
        <v>44905</v>
      </c>
      <c r="C9517" s="5" t="str">
        <f t="shared" si="444"/>
        <v>12</v>
      </c>
      <c r="D9517" t="s">
        <v>795</v>
      </c>
      <c r="E9517" t="s">
        <v>86</v>
      </c>
      <c r="F9517">
        <v>1345000</v>
      </c>
      <c r="G9517" t="s">
        <v>147</v>
      </c>
      <c r="H9517" t="s">
        <v>81</v>
      </c>
      <c r="I9517" t="s">
        <v>403</v>
      </c>
      <c r="J9517" t="s">
        <v>39</v>
      </c>
      <c r="K9517" t="s">
        <v>40</v>
      </c>
      <c r="L9517" t="s">
        <v>50</v>
      </c>
      <c r="M9517">
        <v>20500</v>
      </c>
      <c r="N9517" t="s">
        <v>58</v>
      </c>
      <c r="O9517" t="s">
        <v>25</v>
      </c>
      <c r="P9517">
        <v>8265592</v>
      </c>
      <c r="Q9517" t="s">
        <v>60</v>
      </c>
      <c r="R9517" t="str">
        <f t="shared" si="445"/>
        <v>Tertile 3</v>
      </c>
      <c r="S9517" t="str">
        <f t="shared" si="446"/>
        <v>Eligible</v>
      </c>
    </row>
    <row r="9518" spans="1:19" x14ac:dyDescent="0.35">
      <c r="A9518" t="s">
        <v>8922</v>
      </c>
      <c r="B9518" s="1">
        <v>44905</v>
      </c>
      <c r="C9518" s="5" t="str">
        <f t="shared" si="444"/>
        <v>12</v>
      </c>
      <c r="D9518" t="s">
        <v>4043</v>
      </c>
      <c r="E9518" t="s">
        <v>17</v>
      </c>
      <c r="F9518">
        <v>1350000</v>
      </c>
      <c r="G9518" t="s">
        <v>152</v>
      </c>
      <c r="H9518" t="s">
        <v>108</v>
      </c>
      <c r="I9518" t="s">
        <v>350</v>
      </c>
      <c r="J9518" t="s">
        <v>21</v>
      </c>
      <c r="K9518" t="s">
        <v>22</v>
      </c>
      <c r="L9518" t="s">
        <v>50</v>
      </c>
      <c r="M9518">
        <v>46001</v>
      </c>
      <c r="N9518" t="s">
        <v>66</v>
      </c>
      <c r="O9518" t="s">
        <v>83</v>
      </c>
      <c r="P9518">
        <v>8063917</v>
      </c>
      <c r="Q9518" t="s">
        <v>73</v>
      </c>
      <c r="R9518" t="str">
        <f t="shared" si="445"/>
        <v>Tertile 3</v>
      </c>
      <c r="S9518" t="str">
        <f t="shared" si="446"/>
        <v>Eligible</v>
      </c>
    </row>
    <row r="9519" spans="1:19" x14ac:dyDescent="0.35">
      <c r="A9519" t="s">
        <v>11720</v>
      </c>
      <c r="B9519" s="1">
        <v>44905</v>
      </c>
      <c r="C9519" s="5" t="str">
        <f t="shared" si="444"/>
        <v>12</v>
      </c>
      <c r="D9519" t="s">
        <v>1332</v>
      </c>
      <c r="E9519" t="s">
        <v>17</v>
      </c>
      <c r="F9519">
        <v>1375000</v>
      </c>
      <c r="G9519" t="s">
        <v>55</v>
      </c>
      <c r="H9519" t="s">
        <v>64</v>
      </c>
      <c r="I9519" t="s">
        <v>65</v>
      </c>
      <c r="J9519" t="s">
        <v>21</v>
      </c>
      <c r="K9519" t="s">
        <v>22</v>
      </c>
      <c r="L9519" t="s">
        <v>23</v>
      </c>
      <c r="M9519">
        <v>18500</v>
      </c>
      <c r="N9519" t="s">
        <v>58</v>
      </c>
      <c r="O9519" t="s">
        <v>59</v>
      </c>
      <c r="P9519">
        <v>6334472</v>
      </c>
      <c r="Q9519" t="s">
        <v>60</v>
      </c>
      <c r="R9519" t="str">
        <f t="shared" si="445"/>
        <v>Tertile 3</v>
      </c>
      <c r="S9519" t="str">
        <f t="shared" si="446"/>
        <v>Eligible</v>
      </c>
    </row>
    <row r="9520" spans="1:19" x14ac:dyDescent="0.35">
      <c r="A9520" t="s">
        <v>8955</v>
      </c>
      <c r="B9520" s="1">
        <v>44905</v>
      </c>
      <c r="C9520" s="5" t="str">
        <f t="shared" si="444"/>
        <v>12</v>
      </c>
      <c r="D9520" t="s">
        <v>352</v>
      </c>
      <c r="E9520" t="s">
        <v>17</v>
      </c>
      <c r="F9520">
        <v>1430000</v>
      </c>
      <c r="G9520" t="s">
        <v>55</v>
      </c>
      <c r="H9520" t="s">
        <v>113</v>
      </c>
      <c r="I9520" t="s">
        <v>395</v>
      </c>
      <c r="J9520" t="s">
        <v>21</v>
      </c>
      <c r="K9520" t="s">
        <v>22</v>
      </c>
      <c r="L9520" t="s">
        <v>50</v>
      </c>
      <c r="M9520">
        <v>19000</v>
      </c>
      <c r="N9520" t="s">
        <v>58</v>
      </c>
      <c r="O9520" t="s">
        <v>25</v>
      </c>
      <c r="P9520">
        <v>7052686</v>
      </c>
      <c r="Q9520" t="s">
        <v>44</v>
      </c>
      <c r="R9520" t="str">
        <f t="shared" si="445"/>
        <v>Tertile 3</v>
      </c>
      <c r="S9520" t="str">
        <f t="shared" si="446"/>
        <v>Eligible</v>
      </c>
    </row>
    <row r="9521" spans="1:19" x14ac:dyDescent="0.35">
      <c r="A9521" t="s">
        <v>11739</v>
      </c>
      <c r="B9521" s="1">
        <v>44905</v>
      </c>
      <c r="C9521" s="5" t="str">
        <f t="shared" si="444"/>
        <v>12</v>
      </c>
      <c r="D9521" t="s">
        <v>8645</v>
      </c>
      <c r="E9521" t="s">
        <v>86</v>
      </c>
      <c r="F9521">
        <v>1450000</v>
      </c>
      <c r="G9521" t="s">
        <v>70</v>
      </c>
      <c r="H9521" t="s">
        <v>64</v>
      </c>
      <c r="I9521" t="s">
        <v>292</v>
      </c>
      <c r="J9521" t="s">
        <v>21</v>
      </c>
      <c r="K9521" t="s">
        <v>22</v>
      </c>
      <c r="L9521" t="s">
        <v>23</v>
      </c>
      <c r="M9521">
        <v>27000</v>
      </c>
      <c r="N9521" t="s">
        <v>72</v>
      </c>
      <c r="O9521" t="s">
        <v>25</v>
      </c>
      <c r="P9521">
        <v>8340050</v>
      </c>
      <c r="Q9521" t="s">
        <v>73</v>
      </c>
      <c r="R9521" t="str">
        <f t="shared" si="445"/>
        <v>Tertile 3</v>
      </c>
      <c r="S9521" t="str">
        <f t="shared" si="446"/>
        <v>Eligible</v>
      </c>
    </row>
    <row r="9522" spans="1:19" x14ac:dyDescent="0.35">
      <c r="A9522" t="s">
        <v>11726</v>
      </c>
      <c r="B9522" s="1">
        <v>44905</v>
      </c>
      <c r="C9522" s="5" t="str">
        <f t="shared" si="444"/>
        <v>12</v>
      </c>
      <c r="D9522" t="s">
        <v>6750</v>
      </c>
      <c r="E9522" t="s">
        <v>86</v>
      </c>
      <c r="F9522">
        <v>1455000</v>
      </c>
      <c r="G9522" t="s">
        <v>166</v>
      </c>
      <c r="H9522" t="s">
        <v>174</v>
      </c>
      <c r="I9522" t="s">
        <v>377</v>
      </c>
      <c r="J9522" t="s">
        <v>39</v>
      </c>
      <c r="K9522" t="s">
        <v>40</v>
      </c>
      <c r="L9522" t="s">
        <v>50</v>
      </c>
      <c r="M9522">
        <v>17501</v>
      </c>
      <c r="N9522" t="s">
        <v>24</v>
      </c>
      <c r="O9522" t="s">
        <v>25</v>
      </c>
      <c r="P9522">
        <v>7570494</v>
      </c>
      <c r="Q9522" t="s">
        <v>26</v>
      </c>
      <c r="R9522" t="str">
        <f t="shared" si="445"/>
        <v>Tertile 3</v>
      </c>
      <c r="S9522" t="str">
        <f t="shared" si="446"/>
        <v>Eligible</v>
      </c>
    </row>
    <row r="9523" spans="1:19" x14ac:dyDescent="0.35">
      <c r="A9523" t="s">
        <v>11711</v>
      </c>
      <c r="B9523" s="1">
        <v>44905</v>
      </c>
      <c r="C9523" s="5" t="str">
        <f t="shared" si="444"/>
        <v>12</v>
      </c>
      <c r="D9523" t="s">
        <v>1379</v>
      </c>
      <c r="E9523" t="s">
        <v>17</v>
      </c>
      <c r="F9523">
        <v>1500000</v>
      </c>
      <c r="G9523" t="s">
        <v>147</v>
      </c>
      <c r="H9523" t="s">
        <v>64</v>
      </c>
      <c r="I9523" t="s">
        <v>65</v>
      </c>
      <c r="J9523" t="s">
        <v>21</v>
      </c>
      <c r="K9523" t="s">
        <v>22</v>
      </c>
      <c r="L9523" t="s">
        <v>50</v>
      </c>
      <c r="M9523">
        <v>21001</v>
      </c>
      <c r="N9523" t="s">
        <v>58</v>
      </c>
      <c r="O9523" t="s">
        <v>59</v>
      </c>
      <c r="P9523">
        <v>7069987</v>
      </c>
      <c r="Q9523" t="s">
        <v>60</v>
      </c>
      <c r="R9523" t="str">
        <f t="shared" si="445"/>
        <v>Tertile 3</v>
      </c>
      <c r="S9523" t="str">
        <f t="shared" si="446"/>
        <v>Eligible</v>
      </c>
    </row>
    <row r="9524" spans="1:19" x14ac:dyDescent="0.35">
      <c r="A9524" t="s">
        <v>8950</v>
      </c>
      <c r="B9524" s="1">
        <v>44905</v>
      </c>
      <c r="C9524" s="5" t="str">
        <f t="shared" si="444"/>
        <v>12</v>
      </c>
      <c r="D9524" t="s">
        <v>4514</v>
      </c>
      <c r="E9524" t="s">
        <v>17</v>
      </c>
      <c r="F9524">
        <v>1516000</v>
      </c>
      <c r="G9524" t="s">
        <v>76</v>
      </c>
      <c r="H9524" t="s">
        <v>319</v>
      </c>
      <c r="I9524" t="s">
        <v>478</v>
      </c>
      <c r="J9524" t="s">
        <v>21</v>
      </c>
      <c r="K9524" t="s">
        <v>22</v>
      </c>
      <c r="L9524" t="s">
        <v>23</v>
      </c>
      <c r="M9524">
        <v>60600</v>
      </c>
      <c r="N9524" t="s">
        <v>72</v>
      </c>
      <c r="O9524" t="s">
        <v>110</v>
      </c>
      <c r="P9524">
        <v>7802622</v>
      </c>
      <c r="Q9524" t="s">
        <v>60</v>
      </c>
      <c r="R9524" t="str">
        <f t="shared" si="445"/>
        <v>Tertile 3</v>
      </c>
      <c r="S9524" t="str">
        <f t="shared" si="446"/>
        <v>Eligible</v>
      </c>
    </row>
    <row r="9525" spans="1:19" x14ac:dyDescent="0.35">
      <c r="A9525" t="s">
        <v>11664</v>
      </c>
      <c r="B9525" s="1">
        <v>44905</v>
      </c>
      <c r="C9525" s="5" t="str">
        <f t="shared" si="444"/>
        <v>12</v>
      </c>
      <c r="D9525" t="s">
        <v>1635</v>
      </c>
      <c r="E9525" t="s">
        <v>86</v>
      </c>
      <c r="F9525">
        <v>1550000</v>
      </c>
      <c r="G9525" t="s">
        <v>291</v>
      </c>
      <c r="H9525" t="s">
        <v>30</v>
      </c>
      <c r="I9525" t="s">
        <v>233</v>
      </c>
      <c r="J9525" t="s">
        <v>21</v>
      </c>
      <c r="K9525" t="s">
        <v>22</v>
      </c>
      <c r="L9525" t="s">
        <v>50</v>
      </c>
      <c r="M9525">
        <v>31001</v>
      </c>
      <c r="N9525" t="s">
        <v>42</v>
      </c>
      <c r="O9525" t="s">
        <v>59</v>
      </c>
      <c r="P9525">
        <v>7292249</v>
      </c>
      <c r="Q9525" t="s">
        <v>44</v>
      </c>
      <c r="R9525" t="str">
        <f t="shared" si="445"/>
        <v>Tertile 3</v>
      </c>
      <c r="S9525" t="str">
        <f t="shared" si="446"/>
        <v>Eligible</v>
      </c>
    </row>
    <row r="9526" spans="1:19" x14ac:dyDescent="0.35">
      <c r="A9526" t="s">
        <v>11758</v>
      </c>
      <c r="B9526" s="1">
        <v>44905</v>
      </c>
      <c r="C9526" s="5" t="str">
        <f t="shared" si="444"/>
        <v>12</v>
      </c>
      <c r="D9526" t="s">
        <v>1270</v>
      </c>
      <c r="E9526" t="s">
        <v>17</v>
      </c>
      <c r="F9526">
        <v>1571000</v>
      </c>
      <c r="G9526" t="s">
        <v>76</v>
      </c>
      <c r="H9526" t="s">
        <v>19</v>
      </c>
      <c r="I9526" t="s">
        <v>400</v>
      </c>
      <c r="J9526" t="s">
        <v>39</v>
      </c>
      <c r="K9526" t="s">
        <v>40</v>
      </c>
      <c r="L9526" t="s">
        <v>50</v>
      </c>
      <c r="M9526">
        <v>22100</v>
      </c>
      <c r="N9526" t="s">
        <v>72</v>
      </c>
      <c r="O9526" t="s">
        <v>25</v>
      </c>
      <c r="P9526">
        <v>7481460</v>
      </c>
      <c r="Q9526" t="s">
        <v>33</v>
      </c>
      <c r="R9526" t="str">
        <f t="shared" si="445"/>
        <v>Tertile 3</v>
      </c>
      <c r="S9526" t="str">
        <f t="shared" si="446"/>
        <v>Eligible</v>
      </c>
    </row>
    <row r="9527" spans="1:19" x14ac:dyDescent="0.35">
      <c r="A9527" t="s">
        <v>11738</v>
      </c>
      <c r="B9527" s="1">
        <v>44905</v>
      </c>
      <c r="C9527" s="5" t="str">
        <f t="shared" si="444"/>
        <v>12</v>
      </c>
      <c r="D9527" t="s">
        <v>8643</v>
      </c>
      <c r="E9527" t="s">
        <v>17</v>
      </c>
      <c r="F9527">
        <v>1601000</v>
      </c>
      <c r="G9527" t="s">
        <v>63</v>
      </c>
      <c r="H9527" t="s">
        <v>187</v>
      </c>
      <c r="I9527" t="s">
        <v>208</v>
      </c>
      <c r="J9527" t="s">
        <v>39</v>
      </c>
      <c r="K9527" t="s">
        <v>40</v>
      </c>
      <c r="L9527" t="s">
        <v>50</v>
      </c>
      <c r="M9527">
        <v>21100</v>
      </c>
      <c r="N9527" t="s">
        <v>66</v>
      </c>
      <c r="O9527" t="s">
        <v>110</v>
      </c>
      <c r="P9527">
        <v>8321346</v>
      </c>
      <c r="Q9527" t="s">
        <v>67</v>
      </c>
      <c r="R9527" t="str">
        <f t="shared" si="445"/>
        <v>Tertile 3</v>
      </c>
      <c r="S9527" t="str">
        <f t="shared" si="446"/>
        <v>Eligible</v>
      </c>
    </row>
    <row r="9528" spans="1:19" x14ac:dyDescent="0.35">
      <c r="A9528" t="s">
        <v>11670</v>
      </c>
      <c r="B9528" s="1">
        <v>44905</v>
      </c>
      <c r="C9528" s="5" t="str">
        <f t="shared" si="444"/>
        <v>12</v>
      </c>
      <c r="D9528" t="s">
        <v>1779</v>
      </c>
      <c r="E9528" t="s">
        <v>17</v>
      </c>
      <c r="F9528">
        <v>1620000</v>
      </c>
      <c r="G9528" t="s">
        <v>98</v>
      </c>
      <c r="H9528" t="s">
        <v>94</v>
      </c>
      <c r="I9528" t="s">
        <v>344</v>
      </c>
      <c r="J9528" t="s">
        <v>39</v>
      </c>
      <c r="K9528" t="s">
        <v>40</v>
      </c>
      <c r="L9528" t="s">
        <v>50</v>
      </c>
      <c r="M9528">
        <v>22001</v>
      </c>
      <c r="N9528" t="s">
        <v>32</v>
      </c>
      <c r="O9528" t="s">
        <v>110</v>
      </c>
      <c r="P9528">
        <v>7783008</v>
      </c>
      <c r="Q9528" t="s">
        <v>33</v>
      </c>
      <c r="R9528" t="str">
        <f t="shared" si="445"/>
        <v>Tertile 3</v>
      </c>
      <c r="S9528" t="str">
        <f t="shared" si="446"/>
        <v>Eligible</v>
      </c>
    </row>
    <row r="9529" spans="1:19" x14ac:dyDescent="0.35">
      <c r="A9529" t="s">
        <v>11742</v>
      </c>
      <c r="B9529" s="1">
        <v>44905</v>
      </c>
      <c r="C9529" s="5" t="str">
        <f t="shared" si="444"/>
        <v>12</v>
      </c>
      <c r="D9529" t="s">
        <v>8694</v>
      </c>
      <c r="E9529" t="s">
        <v>17</v>
      </c>
      <c r="F9529">
        <v>1680000</v>
      </c>
      <c r="G9529" t="s">
        <v>195</v>
      </c>
      <c r="H9529" t="s">
        <v>30</v>
      </c>
      <c r="I9529" t="s">
        <v>31</v>
      </c>
      <c r="J9529" t="s">
        <v>39</v>
      </c>
      <c r="K9529" t="s">
        <v>40</v>
      </c>
      <c r="L9529" t="s">
        <v>50</v>
      </c>
      <c r="M9529">
        <v>27000</v>
      </c>
      <c r="N9529" t="s">
        <v>42</v>
      </c>
      <c r="O9529" t="s">
        <v>25</v>
      </c>
      <c r="P9529">
        <v>7276603</v>
      </c>
      <c r="Q9529" t="s">
        <v>44</v>
      </c>
      <c r="R9529" t="str">
        <f t="shared" si="445"/>
        <v>Tertile 3</v>
      </c>
      <c r="S9529" t="str">
        <f t="shared" si="446"/>
        <v>Eligible</v>
      </c>
    </row>
    <row r="9530" spans="1:19" x14ac:dyDescent="0.35">
      <c r="A9530" t="s">
        <v>11761</v>
      </c>
      <c r="B9530" s="1">
        <v>44905</v>
      </c>
      <c r="C9530" s="5" t="str">
        <f t="shared" si="444"/>
        <v>12</v>
      </c>
      <c r="D9530" t="s">
        <v>2586</v>
      </c>
      <c r="E9530" t="s">
        <v>17</v>
      </c>
      <c r="F9530">
        <v>1815000</v>
      </c>
      <c r="G9530" t="s">
        <v>90</v>
      </c>
      <c r="H9530" t="s">
        <v>174</v>
      </c>
      <c r="I9530" t="s">
        <v>579</v>
      </c>
      <c r="J9530" t="s">
        <v>21</v>
      </c>
      <c r="K9530" t="s">
        <v>22</v>
      </c>
      <c r="L9530" t="s">
        <v>50</v>
      </c>
      <c r="M9530">
        <v>10500</v>
      </c>
      <c r="N9530" t="s">
        <v>72</v>
      </c>
      <c r="O9530" t="s">
        <v>25</v>
      </c>
      <c r="P9530">
        <v>8230899</v>
      </c>
      <c r="Q9530" t="s">
        <v>60</v>
      </c>
      <c r="R9530" t="str">
        <f t="shared" si="445"/>
        <v>Tertile 3</v>
      </c>
      <c r="S9530" t="str">
        <f t="shared" si="446"/>
        <v>Eligible</v>
      </c>
    </row>
    <row r="9531" spans="1:19" x14ac:dyDescent="0.35">
      <c r="A9531" t="s">
        <v>11678</v>
      </c>
      <c r="B9531" s="1">
        <v>44905</v>
      </c>
      <c r="C9531" s="5" t="str">
        <f t="shared" si="444"/>
        <v>12</v>
      </c>
      <c r="D9531" t="s">
        <v>4941</v>
      </c>
      <c r="E9531" t="s">
        <v>17</v>
      </c>
      <c r="F9531">
        <v>1840000</v>
      </c>
      <c r="G9531" t="s">
        <v>152</v>
      </c>
      <c r="H9531" t="s">
        <v>108</v>
      </c>
      <c r="I9531" t="s">
        <v>1422</v>
      </c>
      <c r="J9531" t="s">
        <v>21</v>
      </c>
      <c r="K9531" t="s">
        <v>22</v>
      </c>
      <c r="L9531" t="s">
        <v>23</v>
      </c>
      <c r="M9531">
        <v>16001</v>
      </c>
      <c r="N9531" t="s">
        <v>66</v>
      </c>
      <c r="O9531" t="s">
        <v>25</v>
      </c>
      <c r="P9531">
        <v>6208666</v>
      </c>
      <c r="Q9531" t="s">
        <v>67</v>
      </c>
      <c r="R9531" t="str">
        <f t="shared" si="445"/>
        <v>Tertile 3</v>
      </c>
      <c r="S9531" t="str">
        <f t="shared" si="446"/>
        <v>Eligible</v>
      </c>
    </row>
    <row r="9532" spans="1:19" x14ac:dyDescent="0.35">
      <c r="A9532" t="s">
        <v>8899</v>
      </c>
      <c r="B9532" s="1">
        <v>44905</v>
      </c>
      <c r="C9532" s="5" t="str">
        <f t="shared" si="444"/>
        <v>12</v>
      </c>
      <c r="D9532" t="s">
        <v>2640</v>
      </c>
      <c r="E9532" t="s">
        <v>17</v>
      </c>
      <c r="F9532">
        <v>1960000</v>
      </c>
      <c r="G9532" t="s">
        <v>295</v>
      </c>
      <c r="H9532" t="s">
        <v>216</v>
      </c>
      <c r="I9532" t="s">
        <v>887</v>
      </c>
      <c r="J9532" t="s">
        <v>39</v>
      </c>
      <c r="K9532" t="s">
        <v>40</v>
      </c>
      <c r="L9532" t="s">
        <v>50</v>
      </c>
      <c r="M9532">
        <v>43000</v>
      </c>
      <c r="N9532" t="s">
        <v>51</v>
      </c>
      <c r="O9532" t="s">
        <v>110</v>
      </c>
      <c r="P9532">
        <v>8054687</v>
      </c>
      <c r="Q9532" t="s">
        <v>52</v>
      </c>
      <c r="R9532" t="str">
        <f t="shared" si="445"/>
        <v>Tertile 3</v>
      </c>
      <c r="S9532" t="str">
        <f t="shared" si="446"/>
        <v>Eligible</v>
      </c>
    </row>
    <row r="9533" spans="1:19" x14ac:dyDescent="0.35">
      <c r="A9533" t="s">
        <v>11667</v>
      </c>
      <c r="B9533" s="1">
        <v>44905</v>
      </c>
      <c r="C9533" s="5" t="str">
        <f t="shared" si="444"/>
        <v>12</v>
      </c>
      <c r="D9533" t="s">
        <v>1657</v>
      </c>
      <c r="E9533" t="s">
        <v>17</v>
      </c>
      <c r="F9533">
        <v>2250000</v>
      </c>
      <c r="G9533" t="s">
        <v>80</v>
      </c>
      <c r="H9533" t="s">
        <v>30</v>
      </c>
      <c r="I9533" t="s">
        <v>153</v>
      </c>
      <c r="J9533" t="s">
        <v>39</v>
      </c>
      <c r="K9533" t="s">
        <v>40</v>
      </c>
      <c r="L9533" t="s">
        <v>23</v>
      </c>
      <c r="M9533">
        <v>26001</v>
      </c>
      <c r="N9533" t="s">
        <v>66</v>
      </c>
      <c r="O9533" t="s">
        <v>25</v>
      </c>
      <c r="P9533">
        <v>8225915</v>
      </c>
      <c r="Q9533" t="s">
        <v>67</v>
      </c>
      <c r="R9533" t="str">
        <f t="shared" si="445"/>
        <v>Tertile 3</v>
      </c>
      <c r="S9533" t="str">
        <f t="shared" si="446"/>
        <v>Eligible</v>
      </c>
    </row>
    <row r="9534" spans="1:19" x14ac:dyDescent="0.35">
      <c r="A9534" t="s">
        <v>11741</v>
      </c>
      <c r="B9534" s="1">
        <v>44905</v>
      </c>
      <c r="C9534" s="5" t="str">
        <f t="shared" si="444"/>
        <v>12</v>
      </c>
      <c r="D9534" t="s">
        <v>6882</v>
      </c>
      <c r="E9534" t="s">
        <v>17</v>
      </c>
      <c r="F9534">
        <v>2265000</v>
      </c>
      <c r="G9534" t="s">
        <v>191</v>
      </c>
      <c r="H9534" t="s">
        <v>113</v>
      </c>
      <c r="I9534" t="s">
        <v>114</v>
      </c>
      <c r="J9534" t="s">
        <v>21</v>
      </c>
      <c r="K9534" t="s">
        <v>22</v>
      </c>
      <c r="L9534" t="s">
        <v>23</v>
      </c>
      <c r="M9534">
        <v>22500</v>
      </c>
      <c r="N9534" t="s">
        <v>32</v>
      </c>
      <c r="O9534" t="s">
        <v>25</v>
      </c>
      <c r="P9534">
        <v>8390317</v>
      </c>
      <c r="Q9534" t="s">
        <v>33</v>
      </c>
      <c r="R9534" t="str">
        <f t="shared" si="445"/>
        <v>Tertile 3</v>
      </c>
      <c r="S9534" t="str">
        <f t="shared" si="446"/>
        <v>Eligible</v>
      </c>
    </row>
    <row r="9535" spans="1:19" x14ac:dyDescent="0.35">
      <c r="A9535" t="s">
        <v>11745</v>
      </c>
      <c r="B9535" s="1">
        <v>44905</v>
      </c>
      <c r="C9535" s="5" t="str">
        <f t="shared" si="444"/>
        <v>12</v>
      </c>
      <c r="D9535" t="s">
        <v>8698</v>
      </c>
      <c r="E9535" t="s">
        <v>17</v>
      </c>
      <c r="F9535">
        <v>2350000</v>
      </c>
      <c r="G9535" t="s">
        <v>248</v>
      </c>
      <c r="H9535" t="s">
        <v>81</v>
      </c>
      <c r="I9535" t="s">
        <v>82</v>
      </c>
      <c r="J9535" t="s">
        <v>39</v>
      </c>
      <c r="K9535" t="s">
        <v>40</v>
      </c>
      <c r="L9535" t="s">
        <v>50</v>
      </c>
      <c r="M9535">
        <v>24000</v>
      </c>
      <c r="N9535" t="s">
        <v>66</v>
      </c>
      <c r="O9535" t="s">
        <v>25</v>
      </c>
      <c r="P9535">
        <v>8818242</v>
      </c>
      <c r="Q9535" t="s">
        <v>67</v>
      </c>
      <c r="R9535" t="str">
        <f t="shared" si="445"/>
        <v>Tertile 3</v>
      </c>
      <c r="S9535" t="str">
        <f t="shared" si="446"/>
        <v>Eligible</v>
      </c>
    </row>
    <row r="9536" spans="1:19" x14ac:dyDescent="0.35">
      <c r="A9536" t="s">
        <v>11659</v>
      </c>
      <c r="B9536" s="1">
        <v>44905</v>
      </c>
      <c r="C9536" s="5" t="str">
        <f t="shared" si="444"/>
        <v>12</v>
      </c>
      <c r="D9536" t="s">
        <v>1549</v>
      </c>
      <c r="E9536" t="s">
        <v>17</v>
      </c>
      <c r="F9536">
        <v>2640000</v>
      </c>
      <c r="G9536" t="s">
        <v>244</v>
      </c>
      <c r="H9536" t="s">
        <v>156</v>
      </c>
      <c r="I9536" t="s">
        <v>157</v>
      </c>
      <c r="J9536" t="s">
        <v>21</v>
      </c>
      <c r="K9536" t="s">
        <v>22</v>
      </c>
      <c r="L9536" t="s">
        <v>23</v>
      </c>
      <c r="M9536">
        <v>19000</v>
      </c>
      <c r="N9536" t="s">
        <v>58</v>
      </c>
      <c r="O9536" t="s">
        <v>43</v>
      </c>
      <c r="P9536">
        <v>6638130</v>
      </c>
      <c r="Q9536" t="s">
        <v>60</v>
      </c>
      <c r="R9536" t="str">
        <f t="shared" si="445"/>
        <v>Tertile 3</v>
      </c>
      <c r="S9536" t="str">
        <f t="shared" si="446"/>
        <v>Eligible</v>
      </c>
    </row>
    <row r="9537" spans="1:19" x14ac:dyDescent="0.35">
      <c r="A9537" t="s">
        <v>11675</v>
      </c>
      <c r="B9537" s="1">
        <v>44905</v>
      </c>
      <c r="C9537" s="5" t="str">
        <f t="shared" si="444"/>
        <v>12</v>
      </c>
      <c r="D9537" t="s">
        <v>3249</v>
      </c>
      <c r="E9537" t="s">
        <v>17</v>
      </c>
      <c r="F9537">
        <v>2750000</v>
      </c>
      <c r="G9537" t="s">
        <v>76</v>
      </c>
      <c r="H9537" t="s">
        <v>30</v>
      </c>
      <c r="I9537" t="s">
        <v>347</v>
      </c>
      <c r="J9537" t="s">
        <v>39</v>
      </c>
      <c r="K9537" t="s">
        <v>40</v>
      </c>
      <c r="L9537" t="s">
        <v>23</v>
      </c>
      <c r="M9537">
        <v>19000</v>
      </c>
      <c r="N9537" t="s">
        <v>72</v>
      </c>
      <c r="O9537" t="s">
        <v>59</v>
      </c>
      <c r="P9537">
        <v>7287709</v>
      </c>
      <c r="Q9537" t="s">
        <v>73</v>
      </c>
      <c r="R9537" t="str">
        <f t="shared" si="445"/>
        <v>Tertile 3</v>
      </c>
      <c r="S9537" t="str">
        <f t="shared" si="446"/>
        <v>Eligible</v>
      </c>
    </row>
    <row r="9538" spans="1:19" x14ac:dyDescent="0.35">
      <c r="A9538" t="s">
        <v>11660</v>
      </c>
      <c r="B9538" s="1">
        <v>44905</v>
      </c>
      <c r="C9538" s="5" t="str">
        <f t="shared" ref="C9538:C9601" si="447">TEXT(B9538,$V$22)</f>
        <v>12</v>
      </c>
      <c r="D9538" t="s">
        <v>9644</v>
      </c>
      <c r="E9538" t="s">
        <v>86</v>
      </c>
      <c r="F9538">
        <v>2900000</v>
      </c>
      <c r="G9538" t="s">
        <v>248</v>
      </c>
      <c r="H9538" t="s">
        <v>108</v>
      </c>
      <c r="I9538" t="s">
        <v>161</v>
      </c>
      <c r="J9538" t="s">
        <v>39</v>
      </c>
      <c r="K9538" t="s">
        <v>40</v>
      </c>
      <c r="L9538" t="s">
        <v>50</v>
      </c>
      <c r="M9538">
        <v>41000</v>
      </c>
      <c r="N9538" t="s">
        <v>66</v>
      </c>
      <c r="O9538" t="s">
        <v>59</v>
      </c>
      <c r="P9538">
        <v>6750406</v>
      </c>
      <c r="Q9538" t="s">
        <v>67</v>
      </c>
      <c r="R9538" t="str">
        <f t="shared" ref="R9538:R9601" si="448">IF(F9538&lt;_xlfn.PERCENTILE.INC($F$2:$F$10576,1/3), "Tertile 1",
   IF(F9538&lt;_xlfn.PERCENTILE.INC($F$2:$F$10576,2/3), "Tertile 2", "Tertile 3"))</f>
        <v>Tertile 3</v>
      </c>
      <c r="S9538" t="str">
        <f t="shared" ref="S9538:S9601" si="449">IF(F9538&gt;755000, "Eligible", "Risky")</f>
        <v>Eligible</v>
      </c>
    </row>
    <row r="9539" spans="1:19" x14ac:dyDescent="0.35">
      <c r="A9539" t="s">
        <v>11669</v>
      </c>
      <c r="B9539" s="1">
        <v>44905</v>
      </c>
      <c r="C9539" s="5" t="str">
        <f t="shared" si="447"/>
        <v>12</v>
      </c>
      <c r="D9539" t="s">
        <v>1693</v>
      </c>
      <c r="E9539" t="s">
        <v>17</v>
      </c>
      <c r="F9539">
        <v>2900000</v>
      </c>
      <c r="G9539" t="s">
        <v>166</v>
      </c>
      <c r="H9539" t="s">
        <v>319</v>
      </c>
      <c r="I9539" t="s">
        <v>341</v>
      </c>
      <c r="J9539" t="s">
        <v>21</v>
      </c>
      <c r="K9539" t="s">
        <v>22</v>
      </c>
      <c r="L9539" t="s">
        <v>50</v>
      </c>
      <c r="M9539">
        <v>19001</v>
      </c>
      <c r="N9539" t="s">
        <v>24</v>
      </c>
      <c r="O9539" t="s">
        <v>59</v>
      </c>
      <c r="P9539">
        <v>7777295</v>
      </c>
      <c r="Q9539" t="s">
        <v>26</v>
      </c>
      <c r="R9539" t="str">
        <f t="shared" si="448"/>
        <v>Tertile 3</v>
      </c>
      <c r="S9539" t="str">
        <f t="shared" si="449"/>
        <v>Eligible</v>
      </c>
    </row>
    <row r="9540" spans="1:19" x14ac:dyDescent="0.35">
      <c r="A9540" t="s">
        <v>11668</v>
      </c>
      <c r="B9540" s="1">
        <v>44905</v>
      </c>
      <c r="C9540" s="5" t="str">
        <f t="shared" si="447"/>
        <v>12</v>
      </c>
      <c r="D9540" t="s">
        <v>1659</v>
      </c>
      <c r="E9540" t="s">
        <v>86</v>
      </c>
      <c r="F9540">
        <v>3085000</v>
      </c>
      <c r="G9540" t="s">
        <v>90</v>
      </c>
      <c r="H9540" t="s">
        <v>104</v>
      </c>
      <c r="I9540" t="s">
        <v>338</v>
      </c>
      <c r="J9540" t="s">
        <v>21</v>
      </c>
      <c r="K9540" t="s">
        <v>22</v>
      </c>
      <c r="L9540" t="s">
        <v>23</v>
      </c>
      <c r="M9540">
        <v>18501</v>
      </c>
      <c r="N9540" t="s">
        <v>72</v>
      </c>
      <c r="O9540" t="s">
        <v>110</v>
      </c>
      <c r="P9540">
        <v>6954958</v>
      </c>
      <c r="Q9540" t="s">
        <v>73</v>
      </c>
      <c r="R9540" t="str">
        <f t="shared" si="448"/>
        <v>Tertile 3</v>
      </c>
      <c r="S9540" t="str">
        <f t="shared" si="449"/>
        <v>Eligible</v>
      </c>
    </row>
    <row r="9541" spans="1:19" x14ac:dyDescent="0.35">
      <c r="A9541" t="s">
        <v>11674</v>
      </c>
      <c r="B9541" s="1">
        <v>44905</v>
      </c>
      <c r="C9541" s="5" t="str">
        <f t="shared" si="447"/>
        <v>12</v>
      </c>
      <c r="D9541" t="s">
        <v>1811</v>
      </c>
      <c r="E9541" t="s">
        <v>17</v>
      </c>
      <c r="F9541">
        <v>3550000</v>
      </c>
      <c r="G9541" t="s">
        <v>152</v>
      </c>
      <c r="H9541" t="s">
        <v>187</v>
      </c>
      <c r="I9541" t="s">
        <v>249</v>
      </c>
      <c r="J9541" t="s">
        <v>21</v>
      </c>
      <c r="K9541" t="s">
        <v>22</v>
      </c>
      <c r="L9541" t="s">
        <v>23</v>
      </c>
      <c r="M9541">
        <v>49001</v>
      </c>
      <c r="N9541" t="s">
        <v>66</v>
      </c>
      <c r="O9541" t="s">
        <v>59</v>
      </c>
      <c r="P9541">
        <v>8652313</v>
      </c>
      <c r="Q9541" t="s">
        <v>67</v>
      </c>
      <c r="R9541" t="str">
        <f t="shared" si="448"/>
        <v>Tertile 3</v>
      </c>
      <c r="S9541" t="str">
        <f t="shared" si="449"/>
        <v>Eligible</v>
      </c>
    </row>
    <row r="9542" spans="1:19" x14ac:dyDescent="0.35">
      <c r="A9542" t="s">
        <v>11672</v>
      </c>
      <c r="B9542" s="1">
        <v>44905</v>
      </c>
      <c r="C9542" s="5" t="str">
        <f t="shared" si="447"/>
        <v>12</v>
      </c>
      <c r="D9542" t="s">
        <v>10337</v>
      </c>
      <c r="E9542" t="s">
        <v>86</v>
      </c>
      <c r="F9542">
        <v>3580000</v>
      </c>
      <c r="G9542" t="s">
        <v>142</v>
      </c>
      <c r="H9542" t="s">
        <v>81</v>
      </c>
      <c r="I9542" t="s">
        <v>387</v>
      </c>
      <c r="J9542" t="s">
        <v>39</v>
      </c>
      <c r="K9542" t="s">
        <v>40</v>
      </c>
      <c r="L9542" t="s">
        <v>50</v>
      </c>
      <c r="M9542">
        <v>22001</v>
      </c>
      <c r="N9542" t="s">
        <v>51</v>
      </c>
      <c r="O9542" t="s">
        <v>59</v>
      </c>
      <c r="P9542">
        <v>8693498</v>
      </c>
      <c r="Q9542" t="s">
        <v>52</v>
      </c>
      <c r="R9542" t="str">
        <f t="shared" si="448"/>
        <v>Tertile 3</v>
      </c>
      <c r="S9542" t="str">
        <f t="shared" si="449"/>
        <v>Eligible</v>
      </c>
    </row>
    <row r="9543" spans="1:19" x14ac:dyDescent="0.35">
      <c r="A9543" t="s">
        <v>11760</v>
      </c>
      <c r="B9543" s="1">
        <v>44905</v>
      </c>
      <c r="C9543" s="5" t="str">
        <f t="shared" si="447"/>
        <v>12</v>
      </c>
      <c r="D9543" t="s">
        <v>2584</v>
      </c>
      <c r="E9543" t="s">
        <v>17</v>
      </c>
      <c r="F9543">
        <v>3625000</v>
      </c>
      <c r="G9543" t="s">
        <v>80</v>
      </c>
      <c r="H9543" t="s">
        <v>174</v>
      </c>
      <c r="I9543" t="s">
        <v>672</v>
      </c>
      <c r="J9543" t="s">
        <v>39</v>
      </c>
      <c r="K9543" t="s">
        <v>40</v>
      </c>
      <c r="L9543" t="s">
        <v>23</v>
      </c>
      <c r="M9543">
        <v>22500</v>
      </c>
      <c r="N9543" t="s">
        <v>66</v>
      </c>
      <c r="O9543" t="s">
        <v>25</v>
      </c>
      <c r="P9543">
        <v>6160789</v>
      </c>
      <c r="Q9543" t="s">
        <v>52</v>
      </c>
      <c r="R9543" t="str">
        <f t="shared" si="448"/>
        <v>Tertile 3</v>
      </c>
      <c r="S9543" t="str">
        <f t="shared" si="449"/>
        <v>Eligible</v>
      </c>
    </row>
    <row r="9544" spans="1:19" x14ac:dyDescent="0.35">
      <c r="A9544" t="s">
        <v>11676</v>
      </c>
      <c r="B9544" s="1">
        <v>44905</v>
      </c>
      <c r="C9544" s="5" t="str">
        <f t="shared" si="447"/>
        <v>12</v>
      </c>
      <c r="D9544" t="s">
        <v>1488</v>
      </c>
      <c r="E9544" t="s">
        <v>17</v>
      </c>
      <c r="F9544">
        <v>3751000</v>
      </c>
      <c r="G9544" t="s">
        <v>160</v>
      </c>
      <c r="H9544" t="s">
        <v>37</v>
      </c>
      <c r="I9544" t="s">
        <v>38</v>
      </c>
      <c r="J9544" t="s">
        <v>21</v>
      </c>
      <c r="K9544" t="s">
        <v>22</v>
      </c>
      <c r="L9544" t="s">
        <v>50</v>
      </c>
      <c r="M9544">
        <v>31100</v>
      </c>
      <c r="N9544" t="s">
        <v>58</v>
      </c>
      <c r="O9544" t="s">
        <v>43</v>
      </c>
      <c r="P9544">
        <v>6140884</v>
      </c>
      <c r="Q9544" t="s">
        <v>60</v>
      </c>
      <c r="R9544" t="str">
        <f t="shared" si="448"/>
        <v>Tertile 3</v>
      </c>
      <c r="S9544" t="str">
        <f t="shared" si="449"/>
        <v>Eligible</v>
      </c>
    </row>
    <row r="9545" spans="1:19" x14ac:dyDescent="0.35">
      <c r="A9545" t="s">
        <v>11701</v>
      </c>
      <c r="B9545" s="1">
        <v>44905</v>
      </c>
      <c r="C9545" s="5" t="str">
        <f t="shared" si="447"/>
        <v>12</v>
      </c>
      <c r="D9545" t="s">
        <v>11702</v>
      </c>
      <c r="E9545" t="s">
        <v>17</v>
      </c>
      <c r="F9545">
        <v>4050000</v>
      </c>
      <c r="G9545" t="s">
        <v>191</v>
      </c>
      <c r="H9545" t="s">
        <v>174</v>
      </c>
      <c r="I9545" t="s">
        <v>257</v>
      </c>
      <c r="J9545" t="s">
        <v>39</v>
      </c>
      <c r="K9545" t="s">
        <v>40</v>
      </c>
      <c r="L9545" t="s">
        <v>23</v>
      </c>
      <c r="M9545">
        <v>26001</v>
      </c>
      <c r="N9545" t="s">
        <v>32</v>
      </c>
      <c r="O9545" t="s">
        <v>43</v>
      </c>
      <c r="P9545">
        <v>8934533</v>
      </c>
      <c r="Q9545" t="s">
        <v>33</v>
      </c>
      <c r="R9545" t="str">
        <f t="shared" si="448"/>
        <v>Tertile 3</v>
      </c>
      <c r="S9545" t="str">
        <f t="shared" si="449"/>
        <v>Eligible</v>
      </c>
    </row>
    <row r="9546" spans="1:19" x14ac:dyDescent="0.35">
      <c r="A9546" t="s">
        <v>11661</v>
      </c>
      <c r="B9546" s="1">
        <v>44905</v>
      </c>
      <c r="C9546" s="5" t="str">
        <f t="shared" si="447"/>
        <v>12</v>
      </c>
      <c r="D9546" t="s">
        <v>1553</v>
      </c>
      <c r="E9546" t="s">
        <v>86</v>
      </c>
      <c r="F9546">
        <v>5250000</v>
      </c>
      <c r="G9546" t="s">
        <v>252</v>
      </c>
      <c r="H9546" t="s">
        <v>56</v>
      </c>
      <c r="I9546" t="s">
        <v>57</v>
      </c>
      <c r="J9546" t="s">
        <v>21</v>
      </c>
      <c r="K9546" t="s">
        <v>22</v>
      </c>
      <c r="L9546" t="s">
        <v>50</v>
      </c>
      <c r="M9546">
        <v>29000</v>
      </c>
      <c r="N9546" t="s">
        <v>72</v>
      </c>
      <c r="O9546" t="s">
        <v>59</v>
      </c>
      <c r="P9546">
        <v>7100538</v>
      </c>
      <c r="Q9546" t="s">
        <v>73</v>
      </c>
      <c r="R9546" t="str">
        <f t="shared" si="448"/>
        <v>Tertile 3</v>
      </c>
      <c r="S9546" t="str">
        <f t="shared" si="449"/>
        <v>Eligible</v>
      </c>
    </row>
    <row r="9547" spans="1:19" x14ac:dyDescent="0.35">
      <c r="A9547" t="s">
        <v>11769</v>
      </c>
      <c r="B9547" s="1">
        <v>44906</v>
      </c>
      <c r="C9547" s="5" t="str">
        <f t="shared" si="447"/>
        <v>12</v>
      </c>
      <c r="D9547" t="s">
        <v>6318</v>
      </c>
      <c r="E9547" t="s">
        <v>86</v>
      </c>
      <c r="F9547">
        <v>13500</v>
      </c>
      <c r="G9547" t="s">
        <v>98</v>
      </c>
      <c r="H9547" t="s">
        <v>94</v>
      </c>
      <c r="I9547" t="s">
        <v>344</v>
      </c>
      <c r="J9547" t="s">
        <v>39</v>
      </c>
      <c r="K9547" t="s">
        <v>40</v>
      </c>
      <c r="L9547" t="s">
        <v>50</v>
      </c>
      <c r="M9547">
        <v>29000</v>
      </c>
      <c r="N9547" t="s">
        <v>32</v>
      </c>
      <c r="O9547" t="s">
        <v>110</v>
      </c>
      <c r="P9547">
        <v>6295909</v>
      </c>
      <c r="Q9547" t="s">
        <v>33</v>
      </c>
      <c r="R9547" t="str">
        <f t="shared" si="448"/>
        <v>Tertile 1</v>
      </c>
      <c r="S9547" t="str">
        <f t="shared" si="449"/>
        <v>Risky</v>
      </c>
    </row>
    <row r="9548" spans="1:19" x14ac:dyDescent="0.35">
      <c r="A9548" t="s">
        <v>11777</v>
      </c>
      <c r="B9548" s="1">
        <v>44906</v>
      </c>
      <c r="C9548" s="5" t="str">
        <f t="shared" si="447"/>
        <v>12</v>
      </c>
      <c r="D9548" t="s">
        <v>1939</v>
      </c>
      <c r="E9548" t="s">
        <v>17</v>
      </c>
      <c r="F9548">
        <v>13500</v>
      </c>
      <c r="G9548" t="s">
        <v>36</v>
      </c>
      <c r="H9548" t="s">
        <v>156</v>
      </c>
      <c r="I9548" t="s">
        <v>157</v>
      </c>
      <c r="J9548" t="s">
        <v>21</v>
      </c>
      <c r="K9548" t="s">
        <v>22</v>
      </c>
      <c r="L9548" t="s">
        <v>50</v>
      </c>
      <c r="M9548">
        <v>46000</v>
      </c>
      <c r="N9548" t="s">
        <v>42</v>
      </c>
      <c r="O9548" t="s">
        <v>43</v>
      </c>
      <c r="P9548">
        <v>8859160</v>
      </c>
      <c r="Q9548" t="s">
        <v>44</v>
      </c>
      <c r="R9548" t="str">
        <f t="shared" si="448"/>
        <v>Tertile 1</v>
      </c>
      <c r="S9548" t="str">
        <f t="shared" si="449"/>
        <v>Risky</v>
      </c>
    </row>
    <row r="9549" spans="1:19" x14ac:dyDescent="0.35">
      <c r="A9549" t="s">
        <v>11780</v>
      </c>
      <c r="B9549" s="1">
        <v>44906</v>
      </c>
      <c r="C9549" s="5" t="str">
        <f t="shared" si="447"/>
        <v>12</v>
      </c>
      <c r="D9549" t="s">
        <v>6408</v>
      </c>
      <c r="E9549" t="s">
        <v>17</v>
      </c>
      <c r="F9549">
        <v>13500</v>
      </c>
      <c r="G9549" t="s">
        <v>63</v>
      </c>
      <c r="H9549" t="s">
        <v>19</v>
      </c>
      <c r="I9549" t="s">
        <v>316</v>
      </c>
      <c r="J9549" t="s">
        <v>39</v>
      </c>
      <c r="K9549" t="s">
        <v>40</v>
      </c>
      <c r="L9549" t="s">
        <v>23</v>
      </c>
      <c r="M9549">
        <v>22000</v>
      </c>
      <c r="N9549" t="s">
        <v>66</v>
      </c>
      <c r="O9549" t="s">
        <v>59</v>
      </c>
      <c r="P9549">
        <v>8254306</v>
      </c>
      <c r="Q9549" t="s">
        <v>67</v>
      </c>
      <c r="R9549" t="str">
        <f t="shared" si="448"/>
        <v>Tertile 1</v>
      </c>
      <c r="S9549" t="str">
        <f t="shared" si="449"/>
        <v>Risky</v>
      </c>
    </row>
    <row r="9550" spans="1:19" x14ac:dyDescent="0.35">
      <c r="A9550" t="s">
        <v>11782</v>
      </c>
      <c r="B9550" s="1">
        <v>44906</v>
      </c>
      <c r="C9550" s="5" t="str">
        <f t="shared" si="447"/>
        <v>12</v>
      </c>
      <c r="D9550" t="s">
        <v>6412</v>
      </c>
      <c r="E9550" t="s">
        <v>17</v>
      </c>
      <c r="F9550">
        <v>13500</v>
      </c>
      <c r="G9550" t="s">
        <v>137</v>
      </c>
      <c r="H9550" t="s">
        <v>183</v>
      </c>
      <c r="I9550" t="s">
        <v>184</v>
      </c>
      <c r="J9550" t="s">
        <v>39</v>
      </c>
      <c r="K9550" t="s">
        <v>40</v>
      </c>
      <c r="L9550" t="s">
        <v>50</v>
      </c>
      <c r="M9550">
        <v>21000</v>
      </c>
      <c r="N9550" t="s">
        <v>24</v>
      </c>
      <c r="O9550" t="s">
        <v>43</v>
      </c>
      <c r="P9550">
        <v>7988843</v>
      </c>
      <c r="Q9550" t="s">
        <v>26</v>
      </c>
      <c r="R9550" t="str">
        <f t="shared" si="448"/>
        <v>Tertile 1</v>
      </c>
      <c r="S9550" t="str">
        <f t="shared" si="449"/>
        <v>Risky</v>
      </c>
    </row>
    <row r="9551" spans="1:19" x14ac:dyDescent="0.35">
      <c r="A9551" t="s">
        <v>11784</v>
      </c>
      <c r="B9551" s="1">
        <v>44906</v>
      </c>
      <c r="C9551" s="5" t="str">
        <f t="shared" si="447"/>
        <v>12</v>
      </c>
      <c r="D9551" t="s">
        <v>6416</v>
      </c>
      <c r="E9551" t="s">
        <v>17</v>
      </c>
      <c r="F9551">
        <v>13500</v>
      </c>
      <c r="G9551" t="s">
        <v>195</v>
      </c>
      <c r="H9551" t="s">
        <v>94</v>
      </c>
      <c r="I9551" t="s">
        <v>619</v>
      </c>
      <c r="J9551" t="s">
        <v>21</v>
      </c>
      <c r="K9551" t="s">
        <v>22</v>
      </c>
      <c r="L9551" t="s">
        <v>23</v>
      </c>
      <c r="M9551">
        <v>9000</v>
      </c>
      <c r="N9551" t="s">
        <v>42</v>
      </c>
      <c r="O9551" t="s">
        <v>43</v>
      </c>
      <c r="P9551">
        <v>7306390</v>
      </c>
      <c r="Q9551" t="s">
        <v>44</v>
      </c>
      <c r="R9551" t="str">
        <f t="shared" si="448"/>
        <v>Tertile 1</v>
      </c>
      <c r="S9551" t="str">
        <f t="shared" si="449"/>
        <v>Risky</v>
      </c>
    </row>
    <row r="9552" spans="1:19" x14ac:dyDescent="0.35">
      <c r="A9552" t="s">
        <v>11796</v>
      </c>
      <c r="B9552" s="1">
        <v>44906</v>
      </c>
      <c r="C9552" s="5" t="str">
        <f t="shared" si="447"/>
        <v>12</v>
      </c>
      <c r="D9552" t="s">
        <v>9444</v>
      </c>
      <c r="E9552" t="s">
        <v>17</v>
      </c>
      <c r="F9552">
        <v>13500</v>
      </c>
      <c r="G9552" t="s">
        <v>160</v>
      </c>
      <c r="H9552" t="s">
        <v>148</v>
      </c>
      <c r="I9552" t="s">
        <v>614</v>
      </c>
      <c r="J9552" t="s">
        <v>21</v>
      </c>
      <c r="K9552" t="s">
        <v>22</v>
      </c>
      <c r="L9552" t="s">
        <v>23</v>
      </c>
      <c r="M9552">
        <v>9001</v>
      </c>
      <c r="N9552" t="s">
        <v>58</v>
      </c>
      <c r="O9552" t="s">
        <v>59</v>
      </c>
      <c r="P9552">
        <v>6638980</v>
      </c>
      <c r="Q9552" t="s">
        <v>60</v>
      </c>
      <c r="R9552" t="str">
        <f t="shared" si="448"/>
        <v>Tertile 1</v>
      </c>
      <c r="S9552" t="str">
        <f t="shared" si="449"/>
        <v>Risky</v>
      </c>
    </row>
    <row r="9553" spans="1:19" x14ac:dyDescent="0.35">
      <c r="A9553" t="s">
        <v>11797</v>
      </c>
      <c r="B9553" s="1">
        <v>44906</v>
      </c>
      <c r="C9553" s="5" t="str">
        <f t="shared" si="447"/>
        <v>12</v>
      </c>
      <c r="D9553" t="s">
        <v>10892</v>
      </c>
      <c r="E9553" t="s">
        <v>86</v>
      </c>
      <c r="F9553">
        <v>13500</v>
      </c>
      <c r="G9553" t="s">
        <v>80</v>
      </c>
      <c r="H9553" t="s">
        <v>319</v>
      </c>
      <c r="I9553" t="s">
        <v>33</v>
      </c>
      <c r="J9553" t="s">
        <v>39</v>
      </c>
      <c r="K9553" t="s">
        <v>40</v>
      </c>
      <c r="L9553" t="s">
        <v>50</v>
      </c>
      <c r="M9553">
        <v>34001</v>
      </c>
      <c r="N9553" t="s">
        <v>66</v>
      </c>
      <c r="O9553" t="s">
        <v>43</v>
      </c>
      <c r="P9553">
        <v>6428567</v>
      </c>
      <c r="Q9553" t="s">
        <v>67</v>
      </c>
      <c r="R9553" t="str">
        <f t="shared" si="448"/>
        <v>Tertile 1</v>
      </c>
      <c r="S9553" t="str">
        <f t="shared" si="449"/>
        <v>Risky</v>
      </c>
    </row>
    <row r="9554" spans="1:19" x14ac:dyDescent="0.35">
      <c r="A9554" t="s">
        <v>11807</v>
      </c>
      <c r="B9554" s="1">
        <v>44906</v>
      </c>
      <c r="C9554" s="5" t="str">
        <f t="shared" si="447"/>
        <v>12</v>
      </c>
      <c r="D9554" t="s">
        <v>1421</v>
      </c>
      <c r="E9554" t="s">
        <v>17</v>
      </c>
      <c r="F9554">
        <v>13500</v>
      </c>
      <c r="G9554" t="s">
        <v>244</v>
      </c>
      <c r="H9554" t="s">
        <v>104</v>
      </c>
      <c r="I9554" t="s">
        <v>487</v>
      </c>
      <c r="J9554" t="s">
        <v>21</v>
      </c>
      <c r="K9554" t="s">
        <v>22</v>
      </c>
      <c r="L9554" t="s">
        <v>23</v>
      </c>
      <c r="M9554">
        <v>31000</v>
      </c>
      <c r="N9554" t="s">
        <v>58</v>
      </c>
      <c r="O9554" t="s">
        <v>25</v>
      </c>
      <c r="P9554">
        <v>6524574</v>
      </c>
      <c r="Q9554" t="s">
        <v>60</v>
      </c>
      <c r="R9554" t="str">
        <f t="shared" si="448"/>
        <v>Tertile 1</v>
      </c>
      <c r="S9554" t="str">
        <f t="shared" si="449"/>
        <v>Risky</v>
      </c>
    </row>
    <row r="9555" spans="1:19" x14ac:dyDescent="0.35">
      <c r="A9555" t="s">
        <v>11809</v>
      </c>
      <c r="B9555" s="1">
        <v>44906</v>
      </c>
      <c r="C9555" s="5" t="str">
        <f t="shared" si="447"/>
        <v>12</v>
      </c>
      <c r="D9555" t="s">
        <v>1022</v>
      </c>
      <c r="E9555" t="s">
        <v>17</v>
      </c>
      <c r="F9555">
        <v>13500</v>
      </c>
      <c r="G9555" t="s">
        <v>288</v>
      </c>
      <c r="H9555" t="s">
        <v>30</v>
      </c>
      <c r="I9555" t="s">
        <v>347</v>
      </c>
      <c r="J9555" t="s">
        <v>39</v>
      </c>
      <c r="K9555" t="s">
        <v>40</v>
      </c>
      <c r="L9555" t="s">
        <v>23</v>
      </c>
      <c r="M9555">
        <v>19000</v>
      </c>
      <c r="N9555" t="s">
        <v>32</v>
      </c>
      <c r="O9555" t="s">
        <v>83</v>
      </c>
      <c r="P9555">
        <v>7258093</v>
      </c>
      <c r="Q9555" t="s">
        <v>33</v>
      </c>
      <c r="R9555" t="str">
        <f t="shared" si="448"/>
        <v>Tertile 1</v>
      </c>
      <c r="S9555" t="str">
        <f t="shared" si="449"/>
        <v>Risky</v>
      </c>
    </row>
    <row r="9556" spans="1:19" x14ac:dyDescent="0.35">
      <c r="A9556" t="s">
        <v>11814</v>
      </c>
      <c r="B9556" s="1">
        <v>44906</v>
      </c>
      <c r="C9556" s="5" t="str">
        <f t="shared" si="447"/>
        <v>12</v>
      </c>
      <c r="D9556" t="s">
        <v>1471</v>
      </c>
      <c r="E9556" t="s">
        <v>17</v>
      </c>
      <c r="F9556">
        <v>13500</v>
      </c>
      <c r="G9556" t="s">
        <v>291</v>
      </c>
      <c r="H9556" t="s">
        <v>138</v>
      </c>
      <c r="I9556" t="s">
        <v>1054</v>
      </c>
      <c r="J9556" t="s">
        <v>39</v>
      </c>
      <c r="K9556" t="s">
        <v>40</v>
      </c>
      <c r="L9556" t="s">
        <v>23</v>
      </c>
      <c r="M9556">
        <v>44001</v>
      </c>
      <c r="N9556" t="s">
        <v>42</v>
      </c>
      <c r="O9556" t="s">
        <v>43</v>
      </c>
      <c r="P9556">
        <v>7978469</v>
      </c>
      <c r="Q9556" t="s">
        <v>44</v>
      </c>
      <c r="R9556" t="str">
        <f t="shared" si="448"/>
        <v>Tertile 1</v>
      </c>
      <c r="S9556" t="str">
        <f t="shared" si="449"/>
        <v>Risky</v>
      </c>
    </row>
    <row r="9557" spans="1:19" x14ac:dyDescent="0.35">
      <c r="A9557" t="s">
        <v>11821</v>
      </c>
      <c r="B9557" s="1">
        <v>44906</v>
      </c>
      <c r="C9557" s="5" t="str">
        <f t="shared" si="447"/>
        <v>12</v>
      </c>
      <c r="D9557" t="s">
        <v>1579</v>
      </c>
      <c r="E9557" t="s">
        <v>17</v>
      </c>
      <c r="F9557">
        <v>13500</v>
      </c>
      <c r="G9557" t="s">
        <v>103</v>
      </c>
      <c r="H9557" t="s">
        <v>444</v>
      </c>
      <c r="I9557" t="s">
        <v>741</v>
      </c>
      <c r="J9557" t="s">
        <v>39</v>
      </c>
      <c r="K9557" t="s">
        <v>40</v>
      </c>
      <c r="L9557" t="s">
        <v>50</v>
      </c>
      <c r="M9557">
        <v>16000</v>
      </c>
      <c r="N9557" t="s">
        <v>42</v>
      </c>
      <c r="O9557" t="s">
        <v>59</v>
      </c>
      <c r="P9557">
        <v>7064533</v>
      </c>
      <c r="Q9557" t="s">
        <v>44</v>
      </c>
      <c r="R9557" t="str">
        <f t="shared" si="448"/>
        <v>Tertile 1</v>
      </c>
      <c r="S9557" t="str">
        <f t="shared" si="449"/>
        <v>Risky</v>
      </c>
    </row>
    <row r="9558" spans="1:19" x14ac:dyDescent="0.35">
      <c r="A9558" t="s">
        <v>11825</v>
      </c>
      <c r="B9558" s="1">
        <v>44906</v>
      </c>
      <c r="C9558" s="5" t="str">
        <f t="shared" si="447"/>
        <v>12</v>
      </c>
      <c r="D9558" t="s">
        <v>1629</v>
      </c>
      <c r="E9558" t="s">
        <v>17</v>
      </c>
      <c r="F9558">
        <v>13500</v>
      </c>
      <c r="G9558" t="s">
        <v>76</v>
      </c>
      <c r="H9558" t="s">
        <v>216</v>
      </c>
      <c r="I9558" t="s">
        <v>887</v>
      </c>
      <c r="J9558" t="s">
        <v>39</v>
      </c>
      <c r="K9558" t="s">
        <v>40</v>
      </c>
      <c r="L9558" t="s">
        <v>50</v>
      </c>
      <c r="M9558">
        <v>43000</v>
      </c>
      <c r="N9558" t="s">
        <v>72</v>
      </c>
      <c r="O9558" t="s">
        <v>110</v>
      </c>
      <c r="P9558">
        <v>7725711</v>
      </c>
      <c r="Q9558" t="s">
        <v>73</v>
      </c>
      <c r="R9558" t="str">
        <f t="shared" si="448"/>
        <v>Tertile 1</v>
      </c>
      <c r="S9558" t="str">
        <f t="shared" si="449"/>
        <v>Risky</v>
      </c>
    </row>
    <row r="9559" spans="1:19" x14ac:dyDescent="0.35">
      <c r="A9559" t="s">
        <v>11831</v>
      </c>
      <c r="B9559" s="1">
        <v>44906</v>
      </c>
      <c r="C9559" s="5" t="str">
        <f t="shared" si="447"/>
        <v>12</v>
      </c>
      <c r="D9559" t="s">
        <v>3239</v>
      </c>
      <c r="E9559" t="s">
        <v>17</v>
      </c>
      <c r="F9559">
        <v>13500</v>
      </c>
      <c r="G9559" t="s">
        <v>160</v>
      </c>
      <c r="H9559" t="s">
        <v>444</v>
      </c>
      <c r="I9559" t="s">
        <v>929</v>
      </c>
      <c r="J9559" t="s">
        <v>39</v>
      </c>
      <c r="K9559" t="s">
        <v>40</v>
      </c>
      <c r="L9559" t="s">
        <v>23</v>
      </c>
      <c r="M9559">
        <v>29000</v>
      </c>
      <c r="N9559" t="s">
        <v>58</v>
      </c>
      <c r="O9559" t="s">
        <v>25</v>
      </c>
      <c r="P9559">
        <v>7743485</v>
      </c>
      <c r="Q9559" t="s">
        <v>60</v>
      </c>
      <c r="R9559" t="str">
        <f t="shared" si="448"/>
        <v>Tertile 1</v>
      </c>
      <c r="S9559" t="str">
        <f t="shared" si="449"/>
        <v>Risky</v>
      </c>
    </row>
    <row r="9560" spans="1:19" x14ac:dyDescent="0.35">
      <c r="A9560" t="s">
        <v>11835</v>
      </c>
      <c r="B9560" s="1">
        <v>44906</v>
      </c>
      <c r="C9560" s="5" t="str">
        <f t="shared" si="447"/>
        <v>12</v>
      </c>
      <c r="D9560" t="s">
        <v>1488</v>
      </c>
      <c r="E9560" t="s">
        <v>17</v>
      </c>
      <c r="F9560">
        <v>13500</v>
      </c>
      <c r="G9560" t="s">
        <v>98</v>
      </c>
      <c r="H9560" t="s">
        <v>94</v>
      </c>
      <c r="I9560" t="s">
        <v>95</v>
      </c>
      <c r="J9560" t="s">
        <v>21</v>
      </c>
      <c r="K9560" t="s">
        <v>22</v>
      </c>
      <c r="L9560" t="s">
        <v>50</v>
      </c>
      <c r="M9560">
        <v>21000</v>
      </c>
      <c r="N9560" t="s">
        <v>32</v>
      </c>
      <c r="O9560" t="s">
        <v>25</v>
      </c>
      <c r="P9560">
        <v>6815482</v>
      </c>
      <c r="Q9560" t="s">
        <v>33</v>
      </c>
      <c r="R9560" t="str">
        <f t="shared" si="448"/>
        <v>Tertile 1</v>
      </c>
      <c r="S9560" t="str">
        <f t="shared" si="449"/>
        <v>Risky</v>
      </c>
    </row>
    <row r="9561" spans="1:19" x14ac:dyDescent="0.35">
      <c r="A9561" t="s">
        <v>11838</v>
      </c>
      <c r="B9561" s="1">
        <v>44906</v>
      </c>
      <c r="C9561" s="5" t="str">
        <f t="shared" si="447"/>
        <v>12</v>
      </c>
      <c r="D9561" t="s">
        <v>1849</v>
      </c>
      <c r="E9561" t="s">
        <v>17</v>
      </c>
      <c r="F9561">
        <v>13500</v>
      </c>
      <c r="G9561" t="s">
        <v>147</v>
      </c>
      <c r="H9561" t="s">
        <v>19</v>
      </c>
      <c r="I9561" t="s">
        <v>316</v>
      </c>
      <c r="J9561" t="s">
        <v>21</v>
      </c>
      <c r="K9561" t="s">
        <v>22</v>
      </c>
      <c r="L9561" t="s">
        <v>50</v>
      </c>
      <c r="M9561">
        <v>22000</v>
      </c>
      <c r="N9561" t="s">
        <v>58</v>
      </c>
      <c r="O9561" t="s">
        <v>59</v>
      </c>
      <c r="P9561">
        <v>8873935</v>
      </c>
      <c r="Q9561" t="s">
        <v>60</v>
      </c>
      <c r="R9561" t="str">
        <f t="shared" si="448"/>
        <v>Tertile 1</v>
      </c>
      <c r="S9561" t="str">
        <f t="shared" si="449"/>
        <v>Risky</v>
      </c>
    </row>
    <row r="9562" spans="1:19" x14ac:dyDescent="0.35">
      <c r="A9562" t="s">
        <v>11858</v>
      </c>
      <c r="B9562" s="1">
        <v>44906</v>
      </c>
      <c r="C9562" s="5" t="str">
        <f t="shared" si="447"/>
        <v>12</v>
      </c>
      <c r="D9562" t="s">
        <v>407</v>
      </c>
      <c r="E9562" t="s">
        <v>17</v>
      </c>
      <c r="F9562">
        <v>13500</v>
      </c>
      <c r="G9562" t="s">
        <v>195</v>
      </c>
      <c r="H9562" t="s">
        <v>30</v>
      </c>
      <c r="I9562" t="s">
        <v>570</v>
      </c>
      <c r="J9562" t="s">
        <v>21</v>
      </c>
      <c r="K9562" t="s">
        <v>22</v>
      </c>
      <c r="L9562" t="s">
        <v>50</v>
      </c>
      <c r="M9562">
        <v>12000</v>
      </c>
      <c r="N9562" t="s">
        <v>42</v>
      </c>
      <c r="O9562" t="s">
        <v>59</v>
      </c>
      <c r="P9562">
        <v>8161749</v>
      </c>
      <c r="Q9562" t="s">
        <v>26</v>
      </c>
      <c r="R9562" t="str">
        <f t="shared" si="448"/>
        <v>Tertile 1</v>
      </c>
      <c r="S9562" t="str">
        <f t="shared" si="449"/>
        <v>Risky</v>
      </c>
    </row>
    <row r="9563" spans="1:19" x14ac:dyDescent="0.35">
      <c r="A9563" t="s">
        <v>11859</v>
      </c>
      <c r="B9563" s="1">
        <v>44906</v>
      </c>
      <c r="C9563" s="5" t="str">
        <f t="shared" si="447"/>
        <v>12</v>
      </c>
      <c r="D9563" t="s">
        <v>132</v>
      </c>
      <c r="E9563" t="s">
        <v>17</v>
      </c>
      <c r="F9563">
        <v>13500</v>
      </c>
      <c r="G9563" t="s">
        <v>199</v>
      </c>
      <c r="H9563" t="s">
        <v>138</v>
      </c>
      <c r="I9563" t="s">
        <v>1054</v>
      </c>
      <c r="J9563" t="s">
        <v>39</v>
      </c>
      <c r="K9563" t="s">
        <v>40</v>
      </c>
      <c r="L9563" t="s">
        <v>50</v>
      </c>
      <c r="M9563">
        <v>13000</v>
      </c>
      <c r="N9563" t="s">
        <v>51</v>
      </c>
      <c r="O9563" t="s">
        <v>43</v>
      </c>
      <c r="P9563">
        <v>8875172</v>
      </c>
      <c r="Q9563" t="s">
        <v>33</v>
      </c>
      <c r="R9563" t="str">
        <f t="shared" si="448"/>
        <v>Tertile 1</v>
      </c>
      <c r="S9563" t="str">
        <f t="shared" si="449"/>
        <v>Risky</v>
      </c>
    </row>
    <row r="9564" spans="1:19" x14ac:dyDescent="0.35">
      <c r="A9564" t="s">
        <v>11862</v>
      </c>
      <c r="B9564" s="1">
        <v>44906</v>
      </c>
      <c r="C9564" s="5" t="str">
        <f t="shared" si="447"/>
        <v>12</v>
      </c>
      <c r="D9564" t="s">
        <v>8275</v>
      </c>
      <c r="E9564" t="s">
        <v>17</v>
      </c>
      <c r="F9564">
        <v>13500</v>
      </c>
      <c r="G9564" t="s">
        <v>252</v>
      </c>
      <c r="H9564" t="s">
        <v>99</v>
      </c>
      <c r="I9564" t="s">
        <v>541</v>
      </c>
      <c r="J9564" t="s">
        <v>39</v>
      </c>
      <c r="K9564" t="s">
        <v>40</v>
      </c>
      <c r="L9564" t="s">
        <v>50</v>
      </c>
      <c r="M9564">
        <v>16000</v>
      </c>
      <c r="N9564" t="s">
        <v>72</v>
      </c>
      <c r="O9564" t="s">
        <v>43</v>
      </c>
      <c r="P9564">
        <v>8357721</v>
      </c>
      <c r="Q9564" t="s">
        <v>60</v>
      </c>
      <c r="R9564" t="str">
        <f t="shared" si="448"/>
        <v>Tertile 1</v>
      </c>
      <c r="S9564" t="str">
        <f t="shared" si="449"/>
        <v>Risky</v>
      </c>
    </row>
    <row r="9565" spans="1:19" x14ac:dyDescent="0.35">
      <c r="A9565" t="s">
        <v>11863</v>
      </c>
      <c r="B9565" s="1">
        <v>44906</v>
      </c>
      <c r="C9565" s="5" t="str">
        <f t="shared" si="447"/>
        <v>12</v>
      </c>
      <c r="D9565" t="s">
        <v>11864</v>
      </c>
      <c r="E9565" t="s">
        <v>17</v>
      </c>
      <c r="F9565">
        <v>372000</v>
      </c>
      <c r="G9565" t="s">
        <v>291</v>
      </c>
      <c r="H9565" t="s">
        <v>187</v>
      </c>
      <c r="I9565" t="s">
        <v>554</v>
      </c>
      <c r="J9565" t="s">
        <v>39</v>
      </c>
      <c r="K9565" t="s">
        <v>40</v>
      </c>
      <c r="L9565" t="s">
        <v>23</v>
      </c>
      <c r="M9565">
        <v>22000</v>
      </c>
      <c r="N9565" t="s">
        <v>42</v>
      </c>
      <c r="O9565" t="s">
        <v>83</v>
      </c>
      <c r="P9565">
        <v>7549732</v>
      </c>
      <c r="Q9565" t="s">
        <v>44</v>
      </c>
      <c r="R9565" t="str">
        <f t="shared" si="448"/>
        <v>Tertile 1</v>
      </c>
      <c r="S9565" t="str">
        <f t="shared" si="449"/>
        <v>Risky</v>
      </c>
    </row>
    <row r="9566" spans="1:19" x14ac:dyDescent="0.35">
      <c r="A9566" t="s">
        <v>11802</v>
      </c>
      <c r="B9566" s="1">
        <v>44906</v>
      </c>
      <c r="C9566" s="5" t="str">
        <f t="shared" si="447"/>
        <v>12</v>
      </c>
      <c r="D9566" t="s">
        <v>1147</v>
      </c>
      <c r="E9566" t="s">
        <v>86</v>
      </c>
      <c r="F9566">
        <v>375000</v>
      </c>
      <c r="G9566" t="s">
        <v>103</v>
      </c>
      <c r="H9566" t="s">
        <v>138</v>
      </c>
      <c r="I9566" t="s">
        <v>269</v>
      </c>
      <c r="J9566" t="s">
        <v>39</v>
      </c>
      <c r="K9566" t="s">
        <v>40</v>
      </c>
      <c r="L9566" t="s">
        <v>50</v>
      </c>
      <c r="M9566">
        <v>14001</v>
      </c>
      <c r="N9566" t="s">
        <v>42</v>
      </c>
      <c r="O9566" t="s">
        <v>25</v>
      </c>
      <c r="P9566">
        <v>6471772</v>
      </c>
      <c r="Q9566" t="s">
        <v>44</v>
      </c>
      <c r="R9566" t="str">
        <f t="shared" si="448"/>
        <v>Tertile 1</v>
      </c>
      <c r="S9566" t="str">
        <f t="shared" si="449"/>
        <v>Risky</v>
      </c>
    </row>
    <row r="9567" spans="1:19" x14ac:dyDescent="0.35">
      <c r="A9567" t="s">
        <v>11852</v>
      </c>
      <c r="B9567" s="1">
        <v>44906</v>
      </c>
      <c r="C9567" s="5" t="str">
        <f t="shared" si="447"/>
        <v>12</v>
      </c>
      <c r="D9567" t="s">
        <v>2687</v>
      </c>
      <c r="E9567" t="s">
        <v>17</v>
      </c>
      <c r="F9567">
        <v>448000</v>
      </c>
      <c r="G9567" t="s">
        <v>47</v>
      </c>
      <c r="H9567" t="s">
        <v>108</v>
      </c>
      <c r="I9567" t="s">
        <v>335</v>
      </c>
      <c r="J9567" t="s">
        <v>21</v>
      </c>
      <c r="K9567" t="s">
        <v>22</v>
      </c>
      <c r="L9567" t="s">
        <v>50</v>
      </c>
      <c r="M9567">
        <v>16000</v>
      </c>
      <c r="N9567" t="s">
        <v>51</v>
      </c>
      <c r="O9567" t="s">
        <v>25</v>
      </c>
      <c r="P9567">
        <v>7025387</v>
      </c>
      <c r="Q9567" t="s">
        <v>33</v>
      </c>
      <c r="R9567" t="str">
        <f t="shared" si="448"/>
        <v>Tertile 1</v>
      </c>
      <c r="S9567" t="str">
        <f t="shared" si="449"/>
        <v>Risky</v>
      </c>
    </row>
    <row r="9568" spans="1:19" x14ac:dyDescent="0.35">
      <c r="A9568" t="s">
        <v>11854</v>
      </c>
      <c r="B9568" s="1">
        <v>44906</v>
      </c>
      <c r="C9568" s="5" t="str">
        <f t="shared" si="447"/>
        <v>12</v>
      </c>
      <c r="D9568" t="s">
        <v>473</v>
      </c>
      <c r="E9568" t="s">
        <v>17</v>
      </c>
      <c r="F9568">
        <v>467000</v>
      </c>
      <c r="G9568" t="s">
        <v>63</v>
      </c>
      <c r="H9568" t="s">
        <v>19</v>
      </c>
      <c r="I9568" t="s">
        <v>87</v>
      </c>
      <c r="J9568" t="s">
        <v>21</v>
      </c>
      <c r="K9568" t="s">
        <v>22</v>
      </c>
      <c r="L9568" t="s">
        <v>50</v>
      </c>
      <c r="M9568">
        <v>15000</v>
      </c>
      <c r="N9568" t="s">
        <v>66</v>
      </c>
      <c r="O9568" t="s">
        <v>43</v>
      </c>
      <c r="P9568">
        <v>7563783</v>
      </c>
      <c r="Q9568" t="s">
        <v>52</v>
      </c>
      <c r="R9568" t="str">
        <f t="shared" si="448"/>
        <v>Tertile 1</v>
      </c>
      <c r="S9568" t="str">
        <f t="shared" si="449"/>
        <v>Risky</v>
      </c>
    </row>
    <row r="9569" spans="1:19" x14ac:dyDescent="0.35">
      <c r="A9569" t="s">
        <v>11832</v>
      </c>
      <c r="B9569" s="1">
        <v>44906</v>
      </c>
      <c r="C9569" s="5" t="str">
        <f t="shared" si="447"/>
        <v>12</v>
      </c>
      <c r="D9569" t="s">
        <v>10191</v>
      </c>
      <c r="E9569" t="s">
        <v>17</v>
      </c>
      <c r="F9569">
        <v>490000</v>
      </c>
      <c r="G9569" t="s">
        <v>80</v>
      </c>
      <c r="H9569" t="s">
        <v>19</v>
      </c>
      <c r="I9569" t="s">
        <v>307</v>
      </c>
      <c r="J9569" t="s">
        <v>39</v>
      </c>
      <c r="K9569" t="s">
        <v>40</v>
      </c>
      <c r="L9569" t="s">
        <v>50</v>
      </c>
      <c r="M9569">
        <v>17000</v>
      </c>
      <c r="N9569" t="s">
        <v>66</v>
      </c>
      <c r="O9569" t="s">
        <v>25</v>
      </c>
      <c r="P9569">
        <v>7554012</v>
      </c>
      <c r="Q9569" t="s">
        <v>67</v>
      </c>
      <c r="R9569" t="str">
        <f t="shared" si="448"/>
        <v>Tertile 1</v>
      </c>
      <c r="S9569" t="str">
        <f t="shared" si="449"/>
        <v>Risky</v>
      </c>
    </row>
    <row r="9570" spans="1:19" x14ac:dyDescent="0.35">
      <c r="A9570" t="s">
        <v>11860</v>
      </c>
      <c r="B9570" s="1">
        <v>44906</v>
      </c>
      <c r="C9570" s="5" t="str">
        <f t="shared" si="447"/>
        <v>12</v>
      </c>
      <c r="D9570" t="s">
        <v>2731</v>
      </c>
      <c r="E9570" t="s">
        <v>17</v>
      </c>
      <c r="F9570">
        <v>541000</v>
      </c>
      <c r="G9570" t="s">
        <v>244</v>
      </c>
      <c r="H9570" t="s">
        <v>126</v>
      </c>
      <c r="I9570" t="s">
        <v>180</v>
      </c>
      <c r="J9570" t="s">
        <v>21</v>
      </c>
      <c r="K9570" t="s">
        <v>22</v>
      </c>
      <c r="L9570" t="s">
        <v>50</v>
      </c>
      <c r="M9570">
        <v>25000</v>
      </c>
      <c r="N9570" t="s">
        <v>58</v>
      </c>
      <c r="O9570" t="s">
        <v>59</v>
      </c>
      <c r="P9570">
        <v>6509890</v>
      </c>
      <c r="Q9570" t="s">
        <v>44</v>
      </c>
      <c r="R9570" t="str">
        <f t="shared" si="448"/>
        <v>Tertile 1</v>
      </c>
      <c r="S9570" t="str">
        <f t="shared" si="449"/>
        <v>Risky</v>
      </c>
    </row>
    <row r="9571" spans="1:19" x14ac:dyDescent="0.35">
      <c r="A9571" t="s">
        <v>11861</v>
      </c>
      <c r="B9571" s="1">
        <v>44906</v>
      </c>
      <c r="C9571" s="5" t="str">
        <f t="shared" si="447"/>
        <v>12</v>
      </c>
      <c r="D9571" t="s">
        <v>576</v>
      </c>
      <c r="E9571" t="s">
        <v>17</v>
      </c>
      <c r="F9571">
        <v>551000</v>
      </c>
      <c r="G9571" t="s">
        <v>248</v>
      </c>
      <c r="H9571" t="s">
        <v>48</v>
      </c>
      <c r="I9571" t="s">
        <v>49</v>
      </c>
      <c r="J9571" t="s">
        <v>21</v>
      </c>
      <c r="K9571" t="s">
        <v>22</v>
      </c>
      <c r="L9571" t="s">
        <v>50</v>
      </c>
      <c r="M9571">
        <v>25000</v>
      </c>
      <c r="N9571" t="s">
        <v>66</v>
      </c>
      <c r="O9571" t="s">
        <v>25</v>
      </c>
      <c r="P9571">
        <v>8296080</v>
      </c>
      <c r="Q9571" t="s">
        <v>52</v>
      </c>
      <c r="R9571" t="str">
        <f t="shared" si="448"/>
        <v>Tertile 2</v>
      </c>
      <c r="S9571" t="str">
        <f t="shared" si="449"/>
        <v>Risky</v>
      </c>
    </row>
    <row r="9572" spans="1:19" x14ac:dyDescent="0.35">
      <c r="A9572" t="s">
        <v>11830</v>
      </c>
      <c r="B9572" s="1">
        <v>44906</v>
      </c>
      <c r="C9572" s="5" t="str">
        <f t="shared" si="447"/>
        <v>12</v>
      </c>
      <c r="D9572" t="s">
        <v>1777</v>
      </c>
      <c r="E9572" t="s">
        <v>86</v>
      </c>
      <c r="F9572">
        <v>581000</v>
      </c>
      <c r="G9572" t="s">
        <v>295</v>
      </c>
      <c r="H9572" t="s">
        <v>133</v>
      </c>
      <c r="I9572" t="s">
        <v>134</v>
      </c>
      <c r="J9572" t="s">
        <v>21</v>
      </c>
      <c r="K9572" t="s">
        <v>22</v>
      </c>
      <c r="L9572" t="s">
        <v>50</v>
      </c>
      <c r="M9572">
        <v>51000</v>
      </c>
      <c r="N9572" t="s">
        <v>51</v>
      </c>
      <c r="O9572" t="s">
        <v>25</v>
      </c>
      <c r="P9572">
        <v>8994930</v>
      </c>
      <c r="Q9572" t="s">
        <v>52</v>
      </c>
      <c r="R9572" t="str">
        <f t="shared" si="448"/>
        <v>Tertile 2</v>
      </c>
      <c r="S9572" t="str">
        <f t="shared" si="449"/>
        <v>Risky</v>
      </c>
    </row>
    <row r="9573" spans="1:19" x14ac:dyDescent="0.35">
      <c r="A9573" t="s">
        <v>11803</v>
      </c>
      <c r="B9573" s="1">
        <v>44906</v>
      </c>
      <c r="C9573" s="5" t="str">
        <f t="shared" si="447"/>
        <v>12</v>
      </c>
      <c r="D9573" t="s">
        <v>10921</v>
      </c>
      <c r="E9573" t="s">
        <v>17</v>
      </c>
      <c r="F9573">
        <v>600000</v>
      </c>
      <c r="G9573" t="s">
        <v>142</v>
      </c>
      <c r="H9573" t="s">
        <v>19</v>
      </c>
      <c r="I9573" t="s">
        <v>87</v>
      </c>
      <c r="J9573" t="s">
        <v>21</v>
      </c>
      <c r="K9573" t="s">
        <v>22</v>
      </c>
      <c r="L9573" t="s">
        <v>50</v>
      </c>
      <c r="M9573">
        <v>15001</v>
      </c>
      <c r="N9573" t="s">
        <v>51</v>
      </c>
      <c r="O9573" t="s">
        <v>43</v>
      </c>
      <c r="P9573">
        <v>8840174</v>
      </c>
      <c r="Q9573" t="s">
        <v>52</v>
      </c>
      <c r="R9573" t="str">
        <f t="shared" si="448"/>
        <v>Tertile 2</v>
      </c>
      <c r="S9573" t="str">
        <f t="shared" si="449"/>
        <v>Risky</v>
      </c>
    </row>
    <row r="9574" spans="1:19" x14ac:dyDescent="0.35">
      <c r="A9574" t="s">
        <v>11801</v>
      </c>
      <c r="B9574" s="1">
        <v>44906</v>
      </c>
      <c r="C9574" s="5" t="str">
        <f t="shared" si="447"/>
        <v>12</v>
      </c>
      <c r="D9574" t="s">
        <v>1145</v>
      </c>
      <c r="E9574" t="s">
        <v>86</v>
      </c>
      <c r="F9574">
        <v>605000</v>
      </c>
      <c r="G9574" t="s">
        <v>98</v>
      </c>
      <c r="H9574" t="s">
        <v>81</v>
      </c>
      <c r="I9574" t="s">
        <v>323</v>
      </c>
      <c r="J9574" t="s">
        <v>21</v>
      </c>
      <c r="K9574" t="s">
        <v>22</v>
      </c>
      <c r="L9574" t="s">
        <v>50</v>
      </c>
      <c r="M9574">
        <v>25001</v>
      </c>
      <c r="N9574" t="s">
        <v>32</v>
      </c>
      <c r="O9574" t="s">
        <v>25</v>
      </c>
      <c r="P9574">
        <v>6868063</v>
      </c>
      <c r="Q9574" t="s">
        <v>33</v>
      </c>
      <c r="R9574" t="str">
        <f t="shared" si="448"/>
        <v>Tertile 2</v>
      </c>
      <c r="S9574" t="str">
        <f t="shared" si="449"/>
        <v>Risky</v>
      </c>
    </row>
    <row r="9575" spans="1:19" x14ac:dyDescent="0.35">
      <c r="A9575" t="s">
        <v>11810</v>
      </c>
      <c r="B9575" s="1">
        <v>44906</v>
      </c>
      <c r="C9575" s="5" t="str">
        <f t="shared" si="447"/>
        <v>12</v>
      </c>
      <c r="D9575" t="s">
        <v>11811</v>
      </c>
      <c r="E9575" t="s">
        <v>86</v>
      </c>
      <c r="F9575">
        <v>655000</v>
      </c>
      <c r="G9575" t="s">
        <v>142</v>
      </c>
      <c r="H9575" t="s">
        <v>94</v>
      </c>
      <c r="I9575" t="s">
        <v>95</v>
      </c>
      <c r="J9575" t="s">
        <v>39</v>
      </c>
      <c r="K9575" t="s">
        <v>40</v>
      </c>
      <c r="L9575" t="s">
        <v>50</v>
      </c>
      <c r="M9575">
        <v>11000</v>
      </c>
      <c r="N9575" t="s">
        <v>51</v>
      </c>
      <c r="O9575" t="s">
        <v>83</v>
      </c>
      <c r="P9575">
        <v>7419107</v>
      </c>
      <c r="Q9575" t="s">
        <v>52</v>
      </c>
      <c r="R9575" t="str">
        <f t="shared" si="448"/>
        <v>Tertile 2</v>
      </c>
      <c r="S9575" t="str">
        <f t="shared" si="449"/>
        <v>Risky</v>
      </c>
    </row>
    <row r="9576" spans="1:19" x14ac:dyDescent="0.35">
      <c r="A9576" t="s">
        <v>11806</v>
      </c>
      <c r="B9576" s="1">
        <v>44906</v>
      </c>
      <c r="C9576" s="5" t="str">
        <f t="shared" si="447"/>
        <v>12</v>
      </c>
      <c r="D9576" t="s">
        <v>1419</v>
      </c>
      <c r="E9576" t="s">
        <v>17</v>
      </c>
      <c r="F9576">
        <v>692000</v>
      </c>
      <c r="G9576" t="s">
        <v>199</v>
      </c>
      <c r="H9576" t="s">
        <v>931</v>
      </c>
      <c r="I9576" t="s">
        <v>932</v>
      </c>
      <c r="J9576" t="s">
        <v>39</v>
      </c>
      <c r="K9576" t="s">
        <v>40</v>
      </c>
      <c r="L9576" t="s">
        <v>50</v>
      </c>
      <c r="M9576">
        <v>23000</v>
      </c>
      <c r="N9576" t="s">
        <v>51</v>
      </c>
      <c r="O9576" t="s">
        <v>59</v>
      </c>
      <c r="P9576">
        <v>6994137</v>
      </c>
      <c r="Q9576" t="s">
        <v>52</v>
      </c>
      <c r="R9576" t="str">
        <f t="shared" si="448"/>
        <v>Tertile 2</v>
      </c>
      <c r="S9576" t="str">
        <f t="shared" si="449"/>
        <v>Risky</v>
      </c>
    </row>
    <row r="9577" spans="1:19" x14ac:dyDescent="0.35">
      <c r="A9577" t="s">
        <v>11833</v>
      </c>
      <c r="B9577" s="1">
        <v>44906</v>
      </c>
      <c r="C9577" s="5" t="str">
        <f t="shared" si="447"/>
        <v>12</v>
      </c>
      <c r="D9577" t="s">
        <v>1811</v>
      </c>
      <c r="E9577" t="s">
        <v>17</v>
      </c>
      <c r="F9577">
        <v>739000</v>
      </c>
      <c r="G9577" t="s">
        <v>90</v>
      </c>
      <c r="H9577" t="s">
        <v>369</v>
      </c>
      <c r="I9577" t="s">
        <v>492</v>
      </c>
      <c r="J9577" t="s">
        <v>21</v>
      </c>
      <c r="K9577" t="s">
        <v>22</v>
      </c>
      <c r="L9577" t="s">
        <v>50</v>
      </c>
      <c r="M9577">
        <v>27000</v>
      </c>
      <c r="N9577" t="s">
        <v>72</v>
      </c>
      <c r="O9577" t="s">
        <v>110</v>
      </c>
      <c r="P9577">
        <v>6788243</v>
      </c>
      <c r="Q9577" t="s">
        <v>73</v>
      </c>
      <c r="R9577" t="str">
        <f t="shared" si="448"/>
        <v>Tertile 2</v>
      </c>
      <c r="S9577" t="str">
        <f t="shared" si="449"/>
        <v>Risky</v>
      </c>
    </row>
    <row r="9578" spans="1:19" x14ac:dyDescent="0.35">
      <c r="A9578" t="s">
        <v>11792</v>
      </c>
      <c r="B9578" s="1">
        <v>44906</v>
      </c>
      <c r="C9578" s="5" t="str">
        <f t="shared" si="447"/>
        <v>12</v>
      </c>
      <c r="D9578" t="s">
        <v>11793</v>
      </c>
      <c r="E9578" t="s">
        <v>86</v>
      </c>
      <c r="F9578">
        <v>760000</v>
      </c>
      <c r="G9578" t="s">
        <v>288</v>
      </c>
      <c r="H9578" t="s">
        <v>148</v>
      </c>
      <c r="I9578" t="s">
        <v>149</v>
      </c>
      <c r="J9578" t="s">
        <v>21</v>
      </c>
      <c r="K9578" t="s">
        <v>22</v>
      </c>
      <c r="L9578" t="s">
        <v>50</v>
      </c>
      <c r="M9578">
        <v>16001</v>
      </c>
      <c r="N9578" t="s">
        <v>32</v>
      </c>
      <c r="O9578" t="s">
        <v>43</v>
      </c>
      <c r="P9578">
        <v>8522009</v>
      </c>
      <c r="Q9578" t="s">
        <v>33</v>
      </c>
      <c r="R9578" t="str">
        <f t="shared" si="448"/>
        <v>Tertile 2</v>
      </c>
      <c r="S9578" t="str">
        <f t="shared" si="449"/>
        <v>Eligible</v>
      </c>
    </row>
    <row r="9579" spans="1:19" x14ac:dyDescent="0.35">
      <c r="A9579" t="s">
        <v>11847</v>
      </c>
      <c r="B9579" s="1">
        <v>44906</v>
      </c>
      <c r="C9579" s="5" t="str">
        <f t="shared" si="447"/>
        <v>12</v>
      </c>
      <c r="D9579" t="s">
        <v>7042</v>
      </c>
      <c r="E9579" t="s">
        <v>86</v>
      </c>
      <c r="F9579">
        <v>760000</v>
      </c>
      <c r="G9579" t="s">
        <v>76</v>
      </c>
      <c r="H9579" t="s">
        <v>19</v>
      </c>
      <c r="I9579" t="s">
        <v>316</v>
      </c>
      <c r="J9579" t="s">
        <v>21</v>
      </c>
      <c r="K9579" t="s">
        <v>22</v>
      </c>
      <c r="L9579" t="s">
        <v>50</v>
      </c>
      <c r="M9579">
        <v>22000</v>
      </c>
      <c r="N9579" t="s">
        <v>72</v>
      </c>
      <c r="O9579" t="s">
        <v>59</v>
      </c>
      <c r="P9579">
        <v>6124118</v>
      </c>
      <c r="Q9579" t="s">
        <v>60</v>
      </c>
      <c r="R9579" t="str">
        <f t="shared" si="448"/>
        <v>Tertile 2</v>
      </c>
      <c r="S9579" t="str">
        <f t="shared" si="449"/>
        <v>Eligible</v>
      </c>
    </row>
    <row r="9580" spans="1:19" x14ac:dyDescent="0.35">
      <c r="A9580" t="s">
        <v>11846</v>
      </c>
      <c r="B9580" s="1">
        <v>44906</v>
      </c>
      <c r="C9580" s="5" t="str">
        <f t="shared" si="447"/>
        <v>12</v>
      </c>
      <c r="D9580" t="s">
        <v>7040</v>
      </c>
      <c r="E9580" t="s">
        <v>17</v>
      </c>
      <c r="F9580">
        <v>762000</v>
      </c>
      <c r="G9580" t="s">
        <v>152</v>
      </c>
      <c r="H9580" t="s">
        <v>48</v>
      </c>
      <c r="I9580" t="s">
        <v>49</v>
      </c>
      <c r="J9580" t="s">
        <v>39</v>
      </c>
      <c r="K9580" t="s">
        <v>40</v>
      </c>
      <c r="L9580" t="s">
        <v>50</v>
      </c>
      <c r="M9580">
        <v>14000</v>
      </c>
      <c r="N9580" t="s">
        <v>66</v>
      </c>
      <c r="O9580" t="s">
        <v>25</v>
      </c>
      <c r="P9580">
        <v>6380161</v>
      </c>
      <c r="Q9580" t="s">
        <v>52</v>
      </c>
      <c r="R9580" t="str">
        <f t="shared" si="448"/>
        <v>Tertile 2</v>
      </c>
      <c r="S9580" t="str">
        <f t="shared" si="449"/>
        <v>Eligible</v>
      </c>
    </row>
    <row r="9581" spans="1:19" x14ac:dyDescent="0.35">
      <c r="A9581" t="s">
        <v>11812</v>
      </c>
      <c r="B9581" s="1">
        <v>44906</v>
      </c>
      <c r="C9581" s="5" t="str">
        <f t="shared" si="447"/>
        <v>12</v>
      </c>
      <c r="D9581" t="s">
        <v>11813</v>
      </c>
      <c r="E9581" t="s">
        <v>86</v>
      </c>
      <c r="F9581">
        <v>770000</v>
      </c>
      <c r="G9581" t="s">
        <v>160</v>
      </c>
      <c r="H9581" t="s">
        <v>148</v>
      </c>
      <c r="I9581" t="s">
        <v>522</v>
      </c>
      <c r="J9581" t="s">
        <v>21</v>
      </c>
      <c r="K9581" t="s">
        <v>22</v>
      </c>
      <c r="L9581" t="s">
        <v>50</v>
      </c>
      <c r="M9581">
        <v>45000</v>
      </c>
      <c r="N9581" t="s">
        <v>58</v>
      </c>
      <c r="O9581" t="s">
        <v>83</v>
      </c>
      <c r="P9581">
        <v>8158435</v>
      </c>
      <c r="Q9581" t="s">
        <v>60</v>
      </c>
      <c r="R9581" t="str">
        <f t="shared" si="448"/>
        <v>Tertile 2</v>
      </c>
      <c r="S9581" t="str">
        <f t="shared" si="449"/>
        <v>Eligible</v>
      </c>
    </row>
    <row r="9582" spans="1:19" x14ac:dyDescent="0.35">
      <c r="A9582" t="s">
        <v>11836</v>
      </c>
      <c r="B9582" s="1">
        <v>44906</v>
      </c>
      <c r="C9582" s="5" t="str">
        <f t="shared" si="447"/>
        <v>12</v>
      </c>
      <c r="D9582" t="s">
        <v>1846</v>
      </c>
      <c r="E9582" t="s">
        <v>17</v>
      </c>
      <c r="F9582">
        <v>785000</v>
      </c>
      <c r="G9582" t="s">
        <v>103</v>
      </c>
      <c r="H9582" t="s">
        <v>931</v>
      </c>
      <c r="I9582" t="s">
        <v>932</v>
      </c>
      <c r="J9582" t="s">
        <v>39</v>
      </c>
      <c r="K9582" t="s">
        <v>40</v>
      </c>
      <c r="L9582" t="s">
        <v>50</v>
      </c>
      <c r="M9582">
        <v>13000</v>
      </c>
      <c r="N9582" t="s">
        <v>42</v>
      </c>
      <c r="O9582" t="s">
        <v>59</v>
      </c>
      <c r="P9582">
        <v>8418788</v>
      </c>
      <c r="Q9582" t="s">
        <v>44</v>
      </c>
      <c r="R9582" t="str">
        <f t="shared" si="448"/>
        <v>Tertile 2</v>
      </c>
      <c r="S9582" t="str">
        <f t="shared" si="449"/>
        <v>Eligible</v>
      </c>
    </row>
    <row r="9583" spans="1:19" x14ac:dyDescent="0.35">
      <c r="A9583" t="s">
        <v>11855</v>
      </c>
      <c r="B9583" s="1">
        <v>44906</v>
      </c>
      <c r="C9583" s="5" t="str">
        <f t="shared" si="447"/>
        <v>12</v>
      </c>
      <c r="D9583" t="s">
        <v>475</v>
      </c>
      <c r="E9583" t="s">
        <v>17</v>
      </c>
      <c r="F9583">
        <v>800000</v>
      </c>
      <c r="G9583" t="s">
        <v>70</v>
      </c>
      <c r="H9583" t="s">
        <v>319</v>
      </c>
      <c r="I9583" t="s">
        <v>478</v>
      </c>
      <c r="J9583" t="s">
        <v>21</v>
      </c>
      <c r="K9583" t="s">
        <v>22</v>
      </c>
      <c r="L9583" t="s">
        <v>50</v>
      </c>
      <c r="M9583">
        <v>12000</v>
      </c>
      <c r="N9583" t="s">
        <v>72</v>
      </c>
      <c r="O9583" t="s">
        <v>110</v>
      </c>
      <c r="P9583">
        <v>7095963</v>
      </c>
      <c r="Q9583" t="s">
        <v>60</v>
      </c>
      <c r="R9583" t="str">
        <f t="shared" si="448"/>
        <v>Tertile 2</v>
      </c>
      <c r="S9583" t="str">
        <f t="shared" si="449"/>
        <v>Eligible</v>
      </c>
    </row>
    <row r="9584" spans="1:19" x14ac:dyDescent="0.35">
      <c r="A9584" t="s">
        <v>11767</v>
      </c>
      <c r="B9584" s="1">
        <v>44906</v>
      </c>
      <c r="C9584" s="5" t="str">
        <f t="shared" si="447"/>
        <v>12</v>
      </c>
      <c r="D9584" t="s">
        <v>2110</v>
      </c>
      <c r="E9584" t="s">
        <v>86</v>
      </c>
      <c r="F9584">
        <v>821000</v>
      </c>
      <c r="G9584" t="s">
        <v>90</v>
      </c>
      <c r="H9584" t="s">
        <v>117</v>
      </c>
      <c r="I9584" t="s">
        <v>427</v>
      </c>
      <c r="J9584" t="s">
        <v>39</v>
      </c>
      <c r="K9584" t="s">
        <v>40</v>
      </c>
      <c r="L9584" t="s">
        <v>23</v>
      </c>
      <c r="M9584">
        <v>15000</v>
      </c>
      <c r="N9584" t="s">
        <v>72</v>
      </c>
      <c r="O9584" t="s">
        <v>25</v>
      </c>
      <c r="P9584">
        <v>8990551</v>
      </c>
      <c r="Q9584" t="s">
        <v>73</v>
      </c>
      <c r="R9584" t="str">
        <f t="shared" si="448"/>
        <v>Tertile 2</v>
      </c>
      <c r="S9584" t="str">
        <f t="shared" si="449"/>
        <v>Eligible</v>
      </c>
    </row>
    <row r="9585" spans="1:19" x14ac:dyDescent="0.35">
      <c r="A9585" t="s">
        <v>11844</v>
      </c>
      <c r="B9585" s="1">
        <v>44906</v>
      </c>
      <c r="C9585" s="5" t="str">
        <f t="shared" si="447"/>
        <v>12</v>
      </c>
      <c r="D9585" t="s">
        <v>11845</v>
      </c>
      <c r="E9585" t="s">
        <v>17</v>
      </c>
      <c r="F9585">
        <v>840000</v>
      </c>
      <c r="G9585" t="s">
        <v>147</v>
      </c>
      <c r="H9585" t="s">
        <v>319</v>
      </c>
      <c r="I9585" t="s">
        <v>478</v>
      </c>
      <c r="J9585" t="s">
        <v>39</v>
      </c>
      <c r="K9585" t="s">
        <v>40</v>
      </c>
      <c r="L9585" t="s">
        <v>50</v>
      </c>
      <c r="M9585">
        <v>15000</v>
      </c>
      <c r="N9585" t="s">
        <v>58</v>
      </c>
      <c r="O9585" t="s">
        <v>110</v>
      </c>
      <c r="P9585">
        <v>6111272</v>
      </c>
      <c r="Q9585" t="s">
        <v>44</v>
      </c>
      <c r="R9585" t="str">
        <f t="shared" si="448"/>
        <v>Tertile 2</v>
      </c>
      <c r="S9585" t="str">
        <f t="shared" si="449"/>
        <v>Eligible</v>
      </c>
    </row>
    <row r="9586" spans="1:19" x14ac:dyDescent="0.35">
      <c r="A9586" t="s">
        <v>11843</v>
      </c>
      <c r="B9586" s="1">
        <v>44906</v>
      </c>
      <c r="C9586" s="5" t="str">
        <f t="shared" si="447"/>
        <v>12</v>
      </c>
      <c r="D9586" t="s">
        <v>1879</v>
      </c>
      <c r="E9586" t="s">
        <v>17</v>
      </c>
      <c r="F9586">
        <v>855000</v>
      </c>
      <c r="G9586" t="s">
        <v>166</v>
      </c>
      <c r="H9586" t="s">
        <v>19</v>
      </c>
      <c r="I9586" t="s">
        <v>20</v>
      </c>
      <c r="J9586" t="s">
        <v>39</v>
      </c>
      <c r="K9586" t="s">
        <v>40</v>
      </c>
      <c r="L9586" t="s">
        <v>50</v>
      </c>
      <c r="M9586">
        <v>22001</v>
      </c>
      <c r="N9586" t="s">
        <v>24</v>
      </c>
      <c r="O9586" t="s">
        <v>25</v>
      </c>
      <c r="P9586">
        <v>7032027</v>
      </c>
      <c r="Q9586" t="s">
        <v>26</v>
      </c>
      <c r="R9586" t="str">
        <f t="shared" si="448"/>
        <v>Tertile 2</v>
      </c>
      <c r="S9586" t="str">
        <f t="shared" si="449"/>
        <v>Eligible</v>
      </c>
    </row>
    <row r="9587" spans="1:19" x14ac:dyDescent="0.35">
      <c r="A9587" t="s">
        <v>11817</v>
      </c>
      <c r="B9587" s="1">
        <v>44906</v>
      </c>
      <c r="C9587" s="5" t="str">
        <f t="shared" si="447"/>
        <v>12</v>
      </c>
      <c r="D9587" t="s">
        <v>1511</v>
      </c>
      <c r="E9587" t="s">
        <v>17</v>
      </c>
      <c r="F9587">
        <v>880000</v>
      </c>
      <c r="G9587" t="s">
        <v>80</v>
      </c>
      <c r="H9587" t="s">
        <v>187</v>
      </c>
      <c r="I9587" t="s">
        <v>249</v>
      </c>
      <c r="J9587" t="s">
        <v>21</v>
      </c>
      <c r="K9587" t="s">
        <v>22</v>
      </c>
      <c r="L9587" t="s">
        <v>23</v>
      </c>
      <c r="M9587">
        <v>12000</v>
      </c>
      <c r="N9587" t="s">
        <v>66</v>
      </c>
      <c r="O9587" t="s">
        <v>59</v>
      </c>
      <c r="P9587">
        <v>6732863</v>
      </c>
      <c r="Q9587" t="s">
        <v>67</v>
      </c>
      <c r="R9587" t="str">
        <f t="shared" si="448"/>
        <v>Tertile 2</v>
      </c>
      <c r="S9587" t="str">
        <f t="shared" si="449"/>
        <v>Eligible</v>
      </c>
    </row>
    <row r="9588" spans="1:19" x14ac:dyDescent="0.35">
      <c r="A9588" t="s">
        <v>11829</v>
      </c>
      <c r="B9588" s="1">
        <v>44906</v>
      </c>
      <c r="C9588" s="5" t="str">
        <f t="shared" si="447"/>
        <v>12</v>
      </c>
      <c r="D9588" t="s">
        <v>1535</v>
      </c>
      <c r="E9588" t="s">
        <v>17</v>
      </c>
      <c r="F9588">
        <v>890000</v>
      </c>
      <c r="G9588" t="s">
        <v>291</v>
      </c>
      <c r="H9588" t="s">
        <v>143</v>
      </c>
      <c r="I9588" t="s">
        <v>144</v>
      </c>
      <c r="J9588" t="s">
        <v>21</v>
      </c>
      <c r="K9588" t="s">
        <v>22</v>
      </c>
      <c r="L9588" t="s">
        <v>50</v>
      </c>
      <c r="M9588">
        <v>32000</v>
      </c>
      <c r="N9588" t="s">
        <v>42</v>
      </c>
      <c r="O9588" t="s">
        <v>43</v>
      </c>
      <c r="P9588">
        <v>7030163</v>
      </c>
      <c r="Q9588" t="s">
        <v>44</v>
      </c>
      <c r="R9588" t="str">
        <f t="shared" si="448"/>
        <v>Tertile 2</v>
      </c>
      <c r="S9588" t="str">
        <f t="shared" si="449"/>
        <v>Eligible</v>
      </c>
    </row>
    <row r="9589" spans="1:19" x14ac:dyDescent="0.35">
      <c r="A9589" t="s">
        <v>11804</v>
      </c>
      <c r="B9589" s="1">
        <v>44906</v>
      </c>
      <c r="C9589" s="5" t="str">
        <f t="shared" si="447"/>
        <v>12</v>
      </c>
      <c r="D9589" t="s">
        <v>1209</v>
      </c>
      <c r="E9589" t="s">
        <v>17</v>
      </c>
      <c r="F9589">
        <v>900000</v>
      </c>
      <c r="G9589" t="s">
        <v>147</v>
      </c>
      <c r="H9589" t="s">
        <v>369</v>
      </c>
      <c r="I9589" t="s">
        <v>810</v>
      </c>
      <c r="J9589" t="s">
        <v>21</v>
      </c>
      <c r="K9589" t="s">
        <v>22</v>
      </c>
      <c r="L9589" t="s">
        <v>50</v>
      </c>
      <c r="M9589">
        <v>15001</v>
      </c>
      <c r="N9589" t="s">
        <v>58</v>
      </c>
      <c r="O9589" t="s">
        <v>25</v>
      </c>
      <c r="P9589">
        <v>7940515</v>
      </c>
      <c r="Q9589" t="s">
        <v>60</v>
      </c>
      <c r="R9589" t="str">
        <f t="shared" si="448"/>
        <v>Tertile 2</v>
      </c>
      <c r="S9589" t="str">
        <f t="shared" si="449"/>
        <v>Eligible</v>
      </c>
    </row>
    <row r="9590" spans="1:19" x14ac:dyDescent="0.35">
      <c r="A9590" t="s">
        <v>11781</v>
      </c>
      <c r="B9590" s="1">
        <v>44906</v>
      </c>
      <c r="C9590" s="5" t="str">
        <f t="shared" si="447"/>
        <v>12</v>
      </c>
      <c r="D9590" t="s">
        <v>6410</v>
      </c>
      <c r="E9590" t="s">
        <v>86</v>
      </c>
      <c r="F9590">
        <v>920000</v>
      </c>
      <c r="G9590" t="s">
        <v>70</v>
      </c>
      <c r="H9590" t="s">
        <v>30</v>
      </c>
      <c r="I9590" t="s">
        <v>153</v>
      </c>
      <c r="J9590" t="s">
        <v>21</v>
      </c>
      <c r="K9590" t="s">
        <v>22</v>
      </c>
      <c r="L9590" t="s">
        <v>50</v>
      </c>
      <c r="M9590">
        <v>41000</v>
      </c>
      <c r="N9590" t="s">
        <v>72</v>
      </c>
      <c r="O9590" t="s">
        <v>25</v>
      </c>
      <c r="P9590">
        <v>7610973</v>
      </c>
      <c r="Q9590" t="s">
        <v>73</v>
      </c>
      <c r="R9590" t="str">
        <f t="shared" si="448"/>
        <v>Tertile 2</v>
      </c>
      <c r="S9590" t="str">
        <f t="shared" si="449"/>
        <v>Eligible</v>
      </c>
    </row>
    <row r="9591" spans="1:19" x14ac:dyDescent="0.35">
      <c r="A9591" t="s">
        <v>11853</v>
      </c>
      <c r="B9591" s="1">
        <v>44906</v>
      </c>
      <c r="C9591" s="5" t="str">
        <f t="shared" si="447"/>
        <v>12</v>
      </c>
      <c r="D9591" t="s">
        <v>1124</v>
      </c>
      <c r="E9591" t="s">
        <v>17</v>
      </c>
      <c r="F9591">
        <v>931000</v>
      </c>
      <c r="G9591" t="s">
        <v>55</v>
      </c>
      <c r="H9591" t="s">
        <v>48</v>
      </c>
      <c r="I9591" t="s">
        <v>648</v>
      </c>
      <c r="J9591" t="s">
        <v>39</v>
      </c>
      <c r="K9591" t="s">
        <v>40</v>
      </c>
      <c r="L9591" t="s">
        <v>23</v>
      </c>
      <c r="M9591">
        <v>34000</v>
      </c>
      <c r="N9591" t="s">
        <v>58</v>
      </c>
      <c r="O9591" t="s">
        <v>59</v>
      </c>
      <c r="P9591">
        <v>8710988</v>
      </c>
      <c r="Q9591" t="s">
        <v>44</v>
      </c>
      <c r="R9591" t="str">
        <f t="shared" si="448"/>
        <v>Tertile 2</v>
      </c>
      <c r="S9591" t="str">
        <f t="shared" si="449"/>
        <v>Eligible</v>
      </c>
    </row>
    <row r="9592" spans="1:19" x14ac:dyDescent="0.35">
      <c r="A9592" t="s">
        <v>11776</v>
      </c>
      <c r="B9592" s="1">
        <v>44906</v>
      </c>
      <c r="C9592" s="5" t="str">
        <f t="shared" si="447"/>
        <v>12</v>
      </c>
      <c r="D9592" t="s">
        <v>6358</v>
      </c>
      <c r="E9592" t="s">
        <v>86</v>
      </c>
      <c r="F9592">
        <v>940000</v>
      </c>
      <c r="G9592" t="s">
        <v>29</v>
      </c>
      <c r="H9592" t="s">
        <v>148</v>
      </c>
      <c r="I9592" t="s">
        <v>149</v>
      </c>
      <c r="J9592" t="s">
        <v>21</v>
      </c>
      <c r="K9592" t="s">
        <v>22</v>
      </c>
      <c r="L9592" t="s">
        <v>50</v>
      </c>
      <c r="M9592">
        <v>16000</v>
      </c>
      <c r="N9592" t="s">
        <v>32</v>
      </c>
      <c r="O9592" t="s">
        <v>43</v>
      </c>
      <c r="P9592">
        <v>7585950</v>
      </c>
      <c r="Q9592" t="s">
        <v>33</v>
      </c>
      <c r="R9592" t="str">
        <f t="shared" si="448"/>
        <v>Tertile 2</v>
      </c>
      <c r="S9592" t="str">
        <f t="shared" si="449"/>
        <v>Eligible</v>
      </c>
    </row>
    <row r="9593" spans="1:19" x14ac:dyDescent="0.35">
      <c r="A9593" t="s">
        <v>11795</v>
      </c>
      <c r="B9593" s="1">
        <v>44906</v>
      </c>
      <c r="C9593" s="5" t="str">
        <f t="shared" si="447"/>
        <v>12</v>
      </c>
      <c r="D9593" t="s">
        <v>10889</v>
      </c>
      <c r="E9593" t="s">
        <v>17</v>
      </c>
      <c r="F9593">
        <v>940000</v>
      </c>
      <c r="G9593" t="s">
        <v>295</v>
      </c>
      <c r="H9593" t="s">
        <v>319</v>
      </c>
      <c r="I9593" t="s">
        <v>478</v>
      </c>
      <c r="J9593" t="s">
        <v>39</v>
      </c>
      <c r="K9593" t="s">
        <v>40</v>
      </c>
      <c r="L9593" t="s">
        <v>50</v>
      </c>
      <c r="M9593">
        <v>26001</v>
      </c>
      <c r="N9593" t="s">
        <v>51</v>
      </c>
      <c r="O9593" t="s">
        <v>110</v>
      </c>
      <c r="P9593">
        <v>6637426</v>
      </c>
      <c r="Q9593" t="s">
        <v>52</v>
      </c>
      <c r="R9593" t="str">
        <f t="shared" si="448"/>
        <v>Tertile 2</v>
      </c>
      <c r="S9593" t="str">
        <f t="shared" si="449"/>
        <v>Eligible</v>
      </c>
    </row>
    <row r="9594" spans="1:19" x14ac:dyDescent="0.35">
      <c r="A9594" t="s">
        <v>11826</v>
      </c>
      <c r="B9594" s="1">
        <v>44906</v>
      </c>
      <c r="C9594" s="5" t="str">
        <f t="shared" si="447"/>
        <v>12</v>
      </c>
      <c r="D9594" t="s">
        <v>1528</v>
      </c>
      <c r="E9594" t="s">
        <v>17</v>
      </c>
      <c r="F9594">
        <v>962000</v>
      </c>
      <c r="G9594" t="s">
        <v>252</v>
      </c>
      <c r="H9594" t="s">
        <v>156</v>
      </c>
      <c r="I9594" t="s">
        <v>2239</v>
      </c>
      <c r="J9594" t="s">
        <v>21</v>
      </c>
      <c r="K9594" t="s">
        <v>22</v>
      </c>
      <c r="L9594" t="s">
        <v>50</v>
      </c>
      <c r="M9594">
        <v>17000</v>
      </c>
      <c r="N9594" t="s">
        <v>72</v>
      </c>
      <c r="O9594" t="s">
        <v>25</v>
      </c>
      <c r="P9594">
        <v>7399664</v>
      </c>
      <c r="Q9594" t="s">
        <v>73</v>
      </c>
      <c r="R9594" t="str">
        <f t="shared" si="448"/>
        <v>Tertile 2</v>
      </c>
      <c r="S9594" t="str">
        <f t="shared" si="449"/>
        <v>Eligible</v>
      </c>
    </row>
    <row r="9595" spans="1:19" x14ac:dyDescent="0.35">
      <c r="A9595" t="s">
        <v>11827</v>
      </c>
      <c r="B9595" s="1">
        <v>44906</v>
      </c>
      <c r="C9595" s="5" t="str">
        <f t="shared" si="447"/>
        <v>12</v>
      </c>
      <c r="D9595" t="s">
        <v>1530</v>
      </c>
      <c r="E9595" t="s">
        <v>17</v>
      </c>
      <c r="F9595">
        <v>981000</v>
      </c>
      <c r="G9595" t="s">
        <v>268</v>
      </c>
      <c r="H9595" t="s">
        <v>187</v>
      </c>
      <c r="I9595" t="s">
        <v>188</v>
      </c>
      <c r="J9595" t="s">
        <v>39</v>
      </c>
      <c r="K9595" t="s">
        <v>40</v>
      </c>
      <c r="L9595" t="s">
        <v>50</v>
      </c>
      <c r="M9595">
        <v>17000</v>
      </c>
      <c r="N9595" t="s">
        <v>24</v>
      </c>
      <c r="O9595" t="s">
        <v>110</v>
      </c>
      <c r="P9595">
        <v>6676314</v>
      </c>
      <c r="Q9595" t="s">
        <v>26</v>
      </c>
      <c r="R9595" t="str">
        <f t="shared" si="448"/>
        <v>Tertile 2</v>
      </c>
      <c r="S9595" t="str">
        <f t="shared" si="449"/>
        <v>Eligible</v>
      </c>
    </row>
    <row r="9596" spans="1:19" x14ac:dyDescent="0.35">
      <c r="A9596" t="s">
        <v>11785</v>
      </c>
      <c r="B9596" s="1">
        <v>44906</v>
      </c>
      <c r="C9596" s="5" t="str">
        <f t="shared" si="447"/>
        <v>12</v>
      </c>
      <c r="D9596" t="s">
        <v>1363</v>
      </c>
      <c r="E9596" t="s">
        <v>17</v>
      </c>
      <c r="F9596">
        <v>990000</v>
      </c>
      <c r="G9596" t="s">
        <v>268</v>
      </c>
      <c r="H9596" t="s">
        <v>81</v>
      </c>
      <c r="I9596" t="s">
        <v>387</v>
      </c>
      <c r="J9596" t="s">
        <v>39</v>
      </c>
      <c r="K9596" t="s">
        <v>40</v>
      </c>
      <c r="L9596" t="s">
        <v>50</v>
      </c>
      <c r="M9596">
        <v>22001</v>
      </c>
      <c r="N9596" t="s">
        <v>24</v>
      </c>
      <c r="O9596" t="s">
        <v>83</v>
      </c>
      <c r="P9596">
        <v>7933631</v>
      </c>
      <c r="Q9596" t="s">
        <v>44</v>
      </c>
      <c r="R9596" t="str">
        <f t="shared" si="448"/>
        <v>Tertile 2</v>
      </c>
      <c r="S9596" t="str">
        <f t="shared" si="449"/>
        <v>Eligible</v>
      </c>
    </row>
    <row r="9597" spans="1:19" x14ac:dyDescent="0.35">
      <c r="A9597" t="s">
        <v>11822</v>
      </c>
      <c r="B9597" s="1">
        <v>44906</v>
      </c>
      <c r="C9597" s="5" t="str">
        <f t="shared" si="447"/>
        <v>12</v>
      </c>
      <c r="D9597" t="s">
        <v>1582</v>
      </c>
      <c r="E9597" t="s">
        <v>86</v>
      </c>
      <c r="F9597">
        <v>1000000</v>
      </c>
      <c r="G9597" t="s">
        <v>142</v>
      </c>
      <c r="H9597" t="s">
        <v>113</v>
      </c>
      <c r="I9597" t="s">
        <v>395</v>
      </c>
      <c r="J9597" t="s">
        <v>39</v>
      </c>
      <c r="K9597" t="s">
        <v>40</v>
      </c>
      <c r="L9597" t="s">
        <v>50</v>
      </c>
      <c r="M9597">
        <v>49000</v>
      </c>
      <c r="N9597" t="s">
        <v>51</v>
      </c>
      <c r="O9597" t="s">
        <v>25</v>
      </c>
      <c r="P9597">
        <v>6709105</v>
      </c>
      <c r="Q9597" t="s">
        <v>52</v>
      </c>
      <c r="R9597" t="str">
        <f t="shared" si="448"/>
        <v>Tertile 2</v>
      </c>
      <c r="S9597" t="str">
        <f t="shared" si="449"/>
        <v>Eligible</v>
      </c>
    </row>
    <row r="9598" spans="1:19" x14ac:dyDescent="0.35">
      <c r="A9598" t="s">
        <v>11840</v>
      </c>
      <c r="B9598" s="1">
        <v>44906</v>
      </c>
      <c r="C9598" s="5" t="str">
        <f t="shared" si="447"/>
        <v>12</v>
      </c>
      <c r="D9598" t="s">
        <v>1870</v>
      </c>
      <c r="E9598" t="s">
        <v>17</v>
      </c>
      <c r="F9598">
        <v>1020000</v>
      </c>
      <c r="G9598" t="s">
        <v>76</v>
      </c>
      <c r="H9598" t="s">
        <v>108</v>
      </c>
      <c r="I9598" t="s">
        <v>1558</v>
      </c>
      <c r="J9598" t="s">
        <v>21</v>
      </c>
      <c r="K9598" t="s">
        <v>22</v>
      </c>
      <c r="L9598" t="s">
        <v>50</v>
      </c>
      <c r="M9598">
        <v>42001</v>
      </c>
      <c r="N9598" t="s">
        <v>72</v>
      </c>
      <c r="O9598" t="s">
        <v>110</v>
      </c>
      <c r="P9598">
        <v>7126369</v>
      </c>
      <c r="Q9598" t="s">
        <v>73</v>
      </c>
      <c r="R9598" t="str">
        <f t="shared" si="448"/>
        <v>Tertile 3</v>
      </c>
      <c r="S9598" t="str">
        <f t="shared" si="449"/>
        <v>Eligible</v>
      </c>
    </row>
    <row r="9599" spans="1:19" x14ac:dyDescent="0.35">
      <c r="A9599" t="s">
        <v>11794</v>
      </c>
      <c r="B9599" s="1">
        <v>44906</v>
      </c>
      <c r="C9599" s="5" t="str">
        <f t="shared" si="447"/>
        <v>12</v>
      </c>
      <c r="D9599" t="s">
        <v>7694</v>
      </c>
      <c r="E9599" t="s">
        <v>17</v>
      </c>
      <c r="F9599">
        <v>1100000</v>
      </c>
      <c r="G9599" t="s">
        <v>166</v>
      </c>
      <c r="H9599" t="s">
        <v>81</v>
      </c>
      <c r="I9599" t="s">
        <v>82</v>
      </c>
      <c r="J9599" t="s">
        <v>39</v>
      </c>
      <c r="K9599" t="s">
        <v>40</v>
      </c>
      <c r="L9599" t="s">
        <v>50</v>
      </c>
      <c r="M9599">
        <v>57001</v>
      </c>
      <c r="N9599" t="s">
        <v>24</v>
      </c>
      <c r="O9599" t="s">
        <v>83</v>
      </c>
      <c r="P9599">
        <v>6878095</v>
      </c>
      <c r="Q9599" t="s">
        <v>44</v>
      </c>
      <c r="R9599" t="str">
        <f t="shared" si="448"/>
        <v>Tertile 3</v>
      </c>
      <c r="S9599" t="str">
        <f t="shared" si="449"/>
        <v>Eligible</v>
      </c>
    </row>
    <row r="9600" spans="1:19" x14ac:dyDescent="0.35">
      <c r="A9600" t="s">
        <v>11851</v>
      </c>
      <c r="B9600" s="1">
        <v>44906</v>
      </c>
      <c r="C9600" s="5" t="str">
        <f t="shared" si="447"/>
        <v>12</v>
      </c>
      <c r="D9600" t="s">
        <v>3673</v>
      </c>
      <c r="E9600" t="s">
        <v>17</v>
      </c>
      <c r="F9600">
        <v>1112000</v>
      </c>
      <c r="G9600" t="s">
        <v>288</v>
      </c>
      <c r="H9600" t="s">
        <v>113</v>
      </c>
      <c r="I9600" t="s">
        <v>114</v>
      </c>
      <c r="J9600" t="s">
        <v>21</v>
      </c>
      <c r="K9600" t="s">
        <v>22</v>
      </c>
      <c r="L9600" t="s">
        <v>23</v>
      </c>
      <c r="M9600">
        <v>22200</v>
      </c>
      <c r="N9600" t="s">
        <v>32</v>
      </c>
      <c r="O9600" t="s">
        <v>83</v>
      </c>
      <c r="P9600">
        <v>6530497</v>
      </c>
      <c r="Q9600" t="s">
        <v>33</v>
      </c>
      <c r="R9600" t="str">
        <f t="shared" si="448"/>
        <v>Tertile 3</v>
      </c>
      <c r="S9600" t="str">
        <f t="shared" si="449"/>
        <v>Eligible</v>
      </c>
    </row>
    <row r="9601" spans="1:19" x14ac:dyDescent="0.35">
      <c r="A9601" t="s">
        <v>11837</v>
      </c>
      <c r="B9601" s="1">
        <v>44906</v>
      </c>
      <c r="C9601" s="5" t="str">
        <f t="shared" si="447"/>
        <v>12</v>
      </c>
      <c r="D9601" t="s">
        <v>10197</v>
      </c>
      <c r="E9601" t="s">
        <v>17</v>
      </c>
      <c r="F9601">
        <v>1155000</v>
      </c>
      <c r="G9601" t="s">
        <v>142</v>
      </c>
      <c r="H9601" t="s">
        <v>104</v>
      </c>
      <c r="I9601" t="s">
        <v>338</v>
      </c>
      <c r="J9601" t="s">
        <v>21</v>
      </c>
      <c r="K9601" t="s">
        <v>22</v>
      </c>
      <c r="L9601" t="s">
        <v>23</v>
      </c>
      <c r="M9601">
        <v>18500</v>
      </c>
      <c r="N9601" t="s">
        <v>51</v>
      </c>
      <c r="O9601" t="s">
        <v>110</v>
      </c>
      <c r="P9601">
        <v>7077775</v>
      </c>
      <c r="Q9601" t="s">
        <v>52</v>
      </c>
      <c r="R9601" t="str">
        <f t="shared" si="448"/>
        <v>Tertile 3</v>
      </c>
      <c r="S9601" t="str">
        <f t="shared" si="449"/>
        <v>Eligible</v>
      </c>
    </row>
    <row r="9602" spans="1:19" x14ac:dyDescent="0.35">
      <c r="A9602" t="s">
        <v>11774</v>
      </c>
      <c r="B9602" s="1">
        <v>44906</v>
      </c>
      <c r="C9602" s="5" t="str">
        <f t="shared" ref="C9602:C9665" si="450">TEXT(B9602,$V$22)</f>
        <v>12</v>
      </c>
      <c r="D9602" t="s">
        <v>3294</v>
      </c>
      <c r="E9602" t="s">
        <v>17</v>
      </c>
      <c r="F9602">
        <v>1171000</v>
      </c>
      <c r="G9602" t="s">
        <v>76</v>
      </c>
      <c r="H9602" t="s">
        <v>19</v>
      </c>
      <c r="I9602" t="s">
        <v>316</v>
      </c>
      <c r="J9602" t="s">
        <v>39</v>
      </c>
      <c r="K9602" t="s">
        <v>40</v>
      </c>
      <c r="L9602" t="s">
        <v>50</v>
      </c>
      <c r="M9602">
        <v>25100</v>
      </c>
      <c r="N9602" t="s">
        <v>72</v>
      </c>
      <c r="O9602" t="s">
        <v>59</v>
      </c>
      <c r="P9602">
        <v>6099493</v>
      </c>
      <c r="Q9602" t="s">
        <v>73</v>
      </c>
      <c r="R9602" t="str">
        <f t="shared" ref="R9602:R9665" si="451">IF(F9602&lt;_xlfn.PERCENTILE.INC($F$2:$F$10576,1/3), "Tertile 1",
   IF(F9602&lt;_xlfn.PERCENTILE.INC($F$2:$F$10576,2/3), "Tertile 2", "Tertile 3"))</f>
        <v>Tertile 3</v>
      </c>
      <c r="S9602" t="str">
        <f t="shared" ref="S9602:S9665" si="452">IF(F9602&gt;755000, "Eligible", "Risky")</f>
        <v>Eligible</v>
      </c>
    </row>
    <row r="9603" spans="1:19" x14ac:dyDescent="0.35">
      <c r="A9603" t="s">
        <v>11798</v>
      </c>
      <c r="B9603" s="1">
        <v>44906</v>
      </c>
      <c r="C9603" s="5" t="str">
        <f t="shared" si="450"/>
        <v>12</v>
      </c>
      <c r="D9603" t="s">
        <v>7829</v>
      </c>
      <c r="E9603" t="s">
        <v>17</v>
      </c>
      <c r="F9603">
        <v>1200000</v>
      </c>
      <c r="G9603" t="s">
        <v>90</v>
      </c>
      <c r="H9603" t="s">
        <v>64</v>
      </c>
      <c r="I9603" t="s">
        <v>65</v>
      </c>
      <c r="J9603" t="s">
        <v>39</v>
      </c>
      <c r="K9603" t="s">
        <v>40</v>
      </c>
      <c r="L9603" t="s">
        <v>50</v>
      </c>
      <c r="M9603">
        <v>19001</v>
      </c>
      <c r="N9603" t="s">
        <v>72</v>
      </c>
      <c r="O9603" t="s">
        <v>59</v>
      </c>
      <c r="P9603">
        <v>6461849</v>
      </c>
      <c r="Q9603" t="s">
        <v>73</v>
      </c>
      <c r="R9603" t="str">
        <f t="shared" si="451"/>
        <v>Tertile 3</v>
      </c>
      <c r="S9603" t="str">
        <f t="shared" si="452"/>
        <v>Eligible</v>
      </c>
    </row>
    <row r="9604" spans="1:19" x14ac:dyDescent="0.35">
      <c r="A9604" t="s">
        <v>11787</v>
      </c>
      <c r="B9604" s="1">
        <v>44906</v>
      </c>
      <c r="C9604" s="5" t="str">
        <f t="shared" si="450"/>
        <v>12</v>
      </c>
      <c r="D9604" t="s">
        <v>1629</v>
      </c>
      <c r="E9604" t="s">
        <v>17</v>
      </c>
      <c r="F9604">
        <v>1220000</v>
      </c>
      <c r="G9604" t="s">
        <v>90</v>
      </c>
      <c r="H9604" t="s">
        <v>37</v>
      </c>
      <c r="I9604" t="s">
        <v>1298</v>
      </c>
      <c r="J9604" t="s">
        <v>39</v>
      </c>
      <c r="K9604" t="s">
        <v>40</v>
      </c>
      <c r="L9604" t="s">
        <v>23</v>
      </c>
      <c r="M9604">
        <v>44001</v>
      </c>
      <c r="N9604" t="s">
        <v>72</v>
      </c>
      <c r="O9604" t="s">
        <v>83</v>
      </c>
      <c r="P9604">
        <v>6111732</v>
      </c>
      <c r="Q9604" t="s">
        <v>33</v>
      </c>
      <c r="R9604" t="str">
        <f t="shared" si="451"/>
        <v>Tertile 3</v>
      </c>
      <c r="S9604" t="str">
        <f t="shared" si="452"/>
        <v>Eligible</v>
      </c>
    </row>
    <row r="9605" spans="1:19" x14ac:dyDescent="0.35">
      <c r="A9605" t="s">
        <v>11823</v>
      </c>
      <c r="B9605" s="1">
        <v>44906</v>
      </c>
      <c r="C9605" s="5" t="str">
        <f t="shared" si="450"/>
        <v>12</v>
      </c>
      <c r="D9605" t="s">
        <v>3658</v>
      </c>
      <c r="E9605" t="s">
        <v>17</v>
      </c>
      <c r="F9605">
        <v>1250000</v>
      </c>
      <c r="G9605" t="s">
        <v>147</v>
      </c>
      <c r="H9605" t="s">
        <v>126</v>
      </c>
      <c r="I9605" t="s">
        <v>127</v>
      </c>
      <c r="J9605" t="s">
        <v>21</v>
      </c>
      <c r="K9605" t="s">
        <v>22</v>
      </c>
      <c r="L9605" t="s">
        <v>50</v>
      </c>
      <c r="M9605">
        <v>19000</v>
      </c>
      <c r="N9605" t="s">
        <v>58</v>
      </c>
      <c r="O9605" t="s">
        <v>110</v>
      </c>
      <c r="P9605">
        <v>7532421</v>
      </c>
      <c r="Q9605" t="s">
        <v>60</v>
      </c>
      <c r="R9605" t="str">
        <f t="shared" si="451"/>
        <v>Tertile 3</v>
      </c>
      <c r="S9605" t="str">
        <f t="shared" si="452"/>
        <v>Eligible</v>
      </c>
    </row>
    <row r="9606" spans="1:19" x14ac:dyDescent="0.35">
      <c r="A9606" t="s">
        <v>11839</v>
      </c>
      <c r="B9606" s="1">
        <v>44906</v>
      </c>
      <c r="C9606" s="5" t="str">
        <f t="shared" si="450"/>
        <v>12</v>
      </c>
      <c r="D9606" t="s">
        <v>2110</v>
      </c>
      <c r="E9606" t="s">
        <v>17</v>
      </c>
      <c r="F9606">
        <v>1300000</v>
      </c>
      <c r="G9606" t="s">
        <v>152</v>
      </c>
      <c r="H9606" t="s">
        <v>174</v>
      </c>
      <c r="I9606" t="s">
        <v>597</v>
      </c>
      <c r="J9606" t="s">
        <v>21</v>
      </c>
      <c r="K9606" t="s">
        <v>22</v>
      </c>
      <c r="L9606" t="s">
        <v>50</v>
      </c>
      <c r="M9606">
        <v>15000</v>
      </c>
      <c r="N9606" t="s">
        <v>66</v>
      </c>
      <c r="O9606" t="s">
        <v>110</v>
      </c>
      <c r="P9606">
        <v>8094909</v>
      </c>
      <c r="Q9606" t="s">
        <v>67</v>
      </c>
      <c r="R9606" t="str">
        <f t="shared" si="451"/>
        <v>Tertile 3</v>
      </c>
      <c r="S9606" t="str">
        <f t="shared" si="452"/>
        <v>Eligible</v>
      </c>
    </row>
    <row r="9607" spans="1:19" x14ac:dyDescent="0.35">
      <c r="A9607" t="s">
        <v>11834</v>
      </c>
      <c r="B9607" s="1">
        <v>44906</v>
      </c>
      <c r="C9607" s="5" t="str">
        <f t="shared" si="450"/>
        <v>12</v>
      </c>
      <c r="D9607" t="s">
        <v>278</v>
      </c>
      <c r="E9607" t="s">
        <v>17</v>
      </c>
      <c r="F9607">
        <v>1340000</v>
      </c>
      <c r="G9607" t="s">
        <v>166</v>
      </c>
      <c r="H9607" t="s">
        <v>81</v>
      </c>
      <c r="I9607" t="s">
        <v>211</v>
      </c>
      <c r="J9607" t="s">
        <v>39</v>
      </c>
      <c r="K9607" t="s">
        <v>40</v>
      </c>
      <c r="L9607" t="s">
        <v>23</v>
      </c>
      <c r="M9607">
        <v>42000</v>
      </c>
      <c r="N9607" t="s">
        <v>24</v>
      </c>
      <c r="O9607" t="s">
        <v>43</v>
      </c>
      <c r="P9607">
        <v>6993055</v>
      </c>
      <c r="Q9607" t="s">
        <v>26</v>
      </c>
      <c r="R9607" t="str">
        <f t="shared" si="451"/>
        <v>Tertile 3</v>
      </c>
      <c r="S9607" t="str">
        <f t="shared" si="452"/>
        <v>Eligible</v>
      </c>
    </row>
    <row r="9608" spans="1:19" x14ac:dyDescent="0.35">
      <c r="A9608" t="s">
        <v>11771</v>
      </c>
      <c r="B9608" s="1">
        <v>44906</v>
      </c>
      <c r="C9608" s="5" t="str">
        <f t="shared" si="450"/>
        <v>12</v>
      </c>
      <c r="D9608" t="s">
        <v>547</v>
      </c>
      <c r="E9608" t="s">
        <v>17</v>
      </c>
      <c r="F9608">
        <v>1352500</v>
      </c>
      <c r="G9608" t="s">
        <v>142</v>
      </c>
      <c r="H9608" t="s">
        <v>216</v>
      </c>
      <c r="I9608" t="s">
        <v>217</v>
      </c>
      <c r="J9608" t="s">
        <v>21</v>
      </c>
      <c r="K9608" t="s">
        <v>22</v>
      </c>
      <c r="L9608" t="s">
        <v>50</v>
      </c>
      <c r="M9608">
        <v>19250</v>
      </c>
      <c r="N9608" t="s">
        <v>51</v>
      </c>
      <c r="O9608" t="s">
        <v>59</v>
      </c>
      <c r="P9608">
        <v>6891238</v>
      </c>
      <c r="Q9608" t="s">
        <v>52</v>
      </c>
      <c r="R9608" t="str">
        <f t="shared" si="451"/>
        <v>Tertile 3</v>
      </c>
      <c r="S9608" t="str">
        <f t="shared" si="452"/>
        <v>Eligible</v>
      </c>
    </row>
    <row r="9609" spans="1:19" x14ac:dyDescent="0.35">
      <c r="A9609" t="s">
        <v>11850</v>
      </c>
      <c r="B9609" s="1">
        <v>44906</v>
      </c>
      <c r="C9609" s="5" t="str">
        <f t="shared" si="450"/>
        <v>12</v>
      </c>
      <c r="D9609" t="s">
        <v>11105</v>
      </c>
      <c r="E9609" t="s">
        <v>17</v>
      </c>
      <c r="F9609">
        <v>1365000</v>
      </c>
      <c r="G9609" t="s">
        <v>63</v>
      </c>
      <c r="H9609" t="s">
        <v>19</v>
      </c>
      <c r="I9609" t="s">
        <v>307</v>
      </c>
      <c r="J9609" t="s">
        <v>39</v>
      </c>
      <c r="K9609" t="s">
        <v>40</v>
      </c>
      <c r="L9609" t="s">
        <v>23</v>
      </c>
      <c r="M9609">
        <v>49500</v>
      </c>
      <c r="N9609" t="s">
        <v>66</v>
      </c>
      <c r="O9609" t="s">
        <v>83</v>
      </c>
      <c r="P9609">
        <v>6115882</v>
      </c>
      <c r="Q9609" t="s">
        <v>67</v>
      </c>
      <c r="R9609" t="str">
        <f t="shared" si="451"/>
        <v>Tertile 3</v>
      </c>
      <c r="S9609" t="str">
        <f t="shared" si="452"/>
        <v>Eligible</v>
      </c>
    </row>
    <row r="9610" spans="1:19" x14ac:dyDescent="0.35">
      <c r="A9610" t="s">
        <v>11775</v>
      </c>
      <c r="B9610" s="1">
        <v>44906</v>
      </c>
      <c r="C9610" s="5" t="str">
        <f t="shared" si="450"/>
        <v>12</v>
      </c>
      <c r="D9610" t="s">
        <v>1879</v>
      </c>
      <c r="E9610" t="s">
        <v>17</v>
      </c>
      <c r="F9610">
        <v>1400000</v>
      </c>
      <c r="G9610" t="s">
        <v>18</v>
      </c>
      <c r="H9610" t="s">
        <v>64</v>
      </c>
      <c r="I9610" t="s">
        <v>65</v>
      </c>
      <c r="J9610" t="s">
        <v>21</v>
      </c>
      <c r="K9610" t="s">
        <v>22</v>
      </c>
      <c r="L9610" t="s">
        <v>23</v>
      </c>
      <c r="M9610">
        <v>18000</v>
      </c>
      <c r="N9610" t="s">
        <v>24</v>
      </c>
      <c r="O9610" t="s">
        <v>59</v>
      </c>
      <c r="P9610">
        <v>6801240</v>
      </c>
      <c r="Q9610" t="s">
        <v>26</v>
      </c>
      <c r="R9610" t="str">
        <f t="shared" si="451"/>
        <v>Tertile 3</v>
      </c>
      <c r="S9610" t="str">
        <f t="shared" si="452"/>
        <v>Eligible</v>
      </c>
    </row>
    <row r="9611" spans="1:19" x14ac:dyDescent="0.35">
      <c r="A9611" t="s">
        <v>11768</v>
      </c>
      <c r="B9611" s="1">
        <v>44906</v>
      </c>
      <c r="C9611" s="5" t="str">
        <f t="shared" si="450"/>
        <v>12</v>
      </c>
      <c r="D9611" t="s">
        <v>1870</v>
      </c>
      <c r="E9611" t="s">
        <v>17</v>
      </c>
      <c r="F9611">
        <v>1425000</v>
      </c>
      <c r="G9611" t="s">
        <v>166</v>
      </c>
      <c r="H9611" t="s">
        <v>99</v>
      </c>
      <c r="I9611" t="s">
        <v>429</v>
      </c>
      <c r="J9611" t="s">
        <v>21</v>
      </c>
      <c r="K9611" t="s">
        <v>22</v>
      </c>
      <c r="L9611" t="s">
        <v>50</v>
      </c>
      <c r="M9611">
        <v>26500</v>
      </c>
      <c r="N9611" t="s">
        <v>24</v>
      </c>
      <c r="O9611" t="s">
        <v>110</v>
      </c>
      <c r="P9611">
        <v>6070264</v>
      </c>
      <c r="Q9611" t="s">
        <v>26</v>
      </c>
      <c r="R9611" t="str">
        <f t="shared" si="451"/>
        <v>Tertile 3</v>
      </c>
      <c r="S9611" t="str">
        <f t="shared" si="452"/>
        <v>Eligible</v>
      </c>
    </row>
    <row r="9612" spans="1:19" x14ac:dyDescent="0.35">
      <c r="A9612" t="s">
        <v>11824</v>
      </c>
      <c r="B9612" s="1">
        <v>44906</v>
      </c>
      <c r="C9612" s="5" t="str">
        <f t="shared" si="450"/>
        <v>12</v>
      </c>
      <c r="D9612" t="s">
        <v>1521</v>
      </c>
      <c r="E9612" t="s">
        <v>17</v>
      </c>
      <c r="F9612">
        <v>1440000</v>
      </c>
      <c r="G9612" t="s">
        <v>152</v>
      </c>
      <c r="H9612" t="s">
        <v>104</v>
      </c>
      <c r="I9612" t="s">
        <v>338</v>
      </c>
      <c r="J9612" t="s">
        <v>21</v>
      </c>
      <c r="K9612" t="s">
        <v>22</v>
      </c>
      <c r="L9612" t="s">
        <v>23</v>
      </c>
      <c r="M9612">
        <v>16000</v>
      </c>
      <c r="N9612" t="s">
        <v>66</v>
      </c>
      <c r="O9612" t="s">
        <v>110</v>
      </c>
      <c r="P9612">
        <v>7960523</v>
      </c>
      <c r="Q9612" t="s">
        <v>67</v>
      </c>
      <c r="R9612" t="str">
        <f t="shared" si="451"/>
        <v>Tertile 3</v>
      </c>
      <c r="S9612" t="str">
        <f t="shared" si="452"/>
        <v>Eligible</v>
      </c>
    </row>
    <row r="9613" spans="1:19" x14ac:dyDescent="0.35">
      <c r="A9613" t="s">
        <v>11815</v>
      </c>
      <c r="B9613" s="1">
        <v>44906</v>
      </c>
      <c r="C9613" s="5" t="str">
        <f t="shared" si="450"/>
        <v>12</v>
      </c>
      <c r="D9613" t="s">
        <v>1504</v>
      </c>
      <c r="E9613" t="s">
        <v>17</v>
      </c>
      <c r="F9613">
        <v>1460000</v>
      </c>
      <c r="G9613" t="s">
        <v>295</v>
      </c>
      <c r="H9613" t="s">
        <v>148</v>
      </c>
      <c r="I9613" t="s">
        <v>614</v>
      </c>
      <c r="J9613" t="s">
        <v>39</v>
      </c>
      <c r="K9613" t="s">
        <v>40</v>
      </c>
      <c r="L9613" t="s">
        <v>50</v>
      </c>
      <c r="M9613">
        <v>20001</v>
      </c>
      <c r="N9613" t="s">
        <v>51</v>
      </c>
      <c r="O9613" t="s">
        <v>59</v>
      </c>
      <c r="P9613">
        <v>7896491</v>
      </c>
      <c r="Q9613" t="s">
        <v>52</v>
      </c>
      <c r="R9613" t="str">
        <f t="shared" si="451"/>
        <v>Tertile 3</v>
      </c>
      <c r="S9613" t="str">
        <f t="shared" si="452"/>
        <v>Eligible</v>
      </c>
    </row>
    <row r="9614" spans="1:19" x14ac:dyDescent="0.35">
      <c r="A9614" t="s">
        <v>11842</v>
      </c>
      <c r="B9614" s="1">
        <v>44906</v>
      </c>
      <c r="C9614" s="5" t="str">
        <f t="shared" si="450"/>
        <v>12</v>
      </c>
      <c r="D9614" t="s">
        <v>1873</v>
      </c>
      <c r="E9614" t="s">
        <v>17</v>
      </c>
      <c r="F9614">
        <v>1465000</v>
      </c>
      <c r="G9614" t="s">
        <v>90</v>
      </c>
      <c r="H9614" t="s">
        <v>369</v>
      </c>
      <c r="I9614" t="s">
        <v>1446</v>
      </c>
      <c r="J9614" t="s">
        <v>39</v>
      </c>
      <c r="K9614" t="s">
        <v>40</v>
      </c>
      <c r="L9614" t="s">
        <v>23</v>
      </c>
      <c r="M9614">
        <v>51501</v>
      </c>
      <c r="N9614" t="s">
        <v>72</v>
      </c>
      <c r="O9614" t="s">
        <v>43</v>
      </c>
      <c r="P9614">
        <v>6641389</v>
      </c>
      <c r="Q9614" t="s">
        <v>73</v>
      </c>
      <c r="R9614" t="str">
        <f t="shared" si="451"/>
        <v>Tertile 3</v>
      </c>
      <c r="S9614" t="str">
        <f t="shared" si="452"/>
        <v>Eligible</v>
      </c>
    </row>
    <row r="9615" spans="1:19" x14ac:dyDescent="0.35">
      <c r="A9615" t="s">
        <v>11819</v>
      </c>
      <c r="B9615" s="1">
        <v>44906</v>
      </c>
      <c r="C9615" s="5" t="str">
        <f t="shared" si="450"/>
        <v>12</v>
      </c>
      <c r="D9615" t="s">
        <v>1513</v>
      </c>
      <c r="E9615" t="s">
        <v>17</v>
      </c>
      <c r="F9615">
        <v>1481000</v>
      </c>
      <c r="G9615" t="s">
        <v>166</v>
      </c>
      <c r="H9615" t="s">
        <v>187</v>
      </c>
      <c r="I9615" t="s">
        <v>249</v>
      </c>
      <c r="J9615" t="s">
        <v>39</v>
      </c>
      <c r="K9615" t="s">
        <v>40</v>
      </c>
      <c r="L9615" t="s">
        <v>23</v>
      </c>
      <c r="M9615">
        <v>36100</v>
      </c>
      <c r="N9615" t="s">
        <v>24</v>
      </c>
      <c r="O9615" t="s">
        <v>59</v>
      </c>
      <c r="P9615">
        <v>8753472</v>
      </c>
      <c r="Q9615" t="s">
        <v>26</v>
      </c>
      <c r="R9615" t="str">
        <f t="shared" si="451"/>
        <v>Tertile 3</v>
      </c>
      <c r="S9615" t="str">
        <f t="shared" si="452"/>
        <v>Eligible</v>
      </c>
    </row>
    <row r="9616" spans="1:19" x14ac:dyDescent="0.35">
      <c r="A9616" t="s">
        <v>11779</v>
      </c>
      <c r="B9616" s="1">
        <v>44906</v>
      </c>
      <c r="C9616" s="5" t="str">
        <f t="shared" si="450"/>
        <v>12</v>
      </c>
      <c r="D9616" t="s">
        <v>6379</v>
      </c>
      <c r="E9616" t="s">
        <v>17</v>
      </c>
      <c r="F9616">
        <v>1500000</v>
      </c>
      <c r="G9616" t="s">
        <v>55</v>
      </c>
      <c r="H9616" t="s">
        <v>48</v>
      </c>
      <c r="I9616" t="s">
        <v>279</v>
      </c>
      <c r="J9616" t="s">
        <v>39</v>
      </c>
      <c r="K9616" t="s">
        <v>40</v>
      </c>
      <c r="L9616" t="s">
        <v>23</v>
      </c>
      <c r="M9616">
        <v>16000</v>
      </c>
      <c r="N9616" t="s">
        <v>58</v>
      </c>
      <c r="O9616" t="s">
        <v>43</v>
      </c>
      <c r="P9616">
        <v>6843843</v>
      </c>
      <c r="Q9616" t="s">
        <v>60</v>
      </c>
      <c r="R9616" t="str">
        <f t="shared" si="451"/>
        <v>Tertile 3</v>
      </c>
      <c r="S9616" t="str">
        <f t="shared" si="452"/>
        <v>Eligible</v>
      </c>
    </row>
    <row r="9617" spans="1:19" x14ac:dyDescent="0.35">
      <c r="A9617" t="s">
        <v>11805</v>
      </c>
      <c r="B9617" s="1">
        <v>44906</v>
      </c>
      <c r="C9617" s="5" t="str">
        <f t="shared" si="450"/>
        <v>12</v>
      </c>
      <c r="D9617" t="s">
        <v>2438</v>
      </c>
      <c r="E9617" t="s">
        <v>86</v>
      </c>
      <c r="F9617">
        <v>1500000</v>
      </c>
      <c r="G9617" t="s">
        <v>152</v>
      </c>
      <c r="H9617" t="s">
        <v>369</v>
      </c>
      <c r="I9617" t="s">
        <v>411</v>
      </c>
      <c r="J9617" t="s">
        <v>21</v>
      </c>
      <c r="K9617" t="s">
        <v>22</v>
      </c>
      <c r="L9617" t="s">
        <v>50</v>
      </c>
      <c r="M9617">
        <v>31001</v>
      </c>
      <c r="N9617" t="s">
        <v>66</v>
      </c>
      <c r="O9617" t="s">
        <v>59</v>
      </c>
      <c r="P9617">
        <v>6014414</v>
      </c>
      <c r="Q9617" t="s">
        <v>67</v>
      </c>
      <c r="R9617" t="str">
        <f t="shared" si="451"/>
        <v>Tertile 3</v>
      </c>
      <c r="S9617" t="str">
        <f t="shared" si="452"/>
        <v>Eligible</v>
      </c>
    </row>
    <row r="9618" spans="1:19" x14ac:dyDescent="0.35">
      <c r="A9618" t="s">
        <v>11816</v>
      </c>
      <c r="B9618" s="1">
        <v>44906</v>
      </c>
      <c r="C9618" s="5" t="str">
        <f t="shared" si="450"/>
        <v>12</v>
      </c>
      <c r="D9618" t="s">
        <v>1567</v>
      </c>
      <c r="E9618" t="s">
        <v>17</v>
      </c>
      <c r="F9618">
        <v>1520000</v>
      </c>
      <c r="G9618" t="s">
        <v>160</v>
      </c>
      <c r="H9618" t="s">
        <v>138</v>
      </c>
      <c r="I9618" t="s">
        <v>269</v>
      </c>
      <c r="J9618" t="s">
        <v>21</v>
      </c>
      <c r="K9618" t="s">
        <v>22</v>
      </c>
      <c r="L9618" t="s">
        <v>50</v>
      </c>
      <c r="M9618">
        <v>42001</v>
      </c>
      <c r="N9618" t="s">
        <v>58</v>
      </c>
      <c r="O9618" t="s">
        <v>25</v>
      </c>
      <c r="P9618">
        <v>6034800</v>
      </c>
      <c r="Q9618" t="s">
        <v>60</v>
      </c>
      <c r="R9618" t="str">
        <f t="shared" si="451"/>
        <v>Tertile 3</v>
      </c>
      <c r="S9618" t="str">
        <f t="shared" si="452"/>
        <v>Eligible</v>
      </c>
    </row>
    <row r="9619" spans="1:19" x14ac:dyDescent="0.35">
      <c r="A9619" t="s">
        <v>11856</v>
      </c>
      <c r="B9619" s="1">
        <v>44906</v>
      </c>
      <c r="C9619" s="5" t="str">
        <f t="shared" si="450"/>
        <v>12</v>
      </c>
      <c r="D9619" t="s">
        <v>529</v>
      </c>
      <c r="E9619" t="s">
        <v>17</v>
      </c>
      <c r="F9619">
        <v>1530000</v>
      </c>
      <c r="G9619" t="s">
        <v>137</v>
      </c>
      <c r="H9619" t="s">
        <v>81</v>
      </c>
      <c r="I9619" t="s">
        <v>392</v>
      </c>
      <c r="J9619" t="s">
        <v>21</v>
      </c>
      <c r="K9619" t="s">
        <v>22</v>
      </c>
      <c r="L9619" t="s">
        <v>50</v>
      </c>
      <c r="M9619">
        <v>24000</v>
      </c>
      <c r="N9619" t="s">
        <v>24</v>
      </c>
      <c r="O9619" t="s">
        <v>110</v>
      </c>
      <c r="P9619">
        <v>6461825</v>
      </c>
      <c r="Q9619" t="s">
        <v>67</v>
      </c>
      <c r="R9619" t="str">
        <f t="shared" si="451"/>
        <v>Tertile 3</v>
      </c>
      <c r="S9619" t="str">
        <f t="shared" si="452"/>
        <v>Eligible</v>
      </c>
    </row>
    <row r="9620" spans="1:19" x14ac:dyDescent="0.35">
      <c r="A9620" t="s">
        <v>11857</v>
      </c>
      <c r="B9620" s="1">
        <v>44906</v>
      </c>
      <c r="C9620" s="5" t="str">
        <f t="shared" si="450"/>
        <v>12</v>
      </c>
      <c r="D9620" t="s">
        <v>531</v>
      </c>
      <c r="E9620" t="s">
        <v>17</v>
      </c>
      <c r="F9620">
        <v>1545000</v>
      </c>
      <c r="G9620" t="s">
        <v>191</v>
      </c>
      <c r="H9620" t="s">
        <v>99</v>
      </c>
      <c r="I9620" t="s">
        <v>100</v>
      </c>
      <c r="J9620" t="s">
        <v>21</v>
      </c>
      <c r="K9620" t="s">
        <v>22</v>
      </c>
      <c r="L9620" t="s">
        <v>23</v>
      </c>
      <c r="M9620">
        <v>19500</v>
      </c>
      <c r="N9620" t="s">
        <v>32</v>
      </c>
      <c r="O9620" t="s">
        <v>25</v>
      </c>
      <c r="P9620">
        <v>7985328</v>
      </c>
      <c r="Q9620" t="s">
        <v>73</v>
      </c>
      <c r="R9620" t="str">
        <f t="shared" si="451"/>
        <v>Tertile 3</v>
      </c>
      <c r="S9620" t="str">
        <f t="shared" si="452"/>
        <v>Eligible</v>
      </c>
    </row>
    <row r="9621" spans="1:19" x14ac:dyDescent="0.35">
      <c r="A9621" t="s">
        <v>11778</v>
      </c>
      <c r="B9621" s="1">
        <v>44906</v>
      </c>
      <c r="C9621" s="5" t="str">
        <f t="shared" si="450"/>
        <v>12</v>
      </c>
      <c r="D9621" t="s">
        <v>6377</v>
      </c>
      <c r="E9621" t="s">
        <v>17</v>
      </c>
      <c r="F9621">
        <v>1600000</v>
      </c>
      <c r="G9621" t="s">
        <v>47</v>
      </c>
      <c r="H9621" t="s">
        <v>174</v>
      </c>
      <c r="I9621" t="s">
        <v>220</v>
      </c>
      <c r="J9621" t="s">
        <v>21</v>
      </c>
      <c r="K9621" t="s">
        <v>22</v>
      </c>
      <c r="L9621" t="s">
        <v>23</v>
      </c>
      <c r="M9621">
        <v>14000</v>
      </c>
      <c r="N9621" t="s">
        <v>51</v>
      </c>
      <c r="O9621" t="s">
        <v>59</v>
      </c>
      <c r="P9621">
        <v>8892451</v>
      </c>
      <c r="Q9621" t="s">
        <v>52</v>
      </c>
      <c r="R9621" t="str">
        <f t="shared" si="451"/>
        <v>Tertile 3</v>
      </c>
      <c r="S9621" t="str">
        <f t="shared" si="452"/>
        <v>Eligible</v>
      </c>
    </row>
    <row r="9622" spans="1:19" x14ac:dyDescent="0.35">
      <c r="A9622" t="s">
        <v>11786</v>
      </c>
      <c r="B9622" s="1">
        <v>44906</v>
      </c>
      <c r="C9622" s="5" t="str">
        <f t="shared" si="450"/>
        <v>12</v>
      </c>
      <c r="D9622" t="s">
        <v>5048</v>
      </c>
      <c r="E9622" t="s">
        <v>17</v>
      </c>
      <c r="F9622">
        <v>1650000</v>
      </c>
      <c r="G9622" t="s">
        <v>199</v>
      </c>
      <c r="H9622" t="s">
        <v>187</v>
      </c>
      <c r="I9622" t="s">
        <v>249</v>
      </c>
      <c r="J9622" t="s">
        <v>39</v>
      </c>
      <c r="K9622" t="s">
        <v>40</v>
      </c>
      <c r="L9622" t="s">
        <v>23</v>
      </c>
      <c r="M9622">
        <v>17001</v>
      </c>
      <c r="N9622" t="s">
        <v>51</v>
      </c>
      <c r="O9622" t="s">
        <v>59</v>
      </c>
      <c r="P9622">
        <v>8145186</v>
      </c>
      <c r="Q9622" t="s">
        <v>52</v>
      </c>
      <c r="R9622" t="str">
        <f t="shared" si="451"/>
        <v>Tertile 3</v>
      </c>
      <c r="S9622" t="str">
        <f t="shared" si="452"/>
        <v>Eligible</v>
      </c>
    </row>
    <row r="9623" spans="1:19" x14ac:dyDescent="0.35">
      <c r="A9623" t="s">
        <v>11808</v>
      </c>
      <c r="B9623" s="1">
        <v>44906</v>
      </c>
      <c r="C9623" s="5" t="str">
        <f t="shared" si="450"/>
        <v>12</v>
      </c>
      <c r="D9623" t="s">
        <v>1563</v>
      </c>
      <c r="E9623" t="s">
        <v>17</v>
      </c>
      <c r="F9623">
        <v>1780000</v>
      </c>
      <c r="G9623" t="s">
        <v>248</v>
      </c>
      <c r="H9623" t="s">
        <v>48</v>
      </c>
      <c r="I9623" t="s">
        <v>49</v>
      </c>
      <c r="J9623" t="s">
        <v>21</v>
      </c>
      <c r="K9623" t="s">
        <v>22</v>
      </c>
      <c r="L9623" t="s">
        <v>50</v>
      </c>
      <c r="M9623">
        <v>31000</v>
      </c>
      <c r="N9623" t="s">
        <v>66</v>
      </c>
      <c r="O9623" t="s">
        <v>25</v>
      </c>
      <c r="P9623">
        <v>8428243</v>
      </c>
      <c r="Q9623" t="s">
        <v>67</v>
      </c>
      <c r="R9623" t="str">
        <f t="shared" si="451"/>
        <v>Tertile 3</v>
      </c>
      <c r="S9623" t="str">
        <f t="shared" si="452"/>
        <v>Eligible</v>
      </c>
    </row>
    <row r="9624" spans="1:19" x14ac:dyDescent="0.35">
      <c r="A9624" t="s">
        <v>11841</v>
      </c>
      <c r="B9624" s="1">
        <v>44906</v>
      </c>
      <c r="C9624" s="5" t="str">
        <f t="shared" si="450"/>
        <v>12</v>
      </c>
      <c r="D9624" t="s">
        <v>8813</v>
      </c>
      <c r="E9624" t="s">
        <v>17</v>
      </c>
      <c r="F9624">
        <v>1796000</v>
      </c>
      <c r="G9624" t="s">
        <v>160</v>
      </c>
      <c r="H9624" t="s">
        <v>187</v>
      </c>
      <c r="I9624" t="s">
        <v>249</v>
      </c>
      <c r="J9624" t="s">
        <v>39</v>
      </c>
      <c r="K9624" t="s">
        <v>40</v>
      </c>
      <c r="L9624" t="s">
        <v>50</v>
      </c>
      <c r="M9624">
        <v>24601</v>
      </c>
      <c r="N9624" t="s">
        <v>58</v>
      </c>
      <c r="O9624" t="s">
        <v>59</v>
      </c>
      <c r="P9624">
        <v>6717133</v>
      </c>
      <c r="Q9624" t="s">
        <v>60</v>
      </c>
      <c r="R9624" t="str">
        <f t="shared" si="451"/>
        <v>Tertile 3</v>
      </c>
      <c r="S9624" t="str">
        <f t="shared" si="452"/>
        <v>Eligible</v>
      </c>
    </row>
    <row r="9625" spans="1:19" x14ac:dyDescent="0.35">
      <c r="A9625" t="s">
        <v>11799</v>
      </c>
      <c r="B9625" s="1">
        <v>44906</v>
      </c>
      <c r="C9625" s="5" t="str">
        <f t="shared" si="450"/>
        <v>12</v>
      </c>
      <c r="D9625" t="s">
        <v>11800</v>
      </c>
      <c r="E9625" t="s">
        <v>86</v>
      </c>
      <c r="F9625">
        <v>1800800</v>
      </c>
      <c r="G9625" t="s">
        <v>166</v>
      </c>
      <c r="H9625" t="s">
        <v>148</v>
      </c>
      <c r="I9625" t="s">
        <v>765</v>
      </c>
      <c r="J9625" t="s">
        <v>39</v>
      </c>
      <c r="K9625" t="s">
        <v>40</v>
      </c>
      <c r="L9625" t="s">
        <v>23</v>
      </c>
      <c r="M9625">
        <v>25081</v>
      </c>
      <c r="N9625" t="s">
        <v>24</v>
      </c>
      <c r="O9625" t="s">
        <v>25</v>
      </c>
      <c r="P9625">
        <v>6330547</v>
      </c>
      <c r="Q9625" t="s">
        <v>26</v>
      </c>
      <c r="R9625" t="str">
        <f t="shared" si="451"/>
        <v>Tertile 3</v>
      </c>
      <c r="S9625" t="str">
        <f t="shared" si="452"/>
        <v>Eligible</v>
      </c>
    </row>
    <row r="9626" spans="1:19" x14ac:dyDescent="0.35">
      <c r="A9626" t="s">
        <v>11783</v>
      </c>
      <c r="B9626" s="1">
        <v>44906</v>
      </c>
      <c r="C9626" s="5" t="str">
        <f t="shared" si="450"/>
        <v>12</v>
      </c>
      <c r="D9626" t="s">
        <v>6414</v>
      </c>
      <c r="E9626" t="s">
        <v>17</v>
      </c>
      <c r="F9626">
        <v>1940000</v>
      </c>
      <c r="G9626" t="s">
        <v>191</v>
      </c>
      <c r="H9626" t="s">
        <v>174</v>
      </c>
      <c r="I9626" t="s">
        <v>257</v>
      </c>
      <c r="J9626" t="s">
        <v>39</v>
      </c>
      <c r="K9626" t="s">
        <v>40</v>
      </c>
      <c r="L9626" t="s">
        <v>23</v>
      </c>
      <c r="M9626">
        <v>26000</v>
      </c>
      <c r="N9626" t="s">
        <v>32</v>
      </c>
      <c r="O9626" t="s">
        <v>43</v>
      </c>
      <c r="P9626">
        <v>7773303</v>
      </c>
      <c r="Q9626" t="s">
        <v>33</v>
      </c>
      <c r="R9626" t="str">
        <f t="shared" si="451"/>
        <v>Tertile 3</v>
      </c>
      <c r="S9626" t="str">
        <f t="shared" si="452"/>
        <v>Eligible</v>
      </c>
    </row>
    <row r="9627" spans="1:19" x14ac:dyDescent="0.35">
      <c r="A9627" t="s">
        <v>11772</v>
      </c>
      <c r="B9627" s="1">
        <v>44906</v>
      </c>
      <c r="C9627" s="5" t="str">
        <f t="shared" si="450"/>
        <v>12</v>
      </c>
      <c r="D9627" t="s">
        <v>1873</v>
      </c>
      <c r="E9627" t="s">
        <v>17</v>
      </c>
      <c r="F9627">
        <v>2030000</v>
      </c>
      <c r="G9627" t="s">
        <v>147</v>
      </c>
      <c r="H9627" t="s">
        <v>81</v>
      </c>
      <c r="I9627" t="s">
        <v>420</v>
      </c>
      <c r="J9627" t="s">
        <v>39</v>
      </c>
      <c r="K9627" t="s">
        <v>40</v>
      </c>
      <c r="L9627" t="s">
        <v>23</v>
      </c>
      <c r="M9627">
        <v>44000</v>
      </c>
      <c r="N9627" t="s">
        <v>58</v>
      </c>
      <c r="O9627" t="s">
        <v>59</v>
      </c>
      <c r="P9627">
        <v>6148019</v>
      </c>
      <c r="Q9627" t="s">
        <v>60</v>
      </c>
      <c r="R9627" t="str">
        <f t="shared" si="451"/>
        <v>Tertile 3</v>
      </c>
      <c r="S9627" t="str">
        <f t="shared" si="452"/>
        <v>Eligible</v>
      </c>
    </row>
    <row r="9628" spans="1:19" x14ac:dyDescent="0.35">
      <c r="A9628" t="s">
        <v>11820</v>
      </c>
      <c r="B9628" s="1">
        <v>44906</v>
      </c>
      <c r="C9628" s="5" t="str">
        <f t="shared" si="450"/>
        <v>12</v>
      </c>
      <c r="D9628" t="s">
        <v>1577</v>
      </c>
      <c r="E9628" t="s">
        <v>17</v>
      </c>
      <c r="F9628">
        <v>2200000</v>
      </c>
      <c r="G9628" t="s">
        <v>98</v>
      </c>
      <c r="H9628" t="s">
        <v>19</v>
      </c>
      <c r="I9628" t="s">
        <v>380</v>
      </c>
      <c r="J9628" t="s">
        <v>21</v>
      </c>
      <c r="K9628" t="s">
        <v>22</v>
      </c>
      <c r="L9628" t="s">
        <v>50</v>
      </c>
      <c r="M9628">
        <v>42000</v>
      </c>
      <c r="N9628" t="s">
        <v>32</v>
      </c>
      <c r="O9628" t="s">
        <v>59</v>
      </c>
      <c r="P9628">
        <v>6663313</v>
      </c>
      <c r="Q9628" t="s">
        <v>33</v>
      </c>
      <c r="R9628" t="str">
        <f t="shared" si="451"/>
        <v>Tertile 3</v>
      </c>
      <c r="S9628" t="str">
        <f t="shared" si="452"/>
        <v>Eligible</v>
      </c>
    </row>
    <row r="9629" spans="1:19" x14ac:dyDescent="0.35">
      <c r="A9629" t="s">
        <v>11828</v>
      </c>
      <c r="B9629" s="1">
        <v>44906</v>
      </c>
      <c r="C9629" s="5" t="str">
        <f t="shared" si="450"/>
        <v>12</v>
      </c>
      <c r="D9629" t="s">
        <v>10186</v>
      </c>
      <c r="E9629" t="s">
        <v>17</v>
      </c>
      <c r="F9629">
        <v>2400000</v>
      </c>
      <c r="G9629" t="s">
        <v>288</v>
      </c>
      <c r="H9629" t="s">
        <v>319</v>
      </c>
      <c r="I9629" t="s">
        <v>320</v>
      </c>
      <c r="J9629" t="s">
        <v>21</v>
      </c>
      <c r="K9629" t="s">
        <v>22</v>
      </c>
      <c r="L9629" t="s">
        <v>50</v>
      </c>
      <c r="M9629">
        <v>41000</v>
      </c>
      <c r="N9629" t="s">
        <v>32</v>
      </c>
      <c r="O9629" t="s">
        <v>110</v>
      </c>
      <c r="P9629">
        <v>8012978</v>
      </c>
      <c r="Q9629" t="s">
        <v>33</v>
      </c>
      <c r="R9629" t="str">
        <f t="shared" si="451"/>
        <v>Tertile 3</v>
      </c>
      <c r="S9629" t="str">
        <f t="shared" si="452"/>
        <v>Eligible</v>
      </c>
    </row>
    <row r="9630" spans="1:19" x14ac:dyDescent="0.35">
      <c r="A9630" t="s">
        <v>11770</v>
      </c>
      <c r="B9630" s="1">
        <v>44906</v>
      </c>
      <c r="C9630" s="5" t="str">
        <f t="shared" si="450"/>
        <v>12</v>
      </c>
      <c r="D9630" t="s">
        <v>6350</v>
      </c>
      <c r="E9630" t="s">
        <v>17</v>
      </c>
      <c r="F9630">
        <v>2405000</v>
      </c>
      <c r="G9630" t="s">
        <v>103</v>
      </c>
      <c r="H9630" t="s">
        <v>148</v>
      </c>
      <c r="I9630" t="s">
        <v>149</v>
      </c>
      <c r="J9630" t="s">
        <v>21</v>
      </c>
      <c r="K9630" t="s">
        <v>22</v>
      </c>
      <c r="L9630" t="s">
        <v>50</v>
      </c>
      <c r="M9630">
        <v>16500</v>
      </c>
      <c r="N9630" t="s">
        <v>42</v>
      </c>
      <c r="O9630" t="s">
        <v>43</v>
      </c>
      <c r="P9630">
        <v>7607739</v>
      </c>
      <c r="Q9630" t="s">
        <v>44</v>
      </c>
      <c r="R9630" t="str">
        <f t="shared" si="451"/>
        <v>Tertile 3</v>
      </c>
      <c r="S9630" t="str">
        <f t="shared" si="452"/>
        <v>Eligible</v>
      </c>
    </row>
    <row r="9631" spans="1:19" x14ac:dyDescent="0.35">
      <c r="A9631" t="s">
        <v>11789</v>
      </c>
      <c r="B9631" s="1">
        <v>44906</v>
      </c>
      <c r="C9631" s="5" t="str">
        <f t="shared" si="450"/>
        <v>12</v>
      </c>
      <c r="D9631" t="s">
        <v>11790</v>
      </c>
      <c r="E9631" t="s">
        <v>17</v>
      </c>
      <c r="F9631">
        <v>2500000</v>
      </c>
      <c r="G9631" t="s">
        <v>252</v>
      </c>
      <c r="H9631" t="s">
        <v>64</v>
      </c>
      <c r="I9631" t="s">
        <v>65</v>
      </c>
      <c r="J9631" t="s">
        <v>39</v>
      </c>
      <c r="K9631" t="s">
        <v>40</v>
      </c>
      <c r="L9631" t="s">
        <v>23</v>
      </c>
      <c r="M9631">
        <v>49001</v>
      </c>
      <c r="N9631" t="s">
        <v>72</v>
      </c>
      <c r="O9631" t="s">
        <v>59</v>
      </c>
      <c r="P9631">
        <v>7440678</v>
      </c>
      <c r="Q9631" t="s">
        <v>73</v>
      </c>
      <c r="R9631" t="str">
        <f t="shared" si="451"/>
        <v>Tertile 3</v>
      </c>
      <c r="S9631" t="str">
        <f t="shared" si="452"/>
        <v>Eligible</v>
      </c>
    </row>
    <row r="9632" spans="1:19" x14ac:dyDescent="0.35">
      <c r="A9632" t="s">
        <v>11791</v>
      </c>
      <c r="B9632" s="1">
        <v>44906</v>
      </c>
      <c r="C9632" s="5" t="str">
        <f t="shared" si="450"/>
        <v>12</v>
      </c>
      <c r="D9632" t="s">
        <v>9438</v>
      </c>
      <c r="E9632" t="s">
        <v>17</v>
      </c>
      <c r="F9632">
        <v>2500000</v>
      </c>
      <c r="G9632" t="s">
        <v>268</v>
      </c>
      <c r="H9632" t="s">
        <v>48</v>
      </c>
      <c r="I9632" t="s">
        <v>538</v>
      </c>
      <c r="J9632" t="s">
        <v>21</v>
      </c>
      <c r="K9632" t="s">
        <v>22</v>
      </c>
      <c r="L9632" t="s">
        <v>50</v>
      </c>
      <c r="M9632">
        <v>27001</v>
      </c>
      <c r="N9632" t="s">
        <v>24</v>
      </c>
      <c r="O9632" t="s">
        <v>59</v>
      </c>
      <c r="P9632">
        <v>8360040</v>
      </c>
      <c r="Q9632" t="s">
        <v>26</v>
      </c>
      <c r="R9632" t="str">
        <f t="shared" si="451"/>
        <v>Tertile 3</v>
      </c>
      <c r="S9632" t="str">
        <f t="shared" si="452"/>
        <v>Eligible</v>
      </c>
    </row>
    <row r="9633" spans="1:19" x14ac:dyDescent="0.35">
      <c r="A9633" t="s">
        <v>11848</v>
      </c>
      <c r="B9633" s="1">
        <v>44906</v>
      </c>
      <c r="C9633" s="5" t="str">
        <f t="shared" si="450"/>
        <v>12</v>
      </c>
      <c r="D9633" t="s">
        <v>11849</v>
      </c>
      <c r="E9633" t="s">
        <v>17</v>
      </c>
      <c r="F9633">
        <v>2668000</v>
      </c>
      <c r="G9633" t="s">
        <v>47</v>
      </c>
      <c r="H9633" t="s">
        <v>174</v>
      </c>
      <c r="I9633" t="s">
        <v>265</v>
      </c>
      <c r="J9633" t="s">
        <v>39</v>
      </c>
      <c r="K9633" t="s">
        <v>40</v>
      </c>
      <c r="L9633" t="s">
        <v>50</v>
      </c>
      <c r="M9633">
        <v>41800</v>
      </c>
      <c r="N9633" t="s">
        <v>51</v>
      </c>
      <c r="O9633" t="s">
        <v>83</v>
      </c>
      <c r="P9633">
        <v>7661768</v>
      </c>
      <c r="Q9633" t="s">
        <v>52</v>
      </c>
      <c r="R9633" t="str">
        <f t="shared" si="451"/>
        <v>Tertile 3</v>
      </c>
      <c r="S9633" t="str">
        <f t="shared" si="452"/>
        <v>Eligible</v>
      </c>
    </row>
    <row r="9634" spans="1:19" x14ac:dyDescent="0.35">
      <c r="A9634" t="s">
        <v>11788</v>
      </c>
      <c r="B9634" s="1">
        <v>44906</v>
      </c>
      <c r="C9634" s="5" t="str">
        <f t="shared" si="450"/>
        <v>12</v>
      </c>
      <c r="D9634" t="s">
        <v>1140</v>
      </c>
      <c r="E9634" t="s">
        <v>17</v>
      </c>
      <c r="F9634">
        <v>3000000</v>
      </c>
      <c r="G9634" t="s">
        <v>248</v>
      </c>
      <c r="H9634" t="s">
        <v>138</v>
      </c>
      <c r="I9634" t="s">
        <v>269</v>
      </c>
      <c r="J9634" t="s">
        <v>21</v>
      </c>
      <c r="K9634" t="s">
        <v>22</v>
      </c>
      <c r="L9634" t="s">
        <v>23</v>
      </c>
      <c r="M9634">
        <v>14001</v>
      </c>
      <c r="N9634" t="s">
        <v>66</v>
      </c>
      <c r="O9634" t="s">
        <v>25</v>
      </c>
      <c r="P9634">
        <v>7838837</v>
      </c>
      <c r="Q9634" t="s">
        <v>67</v>
      </c>
      <c r="R9634" t="str">
        <f t="shared" si="451"/>
        <v>Tertile 3</v>
      </c>
      <c r="S9634" t="str">
        <f t="shared" si="452"/>
        <v>Eligible</v>
      </c>
    </row>
    <row r="9635" spans="1:19" x14ac:dyDescent="0.35">
      <c r="A9635" t="s">
        <v>11773</v>
      </c>
      <c r="B9635" s="1">
        <v>44906</v>
      </c>
      <c r="C9635" s="5" t="str">
        <f t="shared" si="450"/>
        <v>12</v>
      </c>
      <c r="D9635" t="s">
        <v>6354</v>
      </c>
      <c r="E9635" t="s">
        <v>17</v>
      </c>
      <c r="F9635">
        <v>3105000</v>
      </c>
      <c r="G9635" t="s">
        <v>152</v>
      </c>
      <c r="H9635" t="s">
        <v>319</v>
      </c>
      <c r="I9635" t="s">
        <v>33</v>
      </c>
      <c r="J9635" t="s">
        <v>39</v>
      </c>
      <c r="K9635" t="s">
        <v>40</v>
      </c>
      <c r="L9635" t="s">
        <v>50</v>
      </c>
      <c r="M9635">
        <v>71500</v>
      </c>
      <c r="N9635" t="s">
        <v>66</v>
      </c>
      <c r="O9635" t="s">
        <v>43</v>
      </c>
      <c r="P9635">
        <v>7341247</v>
      </c>
      <c r="Q9635" t="s">
        <v>67</v>
      </c>
      <c r="R9635" t="str">
        <f t="shared" si="451"/>
        <v>Tertile 3</v>
      </c>
      <c r="S9635" t="str">
        <f t="shared" si="452"/>
        <v>Eligible</v>
      </c>
    </row>
    <row r="9636" spans="1:19" x14ac:dyDescent="0.35">
      <c r="A9636" t="s">
        <v>11818</v>
      </c>
      <c r="B9636" s="1">
        <v>44906</v>
      </c>
      <c r="C9636" s="5" t="str">
        <f t="shared" si="450"/>
        <v>12</v>
      </c>
      <c r="D9636" t="s">
        <v>1572</v>
      </c>
      <c r="E9636" t="s">
        <v>17</v>
      </c>
      <c r="F9636">
        <v>3310000</v>
      </c>
      <c r="G9636" t="s">
        <v>90</v>
      </c>
      <c r="H9636" t="s">
        <v>30</v>
      </c>
      <c r="I9636" t="s">
        <v>926</v>
      </c>
      <c r="J9636" t="s">
        <v>21</v>
      </c>
      <c r="K9636" t="s">
        <v>22</v>
      </c>
      <c r="L9636" t="s">
        <v>23</v>
      </c>
      <c r="M9636">
        <v>22000</v>
      </c>
      <c r="N9636" t="s">
        <v>72</v>
      </c>
      <c r="O9636" t="s">
        <v>43</v>
      </c>
      <c r="P9636">
        <v>6514321</v>
      </c>
      <c r="Q9636" t="s">
        <v>73</v>
      </c>
      <c r="R9636" t="str">
        <f t="shared" si="451"/>
        <v>Tertile 3</v>
      </c>
      <c r="S9636" t="str">
        <f t="shared" si="452"/>
        <v>Eligible</v>
      </c>
    </row>
    <row r="9637" spans="1:19" x14ac:dyDescent="0.35">
      <c r="A9637" t="s">
        <v>11867</v>
      </c>
      <c r="B9637" s="1">
        <v>44907</v>
      </c>
      <c r="C9637" s="5" t="str">
        <f t="shared" si="450"/>
        <v>12</v>
      </c>
      <c r="D9637" t="s">
        <v>6436</v>
      </c>
      <c r="E9637" t="s">
        <v>17</v>
      </c>
      <c r="F9637">
        <v>13500</v>
      </c>
      <c r="G9637" t="s">
        <v>248</v>
      </c>
      <c r="H9637" t="s">
        <v>81</v>
      </c>
      <c r="I9637" t="s">
        <v>387</v>
      </c>
      <c r="J9637" t="s">
        <v>21</v>
      </c>
      <c r="K9637" t="s">
        <v>22</v>
      </c>
      <c r="L9637" t="s">
        <v>50</v>
      </c>
      <c r="M9637">
        <v>25000</v>
      </c>
      <c r="N9637" t="s">
        <v>66</v>
      </c>
      <c r="O9637" t="s">
        <v>59</v>
      </c>
      <c r="P9637">
        <v>6188479</v>
      </c>
      <c r="Q9637" t="s">
        <v>73</v>
      </c>
      <c r="R9637" t="str">
        <f t="shared" si="451"/>
        <v>Tertile 1</v>
      </c>
      <c r="S9637" t="str">
        <f t="shared" si="452"/>
        <v>Risky</v>
      </c>
    </row>
    <row r="9638" spans="1:19" x14ac:dyDescent="0.35">
      <c r="A9638" t="s">
        <v>11870</v>
      </c>
      <c r="B9638" s="1">
        <v>44907</v>
      </c>
      <c r="C9638" s="5" t="str">
        <f t="shared" si="450"/>
        <v>12</v>
      </c>
      <c r="D9638" t="s">
        <v>6498</v>
      </c>
      <c r="E9638" t="s">
        <v>17</v>
      </c>
      <c r="F9638">
        <v>13500</v>
      </c>
      <c r="G9638" t="s">
        <v>288</v>
      </c>
      <c r="H9638" t="s">
        <v>216</v>
      </c>
      <c r="I9638" t="s">
        <v>217</v>
      </c>
      <c r="J9638" t="s">
        <v>21</v>
      </c>
      <c r="K9638" t="s">
        <v>22</v>
      </c>
      <c r="L9638" t="s">
        <v>50</v>
      </c>
      <c r="M9638">
        <v>19000</v>
      </c>
      <c r="N9638" t="s">
        <v>32</v>
      </c>
      <c r="O9638" t="s">
        <v>59</v>
      </c>
      <c r="P9638">
        <v>6076742</v>
      </c>
      <c r="Q9638" t="s">
        <v>33</v>
      </c>
      <c r="R9638" t="str">
        <f t="shared" si="451"/>
        <v>Tertile 1</v>
      </c>
      <c r="S9638" t="str">
        <f t="shared" si="452"/>
        <v>Risky</v>
      </c>
    </row>
    <row r="9639" spans="1:19" x14ac:dyDescent="0.35">
      <c r="A9639" t="s">
        <v>11871</v>
      </c>
      <c r="B9639" s="1">
        <v>44907</v>
      </c>
      <c r="C9639" s="5" t="str">
        <f t="shared" si="450"/>
        <v>12</v>
      </c>
      <c r="D9639" t="s">
        <v>6500</v>
      </c>
      <c r="E9639" t="s">
        <v>17</v>
      </c>
      <c r="F9639">
        <v>13500</v>
      </c>
      <c r="G9639" t="s">
        <v>291</v>
      </c>
      <c r="H9639" t="s">
        <v>174</v>
      </c>
      <c r="I9639" t="s">
        <v>265</v>
      </c>
      <c r="J9639" t="s">
        <v>21</v>
      </c>
      <c r="K9639" t="s">
        <v>22</v>
      </c>
      <c r="L9639" t="s">
        <v>23</v>
      </c>
      <c r="M9639">
        <v>18000</v>
      </c>
      <c r="N9639" t="s">
        <v>42</v>
      </c>
      <c r="O9639" t="s">
        <v>59</v>
      </c>
      <c r="P9639">
        <v>8500426</v>
      </c>
      <c r="Q9639" t="s">
        <v>44</v>
      </c>
      <c r="R9639" t="str">
        <f t="shared" si="451"/>
        <v>Tertile 1</v>
      </c>
      <c r="S9639" t="str">
        <f t="shared" si="452"/>
        <v>Risky</v>
      </c>
    </row>
    <row r="9640" spans="1:19" x14ac:dyDescent="0.35">
      <c r="A9640" t="s">
        <v>11874</v>
      </c>
      <c r="B9640" s="1">
        <v>44907</v>
      </c>
      <c r="C9640" s="5" t="str">
        <f t="shared" si="450"/>
        <v>12</v>
      </c>
      <c r="D9640" t="s">
        <v>6506</v>
      </c>
      <c r="E9640" t="s">
        <v>86</v>
      </c>
      <c r="F9640">
        <v>13500</v>
      </c>
      <c r="G9640" t="s">
        <v>80</v>
      </c>
      <c r="H9640" t="s">
        <v>48</v>
      </c>
      <c r="I9640" t="s">
        <v>71</v>
      </c>
      <c r="J9640" t="s">
        <v>21</v>
      </c>
      <c r="K9640" t="s">
        <v>22</v>
      </c>
      <c r="L9640" t="s">
        <v>50</v>
      </c>
      <c r="M9640">
        <v>41000</v>
      </c>
      <c r="N9640" t="s">
        <v>66</v>
      </c>
      <c r="O9640" t="s">
        <v>43</v>
      </c>
      <c r="P9640">
        <v>8487896</v>
      </c>
      <c r="Q9640" t="s">
        <v>67</v>
      </c>
      <c r="R9640" t="str">
        <f t="shared" si="451"/>
        <v>Tertile 1</v>
      </c>
      <c r="S9640" t="str">
        <f t="shared" si="452"/>
        <v>Risky</v>
      </c>
    </row>
    <row r="9641" spans="1:19" x14ac:dyDescent="0.35">
      <c r="A9641" t="s">
        <v>11877</v>
      </c>
      <c r="B9641" s="1">
        <v>44907</v>
      </c>
      <c r="C9641" s="5" t="str">
        <f t="shared" si="450"/>
        <v>12</v>
      </c>
      <c r="D9641" t="s">
        <v>1941</v>
      </c>
      <c r="E9641" t="s">
        <v>17</v>
      </c>
      <c r="F9641">
        <v>13500</v>
      </c>
      <c r="G9641" t="s">
        <v>98</v>
      </c>
      <c r="H9641" t="s">
        <v>108</v>
      </c>
      <c r="I9641" t="s">
        <v>109</v>
      </c>
      <c r="J9641" t="s">
        <v>21</v>
      </c>
      <c r="K9641" t="s">
        <v>22</v>
      </c>
      <c r="L9641" t="s">
        <v>50</v>
      </c>
      <c r="M9641">
        <v>46000</v>
      </c>
      <c r="N9641" t="s">
        <v>32</v>
      </c>
      <c r="O9641" t="s">
        <v>110</v>
      </c>
      <c r="P9641">
        <v>8809298</v>
      </c>
      <c r="Q9641" t="s">
        <v>33</v>
      </c>
      <c r="R9641" t="str">
        <f t="shared" si="451"/>
        <v>Tertile 1</v>
      </c>
      <c r="S9641" t="str">
        <f t="shared" si="452"/>
        <v>Risky</v>
      </c>
    </row>
    <row r="9642" spans="1:19" x14ac:dyDescent="0.35">
      <c r="A9642" t="s">
        <v>11881</v>
      </c>
      <c r="B9642" s="1">
        <v>44907</v>
      </c>
      <c r="C9642" s="5" t="str">
        <f t="shared" si="450"/>
        <v>12</v>
      </c>
      <c r="D9642" t="s">
        <v>3949</v>
      </c>
      <c r="E9642" t="s">
        <v>17</v>
      </c>
      <c r="F9642">
        <v>13500</v>
      </c>
      <c r="G9642" t="s">
        <v>152</v>
      </c>
      <c r="H9642" t="s">
        <v>99</v>
      </c>
      <c r="I9642" t="s">
        <v>238</v>
      </c>
      <c r="J9642" t="s">
        <v>21</v>
      </c>
      <c r="K9642" t="s">
        <v>22</v>
      </c>
      <c r="L9642" t="s">
        <v>23</v>
      </c>
      <c r="M9642">
        <v>33000</v>
      </c>
      <c r="N9642" t="s">
        <v>66</v>
      </c>
      <c r="O9642" t="s">
        <v>59</v>
      </c>
      <c r="P9642">
        <v>6571749</v>
      </c>
      <c r="Q9642" t="s">
        <v>67</v>
      </c>
      <c r="R9642" t="str">
        <f t="shared" si="451"/>
        <v>Tertile 1</v>
      </c>
      <c r="S9642" t="str">
        <f t="shared" si="452"/>
        <v>Risky</v>
      </c>
    </row>
    <row r="9643" spans="1:19" x14ac:dyDescent="0.35">
      <c r="A9643" t="s">
        <v>11889</v>
      </c>
      <c r="B9643" s="1">
        <v>44907</v>
      </c>
      <c r="C9643" s="5" t="str">
        <f t="shared" si="450"/>
        <v>12</v>
      </c>
      <c r="D9643" t="s">
        <v>202</v>
      </c>
      <c r="E9643" t="s">
        <v>17</v>
      </c>
      <c r="F9643">
        <v>13500</v>
      </c>
      <c r="G9643" t="s">
        <v>142</v>
      </c>
      <c r="H9643" t="s">
        <v>108</v>
      </c>
      <c r="I9643" t="s">
        <v>335</v>
      </c>
      <c r="J9643" t="s">
        <v>21</v>
      </c>
      <c r="K9643" t="s">
        <v>22</v>
      </c>
      <c r="L9643" t="s">
        <v>50</v>
      </c>
      <c r="M9643">
        <v>22001</v>
      </c>
      <c r="N9643" t="s">
        <v>51</v>
      </c>
      <c r="O9643" t="s">
        <v>25</v>
      </c>
      <c r="P9643">
        <v>7469118</v>
      </c>
      <c r="Q9643" t="s">
        <v>52</v>
      </c>
      <c r="R9643" t="str">
        <f t="shared" si="451"/>
        <v>Tertile 1</v>
      </c>
      <c r="S9643" t="str">
        <f t="shared" si="452"/>
        <v>Risky</v>
      </c>
    </row>
    <row r="9644" spans="1:19" x14ac:dyDescent="0.35">
      <c r="A9644" t="s">
        <v>11909</v>
      </c>
      <c r="B9644" s="1">
        <v>44907</v>
      </c>
      <c r="C9644" s="5" t="str">
        <f t="shared" si="450"/>
        <v>12</v>
      </c>
      <c r="D9644" t="s">
        <v>3749</v>
      </c>
      <c r="E9644" t="s">
        <v>86</v>
      </c>
      <c r="F9644">
        <v>13500</v>
      </c>
      <c r="G9644" t="s">
        <v>152</v>
      </c>
      <c r="H9644" t="s">
        <v>94</v>
      </c>
      <c r="I9644" t="s">
        <v>203</v>
      </c>
      <c r="J9644" t="s">
        <v>21</v>
      </c>
      <c r="K9644" t="s">
        <v>22</v>
      </c>
      <c r="L9644" t="s">
        <v>23</v>
      </c>
      <c r="M9644">
        <v>16000</v>
      </c>
      <c r="N9644" t="s">
        <v>66</v>
      </c>
      <c r="O9644" t="s">
        <v>43</v>
      </c>
      <c r="P9644">
        <v>6944408</v>
      </c>
      <c r="Q9644" t="s">
        <v>67</v>
      </c>
      <c r="R9644" t="str">
        <f t="shared" si="451"/>
        <v>Tertile 1</v>
      </c>
      <c r="S9644" t="str">
        <f t="shared" si="452"/>
        <v>Risky</v>
      </c>
    </row>
    <row r="9645" spans="1:19" x14ac:dyDescent="0.35">
      <c r="A9645" t="s">
        <v>11914</v>
      </c>
      <c r="B9645" s="1">
        <v>44907</v>
      </c>
      <c r="C9645" s="5" t="str">
        <f t="shared" si="450"/>
        <v>12</v>
      </c>
      <c r="D9645" t="s">
        <v>1701</v>
      </c>
      <c r="E9645" t="s">
        <v>86</v>
      </c>
      <c r="F9645">
        <v>13500</v>
      </c>
      <c r="G9645" t="s">
        <v>47</v>
      </c>
      <c r="H9645" t="s">
        <v>174</v>
      </c>
      <c r="I9645" t="s">
        <v>257</v>
      </c>
      <c r="J9645" t="s">
        <v>39</v>
      </c>
      <c r="K9645" t="s">
        <v>40</v>
      </c>
      <c r="L9645" t="s">
        <v>50</v>
      </c>
      <c r="M9645">
        <v>17000</v>
      </c>
      <c r="N9645" t="s">
        <v>51</v>
      </c>
      <c r="O9645" t="s">
        <v>43</v>
      </c>
      <c r="P9645">
        <v>8762811</v>
      </c>
      <c r="Q9645" t="s">
        <v>52</v>
      </c>
      <c r="R9645" t="str">
        <f t="shared" si="451"/>
        <v>Tertile 1</v>
      </c>
      <c r="S9645" t="str">
        <f t="shared" si="452"/>
        <v>Risky</v>
      </c>
    </row>
    <row r="9646" spans="1:19" x14ac:dyDescent="0.35">
      <c r="A9646" t="s">
        <v>11915</v>
      </c>
      <c r="B9646" s="1">
        <v>44907</v>
      </c>
      <c r="C9646" s="5" t="str">
        <f t="shared" si="450"/>
        <v>12</v>
      </c>
      <c r="D9646" t="s">
        <v>2651</v>
      </c>
      <c r="E9646" t="s">
        <v>17</v>
      </c>
      <c r="F9646">
        <v>13500</v>
      </c>
      <c r="G9646" t="s">
        <v>18</v>
      </c>
      <c r="H9646" t="s">
        <v>143</v>
      </c>
      <c r="I9646" t="s">
        <v>1185</v>
      </c>
      <c r="J9646" t="s">
        <v>21</v>
      </c>
      <c r="K9646" t="s">
        <v>22</v>
      </c>
      <c r="L9646" t="s">
        <v>50</v>
      </c>
      <c r="M9646">
        <v>22000</v>
      </c>
      <c r="N9646" t="s">
        <v>24</v>
      </c>
      <c r="O9646" t="s">
        <v>83</v>
      </c>
      <c r="P9646">
        <v>7562563</v>
      </c>
      <c r="Q9646" t="s">
        <v>26</v>
      </c>
      <c r="R9646" t="str">
        <f t="shared" si="451"/>
        <v>Tertile 1</v>
      </c>
      <c r="S9646" t="str">
        <f t="shared" si="452"/>
        <v>Risky</v>
      </c>
    </row>
    <row r="9647" spans="1:19" x14ac:dyDescent="0.35">
      <c r="A9647" t="s">
        <v>11917</v>
      </c>
      <c r="B9647" s="1">
        <v>44907</v>
      </c>
      <c r="C9647" s="5" t="str">
        <f t="shared" si="450"/>
        <v>12</v>
      </c>
      <c r="D9647" t="s">
        <v>2201</v>
      </c>
      <c r="E9647" t="s">
        <v>17</v>
      </c>
      <c r="F9647">
        <v>13500</v>
      </c>
      <c r="G9647" t="s">
        <v>29</v>
      </c>
      <c r="H9647" t="s">
        <v>64</v>
      </c>
      <c r="I9647" t="s">
        <v>200</v>
      </c>
      <c r="J9647" t="s">
        <v>39</v>
      </c>
      <c r="K9647" t="s">
        <v>40</v>
      </c>
      <c r="L9647" t="s">
        <v>50</v>
      </c>
      <c r="M9647">
        <v>29000</v>
      </c>
      <c r="N9647" t="s">
        <v>32</v>
      </c>
      <c r="O9647" t="s">
        <v>83</v>
      </c>
      <c r="P9647">
        <v>6486577</v>
      </c>
      <c r="Q9647" t="s">
        <v>33</v>
      </c>
      <c r="R9647" t="str">
        <f t="shared" si="451"/>
        <v>Tertile 1</v>
      </c>
      <c r="S9647" t="str">
        <f t="shared" si="452"/>
        <v>Risky</v>
      </c>
    </row>
    <row r="9648" spans="1:19" x14ac:dyDescent="0.35">
      <c r="A9648" t="s">
        <v>11922</v>
      </c>
      <c r="B9648" s="1">
        <v>44907</v>
      </c>
      <c r="C9648" s="5" t="str">
        <f t="shared" si="450"/>
        <v>12</v>
      </c>
      <c r="D9648" t="s">
        <v>8823</v>
      </c>
      <c r="E9648" t="s">
        <v>17</v>
      </c>
      <c r="F9648">
        <v>13500</v>
      </c>
      <c r="G9648" t="s">
        <v>152</v>
      </c>
      <c r="H9648" t="s">
        <v>113</v>
      </c>
      <c r="I9648" t="s">
        <v>114</v>
      </c>
      <c r="J9648" t="s">
        <v>39</v>
      </c>
      <c r="K9648" t="s">
        <v>40</v>
      </c>
      <c r="L9648" t="s">
        <v>50</v>
      </c>
      <c r="M9648">
        <v>17001</v>
      </c>
      <c r="N9648" t="s">
        <v>66</v>
      </c>
      <c r="O9648" t="s">
        <v>25</v>
      </c>
      <c r="P9648">
        <v>6483393</v>
      </c>
      <c r="Q9648" t="s">
        <v>67</v>
      </c>
      <c r="R9648" t="str">
        <f t="shared" si="451"/>
        <v>Tertile 1</v>
      </c>
      <c r="S9648" t="str">
        <f t="shared" si="452"/>
        <v>Risky</v>
      </c>
    </row>
    <row r="9649" spans="1:19" x14ac:dyDescent="0.35">
      <c r="A9649" t="s">
        <v>11924</v>
      </c>
      <c r="B9649" s="1">
        <v>44907</v>
      </c>
      <c r="C9649" s="5" t="str">
        <f t="shared" si="450"/>
        <v>12</v>
      </c>
      <c r="D9649" t="s">
        <v>8827</v>
      </c>
      <c r="E9649" t="s">
        <v>17</v>
      </c>
      <c r="F9649">
        <v>13500</v>
      </c>
      <c r="G9649" t="s">
        <v>18</v>
      </c>
      <c r="H9649" t="s">
        <v>148</v>
      </c>
      <c r="I9649" t="s">
        <v>698</v>
      </c>
      <c r="J9649" t="s">
        <v>39</v>
      </c>
      <c r="K9649" t="s">
        <v>40</v>
      </c>
      <c r="L9649" t="s">
        <v>50</v>
      </c>
      <c r="M9649">
        <v>17001</v>
      </c>
      <c r="N9649" t="s">
        <v>24</v>
      </c>
      <c r="O9649" t="s">
        <v>25</v>
      </c>
      <c r="P9649">
        <v>6378562</v>
      </c>
      <c r="Q9649" t="s">
        <v>26</v>
      </c>
      <c r="R9649" t="str">
        <f t="shared" si="451"/>
        <v>Tertile 1</v>
      </c>
      <c r="S9649" t="str">
        <f t="shared" si="452"/>
        <v>Risky</v>
      </c>
    </row>
    <row r="9650" spans="1:19" x14ac:dyDescent="0.35">
      <c r="A9650" t="s">
        <v>11931</v>
      </c>
      <c r="B9650" s="1">
        <v>44907</v>
      </c>
      <c r="C9650" s="5" t="str">
        <f t="shared" si="450"/>
        <v>12</v>
      </c>
      <c r="D9650" t="s">
        <v>671</v>
      </c>
      <c r="E9650" t="s">
        <v>17</v>
      </c>
      <c r="F9650">
        <v>13500</v>
      </c>
      <c r="G9650" t="s">
        <v>137</v>
      </c>
      <c r="H9650" t="s">
        <v>104</v>
      </c>
      <c r="I9650" t="s">
        <v>105</v>
      </c>
      <c r="J9650" t="s">
        <v>21</v>
      </c>
      <c r="K9650" t="s">
        <v>22</v>
      </c>
      <c r="L9650" t="s">
        <v>50</v>
      </c>
      <c r="M9650">
        <v>19000</v>
      </c>
      <c r="N9650" t="s">
        <v>24</v>
      </c>
      <c r="O9650" t="s">
        <v>59</v>
      </c>
      <c r="P9650">
        <v>8349986</v>
      </c>
      <c r="Q9650" t="s">
        <v>26</v>
      </c>
      <c r="R9650" t="str">
        <f t="shared" si="451"/>
        <v>Tertile 1</v>
      </c>
      <c r="S9650" t="str">
        <f t="shared" si="452"/>
        <v>Risky</v>
      </c>
    </row>
    <row r="9651" spans="1:19" x14ac:dyDescent="0.35">
      <c r="A9651" t="s">
        <v>11932</v>
      </c>
      <c r="B9651" s="1">
        <v>44907</v>
      </c>
      <c r="C9651" s="5" t="str">
        <f t="shared" si="450"/>
        <v>12</v>
      </c>
      <c r="D9651" t="s">
        <v>676</v>
      </c>
      <c r="E9651" t="s">
        <v>17</v>
      </c>
      <c r="F9651">
        <v>13500</v>
      </c>
      <c r="G9651" t="s">
        <v>191</v>
      </c>
      <c r="H9651" t="s">
        <v>19</v>
      </c>
      <c r="I9651" t="s">
        <v>316</v>
      </c>
      <c r="J9651" t="s">
        <v>39</v>
      </c>
      <c r="K9651" t="s">
        <v>40</v>
      </c>
      <c r="L9651" t="s">
        <v>50</v>
      </c>
      <c r="M9651">
        <v>43000</v>
      </c>
      <c r="N9651" t="s">
        <v>32</v>
      </c>
      <c r="O9651" t="s">
        <v>59</v>
      </c>
      <c r="P9651">
        <v>7127056</v>
      </c>
      <c r="Q9651" t="s">
        <v>33</v>
      </c>
      <c r="R9651" t="str">
        <f t="shared" si="451"/>
        <v>Tertile 1</v>
      </c>
      <c r="S9651" t="str">
        <f t="shared" si="452"/>
        <v>Risky</v>
      </c>
    </row>
    <row r="9652" spans="1:19" x14ac:dyDescent="0.35">
      <c r="A9652" t="s">
        <v>11935</v>
      </c>
      <c r="B9652" s="1">
        <v>44907</v>
      </c>
      <c r="C9652" s="5" t="str">
        <f t="shared" si="450"/>
        <v>12</v>
      </c>
      <c r="D9652" t="s">
        <v>578</v>
      </c>
      <c r="E9652" t="s">
        <v>17</v>
      </c>
      <c r="F9652">
        <v>13500</v>
      </c>
      <c r="G9652" t="s">
        <v>288</v>
      </c>
      <c r="H9652" t="s">
        <v>48</v>
      </c>
      <c r="I9652" t="s">
        <v>123</v>
      </c>
      <c r="J9652" t="s">
        <v>39</v>
      </c>
      <c r="K9652" t="s">
        <v>40</v>
      </c>
      <c r="L9652" t="s">
        <v>50</v>
      </c>
      <c r="M9652">
        <v>27000</v>
      </c>
      <c r="N9652" t="s">
        <v>32</v>
      </c>
      <c r="O9652" t="s">
        <v>25</v>
      </c>
      <c r="P9652">
        <v>8352299</v>
      </c>
      <c r="Q9652" t="s">
        <v>73</v>
      </c>
      <c r="R9652" t="str">
        <f t="shared" si="451"/>
        <v>Tertile 1</v>
      </c>
      <c r="S9652" t="str">
        <f t="shared" si="452"/>
        <v>Risky</v>
      </c>
    </row>
    <row r="9653" spans="1:19" x14ac:dyDescent="0.35">
      <c r="A9653" t="s">
        <v>11938</v>
      </c>
      <c r="B9653" s="1">
        <v>44907</v>
      </c>
      <c r="C9653" s="5" t="str">
        <f t="shared" si="450"/>
        <v>12</v>
      </c>
      <c r="D9653" t="s">
        <v>2766</v>
      </c>
      <c r="E9653" t="s">
        <v>17</v>
      </c>
      <c r="F9653">
        <v>13500</v>
      </c>
      <c r="G9653" t="s">
        <v>160</v>
      </c>
      <c r="H9653" t="s">
        <v>148</v>
      </c>
      <c r="I9653" t="s">
        <v>614</v>
      </c>
      <c r="J9653" t="s">
        <v>39</v>
      </c>
      <c r="K9653" t="s">
        <v>40</v>
      </c>
      <c r="L9653" t="s">
        <v>50</v>
      </c>
      <c r="M9653">
        <v>27000</v>
      </c>
      <c r="N9653" t="s">
        <v>58</v>
      </c>
      <c r="O9653" t="s">
        <v>59</v>
      </c>
      <c r="P9653">
        <v>7916836</v>
      </c>
      <c r="Q9653" t="s">
        <v>73</v>
      </c>
      <c r="R9653" t="str">
        <f t="shared" si="451"/>
        <v>Tertile 1</v>
      </c>
      <c r="S9653" t="str">
        <f t="shared" si="452"/>
        <v>Risky</v>
      </c>
    </row>
    <row r="9654" spans="1:19" x14ac:dyDescent="0.35">
      <c r="A9654" t="s">
        <v>11940</v>
      </c>
      <c r="B9654" s="1">
        <v>44907</v>
      </c>
      <c r="C9654" s="5" t="str">
        <f t="shared" si="450"/>
        <v>12</v>
      </c>
      <c r="D9654" t="s">
        <v>2786</v>
      </c>
      <c r="E9654" t="s">
        <v>17</v>
      </c>
      <c r="F9654">
        <v>13500</v>
      </c>
      <c r="G9654" t="s">
        <v>90</v>
      </c>
      <c r="H9654" t="s">
        <v>108</v>
      </c>
      <c r="I9654" t="s">
        <v>335</v>
      </c>
      <c r="J9654" t="s">
        <v>21</v>
      </c>
      <c r="K9654" t="s">
        <v>22</v>
      </c>
      <c r="L9654" t="s">
        <v>50</v>
      </c>
      <c r="M9654">
        <v>16000</v>
      </c>
      <c r="N9654" t="s">
        <v>72</v>
      </c>
      <c r="O9654" t="s">
        <v>25</v>
      </c>
      <c r="P9654">
        <v>8776581</v>
      </c>
      <c r="Q9654" t="s">
        <v>33</v>
      </c>
      <c r="R9654" t="str">
        <f t="shared" si="451"/>
        <v>Tertile 1</v>
      </c>
      <c r="S9654" t="str">
        <f t="shared" si="452"/>
        <v>Risky</v>
      </c>
    </row>
    <row r="9655" spans="1:19" x14ac:dyDescent="0.35">
      <c r="A9655" t="s">
        <v>11950</v>
      </c>
      <c r="B9655" s="1">
        <v>44907</v>
      </c>
      <c r="C9655" s="5" t="str">
        <f t="shared" si="450"/>
        <v>12</v>
      </c>
      <c r="D9655" t="s">
        <v>645</v>
      </c>
      <c r="E9655" t="s">
        <v>17</v>
      </c>
      <c r="F9655">
        <v>208000</v>
      </c>
      <c r="G9655" t="s">
        <v>90</v>
      </c>
      <c r="H9655" t="s">
        <v>37</v>
      </c>
      <c r="I9655" t="s">
        <v>682</v>
      </c>
      <c r="J9655" t="s">
        <v>39</v>
      </c>
      <c r="K9655" t="s">
        <v>40</v>
      </c>
      <c r="L9655" t="s">
        <v>23</v>
      </c>
      <c r="M9655">
        <v>34000</v>
      </c>
      <c r="N9655" t="s">
        <v>72</v>
      </c>
      <c r="O9655" t="s">
        <v>110</v>
      </c>
      <c r="P9655">
        <v>7690927</v>
      </c>
      <c r="Q9655" t="s">
        <v>60</v>
      </c>
      <c r="R9655" t="str">
        <f t="shared" si="451"/>
        <v>Tertile 1</v>
      </c>
      <c r="S9655" t="str">
        <f t="shared" si="452"/>
        <v>Risky</v>
      </c>
    </row>
    <row r="9656" spans="1:19" x14ac:dyDescent="0.35">
      <c r="A9656" t="s">
        <v>11951</v>
      </c>
      <c r="B9656" s="1">
        <v>44907</v>
      </c>
      <c r="C9656" s="5" t="str">
        <f t="shared" si="450"/>
        <v>12</v>
      </c>
      <c r="D9656" t="s">
        <v>7248</v>
      </c>
      <c r="E9656" t="s">
        <v>17</v>
      </c>
      <c r="F9656">
        <v>360000</v>
      </c>
      <c r="G9656" t="s">
        <v>166</v>
      </c>
      <c r="H9656" t="s">
        <v>99</v>
      </c>
      <c r="I9656" t="s">
        <v>429</v>
      </c>
      <c r="J9656" t="s">
        <v>21</v>
      </c>
      <c r="K9656" t="s">
        <v>22</v>
      </c>
      <c r="L9656" t="s">
        <v>50</v>
      </c>
      <c r="M9656">
        <v>26000</v>
      </c>
      <c r="N9656" t="s">
        <v>24</v>
      </c>
      <c r="O9656" t="s">
        <v>110</v>
      </c>
      <c r="P9656">
        <v>8245042</v>
      </c>
      <c r="Q9656" t="s">
        <v>67</v>
      </c>
      <c r="R9656" t="str">
        <f t="shared" si="451"/>
        <v>Tertile 1</v>
      </c>
      <c r="S9656" t="str">
        <f t="shared" si="452"/>
        <v>Risky</v>
      </c>
    </row>
    <row r="9657" spans="1:19" x14ac:dyDescent="0.35">
      <c r="A9657" t="s">
        <v>11920</v>
      </c>
      <c r="B9657" s="1">
        <v>44907</v>
      </c>
      <c r="C9657" s="5" t="str">
        <f t="shared" si="450"/>
        <v>12</v>
      </c>
      <c r="D9657" t="s">
        <v>405</v>
      </c>
      <c r="E9657" t="s">
        <v>17</v>
      </c>
      <c r="F9657">
        <v>413000</v>
      </c>
      <c r="G9657" t="s">
        <v>142</v>
      </c>
      <c r="H9657" t="s">
        <v>167</v>
      </c>
      <c r="I9657" t="s">
        <v>561</v>
      </c>
      <c r="J9657" t="s">
        <v>21</v>
      </c>
      <c r="K9657" t="s">
        <v>22</v>
      </c>
      <c r="L9657" t="s">
        <v>50</v>
      </c>
      <c r="M9657">
        <v>51001</v>
      </c>
      <c r="N9657" t="s">
        <v>51</v>
      </c>
      <c r="O9657" t="s">
        <v>110</v>
      </c>
      <c r="P9657">
        <v>7187363</v>
      </c>
      <c r="Q9657" t="s">
        <v>52</v>
      </c>
      <c r="R9657" t="str">
        <f t="shared" si="451"/>
        <v>Tertile 1</v>
      </c>
      <c r="S9657" t="str">
        <f t="shared" si="452"/>
        <v>Risky</v>
      </c>
    </row>
    <row r="9658" spans="1:19" x14ac:dyDescent="0.35">
      <c r="A9658" t="s">
        <v>11907</v>
      </c>
      <c r="B9658" s="1">
        <v>44907</v>
      </c>
      <c r="C9658" s="5" t="str">
        <f t="shared" si="450"/>
        <v>12</v>
      </c>
      <c r="D9658" t="s">
        <v>1663</v>
      </c>
      <c r="E9658" t="s">
        <v>17</v>
      </c>
      <c r="F9658">
        <v>465000</v>
      </c>
      <c r="G9658" t="s">
        <v>142</v>
      </c>
      <c r="H9658" t="s">
        <v>99</v>
      </c>
      <c r="I9658" t="s">
        <v>100</v>
      </c>
      <c r="J9658" t="s">
        <v>21</v>
      </c>
      <c r="K9658" t="s">
        <v>22</v>
      </c>
      <c r="L9658" t="s">
        <v>23</v>
      </c>
      <c r="M9658">
        <v>9001</v>
      </c>
      <c r="N9658" t="s">
        <v>51</v>
      </c>
      <c r="O9658" t="s">
        <v>25</v>
      </c>
      <c r="P9658">
        <v>7122349</v>
      </c>
      <c r="Q9658" t="s">
        <v>52</v>
      </c>
      <c r="R9658" t="str">
        <f t="shared" si="451"/>
        <v>Tertile 1</v>
      </c>
      <c r="S9658" t="str">
        <f t="shared" si="452"/>
        <v>Risky</v>
      </c>
    </row>
    <row r="9659" spans="1:19" x14ac:dyDescent="0.35">
      <c r="A9659" t="s">
        <v>11934</v>
      </c>
      <c r="B9659" s="1">
        <v>44907</v>
      </c>
      <c r="C9659" s="5" t="str">
        <f t="shared" si="450"/>
        <v>12</v>
      </c>
      <c r="D9659" t="s">
        <v>678</v>
      </c>
      <c r="E9659" t="s">
        <v>17</v>
      </c>
      <c r="F9659">
        <v>465000</v>
      </c>
      <c r="G9659" t="s">
        <v>199</v>
      </c>
      <c r="H9659" t="s">
        <v>174</v>
      </c>
      <c r="I9659" t="s">
        <v>257</v>
      </c>
      <c r="J9659" t="s">
        <v>39</v>
      </c>
      <c r="K9659" t="s">
        <v>40</v>
      </c>
      <c r="L9659" t="s">
        <v>50</v>
      </c>
      <c r="M9659">
        <v>17000</v>
      </c>
      <c r="N9659" t="s">
        <v>51</v>
      </c>
      <c r="O9659" t="s">
        <v>43</v>
      </c>
      <c r="P9659">
        <v>7741727</v>
      </c>
      <c r="Q9659" t="s">
        <v>52</v>
      </c>
      <c r="R9659" t="str">
        <f t="shared" si="451"/>
        <v>Tertile 1</v>
      </c>
      <c r="S9659" t="str">
        <f t="shared" si="452"/>
        <v>Risky</v>
      </c>
    </row>
    <row r="9660" spans="1:19" x14ac:dyDescent="0.35">
      <c r="A9660" t="s">
        <v>11947</v>
      </c>
      <c r="B9660" s="1">
        <v>44907</v>
      </c>
      <c r="C9660" s="5" t="str">
        <f t="shared" si="450"/>
        <v>12</v>
      </c>
      <c r="D9660" t="s">
        <v>2851</v>
      </c>
      <c r="E9660" t="s">
        <v>17</v>
      </c>
      <c r="F9660">
        <v>471000</v>
      </c>
      <c r="G9660" t="s">
        <v>76</v>
      </c>
      <c r="H9660" t="s">
        <v>481</v>
      </c>
      <c r="I9660" t="s">
        <v>1154</v>
      </c>
      <c r="J9660" t="s">
        <v>21</v>
      </c>
      <c r="K9660" t="s">
        <v>22</v>
      </c>
      <c r="L9660" t="s">
        <v>23</v>
      </c>
      <c r="M9660">
        <v>23000</v>
      </c>
      <c r="N9660" t="s">
        <v>72</v>
      </c>
      <c r="O9660" t="s">
        <v>110</v>
      </c>
      <c r="P9660">
        <v>7273098</v>
      </c>
      <c r="Q9660" t="s">
        <v>33</v>
      </c>
      <c r="R9660" t="str">
        <f t="shared" si="451"/>
        <v>Tertile 1</v>
      </c>
      <c r="S9660" t="str">
        <f t="shared" si="452"/>
        <v>Risky</v>
      </c>
    </row>
    <row r="9661" spans="1:19" x14ac:dyDescent="0.35">
      <c r="A9661" t="s">
        <v>11928</v>
      </c>
      <c r="B9661" s="1">
        <v>44907</v>
      </c>
      <c r="C9661" s="5" t="str">
        <f t="shared" si="450"/>
        <v>12</v>
      </c>
      <c r="D9661" t="s">
        <v>3310</v>
      </c>
      <c r="E9661" t="s">
        <v>17</v>
      </c>
      <c r="F9661">
        <v>475000</v>
      </c>
      <c r="G9661" t="s">
        <v>55</v>
      </c>
      <c r="H9661" t="s">
        <v>108</v>
      </c>
      <c r="I9661" t="s">
        <v>109</v>
      </c>
      <c r="J9661" t="s">
        <v>39</v>
      </c>
      <c r="K9661" t="s">
        <v>40</v>
      </c>
      <c r="L9661" t="s">
        <v>50</v>
      </c>
      <c r="M9661">
        <v>21001</v>
      </c>
      <c r="N9661" t="s">
        <v>58</v>
      </c>
      <c r="O9661" t="s">
        <v>110</v>
      </c>
      <c r="P9661">
        <v>8482268</v>
      </c>
      <c r="Q9661" t="s">
        <v>60</v>
      </c>
      <c r="R9661" t="str">
        <f t="shared" si="451"/>
        <v>Tertile 1</v>
      </c>
      <c r="S9661" t="str">
        <f t="shared" si="452"/>
        <v>Risky</v>
      </c>
    </row>
    <row r="9662" spans="1:19" x14ac:dyDescent="0.35">
      <c r="A9662" t="s">
        <v>11883</v>
      </c>
      <c r="B9662" s="1">
        <v>44907</v>
      </c>
      <c r="C9662" s="5" t="str">
        <f t="shared" si="450"/>
        <v>12</v>
      </c>
      <c r="D9662" t="s">
        <v>1735</v>
      </c>
      <c r="E9662" t="s">
        <v>17</v>
      </c>
      <c r="F9662">
        <v>490000</v>
      </c>
      <c r="G9662" t="s">
        <v>55</v>
      </c>
      <c r="H9662" t="s">
        <v>138</v>
      </c>
      <c r="I9662" t="s">
        <v>139</v>
      </c>
      <c r="J9662" t="s">
        <v>21</v>
      </c>
      <c r="K9662" t="s">
        <v>22</v>
      </c>
      <c r="L9662" t="s">
        <v>23</v>
      </c>
      <c r="M9662">
        <v>27001</v>
      </c>
      <c r="N9662" t="s">
        <v>58</v>
      </c>
      <c r="O9662" t="s">
        <v>83</v>
      </c>
      <c r="P9662">
        <v>6687519</v>
      </c>
      <c r="Q9662" t="s">
        <v>33</v>
      </c>
      <c r="R9662" t="str">
        <f t="shared" si="451"/>
        <v>Tertile 1</v>
      </c>
      <c r="S9662" t="str">
        <f t="shared" si="452"/>
        <v>Risky</v>
      </c>
    </row>
    <row r="9663" spans="1:19" x14ac:dyDescent="0.35">
      <c r="A9663" t="s">
        <v>11919</v>
      </c>
      <c r="B9663" s="1">
        <v>44907</v>
      </c>
      <c r="C9663" s="5" t="str">
        <f t="shared" si="450"/>
        <v>12</v>
      </c>
      <c r="D9663" t="s">
        <v>1939</v>
      </c>
      <c r="E9663" t="s">
        <v>17</v>
      </c>
      <c r="F9663">
        <v>504000</v>
      </c>
      <c r="G9663" t="s">
        <v>103</v>
      </c>
      <c r="H9663" t="s">
        <v>148</v>
      </c>
      <c r="I9663" t="s">
        <v>522</v>
      </c>
      <c r="J9663" t="s">
        <v>39</v>
      </c>
      <c r="K9663" t="s">
        <v>40</v>
      </c>
      <c r="L9663" t="s">
        <v>50</v>
      </c>
      <c r="M9663">
        <v>21001</v>
      </c>
      <c r="N9663" t="s">
        <v>42</v>
      </c>
      <c r="O9663" t="s">
        <v>25</v>
      </c>
      <c r="P9663">
        <v>7537255</v>
      </c>
      <c r="Q9663" t="s">
        <v>44</v>
      </c>
      <c r="R9663" t="str">
        <f t="shared" si="451"/>
        <v>Tertile 1</v>
      </c>
      <c r="S9663" t="str">
        <f t="shared" si="452"/>
        <v>Risky</v>
      </c>
    </row>
    <row r="9664" spans="1:19" x14ac:dyDescent="0.35">
      <c r="A9664" t="s">
        <v>11897</v>
      </c>
      <c r="B9664" s="1">
        <v>44907</v>
      </c>
      <c r="C9664" s="5" t="str">
        <f t="shared" si="450"/>
        <v>12</v>
      </c>
      <c r="D9664" t="s">
        <v>4217</v>
      </c>
      <c r="E9664" t="s">
        <v>17</v>
      </c>
      <c r="F9664">
        <v>515000</v>
      </c>
      <c r="G9664" t="s">
        <v>90</v>
      </c>
      <c r="H9664" t="s">
        <v>113</v>
      </c>
      <c r="I9664" t="s">
        <v>114</v>
      </c>
      <c r="J9664" t="s">
        <v>39</v>
      </c>
      <c r="K9664" t="s">
        <v>40</v>
      </c>
      <c r="L9664" t="s">
        <v>50</v>
      </c>
      <c r="M9664">
        <v>26001</v>
      </c>
      <c r="N9664" t="s">
        <v>72</v>
      </c>
      <c r="O9664" t="s">
        <v>83</v>
      </c>
      <c r="P9664">
        <v>6802103</v>
      </c>
      <c r="Q9664" t="s">
        <v>52</v>
      </c>
      <c r="R9664" t="str">
        <f t="shared" si="451"/>
        <v>Tertile 1</v>
      </c>
      <c r="S9664" t="str">
        <f t="shared" si="452"/>
        <v>Risky</v>
      </c>
    </row>
    <row r="9665" spans="1:19" x14ac:dyDescent="0.35">
      <c r="A9665" t="s">
        <v>11936</v>
      </c>
      <c r="B9665" s="1">
        <v>44907</v>
      </c>
      <c r="C9665" s="5" t="str">
        <f t="shared" si="450"/>
        <v>12</v>
      </c>
      <c r="D9665" t="s">
        <v>1722</v>
      </c>
      <c r="E9665" t="s">
        <v>86</v>
      </c>
      <c r="F9665">
        <v>515000</v>
      </c>
      <c r="G9665" t="s">
        <v>291</v>
      </c>
      <c r="H9665" t="s">
        <v>174</v>
      </c>
      <c r="I9665" t="s">
        <v>257</v>
      </c>
      <c r="J9665" t="s">
        <v>39</v>
      </c>
      <c r="K9665" t="s">
        <v>40</v>
      </c>
      <c r="L9665" t="s">
        <v>23</v>
      </c>
      <c r="M9665">
        <v>26000</v>
      </c>
      <c r="N9665" t="s">
        <v>42</v>
      </c>
      <c r="O9665" t="s">
        <v>43</v>
      </c>
      <c r="P9665">
        <v>8820481</v>
      </c>
      <c r="Q9665" t="s">
        <v>60</v>
      </c>
      <c r="R9665" t="str">
        <f t="shared" si="451"/>
        <v>Tertile 1</v>
      </c>
      <c r="S9665" t="str">
        <f t="shared" si="452"/>
        <v>Risky</v>
      </c>
    </row>
    <row r="9666" spans="1:19" x14ac:dyDescent="0.35">
      <c r="A9666" t="s">
        <v>11885</v>
      </c>
      <c r="B9666" s="1">
        <v>44907</v>
      </c>
      <c r="C9666" s="5" t="str">
        <f t="shared" ref="C9666:C9729" si="453">TEXT(B9666,$V$22)</f>
        <v>12</v>
      </c>
      <c r="D9666" t="s">
        <v>89</v>
      </c>
      <c r="E9666" t="s">
        <v>86</v>
      </c>
      <c r="F9666">
        <v>522000</v>
      </c>
      <c r="G9666" t="s">
        <v>90</v>
      </c>
      <c r="H9666" t="s">
        <v>19</v>
      </c>
      <c r="I9666" t="s">
        <v>20</v>
      </c>
      <c r="J9666" t="s">
        <v>39</v>
      </c>
      <c r="K9666" t="s">
        <v>40</v>
      </c>
      <c r="L9666" t="s">
        <v>23</v>
      </c>
      <c r="M9666">
        <v>18001</v>
      </c>
      <c r="N9666" t="s">
        <v>72</v>
      </c>
      <c r="O9666" t="s">
        <v>25</v>
      </c>
      <c r="P9666">
        <v>6093858</v>
      </c>
      <c r="Q9666" t="s">
        <v>73</v>
      </c>
      <c r="R9666" t="str">
        <f t="shared" ref="R9666:R9729" si="454">IF(F9666&lt;_xlfn.PERCENTILE.INC($F$2:$F$10576,1/3), "Tertile 1",
   IF(F9666&lt;_xlfn.PERCENTILE.INC($F$2:$F$10576,2/3), "Tertile 2", "Tertile 3"))</f>
        <v>Tertile 1</v>
      </c>
      <c r="S9666" t="str">
        <f t="shared" ref="S9666:S9729" si="455">IF(F9666&gt;755000, "Eligible", "Risky")</f>
        <v>Risky</v>
      </c>
    </row>
    <row r="9667" spans="1:19" x14ac:dyDescent="0.35">
      <c r="A9667" t="s">
        <v>11906</v>
      </c>
      <c r="B9667" s="1">
        <v>44907</v>
      </c>
      <c r="C9667" s="5" t="str">
        <f t="shared" si="453"/>
        <v>12</v>
      </c>
      <c r="D9667" t="s">
        <v>989</v>
      </c>
      <c r="E9667" t="s">
        <v>86</v>
      </c>
      <c r="F9667">
        <v>525000</v>
      </c>
      <c r="G9667" t="s">
        <v>76</v>
      </c>
      <c r="H9667" t="s">
        <v>37</v>
      </c>
      <c r="I9667" t="s">
        <v>1298</v>
      </c>
      <c r="J9667" t="s">
        <v>39</v>
      </c>
      <c r="K9667" t="s">
        <v>40</v>
      </c>
      <c r="L9667" t="s">
        <v>50</v>
      </c>
      <c r="M9667">
        <v>22000</v>
      </c>
      <c r="N9667" t="s">
        <v>72</v>
      </c>
      <c r="O9667" t="s">
        <v>83</v>
      </c>
      <c r="P9667">
        <v>7672725</v>
      </c>
      <c r="Q9667" t="s">
        <v>73</v>
      </c>
      <c r="R9667" t="str">
        <f t="shared" si="454"/>
        <v>Tertile 1</v>
      </c>
      <c r="S9667" t="str">
        <f t="shared" si="455"/>
        <v>Risky</v>
      </c>
    </row>
    <row r="9668" spans="1:19" x14ac:dyDescent="0.35">
      <c r="A9668" t="s">
        <v>11945</v>
      </c>
      <c r="B9668" s="1">
        <v>44907</v>
      </c>
      <c r="C9668" s="5" t="str">
        <f t="shared" si="453"/>
        <v>12</v>
      </c>
      <c r="D9668" t="s">
        <v>640</v>
      </c>
      <c r="E9668" t="s">
        <v>17</v>
      </c>
      <c r="F9668">
        <v>540000</v>
      </c>
      <c r="G9668" t="s">
        <v>147</v>
      </c>
      <c r="H9668" t="s">
        <v>167</v>
      </c>
      <c r="I9668" t="s">
        <v>245</v>
      </c>
      <c r="J9668" t="s">
        <v>21</v>
      </c>
      <c r="K9668" t="s">
        <v>22</v>
      </c>
      <c r="L9668" t="s">
        <v>50</v>
      </c>
      <c r="M9668">
        <v>25000</v>
      </c>
      <c r="N9668" t="s">
        <v>58</v>
      </c>
      <c r="O9668" t="s">
        <v>43</v>
      </c>
      <c r="P9668">
        <v>8288326</v>
      </c>
      <c r="Q9668" t="s">
        <v>73</v>
      </c>
      <c r="R9668" t="str">
        <f t="shared" si="454"/>
        <v>Tertile 1</v>
      </c>
      <c r="S9668" t="str">
        <f t="shared" si="455"/>
        <v>Risky</v>
      </c>
    </row>
    <row r="9669" spans="1:19" x14ac:dyDescent="0.35">
      <c r="A9669" t="s">
        <v>11888</v>
      </c>
      <c r="B9669" s="1">
        <v>44907</v>
      </c>
      <c r="C9669" s="5" t="str">
        <f t="shared" si="453"/>
        <v>12</v>
      </c>
      <c r="D9669" t="s">
        <v>636</v>
      </c>
      <c r="E9669" t="s">
        <v>17</v>
      </c>
      <c r="F9669">
        <v>545000</v>
      </c>
      <c r="G9669" t="s">
        <v>160</v>
      </c>
      <c r="H9669" t="s">
        <v>64</v>
      </c>
      <c r="I9669" t="s">
        <v>200</v>
      </c>
      <c r="J9669" t="s">
        <v>39</v>
      </c>
      <c r="K9669" t="s">
        <v>40</v>
      </c>
      <c r="L9669" t="s">
        <v>50</v>
      </c>
      <c r="M9669">
        <v>12001</v>
      </c>
      <c r="N9669" t="s">
        <v>58</v>
      </c>
      <c r="O9669" t="s">
        <v>83</v>
      </c>
      <c r="P9669">
        <v>7933547</v>
      </c>
      <c r="Q9669" t="s">
        <v>33</v>
      </c>
      <c r="R9669" t="str">
        <f t="shared" si="454"/>
        <v>Tertile 1</v>
      </c>
      <c r="S9669" t="str">
        <f t="shared" si="455"/>
        <v>Risky</v>
      </c>
    </row>
    <row r="9670" spans="1:19" x14ac:dyDescent="0.35">
      <c r="A9670" t="s">
        <v>11939</v>
      </c>
      <c r="B9670" s="1">
        <v>44907</v>
      </c>
      <c r="C9670" s="5" t="str">
        <f t="shared" si="453"/>
        <v>12</v>
      </c>
      <c r="D9670" t="s">
        <v>2784</v>
      </c>
      <c r="E9670" t="s">
        <v>17</v>
      </c>
      <c r="F9670">
        <v>580000</v>
      </c>
      <c r="G9670" t="s">
        <v>80</v>
      </c>
      <c r="H9670" t="s">
        <v>138</v>
      </c>
      <c r="I9670" t="s">
        <v>269</v>
      </c>
      <c r="J9670" t="s">
        <v>21</v>
      </c>
      <c r="K9670" t="s">
        <v>22</v>
      </c>
      <c r="L9670" t="s">
        <v>23</v>
      </c>
      <c r="M9670">
        <v>14000</v>
      </c>
      <c r="N9670" t="s">
        <v>66</v>
      </c>
      <c r="O9670" t="s">
        <v>25</v>
      </c>
      <c r="P9670">
        <v>8530477</v>
      </c>
      <c r="Q9670" t="s">
        <v>26</v>
      </c>
      <c r="R9670" t="str">
        <f t="shared" si="454"/>
        <v>Tertile 2</v>
      </c>
      <c r="S9670" t="str">
        <f t="shared" si="455"/>
        <v>Risky</v>
      </c>
    </row>
    <row r="9671" spans="1:19" x14ac:dyDescent="0.35">
      <c r="A9671" t="s">
        <v>11926</v>
      </c>
      <c r="B9671" s="1">
        <v>44907</v>
      </c>
      <c r="C9671" s="5" t="str">
        <f t="shared" si="453"/>
        <v>12</v>
      </c>
      <c r="D9671" t="s">
        <v>8867</v>
      </c>
      <c r="E9671" t="s">
        <v>17</v>
      </c>
      <c r="F9671">
        <v>587000</v>
      </c>
      <c r="G9671" t="s">
        <v>36</v>
      </c>
      <c r="H9671" t="s">
        <v>148</v>
      </c>
      <c r="I9671" t="s">
        <v>522</v>
      </c>
      <c r="J9671" t="s">
        <v>39</v>
      </c>
      <c r="K9671" t="s">
        <v>40</v>
      </c>
      <c r="L9671" t="s">
        <v>50</v>
      </c>
      <c r="M9671">
        <v>21001</v>
      </c>
      <c r="N9671" t="s">
        <v>42</v>
      </c>
      <c r="O9671" t="s">
        <v>25</v>
      </c>
      <c r="P9671">
        <v>7430951</v>
      </c>
      <c r="Q9671" t="s">
        <v>44</v>
      </c>
      <c r="R9671" t="str">
        <f t="shared" si="454"/>
        <v>Tertile 2</v>
      </c>
      <c r="S9671" t="str">
        <f t="shared" si="455"/>
        <v>Risky</v>
      </c>
    </row>
    <row r="9672" spans="1:19" x14ac:dyDescent="0.35">
      <c r="A9672" t="s">
        <v>11948</v>
      </c>
      <c r="B9672" s="1">
        <v>44907</v>
      </c>
      <c r="C9672" s="5" t="str">
        <f t="shared" si="453"/>
        <v>12</v>
      </c>
      <c r="D9672" t="s">
        <v>2892</v>
      </c>
      <c r="E9672" t="s">
        <v>17</v>
      </c>
      <c r="F9672">
        <v>595000</v>
      </c>
      <c r="G9672" t="s">
        <v>160</v>
      </c>
      <c r="H9672" t="s">
        <v>99</v>
      </c>
      <c r="I9672" t="s">
        <v>1096</v>
      </c>
      <c r="J9672" t="s">
        <v>21</v>
      </c>
      <c r="K9672" t="s">
        <v>22</v>
      </c>
      <c r="L9672" t="s">
        <v>50</v>
      </c>
      <c r="M9672">
        <v>29000</v>
      </c>
      <c r="N9672" t="s">
        <v>58</v>
      </c>
      <c r="O9672" t="s">
        <v>43</v>
      </c>
      <c r="P9672">
        <v>7007039</v>
      </c>
      <c r="Q9672" t="s">
        <v>44</v>
      </c>
      <c r="R9672" t="str">
        <f t="shared" si="454"/>
        <v>Tertile 2</v>
      </c>
      <c r="S9672" t="str">
        <f t="shared" si="455"/>
        <v>Risky</v>
      </c>
    </row>
    <row r="9673" spans="1:19" x14ac:dyDescent="0.35">
      <c r="A9673" t="s">
        <v>11886</v>
      </c>
      <c r="B9673" s="1">
        <v>44907</v>
      </c>
      <c r="C9673" s="5" t="str">
        <f t="shared" si="453"/>
        <v>12</v>
      </c>
      <c r="D9673" t="s">
        <v>2186</v>
      </c>
      <c r="E9673" t="s">
        <v>17</v>
      </c>
      <c r="F9673">
        <v>605000</v>
      </c>
      <c r="G9673" t="s">
        <v>103</v>
      </c>
      <c r="H9673" t="s">
        <v>30</v>
      </c>
      <c r="I9673" t="s">
        <v>347</v>
      </c>
      <c r="J9673" t="s">
        <v>39</v>
      </c>
      <c r="K9673" t="s">
        <v>40</v>
      </c>
      <c r="L9673" t="s">
        <v>50</v>
      </c>
      <c r="M9673">
        <v>21001</v>
      </c>
      <c r="N9673" t="s">
        <v>42</v>
      </c>
      <c r="O9673" t="s">
        <v>83</v>
      </c>
      <c r="P9673">
        <v>7556574</v>
      </c>
      <c r="Q9673" t="s">
        <v>33</v>
      </c>
      <c r="R9673" t="str">
        <f t="shared" si="454"/>
        <v>Tertile 2</v>
      </c>
      <c r="S9673" t="str">
        <f t="shared" si="455"/>
        <v>Risky</v>
      </c>
    </row>
    <row r="9674" spans="1:19" x14ac:dyDescent="0.35">
      <c r="A9674" t="s">
        <v>11894</v>
      </c>
      <c r="B9674" s="1">
        <v>44907</v>
      </c>
      <c r="C9674" s="5" t="str">
        <f t="shared" si="453"/>
        <v>12</v>
      </c>
      <c r="D9674" t="s">
        <v>3020</v>
      </c>
      <c r="E9674" t="s">
        <v>17</v>
      </c>
      <c r="F9674">
        <v>621000</v>
      </c>
      <c r="G9674" t="s">
        <v>80</v>
      </c>
      <c r="H9674" t="s">
        <v>64</v>
      </c>
      <c r="I9674" t="s">
        <v>292</v>
      </c>
      <c r="J9674" t="s">
        <v>21</v>
      </c>
      <c r="K9674" t="s">
        <v>22</v>
      </c>
      <c r="L9674" t="s">
        <v>23</v>
      </c>
      <c r="M9674">
        <v>27001</v>
      </c>
      <c r="N9674" t="s">
        <v>66</v>
      </c>
      <c r="O9674" t="s">
        <v>83</v>
      </c>
      <c r="P9674">
        <v>6764967</v>
      </c>
      <c r="Q9674" t="s">
        <v>44</v>
      </c>
      <c r="R9674" t="str">
        <f t="shared" si="454"/>
        <v>Tertile 2</v>
      </c>
      <c r="S9674" t="str">
        <f t="shared" si="455"/>
        <v>Risky</v>
      </c>
    </row>
    <row r="9675" spans="1:19" x14ac:dyDescent="0.35">
      <c r="A9675" t="s">
        <v>11949</v>
      </c>
      <c r="B9675" s="1">
        <v>44907</v>
      </c>
      <c r="C9675" s="5" t="str">
        <f t="shared" si="453"/>
        <v>12</v>
      </c>
      <c r="D9675" t="s">
        <v>4088</v>
      </c>
      <c r="E9675" t="s">
        <v>17</v>
      </c>
      <c r="F9675">
        <v>621000</v>
      </c>
      <c r="G9675" t="s">
        <v>80</v>
      </c>
      <c r="H9675" t="s">
        <v>81</v>
      </c>
      <c r="I9675" t="s">
        <v>323</v>
      </c>
      <c r="J9675" t="s">
        <v>39</v>
      </c>
      <c r="K9675" t="s">
        <v>40</v>
      </c>
      <c r="L9675" t="s">
        <v>50</v>
      </c>
      <c r="M9675">
        <v>22000</v>
      </c>
      <c r="N9675" t="s">
        <v>66</v>
      </c>
      <c r="O9675" t="s">
        <v>25</v>
      </c>
      <c r="P9675">
        <v>6424117</v>
      </c>
      <c r="Q9675" t="s">
        <v>52</v>
      </c>
      <c r="R9675" t="str">
        <f t="shared" si="454"/>
        <v>Tertile 2</v>
      </c>
      <c r="S9675" t="str">
        <f t="shared" si="455"/>
        <v>Risky</v>
      </c>
    </row>
    <row r="9676" spans="1:19" x14ac:dyDescent="0.35">
      <c r="A9676" t="s">
        <v>11884</v>
      </c>
      <c r="B9676" s="1">
        <v>44907</v>
      </c>
      <c r="C9676" s="5" t="str">
        <f t="shared" si="453"/>
        <v>12</v>
      </c>
      <c r="D9676" t="s">
        <v>85</v>
      </c>
      <c r="E9676" t="s">
        <v>17</v>
      </c>
      <c r="F9676">
        <v>630000</v>
      </c>
      <c r="G9676" t="s">
        <v>80</v>
      </c>
      <c r="H9676" t="s">
        <v>30</v>
      </c>
      <c r="I9676" t="s">
        <v>153</v>
      </c>
      <c r="J9676" t="s">
        <v>21</v>
      </c>
      <c r="K9676" t="s">
        <v>22</v>
      </c>
      <c r="L9676" t="s">
        <v>50</v>
      </c>
      <c r="M9676">
        <v>41001</v>
      </c>
      <c r="N9676" t="s">
        <v>66</v>
      </c>
      <c r="O9676" t="s">
        <v>25</v>
      </c>
      <c r="P9676">
        <v>8795893</v>
      </c>
      <c r="Q9676" t="s">
        <v>67</v>
      </c>
      <c r="R9676" t="str">
        <f t="shared" si="454"/>
        <v>Tertile 2</v>
      </c>
      <c r="S9676" t="str">
        <f t="shared" si="455"/>
        <v>Risky</v>
      </c>
    </row>
    <row r="9677" spans="1:19" x14ac:dyDescent="0.35">
      <c r="A9677" t="s">
        <v>11937</v>
      </c>
      <c r="B9677" s="1">
        <v>44907</v>
      </c>
      <c r="C9677" s="5" t="str">
        <f t="shared" si="453"/>
        <v>12</v>
      </c>
      <c r="D9677" t="s">
        <v>2042</v>
      </c>
      <c r="E9677" t="s">
        <v>86</v>
      </c>
      <c r="F9677">
        <v>635000</v>
      </c>
      <c r="G9677" t="s">
        <v>295</v>
      </c>
      <c r="H9677" t="s">
        <v>167</v>
      </c>
      <c r="I9677" t="s">
        <v>603</v>
      </c>
      <c r="J9677" t="s">
        <v>21</v>
      </c>
      <c r="K9677" t="s">
        <v>22</v>
      </c>
      <c r="L9677" t="s">
        <v>23</v>
      </c>
      <c r="M9677">
        <v>33000</v>
      </c>
      <c r="N9677" t="s">
        <v>51</v>
      </c>
      <c r="O9677" t="s">
        <v>83</v>
      </c>
      <c r="P9677">
        <v>7724342</v>
      </c>
      <c r="Q9677" t="s">
        <v>52</v>
      </c>
      <c r="R9677" t="str">
        <f t="shared" si="454"/>
        <v>Tertile 2</v>
      </c>
      <c r="S9677" t="str">
        <f t="shared" si="455"/>
        <v>Risky</v>
      </c>
    </row>
    <row r="9678" spans="1:19" x14ac:dyDescent="0.35">
      <c r="A9678" t="s">
        <v>11905</v>
      </c>
      <c r="B9678" s="1">
        <v>44907</v>
      </c>
      <c r="C9678" s="5" t="str">
        <f t="shared" si="453"/>
        <v>12</v>
      </c>
      <c r="D9678" t="s">
        <v>3718</v>
      </c>
      <c r="E9678" t="s">
        <v>17</v>
      </c>
      <c r="F9678">
        <v>650000</v>
      </c>
      <c r="G9678" t="s">
        <v>98</v>
      </c>
      <c r="H9678" t="s">
        <v>56</v>
      </c>
      <c r="I9678" t="s">
        <v>91</v>
      </c>
      <c r="J9678" t="s">
        <v>39</v>
      </c>
      <c r="K9678" t="s">
        <v>40</v>
      </c>
      <c r="L9678" t="s">
        <v>50</v>
      </c>
      <c r="M9678">
        <v>31000</v>
      </c>
      <c r="N9678" t="s">
        <v>32</v>
      </c>
      <c r="O9678" t="s">
        <v>25</v>
      </c>
      <c r="P9678">
        <v>8234440</v>
      </c>
      <c r="Q9678" t="s">
        <v>33</v>
      </c>
      <c r="R9678" t="str">
        <f t="shared" si="454"/>
        <v>Tertile 2</v>
      </c>
      <c r="S9678" t="str">
        <f t="shared" si="455"/>
        <v>Risky</v>
      </c>
    </row>
    <row r="9679" spans="1:19" x14ac:dyDescent="0.35">
      <c r="A9679" t="s">
        <v>11929</v>
      </c>
      <c r="B9679" s="1">
        <v>44907</v>
      </c>
      <c r="C9679" s="5" t="str">
        <f t="shared" si="453"/>
        <v>12</v>
      </c>
      <c r="D9679" t="s">
        <v>313</v>
      </c>
      <c r="E9679" t="s">
        <v>86</v>
      </c>
      <c r="F9679">
        <v>650000</v>
      </c>
      <c r="G9679" t="s">
        <v>63</v>
      </c>
      <c r="H9679" t="s">
        <v>94</v>
      </c>
      <c r="I9679" t="s">
        <v>619</v>
      </c>
      <c r="J9679" t="s">
        <v>39</v>
      </c>
      <c r="K9679" t="s">
        <v>40</v>
      </c>
      <c r="L9679" t="s">
        <v>50</v>
      </c>
      <c r="M9679">
        <v>31000</v>
      </c>
      <c r="N9679" t="s">
        <v>66</v>
      </c>
      <c r="O9679" t="s">
        <v>43</v>
      </c>
      <c r="P9679">
        <v>7048371</v>
      </c>
      <c r="Q9679" t="s">
        <v>67</v>
      </c>
      <c r="R9679" t="str">
        <f t="shared" si="454"/>
        <v>Tertile 2</v>
      </c>
      <c r="S9679" t="str">
        <f t="shared" si="455"/>
        <v>Risky</v>
      </c>
    </row>
    <row r="9680" spans="1:19" x14ac:dyDescent="0.35">
      <c r="A9680" t="s">
        <v>11879</v>
      </c>
      <c r="B9680" s="1">
        <v>44907</v>
      </c>
      <c r="C9680" s="5" t="str">
        <f t="shared" si="453"/>
        <v>12</v>
      </c>
      <c r="D9680" t="s">
        <v>6515</v>
      </c>
      <c r="E9680" t="s">
        <v>17</v>
      </c>
      <c r="F9680">
        <v>700000</v>
      </c>
      <c r="G9680" t="s">
        <v>142</v>
      </c>
      <c r="H9680" t="s">
        <v>148</v>
      </c>
      <c r="I9680" t="s">
        <v>149</v>
      </c>
      <c r="J9680" t="s">
        <v>21</v>
      </c>
      <c r="K9680" t="s">
        <v>22</v>
      </c>
      <c r="L9680" t="s">
        <v>50</v>
      </c>
      <c r="M9680">
        <v>33000</v>
      </c>
      <c r="N9680" t="s">
        <v>51</v>
      </c>
      <c r="O9680" t="s">
        <v>43</v>
      </c>
      <c r="P9680">
        <v>8587156</v>
      </c>
      <c r="Q9680" t="s">
        <v>52</v>
      </c>
      <c r="R9680" t="str">
        <f t="shared" si="454"/>
        <v>Tertile 2</v>
      </c>
      <c r="S9680" t="str">
        <f t="shared" si="455"/>
        <v>Risky</v>
      </c>
    </row>
    <row r="9681" spans="1:19" x14ac:dyDescent="0.35">
      <c r="A9681" t="s">
        <v>11918</v>
      </c>
      <c r="B9681" s="1">
        <v>44907</v>
      </c>
      <c r="C9681" s="5" t="str">
        <f t="shared" si="453"/>
        <v>12</v>
      </c>
      <c r="D9681" t="s">
        <v>1450</v>
      </c>
      <c r="E9681" t="s">
        <v>17</v>
      </c>
      <c r="F9681">
        <v>705000</v>
      </c>
      <c r="G9681" t="s">
        <v>98</v>
      </c>
      <c r="H9681" t="s">
        <v>369</v>
      </c>
      <c r="I9681" t="s">
        <v>370</v>
      </c>
      <c r="J9681" t="s">
        <v>39</v>
      </c>
      <c r="K9681" t="s">
        <v>40</v>
      </c>
      <c r="L9681" t="s">
        <v>23</v>
      </c>
      <c r="M9681">
        <v>34001</v>
      </c>
      <c r="N9681" t="s">
        <v>32</v>
      </c>
      <c r="O9681" t="s">
        <v>25</v>
      </c>
      <c r="P9681">
        <v>8819868</v>
      </c>
      <c r="Q9681" t="s">
        <v>33</v>
      </c>
      <c r="R9681" t="str">
        <f t="shared" si="454"/>
        <v>Tertile 2</v>
      </c>
      <c r="S9681" t="str">
        <f t="shared" si="455"/>
        <v>Risky</v>
      </c>
    </row>
    <row r="9682" spans="1:19" x14ac:dyDescent="0.35">
      <c r="A9682" t="s">
        <v>11880</v>
      </c>
      <c r="B9682" s="1">
        <v>44907</v>
      </c>
      <c r="C9682" s="5" t="str">
        <f t="shared" si="453"/>
        <v>12</v>
      </c>
      <c r="D9682" t="s">
        <v>1705</v>
      </c>
      <c r="E9682" t="s">
        <v>17</v>
      </c>
      <c r="F9682">
        <v>750000</v>
      </c>
      <c r="G9682" t="s">
        <v>147</v>
      </c>
      <c r="H9682" t="s">
        <v>126</v>
      </c>
      <c r="I9682" t="s">
        <v>468</v>
      </c>
      <c r="J9682" t="s">
        <v>39</v>
      </c>
      <c r="K9682" t="s">
        <v>40</v>
      </c>
      <c r="L9682" t="s">
        <v>50</v>
      </c>
      <c r="M9682">
        <v>54000</v>
      </c>
      <c r="N9682" t="s">
        <v>58</v>
      </c>
      <c r="O9682" t="s">
        <v>43</v>
      </c>
      <c r="P9682">
        <v>7215129</v>
      </c>
      <c r="Q9682" t="s">
        <v>60</v>
      </c>
      <c r="R9682" t="str">
        <f t="shared" si="454"/>
        <v>Tertile 2</v>
      </c>
      <c r="S9682" t="str">
        <f t="shared" si="455"/>
        <v>Risky</v>
      </c>
    </row>
    <row r="9683" spans="1:19" x14ac:dyDescent="0.35">
      <c r="A9683" t="s">
        <v>11902</v>
      </c>
      <c r="B9683" s="1">
        <v>44907</v>
      </c>
      <c r="C9683" s="5" t="str">
        <f t="shared" si="453"/>
        <v>12</v>
      </c>
      <c r="D9683" t="s">
        <v>11903</v>
      </c>
      <c r="E9683" t="s">
        <v>86</v>
      </c>
      <c r="F9683">
        <v>771000</v>
      </c>
      <c r="G9683" t="s">
        <v>103</v>
      </c>
      <c r="H9683" t="s">
        <v>30</v>
      </c>
      <c r="I9683" t="s">
        <v>347</v>
      </c>
      <c r="J9683" t="s">
        <v>39</v>
      </c>
      <c r="K9683" t="s">
        <v>40</v>
      </c>
      <c r="L9683" t="s">
        <v>50</v>
      </c>
      <c r="M9683">
        <v>21000</v>
      </c>
      <c r="N9683" t="s">
        <v>42</v>
      </c>
      <c r="O9683" t="s">
        <v>83</v>
      </c>
      <c r="P9683">
        <v>7050045</v>
      </c>
      <c r="Q9683" t="s">
        <v>44</v>
      </c>
      <c r="R9683" t="str">
        <f t="shared" si="454"/>
        <v>Tertile 2</v>
      </c>
      <c r="S9683" t="str">
        <f t="shared" si="455"/>
        <v>Eligible</v>
      </c>
    </row>
    <row r="9684" spans="1:19" x14ac:dyDescent="0.35">
      <c r="A9684" t="s">
        <v>11912</v>
      </c>
      <c r="B9684" s="1">
        <v>44907</v>
      </c>
      <c r="C9684" s="5" t="str">
        <f t="shared" si="453"/>
        <v>12</v>
      </c>
      <c r="D9684" t="s">
        <v>1691</v>
      </c>
      <c r="E9684" t="s">
        <v>17</v>
      </c>
      <c r="F9684">
        <v>790000</v>
      </c>
      <c r="G9684" t="s">
        <v>29</v>
      </c>
      <c r="H9684" t="s">
        <v>81</v>
      </c>
      <c r="I9684" t="s">
        <v>211</v>
      </c>
      <c r="J9684" t="s">
        <v>39</v>
      </c>
      <c r="K9684" t="s">
        <v>40</v>
      </c>
      <c r="L9684" t="s">
        <v>23</v>
      </c>
      <c r="M9684">
        <v>42000</v>
      </c>
      <c r="N9684" t="s">
        <v>32</v>
      </c>
      <c r="O9684" t="s">
        <v>43</v>
      </c>
      <c r="P9684">
        <v>7469744</v>
      </c>
      <c r="Q9684" t="s">
        <v>33</v>
      </c>
      <c r="R9684" t="str">
        <f t="shared" si="454"/>
        <v>Tertile 2</v>
      </c>
      <c r="S9684" t="str">
        <f t="shared" si="455"/>
        <v>Eligible</v>
      </c>
    </row>
    <row r="9685" spans="1:19" x14ac:dyDescent="0.35">
      <c r="A9685" t="s">
        <v>11904</v>
      </c>
      <c r="B9685" s="1">
        <v>44907</v>
      </c>
      <c r="C9685" s="5" t="str">
        <f t="shared" si="453"/>
        <v>12</v>
      </c>
      <c r="D9685" t="s">
        <v>1686</v>
      </c>
      <c r="E9685" t="s">
        <v>86</v>
      </c>
      <c r="F9685">
        <v>850000</v>
      </c>
      <c r="G9685" t="s">
        <v>166</v>
      </c>
      <c r="H9685" t="s">
        <v>19</v>
      </c>
      <c r="I9685" t="s">
        <v>87</v>
      </c>
      <c r="J9685" t="s">
        <v>21</v>
      </c>
      <c r="K9685" t="s">
        <v>22</v>
      </c>
      <c r="L9685" t="s">
        <v>50</v>
      </c>
      <c r="M9685">
        <v>15000</v>
      </c>
      <c r="N9685" t="s">
        <v>24</v>
      </c>
      <c r="O9685" t="s">
        <v>43</v>
      </c>
      <c r="P9685">
        <v>6759982</v>
      </c>
      <c r="Q9685" t="s">
        <v>26</v>
      </c>
      <c r="R9685" t="str">
        <f t="shared" si="454"/>
        <v>Tertile 2</v>
      </c>
      <c r="S9685" t="str">
        <f t="shared" si="455"/>
        <v>Eligible</v>
      </c>
    </row>
    <row r="9686" spans="1:19" x14ac:dyDescent="0.35">
      <c r="A9686" t="s">
        <v>11911</v>
      </c>
      <c r="B9686" s="1">
        <v>44907</v>
      </c>
      <c r="C9686" s="5" t="str">
        <f t="shared" si="453"/>
        <v>12</v>
      </c>
      <c r="D9686" t="s">
        <v>871</v>
      </c>
      <c r="E9686" t="s">
        <v>17</v>
      </c>
      <c r="F9686">
        <v>850000</v>
      </c>
      <c r="G9686" t="s">
        <v>18</v>
      </c>
      <c r="H9686" t="s">
        <v>187</v>
      </c>
      <c r="I9686" t="s">
        <v>208</v>
      </c>
      <c r="J9686" t="s">
        <v>39</v>
      </c>
      <c r="K9686" t="s">
        <v>40</v>
      </c>
      <c r="L9686" t="s">
        <v>50</v>
      </c>
      <c r="M9686">
        <v>21000</v>
      </c>
      <c r="N9686" t="s">
        <v>24</v>
      </c>
      <c r="O9686" t="s">
        <v>110</v>
      </c>
      <c r="P9686">
        <v>8026107</v>
      </c>
      <c r="Q9686" t="s">
        <v>26</v>
      </c>
      <c r="R9686" t="str">
        <f t="shared" si="454"/>
        <v>Tertile 2</v>
      </c>
      <c r="S9686" t="str">
        <f t="shared" si="455"/>
        <v>Eligible</v>
      </c>
    </row>
    <row r="9687" spans="1:19" x14ac:dyDescent="0.35">
      <c r="A9687" t="s">
        <v>11946</v>
      </c>
      <c r="B9687" s="1">
        <v>44907</v>
      </c>
      <c r="C9687" s="5" t="str">
        <f t="shared" si="453"/>
        <v>12</v>
      </c>
      <c r="D9687" t="s">
        <v>8731</v>
      </c>
      <c r="E9687" t="s">
        <v>17</v>
      </c>
      <c r="F9687">
        <v>852000</v>
      </c>
      <c r="G9687" t="s">
        <v>90</v>
      </c>
      <c r="H9687" t="s">
        <v>48</v>
      </c>
      <c r="I9687" t="s">
        <v>260</v>
      </c>
      <c r="J9687" t="s">
        <v>21</v>
      </c>
      <c r="K9687" t="s">
        <v>22</v>
      </c>
      <c r="L9687" t="s">
        <v>50</v>
      </c>
      <c r="M9687">
        <v>53000</v>
      </c>
      <c r="N9687" t="s">
        <v>72</v>
      </c>
      <c r="O9687" t="s">
        <v>83</v>
      </c>
      <c r="P9687">
        <v>6702541</v>
      </c>
      <c r="Q9687" t="s">
        <v>73</v>
      </c>
      <c r="R9687" t="str">
        <f t="shared" si="454"/>
        <v>Tertile 2</v>
      </c>
      <c r="S9687" t="str">
        <f t="shared" si="455"/>
        <v>Eligible</v>
      </c>
    </row>
    <row r="9688" spans="1:19" x14ac:dyDescent="0.35">
      <c r="A9688" t="s">
        <v>11890</v>
      </c>
      <c r="B9688" s="1">
        <v>44907</v>
      </c>
      <c r="C9688" s="5" t="str">
        <f t="shared" si="453"/>
        <v>12</v>
      </c>
      <c r="D9688" t="s">
        <v>11891</v>
      </c>
      <c r="E9688" t="s">
        <v>17</v>
      </c>
      <c r="F9688">
        <v>881100</v>
      </c>
      <c r="G9688" t="s">
        <v>147</v>
      </c>
      <c r="H9688" t="s">
        <v>108</v>
      </c>
      <c r="I9688" t="s">
        <v>161</v>
      </c>
      <c r="J9688" t="s">
        <v>21</v>
      </c>
      <c r="K9688" t="s">
        <v>22</v>
      </c>
      <c r="L9688" t="s">
        <v>23</v>
      </c>
      <c r="M9688">
        <v>26101</v>
      </c>
      <c r="N9688" t="s">
        <v>58</v>
      </c>
      <c r="O9688" t="s">
        <v>59</v>
      </c>
      <c r="P9688">
        <v>6968734</v>
      </c>
      <c r="Q9688" t="s">
        <v>60</v>
      </c>
      <c r="R9688" t="str">
        <f t="shared" si="454"/>
        <v>Tertile 2</v>
      </c>
      <c r="S9688" t="str">
        <f t="shared" si="455"/>
        <v>Eligible</v>
      </c>
    </row>
    <row r="9689" spans="1:19" x14ac:dyDescent="0.35">
      <c r="A9689" t="s">
        <v>11941</v>
      </c>
      <c r="B9689" s="1">
        <v>44907</v>
      </c>
      <c r="C9689" s="5" t="str">
        <f t="shared" si="453"/>
        <v>12</v>
      </c>
      <c r="D9689" t="s">
        <v>4039</v>
      </c>
      <c r="E9689" t="s">
        <v>17</v>
      </c>
      <c r="F9689">
        <v>900000</v>
      </c>
      <c r="G9689" t="s">
        <v>166</v>
      </c>
      <c r="H9689" t="s">
        <v>104</v>
      </c>
      <c r="I9689" t="s">
        <v>487</v>
      </c>
      <c r="J9689" t="s">
        <v>21</v>
      </c>
      <c r="K9689" t="s">
        <v>22</v>
      </c>
      <c r="L9689" t="s">
        <v>50</v>
      </c>
      <c r="M9689">
        <v>62000</v>
      </c>
      <c r="N9689" t="s">
        <v>24</v>
      </c>
      <c r="O9689" t="s">
        <v>25</v>
      </c>
      <c r="P9689">
        <v>7860714</v>
      </c>
      <c r="Q9689" t="s">
        <v>44</v>
      </c>
      <c r="R9689" t="str">
        <f t="shared" si="454"/>
        <v>Tertile 2</v>
      </c>
      <c r="S9689" t="str">
        <f t="shared" si="455"/>
        <v>Eligible</v>
      </c>
    </row>
    <row r="9690" spans="1:19" x14ac:dyDescent="0.35">
      <c r="A9690" t="s">
        <v>11942</v>
      </c>
      <c r="B9690" s="1">
        <v>44907</v>
      </c>
      <c r="C9690" s="5" t="str">
        <f t="shared" si="453"/>
        <v>12</v>
      </c>
      <c r="D9690" t="s">
        <v>7182</v>
      </c>
      <c r="E9690" t="s">
        <v>17</v>
      </c>
      <c r="F9690">
        <v>925000</v>
      </c>
      <c r="G9690" t="s">
        <v>98</v>
      </c>
      <c r="H9690" t="s">
        <v>30</v>
      </c>
      <c r="I9690" t="s">
        <v>153</v>
      </c>
      <c r="J9690" t="s">
        <v>21</v>
      </c>
      <c r="K9690" t="s">
        <v>22</v>
      </c>
      <c r="L9690" t="s">
        <v>50</v>
      </c>
      <c r="M9690">
        <v>41000</v>
      </c>
      <c r="N9690" t="s">
        <v>32</v>
      </c>
      <c r="O9690" t="s">
        <v>25</v>
      </c>
      <c r="P9690">
        <v>8651610</v>
      </c>
      <c r="Q9690" t="s">
        <v>52</v>
      </c>
      <c r="R9690" t="str">
        <f t="shared" si="454"/>
        <v>Tertile 2</v>
      </c>
      <c r="S9690" t="str">
        <f t="shared" si="455"/>
        <v>Eligible</v>
      </c>
    </row>
    <row r="9691" spans="1:19" x14ac:dyDescent="0.35">
      <c r="A9691" t="s">
        <v>11868</v>
      </c>
      <c r="B9691" s="1">
        <v>44907</v>
      </c>
      <c r="C9691" s="5" t="str">
        <f t="shared" si="453"/>
        <v>12</v>
      </c>
      <c r="D9691" t="s">
        <v>6438</v>
      </c>
      <c r="E9691" t="s">
        <v>17</v>
      </c>
      <c r="F9691">
        <v>930000</v>
      </c>
      <c r="G9691" t="s">
        <v>252</v>
      </c>
      <c r="H9691" t="s">
        <v>94</v>
      </c>
      <c r="I9691" t="s">
        <v>203</v>
      </c>
      <c r="J9691" t="s">
        <v>21</v>
      </c>
      <c r="K9691" t="s">
        <v>22</v>
      </c>
      <c r="L9691" t="s">
        <v>23</v>
      </c>
      <c r="M9691">
        <v>16000</v>
      </c>
      <c r="N9691" t="s">
        <v>72</v>
      </c>
      <c r="O9691" t="s">
        <v>43</v>
      </c>
      <c r="P9691">
        <v>6045252</v>
      </c>
      <c r="Q9691" t="s">
        <v>73</v>
      </c>
      <c r="R9691" t="str">
        <f t="shared" si="454"/>
        <v>Tertile 2</v>
      </c>
      <c r="S9691" t="str">
        <f t="shared" si="455"/>
        <v>Eligible</v>
      </c>
    </row>
    <row r="9692" spans="1:19" x14ac:dyDescent="0.35">
      <c r="A9692" t="s">
        <v>11887</v>
      </c>
      <c r="B9692" s="1">
        <v>44907</v>
      </c>
      <c r="C9692" s="5" t="str">
        <f t="shared" si="453"/>
        <v>12</v>
      </c>
      <c r="D9692" t="s">
        <v>2620</v>
      </c>
      <c r="E9692" t="s">
        <v>17</v>
      </c>
      <c r="F9692">
        <v>973000</v>
      </c>
      <c r="G9692" t="s">
        <v>98</v>
      </c>
      <c r="H9692" t="s">
        <v>303</v>
      </c>
      <c r="I9692" t="s">
        <v>532</v>
      </c>
      <c r="J9692" t="s">
        <v>39</v>
      </c>
      <c r="K9692" t="s">
        <v>40</v>
      </c>
      <c r="L9692" t="s">
        <v>50</v>
      </c>
      <c r="M9692">
        <v>82001</v>
      </c>
      <c r="N9692" t="s">
        <v>32</v>
      </c>
      <c r="O9692" t="s">
        <v>43</v>
      </c>
      <c r="P9692">
        <v>8958490</v>
      </c>
      <c r="Q9692" t="s">
        <v>33</v>
      </c>
      <c r="R9692" t="str">
        <f t="shared" si="454"/>
        <v>Tertile 2</v>
      </c>
      <c r="S9692" t="str">
        <f t="shared" si="455"/>
        <v>Eligible</v>
      </c>
    </row>
    <row r="9693" spans="1:19" x14ac:dyDescent="0.35">
      <c r="A9693" t="s">
        <v>11921</v>
      </c>
      <c r="B9693" s="1">
        <v>44907</v>
      </c>
      <c r="C9693" s="5" t="str">
        <f t="shared" si="453"/>
        <v>12</v>
      </c>
      <c r="D9693" t="s">
        <v>8821</v>
      </c>
      <c r="E9693" t="s">
        <v>17</v>
      </c>
      <c r="F9693">
        <v>1010000</v>
      </c>
      <c r="G9693" t="s">
        <v>147</v>
      </c>
      <c r="H9693" t="s">
        <v>99</v>
      </c>
      <c r="I9693" t="s">
        <v>1096</v>
      </c>
      <c r="J9693" t="s">
        <v>21</v>
      </c>
      <c r="K9693" t="s">
        <v>22</v>
      </c>
      <c r="L9693" t="s">
        <v>50</v>
      </c>
      <c r="M9693">
        <v>29001</v>
      </c>
      <c r="N9693" t="s">
        <v>58</v>
      </c>
      <c r="O9693" t="s">
        <v>43</v>
      </c>
      <c r="P9693">
        <v>6652263</v>
      </c>
      <c r="Q9693" t="s">
        <v>60</v>
      </c>
      <c r="R9693" t="str">
        <f t="shared" si="454"/>
        <v>Tertile 3</v>
      </c>
      <c r="S9693" t="str">
        <f t="shared" si="455"/>
        <v>Eligible</v>
      </c>
    </row>
    <row r="9694" spans="1:19" x14ac:dyDescent="0.35">
      <c r="A9694" t="s">
        <v>11866</v>
      </c>
      <c r="B9694" s="1">
        <v>44907</v>
      </c>
      <c r="C9694" s="5" t="str">
        <f t="shared" si="453"/>
        <v>12</v>
      </c>
      <c r="D9694" t="s">
        <v>6434</v>
      </c>
      <c r="E9694" t="s">
        <v>86</v>
      </c>
      <c r="F9694">
        <v>1060000</v>
      </c>
      <c r="G9694" t="s">
        <v>244</v>
      </c>
      <c r="H9694" t="s">
        <v>108</v>
      </c>
      <c r="I9694" t="s">
        <v>350</v>
      </c>
      <c r="J9694" t="s">
        <v>21</v>
      </c>
      <c r="K9694" t="s">
        <v>22</v>
      </c>
      <c r="L9694" t="s">
        <v>50</v>
      </c>
      <c r="M9694">
        <v>19000</v>
      </c>
      <c r="N9694" t="s">
        <v>58</v>
      </c>
      <c r="O9694" t="s">
        <v>59</v>
      </c>
      <c r="P9694">
        <v>8693834</v>
      </c>
      <c r="Q9694" t="s">
        <v>60</v>
      </c>
      <c r="R9694" t="str">
        <f t="shared" si="454"/>
        <v>Tertile 3</v>
      </c>
      <c r="S9694" t="str">
        <f t="shared" si="455"/>
        <v>Eligible</v>
      </c>
    </row>
    <row r="9695" spans="1:19" x14ac:dyDescent="0.35">
      <c r="A9695" t="s">
        <v>11892</v>
      </c>
      <c r="B9695" s="1">
        <v>44907</v>
      </c>
      <c r="C9695" s="5" t="str">
        <f t="shared" si="453"/>
        <v>12</v>
      </c>
      <c r="D9695" t="s">
        <v>1213</v>
      </c>
      <c r="E9695" t="s">
        <v>17</v>
      </c>
      <c r="F9695">
        <v>1060000</v>
      </c>
      <c r="G9695" t="s">
        <v>152</v>
      </c>
      <c r="H9695" t="s">
        <v>117</v>
      </c>
      <c r="I9695" t="s">
        <v>427</v>
      </c>
      <c r="J9695" t="s">
        <v>39</v>
      </c>
      <c r="K9695" t="s">
        <v>40</v>
      </c>
      <c r="L9695" t="s">
        <v>23</v>
      </c>
      <c r="M9695">
        <v>15001</v>
      </c>
      <c r="N9695" t="s">
        <v>66</v>
      </c>
      <c r="O9695" t="s">
        <v>25</v>
      </c>
      <c r="P9695">
        <v>8746576</v>
      </c>
      <c r="Q9695" t="s">
        <v>67</v>
      </c>
      <c r="R9695" t="str">
        <f t="shared" si="454"/>
        <v>Tertile 3</v>
      </c>
      <c r="S9695" t="str">
        <f t="shared" si="455"/>
        <v>Eligible</v>
      </c>
    </row>
    <row r="9696" spans="1:19" x14ac:dyDescent="0.35">
      <c r="A9696" t="s">
        <v>11933</v>
      </c>
      <c r="B9696" s="1">
        <v>44907</v>
      </c>
      <c r="C9696" s="5" t="str">
        <f t="shared" si="453"/>
        <v>12</v>
      </c>
      <c r="D9696" t="s">
        <v>6971</v>
      </c>
      <c r="E9696" t="s">
        <v>17</v>
      </c>
      <c r="F9696">
        <v>1075000</v>
      </c>
      <c r="G9696" t="s">
        <v>195</v>
      </c>
      <c r="H9696" t="s">
        <v>99</v>
      </c>
      <c r="I9696" t="s">
        <v>238</v>
      </c>
      <c r="J9696" t="s">
        <v>39</v>
      </c>
      <c r="K9696" t="s">
        <v>40</v>
      </c>
      <c r="L9696" t="s">
        <v>50</v>
      </c>
      <c r="M9696">
        <v>22500</v>
      </c>
      <c r="N9696" t="s">
        <v>42</v>
      </c>
      <c r="O9696" t="s">
        <v>59</v>
      </c>
      <c r="P9696">
        <v>8009134</v>
      </c>
      <c r="Q9696" t="s">
        <v>44</v>
      </c>
      <c r="R9696" t="str">
        <f t="shared" si="454"/>
        <v>Tertile 3</v>
      </c>
      <c r="S9696" t="str">
        <f t="shared" si="455"/>
        <v>Eligible</v>
      </c>
    </row>
    <row r="9697" spans="1:19" x14ac:dyDescent="0.35">
      <c r="A9697" t="s">
        <v>11913</v>
      </c>
      <c r="B9697" s="1">
        <v>44907</v>
      </c>
      <c r="C9697" s="5" t="str">
        <f t="shared" si="453"/>
        <v>12</v>
      </c>
      <c r="D9697" t="s">
        <v>1709</v>
      </c>
      <c r="E9697" t="s">
        <v>17</v>
      </c>
      <c r="F9697">
        <v>1122000</v>
      </c>
      <c r="G9697" t="s">
        <v>36</v>
      </c>
      <c r="H9697" t="s">
        <v>174</v>
      </c>
      <c r="I9697" t="s">
        <v>220</v>
      </c>
      <c r="J9697" t="s">
        <v>39</v>
      </c>
      <c r="K9697" t="s">
        <v>40</v>
      </c>
      <c r="L9697" t="s">
        <v>50</v>
      </c>
      <c r="M9697">
        <v>12200</v>
      </c>
      <c r="N9697" t="s">
        <v>42</v>
      </c>
      <c r="O9697" t="s">
        <v>59</v>
      </c>
      <c r="P9697">
        <v>8484385</v>
      </c>
      <c r="Q9697" t="s">
        <v>44</v>
      </c>
      <c r="R9697" t="str">
        <f t="shared" si="454"/>
        <v>Tertile 3</v>
      </c>
      <c r="S9697" t="str">
        <f t="shared" si="455"/>
        <v>Eligible</v>
      </c>
    </row>
    <row r="9698" spans="1:19" x14ac:dyDescent="0.35">
      <c r="A9698" t="s">
        <v>11943</v>
      </c>
      <c r="B9698" s="1">
        <v>44907</v>
      </c>
      <c r="C9698" s="5" t="str">
        <f t="shared" si="453"/>
        <v>12</v>
      </c>
      <c r="D9698" t="s">
        <v>1724</v>
      </c>
      <c r="E9698" t="s">
        <v>17</v>
      </c>
      <c r="F9698">
        <v>1155000</v>
      </c>
      <c r="G9698" t="s">
        <v>103</v>
      </c>
      <c r="H9698" t="s">
        <v>174</v>
      </c>
      <c r="I9698" t="s">
        <v>579</v>
      </c>
      <c r="J9698" t="s">
        <v>39</v>
      </c>
      <c r="K9698" t="s">
        <v>40</v>
      </c>
      <c r="L9698" t="s">
        <v>23</v>
      </c>
      <c r="M9698">
        <v>18500</v>
      </c>
      <c r="N9698" t="s">
        <v>42</v>
      </c>
      <c r="O9698" t="s">
        <v>25</v>
      </c>
      <c r="P9698">
        <v>6236300</v>
      </c>
      <c r="Q9698" t="s">
        <v>60</v>
      </c>
      <c r="R9698" t="str">
        <f t="shared" si="454"/>
        <v>Tertile 3</v>
      </c>
      <c r="S9698" t="str">
        <f t="shared" si="455"/>
        <v>Eligible</v>
      </c>
    </row>
    <row r="9699" spans="1:19" x14ac:dyDescent="0.35">
      <c r="A9699" t="s">
        <v>11923</v>
      </c>
      <c r="B9699" s="1">
        <v>44907</v>
      </c>
      <c r="C9699" s="5" t="str">
        <f t="shared" si="453"/>
        <v>12</v>
      </c>
      <c r="D9699" t="s">
        <v>8825</v>
      </c>
      <c r="E9699" t="s">
        <v>17</v>
      </c>
      <c r="F9699">
        <v>1220000</v>
      </c>
      <c r="G9699" t="s">
        <v>76</v>
      </c>
      <c r="H9699" t="s">
        <v>369</v>
      </c>
      <c r="I9699" t="s">
        <v>492</v>
      </c>
      <c r="J9699" t="s">
        <v>39</v>
      </c>
      <c r="K9699" t="s">
        <v>40</v>
      </c>
      <c r="L9699" t="s">
        <v>23</v>
      </c>
      <c r="M9699">
        <v>69001</v>
      </c>
      <c r="N9699" t="s">
        <v>72</v>
      </c>
      <c r="O9699" t="s">
        <v>110</v>
      </c>
      <c r="P9699">
        <v>8835566</v>
      </c>
      <c r="Q9699" t="s">
        <v>73</v>
      </c>
      <c r="R9699" t="str">
        <f t="shared" si="454"/>
        <v>Tertile 3</v>
      </c>
      <c r="S9699" t="str">
        <f t="shared" si="455"/>
        <v>Eligible</v>
      </c>
    </row>
    <row r="9700" spans="1:19" x14ac:dyDescent="0.35">
      <c r="A9700" t="s">
        <v>11893</v>
      </c>
      <c r="B9700" s="1">
        <v>44907</v>
      </c>
      <c r="C9700" s="5" t="str">
        <f t="shared" si="453"/>
        <v>12</v>
      </c>
      <c r="D9700" t="s">
        <v>205</v>
      </c>
      <c r="E9700" t="s">
        <v>17</v>
      </c>
      <c r="F9700">
        <v>1225000</v>
      </c>
      <c r="G9700" t="s">
        <v>76</v>
      </c>
      <c r="H9700" t="s">
        <v>156</v>
      </c>
      <c r="I9700" t="s">
        <v>196</v>
      </c>
      <c r="J9700" t="s">
        <v>39</v>
      </c>
      <c r="K9700" t="s">
        <v>40</v>
      </c>
      <c r="L9700" t="s">
        <v>50</v>
      </c>
      <c r="M9700">
        <v>45501</v>
      </c>
      <c r="N9700" t="s">
        <v>72</v>
      </c>
      <c r="O9700" t="s">
        <v>59</v>
      </c>
      <c r="P9700">
        <v>6408689</v>
      </c>
      <c r="Q9700" t="s">
        <v>73</v>
      </c>
      <c r="R9700" t="str">
        <f t="shared" si="454"/>
        <v>Tertile 3</v>
      </c>
      <c r="S9700" t="str">
        <f t="shared" si="455"/>
        <v>Eligible</v>
      </c>
    </row>
    <row r="9701" spans="1:19" x14ac:dyDescent="0.35">
      <c r="A9701" t="s">
        <v>11944</v>
      </c>
      <c r="B9701" s="1">
        <v>44907</v>
      </c>
      <c r="C9701" s="5" t="str">
        <f t="shared" si="453"/>
        <v>12</v>
      </c>
      <c r="D9701" t="s">
        <v>638</v>
      </c>
      <c r="E9701" t="s">
        <v>17</v>
      </c>
      <c r="F9701">
        <v>1232000</v>
      </c>
      <c r="G9701" t="s">
        <v>142</v>
      </c>
      <c r="H9701" t="s">
        <v>174</v>
      </c>
      <c r="I9701" t="s">
        <v>579</v>
      </c>
      <c r="J9701" t="s">
        <v>21</v>
      </c>
      <c r="K9701" t="s">
        <v>22</v>
      </c>
      <c r="L9701" t="s">
        <v>50</v>
      </c>
      <c r="M9701">
        <v>14200</v>
      </c>
      <c r="N9701" t="s">
        <v>51</v>
      </c>
      <c r="O9701" t="s">
        <v>25</v>
      </c>
      <c r="P9701">
        <v>7308100</v>
      </c>
      <c r="Q9701" t="s">
        <v>67</v>
      </c>
      <c r="R9701" t="str">
        <f t="shared" si="454"/>
        <v>Tertile 3</v>
      </c>
      <c r="S9701" t="str">
        <f t="shared" si="455"/>
        <v>Eligible</v>
      </c>
    </row>
    <row r="9702" spans="1:19" x14ac:dyDescent="0.35">
      <c r="A9702" t="s">
        <v>11876</v>
      </c>
      <c r="B9702" s="1">
        <v>44907</v>
      </c>
      <c r="C9702" s="5" t="str">
        <f t="shared" si="453"/>
        <v>12</v>
      </c>
      <c r="D9702" t="s">
        <v>6510</v>
      </c>
      <c r="E9702" t="s">
        <v>17</v>
      </c>
      <c r="F9702">
        <v>1250000</v>
      </c>
      <c r="G9702" t="s">
        <v>166</v>
      </c>
      <c r="H9702" t="s">
        <v>148</v>
      </c>
      <c r="I9702" t="s">
        <v>329</v>
      </c>
      <c r="J9702" t="s">
        <v>21</v>
      </c>
      <c r="K9702" t="s">
        <v>22</v>
      </c>
      <c r="L9702" t="s">
        <v>50</v>
      </c>
      <c r="M9702">
        <v>17000</v>
      </c>
      <c r="N9702" t="s">
        <v>24</v>
      </c>
      <c r="O9702" t="s">
        <v>110</v>
      </c>
      <c r="P9702">
        <v>7503849</v>
      </c>
      <c r="Q9702" t="s">
        <v>26</v>
      </c>
      <c r="R9702" t="str">
        <f t="shared" si="454"/>
        <v>Tertile 3</v>
      </c>
      <c r="S9702" t="str">
        <f t="shared" si="455"/>
        <v>Eligible</v>
      </c>
    </row>
    <row r="9703" spans="1:19" x14ac:dyDescent="0.35">
      <c r="A9703" t="s">
        <v>11930</v>
      </c>
      <c r="B9703" s="1">
        <v>44907</v>
      </c>
      <c r="C9703" s="5" t="str">
        <f t="shared" si="453"/>
        <v>12</v>
      </c>
      <c r="D9703" t="s">
        <v>3365</v>
      </c>
      <c r="E9703" t="s">
        <v>86</v>
      </c>
      <c r="F9703">
        <v>1278000</v>
      </c>
      <c r="G9703" t="s">
        <v>70</v>
      </c>
      <c r="H9703" t="s">
        <v>19</v>
      </c>
      <c r="I9703" t="s">
        <v>20</v>
      </c>
      <c r="J9703" t="s">
        <v>39</v>
      </c>
      <c r="K9703" t="s">
        <v>40</v>
      </c>
      <c r="L9703" t="s">
        <v>23</v>
      </c>
      <c r="M9703">
        <v>18800</v>
      </c>
      <c r="N9703" t="s">
        <v>72</v>
      </c>
      <c r="O9703" t="s">
        <v>25</v>
      </c>
      <c r="P9703">
        <v>8457879</v>
      </c>
      <c r="Q9703" t="s">
        <v>73</v>
      </c>
      <c r="R9703" t="str">
        <f t="shared" si="454"/>
        <v>Tertile 3</v>
      </c>
      <c r="S9703" t="str">
        <f t="shared" si="455"/>
        <v>Eligible</v>
      </c>
    </row>
    <row r="9704" spans="1:19" x14ac:dyDescent="0.35">
      <c r="A9704" t="s">
        <v>11916</v>
      </c>
      <c r="B9704" s="1">
        <v>44907</v>
      </c>
      <c r="C9704" s="5" t="str">
        <f t="shared" si="453"/>
        <v>12</v>
      </c>
      <c r="D9704" t="s">
        <v>1712</v>
      </c>
      <c r="E9704" t="s">
        <v>17</v>
      </c>
      <c r="F9704">
        <v>1300000</v>
      </c>
      <c r="G9704" t="s">
        <v>63</v>
      </c>
      <c r="H9704" t="s">
        <v>303</v>
      </c>
      <c r="I9704" t="s">
        <v>304</v>
      </c>
      <c r="J9704" t="s">
        <v>39</v>
      </c>
      <c r="K9704" t="s">
        <v>40</v>
      </c>
      <c r="L9704" t="s">
        <v>23</v>
      </c>
      <c r="M9704">
        <v>17000</v>
      </c>
      <c r="N9704" t="s">
        <v>66</v>
      </c>
      <c r="O9704" t="s">
        <v>59</v>
      </c>
      <c r="P9704">
        <v>7126288</v>
      </c>
      <c r="Q9704" t="s">
        <v>67</v>
      </c>
      <c r="R9704" t="str">
        <f t="shared" si="454"/>
        <v>Tertile 3</v>
      </c>
      <c r="S9704" t="str">
        <f t="shared" si="455"/>
        <v>Eligible</v>
      </c>
    </row>
    <row r="9705" spans="1:19" x14ac:dyDescent="0.35">
      <c r="A9705" t="s">
        <v>11873</v>
      </c>
      <c r="B9705" s="1">
        <v>44907</v>
      </c>
      <c r="C9705" s="5" t="str">
        <f t="shared" si="453"/>
        <v>12</v>
      </c>
      <c r="D9705" t="s">
        <v>6504</v>
      </c>
      <c r="E9705" t="s">
        <v>17</v>
      </c>
      <c r="F9705">
        <v>1310000</v>
      </c>
      <c r="G9705" t="s">
        <v>160</v>
      </c>
      <c r="H9705" t="s">
        <v>81</v>
      </c>
      <c r="I9705" t="s">
        <v>323</v>
      </c>
      <c r="J9705" t="s">
        <v>21</v>
      </c>
      <c r="K9705" t="s">
        <v>22</v>
      </c>
      <c r="L9705" t="s">
        <v>50</v>
      </c>
      <c r="M9705">
        <v>45000</v>
      </c>
      <c r="N9705" t="s">
        <v>58</v>
      </c>
      <c r="O9705" t="s">
        <v>25</v>
      </c>
      <c r="P9705">
        <v>6535183</v>
      </c>
      <c r="Q9705" t="s">
        <v>60</v>
      </c>
      <c r="R9705" t="str">
        <f t="shared" si="454"/>
        <v>Tertile 3</v>
      </c>
      <c r="S9705" t="str">
        <f t="shared" si="455"/>
        <v>Eligible</v>
      </c>
    </row>
    <row r="9706" spans="1:19" x14ac:dyDescent="0.35">
      <c r="A9706" t="s">
        <v>11900</v>
      </c>
      <c r="B9706" s="1">
        <v>44907</v>
      </c>
      <c r="C9706" s="5" t="str">
        <f t="shared" si="453"/>
        <v>12</v>
      </c>
      <c r="D9706" t="s">
        <v>1426</v>
      </c>
      <c r="E9706" t="s">
        <v>17</v>
      </c>
      <c r="F9706">
        <v>1315000</v>
      </c>
      <c r="G9706" t="s">
        <v>160</v>
      </c>
      <c r="H9706" t="s">
        <v>56</v>
      </c>
      <c r="I9706" t="s">
        <v>57</v>
      </c>
      <c r="J9706" t="s">
        <v>39</v>
      </c>
      <c r="K9706" t="s">
        <v>40</v>
      </c>
      <c r="L9706" t="s">
        <v>23</v>
      </c>
      <c r="M9706">
        <v>21500</v>
      </c>
      <c r="N9706" t="s">
        <v>58</v>
      </c>
      <c r="O9706" t="s">
        <v>59</v>
      </c>
      <c r="P9706">
        <v>8538010</v>
      </c>
      <c r="Q9706" t="s">
        <v>60</v>
      </c>
      <c r="R9706" t="str">
        <f t="shared" si="454"/>
        <v>Tertile 3</v>
      </c>
      <c r="S9706" t="str">
        <f t="shared" si="455"/>
        <v>Eligible</v>
      </c>
    </row>
    <row r="9707" spans="1:19" x14ac:dyDescent="0.35">
      <c r="A9707" t="s">
        <v>11896</v>
      </c>
      <c r="B9707" s="1">
        <v>44907</v>
      </c>
      <c r="C9707" s="5" t="str">
        <f t="shared" si="453"/>
        <v>12</v>
      </c>
      <c r="D9707" t="s">
        <v>254</v>
      </c>
      <c r="E9707" t="s">
        <v>17</v>
      </c>
      <c r="F9707">
        <v>1440000</v>
      </c>
      <c r="G9707" t="s">
        <v>36</v>
      </c>
      <c r="H9707" t="s">
        <v>319</v>
      </c>
      <c r="I9707" t="s">
        <v>478</v>
      </c>
      <c r="J9707" t="s">
        <v>39</v>
      </c>
      <c r="K9707" t="s">
        <v>40</v>
      </c>
      <c r="L9707" t="s">
        <v>50</v>
      </c>
      <c r="M9707">
        <v>19001</v>
      </c>
      <c r="N9707" t="s">
        <v>42</v>
      </c>
      <c r="O9707" t="s">
        <v>110</v>
      </c>
      <c r="P9707">
        <v>7865276</v>
      </c>
      <c r="Q9707" t="s">
        <v>44</v>
      </c>
      <c r="R9707" t="str">
        <f t="shared" si="454"/>
        <v>Tertile 3</v>
      </c>
      <c r="S9707" t="str">
        <f t="shared" si="455"/>
        <v>Eligible</v>
      </c>
    </row>
    <row r="9708" spans="1:19" x14ac:dyDescent="0.35">
      <c r="A9708" t="s">
        <v>11899</v>
      </c>
      <c r="B9708" s="1">
        <v>44907</v>
      </c>
      <c r="C9708" s="5" t="str">
        <f t="shared" si="453"/>
        <v>12</v>
      </c>
      <c r="D9708" t="s">
        <v>419</v>
      </c>
      <c r="E9708" t="s">
        <v>17</v>
      </c>
      <c r="F9708">
        <v>1455000</v>
      </c>
      <c r="G9708" t="s">
        <v>268</v>
      </c>
      <c r="H9708" t="s">
        <v>113</v>
      </c>
      <c r="I9708" t="s">
        <v>114</v>
      </c>
      <c r="J9708" t="s">
        <v>21</v>
      </c>
      <c r="K9708" t="s">
        <v>22</v>
      </c>
      <c r="L9708" t="s">
        <v>23</v>
      </c>
      <c r="M9708">
        <v>22501</v>
      </c>
      <c r="N9708" t="s">
        <v>24</v>
      </c>
      <c r="O9708" t="s">
        <v>83</v>
      </c>
      <c r="P9708">
        <v>7688415</v>
      </c>
      <c r="Q9708" t="s">
        <v>67</v>
      </c>
      <c r="R9708" t="str">
        <f t="shared" si="454"/>
        <v>Tertile 3</v>
      </c>
      <c r="S9708" t="str">
        <f t="shared" si="455"/>
        <v>Eligible</v>
      </c>
    </row>
    <row r="9709" spans="1:19" x14ac:dyDescent="0.35">
      <c r="A9709" t="s">
        <v>11875</v>
      </c>
      <c r="B9709" s="1">
        <v>44907</v>
      </c>
      <c r="C9709" s="5" t="str">
        <f t="shared" si="453"/>
        <v>12</v>
      </c>
      <c r="D9709" t="s">
        <v>6508</v>
      </c>
      <c r="E9709" t="s">
        <v>86</v>
      </c>
      <c r="F9709">
        <v>1465000</v>
      </c>
      <c r="G9709" t="s">
        <v>90</v>
      </c>
      <c r="H9709" t="s">
        <v>148</v>
      </c>
      <c r="I9709" t="s">
        <v>614</v>
      </c>
      <c r="J9709" t="s">
        <v>21</v>
      </c>
      <c r="K9709" t="s">
        <v>22</v>
      </c>
      <c r="L9709" t="s">
        <v>50</v>
      </c>
      <c r="M9709">
        <v>13500</v>
      </c>
      <c r="N9709" t="s">
        <v>72</v>
      </c>
      <c r="O9709" t="s">
        <v>59</v>
      </c>
      <c r="P9709">
        <v>7563857</v>
      </c>
      <c r="Q9709" t="s">
        <v>73</v>
      </c>
      <c r="R9709" t="str">
        <f t="shared" si="454"/>
        <v>Tertile 3</v>
      </c>
      <c r="S9709" t="str">
        <f t="shared" si="455"/>
        <v>Eligible</v>
      </c>
    </row>
    <row r="9710" spans="1:19" x14ac:dyDescent="0.35">
      <c r="A9710" t="s">
        <v>11872</v>
      </c>
      <c r="B9710" s="1">
        <v>44907</v>
      </c>
      <c r="C9710" s="5" t="str">
        <f t="shared" si="453"/>
        <v>12</v>
      </c>
      <c r="D9710" t="s">
        <v>6502</v>
      </c>
      <c r="E9710" t="s">
        <v>86</v>
      </c>
      <c r="F9710">
        <v>1525000</v>
      </c>
      <c r="G9710" t="s">
        <v>295</v>
      </c>
      <c r="H9710" t="s">
        <v>174</v>
      </c>
      <c r="I9710" t="s">
        <v>220</v>
      </c>
      <c r="J9710" t="s">
        <v>21</v>
      </c>
      <c r="K9710" t="s">
        <v>22</v>
      </c>
      <c r="L9710" t="s">
        <v>50</v>
      </c>
      <c r="M9710">
        <v>15500</v>
      </c>
      <c r="N9710" t="s">
        <v>51</v>
      </c>
      <c r="O9710" t="s">
        <v>59</v>
      </c>
      <c r="P9710">
        <v>8233665</v>
      </c>
      <c r="Q9710" t="s">
        <v>52</v>
      </c>
      <c r="R9710" t="str">
        <f t="shared" si="454"/>
        <v>Tertile 3</v>
      </c>
      <c r="S9710" t="str">
        <f t="shared" si="455"/>
        <v>Eligible</v>
      </c>
    </row>
    <row r="9711" spans="1:19" x14ac:dyDescent="0.35">
      <c r="A9711" t="s">
        <v>11910</v>
      </c>
      <c r="B9711" s="1">
        <v>44907</v>
      </c>
      <c r="C9711" s="5" t="str">
        <f t="shared" si="453"/>
        <v>12</v>
      </c>
      <c r="D9711" t="s">
        <v>1667</v>
      </c>
      <c r="E9711" t="s">
        <v>17</v>
      </c>
      <c r="F9711">
        <v>1600000</v>
      </c>
      <c r="G9711" t="s">
        <v>76</v>
      </c>
      <c r="H9711" t="s">
        <v>108</v>
      </c>
      <c r="I9711" t="s">
        <v>109</v>
      </c>
      <c r="J9711" t="s">
        <v>39</v>
      </c>
      <c r="K9711" t="s">
        <v>40</v>
      </c>
      <c r="L9711" t="s">
        <v>50</v>
      </c>
      <c r="M9711">
        <v>26000</v>
      </c>
      <c r="N9711" t="s">
        <v>72</v>
      </c>
      <c r="O9711" t="s">
        <v>110</v>
      </c>
      <c r="P9711">
        <v>7381321</v>
      </c>
      <c r="Q9711" t="s">
        <v>73</v>
      </c>
      <c r="R9711" t="str">
        <f t="shared" si="454"/>
        <v>Tertile 3</v>
      </c>
      <c r="S9711" t="str">
        <f t="shared" si="455"/>
        <v>Eligible</v>
      </c>
    </row>
    <row r="9712" spans="1:19" x14ac:dyDescent="0.35">
      <c r="A9712" t="s">
        <v>11925</v>
      </c>
      <c r="B9712" s="1">
        <v>44907</v>
      </c>
      <c r="C9712" s="5" t="str">
        <f t="shared" si="453"/>
        <v>12</v>
      </c>
      <c r="D9712" t="s">
        <v>10304</v>
      </c>
      <c r="E9712" t="s">
        <v>17</v>
      </c>
      <c r="F9712">
        <v>1605000</v>
      </c>
      <c r="G9712" t="s">
        <v>29</v>
      </c>
      <c r="H9712" t="s">
        <v>126</v>
      </c>
      <c r="I9712" t="s">
        <v>790</v>
      </c>
      <c r="J9712" t="s">
        <v>21</v>
      </c>
      <c r="K9712" t="s">
        <v>22</v>
      </c>
      <c r="L9712" t="s">
        <v>23</v>
      </c>
      <c r="M9712">
        <v>26501</v>
      </c>
      <c r="N9712" t="s">
        <v>32</v>
      </c>
      <c r="O9712" t="s">
        <v>25</v>
      </c>
      <c r="P9712">
        <v>7794025</v>
      </c>
      <c r="Q9712" t="s">
        <v>33</v>
      </c>
      <c r="R9712" t="str">
        <f t="shared" si="454"/>
        <v>Tertile 3</v>
      </c>
      <c r="S9712" t="str">
        <f t="shared" si="455"/>
        <v>Eligible</v>
      </c>
    </row>
    <row r="9713" spans="1:19" x14ac:dyDescent="0.35">
      <c r="A9713" t="s">
        <v>11908</v>
      </c>
      <c r="B9713" s="1">
        <v>44907</v>
      </c>
      <c r="C9713" s="5" t="str">
        <f t="shared" si="453"/>
        <v>12</v>
      </c>
      <c r="D9713" t="s">
        <v>1665</v>
      </c>
      <c r="E9713" t="s">
        <v>17</v>
      </c>
      <c r="F9713">
        <v>1620000</v>
      </c>
      <c r="G9713" t="s">
        <v>147</v>
      </c>
      <c r="H9713" t="s">
        <v>104</v>
      </c>
      <c r="I9713" t="s">
        <v>105</v>
      </c>
      <c r="J9713" t="s">
        <v>21</v>
      </c>
      <c r="K9713" t="s">
        <v>22</v>
      </c>
      <c r="L9713" t="s">
        <v>50</v>
      </c>
      <c r="M9713">
        <v>15000</v>
      </c>
      <c r="N9713" t="s">
        <v>58</v>
      </c>
      <c r="O9713" t="s">
        <v>59</v>
      </c>
      <c r="P9713">
        <v>7062721</v>
      </c>
      <c r="Q9713" t="s">
        <v>60</v>
      </c>
      <c r="R9713" t="str">
        <f t="shared" si="454"/>
        <v>Tertile 3</v>
      </c>
      <c r="S9713" t="str">
        <f t="shared" si="455"/>
        <v>Eligible</v>
      </c>
    </row>
    <row r="9714" spans="1:19" x14ac:dyDescent="0.35">
      <c r="A9714" t="s">
        <v>11895</v>
      </c>
      <c r="B9714" s="1">
        <v>44907</v>
      </c>
      <c r="C9714" s="5" t="str">
        <f t="shared" si="453"/>
        <v>12</v>
      </c>
      <c r="D9714" t="s">
        <v>210</v>
      </c>
      <c r="E9714" t="s">
        <v>17</v>
      </c>
      <c r="F9714">
        <v>1800000</v>
      </c>
      <c r="G9714" t="s">
        <v>29</v>
      </c>
      <c r="H9714" t="s">
        <v>19</v>
      </c>
      <c r="I9714" t="s">
        <v>20</v>
      </c>
      <c r="J9714" t="s">
        <v>39</v>
      </c>
      <c r="K9714" t="s">
        <v>40</v>
      </c>
      <c r="L9714" t="s">
        <v>50</v>
      </c>
      <c r="M9714">
        <v>14001</v>
      </c>
      <c r="N9714" t="s">
        <v>32</v>
      </c>
      <c r="O9714" t="s">
        <v>25</v>
      </c>
      <c r="P9714">
        <v>7821912</v>
      </c>
      <c r="Q9714" t="s">
        <v>33</v>
      </c>
      <c r="R9714" t="str">
        <f t="shared" si="454"/>
        <v>Tertile 3</v>
      </c>
      <c r="S9714" t="str">
        <f t="shared" si="455"/>
        <v>Eligible</v>
      </c>
    </row>
    <row r="9715" spans="1:19" x14ac:dyDescent="0.35">
      <c r="A9715" t="s">
        <v>11865</v>
      </c>
      <c r="B9715" s="1">
        <v>44907</v>
      </c>
      <c r="C9715" s="5" t="str">
        <f t="shared" si="453"/>
        <v>12</v>
      </c>
      <c r="D9715" t="s">
        <v>6418</v>
      </c>
      <c r="E9715" t="s">
        <v>17</v>
      </c>
      <c r="F9715">
        <v>1850000</v>
      </c>
      <c r="G9715" t="s">
        <v>199</v>
      </c>
      <c r="H9715" t="s">
        <v>19</v>
      </c>
      <c r="I9715" t="s">
        <v>316</v>
      </c>
      <c r="J9715" t="s">
        <v>21</v>
      </c>
      <c r="K9715" t="s">
        <v>22</v>
      </c>
      <c r="L9715" t="s">
        <v>50</v>
      </c>
      <c r="M9715">
        <v>31000</v>
      </c>
      <c r="N9715" t="s">
        <v>51</v>
      </c>
      <c r="O9715" t="s">
        <v>59</v>
      </c>
      <c r="P9715">
        <v>7561313</v>
      </c>
      <c r="Q9715" t="s">
        <v>52</v>
      </c>
      <c r="R9715" t="str">
        <f t="shared" si="454"/>
        <v>Tertile 3</v>
      </c>
      <c r="S9715" t="str">
        <f t="shared" si="455"/>
        <v>Eligible</v>
      </c>
    </row>
    <row r="9716" spans="1:19" x14ac:dyDescent="0.35">
      <c r="A9716" t="s">
        <v>11901</v>
      </c>
      <c r="B9716" s="1">
        <v>44907</v>
      </c>
      <c r="C9716" s="5" t="str">
        <f t="shared" si="453"/>
        <v>12</v>
      </c>
      <c r="D9716" t="s">
        <v>3663</v>
      </c>
      <c r="E9716" t="s">
        <v>17</v>
      </c>
      <c r="F9716">
        <v>1950000</v>
      </c>
      <c r="G9716" t="s">
        <v>80</v>
      </c>
      <c r="H9716" t="s">
        <v>64</v>
      </c>
      <c r="I9716" t="s">
        <v>77</v>
      </c>
      <c r="J9716" t="s">
        <v>21</v>
      </c>
      <c r="K9716" t="s">
        <v>22</v>
      </c>
      <c r="L9716" t="s">
        <v>50</v>
      </c>
      <c r="M9716">
        <v>42000</v>
      </c>
      <c r="N9716" t="s">
        <v>66</v>
      </c>
      <c r="O9716" t="s">
        <v>43</v>
      </c>
      <c r="P9716">
        <v>7046096</v>
      </c>
      <c r="Q9716" t="s">
        <v>67</v>
      </c>
      <c r="R9716" t="str">
        <f t="shared" si="454"/>
        <v>Tertile 3</v>
      </c>
      <c r="S9716" t="str">
        <f t="shared" si="455"/>
        <v>Eligible</v>
      </c>
    </row>
    <row r="9717" spans="1:19" x14ac:dyDescent="0.35">
      <c r="A9717" t="s">
        <v>11869</v>
      </c>
      <c r="B9717" s="1">
        <v>44907</v>
      </c>
      <c r="C9717" s="5" t="str">
        <f t="shared" si="453"/>
        <v>12</v>
      </c>
      <c r="D9717" t="s">
        <v>6496</v>
      </c>
      <c r="E9717" t="s">
        <v>86</v>
      </c>
      <c r="F9717">
        <v>1952000</v>
      </c>
      <c r="G9717" t="s">
        <v>268</v>
      </c>
      <c r="H9717" t="s">
        <v>19</v>
      </c>
      <c r="I9717" t="s">
        <v>641</v>
      </c>
      <c r="J9717" t="s">
        <v>21</v>
      </c>
      <c r="K9717" t="s">
        <v>22</v>
      </c>
      <c r="L9717" t="s">
        <v>50</v>
      </c>
      <c r="M9717">
        <v>29200</v>
      </c>
      <c r="N9717" t="s">
        <v>24</v>
      </c>
      <c r="O9717" t="s">
        <v>43</v>
      </c>
      <c r="P9717">
        <v>8592296</v>
      </c>
      <c r="Q9717" t="s">
        <v>26</v>
      </c>
      <c r="R9717" t="str">
        <f t="shared" si="454"/>
        <v>Tertile 3</v>
      </c>
      <c r="S9717" t="str">
        <f t="shared" si="455"/>
        <v>Eligible</v>
      </c>
    </row>
    <row r="9718" spans="1:19" x14ac:dyDescent="0.35">
      <c r="A9718" t="s">
        <v>11898</v>
      </c>
      <c r="B9718" s="1">
        <v>44907</v>
      </c>
      <c r="C9718" s="5" t="str">
        <f t="shared" si="453"/>
        <v>12</v>
      </c>
      <c r="D9718" t="s">
        <v>2116</v>
      </c>
      <c r="E9718" t="s">
        <v>17</v>
      </c>
      <c r="F9718">
        <v>1960000</v>
      </c>
      <c r="G9718" t="s">
        <v>248</v>
      </c>
      <c r="H9718" t="s">
        <v>148</v>
      </c>
      <c r="I9718" t="s">
        <v>522</v>
      </c>
      <c r="J9718" t="s">
        <v>39</v>
      </c>
      <c r="K9718" t="s">
        <v>40</v>
      </c>
      <c r="L9718" t="s">
        <v>50</v>
      </c>
      <c r="M9718">
        <v>21001</v>
      </c>
      <c r="N9718" t="s">
        <v>66</v>
      </c>
      <c r="O9718" t="s">
        <v>83</v>
      </c>
      <c r="P9718">
        <v>7542886</v>
      </c>
      <c r="Q9718" t="s">
        <v>73</v>
      </c>
      <c r="R9718" t="str">
        <f t="shared" si="454"/>
        <v>Tertile 3</v>
      </c>
      <c r="S9718" t="str">
        <f t="shared" si="455"/>
        <v>Eligible</v>
      </c>
    </row>
    <row r="9719" spans="1:19" x14ac:dyDescent="0.35">
      <c r="A9719" t="s">
        <v>11878</v>
      </c>
      <c r="B9719" s="1">
        <v>44907</v>
      </c>
      <c r="C9719" s="5" t="str">
        <f t="shared" si="453"/>
        <v>12</v>
      </c>
      <c r="D9719" t="s">
        <v>6513</v>
      </c>
      <c r="E9719" t="s">
        <v>17</v>
      </c>
      <c r="F9719">
        <v>2504000</v>
      </c>
      <c r="G9719" t="s">
        <v>103</v>
      </c>
      <c r="H9719" t="s">
        <v>19</v>
      </c>
      <c r="I9719" t="s">
        <v>752</v>
      </c>
      <c r="J9719" t="s">
        <v>21</v>
      </c>
      <c r="K9719" t="s">
        <v>22</v>
      </c>
      <c r="L9719" t="s">
        <v>50</v>
      </c>
      <c r="M9719">
        <v>19400</v>
      </c>
      <c r="N9719" t="s">
        <v>42</v>
      </c>
      <c r="O9719" t="s">
        <v>110</v>
      </c>
      <c r="P9719">
        <v>6443368</v>
      </c>
      <c r="Q9719" t="s">
        <v>44</v>
      </c>
      <c r="R9719" t="str">
        <f t="shared" si="454"/>
        <v>Tertile 3</v>
      </c>
      <c r="S9719" t="str">
        <f t="shared" si="455"/>
        <v>Eligible</v>
      </c>
    </row>
    <row r="9720" spans="1:19" x14ac:dyDescent="0.35">
      <c r="A9720" t="s">
        <v>11927</v>
      </c>
      <c r="B9720" s="1">
        <v>44907</v>
      </c>
      <c r="C9720" s="5" t="str">
        <f t="shared" si="453"/>
        <v>12</v>
      </c>
      <c r="D9720" t="s">
        <v>1941</v>
      </c>
      <c r="E9720" t="s">
        <v>86</v>
      </c>
      <c r="F9720">
        <v>2550000</v>
      </c>
      <c r="G9720" t="s">
        <v>47</v>
      </c>
      <c r="H9720" t="s">
        <v>183</v>
      </c>
      <c r="I9720" t="s">
        <v>184</v>
      </c>
      <c r="J9720" t="s">
        <v>39</v>
      </c>
      <c r="K9720" t="s">
        <v>40</v>
      </c>
      <c r="L9720" t="s">
        <v>50</v>
      </c>
      <c r="M9720">
        <v>21001</v>
      </c>
      <c r="N9720" t="s">
        <v>51</v>
      </c>
      <c r="O9720" t="s">
        <v>43</v>
      </c>
      <c r="P9720">
        <v>6209547</v>
      </c>
      <c r="Q9720" t="s">
        <v>52</v>
      </c>
      <c r="R9720" t="str">
        <f t="shared" si="454"/>
        <v>Tertile 3</v>
      </c>
      <c r="S9720" t="str">
        <f t="shared" si="455"/>
        <v>Eligible</v>
      </c>
    </row>
    <row r="9721" spans="1:19" x14ac:dyDescent="0.35">
      <c r="A9721" t="s">
        <v>11882</v>
      </c>
      <c r="B9721" s="1">
        <v>44907</v>
      </c>
      <c r="C9721" s="5" t="str">
        <f t="shared" si="453"/>
        <v>12</v>
      </c>
      <c r="D9721" t="s">
        <v>3788</v>
      </c>
      <c r="E9721" t="s">
        <v>86</v>
      </c>
      <c r="F9721">
        <v>2857000</v>
      </c>
      <c r="G9721" t="s">
        <v>98</v>
      </c>
      <c r="H9721" t="s">
        <v>19</v>
      </c>
      <c r="I9721" t="s">
        <v>307</v>
      </c>
      <c r="J9721" t="s">
        <v>39</v>
      </c>
      <c r="K9721" t="s">
        <v>40</v>
      </c>
      <c r="L9721" t="s">
        <v>23</v>
      </c>
      <c r="M9721">
        <v>49701</v>
      </c>
      <c r="N9721" t="s">
        <v>32</v>
      </c>
      <c r="O9721" t="s">
        <v>83</v>
      </c>
      <c r="P9721">
        <v>8908843</v>
      </c>
      <c r="Q9721" t="s">
        <v>52</v>
      </c>
      <c r="R9721" t="str">
        <f t="shared" si="454"/>
        <v>Tertile 3</v>
      </c>
      <c r="S9721" t="str">
        <f t="shared" si="455"/>
        <v>Eligible</v>
      </c>
    </row>
    <row r="9722" spans="1:19" x14ac:dyDescent="0.35">
      <c r="A9722" t="s">
        <v>11954</v>
      </c>
      <c r="B9722" s="1">
        <v>44908</v>
      </c>
      <c r="C9722" s="5" t="str">
        <f t="shared" si="453"/>
        <v>12</v>
      </c>
      <c r="D9722" t="s">
        <v>1752</v>
      </c>
      <c r="E9722" t="s">
        <v>86</v>
      </c>
      <c r="F9722">
        <v>13500</v>
      </c>
      <c r="G9722" t="s">
        <v>80</v>
      </c>
      <c r="H9722" t="s">
        <v>30</v>
      </c>
      <c r="I9722" t="s">
        <v>233</v>
      </c>
      <c r="J9722" t="s">
        <v>39</v>
      </c>
      <c r="K9722" t="s">
        <v>40</v>
      </c>
      <c r="L9722" t="s">
        <v>50</v>
      </c>
      <c r="M9722">
        <v>25000</v>
      </c>
      <c r="N9722" t="s">
        <v>66</v>
      </c>
      <c r="O9722" t="s">
        <v>59</v>
      </c>
      <c r="P9722">
        <v>7158850</v>
      </c>
      <c r="Q9722" t="s">
        <v>67</v>
      </c>
      <c r="R9722" t="str">
        <f t="shared" si="454"/>
        <v>Tertile 1</v>
      </c>
      <c r="S9722" t="str">
        <f t="shared" si="455"/>
        <v>Risky</v>
      </c>
    </row>
    <row r="9723" spans="1:19" x14ac:dyDescent="0.35">
      <c r="A9723" t="s">
        <v>11957</v>
      </c>
      <c r="B9723" s="1">
        <v>44908</v>
      </c>
      <c r="C9723" s="5" t="str">
        <f t="shared" si="453"/>
        <v>12</v>
      </c>
      <c r="D9723" t="s">
        <v>1771</v>
      </c>
      <c r="E9723" t="s">
        <v>86</v>
      </c>
      <c r="F9723">
        <v>13500</v>
      </c>
      <c r="G9723" t="s">
        <v>98</v>
      </c>
      <c r="H9723" t="s">
        <v>81</v>
      </c>
      <c r="I9723" t="s">
        <v>435</v>
      </c>
      <c r="J9723" t="s">
        <v>39</v>
      </c>
      <c r="K9723" t="s">
        <v>40</v>
      </c>
      <c r="L9723" t="s">
        <v>50</v>
      </c>
      <c r="M9723">
        <v>13000</v>
      </c>
      <c r="N9723" t="s">
        <v>32</v>
      </c>
      <c r="O9723" t="s">
        <v>43</v>
      </c>
      <c r="P9723">
        <v>7756303</v>
      </c>
      <c r="Q9723" t="s">
        <v>33</v>
      </c>
      <c r="R9723" t="str">
        <f t="shared" si="454"/>
        <v>Tertile 1</v>
      </c>
      <c r="S9723" t="str">
        <f t="shared" si="455"/>
        <v>Risky</v>
      </c>
    </row>
    <row r="9724" spans="1:19" x14ac:dyDescent="0.35">
      <c r="A9724" t="s">
        <v>11958</v>
      </c>
      <c r="B9724" s="1">
        <v>44908</v>
      </c>
      <c r="C9724" s="5" t="str">
        <f t="shared" si="453"/>
        <v>12</v>
      </c>
      <c r="D9724" t="s">
        <v>3959</v>
      </c>
      <c r="E9724" t="s">
        <v>17</v>
      </c>
      <c r="F9724">
        <v>13500</v>
      </c>
      <c r="G9724" t="s">
        <v>103</v>
      </c>
      <c r="H9724" t="s">
        <v>481</v>
      </c>
      <c r="I9724" t="s">
        <v>482</v>
      </c>
      <c r="J9724" t="s">
        <v>39</v>
      </c>
      <c r="K9724" t="s">
        <v>40</v>
      </c>
      <c r="L9724" t="s">
        <v>50</v>
      </c>
      <c r="M9724">
        <v>28000</v>
      </c>
      <c r="N9724" t="s">
        <v>42</v>
      </c>
      <c r="O9724" t="s">
        <v>59</v>
      </c>
      <c r="P9724">
        <v>7868180</v>
      </c>
      <c r="Q9724" t="s">
        <v>44</v>
      </c>
      <c r="R9724" t="str">
        <f t="shared" si="454"/>
        <v>Tertile 1</v>
      </c>
      <c r="S9724" t="str">
        <f t="shared" si="455"/>
        <v>Risky</v>
      </c>
    </row>
    <row r="9725" spans="1:19" x14ac:dyDescent="0.35">
      <c r="A9725" t="s">
        <v>11959</v>
      </c>
      <c r="B9725" s="1">
        <v>44908</v>
      </c>
      <c r="C9725" s="5" t="str">
        <f t="shared" si="453"/>
        <v>12</v>
      </c>
      <c r="D9725" t="s">
        <v>3961</v>
      </c>
      <c r="E9725" t="s">
        <v>17</v>
      </c>
      <c r="F9725">
        <v>13500</v>
      </c>
      <c r="G9725" t="s">
        <v>142</v>
      </c>
      <c r="H9725" t="s">
        <v>174</v>
      </c>
      <c r="I9725" t="s">
        <v>175</v>
      </c>
      <c r="J9725" t="s">
        <v>39</v>
      </c>
      <c r="K9725" t="s">
        <v>40</v>
      </c>
      <c r="L9725" t="s">
        <v>50</v>
      </c>
      <c r="M9725">
        <v>14000</v>
      </c>
      <c r="N9725" t="s">
        <v>51</v>
      </c>
      <c r="O9725" t="s">
        <v>59</v>
      </c>
      <c r="P9725">
        <v>7788544</v>
      </c>
      <c r="Q9725" t="s">
        <v>52</v>
      </c>
      <c r="R9725" t="str">
        <f t="shared" si="454"/>
        <v>Tertile 1</v>
      </c>
      <c r="S9725" t="str">
        <f t="shared" si="455"/>
        <v>Risky</v>
      </c>
    </row>
    <row r="9726" spans="1:19" x14ac:dyDescent="0.35">
      <c r="A9726" t="s">
        <v>11969</v>
      </c>
      <c r="B9726" s="1">
        <v>44908</v>
      </c>
      <c r="C9726" s="5" t="str">
        <f t="shared" si="453"/>
        <v>12</v>
      </c>
      <c r="D9726" t="s">
        <v>374</v>
      </c>
      <c r="E9726" t="s">
        <v>17</v>
      </c>
      <c r="F9726">
        <v>13500</v>
      </c>
      <c r="G9726" t="s">
        <v>252</v>
      </c>
      <c r="H9726" t="s">
        <v>64</v>
      </c>
      <c r="I9726" t="s">
        <v>171</v>
      </c>
      <c r="J9726" t="s">
        <v>39</v>
      </c>
      <c r="K9726" t="s">
        <v>40</v>
      </c>
      <c r="L9726" t="s">
        <v>50</v>
      </c>
      <c r="M9726">
        <v>24001</v>
      </c>
      <c r="N9726" t="s">
        <v>72</v>
      </c>
      <c r="O9726" t="s">
        <v>110</v>
      </c>
      <c r="P9726">
        <v>7290137</v>
      </c>
      <c r="Q9726" t="s">
        <v>73</v>
      </c>
      <c r="R9726" t="str">
        <f t="shared" si="454"/>
        <v>Tertile 1</v>
      </c>
      <c r="S9726" t="str">
        <f t="shared" si="455"/>
        <v>Risky</v>
      </c>
    </row>
    <row r="9727" spans="1:19" x14ac:dyDescent="0.35">
      <c r="A9727" t="s">
        <v>11970</v>
      </c>
      <c r="B9727" s="1">
        <v>44908</v>
      </c>
      <c r="C9727" s="5" t="str">
        <f t="shared" si="453"/>
        <v>12</v>
      </c>
      <c r="D9727" t="s">
        <v>10254</v>
      </c>
      <c r="E9727" t="s">
        <v>17</v>
      </c>
      <c r="F9727">
        <v>13500</v>
      </c>
      <c r="G9727" t="s">
        <v>195</v>
      </c>
      <c r="H9727" t="s">
        <v>30</v>
      </c>
      <c r="I9727" t="s">
        <v>347</v>
      </c>
      <c r="J9727" t="s">
        <v>39</v>
      </c>
      <c r="K9727" t="s">
        <v>40</v>
      </c>
      <c r="L9727" t="s">
        <v>50</v>
      </c>
      <c r="M9727">
        <v>25001</v>
      </c>
      <c r="N9727" t="s">
        <v>42</v>
      </c>
      <c r="O9727" t="s">
        <v>83</v>
      </c>
      <c r="P9727">
        <v>8850558</v>
      </c>
      <c r="Q9727" t="s">
        <v>73</v>
      </c>
      <c r="R9727" t="str">
        <f t="shared" si="454"/>
        <v>Tertile 1</v>
      </c>
      <c r="S9727" t="str">
        <f t="shared" si="455"/>
        <v>Risky</v>
      </c>
    </row>
    <row r="9728" spans="1:19" x14ac:dyDescent="0.35">
      <c r="A9728" t="s">
        <v>11974</v>
      </c>
      <c r="B9728" s="1">
        <v>44908</v>
      </c>
      <c r="C9728" s="5" t="str">
        <f t="shared" si="453"/>
        <v>12</v>
      </c>
      <c r="D9728" t="s">
        <v>1718</v>
      </c>
      <c r="E9728" t="s">
        <v>17</v>
      </c>
      <c r="F9728">
        <v>13500</v>
      </c>
      <c r="G9728" t="s">
        <v>199</v>
      </c>
      <c r="H9728" t="s">
        <v>19</v>
      </c>
      <c r="I9728" t="s">
        <v>316</v>
      </c>
      <c r="J9728" t="s">
        <v>39</v>
      </c>
      <c r="K9728" t="s">
        <v>40</v>
      </c>
      <c r="L9728" t="s">
        <v>50</v>
      </c>
      <c r="M9728">
        <v>43000</v>
      </c>
      <c r="N9728" t="s">
        <v>51</v>
      </c>
      <c r="O9728" t="s">
        <v>59</v>
      </c>
      <c r="P9728">
        <v>6955907</v>
      </c>
      <c r="Q9728" t="s">
        <v>52</v>
      </c>
      <c r="R9728" t="str">
        <f t="shared" si="454"/>
        <v>Tertile 1</v>
      </c>
      <c r="S9728" t="str">
        <f t="shared" si="455"/>
        <v>Risky</v>
      </c>
    </row>
    <row r="9729" spans="1:19" x14ac:dyDescent="0.35">
      <c r="A9729" t="s">
        <v>11978</v>
      </c>
      <c r="B9729" s="1">
        <v>44908</v>
      </c>
      <c r="C9729" s="5" t="str">
        <f t="shared" si="453"/>
        <v>12</v>
      </c>
      <c r="D9729" t="s">
        <v>424</v>
      </c>
      <c r="E9729" t="s">
        <v>17</v>
      </c>
      <c r="F9729">
        <v>13500</v>
      </c>
      <c r="G9729" t="s">
        <v>47</v>
      </c>
      <c r="H9729" t="s">
        <v>94</v>
      </c>
      <c r="I9729" t="s">
        <v>95</v>
      </c>
      <c r="J9729" t="s">
        <v>21</v>
      </c>
      <c r="K9729" t="s">
        <v>22</v>
      </c>
      <c r="L9729" t="s">
        <v>50</v>
      </c>
      <c r="M9729">
        <v>75000</v>
      </c>
      <c r="N9729" t="s">
        <v>51</v>
      </c>
      <c r="O9729" t="s">
        <v>83</v>
      </c>
      <c r="P9729">
        <v>7643596</v>
      </c>
      <c r="Q9729" t="s">
        <v>52</v>
      </c>
      <c r="R9729" t="str">
        <f t="shared" si="454"/>
        <v>Tertile 1</v>
      </c>
      <c r="S9729" t="str">
        <f t="shared" si="455"/>
        <v>Risky</v>
      </c>
    </row>
    <row r="9730" spans="1:19" x14ac:dyDescent="0.35">
      <c r="A9730" t="s">
        <v>11981</v>
      </c>
      <c r="B9730" s="1">
        <v>44908</v>
      </c>
      <c r="C9730" s="5" t="str">
        <f t="shared" ref="C9730:C9793" si="456">TEXT(B9730,$V$22)</f>
        <v>12</v>
      </c>
      <c r="D9730" t="s">
        <v>947</v>
      </c>
      <c r="E9730" t="s">
        <v>17</v>
      </c>
      <c r="F9730">
        <v>13500</v>
      </c>
      <c r="G9730" t="s">
        <v>248</v>
      </c>
      <c r="H9730" t="s">
        <v>48</v>
      </c>
      <c r="I9730" t="s">
        <v>538</v>
      </c>
      <c r="J9730" t="s">
        <v>39</v>
      </c>
      <c r="K9730" t="s">
        <v>40</v>
      </c>
      <c r="L9730" t="s">
        <v>50</v>
      </c>
      <c r="M9730">
        <v>22001</v>
      </c>
      <c r="N9730" t="s">
        <v>66</v>
      </c>
      <c r="O9730" t="s">
        <v>59</v>
      </c>
      <c r="P9730">
        <v>6337118</v>
      </c>
      <c r="Q9730" t="s">
        <v>67</v>
      </c>
      <c r="R9730" t="str">
        <f t="shared" ref="R9730:R9793" si="457">IF(F9730&lt;_xlfn.PERCENTILE.INC($F$2:$F$10576,1/3), "Tertile 1",
   IF(F9730&lt;_xlfn.PERCENTILE.INC($F$2:$F$10576,2/3), "Tertile 2", "Tertile 3"))</f>
        <v>Tertile 1</v>
      </c>
      <c r="S9730" t="str">
        <f t="shared" ref="S9730:S9793" si="458">IF(F9730&gt;755000, "Eligible", "Risky")</f>
        <v>Risky</v>
      </c>
    </row>
    <row r="9731" spans="1:19" x14ac:dyDescent="0.35">
      <c r="A9731" t="s">
        <v>11984</v>
      </c>
      <c r="B9731" s="1">
        <v>44908</v>
      </c>
      <c r="C9731" s="5" t="str">
        <f t="shared" si="456"/>
        <v>12</v>
      </c>
      <c r="D9731" t="s">
        <v>957</v>
      </c>
      <c r="E9731" t="s">
        <v>86</v>
      </c>
      <c r="F9731">
        <v>13500</v>
      </c>
      <c r="G9731" t="s">
        <v>288</v>
      </c>
      <c r="H9731" t="s">
        <v>104</v>
      </c>
      <c r="I9731" t="s">
        <v>105</v>
      </c>
      <c r="J9731" t="s">
        <v>21</v>
      </c>
      <c r="K9731" t="s">
        <v>22</v>
      </c>
      <c r="L9731" t="s">
        <v>50</v>
      </c>
      <c r="M9731">
        <v>22001</v>
      </c>
      <c r="N9731" t="s">
        <v>32</v>
      </c>
      <c r="O9731" t="s">
        <v>59</v>
      </c>
      <c r="P9731">
        <v>6387390</v>
      </c>
      <c r="Q9731" t="s">
        <v>33</v>
      </c>
      <c r="R9731" t="str">
        <f t="shared" si="457"/>
        <v>Tertile 1</v>
      </c>
      <c r="S9731" t="str">
        <f t="shared" si="458"/>
        <v>Risky</v>
      </c>
    </row>
    <row r="9732" spans="1:19" x14ac:dyDescent="0.35">
      <c r="A9732" t="s">
        <v>11993</v>
      </c>
      <c r="B9732" s="1">
        <v>44908</v>
      </c>
      <c r="C9732" s="5" t="str">
        <f t="shared" si="456"/>
        <v>12</v>
      </c>
      <c r="D9732" t="s">
        <v>764</v>
      </c>
      <c r="E9732" t="s">
        <v>17</v>
      </c>
      <c r="F9732">
        <v>13500</v>
      </c>
      <c r="G9732" t="s">
        <v>147</v>
      </c>
      <c r="H9732" t="s">
        <v>108</v>
      </c>
      <c r="I9732" t="s">
        <v>1558</v>
      </c>
      <c r="J9732" t="s">
        <v>21</v>
      </c>
      <c r="K9732" t="s">
        <v>22</v>
      </c>
      <c r="L9732" t="s">
        <v>50</v>
      </c>
      <c r="M9732">
        <v>42000</v>
      </c>
      <c r="N9732" t="s">
        <v>58</v>
      </c>
      <c r="O9732" t="s">
        <v>110</v>
      </c>
      <c r="P9732">
        <v>8738094</v>
      </c>
      <c r="Q9732" t="s">
        <v>44</v>
      </c>
      <c r="R9732" t="str">
        <f t="shared" si="457"/>
        <v>Tertile 1</v>
      </c>
      <c r="S9732" t="str">
        <f t="shared" si="458"/>
        <v>Risky</v>
      </c>
    </row>
    <row r="9733" spans="1:19" x14ac:dyDescent="0.35">
      <c r="A9733" t="s">
        <v>11994</v>
      </c>
      <c r="B9733" s="1">
        <v>44908</v>
      </c>
      <c r="C9733" s="5" t="str">
        <f t="shared" si="456"/>
        <v>12</v>
      </c>
      <c r="D9733" t="s">
        <v>11995</v>
      </c>
      <c r="E9733" t="s">
        <v>17</v>
      </c>
      <c r="F9733">
        <v>13500</v>
      </c>
      <c r="G9733" t="s">
        <v>147</v>
      </c>
      <c r="H9733" t="s">
        <v>64</v>
      </c>
      <c r="I9733" t="s">
        <v>200</v>
      </c>
      <c r="J9733" t="s">
        <v>21</v>
      </c>
      <c r="K9733" t="s">
        <v>22</v>
      </c>
      <c r="L9733" t="s">
        <v>50</v>
      </c>
      <c r="M9733">
        <v>39000</v>
      </c>
      <c r="N9733" t="s">
        <v>58</v>
      </c>
      <c r="O9733" t="s">
        <v>83</v>
      </c>
      <c r="P9733">
        <v>8846012</v>
      </c>
      <c r="Q9733" t="s">
        <v>60</v>
      </c>
      <c r="R9733" t="str">
        <f t="shared" si="457"/>
        <v>Tertile 1</v>
      </c>
      <c r="S9733" t="str">
        <f t="shared" si="458"/>
        <v>Risky</v>
      </c>
    </row>
    <row r="9734" spans="1:19" x14ac:dyDescent="0.35">
      <c r="A9734" t="s">
        <v>11997</v>
      </c>
      <c r="B9734" s="1">
        <v>44908</v>
      </c>
      <c r="C9734" s="5" t="str">
        <f t="shared" si="456"/>
        <v>12</v>
      </c>
      <c r="D9734" t="s">
        <v>844</v>
      </c>
      <c r="E9734" t="s">
        <v>17</v>
      </c>
      <c r="F9734">
        <v>13500</v>
      </c>
      <c r="G9734" t="s">
        <v>18</v>
      </c>
      <c r="H9734" t="s">
        <v>148</v>
      </c>
      <c r="I9734" t="s">
        <v>614</v>
      </c>
      <c r="J9734" t="s">
        <v>21</v>
      </c>
      <c r="K9734" t="s">
        <v>22</v>
      </c>
      <c r="L9734" t="s">
        <v>50</v>
      </c>
      <c r="M9734">
        <v>31000</v>
      </c>
      <c r="N9734" t="s">
        <v>24</v>
      </c>
      <c r="O9734" t="s">
        <v>59</v>
      </c>
      <c r="P9734">
        <v>7642850</v>
      </c>
      <c r="Q9734" t="s">
        <v>67</v>
      </c>
      <c r="R9734" t="str">
        <f t="shared" si="457"/>
        <v>Tertile 1</v>
      </c>
      <c r="S9734" t="str">
        <f t="shared" si="458"/>
        <v>Risky</v>
      </c>
    </row>
    <row r="9735" spans="1:19" x14ac:dyDescent="0.35">
      <c r="A9735" t="s">
        <v>11971</v>
      </c>
      <c r="B9735" s="1">
        <v>44908</v>
      </c>
      <c r="C9735" s="5" t="str">
        <f t="shared" si="456"/>
        <v>12</v>
      </c>
      <c r="D9735" t="s">
        <v>3809</v>
      </c>
      <c r="E9735" t="s">
        <v>86</v>
      </c>
      <c r="F9735">
        <v>308000</v>
      </c>
      <c r="G9735" t="s">
        <v>137</v>
      </c>
      <c r="H9735" t="s">
        <v>138</v>
      </c>
      <c r="I9735" t="s">
        <v>269</v>
      </c>
      <c r="J9735" t="s">
        <v>39</v>
      </c>
      <c r="K9735" t="s">
        <v>40</v>
      </c>
      <c r="L9735" t="s">
        <v>23</v>
      </c>
      <c r="M9735">
        <v>15000</v>
      </c>
      <c r="N9735" t="s">
        <v>24</v>
      </c>
      <c r="O9735" t="s">
        <v>25</v>
      </c>
      <c r="P9735">
        <v>7792358</v>
      </c>
      <c r="Q9735" t="s">
        <v>26</v>
      </c>
      <c r="R9735" t="str">
        <f t="shared" si="457"/>
        <v>Tertile 1</v>
      </c>
      <c r="S9735" t="str">
        <f t="shared" si="458"/>
        <v>Risky</v>
      </c>
    </row>
    <row r="9736" spans="1:19" x14ac:dyDescent="0.35">
      <c r="A9736" t="s">
        <v>11973</v>
      </c>
      <c r="B9736" s="1">
        <v>44908</v>
      </c>
      <c r="C9736" s="5" t="str">
        <f t="shared" si="456"/>
        <v>12</v>
      </c>
      <c r="D9736" t="s">
        <v>9264</v>
      </c>
      <c r="E9736" t="s">
        <v>86</v>
      </c>
      <c r="F9736">
        <v>385000</v>
      </c>
      <c r="G9736" t="s">
        <v>47</v>
      </c>
      <c r="H9736" t="s">
        <v>19</v>
      </c>
      <c r="I9736" t="s">
        <v>307</v>
      </c>
      <c r="J9736" t="s">
        <v>39</v>
      </c>
      <c r="K9736" t="s">
        <v>40</v>
      </c>
      <c r="L9736" t="s">
        <v>50</v>
      </c>
      <c r="M9736">
        <v>24000</v>
      </c>
      <c r="N9736" t="s">
        <v>51</v>
      </c>
      <c r="O9736" t="s">
        <v>83</v>
      </c>
      <c r="P9736">
        <v>8710324</v>
      </c>
      <c r="Q9736" t="s">
        <v>52</v>
      </c>
      <c r="R9736" t="str">
        <f t="shared" si="457"/>
        <v>Tertile 1</v>
      </c>
      <c r="S9736" t="str">
        <f t="shared" si="458"/>
        <v>Risky</v>
      </c>
    </row>
    <row r="9737" spans="1:19" x14ac:dyDescent="0.35">
      <c r="A9737" t="s">
        <v>11976</v>
      </c>
      <c r="B9737" s="1">
        <v>44908</v>
      </c>
      <c r="C9737" s="5" t="str">
        <f t="shared" si="456"/>
        <v>12</v>
      </c>
      <c r="D9737" t="s">
        <v>10673</v>
      </c>
      <c r="E9737" t="s">
        <v>17</v>
      </c>
      <c r="F9737">
        <v>395000</v>
      </c>
      <c r="G9737" t="s">
        <v>199</v>
      </c>
      <c r="H9737" t="s">
        <v>113</v>
      </c>
      <c r="I9737" t="s">
        <v>114</v>
      </c>
      <c r="J9737" t="s">
        <v>21</v>
      </c>
      <c r="K9737" t="s">
        <v>22</v>
      </c>
      <c r="L9737" t="s">
        <v>23</v>
      </c>
      <c r="M9737">
        <v>22000</v>
      </c>
      <c r="N9737" t="s">
        <v>51</v>
      </c>
      <c r="O9737" t="s">
        <v>83</v>
      </c>
      <c r="P9737">
        <v>8600393</v>
      </c>
      <c r="Q9737" t="s">
        <v>52</v>
      </c>
      <c r="R9737" t="str">
        <f t="shared" si="457"/>
        <v>Tertile 1</v>
      </c>
      <c r="S9737" t="str">
        <f t="shared" si="458"/>
        <v>Risky</v>
      </c>
    </row>
    <row r="9738" spans="1:19" x14ac:dyDescent="0.35">
      <c r="A9738" t="s">
        <v>11972</v>
      </c>
      <c r="B9738" s="1">
        <v>44908</v>
      </c>
      <c r="C9738" s="5" t="str">
        <f t="shared" si="456"/>
        <v>12</v>
      </c>
      <c r="D9738" t="s">
        <v>1714</v>
      </c>
      <c r="E9738" t="s">
        <v>17</v>
      </c>
      <c r="F9738">
        <v>420000</v>
      </c>
      <c r="G9738" t="s">
        <v>191</v>
      </c>
      <c r="H9738" t="s">
        <v>56</v>
      </c>
      <c r="I9738" t="s">
        <v>57</v>
      </c>
      <c r="J9738" t="s">
        <v>21</v>
      </c>
      <c r="K9738" t="s">
        <v>22</v>
      </c>
      <c r="L9738" t="s">
        <v>23</v>
      </c>
      <c r="M9738">
        <v>28000</v>
      </c>
      <c r="N9738" t="s">
        <v>32</v>
      </c>
      <c r="O9738" t="s">
        <v>59</v>
      </c>
      <c r="P9738">
        <v>8547621</v>
      </c>
      <c r="Q9738" t="s">
        <v>33</v>
      </c>
      <c r="R9738" t="str">
        <f t="shared" si="457"/>
        <v>Tertile 1</v>
      </c>
      <c r="S9738" t="str">
        <f t="shared" si="458"/>
        <v>Risky</v>
      </c>
    </row>
    <row r="9739" spans="1:19" x14ac:dyDescent="0.35">
      <c r="A9739" t="s">
        <v>11987</v>
      </c>
      <c r="B9739" s="1">
        <v>44908</v>
      </c>
      <c r="C9739" s="5" t="str">
        <f t="shared" si="456"/>
        <v>12</v>
      </c>
      <c r="D9739" t="s">
        <v>709</v>
      </c>
      <c r="E9739" t="s">
        <v>17</v>
      </c>
      <c r="F9739">
        <v>420000</v>
      </c>
      <c r="G9739" t="s">
        <v>160</v>
      </c>
      <c r="H9739" t="s">
        <v>319</v>
      </c>
      <c r="I9739" t="s">
        <v>471</v>
      </c>
      <c r="J9739" t="s">
        <v>21</v>
      </c>
      <c r="K9739" t="s">
        <v>22</v>
      </c>
      <c r="L9739" t="s">
        <v>50</v>
      </c>
      <c r="M9739">
        <v>45000</v>
      </c>
      <c r="N9739" t="s">
        <v>58</v>
      </c>
      <c r="O9739" t="s">
        <v>25</v>
      </c>
      <c r="P9739">
        <v>7031944</v>
      </c>
      <c r="Q9739" t="s">
        <v>60</v>
      </c>
      <c r="R9739" t="str">
        <f t="shared" si="457"/>
        <v>Tertile 1</v>
      </c>
      <c r="S9739" t="str">
        <f t="shared" si="458"/>
        <v>Risky</v>
      </c>
    </row>
    <row r="9740" spans="1:19" x14ac:dyDescent="0.35">
      <c r="A9740" t="s">
        <v>11977</v>
      </c>
      <c r="B9740" s="1">
        <v>44908</v>
      </c>
      <c r="C9740" s="5" t="str">
        <f t="shared" si="456"/>
        <v>12</v>
      </c>
      <c r="D9740" t="s">
        <v>1077</v>
      </c>
      <c r="E9740" t="s">
        <v>17</v>
      </c>
      <c r="F9740">
        <v>440000</v>
      </c>
      <c r="G9740" t="s">
        <v>268</v>
      </c>
      <c r="H9740" t="s">
        <v>187</v>
      </c>
      <c r="I9740" t="s">
        <v>554</v>
      </c>
      <c r="J9740" t="s">
        <v>21</v>
      </c>
      <c r="K9740" t="s">
        <v>22</v>
      </c>
      <c r="L9740" t="s">
        <v>23</v>
      </c>
      <c r="M9740">
        <v>26000</v>
      </c>
      <c r="N9740" t="s">
        <v>24</v>
      </c>
      <c r="O9740" t="s">
        <v>83</v>
      </c>
      <c r="P9740">
        <v>7917697</v>
      </c>
      <c r="Q9740" t="s">
        <v>26</v>
      </c>
      <c r="R9740" t="str">
        <f t="shared" si="457"/>
        <v>Tertile 1</v>
      </c>
      <c r="S9740" t="str">
        <f t="shared" si="458"/>
        <v>Risky</v>
      </c>
    </row>
    <row r="9741" spans="1:19" x14ac:dyDescent="0.35">
      <c r="A9741" t="s">
        <v>11975</v>
      </c>
      <c r="B9741" s="1">
        <v>44908</v>
      </c>
      <c r="C9741" s="5" t="str">
        <f t="shared" si="456"/>
        <v>12</v>
      </c>
      <c r="D9741" t="s">
        <v>1756</v>
      </c>
      <c r="E9741" t="s">
        <v>17</v>
      </c>
      <c r="F9741">
        <v>458000</v>
      </c>
      <c r="G9741" t="s">
        <v>244</v>
      </c>
      <c r="H9741" t="s">
        <v>48</v>
      </c>
      <c r="I9741" t="s">
        <v>123</v>
      </c>
      <c r="J9741" t="s">
        <v>21</v>
      </c>
      <c r="K9741" t="s">
        <v>22</v>
      </c>
      <c r="L9741" t="s">
        <v>50</v>
      </c>
      <c r="M9741">
        <v>12000</v>
      </c>
      <c r="N9741" t="s">
        <v>58</v>
      </c>
      <c r="O9741" t="s">
        <v>25</v>
      </c>
      <c r="P9741">
        <v>7438276</v>
      </c>
      <c r="Q9741" t="s">
        <v>60</v>
      </c>
      <c r="R9741" t="str">
        <f t="shared" si="457"/>
        <v>Tertile 1</v>
      </c>
      <c r="S9741" t="str">
        <f t="shared" si="458"/>
        <v>Risky</v>
      </c>
    </row>
    <row r="9742" spans="1:19" x14ac:dyDescent="0.35">
      <c r="A9742" t="s">
        <v>11989</v>
      </c>
      <c r="B9742" s="1">
        <v>44908</v>
      </c>
      <c r="C9742" s="5" t="str">
        <f t="shared" si="456"/>
        <v>12</v>
      </c>
      <c r="D9742" t="s">
        <v>11990</v>
      </c>
      <c r="E9742" t="s">
        <v>17</v>
      </c>
      <c r="F9742">
        <v>600000</v>
      </c>
      <c r="G9742" t="s">
        <v>103</v>
      </c>
      <c r="H9742" t="s">
        <v>148</v>
      </c>
      <c r="I9742" t="s">
        <v>698</v>
      </c>
      <c r="J9742" t="s">
        <v>21</v>
      </c>
      <c r="K9742" t="s">
        <v>22</v>
      </c>
      <c r="L9742" t="s">
        <v>50</v>
      </c>
      <c r="M9742">
        <v>35000</v>
      </c>
      <c r="N9742" t="s">
        <v>42</v>
      </c>
      <c r="O9742" t="s">
        <v>83</v>
      </c>
      <c r="P9742">
        <v>6314040</v>
      </c>
      <c r="Q9742" t="s">
        <v>44</v>
      </c>
      <c r="R9742" t="str">
        <f t="shared" si="457"/>
        <v>Tertile 2</v>
      </c>
      <c r="S9742" t="str">
        <f t="shared" si="458"/>
        <v>Risky</v>
      </c>
    </row>
    <row r="9743" spans="1:19" x14ac:dyDescent="0.35">
      <c r="A9743" t="s">
        <v>11980</v>
      </c>
      <c r="B9743" s="1">
        <v>44908</v>
      </c>
      <c r="C9743" s="5" t="str">
        <f t="shared" si="456"/>
        <v>12</v>
      </c>
      <c r="D9743" t="s">
        <v>8924</v>
      </c>
      <c r="E9743" t="s">
        <v>17</v>
      </c>
      <c r="F9743">
        <v>610000</v>
      </c>
      <c r="G9743" t="s">
        <v>244</v>
      </c>
      <c r="H9743" t="s">
        <v>30</v>
      </c>
      <c r="I9743" t="s">
        <v>31</v>
      </c>
      <c r="J9743" t="s">
        <v>39</v>
      </c>
      <c r="K9743" t="s">
        <v>40</v>
      </c>
      <c r="L9743" t="s">
        <v>50</v>
      </c>
      <c r="M9743">
        <v>27001</v>
      </c>
      <c r="N9743" t="s">
        <v>58</v>
      </c>
      <c r="O9743" t="s">
        <v>25</v>
      </c>
      <c r="P9743">
        <v>7397984</v>
      </c>
      <c r="Q9743" t="s">
        <v>60</v>
      </c>
      <c r="R9743" t="str">
        <f t="shared" si="457"/>
        <v>Tertile 2</v>
      </c>
      <c r="S9743" t="str">
        <f t="shared" si="458"/>
        <v>Risky</v>
      </c>
    </row>
    <row r="9744" spans="1:19" x14ac:dyDescent="0.35">
      <c r="A9744" t="s">
        <v>11992</v>
      </c>
      <c r="B9744" s="1">
        <v>44908</v>
      </c>
      <c r="C9744" s="5" t="str">
        <f t="shared" si="456"/>
        <v>12</v>
      </c>
      <c r="D9744" t="s">
        <v>732</v>
      </c>
      <c r="E9744" t="s">
        <v>17</v>
      </c>
      <c r="F9744">
        <v>616000</v>
      </c>
      <c r="G9744" t="s">
        <v>142</v>
      </c>
      <c r="H9744" t="s">
        <v>48</v>
      </c>
      <c r="I9744" t="s">
        <v>538</v>
      </c>
      <c r="J9744" t="s">
        <v>21</v>
      </c>
      <c r="K9744" t="s">
        <v>22</v>
      </c>
      <c r="L9744" t="s">
        <v>23</v>
      </c>
      <c r="M9744">
        <v>28000</v>
      </c>
      <c r="N9744" t="s">
        <v>51</v>
      </c>
      <c r="O9744" t="s">
        <v>59</v>
      </c>
      <c r="P9744">
        <v>6519035</v>
      </c>
      <c r="Q9744" t="s">
        <v>33</v>
      </c>
      <c r="R9744" t="str">
        <f t="shared" si="457"/>
        <v>Tertile 2</v>
      </c>
      <c r="S9744" t="str">
        <f t="shared" si="458"/>
        <v>Risky</v>
      </c>
    </row>
    <row r="9745" spans="1:19" x14ac:dyDescent="0.35">
      <c r="A9745" t="s">
        <v>11963</v>
      </c>
      <c r="B9745" s="1">
        <v>44908</v>
      </c>
      <c r="C9745" s="5" t="str">
        <f t="shared" si="456"/>
        <v>12</v>
      </c>
      <c r="D9745" t="s">
        <v>309</v>
      </c>
      <c r="E9745" t="s">
        <v>17</v>
      </c>
      <c r="F9745">
        <v>655000</v>
      </c>
      <c r="G9745" t="s">
        <v>191</v>
      </c>
      <c r="H9745" t="s">
        <v>303</v>
      </c>
      <c r="I9745" t="s">
        <v>532</v>
      </c>
      <c r="J9745" t="s">
        <v>39</v>
      </c>
      <c r="K9745" t="s">
        <v>40</v>
      </c>
      <c r="L9745" t="s">
        <v>23</v>
      </c>
      <c r="M9745">
        <v>42001</v>
      </c>
      <c r="N9745" t="s">
        <v>32</v>
      </c>
      <c r="O9745" t="s">
        <v>43</v>
      </c>
      <c r="P9745">
        <v>8383487</v>
      </c>
      <c r="Q9745" t="s">
        <v>33</v>
      </c>
      <c r="R9745" t="str">
        <f t="shared" si="457"/>
        <v>Tertile 2</v>
      </c>
      <c r="S9745" t="str">
        <f t="shared" si="458"/>
        <v>Risky</v>
      </c>
    </row>
    <row r="9746" spans="1:19" x14ac:dyDescent="0.35">
      <c r="A9746" t="s">
        <v>11982</v>
      </c>
      <c r="B9746" s="1">
        <v>44908</v>
      </c>
      <c r="C9746" s="5" t="str">
        <f t="shared" si="456"/>
        <v>12</v>
      </c>
      <c r="D9746" t="s">
        <v>695</v>
      </c>
      <c r="E9746" t="s">
        <v>17</v>
      </c>
      <c r="F9746">
        <v>690000</v>
      </c>
      <c r="G9746" t="s">
        <v>252</v>
      </c>
      <c r="H9746" t="s">
        <v>444</v>
      </c>
      <c r="I9746" t="s">
        <v>741</v>
      </c>
      <c r="J9746" t="s">
        <v>21</v>
      </c>
      <c r="K9746" t="s">
        <v>22</v>
      </c>
      <c r="L9746" t="s">
        <v>50</v>
      </c>
      <c r="M9746">
        <v>39001</v>
      </c>
      <c r="N9746" t="s">
        <v>72</v>
      </c>
      <c r="O9746" t="s">
        <v>59</v>
      </c>
      <c r="P9746">
        <v>8723775</v>
      </c>
      <c r="Q9746" t="s">
        <v>73</v>
      </c>
      <c r="R9746" t="str">
        <f t="shared" si="457"/>
        <v>Tertile 2</v>
      </c>
      <c r="S9746" t="str">
        <f t="shared" si="458"/>
        <v>Risky</v>
      </c>
    </row>
    <row r="9747" spans="1:19" x14ac:dyDescent="0.35">
      <c r="A9747" t="s">
        <v>11988</v>
      </c>
      <c r="B9747" s="1">
        <v>44908</v>
      </c>
      <c r="C9747" s="5" t="str">
        <f t="shared" si="456"/>
        <v>12</v>
      </c>
      <c r="D9747" t="s">
        <v>718</v>
      </c>
      <c r="E9747" t="s">
        <v>17</v>
      </c>
      <c r="F9747">
        <v>750000</v>
      </c>
      <c r="G9747" t="s">
        <v>80</v>
      </c>
      <c r="H9747" t="s">
        <v>104</v>
      </c>
      <c r="I9747" t="s">
        <v>105</v>
      </c>
      <c r="J9747" t="s">
        <v>21</v>
      </c>
      <c r="K9747" t="s">
        <v>22</v>
      </c>
      <c r="L9747" t="s">
        <v>50</v>
      </c>
      <c r="M9747">
        <v>19000</v>
      </c>
      <c r="N9747" t="s">
        <v>66</v>
      </c>
      <c r="O9747" t="s">
        <v>59</v>
      </c>
      <c r="P9747">
        <v>6423871</v>
      </c>
      <c r="Q9747" t="s">
        <v>67</v>
      </c>
      <c r="R9747" t="str">
        <f t="shared" si="457"/>
        <v>Tertile 2</v>
      </c>
      <c r="S9747" t="str">
        <f t="shared" si="458"/>
        <v>Risky</v>
      </c>
    </row>
    <row r="9748" spans="1:19" x14ac:dyDescent="0.35">
      <c r="A9748" t="s">
        <v>11999</v>
      </c>
      <c r="B9748" s="1">
        <v>44908</v>
      </c>
      <c r="C9748" s="5" t="str">
        <f t="shared" si="456"/>
        <v>12</v>
      </c>
      <c r="D9748" t="s">
        <v>2951</v>
      </c>
      <c r="E9748" t="s">
        <v>17</v>
      </c>
      <c r="F9748">
        <v>810000</v>
      </c>
      <c r="G9748" t="s">
        <v>36</v>
      </c>
      <c r="H9748" t="s">
        <v>148</v>
      </c>
      <c r="I9748" t="s">
        <v>614</v>
      </c>
      <c r="J9748" t="s">
        <v>21</v>
      </c>
      <c r="K9748" t="s">
        <v>22</v>
      </c>
      <c r="L9748" t="s">
        <v>50</v>
      </c>
      <c r="M9748">
        <v>31000</v>
      </c>
      <c r="N9748" t="s">
        <v>42</v>
      </c>
      <c r="O9748" t="s">
        <v>59</v>
      </c>
      <c r="P9748">
        <v>8204893</v>
      </c>
      <c r="Q9748" t="s">
        <v>26</v>
      </c>
      <c r="R9748" t="str">
        <f t="shared" si="457"/>
        <v>Tertile 2</v>
      </c>
      <c r="S9748" t="str">
        <f t="shared" si="458"/>
        <v>Eligible</v>
      </c>
    </row>
    <row r="9749" spans="1:19" x14ac:dyDescent="0.35">
      <c r="A9749" t="s">
        <v>11967</v>
      </c>
      <c r="B9749" s="1">
        <v>44908</v>
      </c>
      <c r="C9749" s="5" t="str">
        <f t="shared" si="456"/>
        <v>12</v>
      </c>
      <c r="D9749" t="s">
        <v>11968</v>
      </c>
      <c r="E9749" t="s">
        <v>17</v>
      </c>
      <c r="F9749">
        <v>923000</v>
      </c>
      <c r="G9749" t="s">
        <v>248</v>
      </c>
      <c r="H9749" t="s">
        <v>117</v>
      </c>
      <c r="I9749" t="s">
        <v>427</v>
      </c>
      <c r="J9749" t="s">
        <v>39</v>
      </c>
      <c r="K9749" t="s">
        <v>40</v>
      </c>
      <c r="L9749" t="s">
        <v>23</v>
      </c>
      <c r="M9749">
        <v>15001</v>
      </c>
      <c r="N9749" t="s">
        <v>66</v>
      </c>
      <c r="O9749" t="s">
        <v>25</v>
      </c>
      <c r="P9749">
        <v>8796270</v>
      </c>
      <c r="Q9749" t="s">
        <v>67</v>
      </c>
      <c r="R9749" t="str">
        <f t="shared" si="457"/>
        <v>Tertile 2</v>
      </c>
      <c r="S9749" t="str">
        <f t="shared" si="458"/>
        <v>Eligible</v>
      </c>
    </row>
    <row r="9750" spans="1:19" x14ac:dyDescent="0.35">
      <c r="A9750" t="s">
        <v>11960</v>
      </c>
      <c r="B9750" s="1">
        <v>44908</v>
      </c>
      <c r="C9750" s="5" t="str">
        <f t="shared" si="456"/>
        <v>12</v>
      </c>
      <c r="D9750" t="s">
        <v>279</v>
      </c>
      <c r="E9750" t="s">
        <v>17</v>
      </c>
      <c r="F9750">
        <v>980000</v>
      </c>
      <c r="G9750" t="s">
        <v>147</v>
      </c>
      <c r="H9750" t="s">
        <v>94</v>
      </c>
      <c r="I9750" t="s">
        <v>619</v>
      </c>
      <c r="J9750" t="s">
        <v>39</v>
      </c>
      <c r="K9750" t="s">
        <v>40</v>
      </c>
      <c r="L9750" t="s">
        <v>50</v>
      </c>
      <c r="M9750">
        <v>31000</v>
      </c>
      <c r="N9750" t="s">
        <v>58</v>
      </c>
      <c r="O9750" t="s">
        <v>43</v>
      </c>
      <c r="P9750">
        <v>6044769</v>
      </c>
      <c r="Q9750" t="s">
        <v>60</v>
      </c>
      <c r="R9750" t="str">
        <f t="shared" si="457"/>
        <v>Tertile 2</v>
      </c>
      <c r="S9750" t="str">
        <f t="shared" si="458"/>
        <v>Eligible</v>
      </c>
    </row>
    <row r="9751" spans="1:19" x14ac:dyDescent="0.35">
      <c r="A9751" t="s">
        <v>11962</v>
      </c>
      <c r="B9751" s="1">
        <v>44908</v>
      </c>
      <c r="C9751" s="5" t="str">
        <f t="shared" si="456"/>
        <v>12</v>
      </c>
      <c r="D9751" t="s">
        <v>1218</v>
      </c>
      <c r="E9751" t="s">
        <v>17</v>
      </c>
      <c r="F9751">
        <v>1001000</v>
      </c>
      <c r="G9751" t="s">
        <v>137</v>
      </c>
      <c r="H9751" t="s">
        <v>99</v>
      </c>
      <c r="I9751" t="s">
        <v>100</v>
      </c>
      <c r="J9751" t="s">
        <v>21</v>
      </c>
      <c r="K9751" t="s">
        <v>22</v>
      </c>
      <c r="L9751" t="s">
        <v>23</v>
      </c>
      <c r="M9751">
        <v>19101</v>
      </c>
      <c r="N9751" t="s">
        <v>24</v>
      </c>
      <c r="O9751" t="s">
        <v>25</v>
      </c>
      <c r="P9751">
        <v>8650320</v>
      </c>
      <c r="Q9751" t="s">
        <v>26</v>
      </c>
      <c r="R9751" t="str">
        <f t="shared" si="457"/>
        <v>Tertile 2</v>
      </c>
      <c r="S9751" t="str">
        <f t="shared" si="458"/>
        <v>Eligible</v>
      </c>
    </row>
    <row r="9752" spans="1:19" x14ac:dyDescent="0.35">
      <c r="A9752" t="s">
        <v>11964</v>
      </c>
      <c r="B9752" s="1">
        <v>44908</v>
      </c>
      <c r="C9752" s="5" t="str">
        <f t="shared" si="456"/>
        <v>12</v>
      </c>
      <c r="D9752" t="s">
        <v>311</v>
      </c>
      <c r="E9752" t="s">
        <v>17</v>
      </c>
      <c r="F9752">
        <v>1050000</v>
      </c>
      <c r="G9752" t="s">
        <v>195</v>
      </c>
      <c r="H9752" t="s">
        <v>64</v>
      </c>
      <c r="I9752" t="s">
        <v>65</v>
      </c>
      <c r="J9752" t="s">
        <v>21</v>
      </c>
      <c r="K9752" t="s">
        <v>22</v>
      </c>
      <c r="L9752" t="s">
        <v>50</v>
      </c>
      <c r="M9752">
        <v>21001</v>
      </c>
      <c r="N9752" t="s">
        <v>42</v>
      </c>
      <c r="O9752" t="s">
        <v>59</v>
      </c>
      <c r="P9752">
        <v>7790583</v>
      </c>
      <c r="Q9752" t="s">
        <v>44</v>
      </c>
      <c r="R9752" t="str">
        <f t="shared" si="457"/>
        <v>Tertile 3</v>
      </c>
      <c r="S9752" t="str">
        <f t="shared" si="458"/>
        <v>Eligible</v>
      </c>
    </row>
    <row r="9753" spans="1:19" x14ac:dyDescent="0.35">
      <c r="A9753" t="s">
        <v>11965</v>
      </c>
      <c r="B9753" s="1">
        <v>44908</v>
      </c>
      <c r="C9753" s="5" t="str">
        <f t="shared" si="456"/>
        <v>12</v>
      </c>
      <c r="D9753" t="s">
        <v>9564</v>
      </c>
      <c r="E9753" t="s">
        <v>17</v>
      </c>
      <c r="F9753">
        <v>1051000</v>
      </c>
      <c r="G9753" t="s">
        <v>160</v>
      </c>
      <c r="H9753" t="s">
        <v>143</v>
      </c>
      <c r="I9753" t="s">
        <v>1185</v>
      </c>
      <c r="J9753" t="s">
        <v>21</v>
      </c>
      <c r="K9753" t="s">
        <v>22</v>
      </c>
      <c r="L9753" t="s">
        <v>50</v>
      </c>
      <c r="M9753">
        <v>22101</v>
      </c>
      <c r="N9753" t="s">
        <v>58</v>
      </c>
      <c r="O9753" t="s">
        <v>83</v>
      </c>
      <c r="P9753">
        <v>7474387</v>
      </c>
      <c r="Q9753" t="s">
        <v>33</v>
      </c>
      <c r="R9753" t="str">
        <f t="shared" si="457"/>
        <v>Tertile 3</v>
      </c>
      <c r="S9753" t="str">
        <f t="shared" si="458"/>
        <v>Eligible</v>
      </c>
    </row>
    <row r="9754" spans="1:19" x14ac:dyDescent="0.35">
      <c r="A9754" t="s">
        <v>11952</v>
      </c>
      <c r="B9754" s="1">
        <v>44908</v>
      </c>
      <c r="C9754" s="5" t="str">
        <f t="shared" si="456"/>
        <v>12</v>
      </c>
      <c r="D9754" t="s">
        <v>1750</v>
      </c>
      <c r="E9754" t="s">
        <v>17</v>
      </c>
      <c r="F9754">
        <v>1302500</v>
      </c>
      <c r="G9754" t="s">
        <v>76</v>
      </c>
      <c r="H9754" t="s">
        <v>48</v>
      </c>
      <c r="I9754" t="s">
        <v>260</v>
      </c>
      <c r="J9754" t="s">
        <v>21</v>
      </c>
      <c r="K9754" t="s">
        <v>22</v>
      </c>
      <c r="L9754" t="s">
        <v>50</v>
      </c>
      <c r="M9754">
        <v>53250</v>
      </c>
      <c r="N9754" t="s">
        <v>72</v>
      </c>
      <c r="O9754" t="s">
        <v>59</v>
      </c>
      <c r="P9754">
        <v>7365886</v>
      </c>
      <c r="Q9754" t="s">
        <v>73</v>
      </c>
      <c r="R9754" t="str">
        <f t="shared" si="457"/>
        <v>Tertile 3</v>
      </c>
      <c r="S9754" t="str">
        <f t="shared" si="458"/>
        <v>Eligible</v>
      </c>
    </row>
    <row r="9755" spans="1:19" x14ac:dyDescent="0.35">
      <c r="A9755" t="s">
        <v>11966</v>
      </c>
      <c r="B9755" s="1">
        <v>44908</v>
      </c>
      <c r="C9755" s="5" t="str">
        <f t="shared" si="456"/>
        <v>12</v>
      </c>
      <c r="D9755" t="s">
        <v>1252</v>
      </c>
      <c r="E9755" t="s">
        <v>86</v>
      </c>
      <c r="F9755">
        <v>1330000</v>
      </c>
      <c r="G9755" t="s">
        <v>47</v>
      </c>
      <c r="H9755" t="s">
        <v>174</v>
      </c>
      <c r="I9755" t="s">
        <v>377</v>
      </c>
      <c r="J9755" t="s">
        <v>39</v>
      </c>
      <c r="K9755" t="s">
        <v>40</v>
      </c>
      <c r="L9755" t="s">
        <v>50</v>
      </c>
      <c r="M9755">
        <v>26001</v>
      </c>
      <c r="N9755" t="s">
        <v>51</v>
      </c>
      <c r="O9755" t="s">
        <v>83</v>
      </c>
      <c r="P9755">
        <v>7299279</v>
      </c>
      <c r="Q9755" t="s">
        <v>26</v>
      </c>
      <c r="R9755" t="str">
        <f t="shared" si="457"/>
        <v>Tertile 3</v>
      </c>
      <c r="S9755" t="str">
        <f t="shared" si="458"/>
        <v>Eligible</v>
      </c>
    </row>
    <row r="9756" spans="1:19" x14ac:dyDescent="0.35">
      <c r="A9756" t="s">
        <v>11955</v>
      </c>
      <c r="B9756" s="1">
        <v>44908</v>
      </c>
      <c r="C9756" s="5" t="str">
        <f t="shared" si="456"/>
        <v>12</v>
      </c>
      <c r="D9756" t="s">
        <v>3955</v>
      </c>
      <c r="E9756" t="s">
        <v>86</v>
      </c>
      <c r="F9756">
        <v>1350000</v>
      </c>
      <c r="G9756" t="s">
        <v>90</v>
      </c>
      <c r="H9756" t="s">
        <v>48</v>
      </c>
      <c r="I9756" t="s">
        <v>648</v>
      </c>
      <c r="J9756" t="s">
        <v>39</v>
      </c>
      <c r="K9756" t="s">
        <v>40</v>
      </c>
      <c r="L9756" t="s">
        <v>23</v>
      </c>
      <c r="M9756">
        <v>34000</v>
      </c>
      <c r="N9756" t="s">
        <v>72</v>
      </c>
      <c r="O9756" t="s">
        <v>59</v>
      </c>
      <c r="P9756">
        <v>7636099</v>
      </c>
      <c r="Q9756" t="s">
        <v>73</v>
      </c>
      <c r="R9756" t="str">
        <f t="shared" si="457"/>
        <v>Tertile 3</v>
      </c>
      <c r="S9756" t="str">
        <f t="shared" si="458"/>
        <v>Eligible</v>
      </c>
    </row>
    <row r="9757" spans="1:19" x14ac:dyDescent="0.35">
      <c r="A9757" t="s">
        <v>11998</v>
      </c>
      <c r="B9757" s="1">
        <v>44908</v>
      </c>
      <c r="C9757" s="5" t="str">
        <f t="shared" si="456"/>
        <v>12</v>
      </c>
      <c r="D9757" t="s">
        <v>7257</v>
      </c>
      <c r="E9757" t="s">
        <v>17</v>
      </c>
      <c r="F9757">
        <v>1400000</v>
      </c>
      <c r="G9757" t="s">
        <v>29</v>
      </c>
      <c r="H9757" t="s">
        <v>104</v>
      </c>
      <c r="I9757" t="s">
        <v>487</v>
      </c>
      <c r="J9757" t="s">
        <v>39</v>
      </c>
      <c r="K9757" t="s">
        <v>40</v>
      </c>
      <c r="L9757" t="s">
        <v>50</v>
      </c>
      <c r="M9757">
        <v>16000</v>
      </c>
      <c r="N9757" t="s">
        <v>32</v>
      </c>
      <c r="O9757" t="s">
        <v>25</v>
      </c>
      <c r="P9757">
        <v>7795872</v>
      </c>
      <c r="Q9757" t="s">
        <v>73</v>
      </c>
      <c r="R9757" t="str">
        <f t="shared" si="457"/>
        <v>Tertile 3</v>
      </c>
      <c r="S9757" t="str">
        <f t="shared" si="458"/>
        <v>Eligible</v>
      </c>
    </row>
    <row r="9758" spans="1:19" x14ac:dyDescent="0.35">
      <c r="A9758" t="s">
        <v>11953</v>
      </c>
      <c r="B9758" s="1">
        <v>44908</v>
      </c>
      <c r="C9758" s="5" t="str">
        <f t="shared" si="456"/>
        <v>12</v>
      </c>
      <c r="D9758" t="s">
        <v>3952</v>
      </c>
      <c r="E9758" t="s">
        <v>17</v>
      </c>
      <c r="F9758">
        <v>1445000</v>
      </c>
      <c r="G9758" t="s">
        <v>160</v>
      </c>
      <c r="H9758" t="s">
        <v>94</v>
      </c>
      <c r="I9758" t="s">
        <v>358</v>
      </c>
      <c r="J9758" t="s">
        <v>39</v>
      </c>
      <c r="K9758" t="s">
        <v>40</v>
      </c>
      <c r="L9758" t="s">
        <v>23</v>
      </c>
      <c r="M9758">
        <v>12500</v>
      </c>
      <c r="N9758" t="s">
        <v>58</v>
      </c>
      <c r="O9758" t="s">
        <v>25</v>
      </c>
      <c r="P9758">
        <v>8291339</v>
      </c>
      <c r="Q9758" t="s">
        <v>60</v>
      </c>
      <c r="R9758" t="str">
        <f t="shared" si="457"/>
        <v>Tertile 3</v>
      </c>
      <c r="S9758" t="str">
        <f t="shared" si="458"/>
        <v>Eligible</v>
      </c>
    </row>
    <row r="9759" spans="1:19" x14ac:dyDescent="0.35">
      <c r="A9759" t="s">
        <v>11985</v>
      </c>
      <c r="B9759" s="1">
        <v>44908</v>
      </c>
      <c r="C9759" s="5" t="str">
        <f t="shared" si="456"/>
        <v>12</v>
      </c>
      <c r="D9759" t="s">
        <v>2175</v>
      </c>
      <c r="E9759" t="s">
        <v>17</v>
      </c>
      <c r="F9759">
        <v>1470000</v>
      </c>
      <c r="G9759" t="s">
        <v>291</v>
      </c>
      <c r="H9759" t="s">
        <v>167</v>
      </c>
      <c r="I9759" t="s">
        <v>561</v>
      </c>
      <c r="J9759" t="s">
        <v>21</v>
      </c>
      <c r="K9759" t="s">
        <v>22</v>
      </c>
      <c r="L9759" t="s">
        <v>50</v>
      </c>
      <c r="M9759">
        <v>45001</v>
      </c>
      <c r="N9759" t="s">
        <v>42</v>
      </c>
      <c r="O9759" t="s">
        <v>110</v>
      </c>
      <c r="P9759">
        <v>7133128</v>
      </c>
      <c r="Q9759" t="s">
        <v>44</v>
      </c>
      <c r="R9759" t="str">
        <f t="shared" si="457"/>
        <v>Tertile 3</v>
      </c>
      <c r="S9759" t="str">
        <f t="shared" si="458"/>
        <v>Eligible</v>
      </c>
    </row>
    <row r="9760" spans="1:19" x14ac:dyDescent="0.35">
      <c r="A9760" t="s">
        <v>11996</v>
      </c>
      <c r="B9760" s="1">
        <v>44908</v>
      </c>
      <c r="C9760" s="5" t="str">
        <f t="shared" si="456"/>
        <v>12</v>
      </c>
      <c r="D9760" t="s">
        <v>424</v>
      </c>
      <c r="E9760" t="s">
        <v>17</v>
      </c>
      <c r="F9760">
        <v>1470000</v>
      </c>
      <c r="G9760" t="s">
        <v>76</v>
      </c>
      <c r="H9760" t="s">
        <v>931</v>
      </c>
      <c r="I9760" t="s">
        <v>932</v>
      </c>
      <c r="J9760" t="s">
        <v>21</v>
      </c>
      <c r="K9760" t="s">
        <v>22</v>
      </c>
      <c r="L9760" t="s">
        <v>50</v>
      </c>
      <c r="M9760">
        <v>13000</v>
      </c>
      <c r="N9760" t="s">
        <v>72</v>
      </c>
      <c r="O9760" t="s">
        <v>59</v>
      </c>
      <c r="P9760">
        <v>7399764</v>
      </c>
      <c r="Q9760" t="s">
        <v>60</v>
      </c>
      <c r="R9760" t="str">
        <f t="shared" si="457"/>
        <v>Tertile 3</v>
      </c>
      <c r="S9760" t="str">
        <f t="shared" si="458"/>
        <v>Eligible</v>
      </c>
    </row>
    <row r="9761" spans="1:19" x14ac:dyDescent="0.35">
      <c r="A9761" t="s">
        <v>11986</v>
      </c>
      <c r="B9761" s="1">
        <v>44908</v>
      </c>
      <c r="C9761" s="5" t="str">
        <f t="shared" si="456"/>
        <v>12</v>
      </c>
      <c r="D9761" t="s">
        <v>8931</v>
      </c>
      <c r="E9761" t="s">
        <v>17</v>
      </c>
      <c r="F9761">
        <v>1486000</v>
      </c>
      <c r="G9761" t="s">
        <v>295</v>
      </c>
      <c r="H9761" t="s">
        <v>94</v>
      </c>
      <c r="I9761" t="s">
        <v>344</v>
      </c>
      <c r="J9761" t="s">
        <v>39</v>
      </c>
      <c r="K9761" t="s">
        <v>40</v>
      </c>
      <c r="L9761" t="s">
        <v>50</v>
      </c>
      <c r="M9761">
        <v>22601</v>
      </c>
      <c r="N9761" t="s">
        <v>51</v>
      </c>
      <c r="O9761" t="s">
        <v>110</v>
      </c>
      <c r="P9761">
        <v>8863567</v>
      </c>
      <c r="Q9761" t="s">
        <v>52</v>
      </c>
      <c r="R9761" t="str">
        <f t="shared" si="457"/>
        <v>Tertile 3</v>
      </c>
      <c r="S9761" t="str">
        <f t="shared" si="458"/>
        <v>Eligible</v>
      </c>
    </row>
    <row r="9762" spans="1:19" x14ac:dyDescent="0.35">
      <c r="A9762" t="s">
        <v>11983</v>
      </c>
      <c r="B9762" s="1">
        <v>44908</v>
      </c>
      <c r="C9762" s="5" t="str">
        <f t="shared" si="456"/>
        <v>12</v>
      </c>
      <c r="D9762" t="s">
        <v>10374</v>
      </c>
      <c r="E9762" t="s">
        <v>17</v>
      </c>
      <c r="F9762">
        <v>1535000</v>
      </c>
      <c r="G9762" t="s">
        <v>268</v>
      </c>
      <c r="H9762" t="s">
        <v>19</v>
      </c>
      <c r="I9762" t="s">
        <v>87</v>
      </c>
      <c r="J9762" t="s">
        <v>39</v>
      </c>
      <c r="K9762" t="s">
        <v>40</v>
      </c>
      <c r="L9762" t="s">
        <v>23</v>
      </c>
      <c r="M9762">
        <v>12501</v>
      </c>
      <c r="N9762" t="s">
        <v>24</v>
      </c>
      <c r="O9762" t="s">
        <v>43</v>
      </c>
      <c r="P9762">
        <v>8793410</v>
      </c>
      <c r="Q9762" t="s">
        <v>26</v>
      </c>
      <c r="R9762" t="str">
        <f t="shared" si="457"/>
        <v>Tertile 3</v>
      </c>
      <c r="S9762" t="str">
        <f t="shared" si="458"/>
        <v>Eligible</v>
      </c>
    </row>
    <row r="9763" spans="1:19" x14ac:dyDescent="0.35">
      <c r="A9763" t="s">
        <v>11991</v>
      </c>
      <c r="B9763" s="1">
        <v>44908</v>
      </c>
      <c r="C9763" s="5" t="str">
        <f t="shared" si="456"/>
        <v>12</v>
      </c>
      <c r="D9763" t="s">
        <v>730</v>
      </c>
      <c r="E9763" t="s">
        <v>17</v>
      </c>
      <c r="F9763">
        <v>1725000</v>
      </c>
      <c r="G9763" t="s">
        <v>103</v>
      </c>
      <c r="H9763" t="s">
        <v>108</v>
      </c>
      <c r="I9763" t="s">
        <v>161</v>
      </c>
      <c r="J9763" t="s">
        <v>21</v>
      </c>
      <c r="K9763" t="s">
        <v>22</v>
      </c>
      <c r="L9763" t="s">
        <v>50</v>
      </c>
      <c r="M9763">
        <v>20500</v>
      </c>
      <c r="N9763" t="s">
        <v>42</v>
      </c>
      <c r="O9763" t="s">
        <v>59</v>
      </c>
      <c r="P9763">
        <v>8974091</v>
      </c>
      <c r="Q9763" t="s">
        <v>26</v>
      </c>
      <c r="R9763" t="str">
        <f t="shared" si="457"/>
        <v>Tertile 3</v>
      </c>
      <c r="S9763" t="str">
        <f t="shared" si="458"/>
        <v>Eligible</v>
      </c>
    </row>
    <row r="9764" spans="1:19" x14ac:dyDescent="0.35">
      <c r="A9764" t="s">
        <v>11956</v>
      </c>
      <c r="B9764" s="1">
        <v>44908</v>
      </c>
      <c r="C9764" s="5" t="str">
        <f t="shared" si="456"/>
        <v>12</v>
      </c>
      <c r="D9764" t="s">
        <v>1769</v>
      </c>
      <c r="E9764" t="s">
        <v>86</v>
      </c>
      <c r="F9764">
        <v>1840000</v>
      </c>
      <c r="G9764" t="s">
        <v>166</v>
      </c>
      <c r="H9764" t="s">
        <v>99</v>
      </c>
      <c r="I9764" t="s">
        <v>541</v>
      </c>
      <c r="J9764" t="s">
        <v>39</v>
      </c>
      <c r="K9764" t="s">
        <v>40</v>
      </c>
      <c r="L9764" t="s">
        <v>50</v>
      </c>
      <c r="M9764">
        <v>14000</v>
      </c>
      <c r="N9764" t="s">
        <v>24</v>
      </c>
      <c r="O9764" t="s">
        <v>43</v>
      </c>
      <c r="P9764">
        <v>6105197</v>
      </c>
      <c r="Q9764" t="s">
        <v>26</v>
      </c>
      <c r="R9764" t="str">
        <f t="shared" si="457"/>
        <v>Tertile 3</v>
      </c>
      <c r="S9764" t="str">
        <f t="shared" si="458"/>
        <v>Eligible</v>
      </c>
    </row>
    <row r="9765" spans="1:19" x14ac:dyDescent="0.35">
      <c r="A9765" t="s">
        <v>11961</v>
      </c>
      <c r="B9765" s="1">
        <v>44908</v>
      </c>
      <c r="C9765" s="5" t="str">
        <f t="shared" si="456"/>
        <v>12</v>
      </c>
      <c r="D9765" t="s">
        <v>443</v>
      </c>
      <c r="E9765" t="s">
        <v>17</v>
      </c>
      <c r="F9765">
        <v>2630000</v>
      </c>
      <c r="G9765" t="s">
        <v>288</v>
      </c>
      <c r="H9765" t="s">
        <v>167</v>
      </c>
      <c r="I9765" t="s">
        <v>603</v>
      </c>
      <c r="J9765" t="s">
        <v>21</v>
      </c>
      <c r="K9765" t="s">
        <v>22</v>
      </c>
      <c r="L9765" t="s">
        <v>23</v>
      </c>
      <c r="M9765">
        <v>33001</v>
      </c>
      <c r="N9765" t="s">
        <v>32</v>
      </c>
      <c r="O9765" t="s">
        <v>83</v>
      </c>
      <c r="P9765">
        <v>8301165</v>
      </c>
      <c r="Q9765" t="s">
        <v>73</v>
      </c>
      <c r="R9765" t="str">
        <f t="shared" si="457"/>
        <v>Tertile 3</v>
      </c>
      <c r="S9765" t="str">
        <f t="shared" si="458"/>
        <v>Eligible</v>
      </c>
    </row>
    <row r="9766" spans="1:19" x14ac:dyDescent="0.35">
      <c r="A9766" t="s">
        <v>11979</v>
      </c>
      <c r="B9766" s="1">
        <v>44908</v>
      </c>
      <c r="C9766" s="5" t="str">
        <f t="shared" si="456"/>
        <v>12</v>
      </c>
      <c r="D9766" t="s">
        <v>1797</v>
      </c>
      <c r="E9766" t="s">
        <v>17</v>
      </c>
      <c r="F9766">
        <v>4011000</v>
      </c>
      <c r="G9766" t="s">
        <v>288</v>
      </c>
      <c r="H9766" t="s">
        <v>64</v>
      </c>
      <c r="I9766" t="s">
        <v>65</v>
      </c>
      <c r="J9766" t="s">
        <v>39</v>
      </c>
      <c r="K9766" t="s">
        <v>40</v>
      </c>
      <c r="L9766" t="s">
        <v>23</v>
      </c>
      <c r="M9766">
        <v>49101</v>
      </c>
      <c r="N9766" t="s">
        <v>32</v>
      </c>
      <c r="O9766" t="s">
        <v>59</v>
      </c>
      <c r="P9766">
        <v>7462739</v>
      </c>
      <c r="Q9766" t="s">
        <v>33</v>
      </c>
      <c r="R9766" t="str">
        <f t="shared" si="457"/>
        <v>Tertile 3</v>
      </c>
      <c r="S9766" t="str">
        <f t="shared" si="458"/>
        <v>Eligible</v>
      </c>
    </row>
    <row r="9767" spans="1:19" x14ac:dyDescent="0.35">
      <c r="A9767" t="s">
        <v>12000</v>
      </c>
      <c r="B9767" s="1">
        <v>44909</v>
      </c>
      <c r="C9767" s="5" t="str">
        <f t="shared" si="456"/>
        <v>12</v>
      </c>
      <c r="D9767" t="s">
        <v>1793</v>
      </c>
      <c r="E9767" t="s">
        <v>17</v>
      </c>
      <c r="F9767">
        <v>13500</v>
      </c>
      <c r="G9767" t="s">
        <v>152</v>
      </c>
      <c r="H9767" t="s">
        <v>19</v>
      </c>
      <c r="I9767" t="s">
        <v>641</v>
      </c>
      <c r="J9767" t="s">
        <v>21</v>
      </c>
      <c r="K9767" t="s">
        <v>22</v>
      </c>
      <c r="L9767" t="s">
        <v>50</v>
      </c>
      <c r="M9767">
        <v>29000</v>
      </c>
      <c r="N9767" t="s">
        <v>66</v>
      </c>
      <c r="O9767" t="s">
        <v>43</v>
      </c>
      <c r="P9767">
        <v>7969382</v>
      </c>
      <c r="Q9767" t="s">
        <v>67</v>
      </c>
      <c r="R9767" t="str">
        <f t="shared" si="457"/>
        <v>Tertile 1</v>
      </c>
      <c r="S9767" t="str">
        <f t="shared" si="458"/>
        <v>Risky</v>
      </c>
    </row>
    <row r="9768" spans="1:19" x14ac:dyDescent="0.35">
      <c r="A9768" t="s">
        <v>12001</v>
      </c>
      <c r="B9768" s="1">
        <v>44909</v>
      </c>
      <c r="C9768" s="5" t="str">
        <f t="shared" si="456"/>
        <v>12</v>
      </c>
      <c r="D9768" t="s">
        <v>4037</v>
      </c>
      <c r="E9768" t="s">
        <v>17</v>
      </c>
      <c r="F9768">
        <v>13500</v>
      </c>
      <c r="G9768" t="s">
        <v>76</v>
      </c>
      <c r="H9768" t="s">
        <v>369</v>
      </c>
      <c r="I9768" t="s">
        <v>492</v>
      </c>
      <c r="J9768" t="s">
        <v>39</v>
      </c>
      <c r="K9768" t="s">
        <v>40</v>
      </c>
      <c r="L9768" t="s">
        <v>50</v>
      </c>
      <c r="M9768">
        <v>25000</v>
      </c>
      <c r="N9768" t="s">
        <v>72</v>
      </c>
      <c r="O9768" t="s">
        <v>110</v>
      </c>
      <c r="P9768">
        <v>6283704</v>
      </c>
      <c r="Q9768" t="s">
        <v>73</v>
      </c>
      <c r="R9768" t="str">
        <f t="shared" si="457"/>
        <v>Tertile 1</v>
      </c>
      <c r="S9768" t="str">
        <f t="shared" si="458"/>
        <v>Risky</v>
      </c>
    </row>
    <row r="9769" spans="1:19" x14ac:dyDescent="0.35">
      <c r="A9769" t="s">
        <v>12003</v>
      </c>
      <c r="B9769" s="1">
        <v>44909</v>
      </c>
      <c r="C9769" s="5" t="str">
        <f t="shared" si="456"/>
        <v>12</v>
      </c>
      <c r="D9769" t="s">
        <v>1756</v>
      </c>
      <c r="E9769" t="s">
        <v>17</v>
      </c>
      <c r="F9769">
        <v>13500</v>
      </c>
      <c r="G9769" t="s">
        <v>29</v>
      </c>
      <c r="H9769" t="s">
        <v>369</v>
      </c>
      <c r="I9769" t="s">
        <v>411</v>
      </c>
      <c r="J9769" t="s">
        <v>21</v>
      </c>
      <c r="K9769" t="s">
        <v>22</v>
      </c>
      <c r="L9769" t="s">
        <v>23</v>
      </c>
      <c r="M9769">
        <v>12000</v>
      </c>
      <c r="N9769" t="s">
        <v>32</v>
      </c>
      <c r="O9769" t="s">
        <v>59</v>
      </c>
      <c r="P9769">
        <v>7193605</v>
      </c>
      <c r="Q9769" t="s">
        <v>33</v>
      </c>
      <c r="R9769" t="str">
        <f t="shared" si="457"/>
        <v>Tertile 1</v>
      </c>
      <c r="S9769" t="str">
        <f t="shared" si="458"/>
        <v>Risky</v>
      </c>
    </row>
    <row r="9770" spans="1:19" x14ac:dyDescent="0.35">
      <c r="A9770" t="s">
        <v>12009</v>
      </c>
      <c r="B9770" s="1">
        <v>44909</v>
      </c>
      <c r="C9770" s="5" t="str">
        <f t="shared" si="456"/>
        <v>12</v>
      </c>
      <c r="D9770" t="s">
        <v>1795</v>
      </c>
      <c r="E9770" t="s">
        <v>17</v>
      </c>
      <c r="F9770">
        <v>13500</v>
      </c>
      <c r="G9770" t="s">
        <v>137</v>
      </c>
      <c r="H9770" t="s">
        <v>30</v>
      </c>
      <c r="I9770" t="s">
        <v>347</v>
      </c>
      <c r="J9770" t="s">
        <v>39</v>
      </c>
      <c r="K9770" t="s">
        <v>40</v>
      </c>
      <c r="L9770" t="s">
        <v>50</v>
      </c>
      <c r="M9770">
        <v>16000</v>
      </c>
      <c r="N9770" t="s">
        <v>24</v>
      </c>
      <c r="O9770" t="s">
        <v>59</v>
      </c>
      <c r="P9770">
        <v>6178722</v>
      </c>
      <c r="Q9770" t="s">
        <v>26</v>
      </c>
      <c r="R9770" t="str">
        <f t="shared" si="457"/>
        <v>Tertile 1</v>
      </c>
      <c r="S9770" t="str">
        <f t="shared" si="458"/>
        <v>Risky</v>
      </c>
    </row>
    <row r="9771" spans="1:19" x14ac:dyDescent="0.35">
      <c r="A9771" t="s">
        <v>12013</v>
      </c>
      <c r="B9771" s="1">
        <v>44909</v>
      </c>
      <c r="C9771" s="5" t="str">
        <f t="shared" si="456"/>
        <v>12</v>
      </c>
      <c r="D9771" t="s">
        <v>1246</v>
      </c>
      <c r="E9771" t="s">
        <v>17</v>
      </c>
      <c r="F9771">
        <v>13500</v>
      </c>
      <c r="G9771" t="s">
        <v>291</v>
      </c>
      <c r="H9771" t="s">
        <v>64</v>
      </c>
      <c r="I9771" t="s">
        <v>65</v>
      </c>
      <c r="J9771" t="s">
        <v>21</v>
      </c>
      <c r="K9771" t="s">
        <v>22</v>
      </c>
      <c r="L9771" t="s">
        <v>23</v>
      </c>
      <c r="M9771">
        <v>18001</v>
      </c>
      <c r="N9771" t="s">
        <v>42</v>
      </c>
      <c r="O9771" t="s">
        <v>59</v>
      </c>
      <c r="P9771">
        <v>8656464</v>
      </c>
      <c r="Q9771" t="s">
        <v>44</v>
      </c>
      <c r="R9771" t="str">
        <f t="shared" si="457"/>
        <v>Tertile 1</v>
      </c>
      <c r="S9771" t="str">
        <f t="shared" si="458"/>
        <v>Risky</v>
      </c>
    </row>
    <row r="9772" spans="1:19" x14ac:dyDescent="0.35">
      <c r="A9772" t="s">
        <v>12019</v>
      </c>
      <c r="B9772" s="1">
        <v>44909</v>
      </c>
      <c r="C9772" s="5" t="str">
        <f t="shared" si="456"/>
        <v>12</v>
      </c>
      <c r="D9772" t="s">
        <v>441</v>
      </c>
      <c r="E9772" t="s">
        <v>17</v>
      </c>
      <c r="F9772">
        <v>13500</v>
      </c>
      <c r="G9772" t="s">
        <v>166</v>
      </c>
      <c r="H9772" t="s">
        <v>64</v>
      </c>
      <c r="I9772" t="s">
        <v>171</v>
      </c>
      <c r="J9772" t="s">
        <v>21</v>
      </c>
      <c r="K9772" t="s">
        <v>22</v>
      </c>
      <c r="L9772" t="s">
        <v>50</v>
      </c>
      <c r="M9772">
        <v>19001</v>
      </c>
      <c r="N9772" t="s">
        <v>24</v>
      </c>
      <c r="O9772" t="s">
        <v>110</v>
      </c>
      <c r="P9772">
        <v>8292277</v>
      </c>
      <c r="Q9772" t="s">
        <v>26</v>
      </c>
      <c r="R9772" t="str">
        <f t="shared" si="457"/>
        <v>Tertile 1</v>
      </c>
      <c r="S9772" t="str">
        <f t="shared" si="458"/>
        <v>Risky</v>
      </c>
    </row>
    <row r="9773" spans="1:19" x14ac:dyDescent="0.35">
      <c r="A9773" t="s">
        <v>12021</v>
      </c>
      <c r="B9773" s="1">
        <v>44909</v>
      </c>
      <c r="C9773" s="5" t="str">
        <f t="shared" si="456"/>
        <v>12</v>
      </c>
      <c r="D9773" t="s">
        <v>11845</v>
      </c>
      <c r="E9773" t="s">
        <v>17</v>
      </c>
      <c r="F9773">
        <v>13500</v>
      </c>
      <c r="G9773" t="s">
        <v>103</v>
      </c>
      <c r="H9773" t="s">
        <v>104</v>
      </c>
      <c r="I9773" t="s">
        <v>487</v>
      </c>
      <c r="J9773" t="s">
        <v>21</v>
      </c>
      <c r="K9773" t="s">
        <v>22</v>
      </c>
      <c r="L9773" t="s">
        <v>23</v>
      </c>
      <c r="M9773">
        <v>31001</v>
      </c>
      <c r="N9773" t="s">
        <v>42</v>
      </c>
      <c r="O9773" t="s">
        <v>25</v>
      </c>
      <c r="P9773">
        <v>6599960</v>
      </c>
      <c r="Q9773" t="s">
        <v>44</v>
      </c>
      <c r="R9773" t="str">
        <f t="shared" si="457"/>
        <v>Tertile 1</v>
      </c>
      <c r="S9773" t="str">
        <f t="shared" si="458"/>
        <v>Risky</v>
      </c>
    </row>
    <row r="9774" spans="1:19" x14ac:dyDescent="0.35">
      <c r="A9774" t="s">
        <v>12023</v>
      </c>
      <c r="B9774" s="1">
        <v>44909</v>
      </c>
      <c r="C9774" s="5" t="str">
        <f t="shared" si="456"/>
        <v>12</v>
      </c>
      <c r="D9774" t="s">
        <v>3068</v>
      </c>
      <c r="E9774" t="s">
        <v>86</v>
      </c>
      <c r="F9774">
        <v>13500</v>
      </c>
      <c r="G9774" t="s">
        <v>295</v>
      </c>
      <c r="H9774" t="s">
        <v>81</v>
      </c>
      <c r="I9774" t="s">
        <v>82</v>
      </c>
      <c r="J9774" t="s">
        <v>39</v>
      </c>
      <c r="K9774" t="s">
        <v>40</v>
      </c>
      <c r="L9774" t="s">
        <v>50</v>
      </c>
      <c r="M9774">
        <v>57001</v>
      </c>
      <c r="N9774" t="s">
        <v>51</v>
      </c>
      <c r="O9774" t="s">
        <v>83</v>
      </c>
      <c r="P9774">
        <v>6381130</v>
      </c>
      <c r="Q9774" t="s">
        <v>73</v>
      </c>
      <c r="R9774" t="str">
        <f t="shared" si="457"/>
        <v>Tertile 1</v>
      </c>
      <c r="S9774" t="str">
        <f t="shared" si="458"/>
        <v>Risky</v>
      </c>
    </row>
    <row r="9775" spans="1:19" x14ac:dyDescent="0.35">
      <c r="A9775" t="s">
        <v>12026</v>
      </c>
      <c r="B9775" s="1">
        <v>44909</v>
      </c>
      <c r="C9775" s="5" t="str">
        <f t="shared" si="456"/>
        <v>12</v>
      </c>
      <c r="D9775" t="s">
        <v>3867</v>
      </c>
      <c r="E9775" t="s">
        <v>17</v>
      </c>
      <c r="F9775">
        <v>13500</v>
      </c>
      <c r="G9775" t="s">
        <v>295</v>
      </c>
      <c r="H9775" t="s">
        <v>104</v>
      </c>
      <c r="I9775" t="s">
        <v>105</v>
      </c>
      <c r="J9775" t="s">
        <v>21</v>
      </c>
      <c r="K9775" t="s">
        <v>22</v>
      </c>
      <c r="L9775" t="s">
        <v>50</v>
      </c>
      <c r="M9775">
        <v>15000</v>
      </c>
      <c r="N9775" t="s">
        <v>51</v>
      </c>
      <c r="O9775" t="s">
        <v>59</v>
      </c>
      <c r="P9775">
        <v>7128802</v>
      </c>
      <c r="Q9775" t="s">
        <v>52</v>
      </c>
      <c r="R9775" t="str">
        <f t="shared" si="457"/>
        <v>Tertile 1</v>
      </c>
      <c r="S9775" t="str">
        <f t="shared" si="458"/>
        <v>Risky</v>
      </c>
    </row>
    <row r="9776" spans="1:19" x14ac:dyDescent="0.35">
      <c r="A9776" t="s">
        <v>12027</v>
      </c>
      <c r="B9776" s="1">
        <v>44909</v>
      </c>
      <c r="C9776" s="5" t="str">
        <f t="shared" si="456"/>
        <v>12</v>
      </c>
      <c r="D9776" t="s">
        <v>3869</v>
      </c>
      <c r="E9776" t="s">
        <v>17</v>
      </c>
      <c r="F9776">
        <v>13500</v>
      </c>
      <c r="G9776" t="s">
        <v>160</v>
      </c>
      <c r="H9776" t="s">
        <v>56</v>
      </c>
      <c r="I9776" t="s">
        <v>91</v>
      </c>
      <c r="J9776" t="s">
        <v>39</v>
      </c>
      <c r="K9776" t="s">
        <v>40</v>
      </c>
      <c r="L9776" t="s">
        <v>23</v>
      </c>
      <c r="M9776">
        <v>18000</v>
      </c>
      <c r="N9776" t="s">
        <v>58</v>
      </c>
      <c r="O9776" t="s">
        <v>25</v>
      </c>
      <c r="P9776">
        <v>7156570</v>
      </c>
      <c r="Q9776" t="s">
        <v>60</v>
      </c>
      <c r="R9776" t="str">
        <f t="shared" si="457"/>
        <v>Tertile 1</v>
      </c>
      <c r="S9776" t="str">
        <f t="shared" si="458"/>
        <v>Risky</v>
      </c>
    </row>
    <row r="9777" spans="1:19" x14ac:dyDescent="0.35">
      <c r="A9777" t="s">
        <v>12036</v>
      </c>
      <c r="B9777" s="1">
        <v>44909</v>
      </c>
      <c r="C9777" s="5" t="str">
        <f t="shared" si="456"/>
        <v>12</v>
      </c>
      <c r="D9777" t="s">
        <v>661</v>
      </c>
      <c r="E9777" t="s">
        <v>17</v>
      </c>
      <c r="F9777">
        <v>13500</v>
      </c>
      <c r="G9777" t="s">
        <v>137</v>
      </c>
      <c r="H9777" t="s">
        <v>174</v>
      </c>
      <c r="I9777" t="s">
        <v>377</v>
      </c>
      <c r="J9777" t="s">
        <v>39</v>
      </c>
      <c r="K9777" t="s">
        <v>40</v>
      </c>
      <c r="L9777" t="s">
        <v>50</v>
      </c>
      <c r="M9777">
        <v>26000</v>
      </c>
      <c r="N9777" t="s">
        <v>24</v>
      </c>
      <c r="O9777" t="s">
        <v>83</v>
      </c>
      <c r="P9777">
        <v>6795096</v>
      </c>
      <c r="Q9777" t="s">
        <v>26</v>
      </c>
      <c r="R9777" t="str">
        <f t="shared" si="457"/>
        <v>Tertile 1</v>
      </c>
      <c r="S9777" t="str">
        <f t="shared" si="458"/>
        <v>Risky</v>
      </c>
    </row>
    <row r="9778" spans="1:19" x14ac:dyDescent="0.35">
      <c r="A9778" t="s">
        <v>12039</v>
      </c>
      <c r="B9778" s="1">
        <v>44909</v>
      </c>
      <c r="C9778" s="5" t="str">
        <f t="shared" si="456"/>
        <v>12</v>
      </c>
      <c r="D9778" t="s">
        <v>3449</v>
      </c>
      <c r="E9778" t="s">
        <v>17</v>
      </c>
      <c r="F9778">
        <v>13500</v>
      </c>
      <c r="G9778" t="s">
        <v>98</v>
      </c>
      <c r="H9778" t="s">
        <v>148</v>
      </c>
      <c r="I9778" t="s">
        <v>329</v>
      </c>
      <c r="J9778" t="s">
        <v>21</v>
      </c>
      <c r="K9778" t="s">
        <v>22</v>
      </c>
      <c r="L9778" t="s">
        <v>23</v>
      </c>
      <c r="M9778">
        <v>16000</v>
      </c>
      <c r="N9778" t="s">
        <v>32</v>
      </c>
      <c r="O9778" t="s">
        <v>110</v>
      </c>
      <c r="P9778">
        <v>6114193</v>
      </c>
      <c r="Q9778" t="s">
        <v>33</v>
      </c>
      <c r="R9778" t="str">
        <f t="shared" si="457"/>
        <v>Tertile 1</v>
      </c>
      <c r="S9778" t="str">
        <f t="shared" si="458"/>
        <v>Risky</v>
      </c>
    </row>
    <row r="9779" spans="1:19" x14ac:dyDescent="0.35">
      <c r="A9779" t="s">
        <v>12041</v>
      </c>
      <c r="B9779" s="1">
        <v>44909</v>
      </c>
      <c r="C9779" s="5" t="str">
        <f t="shared" si="456"/>
        <v>12</v>
      </c>
      <c r="D9779" t="s">
        <v>760</v>
      </c>
      <c r="E9779" t="s">
        <v>17</v>
      </c>
      <c r="F9779">
        <v>13500</v>
      </c>
      <c r="G9779" t="s">
        <v>142</v>
      </c>
      <c r="H9779" t="s">
        <v>56</v>
      </c>
      <c r="I9779" t="s">
        <v>91</v>
      </c>
      <c r="J9779" t="s">
        <v>39</v>
      </c>
      <c r="K9779" t="s">
        <v>40</v>
      </c>
      <c r="L9779" t="s">
        <v>50</v>
      </c>
      <c r="M9779">
        <v>34000</v>
      </c>
      <c r="N9779" t="s">
        <v>51</v>
      </c>
      <c r="O9779" t="s">
        <v>25</v>
      </c>
      <c r="P9779">
        <v>6763130</v>
      </c>
      <c r="Q9779" t="s">
        <v>52</v>
      </c>
      <c r="R9779" t="str">
        <f t="shared" si="457"/>
        <v>Tertile 1</v>
      </c>
      <c r="S9779" t="str">
        <f t="shared" si="458"/>
        <v>Risky</v>
      </c>
    </row>
    <row r="9780" spans="1:19" x14ac:dyDescent="0.35">
      <c r="A9780" t="s">
        <v>12044</v>
      </c>
      <c r="B9780" s="1">
        <v>44909</v>
      </c>
      <c r="C9780" s="5" t="str">
        <f t="shared" si="456"/>
        <v>12</v>
      </c>
      <c r="D9780" t="s">
        <v>2119</v>
      </c>
      <c r="E9780" t="s">
        <v>17</v>
      </c>
      <c r="F9780">
        <v>13500</v>
      </c>
      <c r="G9780" t="s">
        <v>76</v>
      </c>
      <c r="H9780" t="s">
        <v>99</v>
      </c>
      <c r="I9780" t="s">
        <v>192</v>
      </c>
      <c r="J9780" t="s">
        <v>39</v>
      </c>
      <c r="K9780" t="s">
        <v>40</v>
      </c>
      <c r="L9780" t="s">
        <v>50</v>
      </c>
      <c r="M9780">
        <v>21000</v>
      </c>
      <c r="N9780" t="s">
        <v>72</v>
      </c>
      <c r="O9780" t="s">
        <v>25</v>
      </c>
      <c r="P9780">
        <v>7602499</v>
      </c>
      <c r="Q9780" t="s">
        <v>73</v>
      </c>
      <c r="R9780" t="str">
        <f t="shared" si="457"/>
        <v>Tertile 1</v>
      </c>
      <c r="S9780" t="str">
        <f t="shared" si="458"/>
        <v>Risky</v>
      </c>
    </row>
    <row r="9781" spans="1:19" x14ac:dyDescent="0.35">
      <c r="A9781" t="s">
        <v>12047</v>
      </c>
      <c r="B9781" s="1">
        <v>44909</v>
      </c>
      <c r="C9781" s="5" t="str">
        <f t="shared" si="456"/>
        <v>12</v>
      </c>
      <c r="D9781" t="s">
        <v>9017</v>
      </c>
      <c r="E9781" t="s">
        <v>17</v>
      </c>
      <c r="F9781">
        <v>13500</v>
      </c>
      <c r="G9781" t="s">
        <v>90</v>
      </c>
      <c r="H9781" t="s">
        <v>19</v>
      </c>
      <c r="I9781" t="s">
        <v>380</v>
      </c>
      <c r="J9781" t="s">
        <v>21</v>
      </c>
      <c r="K9781" t="s">
        <v>22</v>
      </c>
      <c r="L9781" t="s">
        <v>50</v>
      </c>
      <c r="M9781">
        <v>42000</v>
      </c>
      <c r="N9781" t="s">
        <v>72</v>
      </c>
      <c r="O9781" t="s">
        <v>59</v>
      </c>
      <c r="P9781">
        <v>6593537</v>
      </c>
      <c r="Q9781" t="s">
        <v>73</v>
      </c>
      <c r="R9781" t="str">
        <f t="shared" si="457"/>
        <v>Tertile 1</v>
      </c>
      <c r="S9781" t="str">
        <f t="shared" si="458"/>
        <v>Risky</v>
      </c>
    </row>
    <row r="9782" spans="1:19" x14ac:dyDescent="0.35">
      <c r="A9782" t="s">
        <v>12053</v>
      </c>
      <c r="B9782" s="1">
        <v>44909</v>
      </c>
      <c r="C9782" s="5" t="str">
        <f t="shared" si="456"/>
        <v>12</v>
      </c>
      <c r="D9782" t="s">
        <v>2633</v>
      </c>
      <c r="E9782" t="s">
        <v>17</v>
      </c>
      <c r="F9782">
        <v>13500</v>
      </c>
      <c r="G9782" t="s">
        <v>160</v>
      </c>
      <c r="H9782" t="s">
        <v>19</v>
      </c>
      <c r="I9782" t="s">
        <v>705</v>
      </c>
      <c r="J9782" t="s">
        <v>39</v>
      </c>
      <c r="K9782" t="s">
        <v>40</v>
      </c>
      <c r="L9782" t="s">
        <v>23</v>
      </c>
      <c r="M9782">
        <v>18000</v>
      </c>
      <c r="N9782" t="s">
        <v>58</v>
      </c>
      <c r="O9782" t="s">
        <v>83</v>
      </c>
      <c r="P9782">
        <v>6695612</v>
      </c>
      <c r="Q9782" t="s">
        <v>60</v>
      </c>
      <c r="R9782" t="str">
        <f t="shared" si="457"/>
        <v>Tertile 1</v>
      </c>
      <c r="S9782" t="str">
        <f t="shared" si="458"/>
        <v>Risky</v>
      </c>
    </row>
    <row r="9783" spans="1:19" x14ac:dyDescent="0.35">
      <c r="A9783" t="s">
        <v>12055</v>
      </c>
      <c r="B9783" s="1">
        <v>44909</v>
      </c>
      <c r="C9783" s="5" t="str">
        <f t="shared" si="456"/>
        <v>12</v>
      </c>
      <c r="D9783" t="s">
        <v>224</v>
      </c>
      <c r="E9783" t="s">
        <v>86</v>
      </c>
      <c r="F9783">
        <v>410000</v>
      </c>
      <c r="G9783" t="s">
        <v>80</v>
      </c>
      <c r="H9783" t="s">
        <v>30</v>
      </c>
      <c r="I9783" t="s">
        <v>920</v>
      </c>
      <c r="J9783" t="s">
        <v>21</v>
      </c>
      <c r="K9783" t="s">
        <v>22</v>
      </c>
      <c r="L9783" t="s">
        <v>50</v>
      </c>
      <c r="M9783">
        <v>19000</v>
      </c>
      <c r="N9783" t="s">
        <v>66</v>
      </c>
      <c r="O9783" t="s">
        <v>83</v>
      </c>
      <c r="P9783">
        <v>6672134</v>
      </c>
      <c r="Q9783" t="s">
        <v>67</v>
      </c>
      <c r="R9783" t="str">
        <f t="shared" si="457"/>
        <v>Tertile 1</v>
      </c>
      <c r="S9783" t="str">
        <f t="shared" si="458"/>
        <v>Risky</v>
      </c>
    </row>
    <row r="9784" spans="1:19" x14ac:dyDescent="0.35">
      <c r="A9784" t="s">
        <v>12050</v>
      </c>
      <c r="B9784" s="1">
        <v>44909</v>
      </c>
      <c r="C9784" s="5" t="str">
        <f t="shared" si="456"/>
        <v>12</v>
      </c>
      <c r="D9784" t="s">
        <v>1727</v>
      </c>
      <c r="E9784" t="s">
        <v>17</v>
      </c>
      <c r="F9784">
        <v>420000</v>
      </c>
      <c r="G9784" t="s">
        <v>55</v>
      </c>
      <c r="H9784" t="s">
        <v>931</v>
      </c>
      <c r="I9784" t="s">
        <v>932</v>
      </c>
      <c r="J9784" t="s">
        <v>21</v>
      </c>
      <c r="K9784" t="s">
        <v>22</v>
      </c>
      <c r="L9784" t="s">
        <v>50</v>
      </c>
      <c r="M9784">
        <v>19000</v>
      </c>
      <c r="N9784" t="s">
        <v>58</v>
      </c>
      <c r="O9784" t="s">
        <v>59</v>
      </c>
      <c r="P9784">
        <v>6514974</v>
      </c>
      <c r="Q9784" t="s">
        <v>44</v>
      </c>
      <c r="R9784" t="str">
        <f t="shared" si="457"/>
        <v>Tertile 1</v>
      </c>
      <c r="S9784" t="str">
        <f t="shared" si="458"/>
        <v>Risky</v>
      </c>
    </row>
    <row r="9785" spans="1:19" x14ac:dyDescent="0.35">
      <c r="A9785" t="s">
        <v>12017</v>
      </c>
      <c r="B9785" s="1">
        <v>44909</v>
      </c>
      <c r="C9785" s="5" t="str">
        <f t="shared" si="456"/>
        <v>12</v>
      </c>
      <c r="D9785" t="s">
        <v>409</v>
      </c>
      <c r="E9785" t="s">
        <v>17</v>
      </c>
      <c r="F9785">
        <v>450000</v>
      </c>
      <c r="G9785" t="s">
        <v>80</v>
      </c>
      <c r="H9785" t="s">
        <v>216</v>
      </c>
      <c r="I9785" t="s">
        <v>599</v>
      </c>
      <c r="J9785" t="s">
        <v>21</v>
      </c>
      <c r="K9785" t="s">
        <v>22</v>
      </c>
      <c r="L9785" t="s">
        <v>50</v>
      </c>
      <c r="M9785">
        <v>19001</v>
      </c>
      <c r="N9785" t="s">
        <v>66</v>
      </c>
      <c r="O9785" t="s">
        <v>25</v>
      </c>
      <c r="P9785">
        <v>8583135</v>
      </c>
      <c r="Q9785" t="s">
        <v>67</v>
      </c>
      <c r="R9785" t="str">
        <f t="shared" si="457"/>
        <v>Tertile 1</v>
      </c>
      <c r="S9785" t="str">
        <f t="shared" si="458"/>
        <v>Risky</v>
      </c>
    </row>
    <row r="9786" spans="1:19" x14ac:dyDescent="0.35">
      <c r="A9786" t="s">
        <v>12037</v>
      </c>
      <c r="B9786" s="1">
        <v>44909</v>
      </c>
      <c r="C9786" s="5" t="str">
        <f t="shared" si="456"/>
        <v>12</v>
      </c>
      <c r="D9786" t="s">
        <v>754</v>
      </c>
      <c r="E9786" t="s">
        <v>86</v>
      </c>
      <c r="F9786">
        <v>460000</v>
      </c>
      <c r="G9786" t="s">
        <v>90</v>
      </c>
      <c r="H9786" t="s">
        <v>183</v>
      </c>
      <c r="I9786" t="s">
        <v>184</v>
      </c>
      <c r="J9786" t="s">
        <v>39</v>
      </c>
      <c r="K9786" t="s">
        <v>40</v>
      </c>
      <c r="L9786" t="s">
        <v>50</v>
      </c>
      <c r="M9786">
        <v>45000</v>
      </c>
      <c r="N9786" t="s">
        <v>72</v>
      </c>
      <c r="O9786" t="s">
        <v>43</v>
      </c>
      <c r="P9786">
        <v>7801841</v>
      </c>
      <c r="Q9786" t="s">
        <v>73</v>
      </c>
      <c r="R9786" t="str">
        <f t="shared" si="457"/>
        <v>Tertile 1</v>
      </c>
      <c r="S9786" t="str">
        <f t="shared" si="458"/>
        <v>Risky</v>
      </c>
    </row>
    <row r="9787" spans="1:19" x14ac:dyDescent="0.35">
      <c r="A9787" t="s">
        <v>12022</v>
      </c>
      <c r="B9787" s="1">
        <v>44909</v>
      </c>
      <c r="C9787" s="5" t="str">
        <f t="shared" si="456"/>
        <v>12</v>
      </c>
      <c r="D9787" t="s">
        <v>467</v>
      </c>
      <c r="E9787" t="s">
        <v>86</v>
      </c>
      <c r="F9787">
        <v>520000</v>
      </c>
      <c r="G9787" t="s">
        <v>142</v>
      </c>
      <c r="H9787" t="s">
        <v>48</v>
      </c>
      <c r="I9787" t="s">
        <v>49</v>
      </c>
      <c r="J9787" t="s">
        <v>21</v>
      </c>
      <c r="K9787" t="s">
        <v>22</v>
      </c>
      <c r="L9787" t="s">
        <v>50</v>
      </c>
      <c r="M9787">
        <v>31001</v>
      </c>
      <c r="N9787" t="s">
        <v>51</v>
      </c>
      <c r="O9787" t="s">
        <v>25</v>
      </c>
      <c r="P9787">
        <v>7680082</v>
      </c>
      <c r="Q9787" t="s">
        <v>52</v>
      </c>
      <c r="R9787" t="str">
        <f t="shared" si="457"/>
        <v>Tertile 1</v>
      </c>
      <c r="S9787" t="str">
        <f t="shared" si="458"/>
        <v>Risky</v>
      </c>
    </row>
    <row r="9788" spans="1:19" x14ac:dyDescent="0.35">
      <c r="A9788" t="s">
        <v>12018</v>
      </c>
      <c r="B9788" s="1">
        <v>44909</v>
      </c>
      <c r="C9788" s="5" t="str">
        <f t="shared" si="456"/>
        <v>12</v>
      </c>
      <c r="D9788" t="s">
        <v>306</v>
      </c>
      <c r="E9788" t="s">
        <v>17</v>
      </c>
      <c r="F9788">
        <v>525000</v>
      </c>
      <c r="G9788" t="s">
        <v>90</v>
      </c>
      <c r="H9788" t="s">
        <v>156</v>
      </c>
      <c r="I9788" t="s">
        <v>196</v>
      </c>
      <c r="J9788" t="s">
        <v>21</v>
      </c>
      <c r="K9788" t="s">
        <v>22</v>
      </c>
      <c r="L9788" t="s">
        <v>50</v>
      </c>
      <c r="M9788">
        <v>12001</v>
      </c>
      <c r="N9788" t="s">
        <v>72</v>
      </c>
      <c r="O9788" t="s">
        <v>59</v>
      </c>
      <c r="P9788">
        <v>8137252</v>
      </c>
      <c r="Q9788" t="s">
        <v>73</v>
      </c>
      <c r="R9788" t="str">
        <f t="shared" si="457"/>
        <v>Tertile 1</v>
      </c>
      <c r="S9788" t="str">
        <f t="shared" si="458"/>
        <v>Risky</v>
      </c>
    </row>
    <row r="9789" spans="1:19" x14ac:dyDescent="0.35">
      <c r="A9789" t="s">
        <v>12012</v>
      </c>
      <c r="B9789" s="1">
        <v>44909</v>
      </c>
      <c r="C9789" s="5" t="str">
        <f t="shared" si="456"/>
        <v>12</v>
      </c>
      <c r="D9789" t="s">
        <v>267</v>
      </c>
      <c r="E9789" t="s">
        <v>17</v>
      </c>
      <c r="F9789">
        <v>555000</v>
      </c>
      <c r="G9789" t="s">
        <v>36</v>
      </c>
      <c r="H9789" t="s">
        <v>113</v>
      </c>
      <c r="I9789" t="s">
        <v>114</v>
      </c>
      <c r="J9789" t="s">
        <v>21</v>
      </c>
      <c r="K9789" t="s">
        <v>22</v>
      </c>
      <c r="L9789" t="s">
        <v>23</v>
      </c>
      <c r="M9789">
        <v>22001</v>
      </c>
      <c r="N9789" t="s">
        <v>42</v>
      </c>
      <c r="O9789" t="s">
        <v>83</v>
      </c>
      <c r="P9789">
        <v>8466046</v>
      </c>
      <c r="Q9789" t="s">
        <v>44</v>
      </c>
      <c r="R9789" t="str">
        <f t="shared" si="457"/>
        <v>Tertile 2</v>
      </c>
      <c r="S9789" t="str">
        <f t="shared" si="458"/>
        <v>Risky</v>
      </c>
    </row>
    <row r="9790" spans="1:19" x14ac:dyDescent="0.35">
      <c r="A9790" t="s">
        <v>12049</v>
      </c>
      <c r="B9790" s="1">
        <v>44909</v>
      </c>
      <c r="C9790" s="5" t="str">
        <f t="shared" si="456"/>
        <v>12</v>
      </c>
      <c r="D9790" t="s">
        <v>716</v>
      </c>
      <c r="E9790" t="s">
        <v>86</v>
      </c>
      <c r="F9790">
        <v>592000</v>
      </c>
      <c r="G9790" t="s">
        <v>47</v>
      </c>
      <c r="H9790" t="s">
        <v>19</v>
      </c>
      <c r="I9790" t="s">
        <v>380</v>
      </c>
      <c r="J9790" t="s">
        <v>21</v>
      </c>
      <c r="K9790" t="s">
        <v>22</v>
      </c>
      <c r="L9790" t="s">
        <v>50</v>
      </c>
      <c r="M9790">
        <v>42000</v>
      </c>
      <c r="N9790" t="s">
        <v>51</v>
      </c>
      <c r="O9790" t="s">
        <v>59</v>
      </c>
      <c r="P9790">
        <v>8373310</v>
      </c>
      <c r="Q9790" t="s">
        <v>33</v>
      </c>
      <c r="R9790" t="str">
        <f t="shared" si="457"/>
        <v>Tertile 2</v>
      </c>
      <c r="S9790" t="str">
        <f t="shared" si="458"/>
        <v>Risky</v>
      </c>
    </row>
    <row r="9791" spans="1:19" x14ac:dyDescent="0.35">
      <c r="A9791" t="s">
        <v>12014</v>
      </c>
      <c r="B9791" s="1">
        <v>44909</v>
      </c>
      <c r="C9791" s="5" t="str">
        <f t="shared" si="456"/>
        <v>12</v>
      </c>
      <c r="D9791" t="s">
        <v>1270</v>
      </c>
      <c r="E9791" t="s">
        <v>86</v>
      </c>
      <c r="F9791">
        <v>622000</v>
      </c>
      <c r="G9791" t="s">
        <v>295</v>
      </c>
      <c r="H9791" t="s">
        <v>126</v>
      </c>
      <c r="I9791" t="s">
        <v>180</v>
      </c>
      <c r="J9791" t="s">
        <v>39</v>
      </c>
      <c r="K9791" t="s">
        <v>40</v>
      </c>
      <c r="L9791" t="s">
        <v>50</v>
      </c>
      <c r="M9791">
        <v>45001</v>
      </c>
      <c r="N9791" t="s">
        <v>51</v>
      </c>
      <c r="O9791" t="s">
        <v>59</v>
      </c>
      <c r="P9791">
        <v>7834665</v>
      </c>
      <c r="Q9791" t="s">
        <v>52</v>
      </c>
      <c r="R9791" t="str">
        <f t="shared" si="457"/>
        <v>Tertile 2</v>
      </c>
      <c r="S9791" t="str">
        <f t="shared" si="458"/>
        <v>Risky</v>
      </c>
    </row>
    <row r="9792" spans="1:19" x14ac:dyDescent="0.35">
      <c r="A9792" t="s">
        <v>12025</v>
      </c>
      <c r="B9792" s="1">
        <v>44909</v>
      </c>
      <c r="C9792" s="5" t="str">
        <f t="shared" si="456"/>
        <v>12</v>
      </c>
      <c r="D9792" t="s">
        <v>3852</v>
      </c>
      <c r="E9792" t="s">
        <v>17</v>
      </c>
      <c r="F9792">
        <v>677000</v>
      </c>
      <c r="G9792" t="s">
        <v>291</v>
      </c>
      <c r="H9792" t="s">
        <v>369</v>
      </c>
      <c r="I9792" t="s">
        <v>411</v>
      </c>
      <c r="J9792" t="s">
        <v>21</v>
      </c>
      <c r="K9792" t="s">
        <v>22</v>
      </c>
      <c r="L9792" t="s">
        <v>23</v>
      </c>
      <c r="M9792">
        <v>12001</v>
      </c>
      <c r="N9792" t="s">
        <v>42</v>
      </c>
      <c r="O9792" t="s">
        <v>59</v>
      </c>
      <c r="P9792">
        <v>6746800</v>
      </c>
      <c r="Q9792" t="s">
        <v>44</v>
      </c>
      <c r="R9792" t="str">
        <f t="shared" si="457"/>
        <v>Tertile 2</v>
      </c>
      <c r="S9792" t="str">
        <f t="shared" si="458"/>
        <v>Risky</v>
      </c>
    </row>
    <row r="9793" spans="1:19" x14ac:dyDescent="0.35">
      <c r="A9793" t="s">
        <v>12028</v>
      </c>
      <c r="B9793" s="1">
        <v>44909</v>
      </c>
      <c r="C9793" s="5" t="str">
        <f t="shared" si="456"/>
        <v>12</v>
      </c>
      <c r="D9793" t="s">
        <v>3871</v>
      </c>
      <c r="E9793" t="s">
        <v>17</v>
      </c>
      <c r="F9793">
        <v>700000</v>
      </c>
      <c r="G9793" t="s">
        <v>80</v>
      </c>
      <c r="H9793" t="s">
        <v>126</v>
      </c>
      <c r="I9793" t="s">
        <v>468</v>
      </c>
      <c r="J9793" t="s">
        <v>39</v>
      </c>
      <c r="K9793" t="s">
        <v>40</v>
      </c>
      <c r="L9793" t="s">
        <v>50</v>
      </c>
      <c r="M9793">
        <v>27000</v>
      </c>
      <c r="N9793" t="s">
        <v>66</v>
      </c>
      <c r="O9793" t="s">
        <v>43</v>
      </c>
      <c r="P9793">
        <v>8652555</v>
      </c>
      <c r="Q9793" t="s">
        <v>67</v>
      </c>
      <c r="R9793" t="str">
        <f t="shared" si="457"/>
        <v>Tertile 2</v>
      </c>
      <c r="S9793" t="str">
        <f t="shared" si="458"/>
        <v>Risky</v>
      </c>
    </row>
    <row r="9794" spans="1:19" x14ac:dyDescent="0.35">
      <c r="A9794" t="s">
        <v>12035</v>
      </c>
      <c r="B9794" s="1">
        <v>44909</v>
      </c>
      <c r="C9794" s="5" t="str">
        <f t="shared" ref="C9794:C9857" si="459">TEXT(B9794,$V$22)</f>
        <v>12</v>
      </c>
      <c r="D9794" t="s">
        <v>3909</v>
      </c>
      <c r="E9794" t="s">
        <v>17</v>
      </c>
      <c r="F9794">
        <v>700000</v>
      </c>
      <c r="G9794" t="s">
        <v>152</v>
      </c>
      <c r="H9794" t="s">
        <v>81</v>
      </c>
      <c r="I9794" t="s">
        <v>392</v>
      </c>
      <c r="J9794" t="s">
        <v>21</v>
      </c>
      <c r="K9794" t="s">
        <v>22</v>
      </c>
      <c r="L9794" t="s">
        <v>50</v>
      </c>
      <c r="M9794">
        <v>24000</v>
      </c>
      <c r="N9794" t="s">
        <v>66</v>
      </c>
      <c r="O9794" t="s">
        <v>110</v>
      </c>
      <c r="P9794">
        <v>8438796</v>
      </c>
      <c r="Q9794" t="s">
        <v>67</v>
      </c>
      <c r="R9794" t="str">
        <f t="shared" ref="R9794:R9857" si="460">IF(F9794&lt;_xlfn.PERCENTILE.INC($F$2:$F$10576,1/3), "Tertile 1",
   IF(F9794&lt;_xlfn.PERCENTILE.INC($F$2:$F$10576,2/3), "Tertile 2", "Tertile 3"))</f>
        <v>Tertile 2</v>
      </c>
      <c r="S9794" t="str">
        <f t="shared" ref="S9794:S9857" si="461">IF(F9794&gt;755000, "Eligible", "Risky")</f>
        <v>Risky</v>
      </c>
    </row>
    <row r="9795" spans="1:19" x14ac:dyDescent="0.35">
      <c r="A9795" t="s">
        <v>12051</v>
      </c>
      <c r="B9795" s="1">
        <v>44909</v>
      </c>
      <c r="C9795" s="5" t="str">
        <f t="shared" si="459"/>
        <v>12</v>
      </c>
      <c r="D9795" t="s">
        <v>136</v>
      </c>
      <c r="E9795" t="s">
        <v>17</v>
      </c>
      <c r="F9795">
        <v>730000</v>
      </c>
      <c r="G9795" t="s">
        <v>63</v>
      </c>
      <c r="H9795" t="s">
        <v>64</v>
      </c>
      <c r="I9795" t="s">
        <v>65</v>
      </c>
      <c r="J9795" t="s">
        <v>21</v>
      </c>
      <c r="K9795" t="s">
        <v>22</v>
      </c>
      <c r="L9795" t="s">
        <v>50</v>
      </c>
      <c r="M9795">
        <v>21000</v>
      </c>
      <c r="N9795" t="s">
        <v>66</v>
      </c>
      <c r="O9795" t="s">
        <v>59</v>
      </c>
      <c r="P9795">
        <v>6277847</v>
      </c>
      <c r="Q9795" t="s">
        <v>52</v>
      </c>
      <c r="R9795" t="str">
        <f t="shared" si="460"/>
        <v>Tertile 2</v>
      </c>
      <c r="S9795" t="str">
        <f t="shared" si="461"/>
        <v>Risky</v>
      </c>
    </row>
    <row r="9796" spans="1:19" x14ac:dyDescent="0.35">
      <c r="A9796" t="s">
        <v>12042</v>
      </c>
      <c r="B9796" s="1">
        <v>44909</v>
      </c>
      <c r="C9796" s="5" t="str">
        <f t="shared" si="459"/>
        <v>12</v>
      </c>
      <c r="D9796" t="s">
        <v>3553</v>
      </c>
      <c r="E9796" t="s">
        <v>17</v>
      </c>
      <c r="F9796">
        <v>779000</v>
      </c>
      <c r="G9796" t="s">
        <v>147</v>
      </c>
      <c r="H9796" t="s">
        <v>167</v>
      </c>
      <c r="I9796" t="s">
        <v>561</v>
      </c>
      <c r="J9796" t="s">
        <v>21</v>
      </c>
      <c r="K9796" t="s">
        <v>22</v>
      </c>
      <c r="L9796" t="s">
        <v>50</v>
      </c>
      <c r="M9796">
        <v>45000</v>
      </c>
      <c r="N9796" t="s">
        <v>58</v>
      </c>
      <c r="O9796" t="s">
        <v>110</v>
      </c>
      <c r="P9796">
        <v>6583339</v>
      </c>
      <c r="Q9796" t="s">
        <v>60</v>
      </c>
      <c r="R9796" t="str">
        <f t="shared" si="460"/>
        <v>Tertile 2</v>
      </c>
      <c r="S9796" t="str">
        <f t="shared" si="461"/>
        <v>Eligible</v>
      </c>
    </row>
    <row r="9797" spans="1:19" x14ac:dyDescent="0.35">
      <c r="A9797" t="s">
        <v>12054</v>
      </c>
      <c r="B9797" s="1">
        <v>44909</v>
      </c>
      <c r="C9797" s="5" t="str">
        <f t="shared" si="459"/>
        <v>12</v>
      </c>
      <c r="D9797" t="s">
        <v>2969</v>
      </c>
      <c r="E9797" t="s">
        <v>86</v>
      </c>
      <c r="F9797">
        <v>810000</v>
      </c>
      <c r="G9797" t="s">
        <v>191</v>
      </c>
      <c r="H9797" t="s">
        <v>19</v>
      </c>
      <c r="I9797" t="s">
        <v>20</v>
      </c>
      <c r="J9797" t="s">
        <v>21</v>
      </c>
      <c r="K9797" t="s">
        <v>22</v>
      </c>
      <c r="L9797" t="s">
        <v>23</v>
      </c>
      <c r="M9797">
        <v>26000</v>
      </c>
      <c r="N9797" t="s">
        <v>32</v>
      </c>
      <c r="O9797" t="s">
        <v>25</v>
      </c>
      <c r="P9797">
        <v>7216374</v>
      </c>
      <c r="Q9797" t="s">
        <v>73</v>
      </c>
      <c r="R9797" t="str">
        <f t="shared" si="460"/>
        <v>Tertile 2</v>
      </c>
      <c r="S9797" t="str">
        <f t="shared" si="461"/>
        <v>Eligible</v>
      </c>
    </row>
    <row r="9798" spans="1:19" x14ac:dyDescent="0.35">
      <c r="A9798" t="s">
        <v>12052</v>
      </c>
      <c r="B9798" s="1">
        <v>44909</v>
      </c>
      <c r="C9798" s="5" t="str">
        <f t="shared" si="459"/>
        <v>12</v>
      </c>
      <c r="D9798" t="s">
        <v>911</v>
      </c>
      <c r="E9798" t="s">
        <v>17</v>
      </c>
      <c r="F9798">
        <v>826000</v>
      </c>
      <c r="G9798" t="s">
        <v>70</v>
      </c>
      <c r="H9798" t="s">
        <v>48</v>
      </c>
      <c r="I9798" t="s">
        <v>279</v>
      </c>
      <c r="J9798" t="s">
        <v>21</v>
      </c>
      <c r="K9798" t="s">
        <v>22</v>
      </c>
      <c r="L9798" t="s">
        <v>50</v>
      </c>
      <c r="M9798">
        <v>26000</v>
      </c>
      <c r="N9798" t="s">
        <v>72</v>
      </c>
      <c r="O9798" t="s">
        <v>43</v>
      </c>
      <c r="P9798">
        <v>6632475</v>
      </c>
      <c r="Q9798" t="s">
        <v>60</v>
      </c>
      <c r="R9798" t="str">
        <f t="shared" si="460"/>
        <v>Tertile 2</v>
      </c>
      <c r="S9798" t="str">
        <f t="shared" si="461"/>
        <v>Eligible</v>
      </c>
    </row>
    <row r="9799" spans="1:19" x14ac:dyDescent="0.35">
      <c r="A9799" t="s">
        <v>12057</v>
      </c>
      <c r="B9799" s="1">
        <v>44909</v>
      </c>
      <c r="C9799" s="5" t="str">
        <f t="shared" si="459"/>
        <v>12</v>
      </c>
      <c r="D9799" t="s">
        <v>12058</v>
      </c>
      <c r="E9799" t="s">
        <v>86</v>
      </c>
      <c r="F9799">
        <v>850000</v>
      </c>
      <c r="G9799" t="s">
        <v>90</v>
      </c>
      <c r="H9799" t="s">
        <v>30</v>
      </c>
      <c r="I9799" t="s">
        <v>347</v>
      </c>
      <c r="J9799" t="s">
        <v>39</v>
      </c>
      <c r="K9799" t="s">
        <v>40</v>
      </c>
      <c r="L9799" t="s">
        <v>50</v>
      </c>
      <c r="M9799">
        <v>20000</v>
      </c>
      <c r="N9799" t="s">
        <v>72</v>
      </c>
      <c r="O9799" t="s">
        <v>83</v>
      </c>
      <c r="P9799">
        <v>8918849</v>
      </c>
      <c r="Q9799" t="s">
        <v>73</v>
      </c>
      <c r="R9799" t="str">
        <f t="shared" si="460"/>
        <v>Tertile 2</v>
      </c>
      <c r="S9799" t="str">
        <f t="shared" si="461"/>
        <v>Eligible</v>
      </c>
    </row>
    <row r="9800" spans="1:19" x14ac:dyDescent="0.35">
      <c r="A9800" t="s">
        <v>12029</v>
      </c>
      <c r="B9800" s="1">
        <v>44909</v>
      </c>
      <c r="C9800" s="5" t="str">
        <f t="shared" si="459"/>
        <v>12</v>
      </c>
      <c r="D9800" t="s">
        <v>278</v>
      </c>
      <c r="E9800" t="s">
        <v>17</v>
      </c>
      <c r="F9800">
        <v>860000</v>
      </c>
      <c r="G9800" t="s">
        <v>90</v>
      </c>
      <c r="H9800" t="s">
        <v>319</v>
      </c>
      <c r="I9800" t="s">
        <v>471</v>
      </c>
      <c r="J9800" t="s">
        <v>39</v>
      </c>
      <c r="K9800" t="s">
        <v>40</v>
      </c>
      <c r="L9800" t="s">
        <v>50</v>
      </c>
      <c r="M9800">
        <v>25000</v>
      </c>
      <c r="N9800" t="s">
        <v>72</v>
      </c>
      <c r="O9800" t="s">
        <v>25</v>
      </c>
      <c r="P9800">
        <v>6399729</v>
      </c>
      <c r="Q9800" t="s">
        <v>73</v>
      </c>
      <c r="R9800" t="str">
        <f t="shared" si="460"/>
        <v>Tertile 2</v>
      </c>
      <c r="S9800" t="str">
        <f t="shared" si="461"/>
        <v>Eligible</v>
      </c>
    </row>
    <row r="9801" spans="1:19" x14ac:dyDescent="0.35">
      <c r="A9801" t="s">
        <v>12011</v>
      </c>
      <c r="B9801" s="1">
        <v>44909</v>
      </c>
      <c r="C9801" s="5" t="str">
        <f t="shared" si="459"/>
        <v>12</v>
      </c>
      <c r="D9801" t="s">
        <v>182</v>
      </c>
      <c r="E9801" t="s">
        <v>17</v>
      </c>
      <c r="F9801">
        <v>870000</v>
      </c>
      <c r="G9801" t="s">
        <v>195</v>
      </c>
      <c r="H9801" t="s">
        <v>108</v>
      </c>
      <c r="I9801" t="s">
        <v>161</v>
      </c>
      <c r="J9801" t="s">
        <v>21</v>
      </c>
      <c r="K9801" t="s">
        <v>22</v>
      </c>
      <c r="L9801" t="s">
        <v>23</v>
      </c>
      <c r="M9801">
        <v>26000</v>
      </c>
      <c r="N9801" t="s">
        <v>42</v>
      </c>
      <c r="O9801" t="s">
        <v>59</v>
      </c>
      <c r="P9801">
        <v>7049878</v>
      </c>
      <c r="Q9801" t="s">
        <v>44</v>
      </c>
      <c r="R9801" t="str">
        <f t="shared" si="460"/>
        <v>Tertile 2</v>
      </c>
      <c r="S9801" t="str">
        <f t="shared" si="461"/>
        <v>Eligible</v>
      </c>
    </row>
    <row r="9802" spans="1:19" x14ac:dyDescent="0.35">
      <c r="A9802" t="s">
        <v>12030</v>
      </c>
      <c r="B9802" s="1">
        <v>44909</v>
      </c>
      <c r="C9802" s="5" t="str">
        <f t="shared" si="459"/>
        <v>12</v>
      </c>
      <c r="D9802" t="s">
        <v>1800</v>
      </c>
      <c r="E9802" t="s">
        <v>17</v>
      </c>
      <c r="F9802">
        <v>870000</v>
      </c>
      <c r="G9802" t="s">
        <v>166</v>
      </c>
      <c r="H9802" t="s">
        <v>56</v>
      </c>
      <c r="I9802" t="s">
        <v>91</v>
      </c>
      <c r="J9802" t="s">
        <v>39</v>
      </c>
      <c r="K9802" t="s">
        <v>40</v>
      </c>
      <c r="L9802" t="s">
        <v>50</v>
      </c>
      <c r="M9802">
        <v>26000</v>
      </c>
      <c r="N9802" t="s">
        <v>24</v>
      </c>
      <c r="O9802" t="s">
        <v>25</v>
      </c>
      <c r="P9802">
        <v>8344123</v>
      </c>
      <c r="Q9802" t="s">
        <v>26</v>
      </c>
      <c r="R9802" t="str">
        <f t="shared" si="460"/>
        <v>Tertile 2</v>
      </c>
      <c r="S9802" t="str">
        <f t="shared" si="461"/>
        <v>Eligible</v>
      </c>
    </row>
    <row r="9803" spans="1:19" x14ac:dyDescent="0.35">
      <c r="A9803" t="s">
        <v>12033</v>
      </c>
      <c r="B9803" s="1">
        <v>44909</v>
      </c>
      <c r="C9803" s="5" t="str">
        <f t="shared" si="459"/>
        <v>12</v>
      </c>
      <c r="D9803" t="s">
        <v>1833</v>
      </c>
      <c r="E9803" t="s">
        <v>17</v>
      </c>
      <c r="F9803">
        <v>930000</v>
      </c>
      <c r="G9803" t="s">
        <v>142</v>
      </c>
      <c r="H9803" t="s">
        <v>167</v>
      </c>
      <c r="I9803" t="s">
        <v>245</v>
      </c>
      <c r="J9803" t="s">
        <v>39</v>
      </c>
      <c r="K9803" t="s">
        <v>40</v>
      </c>
      <c r="L9803" t="s">
        <v>23</v>
      </c>
      <c r="M9803">
        <v>36000</v>
      </c>
      <c r="N9803" t="s">
        <v>51</v>
      </c>
      <c r="O9803" t="s">
        <v>43</v>
      </c>
      <c r="P9803">
        <v>7643326</v>
      </c>
      <c r="Q9803" t="s">
        <v>52</v>
      </c>
      <c r="R9803" t="str">
        <f t="shared" si="460"/>
        <v>Tertile 2</v>
      </c>
      <c r="S9803" t="str">
        <f t="shared" si="461"/>
        <v>Eligible</v>
      </c>
    </row>
    <row r="9804" spans="1:19" x14ac:dyDescent="0.35">
      <c r="A9804" t="s">
        <v>12061</v>
      </c>
      <c r="B9804" s="1">
        <v>44909</v>
      </c>
      <c r="C9804" s="5" t="str">
        <f t="shared" si="459"/>
        <v>12</v>
      </c>
      <c r="D9804" t="s">
        <v>12062</v>
      </c>
      <c r="E9804" t="s">
        <v>17</v>
      </c>
      <c r="F9804">
        <v>965000</v>
      </c>
      <c r="G9804" t="s">
        <v>98</v>
      </c>
      <c r="H9804" t="s">
        <v>64</v>
      </c>
      <c r="I9804" t="s">
        <v>200</v>
      </c>
      <c r="J9804" t="s">
        <v>21</v>
      </c>
      <c r="K9804" t="s">
        <v>22</v>
      </c>
      <c r="L9804" t="s">
        <v>23</v>
      </c>
      <c r="M9804">
        <v>45000</v>
      </c>
      <c r="N9804" t="s">
        <v>32</v>
      </c>
      <c r="O9804" t="s">
        <v>83</v>
      </c>
      <c r="P9804">
        <v>7617618</v>
      </c>
      <c r="Q9804" t="s">
        <v>33</v>
      </c>
      <c r="R9804" t="str">
        <f t="shared" si="460"/>
        <v>Tertile 2</v>
      </c>
      <c r="S9804" t="str">
        <f t="shared" si="461"/>
        <v>Eligible</v>
      </c>
    </row>
    <row r="9805" spans="1:19" x14ac:dyDescent="0.35">
      <c r="A9805" t="s">
        <v>12007</v>
      </c>
      <c r="B9805" s="1">
        <v>44909</v>
      </c>
      <c r="C9805" s="5" t="str">
        <f t="shared" si="459"/>
        <v>12</v>
      </c>
      <c r="D9805" t="s">
        <v>173</v>
      </c>
      <c r="E9805" t="s">
        <v>17</v>
      </c>
      <c r="F9805">
        <v>1075000</v>
      </c>
      <c r="G9805" t="s">
        <v>63</v>
      </c>
      <c r="H9805" t="s">
        <v>64</v>
      </c>
      <c r="I9805" t="s">
        <v>65</v>
      </c>
      <c r="J9805" t="s">
        <v>21</v>
      </c>
      <c r="K9805" t="s">
        <v>22</v>
      </c>
      <c r="L9805" t="s">
        <v>50</v>
      </c>
      <c r="M9805">
        <v>21500</v>
      </c>
      <c r="N9805" t="s">
        <v>66</v>
      </c>
      <c r="O9805" t="s">
        <v>59</v>
      </c>
      <c r="P9805">
        <v>6612502</v>
      </c>
      <c r="Q9805" t="s">
        <v>67</v>
      </c>
      <c r="R9805" t="str">
        <f t="shared" si="460"/>
        <v>Tertile 3</v>
      </c>
      <c r="S9805" t="str">
        <f t="shared" si="461"/>
        <v>Eligible</v>
      </c>
    </row>
    <row r="9806" spans="1:19" x14ac:dyDescent="0.35">
      <c r="A9806" t="s">
        <v>12034</v>
      </c>
      <c r="B9806" s="1">
        <v>44909</v>
      </c>
      <c r="C9806" s="5" t="str">
        <f t="shared" si="459"/>
        <v>12</v>
      </c>
      <c r="D9806" t="s">
        <v>434</v>
      </c>
      <c r="E9806" t="s">
        <v>86</v>
      </c>
      <c r="F9806">
        <v>1110000</v>
      </c>
      <c r="G9806" t="s">
        <v>147</v>
      </c>
      <c r="H9806" t="s">
        <v>303</v>
      </c>
      <c r="I9806" t="s">
        <v>532</v>
      </c>
      <c r="J9806" t="s">
        <v>39</v>
      </c>
      <c r="K9806" t="s">
        <v>40</v>
      </c>
      <c r="L9806" t="s">
        <v>50</v>
      </c>
      <c r="M9806">
        <v>82000</v>
      </c>
      <c r="N9806" t="s">
        <v>58</v>
      </c>
      <c r="O9806" t="s">
        <v>43</v>
      </c>
      <c r="P9806">
        <v>8706686</v>
      </c>
      <c r="Q9806" t="s">
        <v>60</v>
      </c>
      <c r="R9806" t="str">
        <f t="shared" si="460"/>
        <v>Tertile 3</v>
      </c>
      <c r="S9806" t="str">
        <f t="shared" si="461"/>
        <v>Eligible</v>
      </c>
    </row>
    <row r="9807" spans="1:19" x14ac:dyDescent="0.35">
      <c r="A9807" t="s">
        <v>12031</v>
      </c>
      <c r="B9807" s="1">
        <v>44909</v>
      </c>
      <c r="C9807" s="5" t="str">
        <f t="shared" si="459"/>
        <v>12</v>
      </c>
      <c r="D9807" t="s">
        <v>1829</v>
      </c>
      <c r="E9807" t="s">
        <v>17</v>
      </c>
      <c r="F9807">
        <v>1116000</v>
      </c>
      <c r="G9807" t="s">
        <v>98</v>
      </c>
      <c r="H9807" t="s">
        <v>19</v>
      </c>
      <c r="I9807" t="s">
        <v>400</v>
      </c>
      <c r="J9807" t="s">
        <v>39</v>
      </c>
      <c r="K9807" t="s">
        <v>40</v>
      </c>
      <c r="L9807" t="s">
        <v>23</v>
      </c>
      <c r="M9807">
        <v>69600</v>
      </c>
      <c r="N9807" t="s">
        <v>32</v>
      </c>
      <c r="O9807" t="s">
        <v>25</v>
      </c>
      <c r="P9807">
        <v>7120053</v>
      </c>
      <c r="Q9807" t="s">
        <v>33</v>
      </c>
      <c r="R9807" t="str">
        <f t="shared" si="460"/>
        <v>Tertile 3</v>
      </c>
      <c r="S9807" t="str">
        <f t="shared" si="461"/>
        <v>Eligible</v>
      </c>
    </row>
    <row r="9808" spans="1:19" x14ac:dyDescent="0.35">
      <c r="A9808" t="s">
        <v>12020</v>
      </c>
      <c r="B9808" s="1">
        <v>44909</v>
      </c>
      <c r="C9808" s="5" t="str">
        <f t="shared" si="459"/>
        <v>12</v>
      </c>
      <c r="D9808" t="s">
        <v>465</v>
      </c>
      <c r="E9808" t="s">
        <v>17</v>
      </c>
      <c r="F9808">
        <v>1225000</v>
      </c>
      <c r="G9808" t="s">
        <v>98</v>
      </c>
      <c r="H9808" t="s">
        <v>931</v>
      </c>
      <c r="I9808" t="s">
        <v>932</v>
      </c>
      <c r="J9808" t="s">
        <v>39</v>
      </c>
      <c r="K9808" t="s">
        <v>40</v>
      </c>
      <c r="L9808" t="s">
        <v>50</v>
      </c>
      <c r="M9808">
        <v>23501</v>
      </c>
      <c r="N9808" t="s">
        <v>32</v>
      </c>
      <c r="O9808" t="s">
        <v>59</v>
      </c>
      <c r="P9808">
        <v>7401387</v>
      </c>
      <c r="Q9808" t="s">
        <v>33</v>
      </c>
      <c r="R9808" t="str">
        <f t="shared" si="460"/>
        <v>Tertile 3</v>
      </c>
      <c r="S9808" t="str">
        <f t="shared" si="461"/>
        <v>Eligible</v>
      </c>
    </row>
    <row r="9809" spans="1:19" x14ac:dyDescent="0.35">
      <c r="A9809" t="s">
        <v>12006</v>
      </c>
      <c r="B9809" s="1">
        <v>44909</v>
      </c>
      <c r="C9809" s="5" t="str">
        <f t="shared" si="459"/>
        <v>12</v>
      </c>
      <c r="D9809" t="s">
        <v>170</v>
      </c>
      <c r="E9809" t="s">
        <v>17</v>
      </c>
      <c r="F9809">
        <v>1400000</v>
      </c>
      <c r="G9809" t="s">
        <v>55</v>
      </c>
      <c r="H9809" t="s">
        <v>216</v>
      </c>
      <c r="I9809" t="s">
        <v>217</v>
      </c>
      <c r="J9809" t="s">
        <v>21</v>
      </c>
      <c r="K9809" t="s">
        <v>22</v>
      </c>
      <c r="L9809" t="s">
        <v>50</v>
      </c>
      <c r="M9809">
        <v>19000</v>
      </c>
      <c r="N9809" t="s">
        <v>58</v>
      </c>
      <c r="O9809" t="s">
        <v>59</v>
      </c>
      <c r="P9809">
        <v>7581739</v>
      </c>
      <c r="Q9809" t="s">
        <v>60</v>
      </c>
      <c r="R9809" t="str">
        <f t="shared" si="460"/>
        <v>Tertile 3</v>
      </c>
      <c r="S9809" t="str">
        <f t="shared" si="461"/>
        <v>Eligible</v>
      </c>
    </row>
    <row r="9810" spans="1:19" x14ac:dyDescent="0.35">
      <c r="A9810" t="s">
        <v>12032</v>
      </c>
      <c r="B9810" s="1">
        <v>44909</v>
      </c>
      <c r="C9810" s="5" t="str">
        <f t="shared" si="459"/>
        <v>12</v>
      </c>
      <c r="D9810" t="s">
        <v>1831</v>
      </c>
      <c r="E9810" t="s">
        <v>17</v>
      </c>
      <c r="F9810">
        <v>1450000</v>
      </c>
      <c r="G9810" t="s">
        <v>103</v>
      </c>
      <c r="H9810" t="s">
        <v>319</v>
      </c>
      <c r="I9810" t="s">
        <v>478</v>
      </c>
      <c r="J9810" t="s">
        <v>39</v>
      </c>
      <c r="K9810" t="s">
        <v>40</v>
      </c>
      <c r="L9810" t="s">
        <v>50</v>
      </c>
      <c r="M9810">
        <v>14000</v>
      </c>
      <c r="N9810" t="s">
        <v>42</v>
      </c>
      <c r="O9810" t="s">
        <v>110</v>
      </c>
      <c r="P9810">
        <v>6524996</v>
      </c>
      <c r="Q9810" t="s">
        <v>44</v>
      </c>
      <c r="R9810" t="str">
        <f t="shared" si="460"/>
        <v>Tertile 3</v>
      </c>
      <c r="S9810" t="str">
        <f t="shared" si="461"/>
        <v>Eligible</v>
      </c>
    </row>
    <row r="9811" spans="1:19" x14ac:dyDescent="0.35">
      <c r="A9811" t="s">
        <v>12015</v>
      </c>
      <c r="B9811" s="1">
        <v>44909</v>
      </c>
      <c r="C9811" s="5" t="str">
        <f t="shared" si="459"/>
        <v>12</v>
      </c>
      <c r="D9811" t="s">
        <v>12016</v>
      </c>
      <c r="E9811" t="s">
        <v>17</v>
      </c>
      <c r="F9811">
        <v>1475000</v>
      </c>
      <c r="G9811" t="s">
        <v>160</v>
      </c>
      <c r="H9811" t="s">
        <v>931</v>
      </c>
      <c r="I9811" t="s">
        <v>1014</v>
      </c>
      <c r="J9811" t="s">
        <v>39</v>
      </c>
      <c r="K9811" t="s">
        <v>40</v>
      </c>
      <c r="L9811" t="s">
        <v>50</v>
      </c>
      <c r="M9811">
        <v>15501</v>
      </c>
      <c r="N9811" t="s">
        <v>58</v>
      </c>
      <c r="O9811" t="s">
        <v>25</v>
      </c>
      <c r="P9811">
        <v>7581720</v>
      </c>
      <c r="Q9811" t="s">
        <v>60</v>
      </c>
      <c r="R9811" t="str">
        <f t="shared" si="460"/>
        <v>Tertile 3</v>
      </c>
      <c r="S9811" t="str">
        <f t="shared" si="461"/>
        <v>Eligible</v>
      </c>
    </row>
    <row r="9812" spans="1:19" x14ac:dyDescent="0.35">
      <c r="A9812" t="s">
        <v>12024</v>
      </c>
      <c r="B9812" s="1">
        <v>44909</v>
      </c>
      <c r="C9812" s="5" t="str">
        <f t="shared" si="459"/>
        <v>12</v>
      </c>
      <c r="D9812" t="s">
        <v>334</v>
      </c>
      <c r="E9812" t="s">
        <v>17</v>
      </c>
      <c r="F9812">
        <v>1475000</v>
      </c>
      <c r="G9812" t="s">
        <v>147</v>
      </c>
      <c r="H9812" t="s">
        <v>99</v>
      </c>
      <c r="I9812" t="s">
        <v>192</v>
      </c>
      <c r="J9812" t="s">
        <v>39</v>
      </c>
      <c r="K9812" t="s">
        <v>40</v>
      </c>
      <c r="L9812" t="s">
        <v>50</v>
      </c>
      <c r="M9812">
        <v>21500</v>
      </c>
      <c r="N9812" t="s">
        <v>58</v>
      </c>
      <c r="O9812" t="s">
        <v>83</v>
      </c>
      <c r="P9812">
        <v>6269490</v>
      </c>
      <c r="Q9812" t="s">
        <v>60</v>
      </c>
      <c r="R9812" t="str">
        <f t="shared" si="460"/>
        <v>Tertile 3</v>
      </c>
      <c r="S9812" t="str">
        <f t="shared" si="461"/>
        <v>Eligible</v>
      </c>
    </row>
    <row r="9813" spans="1:19" x14ac:dyDescent="0.35">
      <c r="A9813" t="s">
        <v>12002</v>
      </c>
      <c r="B9813" s="1">
        <v>44909</v>
      </c>
      <c r="C9813" s="5" t="str">
        <f t="shared" si="459"/>
        <v>12</v>
      </c>
      <c r="D9813" t="s">
        <v>1823</v>
      </c>
      <c r="E9813" t="s">
        <v>17</v>
      </c>
      <c r="F9813">
        <v>1495000</v>
      </c>
      <c r="G9813" t="s">
        <v>18</v>
      </c>
      <c r="H9813" t="s">
        <v>174</v>
      </c>
      <c r="I9813" t="s">
        <v>672</v>
      </c>
      <c r="J9813" t="s">
        <v>39</v>
      </c>
      <c r="K9813" t="s">
        <v>40</v>
      </c>
      <c r="L9813" t="s">
        <v>50</v>
      </c>
      <c r="M9813">
        <v>29500</v>
      </c>
      <c r="N9813" t="s">
        <v>24</v>
      </c>
      <c r="O9813" t="s">
        <v>25</v>
      </c>
      <c r="P9813">
        <v>7628889</v>
      </c>
      <c r="Q9813" t="s">
        <v>26</v>
      </c>
      <c r="R9813" t="str">
        <f t="shared" si="460"/>
        <v>Tertile 3</v>
      </c>
      <c r="S9813" t="str">
        <f t="shared" si="461"/>
        <v>Eligible</v>
      </c>
    </row>
    <row r="9814" spans="1:19" x14ac:dyDescent="0.35">
      <c r="A9814" t="s">
        <v>12010</v>
      </c>
      <c r="B9814" s="1">
        <v>44909</v>
      </c>
      <c r="C9814" s="5" t="str">
        <f t="shared" si="459"/>
        <v>12</v>
      </c>
      <c r="D9814" t="s">
        <v>179</v>
      </c>
      <c r="E9814" t="s">
        <v>17</v>
      </c>
      <c r="F9814">
        <v>1500000</v>
      </c>
      <c r="G9814" t="s">
        <v>191</v>
      </c>
      <c r="H9814" t="s">
        <v>56</v>
      </c>
      <c r="I9814" t="s">
        <v>91</v>
      </c>
      <c r="J9814" t="s">
        <v>39</v>
      </c>
      <c r="K9814" t="s">
        <v>40</v>
      </c>
      <c r="L9814" t="s">
        <v>50</v>
      </c>
      <c r="M9814">
        <v>17000</v>
      </c>
      <c r="N9814" t="s">
        <v>32</v>
      </c>
      <c r="O9814" t="s">
        <v>25</v>
      </c>
      <c r="P9814">
        <v>7663576</v>
      </c>
      <c r="Q9814" t="s">
        <v>33</v>
      </c>
      <c r="R9814" t="str">
        <f t="shared" si="460"/>
        <v>Tertile 3</v>
      </c>
      <c r="S9814" t="str">
        <f t="shared" si="461"/>
        <v>Eligible</v>
      </c>
    </row>
    <row r="9815" spans="1:19" x14ac:dyDescent="0.35">
      <c r="A9815" t="s">
        <v>12059</v>
      </c>
      <c r="B9815" s="1">
        <v>44909</v>
      </c>
      <c r="C9815" s="5" t="str">
        <f t="shared" si="459"/>
        <v>12</v>
      </c>
      <c r="D9815" t="s">
        <v>1051</v>
      </c>
      <c r="E9815" t="s">
        <v>17</v>
      </c>
      <c r="F9815">
        <v>1510000</v>
      </c>
      <c r="G9815" t="s">
        <v>248</v>
      </c>
      <c r="H9815" t="s">
        <v>94</v>
      </c>
      <c r="I9815" t="s">
        <v>344</v>
      </c>
      <c r="J9815" t="s">
        <v>39</v>
      </c>
      <c r="K9815" t="s">
        <v>40</v>
      </c>
      <c r="L9815" t="s">
        <v>50</v>
      </c>
      <c r="M9815">
        <v>29000</v>
      </c>
      <c r="N9815" t="s">
        <v>66</v>
      </c>
      <c r="O9815" t="s">
        <v>110</v>
      </c>
      <c r="P9815">
        <v>7713155</v>
      </c>
      <c r="Q9815" t="s">
        <v>52</v>
      </c>
      <c r="R9815" t="str">
        <f t="shared" si="460"/>
        <v>Tertile 3</v>
      </c>
      <c r="S9815" t="str">
        <f t="shared" si="461"/>
        <v>Eligible</v>
      </c>
    </row>
    <row r="9816" spans="1:19" x14ac:dyDescent="0.35">
      <c r="A9816" t="s">
        <v>12038</v>
      </c>
      <c r="B9816" s="1">
        <v>44909</v>
      </c>
      <c r="C9816" s="5" t="str">
        <f t="shared" si="459"/>
        <v>12</v>
      </c>
      <c r="D9816" t="s">
        <v>756</v>
      </c>
      <c r="E9816" t="s">
        <v>17</v>
      </c>
      <c r="F9816">
        <v>1615000</v>
      </c>
      <c r="G9816" t="s">
        <v>166</v>
      </c>
      <c r="H9816" t="s">
        <v>156</v>
      </c>
      <c r="I9816" t="s">
        <v>157</v>
      </c>
      <c r="J9816" t="s">
        <v>21</v>
      </c>
      <c r="K9816" t="s">
        <v>22</v>
      </c>
      <c r="L9816" t="s">
        <v>23</v>
      </c>
      <c r="M9816">
        <v>19500</v>
      </c>
      <c r="N9816" t="s">
        <v>24</v>
      </c>
      <c r="O9816" t="s">
        <v>43</v>
      </c>
      <c r="P9816">
        <v>7008554</v>
      </c>
      <c r="Q9816" t="s">
        <v>26</v>
      </c>
      <c r="R9816" t="str">
        <f t="shared" si="460"/>
        <v>Tertile 3</v>
      </c>
      <c r="S9816" t="str">
        <f t="shared" si="461"/>
        <v>Eligible</v>
      </c>
    </row>
    <row r="9817" spans="1:19" x14ac:dyDescent="0.35">
      <c r="A9817" t="s">
        <v>12060</v>
      </c>
      <c r="B9817" s="1">
        <v>44909</v>
      </c>
      <c r="C9817" s="5" t="str">
        <f t="shared" si="459"/>
        <v>12</v>
      </c>
      <c r="D9817" t="s">
        <v>1100</v>
      </c>
      <c r="E9817" t="s">
        <v>17</v>
      </c>
      <c r="F9817">
        <v>1650000</v>
      </c>
      <c r="G9817" t="s">
        <v>252</v>
      </c>
      <c r="H9817" t="s">
        <v>99</v>
      </c>
      <c r="I9817" t="s">
        <v>238</v>
      </c>
      <c r="J9817" t="s">
        <v>21</v>
      </c>
      <c r="K9817" t="s">
        <v>22</v>
      </c>
      <c r="L9817" t="s">
        <v>23</v>
      </c>
      <c r="M9817">
        <v>33000</v>
      </c>
      <c r="N9817" t="s">
        <v>72</v>
      </c>
      <c r="O9817" t="s">
        <v>59</v>
      </c>
      <c r="P9817">
        <v>6597382</v>
      </c>
      <c r="Q9817" t="s">
        <v>60</v>
      </c>
      <c r="R9817" t="str">
        <f t="shared" si="460"/>
        <v>Tertile 3</v>
      </c>
      <c r="S9817" t="str">
        <f t="shared" si="461"/>
        <v>Eligible</v>
      </c>
    </row>
    <row r="9818" spans="1:19" x14ac:dyDescent="0.35">
      <c r="A9818" t="s">
        <v>12005</v>
      </c>
      <c r="B9818" s="1">
        <v>44909</v>
      </c>
      <c r="C9818" s="5" t="str">
        <f t="shared" si="459"/>
        <v>12</v>
      </c>
      <c r="D9818" t="s">
        <v>165</v>
      </c>
      <c r="E9818" t="s">
        <v>17</v>
      </c>
      <c r="F9818">
        <v>1700000</v>
      </c>
      <c r="G9818" t="s">
        <v>47</v>
      </c>
      <c r="H9818" t="s">
        <v>64</v>
      </c>
      <c r="I9818" t="s">
        <v>65</v>
      </c>
      <c r="J9818" t="s">
        <v>39</v>
      </c>
      <c r="K9818" t="s">
        <v>40</v>
      </c>
      <c r="L9818" t="s">
        <v>50</v>
      </c>
      <c r="M9818">
        <v>19000</v>
      </c>
      <c r="N9818" t="s">
        <v>51</v>
      </c>
      <c r="O9818" t="s">
        <v>59</v>
      </c>
      <c r="P9818">
        <v>6054155</v>
      </c>
      <c r="Q9818" t="s">
        <v>52</v>
      </c>
      <c r="R9818" t="str">
        <f t="shared" si="460"/>
        <v>Tertile 3</v>
      </c>
      <c r="S9818" t="str">
        <f t="shared" si="461"/>
        <v>Eligible</v>
      </c>
    </row>
    <row r="9819" spans="1:19" x14ac:dyDescent="0.35">
      <c r="A9819" t="s">
        <v>12040</v>
      </c>
      <c r="B9819" s="1">
        <v>44909</v>
      </c>
      <c r="C9819" s="5" t="str">
        <f t="shared" si="459"/>
        <v>12</v>
      </c>
      <c r="D9819" t="s">
        <v>8988</v>
      </c>
      <c r="E9819" t="s">
        <v>17</v>
      </c>
      <c r="F9819">
        <v>1730000</v>
      </c>
      <c r="G9819" t="s">
        <v>103</v>
      </c>
      <c r="H9819" t="s">
        <v>319</v>
      </c>
      <c r="I9819" t="s">
        <v>33</v>
      </c>
      <c r="J9819" t="s">
        <v>39</v>
      </c>
      <c r="K9819" t="s">
        <v>40</v>
      </c>
      <c r="L9819" t="s">
        <v>50</v>
      </c>
      <c r="M9819">
        <v>34000</v>
      </c>
      <c r="N9819" t="s">
        <v>42</v>
      </c>
      <c r="O9819" t="s">
        <v>43</v>
      </c>
      <c r="P9819">
        <v>7696027</v>
      </c>
      <c r="Q9819" t="s">
        <v>44</v>
      </c>
      <c r="R9819" t="str">
        <f t="shared" si="460"/>
        <v>Tertile 3</v>
      </c>
      <c r="S9819" t="str">
        <f t="shared" si="461"/>
        <v>Eligible</v>
      </c>
    </row>
    <row r="9820" spans="1:19" x14ac:dyDescent="0.35">
      <c r="A9820" t="s">
        <v>12004</v>
      </c>
      <c r="B9820" s="1">
        <v>44909</v>
      </c>
      <c r="C9820" s="5" t="str">
        <f t="shared" si="459"/>
        <v>12</v>
      </c>
      <c r="D9820" t="s">
        <v>163</v>
      </c>
      <c r="E9820" t="s">
        <v>17</v>
      </c>
      <c r="F9820">
        <v>1825000</v>
      </c>
      <c r="G9820" t="s">
        <v>36</v>
      </c>
      <c r="H9820" t="s">
        <v>81</v>
      </c>
      <c r="I9820" t="s">
        <v>387</v>
      </c>
      <c r="J9820" t="s">
        <v>39</v>
      </c>
      <c r="K9820" t="s">
        <v>40</v>
      </c>
      <c r="L9820" t="s">
        <v>50</v>
      </c>
      <c r="M9820">
        <v>21500</v>
      </c>
      <c r="N9820" t="s">
        <v>42</v>
      </c>
      <c r="O9820" t="s">
        <v>59</v>
      </c>
      <c r="P9820">
        <v>6425119</v>
      </c>
      <c r="Q9820" t="s">
        <v>44</v>
      </c>
      <c r="R9820" t="str">
        <f t="shared" si="460"/>
        <v>Tertile 3</v>
      </c>
      <c r="S9820" t="str">
        <f t="shared" si="461"/>
        <v>Eligible</v>
      </c>
    </row>
    <row r="9821" spans="1:19" x14ac:dyDescent="0.35">
      <c r="A9821" t="s">
        <v>12056</v>
      </c>
      <c r="B9821" s="1">
        <v>44909</v>
      </c>
      <c r="C9821" s="5" t="str">
        <f t="shared" si="459"/>
        <v>12</v>
      </c>
      <c r="D9821" t="s">
        <v>1047</v>
      </c>
      <c r="E9821" t="s">
        <v>17</v>
      </c>
      <c r="F9821">
        <v>1830000</v>
      </c>
      <c r="G9821" t="s">
        <v>199</v>
      </c>
      <c r="H9821" t="s">
        <v>369</v>
      </c>
      <c r="I9821" t="s">
        <v>492</v>
      </c>
      <c r="J9821" t="s">
        <v>21</v>
      </c>
      <c r="K9821" t="s">
        <v>22</v>
      </c>
      <c r="L9821" t="s">
        <v>50</v>
      </c>
      <c r="M9821">
        <v>46000</v>
      </c>
      <c r="N9821" t="s">
        <v>51</v>
      </c>
      <c r="O9821" t="s">
        <v>110</v>
      </c>
      <c r="P9821">
        <v>8293978</v>
      </c>
      <c r="Q9821" t="s">
        <v>33</v>
      </c>
      <c r="R9821" t="str">
        <f t="shared" si="460"/>
        <v>Tertile 3</v>
      </c>
      <c r="S9821" t="str">
        <f t="shared" si="461"/>
        <v>Eligible</v>
      </c>
    </row>
    <row r="9822" spans="1:19" x14ac:dyDescent="0.35">
      <c r="A9822" t="s">
        <v>12043</v>
      </c>
      <c r="B9822" s="1">
        <v>44909</v>
      </c>
      <c r="C9822" s="5" t="str">
        <f t="shared" si="459"/>
        <v>12</v>
      </c>
      <c r="D9822" t="s">
        <v>799</v>
      </c>
      <c r="E9822" t="s">
        <v>17</v>
      </c>
      <c r="F9822">
        <v>1850000</v>
      </c>
      <c r="G9822" t="s">
        <v>152</v>
      </c>
      <c r="H9822" t="s">
        <v>94</v>
      </c>
      <c r="I9822" t="s">
        <v>630</v>
      </c>
      <c r="J9822" t="s">
        <v>39</v>
      </c>
      <c r="K9822" t="s">
        <v>40</v>
      </c>
      <c r="L9822" t="s">
        <v>50</v>
      </c>
      <c r="M9822">
        <v>12000</v>
      </c>
      <c r="N9822" t="s">
        <v>66</v>
      </c>
      <c r="O9822" t="s">
        <v>59</v>
      </c>
      <c r="P9822">
        <v>6973558</v>
      </c>
      <c r="Q9822" t="s">
        <v>67</v>
      </c>
      <c r="R9822" t="str">
        <f t="shared" si="460"/>
        <v>Tertile 3</v>
      </c>
      <c r="S9822" t="str">
        <f t="shared" si="461"/>
        <v>Eligible</v>
      </c>
    </row>
    <row r="9823" spans="1:19" x14ac:dyDescent="0.35">
      <c r="A9823" t="s">
        <v>12008</v>
      </c>
      <c r="B9823" s="1">
        <v>44909</v>
      </c>
      <c r="C9823" s="5" t="str">
        <f t="shared" si="459"/>
        <v>12</v>
      </c>
      <c r="D9823" t="s">
        <v>177</v>
      </c>
      <c r="E9823" t="s">
        <v>17</v>
      </c>
      <c r="F9823">
        <v>1860000</v>
      </c>
      <c r="G9823" t="s">
        <v>70</v>
      </c>
      <c r="H9823" t="s">
        <v>94</v>
      </c>
      <c r="I9823" t="s">
        <v>630</v>
      </c>
      <c r="J9823" t="s">
        <v>39</v>
      </c>
      <c r="K9823" t="s">
        <v>40</v>
      </c>
      <c r="L9823" t="s">
        <v>50</v>
      </c>
      <c r="M9823">
        <v>20000</v>
      </c>
      <c r="N9823" t="s">
        <v>72</v>
      </c>
      <c r="O9823" t="s">
        <v>59</v>
      </c>
      <c r="P9823">
        <v>6386097</v>
      </c>
      <c r="Q9823" t="s">
        <v>73</v>
      </c>
      <c r="R9823" t="str">
        <f t="shared" si="460"/>
        <v>Tertile 3</v>
      </c>
      <c r="S9823" t="str">
        <f t="shared" si="461"/>
        <v>Eligible</v>
      </c>
    </row>
    <row r="9824" spans="1:19" x14ac:dyDescent="0.35">
      <c r="A9824" t="s">
        <v>12046</v>
      </c>
      <c r="B9824" s="1">
        <v>44909</v>
      </c>
      <c r="C9824" s="5" t="str">
        <f t="shared" si="459"/>
        <v>12</v>
      </c>
      <c r="D9824" t="s">
        <v>491</v>
      </c>
      <c r="E9824" t="s">
        <v>17</v>
      </c>
      <c r="F9824">
        <v>1910000</v>
      </c>
      <c r="G9824" t="s">
        <v>80</v>
      </c>
      <c r="H9824" t="s">
        <v>81</v>
      </c>
      <c r="I9824" t="s">
        <v>435</v>
      </c>
      <c r="J9824" t="s">
        <v>21</v>
      </c>
      <c r="K9824" t="s">
        <v>22</v>
      </c>
      <c r="L9824" t="s">
        <v>23</v>
      </c>
      <c r="M9824">
        <v>31000</v>
      </c>
      <c r="N9824" t="s">
        <v>66</v>
      </c>
      <c r="O9824" t="s">
        <v>43</v>
      </c>
      <c r="P9824">
        <v>7059689</v>
      </c>
      <c r="Q9824" t="s">
        <v>67</v>
      </c>
      <c r="R9824" t="str">
        <f t="shared" si="460"/>
        <v>Tertile 3</v>
      </c>
      <c r="S9824" t="str">
        <f t="shared" si="461"/>
        <v>Eligible</v>
      </c>
    </row>
    <row r="9825" spans="1:19" x14ac:dyDescent="0.35">
      <c r="A9825" t="s">
        <v>12045</v>
      </c>
      <c r="B9825" s="1">
        <v>44909</v>
      </c>
      <c r="C9825" s="5" t="str">
        <f t="shared" si="459"/>
        <v>12</v>
      </c>
      <c r="D9825" t="s">
        <v>6817</v>
      </c>
      <c r="E9825" t="s">
        <v>86</v>
      </c>
      <c r="F9825">
        <v>1950000</v>
      </c>
      <c r="G9825" t="s">
        <v>160</v>
      </c>
      <c r="H9825" t="s">
        <v>19</v>
      </c>
      <c r="I9825" t="s">
        <v>400</v>
      </c>
      <c r="J9825" t="s">
        <v>21</v>
      </c>
      <c r="K9825" t="s">
        <v>22</v>
      </c>
      <c r="L9825" t="s">
        <v>23</v>
      </c>
      <c r="M9825">
        <v>12000</v>
      </c>
      <c r="N9825" t="s">
        <v>58</v>
      </c>
      <c r="O9825" t="s">
        <v>25</v>
      </c>
      <c r="P9825">
        <v>6592697</v>
      </c>
      <c r="Q9825" t="s">
        <v>60</v>
      </c>
      <c r="R9825" t="str">
        <f t="shared" si="460"/>
        <v>Tertile 3</v>
      </c>
      <c r="S9825" t="str">
        <f t="shared" si="461"/>
        <v>Eligible</v>
      </c>
    </row>
    <row r="9826" spans="1:19" x14ac:dyDescent="0.35">
      <c r="A9826" t="s">
        <v>12048</v>
      </c>
      <c r="B9826" s="1">
        <v>44909</v>
      </c>
      <c r="C9826" s="5" t="str">
        <f t="shared" si="459"/>
        <v>12</v>
      </c>
      <c r="D9826" t="s">
        <v>141</v>
      </c>
      <c r="E9826" t="s">
        <v>17</v>
      </c>
      <c r="F9826">
        <v>2600000</v>
      </c>
      <c r="G9826" t="s">
        <v>166</v>
      </c>
      <c r="H9826" t="s">
        <v>30</v>
      </c>
      <c r="I9826" t="s">
        <v>461</v>
      </c>
      <c r="J9826" t="s">
        <v>21</v>
      </c>
      <c r="K9826" t="s">
        <v>22</v>
      </c>
      <c r="L9826" t="s">
        <v>23</v>
      </c>
      <c r="M9826">
        <v>16000</v>
      </c>
      <c r="N9826" t="s">
        <v>24</v>
      </c>
      <c r="O9826" t="s">
        <v>43</v>
      </c>
      <c r="P9826">
        <v>6972501</v>
      </c>
      <c r="Q9826" t="s">
        <v>26</v>
      </c>
      <c r="R9826" t="str">
        <f t="shared" si="460"/>
        <v>Tertile 3</v>
      </c>
      <c r="S9826" t="str">
        <f t="shared" si="461"/>
        <v>Eligible</v>
      </c>
    </row>
    <row r="9827" spans="1:19" x14ac:dyDescent="0.35">
      <c r="A9827" t="s">
        <v>12066</v>
      </c>
      <c r="B9827" s="1">
        <v>44910</v>
      </c>
      <c r="C9827" s="5" t="str">
        <f t="shared" si="459"/>
        <v>12</v>
      </c>
      <c r="D9827" t="s">
        <v>241</v>
      </c>
      <c r="E9827" t="s">
        <v>17</v>
      </c>
      <c r="F9827">
        <v>13500</v>
      </c>
      <c r="G9827" t="s">
        <v>252</v>
      </c>
      <c r="H9827" t="s">
        <v>19</v>
      </c>
      <c r="I9827" t="s">
        <v>1023</v>
      </c>
      <c r="J9827" t="s">
        <v>39</v>
      </c>
      <c r="K9827" t="s">
        <v>40</v>
      </c>
      <c r="L9827" t="s">
        <v>50</v>
      </c>
      <c r="M9827">
        <v>13000</v>
      </c>
      <c r="N9827" t="s">
        <v>72</v>
      </c>
      <c r="O9827" t="s">
        <v>43</v>
      </c>
      <c r="P9827">
        <v>7309575</v>
      </c>
      <c r="Q9827" t="s">
        <v>73</v>
      </c>
      <c r="R9827" t="str">
        <f t="shared" si="460"/>
        <v>Tertile 1</v>
      </c>
      <c r="S9827" t="str">
        <f t="shared" si="461"/>
        <v>Risky</v>
      </c>
    </row>
    <row r="9828" spans="1:19" x14ac:dyDescent="0.35">
      <c r="A9828" t="s">
        <v>12067</v>
      </c>
      <c r="B9828" s="1">
        <v>44910</v>
      </c>
      <c r="C9828" s="5" t="str">
        <f t="shared" si="459"/>
        <v>12</v>
      </c>
      <c r="D9828" t="s">
        <v>278</v>
      </c>
      <c r="E9828" t="s">
        <v>86</v>
      </c>
      <c r="F9828">
        <v>13500</v>
      </c>
      <c r="G9828" t="s">
        <v>268</v>
      </c>
      <c r="H9828" t="s">
        <v>931</v>
      </c>
      <c r="I9828" t="s">
        <v>1014</v>
      </c>
      <c r="J9828" t="s">
        <v>39</v>
      </c>
      <c r="K9828" t="s">
        <v>40</v>
      </c>
      <c r="L9828" t="s">
        <v>50</v>
      </c>
      <c r="M9828">
        <v>21000</v>
      </c>
      <c r="N9828" t="s">
        <v>24</v>
      </c>
      <c r="O9828" t="s">
        <v>25</v>
      </c>
      <c r="P9828">
        <v>6081127</v>
      </c>
      <c r="Q9828" t="s">
        <v>26</v>
      </c>
      <c r="R9828" t="str">
        <f t="shared" si="460"/>
        <v>Tertile 1</v>
      </c>
      <c r="S9828" t="str">
        <f t="shared" si="461"/>
        <v>Risky</v>
      </c>
    </row>
    <row r="9829" spans="1:19" x14ac:dyDescent="0.35">
      <c r="A9829" t="s">
        <v>12074</v>
      </c>
      <c r="B9829" s="1">
        <v>44910</v>
      </c>
      <c r="C9829" s="5" t="str">
        <f t="shared" si="459"/>
        <v>12</v>
      </c>
      <c r="D9829" t="s">
        <v>477</v>
      </c>
      <c r="E9829" t="s">
        <v>17</v>
      </c>
      <c r="F9829">
        <v>13500</v>
      </c>
      <c r="G9829" t="s">
        <v>80</v>
      </c>
      <c r="H9829" t="s">
        <v>148</v>
      </c>
      <c r="I9829" t="s">
        <v>614</v>
      </c>
      <c r="J9829" t="s">
        <v>39</v>
      </c>
      <c r="K9829" t="s">
        <v>40</v>
      </c>
      <c r="L9829" t="s">
        <v>50</v>
      </c>
      <c r="M9829">
        <v>20001</v>
      </c>
      <c r="N9829" t="s">
        <v>66</v>
      </c>
      <c r="O9829" t="s">
        <v>59</v>
      </c>
      <c r="P9829">
        <v>8560332</v>
      </c>
      <c r="Q9829" t="s">
        <v>67</v>
      </c>
      <c r="R9829" t="str">
        <f t="shared" si="460"/>
        <v>Tertile 1</v>
      </c>
      <c r="S9829" t="str">
        <f t="shared" si="461"/>
        <v>Risky</v>
      </c>
    </row>
    <row r="9830" spans="1:19" x14ac:dyDescent="0.35">
      <c r="A9830" t="s">
        <v>12077</v>
      </c>
      <c r="B9830" s="1">
        <v>44910</v>
      </c>
      <c r="C9830" s="5" t="str">
        <f t="shared" si="459"/>
        <v>12</v>
      </c>
      <c r="D9830" t="s">
        <v>407</v>
      </c>
      <c r="E9830" t="s">
        <v>17</v>
      </c>
      <c r="F9830">
        <v>13500</v>
      </c>
      <c r="G9830" t="s">
        <v>98</v>
      </c>
      <c r="H9830" t="s">
        <v>30</v>
      </c>
      <c r="I9830" t="s">
        <v>926</v>
      </c>
      <c r="J9830" t="s">
        <v>21</v>
      </c>
      <c r="K9830" t="s">
        <v>22</v>
      </c>
      <c r="L9830" t="s">
        <v>23</v>
      </c>
      <c r="M9830">
        <v>22001</v>
      </c>
      <c r="N9830" t="s">
        <v>32</v>
      </c>
      <c r="O9830" t="s">
        <v>43</v>
      </c>
      <c r="P9830">
        <v>7552296</v>
      </c>
      <c r="Q9830" t="s">
        <v>33</v>
      </c>
      <c r="R9830" t="str">
        <f t="shared" si="460"/>
        <v>Tertile 1</v>
      </c>
      <c r="S9830" t="str">
        <f t="shared" si="461"/>
        <v>Risky</v>
      </c>
    </row>
    <row r="9831" spans="1:19" x14ac:dyDescent="0.35">
      <c r="A9831" t="s">
        <v>12081</v>
      </c>
      <c r="B9831" s="1">
        <v>44910</v>
      </c>
      <c r="C9831" s="5" t="str">
        <f t="shared" si="459"/>
        <v>12</v>
      </c>
      <c r="D9831" t="s">
        <v>112</v>
      </c>
      <c r="E9831" t="s">
        <v>17</v>
      </c>
      <c r="F9831">
        <v>13500</v>
      </c>
      <c r="G9831" t="s">
        <v>160</v>
      </c>
      <c r="H9831" t="s">
        <v>319</v>
      </c>
      <c r="I9831" t="s">
        <v>478</v>
      </c>
      <c r="J9831" t="s">
        <v>39</v>
      </c>
      <c r="K9831" t="s">
        <v>40</v>
      </c>
      <c r="L9831" t="s">
        <v>50</v>
      </c>
      <c r="M9831">
        <v>14000</v>
      </c>
      <c r="N9831" t="s">
        <v>58</v>
      </c>
      <c r="O9831" t="s">
        <v>110</v>
      </c>
      <c r="P9831">
        <v>6391095</v>
      </c>
      <c r="Q9831" t="s">
        <v>60</v>
      </c>
      <c r="R9831" t="str">
        <f t="shared" si="460"/>
        <v>Tertile 1</v>
      </c>
      <c r="S9831" t="str">
        <f t="shared" si="461"/>
        <v>Risky</v>
      </c>
    </row>
    <row r="9832" spans="1:19" x14ac:dyDescent="0.35">
      <c r="A9832" t="s">
        <v>12085</v>
      </c>
      <c r="B9832" s="1">
        <v>44910</v>
      </c>
      <c r="C9832" s="5" t="str">
        <f t="shared" si="459"/>
        <v>12</v>
      </c>
      <c r="D9832" t="s">
        <v>120</v>
      </c>
      <c r="E9832" t="s">
        <v>86</v>
      </c>
      <c r="F9832">
        <v>13500</v>
      </c>
      <c r="G9832" t="s">
        <v>98</v>
      </c>
      <c r="H9832" t="s">
        <v>94</v>
      </c>
      <c r="I9832" t="s">
        <v>344</v>
      </c>
      <c r="J9832" t="s">
        <v>39</v>
      </c>
      <c r="K9832" t="s">
        <v>40</v>
      </c>
      <c r="L9832" t="s">
        <v>50</v>
      </c>
      <c r="M9832">
        <v>16000</v>
      </c>
      <c r="N9832" t="s">
        <v>32</v>
      </c>
      <c r="O9832" t="s">
        <v>110</v>
      </c>
      <c r="P9832">
        <v>8835337</v>
      </c>
      <c r="Q9832" t="s">
        <v>33</v>
      </c>
      <c r="R9832" t="str">
        <f t="shared" si="460"/>
        <v>Tertile 1</v>
      </c>
      <c r="S9832" t="str">
        <f t="shared" si="461"/>
        <v>Risky</v>
      </c>
    </row>
    <row r="9833" spans="1:19" x14ac:dyDescent="0.35">
      <c r="A9833" t="s">
        <v>12090</v>
      </c>
      <c r="B9833" s="1">
        <v>44910</v>
      </c>
      <c r="C9833" s="5" t="str">
        <f t="shared" si="459"/>
        <v>12</v>
      </c>
      <c r="D9833" t="s">
        <v>7036</v>
      </c>
      <c r="E9833" t="s">
        <v>17</v>
      </c>
      <c r="F9833">
        <v>13500</v>
      </c>
      <c r="G9833" t="s">
        <v>98</v>
      </c>
      <c r="H9833" t="s">
        <v>126</v>
      </c>
      <c r="I9833" t="s">
        <v>180</v>
      </c>
      <c r="J9833" t="s">
        <v>39</v>
      </c>
      <c r="K9833" t="s">
        <v>40</v>
      </c>
      <c r="L9833" t="s">
        <v>23</v>
      </c>
      <c r="M9833">
        <v>43000</v>
      </c>
      <c r="N9833" t="s">
        <v>32</v>
      </c>
      <c r="O9833" t="s">
        <v>59</v>
      </c>
      <c r="P9833">
        <v>6780625</v>
      </c>
      <c r="Q9833" t="s">
        <v>33</v>
      </c>
      <c r="R9833" t="str">
        <f t="shared" si="460"/>
        <v>Tertile 1</v>
      </c>
      <c r="S9833" t="str">
        <f t="shared" si="461"/>
        <v>Risky</v>
      </c>
    </row>
    <row r="9834" spans="1:19" x14ac:dyDescent="0.35">
      <c r="A9834" t="s">
        <v>12093</v>
      </c>
      <c r="B9834" s="1">
        <v>44910</v>
      </c>
      <c r="C9834" s="5" t="str">
        <f t="shared" si="459"/>
        <v>12</v>
      </c>
      <c r="D9834" t="s">
        <v>9040</v>
      </c>
      <c r="E9834" t="s">
        <v>17</v>
      </c>
      <c r="F9834">
        <v>13500</v>
      </c>
      <c r="G9834" t="s">
        <v>147</v>
      </c>
      <c r="H9834" t="s">
        <v>481</v>
      </c>
      <c r="I9834" t="s">
        <v>1154</v>
      </c>
      <c r="J9834" t="s">
        <v>21</v>
      </c>
      <c r="K9834" t="s">
        <v>22</v>
      </c>
      <c r="L9834" t="s">
        <v>23</v>
      </c>
      <c r="M9834">
        <v>23001</v>
      </c>
      <c r="N9834" t="s">
        <v>58</v>
      </c>
      <c r="O9834" t="s">
        <v>110</v>
      </c>
      <c r="P9834">
        <v>7190551</v>
      </c>
      <c r="Q9834" t="s">
        <v>60</v>
      </c>
      <c r="R9834" t="str">
        <f t="shared" si="460"/>
        <v>Tertile 1</v>
      </c>
      <c r="S9834" t="str">
        <f t="shared" si="461"/>
        <v>Risky</v>
      </c>
    </row>
    <row r="9835" spans="1:19" x14ac:dyDescent="0.35">
      <c r="A9835" t="s">
        <v>12095</v>
      </c>
      <c r="B9835" s="1">
        <v>44910</v>
      </c>
      <c r="C9835" s="5" t="str">
        <f t="shared" si="459"/>
        <v>12</v>
      </c>
      <c r="D9835" t="s">
        <v>73</v>
      </c>
      <c r="E9835" t="s">
        <v>17</v>
      </c>
      <c r="F9835">
        <v>13500</v>
      </c>
      <c r="G9835" t="s">
        <v>76</v>
      </c>
      <c r="H9835" t="s">
        <v>167</v>
      </c>
      <c r="I9835" t="s">
        <v>168</v>
      </c>
      <c r="J9835" t="s">
        <v>21</v>
      </c>
      <c r="K9835" t="s">
        <v>22</v>
      </c>
      <c r="L9835" t="s">
        <v>50</v>
      </c>
      <c r="M9835">
        <v>18001</v>
      </c>
      <c r="N9835" t="s">
        <v>72</v>
      </c>
      <c r="O9835" t="s">
        <v>59</v>
      </c>
      <c r="P9835">
        <v>7629026</v>
      </c>
      <c r="Q9835" t="s">
        <v>73</v>
      </c>
      <c r="R9835" t="str">
        <f t="shared" si="460"/>
        <v>Tertile 1</v>
      </c>
      <c r="S9835" t="str">
        <f t="shared" si="461"/>
        <v>Risky</v>
      </c>
    </row>
    <row r="9836" spans="1:19" x14ac:dyDescent="0.35">
      <c r="A9836" t="s">
        <v>12099</v>
      </c>
      <c r="B9836" s="1">
        <v>44910</v>
      </c>
      <c r="C9836" s="5" t="str">
        <f t="shared" si="459"/>
        <v>12</v>
      </c>
      <c r="D9836" t="s">
        <v>12100</v>
      </c>
      <c r="E9836" t="s">
        <v>17</v>
      </c>
      <c r="F9836">
        <v>13500</v>
      </c>
      <c r="G9836" t="s">
        <v>288</v>
      </c>
      <c r="H9836" t="s">
        <v>48</v>
      </c>
      <c r="I9836" t="s">
        <v>49</v>
      </c>
      <c r="J9836" t="s">
        <v>21</v>
      </c>
      <c r="K9836" t="s">
        <v>22</v>
      </c>
      <c r="L9836" t="s">
        <v>50</v>
      </c>
      <c r="M9836">
        <v>31000</v>
      </c>
      <c r="N9836" t="s">
        <v>32</v>
      </c>
      <c r="O9836" t="s">
        <v>25</v>
      </c>
      <c r="P9836">
        <v>7893233</v>
      </c>
      <c r="Q9836" t="s">
        <v>73</v>
      </c>
      <c r="R9836" t="str">
        <f t="shared" si="460"/>
        <v>Tertile 1</v>
      </c>
      <c r="S9836" t="str">
        <f t="shared" si="461"/>
        <v>Risky</v>
      </c>
    </row>
    <row r="9837" spans="1:19" x14ac:dyDescent="0.35">
      <c r="A9837" t="s">
        <v>12101</v>
      </c>
      <c r="B9837" s="1">
        <v>44910</v>
      </c>
      <c r="C9837" s="5" t="str">
        <f t="shared" si="459"/>
        <v>12</v>
      </c>
      <c r="D9837" t="s">
        <v>3053</v>
      </c>
      <c r="E9837" t="s">
        <v>17</v>
      </c>
      <c r="F9837">
        <v>13500</v>
      </c>
      <c r="G9837" t="s">
        <v>291</v>
      </c>
      <c r="H9837" t="s">
        <v>167</v>
      </c>
      <c r="I9837" t="s">
        <v>1609</v>
      </c>
      <c r="J9837" t="s">
        <v>21</v>
      </c>
      <c r="K9837" t="s">
        <v>22</v>
      </c>
      <c r="L9837" t="s">
        <v>50</v>
      </c>
      <c r="M9837">
        <v>20000</v>
      </c>
      <c r="N9837" t="s">
        <v>42</v>
      </c>
      <c r="O9837" t="s">
        <v>25</v>
      </c>
      <c r="P9837">
        <v>7108810</v>
      </c>
      <c r="Q9837" t="s">
        <v>60</v>
      </c>
      <c r="R9837" t="str">
        <f t="shared" si="460"/>
        <v>Tertile 1</v>
      </c>
      <c r="S9837" t="str">
        <f t="shared" si="461"/>
        <v>Risky</v>
      </c>
    </row>
    <row r="9838" spans="1:19" x14ac:dyDescent="0.35">
      <c r="A9838" t="s">
        <v>12105</v>
      </c>
      <c r="B9838" s="1">
        <v>44910</v>
      </c>
      <c r="C9838" s="5" t="str">
        <f t="shared" si="459"/>
        <v>12</v>
      </c>
      <c r="D9838" t="s">
        <v>1168</v>
      </c>
      <c r="E9838" t="s">
        <v>86</v>
      </c>
      <c r="F9838">
        <v>13500</v>
      </c>
      <c r="G9838" t="s">
        <v>80</v>
      </c>
      <c r="H9838" t="s">
        <v>319</v>
      </c>
      <c r="I9838" t="s">
        <v>341</v>
      </c>
      <c r="J9838" t="s">
        <v>21</v>
      </c>
      <c r="K9838" t="s">
        <v>22</v>
      </c>
      <c r="L9838" t="s">
        <v>50</v>
      </c>
      <c r="M9838">
        <v>15000</v>
      </c>
      <c r="N9838" t="s">
        <v>66</v>
      </c>
      <c r="O9838" t="s">
        <v>59</v>
      </c>
      <c r="P9838">
        <v>7647507</v>
      </c>
      <c r="Q9838" t="s">
        <v>26</v>
      </c>
      <c r="R9838" t="str">
        <f t="shared" si="460"/>
        <v>Tertile 1</v>
      </c>
      <c r="S9838" t="str">
        <f t="shared" si="461"/>
        <v>Risky</v>
      </c>
    </row>
    <row r="9839" spans="1:19" x14ac:dyDescent="0.35">
      <c r="A9839" t="s">
        <v>12082</v>
      </c>
      <c r="B9839" s="1">
        <v>44910</v>
      </c>
      <c r="C9839" s="5" t="str">
        <f t="shared" si="459"/>
        <v>12</v>
      </c>
      <c r="D9839" t="s">
        <v>3938</v>
      </c>
      <c r="E9839" t="s">
        <v>17</v>
      </c>
      <c r="F9839">
        <v>358500</v>
      </c>
      <c r="G9839" t="s">
        <v>80</v>
      </c>
      <c r="H9839" t="s">
        <v>138</v>
      </c>
      <c r="I9839" t="s">
        <v>269</v>
      </c>
      <c r="J9839" t="s">
        <v>39</v>
      </c>
      <c r="K9839" t="s">
        <v>40</v>
      </c>
      <c r="L9839" t="s">
        <v>23</v>
      </c>
      <c r="M9839">
        <v>25500</v>
      </c>
      <c r="N9839" t="s">
        <v>66</v>
      </c>
      <c r="O9839" t="s">
        <v>25</v>
      </c>
      <c r="P9839">
        <v>6442789</v>
      </c>
      <c r="Q9839" t="s">
        <v>67</v>
      </c>
      <c r="R9839" t="str">
        <f t="shared" si="460"/>
        <v>Tertile 1</v>
      </c>
      <c r="S9839" t="str">
        <f t="shared" si="461"/>
        <v>Risky</v>
      </c>
    </row>
    <row r="9840" spans="1:19" x14ac:dyDescent="0.35">
      <c r="A9840" t="s">
        <v>12079</v>
      </c>
      <c r="B9840" s="1">
        <v>44910</v>
      </c>
      <c r="C9840" s="5" t="str">
        <f t="shared" si="459"/>
        <v>12</v>
      </c>
      <c r="D9840" t="s">
        <v>572</v>
      </c>
      <c r="E9840" t="s">
        <v>17</v>
      </c>
      <c r="F9840">
        <v>370000</v>
      </c>
      <c r="G9840" t="s">
        <v>142</v>
      </c>
      <c r="H9840" t="s">
        <v>19</v>
      </c>
      <c r="I9840" t="s">
        <v>380</v>
      </c>
      <c r="J9840" t="s">
        <v>21</v>
      </c>
      <c r="K9840" t="s">
        <v>22</v>
      </c>
      <c r="L9840" t="s">
        <v>50</v>
      </c>
      <c r="M9840">
        <v>42001</v>
      </c>
      <c r="N9840" t="s">
        <v>51</v>
      </c>
      <c r="O9840" t="s">
        <v>59</v>
      </c>
      <c r="P9840">
        <v>8100875</v>
      </c>
      <c r="Q9840" t="s">
        <v>52</v>
      </c>
      <c r="R9840" t="str">
        <f t="shared" si="460"/>
        <v>Tertile 1</v>
      </c>
      <c r="S9840" t="str">
        <f t="shared" si="461"/>
        <v>Risky</v>
      </c>
    </row>
    <row r="9841" spans="1:19" x14ac:dyDescent="0.35">
      <c r="A9841" t="s">
        <v>12078</v>
      </c>
      <c r="B9841" s="1">
        <v>44910</v>
      </c>
      <c r="C9841" s="5" t="str">
        <f t="shared" si="459"/>
        <v>12</v>
      </c>
      <c r="D9841" t="s">
        <v>132</v>
      </c>
      <c r="E9841" t="s">
        <v>17</v>
      </c>
      <c r="F9841">
        <v>440000</v>
      </c>
      <c r="G9841" t="s">
        <v>103</v>
      </c>
      <c r="H9841" t="s">
        <v>187</v>
      </c>
      <c r="I9841" t="s">
        <v>249</v>
      </c>
      <c r="J9841" t="s">
        <v>39</v>
      </c>
      <c r="K9841" t="s">
        <v>40</v>
      </c>
      <c r="L9841" t="s">
        <v>23</v>
      </c>
      <c r="M9841">
        <v>36001</v>
      </c>
      <c r="N9841" t="s">
        <v>42</v>
      </c>
      <c r="O9841" t="s">
        <v>59</v>
      </c>
      <c r="P9841">
        <v>7457842</v>
      </c>
      <c r="Q9841" t="s">
        <v>44</v>
      </c>
      <c r="R9841" t="str">
        <f t="shared" si="460"/>
        <v>Tertile 1</v>
      </c>
      <c r="S9841" t="str">
        <f t="shared" si="461"/>
        <v>Risky</v>
      </c>
    </row>
    <row r="9842" spans="1:19" x14ac:dyDescent="0.35">
      <c r="A9842" t="s">
        <v>12094</v>
      </c>
      <c r="B9842" s="1">
        <v>44910</v>
      </c>
      <c r="C9842" s="5" t="str">
        <f t="shared" si="459"/>
        <v>12</v>
      </c>
      <c r="D9842" t="s">
        <v>9042</v>
      </c>
      <c r="E9842" t="s">
        <v>17</v>
      </c>
      <c r="F9842">
        <v>450000</v>
      </c>
      <c r="G9842" t="s">
        <v>152</v>
      </c>
      <c r="H9842" t="s">
        <v>133</v>
      </c>
      <c r="I9842" t="s">
        <v>134</v>
      </c>
      <c r="J9842" t="s">
        <v>21</v>
      </c>
      <c r="K9842" t="s">
        <v>22</v>
      </c>
      <c r="L9842" t="s">
        <v>23</v>
      </c>
      <c r="M9842">
        <v>49001</v>
      </c>
      <c r="N9842" t="s">
        <v>66</v>
      </c>
      <c r="O9842" t="s">
        <v>25</v>
      </c>
      <c r="P9842">
        <v>8173483</v>
      </c>
      <c r="Q9842" t="s">
        <v>67</v>
      </c>
      <c r="R9842" t="str">
        <f t="shared" si="460"/>
        <v>Tertile 1</v>
      </c>
      <c r="S9842" t="str">
        <f t="shared" si="461"/>
        <v>Risky</v>
      </c>
    </row>
    <row r="9843" spans="1:19" x14ac:dyDescent="0.35">
      <c r="A9843" t="s">
        <v>12108</v>
      </c>
      <c r="B9843" s="1">
        <v>44910</v>
      </c>
      <c r="C9843" s="5" t="str">
        <f t="shared" si="459"/>
        <v>12</v>
      </c>
      <c r="D9843" t="s">
        <v>955</v>
      </c>
      <c r="E9843" t="s">
        <v>17</v>
      </c>
      <c r="F9843">
        <v>452000</v>
      </c>
      <c r="G9843" t="s">
        <v>147</v>
      </c>
      <c r="H9843" t="s">
        <v>133</v>
      </c>
      <c r="I9843" t="s">
        <v>134</v>
      </c>
      <c r="J9843" t="s">
        <v>39</v>
      </c>
      <c r="K9843" t="s">
        <v>40</v>
      </c>
      <c r="L9843" t="s">
        <v>50</v>
      </c>
      <c r="M9843">
        <v>22000</v>
      </c>
      <c r="N9843" t="s">
        <v>58</v>
      </c>
      <c r="O9843" t="s">
        <v>83</v>
      </c>
      <c r="P9843">
        <v>7805617</v>
      </c>
      <c r="Q9843" t="s">
        <v>60</v>
      </c>
      <c r="R9843" t="str">
        <f t="shared" si="460"/>
        <v>Tertile 1</v>
      </c>
      <c r="S9843" t="str">
        <f t="shared" si="461"/>
        <v>Risky</v>
      </c>
    </row>
    <row r="9844" spans="1:19" x14ac:dyDescent="0.35">
      <c r="A9844" t="s">
        <v>12072</v>
      </c>
      <c r="B9844" s="1">
        <v>44910</v>
      </c>
      <c r="C9844" s="5" t="str">
        <f t="shared" si="459"/>
        <v>12</v>
      </c>
      <c r="D9844" t="s">
        <v>5064</v>
      </c>
      <c r="E9844" t="s">
        <v>17</v>
      </c>
      <c r="F9844">
        <v>480000</v>
      </c>
      <c r="G9844" t="s">
        <v>252</v>
      </c>
      <c r="H9844" t="s">
        <v>30</v>
      </c>
      <c r="I9844" t="s">
        <v>929</v>
      </c>
      <c r="J9844" t="s">
        <v>39</v>
      </c>
      <c r="K9844" t="s">
        <v>40</v>
      </c>
      <c r="L9844" t="s">
        <v>50</v>
      </c>
      <c r="M9844">
        <v>19000</v>
      </c>
      <c r="N9844" t="s">
        <v>72</v>
      </c>
      <c r="O9844" t="s">
        <v>83</v>
      </c>
      <c r="P9844">
        <v>8771060</v>
      </c>
      <c r="Q9844" t="s">
        <v>73</v>
      </c>
      <c r="R9844" t="str">
        <f t="shared" si="460"/>
        <v>Tertile 1</v>
      </c>
      <c r="S9844" t="str">
        <f t="shared" si="461"/>
        <v>Risky</v>
      </c>
    </row>
    <row r="9845" spans="1:19" x14ac:dyDescent="0.35">
      <c r="A9845" t="s">
        <v>12091</v>
      </c>
      <c r="B9845" s="1">
        <v>44910</v>
      </c>
      <c r="C9845" s="5" t="str">
        <f t="shared" si="459"/>
        <v>12</v>
      </c>
      <c r="D9845" t="s">
        <v>2303</v>
      </c>
      <c r="E9845" t="s">
        <v>17</v>
      </c>
      <c r="F9845">
        <v>500000</v>
      </c>
      <c r="G9845" t="s">
        <v>103</v>
      </c>
      <c r="H9845" t="s">
        <v>156</v>
      </c>
      <c r="I9845" t="s">
        <v>196</v>
      </c>
      <c r="J9845" t="s">
        <v>21</v>
      </c>
      <c r="K9845" t="s">
        <v>22</v>
      </c>
      <c r="L9845" t="s">
        <v>50</v>
      </c>
      <c r="M9845">
        <v>62001</v>
      </c>
      <c r="N9845" t="s">
        <v>42</v>
      </c>
      <c r="O9845" t="s">
        <v>59</v>
      </c>
      <c r="P9845">
        <v>8460504</v>
      </c>
      <c r="Q9845" t="s">
        <v>44</v>
      </c>
      <c r="R9845" t="str">
        <f t="shared" si="460"/>
        <v>Tertile 1</v>
      </c>
      <c r="S9845" t="str">
        <f t="shared" si="461"/>
        <v>Risky</v>
      </c>
    </row>
    <row r="9846" spans="1:19" x14ac:dyDescent="0.35">
      <c r="A9846" t="s">
        <v>12107</v>
      </c>
      <c r="B9846" s="1">
        <v>44910</v>
      </c>
      <c r="C9846" s="5" t="str">
        <f t="shared" si="459"/>
        <v>12</v>
      </c>
      <c r="D9846" t="s">
        <v>3595</v>
      </c>
      <c r="E9846" t="s">
        <v>17</v>
      </c>
      <c r="F9846">
        <v>580000</v>
      </c>
      <c r="G9846" t="s">
        <v>268</v>
      </c>
      <c r="H9846" t="s">
        <v>113</v>
      </c>
      <c r="I9846" t="s">
        <v>114</v>
      </c>
      <c r="J9846" t="s">
        <v>39</v>
      </c>
      <c r="K9846" t="s">
        <v>40</v>
      </c>
      <c r="L9846" t="s">
        <v>50</v>
      </c>
      <c r="M9846">
        <v>17000</v>
      </c>
      <c r="N9846" t="s">
        <v>24</v>
      </c>
      <c r="O9846" t="s">
        <v>83</v>
      </c>
      <c r="P9846">
        <v>7861016</v>
      </c>
      <c r="Q9846" t="s">
        <v>26</v>
      </c>
      <c r="R9846" t="str">
        <f t="shared" si="460"/>
        <v>Tertile 2</v>
      </c>
      <c r="S9846" t="str">
        <f t="shared" si="461"/>
        <v>Risky</v>
      </c>
    </row>
    <row r="9847" spans="1:19" x14ac:dyDescent="0.35">
      <c r="A9847" t="s">
        <v>12076</v>
      </c>
      <c r="B9847" s="1">
        <v>44910</v>
      </c>
      <c r="C9847" s="5" t="str">
        <f t="shared" si="459"/>
        <v>12</v>
      </c>
      <c r="D9847" t="s">
        <v>531</v>
      </c>
      <c r="E9847" t="s">
        <v>17</v>
      </c>
      <c r="F9847">
        <v>601000</v>
      </c>
      <c r="G9847" t="s">
        <v>166</v>
      </c>
      <c r="H9847" t="s">
        <v>187</v>
      </c>
      <c r="I9847" t="s">
        <v>249</v>
      </c>
      <c r="J9847" t="s">
        <v>21</v>
      </c>
      <c r="K9847" t="s">
        <v>22</v>
      </c>
      <c r="L9847" t="s">
        <v>23</v>
      </c>
      <c r="M9847">
        <v>12001</v>
      </c>
      <c r="N9847" t="s">
        <v>24</v>
      </c>
      <c r="O9847" t="s">
        <v>59</v>
      </c>
      <c r="P9847">
        <v>7401581</v>
      </c>
      <c r="Q9847" t="s">
        <v>26</v>
      </c>
      <c r="R9847" t="str">
        <f t="shared" si="460"/>
        <v>Tertile 2</v>
      </c>
      <c r="S9847" t="str">
        <f t="shared" si="461"/>
        <v>Risky</v>
      </c>
    </row>
    <row r="9848" spans="1:19" x14ac:dyDescent="0.35">
      <c r="A9848" t="s">
        <v>12109</v>
      </c>
      <c r="B9848" s="1">
        <v>44910</v>
      </c>
      <c r="C9848" s="5" t="str">
        <f t="shared" si="459"/>
        <v>12</v>
      </c>
      <c r="D9848" t="s">
        <v>386</v>
      </c>
      <c r="E9848" t="s">
        <v>17</v>
      </c>
      <c r="F9848">
        <v>745000</v>
      </c>
      <c r="G9848" t="s">
        <v>103</v>
      </c>
      <c r="H9848" t="s">
        <v>19</v>
      </c>
      <c r="I9848" t="s">
        <v>316</v>
      </c>
      <c r="J9848" t="s">
        <v>21</v>
      </c>
      <c r="K9848" t="s">
        <v>22</v>
      </c>
      <c r="L9848" t="s">
        <v>50</v>
      </c>
      <c r="M9848">
        <v>22000</v>
      </c>
      <c r="N9848" t="s">
        <v>42</v>
      </c>
      <c r="O9848" t="s">
        <v>59</v>
      </c>
      <c r="P9848">
        <v>6663172</v>
      </c>
      <c r="Q9848" t="s">
        <v>60</v>
      </c>
      <c r="R9848" t="str">
        <f t="shared" si="460"/>
        <v>Tertile 2</v>
      </c>
      <c r="S9848" t="str">
        <f t="shared" si="461"/>
        <v>Risky</v>
      </c>
    </row>
    <row r="9849" spans="1:19" x14ac:dyDescent="0.35">
      <c r="A9849" t="s">
        <v>12071</v>
      </c>
      <c r="B9849" s="1">
        <v>44910</v>
      </c>
      <c r="C9849" s="5" t="str">
        <f t="shared" si="459"/>
        <v>12</v>
      </c>
      <c r="D9849" t="s">
        <v>357</v>
      </c>
      <c r="E9849" t="s">
        <v>86</v>
      </c>
      <c r="F9849">
        <v>770000</v>
      </c>
      <c r="G9849" t="s">
        <v>160</v>
      </c>
      <c r="H9849" t="s">
        <v>216</v>
      </c>
      <c r="I9849" t="s">
        <v>887</v>
      </c>
      <c r="J9849" t="s">
        <v>21</v>
      </c>
      <c r="K9849" t="s">
        <v>22</v>
      </c>
      <c r="L9849" t="s">
        <v>23</v>
      </c>
      <c r="M9849">
        <v>18000</v>
      </c>
      <c r="N9849" t="s">
        <v>58</v>
      </c>
      <c r="O9849" t="s">
        <v>110</v>
      </c>
      <c r="P9849">
        <v>6109953</v>
      </c>
      <c r="Q9849" t="s">
        <v>60</v>
      </c>
      <c r="R9849" t="str">
        <f t="shared" si="460"/>
        <v>Tertile 2</v>
      </c>
      <c r="S9849" t="str">
        <f t="shared" si="461"/>
        <v>Eligible</v>
      </c>
    </row>
    <row r="9850" spans="1:19" x14ac:dyDescent="0.35">
      <c r="A9850" t="s">
        <v>12084</v>
      </c>
      <c r="B9850" s="1">
        <v>44910</v>
      </c>
      <c r="C9850" s="5" t="str">
        <f t="shared" si="459"/>
        <v>12</v>
      </c>
      <c r="D9850" t="s">
        <v>116</v>
      </c>
      <c r="E9850" t="s">
        <v>17</v>
      </c>
      <c r="F9850">
        <v>770000</v>
      </c>
      <c r="G9850" t="s">
        <v>166</v>
      </c>
      <c r="H9850" t="s">
        <v>174</v>
      </c>
      <c r="I9850" t="s">
        <v>579</v>
      </c>
      <c r="J9850" t="s">
        <v>21</v>
      </c>
      <c r="K9850" t="s">
        <v>22</v>
      </c>
      <c r="L9850" t="s">
        <v>23</v>
      </c>
      <c r="M9850">
        <v>39000</v>
      </c>
      <c r="N9850" t="s">
        <v>24</v>
      </c>
      <c r="O9850" t="s">
        <v>25</v>
      </c>
      <c r="P9850">
        <v>7880705</v>
      </c>
      <c r="Q9850" t="s">
        <v>26</v>
      </c>
      <c r="R9850" t="str">
        <f t="shared" si="460"/>
        <v>Tertile 2</v>
      </c>
      <c r="S9850" t="str">
        <f t="shared" si="461"/>
        <v>Eligible</v>
      </c>
    </row>
    <row r="9851" spans="1:19" x14ac:dyDescent="0.35">
      <c r="A9851" t="s">
        <v>12092</v>
      </c>
      <c r="B9851" s="1">
        <v>44910</v>
      </c>
      <c r="C9851" s="5" t="str">
        <f t="shared" si="459"/>
        <v>12</v>
      </c>
      <c r="D9851" t="s">
        <v>2121</v>
      </c>
      <c r="E9851" t="s">
        <v>17</v>
      </c>
      <c r="F9851">
        <v>950000</v>
      </c>
      <c r="G9851" t="s">
        <v>142</v>
      </c>
      <c r="H9851" t="s">
        <v>369</v>
      </c>
      <c r="I9851" t="s">
        <v>810</v>
      </c>
      <c r="J9851" t="s">
        <v>21</v>
      </c>
      <c r="K9851" t="s">
        <v>22</v>
      </c>
      <c r="L9851" t="s">
        <v>50</v>
      </c>
      <c r="M9851">
        <v>15001</v>
      </c>
      <c r="N9851" t="s">
        <v>51</v>
      </c>
      <c r="O9851" t="s">
        <v>25</v>
      </c>
      <c r="P9851">
        <v>6444140</v>
      </c>
      <c r="Q9851" t="s">
        <v>52</v>
      </c>
      <c r="R9851" t="str">
        <f t="shared" si="460"/>
        <v>Tertile 2</v>
      </c>
      <c r="S9851" t="str">
        <f t="shared" si="461"/>
        <v>Eligible</v>
      </c>
    </row>
    <row r="9852" spans="1:19" x14ac:dyDescent="0.35">
      <c r="A9852" t="s">
        <v>12083</v>
      </c>
      <c r="B9852" s="1">
        <v>44910</v>
      </c>
      <c r="C9852" s="5" t="str">
        <f t="shared" si="459"/>
        <v>12</v>
      </c>
      <c r="D9852" t="s">
        <v>1910</v>
      </c>
      <c r="E9852" t="s">
        <v>17</v>
      </c>
      <c r="F9852">
        <v>1000000</v>
      </c>
      <c r="G9852" t="s">
        <v>90</v>
      </c>
      <c r="H9852" t="s">
        <v>319</v>
      </c>
      <c r="I9852" t="s">
        <v>320</v>
      </c>
      <c r="J9852" t="s">
        <v>21</v>
      </c>
      <c r="K9852" t="s">
        <v>22</v>
      </c>
      <c r="L9852" t="s">
        <v>50</v>
      </c>
      <c r="M9852">
        <v>46000</v>
      </c>
      <c r="N9852" t="s">
        <v>72</v>
      </c>
      <c r="O9852" t="s">
        <v>110</v>
      </c>
      <c r="P9852">
        <v>6961331</v>
      </c>
      <c r="Q9852" t="s">
        <v>73</v>
      </c>
      <c r="R9852" t="str">
        <f t="shared" si="460"/>
        <v>Tertile 2</v>
      </c>
      <c r="S9852" t="str">
        <f t="shared" si="461"/>
        <v>Eligible</v>
      </c>
    </row>
    <row r="9853" spans="1:19" x14ac:dyDescent="0.35">
      <c r="A9853" t="s">
        <v>12086</v>
      </c>
      <c r="B9853" s="1">
        <v>44910</v>
      </c>
      <c r="C9853" s="5" t="str">
        <f t="shared" si="459"/>
        <v>12</v>
      </c>
      <c r="D9853" t="s">
        <v>1916</v>
      </c>
      <c r="E9853" t="s">
        <v>17</v>
      </c>
      <c r="F9853">
        <v>1008000</v>
      </c>
      <c r="G9853" t="s">
        <v>103</v>
      </c>
      <c r="H9853" t="s">
        <v>319</v>
      </c>
      <c r="I9853" t="s">
        <v>341</v>
      </c>
      <c r="J9853" t="s">
        <v>21</v>
      </c>
      <c r="K9853" t="s">
        <v>22</v>
      </c>
      <c r="L9853" t="s">
        <v>50</v>
      </c>
      <c r="M9853">
        <v>15800</v>
      </c>
      <c r="N9853" t="s">
        <v>42</v>
      </c>
      <c r="O9853" t="s">
        <v>59</v>
      </c>
      <c r="P9853">
        <v>8472398</v>
      </c>
      <c r="Q9853" t="s">
        <v>44</v>
      </c>
      <c r="R9853" t="str">
        <f t="shared" si="460"/>
        <v>Tertile 3</v>
      </c>
      <c r="S9853" t="str">
        <f t="shared" si="461"/>
        <v>Eligible</v>
      </c>
    </row>
    <row r="9854" spans="1:19" x14ac:dyDescent="0.35">
      <c r="A9854" t="s">
        <v>12087</v>
      </c>
      <c r="B9854" s="1">
        <v>44910</v>
      </c>
      <c r="C9854" s="5" t="str">
        <f t="shared" si="459"/>
        <v>12</v>
      </c>
      <c r="D9854" t="s">
        <v>122</v>
      </c>
      <c r="E9854" t="s">
        <v>17</v>
      </c>
      <c r="F9854">
        <v>1015000</v>
      </c>
      <c r="G9854" t="s">
        <v>142</v>
      </c>
      <c r="H9854" t="s">
        <v>104</v>
      </c>
      <c r="I9854" t="s">
        <v>487</v>
      </c>
      <c r="J9854" t="s">
        <v>21</v>
      </c>
      <c r="K9854" t="s">
        <v>22</v>
      </c>
      <c r="L9854" t="s">
        <v>50</v>
      </c>
      <c r="M9854">
        <v>62500</v>
      </c>
      <c r="N9854" t="s">
        <v>51</v>
      </c>
      <c r="O9854" t="s">
        <v>25</v>
      </c>
      <c r="P9854">
        <v>8356520</v>
      </c>
      <c r="Q9854" t="s">
        <v>52</v>
      </c>
      <c r="R9854" t="str">
        <f t="shared" si="460"/>
        <v>Tertile 3</v>
      </c>
      <c r="S9854" t="str">
        <f t="shared" si="461"/>
        <v>Eligible</v>
      </c>
    </row>
    <row r="9855" spans="1:19" x14ac:dyDescent="0.35">
      <c r="A9855" t="s">
        <v>12080</v>
      </c>
      <c r="B9855" s="1">
        <v>44910</v>
      </c>
      <c r="C9855" s="5" t="str">
        <f t="shared" si="459"/>
        <v>12</v>
      </c>
      <c r="D9855" t="s">
        <v>574</v>
      </c>
      <c r="E9855" t="s">
        <v>17</v>
      </c>
      <c r="F9855">
        <v>1051000</v>
      </c>
      <c r="G9855" t="s">
        <v>147</v>
      </c>
      <c r="H9855" t="s">
        <v>444</v>
      </c>
      <c r="I9855" t="s">
        <v>741</v>
      </c>
      <c r="J9855" t="s">
        <v>39</v>
      </c>
      <c r="K9855" t="s">
        <v>40</v>
      </c>
      <c r="L9855" t="s">
        <v>50</v>
      </c>
      <c r="M9855">
        <v>16101</v>
      </c>
      <c r="N9855" t="s">
        <v>58</v>
      </c>
      <c r="O9855" t="s">
        <v>59</v>
      </c>
      <c r="P9855">
        <v>7197792</v>
      </c>
      <c r="Q9855" t="s">
        <v>60</v>
      </c>
      <c r="R9855" t="str">
        <f t="shared" si="460"/>
        <v>Tertile 3</v>
      </c>
      <c r="S9855" t="str">
        <f t="shared" si="461"/>
        <v>Eligible</v>
      </c>
    </row>
    <row r="9856" spans="1:19" x14ac:dyDescent="0.35">
      <c r="A9856" t="s">
        <v>12089</v>
      </c>
      <c r="B9856" s="1">
        <v>44910</v>
      </c>
      <c r="C9856" s="5" t="str">
        <f t="shared" si="459"/>
        <v>12</v>
      </c>
      <c r="D9856" t="s">
        <v>125</v>
      </c>
      <c r="E9856" t="s">
        <v>17</v>
      </c>
      <c r="F9856">
        <v>1054000</v>
      </c>
      <c r="G9856" t="s">
        <v>152</v>
      </c>
      <c r="H9856" t="s">
        <v>94</v>
      </c>
      <c r="I9856" t="s">
        <v>630</v>
      </c>
      <c r="J9856" t="s">
        <v>39</v>
      </c>
      <c r="K9856" t="s">
        <v>40</v>
      </c>
      <c r="L9856" t="s">
        <v>50</v>
      </c>
      <c r="M9856">
        <v>20401</v>
      </c>
      <c r="N9856" t="s">
        <v>66</v>
      </c>
      <c r="O9856" t="s">
        <v>59</v>
      </c>
      <c r="P9856">
        <v>6831672</v>
      </c>
      <c r="Q9856" t="s">
        <v>67</v>
      </c>
      <c r="R9856" t="str">
        <f t="shared" si="460"/>
        <v>Tertile 3</v>
      </c>
      <c r="S9856" t="str">
        <f t="shared" si="461"/>
        <v>Eligible</v>
      </c>
    </row>
    <row r="9857" spans="1:19" x14ac:dyDescent="0.35">
      <c r="A9857" t="s">
        <v>12098</v>
      </c>
      <c r="B9857" s="1">
        <v>44910</v>
      </c>
      <c r="C9857" s="5" t="str">
        <f t="shared" si="459"/>
        <v>12</v>
      </c>
      <c r="D9857" t="s">
        <v>10464</v>
      </c>
      <c r="E9857" t="s">
        <v>17</v>
      </c>
      <c r="F9857">
        <v>1065000</v>
      </c>
      <c r="G9857" t="s">
        <v>36</v>
      </c>
      <c r="H9857" t="s">
        <v>148</v>
      </c>
      <c r="I9857" t="s">
        <v>149</v>
      </c>
      <c r="J9857" t="s">
        <v>21</v>
      </c>
      <c r="K9857" t="s">
        <v>22</v>
      </c>
      <c r="L9857" t="s">
        <v>23</v>
      </c>
      <c r="M9857">
        <v>22500</v>
      </c>
      <c r="N9857" t="s">
        <v>42</v>
      </c>
      <c r="O9857" t="s">
        <v>43</v>
      </c>
      <c r="P9857">
        <v>7545885</v>
      </c>
      <c r="Q9857" t="s">
        <v>44</v>
      </c>
      <c r="R9857" t="str">
        <f t="shared" si="460"/>
        <v>Tertile 3</v>
      </c>
      <c r="S9857" t="str">
        <f t="shared" si="461"/>
        <v>Eligible</v>
      </c>
    </row>
    <row r="9858" spans="1:19" x14ac:dyDescent="0.35">
      <c r="A9858" t="s">
        <v>12096</v>
      </c>
      <c r="B9858" s="1">
        <v>44910</v>
      </c>
      <c r="C9858" s="5" t="str">
        <f t="shared" ref="C9858:C9921" si="462">TEXT(B9858,$V$22)</f>
        <v>12</v>
      </c>
      <c r="D9858" t="s">
        <v>9072</v>
      </c>
      <c r="E9858" t="s">
        <v>17</v>
      </c>
      <c r="F9858">
        <v>1102000</v>
      </c>
      <c r="G9858" t="s">
        <v>18</v>
      </c>
      <c r="H9858" t="s">
        <v>56</v>
      </c>
      <c r="I9858" t="s">
        <v>57</v>
      </c>
      <c r="J9858" t="s">
        <v>39</v>
      </c>
      <c r="K9858" t="s">
        <v>40</v>
      </c>
      <c r="L9858" t="s">
        <v>50</v>
      </c>
      <c r="M9858">
        <v>14200</v>
      </c>
      <c r="N9858" t="s">
        <v>24</v>
      </c>
      <c r="O9858" t="s">
        <v>59</v>
      </c>
      <c r="P9858">
        <v>8553601</v>
      </c>
      <c r="Q9858" t="s">
        <v>26</v>
      </c>
      <c r="R9858" t="str">
        <f t="shared" ref="R9858:R9921" si="463">IF(F9858&lt;_xlfn.PERCENTILE.INC($F$2:$F$10576,1/3), "Tertile 1",
   IF(F9858&lt;_xlfn.PERCENTILE.INC($F$2:$F$10576,2/3), "Tertile 2", "Tertile 3"))</f>
        <v>Tertile 3</v>
      </c>
      <c r="S9858" t="str">
        <f t="shared" ref="S9858:S9921" si="464">IF(F9858&gt;755000, "Eligible", "Risky")</f>
        <v>Eligible</v>
      </c>
    </row>
    <row r="9859" spans="1:19" x14ac:dyDescent="0.35">
      <c r="A9859" t="s">
        <v>12070</v>
      </c>
      <c r="B9859" s="1">
        <v>44910</v>
      </c>
      <c r="C9859" s="5" t="str">
        <f t="shared" si="462"/>
        <v>12</v>
      </c>
      <c r="D9859" t="s">
        <v>354</v>
      </c>
      <c r="E9859" t="s">
        <v>17</v>
      </c>
      <c r="F9859">
        <v>1200000</v>
      </c>
      <c r="G9859" t="s">
        <v>295</v>
      </c>
      <c r="H9859" t="s">
        <v>148</v>
      </c>
      <c r="I9859" t="s">
        <v>329</v>
      </c>
      <c r="J9859" t="s">
        <v>21</v>
      </c>
      <c r="K9859" t="s">
        <v>22</v>
      </c>
      <c r="L9859" t="s">
        <v>23</v>
      </c>
      <c r="M9859">
        <v>16000</v>
      </c>
      <c r="N9859" t="s">
        <v>51</v>
      </c>
      <c r="O9859" t="s">
        <v>110</v>
      </c>
      <c r="P9859">
        <v>6018197</v>
      </c>
      <c r="Q9859" t="s">
        <v>52</v>
      </c>
      <c r="R9859" t="str">
        <f t="shared" si="463"/>
        <v>Tertile 3</v>
      </c>
      <c r="S9859" t="str">
        <f t="shared" si="464"/>
        <v>Eligible</v>
      </c>
    </row>
    <row r="9860" spans="1:19" x14ac:dyDescent="0.35">
      <c r="A9860" t="s">
        <v>12106</v>
      </c>
      <c r="B9860" s="1">
        <v>44910</v>
      </c>
      <c r="C9860" s="5" t="str">
        <f t="shared" si="462"/>
        <v>12</v>
      </c>
      <c r="D9860" t="s">
        <v>1170</v>
      </c>
      <c r="E9860" t="s">
        <v>17</v>
      </c>
      <c r="F9860">
        <v>1248500</v>
      </c>
      <c r="G9860" t="s">
        <v>90</v>
      </c>
      <c r="H9860" t="s">
        <v>138</v>
      </c>
      <c r="I9860" t="s">
        <v>269</v>
      </c>
      <c r="J9860" t="s">
        <v>39</v>
      </c>
      <c r="K9860" t="s">
        <v>40</v>
      </c>
      <c r="L9860" t="s">
        <v>50</v>
      </c>
      <c r="M9860">
        <v>13850</v>
      </c>
      <c r="N9860" t="s">
        <v>72</v>
      </c>
      <c r="O9860" t="s">
        <v>25</v>
      </c>
      <c r="P9860">
        <v>6059388</v>
      </c>
      <c r="Q9860" t="s">
        <v>33</v>
      </c>
      <c r="R9860" t="str">
        <f t="shared" si="463"/>
        <v>Tertile 3</v>
      </c>
      <c r="S9860" t="str">
        <f t="shared" si="464"/>
        <v>Eligible</v>
      </c>
    </row>
    <row r="9861" spans="1:19" x14ac:dyDescent="0.35">
      <c r="A9861" t="s">
        <v>12097</v>
      </c>
      <c r="B9861" s="1">
        <v>44910</v>
      </c>
      <c r="C9861" s="5" t="str">
        <f t="shared" si="462"/>
        <v>12</v>
      </c>
      <c r="D9861" t="s">
        <v>10462</v>
      </c>
      <c r="E9861" t="s">
        <v>17</v>
      </c>
      <c r="F9861">
        <v>1275000</v>
      </c>
      <c r="G9861" t="s">
        <v>29</v>
      </c>
      <c r="H9861" t="s">
        <v>148</v>
      </c>
      <c r="I9861" t="s">
        <v>149</v>
      </c>
      <c r="J9861" t="s">
        <v>21</v>
      </c>
      <c r="K9861" t="s">
        <v>22</v>
      </c>
      <c r="L9861" t="s">
        <v>50</v>
      </c>
      <c r="M9861">
        <v>22500</v>
      </c>
      <c r="N9861" t="s">
        <v>32</v>
      </c>
      <c r="O9861" t="s">
        <v>43</v>
      </c>
      <c r="P9861">
        <v>6308311</v>
      </c>
      <c r="Q9861" t="s">
        <v>33</v>
      </c>
      <c r="R9861" t="str">
        <f t="shared" si="463"/>
        <v>Tertile 3</v>
      </c>
      <c r="S9861" t="str">
        <f t="shared" si="464"/>
        <v>Eligible</v>
      </c>
    </row>
    <row r="9862" spans="1:19" x14ac:dyDescent="0.35">
      <c r="A9862" t="s">
        <v>12065</v>
      </c>
      <c r="B9862" s="1">
        <v>44910</v>
      </c>
      <c r="C9862" s="5" t="str">
        <f t="shared" si="462"/>
        <v>12</v>
      </c>
      <c r="D9862" t="s">
        <v>1900</v>
      </c>
      <c r="E9862" t="s">
        <v>17</v>
      </c>
      <c r="F9862">
        <v>1300000</v>
      </c>
      <c r="G9862" t="s">
        <v>248</v>
      </c>
      <c r="H9862" t="s">
        <v>133</v>
      </c>
      <c r="I9862" t="s">
        <v>134</v>
      </c>
      <c r="J9862" t="s">
        <v>39</v>
      </c>
      <c r="K9862" t="s">
        <v>40</v>
      </c>
      <c r="L9862" t="s">
        <v>50</v>
      </c>
      <c r="M9862">
        <v>22000</v>
      </c>
      <c r="N9862" t="s">
        <v>66</v>
      </c>
      <c r="O9862" t="s">
        <v>59</v>
      </c>
      <c r="P9862">
        <v>8372931</v>
      </c>
      <c r="Q9862" t="s">
        <v>73</v>
      </c>
      <c r="R9862" t="str">
        <f t="shared" si="463"/>
        <v>Tertile 3</v>
      </c>
      <c r="S9862" t="str">
        <f t="shared" si="464"/>
        <v>Eligible</v>
      </c>
    </row>
    <row r="9863" spans="1:19" x14ac:dyDescent="0.35">
      <c r="A9863" t="s">
        <v>12073</v>
      </c>
      <c r="B9863" s="1">
        <v>44910</v>
      </c>
      <c r="C9863" s="5" t="str">
        <f t="shared" si="462"/>
        <v>12</v>
      </c>
      <c r="D9863" t="s">
        <v>475</v>
      </c>
      <c r="E9863" t="s">
        <v>17</v>
      </c>
      <c r="F9863">
        <v>1310000</v>
      </c>
      <c r="G9863" t="s">
        <v>160</v>
      </c>
      <c r="H9863" t="s">
        <v>138</v>
      </c>
      <c r="I9863" t="s">
        <v>1054</v>
      </c>
      <c r="J9863" t="s">
        <v>39</v>
      </c>
      <c r="K9863" t="s">
        <v>40</v>
      </c>
      <c r="L9863" t="s">
        <v>23</v>
      </c>
      <c r="M9863">
        <v>44001</v>
      </c>
      <c r="N9863" t="s">
        <v>58</v>
      </c>
      <c r="O9863" t="s">
        <v>43</v>
      </c>
      <c r="P9863">
        <v>6664897</v>
      </c>
      <c r="Q9863" t="s">
        <v>60</v>
      </c>
      <c r="R9863" t="str">
        <f t="shared" si="463"/>
        <v>Tertile 3</v>
      </c>
      <c r="S9863" t="str">
        <f t="shared" si="464"/>
        <v>Eligible</v>
      </c>
    </row>
    <row r="9864" spans="1:19" x14ac:dyDescent="0.35">
      <c r="A9864" t="s">
        <v>12088</v>
      </c>
      <c r="B9864" s="1">
        <v>44910</v>
      </c>
      <c r="C9864" s="5" t="str">
        <f t="shared" si="462"/>
        <v>12</v>
      </c>
      <c r="D9864" t="s">
        <v>3979</v>
      </c>
      <c r="E9864" t="s">
        <v>17</v>
      </c>
      <c r="F9864">
        <v>1371000</v>
      </c>
      <c r="G9864" t="s">
        <v>147</v>
      </c>
      <c r="H9864" t="s">
        <v>19</v>
      </c>
      <c r="I9864" t="s">
        <v>641</v>
      </c>
      <c r="J9864" t="s">
        <v>21</v>
      </c>
      <c r="K9864" t="s">
        <v>22</v>
      </c>
      <c r="L9864" t="s">
        <v>23</v>
      </c>
      <c r="M9864">
        <v>11101</v>
      </c>
      <c r="N9864" t="s">
        <v>58</v>
      </c>
      <c r="O9864" t="s">
        <v>43</v>
      </c>
      <c r="P9864">
        <v>6670806</v>
      </c>
      <c r="Q9864" t="s">
        <v>60</v>
      </c>
      <c r="R9864" t="str">
        <f t="shared" si="463"/>
        <v>Tertile 3</v>
      </c>
      <c r="S9864" t="str">
        <f t="shared" si="464"/>
        <v>Eligible</v>
      </c>
    </row>
    <row r="9865" spans="1:19" x14ac:dyDescent="0.35">
      <c r="A9865" t="s">
        <v>12064</v>
      </c>
      <c r="B9865" s="1">
        <v>44910</v>
      </c>
      <c r="C9865" s="5" t="str">
        <f t="shared" si="462"/>
        <v>12</v>
      </c>
      <c r="D9865" t="s">
        <v>237</v>
      </c>
      <c r="E9865" t="s">
        <v>17</v>
      </c>
      <c r="F9865">
        <v>1400000</v>
      </c>
      <c r="G9865" t="s">
        <v>244</v>
      </c>
      <c r="H9865" t="s">
        <v>94</v>
      </c>
      <c r="I9865" t="s">
        <v>619</v>
      </c>
      <c r="J9865" t="s">
        <v>21</v>
      </c>
      <c r="K9865" t="s">
        <v>22</v>
      </c>
      <c r="L9865" t="s">
        <v>23</v>
      </c>
      <c r="M9865">
        <v>9000</v>
      </c>
      <c r="N9865" t="s">
        <v>58</v>
      </c>
      <c r="O9865" t="s">
        <v>43</v>
      </c>
      <c r="P9865">
        <v>8757672</v>
      </c>
      <c r="Q9865" t="s">
        <v>60</v>
      </c>
      <c r="R9865" t="str">
        <f t="shared" si="463"/>
        <v>Tertile 3</v>
      </c>
      <c r="S9865" t="str">
        <f t="shared" si="464"/>
        <v>Eligible</v>
      </c>
    </row>
    <row r="9866" spans="1:19" x14ac:dyDescent="0.35">
      <c r="A9866" t="s">
        <v>12075</v>
      </c>
      <c r="B9866" s="1">
        <v>44910</v>
      </c>
      <c r="C9866" s="5" t="str">
        <f t="shared" si="462"/>
        <v>12</v>
      </c>
      <c r="D9866" t="s">
        <v>529</v>
      </c>
      <c r="E9866" t="s">
        <v>17</v>
      </c>
      <c r="F9866">
        <v>1415000</v>
      </c>
      <c r="G9866" t="s">
        <v>90</v>
      </c>
      <c r="H9866" t="s">
        <v>138</v>
      </c>
      <c r="I9866" t="s">
        <v>269</v>
      </c>
      <c r="J9866" t="s">
        <v>21</v>
      </c>
      <c r="K9866" t="s">
        <v>22</v>
      </c>
      <c r="L9866" t="s">
        <v>50</v>
      </c>
      <c r="M9866">
        <v>42501</v>
      </c>
      <c r="N9866" t="s">
        <v>72</v>
      </c>
      <c r="O9866" t="s">
        <v>25</v>
      </c>
      <c r="P9866">
        <v>8015344</v>
      </c>
      <c r="Q9866" t="s">
        <v>73</v>
      </c>
      <c r="R9866" t="str">
        <f t="shared" si="463"/>
        <v>Tertile 3</v>
      </c>
      <c r="S9866" t="str">
        <f t="shared" si="464"/>
        <v>Eligible</v>
      </c>
    </row>
    <row r="9867" spans="1:19" x14ac:dyDescent="0.35">
      <c r="A9867" t="s">
        <v>12068</v>
      </c>
      <c r="B9867" s="1">
        <v>44910</v>
      </c>
      <c r="C9867" s="5" t="str">
        <f t="shared" si="462"/>
        <v>12</v>
      </c>
      <c r="D9867" t="s">
        <v>281</v>
      </c>
      <c r="E9867" t="s">
        <v>17</v>
      </c>
      <c r="F9867">
        <v>1600000</v>
      </c>
      <c r="G9867" t="s">
        <v>288</v>
      </c>
      <c r="H9867" t="s">
        <v>126</v>
      </c>
      <c r="I9867" t="s">
        <v>127</v>
      </c>
      <c r="J9867" t="s">
        <v>39</v>
      </c>
      <c r="K9867" t="s">
        <v>40</v>
      </c>
      <c r="L9867" t="s">
        <v>50</v>
      </c>
      <c r="M9867">
        <v>14000</v>
      </c>
      <c r="N9867" t="s">
        <v>32</v>
      </c>
      <c r="O9867" t="s">
        <v>110</v>
      </c>
      <c r="P9867">
        <v>7499225</v>
      </c>
      <c r="Q9867" t="s">
        <v>33</v>
      </c>
      <c r="R9867" t="str">
        <f t="shared" si="463"/>
        <v>Tertile 3</v>
      </c>
      <c r="S9867" t="str">
        <f t="shared" si="464"/>
        <v>Eligible</v>
      </c>
    </row>
    <row r="9868" spans="1:19" x14ac:dyDescent="0.35">
      <c r="A9868" t="s">
        <v>12103</v>
      </c>
      <c r="B9868" s="1">
        <v>44910</v>
      </c>
      <c r="C9868" s="5" t="str">
        <f t="shared" si="462"/>
        <v>12</v>
      </c>
      <c r="D9868" t="s">
        <v>12104</v>
      </c>
      <c r="E9868" t="s">
        <v>17</v>
      </c>
      <c r="F9868">
        <v>1650000</v>
      </c>
      <c r="G9868" t="s">
        <v>47</v>
      </c>
      <c r="H9868" t="s">
        <v>133</v>
      </c>
      <c r="I9868" t="s">
        <v>134</v>
      </c>
      <c r="J9868" t="s">
        <v>21</v>
      </c>
      <c r="K9868" t="s">
        <v>22</v>
      </c>
      <c r="L9868" t="s">
        <v>23</v>
      </c>
      <c r="M9868">
        <v>21000</v>
      </c>
      <c r="N9868" t="s">
        <v>51</v>
      </c>
      <c r="O9868" t="s">
        <v>83</v>
      </c>
      <c r="P9868">
        <v>8513237</v>
      </c>
      <c r="Q9868" t="s">
        <v>52</v>
      </c>
      <c r="R9868" t="str">
        <f t="shared" si="463"/>
        <v>Tertile 3</v>
      </c>
      <c r="S9868" t="str">
        <f t="shared" si="464"/>
        <v>Eligible</v>
      </c>
    </row>
    <row r="9869" spans="1:19" x14ac:dyDescent="0.35">
      <c r="A9869" t="s">
        <v>12069</v>
      </c>
      <c r="B9869" s="1">
        <v>44910</v>
      </c>
      <c r="C9869" s="5" t="str">
        <f t="shared" si="462"/>
        <v>12</v>
      </c>
      <c r="D9869" t="s">
        <v>283</v>
      </c>
      <c r="E9869" t="s">
        <v>17</v>
      </c>
      <c r="F9869">
        <v>1780000</v>
      </c>
      <c r="G9869" t="s">
        <v>291</v>
      </c>
      <c r="H9869" t="s">
        <v>104</v>
      </c>
      <c r="I9869" t="s">
        <v>338</v>
      </c>
      <c r="J9869" t="s">
        <v>21</v>
      </c>
      <c r="K9869" t="s">
        <v>22</v>
      </c>
      <c r="L9869" t="s">
        <v>23</v>
      </c>
      <c r="M9869">
        <v>18000</v>
      </c>
      <c r="N9869" t="s">
        <v>42</v>
      </c>
      <c r="O9869" t="s">
        <v>110</v>
      </c>
      <c r="P9869">
        <v>8754221</v>
      </c>
      <c r="Q9869" t="s">
        <v>44</v>
      </c>
      <c r="R9869" t="str">
        <f t="shared" si="463"/>
        <v>Tertile 3</v>
      </c>
      <c r="S9869" t="str">
        <f t="shared" si="464"/>
        <v>Eligible</v>
      </c>
    </row>
    <row r="9870" spans="1:19" x14ac:dyDescent="0.35">
      <c r="A9870" t="s">
        <v>12102</v>
      </c>
      <c r="B9870" s="1">
        <v>44910</v>
      </c>
      <c r="C9870" s="5" t="str">
        <f t="shared" si="462"/>
        <v>12</v>
      </c>
      <c r="D9870" t="s">
        <v>3055</v>
      </c>
      <c r="E9870" t="s">
        <v>17</v>
      </c>
      <c r="F9870">
        <v>1960000</v>
      </c>
      <c r="G9870" t="s">
        <v>295</v>
      </c>
      <c r="H9870" t="s">
        <v>319</v>
      </c>
      <c r="I9870" t="s">
        <v>341</v>
      </c>
      <c r="J9870" t="s">
        <v>39</v>
      </c>
      <c r="K9870" t="s">
        <v>40</v>
      </c>
      <c r="L9870" t="s">
        <v>23</v>
      </c>
      <c r="M9870">
        <v>17000</v>
      </c>
      <c r="N9870" t="s">
        <v>51</v>
      </c>
      <c r="O9870" t="s">
        <v>59</v>
      </c>
      <c r="P9870">
        <v>8798614</v>
      </c>
      <c r="Q9870" t="s">
        <v>67</v>
      </c>
      <c r="R9870" t="str">
        <f t="shared" si="463"/>
        <v>Tertile 3</v>
      </c>
      <c r="S9870" t="str">
        <f t="shared" si="464"/>
        <v>Eligible</v>
      </c>
    </row>
    <row r="9871" spans="1:19" x14ac:dyDescent="0.35">
      <c r="A9871" t="s">
        <v>12063</v>
      </c>
      <c r="B9871" s="1">
        <v>44910</v>
      </c>
      <c r="C9871" s="5" t="str">
        <f t="shared" si="462"/>
        <v>12</v>
      </c>
      <c r="D9871" t="s">
        <v>1797</v>
      </c>
      <c r="E9871" t="s">
        <v>17</v>
      </c>
      <c r="F9871">
        <v>2000000</v>
      </c>
      <c r="G9871" t="s">
        <v>199</v>
      </c>
      <c r="H9871" t="s">
        <v>303</v>
      </c>
      <c r="I9871" t="s">
        <v>532</v>
      </c>
      <c r="J9871" t="s">
        <v>39</v>
      </c>
      <c r="K9871" t="s">
        <v>40</v>
      </c>
      <c r="L9871" t="s">
        <v>23</v>
      </c>
      <c r="M9871">
        <v>18000</v>
      </c>
      <c r="N9871" t="s">
        <v>51</v>
      </c>
      <c r="O9871" t="s">
        <v>43</v>
      </c>
      <c r="P9871">
        <v>7288361</v>
      </c>
      <c r="Q9871" t="s">
        <v>52</v>
      </c>
      <c r="R9871" t="str">
        <f t="shared" si="463"/>
        <v>Tertile 3</v>
      </c>
      <c r="S9871" t="str">
        <f t="shared" si="464"/>
        <v>Eligible</v>
      </c>
    </row>
    <row r="9872" spans="1:19" x14ac:dyDescent="0.35">
      <c r="A9872" t="s">
        <v>12114</v>
      </c>
      <c r="B9872" s="1">
        <v>44911</v>
      </c>
      <c r="C9872" s="5" t="str">
        <f t="shared" si="462"/>
        <v>12</v>
      </c>
      <c r="D9872" t="s">
        <v>1232</v>
      </c>
      <c r="E9872" t="s">
        <v>17</v>
      </c>
      <c r="F9872">
        <v>770000</v>
      </c>
      <c r="G9872" t="s">
        <v>142</v>
      </c>
      <c r="H9872" t="s">
        <v>19</v>
      </c>
      <c r="I9872" t="s">
        <v>400</v>
      </c>
      <c r="J9872" t="s">
        <v>39</v>
      </c>
      <c r="K9872" t="s">
        <v>40</v>
      </c>
      <c r="L9872" t="s">
        <v>23</v>
      </c>
      <c r="M9872">
        <v>69000</v>
      </c>
      <c r="N9872" t="s">
        <v>51</v>
      </c>
      <c r="O9872" t="s">
        <v>25</v>
      </c>
      <c r="P9872">
        <v>8237958</v>
      </c>
      <c r="Q9872" t="s">
        <v>67</v>
      </c>
      <c r="R9872" t="str">
        <f t="shared" si="463"/>
        <v>Tertile 2</v>
      </c>
      <c r="S9872" t="str">
        <f t="shared" si="464"/>
        <v>Eligible</v>
      </c>
    </row>
    <row r="9873" spans="1:19" x14ac:dyDescent="0.35">
      <c r="A9873" t="s">
        <v>12113</v>
      </c>
      <c r="B9873" s="1">
        <v>44911</v>
      </c>
      <c r="C9873" s="5" t="str">
        <f t="shared" si="462"/>
        <v>12</v>
      </c>
      <c r="D9873" t="s">
        <v>7038</v>
      </c>
      <c r="E9873" t="s">
        <v>17</v>
      </c>
      <c r="F9873">
        <v>785000</v>
      </c>
      <c r="G9873" t="s">
        <v>47</v>
      </c>
      <c r="H9873" t="s">
        <v>369</v>
      </c>
      <c r="I9873" t="s">
        <v>492</v>
      </c>
      <c r="J9873" t="s">
        <v>39</v>
      </c>
      <c r="K9873" t="s">
        <v>40</v>
      </c>
      <c r="L9873" t="s">
        <v>23</v>
      </c>
      <c r="M9873">
        <v>69000</v>
      </c>
      <c r="N9873" t="s">
        <v>51</v>
      </c>
      <c r="O9873" t="s">
        <v>110</v>
      </c>
      <c r="P9873">
        <v>8402133</v>
      </c>
      <c r="Q9873" t="s">
        <v>52</v>
      </c>
      <c r="R9873" t="str">
        <f t="shared" si="463"/>
        <v>Tertile 2</v>
      </c>
      <c r="S9873" t="str">
        <f t="shared" si="464"/>
        <v>Eligible</v>
      </c>
    </row>
    <row r="9874" spans="1:19" x14ac:dyDescent="0.35">
      <c r="A9874" t="s">
        <v>12112</v>
      </c>
      <c r="B9874" s="1">
        <v>44911</v>
      </c>
      <c r="C9874" s="5" t="str">
        <f t="shared" si="462"/>
        <v>12</v>
      </c>
      <c r="D9874" t="s">
        <v>1922</v>
      </c>
      <c r="E9874" t="s">
        <v>17</v>
      </c>
      <c r="F9874">
        <v>1055000</v>
      </c>
      <c r="G9874" t="s">
        <v>76</v>
      </c>
      <c r="H9874" t="s">
        <v>126</v>
      </c>
      <c r="I9874" t="s">
        <v>127</v>
      </c>
      <c r="J9874" t="s">
        <v>21</v>
      </c>
      <c r="K9874" t="s">
        <v>22</v>
      </c>
      <c r="L9874" t="s">
        <v>50</v>
      </c>
      <c r="M9874">
        <v>21501</v>
      </c>
      <c r="N9874" t="s">
        <v>72</v>
      </c>
      <c r="O9874" t="s">
        <v>110</v>
      </c>
      <c r="P9874">
        <v>6973209</v>
      </c>
      <c r="Q9874" t="s">
        <v>73</v>
      </c>
      <c r="R9874" t="str">
        <f t="shared" si="463"/>
        <v>Tertile 3</v>
      </c>
      <c r="S9874" t="str">
        <f t="shared" si="464"/>
        <v>Eligible</v>
      </c>
    </row>
    <row r="9875" spans="1:19" x14ac:dyDescent="0.35">
      <c r="A9875" t="s">
        <v>12111</v>
      </c>
      <c r="B9875" s="1">
        <v>44911</v>
      </c>
      <c r="C9875" s="5" t="str">
        <f t="shared" si="462"/>
        <v>12</v>
      </c>
      <c r="D9875" t="s">
        <v>576</v>
      </c>
      <c r="E9875" t="s">
        <v>17</v>
      </c>
      <c r="F9875">
        <v>1206000</v>
      </c>
      <c r="G9875" t="s">
        <v>152</v>
      </c>
      <c r="H9875" t="s">
        <v>113</v>
      </c>
      <c r="I9875" t="s">
        <v>395</v>
      </c>
      <c r="J9875" t="s">
        <v>39</v>
      </c>
      <c r="K9875" t="s">
        <v>40</v>
      </c>
      <c r="L9875" t="s">
        <v>50</v>
      </c>
      <c r="M9875">
        <v>49601</v>
      </c>
      <c r="N9875" t="s">
        <v>66</v>
      </c>
      <c r="O9875" t="s">
        <v>25</v>
      </c>
      <c r="P9875">
        <v>7047543</v>
      </c>
      <c r="Q9875" t="s">
        <v>67</v>
      </c>
      <c r="R9875" t="str">
        <f t="shared" si="463"/>
        <v>Tertile 3</v>
      </c>
      <c r="S9875" t="str">
        <f t="shared" si="464"/>
        <v>Eligible</v>
      </c>
    </row>
    <row r="9876" spans="1:19" x14ac:dyDescent="0.35">
      <c r="A9876" t="s">
        <v>12110</v>
      </c>
      <c r="B9876" s="1">
        <v>44911</v>
      </c>
      <c r="C9876" s="5" t="str">
        <f t="shared" si="462"/>
        <v>12</v>
      </c>
      <c r="D9876" t="s">
        <v>360</v>
      </c>
      <c r="E9876" t="s">
        <v>86</v>
      </c>
      <c r="F9876">
        <v>1425000</v>
      </c>
      <c r="G9876" t="s">
        <v>80</v>
      </c>
      <c r="H9876" t="s">
        <v>319</v>
      </c>
      <c r="I9876" t="s">
        <v>478</v>
      </c>
      <c r="J9876" t="s">
        <v>39</v>
      </c>
      <c r="K9876" t="s">
        <v>40</v>
      </c>
      <c r="L9876" t="s">
        <v>50</v>
      </c>
      <c r="M9876">
        <v>15500</v>
      </c>
      <c r="N9876" t="s">
        <v>66</v>
      </c>
      <c r="O9876" t="s">
        <v>110</v>
      </c>
      <c r="P9876">
        <v>6463259</v>
      </c>
      <c r="Q9876" t="s">
        <v>67</v>
      </c>
      <c r="R9876" t="str">
        <f t="shared" si="463"/>
        <v>Tertile 3</v>
      </c>
      <c r="S9876" t="str">
        <f t="shared" si="464"/>
        <v>Eligible</v>
      </c>
    </row>
    <row r="9877" spans="1:19" x14ac:dyDescent="0.35">
      <c r="A9877" t="s">
        <v>12115</v>
      </c>
      <c r="B9877" s="1">
        <v>44912</v>
      </c>
      <c r="C9877" s="5" t="str">
        <f t="shared" si="462"/>
        <v>12</v>
      </c>
      <c r="D9877" t="s">
        <v>362</v>
      </c>
      <c r="E9877" t="s">
        <v>17</v>
      </c>
      <c r="F9877">
        <v>13500</v>
      </c>
      <c r="G9877" t="s">
        <v>90</v>
      </c>
      <c r="H9877" t="s">
        <v>148</v>
      </c>
      <c r="I9877" t="s">
        <v>765</v>
      </c>
      <c r="J9877" t="s">
        <v>21</v>
      </c>
      <c r="K9877" t="s">
        <v>22</v>
      </c>
      <c r="L9877" t="s">
        <v>50</v>
      </c>
      <c r="M9877">
        <v>25000</v>
      </c>
      <c r="N9877" t="s">
        <v>72</v>
      </c>
      <c r="O9877" t="s">
        <v>25</v>
      </c>
      <c r="P9877">
        <v>8925308</v>
      </c>
      <c r="Q9877" t="s">
        <v>73</v>
      </c>
      <c r="R9877" t="str">
        <f t="shared" si="463"/>
        <v>Tertile 1</v>
      </c>
      <c r="S9877" t="str">
        <f t="shared" si="464"/>
        <v>Risky</v>
      </c>
    </row>
    <row r="9878" spans="1:19" x14ac:dyDescent="0.35">
      <c r="A9878" t="s">
        <v>12119</v>
      </c>
      <c r="B9878" s="1">
        <v>44912</v>
      </c>
      <c r="C9878" s="5" t="str">
        <f t="shared" si="462"/>
        <v>12</v>
      </c>
      <c r="D9878" t="s">
        <v>391</v>
      </c>
      <c r="E9878" t="s">
        <v>86</v>
      </c>
      <c r="F9878">
        <v>13500</v>
      </c>
      <c r="G9878" t="s">
        <v>142</v>
      </c>
      <c r="H9878" t="s">
        <v>19</v>
      </c>
      <c r="I9878" t="s">
        <v>20</v>
      </c>
      <c r="J9878" t="s">
        <v>21</v>
      </c>
      <c r="K9878" t="s">
        <v>22</v>
      </c>
      <c r="L9878" t="s">
        <v>23</v>
      </c>
      <c r="M9878">
        <v>26000</v>
      </c>
      <c r="N9878" t="s">
        <v>51</v>
      </c>
      <c r="O9878" t="s">
        <v>25</v>
      </c>
      <c r="P9878">
        <v>7117873</v>
      </c>
      <c r="Q9878" t="s">
        <v>52</v>
      </c>
      <c r="R9878" t="str">
        <f t="shared" si="463"/>
        <v>Tertile 1</v>
      </c>
      <c r="S9878" t="str">
        <f t="shared" si="464"/>
        <v>Risky</v>
      </c>
    </row>
    <row r="9879" spans="1:19" x14ac:dyDescent="0.35">
      <c r="A9879" t="s">
        <v>12120</v>
      </c>
      <c r="B9879" s="1">
        <v>44912</v>
      </c>
      <c r="C9879" s="5" t="str">
        <f t="shared" si="462"/>
        <v>12</v>
      </c>
      <c r="D9879" t="s">
        <v>1955</v>
      </c>
      <c r="E9879" t="s">
        <v>17</v>
      </c>
      <c r="F9879">
        <v>13500</v>
      </c>
      <c r="G9879" t="s">
        <v>147</v>
      </c>
      <c r="H9879" t="s">
        <v>30</v>
      </c>
      <c r="I9879" t="s">
        <v>31</v>
      </c>
      <c r="J9879" t="s">
        <v>21</v>
      </c>
      <c r="K9879" t="s">
        <v>22</v>
      </c>
      <c r="L9879" t="s">
        <v>23</v>
      </c>
      <c r="M9879">
        <v>19000</v>
      </c>
      <c r="N9879" t="s">
        <v>58</v>
      </c>
      <c r="O9879" t="s">
        <v>25</v>
      </c>
      <c r="P9879">
        <v>7279166</v>
      </c>
      <c r="Q9879" t="s">
        <v>60</v>
      </c>
      <c r="R9879" t="str">
        <f t="shared" si="463"/>
        <v>Tertile 1</v>
      </c>
      <c r="S9879" t="str">
        <f t="shared" si="464"/>
        <v>Risky</v>
      </c>
    </row>
    <row r="9880" spans="1:19" x14ac:dyDescent="0.35">
      <c r="A9880" t="s">
        <v>12122</v>
      </c>
      <c r="B9880" s="1">
        <v>44912</v>
      </c>
      <c r="C9880" s="5" t="str">
        <f t="shared" si="462"/>
        <v>12</v>
      </c>
      <c r="D9880" t="s">
        <v>434</v>
      </c>
      <c r="E9880" t="s">
        <v>17</v>
      </c>
      <c r="F9880">
        <v>13500</v>
      </c>
      <c r="G9880" t="s">
        <v>76</v>
      </c>
      <c r="H9880" t="s">
        <v>48</v>
      </c>
      <c r="I9880" t="s">
        <v>49</v>
      </c>
      <c r="J9880" t="s">
        <v>39</v>
      </c>
      <c r="K9880" t="s">
        <v>40</v>
      </c>
      <c r="L9880" t="s">
        <v>50</v>
      </c>
      <c r="M9880">
        <v>14001</v>
      </c>
      <c r="N9880" t="s">
        <v>72</v>
      </c>
      <c r="O9880" t="s">
        <v>25</v>
      </c>
      <c r="P9880">
        <v>7410285</v>
      </c>
      <c r="Q9880" t="s">
        <v>73</v>
      </c>
      <c r="R9880" t="str">
        <f t="shared" si="463"/>
        <v>Tertile 1</v>
      </c>
      <c r="S9880" t="str">
        <f t="shared" si="464"/>
        <v>Risky</v>
      </c>
    </row>
    <row r="9881" spans="1:19" x14ac:dyDescent="0.35">
      <c r="A9881" t="s">
        <v>12123</v>
      </c>
      <c r="B9881" s="1">
        <v>44912</v>
      </c>
      <c r="C9881" s="5" t="str">
        <f t="shared" si="462"/>
        <v>12</v>
      </c>
      <c r="D9881" t="s">
        <v>437</v>
      </c>
      <c r="E9881" t="s">
        <v>86</v>
      </c>
      <c r="F9881">
        <v>13500</v>
      </c>
      <c r="G9881" t="s">
        <v>160</v>
      </c>
      <c r="H9881" t="s">
        <v>56</v>
      </c>
      <c r="I9881" t="s">
        <v>57</v>
      </c>
      <c r="J9881" t="s">
        <v>21</v>
      </c>
      <c r="K9881" t="s">
        <v>22</v>
      </c>
      <c r="L9881" t="s">
        <v>50</v>
      </c>
      <c r="M9881">
        <v>24001</v>
      </c>
      <c r="N9881" t="s">
        <v>58</v>
      </c>
      <c r="O9881" t="s">
        <v>59</v>
      </c>
      <c r="P9881">
        <v>6908543</v>
      </c>
      <c r="Q9881" t="s">
        <v>60</v>
      </c>
      <c r="R9881" t="str">
        <f t="shared" si="463"/>
        <v>Tertile 1</v>
      </c>
      <c r="S9881" t="str">
        <f t="shared" si="464"/>
        <v>Risky</v>
      </c>
    </row>
    <row r="9882" spans="1:19" x14ac:dyDescent="0.35">
      <c r="A9882" t="s">
        <v>12124</v>
      </c>
      <c r="B9882" s="1">
        <v>44912</v>
      </c>
      <c r="C9882" s="5" t="str">
        <f t="shared" si="462"/>
        <v>12</v>
      </c>
      <c r="D9882" t="s">
        <v>449</v>
      </c>
      <c r="E9882" t="s">
        <v>17</v>
      </c>
      <c r="F9882">
        <v>13500</v>
      </c>
      <c r="G9882" t="s">
        <v>80</v>
      </c>
      <c r="H9882" t="s">
        <v>64</v>
      </c>
      <c r="I9882" t="s">
        <v>65</v>
      </c>
      <c r="J9882" t="s">
        <v>39</v>
      </c>
      <c r="K9882" t="s">
        <v>40</v>
      </c>
      <c r="L9882" t="s">
        <v>50</v>
      </c>
      <c r="M9882">
        <v>12001</v>
      </c>
      <c r="N9882" t="s">
        <v>66</v>
      </c>
      <c r="O9882" t="s">
        <v>59</v>
      </c>
      <c r="P9882">
        <v>8954696</v>
      </c>
      <c r="Q9882" t="s">
        <v>67</v>
      </c>
      <c r="R9882" t="str">
        <f t="shared" si="463"/>
        <v>Tertile 1</v>
      </c>
      <c r="S9882" t="str">
        <f t="shared" si="464"/>
        <v>Risky</v>
      </c>
    </row>
    <row r="9883" spans="1:19" x14ac:dyDescent="0.35">
      <c r="A9883" t="s">
        <v>12132</v>
      </c>
      <c r="B9883" s="1">
        <v>44912</v>
      </c>
      <c r="C9883" s="5" t="str">
        <f t="shared" si="462"/>
        <v>12</v>
      </c>
      <c r="D9883" t="s">
        <v>1712</v>
      </c>
      <c r="E9883" t="s">
        <v>17</v>
      </c>
      <c r="F9883">
        <v>13500</v>
      </c>
      <c r="G9883" t="s">
        <v>268</v>
      </c>
      <c r="H9883" t="s">
        <v>81</v>
      </c>
      <c r="I9883" t="s">
        <v>82</v>
      </c>
      <c r="J9883" t="s">
        <v>39</v>
      </c>
      <c r="K9883" t="s">
        <v>40</v>
      </c>
      <c r="L9883" t="s">
        <v>50</v>
      </c>
      <c r="M9883">
        <v>57000</v>
      </c>
      <c r="N9883" t="s">
        <v>24</v>
      </c>
      <c r="O9883" t="s">
        <v>83</v>
      </c>
      <c r="P9883">
        <v>8411986</v>
      </c>
      <c r="Q9883" t="s">
        <v>26</v>
      </c>
      <c r="R9883" t="str">
        <f t="shared" si="463"/>
        <v>Tertile 1</v>
      </c>
      <c r="S9883" t="str">
        <f t="shared" si="464"/>
        <v>Risky</v>
      </c>
    </row>
    <row r="9884" spans="1:19" x14ac:dyDescent="0.35">
      <c r="A9884" t="s">
        <v>12144</v>
      </c>
      <c r="B9884" s="1">
        <v>44912</v>
      </c>
      <c r="C9884" s="5" t="str">
        <f t="shared" si="462"/>
        <v>12</v>
      </c>
      <c r="D9884" t="s">
        <v>2011</v>
      </c>
      <c r="E9884" t="s">
        <v>17</v>
      </c>
      <c r="F9884">
        <v>13500</v>
      </c>
      <c r="G9884" t="s">
        <v>63</v>
      </c>
      <c r="H9884" t="s">
        <v>113</v>
      </c>
      <c r="I9884" t="s">
        <v>395</v>
      </c>
      <c r="J9884" t="s">
        <v>21</v>
      </c>
      <c r="K9884" t="s">
        <v>22</v>
      </c>
      <c r="L9884" t="s">
        <v>50</v>
      </c>
      <c r="M9884">
        <v>57001</v>
      </c>
      <c r="N9884" t="s">
        <v>66</v>
      </c>
      <c r="O9884" t="s">
        <v>25</v>
      </c>
      <c r="P9884">
        <v>6030343</v>
      </c>
      <c r="Q9884" t="s">
        <v>67</v>
      </c>
      <c r="R9884" t="str">
        <f t="shared" si="463"/>
        <v>Tertile 1</v>
      </c>
      <c r="S9884" t="str">
        <f t="shared" si="464"/>
        <v>Risky</v>
      </c>
    </row>
    <row r="9885" spans="1:19" x14ac:dyDescent="0.35">
      <c r="A9885" t="s">
        <v>12148</v>
      </c>
      <c r="B9885" s="1">
        <v>44912</v>
      </c>
      <c r="C9885" s="5" t="str">
        <f t="shared" si="462"/>
        <v>12</v>
      </c>
      <c r="D9885" t="s">
        <v>2021</v>
      </c>
      <c r="E9885" t="s">
        <v>17</v>
      </c>
      <c r="F9885">
        <v>13500</v>
      </c>
      <c r="G9885" t="s">
        <v>195</v>
      </c>
      <c r="H9885" t="s">
        <v>148</v>
      </c>
      <c r="I9885" t="s">
        <v>765</v>
      </c>
      <c r="J9885" t="s">
        <v>39</v>
      </c>
      <c r="K9885" t="s">
        <v>40</v>
      </c>
      <c r="L9885" t="s">
        <v>23</v>
      </c>
      <c r="M9885">
        <v>25000</v>
      </c>
      <c r="N9885" t="s">
        <v>42</v>
      </c>
      <c r="O9885" t="s">
        <v>25</v>
      </c>
      <c r="P9885">
        <v>6593419</v>
      </c>
      <c r="Q9885" t="s">
        <v>44</v>
      </c>
      <c r="R9885" t="str">
        <f t="shared" si="463"/>
        <v>Tertile 1</v>
      </c>
      <c r="S9885" t="str">
        <f t="shared" si="464"/>
        <v>Risky</v>
      </c>
    </row>
    <row r="9886" spans="1:19" x14ac:dyDescent="0.35">
      <c r="A9886" t="s">
        <v>12154</v>
      </c>
      <c r="B9886" s="1">
        <v>44912</v>
      </c>
      <c r="C9886" s="5" t="str">
        <f t="shared" si="462"/>
        <v>12</v>
      </c>
      <c r="D9886" t="s">
        <v>9108</v>
      </c>
      <c r="E9886" t="s">
        <v>17</v>
      </c>
      <c r="F9886">
        <v>13500</v>
      </c>
      <c r="G9886" t="s">
        <v>137</v>
      </c>
      <c r="H9886" t="s">
        <v>444</v>
      </c>
      <c r="I9886" t="s">
        <v>929</v>
      </c>
      <c r="J9886" t="s">
        <v>39</v>
      </c>
      <c r="K9886" t="s">
        <v>40</v>
      </c>
      <c r="L9886" t="s">
        <v>23</v>
      </c>
      <c r="M9886">
        <v>29000</v>
      </c>
      <c r="N9886" t="s">
        <v>24</v>
      </c>
      <c r="O9886" t="s">
        <v>25</v>
      </c>
      <c r="P9886">
        <v>8548386</v>
      </c>
      <c r="Q9886" t="s">
        <v>26</v>
      </c>
      <c r="R9886" t="str">
        <f t="shared" si="463"/>
        <v>Tertile 1</v>
      </c>
      <c r="S9886" t="str">
        <f t="shared" si="464"/>
        <v>Risky</v>
      </c>
    </row>
    <row r="9887" spans="1:19" x14ac:dyDescent="0.35">
      <c r="A9887" t="s">
        <v>12155</v>
      </c>
      <c r="B9887" s="1">
        <v>44912</v>
      </c>
      <c r="C9887" s="5" t="str">
        <f t="shared" si="462"/>
        <v>12</v>
      </c>
      <c r="D9887" t="s">
        <v>882</v>
      </c>
      <c r="E9887" t="s">
        <v>17</v>
      </c>
      <c r="F9887">
        <v>13500</v>
      </c>
      <c r="G9887" t="s">
        <v>191</v>
      </c>
      <c r="H9887" t="s">
        <v>19</v>
      </c>
      <c r="I9887" t="s">
        <v>752</v>
      </c>
      <c r="J9887" t="s">
        <v>21</v>
      </c>
      <c r="K9887" t="s">
        <v>22</v>
      </c>
      <c r="L9887" t="s">
        <v>50</v>
      </c>
      <c r="M9887">
        <v>31000</v>
      </c>
      <c r="N9887" t="s">
        <v>32</v>
      </c>
      <c r="O9887" t="s">
        <v>110</v>
      </c>
      <c r="P9887">
        <v>7791560</v>
      </c>
      <c r="Q9887" t="s">
        <v>33</v>
      </c>
      <c r="R9887" t="str">
        <f t="shared" si="463"/>
        <v>Tertile 1</v>
      </c>
      <c r="S9887" t="str">
        <f t="shared" si="464"/>
        <v>Risky</v>
      </c>
    </row>
    <row r="9888" spans="1:19" x14ac:dyDescent="0.35">
      <c r="A9888" t="s">
        <v>12160</v>
      </c>
      <c r="B9888" s="1">
        <v>44912</v>
      </c>
      <c r="C9888" s="5" t="str">
        <f t="shared" si="462"/>
        <v>12</v>
      </c>
      <c r="D9888" t="s">
        <v>2128</v>
      </c>
      <c r="E9888" t="s">
        <v>86</v>
      </c>
      <c r="F9888">
        <v>13500</v>
      </c>
      <c r="G9888" t="s">
        <v>252</v>
      </c>
      <c r="H9888" t="s">
        <v>81</v>
      </c>
      <c r="I9888" t="s">
        <v>387</v>
      </c>
      <c r="J9888" t="s">
        <v>39</v>
      </c>
      <c r="K9888" t="s">
        <v>40</v>
      </c>
      <c r="L9888" t="s">
        <v>50</v>
      </c>
      <c r="M9888">
        <v>22000</v>
      </c>
      <c r="N9888" t="s">
        <v>72</v>
      </c>
      <c r="O9888" t="s">
        <v>25</v>
      </c>
      <c r="P9888">
        <v>8645630</v>
      </c>
      <c r="Q9888" t="s">
        <v>73</v>
      </c>
      <c r="R9888" t="str">
        <f t="shared" si="463"/>
        <v>Tertile 1</v>
      </c>
      <c r="S9888" t="str">
        <f t="shared" si="464"/>
        <v>Risky</v>
      </c>
    </row>
    <row r="9889" spans="1:19" x14ac:dyDescent="0.35">
      <c r="A9889" t="s">
        <v>12161</v>
      </c>
      <c r="B9889" s="1">
        <v>44912</v>
      </c>
      <c r="C9889" s="5" t="str">
        <f t="shared" si="462"/>
        <v>12</v>
      </c>
      <c r="D9889" t="s">
        <v>9168</v>
      </c>
      <c r="E9889" t="s">
        <v>17</v>
      </c>
      <c r="F9889">
        <v>13500</v>
      </c>
      <c r="G9889" t="s">
        <v>268</v>
      </c>
      <c r="H9889" t="s">
        <v>81</v>
      </c>
      <c r="I9889" t="s">
        <v>387</v>
      </c>
      <c r="J9889" t="s">
        <v>39</v>
      </c>
      <c r="K9889" t="s">
        <v>40</v>
      </c>
      <c r="L9889" t="s">
        <v>50</v>
      </c>
      <c r="M9889">
        <v>24000</v>
      </c>
      <c r="N9889" t="s">
        <v>24</v>
      </c>
      <c r="O9889" t="s">
        <v>25</v>
      </c>
      <c r="P9889">
        <v>7346552</v>
      </c>
      <c r="Q9889" t="s">
        <v>26</v>
      </c>
      <c r="R9889" t="str">
        <f t="shared" si="463"/>
        <v>Tertile 1</v>
      </c>
      <c r="S9889" t="str">
        <f t="shared" si="464"/>
        <v>Risky</v>
      </c>
    </row>
    <row r="9890" spans="1:19" x14ac:dyDescent="0.35">
      <c r="A9890" t="s">
        <v>12133</v>
      </c>
      <c r="B9890" s="1">
        <v>44912</v>
      </c>
      <c r="C9890" s="5" t="str">
        <f t="shared" si="462"/>
        <v>12</v>
      </c>
      <c r="D9890" t="s">
        <v>647</v>
      </c>
      <c r="E9890" t="s">
        <v>17</v>
      </c>
      <c r="F9890">
        <v>257500</v>
      </c>
      <c r="G9890" t="s">
        <v>63</v>
      </c>
      <c r="H9890" t="s">
        <v>19</v>
      </c>
      <c r="I9890" t="s">
        <v>87</v>
      </c>
      <c r="J9890" t="s">
        <v>21</v>
      </c>
      <c r="K9890" t="s">
        <v>22</v>
      </c>
      <c r="L9890" t="s">
        <v>50</v>
      </c>
      <c r="M9890">
        <v>15501</v>
      </c>
      <c r="N9890" t="s">
        <v>66</v>
      </c>
      <c r="O9890" t="s">
        <v>43</v>
      </c>
      <c r="P9890">
        <v>7351350</v>
      </c>
      <c r="Q9890" t="s">
        <v>67</v>
      </c>
      <c r="R9890" t="str">
        <f t="shared" si="463"/>
        <v>Tertile 1</v>
      </c>
      <c r="S9890" t="str">
        <f t="shared" si="464"/>
        <v>Risky</v>
      </c>
    </row>
    <row r="9891" spans="1:19" x14ac:dyDescent="0.35">
      <c r="A9891" t="s">
        <v>12134</v>
      </c>
      <c r="B9891" s="1">
        <v>44912</v>
      </c>
      <c r="C9891" s="5" t="str">
        <f t="shared" si="462"/>
        <v>12</v>
      </c>
      <c r="D9891" t="s">
        <v>9731</v>
      </c>
      <c r="E9891" t="s">
        <v>17</v>
      </c>
      <c r="F9891">
        <v>257500</v>
      </c>
      <c r="G9891" t="s">
        <v>70</v>
      </c>
      <c r="H9891" t="s">
        <v>56</v>
      </c>
      <c r="I9891" t="s">
        <v>91</v>
      </c>
      <c r="J9891" t="s">
        <v>39</v>
      </c>
      <c r="K9891" t="s">
        <v>40</v>
      </c>
      <c r="L9891" t="s">
        <v>50</v>
      </c>
      <c r="M9891">
        <v>31501</v>
      </c>
      <c r="N9891" t="s">
        <v>72</v>
      </c>
      <c r="O9891" t="s">
        <v>25</v>
      </c>
      <c r="P9891">
        <v>7870357</v>
      </c>
      <c r="Q9891" t="s">
        <v>73</v>
      </c>
      <c r="R9891" t="str">
        <f t="shared" si="463"/>
        <v>Tertile 1</v>
      </c>
      <c r="S9891" t="str">
        <f t="shared" si="464"/>
        <v>Risky</v>
      </c>
    </row>
    <row r="9892" spans="1:19" x14ac:dyDescent="0.35">
      <c r="A9892" t="s">
        <v>12165</v>
      </c>
      <c r="B9892" s="1">
        <v>44912</v>
      </c>
      <c r="C9892" s="5" t="str">
        <f t="shared" si="462"/>
        <v>12</v>
      </c>
      <c r="D9892" t="s">
        <v>12166</v>
      </c>
      <c r="E9892" t="s">
        <v>17</v>
      </c>
      <c r="F9892">
        <v>410000</v>
      </c>
      <c r="G9892" t="s">
        <v>63</v>
      </c>
      <c r="H9892" t="s">
        <v>138</v>
      </c>
      <c r="I9892" t="s">
        <v>139</v>
      </c>
      <c r="J9892" t="s">
        <v>39</v>
      </c>
      <c r="K9892" t="s">
        <v>40</v>
      </c>
      <c r="L9892" t="s">
        <v>50</v>
      </c>
      <c r="M9892">
        <v>12000</v>
      </c>
      <c r="N9892" t="s">
        <v>66</v>
      </c>
      <c r="O9892" t="s">
        <v>83</v>
      </c>
      <c r="P9892">
        <v>6949411</v>
      </c>
      <c r="Q9892" t="s">
        <v>67</v>
      </c>
      <c r="R9892" t="str">
        <f t="shared" si="463"/>
        <v>Tertile 1</v>
      </c>
      <c r="S9892" t="str">
        <f t="shared" si="464"/>
        <v>Risky</v>
      </c>
    </row>
    <row r="9893" spans="1:19" x14ac:dyDescent="0.35">
      <c r="A9893" t="s">
        <v>12159</v>
      </c>
      <c r="B9893" s="1">
        <v>44912</v>
      </c>
      <c r="C9893" s="5" t="str">
        <f t="shared" si="462"/>
        <v>12</v>
      </c>
      <c r="D9893" t="s">
        <v>7130</v>
      </c>
      <c r="E9893" t="s">
        <v>17</v>
      </c>
      <c r="F9893">
        <v>421000</v>
      </c>
      <c r="G9893" t="s">
        <v>248</v>
      </c>
      <c r="H9893" t="s">
        <v>138</v>
      </c>
      <c r="I9893" t="s">
        <v>139</v>
      </c>
      <c r="J9893" t="s">
        <v>39</v>
      </c>
      <c r="K9893" t="s">
        <v>40</v>
      </c>
      <c r="L9893" t="s">
        <v>50</v>
      </c>
      <c r="M9893">
        <v>12000</v>
      </c>
      <c r="N9893" t="s">
        <v>66</v>
      </c>
      <c r="O9893" t="s">
        <v>25</v>
      </c>
      <c r="P9893">
        <v>8870416</v>
      </c>
      <c r="Q9893" t="s">
        <v>67</v>
      </c>
      <c r="R9893" t="str">
        <f t="shared" si="463"/>
        <v>Tertile 1</v>
      </c>
      <c r="S9893" t="str">
        <f t="shared" si="464"/>
        <v>Risky</v>
      </c>
    </row>
    <row r="9894" spans="1:19" x14ac:dyDescent="0.35">
      <c r="A9894" t="s">
        <v>12173</v>
      </c>
      <c r="B9894" s="1">
        <v>44912</v>
      </c>
      <c r="C9894" s="5" t="str">
        <f t="shared" si="462"/>
        <v>12</v>
      </c>
      <c r="D9894" t="s">
        <v>1402</v>
      </c>
      <c r="E9894" t="s">
        <v>17</v>
      </c>
      <c r="F9894">
        <v>490000</v>
      </c>
      <c r="G9894" t="s">
        <v>103</v>
      </c>
      <c r="H9894" t="s">
        <v>94</v>
      </c>
      <c r="I9894" t="s">
        <v>619</v>
      </c>
      <c r="J9894" t="s">
        <v>21</v>
      </c>
      <c r="K9894" t="s">
        <v>22</v>
      </c>
      <c r="L9894" t="s">
        <v>23</v>
      </c>
      <c r="M9894">
        <v>26000</v>
      </c>
      <c r="N9894" t="s">
        <v>42</v>
      </c>
      <c r="O9894" t="s">
        <v>43</v>
      </c>
      <c r="P9894">
        <v>8958974</v>
      </c>
      <c r="Q9894" t="s">
        <v>26</v>
      </c>
      <c r="R9894" t="str">
        <f t="shared" si="463"/>
        <v>Tertile 1</v>
      </c>
      <c r="S9894" t="str">
        <f t="shared" si="464"/>
        <v>Risky</v>
      </c>
    </row>
    <row r="9895" spans="1:19" x14ac:dyDescent="0.35">
      <c r="A9895" t="s">
        <v>12130</v>
      </c>
      <c r="B9895" s="1">
        <v>44912</v>
      </c>
      <c r="C9895" s="5" t="str">
        <f t="shared" si="462"/>
        <v>12</v>
      </c>
      <c r="D9895" t="s">
        <v>640</v>
      </c>
      <c r="E9895" t="s">
        <v>86</v>
      </c>
      <c r="F9895">
        <v>500000</v>
      </c>
      <c r="G9895" t="s">
        <v>36</v>
      </c>
      <c r="H9895" t="s">
        <v>56</v>
      </c>
      <c r="I9895" t="s">
        <v>57</v>
      </c>
      <c r="J9895" t="s">
        <v>39</v>
      </c>
      <c r="K9895" t="s">
        <v>40</v>
      </c>
      <c r="L9895" t="s">
        <v>23</v>
      </c>
      <c r="M9895">
        <v>21001</v>
      </c>
      <c r="N9895" t="s">
        <v>42</v>
      </c>
      <c r="O9895" t="s">
        <v>59</v>
      </c>
      <c r="P9895">
        <v>7294609</v>
      </c>
      <c r="Q9895" t="s">
        <v>44</v>
      </c>
      <c r="R9895" t="str">
        <f t="shared" si="463"/>
        <v>Tertile 1</v>
      </c>
      <c r="S9895" t="str">
        <f t="shared" si="464"/>
        <v>Risky</v>
      </c>
    </row>
    <row r="9896" spans="1:19" x14ac:dyDescent="0.35">
      <c r="A9896" t="s">
        <v>12137</v>
      </c>
      <c r="B9896" s="1">
        <v>44912</v>
      </c>
      <c r="C9896" s="5" t="str">
        <f t="shared" si="462"/>
        <v>12</v>
      </c>
      <c r="D9896" t="s">
        <v>713</v>
      </c>
      <c r="E9896" t="s">
        <v>17</v>
      </c>
      <c r="F9896">
        <v>520000</v>
      </c>
      <c r="G9896" t="s">
        <v>195</v>
      </c>
      <c r="H9896" t="s">
        <v>104</v>
      </c>
      <c r="I9896" t="s">
        <v>105</v>
      </c>
      <c r="J9896" t="s">
        <v>21</v>
      </c>
      <c r="K9896" t="s">
        <v>22</v>
      </c>
      <c r="L9896" t="s">
        <v>50</v>
      </c>
      <c r="M9896">
        <v>15001</v>
      </c>
      <c r="N9896" t="s">
        <v>42</v>
      </c>
      <c r="O9896" t="s">
        <v>59</v>
      </c>
      <c r="P9896">
        <v>8323189</v>
      </c>
      <c r="Q9896" t="s">
        <v>44</v>
      </c>
      <c r="R9896" t="str">
        <f t="shared" si="463"/>
        <v>Tertile 1</v>
      </c>
      <c r="S9896" t="str">
        <f t="shared" si="464"/>
        <v>Risky</v>
      </c>
    </row>
    <row r="9897" spans="1:19" x14ac:dyDescent="0.35">
      <c r="A9897" t="s">
        <v>12129</v>
      </c>
      <c r="B9897" s="1">
        <v>44912</v>
      </c>
      <c r="C9897" s="5" t="str">
        <f t="shared" si="462"/>
        <v>12</v>
      </c>
      <c r="D9897" t="s">
        <v>611</v>
      </c>
      <c r="E9897" t="s">
        <v>86</v>
      </c>
      <c r="F9897">
        <v>550000</v>
      </c>
      <c r="G9897" t="s">
        <v>29</v>
      </c>
      <c r="H9897" t="s">
        <v>216</v>
      </c>
      <c r="I9897" t="s">
        <v>887</v>
      </c>
      <c r="J9897" t="s">
        <v>39</v>
      </c>
      <c r="K9897" t="s">
        <v>40</v>
      </c>
      <c r="L9897" t="s">
        <v>50</v>
      </c>
      <c r="M9897">
        <v>43001</v>
      </c>
      <c r="N9897" t="s">
        <v>32</v>
      </c>
      <c r="O9897" t="s">
        <v>110</v>
      </c>
      <c r="P9897">
        <v>8759404</v>
      </c>
      <c r="Q9897" t="s">
        <v>33</v>
      </c>
      <c r="R9897" t="str">
        <f t="shared" si="463"/>
        <v>Tertile 2</v>
      </c>
      <c r="S9897" t="str">
        <f t="shared" si="464"/>
        <v>Risky</v>
      </c>
    </row>
    <row r="9898" spans="1:19" x14ac:dyDescent="0.35">
      <c r="A9898" t="s">
        <v>12164</v>
      </c>
      <c r="B9898" s="1">
        <v>44912</v>
      </c>
      <c r="C9898" s="5" t="str">
        <f t="shared" si="462"/>
        <v>12</v>
      </c>
      <c r="D9898" t="s">
        <v>3115</v>
      </c>
      <c r="E9898" t="s">
        <v>86</v>
      </c>
      <c r="F9898">
        <v>605000</v>
      </c>
      <c r="G9898" t="s">
        <v>152</v>
      </c>
      <c r="H9898" t="s">
        <v>81</v>
      </c>
      <c r="I9898" t="s">
        <v>435</v>
      </c>
      <c r="J9898" t="s">
        <v>21</v>
      </c>
      <c r="K9898" t="s">
        <v>22</v>
      </c>
      <c r="L9898" t="s">
        <v>50</v>
      </c>
      <c r="M9898">
        <v>12000</v>
      </c>
      <c r="N9898" t="s">
        <v>66</v>
      </c>
      <c r="O9898" t="s">
        <v>43</v>
      </c>
      <c r="P9898">
        <v>7344071</v>
      </c>
      <c r="Q9898" t="s">
        <v>26</v>
      </c>
      <c r="R9898" t="str">
        <f t="shared" si="463"/>
        <v>Tertile 2</v>
      </c>
      <c r="S9898" t="str">
        <f t="shared" si="464"/>
        <v>Risky</v>
      </c>
    </row>
    <row r="9899" spans="1:19" x14ac:dyDescent="0.35">
      <c r="A9899" t="s">
        <v>12157</v>
      </c>
      <c r="B9899" s="1">
        <v>44912</v>
      </c>
      <c r="C9899" s="5" t="str">
        <f t="shared" si="462"/>
        <v>12</v>
      </c>
      <c r="D9899" t="s">
        <v>7086</v>
      </c>
      <c r="E9899" t="s">
        <v>17</v>
      </c>
      <c r="F9899">
        <v>630000</v>
      </c>
      <c r="G9899" t="s">
        <v>199</v>
      </c>
      <c r="H9899" t="s">
        <v>148</v>
      </c>
      <c r="I9899" t="s">
        <v>765</v>
      </c>
      <c r="J9899" t="s">
        <v>21</v>
      </c>
      <c r="K9899" t="s">
        <v>22</v>
      </c>
      <c r="L9899" t="s">
        <v>50</v>
      </c>
      <c r="M9899">
        <v>20000</v>
      </c>
      <c r="N9899" t="s">
        <v>51</v>
      </c>
      <c r="O9899" t="s">
        <v>25</v>
      </c>
      <c r="P9899">
        <v>6742645</v>
      </c>
      <c r="Q9899" t="s">
        <v>52</v>
      </c>
      <c r="R9899" t="str">
        <f t="shared" si="463"/>
        <v>Tertile 2</v>
      </c>
      <c r="S9899" t="str">
        <f t="shared" si="464"/>
        <v>Risky</v>
      </c>
    </row>
    <row r="9900" spans="1:19" x14ac:dyDescent="0.35">
      <c r="A9900" t="s">
        <v>12136</v>
      </c>
      <c r="B9900" s="1">
        <v>44912</v>
      </c>
      <c r="C9900" s="5" t="str">
        <f t="shared" si="462"/>
        <v>12</v>
      </c>
      <c r="D9900" t="s">
        <v>702</v>
      </c>
      <c r="E9900" t="s">
        <v>86</v>
      </c>
      <c r="F9900">
        <v>635000</v>
      </c>
      <c r="G9900" t="s">
        <v>191</v>
      </c>
      <c r="H9900" t="s">
        <v>99</v>
      </c>
      <c r="I9900" t="s">
        <v>100</v>
      </c>
      <c r="J9900" t="s">
        <v>21</v>
      </c>
      <c r="K9900" t="s">
        <v>22</v>
      </c>
      <c r="L9900" t="s">
        <v>23</v>
      </c>
      <c r="M9900">
        <v>9001</v>
      </c>
      <c r="N9900" t="s">
        <v>32</v>
      </c>
      <c r="O9900" t="s">
        <v>25</v>
      </c>
      <c r="P9900">
        <v>8170814</v>
      </c>
      <c r="Q9900" t="s">
        <v>33</v>
      </c>
      <c r="R9900" t="str">
        <f t="shared" si="463"/>
        <v>Tertile 2</v>
      </c>
      <c r="S9900" t="str">
        <f t="shared" si="464"/>
        <v>Risky</v>
      </c>
    </row>
    <row r="9901" spans="1:19" x14ac:dyDescent="0.35">
      <c r="A9901" t="s">
        <v>12147</v>
      </c>
      <c r="B9901" s="1">
        <v>44912</v>
      </c>
      <c r="C9901" s="5" t="str">
        <f t="shared" si="462"/>
        <v>12</v>
      </c>
      <c r="D9901" t="s">
        <v>909</v>
      </c>
      <c r="E9901" t="s">
        <v>86</v>
      </c>
      <c r="F9901">
        <v>650000</v>
      </c>
      <c r="G9901" t="s">
        <v>191</v>
      </c>
      <c r="H9901" t="s">
        <v>126</v>
      </c>
      <c r="I9901" t="s">
        <v>468</v>
      </c>
      <c r="J9901" t="s">
        <v>39</v>
      </c>
      <c r="K9901" t="s">
        <v>40</v>
      </c>
      <c r="L9901" t="s">
        <v>50</v>
      </c>
      <c r="M9901">
        <v>27001</v>
      </c>
      <c r="N9901" t="s">
        <v>32</v>
      </c>
      <c r="O9901" t="s">
        <v>43</v>
      </c>
      <c r="P9901">
        <v>7151143</v>
      </c>
      <c r="Q9901" t="s">
        <v>33</v>
      </c>
      <c r="R9901" t="str">
        <f t="shared" si="463"/>
        <v>Tertile 2</v>
      </c>
      <c r="S9901" t="str">
        <f t="shared" si="464"/>
        <v>Risky</v>
      </c>
    </row>
    <row r="9902" spans="1:19" x14ac:dyDescent="0.35">
      <c r="A9902" t="s">
        <v>12138</v>
      </c>
      <c r="B9902" s="1">
        <v>44912</v>
      </c>
      <c r="C9902" s="5" t="str">
        <f t="shared" si="462"/>
        <v>12</v>
      </c>
      <c r="D9902" t="s">
        <v>730</v>
      </c>
      <c r="E9902" t="s">
        <v>17</v>
      </c>
      <c r="F9902">
        <v>715000</v>
      </c>
      <c r="G9902" t="s">
        <v>199</v>
      </c>
      <c r="H9902" t="s">
        <v>94</v>
      </c>
      <c r="I9902" t="s">
        <v>203</v>
      </c>
      <c r="J9902" t="s">
        <v>21</v>
      </c>
      <c r="K9902" t="s">
        <v>22</v>
      </c>
      <c r="L9902" t="s">
        <v>23</v>
      </c>
      <c r="M9902">
        <v>16001</v>
      </c>
      <c r="N9902" t="s">
        <v>51</v>
      </c>
      <c r="O9902" t="s">
        <v>43</v>
      </c>
      <c r="P9902">
        <v>8033340</v>
      </c>
      <c r="Q9902" t="s">
        <v>52</v>
      </c>
      <c r="R9902" t="str">
        <f t="shared" si="463"/>
        <v>Tertile 2</v>
      </c>
      <c r="S9902" t="str">
        <f t="shared" si="464"/>
        <v>Risky</v>
      </c>
    </row>
    <row r="9903" spans="1:19" x14ac:dyDescent="0.35">
      <c r="A9903" t="s">
        <v>12163</v>
      </c>
      <c r="B9903" s="1">
        <v>44912</v>
      </c>
      <c r="C9903" s="5" t="str">
        <f t="shared" si="462"/>
        <v>12</v>
      </c>
      <c r="D9903" t="s">
        <v>505</v>
      </c>
      <c r="E9903" t="s">
        <v>17</v>
      </c>
      <c r="F9903">
        <v>715000</v>
      </c>
      <c r="G9903" t="s">
        <v>152</v>
      </c>
      <c r="H9903" t="s">
        <v>81</v>
      </c>
      <c r="I9903" t="s">
        <v>387</v>
      </c>
      <c r="J9903" t="s">
        <v>39</v>
      </c>
      <c r="K9903" t="s">
        <v>40</v>
      </c>
      <c r="L9903" t="s">
        <v>23</v>
      </c>
      <c r="M9903">
        <v>27000</v>
      </c>
      <c r="N9903" t="s">
        <v>66</v>
      </c>
      <c r="O9903" t="s">
        <v>83</v>
      </c>
      <c r="P9903">
        <v>6014917</v>
      </c>
      <c r="Q9903" t="s">
        <v>67</v>
      </c>
      <c r="R9903" t="str">
        <f t="shared" si="463"/>
        <v>Tertile 2</v>
      </c>
      <c r="S9903" t="str">
        <f t="shared" si="464"/>
        <v>Risky</v>
      </c>
    </row>
    <row r="9904" spans="1:19" x14ac:dyDescent="0.35">
      <c r="A9904" t="s">
        <v>12139</v>
      </c>
      <c r="B9904" s="1">
        <v>44912</v>
      </c>
      <c r="C9904" s="5" t="str">
        <f t="shared" si="462"/>
        <v>12</v>
      </c>
      <c r="D9904" t="s">
        <v>129</v>
      </c>
      <c r="E9904" t="s">
        <v>17</v>
      </c>
      <c r="F9904">
        <v>720000</v>
      </c>
      <c r="G9904" t="s">
        <v>18</v>
      </c>
      <c r="H9904" t="s">
        <v>48</v>
      </c>
      <c r="I9904" t="s">
        <v>648</v>
      </c>
      <c r="J9904" t="s">
        <v>39</v>
      </c>
      <c r="K9904" t="s">
        <v>40</v>
      </c>
      <c r="L9904" t="s">
        <v>23</v>
      </c>
      <c r="M9904">
        <v>29001</v>
      </c>
      <c r="N9904" t="s">
        <v>24</v>
      </c>
      <c r="O9904" t="s">
        <v>59</v>
      </c>
      <c r="P9904">
        <v>7363131</v>
      </c>
      <c r="Q9904" t="s">
        <v>26</v>
      </c>
      <c r="R9904" t="str">
        <f t="shared" si="463"/>
        <v>Tertile 2</v>
      </c>
      <c r="S9904" t="str">
        <f t="shared" si="464"/>
        <v>Risky</v>
      </c>
    </row>
    <row r="9905" spans="1:19" x14ac:dyDescent="0.35">
      <c r="A9905" t="s">
        <v>12116</v>
      </c>
      <c r="B9905" s="1">
        <v>44912</v>
      </c>
      <c r="C9905" s="5" t="str">
        <f t="shared" si="462"/>
        <v>12</v>
      </c>
      <c r="D9905" t="s">
        <v>364</v>
      </c>
      <c r="E9905" t="s">
        <v>17</v>
      </c>
      <c r="F9905">
        <v>775000</v>
      </c>
      <c r="G9905" t="s">
        <v>166</v>
      </c>
      <c r="H9905" t="s">
        <v>444</v>
      </c>
      <c r="I9905" t="s">
        <v>741</v>
      </c>
      <c r="J9905" t="s">
        <v>39</v>
      </c>
      <c r="K9905" t="s">
        <v>40</v>
      </c>
      <c r="L9905" t="s">
        <v>50</v>
      </c>
      <c r="M9905">
        <v>16000</v>
      </c>
      <c r="N9905" t="s">
        <v>24</v>
      </c>
      <c r="O9905" t="s">
        <v>59</v>
      </c>
      <c r="P9905">
        <v>8877072</v>
      </c>
      <c r="Q9905" t="s">
        <v>26</v>
      </c>
      <c r="R9905" t="str">
        <f t="shared" si="463"/>
        <v>Tertile 2</v>
      </c>
      <c r="S9905" t="str">
        <f t="shared" si="464"/>
        <v>Eligible</v>
      </c>
    </row>
    <row r="9906" spans="1:19" x14ac:dyDescent="0.35">
      <c r="A9906" t="s">
        <v>12174</v>
      </c>
      <c r="B9906" s="1">
        <v>44912</v>
      </c>
      <c r="C9906" s="5" t="str">
        <f t="shared" si="462"/>
        <v>12</v>
      </c>
      <c r="D9906" t="s">
        <v>1426</v>
      </c>
      <c r="E9906" t="s">
        <v>17</v>
      </c>
      <c r="F9906">
        <v>817000</v>
      </c>
      <c r="G9906" t="s">
        <v>142</v>
      </c>
      <c r="H9906" t="s">
        <v>216</v>
      </c>
      <c r="I9906" t="s">
        <v>887</v>
      </c>
      <c r="J9906" t="s">
        <v>39</v>
      </c>
      <c r="K9906" t="s">
        <v>40</v>
      </c>
      <c r="L9906" t="s">
        <v>50</v>
      </c>
      <c r="M9906">
        <v>43000</v>
      </c>
      <c r="N9906" t="s">
        <v>51</v>
      </c>
      <c r="O9906" t="s">
        <v>110</v>
      </c>
      <c r="P9906">
        <v>8511063</v>
      </c>
      <c r="Q9906" t="s">
        <v>33</v>
      </c>
      <c r="R9906" t="str">
        <f t="shared" si="463"/>
        <v>Tertile 2</v>
      </c>
      <c r="S9906" t="str">
        <f t="shared" si="464"/>
        <v>Eligible</v>
      </c>
    </row>
    <row r="9907" spans="1:19" x14ac:dyDescent="0.35">
      <c r="A9907" t="s">
        <v>12152</v>
      </c>
      <c r="B9907" s="1">
        <v>44912</v>
      </c>
      <c r="C9907" s="5" t="str">
        <f t="shared" si="462"/>
        <v>12</v>
      </c>
      <c r="D9907" t="s">
        <v>1127</v>
      </c>
      <c r="E9907" t="s">
        <v>17</v>
      </c>
      <c r="F9907">
        <v>845000</v>
      </c>
      <c r="G9907" t="s">
        <v>63</v>
      </c>
      <c r="H9907" t="s">
        <v>369</v>
      </c>
      <c r="I9907" t="s">
        <v>810</v>
      </c>
      <c r="J9907" t="s">
        <v>21</v>
      </c>
      <c r="K9907" t="s">
        <v>22</v>
      </c>
      <c r="L9907" t="s">
        <v>23</v>
      </c>
      <c r="M9907">
        <v>22000</v>
      </c>
      <c r="N9907" t="s">
        <v>66</v>
      </c>
      <c r="O9907" t="s">
        <v>25</v>
      </c>
      <c r="P9907">
        <v>6814948</v>
      </c>
      <c r="Q9907" t="s">
        <v>67</v>
      </c>
      <c r="R9907" t="str">
        <f t="shared" si="463"/>
        <v>Tertile 2</v>
      </c>
      <c r="S9907" t="str">
        <f t="shared" si="464"/>
        <v>Eligible</v>
      </c>
    </row>
    <row r="9908" spans="1:19" x14ac:dyDescent="0.35">
      <c r="A9908" t="s">
        <v>12128</v>
      </c>
      <c r="B9908" s="1">
        <v>44912</v>
      </c>
      <c r="C9908" s="5" t="str">
        <f t="shared" si="462"/>
        <v>12</v>
      </c>
      <c r="D9908" t="s">
        <v>578</v>
      </c>
      <c r="E9908" t="s">
        <v>17</v>
      </c>
      <c r="F9908">
        <v>900000</v>
      </c>
      <c r="G9908" t="s">
        <v>18</v>
      </c>
      <c r="H9908" t="s">
        <v>104</v>
      </c>
      <c r="I9908" t="s">
        <v>338</v>
      </c>
      <c r="J9908" t="s">
        <v>21</v>
      </c>
      <c r="K9908" t="s">
        <v>22</v>
      </c>
      <c r="L9908" t="s">
        <v>23</v>
      </c>
      <c r="M9908">
        <v>16001</v>
      </c>
      <c r="N9908" t="s">
        <v>24</v>
      </c>
      <c r="O9908" t="s">
        <v>110</v>
      </c>
      <c r="P9908">
        <v>6444805</v>
      </c>
      <c r="Q9908" t="s">
        <v>26</v>
      </c>
      <c r="R9908" t="str">
        <f t="shared" si="463"/>
        <v>Tertile 2</v>
      </c>
      <c r="S9908" t="str">
        <f t="shared" si="464"/>
        <v>Eligible</v>
      </c>
    </row>
    <row r="9909" spans="1:19" x14ac:dyDescent="0.35">
      <c r="A9909" t="s">
        <v>12127</v>
      </c>
      <c r="B9909" s="1">
        <v>44912</v>
      </c>
      <c r="C9909" s="5" t="str">
        <f t="shared" si="462"/>
        <v>12</v>
      </c>
      <c r="D9909" t="s">
        <v>747</v>
      </c>
      <c r="E9909" t="s">
        <v>86</v>
      </c>
      <c r="F9909">
        <v>915000</v>
      </c>
      <c r="G9909" t="s">
        <v>76</v>
      </c>
      <c r="H9909" t="s">
        <v>126</v>
      </c>
      <c r="I9909" t="s">
        <v>127</v>
      </c>
      <c r="J9909" t="s">
        <v>21</v>
      </c>
      <c r="K9909" t="s">
        <v>22</v>
      </c>
      <c r="L9909" t="s">
        <v>50</v>
      </c>
      <c r="M9909">
        <v>19001</v>
      </c>
      <c r="N9909" t="s">
        <v>72</v>
      </c>
      <c r="O9909" t="s">
        <v>110</v>
      </c>
      <c r="P9909">
        <v>7213495</v>
      </c>
      <c r="Q9909" t="s">
        <v>73</v>
      </c>
      <c r="R9909" t="str">
        <f t="shared" si="463"/>
        <v>Tertile 2</v>
      </c>
      <c r="S9909" t="str">
        <f t="shared" si="464"/>
        <v>Eligible</v>
      </c>
    </row>
    <row r="9910" spans="1:19" x14ac:dyDescent="0.35">
      <c r="A9910" t="s">
        <v>12131</v>
      </c>
      <c r="B9910" s="1">
        <v>44912</v>
      </c>
      <c r="C9910" s="5" t="str">
        <f t="shared" si="462"/>
        <v>12</v>
      </c>
      <c r="D9910" t="s">
        <v>643</v>
      </c>
      <c r="E9910" t="s">
        <v>17</v>
      </c>
      <c r="F9910">
        <v>940000</v>
      </c>
      <c r="G9910" t="s">
        <v>47</v>
      </c>
      <c r="H9910" t="s">
        <v>64</v>
      </c>
      <c r="I9910" t="s">
        <v>77</v>
      </c>
      <c r="J9910" t="s">
        <v>21</v>
      </c>
      <c r="K9910" t="s">
        <v>22</v>
      </c>
      <c r="L9910" t="s">
        <v>50</v>
      </c>
      <c r="M9910">
        <v>42001</v>
      </c>
      <c r="N9910" t="s">
        <v>51</v>
      </c>
      <c r="O9910" t="s">
        <v>43</v>
      </c>
      <c r="P9910">
        <v>8145592</v>
      </c>
      <c r="Q9910" t="s">
        <v>52</v>
      </c>
      <c r="R9910" t="str">
        <f t="shared" si="463"/>
        <v>Tertile 2</v>
      </c>
      <c r="S9910" t="str">
        <f t="shared" si="464"/>
        <v>Eligible</v>
      </c>
    </row>
    <row r="9911" spans="1:19" x14ac:dyDescent="0.35">
      <c r="A9911" t="s">
        <v>12176</v>
      </c>
      <c r="B9911" s="1">
        <v>44912</v>
      </c>
      <c r="C9911" s="5" t="str">
        <f t="shared" si="462"/>
        <v>12</v>
      </c>
      <c r="D9911" t="s">
        <v>1431</v>
      </c>
      <c r="E9911" t="s">
        <v>86</v>
      </c>
      <c r="F9911">
        <v>940000</v>
      </c>
      <c r="G9911" t="s">
        <v>152</v>
      </c>
      <c r="H9911" t="s">
        <v>143</v>
      </c>
      <c r="I9911" t="s">
        <v>806</v>
      </c>
      <c r="J9911" t="s">
        <v>39</v>
      </c>
      <c r="K9911" t="s">
        <v>40</v>
      </c>
      <c r="L9911" t="s">
        <v>50</v>
      </c>
      <c r="M9911">
        <v>14000</v>
      </c>
      <c r="N9911" t="s">
        <v>66</v>
      </c>
      <c r="O9911" t="s">
        <v>25</v>
      </c>
      <c r="P9911">
        <v>6659460</v>
      </c>
      <c r="Q9911" t="s">
        <v>52</v>
      </c>
      <c r="R9911" t="str">
        <f t="shared" si="463"/>
        <v>Tertile 2</v>
      </c>
      <c r="S9911" t="str">
        <f t="shared" si="464"/>
        <v>Eligible</v>
      </c>
    </row>
    <row r="9912" spans="1:19" x14ac:dyDescent="0.35">
      <c r="A9912" t="s">
        <v>12146</v>
      </c>
      <c r="B9912" s="1">
        <v>44912</v>
      </c>
      <c r="C9912" s="5" t="str">
        <f t="shared" si="462"/>
        <v>12</v>
      </c>
      <c r="D9912" t="s">
        <v>2015</v>
      </c>
      <c r="E9912" t="s">
        <v>17</v>
      </c>
      <c r="F9912">
        <v>990000</v>
      </c>
      <c r="G9912" t="s">
        <v>137</v>
      </c>
      <c r="H9912" t="s">
        <v>56</v>
      </c>
      <c r="I9912" t="s">
        <v>91</v>
      </c>
      <c r="J9912" t="s">
        <v>39</v>
      </c>
      <c r="K9912" t="s">
        <v>40</v>
      </c>
      <c r="L9912" t="s">
        <v>23</v>
      </c>
      <c r="M9912">
        <v>18001</v>
      </c>
      <c r="N9912" t="s">
        <v>24</v>
      </c>
      <c r="O9912" t="s">
        <v>25</v>
      </c>
      <c r="P9912">
        <v>8438460</v>
      </c>
      <c r="Q9912" t="s">
        <v>26</v>
      </c>
      <c r="R9912" t="str">
        <f t="shared" si="463"/>
        <v>Tertile 2</v>
      </c>
      <c r="S9912" t="str">
        <f t="shared" si="464"/>
        <v>Eligible</v>
      </c>
    </row>
    <row r="9913" spans="1:19" x14ac:dyDescent="0.35">
      <c r="A9913" t="s">
        <v>12175</v>
      </c>
      <c r="B9913" s="1">
        <v>44912</v>
      </c>
      <c r="C9913" s="5" t="str">
        <f t="shared" si="462"/>
        <v>12</v>
      </c>
      <c r="D9913" t="s">
        <v>1428</v>
      </c>
      <c r="E9913" t="s">
        <v>17</v>
      </c>
      <c r="F9913">
        <v>1100000</v>
      </c>
      <c r="G9913" t="s">
        <v>147</v>
      </c>
      <c r="H9913" t="s">
        <v>319</v>
      </c>
      <c r="I9913" t="s">
        <v>320</v>
      </c>
      <c r="J9913" t="s">
        <v>21</v>
      </c>
      <c r="K9913" t="s">
        <v>22</v>
      </c>
      <c r="L9913" t="s">
        <v>50</v>
      </c>
      <c r="M9913">
        <v>46000</v>
      </c>
      <c r="N9913" t="s">
        <v>58</v>
      </c>
      <c r="O9913" t="s">
        <v>110</v>
      </c>
      <c r="P9913">
        <v>6162034</v>
      </c>
      <c r="Q9913" t="s">
        <v>44</v>
      </c>
      <c r="R9913" t="str">
        <f t="shared" si="463"/>
        <v>Tertile 3</v>
      </c>
      <c r="S9913" t="str">
        <f t="shared" si="464"/>
        <v>Eligible</v>
      </c>
    </row>
    <row r="9914" spans="1:19" x14ac:dyDescent="0.35">
      <c r="A9914" t="s">
        <v>12142</v>
      </c>
      <c r="B9914" s="1">
        <v>44912</v>
      </c>
      <c r="C9914" s="5" t="str">
        <f t="shared" si="462"/>
        <v>12</v>
      </c>
      <c r="D9914" t="s">
        <v>215</v>
      </c>
      <c r="E9914" t="s">
        <v>17</v>
      </c>
      <c r="F9914">
        <v>1181000</v>
      </c>
      <c r="G9914" t="s">
        <v>47</v>
      </c>
      <c r="H9914" t="s">
        <v>94</v>
      </c>
      <c r="I9914" t="s">
        <v>227</v>
      </c>
      <c r="J9914" t="s">
        <v>21</v>
      </c>
      <c r="K9914" t="s">
        <v>22</v>
      </c>
      <c r="L9914" t="s">
        <v>50</v>
      </c>
      <c r="M9914">
        <v>20101</v>
      </c>
      <c r="N9914" t="s">
        <v>51</v>
      </c>
      <c r="O9914" t="s">
        <v>59</v>
      </c>
      <c r="P9914">
        <v>8941504</v>
      </c>
      <c r="Q9914" t="s">
        <v>52</v>
      </c>
      <c r="R9914" t="str">
        <f t="shared" si="463"/>
        <v>Tertile 3</v>
      </c>
      <c r="S9914" t="str">
        <f t="shared" si="464"/>
        <v>Eligible</v>
      </c>
    </row>
    <row r="9915" spans="1:19" x14ac:dyDescent="0.35">
      <c r="A9915" t="s">
        <v>12151</v>
      </c>
      <c r="B9915" s="1">
        <v>44912</v>
      </c>
      <c r="C9915" s="5" t="str">
        <f t="shared" si="462"/>
        <v>12</v>
      </c>
      <c r="D9915" t="s">
        <v>2125</v>
      </c>
      <c r="E9915" t="s">
        <v>17</v>
      </c>
      <c r="F9915">
        <v>1223500</v>
      </c>
      <c r="G9915" t="s">
        <v>55</v>
      </c>
      <c r="H9915" t="s">
        <v>138</v>
      </c>
      <c r="I9915" t="s">
        <v>269</v>
      </c>
      <c r="J9915" t="s">
        <v>39</v>
      </c>
      <c r="K9915" t="s">
        <v>40</v>
      </c>
      <c r="L9915" t="s">
        <v>50</v>
      </c>
      <c r="M9915">
        <v>13350</v>
      </c>
      <c r="N9915" t="s">
        <v>58</v>
      </c>
      <c r="O9915" t="s">
        <v>25</v>
      </c>
      <c r="P9915">
        <v>6645924</v>
      </c>
      <c r="Q9915" t="s">
        <v>60</v>
      </c>
      <c r="R9915" t="str">
        <f t="shared" si="463"/>
        <v>Tertile 3</v>
      </c>
      <c r="S9915" t="str">
        <f t="shared" si="464"/>
        <v>Eligible</v>
      </c>
    </row>
    <row r="9916" spans="1:19" x14ac:dyDescent="0.35">
      <c r="A9916" t="s">
        <v>12156</v>
      </c>
      <c r="B9916" s="1">
        <v>44912</v>
      </c>
      <c r="C9916" s="5" t="str">
        <f t="shared" si="462"/>
        <v>12</v>
      </c>
      <c r="D9916" t="s">
        <v>9111</v>
      </c>
      <c r="E9916" t="s">
        <v>17</v>
      </c>
      <c r="F9916">
        <v>1225000</v>
      </c>
      <c r="G9916" t="s">
        <v>195</v>
      </c>
      <c r="H9916" t="s">
        <v>319</v>
      </c>
      <c r="I9916" t="s">
        <v>478</v>
      </c>
      <c r="J9916" t="s">
        <v>39</v>
      </c>
      <c r="K9916" t="s">
        <v>40</v>
      </c>
      <c r="L9916" t="s">
        <v>50</v>
      </c>
      <c r="M9916">
        <v>34500</v>
      </c>
      <c r="N9916" t="s">
        <v>42</v>
      </c>
      <c r="O9916" t="s">
        <v>110</v>
      </c>
      <c r="P9916">
        <v>6006584</v>
      </c>
      <c r="Q9916" t="s">
        <v>44</v>
      </c>
      <c r="R9916" t="str">
        <f t="shared" si="463"/>
        <v>Tertile 3</v>
      </c>
      <c r="S9916" t="str">
        <f t="shared" si="464"/>
        <v>Eligible</v>
      </c>
    </row>
    <row r="9917" spans="1:19" x14ac:dyDescent="0.35">
      <c r="A9917" t="s">
        <v>12135</v>
      </c>
      <c r="B9917" s="1">
        <v>44912</v>
      </c>
      <c r="C9917" s="5" t="str">
        <f t="shared" si="462"/>
        <v>12</v>
      </c>
      <c r="D9917" t="s">
        <v>7827</v>
      </c>
      <c r="E9917" t="s">
        <v>17</v>
      </c>
      <c r="F9917">
        <v>1360000</v>
      </c>
      <c r="G9917" t="s">
        <v>142</v>
      </c>
      <c r="H9917" t="s">
        <v>81</v>
      </c>
      <c r="I9917" t="s">
        <v>82</v>
      </c>
      <c r="J9917" t="s">
        <v>21</v>
      </c>
      <c r="K9917" t="s">
        <v>22</v>
      </c>
      <c r="L9917" t="s">
        <v>50</v>
      </c>
      <c r="M9917">
        <v>25001</v>
      </c>
      <c r="N9917" t="s">
        <v>51</v>
      </c>
      <c r="O9917" t="s">
        <v>83</v>
      </c>
      <c r="P9917">
        <v>7343459</v>
      </c>
      <c r="Q9917" t="s">
        <v>52</v>
      </c>
      <c r="R9917" t="str">
        <f t="shared" si="463"/>
        <v>Tertile 3</v>
      </c>
      <c r="S9917" t="str">
        <f t="shared" si="464"/>
        <v>Eligible</v>
      </c>
    </row>
    <row r="9918" spans="1:19" x14ac:dyDescent="0.35">
      <c r="A9918" t="s">
        <v>12140</v>
      </c>
      <c r="B9918" s="1">
        <v>44912</v>
      </c>
      <c r="C9918" s="5" t="str">
        <f t="shared" si="462"/>
        <v>12</v>
      </c>
      <c r="D9918" t="s">
        <v>850</v>
      </c>
      <c r="E9918" t="s">
        <v>17</v>
      </c>
      <c r="F9918">
        <v>1400000</v>
      </c>
      <c r="G9918" t="s">
        <v>191</v>
      </c>
      <c r="H9918" t="s">
        <v>143</v>
      </c>
      <c r="I9918" t="s">
        <v>1185</v>
      </c>
      <c r="J9918" t="s">
        <v>21</v>
      </c>
      <c r="K9918" t="s">
        <v>22</v>
      </c>
      <c r="L9918" t="s">
        <v>50</v>
      </c>
      <c r="M9918">
        <v>22000</v>
      </c>
      <c r="N9918" t="s">
        <v>32</v>
      </c>
      <c r="O9918" t="s">
        <v>83</v>
      </c>
      <c r="P9918">
        <v>8061231</v>
      </c>
      <c r="Q9918" t="s">
        <v>33</v>
      </c>
      <c r="R9918" t="str">
        <f t="shared" si="463"/>
        <v>Tertile 3</v>
      </c>
      <c r="S9918" t="str">
        <f t="shared" si="464"/>
        <v>Eligible</v>
      </c>
    </row>
    <row r="9919" spans="1:19" x14ac:dyDescent="0.35">
      <c r="A9919" t="s">
        <v>12169</v>
      </c>
      <c r="B9919" s="1">
        <v>44912</v>
      </c>
      <c r="C9919" s="5" t="str">
        <f t="shared" si="462"/>
        <v>12</v>
      </c>
      <c r="D9919" t="s">
        <v>3218</v>
      </c>
      <c r="E9919" t="s">
        <v>17</v>
      </c>
      <c r="F9919">
        <v>1450000</v>
      </c>
      <c r="G9919" t="s">
        <v>90</v>
      </c>
      <c r="H9919" t="s">
        <v>481</v>
      </c>
      <c r="I9919" t="s">
        <v>482</v>
      </c>
      <c r="J9919" t="s">
        <v>21</v>
      </c>
      <c r="K9919" t="s">
        <v>22</v>
      </c>
      <c r="L9919" t="s">
        <v>23</v>
      </c>
      <c r="M9919">
        <v>41000</v>
      </c>
      <c r="N9919" t="s">
        <v>72</v>
      </c>
      <c r="O9919" t="s">
        <v>59</v>
      </c>
      <c r="P9919">
        <v>6444679</v>
      </c>
      <c r="Q9919" t="s">
        <v>60</v>
      </c>
      <c r="R9919" t="str">
        <f t="shared" si="463"/>
        <v>Tertile 3</v>
      </c>
      <c r="S9919" t="str">
        <f t="shared" si="464"/>
        <v>Eligible</v>
      </c>
    </row>
    <row r="9920" spans="1:19" x14ac:dyDescent="0.35">
      <c r="A9920" t="s">
        <v>12170</v>
      </c>
      <c r="B9920" s="1">
        <v>44912</v>
      </c>
      <c r="C9920" s="5" t="str">
        <f t="shared" si="462"/>
        <v>12</v>
      </c>
      <c r="D9920" t="s">
        <v>12171</v>
      </c>
      <c r="E9920" t="s">
        <v>17</v>
      </c>
      <c r="F9920">
        <v>1450000</v>
      </c>
      <c r="G9920" t="s">
        <v>166</v>
      </c>
      <c r="H9920" t="s">
        <v>138</v>
      </c>
      <c r="I9920" t="s">
        <v>269</v>
      </c>
      <c r="J9920" t="s">
        <v>21</v>
      </c>
      <c r="K9920" t="s">
        <v>22</v>
      </c>
      <c r="L9920" t="s">
        <v>23</v>
      </c>
      <c r="M9920">
        <v>27000</v>
      </c>
      <c r="N9920" t="s">
        <v>24</v>
      </c>
      <c r="O9920" t="s">
        <v>25</v>
      </c>
      <c r="P9920">
        <v>6772643</v>
      </c>
      <c r="Q9920" t="s">
        <v>67</v>
      </c>
      <c r="R9920" t="str">
        <f t="shared" si="463"/>
        <v>Tertile 3</v>
      </c>
      <c r="S9920" t="str">
        <f t="shared" si="464"/>
        <v>Eligible</v>
      </c>
    </row>
    <row r="9921" spans="1:19" x14ac:dyDescent="0.35">
      <c r="A9921" t="s">
        <v>12158</v>
      </c>
      <c r="B9921" s="1">
        <v>44912</v>
      </c>
      <c r="C9921" s="5" t="str">
        <f t="shared" si="462"/>
        <v>12</v>
      </c>
      <c r="D9921" t="s">
        <v>9129</v>
      </c>
      <c r="E9921" t="s">
        <v>17</v>
      </c>
      <c r="F9921">
        <v>1460000</v>
      </c>
      <c r="G9921" t="s">
        <v>244</v>
      </c>
      <c r="H9921" t="s">
        <v>148</v>
      </c>
      <c r="I9921" t="s">
        <v>329</v>
      </c>
      <c r="J9921" t="s">
        <v>21</v>
      </c>
      <c r="K9921" t="s">
        <v>22</v>
      </c>
      <c r="L9921" t="s">
        <v>50</v>
      </c>
      <c r="M9921">
        <v>17000</v>
      </c>
      <c r="N9921" t="s">
        <v>58</v>
      </c>
      <c r="O9921" t="s">
        <v>110</v>
      </c>
      <c r="P9921">
        <v>6559625</v>
      </c>
      <c r="Q9921" t="s">
        <v>60</v>
      </c>
      <c r="R9921" t="str">
        <f t="shared" si="463"/>
        <v>Tertile 3</v>
      </c>
      <c r="S9921" t="str">
        <f t="shared" si="464"/>
        <v>Eligible</v>
      </c>
    </row>
    <row r="9922" spans="1:19" x14ac:dyDescent="0.35">
      <c r="A9922" t="s">
        <v>12117</v>
      </c>
      <c r="B9922" s="1">
        <v>44912</v>
      </c>
      <c r="C9922" s="5" t="str">
        <f t="shared" ref="C9922:C9985" si="465">TEXT(B9922,$V$22)</f>
        <v>12</v>
      </c>
      <c r="D9922" t="s">
        <v>366</v>
      </c>
      <c r="E9922" t="s">
        <v>17</v>
      </c>
      <c r="F9922">
        <v>1480000</v>
      </c>
      <c r="G9922" t="s">
        <v>98</v>
      </c>
      <c r="H9922" t="s">
        <v>148</v>
      </c>
      <c r="I9922" t="s">
        <v>698</v>
      </c>
      <c r="J9922" t="s">
        <v>21</v>
      </c>
      <c r="K9922" t="s">
        <v>22</v>
      </c>
      <c r="L9922" t="s">
        <v>50</v>
      </c>
      <c r="M9922">
        <v>18000</v>
      </c>
      <c r="N9922" t="s">
        <v>32</v>
      </c>
      <c r="O9922" t="s">
        <v>59</v>
      </c>
      <c r="P9922">
        <v>7398716</v>
      </c>
      <c r="Q9922" t="s">
        <v>33</v>
      </c>
      <c r="R9922" t="str">
        <f t="shared" ref="R9922:R9985" si="466">IF(F9922&lt;_xlfn.PERCENTILE.INC($F$2:$F$10576,1/3), "Tertile 1",
   IF(F9922&lt;_xlfn.PERCENTILE.INC($F$2:$F$10576,2/3), "Tertile 2", "Tertile 3"))</f>
        <v>Tertile 3</v>
      </c>
      <c r="S9922" t="str">
        <f t="shared" ref="S9922:S9985" si="467">IF(F9922&gt;755000, "Eligible", "Risky")</f>
        <v>Eligible</v>
      </c>
    </row>
    <row r="9923" spans="1:19" x14ac:dyDescent="0.35">
      <c r="A9923" t="s">
        <v>12126</v>
      </c>
      <c r="B9923" s="1">
        <v>44912</v>
      </c>
      <c r="C9923" s="5" t="str">
        <f t="shared" si="465"/>
        <v>12</v>
      </c>
      <c r="D9923" t="s">
        <v>2000</v>
      </c>
      <c r="E9923" t="s">
        <v>17</v>
      </c>
      <c r="F9923">
        <v>1580000</v>
      </c>
      <c r="G9923" t="s">
        <v>166</v>
      </c>
      <c r="H9923" t="s">
        <v>187</v>
      </c>
      <c r="I9923" t="s">
        <v>188</v>
      </c>
      <c r="J9923" t="s">
        <v>21</v>
      </c>
      <c r="K9923" t="s">
        <v>22</v>
      </c>
      <c r="L9923" t="s">
        <v>50</v>
      </c>
      <c r="M9923">
        <v>42001</v>
      </c>
      <c r="N9923" t="s">
        <v>24</v>
      </c>
      <c r="O9923" t="s">
        <v>110</v>
      </c>
      <c r="P9923">
        <v>7354791</v>
      </c>
      <c r="Q9923" t="s">
        <v>26</v>
      </c>
      <c r="R9923" t="str">
        <f t="shared" si="466"/>
        <v>Tertile 3</v>
      </c>
      <c r="S9923" t="str">
        <f t="shared" si="467"/>
        <v>Eligible</v>
      </c>
    </row>
    <row r="9924" spans="1:19" x14ac:dyDescent="0.35">
      <c r="A9924" t="s">
        <v>12121</v>
      </c>
      <c r="B9924" s="1">
        <v>44912</v>
      </c>
      <c r="C9924" s="5" t="str">
        <f t="shared" si="465"/>
        <v>12</v>
      </c>
      <c r="D9924" t="s">
        <v>432</v>
      </c>
      <c r="E9924" t="s">
        <v>17</v>
      </c>
      <c r="F9924">
        <v>1590000</v>
      </c>
      <c r="G9924" t="s">
        <v>152</v>
      </c>
      <c r="H9924" t="s">
        <v>37</v>
      </c>
      <c r="I9924" t="s">
        <v>38</v>
      </c>
      <c r="J9924" t="s">
        <v>39</v>
      </c>
      <c r="K9924" t="s">
        <v>40</v>
      </c>
      <c r="L9924" t="s">
        <v>50</v>
      </c>
      <c r="M9924">
        <v>31000</v>
      </c>
      <c r="N9924" t="s">
        <v>66</v>
      </c>
      <c r="O9924" t="s">
        <v>43</v>
      </c>
      <c r="P9924">
        <v>6774379</v>
      </c>
      <c r="Q9924" t="s">
        <v>67</v>
      </c>
      <c r="R9924" t="str">
        <f t="shared" si="466"/>
        <v>Tertile 3</v>
      </c>
      <c r="S9924" t="str">
        <f t="shared" si="467"/>
        <v>Eligible</v>
      </c>
    </row>
    <row r="9925" spans="1:19" x14ac:dyDescent="0.35">
      <c r="A9925" t="s">
        <v>12143</v>
      </c>
      <c r="B9925" s="1">
        <v>44912</v>
      </c>
      <c r="C9925" s="5" t="str">
        <f t="shared" si="465"/>
        <v>12</v>
      </c>
      <c r="D9925" t="s">
        <v>222</v>
      </c>
      <c r="E9925" t="s">
        <v>17</v>
      </c>
      <c r="F9925">
        <v>1600000</v>
      </c>
      <c r="G9925" t="s">
        <v>55</v>
      </c>
      <c r="H9925" t="s">
        <v>187</v>
      </c>
      <c r="I9925" t="s">
        <v>188</v>
      </c>
      <c r="J9925" t="s">
        <v>39</v>
      </c>
      <c r="K9925" t="s">
        <v>40</v>
      </c>
      <c r="L9925" t="s">
        <v>50</v>
      </c>
      <c r="M9925">
        <v>17001</v>
      </c>
      <c r="N9925" t="s">
        <v>58</v>
      </c>
      <c r="O9925" t="s">
        <v>110</v>
      </c>
      <c r="P9925">
        <v>8243050</v>
      </c>
      <c r="Q9925" t="s">
        <v>60</v>
      </c>
      <c r="R9925" t="str">
        <f t="shared" si="466"/>
        <v>Tertile 3</v>
      </c>
      <c r="S9925" t="str">
        <f t="shared" si="467"/>
        <v>Eligible</v>
      </c>
    </row>
    <row r="9926" spans="1:19" x14ac:dyDescent="0.35">
      <c r="A9926" t="s">
        <v>12141</v>
      </c>
      <c r="B9926" s="1">
        <v>44912</v>
      </c>
      <c r="C9926" s="5" t="str">
        <f t="shared" si="465"/>
        <v>12</v>
      </c>
      <c r="D9926" t="s">
        <v>3985</v>
      </c>
      <c r="E9926" t="s">
        <v>17</v>
      </c>
      <c r="F9926">
        <v>1655000</v>
      </c>
      <c r="G9926" t="s">
        <v>36</v>
      </c>
      <c r="H9926" t="s">
        <v>37</v>
      </c>
      <c r="I9926" t="s">
        <v>38</v>
      </c>
      <c r="J9926" t="s">
        <v>39</v>
      </c>
      <c r="K9926" t="s">
        <v>40</v>
      </c>
      <c r="L9926" t="s">
        <v>50</v>
      </c>
      <c r="M9926">
        <v>31501</v>
      </c>
      <c r="N9926" t="s">
        <v>42</v>
      </c>
      <c r="O9926" t="s">
        <v>43</v>
      </c>
      <c r="P9926">
        <v>7929656</v>
      </c>
      <c r="Q9926" t="s">
        <v>44</v>
      </c>
      <c r="R9926" t="str">
        <f t="shared" si="466"/>
        <v>Tertile 3</v>
      </c>
      <c r="S9926" t="str">
        <f t="shared" si="467"/>
        <v>Eligible</v>
      </c>
    </row>
    <row r="9927" spans="1:19" x14ac:dyDescent="0.35">
      <c r="A9927" t="s">
        <v>12168</v>
      </c>
      <c r="B9927" s="1">
        <v>44912</v>
      </c>
      <c r="C9927" s="5" t="str">
        <f t="shared" si="465"/>
        <v>12</v>
      </c>
      <c r="D9927" t="s">
        <v>3120</v>
      </c>
      <c r="E9927" t="s">
        <v>17</v>
      </c>
      <c r="F9927">
        <v>1715000</v>
      </c>
      <c r="G9927" t="s">
        <v>80</v>
      </c>
      <c r="H9927" t="s">
        <v>81</v>
      </c>
      <c r="I9927" t="s">
        <v>403</v>
      </c>
      <c r="J9927" t="s">
        <v>39</v>
      </c>
      <c r="K9927" t="s">
        <v>40</v>
      </c>
      <c r="L9927" t="s">
        <v>50</v>
      </c>
      <c r="M9927">
        <v>28500</v>
      </c>
      <c r="N9927" t="s">
        <v>66</v>
      </c>
      <c r="O9927" t="s">
        <v>25</v>
      </c>
      <c r="P9927">
        <v>6894635</v>
      </c>
      <c r="Q9927" t="s">
        <v>52</v>
      </c>
      <c r="R9927" t="str">
        <f t="shared" si="466"/>
        <v>Tertile 3</v>
      </c>
      <c r="S9927" t="str">
        <f t="shared" si="467"/>
        <v>Eligible</v>
      </c>
    </row>
    <row r="9928" spans="1:19" x14ac:dyDescent="0.35">
      <c r="A9928" t="s">
        <v>12153</v>
      </c>
      <c r="B9928" s="1">
        <v>44912</v>
      </c>
      <c r="C9928" s="5" t="str">
        <f t="shared" si="465"/>
        <v>12</v>
      </c>
      <c r="D9928" t="s">
        <v>9106</v>
      </c>
      <c r="E9928" t="s">
        <v>17</v>
      </c>
      <c r="F9928">
        <v>1720000</v>
      </c>
      <c r="G9928" t="s">
        <v>70</v>
      </c>
      <c r="H9928" t="s">
        <v>104</v>
      </c>
      <c r="I9928" t="s">
        <v>487</v>
      </c>
      <c r="J9928" t="s">
        <v>39</v>
      </c>
      <c r="K9928" t="s">
        <v>40</v>
      </c>
      <c r="L9928" t="s">
        <v>23</v>
      </c>
      <c r="M9928">
        <v>21000</v>
      </c>
      <c r="N9928" t="s">
        <v>72</v>
      </c>
      <c r="O9928" t="s">
        <v>25</v>
      </c>
      <c r="P9928">
        <v>6821243</v>
      </c>
      <c r="Q9928" t="s">
        <v>73</v>
      </c>
      <c r="R9928" t="str">
        <f t="shared" si="466"/>
        <v>Tertile 3</v>
      </c>
      <c r="S9928" t="str">
        <f t="shared" si="467"/>
        <v>Eligible</v>
      </c>
    </row>
    <row r="9929" spans="1:19" x14ac:dyDescent="0.35">
      <c r="A9929" t="s">
        <v>12149</v>
      </c>
      <c r="B9929" s="1">
        <v>44912</v>
      </c>
      <c r="C9929" s="5" t="str">
        <f t="shared" si="465"/>
        <v>12</v>
      </c>
      <c r="D9929" t="s">
        <v>2023</v>
      </c>
      <c r="E9929" t="s">
        <v>17</v>
      </c>
      <c r="F9929">
        <v>1950000</v>
      </c>
      <c r="G9929" t="s">
        <v>199</v>
      </c>
      <c r="H9929" t="s">
        <v>148</v>
      </c>
      <c r="I9929" t="s">
        <v>614</v>
      </c>
      <c r="J9929" t="s">
        <v>21</v>
      </c>
      <c r="K9929" t="s">
        <v>22</v>
      </c>
      <c r="L9929" t="s">
        <v>50</v>
      </c>
      <c r="M9929">
        <v>32000</v>
      </c>
      <c r="N9929" t="s">
        <v>51</v>
      </c>
      <c r="O9929" t="s">
        <v>59</v>
      </c>
      <c r="P9929">
        <v>7232553</v>
      </c>
      <c r="Q9929" t="s">
        <v>52</v>
      </c>
      <c r="R9929" t="str">
        <f t="shared" si="466"/>
        <v>Tertile 3</v>
      </c>
      <c r="S9929" t="str">
        <f t="shared" si="467"/>
        <v>Eligible</v>
      </c>
    </row>
    <row r="9930" spans="1:19" x14ac:dyDescent="0.35">
      <c r="A9930" t="s">
        <v>12172</v>
      </c>
      <c r="B9930" s="1">
        <v>44912</v>
      </c>
      <c r="C9930" s="5" t="str">
        <f t="shared" si="465"/>
        <v>12</v>
      </c>
      <c r="D9930" t="s">
        <v>3220</v>
      </c>
      <c r="E9930" t="s">
        <v>17</v>
      </c>
      <c r="F9930">
        <v>2000000</v>
      </c>
      <c r="G9930" t="s">
        <v>98</v>
      </c>
      <c r="H9930" t="s">
        <v>303</v>
      </c>
      <c r="I9930" t="s">
        <v>532</v>
      </c>
      <c r="J9930" t="s">
        <v>39</v>
      </c>
      <c r="K9930" t="s">
        <v>40</v>
      </c>
      <c r="L9930" t="s">
        <v>23</v>
      </c>
      <c r="M9930">
        <v>49000</v>
      </c>
      <c r="N9930" t="s">
        <v>32</v>
      </c>
      <c r="O9930" t="s">
        <v>43</v>
      </c>
      <c r="P9930">
        <v>6228761</v>
      </c>
      <c r="Q9930" t="s">
        <v>73</v>
      </c>
      <c r="R9930" t="str">
        <f t="shared" si="466"/>
        <v>Tertile 3</v>
      </c>
      <c r="S9930" t="str">
        <f t="shared" si="467"/>
        <v>Eligible</v>
      </c>
    </row>
    <row r="9931" spans="1:19" x14ac:dyDescent="0.35">
      <c r="A9931" t="s">
        <v>12162</v>
      </c>
      <c r="B9931" s="1">
        <v>44912</v>
      </c>
      <c r="C9931" s="5" t="str">
        <f t="shared" si="465"/>
        <v>12</v>
      </c>
      <c r="D9931" t="s">
        <v>1204</v>
      </c>
      <c r="E9931" t="s">
        <v>17</v>
      </c>
      <c r="F9931">
        <v>2090000</v>
      </c>
      <c r="G9931" t="s">
        <v>288</v>
      </c>
      <c r="H9931" t="s">
        <v>113</v>
      </c>
      <c r="I9931" t="s">
        <v>395</v>
      </c>
      <c r="J9931" t="s">
        <v>21</v>
      </c>
      <c r="K9931" t="s">
        <v>22</v>
      </c>
      <c r="L9931" t="s">
        <v>50</v>
      </c>
      <c r="M9931">
        <v>19000</v>
      </c>
      <c r="N9931" t="s">
        <v>32</v>
      </c>
      <c r="O9931" t="s">
        <v>25</v>
      </c>
      <c r="P9931">
        <v>8563936</v>
      </c>
      <c r="Q9931" t="s">
        <v>33</v>
      </c>
      <c r="R9931" t="str">
        <f t="shared" si="466"/>
        <v>Tertile 3</v>
      </c>
      <c r="S9931" t="str">
        <f t="shared" si="467"/>
        <v>Eligible</v>
      </c>
    </row>
    <row r="9932" spans="1:19" x14ac:dyDescent="0.35">
      <c r="A9932" t="s">
        <v>12125</v>
      </c>
      <c r="B9932" s="1">
        <v>44912</v>
      </c>
      <c r="C9932" s="5" t="str">
        <f t="shared" si="465"/>
        <v>12</v>
      </c>
      <c r="D9932" t="s">
        <v>507</v>
      </c>
      <c r="E9932" t="s">
        <v>17</v>
      </c>
      <c r="F9932">
        <v>2840000</v>
      </c>
      <c r="G9932" t="s">
        <v>90</v>
      </c>
      <c r="H9932" t="s">
        <v>48</v>
      </c>
      <c r="I9932" t="s">
        <v>71</v>
      </c>
      <c r="J9932" t="s">
        <v>39</v>
      </c>
      <c r="K9932" t="s">
        <v>40</v>
      </c>
      <c r="L9932" t="s">
        <v>50</v>
      </c>
      <c r="M9932">
        <v>14001</v>
      </c>
      <c r="N9932" t="s">
        <v>72</v>
      </c>
      <c r="O9932" t="s">
        <v>43</v>
      </c>
      <c r="P9932">
        <v>8170924</v>
      </c>
      <c r="Q9932" t="s">
        <v>73</v>
      </c>
      <c r="R9932" t="str">
        <f t="shared" si="466"/>
        <v>Tertile 3</v>
      </c>
      <c r="S9932" t="str">
        <f t="shared" si="467"/>
        <v>Eligible</v>
      </c>
    </row>
    <row r="9933" spans="1:19" x14ac:dyDescent="0.35">
      <c r="A9933" t="s">
        <v>12145</v>
      </c>
      <c r="B9933" s="1">
        <v>44912</v>
      </c>
      <c r="C9933" s="5" t="str">
        <f t="shared" si="465"/>
        <v>12</v>
      </c>
      <c r="D9933" t="s">
        <v>2013</v>
      </c>
      <c r="E9933" t="s">
        <v>17</v>
      </c>
      <c r="F9933">
        <v>2875000</v>
      </c>
      <c r="G9933" t="s">
        <v>70</v>
      </c>
      <c r="H9933" t="s">
        <v>81</v>
      </c>
      <c r="I9933" t="s">
        <v>323</v>
      </c>
      <c r="J9933" t="s">
        <v>21</v>
      </c>
      <c r="K9933" t="s">
        <v>22</v>
      </c>
      <c r="L9933" t="s">
        <v>50</v>
      </c>
      <c r="M9933">
        <v>25501</v>
      </c>
      <c r="N9933" t="s">
        <v>72</v>
      </c>
      <c r="O9933" t="s">
        <v>25</v>
      </c>
      <c r="P9933">
        <v>8607352</v>
      </c>
      <c r="Q9933" t="s">
        <v>73</v>
      </c>
      <c r="R9933" t="str">
        <f t="shared" si="466"/>
        <v>Tertile 3</v>
      </c>
      <c r="S9933" t="str">
        <f t="shared" si="467"/>
        <v>Eligible</v>
      </c>
    </row>
    <row r="9934" spans="1:19" x14ac:dyDescent="0.35">
      <c r="A9934" t="s">
        <v>12118</v>
      </c>
      <c r="B9934" s="1">
        <v>44912</v>
      </c>
      <c r="C9934" s="5" t="str">
        <f t="shared" si="465"/>
        <v>12</v>
      </c>
      <c r="D9934" t="s">
        <v>389</v>
      </c>
      <c r="E9934" t="s">
        <v>17</v>
      </c>
      <c r="F9934">
        <v>2900000</v>
      </c>
      <c r="G9934" t="s">
        <v>103</v>
      </c>
      <c r="H9934" t="s">
        <v>174</v>
      </c>
      <c r="I9934" t="s">
        <v>175</v>
      </c>
      <c r="J9934" t="s">
        <v>21</v>
      </c>
      <c r="K9934" t="s">
        <v>22</v>
      </c>
      <c r="L9934" t="s">
        <v>23</v>
      </c>
      <c r="M9934">
        <v>33000</v>
      </c>
      <c r="N9934" t="s">
        <v>42</v>
      </c>
      <c r="O9934" t="s">
        <v>59</v>
      </c>
      <c r="P9934">
        <v>7141372</v>
      </c>
      <c r="Q9934" t="s">
        <v>44</v>
      </c>
      <c r="R9934" t="str">
        <f t="shared" si="466"/>
        <v>Tertile 3</v>
      </c>
      <c r="S9934" t="str">
        <f t="shared" si="467"/>
        <v>Eligible</v>
      </c>
    </row>
    <row r="9935" spans="1:19" x14ac:dyDescent="0.35">
      <c r="A9935" t="s">
        <v>12150</v>
      </c>
      <c r="B9935" s="1">
        <v>44912</v>
      </c>
      <c r="C9935" s="5" t="str">
        <f t="shared" si="465"/>
        <v>12</v>
      </c>
      <c r="D9935" t="s">
        <v>2026</v>
      </c>
      <c r="E9935" t="s">
        <v>17</v>
      </c>
      <c r="F9935">
        <v>3400000</v>
      </c>
      <c r="G9935" t="s">
        <v>244</v>
      </c>
      <c r="H9935" t="s">
        <v>117</v>
      </c>
      <c r="I9935" t="s">
        <v>427</v>
      </c>
      <c r="J9935" t="s">
        <v>39</v>
      </c>
      <c r="K9935" t="s">
        <v>40</v>
      </c>
      <c r="L9935" t="s">
        <v>23</v>
      </c>
      <c r="M9935">
        <v>20000</v>
      </c>
      <c r="N9935" t="s">
        <v>58</v>
      </c>
      <c r="O9935" t="s">
        <v>25</v>
      </c>
      <c r="P9935">
        <v>8367077</v>
      </c>
      <c r="Q9935" t="s">
        <v>60</v>
      </c>
      <c r="R9935" t="str">
        <f t="shared" si="466"/>
        <v>Tertile 3</v>
      </c>
      <c r="S9935" t="str">
        <f t="shared" si="467"/>
        <v>Eligible</v>
      </c>
    </row>
    <row r="9936" spans="1:19" x14ac:dyDescent="0.35">
      <c r="A9936" t="s">
        <v>12167</v>
      </c>
      <c r="B9936" s="1">
        <v>44912</v>
      </c>
      <c r="C9936" s="5" t="str">
        <f t="shared" si="465"/>
        <v>12</v>
      </c>
      <c r="D9936" t="s">
        <v>1582</v>
      </c>
      <c r="E9936" t="s">
        <v>17</v>
      </c>
      <c r="F9936">
        <v>6800000</v>
      </c>
      <c r="G9936" t="s">
        <v>160</v>
      </c>
      <c r="H9936" t="s">
        <v>104</v>
      </c>
      <c r="I9936" t="s">
        <v>105</v>
      </c>
      <c r="J9936" t="s">
        <v>21</v>
      </c>
      <c r="K9936" t="s">
        <v>22</v>
      </c>
      <c r="L9936" t="s">
        <v>50</v>
      </c>
      <c r="M9936">
        <v>15000</v>
      </c>
      <c r="N9936" t="s">
        <v>58</v>
      </c>
      <c r="O9936" t="s">
        <v>59</v>
      </c>
      <c r="P9936">
        <v>8787073</v>
      </c>
      <c r="Q9936" t="s">
        <v>44</v>
      </c>
      <c r="R9936" t="str">
        <f t="shared" si="466"/>
        <v>Tertile 3</v>
      </c>
      <c r="S9936" t="str">
        <f t="shared" si="467"/>
        <v>Eligible</v>
      </c>
    </row>
    <row r="9937" spans="1:19" x14ac:dyDescent="0.35">
      <c r="A9937" t="s">
        <v>12179</v>
      </c>
      <c r="B9937" s="1">
        <v>44913</v>
      </c>
      <c r="C9937" s="5" t="str">
        <f t="shared" si="465"/>
        <v>12</v>
      </c>
      <c r="D9937" t="s">
        <v>514</v>
      </c>
      <c r="E9937" t="s">
        <v>17</v>
      </c>
      <c r="F9937">
        <v>13500</v>
      </c>
      <c r="G9937" t="s">
        <v>142</v>
      </c>
      <c r="H9937" t="s">
        <v>64</v>
      </c>
      <c r="I9937" t="s">
        <v>200</v>
      </c>
      <c r="J9937" t="s">
        <v>21</v>
      </c>
      <c r="K9937" t="s">
        <v>22</v>
      </c>
      <c r="L9937" t="s">
        <v>50</v>
      </c>
      <c r="M9937">
        <v>39001</v>
      </c>
      <c r="N9937" t="s">
        <v>51</v>
      </c>
      <c r="O9937" t="s">
        <v>59</v>
      </c>
      <c r="P9937">
        <v>7021251</v>
      </c>
      <c r="Q9937" t="s">
        <v>52</v>
      </c>
      <c r="R9937" t="str">
        <f t="shared" si="466"/>
        <v>Tertile 1</v>
      </c>
      <c r="S9937" t="str">
        <f t="shared" si="467"/>
        <v>Risky</v>
      </c>
    </row>
    <row r="9938" spans="1:19" x14ac:dyDescent="0.35">
      <c r="A9938" t="s">
        <v>12192</v>
      </c>
      <c r="B9938" s="1">
        <v>44913</v>
      </c>
      <c r="C9938" s="5" t="str">
        <f t="shared" si="465"/>
        <v>12</v>
      </c>
      <c r="D9938" t="s">
        <v>2030</v>
      </c>
      <c r="E9938" t="s">
        <v>17</v>
      </c>
      <c r="F9938">
        <v>13500</v>
      </c>
      <c r="G9938" t="s">
        <v>252</v>
      </c>
      <c r="H9938" t="s">
        <v>369</v>
      </c>
      <c r="I9938" t="s">
        <v>810</v>
      </c>
      <c r="J9938" t="s">
        <v>39</v>
      </c>
      <c r="K9938" t="s">
        <v>40</v>
      </c>
      <c r="L9938" t="s">
        <v>50</v>
      </c>
      <c r="M9938">
        <v>54001</v>
      </c>
      <c r="N9938" t="s">
        <v>72</v>
      </c>
      <c r="O9938" t="s">
        <v>25</v>
      </c>
      <c r="P9938">
        <v>7282176</v>
      </c>
      <c r="Q9938" t="s">
        <v>73</v>
      </c>
      <c r="R9938" t="str">
        <f t="shared" si="466"/>
        <v>Tertile 1</v>
      </c>
      <c r="S9938" t="str">
        <f t="shared" si="467"/>
        <v>Risky</v>
      </c>
    </row>
    <row r="9939" spans="1:19" x14ac:dyDescent="0.35">
      <c r="A9939" t="s">
        <v>12194</v>
      </c>
      <c r="B9939" s="1">
        <v>44913</v>
      </c>
      <c r="C9939" s="5" t="str">
        <f t="shared" si="465"/>
        <v>12</v>
      </c>
      <c r="D9939" t="s">
        <v>2090</v>
      </c>
      <c r="E9939" t="s">
        <v>17</v>
      </c>
      <c r="F9939">
        <v>13500</v>
      </c>
      <c r="G9939" t="s">
        <v>288</v>
      </c>
      <c r="H9939" t="s">
        <v>30</v>
      </c>
      <c r="I9939" t="s">
        <v>233</v>
      </c>
      <c r="J9939" t="s">
        <v>39</v>
      </c>
      <c r="K9939" t="s">
        <v>40</v>
      </c>
      <c r="L9939" t="s">
        <v>50</v>
      </c>
      <c r="M9939">
        <v>37001</v>
      </c>
      <c r="N9939" t="s">
        <v>32</v>
      </c>
      <c r="O9939" t="s">
        <v>59</v>
      </c>
      <c r="P9939">
        <v>8980323</v>
      </c>
      <c r="Q9939" t="s">
        <v>33</v>
      </c>
      <c r="R9939" t="str">
        <f t="shared" si="466"/>
        <v>Tertile 1</v>
      </c>
      <c r="S9939" t="str">
        <f t="shared" si="467"/>
        <v>Risky</v>
      </c>
    </row>
    <row r="9940" spans="1:19" x14ac:dyDescent="0.35">
      <c r="A9940" t="s">
        <v>12195</v>
      </c>
      <c r="B9940" s="1">
        <v>44913</v>
      </c>
      <c r="C9940" s="5" t="str">
        <f t="shared" si="465"/>
        <v>12</v>
      </c>
      <c r="D9940" t="s">
        <v>2094</v>
      </c>
      <c r="E9940" t="s">
        <v>86</v>
      </c>
      <c r="F9940">
        <v>13500</v>
      </c>
      <c r="G9940" t="s">
        <v>291</v>
      </c>
      <c r="H9940" t="s">
        <v>81</v>
      </c>
      <c r="I9940" t="s">
        <v>435</v>
      </c>
      <c r="J9940" t="s">
        <v>39</v>
      </c>
      <c r="K9940" t="s">
        <v>40</v>
      </c>
      <c r="L9940" t="s">
        <v>50</v>
      </c>
      <c r="M9940">
        <v>13001</v>
      </c>
      <c r="N9940" t="s">
        <v>42</v>
      </c>
      <c r="O9940" t="s">
        <v>43</v>
      </c>
      <c r="P9940">
        <v>7559870</v>
      </c>
      <c r="Q9940" t="s">
        <v>44</v>
      </c>
      <c r="R9940" t="str">
        <f t="shared" si="466"/>
        <v>Tertile 1</v>
      </c>
      <c r="S9940" t="str">
        <f t="shared" si="467"/>
        <v>Risky</v>
      </c>
    </row>
    <row r="9941" spans="1:19" x14ac:dyDescent="0.35">
      <c r="A9941" t="s">
        <v>12198</v>
      </c>
      <c r="B9941" s="1">
        <v>44913</v>
      </c>
      <c r="C9941" s="5" t="str">
        <f t="shared" si="465"/>
        <v>12</v>
      </c>
      <c r="D9941" t="s">
        <v>886</v>
      </c>
      <c r="E9941" t="s">
        <v>17</v>
      </c>
      <c r="F9941">
        <v>13500</v>
      </c>
      <c r="G9941" t="s">
        <v>291</v>
      </c>
      <c r="H9941" t="s">
        <v>174</v>
      </c>
      <c r="I9941" t="s">
        <v>672</v>
      </c>
      <c r="J9941" t="s">
        <v>39</v>
      </c>
      <c r="K9941" t="s">
        <v>40</v>
      </c>
      <c r="L9941" t="s">
        <v>23</v>
      </c>
      <c r="M9941">
        <v>22000</v>
      </c>
      <c r="N9941" t="s">
        <v>42</v>
      </c>
      <c r="O9941" t="s">
        <v>25</v>
      </c>
      <c r="P9941">
        <v>7141602</v>
      </c>
      <c r="Q9941" t="s">
        <v>44</v>
      </c>
      <c r="R9941" t="str">
        <f t="shared" si="466"/>
        <v>Tertile 1</v>
      </c>
      <c r="S9941" t="str">
        <f t="shared" si="467"/>
        <v>Risky</v>
      </c>
    </row>
    <row r="9942" spans="1:19" x14ac:dyDescent="0.35">
      <c r="A9942" t="s">
        <v>12201</v>
      </c>
      <c r="B9942" s="1">
        <v>44913</v>
      </c>
      <c r="C9942" s="5" t="str">
        <f t="shared" si="465"/>
        <v>12</v>
      </c>
      <c r="D9942" t="s">
        <v>889</v>
      </c>
      <c r="E9942" t="s">
        <v>17</v>
      </c>
      <c r="F9942">
        <v>13500</v>
      </c>
      <c r="G9942" t="s">
        <v>80</v>
      </c>
      <c r="H9942" t="s">
        <v>319</v>
      </c>
      <c r="I9942" t="s">
        <v>320</v>
      </c>
      <c r="J9942" t="s">
        <v>39</v>
      </c>
      <c r="K9942" t="s">
        <v>40</v>
      </c>
      <c r="L9942" t="s">
        <v>50</v>
      </c>
      <c r="M9942">
        <v>41000</v>
      </c>
      <c r="N9942" t="s">
        <v>66</v>
      </c>
      <c r="O9942" t="s">
        <v>110</v>
      </c>
      <c r="P9942">
        <v>8090619</v>
      </c>
      <c r="Q9942" t="s">
        <v>67</v>
      </c>
      <c r="R9942" t="str">
        <f t="shared" si="466"/>
        <v>Tertile 1</v>
      </c>
      <c r="S9942" t="str">
        <f t="shared" si="467"/>
        <v>Risky</v>
      </c>
    </row>
    <row r="9943" spans="1:19" x14ac:dyDescent="0.35">
      <c r="A9943" t="s">
        <v>12202</v>
      </c>
      <c r="B9943" s="1">
        <v>44913</v>
      </c>
      <c r="C9943" s="5" t="str">
        <f t="shared" si="465"/>
        <v>12</v>
      </c>
      <c r="D9943" t="s">
        <v>10589</v>
      </c>
      <c r="E9943" t="s">
        <v>17</v>
      </c>
      <c r="F9943">
        <v>13500</v>
      </c>
      <c r="G9943" t="s">
        <v>90</v>
      </c>
      <c r="H9943" t="s">
        <v>148</v>
      </c>
      <c r="I9943" t="s">
        <v>614</v>
      </c>
      <c r="J9943" t="s">
        <v>21</v>
      </c>
      <c r="K9943" t="s">
        <v>22</v>
      </c>
      <c r="L9943" t="s">
        <v>50</v>
      </c>
      <c r="M9943">
        <v>31000</v>
      </c>
      <c r="N9943" t="s">
        <v>72</v>
      </c>
      <c r="O9943" t="s">
        <v>59</v>
      </c>
      <c r="P9943">
        <v>7996963</v>
      </c>
      <c r="Q9943" t="s">
        <v>73</v>
      </c>
      <c r="R9943" t="str">
        <f t="shared" si="466"/>
        <v>Tertile 1</v>
      </c>
      <c r="S9943" t="str">
        <f t="shared" si="467"/>
        <v>Risky</v>
      </c>
    </row>
    <row r="9944" spans="1:19" x14ac:dyDescent="0.35">
      <c r="A9944" t="s">
        <v>12203</v>
      </c>
      <c r="B9944" s="1">
        <v>44913</v>
      </c>
      <c r="C9944" s="5" t="str">
        <f t="shared" si="465"/>
        <v>12</v>
      </c>
      <c r="D9944" t="s">
        <v>959</v>
      </c>
      <c r="E9944" t="s">
        <v>86</v>
      </c>
      <c r="F9944">
        <v>13500</v>
      </c>
      <c r="G9944" t="s">
        <v>166</v>
      </c>
      <c r="H9944" t="s">
        <v>81</v>
      </c>
      <c r="I9944" t="s">
        <v>392</v>
      </c>
      <c r="J9944" t="s">
        <v>21</v>
      </c>
      <c r="K9944" t="s">
        <v>22</v>
      </c>
      <c r="L9944" t="s">
        <v>50</v>
      </c>
      <c r="M9944">
        <v>24000</v>
      </c>
      <c r="N9944" t="s">
        <v>24</v>
      </c>
      <c r="O9944" t="s">
        <v>110</v>
      </c>
      <c r="P9944">
        <v>8858865</v>
      </c>
      <c r="Q9944" t="s">
        <v>26</v>
      </c>
      <c r="R9944" t="str">
        <f t="shared" si="466"/>
        <v>Tertile 1</v>
      </c>
      <c r="S9944" t="str">
        <f t="shared" si="467"/>
        <v>Risky</v>
      </c>
    </row>
    <row r="9945" spans="1:19" x14ac:dyDescent="0.35">
      <c r="A9945" t="s">
        <v>12207</v>
      </c>
      <c r="B9945" s="1">
        <v>44913</v>
      </c>
      <c r="C9945" s="5" t="str">
        <f t="shared" si="465"/>
        <v>12</v>
      </c>
      <c r="D9945" t="s">
        <v>12208</v>
      </c>
      <c r="E9945" t="s">
        <v>86</v>
      </c>
      <c r="F9945">
        <v>13500</v>
      </c>
      <c r="G9945" t="s">
        <v>29</v>
      </c>
      <c r="H9945" t="s">
        <v>48</v>
      </c>
      <c r="I9945" t="s">
        <v>49</v>
      </c>
      <c r="J9945" t="s">
        <v>21</v>
      </c>
      <c r="K9945" t="s">
        <v>22</v>
      </c>
      <c r="L9945" t="s">
        <v>50</v>
      </c>
      <c r="M9945">
        <v>45000</v>
      </c>
      <c r="N9945" t="s">
        <v>32</v>
      </c>
      <c r="O9945" t="s">
        <v>25</v>
      </c>
      <c r="P9945">
        <v>7305918</v>
      </c>
      <c r="Q9945" t="s">
        <v>26</v>
      </c>
      <c r="R9945" t="str">
        <f t="shared" si="466"/>
        <v>Tertile 1</v>
      </c>
      <c r="S9945" t="str">
        <f t="shared" si="467"/>
        <v>Risky</v>
      </c>
    </row>
    <row r="9946" spans="1:19" x14ac:dyDescent="0.35">
      <c r="A9946" t="s">
        <v>12209</v>
      </c>
      <c r="B9946" s="1">
        <v>44913</v>
      </c>
      <c r="C9946" s="5" t="str">
        <f t="shared" si="465"/>
        <v>12</v>
      </c>
      <c r="D9946" t="s">
        <v>12210</v>
      </c>
      <c r="E9946" t="s">
        <v>17</v>
      </c>
      <c r="F9946">
        <v>13500</v>
      </c>
      <c r="G9946" t="s">
        <v>90</v>
      </c>
      <c r="H9946" t="s">
        <v>108</v>
      </c>
      <c r="I9946" t="s">
        <v>350</v>
      </c>
      <c r="J9946" t="s">
        <v>21</v>
      </c>
      <c r="K9946" t="s">
        <v>22</v>
      </c>
      <c r="L9946" t="s">
        <v>50</v>
      </c>
      <c r="M9946">
        <v>46000</v>
      </c>
      <c r="N9946" t="s">
        <v>72</v>
      </c>
      <c r="O9946" t="s">
        <v>83</v>
      </c>
      <c r="P9946">
        <v>8827941</v>
      </c>
      <c r="Q9946" t="s">
        <v>73</v>
      </c>
      <c r="R9946" t="str">
        <f t="shared" si="466"/>
        <v>Tertile 1</v>
      </c>
      <c r="S9946" t="str">
        <f t="shared" si="467"/>
        <v>Risky</v>
      </c>
    </row>
    <row r="9947" spans="1:19" x14ac:dyDescent="0.35">
      <c r="A9947" t="s">
        <v>12190</v>
      </c>
      <c r="B9947" s="1">
        <v>44913</v>
      </c>
      <c r="C9947" s="5" t="str">
        <f t="shared" si="465"/>
        <v>12</v>
      </c>
      <c r="D9947" t="s">
        <v>424</v>
      </c>
      <c r="E9947" t="s">
        <v>17</v>
      </c>
      <c r="F9947">
        <v>400000</v>
      </c>
      <c r="G9947" t="s">
        <v>295</v>
      </c>
      <c r="H9947" t="s">
        <v>303</v>
      </c>
      <c r="I9947" t="s">
        <v>304</v>
      </c>
      <c r="J9947" t="s">
        <v>39</v>
      </c>
      <c r="K9947" t="s">
        <v>40</v>
      </c>
      <c r="L9947" t="s">
        <v>23</v>
      </c>
      <c r="M9947">
        <v>17001</v>
      </c>
      <c r="N9947" t="s">
        <v>51</v>
      </c>
      <c r="O9947" t="s">
        <v>59</v>
      </c>
      <c r="P9947">
        <v>8917197</v>
      </c>
      <c r="Q9947" t="s">
        <v>52</v>
      </c>
      <c r="R9947" t="str">
        <f t="shared" si="466"/>
        <v>Tertile 1</v>
      </c>
      <c r="S9947" t="str">
        <f t="shared" si="467"/>
        <v>Risky</v>
      </c>
    </row>
    <row r="9948" spans="1:19" x14ac:dyDescent="0.35">
      <c r="A9948" t="s">
        <v>12212</v>
      </c>
      <c r="B9948" s="1">
        <v>44913</v>
      </c>
      <c r="C9948" s="5" t="str">
        <f t="shared" si="465"/>
        <v>12</v>
      </c>
      <c r="D9948" t="s">
        <v>3234</v>
      </c>
      <c r="E9948" t="s">
        <v>17</v>
      </c>
      <c r="F9948">
        <v>470000</v>
      </c>
      <c r="G9948" t="s">
        <v>55</v>
      </c>
      <c r="H9948" t="s">
        <v>319</v>
      </c>
      <c r="I9948" t="s">
        <v>471</v>
      </c>
      <c r="J9948" t="s">
        <v>39</v>
      </c>
      <c r="K9948" t="s">
        <v>40</v>
      </c>
      <c r="L9948" t="s">
        <v>50</v>
      </c>
      <c r="M9948">
        <v>37000</v>
      </c>
      <c r="N9948" t="s">
        <v>58</v>
      </c>
      <c r="O9948" t="s">
        <v>25</v>
      </c>
      <c r="P9948">
        <v>7872248</v>
      </c>
      <c r="Q9948" t="s">
        <v>52</v>
      </c>
      <c r="R9948" t="str">
        <f t="shared" si="466"/>
        <v>Tertile 1</v>
      </c>
      <c r="S9948" t="str">
        <f t="shared" si="467"/>
        <v>Risky</v>
      </c>
    </row>
    <row r="9949" spans="1:19" x14ac:dyDescent="0.35">
      <c r="A9949" t="s">
        <v>12189</v>
      </c>
      <c r="B9949" s="1">
        <v>44913</v>
      </c>
      <c r="C9949" s="5" t="str">
        <f t="shared" si="465"/>
        <v>12</v>
      </c>
      <c r="D9949" t="s">
        <v>1629</v>
      </c>
      <c r="E9949" t="s">
        <v>17</v>
      </c>
      <c r="F9949">
        <v>566000</v>
      </c>
      <c r="G9949" t="s">
        <v>103</v>
      </c>
      <c r="H9949" t="s">
        <v>167</v>
      </c>
      <c r="I9949" t="s">
        <v>603</v>
      </c>
      <c r="J9949" t="s">
        <v>21</v>
      </c>
      <c r="K9949" t="s">
        <v>22</v>
      </c>
      <c r="L9949" t="s">
        <v>23</v>
      </c>
      <c r="M9949">
        <v>33000</v>
      </c>
      <c r="N9949" t="s">
        <v>42</v>
      </c>
      <c r="O9949" t="s">
        <v>83</v>
      </c>
      <c r="P9949">
        <v>8835576</v>
      </c>
      <c r="Q9949" t="s">
        <v>44</v>
      </c>
      <c r="R9949" t="str">
        <f t="shared" si="466"/>
        <v>Tertile 2</v>
      </c>
      <c r="S9949" t="str">
        <f t="shared" si="467"/>
        <v>Risky</v>
      </c>
    </row>
    <row r="9950" spans="1:19" x14ac:dyDescent="0.35">
      <c r="A9950" t="s">
        <v>12204</v>
      </c>
      <c r="B9950" s="1">
        <v>44913</v>
      </c>
      <c r="C9950" s="5" t="str">
        <f t="shared" si="465"/>
        <v>12</v>
      </c>
      <c r="D9950" t="s">
        <v>2156</v>
      </c>
      <c r="E9950" t="s">
        <v>17</v>
      </c>
      <c r="F9950">
        <v>700000</v>
      </c>
      <c r="G9950" t="s">
        <v>98</v>
      </c>
      <c r="H9950" t="s">
        <v>117</v>
      </c>
      <c r="I9950" t="s">
        <v>118</v>
      </c>
      <c r="J9950" t="s">
        <v>39</v>
      </c>
      <c r="K9950" t="s">
        <v>40</v>
      </c>
      <c r="L9950" t="s">
        <v>23</v>
      </c>
      <c r="M9950">
        <v>18000</v>
      </c>
      <c r="N9950" t="s">
        <v>32</v>
      </c>
      <c r="O9950" t="s">
        <v>59</v>
      </c>
      <c r="P9950">
        <v>7656995</v>
      </c>
      <c r="Q9950" t="s">
        <v>33</v>
      </c>
      <c r="R9950" t="str">
        <f t="shared" si="466"/>
        <v>Tertile 2</v>
      </c>
      <c r="S9950" t="str">
        <f t="shared" si="467"/>
        <v>Risky</v>
      </c>
    </row>
    <row r="9951" spans="1:19" x14ac:dyDescent="0.35">
      <c r="A9951" t="s">
        <v>12187</v>
      </c>
      <c r="B9951" s="1">
        <v>44913</v>
      </c>
      <c r="C9951" s="5" t="str">
        <f t="shared" si="465"/>
        <v>12</v>
      </c>
      <c r="D9951" t="s">
        <v>779</v>
      </c>
      <c r="E9951" t="s">
        <v>17</v>
      </c>
      <c r="F9951">
        <v>760000</v>
      </c>
      <c r="G9951" t="s">
        <v>268</v>
      </c>
      <c r="H9951" t="s">
        <v>174</v>
      </c>
      <c r="I9951" t="s">
        <v>220</v>
      </c>
      <c r="J9951" t="s">
        <v>39</v>
      </c>
      <c r="K9951" t="s">
        <v>40</v>
      </c>
      <c r="L9951" t="s">
        <v>50</v>
      </c>
      <c r="M9951">
        <v>12001</v>
      </c>
      <c r="N9951" t="s">
        <v>24</v>
      </c>
      <c r="O9951" t="s">
        <v>59</v>
      </c>
      <c r="P9951">
        <v>7218526</v>
      </c>
      <c r="Q9951" t="s">
        <v>26</v>
      </c>
      <c r="R9951" t="str">
        <f t="shared" si="466"/>
        <v>Tertile 2</v>
      </c>
      <c r="S9951" t="str">
        <f t="shared" si="467"/>
        <v>Eligible</v>
      </c>
    </row>
    <row r="9952" spans="1:19" x14ac:dyDescent="0.35">
      <c r="A9952" t="s">
        <v>12211</v>
      </c>
      <c r="B9952" s="1">
        <v>44913</v>
      </c>
      <c r="C9952" s="5" t="str">
        <f t="shared" si="465"/>
        <v>12</v>
      </c>
      <c r="D9952" t="s">
        <v>1530</v>
      </c>
      <c r="E9952" t="s">
        <v>17</v>
      </c>
      <c r="F9952">
        <v>870000</v>
      </c>
      <c r="G9952" t="s">
        <v>47</v>
      </c>
      <c r="H9952" t="s">
        <v>369</v>
      </c>
      <c r="I9952" t="s">
        <v>411</v>
      </c>
      <c r="J9952" t="s">
        <v>39</v>
      </c>
      <c r="K9952" t="s">
        <v>40</v>
      </c>
      <c r="L9952" t="s">
        <v>23</v>
      </c>
      <c r="M9952">
        <v>53000</v>
      </c>
      <c r="N9952" t="s">
        <v>51</v>
      </c>
      <c r="O9952" t="s">
        <v>59</v>
      </c>
      <c r="P9952">
        <v>8457967</v>
      </c>
      <c r="Q9952" t="s">
        <v>44</v>
      </c>
      <c r="R9952" t="str">
        <f t="shared" si="466"/>
        <v>Tertile 2</v>
      </c>
      <c r="S9952" t="str">
        <f t="shared" si="467"/>
        <v>Eligible</v>
      </c>
    </row>
    <row r="9953" spans="1:19" x14ac:dyDescent="0.35">
      <c r="A9953" t="s">
        <v>12178</v>
      </c>
      <c r="B9953" s="1">
        <v>44913</v>
      </c>
      <c r="C9953" s="5" t="str">
        <f t="shared" si="465"/>
        <v>12</v>
      </c>
      <c r="D9953" t="s">
        <v>512</v>
      </c>
      <c r="E9953" t="s">
        <v>17</v>
      </c>
      <c r="F9953">
        <v>1000000</v>
      </c>
      <c r="G9953" t="s">
        <v>103</v>
      </c>
      <c r="H9953" t="s">
        <v>156</v>
      </c>
      <c r="I9953" t="s">
        <v>196</v>
      </c>
      <c r="J9953" t="s">
        <v>21</v>
      </c>
      <c r="K9953" t="s">
        <v>22</v>
      </c>
      <c r="L9953" t="s">
        <v>23</v>
      </c>
      <c r="M9953">
        <v>61001</v>
      </c>
      <c r="N9953" t="s">
        <v>42</v>
      </c>
      <c r="O9953" t="s">
        <v>59</v>
      </c>
      <c r="P9953">
        <v>8489302</v>
      </c>
      <c r="Q9953" t="s">
        <v>44</v>
      </c>
      <c r="R9953" t="str">
        <f t="shared" si="466"/>
        <v>Tertile 2</v>
      </c>
      <c r="S9953" t="str">
        <f t="shared" si="467"/>
        <v>Eligible</v>
      </c>
    </row>
    <row r="9954" spans="1:19" x14ac:dyDescent="0.35">
      <c r="A9954" t="s">
        <v>12199</v>
      </c>
      <c r="B9954" s="1">
        <v>44913</v>
      </c>
      <c r="C9954" s="5" t="str">
        <f t="shared" si="465"/>
        <v>12</v>
      </c>
      <c r="D9954" t="s">
        <v>3617</v>
      </c>
      <c r="E9954" t="s">
        <v>17</v>
      </c>
      <c r="F9954">
        <v>1029000</v>
      </c>
      <c r="G9954" t="s">
        <v>295</v>
      </c>
      <c r="H9954" t="s">
        <v>64</v>
      </c>
      <c r="I9954" t="s">
        <v>77</v>
      </c>
      <c r="J9954" t="s">
        <v>21</v>
      </c>
      <c r="K9954" t="s">
        <v>22</v>
      </c>
      <c r="L9954" t="s">
        <v>50</v>
      </c>
      <c r="M9954">
        <v>42900</v>
      </c>
      <c r="N9954" t="s">
        <v>51</v>
      </c>
      <c r="O9954" t="s">
        <v>43</v>
      </c>
      <c r="P9954">
        <v>6566654</v>
      </c>
      <c r="Q9954" t="s">
        <v>52</v>
      </c>
      <c r="R9954" t="str">
        <f t="shared" si="466"/>
        <v>Tertile 3</v>
      </c>
      <c r="S9954" t="str">
        <f t="shared" si="467"/>
        <v>Eligible</v>
      </c>
    </row>
    <row r="9955" spans="1:19" x14ac:dyDescent="0.35">
      <c r="A9955" t="s">
        <v>12177</v>
      </c>
      <c r="B9955" s="1">
        <v>44913</v>
      </c>
      <c r="C9955" s="5" t="str">
        <f t="shared" si="465"/>
        <v>12</v>
      </c>
      <c r="D9955" t="s">
        <v>4224</v>
      </c>
      <c r="E9955" t="s">
        <v>17</v>
      </c>
      <c r="F9955">
        <v>1100000</v>
      </c>
      <c r="G9955" t="s">
        <v>98</v>
      </c>
      <c r="H9955" t="s">
        <v>99</v>
      </c>
      <c r="I9955" t="s">
        <v>192</v>
      </c>
      <c r="J9955" t="s">
        <v>21</v>
      </c>
      <c r="K9955" t="s">
        <v>22</v>
      </c>
      <c r="L9955" t="s">
        <v>50</v>
      </c>
      <c r="M9955">
        <v>21001</v>
      </c>
      <c r="N9955" t="s">
        <v>32</v>
      </c>
      <c r="O9955" t="s">
        <v>59</v>
      </c>
      <c r="P9955">
        <v>6452857</v>
      </c>
      <c r="Q9955" t="s">
        <v>33</v>
      </c>
      <c r="R9955" t="str">
        <f t="shared" si="466"/>
        <v>Tertile 3</v>
      </c>
      <c r="S9955" t="str">
        <f t="shared" si="467"/>
        <v>Eligible</v>
      </c>
    </row>
    <row r="9956" spans="1:19" x14ac:dyDescent="0.35">
      <c r="A9956" t="s">
        <v>12196</v>
      </c>
      <c r="B9956" s="1">
        <v>44913</v>
      </c>
      <c r="C9956" s="5" t="str">
        <f t="shared" si="465"/>
        <v>12</v>
      </c>
      <c r="D9956" t="s">
        <v>4094</v>
      </c>
      <c r="E9956" t="s">
        <v>17</v>
      </c>
      <c r="F9956">
        <v>1210000</v>
      </c>
      <c r="G9956" t="s">
        <v>295</v>
      </c>
      <c r="H9956" t="s">
        <v>30</v>
      </c>
      <c r="I9956" t="s">
        <v>332</v>
      </c>
      <c r="J9956" t="s">
        <v>21</v>
      </c>
      <c r="K9956" t="s">
        <v>22</v>
      </c>
      <c r="L9956" t="s">
        <v>50</v>
      </c>
      <c r="M9956">
        <v>21001</v>
      </c>
      <c r="N9956" t="s">
        <v>51</v>
      </c>
      <c r="O9956" t="s">
        <v>110</v>
      </c>
      <c r="P9956">
        <v>8137099</v>
      </c>
      <c r="Q9956" t="s">
        <v>52</v>
      </c>
      <c r="R9956" t="str">
        <f t="shared" si="466"/>
        <v>Tertile 3</v>
      </c>
      <c r="S9956" t="str">
        <f t="shared" si="467"/>
        <v>Eligible</v>
      </c>
    </row>
    <row r="9957" spans="1:19" x14ac:dyDescent="0.35">
      <c r="A9957" t="s">
        <v>12197</v>
      </c>
      <c r="B9957" s="1">
        <v>44913</v>
      </c>
      <c r="C9957" s="5" t="str">
        <f t="shared" si="465"/>
        <v>12</v>
      </c>
      <c r="D9957" t="s">
        <v>267</v>
      </c>
      <c r="E9957" t="s">
        <v>17</v>
      </c>
      <c r="F9957">
        <v>1275000</v>
      </c>
      <c r="G9957" t="s">
        <v>160</v>
      </c>
      <c r="H9957" t="s">
        <v>117</v>
      </c>
      <c r="I9957" t="s">
        <v>427</v>
      </c>
      <c r="J9957" t="s">
        <v>39</v>
      </c>
      <c r="K9957" t="s">
        <v>40</v>
      </c>
      <c r="L9957" t="s">
        <v>50</v>
      </c>
      <c r="M9957">
        <v>13500</v>
      </c>
      <c r="N9957" t="s">
        <v>58</v>
      </c>
      <c r="O9957" t="s">
        <v>25</v>
      </c>
      <c r="P9957">
        <v>7865493</v>
      </c>
      <c r="Q9957" t="s">
        <v>60</v>
      </c>
      <c r="R9957" t="str">
        <f t="shared" si="466"/>
        <v>Tertile 3</v>
      </c>
      <c r="S9957" t="str">
        <f t="shared" si="467"/>
        <v>Eligible</v>
      </c>
    </row>
    <row r="9958" spans="1:19" x14ac:dyDescent="0.35">
      <c r="A9958" t="s">
        <v>12183</v>
      </c>
      <c r="B9958" s="1">
        <v>44913</v>
      </c>
      <c r="C9958" s="5" t="str">
        <f t="shared" si="465"/>
        <v>12</v>
      </c>
      <c r="D9958" t="s">
        <v>558</v>
      </c>
      <c r="E9958" t="s">
        <v>17</v>
      </c>
      <c r="F9958">
        <v>1290000</v>
      </c>
      <c r="G9958" t="s">
        <v>18</v>
      </c>
      <c r="H9958" t="s">
        <v>37</v>
      </c>
      <c r="I9958" t="s">
        <v>230</v>
      </c>
      <c r="J9958" t="s">
        <v>21</v>
      </c>
      <c r="K9958" t="s">
        <v>22</v>
      </c>
      <c r="L9958" t="s">
        <v>50</v>
      </c>
      <c r="M9958">
        <v>22001</v>
      </c>
      <c r="N9958" t="s">
        <v>24</v>
      </c>
      <c r="O9958" t="s">
        <v>25</v>
      </c>
      <c r="P9958">
        <v>8454242</v>
      </c>
      <c r="Q9958" t="s">
        <v>26</v>
      </c>
      <c r="R9958" t="str">
        <f t="shared" si="466"/>
        <v>Tertile 3</v>
      </c>
      <c r="S9958" t="str">
        <f t="shared" si="467"/>
        <v>Eligible</v>
      </c>
    </row>
    <row r="9959" spans="1:19" x14ac:dyDescent="0.35">
      <c r="A9959" t="s">
        <v>12193</v>
      </c>
      <c r="B9959" s="1">
        <v>44913</v>
      </c>
      <c r="C9959" s="5" t="str">
        <f t="shared" si="465"/>
        <v>12</v>
      </c>
      <c r="D9959" t="s">
        <v>535</v>
      </c>
      <c r="E9959" t="s">
        <v>17</v>
      </c>
      <c r="F9959">
        <v>1315000</v>
      </c>
      <c r="G9959" t="s">
        <v>268</v>
      </c>
      <c r="H9959" t="s">
        <v>108</v>
      </c>
      <c r="I9959" t="s">
        <v>109</v>
      </c>
      <c r="J9959" t="s">
        <v>21</v>
      </c>
      <c r="K9959" t="s">
        <v>22</v>
      </c>
      <c r="L9959" t="s">
        <v>50</v>
      </c>
      <c r="M9959">
        <v>46501</v>
      </c>
      <c r="N9959" t="s">
        <v>24</v>
      </c>
      <c r="O9959" t="s">
        <v>110</v>
      </c>
      <c r="P9959">
        <v>6783802</v>
      </c>
      <c r="Q9959" t="s">
        <v>26</v>
      </c>
      <c r="R9959" t="str">
        <f t="shared" si="466"/>
        <v>Tertile 3</v>
      </c>
      <c r="S9959" t="str">
        <f t="shared" si="467"/>
        <v>Eligible</v>
      </c>
    </row>
    <row r="9960" spans="1:19" x14ac:dyDescent="0.35">
      <c r="A9960" t="s">
        <v>12182</v>
      </c>
      <c r="B9960" s="1">
        <v>44913</v>
      </c>
      <c r="C9960" s="5" t="str">
        <f t="shared" si="465"/>
        <v>12</v>
      </c>
      <c r="D9960" t="s">
        <v>556</v>
      </c>
      <c r="E9960" t="s">
        <v>17</v>
      </c>
      <c r="F9960">
        <v>1405000</v>
      </c>
      <c r="G9960" t="s">
        <v>76</v>
      </c>
      <c r="H9960" t="s">
        <v>99</v>
      </c>
      <c r="I9960" t="s">
        <v>192</v>
      </c>
      <c r="J9960" t="s">
        <v>39</v>
      </c>
      <c r="K9960" t="s">
        <v>40</v>
      </c>
      <c r="L9960" t="s">
        <v>50</v>
      </c>
      <c r="M9960">
        <v>21501</v>
      </c>
      <c r="N9960" t="s">
        <v>72</v>
      </c>
      <c r="O9960" t="s">
        <v>59</v>
      </c>
      <c r="P9960">
        <v>7123584</v>
      </c>
      <c r="Q9960" t="s">
        <v>73</v>
      </c>
      <c r="R9960" t="str">
        <f t="shared" si="466"/>
        <v>Tertile 3</v>
      </c>
      <c r="S9960" t="str">
        <f t="shared" si="467"/>
        <v>Eligible</v>
      </c>
    </row>
    <row r="9961" spans="1:19" x14ac:dyDescent="0.35">
      <c r="A9961" t="s">
        <v>12185</v>
      </c>
      <c r="B9961" s="1">
        <v>44913</v>
      </c>
      <c r="C9961" s="5" t="str">
        <f t="shared" si="465"/>
        <v>12</v>
      </c>
      <c r="D9961" t="s">
        <v>734</v>
      </c>
      <c r="E9961" t="s">
        <v>17</v>
      </c>
      <c r="F9961">
        <v>1480000</v>
      </c>
      <c r="G9961" t="s">
        <v>248</v>
      </c>
      <c r="H9961" t="s">
        <v>187</v>
      </c>
      <c r="I9961" t="s">
        <v>208</v>
      </c>
      <c r="J9961" t="s">
        <v>39</v>
      </c>
      <c r="K9961" t="s">
        <v>40</v>
      </c>
      <c r="L9961" t="s">
        <v>50</v>
      </c>
      <c r="M9961">
        <v>21001</v>
      </c>
      <c r="N9961" t="s">
        <v>66</v>
      </c>
      <c r="O9961" t="s">
        <v>110</v>
      </c>
      <c r="P9961">
        <v>6649186</v>
      </c>
      <c r="Q9961" t="s">
        <v>67</v>
      </c>
      <c r="R9961" t="str">
        <f t="shared" si="466"/>
        <v>Tertile 3</v>
      </c>
      <c r="S9961" t="str">
        <f t="shared" si="467"/>
        <v>Eligible</v>
      </c>
    </row>
    <row r="9962" spans="1:19" x14ac:dyDescent="0.35">
      <c r="A9962" t="s">
        <v>12206</v>
      </c>
      <c r="B9962" s="1">
        <v>44913</v>
      </c>
      <c r="C9962" s="5" t="str">
        <f t="shared" si="465"/>
        <v>12</v>
      </c>
      <c r="D9962" t="s">
        <v>1135</v>
      </c>
      <c r="E9962" t="s">
        <v>17</v>
      </c>
      <c r="F9962">
        <v>1555000</v>
      </c>
      <c r="G9962" t="s">
        <v>18</v>
      </c>
      <c r="H9962" t="s">
        <v>99</v>
      </c>
      <c r="I9962" t="s">
        <v>100</v>
      </c>
      <c r="J9962" t="s">
        <v>39</v>
      </c>
      <c r="K9962" t="s">
        <v>40</v>
      </c>
      <c r="L9962" t="s">
        <v>50</v>
      </c>
      <c r="M9962">
        <v>16500</v>
      </c>
      <c r="N9962" t="s">
        <v>24</v>
      </c>
      <c r="O9962" t="s">
        <v>25</v>
      </c>
      <c r="P9962">
        <v>6331191</v>
      </c>
      <c r="Q9962" t="s">
        <v>73</v>
      </c>
      <c r="R9962" t="str">
        <f t="shared" si="466"/>
        <v>Tertile 3</v>
      </c>
      <c r="S9962" t="str">
        <f t="shared" si="467"/>
        <v>Eligible</v>
      </c>
    </row>
    <row r="9963" spans="1:19" x14ac:dyDescent="0.35">
      <c r="A9963" t="s">
        <v>12181</v>
      </c>
      <c r="B9963" s="1">
        <v>44913</v>
      </c>
      <c r="C9963" s="5" t="str">
        <f t="shared" si="465"/>
        <v>12</v>
      </c>
      <c r="D9963" t="s">
        <v>2007</v>
      </c>
      <c r="E9963" t="s">
        <v>17</v>
      </c>
      <c r="F9963">
        <v>1700000</v>
      </c>
      <c r="G9963" t="s">
        <v>152</v>
      </c>
      <c r="H9963" t="s">
        <v>187</v>
      </c>
      <c r="I9963" t="s">
        <v>249</v>
      </c>
      <c r="J9963" t="s">
        <v>39</v>
      </c>
      <c r="K9963" t="s">
        <v>40</v>
      </c>
      <c r="L9963" t="s">
        <v>23</v>
      </c>
      <c r="M9963">
        <v>17001</v>
      </c>
      <c r="N9963" t="s">
        <v>66</v>
      </c>
      <c r="O9963" t="s">
        <v>59</v>
      </c>
      <c r="P9963">
        <v>7804495</v>
      </c>
      <c r="Q9963" t="s">
        <v>67</v>
      </c>
      <c r="R9963" t="str">
        <f t="shared" si="466"/>
        <v>Tertile 3</v>
      </c>
      <c r="S9963" t="str">
        <f t="shared" si="467"/>
        <v>Eligible</v>
      </c>
    </row>
    <row r="9964" spans="1:19" x14ac:dyDescent="0.35">
      <c r="A9964" t="s">
        <v>12205</v>
      </c>
      <c r="B9964" s="1">
        <v>44913</v>
      </c>
      <c r="C9964" s="5" t="str">
        <f t="shared" si="465"/>
        <v>12</v>
      </c>
      <c r="D9964" t="s">
        <v>3026</v>
      </c>
      <c r="E9964" t="s">
        <v>17</v>
      </c>
      <c r="F9964">
        <v>1715000</v>
      </c>
      <c r="G9964" t="s">
        <v>160</v>
      </c>
      <c r="H9964" t="s">
        <v>30</v>
      </c>
      <c r="I9964" t="s">
        <v>347</v>
      </c>
      <c r="J9964" t="s">
        <v>39</v>
      </c>
      <c r="K9964" t="s">
        <v>40</v>
      </c>
      <c r="L9964" t="s">
        <v>50</v>
      </c>
      <c r="M9964">
        <v>21500</v>
      </c>
      <c r="N9964" t="s">
        <v>58</v>
      </c>
      <c r="O9964" t="s">
        <v>83</v>
      </c>
      <c r="P9964">
        <v>6281438</v>
      </c>
      <c r="Q9964" t="s">
        <v>60</v>
      </c>
      <c r="R9964" t="str">
        <f t="shared" si="466"/>
        <v>Tertile 3</v>
      </c>
      <c r="S9964" t="str">
        <f t="shared" si="467"/>
        <v>Eligible</v>
      </c>
    </row>
    <row r="9965" spans="1:19" x14ac:dyDescent="0.35">
      <c r="A9965" t="s">
        <v>12213</v>
      </c>
      <c r="B9965" s="1">
        <v>44913</v>
      </c>
      <c r="C9965" s="5" t="str">
        <f t="shared" si="465"/>
        <v>12</v>
      </c>
      <c r="D9965" t="s">
        <v>3237</v>
      </c>
      <c r="E9965" t="s">
        <v>17</v>
      </c>
      <c r="F9965">
        <v>1750000</v>
      </c>
      <c r="G9965" t="s">
        <v>63</v>
      </c>
      <c r="H9965" t="s">
        <v>48</v>
      </c>
      <c r="I9965" t="s">
        <v>49</v>
      </c>
      <c r="J9965" t="s">
        <v>21</v>
      </c>
      <c r="K9965" t="s">
        <v>22</v>
      </c>
      <c r="L9965" t="s">
        <v>50</v>
      </c>
      <c r="M9965">
        <v>45000</v>
      </c>
      <c r="N9965" t="s">
        <v>66</v>
      </c>
      <c r="O9965" t="s">
        <v>25</v>
      </c>
      <c r="P9965">
        <v>7292326</v>
      </c>
      <c r="Q9965" t="s">
        <v>60</v>
      </c>
      <c r="R9965" t="str">
        <f t="shared" si="466"/>
        <v>Tertile 3</v>
      </c>
      <c r="S9965" t="str">
        <f t="shared" si="467"/>
        <v>Eligible</v>
      </c>
    </row>
    <row r="9966" spans="1:19" x14ac:dyDescent="0.35">
      <c r="A9966" t="s">
        <v>12200</v>
      </c>
      <c r="B9966" s="1">
        <v>44913</v>
      </c>
      <c r="C9966" s="5" t="str">
        <f t="shared" si="465"/>
        <v>12</v>
      </c>
      <c r="D9966" t="s">
        <v>9173</v>
      </c>
      <c r="E9966" t="s">
        <v>17</v>
      </c>
      <c r="F9966">
        <v>1758000</v>
      </c>
      <c r="G9966" t="s">
        <v>160</v>
      </c>
      <c r="H9966" t="s">
        <v>444</v>
      </c>
      <c r="I9966" t="s">
        <v>519</v>
      </c>
      <c r="J9966" t="s">
        <v>21</v>
      </c>
      <c r="K9966" t="s">
        <v>22</v>
      </c>
      <c r="L9966" t="s">
        <v>50</v>
      </c>
      <c r="M9966">
        <v>39800</v>
      </c>
      <c r="N9966" t="s">
        <v>58</v>
      </c>
      <c r="O9966" t="s">
        <v>25</v>
      </c>
      <c r="P9966">
        <v>7811923</v>
      </c>
      <c r="Q9966" t="s">
        <v>60</v>
      </c>
      <c r="R9966" t="str">
        <f t="shared" si="466"/>
        <v>Tertile 3</v>
      </c>
      <c r="S9966" t="str">
        <f t="shared" si="467"/>
        <v>Eligible</v>
      </c>
    </row>
    <row r="9967" spans="1:19" x14ac:dyDescent="0.35">
      <c r="A9967" t="s">
        <v>12191</v>
      </c>
      <c r="B9967" s="1">
        <v>44913</v>
      </c>
      <c r="C9967" s="5" t="str">
        <f t="shared" si="465"/>
        <v>12</v>
      </c>
      <c r="D9967" t="s">
        <v>4070</v>
      </c>
      <c r="E9967" t="s">
        <v>17</v>
      </c>
      <c r="F9967">
        <v>1785000</v>
      </c>
      <c r="G9967" t="s">
        <v>248</v>
      </c>
      <c r="H9967" t="s">
        <v>148</v>
      </c>
      <c r="I9967" t="s">
        <v>614</v>
      </c>
      <c r="J9967" t="s">
        <v>21</v>
      </c>
      <c r="K9967" t="s">
        <v>22</v>
      </c>
      <c r="L9967" t="s">
        <v>23</v>
      </c>
      <c r="M9967">
        <v>9500</v>
      </c>
      <c r="N9967" t="s">
        <v>66</v>
      </c>
      <c r="O9967" t="s">
        <v>59</v>
      </c>
      <c r="P9967">
        <v>6975469</v>
      </c>
      <c r="Q9967" t="s">
        <v>67</v>
      </c>
      <c r="R9967" t="str">
        <f t="shared" si="466"/>
        <v>Tertile 3</v>
      </c>
      <c r="S9967" t="str">
        <f t="shared" si="467"/>
        <v>Eligible</v>
      </c>
    </row>
    <row r="9968" spans="1:19" x14ac:dyDescent="0.35">
      <c r="A9968" t="s">
        <v>12184</v>
      </c>
      <c r="B9968" s="1">
        <v>44913</v>
      </c>
      <c r="C9968" s="5" t="str">
        <f t="shared" si="465"/>
        <v>12</v>
      </c>
      <c r="D9968" t="s">
        <v>732</v>
      </c>
      <c r="E9968" t="s">
        <v>17</v>
      </c>
      <c r="F9968">
        <v>1900000</v>
      </c>
      <c r="G9968" t="s">
        <v>244</v>
      </c>
      <c r="H9968" t="s">
        <v>108</v>
      </c>
      <c r="I9968" t="s">
        <v>109</v>
      </c>
      <c r="J9968" t="s">
        <v>39</v>
      </c>
      <c r="K9968" t="s">
        <v>40</v>
      </c>
      <c r="L9968" t="s">
        <v>50</v>
      </c>
      <c r="M9968">
        <v>26001</v>
      </c>
      <c r="N9968" t="s">
        <v>58</v>
      </c>
      <c r="O9968" t="s">
        <v>110</v>
      </c>
      <c r="P9968">
        <v>7964216</v>
      </c>
      <c r="Q9968" t="s">
        <v>60</v>
      </c>
      <c r="R9968" t="str">
        <f t="shared" si="466"/>
        <v>Tertile 3</v>
      </c>
      <c r="S9968" t="str">
        <f t="shared" si="467"/>
        <v>Eligible</v>
      </c>
    </row>
    <row r="9969" spans="1:19" x14ac:dyDescent="0.35">
      <c r="A9969" t="s">
        <v>12186</v>
      </c>
      <c r="B9969" s="1">
        <v>44913</v>
      </c>
      <c r="C9969" s="5" t="str">
        <f t="shared" si="465"/>
        <v>12</v>
      </c>
      <c r="D9969" t="s">
        <v>764</v>
      </c>
      <c r="E9969" t="s">
        <v>86</v>
      </c>
      <c r="F9969">
        <v>2200000</v>
      </c>
      <c r="G9969" t="s">
        <v>252</v>
      </c>
      <c r="H9969" t="s">
        <v>81</v>
      </c>
      <c r="I9969" t="s">
        <v>211</v>
      </c>
      <c r="J9969" t="s">
        <v>39</v>
      </c>
      <c r="K9969" t="s">
        <v>40</v>
      </c>
      <c r="L9969" t="s">
        <v>23</v>
      </c>
      <c r="M9969">
        <v>42001</v>
      </c>
      <c r="N9969" t="s">
        <v>72</v>
      </c>
      <c r="O9969" t="s">
        <v>43</v>
      </c>
      <c r="P9969">
        <v>7860489</v>
      </c>
      <c r="Q9969" t="s">
        <v>73</v>
      </c>
      <c r="R9969" t="str">
        <f t="shared" si="466"/>
        <v>Tertile 3</v>
      </c>
      <c r="S9969" t="str">
        <f t="shared" si="467"/>
        <v>Eligible</v>
      </c>
    </row>
    <row r="9970" spans="1:19" x14ac:dyDescent="0.35">
      <c r="A9970" t="s">
        <v>12180</v>
      </c>
      <c r="B9970" s="1">
        <v>44913</v>
      </c>
      <c r="C9970" s="5" t="str">
        <f t="shared" si="465"/>
        <v>12</v>
      </c>
      <c r="D9970" t="s">
        <v>2005</v>
      </c>
      <c r="E9970" t="s">
        <v>17</v>
      </c>
      <c r="F9970">
        <v>2500000</v>
      </c>
      <c r="G9970" t="s">
        <v>147</v>
      </c>
      <c r="H9970" t="s">
        <v>167</v>
      </c>
      <c r="I9970" t="s">
        <v>245</v>
      </c>
      <c r="J9970" t="s">
        <v>21</v>
      </c>
      <c r="K9970" t="s">
        <v>22</v>
      </c>
      <c r="L9970" t="s">
        <v>50</v>
      </c>
      <c r="M9970">
        <v>25001</v>
      </c>
      <c r="N9970" t="s">
        <v>58</v>
      </c>
      <c r="O9970" t="s">
        <v>43</v>
      </c>
      <c r="P9970">
        <v>7253826</v>
      </c>
      <c r="Q9970" t="s">
        <v>60</v>
      </c>
      <c r="R9970" t="str">
        <f t="shared" si="466"/>
        <v>Tertile 3</v>
      </c>
      <c r="S9970" t="str">
        <f t="shared" si="467"/>
        <v>Eligible</v>
      </c>
    </row>
    <row r="9971" spans="1:19" x14ac:dyDescent="0.35">
      <c r="A9971" t="s">
        <v>12188</v>
      </c>
      <c r="B9971" s="1">
        <v>44913</v>
      </c>
      <c r="C9971" s="5" t="str">
        <f t="shared" si="465"/>
        <v>12</v>
      </c>
      <c r="D9971" t="s">
        <v>781</v>
      </c>
      <c r="E9971" t="s">
        <v>17</v>
      </c>
      <c r="F9971">
        <v>2635000</v>
      </c>
      <c r="G9971" t="s">
        <v>288</v>
      </c>
      <c r="H9971" t="s">
        <v>174</v>
      </c>
      <c r="I9971" t="s">
        <v>257</v>
      </c>
      <c r="J9971" t="s">
        <v>39</v>
      </c>
      <c r="K9971" t="s">
        <v>40</v>
      </c>
      <c r="L9971" t="s">
        <v>50</v>
      </c>
      <c r="M9971">
        <v>17501</v>
      </c>
      <c r="N9971" t="s">
        <v>32</v>
      </c>
      <c r="O9971" t="s">
        <v>43</v>
      </c>
      <c r="P9971">
        <v>6855620</v>
      </c>
      <c r="Q9971" t="s">
        <v>33</v>
      </c>
      <c r="R9971" t="str">
        <f t="shared" si="466"/>
        <v>Tertile 3</v>
      </c>
      <c r="S9971" t="str">
        <f t="shared" si="467"/>
        <v>Eligible</v>
      </c>
    </row>
    <row r="9972" spans="1:19" x14ac:dyDescent="0.35">
      <c r="A9972" t="s">
        <v>12214</v>
      </c>
      <c r="B9972" s="1">
        <v>44914</v>
      </c>
      <c r="C9972" s="5" t="str">
        <f t="shared" si="465"/>
        <v>12</v>
      </c>
      <c r="D9972" t="s">
        <v>560</v>
      </c>
      <c r="E9972" t="s">
        <v>17</v>
      </c>
      <c r="F9972">
        <v>13500</v>
      </c>
      <c r="G9972" t="s">
        <v>29</v>
      </c>
      <c r="H9972" t="s">
        <v>183</v>
      </c>
      <c r="I9972" t="s">
        <v>184</v>
      </c>
      <c r="J9972" t="s">
        <v>39</v>
      </c>
      <c r="K9972" t="s">
        <v>40</v>
      </c>
      <c r="L9972" t="s">
        <v>50</v>
      </c>
      <c r="M9972">
        <v>45001</v>
      </c>
      <c r="N9972" t="s">
        <v>32</v>
      </c>
      <c r="O9972" t="s">
        <v>43</v>
      </c>
      <c r="P9972">
        <v>7330245</v>
      </c>
      <c r="Q9972" t="s">
        <v>33</v>
      </c>
      <c r="R9972" t="str">
        <f t="shared" si="466"/>
        <v>Tertile 1</v>
      </c>
      <c r="S9972" t="str">
        <f t="shared" si="467"/>
        <v>Risky</v>
      </c>
    </row>
    <row r="9973" spans="1:19" x14ac:dyDescent="0.35">
      <c r="A9973" t="s">
        <v>12216</v>
      </c>
      <c r="B9973" s="1">
        <v>44914</v>
      </c>
      <c r="C9973" s="5" t="str">
        <f t="shared" si="465"/>
        <v>12</v>
      </c>
      <c r="D9973" t="s">
        <v>120</v>
      </c>
      <c r="E9973" t="s">
        <v>17</v>
      </c>
      <c r="F9973">
        <v>13500</v>
      </c>
      <c r="G9973" t="s">
        <v>47</v>
      </c>
      <c r="H9973" t="s">
        <v>19</v>
      </c>
      <c r="I9973" t="s">
        <v>296</v>
      </c>
      <c r="J9973" t="s">
        <v>21</v>
      </c>
      <c r="K9973" t="s">
        <v>22</v>
      </c>
      <c r="L9973" t="s">
        <v>50</v>
      </c>
      <c r="M9973">
        <v>62001</v>
      </c>
      <c r="N9973" t="s">
        <v>51</v>
      </c>
      <c r="O9973" t="s">
        <v>110</v>
      </c>
      <c r="P9973">
        <v>7055639</v>
      </c>
      <c r="Q9973" t="s">
        <v>52</v>
      </c>
      <c r="R9973" t="str">
        <f t="shared" si="466"/>
        <v>Tertile 1</v>
      </c>
      <c r="S9973" t="str">
        <f t="shared" si="467"/>
        <v>Risky</v>
      </c>
    </row>
    <row r="9974" spans="1:19" x14ac:dyDescent="0.35">
      <c r="A9974" t="s">
        <v>12220</v>
      </c>
      <c r="B9974" s="1">
        <v>44914</v>
      </c>
      <c r="C9974" s="5" t="str">
        <f t="shared" si="465"/>
        <v>12</v>
      </c>
      <c r="D9974" t="s">
        <v>625</v>
      </c>
      <c r="E9974" t="s">
        <v>17</v>
      </c>
      <c r="F9974">
        <v>13500</v>
      </c>
      <c r="G9974" t="s">
        <v>137</v>
      </c>
      <c r="H9974" t="s">
        <v>104</v>
      </c>
      <c r="I9974" t="s">
        <v>338</v>
      </c>
      <c r="J9974" t="s">
        <v>21</v>
      </c>
      <c r="K9974" t="s">
        <v>22</v>
      </c>
      <c r="L9974" t="s">
        <v>23</v>
      </c>
      <c r="M9974">
        <v>16001</v>
      </c>
      <c r="N9974" t="s">
        <v>24</v>
      </c>
      <c r="O9974" t="s">
        <v>110</v>
      </c>
      <c r="P9974">
        <v>6788086</v>
      </c>
      <c r="Q9974" t="s">
        <v>26</v>
      </c>
      <c r="R9974" t="str">
        <f t="shared" si="466"/>
        <v>Tertile 1</v>
      </c>
      <c r="S9974" t="str">
        <f t="shared" si="467"/>
        <v>Risky</v>
      </c>
    </row>
    <row r="9975" spans="1:19" x14ac:dyDescent="0.35">
      <c r="A9975" t="s">
        <v>12221</v>
      </c>
      <c r="B9975" s="1">
        <v>44914</v>
      </c>
      <c r="C9975" s="5" t="str">
        <f t="shared" si="465"/>
        <v>12</v>
      </c>
      <c r="D9975" t="s">
        <v>671</v>
      </c>
      <c r="E9975" t="s">
        <v>17</v>
      </c>
      <c r="F9975">
        <v>13500</v>
      </c>
      <c r="G9975" t="s">
        <v>191</v>
      </c>
      <c r="H9975" t="s">
        <v>113</v>
      </c>
      <c r="I9975" t="s">
        <v>395</v>
      </c>
      <c r="J9975" t="s">
        <v>21</v>
      </c>
      <c r="K9975" t="s">
        <v>22</v>
      </c>
      <c r="L9975" t="s">
        <v>50</v>
      </c>
      <c r="M9975">
        <v>57001</v>
      </c>
      <c r="N9975" t="s">
        <v>32</v>
      </c>
      <c r="O9975" t="s">
        <v>25</v>
      </c>
      <c r="P9975">
        <v>6229057</v>
      </c>
      <c r="Q9975" t="s">
        <v>33</v>
      </c>
      <c r="R9975" t="str">
        <f t="shared" si="466"/>
        <v>Tertile 1</v>
      </c>
      <c r="S9975" t="str">
        <f t="shared" si="467"/>
        <v>Risky</v>
      </c>
    </row>
    <row r="9976" spans="1:19" x14ac:dyDescent="0.35">
      <c r="A9976" t="s">
        <v>12224</v>
      </c>
      <c r="B9976" s="1">
        <v>44914</v>
      </c>
      <c r="C9976" s="5" t="str">
        <f t="shared" si="465"/>
        <v>12</v>
      </c>
      <c r="D9976" t="s">
        <v>678</v>
      </c>
      <c r="E9976" t="s">
        <v>17</v>
      </c>
      <c r="F9976">
        <v>13500</v>
      </c>
      <c r="G9976" t="s">
        <v>244</v>
      </c>
      <c r="H9976" t="s">
        <v>81</v>
      </c>
      <c r="I9976" t="s">
        <v>403</v>
      </c>
      <c r="J9976" t="s">
        <v>39</v>
      </c>
      <c r="K9976" t="s">
        <v>40</v>
      </c>
      <c r="L9976" t="s">
        <v>50</v>
      </c>
      <c r="M9976">
        <v>20001</v>
      </c>
      <c r="N9976" t="s">
        <v>58</v>
      </c>
      <c r="O9976" t="s">
        <v>25</v>
      </c>
      <c r="P9976">
        <v>8306816</v>
      </c>
      <c r="Q9976" t="s">
        <v>60</v>
      </c>
      <c r="R9976" t="str">
        <f t="shared" si="466"/>
        <v>Tertile 1</v>
      </c>
      <c r="S9976" t="str">
        <f t="shared" si="467"/>
        <v>Risky</v>
      </c>
    </row>
    <row r="9977" spans="1:19" x14ac:dyDescent="0.35">
      <c r="A9977" t="s">
        <v>12225</v>
      </c>
      <c r="B9977" s="1">
        <v>44914</v>
      </c>
      <c r="C9977" s="5" t="str">
        <f t="shared" si="465"/>
        <v>12</v>
      </c>
      <c r="D9977" t="s">
        <v>947</v>
      </c>
      <c r="E9977" t="s">
        <v>17</v>
      </c>
      <c r="F9977">
        <v>13500</v>
      </c>
      <c r="G9977" t="s">
        <v>248</v>
      </c>
      <c r="H9977" t="s">
        <v>56</v>
      </c>
      <c r="I9977" t="s">
        <v>57</v>
      </c>
      <c r="J9977" t="s">
        <v>21</v>
      </c>
      <c r="K9977" t="s">
        <v>22</v>
      </c>
      <c r="L9977" t="s">
        <v>23</v>
      </c>
      <c r="M9977">
        <v>28001</v>
      </c>
      <c r="N9977" t="s">
        <v>66</v>
      </c>
      <c r="O9977" t="s">
        <v>59</v>
      </c>
      <c r="P9977">
        <v>6152830</v>
      </c>
      <c r="Q9977" t="s">
        <v>67</v>
      </c>
      <c r="R9977" t="str">
        <f t="shared" si="466"/>
        <v>Tertile 1</v>
      </c>
      <c r="S9977" t="str">
        <f t="shared" si="467"/>
        <v>Risky</v>
      </c>
    </row>
    <row r="9978" spans="1:19" x14ac:dyDescent="0.35">
      <c r="A9978" t="s">
        <v>12229</v>
      </c>
      <c r="B9978" s="1">
        <v>44914</v>
      </c>
      <c r="C9978" s="5" t="str">
        <f t="shared" si="465"/>
        <v>12</v>
      </c>
      <c r="D9978" t="s">
        <v>814</v>
      </c>
      <c r="E9978" t="s">
        <v>17</v>
      </c>
      <c r="F9978">
        <v>13500</v>
      </c>
      <c r="G9978" t="s">
        <v>80</v>
      </c>
      <c r="H9978" t="s">
        <v>138</v>
      </c>
      <c r="I9978" t="s">
        <v>269</v>
      </c>
      <c r="J9978" t="s">
        <v>39</v>
      </c>
      <c r="K9978" t="s">
        <v>40</v>
      </c>
      <c r="L9978" t="s">
        <v>23</v>
      </c>
      <c r="M9978">
        <v>15001</v>
      </c>
      <c r="N9978" t="s">
        <v>66</v>
      </c>
      <c r="O9978" t="s">
        <v>25</v>
      </c>
      <c r="P9978">
        <v>8975544</v>
      </c>
      <c r="Q9978" t="s">
        <v>67</v>
      </c>
      <c r="R9978" t="str">
        <f t="shared" si="466"/>
        <v>Tertile 1</v>
      </c>
      <c r="S9978" t="str">
        <f t="shared" si="467"/>
        <v>Risky</v>
      </c>
    </row>
    <row r="9979" spans="1:19" x14ac:dyDescent="0.35">
      <c r="A9979" t="s">
        <v>12237</v>
      </c>
      <c r="B9979" s="1">
        <v>44914</v>
      </c>
      <c r="C9979" s="5" t="str">
        <f t="shared" si="465"/>
        <v>12</v>
      </c>
      <c r="D9979" t="s">
        <v>2432</v>
      </c>
      <c r="E9979" t="s">
        <v>17</v>
      </c>
      <c r="F9979">
        <v>13500</v>
      </c>
      <c r="G9979" t="s">
        <v>152</v>
      </c>
      <c r="H9979" t="s">
        <v>64</v>
      </c>
      <c r="I9979" t="s">
        <v>200</v>
      </c>
      <c r="J9979" t="s">
        <v>39</v>
      </c>
      <c r="K9979" t="s">
        <v>40</v>
      </c>
      <c r="L9979" t="s">
        <v>50</v>
      </c>
      <c r="M9979">
        <v>29000</v>
      </c>
      <c r="N9979" t="s">
        <v>66</v>
      </c>
      <c r="O9979" t="s">
        <v>83</v>
      </c>
      <c r="P9979">
        <v>8315997</v>
      </c>
      <c r="Q9979" t="s">
        <v>73</v>
      </c>
      <c r="R9979" t="str">
        <f t="shared" si="466"/>
        <v>Tertile 1</v>
      </c>
      <c r="S9979" t="str">
        <f t="shared" si="467"/>
        <v>Risky</v>
      </c>
    </row>
    <row r="9980" spans="1:19" x14ac:dyDescent="0.35">
      <c r="A9980" t="s">
        <v>12239</v>
      </c>
      <c r="B9980" s="1">
        <v>44914</v>
      </c>
      <c r="C9980" s="5" t="str">
        <f t="shared" si="465"/>
        <v>12</v>
      </c>
      <c r="D9980" t="s">
        <v>911</v>
      </c>
      <c r="E9980" t="s">
        <v>86</v>
      </c>
      <c r="F9980">
        <v>13500</v>
      </c>
      <c r="G9980" t="s">
        <v>160</v>
      </c>
      <c r="H9980" t="s">
        <v>369</v>
      </c>
      <c r="I9980" t="s">
        <v>411</v>
      </c>
      <c r="J9980" t="s">
        <v>21</v>
      </c>
      <c r="K9980" t="s">
        <v>22</v>
      </c>
      <c r="L9980" t="s">
        <v>23</v>
      </c>
      <c r="M9980">
        <v>12001</v>
      </c>
      <c r="N9980" t="s">
        <v>58</v>
      </c>
      <c r="O9980" t="s">
        <v>59</v>
      </c>
      <c r="P9980">
        <v>7045172</v>
      </c>
      <c r="Q9980" t="s">
        <v>60</v>
      </c>
      <c r="R9980" t="str">
        <f t="shared" si="466"/>
        <v>Tertile 1</v>
      </c>
      <c r="S9980" t="str">
        <f t="shared" si="467"/>
        <v>Risky</v>
      </c>
    </row>
    <row r="9981" spans="1:19" x14ac:dyDescent="0.35">
      <c r="A9981" t="s">
        <v>12240</v>
      </c>
      <c r="B9981" s="1">
        <v>44914</v>
      </c>
      <c r="C9981" s="5" t="str">
        <f t="shared" si="465"/>
        <v>12</v>
      </c>
      <c r="D9981" t="s">
        <v>913</v>
      </c>
      <c r="E9981" t="s">
        <v>17</v>
      </c>
      <c r="F9981">
        <v>13500</v>
      </c>
      <c r="G9981" t="s">
        <v>80</v>
      </c>
      <c r="H9981" t="s">
        <v>104</v>
      </c>
      <c r="I9981" t="s">
        <v>105</v>
      </c>
      <c r="J9981" t="s">
        <v>21</v>
      </c>
      <c r="K9981" t="s">
        <v>22</v>
      </c>
      <c r="L9981" t="s">
        <v>50</v>
      </c>
      <c r="M9981">
        <v>15001</v>
      </c>
      <c r="N9981" t="s">
        <v>66</v>
      </c>
      <c r="O9981" t="s">
        <v>59</v>
      </c>
      <c r="P9981">
        <v>8881663</v>
      </c>
      <c r="Q9981" t="s">
        <v>67</v>
      </c>
      <c r="R9981" t="str">
        <f t="shared" si="466"/>
        <v>Tertile 1</v>
      </c>
      <c r="S9981" t="str">
        <f t="shared" si="467"/>
        <v>Risky</v>
      </c>
    </row>
    <row r="9982" spans="1:19" x14ac:dyDescent="0.35">
      <c r="A9982" t="s">
        <v>12243</v>
      </c>
      <c r="B9982" s="1">
        <v>44914</v>
      </c>
      <c r="C9982" s="5" t="str">
        <f t="shared" si="465"/>
        <v>12</v>
      </c>
      <c r="D9982" t="s">
        <v>2099</v>
      </c>
      <c r="E9982" t="s">
        <v>17</v>
      </c>
      <c r="F9982">
        <v>13500</v>
      </c>
      <c r="G9982" t="s">
        <v>80</v>
      </c>
      <c r="H9982" t="s">
        <v>19</v>
      </c>
      <c r="I9982" t="s">
        <v>400</v>
      </c>
      <c r="J9982" t="s">
        <v>39</v>
      </c>
      <c r="K9982" t="s">
        <v>40</v>
      </c>
      <c r="L9982" t="s">
        <v>23</v>
      </c>
      <c r="M9982">
        <v>43000</v>
      </c>
      <c r="N9982" t="s">
        <v>66</v>
      </c>
      <c r="O9982" t="s">
        <v>25</v>
      </c>
      <c r="P9982">
        <v>8783869</v>
      </c>
      <c r="Q9982" t="s">
        <v>67</v>
      </c>
      <c r="R9982" t="str">
        <f t="shared" si="466"/>
        <v>Tertile 1</v>
      </c>
      <c r="S9982" t="str">
        <f t="shared" si="467"/>
        <v>Risky</v>
      </c>
    </row>
    <row r="9983" spans="1:19" x14ac:dyDescent="0.35">
      <c r="A9983" t="s">
        <v>12245</v>
      </c>
      <c r="B9983" s="1">
        <v>44914</v>
      </c>
      <c r="C9983" s="5" t="str">
        <f t="shared" si="465"/>
        <v>12</v>
      </c>
      <c r="D9983" t="s">
        <v>2102</v>
      </c>
      <c r="E9983" t="s">
        <v>17</v>
      </c>
      <c r="F9983">
        <v>13500</v>
      </c>
      <c r="G9983" t="s">
        <v>166</v>
      </c>
      <c r="H9983" t="s">
        <v>143</v>
      </c>
      <c r="I9983" t="s">
        <v>806</v>
      </c>
      <c r="J9983" t="s">
        <v>21</v>
      </c>
      <c r="K9983" t="s">
        <v>22</v>
      </c>
      <c r="L9983" t="s">
        <v>23</v>
      </c>
      <c r="M9983">
        <v>26000</v>
      </c>
      <c r="N9983" t="s">
        <v>24</v>
      </c>
      <c r="O9983" t="s">
        <v>25</v>
      </c>
      <c r="P9983">
        <v>6907656</v>
      </c>
      <c r="Q9983" t="s">
        <v>26</v>
      </c>
      <c r="R9983" t="str">
        <f t="shared" si="466"/>
        <v>Tertile 1</v>
      </c>
      <c r="S9983" t="str">
        <f t="shared" si="467"/>
        <v>Risky</v>
      </c>
    </row>
    <row r="9984" spans="1:19" x14ac:dyDescent="0.35">
      <c r="A9984" t="s">
        <v>12246</v>
      </c>
      <c r="B9984" s="1">
        <v>44914</v>
      </c>
      <c r="C9984" s="5" t="str">
        <f t="shared" si="465"/>
        <v>12</v>
      </c>
      <c r="D9984" t="s">
        <v>11210</v>
      </c>
      <c r="E9984" t="s">
        <v>17</v>
      </c>
      <c r="F9984">
        <v>13500</v>
      </c>
      <c r="G9984" t="s">
        <v>195</v>
      </c>
      <c r="H9984" t="s">
        <v>19</v>
      </c>
      <c r="I9984" t="s">
        <v>705</v>
      </c>
      <c r="J9984" t="s">
        <v>39</v>
      </c>
      <c r="K9984" t="s">
        <v>40</v>
      </c>
      <c r="L9984" t="s">
        <v>23</v>
      </c>
      <c r="M9984">
        <v>18000</v>
      </c>
      <c r="N9984" t="s">
        <v>42</v>
      </c>
      <c r="O9984" t="s">
        <v>83</v>
      </c>
      <c r="P9984">
        <v>7079266</v>
      </c>
      <c r="Q9984" t="s">
        <v>44</v>
      </c>
      <c r="R9984" t="str">
        <f t="shared" si="466"/>
        <v>Tertile 1</v>
      </c>
      <c r="S9984" t="str">
        <f t="shared" si="467"/>
        <v>Risky</v>
      </c>
    </row>
    <row r="9985" spans="1:19" x14ac:dyDescent="0.35">
      <c r="A9985" t="s">
        <v>12251</v>
      </c>
      <c r="B9985" s="1">
        <v>44914</v>
      </c>
      <c r="C9985" s="5" t="str">
        <f t="shared" si="465"/>
        <v>12</v>
      </c>
      <c r="D9985" t="s">
        <v>1386</v>
      </c>
      <c r="E9985" t="s">
        <v>86</v>
      </c>
      <c r="F9985">
        <v>13500</v>
      </c>
      <c r="G9985" t="s">
        <v>244</v>
      </c>
      <c r="H9985" t="s">
        <v>143</v>
      </c>
      <c r="I9985" t="s">
        <v>1185</v>
      </c>
      <c r="J9985" t="s">
        <v>21</v>
      </c>
      <c r="K9985" t="s">
        <v>22</v>
      </c>
      <c r="L9985" t="s">
        <v>50</v>
      </c>
      <c r="M9985">
        <v>22000</v>
      </c>
      <c r="N9985" t="s">
        <v>58</v>
      </c>
      <c r="O9985" t="s">
        <v>83</v>
      </c>
      <c r="P9985">
        <v>7877103</v>
      </c>
      <c r="Q9985" t="s">
        <v>60</v>
      </c>
      <c r="R9985" t="str">
        <f t="shared" si="466"/>
        <v>Tertile 1</v>
      </c>
      <c r="S9985" t="str">
        <f t="shared" si="467"/>
        <v>Risky</v>
      </c>
    </row>
    <row r="9986" spans="1:19" x14ac:dyDescent="0.35">
      <c r="A9986" t="s">
        <v>12258</v>
      </c>
      <c r="B9986" s="1">
        <v>44914</v>
      </c>
      <c r="C9986" s="5" t="str">
        <f t="shared" ref="C9986:C10049" si="468">TEXT(B9986,$V$22)</f>
        <v>12</v>
      </c>
      <c r="D9986" t="s">
        <v>2215</v>
      </c>
      <c r="E9986" t="s">
        <v>86</v>
      </c>
      <c r="F9986">
        <v>13500</v>
      </c>
      <c r="G9986" t="s">
        <v>142</v>
      </c>
      <c r="H9986" t="s">
        <v>444</v>
      </c>
      <c r="I9986" t="s">
        <v>929</v>
      </c>
      <c r="J9986" t="s">
        <v>21</v>
      </c>
      <c r="K9986" t="s">
        <v>22</v>
      </c>
      <c r="L9986" t="s">
        <v>23</v>
      </c>
      <c r="M9986">
        <v>9001</v>
      </c>
      <c r="N9986" t="s">
        <v>51</v>
      </c>
      <c r="O9986" t="s">
        <v>25</v>
      </c>
      <c r="P9986">
        <v>8105631</v>
      </c>
      <c r="Q9986" t="s">
        <v>52</v>
      </c>
      <c r="R9986" t="str">
        <f t="shared" ref="R9986:R10049" si="469">IF(F9986&lt;_xlfn.PERCENTILE.INC($F$2:$F$10576,1/3), "Tertile 1",
   IF(F9986&lt;_xlfn.PERCENTILE.INC($F$2:$F$10576,2/3), "Tertile 2", "Tertile 3"))</f>
        <v>Tertile 1</v>
      </c>
      <c r="S9986" t="str">
        <f t="shared" ref="S9986:S10049" si="470">IF(F9986&gt;755000, "Eligible", "Risky")</f>
        <v>Risky</v>
      </c>
    </row>
    <row r="9987" spans="1:19" x14ac:dyDescent="0.35">
      <c r="A9987" t="s">
        <v>12266</v>
      </c>
      <c r="B9987" s="1">
        <v>44914</v>
      </c>
      <c r="C9987" s="5" t="str">
        <f t="shared" si="468"/>
        <v>12</v>
      </c>
      <c r="D9987" t="s">
        <v>2230</v>
      </c>
      <c r="E9987" t="s">
        <v>17</v>
      </c>
      <c r="F9987">
        <v>13500</v>
      </c>
      <c r="G9987" t="s">
        <v>98</v>
      </c>
      <c r="H9987" t="s">
        <v>37</v>
      </c>
      <c r="I9987" t="s">
        <v>38</v>
      </c>
      <c r="J9987" t="s">
        <v>39</v>
      </c>
      <c r="K9987" t="s">
        <v>40</v>
      </c>
      <c r="L9987" t="s">
        <v>50</v>
      </c>
      <c r="M9987">
        <v>37000</v>
      </c>
      <c r="N9987" t="s">
        <v>32</v>
      </c>
      <c r="O9987" t="s">
        <v>43</v>
      </c>
      <c r="P9987">
        <v>8684461</v>
      </c>
      <c r="Q9987" t="s">
        <v>33</v>
      </c>
      <c r="R9987" t="str">
        <f t="shared" si="469"/>
        <v>Tertile 1</v>
      </c>
      <c r="S9987" t="str">
        <f t="shared" si="470"/>
        <v>Risky</v>
      </c>
    </row>
    <row r="9988" spans="1:19" x14ac:dyDescent="0.35">
      <c r="A9988" t="s">
        <v>12268</v>
      </c>
      <c r="B9988" s="1">
        <v>44914</v>
      </c>
      <c r="C9988" s="5" t="str">
        <f t="shared" si="468"/>
        <v>12</v>
      </c>
      <c r="D9988" t="s">
        <v>968</v>
      </c>
      <c r="E9988" t="s">
        <v>17</v>
      </c>
      <c r="F9988">
        <v>13500</v>
      </c>
      <c r="G9988" t="s">
        <v>142</v>
      </c>
      <c r="H9988" t="s">
        <v>931</v>
      </c>
      <c r="I9988" t="s">
        <v>932</v>
      </c>
      <c r="J9988" t="s">
        <v>39</v>
      </c>
      <c r="K9988" t="s">
        <v>40</v>
      </c>
      <c r="L9988" t="s">
        <v>50</v>
      </c>
      <c r="M9988">
        <v>23000</v>
      </c>
      <c r="N9988" t="s">
        <v>51</v>
      </c>
      <c r="O9988" t="s">
        <v>59</v>
      </c>
      <c r="P9988">
        <v>7759080</v>
      </c>
      <c r="Q9988" t="s">
        <v>52</v>
      </c>
      <c r="R9988" t="str">
        <f t="shared" si="469"/>
        <v>Tertile 1</v>
      </c>
      <c r="S9988" t="str">
        <f t="shared" si="470"/>
        <v>Risky</v>
      </c>
    </row>
    <row r="9989" spans="1:19" x14ac:dyDescent="0.35">
      <c r="A9989" t="s">
        <v>12270</v>
      </c>
      <c r="B9989" s="1">
        <v>44914</v>
      </c>
      <c r="C9989" s="5" t="str">
        <f t="shared" si="468"/>
        <v>12</v>
      </c>
      <c r="D9989" t="s">
        <v>9260</v>
      </c>
      <c r="E9989" t="s">
        <v>86</v>
      </c>
      <c r="F9989">
        <v>13500</v>
      </c>
      <c r="G9989" t="s">
        <v>152</v>
      </c>
      <c r="H9989" t="s">
        <v>126</v>
      </c>
      <c r="I9989" t="s">
        <v>127</v>
      </c>
      <c r="J9989" t="s">
        <v>39</v>
      </c>
      <c r="K9989" t="s">
        <v>40</v>
      </c>
      <c r="L9989" t="s">
        <v>23</v>
      </c>
      <c r="M9989">
        <v>43000</v>
      </c>
      <c r="N9989" t="s">
        <v>66</v>
      </c>
      <c r="O9989" t="s">
        <v>110</v>
      </c>
      <c r="P9989">
        <v>8356114</v>
      </c>
      <c r="Q9989" t="s">
        <v>67</v>
      </c>
      <c r="R9989" t="str">
        <f t="shared" si="469"/>
        <v>Tertile 1</v>
      </c>
      <c r="S9989" t="str">
        <f t="shared" si="470"/>
        <v>Risky</v>
      </c>
    </row>
    <row r="9990" spans="1:19" x14ac:dyDescent="0.35">
      <c r="A9990" t="s">
        <v>12274</v>
      </c>
      <c r="B9990" s="1">
        <v>44914</v>
      </c>
      <c r="C9990" s="5" t="str">
        <f t="shared" si="468"/>
        <v>12</v>
      </c>
      <c r="D9990" t="s">
        <v>1849</v>
      </c>
      <c r="E9990" t="s">
        <v>17</v>
      </c>
      <c r="F9990">
        <v>13500</v>
      </c>
      <c r="G9990" t="s">
        <v>195</v>
      </c>
      <c r="H9990" t="s">
        <v>56</v>
      </c>
      <c r="I9990" t="s">
        <v>977</v>
      </c>
      <c r="J9990" t="s">
        <v>21</v>
      </c>
      <c r="K9990" t="s">
        <v>22</v>
      </c>
      <c r="L9990" t="s">
        <v>23</v>
      </c>
      <c r="M9990">
        <v>45000</v>
      </c>
      <c r="N9990" t="s">
        <v>42</v>
      </c>
      <c r="O9990" t="s">
        <v>43</v>
      </c>
      <c r="P9990">
        <v>7023559</v>
      </c>
      <c r="Q9990" t="s">
        <v>33</v>
      </c>
      <c r="R9990" t="str">
        <f t="shared" si="469"/>
        <v>Tertile 1</v>
      </c>
      <c r="S9990" t="str">
        <f t="shared" si="470"/>
        <v>Risky</v>
      </c>
    </row>
    <row r="9991" spans="1:19" x14ac:dyDescent="0.35">
      <c r="A9991" t="s">
        <v>12281</v>
      </c>
      <c r="B9991" s="1">
        <v>44914</v>
      </c>
      <c r="C9991" s="5" t="str">
        <f t="shared" si="468"/>
        <v>12</v>
      </c>
      <c r="D9991" t="s">
        <v>1941</v>
      </c>
      <c r="E9991" t="s">
        <v>86</v>
      </c>
      <c r="F9991">
        <v>13500</v>
      </c>
      <c r="G9991" t="s">
        <v>288</v>
      </c>
      <c r="H9991" t="s">
        <v>19</v>
      </c>
      <c r="I9991" t="s">
        <v>380</v>
      </c>
      <c r="J9991" t="s">
        <v>21</v>
      </c>
      <c r="K9991" t="s">
        <v>22</v>
      </c>
      <c r="L9991" t="s">
        <v>50</v>
      </c>
      <c r="M9991">
        <v>42000</v>
      </c>
      <c r="N9991" t="s">
        <v>32</v>
      </c>
      <c r="O9991" t="s">
        <v>59</v>
      </c>
      <c r="P9991">
        <v>6958589</v>
      </c>
      <c r="Q9991" t="s">
        <v>60</v>
      </c>
      <c r="R9991" t="str">
        <f t="shared" si="469"/>
        <v>Tertile 1</v>
      </c>
      <c r="S9991" t="str">
        <f t="shared" si="470"/>
        <v>Risky</v>
      </c>
    </row>
    <row r="9992" spans="1:19" x14ac:dyDescent="0.35">
      <c r="A9992" t="s">
        <v>12267</v>
      </c>
      <c r="B9992" s="1">
        <v>44914</v>
      </c>
      <c r="C9992" s="5" t="str">
        <f t="shared" si="468"/>
        <v>12</v>
      </c>
      <c r="D9992" t="s">
        <v>9255</v>
      </c>
      <c r="E9992" t="s">
        <v>17</v>
      </c>
      <c r="F9992">
        <v>385000</v>
      </c>
      <c r="G9992" t="s">
        <v>103</v>
      </c>
      <c r="H9992" t="s">
        <v>174</v>
      </c>
      <c r="I9992" t="s">
        <v>257</v>
      </c>
      <c r="J9992" t="s">
        <v>21</v>
      </c>
      <c r="K9992" t="s">
        <v>22</v>
      </c>
      <c r="L9992" t="s">
        <v>50</v>
      </c>
      <c r="M9992">
        <v>46000</v>
      </c>
      <c r="N9992" t="s">
        <v>42</v>
      </c>
      <c r="O9992" t="s">
        <v>43</v>
      </c>
      <c r="P9992">
        <v>7030204</v>
      </c>
      <c r="Q9992" t="s">
        <v>44</v>
      </c>
      <c r="R9992" t="str">
        <f t="shared" si="469"/>
        <v>Tertile 1</v>
      </c>
      <c r="S9992" t="str">
        <f t="shared" si="470"/>
        <v>Risky</v>
      </c>
    </row>
    <row r="9993" spans="1:19" x14ac:dyDescent="0.35">
      <c r="A9993" t="s">
        <v>12277</v>
      </c>
      <c r="B9993" s="1">
        <v>44914</v>
      </c>
      <c r="C9993" s="5" t="str">
        <f t="shared" si="468"/>
        <v>12</v>
      </c>
      <c r="D9993" t="s">
        <v>12278</v>
      </c>
      <c r="E9993" t="s">
        <v>17</v>
      </c>
      <c r="F9993">
        <v>428000</v>
      </c>
      <c r="G9993" t="s">
        <v>36</v>
      </c>
      <c r="H9993" t="s">
        <v>81</v>
      </c>
      <c r="I9993" t="s">
        <v>387</v>
      </c>
      <c r="J9993" t="s">
        <v>21</v>
      </c>
      <c r="K9993" t="s">
        <v>22</v>
      </c>
      <c r="L9993" t="s">
        <v>50</v>
      </c>
      <c r="M9993">
        <v>15000</v>
      </c>
      <c r="N9993" t="s">
        <v>42</v>
      </c>
      <c r="O9993" t="s">
        <v>83</v>
      </c>
      <c r="P9993">
        <v>7884465</v>
      </c>
      <c r="Q9993" t="s">
        <v>44</v>
      </c>
      <c r="R9993" t="str">
        <f t="shared" si="469"/>
        <v>Tertile 1</v>
      </c>
      <c r="S9993" t="str">
        <f t="shared" si="470"/>
        <v>Risky</v>
      </c>
    </row>
    <row r="9994" spans="1:19" x14ac:dyDescent="0.35">
      <c r="A9994" t="s">
        <v>12253</v>
      </c>
      <c r="B9994" s="1">
        <v>44914</v>
      </c>
      <c r="C9994" s="5" t="str">
        <f t="shared" si="468"/>
        <v>12</v>
      </c>
      <c r="D9994" t="s">
        <v>2168</v>
      </c>
      <c r="E9994" t="s">
        <v>86</v>
      </c>
      <c r="F9994">
        <v>435000</v>
      </c>
      <c r="G9994" t="s">
        <v>80</v>
      </c>
      <c r="H9994" t="s">
        <v>64</v>
      </c>
      <c r="I9994" t="s">
        <v>171</v>
      </c>
      <c r="J9994" t="s">
        <v>39</v>
      </c>
      <c r="K9994" t="s">
        <v>40</v>
      </c>
      <c r="L9994" t="s">
        <v>50</v>
      </c>
      <c r="M9994">
        <v>24000</v>
      </c>
      <c r="N9994" t="s">
        <v>66</v>
      </c>
      <c r="O9994" t="s">
        <v>110</v>
      </c>
      <c r="P9994">
        <v>6605965</v>
      </c>
      <c r="Q9994" t="s">
        <v>67</v>
      </c>
      <c r="R9994" t="str">
        <f t="shared" si="469"/>
        <v>Tertile 1</v>
      </c>
      <c r="S9994" t="str">
        <f t="shared" si="470"/>
        <v>Risky</v>
      </c>
    </row>
    <row r="9995" spans="1:19" x14ac:dyDescent="0.35">
      <c r="A9995" t="s">
        <v>12260</v>
      </c>
      <c r="B9995" s="1">
        <v>44914</v>
      </c>
      <c r="C9995" s="5" t="str">
        <f t="shared" si="468"/>
        <v>12</v>
      </c>
      <c r="D9995" t="s">
        <v>2217</v>
      </c>
      <c r="E9995" t="s">
        <v>17</v>
      </c>
      <c r="F9995">
        <v>550000</v>
      </c>
      <c r="G9995" t="s">
        <v>152</v>
      </c>
      <c r="H9995" t="s">
        <v>56</v>
      </c>
      <c r="I9995" t="s">
        <v>57</v>
      </c>
      <c r="J9995" t="s">
        <v>21</v>
      </c>
      <c r="K9995" t="s">
        <v>22</v>
      </c>
      <c r="L9995" t="s">
        <v>50</v>
      </c>
      <c r="M9995">
        <v>29001</v>
      </c>
      <c r="N9995" t="s">
        <v>66</v>
      </c>
      <c r="O9995" t="s">
        <v>59</v>
      </c>
      <c r="P9995">
        <v>8415019</v>
      </c>
      <c r="Q9995" t="s">
        <v>67</v>
      </c>
      <c r="R9995" t="str">
        <f t="shared" si="469"/>
        <v>Tertile 2</v>
      </c>
      <c r="S9995" t="str">
        <f t="shared" si="470"/>
        <v>Risky</v>
      </c>
    </row>
    <row r="9996" spans="1:19" x14ac:dyDescent="0.35">
      <c r="A9996" t="s">
        <v>12273</v>
      </c>
      <c r="B9996" s="1">
        <v>44914</v>
      </c>
      <c r="C9996" s="5" t="str">
        <f t="shared" si="468"/>
        <v>12</v>
      </c>
      <c r="D9996" t="s">
        <v>1846</v>
      </c>
      <c r="E9996" t="s">
        <v>17</v>
      </c>
      <c r="F9996">
        <v>572500</v>
      </c>
      <c r="G9996" t="s">
        <v>191</v>
      </c>
      <c r="H9996" t="s">
        <v>138</v>
      </c>
      <c r="I9996" t="s">
        <v>269</v>
      </c>
      <c r="J9996" t="s">
        <v>21</v>
      </c>
      <c r="K9996" t="s">
        <v>22</v>
      </c>
      <c r="L9996" t="s">
        <v>23</v>
      </c>
      <c r="M9996">
        <v>27500</v>
      </c>
      <c r="N9996" t="s">
        <v>32</v>
      </c>
      <c r="O9996" t="s">
        <v>25</v>
      </c>
      <c r="P9996">
        <v>8752023</v>
      </c>
      <c r="Q9996" t="s">
        <v>26</v>
      </c>
      <c r="R9996" t="str">
        <f t="shared" si="469"/>
        <v>Tertile 2</v>
      </c>
      <c r="S9996" t="str">
        <f t="shared" si="470"/>
        <v>Risky</v>
      </c>
    </row>
    <row r="9997" spans="1:19" x14ac:dyDescent="0.35">
      <c r="A9997" t="s">
        <v>12233</v>
      </c>
      <c r="B9997" s="1">
        <v>44914</v>
      </c>
      <c r="C9997" s="5" t="str">
        <f t="shared" si="468"/>
        <v>12</v>
      </c>
      <c r="D9997" t="s">
        <v>848</v>
      </c>
      <c r="E9997" t="s">
        <v>17</v>
      </c>
      <c r="F9997">
        <v>626000</v>
      </c>
      <c r="G9997" t="s">
        <v>103</v>
      </c>
      <c r="H9997" t="s">
        <v>48</v>
      </c>
      <c r="I9997" t="s">
        <v>123</v>
      </c>
      <c r="J9997" t="s">
        <v>21</v>
      </c>
      <c r="K9997" t="s">
        <v>22</v>
      </c>
      <c r="L9997" t="s">
        <v>50</v>
      </c>
      <c r="M9997">
        <v>12001</v>
      </c>
      <c r="N9997" t="s">
        <v>42</v>
      </c>
      <c r="O9997" t="s">
        <v>25</v>
      </c>
      <c r="P9997">
        <v>7427862</v>
      </c>
      <c r="Q9997" t="s">
        <v>44</v>
      </c>
      <c r="R9997" t="str">
        <f t="shared" si="469"/>
        <v>Tertile 2</v>
      </c>
      <c r="S9997" t="str">
        <f t="shared" si="470"/>
        <v>Risky</v>
      </c>
    </row>
    <row r="9998" spans="1:19" x14ac:dyDescent="0.35">
      <c r="A9998" t="s">
        <v>12234</v>
      </c>
      <c r="B9998" s="1">
        <v>44914</v>
      </c>
      <c r="C9998" s="5" t="str">
        <f t="shared" si="468"/>
        <v>12</v>
      </c>
      <c r="D9998" t="s">
        <v>12235</v>
      </c>
      <c r="E9998" t="s">
        <v>17</v>
      </c>
      <c r="F9998">
        <v>650000</v>
      </c>
      <c r="G9998" t="s">
        <v>166</v>
      </c>
      <c r="H9998" t="s">
        <v>64</v>
      </c>
      <c r="I9998" t="s">
        <v>200</v>
      </c>
      <c r="J9998" t="s">
        <v>21</v>
      </c>
      <c r="K9998" t="s">
        <v>22</v>
      </c>
      <c r="L9998" t="s">
        <v>50</v>
      </c>
      <c r="M9998">
        <v>39000</v>
      </c>
      <c r="N9998" t="s">
        <v>24</v>
      </c>
      <c r="O9998" t="s">
        <v>83</v>
      </c>
      <c r="P9998">
        <v>8691150</v>
      </c>
      <c r="Q9998" t="s">
        <v>26</v>
      </c>
      <c r="R9998" t="str">
        <f t="shared" si="469"/>
        <v>Tertile 2</v>
      </c>
      <c r="S9998" t="str">
        <f t="shared" si="470"/>
        <v>Risky</v>
      </c>
    </row>
    <row r="9999" spans="1:19" x14ac:dyDescent="0.35">
      <c r="A9999" t="s">
        <v>12264</v>
      </c>
      <c r="B9999" s="1">
        <v>44914</v>
      </c>
      <c r="C9999" s="5" t="str">
        <f t="shared" si="468"/>
        <v>12</v>
      </c>
      <c r="D9999" t="s">
        <v>966</v>
      </c>
      <c r="E9999" t="s">
        <v>17</v>
      </c>
      <c r="F9999">
        <v>650000</v>
      </c>
      <c r="G9999" t="s">
        <v>90</v>
      </c>
      <c r="H9999" t="s">
        <v>444</v>
      </c>
      <c r="I9999" t="s">
        <v>741</v>
      </c>
      <c r="J9999" t="s">
        <v>39</v>
      </c>
      <c r="K9999" t="s">
        <v>40</v>
      </c>
      <c r="L9999" t="s">
        <v>50</v>
      </c>
      <c r="M9999">
        <v>16000</v>
      </c>
      <c r="N9999" t="s">
        <v>72</v>
      </c>
      <c r="O9999" t="s">
        <v>59</v>
      </c>
      <c r="P9999">
        <v>6517847</v>
      </c>
      <c r="Q9999" t="s">
        <v>73</v>
      </c>
      <c r="R9999" t="str">
        <f t="shared" si="469"/>
        <v>Tertile 2</v>
      </c>
      <c r="S9999" t="str">
        <f t="shared" si="470"/>
        <v>Risky</v>
      </c>
    </row>
    <row r="10000" spans="1:19" x14ac:dyDescent="0.35">
      <c r="A10000" t="s">
        <v>12265</v>
      </c>
      <c r="B10000" s="1">
        <v>44914</v>
      </c>
      <c r="C10000" s="5" t="str">
        <f t="shared" si="468"/>
        <v>12</v>
      </c>
      <c r="D10000" t="s">
        <v>2541</v>
      </c>
      <c r="E10000" t="s">
        <v>86</v>
      </c>
      <c r="F10000">
        <v>662000</v>
      </c>
      <c r="G10000" t="s">
        <v>166</v>
      </c>
      <c r="H10000" t="s">
        <v>30</v>
      </c>
      <c r="I10000" t="s">
        <v>347</v>
      </c>
      <c r="J10000" t="s">
        <v>39</v>
      </c>
      <c r="K10000" t="s">
        <v>40</v>
      </c>
      <c r="L10000" t="s">
        <v>50</v>
      </c>
      <c r="M10000">
        <v>25000</v>
      </c>
      <c r="N10000" t="s">
        <v>24</v>
      </c>
      <c r="O10000" t="s">
        <v>25</v>
      </c>
      <c r="P10000">
        <v>6155556</v>
      </c>
      <c r="Q10000" t="s">
        <v>26</v>
      </c>
      <c r="R10000" t="str">
        <f t="shared" si="469"/>
        <v>Tertile 2</v>
      </c>
      <c r="S10000" t="str">
        <f t="shared" si="470"/>
        <v>Risky</v>
      </c>
    </row>
    <row r="10001" spans="1:19" x14ac:dyDescent="0.35">
      <c r="A10001" t="s">
        <v>12250</v>
      </c>
      <c r="B10001" s="1">
        <v>44914</v>
      </c>
      <c r="C10001" s="5" t="str">
        <f t="shared" si="468"/>
        <v>12</v>
      </c>
      <c r="D10001" t="s">
        <v>2183</v>
      </c>
      <c r="E10001" t="s">
        <v>17</v>
      </c>
      <c r="F10001">
        <v>674000</v>
      </c>
      <c r="G10001" t="s">
        <v>152</v>
      </c>
      <c r="H10001" t="s">
        <v>48</v>
      </c>
      <c r="I10001" t="s">
        <v>538</v>
      </c>
      <c r="J10001" t="s">
        <v>39</v>
      </c>
      <c r="K10001" t="s">
        <v>40</v>
      </c>
      <c r="L10001" t="s">
        <v>23</v>
      </c>
      <c r="M10001">
        <v>85000</v>
      </c>
      <c r="N10001" t="s">
        <v>66</v>
      </c>
      <c r="O10001" t="s">
        <v>59</v>
      </c>
      <c r="P10001">
        <v>7411545</v>
      </c>
      <c r="Q10001" t="s">
        <v>67</v>
      </c>
      <c r="R10001" t="str">
        <f t="shared" si="469"/>
        <v>Tertile 2</v>
      </c>
      <c r="S10001" t="str">
        <f t="shared" si="470"/>
        <v>Risky</v>
      </c>
    </row>
    <row r="10002" spans="1:19" x14ac:dyDescent="0.35">
      <c r="A10002" t="s">
        <v>12263</v>
      </c>
      <c r="B10002" s="1">
        <v>44914</v>
      </c>
      <c r="C10002" s="5" t="str">
        <f t="shared" si="468"/>
        <v>12</v>
      </c>
      <c r="D10002" t="s">
        <v>7251</v>
      </c>
      <c r="E10002" t="s">
        <v>17</v>
      </c>
      <c r="F10002">
        <v>710000</v>
      </c>
      <c r="G10002" t="s">
        <v>80</v>
      </c>
      <c r="H10002" t="s">
        <v>48</v>
      </c>
      <c r="I10002" t="s">
        <v>279</v>
      </c>
      <c r="J10002" t="s">
        <v>39</v>
      </c>
      <c r="K10002" t="s">
        <v>40</v>
      </c>
      <c r="L10002" t="s">
        <v>23</v>
      </c>
      <c r="M10002">
        <v>27000</v>
      </c>
      <c r="N10002" t="s">
        <v>66</v>
      </c>
      <c r="O10002" t="s">
        <v>43</v>
      </c>
      <c r="P10002">
        <v>6227661</v>
      </c>
      <c r="Q10002" t="s">
        <v>67</v>
      </c>
      <c r="R10002" t="str">
        <f t="shared" si="469"/>
        <v>Tertile 2</v>
      </c>
      <c r="S10002" t="str">
        <f t="shared" si="470"/>
        <v>Risky</v>
      </c>
    </row>
    <row r="10003" spans="1:19" x14ac:dyDescent="0.35">
      <c r="A10003" t="s">
        <v>12269</v>
      </c>
      <c r="B10003" s="1">
        <v>44914</v>
      </c>
      <c r="C10003" s="5" t="str">
        <f t="shared" si="468"/>
        <v>12</v>
      </c>
      <c r="D10003" t="s">
        <v>970</v>
      </c>
      <c r="E10003" t="s">
        <v>17</v>
      </c>
      <c r="F10003">
        <v>740000</v>
      </c>
      <c r="G10003" t="s">
        <v>147</v>
      </c>
      <c r="H10003" t="s">
        <v>19</v>
      </c>
      <c r="I10003" t="s">
        <v>380</v>
      </c>
      <c r="J10003" t="s">
        <v>21</v>
      </c>
      <c r="K10003" t="s">
        <v>22</v>
      </c>
      <c r="L10003" t="s">
        <v>23</v>
      </c>
      <c r="M10003">
        <v>22000</v>
      </c>
      <c r="N10003" t="s">
        <v>58</v>
      </c>
      <c r="O10003" t="s">
        <v>59</v>
      </c>
      <c r="P10003">
        <v>6721408</v>
      </c>
      <c r="Q10003" t="s">
        <v>60</v>
      </c>
      <c r="R10003" t="str">
        <f t="shared" si="469"/>
        <v>Tertile 2</v>
      </c>
      <c r="S10003" t="str">
        <f t="shared" si="470"/>
        <v>Risky</v>
      </c>
    </row>
    <row r="10004" spans="1:19" x14ac:dyDescent="0.35">
      <c r="A10004" t="s">
        <v>12249</v>
      </c>
      <c r="B10004" s="1">
        <v>44914</v>
      </c>
      <c r="C10004" s="5" t="str">
        <f t="shared" si="468"/>
        <v>12</v>
      </c>
      <c r="D10004" t="s">
        <v>4142</v>
      </c>
      <c r="E10004" t="s">
        <v>17</v>
      </c>
      <c r="F10004">
        <v>750000</v>
      </c>
      <c r="G10004" t="s">
        <v>147</v>
      </c>
      <c r="H10004" t="s">
        <v>64</v>
      </c>
      <c r="I10004" t="s">
        <v>65</v>
      </c>
      <c r="J10004" t="s">
        <v>21</v>
      </c>
      <c r="K10004" t="s">
        <v>22</v>
      </c>
      <c r="L10004" t="s">
        <v>50</v>
      </c>
      <c r="M10004">
        <v>21000</v>
      </c>
      <c r="N10004" t="s">
        <v>58</v>
      </c>
      <c r="O10004" t="s">
        <v>59</v>
      </c>
      <c r="P10004">
        <v>7142354</v>
      </c>
      <c r="Q10004" t="s">
        <v>60</v>
      </c>
      <c r="R10004" t="str">
        <f t="shared" si="469"/>
        <v>Tertile 2</v>
      </c>
      <c r="S10004" t="str">
        <f t="shared" si="470"/>
        <v>Risky</v>
      </c>
    </row>
    <row r="10005" spans="1:19" x14ac:dyDescent="0.35">
      <c r="A10005" t="s">
        <v>12228</v>
      </c>
      <c r="B10005" s="1">
        <v>44914</v>
      </c>
      <c r="C10005" s="5" t="str">
        <f t="shared" si="468"/>
        <v>12</v>
      </c>
      <c r="D10005" t="s">
        <v>3792</v>
      </c>
      <c r="E10005" t="s">
        <v>17</v>
      </c>
      <c r="F10005">
        <v>805000</v>
      </c>
      <c r="G10005" t="s">
        <v>152</v>
      </c>
      <c r="H10005" t="s">
        <v>48</v>
      </c>
      <c r="I10005" t="s">
        <v>260</v>
      </c>
      <c r="J10005" t="s">
        <v>21</v>
      </c>
      <c r="K10005" t="s">
        <v>22</v>
      </c>
      <c r="L10005" t="s">
        <v>50</v>
      </c>
      <c r="M10005">
        <v>53000</v>
      </c>
      <c r="N10005" t="s">
        <v>66</v>
      </c>
      <c r="O10005" t="s">
        <v>83</v>
      </c>
      <c r="P10005">
        <v>8710000</v>
      </c>
      <c r="Q10005" t="s">
        <v>73</v>
      </c>
      <c r="R10005" t="str">
        <f t="shared" si="469"/>
        <v>Tertile 2</v>
      </c>
      <c r="S10005" t="str">
        <f t="shared" si="470"/>
        <v>Eligible</v>
      </c>
    </row>
    <row r="10006" spans="1:19" x14ac:dyDescent="0.35">
      <c r="A10006" t="s">
        <v>12254</v>
      </c>
      <c r="B10006" s="1">
        <v>44914</v>
      </c>
      <c r="C10006" s="5" t="str">
        <f t="shared" si="468"/>
        <v>12</v>
      </c>
      <c r="D10006" t="s">
        <v>417</v>
      </c>
      <c r="E10006" t="s">
        <v>17</v>
      </c>
      <c r="F10006">
        <v>875000</v>
      </c>
      <c r="G10006" t="s">
        <v>90</v>
      </c>
      <c r="H10006" t="s">
        <v>30</v>
      </c>
      <c r="I10006" t="s">
        <v>926</v>
      </c>
      <c r="J10006" t="s">
        <v>21</v>
      </c>
      <c r="K10006" t="s">
        <v>22</v>
      </c>
      <c r="L10006" t="s">
        <v>23</v>
      </c>
      <c r="M10006">
        <v>22000</v>
      </c>
      <c r="N10006" t="s">
        <v>72</v>
      </c>
      <c r="O10006" t="s">
        <v>43</v>
      </c>
      <c r="P10006">
        <v>6447645</v>
      </c>
      <c r="Q10006" t="s">
        <v>73</v>
      </c>
      <c r="R10006" t="str">
        <f t="shared" si="469"/>
        <v>Tertile 2</v>
      </c>
      <c r="S10006" t="str">
        <f t="shared" si="470"/>
        <v>Eligible</v>
      </c>
    </row>
    <row r="10007" spans="1:19" x14ac:dyDescent="0.35">
      <c r="A10007" t="s">
        <v>12259</v>
      </c>
      <c r="B10007" s="1">
        <v>44914</v>
      </c>
      <c r="C10007" s="5" t="str">
        <f t="shared" si="468"/>
        <v>12</v>
      </c>
      <c r="D10007" t="s">
        <v>963</v>
      </c>
      <c r="E10007" t="s">
        <v>86</v>
      </c>
      <c r="F10007">
        <v>875000</v>
      </c>
      <c r="G10007" t="s">
        <v>147</v>
      </c>
      <c r="H10007" t="s">
        <v>117</v>
      </c>
      <c r="I10007" t="s">
        <v>527</v>
      </c>
      <c r="J10007" t="s">
        <v>39</v>
      </c>
      <c r="K10007" t="s">
        <v>40</v>
      </c>
      <c r="L10007" t="s">
        <v>50</v>
      </c>
      <c r="M10007">
        <v>22001</v>
      </c>
      <c r="N10007" t="s">
        <v>58</v>
      </c>
      <c r="O10007" t="s">
        <v>110</v>
      </c>
      <c r="P10007">
        <v>6531183</v>
      </c>
      <c r="Q10007" t="s">
        <v>60</v>
      </c>
      <c r="R10007" t="str">
        <f t="shared" si="469"/>
        <v>Tertile 2</v>
      </c>
      <c r="S10007" t="str">
        <f t="shared" si="470"/>
        <v>Eligible</v>
      </c>
    </row>
    <row r="10008" spans="1:19" x14ac:dyDescent="0.35">
      <c r="A10008" t="s">
        <v>12217</v>
      </c>
      <c r="B10008" s="1">
        <v>44914</v>
      </c>
      <c r="C10008" s="5" t="str">
        <f t="shared" si="468"/>
        <v>12</v>
      </c>
      <c r="D10008" t="s">
        <v>601</v>
      </c>
      <c r="E10008" t="s">
        <v>17</v>
      </c>
      <c r="F10008">
        <v>880000</v>
      </c>
      <c r="G10008" t="s">
        <v>55</v>
      </c>
      <c r="H10008" t="s">
        <v>148</v>
      </c>
      <c r="I10008" t="s">
        <v>149</v>
      </c>
      <c r="J10008" t="s">
        <v>21</v>
      </c>
      <c r="K10008" t="s">
        <v>22</v>
      </c>
      <c r="L10008" t="s">
        <v>23</v>
      </c>
      <c r="M10008">
        <v>22001</v>
      </c>
      <c r="N10008" t="s">
        <v>58</v>
      </c>
      <c r="O10008" t="s">
        <v>43</v>
      </c>
      <c r="P10008">
        <v>7712553</v>
      </c>
      <c r="Q10008" t="s">
        <v>60</v>
      </c>
      <c r="R10008" t="str">
        <f t="shared" si="469"/>
        <v>Tertile 2</v>
      </c>
      <c r="S10008" t="str">
        <f t="shared" si="470"/>
        <v>Eligible</v>
      </c>
    </row>
    <row r="10009" spans="1:19" x14ac:dyDescent="0.35">
      <c r="A10009" t="s">
        <v>12284</v>
      </c>
      <c r="B10009" s="1">
        <v>44914</v>
      </c>
      <c r="C10009" s="5" t="str">
        <f t="shared" si="468"/>
        <v>12</v>
      </c>
      <c r="D10009" t="s">
        <v>12285</v>
      </c>
      <c r="E10009" t="s">
        <v>17</v>
      </c>
      <c r="F10009">
        <v>905000</v>
      </c>
      <c r="G10009" t="s">
        <v>295</v>
      </c>
      <c r="H10009" t="s">
        <v>81</v>
      </c>
      <c r="I10009" t="s">
        <v>435</v>
      </c>
      <c r="J10009" t="s">
        <v>21</v>
      </c>
      <c r="K10009" t="s">
        <v>22</v>
      </c>
      <c r="L10009" t="s">
        <v>50</v>
      </c>
      <c r="M10009">
        <v>19000</v>
      </c>
      <c r="N10009" t="s">
        <v>51</v>
      </c>
      <c r="O10009" t="s">
        <v>43</v>
      </c>
      <c r="P10009">
        <v>6468996</v>
      </c>
      <c r="Q10009" t="s">
        <v>73</v>
      </c>
      <c r="R10009" t="str">
        <f t="shared" si="469"/>
        <v>Tertile 2</v>
      </c>
      <c r="S10009" t="str">
        <f t="shared" si="470"/>
        <v>Eligible</v>
      </c>
    </row>
    <row r="10010" spans="1:19" x14ac:dyDescent="0.35">
      <c r="A10010" t="s">
        <v>12262</v>
      </c>
      <c r="B10010" s="1">
        <v>44914</v>
      </c>
      <c r="C10010" s="5" t="str">
        <f t="shared" si="468"/>
        <v>12</v>
      </c>
      <c r="D10010" t="s">
        <v>2221</v>
      </c>
      <c r="E10010" t="s">
        <v>86</v>
      </c>
      <c r="F10010">
        <v>1060000</v>
      </c>
      <c r="G10010" t="s">
        <v>160</v>
      </c>
      <c r="H10010" t="s">
        <v>81</v>
      </c>
      <c r="I10010" t="s">
        <v>82</v>
      </c>
      <c r="J10010" t="s">
        <v>39</v>
      </c>
      <c r="K10010" t="s">
        <v>40</v>
      </c>
      <c r="L10010" t="s">
        <v>50</v>
      </c>
      <c r="M10010">
        <v>14000</v>
      </c>
      <c r="N10010" t="s">
        <v>58</v>
      </c>
      <c r="O10010" t="s">
        <v>25</v>
      </c>
      <c r="P10010">
        <v>6668686</v>
      </c>
      <c r="Q10010" t="s">
        <v>60</v>
      </c>
      <c r="R10010" t="str">
        <f t="shared" si="469"/>
        <v>Tertile 3</v>
      </c>
      <c r="S10010" t="str">
        <f t="shared" si="470"/>
        <v>Eligible</v>
      </c>
    </row>
    <row r="10011" spans="1:19" x14ac:dyDescent="0.35">
      <c r="A10011" t="s">
        <v>12244</v>
      </c>
      <c r="B10011" s="1">
        <v>44914</v>
      </c>
      <c r="C10011" s="5" t="str">
        <f t="shared" si="468"/>
        <v>12</v>
      </c>
      <c r="D10011" t="s">
        <v>322</v>
      </c>
      <c r="E10011" t="s">
        <v>17</v>
      </c>
      <c r="F10011">
        <v>1141000</v>
      </c>
      <c r="G10011" t="s">
        <v>90</v>
      </c>
      <c r="H10011" t="s">
        <v>48</v>
      </c>
      <c r="I10011" t="s">
        <v>538</v>
      </c>
      <c r="J10011" t="s">
        <v>39</v>
      </c>
      <c r="K10011" t="s">
        <v>40</v>
      </c>
      <c r="L10011" t="s">
        <v>50</v>
      </c>
      <c r="M10011">
        <v>22100</v>
      </c>
      <c r="N10011" t="s">
        <v>72</v>
      </c>
      <c r="O10011" t="s">
        <v>59</v>
      </c>
      <c r="P10011">
        <v>6064488</v>
      </c>
      <c r="Q10011" t="s">
        <v>73</v>
      </c>
      <c r="R10011" t="str">
        <f t="shared" si="469"/>
        <v>Tertile 3</v>
      </c>
      <c r="S10011" t="str">
        <f t="shared" si="470"/>
        <v>Eligible</v>
      </c>
    </row>
    <row r="10012" spans="1:19" x14ac:dyDescent="0.35">
      <c r="A10012" t="s">
        <v>12238</v>
      </c>
      <c r="B10012" s="1">
        <v>44914</v>
      </c>
      <c r="C10012" s="5" t="str">
        <f t="shared" si="468"/>
        <v>12</v>
      </c>
      <c r="D10012" t="s">
        <v>1614</v>
      </c>
      <c r="E10012" t="s">
        <v>17</v>
      </c>
      <c r="F10012">
        <v>1148000</v>
      </c>
      <c r="G10012" t="s">
        <v>76</v>
      </c>
      <c r="H10012" t="s">
        <v>64</v>
      </c>
      <c r="I10012" t="s">
        <v>65</v>
      </c>
      <c r="J10012" t="s">
        <v>39</v>
      </c>
      <c r="K10012" t="s">
        <v>40</v>
      </c>
      <c r="L10012" t="s">
        <v>23</v>
      </c>
      <c r="M10012">
        <v>49801</v>
      </c>
      <c r="N10012" t="s">
        <v>72</v>
      </c>
      <c r="O10012" t="s">
        <v>59</v>
      </c>
      <c r="P10012">
        <v>8087997</v>
      </c>
      <c r="Q10012" t="s">
        <v>73</v>
      </c>
      <c r="R10012" t="str">
        <f t="shared" si="469"/>
        <v>Tertile 3</v>
      </c>
      <c r="S10012" t="str">
        <f t="shared" si="470"/>
        <v>Eligible</v>
      </c>
    </row>
    <row r="10013" spans="1:19" x14ac:dyDescent="0.35">
      <c r="A10013" t="s">
        <v>12271</v>
      </c>
      <c r="B10013" s="1">
        <v>44914</v>
      </c>
      <c r="C10013" s="5" t="str">
        <f t="shared" si="468"/>
        <v>12</v>
      </c>
      <c r="D10013" t="s">
        <v>1202</v>
      </c>
      <c r="E10013" t="s">
        <v>17</v>
      </c>
      <c r="F10013">
        <v>1190000</v>
      </c>
      <c r="G10013" t="s">
        <v>103</v>
      </c>
      <c r="H10013" t="s">
        <v>64</v>
      </c>
      <c r="I10013" t="s">
        <v>292</v>
      </c>
      <c r="J10013" t="s">
        <v>39</v>
      </c>
      <c r="K10013" t="s">
        <v>40</v>
      </c>
      <c r="L10013" t="s">
        <v>23</v>
      </c>
      <c r="M10013">
        <v>25000</v>
      </c>
      <c r="N10013" t="s">
        <v>42</v>
      </c>
      <c r="O10013" t="s">
        <v>83</v>
      </c>
      <c r="P10013">
        <v>6608499</v>
      </c>
      <c r="Q10013" t="s">
        <v>44</v>
      </c>
      <c r="R10013" t="str">
        <f t="shared" si="469"/>
        <v>Tertile 3</v>
      </c>
      <c r="S10013" t="str">
        <f t="shared" si="470"/>
        <v>Eligible</v>
      </c>
    </row>
    <row r="10014" spans="1:19" x14ac:dyDescent="0.35">
      <c r="A10014" t="s">
        <v>12242</v>
      </c>
      <c r="B10014" s="1">
        <v>44914</v>
      </c>
      <c r="C10014" s="5" t="str">
        <f t="shared" si="468"/>
        <v>12</v>
      </c>
      <c r="D10014" t="s">
        <v>917</v>
      </c>
      <c r="E10014" t="s">
        <v>17</v>
      </c>
      <c r="F10014">
        <v>1210000</v>
      </c>
      <c r="G10014" t="s">
        <v>80</v>
      </c>
      <c r="H10014" t="s">
        <v>126</v>
      </c>
      <c r="I10014" t="s">
        <v>468</v>
      </c>
      <c r="J10014" t="s">
        <v>39</v>
      </c>
      <c r="K10014" t="s">
        <v>40</v>
      </c>
      <c r="L10014" t="s">
        <v>50</v>
      </c>
      <c r="M10014">
        <v>27001</v>
      </c>
      <c r="N10014" t="s">
        <v>66</v>
      </c>
      <c r="O10014" t="s">
        <v>43</v>
      </c>
      <c r="P10014">
        <v>8422402</v>
      </c>
      <c r="Q10014" t="s">
        <v>67</v>
      </c>
      <c r="R10014" t="str">
        <f t="shared" si="469"/>
        <v>Tertile 3</v>
      </c>
      <c r="S10014" t="str">
        <f t="shared" si="470"/>
        <v>Eligible</v>
      </c>
    </row>
    <row r="10015" spans="1:19" x14ac:dyDescent="0.35">
      <c r="A10015" t="s">
        <v>12280</v>
      </c>
      <c r="B10015" s="1">
        <v>44914</v>
      </c>
      <c r="C10015" s="5" t="str">
        <f t="shared" si="468"/>
        <v>12</v>
      </c>
      <c r="D10015" t="s">
        <v>4458</v>
      </c>
      <c r="E10015" t="s">
        <v>17</v>
      </c>
      <c r="F10015">
        <v>1271000</v>
      </c>
      <c r="G10015" t="s">
        <v>63</v>
      </c>
      <c r="H10015" t="s">
        <v>48</v>
      </c>
      <c r="I10015" t="s">
        <v>260</v>
      </c>
      <c r="J10015" t="s">
        <v>39</v>
      </c>
      <c r="K10015" t="s">
        <v>40</v>
      </c>
      <c r="L10015" t="s">
        <v>50</v>
      </c>
      <c r="M10015">
        <v>24100</v>
      </c>
      <c r="N10015" t="s">
        <v>66</v>
      </c>
      <c r="O10015" t="s">
        <v>83</v>
      </c>
      <c r="P10015">
        <v>7292817</v>
      </c>
      <c r="Q10015" t="s">
        <v>67</v>
      </c>
      <c r="R10015" t="str">
        <f t="shared" si="469"/>
        <v>Tertile 3</v>
      </c>
      <c r="S10015" t="str">
        <f t="shared" si="470"/>
        <v>Eligible</v>
      </c>
    </row>
    <row r="10016" spans="1:19" x14ac:dyDescent="0.35">
      <c r="A10016" t="s">
        <v>12248</v>
      </c>
      <c r="B10016" s="1">
        <v>44914</v>
      </c>
      <c r="C10016" s="5" t="str">
        <f t="shared" si="468"/>
        <v>12</v>
      </c>
      <c r="D10016" t="s">
        <v>2143</v>
      </c>
      <c r="E10016" t="s">
        <v>17</v>
      </c>
      <c r="F10016">
        <v>1290000</v>
      </c>
      <c r="G10016" t="s">
        <v>142</v>
      </c>
      <c r="H10016" t="s">
        <v>104</v>
      </c>
      <c r="I10016" t="s">
        <v>487</v>
      </c>
      <c r="J10016" t="s">
        <v>39</v>
      </c>
      <c r="K10016" t="s">
        <v>40</v>
      </c>
      <c r="L10016" t="s">
        <v>23</v>
      </c>
      <c r="M10016">
        <v>21000</v>
      </c>
      <c r="N10016" t="s">
        <v>51</v>
      </c>
      <c r="O10016" t="s">
        <v>25</v>
      </c>
      <c r="P10016">
        <v>8632505</v>
      </c>
      <c r="Q10016" t="s">
        <v>52</v>
      </c>
      <c r="R10016" t="str">
        <f t="shared" si="469"/>
        <v>Tertile 3</v>
      </c>
      <c r="S10016" t="str">
        <f t="shared" si="470"/>
        <v>Eligible</v>
      </c>
    </row>
    <row r="10017" spans="1:19" x14ac:dyDescent="0.35">
      <c r="A10017" t="s">
        <v>12219</v>
      </c>
      <c r="B10017" s="1">
        <v>44914</v>
      </c>
      <c r="C10017" s="5" t="str">
        <f t="shared" si="468"/>
        <v>12</v>
      </c>
      <c r="D10017" t="s">
        <v>623</v>
      </c>
      <c r="E10017" t="s">
        <v>17</v>
      </c>
      <c r="F10017">
        <v>1301000</v>
      </c>
      <c r="G10017" t="s">
        <v>70</v>
      </c>
      <c r="H10017" t="s">
        <v>369</v>
      </c>
      <c r="I10017" t="s">
        <v>370</v>
      </c>
      <c r="J10017" t="s">
        <v>21</v>
      </c>
      <c r="K10017" t="s">
        <v>22</v>
      </c>
      <c r="L10017" t="s">
        <v>23</v>
      </c>
      <c r="M10017">
        <v>16101</v>
      </c>
      <c r="N10017" t="s">
        <v>72</v>
      </c>
      <c r="O10017" t="s">
        <v>59</v>
      </c>
      <c r="P10017">
        <v>8422078</v>
      </c>
      <c r="Q10017" t="s">
        <v>73</v>
      </c>
      <c r="R10017" t="str">
        <f t="shared" si="469"/>
        <v>Tertile 3</v>
      </c>
      <c r="S10017" t="str">
        <f t="shared" si="470"/>
        <v>Eligible</v>
      </c>
    </row>
    <row r="10018" spans="1:19" x14ac:dyDescent="0.35">
      <c r="A10018" t="s">
        <v>12232</v>
      </c>
      <c r="B10018" s="1">
        <v>44914</v>
      </c>
      <c r="C10018" s="5" t="str">
        <f t="shared" si="468"/>
        <v>12</v>
      </c>
      <c r="D10018" t="s">
        <v>716</v>
      </c>
      <c r="E10018" t="s">
        <v>17</v>
      </c>
      <c r="F10018">
        <v>1310000</v>
      </c>
      <c r="G10018" t="s">
        <v>98</v>
      </c>
      <c r="H10018" t="s">
        <v>19</v>
      </c>
      <c r="I10018" t="s">
        <v>316</v>
      </c>
      <c r="J10018" t="s">
        <v>39</v>
      </c>
      <c r="K10018" t="s">
        <v>40</v>
      </c>
      <c r="L10018" t="s">
        <v>50</v>
      </c>
      <c r="M10018">
        <v>43001</v>
      </c>
      <c r="N10018" t="s">
        <v>32</v>
      </c>
      <c r="O10018" t="s">
        <v>59</v>
      </c>
      <c r="P10018">
        <v>8677793</v>
      </c>
      <c r="Q10018" t="s">
        <v>33</v>
      </c>
      <c r="R10018" t="str">
        <f t="shared" si="469"/>
        <v>Tertile 3</v>
      </c>
      <c r="S10018" t="str">
        <f t="shared" si="470"/>
        <v>Eligible</v>
      </c>
    </row>
    <row r="10019" spans="1:19" x14ac:dyDescent="0.35">
      <c r="A10019" t="s">
        <v>12275</v>
      </c>
      <c r="B10019" s="1">
        <v>44914</v>
      </c>
      <c r="C10019" s="5" t="str">
        <f t="shared" si="468"/>
        <v>12</v>
      </c>
      <c r="D10019" t="s">
        <v>2110</v>
      </c>
      <c r="E10019" t="s">
        <v>17</v>
      </c>
      <c r="F10019">
        <v>1325000</v>
      </c>
      <c r="G10019" t="s">
        <v>199</v>
      </c>
      <c r="H10019" t="s">
        <v>126</v>
      </c>
      <c r="I10019" t="s">
        <v>856</v>
      </c>
      <c r="J10019" t="s">
        <v>21</v>
      </c>
      <c r="K10019" t="s">
        <v>22</v>
      </c>
      <c r="L10019" t="s">
        <v>50</v>
      </c>
      <c r="M10019">
        <v>39500</v>
      </c>
      <c r="N10019" t="s">
        <v>51</v>
      </c>
      <c r="O10019" t="s">
        <v>25</v>
      </c>
      <c r="P10019">
        <v>7450179</v>
      </c>
      <c r="Q10019" t="s">
        <v>44</v>
      </c>
      <c r="R10019" t="str">
        <f t="shared" si="469"/>
        <v>Tertile 3</v>
      </c>
      <c r="S10019" t="str">
        <f t="shared" si="470"/>
        <v>Eligible</v>
      </c>
    </row>
    <row r="10020" spans="1:19" x14ac:dyDescent="0.35">
      <c r="A10020" t="s">
        <v>12255</v>
      </c>
      <c r="B10020" s="1">
        <v>44914</v>
      </c>
      <c r="C10020" s="5" t="str">
        <f t="shared" si="468"/>
        <v>12</v>
      </c>
      <c r="D10020" t="s">
        <v>671</v>
      </c>
      <c r="E10020" t="s">
        <v>17</v>
      </c>
      <c r="F10020">
        <v>1360000</v>
      </c>
      <c r="G10020" t="s">
        <v>288</v>
      </c>
      <c r="H10020" t="s">
        <v>99</v>
      </c>
      <c r="I10020" t="s">
        <v>192</v>
      </c>
      <c r="J10020" t="s">
        <v>21</v>
      </c>
      <c r="K10020" t="s">
        <v>22</v>
      </c>
      <c r="L10020" t="s">
        <v>50</v>
      </c>
      <c r="M10020">
        <v>21000</v>
      </c>
      <c r="N10020" t="s">
        <v>32</v>
      </c>
      <c r="O10020" t="s">
        <v>83</v>
      </c>
      <c r="P10020">
        <v>8436595</v>
      </c>
      <c r="Q10020" t="s">
        <v>33</v>
      </c>
      <c r="R10020" t="str">
        <f t="shared" si="469"/>
        <v>Tertile 3</v>
      </c>
      <c r="S10020" t="str">
        <f t="shared" si="470"/>
        <v>Eligible</v>
      </c>
    </row>
    <row r="10021" spans="1:19" x14ac:dyDescent="0.35">
      <c r="A10021" t="s">
        <v>12236</v>
      </c>
      <c r="B10021" s="1">
        <v>44914</v>
      </c>
      <c r="C10021" s="5" t="str">
        <f t="shared" si="468"/>
        <v>12</v>
      </c>
      <c r="D10021" t="s">
        <v>959</v>
      </c>
      <c r="E10021" t="s">
        <v>17</v>
      </c>
      <c r="F10021">
        <v>1410000</v>
      </c>
      <c r="G10021" t="s">
        <v>166</v>
      </c>
      <c r="H10021" t="s">
        <v>126</v>
      </c>
      <c r="I10021" t="s">
        <v>790</v>
      </c>
      <c r="J10021" t="s">
        <v>39</v>
      </c>
      <c r="K10021" t="s">
        <v>40</v>
      </c>
      <c r="L10021" t="s">
        <v>50</v>
      </c>
      <c r="M10021">
        <v>27000</v>
      </c>
      <c r="N10021" t="s">
        <v>24</v>
      </c>
      <c r="O10021" t="s">
        <v>83</v>
      </c>
      <c r="P10021">
        <v>6670671</v>
      </c>
      <c r="Q10021" t="s">
        <v>26</v>
      </c>
      <c r="R10021" t="str">
        <f t="shared" si="469"/>
        <v>Tertile 3</v>
      </c>
      <c r="S10021" t="str">
        <f t="shared" si="470"/>
        <v>Eligible</v>
      </c>
    </row>
    <row r="10022" spans="1:19" x14ac:dyDescent="0.35">
      <c r="A10022" t="s">
        <v>12257</v>
      </c>
      <c r="B10022" s="1">
        <v>44914</v>
      </c>
      <c r="C10022" s="5" t="str">
        <f t="shared" si="468"/>
        <v>12</v>
      </c>
      <c r="D10022" t="s">
        <v>3575</v>
      </c>
      <c r="E10022" t="s">
        <v>17</v>
      </c>
      <c r="F10022">
        <v>1420000</v>
      </c>
      <c r="G10022" t="s">
        <v>103</v>
      </c>
      <c r="H10022" t="s">
        <v>187</v>
      </c>
      <c r="I10022" t="s">
        <v>554</v>
      </c>
      <c r="J10022" t="s">
        <v>39</v>
      </c>
      <c r="K10022" t="s">
        <v>40</v>
      </c>
      <c r="L10022" t="s">
        <v>23</v>
      </c>
      <c r="M10022">
        <v>22001</v>
      </c>
      <c r="N10022" t="s">
        <v>42</v>
      </c>
      <c r="O10022" t="s">
        <v>25</v>
      </c>
      <c r="P10022">
        <v>7809680</v>
      </c>
      <c r="Q10022" t="s">
        <v>44</v>
      </c>
      <c r="R10022" t="str">
        <f t="shared" si="469"/>
        <v>Tertile 3</v>
      </c>
      <c r="S10022" t="str">
        <f t="shared" si="470"/>
        <v>Eligible</v>
      </c>
    </row>
    <row r="10023" spans="1:19" x14ac:dyDescent="0.35">
      <c r="A10023" t="s">
        <v>12226</v>
      </c>
      <c r="B10023" s="1">
        <v>44914</v>
      </c>
      <c r="C10023" s="5" t="str">
        <f t="shared" si="468"/>
        <v>12</v>
      </c>
      <c r="D10023" t="s">
        <v>695</v>
      </c>
      <c r="E10023" t="s">
        <v>86</v>
      </c>
      <c r="F10023">
        <v>1450000</v>
      </c>
      <c r="G10023" t="s">
        <v>252</v>
      </c>
      <c r="H10023" t="s">
        <v>99</v>
      </c>
      <c r="I10023" t="s">
        <v>100</v>
      </c>
      <c r="J10023" t="s">
        <v>39</v>
      </c>
      <c r="K10023" t="s">
        <v>40</v>
      </c>
      <c r="L10023" t="s">
        <v>50</v>
      </c>
      <c r="M10023">
        <v>16001</v>
      </c>
      <c r="N10023" t="s">
        <v>72</v>
      </c>
      <c r="O10023" t="s">
        <v>25</v>
      </c>
      <c r="P10023">
        <v>6632694</v>
      </c>
      <c r="Q10023" t="s">
        <v>73</v>
      </c>
      <c r="R10023" t="str">
        <f t="shared" si="469"/>
        <v>Tertile 3</v>
      </c>
      <c r="S10023" t="str">
        <f t="shared" si="470"/>
        <v>Eligible</v>
      </c>
    </row>
    <row r="10024" spans="1:19" x14ac:dyDescent="0.35">
      <c r="A10024" t="s">
        <v>12272</v>
      </c>
      <c r="B10024" s="1">
        <v>44914</v>
      </c>
      <c r="C10024" s="5" t="str">
        <f t="shared" si="468"/>
        <v>12</v>
      </c>
      <c r="D10024" t="s">
        <v>989</v>
      </c>
      <c r="E10024" t="s">
        <v>17</v>
      </c>
      <c r="F10024">
        <v>1450000</v>
      </c>
      <c r="G10024" t="s">
        <v>29</v>
      </c>
      <c r="H10024" t="s">
        <v>81</v>
      </c>
      <c r="I10024" t="s">
        <v>387</v>
      </c>
      <c r="J10024" t="s">
        <v>39</v>
      </c>
      <c r="K10024" t="s">
        <v>40</v>
      </c>
      <c r="L10024" t="s">
        <v>50</v>
      </c>
      <c r="M10024">
        <v>21000</v>
      </c>
      <c r="N10024" t="s">
        <v>32</v>
      </c>
      <c r="O10024" t="s">
        <v>83</v>
      </c>
      <c r="P10024">
        <v>8537420</v>
      </c>
      <c r="Q10024" t="s">
        <v>33</v>
      </c>
      <c r="R10024" t="str">
        <f t="shared" si="469"/>
        <v>Tertile 3</v>
      </c>
      <c r="S10024" t="str">
        <f t="shared" si="470"/>
        <v>Eligible</v>
      </c>
    </row>
    <row r="10025" spans="1:19" x14ac:dyDescent="0.35">
      <c r="A10025" t="s">
        <v>12279</v>
      </c>
      <c r="B10025" s="1">
        <v>44914</v>
      </c>
      <c r="C10025" s="5" t="str">
        <f t="shared" si="468"/>
        <v>12</v>
      </c>
      <c r="D10025" t="s">
        <v>6358</v>
      </c>
      <c r="E10025" t="s">
        <v>86</v>
      </c>
      <c r="F10025">
        <v>1520000</v>
      </c>
      <c r="G10025" t="s">
        <v>252</v>
      </c>
      <c r="H10025" t="s">
        <v>48</v>
      </c>
      <c r="I10025" t="s">
        <v>279</v>
      </c>
      <c r="J10025" t="s">
        <v>39</v>
      </c>
      <c r="K10025" t="s">
        <v>40</v>
      </c>
      <c r="L10025" t="s">
        <v>50</v>
      </c>
      <c r="M10025">
        <v>19000</v>
      </c>
      <c r="N10025" t="s">
        <v>72</v>
      </c>
      <c r="O10025" t="s">
        <v>43</v>
      </c>
      <c r="P10025">
        <v>7376290</v>
      </c>
      <c r="Q10025" t="s">
        <v>67</v>
      </c>
      <c r="R10025" t="str">
        <f t="shared" si="469"/>
        <v>Tertile 3</v>
      </c>
      <c r="S10025" t="str">
        <f t="shared" si="470"/>
        <v>Eligible</v>
      </c>
    </row>
    <row r="10026" spans="1:19" x14ac:dyDescent="0.35">
      <c r="A10026" t="s">
        <v>12241</v>
      </c>
      <c r="B10026" s="1">
        <v>44914</v>
      </c>
      <c r="C10026" s="5" t="str">
        <f t="shared" si="468"/>
        <v>12</v>
      </c>
      <c r="D10026" t="s">
        <v>915</v>
      </c>
      <c r="E10026" t="s">
        <v>17</v>
      </c>
      <c r="F10026">
        <v>1540000</v>
      </c>
      <c r="G10026" t="s">
        <v>160</v>
      </c>
      <c r="H10026" t="s">
        <v>56</v>
      </c>
      <c r="I10026" t="s">
        <v>91</v>
      </c>
      <c r="J10026" t="s">
        <v>39</v>
      </c>
      <c r="K10026" t="s">
        <v>40</v>
      </c>
      <c r="L10026" t="s">
        <v>23</v>
      </c>
      <c r="M10026">
        <v>18001</v>
      </c>
      <c r="N10026" t="s">
        <v>58</v>
      </c>
      <c r="O10026" t="s">
        <v>25</v>
      </c>
      <c r="P10026">
        <v>8088187</v>
      </c>
      <c r="Q10026" t="s">
        <v>60</v>
      </c>
      <c r="R10026" t="str">
        <f t="shared" si="469"/>
        <v>Tertile 3</v>
      </c>
      <c r="S10026" t="str">
        <f t="shared" si="470"/>
        <v>Eligible</v>
      </c>
    </row>
    <row r="10027" spans="1:19" x14ac:dyDescent="0.35">
      <c r="A10027" t="s">
        <v>12247</v>
      </c>
      <c r="B10027" s="1">
        <v>44914</v>
      </c>
      <c r="C10027" s="5" t="str">
        <f t="shared" si="468"/>
        <v>12</v>
      </c>
      <c r="D10027" t="s">
        <v>2141</v>
      </c>
      <c r="E10027" t="s">
        <v>17</v>
      </c>
      <c r="F10027">
        <v>1700000</v>
      </c>
      <c r="G10027" t="s">
        <v>103</v>
      </c>
      <c r="H10027" t="s">
        <v>148</v>
      </c>
      <c r="I10027" t="s">
        <v>614</v>
      </c>
      <c r="J10027" t="s">
        <v>21</v>
      </c>
      <c r="K10027" t="s">
        <v>22</v>
      </c>
      <c r="L10027" t="s">
        <v>50</v>
      </c>
      <c r="M10027">
        <v>31000</v>
      </c>
      <c r="N10027" t="s">
        <v>42</v>
      </c>
      <c r="O10027" t="s">
        <v>59</v>
      </c>
      <c r="P10027">
        <v>6924467</v>
      </c>
      <c r="Q10027" t="s">
        <v>44</v>
      </c>
      <c r="R10027" t="str">
        <f t="shared" si="469"/>
        <v>Tertile 3</v>
      </c>
      <c r="S10027" t="str">
        <f t="shared" si="470"/>
        <v>Eligible</v>
      </c>
    </row>
    <row r="10028" spans="1:19" x14ac:dyDescent="0.35">
      <c r="A10028" t="s">
        <v>12252</v>
      </c>
      <c r="B10028" s="1">
        <v>44914</v>
      </c>
      <c r="C10028" s="5" t="str">
        <f t="shared" si="468"/>
        <v>12</v>
      </c>
      <c r="D10028" t="s">
        <v>2186</v>
      </c>
      <c r="E10028" t="s">
        <v>17</v>
      </c>
      <c r="F10028">
        <v>1700000</v>
      </c>
      <c r="G10028" t="s">
        <v>160</v>
      </c>
      <c r="H10028" t="s">
        <v>104</v>
      </c>
      <c r="I10028" t="s">
        <v>105</v>
      </c>
      <c r="J10028" t="s">
        <v>39</v>
      </c>
      <c r="K10028" t="s">
        <v>40</v>
      </c>
      <c r="L10028" t="s">
        <v>50</v>
      </c>
      <c r="M10028">
        <v>21000</v>
      </c>
      <c r="N10028" t="s">
        <v>58</v>
      </c>
      <c r="O10028" t="s">
        <v>59</v>
      </c>
      <c r="P10028">
        <v>8055039</v>
      </c>
      <c r="Q10028" t="s">
        <v>60</v>
      </c>
      <c r="R10028" t="str">
        <f t="shared" si="469"/>
        <v>Tertile 3</v>
      </c>
      <c r="S10028" t="str">
        <f t="shared" si="470"/>
        <v>Eligible</v>
      </c>
    </row>
    <row r="10029" spans="1:19" x14ac:dyDescent="0.35">
      <c r="A10029" t="s">
        <v>12230</v>
      </c>
      <c r="B10029" s="1">
        <v>44914</v>
      </c>
      <c r="C10029" s="5" t="str">
        <f t="shared" si="468"/>
        <v>12</v>
      </c>
      <c r="D10029" t="s">
        <v>844</v>
      </c>
      <c r="E10029" t="s">
        <v>86</v>
      </c>
      <c r="F10029">
        <v>1705000</v>
      </c>
      <c r="G10029" t="s">
        <v>90</v>
      </c>
      <c r="H10029" t="s">
        <v>56</v>
      </c>
      <c r="I10029" t="s">
        <v>57</v>
      </c>
      <c r="J10029" t="s">
        <v>21</v>
      </c>
      <c r="K10029" t="s">
        <v>22</v>
      </c>
      <c r="L10029" t="s">
        <v>23</v>
      </c>
      <c r="M10029">
        <v>28501</v>
      </c>
      <c r="N10029" t="s">
        <v>72</v>
      </c>
      <c r="O10029" t="s">
        <v>59</v>
      </c>
      <c r="P10029">
        <v>6066570</v>
      </c>
      <c r="Q10029" t="s">
        <v>73</v>
      </c>
      <c r="R10029" t="str">
        <f t="shared" si="469"/>
        <v>Tertile 3</v>
      </c>
      <c r="S10029" t="str">
        <f t="shared" si="470"/>
        <v>Eligible</v>
      </c>
    </row>
    <row r="10030" spans="1:19" x14ac:dyDescent="0.35">
      <c r="A10030" t="s">
        <v>12223</v>
      </c>
      <c r="B10030" s="1">
        <v>44914</v>
      </c>
      <c r="C10030" s="5" t="str">
        <f t="shared" si="468"/>
        <v>12</v>
      </c>
      <c r="D10030" t="s">
        <v>676</v>
      </c>
      <c r="E10030" t="s">
        <v>86</v>
      </c>
      <c r="F10030">
        <v>1800000</v>
      </c>
      <c r="G10030" t="s">
        <v>199</v>
      </c>
      <c r="H10030" t="s">
        <v>19</v>
      </c>
      <c r="I10030" t="s">
        <v>400</v>
      </c>
      <c r="J10030" t="s">
        <v>39</v>
      </c>
      <c r="K10030" t="s">
        <v>40</v>
      </c>
      <c r="L10030" t="s">
        <v>23</v>
      </c>
      <c r="M10030">
        <v>69001</v>
      </c>
      <c r="N10030" t="s">
        <v>51</v>
      </c>
      <c r="O10030" t="s">
        <v>25</v>
      </c>
      <c r="P10030">
        <v>7877389</v>
      </c>
      <c r="Q10030" t="s">
        <v>52</v>
      </c>
      <c r="R10030" t="str">
        <f t="shared" si="469"/>
        <v>Tertile 3</v>
      </c>
      <c r="S10030" t="str">
        <f t="shared" si="470"/>
        <v>Eligible</v>
      </c>
    </row>
    <row r="10031" spans="1:19" x14ac:dyDescent="0.35">
      <c r="A10031" t="s">
        <v>12256</v>
      </c>
      <c r="B10031" s="1">
        <v>44914</v>
      </c>
      <c r="C10031" s="5" t="str">
        <f t="shared" si="468"/>
        <v>12</v>
      </c>
      <c r="D10031" t="s">
        <v>4193</v>
      </c>
      <c r="E10031" t="s">
        <v>17</v>
      </c>
      <c r="F10031">
        <v>1851000</v>
      </c>
      <c r="G10031" t="s">
        <v>98</v>
      </c>
      <c r="H10031" t="s">
        <v>81</v>
      </c>
      <c r="I10031" t="s">
        <v>403</v>
      </c>
      <c r="J10031" t="s">
        <v>39</v>
      </c>
      <c r="K10031" t="s">
        <v>40</v>
      </c>
      <c r="L10031" t="s">
        <v>50</v>
      </c>
      <c r="M10031">
        <v>14101</v>
      </c>
      <c r="N10031" t="s">
        <v>32</v>
      </c>
      <c r="O10031" t="s">
        <v>25</v>
      </c>
      <c r="P10031">
        <v>6637605</v>
      </c>
      <c r="Q10031" t="s">
        <v>33</v>
      </c>
      <c r="R10031" t="str">
        <f t="shared" si="469"/>
        <v>Tertile 3</v>
      </c>
      <c r="S10031" t="str">
        <f t="shared" si="470"/>
        <v>Eligible</v>
      </c>
    </row>
    <row r="10032" spans="1:19" x14ac:dyDescent="0.35">
      <c r="A10032" t="s">
        <v>12218</v>
      </c>
      <c r="B10032" s="1">
        <v>44914</v>
      </c>
      <c r="C10032" s="5" t="str">
        <f t="shared" si="468"/>
        <v>12</v>
      </c>
      <c r="D10032" t="s">
        <v>313</v>
      </c>
      <c r="E10032" t="s">
        <v>17</v>
      </c>
      <c r="F10032">
        <v>1920000</v>
      </c>
      <c r="G10032" t="s">
        <v>63</v>
      </c>
      <c r="H10032" t="s">
        <v>64</v>
      </c>
      <c r="I10032" t="s">
        <v>200</v>
      </c>
      <c r="J10032" t="s">
        <v>21</v>
      </c>
      <c r="K10032" t="s">
        <v>22</v>
      </c>
      <c r="L10032" t="s">
        <v>23</v>
      </c>
      <c r="M10032">
        <v>45001</v>
      </c>
      <c r="N10032" t="s">
        <v>66</v>
      </c>
      <c r="O10032" t="s">
        <v>59</v>
      </c>
      <c r="P10032">
        <v>6867303</v>
      </c>
      <c r="Q10032" t="s">
        <v>73</v>
      </c>
      <c r="R10032" t="str">
        <f t="shared" si="469"/>
        <v>Tertile 3</v>
      </c>
      <c r="S10032" t="str">
        <f t="shared" si="470"/>
        <v>Eligible</v>
      </c>
    </row>
    <row r="10033" spans="1:19" x14ac:dyDescent="0.35">
      <c r="A10033" t="s">
        <v>12287</v>
      </c>
      <c r="B10033" s="1">
        <v>44914</v>
      </c>
      <c r="C10033" s="5" t="str">
        <f t="shared" si="468"/>
        <v>12</v>
      </c>
      <c r="D10033" t="s">
        <v>12288</v>
      </c>
      <c r="E10033" t="s">
        <v>17</v>
      </c>
      <c r="F10033">
        <v>2030000</v>
      </c>
      <c r="G10033" t="s">
        <v>80</v>
      </c>
      <c r="H10033" t="s">
        <v>99</v>
      </c>
      <c r="I10033" t="s">
        <v>1096</v>
      </c>
      <c r="J10033" t="s">
        <v>21</v>
      </c>
      <c r="K10033" t="s">
        <v>22</v>
      </c>
      <c r="L10033" t="s">
        <v>50</v>
      </c>
      <c r="M10033">
        <v>29000</v>
      </c>
      <c r="N10033" t="s">
        <v>66</v>
      </c>
      <c r="O10033" t="s">
        <v>43</v>
      </c>
      <c r="P10033">
        <v>7393446</v>
      </c>
      <c r="Q10033" t="s">
        <v>33</v>
      </c>
      <c r="R10033" t="str">
        <f t="shared" si="469"/>
        <v>Tertile 3</v>
      </c>
      <c r="S10033" t="str">
        <f t="shared" si="470"/>
        <v>Eligible</v>
      </c>
    </row>
    <row r="10034" spans="1:19" x14ac:dyDescent="0.35">
      <c r="A10034" t="s">
        <v>12276</v>
      </c>
      <c r="B10034" s="1">
        <v>44914</v>
      </c>
      <c r="C10034" s="5" t="str">
        <f t="shared" si="468"/>
        <v>12</v>
      </c>
      <c r="D10034" t="s">
        <v>1870</v>
      </c>
      <c r="E10034" t="s">
        <v>17</v>
      </c>
      <c r="F10034">
        <v>2220000</v>
      </c>
      <c r="G10034" t="s">
        <v>244</v>
      </c>
      <c r="H10034" t="s">
        <v>81</v>
      </c>
      <c r="I10034" t="s">
        <v>435</v>
      </c>
      <c r="J10034" t="s">
        <v>21</v>
      </c>
      <c r="K10034" t="s">
        <v>22</v>
      </c>
      <c r="L10034" t="s">
        <v>50</v>
      </c>
      <c r="M10034">
        <v>19000</v>
      </c>
      <c r="N10034" t="s">
        <v>58</v>
      </c>
      <c r="O10034" t="s">
        <v>43</v>
      </c>
      <c r="P10034">
        <v>7220765</v>
      </c>
      <c r="Q10034" t="s">
        <v>52</v>
      </c>
      <c r="R10034" t="str">
        <f t="shared" si="469"/>
        <v>Tertile 3</v>
      </c>
      <c r="S10034" t="str">
        <f t="shared" si="470"/>
        <v>Eligible</v>
      </c>
    </row>
    <row r="10035" spans="1:19" x14ac:dyDescent="0.35">
      <c r="A10035" t="s">
        <v>12231</v>
      </c>
      <c r="B10035" s="1">
        <v>44914</v>
      </c>
      <c r="C10035" s="5" t="str">
        <f t="shared" si="468"/>
        <v>12</v>
      </c>
      <c r="D10035" t="s">
        <v>3857</v>
      </c>
      <c r="E10035" t="s">
        <v>17</v>
      </c>
      <c r="F10035">
        <v>2330000</v>
      </c>
      <c r="G10035" t="s">
        <v>80</v>
      </c>
      <c r="H10035" t="s">
        <v>148</v>
      </c>
      <c r="I10035" t="s">
        <v>698</v>
      </c>
      <c r="J10035" t="s">
        <v>21</v>
      </c>
      <c r="K10035" t="s">
        <v>22</v>
      </c>
      <c r="L10035" t="s">
        <v>50</v>
      </c>
      <c r="M10035">
        <v>35000</v>
      </c>
      <c r="N10035" t="s">
        <v>66</v>
      </c>
      <c r="O10035" t="s">
        <v>83</v>
      </c>
      <c r="P10035">
        <v>8079870</v>
      </c>
      <c r="Q10035" t="s">
        <v>73</v>
      </c>
      <c r="R10035" t="str">
        <f t="shared" si="469"/>
        <v>Tertile 3</v>
      </c>
      <c r="S10035" t="str">
        <f t="shared" si="470"/>
        <v>Eligible</v>
      </c>
    </row>
    <row r="10036" spans="1:19" x14ac:dyDescent="0.35">
      <c r="A10036" t="s">
        <v>12282</v>
      </c>
      <c r="B10036" s="1">
        <v>44914</v>
      </c>
      <c r="C10036" s="5" t="str">
        <f t="shared" si="468"/>
        <v>12</v>
      </c>
      <c r="D10036" t="s">
        <v>12283</v>
      </c>
      <c r="E10036" t="s">
        <v>17</v>
      </c>
      <c r="F10036">
        <v>2350000</v>
      </c>
      <c r="G10036" t="s">
        <v>291</v>
      </c>
      <c r="H10036" t="s">
        <v>19</v>
      </c>
      <c r="I10036" t="s">
        <v>20</v>
      </c>
      <c r="J10036" t="s">
        <v>39</v>
      </c>
      <c r="K10036" t="s">
        <v>40</v>
      </c>
      <c r="L10036" t="s">
        <v>50</v>
      </c>
      <c r="M10036">
        <v>22000</v>
      </c>
      <c r="N10036" t="s">
        <v>42</v>
      </c>
      <c r="O10036" t="s">
        <v>25</v>
      </c>
      <c r="P10036">
        <v>7739890</v>
      </c>
      <c r="Q10036" t="s">
        <v>67</v>
      </c>
      <c r="R10036" t="str">
        <f t="shared" si="469"/>
        <v>Tertile 3</v>
      </c>
      <c r="S10036" t="str">
        <f t="shared" si="470"/>
        <v>Eligible</v>
      </c>
    </row>
    <row r="10037" spans="1:19" x14ac:dyDescent="0.35">
      <c r="A10037" t="s">
        <v>12227</v>
      </c>
      <c r="B10037" s="1">
        <v>44914</v>
      </c>
      <c r="C10037" s="5" t="str">
        <f t="shared" si="468"/>
        <v>12</v>
      </c>
      <c r="D10037" t="s">
        <v>957</v>
      </c>
      <c r="E10037" t="s">
        <v>17</v>
      </c>
      <c r="F10037">
        <v>2550000</v>
      </c>
      <c r="G10037" t="s">
        <v>268</v>
      </c>
      <c r="H10037" t="s">
        <v>369</v>
      </c>
      <c r="I10037" t="s">
        <v>370</v>
      </c>
      <c r="J10037" t="s">
        <v>21</v>
      </c>
      <c r="K10037" t="s">
        <v>22</v>
      </c>
      <c r="L10037" t="s">
        <v>50</v>
      </c>
      <c r="M10037">
        <v>27001</v>
      </c>
      <c r="N10037" t="s">
        <v>24</v>
      </c>
      <c r="O10037" t="s">
        <v>59</v>
      </c>
      <c r="P10037">
        <v>8589275</v>
      </c>
      <c r="Q10037" t="s">
        <v>26</v>
      </c>
      <c r="R10037" t="str">
        <f t="shared" si="469"/>
        <v>Tertile 3</v>
      </c>
      <c r="S10037" t="str">
        <f t="shared" si="470"/>
        <v>Eligible</v>
      </c>
    </row>
    <row r="10038" spans="1:19" x14ac:dyDescent="0.35">
      <c r="A10038" t="s">
        <v>12222</v>
      </c>
      <c r="B10038" s="1">
        <v>44914</v>
      </c>
      <c r="C10038" s="5" t="str">
        <f t="shared" si="468"/>
        <v>12</v>
      </c>
      <c r="D10038" t="s">
        <v>674</v>
      </c>
      <c r="E10038" t="s">
        <v>17</v>
      </c>
      <c r="F10038">
        <v>2570000</v>
      </c>
      <c r="G10038" t="s">
        <v>195</v>
      </c>
      <c r="H10038" t="s">
        <v>156</v>
      </c>
      <c r="I10038" t="s">
        <v>196</v>
      </c>
      <c r="J10038" t="s">
        <v>21</v>
      </c>
      <c r="K10038" t="s">
        <v>22</v>
      </c>
      <c r="L10038" t="s">
        <v>50</v>
      </c>
      <c r="M10038">
        <v>62001</v>
      </c>
      <c r="N10038" t="s">
        <v>42</v>
      </c>
      <c r="O10038" t="s">
        <v>59</v>
      </c>
      <c r="P10038">
        <v>7972617</v>
      </c>
      <c r="Q10038" t="s">
        <v>44</v>
      </c>
      <c r="R10038" t="str">
        <f t="shared" si="469"/>
        <v>Tertile 3</v>
      </c>
      <c r="S10038" t="str">
        <f t="shared" si="470"/>
        <v>Eligible</v>
      </c>
    </row>
    <row r="10039" spans="1:19" x14ac:dyDescent="0.35">
      <c r="A10039" t="s">
        <v>12261</v>
      </c>
      <c r="B10039" s="1">
        <v>44914</v>
      </c>
      <c r="C10039" s="5" t="str">
        <f t="shared" si="468"/>
        <v>12</v>
      </c>
      <c r="D10039" t="s">
        <v>9183</v>
      </c>
      <c r="E10039" t="s">
        <v>17</v>
      </c>
      <c r="F10039">
        <v>2595000</v>
      </c>
      <c r="G10039" t="s">
        <v>76</v>
      </c>
      <c r="H10039" t="s">
        <v>94</v>
      </c>
      <c r="I10039" t="s">
        <v>630</v>
      </c>
      <c r="J10039" t="s">
        <v>39</v>
      </c>
      <c r="K10039" t="s">
        <v>40</v>
      </c>
      <c r="L10039" t="s">
        <v>50</v>
      </c>
      <c r="M10039">
        <v>12500</v>
      </c>
      <c r="N10039" t="s">
        <v>72</v>
      </c>
      <c r="O10039" t="s">
        <v>59</v>
      </c>
      <c r="P10039">
        <v>6613545</v>
      </c>
      <c r="Q10039" t="s">
        <v>73</v>
      </c>
      <c r="R10039" t="str">
        <f t="shared" si="469"/>
        <v>Tertile 3</v>
      </c>
      <c r="S10039" t="str">
        <f t="shared" si="470"/>
        <v>Eligible</v>
      </c>
    </row>
    <row r="10040" spans="1:19" x14ac:dyDescent="0.35">
      <c r="A10040" t="s">
        <v>12215</v>
      </c>
      <c r="B10040" s="1">
        <v>44914</v>
      </c>
      <c r="C10040" s="5" t="str">
        <f t="shared" si="468"/>
        <v>12</v>
      </c>
      <c r="D10040" t="s">
        <v>116</v>
      </c>
      <c r="E10040" t="s">
        <v>17</v>
      </c>
      <c r="F10040">
        <v>3207000</v>
      </c>
      <c r="G10040" t="s">
        <v>36</v>
      </c>
      <c r="H10040" t="s">
        <v>64</v>
      </c>
      <c r="I10040" t="s">
        <v>292</v>
      </c>
      <c r="J10040" t="s">
        <v>39</v>
      </c>
      <c r="K10040" t="s">
        <v>40</v>
      </c>
      <c r="L10040" t="s">
        <v>23</v>
      </c>
      <c r="M10040">
        <v>25701</v>
      </c>
      <c r="N10040" t="s">
        <v>42</v>
      </c>
      <c r="O10040" t="s">
        <v>59</v>
      </c>
      <c r="P10040">
        <v>6853537</v>
      </c>
      <c r="Q10040" t="s">
        <v>44</v>
      </c>
      <c r="R10040" t="str">
        <f t="shared" si="469"/>
        <v>Tertile 3</v>
      </c>
      <c r="S10040" t="str">
        <f t="shared" si="470"/>
        <v>Eligible</v>
      </c>
    </row>
    <row r="10041" spans="1:19" x14ac:dyDescent="0.35">
      <c r="A10041" t="s">
        <v>12286</v>
      </c>
      <c r="B10041" s="1">
        <v>44914</v>
      </c>
      <c r="C10041" s="5" t="str">
        <f t="shared" si="468"/>
        <v>12</v>
      </c>
      <c r="D10041" t="s">
        <v>3308</v>
      </c>
      <c r="E10041" t="s">
        <v>17</v>
      </c>
      <c r="F10041">
        <v>3778000</v>
      </c>
      <c r="G10041" t="s">
        <v>160</v>
      </c>
      <c r="H10041" t="s">
        <v>30</v>
      </c>
      <c r="I10041" t="s">
        <v>233</v>
      </c>
      <c r="J10041" t="s">
        <v>39</v>
      </c>
      <c r="K10041" t="s">
        <v>40</v>
      </c>
      <c r="L10041" t="s">
        <v>50</v>
      </c>
      <c r="M10041">
        <v>25800</v>
      </c>
      <c r="N10041" t="s">
        <v>58</v>
      </c>
      <c r="O10041" t="s">
        <v>59</v>
      </c>
      <c r="P10041">
        <v>7076802</v>
      </c>
      <c r="Q10041" t="s">
        <v>26</v>
      </c>
      <c r="R10041" t="str">
        <f t="shared" si="469"/>
        <v>Tertile 3</v>
      </c>
      <c r="S10041" t="str">
        <f t="shared" si="470"/>
        <v>Eligible</v>
      </c>
    </row>
    <row r="10042" spans="1:19" x14ac:dyDescent="0.35">
      <c r="A10042" t="s">
        <v>12291</v>
      </c>
      <c r="B10042" s="1">
        <v>44915</v>
      </c>
      <c r="C10042" s="5" t="str">
        <f t="shared" si="468"/>
        <v>12</v>
      </c>
      <c r="D10042" t="s">
        <v>754</v>
      </c>
      <c r="E10042" t="s">
        <v>17</v>
      </c>
      <c r="F10042">
        <v>13500</v>
      </c>
      <c r="G10042" t="s">
        <v>295</v>
      </c>
      <c r="H10042" t="s">
        <v>30</v>
      </c>
      <c r="I10042" t="s">
        <v>461</v>
      </c>
      <c r="J10042" t="s">
        <v>21</v>
      </c>
      <c r="K10042" t="s">
        <v>22</v>
      </c>
      <c r="L10042" t="s">
        <v>50</v>
      </c>
      <c r="M10042">
        <v>22000</v>
      </c>
      <c r="N10042" t="s">
        <v>51</v>
      </c>
      <c r="O10042" t="s">
        <v>43</v>
      </c>
      <c r="P10042">
        <v>8404117</v>
      </c>
      <c r="Q10042" t="s">
        <v>52</v>
      </c>
      <c r="R10042" t="str">
        <f t="shared" si="469"/>
        <v>Tertile 1</v>
      </c>
      <c r="S10042" t="str">
        <f t="shared" si="470"/>
        <v>Risky</v>
      </c>
    </row>
    <row r="10043" spans="1:19" x14ac:dyDescent="0.35">
      <c r="A10043" t="s">
        <v>12299</v>
      </c>
      <c r="B10043" s="1">
        <v>44915</v>
      </c>
      <c r="C10043" s="5" t="str">
        <f t="shared" si="468"/>
        <v>12</v>
      </c>
      <c r="D10043" t="s">
        <v>827</v>
      </c>
      <c r="E10043" t="s">
        <v>17</v>
      </c>
      <c r="F10043">
        <v>13500</v>
      </c>
      <c r="G10043" t="s">
        <v>147</v>
      </c>
      <c r="H10043" t="s">
        <v>143</v>
      </c>
      <c r="I10043" t="s">
        <v>144</v>
      </c>
      <c r="J10043" t="s">
        <v>21</v>
      </c>
      <c r="K10043" t="s">
        <v>22</v>
      </c>
      <c r="L10043" t="s">
        <v>50</v>
      </c>
      <c r="M10043">
        <v>32000</v>
      </c>
      <c r="N10043" t="s">
        <v>58</v>
      </c>
      <c r="O10043" t="s">
        <v>43</v>
      </c>
      <c r="P10043">
        <v>7145706</v>
      </c>
      <c r="Q10043" t="s">
        <v>60</v>
      </c>
      <c r="R10043" t="str">
        <f t="shared" si="469"/>
        <v>Tertile 1</v>
      </c>
      <c r="S10043" t="str">
        <f t="shared" si="470"/>
        <v>Risky</v>
      </c>
    </row>
    <row r="10044" spans="1:19" x14ac:dyDescent="0.35">
      <c r="A10044" t="s">
        <v>12304</v>
      </c>
      <c r="B10044" s="1">
        <v>44915</v>
      </c>
      <c r="C10044" s="5" t="str">
        <f t="shared" si="468"/>
        <v>12</v>
      </c>
      <c r="D10044" t="s">
        <v>2995</v>
      </c>
      <c r="E10044" t="s">
        <v>17</v>
      </c>
      <c r="F10044">
        <v>13500</v>
      </c>
      <c r="G10044" t="s">
        <v>142</v>
      </c>
      <c r="H10044" t="s">
        <v>167</v>
      </c>
      <c r="I10044" t="s">
        <v>245</v>
      </c>
      <c r="J10044" t="s">
        <v>39</v>
      </c>
      <c r="K10044" t="s">
        <v>40</v>
      </c>
      <c r="L10044" t="s">
        <v>23</v>
      </c>
      <c r="M10044">
        <v>36001</v>
      </c>
      <c r="N10044" t="s">
        <v>51</v>
      </c>
      <c r="O10044" t="s">
        <v>43</v>
      </c>
      <c r="P10044">
        <v>6328380</v>
      </c>
      <c r="Q10044" t="s">
        <v>52</v>
      </c>
      <c r="R10044" t="str">
        <f t="shared" si="469"/>
        <v>Tertile 1</v>
      </c>
      <c r="S10044" t="str">
        <f t="shared" si="470"/>
        <v>Risky</v>
      </c>
    </row>
    <row r="10045" spans="1:19" x14ac:dyDescent="0.35">
      <c r="A10045" t="s">
        <v>12309</v>
      </c>
      <c r="B10045" s="1">
        <v>44915</v>
      </c>
      <c r="C10045" s="5" t="str">
        <f t="shared" si="468"/>
        <v>12</v>
      </c>
      <c r="D10045" t="s">
        <v>1045</v>
      </c>
      <c r="E10045" t="s">
        <v>17</v>
      </c>
      <c r="F10045">
        <v>13500</v>
      </c>
      <c r="G10045" t="s">
        <v>29</v>
      </c>
      <c r="H10045" t="s">
        <v>138</v>
      </c>
      <c r="I10045" t="s">
        <v>269</v>
      </c>
      <c r="J10045" t="s">
        <v>39</v>
      </c>
      <c r="K10045" t="s">
        <v>40</v>
      </c>
      <c r="L10045" t="s">
        <v>23</v>
      </c>
      <c r="M10045">
        <v>25001</v>
      </c>
      <c r="N10045" t="s">
        <v>32</v>
      </c>
      <c r="O10045" t="s">
        <v>25</v>
      </c>
      <c r="P10045">
        <v>6305831</v>
      </c>
      <c r="Q10045" t="s">
        <v>33</v>
      </c>
      <c r="R10045" t="str">
        <f t="shared" si="469"/>
        <v>Tertile 1</v>
      </c>
      <c r="S10045" t="str">
        <f t="shared" si="470"/>
        <v>Risky</v>
      </c>
    </row>
    <row r="10046" spans="1:19" x14ac:dyDescent="0.35">
      <c r="A10046" t="s">
        <v>12312</v>
      </c>
      <c r="B10046" s="1">
        <v>44915</v>
      </c>
      <c r="C10046" s="5" t="str">
        <f t="shared" si="468"/>
        <v>12</v>
      </c>
      <c r="D10046" t="s">
        <v>2194</v>
      </c>
      <c r="E10046" t="s">
        <v>17</v>
      </c>
      <c r="F10046">
        <v>13500</v>
      </c>
      <c r="G10046" t="s">
        <v>103</v>
      </c>
      <c r="H10046" t="s">
        <v>30</v>
      </c>
      <c r="I10046" t="s">
        <v>461</v>
      </c>
      <c r="J10046" t="s">
        <v>21</v>
      </c>
      <c r="K10046" t="s">
        <v>22</v>
      </c>
      <c r="L10046" t="s">
        <v>50</v>
      </c>
      <c r="M10046">
        <v>22001</v>
      </c>
      <c r="N10046" t="s">
        <v>42</v>
      </c>
      <c r="O10046" t="s">
        <v>43</v>
      </c>
      <c r="P10046">
        <v>8710877</v>
      </c>
      <c r="Q10046" t="s">
        <v>44</v>
      </c>
      <c r="R10046" t="str">
        <f t="shared" si="469"/>
        <v>Tertile 1</v>
      </c>
      <c r="S10046" t="str">
        <f t="shared" si="470"/>
        <v>Risky</v>
      </c>
    </row>
    <row r="10047" spans="1:19" x14ac:dyDescent="0.35">
      <c r="A10047" t="s">
        <v>12320</v>
      </c>
      <c r="B10047" s="1">
        <v>44915</v>
      </c>
      <c r="C10047" s="5" t="str">
        <f t="shared" si="468"/>
        <v>12</v>
      </c>
      <c r="D10047" t="s">
        <v>4242</v>
      </c>
      <c r="E10047" t="s">
        <v>17</v>
      </c>
      <c r="F10047">
        <v>13500</v>
      </c>
      <c r="G10047" t="s">
        <v>47</v>
      </c>
      <c r="H10047" t="s">
        <v>64</v>
      </c>
      <c r="I10047" t="s">
        <v>171</v>
      </c>
      <c r="J10047" t="s">
        <v>39</v>
      </c>
      <c r="K10047" t="s">
        <v>40</v>
      </c>
      <c r="L10047" t="s">
        <v>50</v>
      </c>
      <c r="M10047">
        <v>21000</v>
      </c>
      <c r="N10047" t="s">
        <v>51</v>
      </c>
      <c r="O10047" t="s">
        <v>110</v>
      </c>
      <c r="P10047">
        <v>8640660</v>
      </c>
      <c r="Q10047" t="s">
        <v>52</v>
      </c>
      <c r="R10047" t="str">
        <f t="shared" si="469"/>
        <v>Tertile 1</v>
      </c>
      <c r="S10047" t="str">
        <f t="shared" si="470"/>
        <v>Risky</v>
      </c>
    </row>
    <row r="10048" spans="1:19" x14ac:dyDescent="0.35">
      <c r="A10048" t="s">
        <v>12324</v>
      </c>
      <c r="B10048" s="1">
        <v>44915</v>
      </c>
      <c r="C10048" s="5" t="str">
        <f t="shared" si="468"/>
        <v>12</v>
      </c>
      <c r="D10048" t="s">
        <v>974</v>
      </c>
      <c r="E10048" t="s">
        <v>17</v>
      </c>
      <c r="F10048">
        <v>13500</v>
      </c>
      <c r="G10048" t="s">
        <v>18</v>
      </c>
      <c r="H10048" t="s">
        <v>108</v>
      </c>
      <c r="I10048" t="s">
        <v>350</v>
      </c>
      <c r="J10048" t="s">
        <v>21</v>
      </c>
      <c r="K10048" t="s">
        <v>22</v>
      </c>
      <c r="L10048" t="s">
        <v>50</v>
      </c>
      <c r="M10048">
        <v>46000</v>
      </c>
      <c r="N10048" t="s">
        <v>24</v>
      </c>
      <c r="O10048" t="s">
        <v>25</v>
      </c>
      <c r="P10048">
        <v>8954407</v>
      </c>
      <c r="Q10048" t="s">
        <v>26</v>
      </c>
      <c r="R10048" t="str">
        <f t="shared" si="469"/>
        <v>Tertile 1</v>
      </c>
      <c r="S10048" t="str">
        <f t="shared" si="470"/>
        <v>Risky</v>
      </c>
    </row>
    <row r="10049" spans="1:19" x14ac:dyDescent="0.35">
      <c r="A10049" t="s">
        <v>12329</v>
      </c>
      <c r="B10049" s="1">
        <v>44915</v>
      </c>
      <c r="C10049" s="5" t="str">
        <f t="shared" si="468"/>
        <v>12</v>
      </c>
      <c r="D10049" t="s">
        <v>1027</v>
      </c>
      <c r="E10049" t="s">
        <v>17</v>
      </c>
      <c r="F10049">
        <v>13500</v>
      </c>
      <c r="G10049" t="s">
        <v>63</v>
      </c>
      <c r="H10049" t="s">
        <v>64</v>
      </c>
      <c r="I10049" t="s">
        <v>171</v>
      </c>
      <c r="J10049" t="s">
        <v>21</v>
      </c>
      <c r="K10049" t="s">
        <v>22</v>
      </c>
      <c r="L10049" t="s">
        <v>50</v>
      </c>
      <c r="M10049">
        <v>19001</v>
      </c>
      <c r="N10049" t="s">
        <v>66</v>
      </c>
      <c r="O10049" t="s">
        <v>110</v>
      </c>
      <c r="P10049">
        <v>6685149</v>
      </c>
      <c r="Q10049" t="s">
        <v>67</v>
      </c>
      <c r="R10049" t="str">
        <f t="shared" si="469"/>
        <v>Tertile 1</v>
      </c>
      <c r="S10049" t="str">
        <f t="shared" si="470"/>
        <v>Risky</v>
      </c>
    </row>
    <row r="10050" spans="1:19" x14ac:dyDescent="0.35">
      <c r="A10050" t="s">
        <v>12334</v>
      </c>
      <c r="B10050" s="1">
        <v>44915</v>
      </c>
      <c r="C10050" s="5" t="str">
        <f t="shared" ref="C10050:C10113" si="471">TEXT(B10050,$V$22)</f>
        <v>12</v>
      </c>
      <c r="D10050" t="s">
        <v>12335</v>
      </c>
      <c r="E10050" t="s">
        <v>17</v>
      </c>
      <c r="F10050">
        <v>13500</v>
      </c>
      <c r="G10050" t="s">
        <v>90</v>
      </c>
      <c r="H10050" t="s">
        <v>138</v>
      </c>
      <c r="I10050" t="s">
        <v>269</v>
      </c>
      <c r="J10050" t="s">
        <v>39</v>
      </c>
      <c r="K10050" t="s">
        <v>40</v>
      </c>
      <c r="L10050" t="s">
        <v>50</v>
      </c>
      <c r="M10050">
        <v>13000</v>
      </c>
      <c r="N10050" t="s">
        <v>72</v>
      </c>
      <c r="O10050" t="s">
        <v>25</v>
      </c>
      <c r="P10050">
        <v>7836827</v>
      </c>
      <c r="Q10050" t="s">
        <v>44</v>
      </c>
      <c r="R10050" t="str">
        <f t="shared" ref="R10050:R10113" si="472">IF(F10050&lt;_xlfn.PERCENTILE.INC($F$2:$F$10576,1/3), "Tertile 1",
   IF(F10050&lt;_xlfn.PERCENTILE.INC($F$2:$F$10576,2/3), "Tertile 2", "Tertile 3"))</f>
        <v>Tertile 1</v>
      </c>
      <c r="S10050" t="str">
        <f t="shared" ref="S10050:S10113" si="473">IF(F10050&gt;755000, "Eligible", "Risky")</f>
        <v>Risky</v>
      </c>
    </row>
    <row r="10051" spans="1:19" x14ac:dyDescent="0.35">
      <c r="A10051" t="s">
        <v>12336</v>
      </c>
      <c r="B10051" s="1">
        <v>44915</v>
      </c>
      <c r="C10051" s="5" t="str">
        <f t="shared" si="471"/>
        <v>12</v>
      </c>
      <c r="D10051" t="s">
        <v>7564</v>
      </c>
      <c r="E10051" t="s">
        <v>17</v>
      </c>
      <c r="F10051">
        <v>13500</v>
      </c>
      <c r="G10051" t="s">
        <v>166</v>
      </c>
      <c r="H10051" t="s">
        <v>108</v>
      </c>
      <c r="I10051" t="s">
        <v>109</v>
      </c>
      <c r="J10051" t="s">
        <v>21</v>
      </c>
      <c r="K10051" t="s">
        <v>22</v>
      </c>
      <c r="L10051" t="s">
        <v>50</v>
      </c>
      <c r="M10051">
        <v>46000</v>
      </c>
      <c r="N10051" t="s">
        <v>24</v>
      </c>
      <c r="O10051" t="s">
        <v>110</v>
      </c>
      <c r="P10051">
        <v>6178402</v>
      </c>
      <c r="Q10051" t="s">
        <v>52</v>
      </c>
      <c r="R10051" t="str">
        <f t="shared" si="472"/>
        <v>Tertile 1</v>
      </c>
      <c r="S10051" t="str">
        <f t="shared" si="473"/>
        <v>Risky</v>
      </c>
    </row>
    <row r="10052" spans="1:19" x14ac:dyDescent="0.35">
      <c r="A10052" t="s">
        <v>12345</v>
      </c>
      <c r="B10052" s="1">
        <v>44915</v>
      </c>
      <c r="C10052" s="5" t="str">
        <f t="shared" si="471"/>
        <v>12</v>
      </c>
      <c r="D10052" t="s">
        <v>12346</v>
      </c>
      <c r="E10052" t="s">
        <v>17</v>
      </c>
      <c r="F10052">
        <v>13500</v>
      </c>
      <c r="G10052" t="s">
        <v>90</v>
      </c>
      <c r="H10052" t="s">
        <v>174</v>
      </c>
      <c r="I10052" t="s">
        <v>377</v>
      </c>
      <c r="J10052" t="s">
        <v>39</v>
      </c>
      <c r="K10052" t="s">
        <v>40</v>
      </c>
      <c r="L10052" t="s">
        <v>23</v>
      </c>
      <c r="M10052">
        <v>38000</v>
      </c>
      <c r="N10052" t="s">
        <v>72</v>
      </c>
      <c r="O10052" t="s">
        <v>83</v>
      </c>
      <c r="P10052">
        <v>7550319</v>
      </c>
      <c r="Q10052" t="s">
        <v>73</v>
      </c>
      <c r="R10052" t="str">
        <f t="shared" si="472"/>
        <v>Tertile 1</v>
      </c>
      <c r="S10052" t="str">
        <f t="shared" si="473"/>
        <v>Risky</v>
      </c>
    </row>
    <row r="10053" spans="1:19" x14ac:dyDescent="0.35">
      <c r="A10053" t="s">
        <v>12308</v>
      </c>
      <c r="B10053" s="1">
        <v>44915</v>
      </c>
      <c r="C10053" s="5" t="str">
        <f t="shared" si="471"/>
        <v>12</v>
      </c>
      <c r="D10053" t="s">
        <v>1043</v>
      </c>
      <c r="E10053" t="s">
        <v>17</v>
      </c>
      <c r="F10053">
        <v>325000</v>
      </c>
      <c r="G10053" t="s">
        <v>18</v>
      </c>
      <c r="H10053" t="s">
        <v>319</v>
      </c>
      <c r="I10053" t="s">
        <v>478</v>
      </c>
      <c r="J10053" t="s">
        <v>39</v>
      </c>
      <c r="K10053" t="s">
        <v>40</v>
      </c>
      <c r="L10053" t="s">
        <v>50</v>
      </c>
      <c r="M10053">
        <v>14001</v>
      </c>
      <c r="N10053" t="s">
        <v>24</v>
      </c>
      <c r="O10053" t="s">
        <v>110</v>
      </c>
      <c r="P10053">
        <v>6923099</v>
      </c>
      <c r="Q10053" t="s">
        <v>26</v>
      </c>
      <c r="R10053" t="str">
        <f t="shared" si="472"/>
        <v>Tertile 1</v>
      </c>
      <c r="S10053" t="str">
        <f t="shared" si="473"/>
        <v>Risky</v>
      </c>
    </row>
    <row r="10054" spans="1:19" x14ac:dyDescent="0.35">
      <c r="A10054" t="s">
        <v>12314</v>
      </c>
      <c r="B10054" s="1">
        <v>44915</v>
      </c>
      <c r="C10054" s="5" t="str">
        <f t="shared" si="471"/>
        <v>12</v>
      </c>
      <c r="D10054" t="s">
        <v>1017</v>
      </c>
      <c r="E10054" t="s">
        <v>17</v>
      </c>
      <c r="F10054">
        <v>330000</v>
      </c>
      <c r="G10054" t="s">
        <v>147</v>
      </c>
      <c r="H10054" t="s">
        <v>187</v>
      </c>
      <c r="I10054" t="s">
        <v>249</v>
      </c>
      <c r="J10054" t="s">
        <v>39</v>
      </c>
      <c r="K10054" t="s">
        <v>40</v>
      </c>
      <c r="L10054" t="s">
        <v>50</v>
      </c>
      <c r="M10054">
        <v>24001</v>
      </c>
      <c r="N10054" t="s">
        <v>58</v>
      </c>
      <c r="O10054" t="s">
        <v>59</v>
      </c>
      <c r="P10054">
        <v>6491301</v>
      </c>
      <c r="Q10054" t="s">
        <v>60</v>
      </c>
      <c r="R10054" t="str">
        <f t="shared" si="472"/>
        <v>Tertile 1</v>
      </c>
      <c r="S10054" t="str">
        <f t="shared" si="473"/>
        <v>Risky</v>
      </c>
    </row>
    <row r="10055" spans="1:19" x14ac:dyDescent="0.35">
      <c r="A10055" t="s">
        <v>12305</v>
      </c>
      <c r="B10055" s="1">
        <v>44915</v>
      </c>
      <c r="C10055" s="5" t="str">
        <f t="shared" si="471"/>
        <v>12</v>
      </c>
      <c r="D10055" t="s">
        <v>983</v>
      </c>
      <c r="E10055" t="s">
        <v>86</v>
      </c>
      <c r="F10055">
        <v>360000</v>
      </c>
      <c r="G10055" t="s">
        <v>147</v>
      </c>
      <c r="H10055" t="s">
        <v>303</v>
      </c>
      <c r="I10055" t="s">
        <v>532</v>
      </c>
      <c r="J10055" t="s">
        <v>39</v>
      </c>
      <c r="K10055" t="s">
        <v>40</v>
      </c>
      <c r="L10055" t="s">
        <v>50</v>
      </c>
      <c r="M10055">
        <v>82001</v>
      </c>
      <c r="N10055" t="s">
        <v>58</v>
      </c>
      <c r="O10055" t="s">
        <v>43</v>
      </c>
      <c r="P10055">
        <v>7199292</v>
      </c>
      <c r="Q10055" t="s">
        <v>60</v>
      </c>
      <c r="R10055" t="str">
        <f t="shared" si="472"/>
        <v>Tertile 1</v>
      </c>
      <c r="S10055" t="str">
        <f t="shared" si="473"/>
        <v>Risky</v>
      </c>
    </row>
    <row r="10056" spans="1:19" x14ac:dyDescent="0.35">
      <c r="A10056" t="s">
        <v>12326</v>
      </c>
      <c r="B10056" s="1">
        <v>44915</v>
      </c>
      <c r="C10056" s="5" t="str">
        <f t="shared" si="471"/>
        <v>12</v>
      </c>
      <c r="D10056" t="s">
        <v>10703</v>
      </c>
      <c r="E10056" t="s">
        <v>17</v>
      </c>
      <c r="F10056">
        <v>365000</v>
      </c>
      <c r="G10056" t="s">
        <v>36</v>
      </c>
      <c r="H10056" t="s">
        <v>126</v>
      </c>
      <c r="I10056" t="s">
        <v>790</v>
      </c>
      <c r="J10056" t="s">
        <v>39</v>
      </c>
      <c r="K10056" t="s">
        <v>40</v>
      </c>
      <c r="L10056" t="s">
        <v>23</v>
      </c>
      <c r="M10056">
        <v>22000</v>
      </c>
      <c r="N10056" t="s">
        <v>42</v>
      </c>
      <c r="O10056" t="s">
        <v>25</v>
      </c>
      <c r="P10056">
        <v>7724198</v>
      </c>
      <c r="Q10056" t="s">
        <v>44</v>
      </c>
      <c r="R10056" t="str">
        <f t="shared" si="472"/>
        <v>Tertile 1</v>
      </c>
      <c r="S10056" t="str">
        <f t="shared" si="473"/>
        <v>Risky</v>
      </c>
    </row>
    <row r="10057" spans="1:19" x14ac:dyDescent="0.35">
      <c r="A10057" t="s">
        <v>12327</v>
      </c>
      <c r="B10057" s="1">
        <v>44915</v>
      </c>
      <c r="C10057" s="5" t="str">
        <f t="shared" si="471"/>
        <v>12</v>
      </c>
      <c r="D10057" t="s">
        <v>991</v>
      </c>
      <c r="E10057" t="s">
        <v>86</v>
      </c>
      <c r="F10057">
        <v>400000</v>
      </c>
      <c r="G10057" t="s">
        <v>47</v>
      </c>
      <c r="H10057" t="s">
        <v>19</v>
      </c>
      <c r="I10057" t="s">
        <v>705</v>
      </c>
      <c r="J10057" t="s">
        <v>21</v>
      </c>
      <c r="K10057" t="s">
        <v>22</v>
      </c>
      <c r="L10057" t="s">
        <v>23</v>
      </c>
      <c r="M10057">
        <v>61000</v>
      </c>
      <c r="N10057" t="s">
        <v>51</v>
      </c>
      <c r="O10057" t="s">
        <v>25</v>
      </c>
      <c r="P10057">
        <v>6514325</v>
      </c>
      <c r="Q10057" t="s">
        <v>52</v>
      </c>
      <c r="R10057" t="str">
        <f t="shared" si="472"/>
        <v>Tertile 1</v>
      </c>
      <c r="S10057" t="str">
        <f t="shared" si="473"/>
        <v>Risky</v>
      </c>
    </row>
    <row r="10058" spans="1:19" x14ac:dyDescent="0.35">
      <c r="A10058" t="s">
        <v>12323</v>
      </c>
      <c r="B10058" s="1">
        <v>44915</v>
      </c>
      <c r="C10058" s="5" t="str">
        <f t="shared" si="471"/>
        <v>12</v>
      </c>
      <c r="D10058" t="s">
        <v>5851</v>
      </c>
      <c r="E10058" t="s">
        <v>86</v>
      </c>
      <c r="F10058">
        <v>431000</v>
      </c>
      <c r="G10058" t="s">
        <v>76</v>
      </c>
      <c r="H10058" t="s">
        <v>148</v>
      </c>
      <c r="I10058" t="s">
        <v>614</v>
      </c>
      <c r="J10058" t="s">
        <v>21</v>
      </c>
      <c r="K10058" t="s">
        <v>22</v>
      </c>
      <c r="L10058" t="s">
        <v>23</v>
      </c>
      <c r="M10058">
        <v>21000</v>
      </c>
      <c r="N10058" t="s">
        <v>72</v>
      </c>
      <c r="O10058" t="s">
        <v>59</v>
      </c>
      <c r="P10058">
        <v>6655667</v>
      </c>
      <c r="Q10058" t="s">
        <v>73</v>
      </c>
      <c r="R10058" t="str">
        <f t="shared" si="472"/>
        <v>Tertile 1</v>
      </c>
      <c r="S10058" t="str">
        <f t="shared" si="473"/>
        <v>Risky</v>
      </c>
    </row>
    <row r="10059" spans="1:19" x14ac:dyDescent="0.35">
      <c r="A10059" t="s">
        <v>12307</v>
      </c>
      <c r="B10059" s="1">
        <v>44915</v>
      </c>
      <c r="C10059" s="5" t="str">
        <f t="shared" si="471"/>
        <v>12</v>
      </c>
      <c r="D10059" t="s">
        <v>1140</v>
      </c>
      <c r="E10059" t="s">
        <v>17</v>
      </c>
      <c r="F10059">
        <v>432000</v>
      </c>
      <c r="G10059" t="s">
        <v>76</v>
      </c>
      <c r="H10059" t="s">
        <v>30</v>
      </c>
      <c r="I10059" t="s">
        <v>347</v>
      </c>
      <c r="J10059" t="s">
        <v>39</v>
      </c>
      <c r="K10059" t="s">
        <v>40</v>
      </c>
      <c r="L10059" t="s">
        <v>50</v>
      </c>
      <c r="M10059">
        <v>21000</v>
      </c>
      <c r="N10059" t="s">
        <v>72</v>
      </c>
      <c r="O10059" t="s">
        <v>83</v>
      </c>
      <c r="P10059">
        <v>6128497</v>
      </c>
      <c r="Q10059" t="s">
        <v>73</v>
      </c>
      <c r="R10059" t="str">
        <f t="shared" si="472"/>
        <v>Tertile 1</v>
      </c>
      <c r="S10059" t="str">
        <f t="shared" si="473"/>
        <v>Risky</v>
      </c>
    </row>
    <row r="10060" spans="1:19" x14ac:dyDescent="0.35">
      <c r="A10060" t="s">
        <v>12342</v>
      </c>
      <c r="B10060" s="1">
        <v>44915</v>
      </c>
      <c r="C10060" s="5" t="str">
        <f t="shared" si="471"/>
        <v>12</v>
      </c>
      <c r="D10060" t="s">
        <v>671</v>
      </c>
      <c r="E10060" t="s">
        <v>17</v>
      </c>
      <c r="F10060">
        <v>462250</v>
      </c>
      <c r="G10060" t="s">
        <v>152</v>
      </c>
      <c r="H10060" t="s">
        <v>187</v>
      </c>
      <c r="I10060" t="s">
        <v>249</v>
      </c>
      <c r="J10060" t="s">
        <v>39</v>
      </c>
      <c r="K10060" t="s">
        <v>40</v>
      </c>
      <c r="L10060" t="s">
        <v>50</v>
      </c>
      <c r="M10060">
        <v>24250</v>
      </c>
      <c r="N10060" t="s">
        <v>66</v>
      </c>
      <c r="O10060" t="s">
        <v>59</v>
      </c>
      <c r="P10060">
        <v>6226812</v>
      </c>
      <c r="Q10060" t="s">
        <v>33</v>
      </c>
      <c r="R10060" t="str">
        <f t="shared" si="472"/>
        <v>Tertile 1</v>
      </c>
      <c r="S10060" t="str">
        <f t="shared" si="473"/>
        <v>Risky</v>
      </c>
    </row>
    <row r="10061" spans="1:19" x14ac:dyDescent="0.35">
      <c r="A10061" t="s">
        <v>12330</v>
      </c>
      <c r="B10061" s="1">
        <v>44915</v>
      </c>
      <c r="C10061" s="5" t="str">
        <f t="shared" si="471"/>
        <v>12</v>
      </c>
      <c r="D10061" t="s">
        <v>4896</v>
      </c>
      <c r="E10061" t="s">
        <v>86</v>
      </c>
      <c r="F10061">
        <v>465500</v>
      </c>
      <c r="G10061" t="s">
        <v>70</v>
      </c>
      <c r="H10061" t="s">
        <v>37</v>
      </c>
      <c r="I10061" t="s">
        <v>38</v>
      </c>
      <c r="J10061" t="s">
        <v>39</v>
      </c>
      <c r="K10061" t="s">
        <v>40</v>
      </c>
      <c r="L10061" t="s">
        <v>23</v>
      </c>
      <c r="M10061">
        <v>29501</v>
      </c>
      <c r="N10061" t="s">
        <v>72</v>
      </c>
      <c r="O10061" t="s">
        <v>43</v>
      </c>
      <c r="P10061">
        <v>8801631</v>
      </c>
      <c r="Q10061" t="s">
        <v>73</v>
      </c>
      <c r="R10061" t="str">
        <f t="shared" si="472"/>
        <v>Tertile 1</v>
      </c>
      <c r="S10061" t="str">
        <f t="shared" si="473"/>
        <v>Risky</v>
      </c>
    </row>
    <row r="10062" spans="1:19" x14ac:dyDescent="0.35">
      <c r="A10062" t="s">
        <v>12325</v>
      </c>
      <c r="B10062" s="1">
        <v>44915</v>
      </c>
      <c r="C10062" s="5" t="str">
        <f t="shared" si="471"/>
        <v>12</v>
      </c>
      <c r="D10062" t="s">
        <v>7334</v>
      </c>
      <c r="E10062" t="s">
        <v>17</v>
      </c>
      <c r="F10062">
        <v>500000</v>
      </c>
      <c r="G10062" t="s">
        <v>29</v>
      </c>
      <c r="H10062" t="s">
        <v>64</v>
      </c>
      <c r="I10062" t="s">
        <v>65</v>
      </c>
      <c r="J10062" t="s">
        <v>21</v>
      </c>
      <c r="K10062" t="s">
        <v>22</v>
      </c>
      <c r="L10062" t="s">
        <v>23</v>
      </c>
      <c r="M10062">
        <v>17000</v>
      </c>
      <c r="N10062" t="s">
        <v>32</v>
      </c>
      <c r="O10062" t="s">
        <v>59</v>
      </c>
      <c r="P10062">
        <v>6954781</v>
      </c>
      <c r="Q10062" t="s">
        <v>33</v>
      </c>
      <c r="R10062" t="str">
        <f t="shared" si="472"/>
        <v>Tertile 1</v>
      </c>
      <c r="S10062" t="str">
        <f t="shared" si="473"/>
        <v>Risky</v>
      </c>
    </row>
    <row r="10063" spans="1:19" x14ac:dyDescent="0.35">
      <c r="A10063" t="s">
        <v>12301</v>
      </c>
      <c r="B10063" s="1">
        <v>44915</v>
      </c>
      <c r="C10063" s="5" t="str">
        <f t="shared" si="471"/>
        <v>12</v>
      </c>
      <c r="D10063" t="s">
        <v>922</v>
      </c>
      <c r="E10063" t="s">
        <v>17</v>
      </c>
      <c r="F10063">
        <v>510000</v>
      </c>
      <c r="G10063" t="s">
        <v>166</v>
      </c>
      <c r="H10063" t="s">
        <v>56</v>
      </c>
      <c r="I10063" t="s">
        <v>91</v>
      </c>
      <c r="J10063" t="s">
        <v>39</v>
      </c>
      <c r="K10063" t="s">
        <v>40</v>
      </c>
      <c r="L10063" t="s">
        <v>50</v>
      </c>
      <c r="M10063">
        <v>26001</v>
      </c>
      <c r="N10063" t="s">
        <v>24</v>
      </c>
      <c r="O10063" t="s">
        <v>25</v>
      </c>
      <c r="P10063">
        <v>8970029</v>
      </c>
      <c r="Q10063" t="s">
        <v>26</v>
      </c>
      <c r="R10063" t="str">
        <f t="shared" si="472"/>
        <v>Tertile 1</v>
      </c>
      <c r="S10063" t="str">
        <f t="shared" si="473"/>
        <v>Risky</v>
      </c>
    </row>
    <row r="10064" spans="1:19" x14ac:dyDescent="0.35">
      <c r="A10064" t="s">
        <v>12331</v>
      </c>
      <c r="B10064" s="1">
        <v>44915</v>
      </c>
      <c r="C10064" s="5" t="str">
        <f t="shared" si="471"/>
        <v>12</v>
      </c>
      <c r="D10064" t="s">
        <v>1241</v>
      </c>
      <c r="E10064" t="s">
        <v>17</v>
      </c>
      <c r="F10064">
        <v>515000</v>
      </c>
      <c r="G10064" t="s">
        <v>137</v>
      </c>
      <c r="H10064" t="s">
        <v>931</v>
      </c>
      <c r="I10064" t="s">
        <v>1014</v>
      </c>
      <c r="J10064" t="s">
        <v>39</v>
      </c>
      <c r="K10064" t="s">
        <v>40</v>
      </c>
      <c r="L10064" t="s">
        <v>50</v>
      </c>
      <c r="M10064">
        <v>21001</v>
      </c>
      <c r="N10064" t="s">
        <v>24</v>
      </c>
      <c r="O10064" t="s">
        <v>25</v>
      </c>
      <c r="P10064">
        <v>7385904</v>
      </c>
      <c r="Q10064" t="s">
        <v>26</v>
      </c>
      <c r="R10064" t="str">
        <f t="shared" si="472"/>
        <v>Tertile 1</v>
      </c>
      <c r="S10064" t="str">
        <f t="shared" si="473"/>
        <v>Risky</v>
      </c>
    </row>
    <row r="10065" spans="1:19" x14ac:dyDescent="0.35">
      <c r="A10065" t="s">
        <v>12328</v>
      </c>
      <c r="B10065" s="1">
        <v>44915</v>
      </c>
      <c r="C10065" s="5" t="str">
        <f t="shared" si="471"/>
        <v>12</v>
      </c>
      <c r="D10065" t="s">
        <v>7392</v>
      </c>
      <c r="E10065" t="s">
        <v>17</v>
      </c>
      <c r="F10065">
        <v>570000</v>
      </c>
      <c r="G10065" t="s">
        <v>55</v>
      </c>
      <c r="H10065" t="s">
        <v>48</v>
      </c>
      <c r="I10065" t="s">
        <v>648</v>
      </c>
      <c r="J10065" t="s">
        <v>39</v>
      </c>
      <c r="K10065" t="s">
        <v>40</v>
      </c>
      <c r="L10065" t="s">
        <v>23</v>
      </c>
      <c r="M10065">
        <v>34001</v>
      </c>
      <c r="N10065" t="s">
        <v>58</v>
      </c>
      <c r="O10065" t="s">
        <v>59</v>
      </c>
      <c r="P10065">
        <v>7681724</v>
      </c>
      <c r="Q10065" t="s">
        <v>60</v>
      </c>
      <c r="R10065" t="str">
        <f t="shared" si="472"/>
        <v>Tertile 2</v>
      </c>
      <c r="S10065" t="str">
        <f t="shared" si="473"/>
        <v>Risky</v>
      </c>
    </row>
    <row r="10066" spans="1:19" x14ac:dyDescent="0.35">
      <c r="A10066" t="s">
        <v>12333</v>
      </c>
      <c r="B10066" s="1">
        <v>44915</v>
      </c>
      <c r="C10066" s="5" t="str">
        <f t="shared" si="471"/>
        <v>12</v>
      </c>
      <c r="D10066" t="s">
        <v>1029</v>
      </c>
      <c r="E10066" t="s">
        <v>17</v>
      </c>
      <c r="F10066">
        <v>582000</v>
      </c>
      <c r="G10066" t="s">
        <v>195</v>
      </c>
      <c r="H10066" t="s">
        <v>99</v>
      </c>
      <c r="I10066" t="s">
        <v>192</v>
      </c>
      <c r="J10066" t="s">
        <v>21</v>
      </c>
      <c r="K10066" t="s">
        <v>22</v>
      </c>
      <c r="L10066" t="s">
        <v>50</v>
      </c>
      <c r="M10066">
        <v>21000</v>
      </c>
      <c r="N10066" t="s">
        <v>42</v>
      </c>
      <c r="O10066" t="s">
        <v>25</v>
      </c>
      <c r="P10066">
        <v>7459408</v>
      </c>
      <c r="Q10066" t="s">
        <v>44</v>
      </c>
      <c r="R10066" t="str">
        <f t="shared" si="472"/>
        <v>Tertile 2</v>
      </c>
      <c r="S10066" t="str">
        <f t="shared" si="473"/>
        <v>Risky</v>
      </c>
    </row>
    <row r="10067" spans="1:19" x14ac:dyDescent="0.35">
      <c r="A10067" t="s">
        <v>12338</v>
      </c>
      <c r="B10067" s="1">
        <v>44915</v>
      </c>
      <c r="C10067" s="5" t="str">
        <f t="shared" si="471"/>
        <v>12</v>
      </c>
      <c r="D10067" t="s">
        <v>12339</v>
      </c>
      <c r="E10067" t="s">
        <v>17</v>
      </c>
      <c r="F10067">
        <v>631000</v>
      </c>
      <c r="G10067" t="s">
        <v>252</v>
      </c>
      <c r="H10067" t="s">
        <v>126</v>
      </c>
      <c r="I10067" t="s">
        <v>790</v>
      </c>
      <c r="J10067" t="s">
        <v>39</v>
      </c>
      <c r="K10067" t="s">
        <v>40</v>
      </c>
      <c r="L10067" t="s">
        <v>50</v>
      </c>
      <c r="M10067">
        <v>27000</v>
      </c>
      <c r="N10067" t="s">
        <v>72</v>
      </c>
      <c r="O10067" t="s">
        <v>83</v>
      </c>
      <c r="P10067">
        <v>7399851</v>
      </c>
      <c r="Q10067" t="s">
        <v>73</v>
      </c>
      <c r="R10067" t="str">
        <f t="shared" si="472"/>
        <v>Tertile 2</v>
      </c>
      <c r="S10067" t="str">
        <f t="shared" si="473"/>
        <v>Risky</v>
      </c>
    </row>
    <row r="10068" spans="1:19" x14ac:dyDescent="0.35">
      <c r="A10068" t="s">
        <v>12303</v>
      </c>
      <c r="B10068" s="1">
        <v>44915</v>
      </c>
      <c r="C10068" s="5" t="str">
        <f t="shared" si="471"/>
        <v>12</v>
      </c>
      <c r="D10068" t="s">
        <v>925</v>
      </c>
      <c r="E10068" t="s">
        <v>17</v>
      </c>
      <c r="F10068">
        <v>732000</v>
      </c>
      <c r="G10068" t="s">
        <v>103</v>
      </c>
      <c r="H10068" t="s">
        <v>319</v>
      </c>
      <c r="I10068" t="s">
        <v>478</v>
      </c>
      <c r="J10068" t="s">
        <v>39</v>
      </c>
      <c r="K10068" t="s">
        <v>40</v>
      </c>
      <c r="L10068" t="s">
        <v>50</v>
      </c>
      <c r="M10068">
        <v>14001</v>
      </c>
      <c r="N10068" t="s">
        <v>42</v>
      </c>
      <c r="O10068" t="s">
        <v>110</v>
      </c>
      <c r="P10068">
        <v>7870710</v>
      </c>
      <c r="Q10068" t="s">
        <v>44</v>
      </c>
      <c r="R10068" t="str">
        <f t="shared" si="472"/>
        <v>Tertile 2</v>
      </c>
      <c r="S10068" t="str">
        <f t="shared" si="473"/>
        <v>Risky</v>
      </c>
    </row>
    <row r="10069" spans="1:19" x14ac:dyDescent="0.35">
      <c r="A10069" t="s">
        <v>12292</v>
      </c>
      <c r="B10069" s="1">
        <v>44915</v>
      </c>
      <c r="C10069" s="5" t="str">
        <f t="shared" si="471"/>
        <v>12</v>
      </c>
      <c r="D10069" t="s">
        <v>756</v>
      </c>
      <c r="E10069" t="s">
        <v>86</v>
      </c>
      <c r="F10069">
        <v>755000</v>
      </c>
      <c r="G10069" t="s">
        <v>160</v>
      </c>
      <c r="H10069" t="s">
        <v>81</v>
      </c>
      <c r="I10069" t="s">
        <v>323</v>
      </c>
      <c r="J10069" t="s">
        <v>39</v>
      </c>
      <c r="K10069" t="s">
        <v>40</v>
      </c>
      <c r="L10069" t="s">
        <v>50</v>
      </c>
      <c r="M10069">
        <v>22000</v>
      </c>
      <c r="N10069" t="s">
        <v>58</v>
      </c>
      <c r="O10069" t="s">
        <v>25</v>
      </c>
      <c r="P10069">
        <v>8931274</v>
      </c>
      <c r="Q10069" t="s">
        <v>60</v>
      </c>
      <c r="R10069" t="str">
        <f t="shared" si="472"/>
        <v>Tertile 2</v>
      </c>
      <c r="S10069" t="str">
        <f t="shared" si="473"/>
        <v>Risky</v>
      </c>
    </row>
    <row r="10070" spans="1:19" x14ac:dyDescent="0.35">
      <c r="A10070" t="s">
        <v>12306</v>
      </c>
      <c r="B10070" s="1">
        <v>44915</v>
      </c>
      <c r="C10070" s="5" t="str">
        <f t="shared" si="471"/>
        <v>12</v>
      </c>
      <c r="D10070" t="s">
        <v>1005</v>
      </c>
      <c r="E10070" t="s">
        <v>17</v>
      </c>
      <c r="F10070">
        <v>755000</v>
      </c>
      <c r="G10070" t="s">
        <v>152</v>
      </c>
      <c r="H10070" t="s">
        <v>81</v>
      </c>
      <c r="I10070" t="s">
        <v>392</v>
      </c>
      <c r="J10070" t="s">
        <v>21</v>
      </c>
      <c r="K10070" t="s">
        <v>22</v>
      </c>
      <c r="L10070" t="s">
        <v>50</v>
      </c>
      <c r="M10070">
        <v>24001</v>
      </c>
      <c r="N10070" t="s">
        <v>66</v>
      </c>
      <c r="O10070" t="s">
        <v>110</v>
      </c>
      <c r="P10070">
        <v>6447061</v>
      </c>
      <c r="Q10070" t="s">
        <v>67</v>
      </c>
      <c r="R10070" t="str">
        <f t="shared" si="472"/>
        <v>Tertile 2</v>
      </c>
      <c r="S10070" t="str">
        <f t="shared" si="473"/>
        <v>Risky</v>
      </c>
    </row>
    <row r="10071" spans="1:19" x14ac:dyDescent="0.35">
      <c r="A10071" t="s">
        <v>12298</v>
      </c>
      <c r="B10071" s="1">
        <v>44915</v>
      </c>
      <c r="C10071" s="5" t="str">
        <f t="shared" si="471"/>
        <v>12</v>
      </c>
      <c r="D10071" t="s">
        <v>801</v>
      </c>
      <c r="E10071" t="s">
        <v>17</v>
      </c>
      <c r="F10071">
        <v>805000</v>
      </c>
      <c r="G10071" t="s">
        <v>142</v>
      </c>
      <c r="H10071" t="s">
        <v>369</v>
      </c>
      <c r="I10071" t="s">
        <v>411</v>
      </c>
      <c r="J10071" t="s">
        <v>21</v>
      </c>
      <c r="K10071" t="s">
        <v>22</v>
      </c>
      <c r="L10071" t="s">
        <v>50</v>
      </c>
      <c r="M10071">
        <v>31000</v>
      </c>
      <c r="N10071" t="s">
        <v>51</v>
      </c>
      <c r="O10071" t="s">
        <v>59</v>
      </c>
      <c r="P10071">
        <v>8725890</v>
      </c>
      <c r="Q10071" t="s">
        <v>52</v>
      </c>
      <c r="R10071" t="str">
        <f t="shared" si="472"/>
        <v>Tertile 2</v>
      </c>
      <c r="S10071" t="str">
        <f t="shared" si="473"/>
        <v>Eligible</v>
      </c>
    </row>
    <row r="10072" spans="1:19" x14ac:dyDescent="0.35">
      <c r="A10072" t="s">
        <v>12337</v>
      </c>
      <c r="B10072" s="1">
        <v>44915</v>
      </c>
      <c r="C10072" s="5" t="str">
        <f t="shared" si="471"/>
        <v>12</v>
      </c>
      <c r="D10072" t="s">
        <v>8892</v>
      </c>
      <c r="E10072" t="s">
        <v>86</v>
      </c>
      <c r="F10072">
        <v>858000</v>
      </c>
      <c r="G10072" t="s">
        <v>70</v>
      </c>
      <c r="H10072" t="s">
        <v>48</v>
      </c>
      <c r="I10072" t="s">
        <v>260</v>
      </c>
      <c r="J10072" t="s">
        <v>39</v>
      </c>
      <c r="K10072" t="s">
        <v>40</v>
      </c>
      <c r="L10072" t="s">
        <v>50</v>
      </c>
      <c r="M10072">
        <v>24000</v>
      </c>
      <c r="N10072" t="s">
        <v>72</v>
      </c>
      <c r="O10072" t="s">
        <v>83</v>
      </c>
      <c r="P10072">
        <v>8066043</v>
      </c>
      <c r="Q10072" t="s">
        <v>73</v>
      </c>
      <c r="R10072" t="str">
        <f t="shared" si="472"/>
        <v>Tertile 2</v>
      </c>
      <c r="S10072" t="str">
        <f t="shared" si="473"/>
        <v>Eligible</v>
      </c>
    </row>
    <row r="10073" spans="1:19" x14ac:dyDescent="0.35">
      <c r="A10073" t="s">
        <v>12302</v>
      </c>
      <c r="B10073" s="1">
        <v>44915</v>
      </c>
      <c r="C10073" s="5" t="str">
        <f t="shared" si="471"/>
        <v>12</v>
      </c>
      <c r="D10073" t="s">
        <v>349</v>
      </c>
      <c r="E10073" t="s">
        <v>17</v>
      </c>
      <c r="F10073">
        <v>861000</v>
      </c>
      <c r="G10073" t="s">
        <v>98</v>
      </c>
      <c r="H10073" t="s">
        <v>19</v>
      </c>
      <c r="I10073" t="s">
        <v>400</v>
      </c>
      <c r="J10073" t="s">
        <v>39</v>
      </c>
      <c r="K10073" t="s">
        <v>40</v>
      </c>
      <c r="L10073" t="s">
        <v>23</v>
      </c>
      <c r="M10073">
        <v>69001</v>
      </c>
      <c r="N10073" t="s">
        <v>32</v>
      </c>
      <c r="O10073" t="s">
        <v>25</v>
      </c>
      <c r="P10073">
        <v>8709498</v>
      </c>
      <c r="Q10073" t="s">
        <v>33</v>
      </c>
      <c r="R10073" t="str">
        <f t="shared" si="472"/>
        <v>Tertile 2</v>
      </c>
      <c r="S10073" t="str">
        <f t="shared" si="473"/>
        <v>Eligible</v>
      </c>
    </row>
    <row r="10074" spans="1:19" x14ac:dyDescent="0.35">
      <c r="A10074" t="s">
        <v>12316</v>
      </c>
      <c r="B10074" s="1">
        <v>44915</v>
      </c>
      <c r="C10074" s="5" t="str">
        <f t="shared" si="471"/>
        <v>12</v>
      </c>
      <c r="D10074" t="s">
        <v>2252</v>
      </c>
      <c r="E10074" t="s">
        <v>17</v>
      </c>
      <c r="F10074">
        <v>899000</v>
      </c>
      <c r="G10074" t="s">
        <v>76</v>
      </c>
      <c r="H10074" t="s">
        <v>444</v>
      </c>
      <c r="I10074" t="s">
        <v>929</v>
      </c>
      <c r="J10074" t="s">
        <v>39</v>
      </c>
      <c r="K10074" t="s">
        <v>40</v>
      </c>
      <c r="L10074" t="s">
        <v>50</v>
      </c>
      <c r="M10074">
        <v>22000</v>
      </c>
      <c r="N10074" t="s">
        <v>72</v>
      </c>
      <c r="O10074" t="s">
        <v>25</v>
      </c>
      <c r="P10074">
        <v>8103677</v>
      </c>
      <c r="Q10074" t="s">
        <v>73</v>
      </c>
      <c r="R10074" t="str">
        <f t="shared" si="472"/>
        <v>Tertile 2</v>
      </c>
      <c r="S10074" t="str">
        <f t="shared" si="473"/>
        <v>Eligible</v>
      </c>
    </row>
    <row r="10075" spans="1:19" x14ac:dyDescent="0.35">
      <c r="A10075" t="s">
        <v>12300</v>
      </c>
      <c r="B10075" s="1">
        <v>44915</v>
      </c>
      <c r="C10075" s="5" t="str">
        <f t="shared" si="471"/>
        <v>12</v>
      </c>
      <c r="D10075" t="s">
        <v>1618</v>
      </c>
      <c r="E10075" t="s">
        <v>17</v>
      </c>
      <c r="F10075">
        <v>935000</v>
      </c>
      <c r="G10075" t="s">
        <v>90</v>
      </c>
      <c r="H10075" t="s">
        <v>319</v>
      </c>
      <c r="I10075" t="s">
        <v>471</v>
      </c>
      <c r="J10075" t="s">
        <v>39</v>
      </c>
      <c r="K10075" t="s">
        <v>40</v>
      </c>
      <c r="L10075" t="s">
        <v>50</v>
      </c>
      <c r="M10075">
        <v>25001</v>
      </c>
      <c r="N10075" t="s">
        <v>72</v>
      </c>
      <c r="O10075" t="s">
        <v>25</v>
      </c>
      <c r="P10075">
        <v>6651165</v>
      </c>
      <c r="Q10075" t="s">
        <v>73</v>
      </c>
      <c r="R10075" t="str">
        <f t="shared" si="472"/>
        <v>Tertile 2</v>
      </c>
      <c r="S10075" t="str">
        <f t="shared" si="473"/>
        <v>Eligible</v>
      </c>
    </row>
    <row r="10076" spans="1:19" x14ac:dyDescent="0.35">
      <c r="A10076" t="s">
        <v>12318</v>
      </c>
      <c r="B10076" s="1">
        <v>44915</v>
      </c>
      <c r="C10076" s="5" t="str">
        <f t="shared" si="471"/>
        <v>12</v>
      </c>
      <c r="D10076" t="s">
        <v>486</v>
      </c>
      <c r="E10076" t="s">
        <v>17</v>
      </c>
      <c r="F10076">
        <v>937500</v>
      </c>
      <c r="G10076" t="s">
        <v>29</v>
      </c>
      <c r="H10076" t="s">
        <v>48</v>
      </c>
      <c r="I10076" t="s">
        <v>130</v>
      </c>
      <c r="J10076" t="s">
        <v>39</v>
      </c>
      <c r="K10076" t="s">
        <v>40</v>
      </c>
      <c r="L10076" t="s">
        <v>23</v>
      </c>
      <c r="M10076">
        <v>25500</v>
      </c>
      <c r="N10076" t="s">
        <v>32</v>
      </c>
      <c r="O10076" t="s">
        <v>110</v>
      </c>
      <c r="P10076">
        <v>6452686</v>
      </c>
      <c r="Q10076" t="s">
        <v>33</v>
      </c>
      <c r="R10076" t="str">
        <f t="shared" si="472"/>
        <v>Tertile 2</v>
      </c>
      <c r="S10076" t="str">
        <f t="shared" si="473"/>
        <v>Eligible</v>
      </c>
    </row>
    <row r="10077" spans="1:19" x14ac:dyDescent="0.35">
      <c r="A10077" t="s">
        <v>12347</v>
      </c>
      <c r="B10077" s="1">
        <v>44915</v>
      </c>
      <c r="C10077" s="5" t="str">
        <f t="shared" si="471"/>
        <v>12</v>
      </c>
      <c r="D10077" t="s">
        <v>303</v>
      </c>
      <c r="E10077" t="s">
        <v>17</v>
      </c>
      <c r="F10077">
        <v>940000</v>
      </c>
      <c r="G10077" t="s">
        <v>137</v>
      </c>
      <c r="H10077" t="s">
        <v>133</v>
      </c>
      <c r="I10077" t="s">
        <v>134</v>
      </c>
      <c r="J10077" t="s">
        <v>21</v>
      </c>
      <c r="K10077" t="s">
        <v>22</v>
      </c>
      <c r="L10077" t="s">
        <v>23</v>
      </c>
      <c r="M10077">
        <v>21000</v>
      </c>
      <c r="N10077" t="s">
        <v>24</v>
      </c>
      <c r="O10077" t="s">
        <v>83</v>
      </c>
      <c r="P10077">
        <v>6356911</v>
      </c>
      <c r="Q10077" t="s">
        <v>26</v>
      </c>
      <c r="R10077" t="str">
        <f t="shared" si="472"/>
        <v>Tertile 2</v>
      </c>
      <c r="S10077" t="str">
        <f t="shared" si="473"/>
        <v>Eligible</v>
      </c>
    </row>
    <row r="10078" spans="1:19" x14ac:dyDescent="0.35">
      <c r="A10078" t="s">
        <v>12332</v>
      </c>
      <c r="B10078" s="1">
        <v>44915</v>
      </c>
      <c r="C10078" s="5" t="str">
        <f t="shared" si="471"/>
        <v>12</v>
      </c>
      <c r="D10078" t="s">
        <v>7707</v>
      </c>
      <c r="E10078" t="s">
        <v>17</v>
      </c>
      <c r="F10078">
        <v>1095000</v>
      </c>
      <c r="G10078" t="s">
        <v>191</v>
      </c>
      <c r="H10078" t="s">
        <v>108</v>
      </c>
      <c r="I10078" t="s">
        <v>335</v>
      </c>
      <c r="J10078" t="s">
        <v>21</v>
      </c>
      <c r="K10078" t="s">
        <v>22</v>
      </c>
      <c r="L10078" t="s">
        <v>23</v>
      </c>
      <c r="M10078">
        <v>26501</v>
      </c>
      <c r="N10078" t="s">
        <v>32</v>
      </c>
      <c r="O10078" t="s">
        <v>25</v>
      </c>
      <c r="P10078">
        <v>6938954</v>
      </c>
      <c r="Q10078" t="s">
        <v>33</v>
      </c>
      <c r="R10078" t="str">
        <f t="shared" si="472"/>
        <v>Tertile 3</v>
      </c>
      <c r="S10078" t="str">
        <f t="shared" si="473"/>
        <v>Eligible</v>
      </c>
    </row>
    <row r="10079" spans="1:19" x14ac:dyDescent="0.35">
      <c r="A10079" t="s">
        <v>12343</v>
      </c>
      <c r="B10079" s="1">
        <v>44915</v>
      </c>
      <c r="C10079" s="5" t="str">
        <f t="shared" si="471"/>
        <v>12</v>
      </c>
      <c r="D10079" t="s">
        <v>4502</v>
      </c>
      <c r="E10079" t="s">
        <v>17</v>
      </c>
      <c r="F10079">
        <v>1150000</v>
      </c>
      <c r="G10079" t="s">
        <v>76</v>
      </c>
      <c r="H10079" t="s">
        <v>94</v>
      </c>
      <c r="I10079" t="s">
        <v>630</v>
      </c>
      <c r="J10079" t="s">
        <v>39</v>
      </c>
      <c r="K10079" t="s">
        <v>40</v>
      </c>
      <c r="L10079" t="s">
        <v>50</v>
      </c>
      <c r="M10079">
        <v>20000</v>
      </c>
      <c r="N10079" t="s">
        <v>72</v>
      </c>
      <c r="O10079" t="s">
        <v>59</v>
      </c>
      <c r="P10079">
        <v>8983006</v>
      </c>
      <c r="Q10079" t="s">
        <v>44</v>
      </c>
      <c r="R10079" t="str">
        <f t="shared" si="472"/>
        <v>Tertile 3</v>
      </c>
      <c r="S10079" t="str">
        <f t="shared" si="473"/>
        <v>Eligible</v>
      </c>
    </row>
    <row r="10080" spans="1:19" x14ac:dyDescent="0.35">
      <c r="A10080" t="s">
        <v>12310</v>
      </c>
      <c r="B10080" s="1">
        <v>44915</v>
      </c>
      <c r="C10080" s="5" t="str">
        <f t="shared" si="471"/>
        <v>12</v>
      </c>
      <c r="D10080" t="s">
        <v>12311</v>
      </c>
      <c r="E10080" t="s">
        <v>17</v>
      </c>
      <c r="F10080">
        <v>1200000</v>
      </c>
      <c r="G10080" t="s">
        <v>36</v>
      </c>
      <c r="H10080" t="s">
        <v>319</v>
      </c>
      <c r="I10080" t="s">
        <v>320</v>
      </c>
      <c r="J10080" t="s">
        <v>21</v>
      </c>
      <c r="K10080" t="s">
        <v>22</v>
      </c>
      <c r="L10080" t="s">
        <v>50</v>
      </c>
      <c r="M10080">
        <v>46001</v>
      </c>
      <c r="N10080" t="s">
        <v>42</v>
      </c>
      <c r="O10080" t="s">
        <v>110</v>
      </c>
      <c r="P10080">
        <v>8361742</v>
      </c>
      <c r="Q10080" t="s">
        <v>44</v>
      </c>
      <c r="R10080" t="str">
        <f t="shared" si="472"/>
        <v>Tertile 3</v>
      </c>
      <c r="S10080" t="str">
        <f t="shared" si="473"/>
        <v>Eligible</v>
      </c>
    </row>
    <row r="10081" spans="1:19" x14ac:dyDescent="0.35">
      <c r="A10081" t="s">
        <v>12313</v>
      </c>
      <c r="B10081" s="1">
        <v>44915</v>
      </c>
      <c r="C10081" s="5" t="str">
        <f t="shared" si="471"/>
        <v>12</v>
      </c>
      <c r="D10081" t="s">
        <v>443</v>
      </c>
      <c r="E10081" t="s">
        <v>17</v>
      </c>
      <c r="F10081">
        <v>1222500</v>
      </c>
      <c r="G10081" t="s">
        <v>142</v>
      </c>
      <c r="H10081" t="s">
        <v>64</v>
      </c>
      <c r="I10081" t="s">
        <v>65</v>
      </c>
      <c r="J10081" t="s">
        <v>39</v>
      </c>
      <c r="K10081" t="s">
        <v>40</v>
      </c>
      <c r="L10081" t="s">
        <v>23</v>
      </c>
      <c r="M10081">
        <v>22251</v>
      </c>
      <c r="N10081" t="s">
        <v>51</v>
      </c>
      <c r="O10081" t="s">
        <v>59</v>
      </c>
      <c r="P10081">
        <v>6799033</v>
      </c>
      <c r="Q10081" t="s">
        <v>52</v>
      </c>
      <c r="R10081" t="str">
        <f t="shared" si="472"/>
        <v>Tertile 3</v>
      </c>
      <c r="S10081" t="str">
        <f t="shared" si="473"/>
        <v>Eligible</v>
      </c>
    </row>
    <row r="10082" spans="1:19" x14ac:dyDescent="0.35">
      <c r="A10082" t="s">
        <v>12315</v>
      </c>
      <c r="B10082" s="1">
        <v>44915</v>
      </c>
      <c r="C10082" s="5" t="str">
        <f t="shared" si="471"/>
        <v>12</v>
      </c>
      <c r="D10082" t="s">
        <v>480</v>
      </c>
      <c r="E10082" t="s">
        <v>17</v>
      </c>
      <c r="F10082">
        <v>1232000</v>
      </c>
      <c r="G10082" t="s">
        <v>152</v>
      </c>
      <c r="H10082" t="s">
        <v>126</v>
      </c>
      <c r="I10082" t="s">
        <v>127</v>
      </c>
      <c r="J10082" t="s">
        <v>39</v>
      </c>
      <c r="K10082" t="s">
        <v>40</v>
      </c>
      <c r="L10082" t="s">
        <v>23</v>
      </c>
      <c r="M10082">
        <v>43201</v>
      </c>
      <c r="N10082" t="s">
        <v>66</v>
      </c>
      <c r="O10082" t="s">
        <v>110</v>
      </c>
      <c r="P10082">
        <v>8584886</v>
      </c>
      <c r="Q10082" t="s">
        <v>67</v>
      </c>
      <c r="R10082" t="str">
        <f t="shared" si="472"/>
        <v>Tertile 3</v>
      </c>
      <c r="S10082" t="str">
        <f t="shared" si="473"/>
        <v>Eligible</v>
      </c>
    </row>
    <row r="10083" spans="1:19" x14ac:dyDescent="0.35">
      <c r="A10083" t="s">
        <v>12322</v>
      </c>
      <c r="B10083" s="1">
        <v>44915</v>
      </c>
      <c r="C10083" s="5" t="str">
        <f t="shared" si="471"/>
        <v>12</v>
      </c>
      <c r="D10083" t="s">
        <v>2279</v>
      </c>
      <c r="E10083" t="s">
        <v>17</v>
      </c>
      <c r="F10083">
        <v>1300000</v>
      </c>
      <c r="G10083" t="s">
        <v>63</v>
      </c>
      <c r="H10083" t="s">
        <v>94</v>
      </c>
      <c r="I10083" t="s">
        <v>227</v>
      </c>
      <c r="J10083" t="s">
        <v>21</v>
      </c>
      <c r="K10083" t="s">
        <v>22</v>
      </c>
      <c r="L10083" t="s">
        <v>50</v>
      </c>
      <c r="M10083">
        <v>21000</v>
      </c>
      <c r="N10083" t="s">
        <v>66</v>
      </c>
      <c r="O10083" t="s">
        <v>59</v>
      </c>
      <c r="P10083">
        <v>7045975</v>
      </c>
      <c r="Q10083" t="s">
        <v>67</v>
      </c>
      <c r="R10083" t="str">
        <f t="shared" si="472"/>
        <v>Tertile 3</v>
      </c>
      <c r="S10083" t="str">
        <f t="shared" si="473"/>
        <v>Eligible</v>
      </c>
    </row>
    <row r="10084" spans="1:19" x14ac:dyDescent="0.35">
      <c r="A10084" t="s">
        <v>12340</v>
      </c>
      <c r="B10084" s="1">
        <v>44915</v>
      </c>
      <c r="C10084" s="5" t="str">
        <f t="shared" si="471"/>
        <v>12</v>
      </c>
      <c r="D10084" t="s">
        <v>376</v>
      </c>
      <c r="E10084" t="s">
        <v>86</v>
      </c>
      <c r="F10084">
        <v>1350000</v>
      </c>
      <c r="G10084" t="s">
        <v>142</v>
      </c>
      <c r="H10084" t="s">
        <v>30</v>
      </c>
      <c r="I10084" t="s">
        <v>461</v>
      </c>
      <c r="J10084" t="s">
        <v>21</v>
      </c>
      <c r="K10084" t="s">
        <v>22</v>
      </c>
      <c r="L10084" t="s">
        <v>50</v>
      </c>
      <c r="M10084">
        <v>22000</v>
      </c>
      <c r="N10084" t="s">
        <v>51</v>
      </c>
      <c r="O10084" t="s">
        <v>43</v>
      </c>
      <c r="P10084">
        <v>6527340</v>
      </c>
      <c r="Q10084" t="s">
        <v>73</v>
      </c>
      <c r="R10084" t="str">
        <f t="shared" si="472"/>
        <v>Tertile 3</v>
      </c>
      <c r="S10084" t="str">
        <f t="shared" si="473"/>
        <v>Eligible</v>
      </c>
    </row>
    <row r="10085" spans="1:19" x14ac:dyDescent="0.35">
      <c r="A10085" t="s">
        <v>12294</v>
      </c>
      <c r="B10085" s="1">
        <v>44915</v>
      </c>
      <c r="C10085" s="5" t="str">
        <f t="shared" si="471"/>
        <v>12</v>
      </c>
      <c r="D10085" t="s">
        <v>760</v>
      </c>
      <c r="E10085" t="s">
        <v>86</v>
      </c>
      <c r="F10085">
        <v>1460000</v>
      </c>
      <c r="G10085" t="s">
        <v>90</v>
      </c>
      <c r="H10085" t="s">
        <v>148</v>
      </c>
      <c r="I10085" t="s">
        <v>522</v>
      </c>
      <c r="J10085" t="s">
        <v>21</v>
      </c>
      <c r="K10085" t="s">
        <v>22</v>
      </c>
      <c r="L10085" t="s">
        <v>50</v>
      </c>
      <c r="M10085">
        <v>45000</v>
      </c>
      <c r="N10085" t="s">
        <v>72</v>
      </c>
      <c r="O10085" t="s">
        <v>59</v>
      </c>
      <c r="P10085">
        <v>6167327</v>
      </c>
      <c r="Q10085" t="s">
        <v>73</v>
      </c>
      <c r="R10085" t="str">
        <f t="shared" si="472"/>
        <v>Tertile 3</v>
      </c>
      <c r="S10085" t="str">
        <f t="shared" si="473"/>
        <v>Eligible</v>
      </c>
    </row>
    <row r="10086" spans="1:19" x14ac:dyDescent="0.35">
      <c r="A10086" t="s">
        <v>12344</v>
      </c>
      <c r="B10086" s="1">
        <v>44915</v>
      </c>
      <c r="C10086" s="5" t="str">
        <f t="shared" si="471"/>
        <v>12</v>
      </c>
      <c r="D10086" t="s">
        <v>1965</v>
      </c>
      <c r="E10086" t="s">
        <v>17</v>
      </c>
      <c r="F10086">
        <v>1505000</v>
      </c>
      <c r="G10086" t="s">
        <v>160</v>
      </c>
      <c r="H10086" t="s">
        <v>156</v>
      </c>
      <c r="I10086" t="s">
        <v>157</v>
      </c>
      <c r="J10086" t="s">
        <v>21</v>
      </c>
      <c r="K10086" t="s">
        <v>22</v>
      </c>
      <c r="L10086" t="s">
        <v>50</v>
      </c>
      <c r="M10086">
        <v>38500</v>
      </c>
      <c r="N10086" t="s">
        <v>58</v>
      </c>
      <c r="O10086" t="s">
        <v>43</v>
      </c>
      <c r="P10086">
        <v>7768290</v>
      </c>
      <c r="Q10086" t="s">
        <v>52</v>
      </c>
      <c r="R10086" t="str">
        <f t="shared" si="472"/>
        <v>Tertile 3</v>
      </c>
      <c r="S10086" t="str">
        <f t="shared" si="473"/>
        <v>Eligible</v>
      </c>
    </row>
    <row r="10087" spans="1:19" x14ac:dyDescent="0.35">
      <c r="A10087" t="s">
        <v>12297</v>
      </c>
      <c r="B10087" s="1">
        <v>44915</v>
      </c>
      <c r="C10087" s="5" t="str">
        <f t="shared" si="471"/>
        <v>12</v>
      </c>
      <c r="D10087" t="s">
        <v>799</v>
      </c>
      <c r="E10087" t="s">
        <v>17</v>
      </c>
      <c r="F10087">
        <v>1530000</v>
      </c>
      <c r="G10087" t="s">
        <v>103</v>
      </c>
      <c r="H10087" t="s">
        <v>64</v>
      </c>
      <c r="I10087" t="s">
        <v>65</v>
      </c>
      <c r="J10087" t="s">
        <v>39</v>
      </c>
      <c r="K10087" t="s">
        <v>40</v>
      </c>
      <c r="L10087" t="s">
        <v>50</v>
      </c>
      <c r="M10087">
        <v>19000</v>
      </c>
      <c r="N10087" t="s">
        <v>42</v>
      </c>
      <c r="O10087" t="s">
        <v>59</v>
      </c>
      <c r="P10087">
        <v>7520843</v>
      </c>
      <c r="Q10087" t="s">
        <v>44</v>
      </c>
      <c r="R10087" t="str">
        <f t="shared" si="472"/>
        <v>Tertile 3</v>
      </c>
      <c r="S10087" t="str">
        <f t="shared" si="473"/>
        <v>Eligible</v>
      </c>
    </row>
    <row r="10088" spans="1:19" x14ac:dyDescent="0.35">
      <c r="A10088" t="s">
        <v>12296</v>
      </c>
      <c r="B10088" s="1">
        <v>44915</v>
      </c>
      <c r="C10088" s="5" t="str">
        <f t="shared" si="471"/>
        <v>12</v>
      </c>
      <c r="D10088" t="s">
        <v>797</v>
      </c>
      <c r="E10088" t="s">
        <v>86</v>
      </c>
      <c r="F10088">
        <v>1600000</v>
      </c>
      <c r="G10088" t="s">
        <v>98</v>
      </c>
      <c r="H10088" t="s">
        <v>117</v>
      </c>
      <c r="I10088" t="s">
        <v>527</v>
      </c>
      <c r="J10088" t="s">
        <v>39</v>
      </c>
      <c r="K10088" t="s">
        <v>40</v>
      </c>
      <c r="L10088" t="s">
        <v>50</v>
      </c>
      <c r="M10088">
        <v>26000</v>
      </c>
      <c r="N10088" t="s">
        <v>32</v>
      </c>
      <c r="O10088" t="s">
        <v>110</v>
      </c>
      <c r="P10088">
        <v>7969484</v>
      </c>
      <c r="Q10088" t="s">
        <v>33</v>
      </c>
      <c r="R10088" t="str">
        <f t="shared" si="472"/>
        <v>Tertile 3</v>
      </c>
      <c r="S10088" t="str">
        <f t="shared" si="473"/>
        <v>Eligible</v>
      </c>
    </row>
    <row r="10089" spans="1:19" x14ac:dyDescent="0.35">
      <c r="A10089" t="s">
        <v>12321</v>
      </c>
      <c r="B10089" s="1">
        <v>44915</v>
      </c>
      <c r="C10089" s="5" t="str">
        <f t="shared" si="471"/>
        <v>12</v>
      </c>
      <c r="D10089" t="s">
        <v>491</v>
      </c>
      <c r="E10089" t="s">
        <v>17</v>
      </c>
      <c r="F10089">
        <v>1600000</v>
      </c>
      <c r="G10089" t="s">
        <v>55</v>
      </c>
      <c r="H10089" t="s">
        <v>148</v>
      </c>
      <c r="I10089" t="s">
        <v>765</v>
      </c>
      <c r="J10089" t="s">
        <v>21</v>
      </c>
      <c r="K10089" t="s">
        <v>22</v>
      </c>
      <c r="L10089" t="s">
        <v>50</v>
      </c>
      <c r="M10089">
        <v>25000</v>
      </c>
      <c r="N10089" t="s">
        <v>58</v>
      </c>
      <c r="O10089" t="s">
        <v>25</v>
      </c>
      <c r="P10089">
        <v>8039517</v>
      </c>
      <c r="Q10089" t="s">
        <v>60</v>
      </c>
      <c r="R10089" t="str">
        <f t="shared" si="472"/>
        <v>Tertile 3</v>
      </c>
      <c r="S10089" t="str">
        <f t="shared" si="473"/>
        <v>Eligible</v>
      </c>
    </row>
    <row r="10090" spans="1:19" x14ac:dyDescent="0.35">
      <c r="A10090" t="s">
        <v>12293</v>
      </c>
      <c r="B10090" s="1">
        <v>44915</v>
      </c>
      <c r="C10090" s="5" t="str">
        <f t="shared" si="471"/>
        <v>12</v>
      </c>
      <c r="D10090" t="s">
        <v>758</v>
      </c>
      <c r="E10090" t="s">
        <v>17</v>
      </c>
      <c r="F10090">
        <v>1650000</v>
      </c>
      <c r="G10090" t="s">
        <v>80</v>
      </c>
      <c r="H10090" t="s">
        <v>444</v>
      </c>
      <c r="I10090" t="s">
        <v>519</v>
      </c>
      <c r="J10090" t="s">
        <v>39</v>
      </c>
      <c r="K10090" t="s">
        <v>40</v>
      </c>
      <c r="L10090" t="s">
        <v>50</v>
      </c>
      <c r="M10090">
        <v>16000</v>
      </c>
      <c r="N10090" t="s">
        <v>66</v>
      </c>
      <c r="O10090" t="s">
        <v>59</v>
      </c>
      <c r="P10090">
        <v>6575161</v>
      </c>
      <c r="Q10090" t="s">
        <v>73</v>
      </c>
      <c r="R10090" t="str">
        <f t="shared" si="472"/>
        <v>Tertile 3</v>
      </c>
      <c r="S10090" t="str">
        <f t="shared" si="473"/>
        <v>Eligible</v>
      </c>
    </row>
    <row r="10091" spans="1:19" x14ac:dyDescent="0.35">
      <c r="A10091" t="s">
        <v>12341</v>
      </c>
      <c r="B10091" s="1">
        <v>44915</v>
      </c>
      <c r="C10091" s="5" t="str">
        <f t="shared" si="471"/>
        <v>12</v>
      </c>
      <c r="D10091" t="s">
        <v>3365</v>
      </c>
      <c r="E10091" t="s">
        <v>86</v>
      </c>
      <c r="F10091">
        <v>1665000</v>
      </c>
      <c r="G10091" t="s">
        <v>147</v>
      </c>
      <c r="H10091" t="s">
        <v>117</v>
      </c>
      <c r="I10091" t="s">
        <v>427</v>
      </c>
      <c r="J10091" t="s">
        <v>39</v>
      </c>
      <c r="K10091" t="s">
        <v>40</v>
      </c>
      <c r="L10091" t="s">
        <v>50</v>
      </c>
      <c r="M10091">
        <v>21500</v>
      </c>
      <c r="N10091" t="s">
        <v>58</v>
      </c>
      <c r="O10091" t="s">
        <v>25</v>
      </c>
      <c r="P10091">
        <v>6880588</v>
      </c>
      <c r="Q10091" t="s">
        <v>26</v>
      </c>
      <c r="R10091" t="str">
        <f t="shared" si="472"/>
        <v>Tertile 3</v>
      </c>
      <c r="S10091" t="str">
        <f t="shared" si="473"/>
        <v>Eligible</v>
      </c>
    </row>
    <row r="10092" spans="1:19" x14ac:dyDescent="0.35">
      <c r="A10092" t="s">
        <v>12319</v>
      </c>
      <c r="B10092" s="1">
        <v>44915</v>
      </c>
      <c r="C10092" s="5" t="str">
        <f t="shared" si="471"/>
        <v>12</v>
      </c>
      <c r="D10092" t="s">
        <v>489</v>
      </c>
      <c r="E10092" t="s">
        <v>17</v>
      </c>
      <c r="F10092">
        <v>1710000</v>
      </c>
      <c r="G10092" t="s">
        <v>36</v>
      </c>
      <c r="H10092" t="s">
        <v>174</v>
      </c>
      <c r="I10092" t="s">
        <v>579</v>
      </c>
      <c r="J10092" t="s">
        <v>39</v>
      </c>
      <c r="K10092" t="s">
        <v>40</v>
      </c>
      <c r="L10092" t="s">
        <v>23</v>
      </c>
      <c r="M10092">
        <v>85000</v>
      </c>
      <c r="N10092" t="s">
        <v>42</v>
      </c>
      <c r="O10092" t="s">
        <v>25</v>
      </c>
      <c r="P10092">
        <v>7325321</v>
      </c>
      <c r="Q10092" t="s">
        <v>44</v>
      </c>
      <c r="R10092" t="str">
        <f t="shared" si="472"/>
        <v>Tertile 3</v>
      </c>
      <c r="S10092" t="str">
        <f t="shared" si="473"/>
        <v>Eligible</v>
      </c>
    </row>
    <row r="10093" spans="1:19" x14ac:dyDescent="0.35">
      <c r="A10093" t="s">
        <v>12295</v>
      </c>
      <c r="B10093" s="1">
        <v>44915</v>
      </c>
      <c r="C10093" s="5" t="str">
        <f t="shared" si="471"/>
        <v>12</v>
      </c>
      <c r="D10093" t="s">
        <v>771</v>
      </c>
      <c r="E10093" t="s">
        <v>86</v>
      </c>
      <c r="F10093">
        <v>1760000</v>
      </c>
      <c r="G10093" t="s">
        <v>166</v>
      </c>
      <c r="H10093" t="s">
        <v>30</v>
      </c>
      <c r="I10093" t="s">
        <v>272</v>
      </c>
      <c r="J10093" t="s">
        <v>39</v>
      </c>
      <c r="K10093" t="s">
        <v>40</v>
      </c>
      <c r="L10093" t="s">
        <v>23</v>
      </c>
      <c r="M10093">
        <v>11000</v>
      </c>
      <c r="N10093" t="s">
        <v>24</v>
      </c>
      <c r="O10093" t="s">
        <v>110</v>
      </c>
      <c r="P10093">
        <v>8854772</v>
      </c>
      <c r="Q10093" t="s">
        <v>26</v>
      </c>
      <c r="R10093" t="str">
        <f t="shared" si="472"/>
        <v>Tertile 3</v>
      </c>
      <c r="S10093" t="str">
        <f t="shared" si="473"/>
        <v>Eligible</v>
      </c>
    </row>
    <row r="10094" spans="1:19" x14ac:dyDescent="0.35">
      <c r="A10094" t="s">
        <v>12290</v>
      </c>
      <c r="B10094" s="1">
        <v>44915</v>
      </c>
      <c r="C10094" s="5" t="str">
        <f t="shared" si="471"/>
        <v>12</v>
      </c>
      <c r="D10094" t="s">
        <v>718</v>
      </c>
      <c r="E10094" t="s">
        <v>86</v>
      </c>
      <c r="F10094">
        <v>1840000</v>
      </c>
      <c r="G10094" t="s">
        <v>291</v>
      </c>
      <c r="H10094" t="s">
        <v>94</v>
      </c>
      <c r="I10094" t="s">
        <v>344</v>
      </c>
      <c r="J10094" t="s">
        <v>39</v>
      </c>
      <c r="K10094" t="s">
        <v>40</v>
      </c>
      <c r="L10094" t="s">
        <v>50</v>
      </c>
      <c r="M10094">
        <v>22000</v>
      </c>
      <c r="N10094" t="s">
        <v>42</v>
      </c>
      <c r="O10094" t="s">
        <v>110</v>
      </c>
      <c r="P10094">
        <v>7717732</v>
      </c>
      <c r="Q10094" t="s">
        <v>44</v>
      </c>
      <c r="R10094" t="str">
        <f t="shared" si="472"/>
        <v>Tertile 3</v>
      </c>
      <c r="S10094" t="str">
        <f t="shared" si="473"/>
        <v>Eligible</v>
      </c>
    </row>
    <row r="10095" spans="1:19" x14ac:dyDescent="0.35">
      <c r="A10095" t="s">
        <v>12289</v>
      </c>
      <c r="B10095" s="1">
        <v>44915</v>
      </c>
      <c r="C10095" s="5" t="str">
        <f t="shared" si="471"/>
        <v>12</v>
      </c>
      <c r="D10095" t="s">
        <v>709</v>
      </c>
      <c r="E10095" t="s">
        <v>17</v>
      </c>
      <c r="F10095">
        <v>1915000</v>
      </c>
      <c r="G10095" t="s">
        <v>288</v>
      </c>
      <c r="H10095" t="s">
        <v>30</v>
      </c>
      <c r="I10095" t="s">
        <v>272</v>
      </c>
      <c r="J10095" t="s">
        <v>39</v>
      </c>
      <c r="K10095" t="s">
        <v>40</v>
      </c>
      <c r="L10095" t="s">
        <v>23</v>
      </c>
      <c r="M10095">
        <v>11500</v>
      </c>
      <c r="N10095" t="s">
        <v>32</v>
      </c>
      <c r="O10095" t="s">
        <v>110</v>
      </c>
      <c r="P10095">
        <v>7127130</v>
      </c>
      <c r="Q10095" t="s">
        <v>33</v>
      </c>
      <c r="R10095" t="str">
        <f t="shared" si="472"/>
        <v>Tertile 3</v>
      </c>
      <c r="S10095" t="str">
        <f t="shared" si="473"/>
        <v>Eligible</v>
      </c>
    </row>
    <row r="10096" spans="1:19" x14ac:dyDescent="0.35">
      <c r="A10096" t="s">
        <v>12317</v>
      </c>
      <c r="B10096" s="1">
        <v>44915</v>
      </c>
      <c r="C10096" s="5" t="str">
        <f t="shared" si="471"/>
        <v>12</v>
      </c>
      <c r="D10096" t="s">
        <v>2256</v>
      </c>
      <c r="E10096" t="s">
        <v>17</v>
      </c>
      <c r="F10096">
        <v>2300000</v>
      </c>
      <c r="G10096" t="s">
        <v>18</v>
      </c>
      <c r="H10096" t="s">
        <v>64</v>
      </c>
      <c r="I10096" t="s">
        <v>65</v>
      </c>
      <c r="J10096" t="s">
        <v>21</v>
      </c>
      <c r="K10096" t="s">
        <v>22</v>
      </c>
      <c r="L10096" t="s">
        <v>50</v>
      </c>
      <c r="M10096">
        <v>21000</v>
      </c>
      <c r="N10096" t="s">
        <v>24</v>
      </c>
      <c r="O10096" t="s">
        <v>59</v>
      </c>
      <c r="P10096">
        <v>6590054</v>
      </c>
      <c r="Q10096" t="s">
        <v>26</v>
      </c>
      <c r="R10096" t="str">
        <f t="shared" si="472"/>
        <v>Tertile 3</v>
      </c>
      <c r="S10096" t="str">
        <f t="shared" si="473"/>
        <v>Eligible</v>
      </c>
    </row>
    <row r="10097" spans="1:19" x14ac:dyDescent="0.35">
      <c r="A10097" t="s">
        <v>12359</v>
      </c>
      <c r="B10097" s="1">
        <v>44916</v>
      </c>
      <c r="C10097" s="5" t="str">
        <f t="shared" si="471"/>
        <v>12</v>
      </c>
      <c r="D10097" t="s">
        <v>1047</v>
      </c>
      <c r="E10097" t="s">
        <v>17</v>
      </c>
      <c r="F10097">
        <v>13500</v>
      </c>
      <c r="G10097" t="s">
        <v>47</v>
      </c>
      <c r="H10097" t="s">
        <v>174</v>
      </c>
      <c r="I10097" t="s">
        <v>579</v>
      </c>
      <c r="J10097" t="s">
        <v>21</v>
      </c>
      <c r="K10097" t="s">
        <v>22</v>
      </c>
      <c r="L10097" t="s">
        <v>23</v>
      </c>
      <c r="M10097">
        <v>39001</v>
      </c>
      <c r="N10097" t="s">
        <v>51</v>
      </c>
      <c r="O10097" t="s">
        <v>25</v>
      </c>
      <c r="P10097">
        <v>8332318</v>
      </c>
      <c r="Q10097" t="s">
        <v>52</v>
      </c>
      <c r="R10097" t="str">
        <f t="shared" si="472"/>
        <v>Tertile 1</v>
      </c>
      <c r="S10097" t="str">
        <f t="shared" si="473"/>
        <v>Risky</v>
      </c>
    </row>
    <row r="10098" spans="1:19" x14ac:dyDescent="0.35">
      <c r="A10098" t="s">
        <v>12361</v>
      </c>
      <c r="B10098" s="1">
        <v>44916</v>
      </c>
      <c r="C10098" s="5" t="str">
        <f t="shared" si="471"/>
        <v>12</v>
      </c>
      <c r="D10098" t="s">
        <v>1051</v>
      </c>
      <c r="E10098" t="s">
        <v>17</v>
      </c>
      <c r="F10098">
        <v>13500</v>
      </c>
      <c r="G10098" t="s">
        <v>63</v>
      </c>
      <c r="H10098" t="s">
        <v>319</v>
      </c>
      <c r="I10098" t="s">
        <v>341</v>
      </c>
      <c r="J10098" t="s">
        <v>21</v>
      </c>
      <c r="K10098" t="s">
        <v>22</v>
      </c>
      <c r="L10098" t="s">
        <v>50</v>
      </c>
      <c r="M10098">
        <v>15001</v>
      </c>
      <c r="N10098" t="s">
        <v>66</v>
      </c>
      <c r="O10098" t="s">
        <v>59</v>
      </c>
      <c r="P10098">
        <v>6153433</v>
      </c>
      <c r="Q10098" t="s">
        <v>67</v>
      </c>
      <c r="R10098" t="str">
        <f t="shared" si="472"/>
        <v>Tertile 1</v>
      </c>
      <c r="S10098" t="str">
        <f t="shared" si="473"/>
        <v>Risky</v>
      </c>
    </row>
    <row r="10099" spans="1:19" x14ac:dyDescent="0.35">
      <c r="A10099" t="s">
        <v>12362</v>
      </c>
      <c r="B10099" s="1">
        <v>44916</v>
      </c>
      <c r="C10099" s="5" t="str">
        <f t="shared" si="471"/>
        <v>12</v>
      </c>
      <c r="D10099" t="s">
        <v>1079</v>
      </c>
      <c r="E10099" t="s">
        <v>17</v>
      </c>
      <c r="F10099">
        <v>13500</v>
      </c>
      <c r="G10099" t="s">
        <v>70</v>
      </c>
      <c r="H10099" t="s">
        <v>104</v>
      </c>
      <c r="I10099" t="s">
        <v>487</v>
      </c>
      <c r="J10099" t="s">
        <v>21</v>
      </c>
      <c r="K10099" t="s">
        <v>22</v>
      </c>
      <c r="L10099" t="s">
        <v>50</v>
      </c>
      <c r="M10099">
        <v>62001</v>
      </c>
      <c r="N10099" t="s">
        <v>72</v>
      </c>
      <c r="O10099" t="s">
        <v>25</v>
      </c>
      <c r="P10099">
        <v>8092581</v>
      </c>
      <c r="Q10099" t="s">
        <v>73</v>
      </c>
      <c r="R10099" t="str">
        <f t="shared" si="472"/>
        <v>Tertile 1</v>
      </c>
      <c r="S10099" t="str">
        <f t="shared" si="473"/>
        <v>Risky</v>
      </c>
    </row>
    <row r="10100" spans="1:19" x14ac:dyDescent="0.35">
      <c r="A10100" t="s">
        <v>12363</v>
      </c>
      <c r="B10100" s="1">
        <v>44916</v>
      </c>
      <c r="C10100" s="5" t="str">
        <f t="shared" si="471"/>
        <v>12</v>
      </c>
      <c r="D10100" t="s">
        <v>1100</v>
      </c>
      <c r="E10100" t="s">
        <v>17</v>
      </c>
      <c r="F10100">
        <v>13500</v>
      </c>
      <c r="G10100" t="s">
        <v>137</v>
      </c>
      <c r="H10100" t="s">
        <v>19</v>
      </c>
      <c r="I10100" t="s">
        <v>641</v>
      </c>
      <c r="J10100" t="s">
        <v>21</v>
      </c>
      <c r="K10100" t="s">
        <v>22</v>
      </c>
      <c r="L10100" t="s">
        <v>23</v>
      </c>
      <c r="M10100">
        <v>11001</v>
      </c>
      <c r="N10100" t="s">
        <v>24</v>
      </c>
      <c r="O10100" t="s">
        <v>43</v>
      </c>
      <c r="P10100">
        <v>6662878</v>
      </c>
      <c r="Q10100" t="s">
        <v>26</v>
      </c>
      <c r="R10100" t="str">
        <f t="shared" si="472"/>
        <v>Tertile 1</v>
      </c>
      <c r="S10100" t="str">
        <f t="shared" si="473"/>
        <v>Risky</v>
      </c>
    </row>
    <row r="10101" spans="1:19" x14ac:dyDescent="0.35">
      <c r="A10101" t="s">
        <v>12365</v>
      </c>
      <c r="B10101" s="1">
        <v>44916</v>
      </c>
      <c r="C10101" s="5" t="str">
        <f t="shared" si="471"/>
        <v>12</v>
      </c>
      <c r="D10101" t="s">
        <v>1102</v>
      </c>
      <c r="E10101" t="s">
        <v>17</v>
      </c>
      <c r="F10101">
        <v>13500</v>
      </c>
      <c r="G10101" t="s">
        <v>195</v>
      </c>
      <c r="H10101" t="s">
        <v>126</v>
      </c>
      <c r="I10101" t="s">
        <v>127</v>
      </c>
      <c r="J10101" t="s">
        <v>21</v>
      </c>
      <c r="K10101" t="s">
        <v>22</v>
      </c>
      <c r="L10101" t="s">
        <v>50</v>
      </c>
      <c r="M10101">
        <v>21001</v>
      </c>
      <c r="N10101" t="s">
        <v>42</v>
      </c>
      <c r="O10101" t="s">
        <v>110</v>
      </c>
      <c r="P10101">
        <v>7409868</v>
      </c>
      <c r="Q10101" t="s">
        <v>44</v>
      </c>
      <c r="R10101" t="str">
        <f t="shared" si="472"/>
        <v>Tertile 1</v>
      </c>
      <c r="S10101" t="str">
        <f t="shared" si="473"/>
        <v>Risky</v>
      </c>
    </row>
    <row r="10102" spans="1:19" x14ac:dyDescent="0.35">
      <c r="A10102" t="s">
        <v>12382</v>
      </c>
      <c r="B10102" s="1">
        <v>44916</v>
      </c>
      <c r="C10102" s="5" t="str">
        <f t="shared" si="471"/>
        <v>12</v>
      </c>
      <c r="D10102" t="s">
        <v>2413</v>
      </c>
      <c r="E10102" t="s">
        <v>17</v>
      </c>
      <c r="F10102">
        <v>13500</v>
      </c>
      <c r="G10102" t="s">
        <v>291</v>
      </c>
      <c r="H10102" t="s">
        <v>99</v>
      </c>
      <c r="I10102" t="s">
        <v>100</v>
      </c>
      <c r="J10102" t="s">
        <v>39</v>
      </c>
      <c r="K10102" t="s">
        <v>40</v>
      </c>
      <c r="L10102" t="s">
        <v>50</v>
      </c>
      <c r="M10102">
        <v>16000</v>
      </c>
      <c r="N10102" t="s">
        <v>42</v>
      </c>
      <c r="O10102" t="s">
        <v>25</v>
      </c>
      <c r="P10102">
        <v>8954248</v>
      </c>
      <c r="Q10102" t="s">
        <v>44</v>
      </c>
      <c r="R10102" t="str">
        <f t="shared" si="472"/>
        <v>Tertile 1</v>
      </c>
      <c r="S10102" t="str">
        <f t="shared" si="473"/>
        <v>Risky</v>
      </c>
    </row>
    <row r="10103" spans="1:19" x14ac:dyDescent="0.35">
      <c r="A10103" t="s">
        <v>12394</v>
      </c>
      <c r="B10103" s="1">
        <v>44916</v>
      </c>
      <c r="C10103" s="5" t="str">
        <f t="shared" si="471"/>
        <v>12</v>
      </c>
      <c r="D10103" t="s">
        <v>947</v>
      </c>
      <c r="E10103" t="s">
        <v>17</v>
      </c>
      <c r="F10103">
        <v>13500</v>
      </c>
      <c r="G10103" t="s">
        <v>166</v>
      </c>
      <c r="H10103" t="s">
        <v>187</v>
      </c>
      <c r="I10103" t="s">
        <v>208</v>
      </c>
      <c r="J10103" t="s">
        <v>39</v>
      </c>
      <c r="K10103" t="s">
        <v>40</v>
      </c>
      <c r="L10103" t="s">
        <v>50</v>
      </c>
      <c r="M10103">
        <v>25000</v>
      </c>
      <c r="N10103" t="s">
        <v>24</v>
      </c>
      <c r="O10103" t="s">
        <v>110</v>
      </c>
      <c r="P10103">
        <v>6473150</v>
      </c>
      <c r="Q10103" t="s">
        <v>73</v>
      </c>
      <c r="R10103" t="str">
        <f t="shared" si="472"/>
        <v>Tertile 1</v>
      </c>
      <c r="S10103" t="str">
        <f t="shared" si="473"/>
        <v>Risky</v>
      </c>
    </row>
    <row r="10104" spans="1:19" x14ac:dyDescent="0.35">
      <c r="A10104" t="s">
        <v>12397</v>
      </c>
      <c r="B10104" s="1">
        <v>44916</v>
      </c>
      <c r="C10104" s="5" t="str">
        <f t="shared" si="471"/>
        <v>12</v>
      </c>
      <c r="D10104" t="s">
        <v>2175</v>
      </c>
      <c r="E10104" t="s">
        <v>86</v>
      </c>
      <c r="F10104">
        <v>13500</v>
      </c>
      <c r="G10104" t="s">
        <v>142</v>
      </c>
      <c r="H10104" t="s">
        <v>19</v>
      </c>
      <c r="I10104" t="s">
        <v>641</v>
      </c>
      <c r="J10104" t="s">
        <v>39</v>
      </c>
      <c r="K10104" t="s">
        <v>40</v>
      </c>
      <c r="L10104" t="s">
        <v>50</v>
      </c>
      <c r="M10104">
        <v>20000</v>
      </c>
      <c r="N10104" t="s">
        <v>51</v>
      </c>
      <c r="O10104" t="s">
        <v>43</v>
      </c>
      <c r="P10104">
        <v>7704913</v>
      </c>
      <c r="Q10104" t="s">
        <v>44</v>
      </c>
      <c r="R10104" t="str">
        <f t="shared" si="472"/>
        <v>Tertile 1</v>
      </c>
      <c r="S10104" t="str">
        <f t="shared" si="473"/>
        <v>Risky</v>
      </c>
    </row>
    <row r="10105" spans="1:19" x14ac:dyDescent="0.35">
      <c r="A10105" t="s">
        <v>12400</v>
      </c>
      <c r="B10105" s="1">
        <v>44916</v>
      </c>
      <c r="C10105" s="5" t="str">
        <f t="shared" si="471"/>
        <v>12</v>
      </c>
      <c r="D10105" t="s">
        <v>709</v>
      </c>
      <c r="E10105" t="s">
        <v>17</v>
      </c>
      <c r="F10105">
        <v>13500</v>
      </c>
      <c r="G10105" t="s">
        <v>76</v>
      </c>
      <c r="H10105" t="s">
        <v>148</v>
      </c>
      <c r="I10105" t="s">
        <v>614</v>
      </c>
      <c r="J10105" t="s">
        <v>21</v>
      </c>
      <c r="K10105" t="s">
        <v>22</v>
      </c>
      <c r="L10105" t="s">
        <v>23</v>
      </c>
      <c r="M10105">
        <v>9000</v>
      </c>
      <c r="N10105" t="s">
        <v>72</v>
      </c>
      <c r="O10105" t="s">
        <v>59</v>
      </c>
      <c r="P10105">
        <v>8144645</v>
      </c>
      <c r="Q10105" t="s">
        <v>67</v>
      </c>
      <c r="R10105" t="str">
        <f t="shared" si="472"/>
        <v>Tertile 1</v>
      </c>
      <c r="S10105" t="str">
        <f t="shared" si="473"/>
        <v>Risky</v>
      </c>
    </row>
    <row r="10106" spans="1:19" x14ac:dyDescent="0.35">
      <c r="A10106" t="s">
        <v>12388</v>
      </c>
      <c r="B10106" s="1">
        <v>44916</v>
      </c>
      <c r="C10106" s="5" t="str">
        <f t="shared" si="471"/>
        <v>12</v>
      </c>
      <c r="D10106" t="s">
        <v>1067</v>
      </c>
      <c r="E10106" t="s">
        <v>17</v>
      </c>
      <c r="F10106">
        <v>320000</v>
      </c>
      <c r="G10106" t="s">
        <v>288</v>
      </c>
      <c r="H10106" t="s">
        <v>30</v>
      </c>
      <c r="I10106" t="s">
        <v>929</v>
      </c>
      <c r="J10106" t="s">
        <v>39</v>
      </c>
      <c r="K10106" t="s">
        <v>40</v>
      </c>
      <c r="L10106" t="s">
        <v>50</v>
      </c>
      <c r="M10106">
        <v>19000</v>
      </c>
      <c r="N10106" t="s">
        <v>32</v>
      </c>
      <c r="O10106" t="s">
        <v>25</v>
      </c>
      <c r="P10106">
        <v>7238462</v>
      </c>
      <c r="Q10106" t="s">
        <v>33</v>
      </c>
      <c r="R10106" t="str">
        <f t="shared" si="472"/>
        <v>Tertile 1</v>
      </c>
      <c r="S10106" t="str">
        <f t="shared" si="473"/>
        <v>Risky</v>
      </c>
    </row>
    <row r="10107" spans="1:19" x14ac:dyDescent="0.35">
      <c r="A10107" t="s">
        <v>12389</v>
      </c>
      <c r="B10107" s="1">
        <v>44916</v>
      </c>
      <c r="C10107" s="5" t="str">
        <f t="shared" si="471"/>
        <v>12</v>
      </c>
      <c r="D10107" t="s">
        <v>2374</v>
      </c>
      <c r="E10107" t="s">
        <v>17</v>
      </c>
      <c r="F10107">
        <v>450000</v>
      </c>
      <c r="G10107" t="s">
        <v>291</v>
      </c>
      <c r="H10107" t="s">
        <v>148</v>
      </c>
      <c r="I10107" t="s">
        <v>149</v>
      </c>
      <c r="J10107" t="s">
        <v>39</v>
      </c>
      <c r="K10107" t="s">
        <v>40</v>
      </c>
      <c r="L10107" t="s">
        <v>50</v>
      </c>
      <c r="M10107">
        <v>24000</v>
      </c>
      <c r="N10107" t="s">
        <v>42</v>
      </c>
      <c r="O10107" t="s">
        <v>43</v>
      </c>
      <c r="P10107">
        <v>7924258</v>
      </c>
      <c r="Q10107" t="s">
        <v>44</v>
      </c>
      <c r="R10107" t="str">
        <f t="shared" si="472"/>
        <v>Tertile 1</v>
      </c>
      <c r="S10107" t="str">
        <f t="shared" si="473"/>
        <v>Risky</v>
      </c>
    </row>
    <row r="10108" spans="1:19" x14ac:dyDescent="0.35">
      <c r="A10108" t="s">
        <v>12384</v>
      </c>
      <c r="B10108" s="1">
        <v>44916</v>
      </c>
      <c r="C10108" s="5" t="str">
        <f t="shared" si="471"/>
        <v>12</v>
      </c>
      <c r="D10108" t="s">
        <v>2333</v>
      </c>
      <c r="E10108" t="s">
        <v>17</v>
      </c>
      <c r="F10108">
        <v>461000</v>
      </c>
      <c r="G10108" t="s">
        <v>244</v>
      </c>
      <c r="H10108" t="s">
        <v>81</v>
      </c>
      <c r="I10108" t="s">
        <v>403</v>
      </c>
      <c r="J10108" t="s">
        <v>39</v>
      </c>
      <c r="K10108" t="s">
        <v>40</v>
      </c>
      <c r="L10108" t="s">
        <v>50</v>
      </c>
      <c r="M10108">
        <v>20001</v>
      </c>
      <c r="N10108" t="s">
        <v>58</v>
      </c>
      <c r="O10108" t="s">
        <v>25</v>
      </c>
      <c r="P10108">
        <v>8308998</v>
      </c>
      <c r="Q10108" t="s">
        <v>60</v>
      </c>
      <c r="R10108" t="str">
        <f t="shared" si="472"/>
        <v>Tertile 1</v>
      </c>
      <c r="S10108" t="str">
        <f t="shared" si="473"/>
        <v>Risky</v>
      </c>
    </row>
    <row r="10109" spans="1:19" x14ac:dyDescent="0.35">
      <c r="A10109" t="s">
        <v>12372</v>
      </c>
      <c r="B10109" s="1">
        <v>44916</v>
      </c>
      <c r="C10109" s="5" t="str">
        <f t="shared" si="471"/>
        <v>12</v>
      </c>
      <c r="D10109" t="s">
        <v>4247</v>
      </c>
      <c r="E10109" t="s">
        <v>17</v>
      </c>
      <c r="F10109">
        <v>490000</v>
      </c>
      <c r="G10109" t="s">
        <v>137</v>
      </c>
      <c r="H10109" t="s">
        <v>64</v>
      </c>
      <c r="I10109" t="s">
        <v>77</v>
      </c>
      <c r="J10109" t="s">
        <v>21</v>
      </c>
      <c r="K10109" t="s">
        <v>22</v>
      </c>
      <c r="L10109" t="s">
        <v>50</v>
      </c>
      <c r="M10109">
        <v>36001</v>
      </c>
      <c r="N10109" t="s">
        <v>24</v>
      </c>
      <c r="O10109" t="s">
        <v>43</v>
      </c>
      <c r="P10109">
        <v>7475581</v>
      </c>
      <c r="Q10109" t="s">
        <v>26</v>
      </c>
      <c r="R10109" t="str">
        <f t="shared" si="472"/>
        <v>Tertile 1</v>
      </c>
      <c r="S10109" t="str">
        <f t="shared" si="473"/>
        <v>Risky</v>
      </c>
    </row>
    <row r="10110" spans="1:19" x14ac:dyDescent="0.35">
      <c r="A10110" t="s">
        <v>12386</v>
      </c>
      <c r="B10110" s="1">
        <v>44916</v>
      </c>
      <c r="C10110" s="5" t="str">
        <f t="shared" si="471"/>
        <v>12</v>
      </c>
      <c r="D10110" t="s">
        <v>10777</v>
      </c>
      <c r="E10110" t="s">
        <v>17</v>
      </c>
      <c r="F10110">
        <v>500000</v>
      </c>
      <c r="G10110" t="s">
        <v>252</v>
      </c>
      <c r="H10110" t="s">
        <v>167</v>
      </c>
      <c r="I10110" t="s">
        <v>603</v>
      </c>
      <c r="J10110" t="s">
        <v>21</v>
      </c>
      <c r="K10110" t="s">
        <v>22</v>
      </c>
      <c r="L10110" t="s">
        <v>23</v>
      </c>
      <c r="M10110">
        <v>33000</v>
      </c>
      <c r="N10110" t="s">
        <v>72</v>
      </c>
      <c r="O10110" t="s">
        <v>25</v>
      </c>
      <c r="P10110">
        <v>7656362</v>
      </c>
      <c r="Q10110" t="s">
        <v>73</v>
      </c>
      <c r="R10110" t="str">
        <f t="shared" si="472"/>
        <v>Tertile 1</v>
      </c>
      <c r="S10110" t="str">
        <f t="shared" si="473"/>
        <v>Risky</v>
      </c>
    </row>
    <row r="10111" spans="1:19" x14ac:dyDescent="0.35">
      <c r="A10111" t="s">
        <v>12383</v>
      </c>
      <c r="B10111" s="1">
        <v>44916</v>
      </c>
      <c r="C10111" s="5" t="str">
        <f t="shared" si="471"/>
        <v>12</v>
      </c>
      <c r="D10111" t="s">
        <v>1031</v>
      </c>
      <c r="E10111" t="s">
        <v>17</v>
      </c>
      <c r="F10111">
        <v>545000</v>
      </c>
      <c r="G10111" t="s">
        <v>199</v>
      </c>
      <c r="H10111" t="s">
        <v>19</v>
      </c>
      <c r="I10111" t="s">
        <v>1023</v>
      </c>
      <c r="J10111" t="s">
        <v>39</v>
      </c>
      <c r="K10111" t="s">
        <v>40</v>
      </c>
      <c r="L10111" t="s">
        <v>50</v>
      </c>
      <c r="M10111">
        <v>14000</v>
      </c>
      <c r="N10111" t="s">
        <v>51</v>
      </c>
      <c r="O10111" t="s">
        <v>43</v>
      </c>
      <c r="P10111">
        <v>6146749</v>
      </c>
      <c r="Q10111" t="s">
        <v>52</v>
      </c>
      <c r="R10111" t="str">
        <f t="shared" si="472"/>
        <v>Tertile 1</v>
      </c>
      <c r="S10111" t="str">
        <f t="shared" si="473"/>
        <v>Risky</v>
      </c>
    </row>
    <row r="10112" spans="1:19" x14ac:dyDescent="0.35">
      <c r="A10112" t="s">
        <v>12387</v>
      </c>
      <c r="B10112" s="1">
        <v>44916</v>
      </c>
      <c r="C10112" s="5" t="str">
        <f t="shared" si="471"/>
        <v>12</v>
      </c>
      <c r="D10112" t="s">
        <v>9345</v>
      </c>
      <c r="E10112" t="s">
        <v>17</v>
      </c>
      <c r="F10112">
        <v>560000</v>
      </c>
      <c r="G10112" t="s">
        <v>268</v>
      </c>
      <c r="H10112" t="s">
        <v>30</v>
      </c>
      <c r="I10112" t="s">
        <v>31</v>
      </c>
      <c r="J10112" t="s">
        <v>21</v>
      </c>
      <c r="K10112" t="s">
        <v>22</v>
      </c>
      <c r="L10112" t="s">
        <v>50</v>
      </c>
      <c r="M10112">
        <v>10000</v>
      </c>
      <c r="N10112" t="s">
        <v>24</v>
      </c>
      <c r="O10112" t="s">
        <v>25</v>
      </c>
      <c r="P10112">
        <v>7038320</v>
      </c>
      <c r="Q10112" t="s">
        <v>26</v>
      </c>
      <c r="R10112" t="str">
        <f t="shared" si="472"/>
        <v>Tertile 2</v>
      </c>
      <c r="S10112" t="str">
        <f t="shared" si="473"/>
        <v>Risky</v>
      </c>
    </row>
    <row r="10113" spans="1:19" x14ac:dyDescent="0.35">
      <c r="A10113" t="s">
        <v>12364</v>
      </c>
      <c r="B10113" s="1">
        <v>44916</v>
      </c>
      <c r="C10113" s="5" t="str">
        <f t="shared" si="471"/>
        <v>12</v>
      </c>
      <c r="D10113" t="s">
        <v>1551</v>
      </c>
      <c r="E10113" t="s">
        <v>86</v>
      </c>
      <c r="F10113">
        <v>590000</v>
      </c>
      <c r="G10113" t="s">
        <v>191</v>
      </c>
      <c r="H10113" t="s">
        <v>94</v>
      </c>
      <c r="I10113" t="s">
        <v>630</v>
      </c>
      <c r="J10113" t="s">
        <v>39</v>
      </c>
      <c r="K10113" t="s">
        <v>40</v>
      </c>
      <c r="L10113" t="s">
        <v>50</v>
      </c>
      <c r="M10113">
        <v>20001</v>
      </c>
      <c r="N10113" t="s">
        <v>32</v>
      </c>
      <c r="O10113" t="s">
        <v>59</v>
      </c>
      <c r="P10113">
        <v>8705518</v>
      </c>
      <c r="Q10113" t="s">
        <v>33</v>
      </c>
      <c r="R10113" t="str">
        <f t="shared" si="472"/>
        <v>Tertile 2</v>
      </c>
      <c r="S10113" t="str">
        <f t="shared" si="473"/>
        <v>Risky</v>
      </c>
    </row>
    <row r="10114" spans="1:19" x14ac:dyDescent="0.35">
      <c r="A10114" t="s">
        <v>12360</v>
      </c>
      <c r="B10114" s="1">
        <v>44916</v>
      </c>
      <c r="C10114" s="5" t="str">
        <f t="shared" ref="C10114:C10177" si="474">TEXT(B10114,$V$22)</f>
        <v>12</v>
      </c>
      <c r="D10114" t="s">
        <v>1049</v>
      </c>
      <c r="E10114" t="s">
        <v>86</v>
      </c>
      <c r="F10114">
        <v>595000</v>
      </c>
      <c r="G10114" t="s">
        <v>55</v>
      </c>
      <c r="H10114" t="s">
        <v>94</v>
      </c>
      <c r="I10114" t="s">
        <v>344</v>
      </c>
      <c r="J10114" t="s">
        <v>39</v>
      </c>
      <c r="K10114" t="s">
        <v>40</v>
      </c>
      <c r="L10114" t="s">
        <v>50</v>
      </c>
      <c r="M10114">
        <v>16001</v>
      </c>
      <c r="N10114" t="s">
        <v>58</v>
      </c>
      <c r="O10114" t="s">
        <v>110</v>
      </c>
      <c r="P10114">
        <v>7652247</v>
      </c>
      <c r="Q10114" t="s">
        <v>60</v>
      </c>
      <c r="R10114" t="str">
        <f t="shared" ref="R10114:R10177" si="475">IF(F10114&lt;_xlfn.PERCENTILE.INC($F$2:$F$10576,1/3), "Tertile 1",
   IF(F10114&lt;_xlfn.PERCENTILE.INC($F$2:$F$10576,2/3), "Tertile 2", "Tertile 3"))</f>
        <v>Tertile 2</v>
      </c>
      <c r="S10114" t="str">
        <f t="shared" ref="S10114:S10177" si="476">IF(F10114&gt;755000, "Eligible", "Risky")</f>
        <v>Risky</v>
      </c>
    </row>
    <row r="10115" spans="1:19" x14ac:dyDescent="0.35">
      <c r="A10115" t="s">
        <v>12380</v>
      </c>
      <c r="B10115" s="1">
        <v>44916</v>
      </c>
      <c r="C10115" s="5" t="str">
        <f t="shared" si="474"/>
        <v>12</v>
      </c>
      <c r="D10115" t="s">
        <v>585</v>
      </c>
      <c r="E10115" t="s">
        <v>17</v>
      </c>
      <c r="F10115">
        <v>602000</v>
      </c>
      <c r="G10115" t="s">
        <v>268</v>
      </c>
      <c r="H10115" t="s">
        <v>174</v>
      </c>
      <c r="I10115" t="s">
        <v>579</v>
      </c>
      <c r="J10115" t="s">
        <v>39</v>
      </c>
      <c r="K10115" t="s">
        <v>40</v>
      </c>
      <c r="L10115" t="s">
        <v>50</v>
      </c>
      <c r="M10115">
        <v>21000</v>
      </c>
      <c r="N10115" t="s">
        <v>24</v>
      </c>
      <c r="O10115" t="s">
        <v>25</v>
      </c>
      <c r="P10115">
        <v>6225595</v>
      </c>
      <c r="Q10115" t="s">
        <v>26</v>
      </c>
      <c r="R10115" t="str">
        <f t="shared" si="475"/>
        <v>Tertile 2</v>
      </c>
      <c r="S10115" t="str">
        <f t="shared" si="476"/>
        <v>Risky</v>
      </c>
    </row>
    <row r="10116" spans="1:19" x14ac:dyDescent="0.35">
      <c r="A10116" t="s">
        <v>12381</v>
      </c>
      <c r="B10116" s="1">
        <v>44916</v>
      </c>
      <c r="C10116" s="5" t="str">
        <f t="shared" si="474"/>
        <v>12</v>
      </c>
      <c r="D10116" t="s">
        <v>2390</v>
      </c>
      <c r="E10116" t="s">
        <v>17</v>
      </c>
      <c r="F10116">
        <v>650000</v>
      </c>
      <c r="G10116" t="s">
        <v>288</v>
      </c>
      <c r="H10116" t="s">
        <v>104</v>
      </c>
      <c r="I10116" t="s">
        <v>105</v>
      </c>
      <c r="J10116" t="s">
        <v>21</v>
      </c>
      <c r="K10116" t="s">
        <v>22</v>
      </c>
      <c r="L10116" t="s">
        <v>23</v>
      </c>
      <c r="M10116">
        <v>9000</v>
      </c>
      <c r="N10116" t="s">
        <v>32</v>
      </c>
      <c r="O10116" t="s">
        <v>59</v>
      </c>
      <c r="P10116">
        <v>7440608</v>
      </c>
      <c r="Q10116" t="s">
        <v>33</v>
      </c>
      <c r="R10116" t="str">
        <f t="shared" si="475"/>
        <v>Tertile 2</v>
      </c>
      <c r="S10116" t="str">
        <f t="shared" si="476"/>
        <v>Risky</v>
      </c>
    </row>
    <row r="10117" spans="1:19" x14ac:dyDescent="0.35">
      <c r="A10117" t="s">
        <v>12392</v>
      </c>
      <c r="B10117" s="1">
        <v>44916</v>
      </c>
      <c r="C10117" s="5" t="str">
        <f t="shared" si="474"/>
        <v>12</v>
      </c>
      <c r="D10117" t="s">
        <v>2376</v>
      </c>
      <c r="E10117" t="s">
        <v>17</v>
      </c>
      <c r="F10117">
        <v>650000</v>
      </c>
      <c r="G10117" t="s">
        <v>80</v>
      </c>
      <c r="H10117" t="s">
        <v>94</v>
      </c>
      <c r="I10117" t="s">
        <v>203</v>
      </c>
      <c r="J10117" t="s">
        <v>21</v>
      </c>
      <c r="K10117" t="s">
        <v>22</v>
      </c>
      <c r="L10117" t="s">
        <v>23</v>
      </c>
      <c r="M10117">
        <v>16000</v>
      </c>
      <c r="N10117" t="s">
        <v>66</v>
      </c>
      <c r="O10117" t="s">
        <v>43</v>
      </c>
      <c r="P10117">
        <v>7702727</v>
      </c>
      <c r="Q10117" t="s">
        <v>67</v>
      </c>
      <c r="R10117" t="str">
        <f t="shared" si="475"/>
        <v>Tertile 2</v>
      </c>
      <c r="S10117" t="str">
        <f t="shared" si="476"/>
        <v>Risky</v>
      </c>
    </row>
    <row r="10118" spans="1:19" x14ac:dyDescent="0.35">
      <c r="A10118" t="s">
        <v>12369</v>
      </c>
      <c r="B10118" s="1">
        <v>44916</v>
      </c>
      <c r="C10118" s="5" t="str">
        <f t="shared" si="474"/>
        <v>12</v>
      </c>
      <c r="D10118" t="s">
        <v>11311</v>
      </c>
      <c r="E10118" t="s">
        <v>17</v>
      </c>
      <c r="F10118">
        <v>655000</v>
      </c>
      <c r="G10118" t="s">
        <v>248</v>
      </c>
      <c r="H10118" t="s">
        <v>37</v>
      </c>
      <c r="I10118" t="s">
        <v>38</v>
      </c>
      <c r="J10118" t="s">
        <v>39</v>
      </c>
      <c r="K10118" t="s">
        <v>40</v>
      </c>
      <c r="L10118" t="s">
        <v>50</v>
      </c>
      <c r="M10118">
        <v>31001</v>
      </c>
      <c r="N10118" t="s">
        <v>66</v>
      </c>
      <c r="O10118" t="s">
        <v>43</v>
      </c>
      <c r="P10118">
        <v>7401632</v>
      </c>
      <c r="Q10118" t="s">
        <v>67</v>
      </c>
      <c r="R10118" t="str">
        <f t="shared" si="475"/>
        <v>Tertile 2</v>
      </c>
      <c r="S10118" t="str">
        <f t="shared" si="476"/>
        <v>Risky</v>
      </c>
    </row>
    <row r="10119" spans="1:19" x14ac:dyDescent="0.35">
      <c r="A10119" t="s">
        <v>12367</v>
      </c>
      <c r="B10119" s="1">
        <v>44916</v>
      </c>
      <c r="C10119" s="5" t="str">
        <f t="shared" si="474"/>
        <v>12</v>
      </c>
      <c r="D10119" t="s">
        <v>12368</v>
      </c>
      <c r="E10119" t="s">
        <v>86</v>
      </c>
      <c r="F10119">
        <v>663000</v>
      </c>
      <c r="G10119" t="s">
        <v>195</v>
      </c>
      <c r="H10119" t="s">
        <v>30</v>
      </c>
      <c r="I10119" t="s">
        <v>920</v>
      </c>
      <c r="J10119" t="s">
        <v>21</v>
      </c>
      <c r="K10119" t="s">
        <v>22</v>
      </c>
      <c r="L10119" t="s">
        <v>23</v>
      </c>
      <c r="M10119">
        <v>23000</v>
      </c>
      <c r="N10119" t="s">
        <v>42</v>
      </c>
      <c r="O10119" t="s">
        <v>83</v>
      </c>
      <c r="P10119">
        <v>6111008</v>
      </c>
      <c r="Q10119" t="s">
        <v>44</v>
      </c>
      <c r="R10119" t="str">
        <f t="shared" si="475"/>
        <v>Tertile 2</v>
      </c>
      <c r="S10119" t="str">
        <f t="shared" si="476"/>
        <v>Risky</v>
      </c>
    </row>
    <row r="10120" spans="1:19" x14ac:dyDescent="0.35">
      <c r="A10120" t="s">
        <v>12391</v>
      </c>
      <c r="B10120" s="1">
        <v>44916</v>
      </c>
      <c r="C10120" s="5" t="str">
        <f t="shared" si="474"/>
        <v>12</v>
      </c>
      <c r="D10120" t="s">
        <v>9369</v>
      </c>
      <c r="E10120" t="s">
        <v>86</v>
      </c>
      <c r="F10120">
        <v>680000</v>
      </c>
      <c r="G10120" t="s">
        <v>160</v>
      </c>
      <c r="H10120" t="s">
        <v>931</v>
      </c>
      <c r="I10120" t="s">
        <v>932</v>
      </c>
      <c r="J10120" t="s">
        <v>39</v>
      </c>
      <c r="K10120" t="s">
        <v>40</v>
      </c>
      <c r="L10120" t="s">
        <v>50</v>
      </c>
      <c r="M10120">
        <v>13000</v>
      </c>
      <c r="N10120" t="s">
        <v>58</v>
      </c>
      <c r="O10120" t="s">
        <v>59</v>
      </c>
      <c r="P10120">
        <v>7458112</v>
      </c>
      <c r="Q10120" t="s">
        <v>60</v>
      </c>
      <c r="R10120" t="str">
        <f t="shared" si="475"/>
        <v>Tertile 2</v>
      </c>
      <c r="S10120" t="str">
        <f t="shared" si="476"/>
        <v>Risky</v>
      </c>
    </row>
    <row r="10121" spans="1:19" x14ac:dyDescent="0.35">
      <c r="A10121" t="s">
        <v>12390</v>
      </c>
      <c r="B10121" s="1">
        <v>44916</v>
      </c>
      <c r="C10121" s="5" t="str">
        <f t="shared" si="474"/>
        <v>12</v>
      </c>
      <c r="D10121" t="s">
        <v>10782</v>
      </c>
      <c r="E10121" t="s">
        <v>17</v>
      </c>
      <c r="F10121">
        <v>703000</v>
      </c>
      <c r="G10121" t="s">
        <v>295</v>
      </c>
      <c r="H10121" t="s">
        <v>319</v>
      </c>
      <c r="I10121" t="s">
        <v>471</v>
      </c>
      <c r="J10121" t="s">
        <v>21</v>
      </c>
      <c r="K10121" t="s">
        <v>22</v>
      </c>
      <c r="L10121" t="s">
        <v>50</v>
      </c>
      <c r="M10121">
        <v>39000</v>
      </c>
      <c r="N10121" t="s">
        <v>51</v>
      </c>
      <c r="O10121" t="s">
        <v>25</v>
      </c>
      <c r="P10121">
        <v>6219192</v>
      </c>
      <c r="Q10121" t="s">
        <v>52</v>
      </c>
      <c r="R10121" t="str">
        <f t="shared" si="475"/>
        <v>Tertile 2</v>
      </c>
      <c r="S10121" t="str">
        <f t="shared" si="476"/>
        <v>Risky</v>
      </c>
    </row>
    <row r="10122" spans="1:19" x14ac:dyDescent="0.35">
      <c r="A10122" t="s">
        <v>12385</v>
      </c>
      <c r="B10122" s="1">
        <v>44916</v>
      </c>
      <c r="C10122" s="5" t="str">
        <f t="shared" si="474"/>
        <v>12</v>
      </c>
      <c r="D10122" t="s">
        <v>4941</v>
      </c>
      <c r="E10122" t="s">
        <v>17</v>
      </c>
      <c r="F10122">
        <v>751000</v>
      </c>
      <c r="G10122" t="s">
        <v>248</v>
      </c>
      <c r="H10122" t="s">
        <v>94</v>
      </c>
      <c r="I10122" t="s">
        <v>630</v>
      </c>
      <c r="J10122" t="s">
        <v>21</v>
      </c>
      <c r="K10122" t="s">
        <v>22</v>
      </c>
      <c r="L10122" t="s">
        <v>50</v>
      </c>
      <c r="M10122">
        <v>26001</v>
      </c>
      <c r="N10122" t="s">
        <v>66</v>
      </c>
      <c r="O10122" t="s">
        <v>59</v>
      </c>
      <c r="P10122">
        <v>7305207</v>
      </c>
      <c r="Q10122" t="s">
        <v>67</v>
      </c>
      <c r="R10122" t="str">
        <f t="shared" si="475"/>
        <v>Tertile 2</v>
      </c>
      <c r="S10122" t="str">
        <f t="shared" si="476"/>
        <v>Risky</v>
      </c>
    </row>
    <row r="10123" spans="1:19" x14ac:dyDescent="0.35">
      <c r="A10123" t="s">
        <v>12393</v>
      </c>
      <c r="B10123" s="1">
        <v>44916</v>
      </c>
      <c r="C10123" s="5" t="str">
        <f t="shared" si="474"/>
        <v>12</v>
      </c>
      <c r="D10123" t="s">
        <v>2378</v>
      </c>
      <c r="E10123" t="s">
        <v>17</v>
      </c>
      <c r="F10123">
        <v>770000</v>
      </c>
      <c r="G10123" t="s">
        <v>90</v>
      </c>
      <c r="H10123" t="s">
        <v>126</v>
      </c>
      <c r="I10123" t="s">
        <v>180</v>
      </c>
      <c r="J10123" t="s">
        <v>21</v>
      </c>
      <c r="K10123" t="s">
        <v>22</v>
      </c>
      <c r="L10123" t="s">
        <v>50</v>
      </c>
      <c r="M10123">
        <v>25000</v>
      </c>
      <c r="N10123" t="s">
        <v>72</v>
      </c>
      <c r="O10123" t="s">
        <v>59</v>
      </c>
      <c r="P10123">
        <v>6788559</v>
      </c>
      <c r="Q10123" t="s">
        <v>73</v>
      </c>
      <c r="R10123" t="str">
        <f t="shared" si="475"/>
        <v>Tertile 2</v>
      </c>
      <c r="S10123" t="str">
        <f t="shared" si="476"/>
        <v>Eligible</v>
      </c>
    </row>
    <row r="10124" spans="1:19" x14ac:dyDescent="0.35">
      <c r="A10124" t="s">
        <v>12377</v>
      </c>
      <c r="B10124" s="1">
        <v>44916</v>
      </c>
      <c r="C10124" s="5" t="str">
        <f t="shared" si="474"/>
        <v>12</v>
      </c>
      <c r="D10124" t="s">
        <v>581</v>
      </c>
      <c r="E10124" t="s">
        <v>17</v>
      </c>
      <c r="F10124">
        <v>775000</v>
      </c>
      <c r="G10124" t="s">
        <v>244</v>
      </c>
      <c r="H10124" t="s">
        <v>56</v>
      </c>
      <c r="I10124" t="s">
        <v>91</v>
      </c>
      <c r="J10124" t="s">
        <v>39</v>
      </c>
      <c r="K10124" t="s">
        <v>40</v>
      </c>
      <c r="L10124" t="s">
        <v>50</v>
      </c>
      <c r="M10124">
        <v>31000</v>
      </c>
      <c r="N10124" t="s">
        <v>58</v>
      </c>
      <c r="O10124" t="s">
        <v>25</v>
      </c>
      <c r="P10124">
        <v>8237853</v>
      </c>
      <c r="Q10124" t="s">
        <v>60</v>
      </c>
      <c r="R10124" t="str">
        <f t="shared" si="475"/>
        <v>Tertile 2</v>
      </c>
      <c r="S10124" t="str">
        <f t="shared" si="476"/>
        <v>Eligible</v>
      </c>
    </row>
    <row r="10125" spans="1:19" x14ac:dyDescent="0.35">
      <c r="A10125" t="s">
        <v>12349</v>
      </c>
      <c r="B10125" s="1">
        <v>44916</v>
      </c>
      <c r="C10125" s="5" t="str">
        <f t="shared" si="474"/>
        <v>12</v>
      </c>
      <c r="D10125" t="s">
        <v>73</v>
      </c>
      <c r="E10125" t="s">
        <v>86</v>
      </c>
      <c r="F10125">
        <v>805000</v>
      </c>
      <c r="G10125" t="s">
        <v>76</v>
      </c>
      <c r="H10125" t="s">
        <v>99</v>
      </c>
      <c r="I10125" t="s">
        <v>429</v>
      </c>
      <c r="J10125" t="s">
        <v>39</v>
      </c>
      <c r="K10125" t="s">
        <v>40</v>
      </c>
      <c r="L10125" t="s">
        <v>50</v>
      </c>
      <c r="M10125">
        <v>61000</v>
      </c>
      <c r="N10125" t="s">
        <v>72</v>
      </c>
      <c r="O10125" t="s">
        <v>110</v>
      </c>
      <c r="P10125">
        <v>8078814</v>
      </c>
      <c r="Q10125" t="s">
        <v>73</v>
      </c>
      <c r="R10125" t="str">
        <f t="shared" si="475"/>
        <v>Tertile 2</v>
      </c>
      <c r="S10125" t="str">
        <f t="shared" si="476"/>
        <v>Eligible</v>
      </c>
    </row>
    <row r="10126" spans="1:19" x14ac:dyDescent="0.35">
      <c r="A10126" t="s">
        <v>12370</v>
      </c>
      <c r="B10126" s="1">
        <v>44916</v>
      </c>
      <c r="C10126" s="5" t="str">
        <f t="shared" si="474"/>
        <v>12</v>
      </c>
      <c r="D10126" t="s">
        <v>1111</v>
      </c>
      <c r="E10126" t="s">
        <v>17</v>
      </c>
      <c r="F10126">
        <v>812000</v>
      </c>
      <c r="G10126" t="s">
        <v>252</v>
      </c>
      <c r="H10126" t="s">
        <v>94</v>
      </c>
      <c r="I10126" t="s">
        <v>227</v>
      </c>
      <c r="J10126" t="s">
        <v>21</v>
      </c>
      <c r="K10126" t="s">
        <v>22</v>
      </c>
      <c r="L10126" t="s">
        <v>50</v>
      </c>
      <c r="M10126">
        <v>20001</v>
      </c>
      <c r="N10126" t="s">
        <v>72</v>
      </c>
      <c r="O10126" t="s">
        <v>59</v>
      </c>
      <c r="P10126">
        <v>8985586</v>
      </c>
      <c r="Q10126" t="s">
        <v>73</v>
      </c>
      <c r="R10126" t="str">
        <f t="shared" si="475"/>
        <v>Tertile 2</v>
      </c>
      <c r="S10126" t="str">
        <f t="shared" si="476"/>
        <v>Eligible</v>
      </c>
    </row>
    <row r="10127" spans="1:19" x14ac:dyDescent="0.35">
      <c r="A10127" t="s">
        <v>12401</v>
      </c>
      <c r="B10127" s="1">
        <v>44916</v>
      </c>
      <c r="C10127" s="5" t="str">
        <f t="shared" si="474"/>
        <v>12</v>
      </c>
      <c r="D10127" t="s">
        <v>718</v>
      </c>
      <c r="E10127" t="s">
        <v>17</v>
      </c>
      <c r="F10127">
        <v>822000</v>
      </c>
      <c r="G10127" t="s">
        <v>18</v>
      </c>
      <c r="H10127" t="s">
        <v>37</v>
      </c>
      <c r="I10127" t="s">
        <v>682</v>
      </c>
      <c r="J10127" t="s">
        <v>21</v>
      </c>
      <c r="K10127" t="s">
        <v>22</v>
      </c>
      <c r="L10127" t="s">
        <v>50</v>
      </c>
      <c r="M10127">
        <v>38000</v>
      </c>
      <c r="N10127" t="s">
        <v>24</v>
      </c>
      <c r="O10127" t="s">
        <v>110</v>
      </c>
      <c r="P10127">
        <v>7364764</v>
      </c>
      <c r="Q10127" t="s">
        <v>73</v>
      </c>
      <c r="R10127" t="str">
        <f t="shared" si="475"/>
        <v>Tertile 2</v>
      </c>
      <c r="S10127" t="str">
        <f t="shared" si="476"/>
        <v>Eligible</v>
      </c>
    </row>
    <row r="10128" spans="1:19" x14ac:dyDescent="0.35">
      <c r="A10128" t="s">
        <v>12353</v>
      </c>
      <c r="B10128" s="1">
        <v>44916</v>
      </c>
      <c r="C10128" s="5" t="str">
        <f t="shared" si="474"/>
        <v>12</v>
      </c>
      <c r="D10128" t="s">
        <v>884</v>
      </c>
      <c r="E10128" t="s">
        <v>17</v>
      </c>
      <c r="F10128">
        <v>905000</v>
      </c>
      <c r="G10128" t="s">
        <v>166</v>
      </c>
      <c r="H10128" t="s">
        <v>56</v>
      </c>
      <c r="I10128" t="s">
        <v>91</v>
      </c>
      <c r="J10128" t="s">
        <v>39</v>
      </c>
      <c r="K10128" t="s">
        <v>40</v>
      </c>
      <c r="L10128" t="s">
        <v>50</v>
      </c>
      <c r="M10128">
        <v>17001</v>
      </c>
      <c r="N10128" t="s">
        <v>24</v>
      </c>
      <c r="O10128" t="s">
        <v>25</v>
      </c>
      <c r="P10128">
        <v>8347837</v>
      </c>
      <c r="Q10128" t="s">
        <v>26</v>
      </c>
      <c r="R10128" t="str">
        <f t="shared" si="475"/>
        <v>Tertile 2</v>
      </c>
      <c r="S10128" t="str">
        <f t="shared" si="476"/>
        <v>Eligible</v>
      </c>
    </row>
    <row r="10129" spans="1:19" x14ac:dyDescent="0.35">
      <c r="A10129" t="s">
        <v>12348</v>
      </c>
      <c r="B10129" s="1">
        <v>44916</v>
      </c>
      <c r="C10129" s="5" t="str">
        <f t="shared" si="474"/>
        <v>12</v>
      </c>
      <c r="D10129" t="s">
        <v>2283</v>
      </c>
      <c r="E10129" t="s">
        <v>86</v>
      </c>
      <c r="F10129">
        <v>930000</v>
      </c>
      <c r="G10129" t="s">
        <v>152</v>
      </c>
      <c r="H10129" t="s">
        <v>30</v>
      </c>
      <c r="I10129" t="s">
        <v>570</v>
      </c>
      <c r="J10129" t="s">
        <v>21</v>
      </c>
      <c r="K10129" t="s">
        <v>22</v>
      </c>
      <c r="L10129" t="s">
        <v>50</v>
      </c>
      <c r="M10129">
        <v>31000</v>
      </c>
      <c r="N10129" t="s">
        <v>66</v>
      </c>
      <c r="O10129" t="s">
        <v>59</v>
      </c>
      <c r="P10129">
        <v>8314048</v>
      </c>
      <c r="Q10129" t="s">
        <v>67</v>
      </c>
      <c r="R10129" t="str">
        <f t="shared" si="475"/>
        <v>Tertile 2</v>
      </c>
      <c r="S10129" t="str">
        <f t="shared" si="476"/>
        <v>Eligible</v>
      </c>
    </row>
    <row r="10130" spans="1:19" x14ac:dyDescent="0.35">
      <c r="A10130" t="s">
        <v>12399</v>
      </c>
      <c r="B10130" s="1">
        <v>44916</v>
      </c>
      <c r="C10130" s="5" t="str">
        <f t="shared" si="474"/>
        <v>12</v>
      </c>
      <c r="D10130" t="s">
        <v>3435</v>
      </c>
      <c r="E10130" t="s">
        <v>17</v>
      </c>
      <c r="F10130">
        <v>1070000</v>
      </c>
      <c r="G10130" t="s">
        <v>152</v>
      </c>
      <c r="H10130" t="s">
        <v>216</v>
      </c>
      <c r="I10130" t="s">
        <v>599</v>
      </c>
      <c r="J10130" t="s">
        <v>21</v>
      </c>
      <c r="K10130" t="s">
        <v>22</v>
      </c>
      <c r="L10130" t="s">
        <v>50</v>
      </c>
      <c r="M10130">
        <v>12000</v>
      </c>
      <c r="N10130" t="s">
        <v>66</v>
      </c>
      <c r="O10130" t="s">
        <v>25</v>
      </c>
      <c r="P10130">
        <v>7199871</v>
      </c>
      <c r="Q10130" t="s">
        <v>60</v>
      </c>
      <c r="R10130" t="str">
        <f t="shared" si="475"/>
        <v>Tertile 3</v>
      </c>
      <c r="S10130" t="str">
        <f t="shared" si="476"/>
        <v>Eligible</v>
      </c>
    </row>
    <row r="10131" spans="1:19" x14ac:dyDescent="0.35">
      <c r="A10131" t="s">
        <v>12350</v>
      </c>
      <c r="B10131" s="1">
        <v>44916</v>
      </c>
      <c r="C10131" s="5" t="str">
        <f t="shared" si="474"/>
        <v>12</v>
      </c>
      <c r="D10131" t="s">
        <v>878</v>
      </c>
      <c r="E10131" t="s">
        <v>86</v>
      </c>
      <c r="F10131">
        <v>1090000</v>
      </c>
      <c r="G10131" t="s">
        <v>160</v>
      </c>
      <c r="H10131" t="s">
        <v>48</v>
      </c>
      <c r="I10131" t="s">
        <v>123</v>
      </c>
      <c r="J10131" t="s">
        <v>21</v>
      </c>
      <c r="K10131" t="s">
        <v>22</v>
      </c>
      <c r="L10131" t="s">
        <v>23</v>
      </c>
      <c r="M10131">
        <v>21000</v>
      </c>
      <c r="N10131" t="s">
        <v>58</v>
      </c>
      <c r="O10131" t="s">
        <v>25</v>
      </c>
      <c r="P10131">
        <v>8893669</v>
      </c>
      <c r="Q10131" t="s">
        <v>60</v>
      </c>
      <c r="R10131" t="str">
        <f t="shared" si="475"/>
        <v>Tertile 3</v>
      </c>
      <c r="S10131" t="str">
        <f t="shared" si="476"/>
        <v>Eligible</v>
      </c>
    </row>
    <row r="10132" spans="1:19" x14ac:dyDescent="0.35">
      <c r="A10132" t="s">
        <v>12402</v>
      </c>
      <c r="B10132" s="1">
        <v>44916</v>
      </c>
      <c r="C10132" s="5" t="str">
        <f t="shared" si="474"/>
        <v>12</v>
      </c>
      <c r="D10132" t="s">
        <v>264</v>
      </c>
      <c r="E10132" t="s">
        <v>17</v>
      </c>
      <c r="F10132">
        <v>1225000</v>
      </c>
      <c r="G10132" t="s">
        <v>29</v>
      </c>
      <c r="H10132" t="s">
        <v>148</v>
      </c>
      <c r="I10132" t="s">
        <v>765</v>
      </c>
      <c r="J10132" t="s">
        <v>21</v>
      </c>
      <c r="K10132" t="s">
        <v>22</v>
      </c>
      <c r="L10132" t="s">
        <v>50</v>
      </c>
      <c r="M10132">
        <v>25500</v>
      </c>
      <c r="N10132" t="s">
        <v>32</v>
      </c>
      <c r="O10132" t="s">
        <v>25</v>
      </c>
      <c r="P10132">
        <v>6979288</v>
      </c>
      <c r="Q10132" t="s">
        <v>26</v>
      </c>
      <c r="R10132" t="str">
        <f t="shared" si="475"/>
        <v>Tertile 3</v>
      </c>
      <c r="S10132" t="str">
        <f t="shared" si="476"/>
        <v>Eligible</v>
      </c>
    </row>
    <row r="10133" spans="1:19" x14ac:dyDescent="0.35">
      <c r="A10133" t="s">
        <v>12395</v>
      </c>
      <c r="B10133" s="1">
        <v>44916</v>
      </c>
      <c r="C10133" s="5" t="str">
        <f t="shared" si="474"/>
        <v>12</v>
      </c>
      <c r="D10133" t="s">
        <v>695</v>
      </c>
      <c r="E10133" t="s">
        <v>17</v>
      </c>
      <c r="F10133">
        <v>1250000</v>
      </c>
      <c r="G10133" t="s">
        <v>98</v>
      </c>
      <c r="H10133" t="s">
        <v>99</v>
      </c>
      <c r="I10133" t="s">
        <v>541</v>
      </c>
      <c r="J10133" t="s">
        <v>39</v>
      </c>
      <c r="K10133" t="s">
        <v>40</v>
      </c>
      <c r="L10133" t="s">
        <v>50</v>
      </c>
      <c r="M10133">
        <v>16000</v>
      </c>
      <c r="N10133" t="s">
        <v>32</v>
      </c>
      <c r="O10133" t="s">
        <v>43</v>
      </c>
      <c r="P10133">
        <v>6722906</v>
      </c>
      <c r="Q10133" t="s">
        <v>26</v>
      </c>
      <c r="R10133" t="str">
        <f t="shared" si="475"/>
        <v>Tertile 3</v>
      </c>
      <c r="S10133" t="str">
        <f t="shared" si="476"/>
        <v>Eligible</v>
      </c>
    </row>
    <row r="10134" spans="1:19" x14ac:dyDescent="0.35">
      <c r="A10134" t="s">
        <v>12398</v>
      </c>
      <c r="B10134" s="1">
        <v>44916</v>
      </c>
      <c r="C10134" s="5" t="str">
        <f t="shared" si="474"/>
        <v>12</v>
      </c>
      <c r="D10134" t="s">
        <v>3431</v>
      </c>
      <c r="E10134" t="s">
        <v>86</v>
      </c>
      <c r="F10134">
        <v>1250000</v>
      </c>
      <c r="G10134" t="s">
        <v>147</v>
      </c>
      <c r="H10134" t="s">
        <v>303</v>
      </c>
      <c r="I10134" t="s">
        <v>657</v>
      </c>
      <c r="J10134" t="s">
        <v>39</v>
      </c>
      <c r="K10134" t="s">
        <v>40</v>
      </c>
      <c r="L10134" t="s">
        <v>50</v>
      </c>
      <c r="M10134">
        <v>33000</v>
      </c>
      <c r="N10134" t="s">
        <v>58</v>
      </c>
      <c r="O10134" t="s">
        <v>110</v>
      </c>
      <c r="P10134">
        <v>6654647</v>
      </c>
      <c r="Q10134" t="s">
        <v>52</v>
      </c>
      <c r="R10134" t="str">
        <f t="shared" si="475"/>
        <v>Tertile 3</v>
      </c>
      <c r="S10134" t="str">
        <f t="shared" si="476"/>
        <v>Eligible</v>
      </c>
    </row>
    <row r="10135" spans="1:19" x14ac:dyDescent="0.35">
      <c r="A10135" t="s">
        <v>12373</v>
      </c>
      <c r="B10135" s="1">
        <v>44916</v>
      </c>
      <c r="C10135" s="5" t="str">
        <f t="shared" si="474"/>
        <v>12</v>
      </c>
      <c r="D10135" t="s">
        <v>2317</v>
      </c>
      <c r="E10135" t="s">
        <v>17</v>
      </c>
      <c r="F10135">
        <v>1300000</v>
      </c>
      <c r="G10135" t="s">
        <v>191</v>
      </c>
      <c r="H10135" t="s">
        <v>19</v>
      </c>
      <c r="I10135" t="s">
        <v>641</v>
      </c>
      <c r="J10135" t="s">
        <v>39</v>
      </c>
      <c r="K10135" t="s">
        <v>40</v>
      </c>
      <c r="L10135" t="s">
        <v>50</v>
      </c>
      <c r="M10135">
        <v>20001</v>
      </c>
      <c r="N10135" t="s">
        <v>32</v>
      </c>
      <c r="O10135" t="s">
        <v>43</v>
      </c>
      <c r="P10135">
        <v>8353509</v>
      </c>
      <c r="Q10135" t="s">
        <v>33</v>
      </c>
      <c r="R10135" t="str">
        <f t="shared" si="475"/>
        <v>Tertile 3</v>
      </c>
      <c r="S10135" t="str">
        <f t="shared" si="476"/>
        <v>Eligible</v>
      </c>
    </row>
    <row r="10136" spans="1:19" x14ac:dyDescent="0.35">
      <c r="A10136" t="s">
        <v>12374</v>
      </c>
      <c r="B10136" s="1">
        <v>44916</v>
      </c>
      <c r="C10136" s="5" t="str">
        <f t="shared" si="474"/>
        <v>12</v>
      </c>
      <c r="D10136" t="s">
        <v>543</v>
      </c>
      <c r="E10136" t="s">
        <v>17</v>
      </c>
      <c r="F10136">
        <v>1300000</v>
      </c>
      <c r="G10136" t="s">
        <v>195</v>
      </c>
      <c r="H10136" t="s">
        <v>94</v>
      </c>
      <c r="I10136" t="s">
        <v>630</v>
      </c>
      <c r="J10136" t="s">
        <v>39</v>
      </c>
      <c r="K10136" t="s">
        <v>40</v>
      </c>
      <c r="L10136" t="s">
        <v>23</v>
      </c>
      <c r="M10136">
        <v>53001</v>
      </c>
      <c r="N10136" t="s">
        <v>42</v>
      </c>
      <c r="O10136" t="s">
        <v>59</v>
      </c>
      <c r="P10136">
        <v>8154610</v>
      </c>
      <c r="Q10136" t="s">
        <v>44</v>
      </c>
      <c r="R10136" t="str">
        <f t="shared" si="475"/>
        <v>Tertile 3</v>
      </c>
      <c r="S10136" t="str">
        <f t="shared" si="476"/>
        <v>Eligible</v>
      </c>
    </row>
    <row r="10137" spans="1:19" x14ac:dyDescent="0.35">
      <c r="A10137" t="s">
        <v>12354</v>
      </c>
      <c r="B10137" s="1">
        <v>44916</v>
      </c>
      <c r="C10137" s="5" t="str">
        <f t="shared" si="474"/>
        <v>12</v>
      </c>
      <c r="D10137" t="s">
        <v>886</v>
      </c>
      <c r="E10137" t="s">
        <v>17</v>
      </c>
      <c r="F10137">
        <v>1355000</v>
      </c>
      <c r="G10137" t="s">
        <v>98</v>
      </c>
      <c r="H10137" t="s">
        <v>64</v>
      </c>
      <c r="I10137" t="s">
        <v>200</v>
      </c>
      <c r="J10137" t="s">
        <v>39</v>
      </c>
      <c r="K10137" t="s">
        <v>40</v>
      </c>
      <c r="L10137" t="s">
        <v>50</v>
      </c>
      <c r="M10137">
        <v>12501</v>
      </c>
      <c r="N10137" t="s">
        <v>32</v>
      </c>
      <c r="O10137" t="s">
        <v>59</v>
      </c>
      <c r="P10137">
        <v>7919091</v>
      </c>
      <c r="Q10137" t="s">
        <v>33</v>
      </c>
      <c r="R10137" t="str">
        <f t="shared" si="475"/>
        <v>Tertile 3</v>
      </c>
      <c r="S10137" t="str">
        <f t="shared" si="476"/>
        <v>Eligible</v>
      </c>
    </row>
    <row r="10138" spans="1:19" x14ac:dyDescent="0.35">
      <c r="A10138" t="s">
        <v>12378</v>
      </c>
      <c r="B10138" s="1">
        <v>44916</v>
      </c>
      <c r="C10138" s="5" t="str">
        <f t="shared" si="474"/>
        <v>12</v>
      </c>
      <c r="D10138" t="s">
        <v>4519</v>
      </c>
      <c r="E10138" t="s">
        <v>17</v>
      </c>
      <c r="F10138">
        <v>1378000</v>
      </c>
      <c r="G10138" t="s">
        <v>160</v>
      </c>
      <c r="H10138" t="s">
        <v>64</v>
      </c>
      <c r="I10138" t="s">
        <v>200</v>
      </c>
      <c r="J10138" t="s">
        <v>39</v>
      </c>
      <c r="K10138" t="s">
        <v>40</v>
      </c>
      <c r="L10138" t="s">
        <v>50</v>
      </c>
      <c r="M10138">
        <v>12800</v>
      </c>
      <c r="N10138" t="s">
        <v>58</v>
      </c>
      <c r="O10138" t="s">
        <v>83</v>
      </c>
      <c r="P10138">
        <v>7250276</v>
      </c>
      <c r="Q10138" t="s">
        <v>60</v>
      </c>
      <c r="R10138" t="str">
        <f t="shared" si="475"/>
        <v>Tertile 3</v>
      </c>
      <c r="S10138" t="str">
        <f t="shared" si="476"/>
        <v>Eligible</v>
      </c>
    </row>
    <row r="10139" spans="1:19" x14ac:dyDescent="0.35">
      <c r="A10139" t="s">
        <v>12375</v>
      </c>
      <c r="B10139" s="1">
        <v>44916</v>
      </c>
      <c r="C10139" s="5" t="str">
        <f t="shared" si="474"/>
        <v>12</v>
      </c>
      <c r="D10139" t="s">
        <v>12376</v>
      </c>
      <c r="E10139" t="s">
        <v>17</v>
      </c>
      <c r="F10139">
        <v>1405000</v>
      </c>
      <c r="G10139" t="s">
        <v>147</v>
      </c>
      <c r="H10139" t="s">
        <v>126</v>
      </c>
      <c r="I10139" t="s">
        <v>790</v>
      </c>
      <c r="J10139" t="s">
        <v>39</v>
      </c>
      <c r="K10139" t="s">
        <v>40</v>
      </c>
      <c r="L10139" t="s">
        <v>50</v>
      </c>
      <c r="M10139">
        <v>13500</v>
      </c>
      <c r="N10139" t="s">
        <v>58</v>
      </c>
      <c r="O10139" t="s">
        <v>83</v>
      </c>
      <c r="P10139">
        <v>8003413</v>
      </c>
      <c r="Q10139" t="s">
        <v>60</v>
      </c>
      <c r="R10139" t="str">
        <f t="shared" si="475"/>
        <v>Tertile 3</v>
      </c>
      <c r="S10139" t="str">
        <f t="shared" si="476"/>
        <v>Eligible</v>
      </c>
    </row>
    <row r="10140" spans="1:19" x14ac:dyDescent="0.35">
      <c r="A10140" t="s">
        <v>12379</v>
      </c>
      <c r="B10140" s="1">
        <v>44916</v>
      </c>
      <c r="C10140" s="5" t="str">
        <f t="shared" si="474"/>
        <v>12</v>
      </c>
      <c r="D10140" t="s">
        <v>5084</v>
      </c>
      <c r="E10140" t="s">
        <v>17</v>
      </c>
      <c r="F10140">
        <v>1410000</v>
      </c>
      <c r="G10140" t="s">
        <v>90</v>
      </c>
      <c r="H10140" t="s">
        <v>113</v>
      </c>
      <c r="I10140" t="s">
        <v>114</v>
      </c>
      <c r="J10140" t="s">
        <v>39</v>
      </c>
      <c r="K10140" t="s">
        <v>40</v>
      </c>
      <c r="L10140" t="s">
        <v>50</v>
      </c>
      <c r="M10140">
        <v>26000</v>
      </c>
      <c r="N10140" t="s">
        <v>72</v>
      </c>
      <c r="O10140" t="s">
        <v>83</v>
      </c>
      <c r="P10140">
        <v>7818430</v>
      </c>
      <c r="Q10140" t="s">
        <v>73</v>
      </c>
      <c r="R10140" t="str">
        <f t="shared" si="475"/>
        <v>Tertile 3</v>
      </c>
      <c r="S10140" t="str">
        <f t="shared" si="476"/>
        <v>Eligible</v>
      </c>
    </row>
    <row r="10141" spans="1:19" x14ac:dyDescent="0.35">
      <c r="A10141" t="s">
        <v>12366</v>
      </c>
      <c r="B10141" s="1">
        <v>44916</v>
      </c>
      <c r="C10141" s="5" t="str">
        <f t="shared" si="474"/>
        <v>12</v>
      </c>
      <c r="D10141" t="s">
        <v>1104</v>
      </c>
      <c r="E10141" t="s">
        <v>17</v>
      </c>
      <c r="F10141">
        <v>1450000</v>
      </c>
      <c r="G10141" t="s">
        <v>199</v>
      </c>
      <c r="H10141" t="s">
        <v>48</v>
      </c>
      <c r="I10141" t="s">
        <v>648</v>
      </c>
      <c r="J10141" t="s">
        <v>39</v>
      </c>
      <c r="K10141" t="s">
        <v>40</v>
      </c>
      <c r="L10141" t="s">
        <v>23</v>
      </c>
      <c r="M10141">
        <v>29001</v>
      </c>
      <c r="N10141" t="s">
        <v>51</v>
      </c>
      <c r="O10141" t="s">
        <v>59</v>
      </c>
      <c r="P10141">
        <v>8217867</v>
      </c>
      <c r="Q10141" t="s">
        <v>52</v>
      </c>
      <c r="R10141" t="str">
        <f t="shared" si="475"/>
        <v>Tertile 3</v>
      </c>
      <c r="S10141" t="str">
        <f t="shared" si="476"/>
        <v>Eligible</v>
      </c>
    </row>
    <row r="10142" spans="1:19" x14ac:dyDescent="0.35">
      <c r="A10142" t="s">
        <v>12396</v>
      </c>
      <c r="B10142" s="1">
        <v>44916</v>
      </c>
      <c r="C10142" s="5" t="str">
        <f t="shared" si="474"/>
        <v>12</v>
      </c>
      <c r="D10142" t="s">
        <v>957</v>
      </c>
      <c r="E10142" t="s">
        <v>17</v>
      </c>
      <c r="F10142">
        <v>1520000</v>
      </c>
      <c r="G10142" t="s">
        <v>103</v>
      </c>
      <c r="H10142" t="s">
        <v>156</v>
      </c>
      <c r="I10142" t="s">
        <v>1340</v>
      </c>
      <c r="J10142" t="s">
        <v>39</v>
      </c>
      <c r="K10142" t="s">
        <v>40</v>
      </c>
      <c r="L10142" t="s">
        <v>23</v>
      </c>
      <c r="M10142">
        <v>20000</v>
      </c>
      <c r="N10142" t="s">
        <v>42</v>
      </c>
      <c r="O10142" t="s">
        <v>110</v>
      </c>
      <c r="P10142">
        <v>7775605</v>
      </c>
      <c r="Q10142" t="s">
        <v>33</v>
      </c>
      <c r="R10142" t="str">
        <f t="shared" si="475"/>
        <v>Tertile 3</v>
      </c>
      <c r="S10142" t="str">
        <f t="shared" si="476"/>
        <v>Eligible</v>
      </c>
    </row>
    <row r="10143" spans="1:19" x14ac:dyDescent="0.35">
      <c r="A10143" t="s">
        <v>12404</v>
      </c>
      <c r="B10143" s="1">
        <v>44916</v>
      </c>
      <c r="C10143" s="5" t="str">
        <f t="shared" si="474"/>
        <v>12</v>
      </c>
      <c r="D10143" t="s">
        <v>734</v>
      </c>
      <c r="E10143" t="s">
        <v>17</v>
      </c>
      <c r="F10143">
        <v>1668000</v>
      </c>
      <c r="G10143" t="s">
        <v>191</v>
      </c>
      <c r="H10143" t="s">
        <v>108</v>
      </c>
      <c r="I10143" t="s">
        <v>350</v>
      </c>
      <c r="J10143" t="s">
        <v>21</v>
      </c>
      <c r="K10143" t="s">
        <v>22</v>
      </c>
      <c r="L10143" t="s">
        <v>50</v>
      </c>
      <c r="M10143">
        <v>19800</v>
      </c>
      <c r="N10143" t="s">
        <v>32</v>
      </c>
      <c r="O10143" t="s">
        <v>83</v>
      </c>
      <c r="P10143">
        <v>8914321</v>
      </c>
      <c r="Q10143" t="s">
        <v>33</v>
      </c>
      <c r="R10143" t="str">
        <f t="shared" si="475"/>
        <v>Tertile 3</v>
      </c>
      <c r="S10143" t="str">
        <f t="shared" si="476"/>
        <v>Eligible</v>
      </c>
    </row>
    <row r="10144" spans="1:19" x14ac:dyDescent="0.35">
      <c r="A10144" t="s">
        <v>12357</v>
      </c>
      <c r="B10144" s="1">
        <v>44916</v>
      </c>
      <c r="C10144" s="5" t="str">
        <f t="shared" si="474"/>
        <v>12</v>
      </c>
      <c r="D10144" t="s">
        <v>2215</v>
      </c>
      <c r="E10144" t="s">
        <v>17</v>
      </c>
      <c r="F10144">
        <v>1760000</v>
      </c>
      <c r="G10144" t="s">
        <v>147</v>
      </c>
      <c r="H10144" t="s">
        <v>319</v>
      </c>
      <c r="I10144" t="s">
        <v>478</v>
      </c>
      <c r="J10144" t="s">
        <v>21</v>
      </c>
      <c r="K10144" t="s">
        <v>22</v>
      </c>
      <c r="L10144" t="s">
        <v>23</v>
      </c>
      <c r="M10144">
        <v>60001</v>
      </c>
      <c r="N10144" t="s">
        <v>58</v>
      </c>
      <c r="O10144" t="s">
        <v>110</v>
      </c>
      <c r="P10144">
        <v>7439236</v>
      </c>
      <c r="Q10144" t="s">
        <v>60</v>
      </c>
      <c r="R10144" t="str">
        <f t="shared" si="475"/>
        <v>Tertile 3</v>
      </c>
      <c r="S10144" t="str">
        <f t="shared" si="476"/>
        <v>Eligible</v>
      </c>
    </row>
    <row r="10145" spans="1:19" x14ac:dyDescent="0.35">
      <c r="A10145" t="s">
        <v>12403</v>
      </c>
      <c r="B10145" s="1">
        <v>44916</v>
      </c>
      <c r="C10145" s="5" t="str">
        <f t="shared" si="474"/>
        <v>12</v>
      </c>
      <c r="D10145" t="s">
        <v>3108</v>
      </c>
      <c r="E10145" t="s">
        <v>17</v>
      </c>
      <c r="F10145">
        <v>1760000</v>
      </c>
      <c r="G10145" t="s">
        <v>36</v>
      </c>
      <c r="H10145" t="s">
        <v>174</v>
      </c>
      <c r="I10145" t="s">
        <v>597</v>
      </c>
      <c r="J10145" t="s">
        <v>21</v>
      </c>
      <c r="K10145" t="s">
        <v>22</v>
      </c>
      <c r="L10145" t="s">
        <v>50</v>
      </c>
      <c r="M10145">
        <v>31000</v>
      </c>
      <c r="N10145" t="s">
        <v>42</v>
      </c>
      <c r="O10145" t="s">
        <v>110</v>
      </c>
      <c r="P10145">
        <v>8409691</v>
      </c>
      <c r="Q10145" t="s">
        <v>33</v>
      </c>
      <c r="R10145" t="str">
        <f t="shared" si="475"/>
        <v>Tertile 3</v>
      </c>
      <c r="S10145" t="str">
        <f t="shared" si="476"/>
        <v>Eligible</v>
      </c>
    </row>
    <row r="10146" spans="1:19" x14ac:dyDescent="0.35">
      <c r="A10146" t="s">
        <v>12355</v>
      </c>
      <c r="B10146" s="1">
        <v>44916</v>
      </c>
      <c r="C10146" s="5" t="str">
        <f t="shared" si="474"/>
        <v>12</v>
      </c>
      <c r="D10146" t="s">
        <v>889</v>
      </c>
      <c r="E10146" t="s">
        <v>17</v>
      </c>
      <c r="F10146">
        <v>1845000</v>
      </c>
      <c r="G10146" t="s">
        <v>103</v>
      </c>
      <c r="H10146" t="s">
        <v>104</v>
      </c>
      <c r="I10146" t="s">
        <v>487</v>
      </c>
      <c r="J10146" t="s">
        <v>39</v>
      </c>
      <c r="K10146" t="s">
        <v>40</v>
      </c>
      <c r="L10146" t="s">
        <v>23</v>
      </c>
      <c r="M10146">
        <v>21501</v>
      </c>
      <c r="N10146" t="s">
        <v>42</v>
      </c>
      <c r="O10146" t="s">
        <v>25</v>
      </c>
      <c r="P10146">
        <v>6913346</v>
      </c>
      <c r="Q10146" t="s">
        <v>44</v>
      </c>
      <c r="R10146" t="str">
        <f t="shared" si="475"/>
        <v>Tertile 3</v>
      </c>
      <c r="S10146" t="str">
        <f t="shared" si="476"/>
        <v>Eligible</v>
      </c>
    </row>
    <row r="10147" spans="1:19" x14ac:dyDescent="0.35">
      <c r="A10147" t="s">
        <v>12351</v>
      </c>
      <c r="B10147" s="1">
        <v>44916</v>
      </c>
      <c r="C10147" s="5" t="str">
        <f t="shared" si="474"/>
        <v>12</v>
      </c>
      <c r="D10147" t="s">
        <v>2125</v>
      </c>
      <c r="E10147" t="s">
        <v>17</v>
      </c>
      <c r="F10147">
        <v>2050000</v>
      </c>
      <c r="G10147" t="s">
        <v>80</v>
      </c>
      <c r="H10147" t="s">
        <v>99</v>
      </c>
      <c r="I10147" t="s">
        <v>541</v>
      </c>
      <c r="J10147" t="s">
        <v>39</v>
      </c>
      <c r="K10147" t="s">
        <v>40</v>
      </c>
      <c r="L10147" t="s">
        <v>50</v>
      </c>
      <c r="M10147">
        <v>14001</v>
      </c>
      <c r="N10147" t="s">
        <v>66</v>
      </c>
      <c r="O10147" t="s">
        <v>43</v>
      </c>
      <c r="P10147">
        <v>7010101</v>
      </c>
      <c r="Q10147" t="s">
        <v>67</v>
      </c>
      <c r="R10147" t="str">
        <f t="shared" si="475"/>
        <v>Tertile 3</v>
      </c>
      <c r="S10147" t="str">
        <f t="shared" si="476"/>
        <v>Eligible</v>
      </c>
    </row>
    <row r="10148" spans="1:19" x14ac:dyDescent="0.35">
      <c r="A10148" t="s">
        <v>12356</v>
      </c>
      <c r="B10148" s="1">
        <v>44916</v>
      </c>
      <c r="C10148" s="5" t="str">
        <f t="shared" si="474"/>
        <v>12</v>
      </c>
      <c r="D10148" t="s">
        <v>959</v>
      </c>
      <c r="E10148" t="s">
        <v>86</v>
      </c>
      <c r="F10148">
        <v>2110000</v>
      </c>
      <c r="G10148" t="s">
        <v>142</v>
      </c>
      <c r="H10148" t="s">
        <v>37</v>
      </c>
      <c r="I10148" t="s">
        <v>682</v>
      </c>
      <c r="J10148" t="s">
        <v>21</v>
      </c>
      <c r="K10148" t="s">
        <v>22</v>
      </c>
      <c r="L10148" t="s">
        <v>23</v>
      </c>
      <c r="M10148">
        <v>28001</v>
      </c>
      <c r="N10148" t="s">
        <v>51</v>
      </c>
      <c r="O10148" t="s">
        <v>110</v>
      </c>
      <c r="P10148">
        <v>8889938</v>
      </c>
      <c r="Q10148" t="s">
        <v>52</v>
      </c>
      <c r="R10148" t="str">
        <f t="shared" si="475"/>
        <v>Tertile 3</v>
      </c>
      <c r="S10148" t="str">
        <f t="shared" si="476"/>
        <v>Eligible</v>
      </c>
    </row>
    <row r="10149" spans="1:19" x14ac:dyDescent="0.35">
      <c r="A10149" t="s">
        <v>12371</v>
      </c>
      <c r="B10149" s="1">
        <v>44916</v>
      </c>
      <c r="C10149" s="5" t="str">
        <f t="shared" si="474"/>
        <v>12</v>
      </c>
      <c r="D10149" t="s">
        <v>537</v>
      </c>
      <c r="E10149" t="s">
        <v>17</v>
      </c>
      <c r="F10149">
        <v>2300000</v>
      </c>
      <c r="G10149" t="s">
        <v>70</v>
      </c>
      <c r="H10149" t="s">
        <v>19</v>
      </c>
      <c r="I10149" t="s">
        <v>296</v>
      </c>
      <c r="J10149" t="s">
        <v>21</v>
      </c>
      <c r="K10149" t="s">
        <v>22</v>
      </c>
      <c r="L10149" t="s">
        <v>50</v>
      </c>
      <c r="M10149">
        <v>62001</v>
      </c>
      <c r="N10149" t="s">
        <v>72</v>
      </c>
      <c r="O10149" t="s">
        <v>110</v>
      </c>
      <c r="P10149">
        <v>6188350</v>
      </c>
      <c r="Q10149" t="s">
        <v>73</v>
      </c>
      <c r="R10149" t="str">
        <f t="shared" si="475"/>
        <v>Tertile 3</v>
      </c>
      <c r="S10149" t="str">
        <f t="shared" si="476"/>
        <v>Eligible</v>
      </c>
    </row>
    <row r="10150" spans="1:19" x14ac:dyDescent="0.35">
      <c r="A10150" t="s">
        <v>12352</v>
      </c>
      <c r="B10150" s="1">
        <v>44916</v>
      </c>
      <c r="C10150" s="5" t="str">
        <f t="shared" si="474"/>
        <v>12</v>
      </c>
      <c r="D10150" t="s">
        <v>882</v>
      </c>
      <c r="E10150" t="s">
        <v>17</v>
      </c>
      <c r="F10150">
        <v>2550000</v>
      </c>
      <c r="G10150" t="s">
        <v>90</v>
      </c>
      <c r="H10150" t="s">
        <v>94</v>
      </c>
      <c r="I10150" t="s">
        <v>630</v>
      </c>
      <c r="J10150" t="s">
        <v>21</v>
      </c>
      <c r="K10150" t="s">
        <v>22</v>
      </c>
      <c r="L10150" t="s">
        <v>50</v>
      </c>
      <c r="M10150">
        <v>18001</v>
      </c>
      <c r="N10150" t="s">
        <v>72</v>
      </c>
      <c r="O10150" t="s">
        <v>59</v>
      </c>
      <c r="P10150">
        <v>7817911</v>
      </c>
      <c r="Q10150" t="s">
        <v>73</v>
      </c>
      <c r="R10150" t="str">
        <f t="shared" si="475"/>
        <v>Tertile 3</v>
      </c>
      <c r="S10150" t="str">
        <f t="shared" si="476"/>
        <v>Eligible</v>
      </c>
    </row>
    <row r="10151" spans="1:19" x14ac:dyDescent="0.35">
      <c r="A10151" t="s">
        <v>12358</v>
      </c>
      <c r="B10151" s="1">
        <v>44916</v>
      </c>
      <c r="C10151" s="5" t="str">
        <f t="shared" si="474"/>
        <v>12</v>
      </c>
      <c r="D10151" t="s">
        <v>963</v>
      </c>
      <c r="E10151" t="s">
        <v>86</v>
      </c>
      <c r="F10151">
        <v>2655000</v>
      </c>
      <c r="G10151" t="s">
        <v>152</v>
      </c>
      <c r="H10151" t="s">
        <v>117</v>
      </c>
      <c r="I10151" t="s">
        <v>427</v>
      </c>
      <c r="J10151" t="s">
        <v>39</v>
      </c>
      <c r="K10151" t="s">
        <v>40</v>
      </c>
      <c r="L10151" t="s">
        <v>50</v>
      </c>
      <c r="M10151">
        <v>21501</v>
      </c>
      <c r="N10151" t="s">
        <v>66</v>
      </c>
      <c r="O10151" t="s">
        <v>25</v>
      </c>
      <c r="P10151">
        <v>7590084</v>
      </c>
      <c r="Q10151" t="s">
        <v>67</v>
      </c>
      <c r="R10151" t="str">
        <f t="shared" si="475"/>
        <v>Tertile 3</v>
      </c>
      <c r="S10151" t="str">
        <f t="shared" si="476"/>
        <v>Eligible</v>
      </c>
    </row>
    <row r="10152" spans="1:19" x14ac:dyDescent="0.35">
      <c r="A10152" t="s">
        <v>12409</v>
      </c>
      <c r="B10152" s="1">
        <v>44917</v>
      </c>
      <c r="C10152" s="5" t="str">
        <f t="shared" si="474"/>
        <v>12</v>
      </c>
      <c r="D10152" t="s">
        <v>3055</v>
      </c>
      <c r="E10152" t="s">
        <v>17</v>
      </c>
      <c r="F10152">
        <v>13500</v>
      </c>
      <c r="G10152" t="s">
        <v>288</v>
      </c>
      <c r="H10152" t="s">
        <v>113</v>
      </c>
      <c r="I10152" t="s">
        <v>395</v>
      </c>
      <c r="J10152" t="s">
        <v>21</v>
      </c>
      <c r="K10152" t="s">
        <v>22</v>
      </c>
      <c r="L10152" t="s">
        <v>50</v>
      </c>
      <c r="M10152">
        <v>57001</v>
      </c>
      <c r="N10152" t="s">
        <v>32</v>
      </c>
      <c r="O10152" t="s">
        <v>25</v>
      </c>
      <c r="P10152">
        <v>7631260</v>
      </c>
      <c r="Q10152" t="s">
        <v>33</v>
      </c>
      <c r="R10152" t="str">
        <f t="shared" si="475"/>
        <v>Tertile 1</v>
      </c>
      <c r="S10152" t="str">
        <f t="shared" si="476"/>
        <v>Risky</v>
      </c>
    </row>
    <row r="10153" spans="1:19" x14ac:dyDescent="0.35">
      <c r="A10153" t="s">
        <v>12420</v>
      </c>
      <c r="B10153" s="1">
        <v>44917</v>
      </c>
      <c r="C10153" s="5" t="str">
        <f t="shared" si="474"/>
        <v>12</v>
      </c>
      <c r="D10153" t="s">
        <v>812</v>
      </c>
      <c r="E10153" t="s">
        <v>17</v>
      </c>
      <c r="F10153">
        <v>410000</v>
      </c>
      <c r="G10153" t="s">
        <v>288</v>
      </c>
      <c r="H10153" t="s">
        <v>94</v>
      </c>
      <c r="I10153" t="s">
        <v>95</v>
      </c>
      <c r="J10153" t="s">
        <v>21</v>
      </c>
      <c r="K10153" t="s">
        <v>22</v>
      </c>
      <c r="L10153" t="s">
        <v>50</v>
      </c>
      <c r="M10153">
        <v>75000</v>
      </c>
      <c r="N10153" t="s">
        <v>32</v>
      </c>
      <c r="O10153" t="s">
        <v>83</v>
      </c>
      <c r="P10153">
        <v>8449383</v>
      </c>
      <c r="Q10153" t="s">
        <v>33</v>
      </c>
      <c r="R10153" t="str">
        <f t="shared" si="475"/>
        <v>Tertile 1</v>
      </c>
      <c r="S10153" t="str">
        <f t="shared" si="476"/>
        <v>Risky</v>
      </c>
    </row>
    <row r="10154" spans="1:19" x14ac:dyDescent="0.35">
      <c r="A10154" t="s">
        <v>12415</v>
      </c>
      <c r="B10154" s="1">
        <v>44917</v>
      </c>
      <c r="C10154" s="5" t="str">
        <f t="shared" si="474"/>
        <v>12</v>
      </c>
      <c r="D10154" t="s">
        <v>9373</v>
      </c>
      <c r="E10154" t="s">
        <v>17</v>
      </c>
      <c r="F10154">
        <v>480000</v>
      </c>
      <c r="G10154" t="s">
        <v>166</v>
      </c>
      <c r="H10154" t="s">
        <v>81</v>
      </c>
      <c r="I10154" t="s">
        <v>435</v>
      </c>
      <c r="J10154" t="s">
        <v>21</v>
      </c>
      <c r="K10154" t="s">
        <v>22</v>
      </c>
      <c r="L10154" t="s">
        <v>50</v>
      </c>
      <c r="M10154">
        <v>19000</v>
      </c>
      <c r="N10154" t="s">
        <v>24</v>
      </c>
      <c r="O10154" t="s">
        <v>43</v>
      </c>
      <c r="P10154">
        <v>6852833</v>
      </c>
      <c r="Q10154" t="s">
        <v>26</v>
      </c>
      <c r="R10154" t="str">
        <f t="shared" si="475"/>
        <v>Tertile 1</v>
      </c>
      <c r="S10154" t="str">
        <f t="shared" si="476"/>
        <v>Risky</v>
      </c>
    </row>
    <row r="10155" spans="1:19" x14ac:dyDescent="0.35">
      <c r="A10155" t="s">
        <v>12416</v>
      </c>
      <c r="B10155" s="1">
        <v>44917</v>
      </c>
      <c r="C10155" s="5" t="str">
        <f t="shared" si="474"/>
        <v>12</v>
      </c>
      <c r="D10155" t="s">
        <v>1075</v>
      </c>
      <c r="E10155" t="s">
        <v>17</v>
      </c>
      <c r="F10155">
        <v>590000</v>
      </c>
      <c r="G10155" t="s">
        <v>98</v>
      </c>
      <c r="H10155" t="s">
        <v>148</v>
      </c>
      <c r="I10155" t="s">
        <v>149</v>
      </c>
      <c r="J10155" t="s">
        <v>39</v>
      </c>
      <c r="K10155" t="s">
        <v>40</v>
      </c>
      <c r="L10155" t="s">
        <v>50</v>
      </c>
      <c r="M10155">
        <v>27000</v>
      </c>
      <c r="N10155" t="s">
        <v>32</v>
      </c>
      <c r="O10155" t="s">
        <v>43</v>
      </c>
      <c r="P10155">
        <v>7305859</v>
      </c>
      <c r="Q10155" t="s">
        <v>33</v>
      </c>
      <c r="R10155" t="str">
        <f t="shared" si="475"/>
        <v>Tertile 2</v>
      </c>
      <c r="S10155" t="str">
        <f t="shared" si="476"/>
        <v>Risky</v>
      </c>
    </row>
    <row r="10156" spans="1:19" x14ac:dyDescent="0.35">
      <c r="A10156" t="s">
        <v>12417</v>
      </c>
      <c r="B10156" s="1">
        <v>44917</v>
      </c>
      <c r="C10156" s="5" t="str">
        <f t="shared" si="474"/>
        <v>12</v>
      </c>
      <c r="D10156" t="s">
        <v>10832</v>
      </c>
      <c r="E10156" t="s">
        <v>17</v>
      </c>
      <c r="F10156">
        <v>900000</v>
      </c>
      <c r="G10156" t="s">
        <v>103</v>
      </c>
      <c r="H10156" t="s">
        <v>81</v>
      </c>
      <c r="I10156" t="s">
        <v>82</v>
      </c>
      <c r="J10156" t="s">
        <v>39</v>
      </c>
      <c r="K10156" t="s">
        <v>40</v>
      </c>
      <c r="L10156" t="s">
        <v>50</v>
      </c>
      <c r="M10156">
        <v>57000</v>
      </c>
      <c r="N10156" t="s">
        <v>42</v>
      </c>
      <c r="O10156" t="s">
        <v>25</v>
      </c>
      <c r="P10156">
        <v>8589647</v>
      </c>
      <c r="Q10156" t="s">
        <v>44</v>
      </c>
      <c r="R10156" t="str">
        <f t="shared" si="475"/>
        <v>Tertile 2</v>
      </c>
      <c r="S10156" t="str">
        <f t="shared" si="476"/>
        <v>Eligible</v>
      </c>
    </row>
    <row r="10157" spans="1:19" x14ac:dyDescent="0.35">
      <c r="A10157" t="s">
        <v>12410</v>
      </c>
      <c r="B10157" s="1">
        <v>44917</v>
      </c>
      <c r="C10157" s="5" t="str">
        <f t="shared" si="474"/>
        <v>12</v>
      </c>
      <c r="D10157" t="s">
        <v>12411</v>
      </c>
      <c r="E10157" t="s">
        <v>17</v>
      </c>
      <c r="F10157">
        <v>1170000</v>
      </c>
      <c r="G10157" t="s">
        <v>291</v>
      </c>
      <c r="H10157" t="s">
        <v>81</v>
      </c>
      <c r="I10157" t="s">
        <v>323</v>
      </c>
      <c r="J10157" t="s">
        <v>21</v>
      </c>
      <c r="K10157" t="s">
        <v>22</v>
      </c>
      <c r="L10157" t="s">
        <v>50</v>
      </c>
      <c r="M10157">
        <v>25001</v>
      </c>
      <c r="N10157" t="s">
        <v>42</v>
      </c>
      <c r="O10157" t="s">
        <v>25</v>
      </c>
      <c r="P10157">
        <v>8805287</v>
      </c>
      <c r="Q10157" t="s">
        <v>44</v>
      </c>
      <c r="R10157" t="str">
        <f t="shared" si="475"/>
        <v>Tertile 3</v>
      </c>
      <c r="S10157" t="str">
        <f t="shared" si="476"/>
        <v>Eligible</v>
      </c>
    </row>
    <row r="10158" spans="1:19" x14ac:dyDescent="0.35">
      <c r="A10158" t="s">
        <v>12412</v>
      </c>
      <c r="B10158" s="1">
        <v>44917</v>
      </c>
      <c r="C10158" s="5" t="str">
        <f t="shared" si="474"/>
        <v>12</v>
      </c>
      <c r="D10158" t="s">
        <v>2415</v>
      </c>
      <c r="E10158" t="s">
        <v>17</v>
      </c>
      <c r="F10158">
        <v>1283000</v>
      </c>
      <c r="G10158" t="s">
        <v>295</v>
      </c>
      <c r="H10158" t="s">
        <v>104</v>
      </c>
      <c r="I10158" t="s">
        <v>487</v>
      </c>
      <c r="J10158" t="s">
        <v>39</v>
      </c>
      <c r="K10158" t="s">
        <v>40</v>
      </c>
      <c r="L10158" t="s">
        <v>50</v>
      </c>
      <c r="M10158">
        <v>29300</v>
      </c>
      <c r="N10158" t="s">
        <v>51</v>
      </c>
      <c r="O10158" t="s">
        <v>25</v>
      </c>
      <c r="P10158">
        <v>7813016</v>
      </c>
      <c r="Q10158" t="s">
        <v>52</v>
      </c>
      <c r="R10158" t="str">
        <f t="shared" si="475"/>
        <v>Tertile 3</v>
      </c>
      <c r="S10158" t="str">
        <f t="shared" si="476"/>
        <v>Eligible</v>
      </c>
    </row>
    <row r="10159" spans="1:19" x14ac:dyDescent="0.35">
      <c r="A10159" t="s">
        <v>12414</v>
      </c>
      <c r="B10159" s="1">
        <v>44917</v>
      </c>
      <c r="C10159" s="5" t="str">
        <f t="shared" si="474"/>
        <v>12</v>
      </c>
      <c r="D10159" t="s">
        <v>4338</v>
      </c>
      <c r="E10159" t="s">
        <v>17</v>
      </c>
      <c r="F10159">
        <v>1325000</v>
      </c>
      <c r="G10159" t="s">
        <v>80</v>
      </c>
      <c r="H10159" t="s">
        <v>104</v>
      </c>
      <c r="I10159" t="s">
        <v>487</v>
      </c>
      <c r="J10159" t="s">
        <v>21</v>
      </c>
      <c r="K10159" t="s">
        <v>22</v>
      </c>
      <c r="L10159" t="s">
        <v>50</v>
      </c>
      <c r="M10159">
        <v>62500</v>
      </c>
      <c r="N10159" t="s">
        <v>66</v>
      </c>
      <c r="O10159" t="s">
        <v>25</v>
      </c>
      <c r="P10159">
        <v>6626213</v>
      </c>
      <c r="Q10159" t="s">
        <v>67</v>
      </c>
      <c r="R10159" t="str">
        <f t="shared" si="475"/>
        <v>Tertile 3</v>
      </c>
      <c r="S10159" t="str">
        <f t="shared" si="476"/>
        <v>Eligible</v>
      </c>
    </row>
    <row r="10160" spans="1:19" x14ac:dyDescent="0.35">
      <c r="A10160" t="s">
        <v>12408</v>
      </c>
      <c r="B10160" s="1">
        <v>44917</v>
      </c>
      <c r="C10160" s="5" t="str">
        <f t="shared" si="474"/>
        <v>12</v>
      </c>
      <c r="D10160" t="s">
        <v>1625</v>
      </c>
      <c r="E10160" t="s">
        <v>17</v>
      </c>
      <c r="F10160">
        <v>1400000</v>
      </c>
      <c r="G10160" t="s">
        <v>268</v>
      </c>
      <c r="H10160" t="s">
        <v>187</v>
      </c>
      <c r="I10160" t="s">
        <v>188</v>
      </c>
      <c r="J10160" t="s">
        <v>39</v>
      </c>
      <c r="K10160" t="s">
        <v>40</v>
      </c>
      <c r="L10160" t="s">
        <v>50</v>
      </c>
      <c r="M10160">
        <v>17001</v>
      </c>
      <c r="N10160" t="s">
        <v>24</v>
      </c>
      <c r="O10160" t="s">
        <v>110</v>
      </c>
      <c r="P10160">
        <v>8320500</v>
      </c>
      <c r="Q10160" t="s">
        <v>26</v>
      </c>
      <c r="R10160" t="str">
        <f t="shared" si="475"/>
        <v>Tertile 3</v>
      </c>
      <c r="S10160" t="str">
        <f t="shared" si="476"/>
        <v>Eligible</v>
      </c>
    </row>
    <row r="10161" spans="1:19" x14ac:dyDescent="0.35">
      <c r="A10161" t="s">
        <v>12413</v>
      </c>
      <c r="B10161" s="1">
        <v>44917</v>
      </c>
      <c r="C10161" s="5" t="str">
        <f t="shared" si="474"/>
        <v>12</v>
      </c>
      <c r="D10161" t="s">
        <v>613</v>
      </c>
      <c r="E10161" t="s">
        <v>17</v>
      </c>
      <c r="F10161">
        <v>1450000</v>
      </c>
      <c r="G10161" t="s">
        <v>160</v>
      </c>
      <c r="H10161" t="s">
        <v>64</v>
      </c>
      <c r="I10161" t="s">
        <v>77</v>
      </c>
      <c r="J10161" t="s">
        <v>21</v>
      </c>
      <c r="K10161" t="s">
        <v>22</v>
      </c>
      <c r="L10161" t="s">
        <v>50</v>
      </c>
      <c r="M10161">
        <v>36000</v>
      </c>
      <c r="N10161" t="s">
        <v>58</v>
      </c>
      <c r="O10161" t="s">
        <v>43</v>
      </c>
      <c r="P10161">
        <v>8986872</v>
      </c>
      <c r="Q10161" t="s">
        <v>60</v>
      </c>
      <c r="R10161" t="str">
        <f t="shared" si="475"/>
        <v>Tertile 3</v>
      </c>
      <c r="S10161" t="str">
        <f t="shared" si="476"/>
        <v>Eligible</v>
      </c>
    </row>
    <row r="10162" spans="1:19" x14ac:dyDescent="0.35">
      <c r="A10162" t="s">
        <v>12406</v>
      </c>
      <c r="B10162" s="1">
        <v>44917</v>
      </c>
      <c r="C10162" s="5" t="str">
        <f t="shared" si="474"/>
        <v>12</v>
      </c>
      <c r="D10162" t="s">
        <v>966</v>
      </c>
      <c r="E10162" t="s">
        <v>17</v>
      </c>
      <c r="F10162">
        <v>1620000</v>
      </c>
      <c r="G10162" t="s">
        <v>18</v>
      </c>
      <c r="H10162" t="s">
        <v>99</v>
      </c>
      <c r="I10162" t="s">
        <v>100</v>
      </c>
      <c r="J10162" t="s">
        <v>21</v>
      </c>
      <c r="K10162" t="s">
        <v>22</v>
      </c>
      <c r="L10162" t="s">
        <v>23</v>
      </c>
      <c r="M10162">
        <v>9000</v>
      </c>
      <c r="N10162" t="s">
        <v>24</v>
      </c>
      <c r="O10162" t="s">
        <v>25</v>
      </c>
      <c r="P10162">
        <v>8328440</v>
      </c>
      <c r="Q10162" t="s">
        <v>26</v>
      </c>
      <c r="R10162" t="str">
        <f t="shared" si="475"/>
        <v>Tertile 3</v>
      </c>
      <c r="S10162" t="str">
        <f t="shared" si="476"/>
        <v>Eligible</v>
      </c>
    </row>
    <row r="10163" spans="1:19" x14ac:dyDescent="0.35">
      <c r="A10163" t="s">
        <v>12418</v>
      </c>
      <c r="B10163" s="1">
        <v>44917</v>
      </c>
      <c r="C10163" s="5" t="str">
        <f t="shared" si="474"/>
        <v>12</v>
      </c>
      <c r="D10163" t="s">
        <v>3449</v>
      </c>
      <c r="E10163" t="s">
        <v>17</v>
      </c>
      <c r="F10163">
        <v>1850000</v>
      </c>
      <c r="G10163" t="s">
        <v>55</v>
      </c>
      <c r="H10163" t="s">
        <v>19</v>
      </c>
      <c r="I10163" t="s">
        <v>87</v>
      </c>
      <c r="J10163" t="s">
        <v>39</v>
      </c>
      <c r="K10163" t="s">
        <v>40</v>
      </c>
      <c r="L10163" t="s">
        <v>23</v>
      </c>
      <c r="M10163">
        <v>12000</v>
      </c>
      <c r="N10163" t="s">
        <v>58</v>
      </c>
      <c r="O10163" t="s">
        <v>43</v>
      </c>
      <c r="P10163">
        <v>8043527</v>
      </c>
      <c r="Q10163" t="s">
        <v>52</v>
      </c>
      <c r="R10163" t="str">
        <f t="shared" si="475"/>
        <v>Tertile 3</v>
      </c>
      <c r="S10163" t="str">
        <f t="shared" si="476"/>
        <v>Eligible</v>
      </c>
    </row>
    <row r="10164" spans="1:19" x14ac:dyDescent="0.35">
      <c r="A10164" t="s">
        <v>12405</v>
      </c>
      <c r="B10164" s="1">
        <v>44917</v>
      </c>
      <c r="C10164" s="5" t="str">
        <f t="shared" si="474"/>
        <v>12</v>
      </c>
      <c r="D10164" t="s">
        <v>2398</v>
      </c>
      <c r="E10164" t="s">
        <v>17</v>
      </c>
      <c r="F10164">
        <v>2050000</v>
      </c>
      <c r="G10164" t="s">
        <v>76</v>
      </c>
      <c r="H10164" t="s">
        <v>81</v>
      </c>
      <c r="I10164" t="s">
        <v>387</v>
      </c>
      <c r="J10164" t="s">
        <v>39</v>
      </c>
      <c r="K10164" t="s">
        <v>40</v>
      </c>
      <c r="L10164" t="s">
        <v>50</v>
      </c>
      <c r="M10164">
        <v>21001</v>
      </c>
      <c r="N10164" t="s">
        <v>72</v>
      </c>
      <c r="O10164" t="s">
        <v>59</v>
      </c>
      <c r="P10164">
        <v>7336273</v>
      </c>
      <c r="Q10164" t="s">
        <v>73</v>
      </c>
      <c r="R10164" t="str">
        <f t="shared" si="475"/>
        <v>Tertile 3</v>
      </c>
      <c r="S10164" t="str">
        <f t="shared" si="476"/>
        <v>Eligible</v>
      </c>
    </row>
    <row r="10165" spans="1:19" x14ac:dyDescent="0.35">
      <c r="A10165" t="s">
        <v>12407</v>
      </c>
      <c r="B10165" s="1">
        <v>44917</v>
      </c>
      <c r="C10165" s="5" t="str">
        <f t="shared" si="474"/>
        <v>12</v>
      </c>
      <c r="D10165" t="s">
        <v>968</v>
      </c>
      <c r="E10165" t="s">
        <v>86</v>
      </c>
      <c r="F10165">
        <v>2127000</v>
      </c>
      <c r="G10165" t="s">
        <v>29</v>
      </c>
      <c r="H10165" t="s">
        <v>81</v>
      </c>
      <c r="I10165" t="s">
        <v>403</v>
      </c>
      <c r="J10165" t="s">
        <v>39</v>
      </c>
      <c r="K10165" t="s">
        <v>40</v>
      </c>
      <c r="L10165" t="s">
        <v>50</v>
      </c>
      <c r="M10165">
        <v>20700</v>
      </c>
      <c r="N10165" t="s">
        <v>32</v>
      </c>
      <c r="O10165" t="s">
        <v>25</v>
      </c>
      <c r="P10165">
        <v>6545841</v>
      </c>
      <c r="Q10165" t="s">
        <v>33</v>
      </c>
      <c r="R10165" t="str">
        <f t="shared" si="475"/>
        <v>Tertile 3</v>
      </c>
      <c r="S10165" t="str">
        <f t="shared" si="476"/>
        <v>Eligible</v>
      </c>
    </row>
    <row r="10166" spans="1:19" x14ac:dyDescent="0.35">
      <c r="A10166" t="s">
        <v>12419</v>
      </c>
      <c r="B10166" s="1">
        <v>44917</v>
      </c>
      <c r="C10166" s="5" t="str">
        <f t="shared" si="474"/>
        <v>12</v>
      </c>
      <c r="D10166" t="s">
        <v>3495</v>
      </c>
      <c r="E10166" t="s">
        <v>17</v>
      </c>
      <c r="F10166">
        <v>2380000</v>
      </c>
      <c r="G10166" t="s">
        <v>63</v>
      </c>
      <c r="H10166" t="s">
        <v>64</v>
      </c>
      <c r="I10166" t="s">
        <v>65</v>
      </c>
      <c r="J10166" t="s">
        <v>21</v>
      </c>
      <c r="K10166" t="s">
        <v>22</v>
      </c>
      <c r="L10166" t="s">
        <v>23</v>
      </c>
      <c r="M10166">
        <v>18000</v>
      </c>
      <c r="N10166" t="s">
        <v>66</v>
      </c>
      <c r="O10166" t="s">
        <v>59</v>
      </c>
      <c r="P10166">
        <v>7677808</v>
      </c>
      <c r="Q10166" t="s">
        <v>60</v>
      </c>
      <c r="R10166" t="str">
        <f t="shared" si="475"/>
        <v>Tertile 3</v>
      </c>
      <c r="S10166" t="str">
        <f t="shared" si="476"/>
        <v>Eligible</v>
      </c>
    </row>
    <row r="10167" spans="1:19" x14ac:dyDescent="0.35">
      <c r="A10167" t="s">
        <v>12421</v>
      </c>
      <c r="B10167" s="1">
        <v>44918</v>
      </c>
      <c r="C10167" s="5" t="str">
        <f t="shared" si="474"/>
        <v>12</v>
      </c>
      <c r="D10167" t="s">
        <v>970</v>
      </c>
      <c r="E10167" t="s">
        <v>86</v>
      </c>
      <c r="F10167">
        <v>13500</v>
      </c>
      <c r="G10167" t="s">
        <v>36</v>
      </c>
      <c r="H10167" t="s">
        <v>94</v>
      </c>
      <c r="I10167" t="s">
        <v>344</v>
      </c>
      <c r="J10167" t="s">
        <v>39</v>
      </c>
      <c r="K10167" t="s">
        <v>40</v>
      </c>
      <c r="L10167" t="s">
        <v>50</v>
      </c>
      <c r="M10167">
        <v>29000</v>
      </c>
      <c r="N10167" t="s">
        <v>42</v>
      </c>
      <c r="O10167" t="s">
        <v>110</v>
      </c>
      <c r="P10167">
        <v>8756436</v>
      </c>
      <c r="Q10167" t="s">
        <v>44</v>
      </c>
      <c r="R10167" t="str">
        <f t="shared" si="475"/>
        <v>Tertile 1</v>
      </c>
      <c r="S10167" t="str">
        <f t="shared" si="476"/>
        <v>Risky</v>
      </c>
    </row>
    <row r="10168" spans="1:19" x14ac:dyDescent="0.35">
      <c r="A10168" t="s">
        <v>12422</v>
      </c>
      <c r="B10168" s="1">
        <v>44918</v>
      </c>
      <c r="C10168" s="5" t="str">
        <f t="shared" si="474"/>
        <v>12</v>
      </c>
      <c r="D10168" t="s">
        <v>7227</v>
      </c>
      <c r="E10168" t="s">
        <v>17</v>
      </c>
      <c r="F10168">
        <v>13500</v>
      </c>
      <c r="G10168" t="s">
        <v>295</v>
      </c>
      <c r="H10168" t="s">
        <v>56</v>
      </c>
      <c r="I10168" t="s">
        <v>91</v>
      </c>
      <c r="J10168" t="s">
        <v>39</v>
      </c>
      <c r="K10168" t="s">
        <v>40</v>
      </c>
      <c r="L10168" t="s">
        <v>23</v>
      </c>
      <c r="M10168">
        <v>18001</v>
      </c>
      <c r="N10168" t="s">
        <v>51</v>
      </c>
      <c r="O10168" t="s">
        <v>25</v>
      </c>
      <c r="P10168">
        <v>7647587</v>
      </c>
      <c r="Q10168" t="s">
        <v>52</v>
      </c>
      <c r="R10168" t="str">
        <f t="shared" si="475"/>
        <v>Tertile 1</v>
      </c>
      <c r="S10168" t="str">
        <f t="shared" si="476"/>
        <v>Risky</v>
      </c>
    </row>
    <row r="10169" spans="1:19" x14ac:dyDescent="0.35">
      <c r="A10169" t="s">
        <v>12423</v>
      </c>
      <c r="B10169" s="1">
        <v>44918</v>
      </c>
      <c r="C10169" s="5" t="str">
        <f t="shared" si="474"/>
        <v>12</v>
      </c>
      <c r="D10169" t="s">
        <v>616</v>
      </c>
      <c r="E10169" t="s">
        <v>17</v>
      </c>
      <c r="F10169">
        <v>13500</v>
      </c>
      <c r="G10169" t="s">
        <v>90</v>
      </c>
      <c r="H10169" t="s">
        <v>319</v>
      </c>
      <c r="I10169" t="s">
        <v>320</v>
      </c>
      <c r="J10169" t="s">
        <v>21</v>
      </c>
      <c r="K10169" t="s">
        <v>22</v>
      </c>
      <c r="L10169" t="s">
        <v>50</v>
      </c>
      <c r="M10169">
        <v>15000</v>
      </c>
      <c r="N10169" t="s">
        <v>72</v>
      </c>
      <c r="O10169" t="s">
        <v>110</v>
      </c>
      <c r="P10169">
        <v>6510961</v>
      </c>
      <c r="Q10169" t="s">
        <v>73</v>
      </c>
      <c r="R10169" t="str">
        <f t="shared" si="475"/>
        <v>Tertile 1</v>
      </c>
      <c r="S10169" t="str">
        <f t="shared" si="476"/>
        <v>Risky</v>
      </c>
    </row>
    <row r="10170" spans="1:19" x14ac:dyDescent="0.35">
      <c r="A10170" t="s">
        <v>12424</v>
      </c>
      <c r="B10170" s="1">
        <v>44918</v>
      </c>
      <c r="C10170" s="5" t="str">
        <f t="shared" si="474"/>
        <v>12</v>
      </c>
      <c r="D10170" t="s">
        <v>9427</v>
      </c>
      <c r="E10170" t="s">
        <v>17</v>
      </c>
      <c r="F10170">
        <v>13500</v>
      </c>
      <c r="G10170" t="s">
        <v>142</v>
      </c>
      <c r="H10170" t="s">
        <v>143</v>
      </c>
      <c r="I10170" t="s">
        <v>1185</v>
      </c>
      <c r="J10170" t="s">
        <v>39</v>
      </c>
      <c r="K10170" t="s">
        <v>40</v>
      </c>
      <c r="L10170" t="s">
        <v>23</v>
      </c>
      <c r="M10170">
        <v>16000</v>
      </c>
      <c r="N10170" t="s">
        <v>51</v>
      </c>
      <c r="O10170" t="s">
        <v>25</v>
      </c>
      <c r="P10170">
        <v>7628891</v>
      </c>
      <c r="Q10170" t="s">
        <v>52</v>
      </c>
      <c r="R10170" t="str">
        <f t="shared" si="475"/>
        <v>Tertile 1</v>
      </c>
      <c r="S10170" t="str">
        <f t="shared" si="476"/>
        <v>Risky</v>
      </c>
    </row>
    <row r="10171" spans="1:19" x14ac:dyDescent="0.35">
      <c r="A10171" t="s">
        <v>12425</v>
      </c>
      <c r="B10171" s="1">
        <v>44918</v>
      </c>
      <c r="C10171" s="5" t="str">
        <f t="shared" si="474"/>
        <v>12</v>
      </c>
      <c r="D10171" t="s">
        <v>760</v>
      </c>
      <c r="E10171" t="s">
        <v>17</v>
      </c>
      <c r="F10171">
        <v>13500</v>
      </c>
      <c r="G10171" t="s">
        <v>137</v>
      </c>
      <c r="H10171" t="s">
        <v>30</v>
      </c>
      <c r="I10171" t="s">
        <v>461</v>
      </c>
      <c r="J10171" t="s">
        <v>21</v>
      </c>
      <c r="K10171" t="s">
        <v>22</v>
      </c>
      <c r="L10171" t="s">
        <v>50</v>
      </c>
      <c r="M10171">
        <v>39000</v>
      </c>
      <c r="N10171" t="s">
        <v>24</v>
      </c>
      <c r="O10171" t="s">
        <v>43</v>
      </c>
      <c r="P10171">
        <v>8831907</v>
      </c>
      <c r="Q10171" t="s">
        <v>73</v>
      </c>
      <c r="R10171" t="str">
        <f t="shared" si="475"/>
        <v>Tertile 1</v>
      </c>
      <c r="S10171" t="str">
        <f t="shared" si="476"/>
        <v>Risky</v>
      </c>
    </row>
    <row r="10172" spans="1:19" x14ac:dyDescent="0.35">
      <c r="A10172" t="s">
        <v>12430</v>
      </c>
      <c r="B10172" s="1">
        <v>44919</v>
      </c>
      <c r="C10172" s="5" t="str">
        <f t="shared" si="474"/>
        <v>12</v>
      </c>
      <c r="D10172" t="s">
        <v>1025</v>
      </c>
      <c r="E10172" t="s">
        <v>17</v>
      </c>
      <c r="F10172">
        <v>13500</v>
      </c>
      <c r="G10172" t="s">
        <v>137</v>
      </c>
      <c r="H10172" t="s">
        <v>216</v>
      </c>
      <c r="I10172" t="s">
        <v>217</v>
      </c>
      <c r="J10172" t="s">
        <v>39</v>
      </c>
      <c r="K10172" t="s">
        <v>40</v>
      </c>
      <c r="L10172" t="s">
        <v>50</v>
      </c>
      <c r="M10172">
        <v>11000</v>
      </c>
      <c r="N10172" t="s">
        <v>24</v>
      </c>
      <c r="O10172" t="s">
        <v>59</v>
      </c>
      <c r="P10172">
        <v>7771274</v>
      </c>
      <c r="Q10172" t="s">
        <v>26</v>
      </c>
      <c r="R10172" t="str">
        <f t="shared" si="475"/>
        <v>Tertile 1</v>
      </c>
      <c r="S10172" t="str">
        <f t="shared" si="476"/>
        <v>Risky</v>
      </c>
    </row>
    <row r="10173" spans="1:19" x14ac:dyDescent="0.35">
      <c r="A10173" t="s">
        <v>12433</v>
      </c>
      <c r="B10173" s="1">
        <v>44919</v>
      </c>
      <c r="C10173" s="5" t="str">
        <f t="shared" si="474"/>
        <v>12</v>
      </c>
      <c r="D10173" t="s">
        <v>1031</v>
      </c>
      <c r="E10173" t="s">
        <v>17</v>
      </c>
      <c r="F10173">
        <v>13500</v>
      </c>
      <c r="G10173" t="s">
        <v>199</v>
      </c>
      <c r="H10173" t="s">
        <v>319</v>
      </c>
      <c r="I10173" t="s">
        <v>471</v>
      </c>
      <c r="J10173" t="s">
        <v>39</v>
      </c>
      <c r="K10173" t="s">
        <v>40</v>
      </c>
      <c r="L10173" t="s">
        <v>50</v>
      </c>
      <c r="M10173">
        <v>37000</v>
      </c>
      <c r="N10173" t="s">
        <v>51</v>
      </c>
      <c r="O10173" t="s">
        <v>25</v>
      </c>
      <c r="P10173">
        <v>6481792</v>
      </c>
      <c r="Q10173" t="s">
        <v>52</v>
      </c>
      <c r="R10173" t="str">
        <f t="shared" si="475"/>
        <v>Tertile 1</v>
      </c>
      <c r="S10173" t="str">
        <f t="shared" si="476"/>
        <v>Risky</v>
      </c>
    </row>
    <row r="10174" spans="1:19" x14ac:dyDescent="0.35">
      <c r="A10174" t="s">
        <v>12434</v>
      </c>
      <c r="B10174" s="1">
        <v>44919</v>
      </c>
      <c r="C10174" s="5" t="str">
        <f t="shared" si="474"/>
        <v>12</v>
      </c>
      <c r="D10174" t="s">
        <v>1067</v>
      </c>
      <c r="E10174" t="s">
        <v>17</v>
      </c>
      <c r="F10174">
        <v>13500</v>
      </c>
      <c r="G10174" t="s">
        <v>244</v>
      </c>
      <c r="H10174" t="s">
        <v>303</v>
      </c>
      <c r="I10174" t="s">
        <v>657</v>
      </c>
      <c r="J10174" t="s">
        <v>39</v>
      </c>
      <c r="K10174" t="s">
        <v>40</v>
      </c>
      <c r="L10174" t="s">
        <v>50</v>
      </c>
      <c r="M10174">
        <v>33000</v>
      </c>
      <c r="N10174" t="s">
        <v>58</v>
      </c>
      <c r="O10174" t="s">
        <v>110</v>
      </c>
      <c r="P10174">
        <v>6095569</v>
      </c>
      <c r="Q10174" t="s">
        <v>60</v>
      </c>
      <c r="R10174" t="str">
        <f t="shared" si="475"/>
        <v>Tertile 1</v>
      </c>
      <c r="S10174" t="str">
        <f t="shared" si="476"/>
        <v>Risky</v>
      </c>
    </row>
    <row r="10175" spans="1:19" x14ac:dyDescent="0.35">
      <c r="A10175" t="s">
        <v>12436</v>
      </c>
      <c r="B10175" s="1">
        <v>44919</v>
      </c>
      <c r="C10175" s="5" t="str">
        <f t="shared" si="474"/>
        <v>12</v>
      </c>
      <c r="D10175" t="s">
        <v>2499</v>
      </c>
      <c r="E10175" t="s">
        <v>86</v>
      </c>
      <c r="F10175">
        <v>13500</v>
      </c>
      <c r="G10175" t="s">
        <v>252</v>
      </c>
      <c r="H10175" t="s">
        <v>126</v>
      </c>
      <c r="I10175" t="s">
        <v>127</v>
      </c>
      <c r="J10175" t="s">
        <v>21</v>
      </c>
      <c r="K10175" t="s">
        <v>22</v>
      </c>
      <c r="L10175" t="s">
        <v>50</v>
      </c>
      <c r="M10175">
        <v>21000</v>
      </c>
      <c r="N10175" t="s">
        <v>72</v>
      </c>
      <c r="O10175" t="s">
        <v>110</v>
      </c>
      <c r="P10175">
        <v>6635044</v>
      </c>
      <c r="Q10175" t="s">
        <v>73</v>
      </c>
      <c r="R10175" t="str">
        <f t="shared" si="475"/>
        <v>Tertile 1</v>
      </c>
      <c r="S10175" t="str">
        <f t="shared" si="476"/>
        <v>Risky</v>
      </c>
    </row>
    <row r="10176" spans="1:19" x14ac:dyDescent="0.35">
      <c r="A10176" t="s">
        <v>12440</v>
      </c>
      <c r="B10176" s="1">
        <v>44919</v>
      </c>
      <c r="C10176" s="5" t="str">
        <f t="shared" si="474"/>
        <v>12</v>
      </c>
      <c r="D10176" t="s">
        <v>1137</v>
      </c>
      <c r="E10176" t="s">
        <v>17</v>
      </c>
      <c r="F10176">
        <v>13500</v>
      </c>
      <c r="G10176" t="s">
        <v>295</v>
      </c>
      <c r="H10176" t="s">
        <v>48</v>
      </c>
      <c r="I10176" t="s">
        <v>260</v>
      </c>
      <c r="J10176" t="s">
        <v>39</v>
      </c>
      <c r="K10176" t="s">
        <v>40</v>
      </c>
      <c r="L10176" t="s">
        <v>23</v>
      </c>
      <c r="M10176">
        <v>36000</v>
      </c>
      <c r="N10176" t="s">
        <v>51</v>
      </c>
      <c r="O10176" t="s">
        <v>59</v>
      </c>
      <c r="P10176">
        <v>6956753</v>
      </c>
      <c r="Q10176" t="s">
        <v>52</v>
      </c>
      <c r="R10176" t="str">
        <f t="shared" si="475"/>
        <v>Tertile 1</v>
      </c>
      <c r="S10176" t="str">
        <f t="shared" si="476"/>
        <v>Risky</v>
      </c>
    </row>
    <row r="10177" spans="1:19" x14ac:dyDescent="0.35">
      <c r="A10177" t="s">
        <v>12444</v>
      </c>
      <c r="B10177" s="1">
        <v>44919</v>
      </c>
      <c r="C10177" s="5" t="str">
        <f t="shared" si="474"/>
        <v>12</v>
      </c>
      <c r="D10177" t="s">
        <v>745</v>
      </c>
      <c r="E10177" t="s">
        <v>86</v>
      </c>
      <c r="F10177">
        <v>13500</v>
      </c>
      <c r="G10177" t="s">
        <v>166</v>
      </c>
      <c r="H10177" t="s">
        <v>167</v>
      </c>
      <c r="I10177" t="s">
        <v>561</v>
      </c>
      <c r="J10177" t="s">
        <v>39</v>
      </c>
      <c r="K10177" t="s">
        <v>40</v>
      </c>
      <c r="L10177" t="s">
        <v>50</v>
      </c>
      <c r="M10177">
        <v>14000</v>
      </c>
      <c r="N10177" t="s">
        <v>24</v>
      </c>
      <c r="O10177" t="s">
        <v>110</v>
      </c>
      <c r="P10177">
        <v>6087845</v>
      </c>
      <c r="Q10177" t="s">
        <v>26</v>
      </c>
      <c r="R10177" t="str">
        <f t="shared" si="475"/>
        <v>Tertile 1</v>
      </c>
      <c r="S10177" t="str">
        <f t="shared" si="476"/>
        <v>Risky</v>
      </c>
    </row>
    <row r="10178" spans="1:19" x14ac:dyDescent="0.35">
      <c r="A10178" t="s">
        <v>12450</v>
      </c>
      <c r="B10178" s="1">
        <v>44919</v>
      </c>
      <c r="C10178" s="5" t="str">
        <f t="shared" ref="C10178:C10241" si="477">TEXT(B10178,$V$22)</f>
        <v>12</v>
      </c>
      <c r="D10178" t="s">
        <v>232</v>
      </c>
      <c r="E10178" t="s">
        <v>17</v>
      </c>
      <c r="F10178">
        <v>13500</v>
      </c>
      <c r="G10178" t="s">
        <v>103</v>
      </c>
      <c r="H10178" t="s">
        <v>369</v>
      </c>
      <c r="I10178" t="s">
        <v>810</v>
      </c>
      <c r="J10178" t="s">
        <v>39</v>
      </c>
      <c r="K10178" t="s">
        <v>40</v>
      </c>
      <c r="L10178" t="s">
        <v>50</v>
      </c>
      <c r="M10178">
        <v>54001</v>
      </c>
      <c r="N10178" t="s">
        <v>42</v>
      </c>
      <c r="O10178" t="s">
        <v>25</v>
      </c>
      <c r="P10178">
        <v>7200410</v>
      </c>
      <c r="Q10178" t="s">
        <v>44</v>
      </c>
      <c r="R10178" t="str">
        <f t="shared" ref="R10178:R10241" si="478">IF(F10178&lt;_xlfn.PERCENTILE.INC($F$2:$F$10576,1/3), "Tertile 1",
   IF(F10178&lt;_xlfn.PERCENTILE.INC($F$2:$F$10576,2/3), "Tertile 2", "Tertile 3"))</f>
        <v>Tertile 1</v>
      </c>
      <c r="S10178" t="str">
        <f t="shared" ref="S10178:S10241" si="479">IF(F10178&gt;755000, "Eligible", "Risky")</f>
        <v>Risky</v>
      </c>
    </row>
    <row r="10179" spans="1:19" x14ac:dyDescent="0.35">
      <c r="A10179" t="s">
        <v>12454</v>
      </c>
      <c r="B10179" s="1">
        <v>44919</v>
      </c>
      <c r="C10179" s="5" t="str">
        <f t="shared" si="477"/>
        <v>12</v>
      </c>
      <c r="D10179" t="s">
        <v>1232</v>
      </c>
      <c r="E10179" t="s">
        <v>17</v>
      </c>
      <c r="F10179">
        <v>13500</v>
      </c>
      <c r="G10179" t="s">
        <v>76</v>
      </c>
      <c r="H10179" t="s">
        <v>30</v>
      </c>
      <c r="I10179" t="s">
        <v>332</v>
      </c>
      <c r="J10179" t="s">
        <v>21</v>
      </c>
      <c r="K10179" t="s">
        <v>22</v>
      </c>
      <c r="L10179" t="s">
        <v>50</v>
      </c>
      <c r="M10179">
        <v>21001</v>
      </c>
      <c r="N10179" t="s">
        <v>72</v>
      </c>
      <c r="O10179" t="s">
        <v>110</v>
      </c>
      <c r="P10179">
        <v>6754054</v>
      </c>
      <c r="Q10179" t="s">
        <v>73</v>
      </c>
      <c r="R10179" t="str">
        <f t="shared" si="478"/>
        <v>Tertile 1</v>
      </c>
      <c r="S10179" t="str">
        <f t="shared" si="479"/>
        <v>Risky</v>
      </c>
    </row>
    <row r="10180" spans="1:19" x14ac:dyDescent="0.35">
      <c r="A10180" t="s">
        <v>12455</v>
      </c>
      <c r="B10180" s="1">
        <v>44919</v>
      </c>
      <c r="C10180" s="5" t="str">
        <f t="shared" si="477"/>
        <v>12</v>
      </c>
      <c r="D10180" t="s">
        <v>1254</v>
      </c>
      <c r="E10180" t="s">
        <v>17</v>
      </c>
      <c r="F10180">
        <v>13500</v>
      </c>
      <c r="G10180" t="s">
        <v>160</v>
      </c>
      <c r="H10180" t="s">
        <v>117</v>
      </c>
      <c r="I10180" t="s">
        <v>427</v>
      </c>
      <c r="J10180" t="s">
        <v>39</v>
      </c>
      <c r="K10180" t="s">
        <v>40</v>
      </c>
      <c r="L10180" t="s">
        <v>50</v>
      </c>
      <c r="M10180">
        <v>13001</v>
      </c>
      <c r="N10180" t="s">
        <v>58</v>
      </c>
      <c r="O10180" t="s">
        <v>25</v>
      </c>
      <c r="P10180">
        <v>7103917</v>
      </c>
      <c r="Q10180" t="s">
        <v>60</v>
      </c>
      <c r="R10180" t="str">
        <f t="shared" si="478"/>
        <v>Tertile 1</v>
      </c>
      <c r="S10180" t="str">
        <f t="shared" si="479"/>
        <v>Risky</v>
      </c>
    </row>
    <row r="10181" spans="1:19" x14ac:dyDescent="0.35">
      <c r="A10181" t="s">
        <v>12456</v>
      </c>
      <c r="B10181" s="1">
        <v>44919</v>
      </c>
      <c r="C10181" s="5" t="str">
        <f t="shared" si="477"/>
        <v>12</v>
      </c>
      <c r="D10181" t="s">
        <v>661</v>
      </c>
      <c r="E10181" t="s">
        <v>17</v>
      </c>
      <c r="F10181">
        <v>13500</v>
      </c>
      <c r="G10181" t="s">
        <v>80</v>
      </c>
      <c r="H10181" t="s">
        <v>19</v>
      </c>
      <c r="I10181" t="s">
        <v>400</v>
      </c>
      <c r="J10181" t="s">
        <v>39</v>
      </c>
      <c r="K10181" t="s">
        <v>40</v>
      </c>
      <c r="L10181" t="s">
        <v>23</v>
      </c>
      <c r="M10181">
        <v>43001</v>
      </c>
      <c r="N10181" t="s">
        <v>66</v>
      </c>
      <c r="O10181" t="s">
        <v>25</v>
      </c>
      <c r="P10181">
        <v>7224905</v>
      </c>
      <c r="Q10181" t="s">
        <v>67</v>
      </c>
      <c r="R10181" t="str">
        <f t="shared" si="478"/>
        <v>Tertile 1</v>
      </c>
      <c r="S10181" t="str">
        <f t="shared" si="479"/>
        <v>Risky</v>
      </c>
    </row>
    <row r="10182" spans="1:19" x14ac:dyDescent="0.35">
      <c r="A10182" t="s">
        <v>12464</v>
      </c>
      <c r="B10182" s="1">
        <v>44919</v>
      </c>
      <c r="C10182" s="5" t="str">
        <f t="shared" si="477"/>
        <v>12</v>
      </c>
      <c r="D10182" t="s">
        <v>4341</v>
      </c>
      <c r="E10182" t="s">
        <v>17</v>
      </c>
      <c r="F10182">
        <v>13500</v>
      </c>
      <c r="G10182" t="s">
        <v>166</v>
      </c>
      <c r="H10182" t="s">
        <v>444</v>
      </c>
      <c r="I10182" t="s">
        <v>445</v>
      </c>
      <c r="J10182" t="s">
        <v>39</v>
      </c>
      <c r="K10182" t="s">
        <v>40</v>
      </c>
      <c r="L10182" t="s">
        <v>50</v>
      </c>
      <c r="M10182">
        <v>20000</v>
      </c>
      <c r="N10182" t="s">
        <v>24</v>
      </c>
      <c r="O10182" t="s">
        <v>43</v>
      </c>
      <c r="P10182">
        <v>7534251</v>
      </c>
      <c r="Q10182" t="s">
        <v>26</v>
      </c>
      <c r="R10182" t="str">
        <f t="shared" si="478"/>
        <v>Tertile 1</v>
      </c>
      <c r="S10182" t="str">
        <f t="shared" si="479"/>
        <v>Risky</v>
      </c>
    </row>
    <row r="10183" spans="1:19" x14ac:dyDescent="0.35">
      <c r="A10183" t="s">
        <v>12466</v>
      </c>
      <c r="B10183" s="1">
        <v>44919</v>
      </c>
      <c r="C10183" s="5" t="str">
        <f t="shared" si="477"/>
        <v>12</v>
      </c>
      <c r="D10183" t="s">
        <v>2472</v>
      </c>
      <c r="E10183" t="s">
        <v>17</v>
      </c>
      <c r="F10183">
        <v>13500</v>
      </c>
      <c r="G10183" t="s">
        <v>103</v>
      </c>
      <c r="H10183" t="s">
        <v>48</v>
      </c>
      <c r="I10183" t="s">
        <v>49</v>
      </c>
      <c r="J10183" t="s">
        <v>39</v>
      </c>
      <c r="K10183" t="s">
        <v>40</v>
      </c>
      <c r="L10183" t="s">
        <v>50</v>
      </c>
      <c r="M10183">
        <v>14000</v>
      </c>
      <c r="N10183" t="s">
        <v>42</v>
      </c>
      <c r="O10183" t="s">
        <v>25</v>
      </c>
      <c r="P10183">
        <v>8994788</v>
      </c>
      <c r="Q10183" t="s">
        <v>44</v>
      </c>
      <c r="R10183" t="str">
        <f t="shared" si="478"/>
        <v>Tertile 1</v>
      </c>
      <c r="S10183" t="str">
        <f t="shared" si="479"/>
        <v>Risky</v>
      </c>
    </row>
    <row r="10184" spans="1:19" x14ac:dyDescent="0.35">
      <c r="A10184" t="s">
        <v>12473</v>
      </c>
      <c r="B10184" s="1">
        <v>44919</v>
      </c>
      <c r="C10184" s="5" t="str">
        <f t="shared" si="477"/>
        <v>12</v>
      </c>
      <c r="D10184" t="s">
        <v>2558</v>
      </c>
      <c r="E10184" t="s">
        <v>17</v>
      </c>
      <c r="F10184">
        <v>13500</v>
      </c>
      <c r="G10184" t="s">
        <v>80</v>
      </c>
      <c r="H10184" t="s">
        <v>108</v>
      </c>
      <c r="I10184" t="s">
        <v>109</v>
      </c>
      <c r="J10184" t="s">
        <v>39</v>
      </c>
      <c r="K10184" t="s">
        <v>40</v>
      </c>
      <c r="L10184" t="s">
        <v>23</v>
      </c>
      <c r="M10184">
        <v>12000</v>
      </c>
      <c r="N10184" t="s">
        <v>66</v>
      </c>
      <c r="O10184" t="s">
        <v>110</v>
      </c>
      <c r="P10184">
        <v>6775906</v>
      </c>
      <c r="Q10184" t="s">
        <v>67</v>
      </c>
      <c r="R10184" t="str">
        <f t="shared" si="478"/>
        <v>Tertile 1</v>
      </c>
      <c r="S10184" t="str">
        <f t="shared" si="479"/>
        <v>Risky</v>
      </c>
    </row>
    <row r="10185" spans="1:19" x14ac:dyDescent="0.35">
      <c r="A10185" t="s">
        <v>12494</v>
      </c>
      <c r="B10185" s="1">
        <v>44919</v>
      </c>
      <c r="C10185" s="5" t="str">
        <f t="shared" si="477"/>
        <v>12</v>
      </c>
      <c r="D10185" t="s">
        <v>10892</v>
      </c>
      <c r="E10185" t="s">
        <v>86</v>
      </c>
      <c r="F10185">
        <v>13500</v>
      </c>
      <c r="G10185" t="s">
        <v>147</v>
      </c>
      <c r="H10185" t="s">
        <v>216</v>
      </c>
      <c r="I10185" t="s">
        <v>887</v>
      </c>
      <c r="J10185" t="s">
        <v>21</v>
      </c>
      <c r="K10185" t="s">
        <v>22</v>
      </c>
      <c r="L10185" t="s">
        <v>23</v>
      </c>
      <c r="M10185">
        <v>18000</v>
      </c>
      <c r="N10185" t="s">
        <v>58</v>
      </c>
      <c r="O10185" t="s">
        <v>110</v>
      </c>
      <c r="P10185">
        <v>6618545</v>
      </c>
      <c r="Q10185" t="s">
        <v>60</v>
      </c>
      <c r="R10185" t="str">
        <f t="shared" si="478"/>
        <v>Tertile 1</v>
      </c>
      <c r="S10185" t="str">
        <f t="shared" si="479"/>
        <v>Risky</v>
      </c>
    </row>
    <row r="10186" spans="1:19" x14ac:dyDescent="0.35">
      <c r="A10186" t="s">
        <v>12504</v>
      </c>
      <c r="B10186" s="1">
        <v>44919</v>
      </c>
      <c r="C10186" s="5" t="str">
        <f t="shared" si="477"/>
        <v>12</v>
      </c>
      <c r="D10186" t="s">
        <v>2116</v>
      </c>
      <c r="E10186" t="s">
        <v>17</v>
      </c>
      <c r="F10186">
        <v>13500</v>
      </c>
      <c r="G10186" t="s">
        <v>195</v>
      </c>
      <c r="H10186" t="s">
        <v>319</v>
      </c>
      <c r="I10186" t="s">
        <v>478</v>
      </c>
      <c r="J10186" t="s">
        <v>39</v>
      </c>
      <c r="K10186" t="s">
        <v>40</v>
      </c>
      <c r="L10186" t="s">
        <v>50</v>
      </c>
      <c r="M10186">
        <v>14000</v>
      </c>
      <c r="N10186" t="s">
        <v>42</v>
      </c>
      <c r="O10186" t="s">
        <v>110</v>
      </c>
      <c r="P10186">
        <v>7687885</v>
      </c>
      <c r="Q10186" t="s">
        <v>33</v>
      </c>
      <c r="R10186" t="str">
        <f t="shared" si="478"/>
        <v>Tertile 1</v>
      </c>
      <c r="S10186" t="str">
        <f t="shared" si="479"/>
        <v>Risky</v>
      </c>
    </row>
    <row r="10187" spans="1:19" x14ac:dyDescent="0.35">
      <c r="A10187" t="s">
        <v>12509</v>
      </c>
      <c r="B10187" s="1">
        <v>44919</v>
      </c>
      <c r="C10187" s="5" t="str">
        <f t="shared" si="477"/>
        <v>12</v>
      </c>
      <c r="D10187" t="s">
        <v>2121</v>
      </c>
      <c r="E10187" t="s">
        <v>17</v>
      </c>
      <c r="F10187">
        <v>13500</v>
      </c>
      <c r="G10187" t="s">
        <v>268</v>
      </c>
      <c r="H10187" t="s">
        <v>48</v>
      </c>
      <c r="I10187" t="s">
        <v>279</v>
      </c>
      <c r="J10187" t="s">
        <v>39</v>
      </c>
      <c r="K10187" t="s">
        <v>40</v>
      </c>
      <c r="L10187" t="s">
        <v>23</v>
      </c>
      <c r="M10187">
        <v>12000</v>
      </c>
      <c r="N10187" t="s">
        <v>24</v>
      </c>
      <c r="O10187" t="s">
        <v>43</v>
      </c>
      <c r="P10187">
        <v>6243819</v>
      </c>
      <c r="Q10187" t="s">
        <v>73</v>
      </c>
      <c r="R10187" t="str">
        <f t="shared" si="478"/>
        <v>Tertile 1</v>
      </c>
      <c r="S10187" t="str">
        <f t="shared" si="479"/>
        <v>Risky</v>
      </c>
    </row>
    <row r="10188" spans="1:19" x14ac:dyDescent="0.35">
      <c r="A10188" t="s">
        <v>12512</v>
      </c>
      <c r="B10188" s="1">
        <v>44919</v>
      </c>
      <c r="C10188" s="5" t="str">
        <f t="shared" si="477"/>
        <v>12</v>
      </c>
      <c r="D10188" t="s">
        <v>2371</v>
      </c>
      <c r="E10188" t="s">
        <v>17</v>
      </c>
      <c r="F10188">
        <v>13500</v>
      </c>
      <c r="G10188" t="s">
        <v>295</v>
      </c>
      <c r="H10188" t="s">
        <v>931</v>
      </c>
      <c r="I10188" t="s">
        <v>932</v>
      </c>
      <c r="J10188" t="s">
        <v>39</v>
      </c>
      <c r="K10188" t="s">
        <v>40</v>
      </c>
      <c r="L10188" t="s">
        <v>50</v>
      </c>
      <c r="M10188">
        <v>23000</v>
      </c>
      <c r="N10188" t="s">
        <v>51</v>
      </c>
      <c r="O10188" t="s">
        <v>59</v>
      </c>
      <c r="P10188">
        <v>7459527</v>
      </c>
      <c r="Q10188" t="s">
        <v>73</v>
      </c>
      <c r="R10188" t="str">
        <f t="shared" si="478"/>
        <v>Tertile 1</v>
      </c>
      <c r="S10188" t="str">
        <f t="shared" si="479"/>
        <v>Risky</v>
      </c>
    </row>
    <row r="10189" spans="1:19" x14ac:dyDescent="0.35">
      <c r="A10189" t="s">
        <v>12513</v>
      </c>
      <c r="B10189" s="1">
        <v>44919</v>
      </c>
      <c r="C10189" s="5" t="str">
        <f t="shared" si="477"/>
        <v>12</v>
      </c>
      <c r="D10189" t="s">
        <v>12311</v>
      </c>
      <c r="E10189" t="s">
        <v>17</v>
      </c>
      <c r="F10189">
        <v>13500</v>
      </c>
      <c r="G10189" t="s">
        <v>18</v>
      </c>
      <c r="H10189" t="s">
        <v>99</v>
      </c>
      <c r="I10189" t="s">
        <v>192</v>
      </c>
      <c r="J10189" t="s">
        <v>21</v>
      </c>
      <c r="K10189" t="s">
        <v>22</v>
      </c>
      <c r="L10189" t="s">
        <v>50</v>
      </c>
      <c r="M10189">
        <v>21000</v>
      </c>
      <c r="N10189" t="s">
        <v>24</v>
      </c>
      <c r="O10189" t="s">
        <v>83</v>
      </c>
      <c r="P10189">
        <v>8185604</v>
      </c>
      <c r="Q10189" t="s">
        <v>26</v>
      </c>
      <c r="R10189" t="str">
        <f t="shared" si="478"/>
        <v>Tertile 1</v>
      </c>
      <c r="S10189" t="str">
        <f t="shared" si="479"/>
        <v>Risky</v>
      </c>
    </row>
    <row r="10190" spans="1:19" x14ac:dyDescent="0.35">
      <c r="A10190" t="s">
        <v>12517</v>
      </c>
      <c r="B10190" s="1">
        <v>44919</v>
      </c>
      <c r="C10190" s="5" t="str">
        <f t="shared" si="477"/>
        <v>12</v>
      </c>
      <c r="D10190" t="s">
        <v>3604</v>
      </c>
      <c r="E10190" t="s">
        <v>17</v>
      </c>
      <c r="F10190">
        <v>13500</v>
      </c>
      <c r="G10190" t="s">
        <v>98</v>
      </c>
      <c r="H10190" t="s">
        <v>19</v>
      </c>
      <c r="I10190" t="s">
        <v>20</v>
      </c>
      <c r="J10190" t="s">
        <v>39</v>
      </c>
      <c r="K10190" t="s">
        <v>40</v>
      </c>
      <c r="L10190" t="s">
        <v>23</v>
      </c>
      <c r="M10190">
        <v>18000</v>
      </c>
      <c r="N10190" t="s">
        <v>32</v>
      </c>
      <c r="O10190" t="s">
        <v>25</v>
      </c>
      <c r="P10190">
        <v>6431648</v>
      </c>
      <c r="Q10190" t="s">
        <v>60</v>
      </c>
      <c r="R10190" t="str">
        <f t="shared" si="478"/>
        <v>Tertile 1</v>
      </c>
      <c r="S10190" t="str">
        <f t="shared" si="479"/>
        <v>Risky</v>
      </c>
    </row>
    <row r="10191" spans="1:19" x14ac:dyDescent="0.35">
      <c r="A10191" t="s">
        <v>12520</v>
      </c>
      <c r="B10191" s="1">
        <v>44919</v>
      </c>
      <c r="C10191" s="5" t="str">
        <f t="shared" si="477"/>
        <v>12</v>
      </c>
      <c r="D10191" t="s">
        <v>1176</v>
      </c>
      <c r="E10191" t="s">
        <v>17</v>
      </c>
      <c r="F10191">
        <v>13500</v>
      </c>
      <c r="G10191" t="s">
        <v>98</v>
      </c>
      <c r="H10191" t="s">
        <v>81</v>
      </c>
      <c r="I10191" t="s">
        <v>387</v>
      </c>
      <c r="J10191" t="s">
        <v>39</v>
      </c>
      <c r="K10191" t="s">
        <v>40</v>
      </c>
      <c r="L10191" t="s">
        <v>23</v>
      </c>
      <c r="M10191">
        <v>16001</v>
      </c>
      <c r="N10191" t="s">
        <v>32</v>
      </c>
      <c r="O10191" t="s">
        <v>83</v>
      </c>
      <c r="P10191">
        <v>6737737</v>
      </c>
      <c r="Q10191" t="s">
        <v>33</v>
      </c>
      <c r="R10191" t="str">
        <f t="shared" si="478"/>
        <v>Tertile 1</v>
      </c>
      <c r="S10191" t="str">
        <f t="shared" si="479"/>
        <v>Risky</v>
      </c>
    </row>
    <row r="10192" spans="1:19" x14ac:dyDescent="0.35">
      <c r="A10192" t="s">
        <v>12472</v>
      </c>
      <c r="B10192" s="1">
        <v>44919</v>
      </c>
      <c r="C10192" s="5" t="str">
        <f t="shared" si="477"/>
        <v>12</v>
      </c>
      <c r="D10192" t="s">
        <v>4254</v>
      </c>
      <c r="E10192" t="s">
        <v>17</v>
      </c>
      <c r="F10192">
        <v>280000</v>
      </c>
      <c r="G10192" t="s">
        <v>160</v>
      </c>
      <c r="H10192" t="s">
        <v>303</v>
      </c>
      <c r="I10192" t="s">
        <v>657</v>
      </c>
      <c r="J10192" t="s">
        <v>39</v>
      </c>
      <c r="K10192" t="s">
        <v>40</v>
      </c>
      <c r="L10192" t="s">
        <v>50</v>
      </c>
      <c r="M10192">
        <v>33000</v>
      </c>
      <c r="N10192" t="s">
        <v>58</v>
      </c>
      <c r="O10192" t="s">
        <v>110</v>
      </c>
      <c r="P10192">
        <v>8757247</v>
      </c>
      <c r="Q10192" t="s">
        <v>60</v>
      </c>
      <c r="R10192" t="str">
        <f t="shared" si="478"/>
        <v>Tertile 1</v>
      </c>
      <c r="S10192" t="str">
        <f t="shared" si="479"/>
        <v>Risky</v>
      </c>
    </row>
    <row r="10193" spans="1:19" x14ac:dyDescent="0.35">
      <c r="A10193" t="s">
        <v>12483</v>
      </c>
      <c r="B10193" s="1">
        <v>44919</v>
      </c>
      <c r="C10193" s="5" t="str">
        <f t="shared" si="477"/>
        <v>12</v>
      </c>
      <c r="D10193" t="s">
        <v>2610</v>
      </c>
      <c r="E10193" t="s">
        <v>17</v>
      </c>
      <c r="F10193">
        <v>360000</v>
      </c>
      <c r="G10193" t="s">
        <v>29</v>
      </c>
      <c r="H10193" t="s">
        <v>30</v>
      </c>
      <c r="I10193" t="s">
        <v>233</v>
      </c>
      <c r="J10193" t="s">
        <v>21</v>
      </c>
      <c r="K10193" t="s">
        <v>22</v>
      </c>
      <c r="L10193" t="s">
        <v>50</v>
      </c>
      <c r="M10193">
        <v>31001</v>
      </c>
      <c r="N10193" t="s">
        <v>32</v>
      </c>
      <c r="O10193" t="s">
        <v>59</v>
      </c>
      <c r="P10193">
        <v>8022345</v>
      </c>
      <c r="Q10193" t="s">
        <v>33</v>
      </c>
      <c r="R10193" t="str">
        <f t="shared" si="478"/>
        <v>Tertile 1</v>
      </c>
      <c r="S10193" t="str">
        <f t="shared" si="479"/>
        <v>Risky</v>
      </c>
    </row>
    <row r="10194" spans="1:19" x14ac:dyDescent="0.35">
      <c r="A10194" t="s">
        <v>12474</v>
      </c>
      <c r="B10194" s="1">
        <v>44919</v>
      </c>
      <c r="C10194" s="5" t="str">
        <f t="shared" si="477"/>
        <v>12</v>
      </c>
      <c r="D10194" t="s">
        <v>659</v>
      </c>
      <c r="E10194" t="s">
        <v>86</v>
      </c>
      <c r="F10194">
        <v>370000</v>
      </c>
      <c r="G10194" t="s">
        <v>90</v>
      </c>
      <c r="H10194" t="s">
        <v>30</v>
      </c>
      <c r="I10194" t="s">
        <v>31</v>
      </c>
      <c r="J10194" t="s">
        <v>21</v>
      </c>
      <c r="K10194" t="s">
        <v>22</v>
      </c>
      <c r="L10194" t="s">
        <v>23</v>
      </c>
      <c r="M10194">
        <v>19000</v>
      </c>
      <c r="N10194" t="s">
        <v>72</v>
      </c>
      <c r="O10194" t="s">
        <v>25</v>
      </c>
      <c r="P10194">
        <v>8039073</v>
      </c>
      <c r="Q10194" t="s">
        <v>73</v>
      </c>
      <c r="R10194" t="str">
        <f t="shared" si="478"/>
        <v>Tertile 1</v>
      </c>
      <c r="S10194" t="str">
        <f t="shared" si="479"/>
        <v>Risky</v>
      </c>
    </row>
    <row r="10195" spans="1:19" x14ac:dyDescent="0.35">
      <c r="A10195" t="s">
        <v>12463</v>
      </c>
      <c r="B10195" s="1">
        <v>44919</v>
      </c>
      <c r="C10195" s="5" t="str">
        <f t="shared" si="477"/>
        <v>12</v>
      </c>
      <c r="D10195" t="s">
        <v>1732</v>
      </c>
      <c r="E10195" t="s">
        <v>17</v>
      </c>
      <c r="F10195">
        <v>380000</v>
      </c>
      <c r="G10195" t="s">
        <v>152</v>
      </c>
      <c r="H10195" t="s">
        <v>48</v>
      </c>
      <c r="I10195" t="s">
        <v>538</v>
      </c>
      <c r="J10195" t="s">
        <v>39</v>
      </c>
      <c r="K10195" t="s">
        <v>40</v>
      </c>
      <c r="L10195" t="s">
        <v>23</v>
      </c>
      <c r="M10195">
        <v>85001</v>
      </c>
      <c r="N10195" t="s">
        <v>66</v>
      </c>
      <c r="O10195" t="s">
        <v>59</v>
      </c>
      <c r="P10195">
        <v>6129199</v>
      </c>
      <c r="Q10195" t="s">
        <v>67</v>
      </c>
      <c r="R10195" t="str">
        <f t="shared" si="478"/>
        <v>Tertile 1</v>
      </c>
      <c r="S10195" t="str">
        <f t="shared" si="479"/>
        <v>Risky</v>
      </c>
    </row>
    <row r="10196" spans="1:19" x14ac:dyDescent="0.35">
      <c r="A10196" t="s">
        <v>12470</v>
      </c>
      <c r="B10196" s="1">
        <v>44919</v>
      </c>
      <c r="C10196" s="5" t="str">
        <f t="shared" si="477"/>
        <v>12</v>
      </c>
      <c r="D10196" t="s">
        <v>2506</v>
      </c>
      <c r="E10196" t="s">
        <v>17</v>
      </c>
      <c r="F10196">
        <v>380000</v>
      </c>
      <c r="G10196" t="s">
        <v>152</v>
      </c>
      <c r="H10196" t="s">
        <v>183</v>
      </c>
      <c r="I10196" t="s">
        <v>184</v>
      </c>
      <c r="J10196" t="s">
        <v>21</v>
      </c>
      <c r="K10196" t="s">
        <v>22</v>
      </c>
      <c r="L10196" t="s">
        <v>23</v>
      </c>
      <c r="M10196">
        <v>27000</v>
      </c>
      <c r="N10196" t="s">
        <v>66</v>
      </c>
      <c r="O10196" t="s">
        <v>43</v>
      </c>
      <c r="P10196">
        <v>7523192</v>
      </c>
      <c r="Q10196" t="s">
        <v>67</v>
      </c>
      <c r="R10196" t="str">
        <f t="shared" si="478"/>
        <v>Tertile 1</v>
      </c>
      <c r="S10196" t="str">
        <f t="shared" si="479"/>
        <v>Risky</v>
      </c>
    </row>
    <row r="10197" spans="1:19" x14ac:dyDescent="0.35">
      <c r="A10197" t="s">
        <v>12476</v>
      </c>
      <c r="B10197" s="1">
        <v>44919</v>
      </c>
      <c r="C10197" s="5" t="str">
        <f t="shared" si="477"/>
        <v>12</v>
      </c>
      <c r="D10197" t="s">
        <v>224</v>
      </c>
      <c r="E10197" t="s">
        <v>17</v>
      </c>
      <c r="F10197">
        <v>391000</v>
      </c>
      <c r="G10197" t="s">
        <v>98</v>
      </c>
      <c r="H10197" t="s">
        <v>81</v>
      </c>
      <c r="I10197" t="s">
        <v>323</v>
      </c>
      <c r="J10197" t="s">
        <v>21</v>
      </c>
      <c r="K10197" t="s">
        <v>22</v>
      </c>
      <c r="L10197" t="s">
        <v>50</v>
      </c>
      <c r="M10197">
        <v>45000</v>
      </c>
      <c r="N10197" t="s">
        <v>32</v>
      </c>
      <c r="O10197" t="s">
        <v>25</v>
      </c>
      <c r="P10197">
        <v>6452967</v>
      </c>
      <c r="Q10197" t="s">
        <v>33</v>
      </c>
      <c r="R10197" t="str">
        <f t="shared" si="478"/>
        <v>Tertile 1</v>
      </c>
      <c r="S10197" t="str">
        <f t="shared" si="479"/>
        <v>Risky</v>
      </c>
    </row>
    <row r="10198" spans="1:19" x14ac:dyDescent="0.35">
      <c r="A10198" t="s">
        <v>12503</v>
      </c>
      <c r="B10198" s="1">
        <v>44919</v>
      </c>
      <c r="C10198" s="5" t="str">
        <f t="shared" si="477"/>
        <v>12</v>
      </c>
      <c r="D10198" t="s">
        <v>911</v>
      </c>
      <c r="E10198" t="s">
        <v>17</v>
      </c>
      <c r="F10198">
        <v>405000</v>
      </c>
      <c r="G10198" t="s">
        <v>103</v>
      </c>
      <c r="H10198" t="s">
        <v>148</v>
      </c>
      <c r="I10198" t="s">
        <v>698</v>
      </c>
      <c r="J10198" t="s">
        <v>21</v>
      </c>
      <c r="K10198" t="s">
        <v>22</v>
      </c>
      <c r="L10198" t="s">
        <v>50</v>
      </c>
      <c r="M10198">
        <v>35000</v>
      </c>
      <c r="N10198" t="s">
        <v>42</v>
      </c>
      <c r="O10198" t="s">
        <v>83</v>
      </c>
      <c r="P10198">
        <v>8593240</v>
      </c>
      <c r="Q10198" t="s">
        <v>44</v>
      </c>
      <c r="R10198" t="str">
        <f t="shared" si="478"/>
        <v>Tertile 1</v>
      </c>
      <c r="S10198" t="str">
        <f t="shared" si="479"/>
        <v>Risky</v>
      </c>
    </row>
    <row r="10199" spans="1:19" x14ac:dyDescent="0.35">
      <c r="A10199" t="s">
        <v>12461</v>
      </c>
      <c r="B10199" s="1">
        <v>44919</v>
      </c>
      <c r="C10199" s="5" t="str">
        <f t="shared" si="477"/>
        <v>12</v>
      </c>
      <c r="D10199" t="s">
        <v>1295</v>
      </c>
      <c r="E10199" t="s">
        <v>17</v>
      </c>
      <c r="F10199">
        <v>410000</v>
      </c>
      <c r="G10199" t="s">
        <v>142</v>
      </c>
      <c r="H10199" t="s">
        <v>104</v>
      </c>
      <c r="I10199" t="s">
        <v>487</v>
      </c>
      <c r="J10199" t="s">
        <v>39</v>
      </c>
      <c r="K10199" t="s">
        <v>40</v>
      </c>
      <c r="L10199" t="s">
        <v>23</v>
      </c>
      <c r="M10199">
        <v>21001</v>
      </c>
      <c r="N10199" t="s">
        <v>51</v>
      </c>
      <c r="O10199" t="s">
        <v>25</v>
      </c>
      <c r="P10199">
        <v>6223139</v>
      </c>
      <c r="Q10199" t="s">
        <v>52</v>
      </c>
      <c r="R10199" t="str">
        <f t="shared" si="478"/>
        <v>Tertile 1</v>
      </c>
      <c r="S10199" t="str">
        <f t="shared" si="479"/>
        <v>Risky</v>
      </c>
    </row>
    <row r="10200" spans="1:19" x14ac:dyDescent="0.35">
      <c r="A10200" t="s">
        <v>12471</v>
      </c>
      <c r="B10200" s="1">
        <v>44919</v>
      </c>
      <c r="C10200" s="5" t="str">
        <f t="shared" si="477"/>
        <v>12</v>
      </c>
      <c r="D10200" t="s">
        <v>340</v>
      </c>
      <c r="E10200" t="s">
        <v>17</v>
      </c>
      <c r="F10200">
        <v>425000</v>
      </c>
      <c r="G10200" t="s">
        <v>76</v>
      </c>
      <c r="H10200" t="s">
        <v>37</v>
      </c>
      <c r="I10200" t="s">
        <v>230</v>
      </c>
      <c r="J10200" t="s">
        <v>21</v>
      </c>
      <c r="K10200" t="s">
        <v>22</v>
      </c>
      <c r="L10200" t="s">
        <v>50</v>
      </c>
      <c r="M10200">
        <v>22000</v>
      </c>
      <c r="N10200" t="s">
        <v>72</v>
      </c>
      <c r="O10200" t="s">
        <v>25</v>
      </c>
      <c r="P10200">
        <v>8248232</v>
      </c>
      <c r="Q10200" t="s">
        <v>73</v>
      </c>
      <c r="R10200" t="str">
        <f t="shared" si="478"/>
        <v>Tertile 1</v>
      </c>
      <c r="S10200" t="str">
        <f t="shared" si="479"/>
        <v>Risky</v>
      </c>
    </row>
    <row r="10201" spans="1:19" x14ac:dyDescent="0.35">
      <c r="A10201" t="s">
        <v>12457</v>
      </c>
      <c r="B10201" s="1">
        <v>44919</v>
      </c>
      <c r="C10201" s="5" t="str">
        <f t="shared" si="477"/>
        <v>12</v>
      </c>
      <c r="D10201" t="s">
        <v>1257</v>
      </c>
      <c r="E10201" t="s">
        <v>17</v>
      </c>
      <c r="F10201">
        <v>485000</v>
      </c>
      <c r="G10201" t="s">
        <v>90</v>
      </c>
      <c r="H10201" t="s">
        <v>48</v>
      </c>
      <c r="I10201" t="s">
        <v>538</v>
      </c>
      <c r="J10201" t="s">
        <v>39</v>
      </c>
      <c r="K10201" t="s">
        <v>40</v>
      </c>
      <c r="L10201" t="s">
        <v>50</v>
      </c>
      <c r="M10201">
        <v>22001</v>
      </c>
      <c r="N10201" t="s">
        <v>72</v>
      </c>
      <c r="O10201" t="s">
        <v>59</v>
      </c>
      <c r="P10201">
        <v>8542906</v>
      </c>
      <c r="Q10201" t="s">
        <v>73</v>
      </c>
      <c r="R10201" t="str">
        <f t="shared" si="478"/>
        <v>Tertile 1</v>
      </c>
      <c r="S10201" t="str">
        <f t="shared" si="479"/>
        <v>Risky</v>
      </c>
    </row>
    <row r="10202" spans="1:19" x14ac:dyDescent="0.35">
      <c r="A10202" t="s">
        <v>12515</v>
      </c>
      <c r="B10202" s="1">
        <v>44919</v>
      </c>
      <c r="C10202" s="5" t="str">
        <f t="shared" si="477"/>
        <v>12</v>
      </c>
      <c r="D10202" t="s">
        <v>7227</v>
      </c>
      <c r="E10202" t="s">
        <v>17</v>
      </c>
      <c r="F10202">
        <v>530000</v>
      </c>
      <c r="G10202" t="s">
        <v>291</v>
      </c>
      <c r="H10202" t="s">
        <v>138</v>
      </c>
      <c r="I10202" t="s">
        <v>139</v>
      </c>
      <c r="J10202" t="s">
        <v>21</v>
      </c>
      <c r="K10202" t="s">
        <v>22</v>
      </c>
      <c r="L10202" t="s">
        <v>23</v>
      </c>
      <c r="M10202">
        <v>27001</v>
      </c>
      <c r="N10202" t="s">
        <v>42</v>
      </c>
      <c r="O10202" t="s">
        <v>83</v>
      </c>
      <c r="P10202">
        <v>7861329</v>
      </c>
      <c r="Q10202" t="s">
        <v>44</v>
      </c>
      <c r="R10202" t="str">
        <f t="shared" si="478"/>
        <v>Tertile 1</v>
      </c>
      <c r="S10202" t="str">
        <f t="shared" si="479"/>
        <v>Risky</v>
      </c>
    </row>
    <row r="10203" spans="1:19" x14ac:dyDescent="0.35">
      <c r="A10203" t="s">
        <v>12469</v>
      </c>
      <c r="B10203" s="1">
        <v>44919</v>
      </c>
      <c r="C10203" s="5" t="str">
        <f t="shared" si="477"/>
        <v>12</v>
      </c>
      <c r="D10203" t="s">
        <v>2504</v>
      </c>
      <c r="E10203" t="s">
        <v>86</v>
      </c>
      <c r="F10203">
        <v>553000</v>
      </c>
      <c r="G10203" t="s">
        <v>147</v>
      </c>
      <c r="H10203" t="s">
        <v>30</v>
      </c>
      <c r="I10203" t="s">
        <v>570</v>
      </c>
      <c r="J10203" t="s">
        <v>21</v>
      </c>
      <c r="K10203" t="s">
        <v>22</v>
      </c>
      <c r="L10203" t="s">
        <v>50</v>
      </c>
      <c r="M10203">
        <v>15000</v>
      </c>
      <c r="N10203" t="s">
        <v>58</v>
      </c>
      <c r="O10203" t="s">
        <v>59</v>
      </c>
      <c r="P10203">
        <v>6465232</v>
      </c>
      <c r="Q10203" t="s">
        <v>60</v>
      </c>
      <c r="R10203" t="str">
        <f t="shared" si="478"/>
        <v>Tertile 2</v>
      </c>
      <c r="S10203" t="str">
        <f t="shared" si="479"/>
        <v>Risky</v>
      </c>
    </row>
    <row r="10204" spans="1:19" x14ac:dyDescent="0.35">
      <c r="A10204" t="s">
        <v>12500</v>
      </c>
      <c r="B10204" s="1">
        <v>44919</v>
      </c>
      <c r="C10204" s="5" t="str">
        <f t="shared" si="477"/>
        <v>12</v>
      </c>
      <c r="D10204" t="s">
        <v>2438</v>
      </c>
      <c r="E10204" t="s">
        <v>17</v>
      </c>
      <c r="F10204">
        <v>583000</v>
      </c>
      <c r="G10204" t="s">
        <v>47</v>
      </c>
      <c r="H10204" t="s">
        <v>30</v>
      </c>
      <c r="I10204" t="s">
        <v>153</v>
      </c>
      <c r="J10204" t="s">
        <v>21</v>
      </c>
      <c r="K10204" t="s">
        <v>22</v>
      </c>
      <c r="L10204" t="s">
        <v>50</v>
      </c>
      <c r="M10204">
        <v>41001</v>
      </c>
      <c r="N10204" t="s">
        <v>51</v>
      </c>
      <c r="O10204" t="s">
        <v>25</v>
      </c>
      <c r="P10204">
        <v>7092724</v>
      </c>
      <c r="Q10204" t="s">
        <v>52</v>
      </c>
      <c r="R10204" t="str">
        <f t="shared" si="478"/>
        <v>Tertile 2</v>
      </c>
      <c r="S10204" t="str">
        <f t="shared" si="479"/>
        <v>Risky</v>
      </c>
    </row>
    <row r="10205" spans="1:19" x14ac:dyDescent="0.35">
      <c r="A10205" t="s">
        <v>12475</v>
      </c>
      <c r="B10205" s="1">
        <v>44919</v>
      </c>
      <c r="C10205" s="5" t="str">
        <f t="shared" si="477"/>
        <v>12</v>
      </c>
      <c r="D10205" t="s">
        <v>1037</v>
      </c>
      <c r="E10205" t="s">
        <v>86</v>
      </c>
      <c r="F10205">
        <v>585000</v>
      </c>
      <c r="G10205" t="s">
        <v>55</v>
      </c>
      <c r="H10205" t="s">
        <v>37</v>
      </c>
      <c r="I10205" t="s">
        <v>1298</v>
      </c>
      <c r="J10205" t="s">
        <v>39</v>
      </c>
      <c r="K10205" t="s">
        <v>40</v>
      </c>
      <c r="L10205" t="s">
        <v>23</v>
      </c>
      <c r="M10205">
        <v>44000</v>
      </c>
      <c r="N10205" t="s">
        <v>58</v>
      </c>
      <c r="O10205" t="s">
        <v>83</v>
      </c>
      <c r="P10205">
        <v>7578077</v>
      </c>
      <c r="Q10205" t="s">
        <v>60</v>
      </c>
      <c r="R10205" t="str">
        <f t="shared" si="478"/>
        <v>Tertile 2</v>
      </c>
      <c r="S10205" t="str">
        <f t="shared" si="479"/>
        <v>Risky</v>
      </c>
    </row>
    <row r="10206" spans="1:19" x14ac:dyDescent="0.35">
      <c r="A10206" t="s">
        <v>12492</v>
      </c>
      <c r="B10206" s="1">
        <v>44919</v>
      </c>
      <c r="C10206" s="5" t="str">
        <f t="shared" si="477"/>
        <v>12</v>
      </c>
      <c r="D10206" t="s">
        <v>10889</v>
      </c>
      <c r="E10206" t="s">
        <v>86</v>
      </c>
      <c r="F10206">
        <v>590000</v>
      </c>
      <c r="G10206" t="s">
        <v>103</v>
      </c>
      <c r="H10206" t="s">
        <v>56</v>
      </c>
      <c r="I10206" t="s">
        <v>57</v>
      </c>
      <c r="J10206" t="s">
        <v>39</v>
      </c>
      <c r="K10206" t="s">
        <v>40</v>
      </c>
      <c r="L10206" t="s">
        <v>50</v>
      </c>
      <c r="M10206">
        <v>14000</v>
      </c>
      <c r="N10206" t="s">
        <v>42</v>
      </c>
      <c r="O10206" t="s">
        <v>59</v>
      </c>
      <c r="P10206">
        <v>8131067</v>
      </c>
      <c r="Q10206" t="s">
        <v>44</v>
      </c>
      <c r="R10206" t="str">
        <f t="shared" si="478"/>
        <v>Tertile 2</v>
      </c>
      <c r="S10206" t="str">
        <f t="shared" si="479"/>
        <v>Risky</v>
      </c>
    </row>
    <row r="10207" spans="1:19" x14ac:dyDescent="0.35">
      <c r="A10207" t="s">
        <v>12459</v>
      </c>
      <c r="B10207" s="1">
        <v>44919</v>
      </c>
      <c r="C10207" s="5" t="str">
        <f t="shared" si="477"/>
        <v>12</v>
      </c>
      <c r="D10207" t="s">
        <v>3737</v>
      </c>
      <c r="E10207" t="s">
        <v>17</v>
      </c>
      <c r="F10207">
        <v>600000</v>
      </c>
      <c r="G10207" t="s">
        <v>103</v>
      </c>
      <c r="H10207" t="s">
        <v>133</v>
      </c>
      <c r="I10207" t="s">
        <v>134</v>
      </c>
      <c r="J10207" t="s">
        <v>39</v>
      </c>
      <c r="K10207" t="s">
        <v>40</v>
      </c>
      <c r="L10207" t="s">
        <v>50</v>
      </c>
      <c r="M10207">
        <v>22000</v>
      </c>
      <c r="N10207" t="s">
        <v>42</v>
      </c>
      <c r="O10207" t="s">
        <v>83</v>
      </c>
      <c r="P10207">
        <v>6769233</v>
      </c>
      <c r="Q10207" t="s">
        <v>44</v>
      </c>
      <c r="R10207" t="str">
        <f t="shared" si="478"/>
        <v>Tertile 2</v>
      </c>
      <c r="S10207" t="str">
        <f t="shared" si="479"/>
        <v>Risky</v>
      </c>
    </row>
    <row r="10208" spans="1:19" x14ac:dyDescent="0.35">
      <c r="A10208" t="s">
        <v>12495</v>
      </c>
      <c r="B10208" s="1">
        <v>44919</v>
      </c>
      <c r="C10208" s="5" t="str">
        <f t="shared" si="477"/>
        <v>12</v>
      </c>
      <c r="D10208" t="s">
        <v>7829</v>
      </c>
      <c r="E10208" t="s">
        <v>17</v>
      </c>
      <c r="F10208">
        <v>650000</v>
      </c>
      <c r="G10208" t="s">
        <v>152</v>
      </c>
      <c r="H10208" t="s">
        <v>174</v>
      </c>
      <c r="I10208" t="s">
        <v>597</v>
      </c>
      <c r="J10208" t="s">
        <v>21</v>
      </c>
      <c r="K10208" t="s">
        <v>22</v>
      </c>
      <c r="L10208" t="s">
        <v>50</v>
      </c>
      <c r="M10208">
        <v>31000</v>
      </c>
      <c r="N10208" t="s">
        <v>66</v>
      </c>
      <c r="O10208" t="s">
        <v>110</v>
      </c>
      <c r="P10208">
        <v>7413840</v>
      </c>
      <c r="Q10208" t="s">
        <v>67</v>
      </c>
      <c r="R10208" t="str">
        <f t="shared" si="478"/>
        <v>Tertile 2</v>
      </c>
      <c r="S10208" t="str">
        <f t="shared" si="479"/>
        <v>Risky</v>
      </c>
    </row>
    <row r="10209" spans="1:19" x14ac:dyDescent="0.35">
      <c r="A10209" t="s">
        <v>12467</v>
      </c>
      <c r="B10209" s="1">
        <v>44919</v>
      </c>
      <c r="C10209" s="5" t="str">
        <f t="shared" si="477"/>
        <v>12</v>
      </c>
      <c r="D10209" t="s">
        <v>12468</v>
      </c>
      <c r="E10209" t="s">
        <v>86</v>
      </c>
      <c r="F10209">
        <v>657000</v>
      </c>
      <c r="G10209" t="s">
        <v>29</v>
      </c>
      <c r="H10209" t="s">
        <v>19</v>
      </c>
      <c r="I10209" t="s">
        <v>307</v>
      </c>
      <c r="J10209" t="s">
        <v>39</v>
      </c>
      <c r="K10209" t="s">
        <v>40</v>
      </c>
      <c r="L10209" t="s">
        <v>23</v>
      </c>
      <c r="M10209">
        <v>49000</v>
      </c>
      <c r="N10209" t="s">
        <v>32</v>
      </c>
      <c r="O10209" t="s">
        <v>83</v>
      </c>
      <c r="P10209">
        <v>7349271</v>
      </c>
      <c r="Q10209" t="s">
        <v>33</v>
      </c>
      <c r="R10209" t="str">
        <f t="shared" si="478"/>
        <v>Tertile 2</v>
      </c>
      <c r="S10209" t="str">
        <f t="shared" si="479"/>
        <v>Risky</v>
      </c>
    </row>
    <row r="10210" spans="1:19" x14ac:dyDescent="0.35">
      <c r="A10210" t="s">
        <v>12487</v>
      </c>
      <c r="B10210" s="1">
        <v>44919</v>
      </c>
      <c r="C10210" s="5" t="str">
        <f t="shared" si="477"/>
        <v>12</v>
      </c>
      <c r="D10210" t="s">
        <v>1137</v>
      </c>
      <c r="E10210" t="s">
        <v>17</v>
      </c>
      <c r="F10210">
        <v>675000</v>
      </c>
      <c r="G10210" t="s">
        <v>160</v>
      </c>
      <c r="H10210" t="s">
        <v>187</v>
      </c>
      <c r="I10210" t="s">
        <v>188</v>
      </c>
      <c r="J10210" t="s">
        <v>39</v>
      </c>
      <c r="K10210" t="s">
        <v>40</v>
      </c>
      <c r="L10210" t="s">
        <v>50</v>
      </c>
      <c r="M10210">
        <v>22000</v>
      </c>
      <c r="N10210" t="s">
        <v>58</v>
      </c>
      <c r="O10210" t="s">
        <v>110</v>
      </c>
      <c r="P10210">
        <v>6532320</v>
      </c>
      <c r="Q10210" t="s">
        <v>60</v>
      </c>
      <c r="R10210" t="str">
        <f t="shared" si="478"/>
        <v>Tertile 2</v>
      </c>
      <c r="S10210" t="str">
        <f t="shared" si="479"/>
        <v>Risky</v>
      </c>
    </row>
    <row r="10211" spans="1:19" x14ac:dyDescent="0.35">
      <c r="A10211" t="s">
        <v>12498</v>
      </c>
      <c r="B10211" s="1">
        <v>44919</v>
      </c>
      <c r="C10211" s="5" t="str">
        <f t="shared" si="477"/>
        <v>12</v>
      </c>
      <c r="D10211" t="s">
        <v>10921</v>
      </c>
      <c r="E10211" t="s">
        <v>17</v>
      </c>
      <c r="F10211">
        <v>690000</v>
      </c>
      <c r="G10211" t="s">
        <v>29</v>
      </c>
      <c r="H10211" t="s">
        <v>94</v>
      </c>
      <c r="I10211" t="s">
        <v>95</v>
      </c>
      <c r="J10211" t="s">
        <v>39</v>
      </c>
      <c r="K10211" t="s">
        <v>40</v>
      </c>
      <c r="L10211" t="s">
        <v>50</v>
      </c>
      <c r="M10211">
        <v>11000</v>
      </c>
      <c r="N10211" t="s">
        <v>32</v>
      </c>
      <c r="O10211" t="s">
        <v>25</v>
      </c>
      <c r="P10211">
        <v>8530563</v>
      </c>
      <c r="Q10211" t="s">
        <v>33</v>
      </c>
      <c r="R10211" t="str">
        <f t="shared" si="478"/>
        <v>Tertile 2</v>
      </c>
      <c r="S10211" t="str">
        <f t="shared" si="479"/>
        <v>Risky</v>
      </c>
    </row>
    <row r="10212" spans="1:19" x14ac:dyDescent="0.35">
      <c r="A10212" t="s">
        <v>12485</v>
      </c>
      <c r="B10212" s="1">
        <v>44919</v>
      </c>
      <c r="C10212" s="5" t="str">
        <f t="shared" si="477"/>
        <v>12</v>
      </c>
      <c r="D10212" t="s">
        <v>9431</v>
      </c>
      <c r="E10212" t="s">
        <v>17</v>
      </c>
      <c r="F10212">
        <v>700000</v>
      </c>
      <c r="G10212" t="s">
        <v>152</v>
      </c>
      <c r="H10212" t="s">
        <v>174</v>
      </c>
      <c r="I10212" t="s">
        <v>257</v>
      </c>
      <c r="J10212" t="s">
        <v>21</v>
      </c>
      <c r="K10212" t="s">
        <v>22</v>
      </c>
      <c r="L10212" t="s">
        <v>50</v>
      </c>
      <c r="M10212">
        <v>36000</v>
      </c>
      <c r="N10212" t="s">
        <v>66</v>
      </c>
      <c r="O10212" t="s">
        <v>43</v>
      </c>
      <c r="P10212">
        <v>8494968</v>
      </c>
      <c r="Q10212" t="s">
        <v>67</v>
      </c>
      <c r="R10212" t="str">
        <f t="shared" si="478"/>
        <v>Tertile 2</v>
      </c>
      <c r="S10212" t="str">
        <f t="shared" si="479"/>
        <v>Risky</v>
      </c>
    </row>
    <row r="10213" spans="1:19" x14ac:dyDescent="0.35">
      <c r="A10213" t="s">
        <v>12507</v>
      </c>
      <c r="B10213" s="1">
        <v>44919</v>
      </c>
      <c r="C10213" s="5" t="str">
        <f t="shared" si="477"/>
        <v>12</v>
      </c>
      <c r="D10213" t="s">
        <v>491</v>
      </c>
      <c r="E10213" t="s">
        <v>17</v>
      </c>
      <c r="F10213">
        <v>700000</v>
      </c>
      <c r="G10213" t="s">
        <v>248</v>
      </c>
      <c r="H10213" t="s">
        <v>64</v>
      </c>
      <c r="I10213" t="s">
        <v>1904</v>
      </c>
      <c r="J10213" t="s">
        <v>21</v>
      </c>
      <c r="K10213" t="s">
        <v>22</v>
      </c>
      <c r="L10213" t="s">
        <v>23</v>
      </c>
      <c r="M10213">
        <v>9000</v>
      </c>
      <c r="N10213" t="s">
        <v>66</v>
      </c>
      <c r="O10213" t="s">
        <v>25</v>
      </c>
      <c r="P10213">
        <v>6234475</v>
      </c>
      <c r="Q10213" t="s">
        <v>60</v>
      </c>
      <c r="R10213" t="str">
        <f t="shared" si="478"/>
        <v>Tertile 2</v>
      </c>
      <c r="S10213" t="str">
        <f t="shared" si="479"/>
        <v>Risky</v>
      </c>
    </row>
    <row r="10214" spans="1:19" x14ac:dyDescent="0.35">
      <c r="A10214" t="s">
        <v>12477</v>
      </c>
      <c r="B10214" s="1">
        <v>44919</v>
      </c>
      <c r="C10214" s="5" t="str">
        <f t="shared" si="477"/>
        <v>12</v>
      </c>
      <c r="D10214" t="s">
        <v>704</v>
      </c>
      <c r="E10214" t="s">
        <v>17</v>
      </c>
      <c r="F10214">
        <v>715000</v>
      </c>
      <c r="G10214" t="s">
        <v>103</v>
      </c>
      <c r="H10214" t="s">
        <v>216</v>
      </c>
      <c r="I10214" t="s">
        <v>599</v>
      </c>
      <c r="J10214" t="s">
        <v>21</v>
      </c>
      <c r="K10214" t="s">
        <v>22</v>
      </c>
      <c r="L10214" t="s">
        <v>50</v>
      </c>
      <c r="M10214">
        <v>12000</v>
      </c>
      <c r="N10214" t="s">
        <v>42</v>
      </c>
      <c r="O10214" t="s">
        <v>25</v>
      </c>
      <c r="P10214">
        <v>6263375</v>
      </c>
      <c r="Q10214" t="s">
        <v>44</v>
      </c>
      <c r="R10214" t="str">
        <f t="shared" si="478"/>
        <v>Tertile 2</v>
      </c>
      <c r="S10214" t="str">
        <f t="shared" si="479"/>
        <v>Risky</v>
      </c>
    </row>
    <row r="10215" spans="1:19" x14ac:dyDescent="0.35">
      <c r="A10215" t="s">
        <v>12491</v>
      </c>
      <c r="B10215" s="1">
        <v>44919</v>
      </c>
      <c r="C10215" s="5" t="str">
        <f t="shared" si="477"/>
        <v>12</v>
      </c>
      <c r="D10215" t="s">
        <v>745</v>
      </c>
      <c r="E10215" t="s">
        <v>17</v>
      </c>
      <c r="F10215">
        <v>725000</v>
      </c>
      <c r="G10215" t="s">
        <v>98</v>
      </c>
      <c r="H10215" t="s">
        <v>30</v>
      </c>
      <c r="I10215" t="s">
        <v>920</v>
      </c>
      <c r="J10215" t="s">
        <v>39</v>
      </c>
      <c r="K10215" t="s">
        <v>40</v>
      </c>
      <c r="L10215" t="s">
        <v>50</v>
      </c>
      <c r="M10215">
        <v>24000</v>
      </c>
      <c r="N10215" t="s">
        <v>32</v>
      </c>
      <c r="O10215" t="s">
        <v>25</v>
      </c>
      <c r="P10215">
        <v>8459389</v>
      </c>
      <c r="Q10215" t="s">
        <v>33</v>
      </c>
      <c r="R10215" t="str">
        <f t="shared" si="478"/>
        <v>Tertile 2</v>
      </c>
      <c r="S10215" t="str">
        <f t="shared" si="479"/>
        <v>Risky</v>
      </c>
    </row>
    <row r="10216" spans="1:19" x14ac:dyDescent="0.35">
      <c r="A10216" t="s">
        <v>12482</v>
      </c>
      <c r="B10216" s="1">
        <v>44919</v>
      </c>
      <c r="C10216" s="5" t="str">
        <f t="shared" si="477"/>
        <v>12</v>
      </c>
      <c r="D10216" t="s">
        <v>2633</v>
      </c>
      <c r="E10216" t="s">
        <v>17</v>
      </c>
      <c r="F10216">
        <v>730000</v>
      </c>
      <c r="G10216" t="s">
        <v>18</v>
      </c>
      <c r="H10216" t="s">
        <v>104</v>
      </c>
      <c r="I10216" t="s">
        <v>105</v>
      </c>
      <c r="J10216" t="s">
        <v>21</v>
      </c>
      <c r="K10216" t="s">
        <v>22</v>
      </c>
      <c r="L10216" t="s">
        <v>50</v>
      </c>
      <c r="M10216">
        <v>19001</v>
      </c>
      <c r="N10216" t="s">
        <v>24</v>
      </c>
      <c r="O10216" t="s">
        <v>59</v>
      </c>
      <c r="P10216">
        <v>8870797</v>
      </c>
      <c r="Q10216" t="s">
        <v>26</v>
      </c>
      <c r="R10216" t="str">
        <f t="shared" si="478"/>
        <v>Tertile 2</v>
      </c>
      <c r="S10216" t="str">
        <f t="shared" si="479"/>
        <v>Risky</v>
      </c>
    </row>
    <row r="10217" spans="1:19" x14ac:dyDescent="0.35">
      <c r="A10217" t="s">
        <v>12486</v>
      </c>
      <c r="B10217" s="1">
        <v>44919</v>
      </c>
      <c r="C10217" s="5" t="str">
        <f t="shared" si="477"/>
        <v>12</v>
      </c>
      <c r="D10217" t="s">
        <v>9433</v>
      </c>
      <c r="E10217" t="s">
        <v>86</v>
      </c>
      <c r="F10217">
        <v>746000</v>
      </c>
      <c r="G10217" t="s">
        <v>76</v>
      </c>
      <c r="H10217" t="s">
        <v>64</v>
      </c>
      <c r="I10217" t="s">
        <v>65</v>
      </c>
      <c r="J10217" t="s">
        <v>39</v>
      </c>
      <c r="K10217" t="s">
        <v>40</v>
      </c>
      <c r="L10217" t="s">
        <v>50</v>
      </c>
      <c r="M10217">
        <v>12000</v>
      </c>
      <c r="N10217" t="s">
        <v>72</v>
      </c>
      <c r="O10217" t="s">
        <v>59</v>
      </c>
      <c r="P10217">
        <v>7601800</v>
      </c>
      <c r="Q10217" t="s">
        <v>73</v>
      </c>
      <c r="R10217" t="str">
        <f t="shared" si="478"/>
        <v>Tertile 2</v>
      </c>
      <c r="S10217" t="str">
        <f t="shared" si="479"/>
        <v>Risky</v>
      </c>
    </row>
    <row r="10218" spans="1:19" x14ac:dyDescent="0.35">
      <c r="A10218" t="s">
        <v>12496</v>
      </c>
      <c r="B10218" s="1">
        <v>44919</v>
      </c>
      <c r="C10218" s="5" t="str">
        <f t="shared" si="477"/>
        <v>12</v>
      </c>
      <c r="D10218" t="s">
        <v>1145</v>
      </c>
      <c r="E10218" t="s">
        <v>17</v>
      </c>
      <c r="F10218">
        <v>757000</v>
      </c>
      <c r="G10218" t="s">
        <v>76</v>
      </c>
      <c r="H10218" t="s">
        <v>19</v>
      </c>
      <c r="I10218" t="s">
        <v>400</v>
      </c>
      <c r="J10218" t="s">
        <v>39</v>
      </c>
      <c r="K10218" t="s">
        <v>40</v>
      </c>
      <c r="L10218" t="s">
        <v>23</v>
      </c>
      <c r="M10218">
        <v>43000</v>
      </c>
      <c r="N10218" t="s">
        <v>72</v>
      </c>
      <c r="O10218" t="s">
        <v>25</v>
      </c>
      <c r="P10218">
        <v>8236472</v>
      </c>
      <c r="Q10218" t="s">
        <v>73</v>
      </c>
      <c r="R10218" t="str">
        <f t="shared" si="478"/>
        <v>Tertile 2</v>
      </c>
      <c r="S10218" t="str">
        <f t="shared" si="479"/>
        <v>Eligible</v>
      </c>
    </row>
    <row r="10219" spans="1:19" x14ac:dyDescent="0.35">
      <c r="A10219" t="s">
        <v>12437</v>
      </c>
      <c r="B10219" s="1">
        <v>44919</v>
      </c>
      <c r="C10219" s="5" t="str">
        <f t="shared" si="477"/>
        <v>12</v>
      </c>
      <c r="D10219" t="s">
        <v>1073</v>
      </c>
      <c r="E10219" t="s">
        <v>17</v>
      </c>
      <c r="F10219">
        <v>770000</v>
      </c>
      <c r="G10219" t="s">
        <v>268</v>
      </c>
      <c r="H10219" t="s">
        <v>64</v>
      </c>
      <c r="I10219" t="s">
        <v>200</v>
      </c>
      <c r="J10219" t="s">
        <v>21</v>
      </c>
      <c r="K10219" t="s">
        <v>22</v>
      </c>
      <c r="L10219" t="s">
        <v>50</v>
      </c>
      <c r="M10219">
        <v>39000</v>
      </c>
      <c r="N10219" t="s">
        <v>24</v>
      </c>
      <c r="O10219" t="s">
        <v>59</v>
      </c>
      <c r="P10219">
        <v>7236631</v>
      </c>
      <c r="Q10219" t="s">
        <v>26</v>
      </c>
      <c r="R10219" t="str">
        <f t="shared" si="478"/>
        <v>Tertile 2</v>
      </c>
      <c r="S10219" t="str">
        <f t="shared" si="479"/>
        <v>Eligible</v>
      </c>
    </row>
    <row r="10220" spans="1:19" x14ac:dyDescent="0.35">
      <c r="A10220" t="s">
        <v>12493</v>
      </c>
      <c r="B10220" s="1">
        <v>44919</v>
      </c>
      <c r="C10220" s="5" t="str">
        <f t="shared" si="477"/>
        <v>12</v>
      </c>
      <c r="D10220" t="s">
        <v>9444</v>
      </c>
      <c r="E10220" t="s">
        <v>17</v>
      </c>
      <c r="F10220">
        <v>772000</v>
      </c>
      <c r="G10220" t="s">
        <v>142</v>
      </c>
      <c r="H10220" t="s">
        <v>64</v>
      </c>
      <c r="I10220" t="s">
        <v>65</v>
      </c>
      <c r="J10220" t="s">
        <v>39</v>
      </c>
      <c r="K10220" t="s">
        <v>40</v>
      </c>
      <c r="L10220" t="s">
        <v>50</v>
      </c>
      <c r="M10220">
        <v>25000</v>
      </c>
      <c r="N10220" t="s">
        <v>51</v>
      </c>
      <c r="O10220" t="s">
        <v>59</v>
      </c>
      <c r="P10220">
        <v>7516892</v>
      </c>
      <c r="Q10220" t="s">
        <v>52</v>
      </c>
      <c r="R10220" t="str">
        <f t="shared" si="478"/>
        <v>Tertile 2</v>
      </c>
      <c r="S10220" t="str">
        <f t="shared" si="479"/>
        <v>Eligible</v>
      </c>
    </row>
    <row r="10221" spans="1:19" x14ac:dyDescent="0.35">
      <c r="A10221" t="s">
        <v>12499</v>
      </c>
      <c r="B10221" s="1">
        <v>44919</v>
      </c>
      <c r="C10221" s="5" t="str">
        <f t="shared" si="477"/>
        <v>12</v>
      </c>
      <c r="D10221" t="s">
        <v>1209</v>
      </c>
      <c r="E10221" t="s">
        <v>17</v>
      </c>
      <c r="F10221">
        <v>785000</v>
      </c>
      <c r="G10221" t="s">
        <v>36</v>
      </c>
      <c r="H10221" t="s">
        <v>81</v>
      </c>
      <c r="I10221" t="s">
        <v>403</v>
      </c>
      <c r="J10221" t="s">
        <v>39</v>
      </c>
      <c r="K10221" t="s">
        <v>40</v>
      </c>
      <c r="L10221" t="s">
        <v>50</v>
      </c>
      <c r="M10221">
        <v>28000</v>
      </c>
      <c r="N10221" t="s">
        <v>42</v>
      </c>
      <c r="O10221" t="s">
        <v>25</v>
      </c>
      <c r="P10221">
        <v>7127771</v>
      </c>
      <c r="Q10221" t="s">
        <v>44</v>
      </c>
      <c r="R10221" t="str">
        <f t="shared" si="478"/>
        <v>Tertile 2</v>
      </c>
      <c r="S10221" t="str">
        <f t="shared" si="479"/>
        <v>Eligible</v>
      </c>
    </row>
    <row r="10222" spans="1:19" x14ac:dyDescent="0.35">
      <c r="A10222" t="s">
        <v>12508</v>
      </c>
      <c r="B10222" s="1">
        <v>44919</v>
      </c>
      <c r="C10222" s="5" t="str">
        <f t="shared" si="477"/>
        <v>12</v>
      </c>
      <c r="D10222" t="s">
        <v>3480</v>
      </c>
      <c r="E10222" t="s">
        <v>17</v>
      </c>
      <c r="F10222">
        <v>800000</v>
      </c>
      <c r="G10222" t="s">
        <v>252</v>
      </c>
      <c r="H10222" t="s">
        <v>319</v>
      </c>
      <c r="I10222" t="s">
        <v>320</v>
      </c>
      <c r="J10222" t="s">
        <v>21</v>
      </c>
      <c r="K10222" t="s">
        <v>22</v>
      </c>
      <c r="L10222" t="s">
        <v>50</v>
      </c>
      <c r="M10222">
        <v>41000</v>
      </c>
      <c r="N10222" t="s">
        <v>72</v>
      </c>
      <c r="O10222" t="s">
        <v>110</v>
      </c>
      <c r="P10222">
        <v>6477135</v>
      </c>
      <c r="Q10222" t="s">
        <v>67</v>
      </c>
      <c r="R10222" t="str">
        <f t="shared" si="478"/>
        <v>Tertile 2</v>
      </c>
      <c r="S10222" t="str">
        <f t="shared" si="479"/>
        <v>Eligible</v>
      </c>
    </row>
    <row r="10223" spans="1:19" x14ac:dyDescent="0.35">
      <c r="A10223" t="s">
        <v>12488</v>
      </c>
      <c r="B10223" s="1">
        <v>44919</v>
      </c>
      <c r="C10223" s="5" t="str">
        <f t="shared" si="477"/>
        <v>12</v>
      </c>
      <c r="D10223" t="s">
        <v>2432</v>
      </c>
      <c r="E10223" t="s">
        <v>17</v>
      </c>
      <c r="F10223">
        <v>816000</v>
      </c>
      <c r="G10223" t="s">
        <v>80</v>
      </c>
      <c r="H10223" t="s">
        <v>48</v>
      </c>
      <c r="I10223" t="s">
        <v>279</v>
      </c>
      <c r="J10223" t="s">
        <v>21</v>
      </c>
      <c r="K10223" t="s">
        <v>22</v>
      </c>
      <c r="L10223" t="s">
        <v>50</v>
      </c>
      <c r="M10223">
        <v>26000</v>
      </c>
      <c r="N10223" t="s">
        <v>66</v>
      </c>
      <c r="O10223" t="s">
        <v>43</v>
      </c>
      <c r="P10223">
        <v>7970928</v>
      </c>
      <c r="Q10223" t="s">
        <v>67</v>
      </c>
      <c r="R10223" t="str">
        <f t="shared" si="478"/>
        <v>Tertile 2</v>
      </c>
      <c r="S10223" t="str">
        <f t="shared" si="479"/>
        <v>Eligible</v>
      </c>
    </row>
    <row r="10224" spans="1:19" x14ac:dyDescent="0.35">
      <c r="A10224" t="s">
        <v>12490</v>
      </c>
      <c r="B10224" s="1">
        <v>44919</v>
      </c>
      <c r="C10224" s="5" t="str">
        <f t="shared" si="477"/>
        <v>12</v>
      </c>
      <c r="D10224" t="s">
        <v>9438</v>
      </c>
      <c r="E10224" t="s">
        <v>17</v>
      </c>
      <c r="F10224">
        <v>845000</v>
      </c>
      <c r="G10224" t="s">
        <v>166</v>
      </c>
      <c r="H10224" t="s">
        <v>19</v>
      </c>
      <c r="I10224" t="s">
        <v>400</v>
      </c>
      <c r="J10224" t="s">
        <v>39</v>
      </c>
      <c r="K10224" t="s">
        <v>40</v>
      </c>
      <c r="L10224" t="s">
        <v>50</v>
      </c>
      <c r="M10224">
        <v>22000</v>
      </c>
      <c r="N10224" t="s">
        <v>24</v>
      </c>
      <c r="O10224" t="s">
        <v>25</v>
      </c>
      <c r="P10224">
        <v>7263670</v>
      </c>
      <c r="Q10224" t="s">
        <v>26</v>
      </c>
      <c r="R10224" t="str">
        <f t="shared" si="478"/>
        <v>Tertile 2</v>
      </c>
      <c r="S10224" t="str">
        <f t="shared" si="479"/>
        <v>Eligible</v>
      </c>
    </row>
    <row r="10225" spans="1:19" x14ac:dyDescent="0.35">
      <c r="A10225" t="s">
        <v>12514</v>
      </c>
      <c r="B10225" s="1">
        <v>44919</v>
      </c>
      <c r="C10225" s="5" t="str">
        <f t="shared" si="477"/>
        <v>12</v>
      </c>
      <c r="D10225" t="s">
        <v>1051</v>
      </c>
      <c r="E10225" t="s">
        <v>17</v>
      </c>
      <c r="F10225">
        <v>850000</v>
      </c>
      <c r="G10225" t="s">
        <v>47</v>
      </c>
      <c r="H10225" t="s">
        <v>64</v>
      </c>
      <c r="I10225" t="s">
        <v>200</v>
      </c>
      <c r="J10225" t="s">
        <v>21</v>
      </c>
      <c r="K10225" t="s">
        <v>22</v>
      </c>
      <c r="L10225" t="s">
        <v>23</v>
      </c>
      <c r="M10225">
        <v>45000</v>
      </c>
      <c r="N10225" t="s">
        <v>51</v>
      </c>
      <c r="O10225" t="s">
        <v>83</v>
      </c>
      <c r="P10225">
        <v>6608818</v>
      </c>
      <c r="Q10225" t="s">
        <v>52</v>
      </c>
      <c r="R10225" t="str">
        <f t="shared" si="478"/>
        <v>Tertile 2</v>
      </c>
      <c r="S10225" t="str">
        <f t="shared" si="479"/>
        <v>Eligible</v>
      </c>
    </row>
    <row r="10226" spans="1:19" x14ac:dyDescent="0.35">
      <c r="A10226" t="s">
        <v>12511</v>
      </c>
      <c r="B10226" s="1">
        <v>44919</v>
      </c>
      <c r="C10226" s="5" t="str">
        <f t="shared" si="477"/>
        <v>12</v>
      </c>
      <c r="D10226" t="s">
        <v>583</v>
      </c>
      <c r="E10226" t="s">
        <v>17</v>
      </c>
      <c r="F10226">
        <v>865000</v>
      </c>
      <c r="G10226" t="s">
        <v>291</v>
      </c>
      <c r="H10226" t="s">
        <v>444</v>
      </c>
      <c r="I10226" t="s">
        <v>929</v>
      </c>
      <c r="J10226" t="s">
        <v>21</v>
      </c>
      <c r="K10226" t="s">
        <v>22</v>
      </c>
      <c r="L10226" t="s">
        <v>50</v>
      </c>
      <c r="M10226">
        <v>27000</v>
      </c>
      <c r="N10226" t="s">
        <v>42</v>
      </c>
      <c r="O10226" t="s">
        <v>25</v>
      </c>
      <c r="P10226">
        <v>6609898</v>
      </c>
      <c r="Q10226" t="s">
        <v>67</v>
      </c>
      <c r="R10226" t="str">
        <f t="shared" si="478"/>
        <v>Tertile 2</v>
      </c>
      <c r="S10226" t="str">
        <f t="shared" si="479"/>
        <v>Eligible</v>
      </c>
    </row>
    <row r="10227" spans="1:19" x14ac:dyDescent="0.35">
      <c r="A10227" t="s">
        <v>12465</v>
      </c>
      <c r="B10227" s="1">
        <v>44919</v>
      </c>
      <c r="C10227" s="5" t="str">
        <f t="shared" si="477"/>
        <v>12</v>
      </c>
      <c r="D10227" t="s">
        <v>2454</v>
      </c>
      <c r="E10227" t="s">
        <v>17</v>
      </c>
      <c r="F10227">
        <v>865500</v>
      </c>
      <c r="G10227" t="s">
        <v>98</v>
      </c>
      <c r="H10227" t="s">
        <v>216</v>
      </c>
      <c r="I10227" t="s">
        <v>1012</v>
      </c>
      <c r="J10227" t="s">
        <v>21</v>
      </c>
      <c r="K10227" t="s">
        <v>22</v>
      </c>
      <c r="L10227" t="s">
        <v>50</v>
      </c>
      <c r="M10227">
        <v>19500</v>
      </c>
      <c r="N10227" t="s">
        <v>32</v>
      </c>
      <c r="O10227" t="s">
        <v>43</v>
      </c>
      <c r="P10227">
        <v>6429666</v>
      </c>
      <c r="Q10227" t="s">
        <v>33</v>
      </c>
      <c r="R10227" t="str">
        <f t="shared" si="478"/>
        <v>Tertile 2</v>
      </c>
      <c r="S10227" t="str">
        <f t="shared" si="479"/>
        <v>Eligible</v>
      </c>
    </row>
    <row r="10228" spans="1:19" x14ac:dyDescent="0.35">
      <c r="A10228" t="s">
        <v>12448</v>
      </c>
      <c r="B10228" s="1">
        <v>44919</v>
      </c>
      <c r="C10228" s="5" t="str">
        <f t="shared" si="477"/>
        <v>12</v>
      </c>
      <c r="D10228" t="s">
        <v>1174</v>
      </c>
      <c r="E10228" t="s">
        <v>17</v>
      </c>
      <c r="F10228">
        <v>870000</v>
      </c>
      <c r="G10228" t="s">
        <v>166</v>
      </c>
      <c r="H10228" t="s">
        <v>117</v>
      </c>
      <c r="I10228" t="s">
        <v>427</v>
      </c>
      <c r="J10228" t="s">
        <v>39</v>
      </c>
      <c r="K10228" t="s">
        <v>40</v>
      </c>
      <c r="L10228" t="s">
        <v>23</v>
      </c>
      <c r="M10228">
        <v>20001</v>
      </c>
      <c r="N10228" t="s">
        <v>24</v>
      </c>
      <c r="O10228" t="s">
        <v>25</v>
      </c>
      <c r="P10228">
        <v>6778355</v>
      </c>
      <c r="Q10228" t="s">
        <v>26</v>
      </c>
      <c r="R10228" t="str">
        <f t="shared" si="478"/>
        <v>Tertile 2</v>
      </c>
      <c r="S10228" t="str">
        <f t="shared" si="479"/>
        <v>Eligible</v>
      </c>
    </row>
    <row r="10229" spans="1:19" x14ac:dyDescent="0.35">
      <c r="A10229" t="s">
        <v>12497</v>
      </c>
      <c r="B10229" s="1">
        <v>44919</v>
      </c>
      <c r="C10229" s="5" t="str">
        <f t="shared" si="477"/>
        <v>12</v>
      </c>
      <c r="D10229" t="s">
        <v>1147</v>
      </c>
      <c r="E10229" t="s">
        <v>86</v>
      </c>
      <c r="F10229">
        <v>870000</v>
      </c>
      <c r="G10229" t="s">
        <v>18</v>
      </c>
      <c r="H10229" t="s">
        <v>167</v>
      </c>
      <c r="I10229" t="s">
        <v>603</v>
      </c>
      <c r="J10229" t="s">
        <v>39</v>
      </c>
      <c r="K10229" t="s">
        <v>40</v>
      </c>
      <c r="L10229" t="s">
        <v>50</v>
      </c>
      <c r="M10229">
        <v>61000</v>
      </c>
      <c r="N10229" t="s">
        <v>24</v>
      </c>
      <c r="O10229" t="s">
        <v>25</v>
      </c>
      <c r="P10229">
        <v>7219080</v>
      </c>
      <c r="Q10229" t="s">
        <v>26</v>
      </c>
      <c r="R10229" t="str">
        <f t="shared" si="478"/>
        <v>Tertile 2</v>
      </c>
      <c r="S10229" t="str">
        <f t="shared" si="479"/>
        <v>Eligible</v>
      </c>
    </row>
    <row r="10230" spans="1:19" x14ac:dyDescent="0.35">
      <c r="A10230" t="s">
        <v>12502</v>
      </c>
      <c r="B10230" s="1">
        <v>44919</v>
      </c>
      <c r="C10230" s="5" t="str">
        <f t="shared" si="477"/>
        <v>12</v>
      </c>
      <c r="D10230" t="s">
        <v>9516</v>
      </c>
      <c r="E10230" t="s">
        <v>17</v>
      </c>
      <c r="F10230">
        <v>880000</v>
      </c>
      <c r="G10230" t="s">
        <v>63</v>
      </c>
      <c r="H10230" t="s">
        <v>303</v>
      </c>
      <c r="I10230" t="s">
        <v>304</v>
      </c>
      <c r="J10230" t="s">
        <v>39</v>
      </c>
      <c r="K10230" t="s">
        <v>40</v>
      </c>
      <c r="L10230" t="s">
        <v>50</v>
      </c>
      <c r="M10230">
        <v>33001</v>
      </c>
      <c r="N10230" t="s">
        <v>66</v>
      </c>
      <c r="O10230" t="s">
        <v>59</v>
      </c>
      <c r="P10230">
        <v>7140977</v>
      </c>
      <c r="Q10230" t="s">
        <v>67</v>
      </c>
      <c r="R10230" t="str">
        <f t="shared" si="478"/>
        <v>Tertile 2</v>
      </c>
      <c r="S10230" t="str">
        <f t="shared" si="479"/>
        <v>Eligible</v>
      </c>
    </row>
    <row r="10231" spans="1:19" x14ac:dyDescent="0.35">
      <c r="A10231" t="s">
        <v>12481</v>
      </c>
      <c r="B10231" s="1">
        <v>44919</v>
      </c>
      <c r="C10231" s="5" t="str">
        <f t="shared" si="477"/>
        <v>12</v>
      </c>
      <c r="D10231" t="s">
        <v>2566</v>
      </c>
      <c r="E10231" t="s">
        <v>17</v>
      </c>
      <c r="F10231">
        <v>918000</v>
      </c>
      <c r="G10231" t="s">
        <v>76</v>
      </c>
      <c r="H10231" t="s">
        <v>108</v>
      </c>
      <c r="I10231" t="s">
        <v>161</v>
      </c>
      <c r="J10231" t="s">
        <v>21</v>
      </c>
      <c r="K10231" t="s">
        <v>22</v>
      </c>
      <c r="L10231" t="s">
        <v>50</v>
      </c>
      <c r="M10231">
        <v>21001</v>
      </c>
      <c r="N10231" t="s">
        <v>72</v>
      </c>
      <c r="O10231" t="s">
        <v>59</v>
      </c>
      <c r="P10231">
        <v>8643480</v>
      </c>
      <c r="Q10231" t="s">
        <v>73</v>
      </c>
      <c r="R10231" t="str">
        <f t="shared" si="478"/>
        <v>Tertile 2</v>
      </c>
      <c r="S10231" t="str">
        <f t="shared" si="479"/>
        <v>Eligible</v>
      </c>
    </row>
    <row r="10232" spans="1:19" x14ac:dyDescent="0.35">
      <c r="A10232" t="s">
        <v>12501</v>
      </c>
      <c r="B10232" s="1">
        <v>44919</v>
      </c>
      <c r="C10232" s="5" t="str">
        <f t="shared" si="477"/>
        <v>12</v>
      </c>
      <c r="D10232" t="s">
        <v>75</v>
      </c>
      <c r="E10232" t="s">
        <v>17</v>
      </c>
      <c r="F10232">
        <v>920000</v>
      </c>
      <c r="G10232" t="s">
        <v>55</v>
      </c>
      <c r="H10232" t="s">
        <v>369</v>
      </c>
      <c r="I10232" t="s">
        <v>1446</v>
      </c>
      <c r="J10232" t="s">
        <v>39</v>
      </c>
      <c r="K10232" t="s">
        <v>40</v>
      </c>
      <c r="L10232" t="s">
        <v>50</v>
      </c>
      <c r="M10232">
        <v>17001</v>
      </c>
      <c r="N10232" t="s">
        <v>58</v>
      </c>
      <c r="O10232" t="s">
        <v>43</v>
      </c>
      <c r="P10232">
        <v>7221175</v>
      </c>
      <c r="Q10232" t="s">
        <v>60</v>
      </c>
      <c r="R10232" t="str">
        <f t="shared" si="478"/>
        <v>Tertile 2</v>
      </c>
      <c r="S10232" t="str">
        <f t="shared" si="479"/>
        <v>Eligible</v>
      </c>
    </row>
    <row r="10233" spans="1:19" x14ac:dyDescent="0.35">
      <c r="A10233" t="s">
        <v>12484</v>
      </c>
      <c r="B10233" s="1">
        <v>44919</v>
      </c>
      <c r="C10233" s="5" t="str">
        <f t="shared" si="477"/>
        <v>12</v>
      </c>
      <c r="D10233" t="s">
        <v>9429</v>
      </c>
      <c r="E10233" t="s">
        <v>17</v>
      </c>
      <c r="F10233">
        <v>935000</v>
      </c>
      <c r="G10233" t="s">
        <v>147</v>
      </c>
      <c r="H10233" t="s">
        <v>126</v>
      </c>
      <c r="I10233" t="s">
        <v>790</v>
      </c>
      <c r="J10233" t="s">
        <v>39</v>
      </c>
      <c r="K10233" t="s">
        <v>40</v>
      </c>
      <c r="L10233" t="s">
        <v>50</v>
      </c>
      <c r="M10233">
        <v>13000</v>
      </c>
      <c r="N10233" t="s">
        <v>58</v>
      </c>
      <c r="O10233" t="s">
        <v>25</v>
      </c>
      <c r="P10233">
        <v>6792597</v>
      </c>
      <c r="Q10233" t="s">
        <v>60</v>
      </c>
      <c r="R10233" t="str">
        <f t="shared" si="478"/>
        <v>Tertile 2</v>
      </c>
      <c r="S10233" t="str">
        <f t="shared" si="479"/>
        <v>Eligible</v>
      </c>
    </row>
    <row r="10234" spans="1:19" x14ac:dyDescent="0.35">
      <c r="A10234" t="s">
        <v>12426</v>
      </c>
      <c r="B10234" s="1">
        <v>44919</v>
      </c>
      <c r="C10234" s="5" t="str">
        <f t="shared" si="477"/>
        <v>12</v>
      </c>
      <c r="D10234" t="s">
        <v>972</v>
      </c>
      <c r="E10234" t="s">
        <v>17</v>
      </c>
      <c r="F10234">
        <v>940000</v>
      </c>
      <c r="G10234" t="s">
        <v>47</v>
      </c>
      <c r="H10234" t="s">
        <v>187</v>
      </c>
      <c r="I10234" t="s">
        <v>554</v>
      </c>
      <c r="J10234" t="s">
        <v>39</v>
      </c>
      <c r="K10234" t="s">
        <v>40</v>
      </c>
      <c r="L10234" t="s">
        <v>23</v>
      </c>
      <c r="M10234">
        <v>22000</v>
      </c>
      <c r="N10234" t="s">
        <v>51</v>
      </c>
      <c r="O10234" t="s">
        <v>59</v>
      </c>
      <c r="P10234">
        <v>8561728</v>
      </c>
      <c r="Q10234" t="s">
        <v>52</v>
      </c>
      <c r="R10234" t="str">
        <f t="shared" si="478"/>
        <v>Tertile 2</v>
      </c>
      <c r="S10234" t="str">
        <f t="shared" si="479"/>
        <v>Eligible</v>
      </c>
    </row>
    <row r="10235" spans="1:19" x14ac:dyDescent="0.35">
      <c r="A10235" t="s">
        <v>12460</v>
      </c>
      <c r="B10235" s="1">
        <v>44919</v>
      </c>
      <c r="C10235" s="5" t="str">
        <f t="shared" si="477"/>
        <v>12</v>
      </c>
      <c r="D10235" t="s">
        <v>1293</v>
      </c>
      <c r="E10235" t="s">
        <v>17</v>
      </c>
      <c r="F10235">
        <v>940000</v>
      </c>
      <c r="G10235" t="s">
        <v>103</v>
      </c>
      <c r="H10235" t="s">
        <v>148</v>
      </c>
      <c r="I10235" t="s">
        <v>614</v>
      </c>
      <c r="J10235" t="s">
        <v>21</v>
      </c>
      <c r="K10235" t="s">
        <v>22</v>
      </c>
      <c r="L10235" t="s">
        <v>50</v>
      </c>
      <c r="M10235">
        <v>31001</v>
      </c>
      <c r="N10235" t="s">
        <v>42</v>
      </c>
      <c r="O10235" t="s">
        <v>59</v>
      </c>
      <c r="P10235">
        <v>7412489</v>
      </c>
      <c r="Q10235" t="s">
        <v>44</v>
      </c>
      <c r="R10235" t="str">
        <f t="shared" si="478"/>
        <v>Tertile 2</v>
      </c>
      <c r="S10235" t="str">
        <f t="shared" si="479"/>
        <v>Eligible</v>
      </c>
    </row>
    <row r="10236" spans="1:19" x14ac:dyDescent="0.35">
      <c r="A10236" t="s">
        <v>12480</v>
      </c>
      <c r="B10236" s="1">
        <v>44919</v>
      </c>
      <c r="C10236" s="5" t="str">
        <f t="shared" si="477"/>
        <v>12</v>
      </c>
      <c r="D10236" t="s">
        <v>4434</v>
      </c>
      <c r="E10236" t="s">
        <v>17</v>
      </c>
      <c r="F10236">
        <v>950000</v>
      </c>
      <c r="G10236" t="s">
        <v>152</v>
      </c>
      <c r="H10236" t="s">
        <v>56</v>
      </c>
      <c r="I10236" t="s">
        <v>91</v>
      </c>
      <c r="J10236" t="s">
        <v>39</v>
      </c>
      <c r="K10236" t="s">
        <v>40</v>
      </c>
      <c r="L10236" t="s">
        <v>23</v>
      </c>
      <c r="M10236">
        <v>18001</v>
      </c>
      <c r="N10236" t="s">
        <v>66</v>
      </c>
      <c r="O10236" t="s">
        <v>25</v>
      </c>
      <c r="P10236">
        <v>6441538</v>
      </c>
      <c r="Q10236" t="s">
        <v>67</v>
      </c>
      <c r="R10236" t="str">
        <f t="shared" si="478"/>
        <v>Tertile 2</v>
      </c>
      <c r="S10236" t="str">
        <f t="shared" si="479"/>
        <v>Eligible</v>
      </c>
    </row>
    <row r="10237" spans="1:19" x14ac:dyDescent="0.35">
      <c r="A10237" t="s">
        <v>12445</v>
      </c>
      <c r="B10237" s="1">
        <v>44919</v>
      </c>
      <c r="C10237" s="5" t="str">
        <f t="shared" si="477"/>
        <v>12</v>
      </c>
      <c r="D10237" t="s">
        <v>1168</v>
      </c>
      <c r="E10237" t="s">
        <v>17</v>
      </c>
      <c r="F10237">
        <v>970000</v>
      </c>
      <c r="G10237" t="s">
        <v>160</v>
      </c>
      <c r="H10237" t="s">
        <v>126</v>
      </c>
      <c r="I10237" t="s">
        <v>468</v>
      </c>
      <c r="J10237" t="s">
        <v>39</v>
      </c>
      <c r="K10237" t="s">
        <v>40</v>
      </c>
      <c r="L10237" t="s">
        <v>50</v>
      </c>
      <c r="M10237">
        <v>27001</v>
      </c>
      <c r="N10237" t="s">
        <v>58</v>
      </c>
      <c r="O10237" t="s">
        <v>43</v>
      </c>
      <c r="P10237">
        <v>8424214</v>
      </c>
      <c r="Q10237" t="s">
        <v>60</v>
      </c>
      <c r="R10237" t="str">
        <f t="shared" si="478"/>
        <v>Tertile 2</v>
      </c>
      <c r="S10237" t="str">
        <f t="shared" si="479"/>
        <v>Eligible</v>
      </c>
    </row>
    <row r="10238" spans="1:19" x14ac:dyDescent="0.35">
      <c r="A10238" t="s">
        <v>12462</v>
      </c>
      <c r="B10238" s="1">
        <v>44919</v>
      </c>
      <c r="C10238" s="5" t="str">
        <f t="shared" si="477"/>
        <v>12</v>
      </c>
      <c r="D10238" t="s">
        <v>1309</v>
      </c>
      <c r="E10238" t="s">
        <v>17</v>
      </c>
      <c r="F10238">
        <v>980000</v>
      </c>
      <c r="G10238" t="s">
        <v>147</v>
      </c>
      <c r="H10238" t="s">
        <v>64</v>
      </c>
      <c r="I10238" t="s">
        <v>65</v>
      </c>
      <c r="J10238" t="s">
        <v>21</v>
      </c>
      <c r="K10238" t="s">
        <v>22</v>
      </c>
      <c r="L10238" t="s">
        <v>50</v>
      </c>
      <c r="M10238">
        <v>21001</v>
      </c>
      <c r="N10238" t="s">
        <v>58</v>
      </c>
      <c r="O10238" t="s">
        <v>59</v>
      </c>
      <c r="P10238">
        <v>6890516</v>
      </c>
      <c r="Q10238" t="s">
        <v>60</v>
      </c>
      <c r="R10238" t="str">
        <f t="shared" si="478"/>
        <v>Tertile 2</v>
      </c>
      <c r="S10238" t="str">
        <f t="shared" si="479"/>
        <v>Eligible</v>
      </c>
    </row>
    <row r="10239" spans="1:19" x14ac:dyDescent="0.35">
      <c r="A10239" t="s">
        <v>12489</v>
      </c>
      <c r="B10239" s="1">
        <v>44919</v>
      </c>
      <c r="C10239" s="5" t="str">
        <f t="shared" si="477"/>
        <v>12</v>
      </c>
      <c r="D10239" t="s">
        <v>1140</v>
      </c>
      <c r="E10239" t="s">
        <v>86</v>
      </c>
      <c r="F10239">
        <v>1100000</v>
      </c>
      <c r="G10239" t="s">
        <v>90</v>
      </c>
      <c r="H10239" t="s">
        <v>303</v>
      </c>
      <c r="I10239" t="s">
        <v>532</v>
      </c>
      <c r="J10239" t="s">
        <v>39</v>
      </c>
      <c r="K10239" t="s">
        <v>40</v>
      </c>
      <c r="L10239" t="s">
        <v>23</v>
      </c>
      <c r="M10239">
        <v>18000</v>
      </c>
      <c r="N10239" t="s">
        <v>72</v>
      </c>
      <c r="O10239" t="s">
        <v>43</v>
      </c>
      <c r="P10239">
        <v>8651317</v>
      </c>
      <c r="Q10239" t="s">
        <v>73</v>
      </c>
      <c r="R10239" t="str">
        <f t="shared" si="478"/>
        <v>Tertile 3</v>
      </c>
      <c r="S10239" t="str">
        <f t="shared" si="479"/>
        <v>Eligible</v>
      </c>
    </row>
    <row r="10240" spans="1:19" x14ac:dyDescent="0.35">
      <c r="A10240" t="s">
        <v>12505</v>
      </c>
      <c r="B10240" s="1">
        <v>44919</v>
      </c>
      <c r="C10240" s="5" t="str">
        <f t="shared" si="477"/>
        <v>12</v>
      </c>
      <c r="D10240" t="s">
        <v>799</v>
      </c>
      <c r="E10240" t="s">
        <v>17</v>
      </c>
      <c r="F10240">
        <v>1100000</v>
      </c>
      <c r="G10240" t="s">
        <v>199</v>
      </c>
      <c r="H10240" t="s">
        <v>216</v>
      </c>
      <c r="I10240" t="s">
        <v>599</v>
      </c>
      <c r="J10240" t="s">
        <v>21</v>
      </c>
      <c r="K10240" t="s">
        <v>22</v>
      </c>
      <c r="L10240" t="s">
        <v>50</v>
      </c>
      <c r="M10240">
        <v>31000</v>
      </c>
      <c r="N10240" t="s">
        <v>51</v>
      </c>
      <c r="O10240" t="s">
        <v>25</v>
      </c>
      <c r="P10240">
        <v>8102894</v>
      </c>
      <c r="Q10240" t="s">
        <v>44</v>
      </c>
      <c r="R10240" t="str">
        <f t="shared" si="478"/>
        <v>Tertile 3</v>
      </c>
      <c r="S10240" t="str">
        <f t="shared" si="479"/>
        <v>Eligible</v>
      </c>
    </row>
    <row r="10241" spans="1:19" x14ac:dyDescent="0.35">
      <c r="A10241" t="s">
        <v>12516</v>
      </c>
      <c r="B10241" s="1">
        <v>44919</v>
      </c>
      <c r="C10241" s="5" t="str">
        <f t="shared" si="477"/>
        <v>12</v>
      </c>
      <c r="D10241" t="s">
        <v>886</v>
      </c>
      <c r="E10241" t="s">
        <v>17</v>
      </c>
      <c r="F10241">
        <v>1105000</v>
      </c>
      <c r="G10241" t="s">
        <v>166</v>
      </c>
      <c r="H10241" t="s">
        <v>108</v>
      </c>
      <c r="I10241" t="s">
        <v>161</v>
      </c>
      <c r="J10241" t="s">
        <v>21</v>
      </c>
      <c r="K10241" t="s">
        <v>22</v>
      </c>
      <c r="L10241" t="s">
        <v>50</v>
      </c>
      <c r="M10241">
        <v>20500</v>
      </c>
      <c r="N10241" t="s">
        <v>24</v>
      </c>
      <c r="O10241" t="s">
        <v>59</v>
      </c>
      <c r="P10241">
        <v>6375447</v>
      </c>
      <c r="Q10241" t="s">
        <v>52</v>
      </c>
      <c r="R10241" t="str">
        <f t="shared" si="478"/>
        <v>Tertile 3</v>
      </c>
      <c r="S10241" t="str">
        <f t="shared" si="479"/>
        <v>Eligible</v>
      </c>
    </row>
    <row r="10242" spans="1:19" x14ac:dyDescent="0.35">
      <c r="A10242" t="s">
        <v>12479</v>
      </c>
      <c r="B10242" s="1">
        <v>44919</v>
      </c>
      <c r="C10242" s="5" t="str">
        <f t="shared" ref="C10242:C10305" si="480">TEXT(B10242,$V$22)</f>
        <v>12</v>
      </c>
      <c r="D10242" t="s">
        <v>426</v>
      </c>
      <c r="E10242" t="s">
        <v>17</v>
      </c>
      <c r="F10242">
        <v>1110000</v>
      </c>
      <c r="G10242" t="s">
        <v>147</v>
      </c>
      <c r="H10242" t="s">
        <v>481</v>
      </c>
      <c r="I10242" t="s">
        <v>482</v>
      </c>
      <c r="J10242" t="s">
        <v>39</v>
      </c>
      <c r="K10242" t="s">
        <v>40</v>
      </c>
      <c r="L10242" t="s">
        <v>50</v>
      </c>
      <c r="M10242">
        <v>28000</v>
      </c>
      <c r="N10242" t="s">
        <v>58</v>
      </c>
      <c r="O10242" t="s">
        <v>59</v>
      </c>
      <c r="P10242">
        <v>6872323</v>
      </c>
      <c r="Q10242" t="s">
        <v>60</v>
      </c>
      <c r="R10242" t="str">
        <f t="shared" ref="R10242:R10305" si="481">IF(F10242&lt;_xlfn.PERCENTILE.INC($F$2:$F$10576,1/3), "Tertile 1",
   IF(F10242&lt;_xlfn.PERCENTILE.INC($F$2:$F$10576,2/3), "Tertile 2", "Tertile 3"))</f>
        <v>Tertile 3</v>
      </c>
      <c r="S10242" t="str">
        <f t="shared" ref="S10242:S10305" si="482">IF(F10242&gt;755000, "Eligible", "Risky")</f>
        <v>Eligible</v>
      </c>
    </row>
    <row r="10243" spans="1:19" x14ac:dyDescent="0.35">
      <c r="A10243" t="s">
        <v>12478</v>
      </c>
      <c r="B10243" s="1">
        <v>44919</v>
      </c>
      <c r="C10243" s="5" t="str">
        <f t="shared" si="480"/>
        <v>12</v>
      </c>
      <c r="D10243" t="s">
        <v>4012</v>
      </c>
      <c r="E10243" t="s">
        <v>17</v>
      </c>
      <c r="F10243">
        <v>1130000</v>
      </c>
      <c r="G10243" t="s">
        <v>142</v>
      </c>
      <c r="H10243" t="s">
        <v>156</v>
      </c>
      <c r="I10243" t="s">
        <v>1340</v>
      </c>
      <c r="J10243" t="s">
        <v>39</v>
      </c>
      <c r="K10243" t="s">
        <v>40</v>
      </c>
      <c r="L10243" t="s">
        <v>23</v>
      </c>
      <c r="M10243">
        <v>20000</v>
      </c>
      <c r="N10243" t="s">
        <v>51</v>
      </c>
      <c r="O10243" t="s">
        <v>110</v>
      </c>
      <c r="P10243">
        <v>6730768</v>
      </c>
      <c r="Q10243" t="s">
        <v>52</v>
      </c>
      <c r="R10243" t="str">
        <f t="shared" si="481"/>
        <v>Tertile 3</v>
      </c>
      <c r="S10243" t="str">
        <f t="shared" si="482"/>
        <v>Eligible</v>
      </c>
    </row>
    <row r="10244" spans="1:19" x14ac:dyDescent="0.35">
      <c r="A10244" t="s">
        <v>12519</v>
      </c>
      <c r="B10244" s="1">
        <v>44919</v>
      </c>
      <c r="C10244" s="5" t="str">
        <f t="shared" si="480"/>
        <v>12</v>
      </c>
      <c r="D10244" t="s">
        <v>889</v>
      </c>
      <c r="E10244" t="s">
        <v>17</v>
      </c>
      <c r="F10244">
        <v>1250000</v>
      </c>
      <c r="G10244" t="s">
        <v>142</v>
      </c>
      <c r="H10244" t="s">
        <v>108</v>
      </c>
      <c r="I10244" t="s">
        <v>335</v>
      </c>
      <c r="J10244" t="s">
        <v>21</v>
      </c>
      <c r="K10244" t="s">
        <v>22</v>
      </c>
      <c r="L10244" t="s">
        <v>50</v>
      </c>
      <c r="M10244">
        <v>22000</v>
      </c>
      <c r="N10244" t="s">
        <v>51</v>
      </c>
      <c r="O10244" t="s">
        <v>25</v>
      </c>
      <c r="P10244">
        <v>7447200</v>
      </c>
      <c r="Q10244" t="s">
        <v>73</v>
      </c>
      <c r="R10244" t="str">
        <f t="shared" si="481"/>
        <v>Tertile 3</v>
      </c>
      <c r="S10244" t="str">
        <f t="shared" si="482"/>
        <v>Eligible</v>
      </c>
    </row>
    <row r="10245" spans="1:19" x14ac:dyDescent="0.35">
      <c r="A10245" t="s">
        <v>12431</v>
      </c>
      <c r="B10245" s="1">
        <v>44919</v>
      </c>
      <c r="C10245" s="5" t="str">
        <f t="shared" si="480"/>
        <v>12</v>
      </c>
      <c r="D10245" t="s">
        <v>1027</v>
      </c>
      <c r="E10245" t="s">
        <v>17</v>
      </c>
      <c r="F10245">
        <v>1300000</v>
      </c>
      <c r="G10245" t="s">
        <v>191</v>
      </c>
      <c r="H10245" t="s">
        <v>19</v>
      </c>
      <c r="I10245" t="s">
        <v>307</v>
      </c>
      <c r="J10245" t="s">
        <v>39</v>
      </c>
      <c r="K10245" t="s">
        <v>40</v>
      </c>
      <c r="L10245" t="s">
        <v>50</v>
      </c>
      <c r="M10245">
        <v>24000</v>
      </c>
      <c r="N10245" t="s">
        <v>32</v>
      </c>
      <c r="O10245" t="s">
        <v>59</v>
      </c>
      <c r="P10245">
        <v>6164750</v>
      </c>
      <c r="Q10245" t="s">
        <v>33</v>
      </c>
      <c r="R10245" t="str">
        <f t="shared" si="481"/>
        <v>Tertile 3</v>
      </c>
      <c r="S10245" t="str">
        <f t="shared" si="482"/>
        <v>Eligible</v>
      </c>
    </row>
    <row r="10246" spans="1:19" x14ac:dyDescent="0.35">
      <c r="A10246" t="s">
        <v>12458</v>
      </c>
      <c r="B10246" s="1">
        <v>44919</v>
      </c>
      <c r="C10246" s="5" t="str">
        <f t="shared" si="480"/>
        <v>12</v>
      </c>
      <c r="D10246" t="s">
        <v>1278</v>
      </c>
      <c r="E10246" t="s">
        <v>17</v>
      </c>
      <c r="F10246">
        <v>1350000</v>
      </c>
      <c r="G10246" t="s">
        <v>166</v>
      </c>
      <c r="H10246" t="s">
        <v>143</v>
      </c>
      <c r="I10246" t="s">
        <v>806</v>
      </c>
      <c r="J10246" t="s">
        <v>21</v>
      </c>
      <c r="K10246" t="s">
        <v>22</v>
      </c>
      <c r="L10246" t="s">
        <v>23</v>
      </c>
      <c r="M10246">
        <v>26001</v>
      </c>
      <c r="N10246" t="s">
        <v>24</v>
      </c>
      <c r="O10246" t="s">
        <v>25</v>
      </c>
      <c r="P10246">
        <v>7474350</v>
      </c>
      <c r="Q10246" t="s">
        <v>26</v>
      </c>
      <c r="R10246" t="str">
        <f t="shared" si="481"/>
        <v>Tertile 3</v>
      </c>
      <c r="S10246" t="str">
        <f t="shared" si="482"/>
        <v>Eligible</v>
      </c>
    </row>
    <row r="10247" spans="1:19" x14ac:dyDescent="0.35">
      <c r="A10247" t="s">
        <v>12510</v>
      </c>
      <c r="B10247" s="1">
        <v>44919</v>
      </c>
      <c r="C10247" s="5" t="str">
        <f t="shared" si="480"/>
        <v>12</v>
      </c>
      <c r="D10247" t="s">
        <v>1005</v>
      </c>
      <c r="E10247" t="s">
        <v>17</v>
      </c>
      <c r="F10247">
        <v>1415000</v>
      </c>
      <c r="G10247" t="s">
        <v>142</v>
      </c>
      <c r="H10247" t="s">
        <v>143</v>
      </c>
      <c r="I10247" t="s">
        <v>1185</v>
      </c>
      <c r="J10247" t="s">
        <v>21</v>
      </c>
      <c r="K10247" t="s">
        <v>22</v>
      </c>
      <c r="L10247" t="s">
        <v>50</v>
      </c>
      <c r="M10247">
        <v>22500</v>
      </c>
      <c r="N10247" t="s">
        <v>51</v>
      </c>
      <c r="O10247" t="s">
        <v>83</v>
      </c>
      <c r="P10247">
        <v>7368891</v>
      </c>
      <c r="Q10247" t="s">
        <v>52</v>
      </c>
      <c r="R10247" t="str">
        <f t="shared" si="481"/>
        <v>Tertile 3</v>
      </c>
      <c r="S10247" t="str">
        <f t="shared" si="482"/>
        <v>Eligible</v>
      </c>
    </row>
    <row r="10248" spans="1:19" x14ac:dyDescent="0.35">
      <c r="A10248" t="s">
        <v>12518</v>
      </c>
      <c r="B10248" s="1">
        <v>44919</v>
      </c>
      <c r="C10248" s="5" t="str">
        <f t="shared" si="480"/>
        <v>12</v>
      </c>
      <c r="D10248" t="s">
        <v>3617</v>
      </c>
      <c r="E10248" t="s">
        <v>86</v>
      </c>
      <c r="F10248">
        <v>1475000</v>
      </c>
      <c r="G10248" t="s">
        <v>103</v>
      </c>
      <c r="H10248" t="s">
        <v>108</v>
      </c>
      <c r="I10248" t="s">
        <v>161</v>
      </c>
      <c r="J10248" t="s">
        <v>21</v>
      </c>
      <c r="K10248" t="s">
        <v>22</v>
      </c>
      <c r="L10248" t="s">
        <v>50</v>
      </c>
      <c r="M10248">
        <v>16500</v>
      </c>
      <c r="N10248" t="s">
        <v>42</v>
      </c>
      <c r="O10248" t="s">
        <v>59</v>
      </c>
      <c r="P10248">
        <v>7530707</v>
      </c>
      <c r="Q10248" t="s">
        <v>67</v>
      </c>
      <c r="R10248" t="str">
        <f t="shared" si="481"/>
        <v>Tertile 3</v>
      </c>
      <c r="S10248" t="str">
        <f t="shared" si="482"/>
        <v>Eligible</v>
      </c>
    </row>
    <row r="10249" spans="1:19" x14ac:dyDescent="0.35">
      <c r="A10249" t="s">
        <v>12442</v>
      </c>
      <c r="B10249" s="1">
        <v>44919</v>
      </c>
      <c r="C10249" s="5" t="str">
        <f t="shared" si="480"/>
        <v>12</v>
      </c>
      <c r="D10249" t="s">
        <v>1140</v>
      </c>
      <c r="E10249" t="s">
        <v>86</v>
      </c>
      <c r="F10249">
        <v>1655000</v>
      </c>
      <c r="G10249" t="s">
        <v>80</v>
      </c>
      <c r="H10249" t="s">
        <v>19</v>
      </c>
      <c r="I10249" t="s">
        <v>752</v>
      </c>
      <c r="J10249" t="s">
        <v>21</v>
      </c>
      <c r="K10249" t="s">
        <v>22</v>
      </c>
      <c r="L10249" t="s">
        <v>50</v>
      </c>
      <c r="M10249">
        <v>31500</v>
      </c>
      <c r="N10249" t="s">
        <v>66</v>
      </c>
      <c r="O10249" t="s">
        <v>110</v>
      </c>
      <c r="P10249">
        <v>7399663</v>
      </c>
      <c r="Q10249" t="s">
        <v>67</v>
      </c>
      <c r="R10249" t="str">
        <f t="shared" si="481"/>
        <v>Tertile 3</v>
      </c>
      <c r="S10249" t="str">
        <f t="shared" si="482"/>
        <v>Eligible</v>
      </c>
    </row>
    <row r="10250" spans="1:19" x14ac:dyDescent="0.35">
      <c r="A10250" t="s">
        <v>12429</v>
      </c>
      <c r="B10250" s="1">
        <v>44919</v>
      </c>
      <c r="C10250" s="5" t="str">
        <f t="shared" si="480"/>
        <v>12</v>
      </c>
      <c r="D10250" t="s">
        <v>993</v>
      </c>
      <c r="E10250" t="s">
        <v>17</v>
      </c>
      <c r="F10250">
        <v>1706000</v>
      </c>
      <c r="G10250" t="s">
        <v>70</v>
      </c>
      <c r="H10250" t="s">
        <v>104</v>
      </c>
      <c r="I10250" t="s">
        <v>338</v>
      </c>
      <c r="J10250" t="s">
        <v>39</v>
      </c>
      <c r="K10250" t="s">
        <v>40</v>
      </c>
      <c r="L10250" t="s">
        <v>50</v>
      </c>
      <c r="M10250">
        <v>21600</v>
      </c>
      <c r="N10250" t="s">
        <v>72</v>
      </c>
      <c r="O10250" t="s">
        <v>110</v>
      </c>
      <c r="P10250">
        <v>7511369</v>
      </c>
      <c r="Q10250" t="s">
        <v>73</v>
      </c>
      <c r="R10250" t="str">
        <f t="shared" si="481"/>
        <v>Tertile 3</v>
      </c>
      <c r="S10250" t="str">
        <f t="shared" si="482"/>
        <v>Eligible</v>
      </c>
    </row>
    <row r="10251" spans="1:19" x14ac:dyDescent="0.35">
      <c r="A10251" t="s">
        <v>12427</v>
      </c>
      <c r="B10251" s="1">
        <v>44919</v>
      </c>
      <c r="C10251" s="5" t="str">
        <f t="shared" si="480"/>
        <v>12</v>
      </c>
      <c r="D10251" t="s">
        <v>974</v>
      </c>
      <c r="E10251" t="s">
        <v>17</v>
      </c>
      <c r="F10251">
        <v>1710000</v>
      </c>
      <c r="G10251" t="s">
        <v>55</v>
      </c>
      <c r="H10251" t="s">
        <v>148</v>
      </c>
      <c r="I10251" t="s">
        <v>149</v>
      </c>
      <c r="J10251" t="s">
        <v>21</v>
      </c>
      <c r="K10251" t="s">
        <v>22</v>
      </c>
      <c r="L10251" t="s">
        <v>23</v>
      </c>
      <c r="M10251">
        <v>22000</v>
      </c>
      <c r="N10251" t="s">
        <v>58</v>
      </c>
      <c r="O10251" t="s">
        <v>43</v>
      </c>
      <c r="P10251">
        <v>8809861</v>
      </c>
      <c r="Q10251" t="s">
        <v>60</v>
      </c>
      <c r="R10251" t="str">
        <f t="shared" si="481"/>
        <v>Tertile 3</v>
      </c>
      <c r="S10251" t="str">
        <f t="shared" si="482"/>
        <v>Eligible</v>
      </c>
    </row>
    <row r="10252" spans="1:19" x14ac:dyDescent="0.35">
      <c r="A10252" t="s">
        <v>12451</v>
      </c>
      <c r="B10252" s="1">
        <v>44919</v>
      </c>
      <c r="C10252" s="5" t="str">
        <f t="shared" si="480"/>
        <v>12</v>
      </c>
      <c r="D10252" t="s">
        <v>1178</v>
      </c>
      <c r="E10252" t="s">
        <v>17</v>
      </c>
      <c r="F10252">
        <v>1750000</v>
      </c>
      <c r="G10252" t="s">
        <v>142</v>
      </c>
      <c r="H10252" t="s">
        <v>108</v>
      </c>
      <c r="I10252" t="s">
        <v>109</v>
      </c>
      <c r="J10252" t="s">
        <v>21</v>
      </c>
      <c r="K10252" t="s">
        <v>22</v>
      </c>
      <c r="L10252" t="s">
        <v>50</v>
      </c>
      <c r="M10252">
        <v>46001</v>
      </c>
      <c r="N10252" t="s">
        <v>51</v>
      </c>
      <c r="O10252" t="s">
        <v>110</v>
      </c>
      <c r="P10252">
        <v>7334871</v>
      </c>
      <c r="Q10252" t="s">
        <v>52</v>
      </c>
      <c r="R10252" t="str">
        <f t="shared" si="481"/>
        <v>Tertile 3</v>
      </c>
      <c r="S10252" t="str">
        <f t="shared" si="482"/>
        <v>Eligible</v>
      </c>
    </row>
    <row r="10253" spans="1:19" x14ac:dyDescent="0.35">
      <c r="A10253" t="s">
        <v>12428</v>
      </c>
      <c r="B10253" s="1">
        <v>44919</v>
      </c>
      <c r="C10253" s="5" t="str">
        <f t="shared" si="480"/>
        <v>12</v>
      </c>
      <c r="D10253" t="s">
        <v>991</v>
      </c>
      <c r="E10253" t="s">
        <v>17</v>
      </c>
      <c r="F10253">
        <v>1800000</v>
      </c>
      <c r="G10253" t="s">
        <v>63</v>
      </c>
      <c r="H10253" t="s">
        <v>126</v>
      </c>
      <c r="I10253" t="s">
        <v>127</v>
      </c>
      <c r="J10253" t="s">
        <v>39</v>
      </c>
      <c r="K10253" t="s">
        <v>40</v>
      </c>
      <c r="L10253" t="s">
        <v>23</v>
      </c>
      <c r="M10253">
        <v>43000</v>
      </c>
      <c r="N10253" t="s">
        <v>66</v>
      </c>
      <c r="O10253" t="s">
        <v>110</v>
      </c>
      <c r="P10253">
        <v>7243596</v>
      </c>
      <c r="Q10253" t="s">
        <v>67</v>
      </c>
      <c r="R10253" t="str">
        <f t="shared" si="481"/>
        <v>Tertile 3</v>
      </c>
      <c r="S10253" t="str">
        <f t="shared" si="482"/>
        <v>Eligible</v>
      </c>
    </row>
    <row r="10254" spans="1:19" x14ac:dyDescent="0.35">
      <c r="A10254" t="s">
        <v>12443</v>
      </c>
      <c r="B10254" s="1">
        <v>44919</v>
      </c>
      <c r="C10254" s="5" t="str">
        <f t="shared" si="480"/>
        <v>12</v>
      </c>
      <c r="D10254" t="s">
        <v>1142</v>
      </c>
      <c r="E10254" t="s">
        <v>86</v>
      </c>
      <c r="F10254">
        <v>1800000</v>
      </c>
      <c r="G10254" t="s">
        <v>90</v>
      </c>
      <c r="H10254" t="s">
        <v>30</v>
      </c>
      <c r="I10254" t="s">
        <v>461</v>
      </c>
      <c r="J10254" t="s">
        <v>21</v>
      </c>
      <c r="K10254" t="s">
        <v>22</v>
      </c>
      <c r="L10254" t="s">
        <v>23</v>
      </c>
      <c r="M10254">
        <v>16000</v>
      </c>
      <c r="N10254" t="s">
        <v>72</v>
      </c>
      <c r="O10254" t="s">
        <v>43</v>
      </c>
      <c r="P10254">
        <v>6928278</v>
      </c>
      <c r="Q10254" t="s">
        <v>73</v>
      </c>
      <c r="R10254" t="str">
        <f t="shared" si="481"/>
        <v>Tertile 3</v>
      </c>
      <c r="S10254" t="str">
        <f t="shared" si="482"/>
        <v>Eligible</v>
      </c>
    </row>
    <row r="10255" spans="1:19" x14ac:dyDescent="0.35">
      <c r="A10255" t="s">
        <v>12452</v>
      </c>
      <c r="B10255" s="1">
        <v>44919</v>
      </c>
      <c r="C10255" s="5" t="str">
        <f t="shared" si="480"/>
        <v>12</v>
      </c>
      <c r="D10255" t="s">
        <v>502</v>
      </c>
      <c r="E10255" t="s">
        <v>17</v>
      </c>
      <c r="F10255">
        <v>1800000</v>
      </c>
      <c r="G10255" t="s">
        <v>147</v>
      </c>
      <c r="H10255" t="s">
        <v>30</v>
      </c>
      <c r="I10255" t="s">
        <v>233</v>
      </c>
      <c r="J10255" t="s">
        <v>39</v>
      </c>
      <c r="K10255" t="s">
        <v>40</v>
      </c>
      <c r="L10255" t="s">
        <v>50</v>
      </c>
      <c r="M10255">
        <v>37001</v>
      </c>
      <c r="N10255" t="s">
        <v>58</v>
      </c>
      <c r="O10255" t="s">
        <v>59</v>
      </c>
      <c r="P10255">
        <v>6009511</v>
      </c>
      <c r="Q10255" t="s">
        <v>60</v>
      </c>
      <c r="R10255" t="str">
        <f t="shared" si="481"/>
        <v>Tertile 3</v>
      </c>
      <c r="S10255" t="str">
        <f t="shared" si="482"/>
        <v>Eligible</v>
      </c>
    </row>
    <row r="10256" spans="1:19" x14ac:dyDescent="0.35">
      <c r="A10256" t="s">
        <v>12506</v>
      </c>
      <c r="B10256" s="1">
        <v>44919</v>
      </c>
      <c r="C10256" s="5" t="str">
        <f t="shared" si="480"/>
        <v>12</v>
      </c>
      <c r="D10256" t="s">
        <v>2119</v>
      </c>
      <c r="E10256" t="s">
        <v>17</v>
      </c>
      <c r="F10256">
        <v>1830000</v>
      </c>
      <c r="G10256" t="s">
        <v>244</v>
      </c>
      <c r="H10256" t="s">
        <v>94</v>
      </c>
      <c r="I10256" t="s">
        <v>619</v>
      </c>
      <c r="J10256" t="s">
        <v>21</v>
      </c>
      <c r="K10256" t="s">
        <v>22</v>
      </c>
      <c r="L10256" t="s">
        <v>23</v>
      </c>
      <c r="M10256">
        <v>9000</v>
      </c>
      <c r="N10256" t="s">
        <v>58</v>
      </c>
      <c r="O10256" t="s">
        <v>43</v>
      </c>
      <c r="P10256">
        <v>8396391</v>
      </c>
      <c r="Q10256" t="s">
        <v>52</v>
      </c>
      <c r="R10256" t="str">
        <f t="shared" si="481"/>
        <v>Tertile 3</v>
      </c>
      <c r="S10256" t="str">
        <f t="shared" si="482"/>
        <v>Eligible</v>
      </c>
    </row>
    <row r="10257" spans="1:19" x14ac:dyDescent="0.35">
      <c r="A10257" t="s">
        <v>12435</v>
      </c>
      <c r="B10257" s="1">
        <v>44919</v>
      </c>
      <c r="C10257" s="5" t="str">
        <f t="shared" si="480"/>
        <v>12</v>
      </c>
      <c r="D10257" t="s">
        <v>1069</v>
      </c>
      <c r="E10257" t="s">
        <v>86</v>
      </c>
      <c r="F10257">
        <v>1845000</v>
      </c>
      <c r="G10257" t="s">
        <v>248</v>
      </c>
      <c r="H10257" t="s">
        <v>56</v>
      </c>
      <c r="I10257" t="s">
        <v>91</v>
      </c>
      <c r="J10257" t="s">
        <v>39</v>
      </c>
      <c r="K10257" t="s">
        <v>40</v>
      </c>
      <c r="L10257" t="s">
        <v>23</v>
      </c>
      <c r="M10257">
        <v>18500</v>
      </c>
      <c r="N10257" t="s">
        <v>66</v>
      </c>
      <c r="O10257" t="s">
        <v>25</v>
      </c>
      <c r="P10257">
        <v>8278379</v>
      </c>
      <c r="Q10257" t="s">
        <v>67</v>
      </c>
      <c r="R10257" t="str">
        <f t="shared" si="481"/>
        <v>Tertile 3</v>
      </c>
      <c r="S10257" t="str">
        <f t="shared" si="482"/>
        <v>Eligible</v>
      </c>
    </row>
    <row r="10258" spans="1:19" x14ac:dyDescent="0.35">
      <c r="A10258" t="s">
        <v>12449</v>
      </c>
      <c r="B10258" s="1">
        <v>44919</v>
      </c>
      <c r="C10258" s="5" t="str">
        <f t="shared" si="480"/>
        <v>12</v>
      </c>
      <c r="D10258" t="s">
        <v>1176</v>
      </c>
      <c r="E10258" t="s">
        <v>17</v>
      </c>
      <c r="F10258">
        <v>1870000</v>
      </c>
      <c r="G10258" t="s">
        <v>98</v>
      </c>
      <c r="H10258" t="s">
        <v>148</v>
      </c>
      <c r="I10258" t="s">
        <v>614</v>
      </c>
      <c r="J10258" t="s">
        <v>21</v>
      </c>
      <c r="K10258" t="s">
        <v>22</v>
      </c>
      <c r="L10258" t="s">
        <v>23</v>
      </c>
      <c r="M10258">
        <v>9001</v>
      </c>
      <c r="N10258" t="s">
        <v>32</v>
      </c>
      <c r="O10258" t="s">
        <v>59</v>
      </c>
      <c r="P10258">
        <v>6570996</v>
      </c>
      <c r="Q10258" t="s">
        <v>33</v>
      </c>
      <c r="R10258" t="str">
        <f t="shared" si="481"/>
        <v>Tertile 3</v>
      </c>
      <c r="S10258" t="str">
        <f t="shared" si="482"/>
        <v>Eligible</v>
      </c>
    </row>
    <row r="10259" spans="1:19" x14ac:dyDescent="0.35">
      <c r="A10259" t="s">
        <v>12441</v>
      </c>
      <c r="B10259" s="1">
        <v>44919</v>
      </c>
      <c r="C10259" s="5" t="str">
        <f t="shared" si="480"/>
        <v>12</v>
      </c>
      <c r="D10259" t="s">
        <v>2432</v>
      </c>
      <c r="E10259" t="s">
        <v>86</v>
      </c>
      <c r="F10259">
        <v>1912500</v>
      </c>
      <c r="G10259" t="s">
        <v>160</v>
      </c>
      <c r="H10259" t="s">
        <v>133</v>
      </c>
      <c r="I10259" t="s">
        <v>134</v>
      </c>
      <c r="J10259" t="s">
        <v>39</v>
      </c>
      <c r="K10259" t="s">
        <v>40</v>
      </c>
      <c r="L10259" t="s">
        <v>50</v>
      </c>
      <c r="M10259">
        <v>16250</v>
      </c>
      <c r="N10259" t="s">
        <v>58</v>
      </c>
      <c r="O10259" t="s">
        <v>59</v>
      </c>
      <c r="P10259">
        <v>7449004</v>
      </c>
      <c r="Q10259" t="s">
        <v>60</v>
      </c>
      <c r="R10259" t="str">
        <f t="shared" si="481"/>
        <v>Tertile 3</v>
      </c>
      <c r="S10259" t="str">
        <f t="shared" si="482"/>
        <v>Eligible</v>
      </c>
    </row>
    <row r="10260" spans="1:19" x14ac:dyDescent="0.35">
      <c r="A10260" t="s">
        <v>12521</v>
      </c>
      <c r="B10260" s="1">
        <v>44919</v>
      </c>
      <c r="C10260" s="5" t="str">
        <f t="shared" si="480"/>
        <v>12</v>
      </c>
      <c r="D10260" t="s">
        <v>959</v>
      </c>
      <c r="E10260" t="s">
        <v>17</v>
      </c>
      <c r="F10260">
        <v>1960000</v>
      </c>
      <c r="G10260" t="s">
        <v>152</v>
      </c>
      <c r="H10260" t="s">
        <v>167</v>
      </c>
      <c r="I10260" t="s">
        <v>1609</v>
      </c>
      <c r="J10260" t="s">
        <v>21</v>
      </c>
      <c r="K10260" t="s">
        <v>22</v>
      </c>
      <c r="L10260" t="s">
        <v>23</v>
      </c>
      <c r="M10260">
        <v>11000</v>
      </c>
      <c r="N10260" t="s">
        <v>66</v>
      </c>
      <c r="O10260" t="s">
        <v>25</v>
      </c>
      <c r="P10260">
        <v>8780847</v>
      </c>
      <c r="Q10260" t="s">
        <v>33</v>
      </c>
      <c r="R10260" t="str">
        <f t="shared" si="481"/>
        <v>Tertile 3</v>
      </c>
      <c r="S10260" t="str">
        <f t="shared" si="482"/>
        <v>Eligible</v>
      </c>
    </row>
    <row r="10261" spans="1:19" x14ac:dyDescent="0.35">
      <c r="A10261" t="s">
        <v>12438</v>
      </c>
      <c r="B10261" s="1">
        <v>44919</v>
      </c>
      <c r="C10261" s="5" t="str">
        <f t="shared" si="480"/>
        <v>12</v>
      </c>
      <c r="D10261" t="s">
        <v>1075</v>
      </c>
      <c r="E10261" t="s">
        <v>17</v>
      </c>
      <c r="F10261">
        <v>2200000</v>
      </c>
      <c r="G10261" t="s">
        <v>288</v>
      </c>
      <c r="H10261" t="s">
        <v>174</v>
      </c>
      <c r="I10261" t="s">
        <v>265</v>
      </c>
      <c r="J10261" t="s">
        <v>39</v>
      </c>
      <c r="K10261" t="s">
        <v>40</v>
      </c>
      <c r="L10261" t="s">
        <v>50</v>
      </c>
      <c r="M10261">
        <v>25000</v>
      </c>
      <c r="N10261" t="s">
        <v>32</v>
      </c>
      <c r="O10261" t="s">
        <v>59</v>
      </c>
      <c r="P10261">
        <v>6780986</v>
      </c>
      <c r="Q10261" t="s">
        <v>33</v>
      </c>
      <c r="R10261" t="str">
        <f t="shared" si="481"/>
        <v>Tertile 3</v>
      </c>
      <c r="S10261" t="str">
        <f t="shared" si="482"/>
        <v>Eligible</v>
      </c>
    </row>
    <row r="10262" spans="1:19" x14ac:dyDescent="0.35">
      <c r="A10262" t="s">
        <v>12447</v>
      </c>
      <c r="B10262" s="1">
        <v>44919</v>
      </c>
      <c r="C10262" s="5" t="str">
        <f t="shared" si="480"/>
        <v>12</v>
      </c>
      <c r="D10262" t="s">
        <v>1172</v>
      </c>
      <c r="E10262" t="s">
        <v>17</v>
      </c>
      <c r="F10262">
        <v>2255000</v>
      </c>
      <c r="G10262" t="s">
        <v>90</v>
      </c>
      <c r="H10262" t="s">
        <v>148</v>
      </c>
      <c r="I10262" t="s">
        <v>614</v>
      </c>
      <c r="J10262" t="s">
        <v>21</v>
      </c>
      <c r="K10262" t="s">
        <v>22</v>
      </c>
      <c r="L10262" t="s">
        <v>50</v>
      </c>
      <c r="M10262">
        <v>32501</v>
      </c>
      <c r="N10262" t="s">
        <v>72</v>
      </c>
      <c r="O10262" t="s">
        <v>59</v>
      </c>
      <c r="P10262">
        <v>6132829</v>
      </c>
      <c r="Q10262" t="s">
        <v>73</v>
      </c>
      <c r="R10262" t="str">
        <f t="shared" si="481"/>
        <v>Tertile 3</v>
      </c>
      <c r="S10262" t="str">
        <f t="shared" si="482"/>
        <v>Eligible</v>
      </c>
    </row>
    <row r="10263" spans="1:19" x14ac:dyDescent="0.35">
      <c r="A10263" t="s">
        <v>12432</v>
      </c>
      <c r="B10263" s="1">
        <v>44919</v>
      </c>
      <c r="C10263" s="5" t="str">
        <f t="shared" si="480"/>
        <v>12</v>
      </c>
      <c r="D10263" t="s">
        <v>1029</v>
      </c>
      <c r="E10263" t="s">
        <v>86</v>
      </c>
      <c r="F10263">
        <v>2355000</v>
      </c>
      <c r="G10263" t="s">
        <v>195</v>
      </c>
      <c r="H10263" t="s">
        <v>143</v>
      </c>
      <c r="I10263" t="s">
        <v>806</v>
      </c>
      <c r="J10263" t="s">
        <v>39</v>
      </c>
      <c r="K10263" t="s">
        <v>40</v>
      </c>
      <c r="L10263" t="s">
        <v>50</v>
      </c>
      <c r="M10263">
        <v>24500</v>
      </c>
      <c r="N10263" t="s">
        <v>42</v>
      </c>
      <c r="O10263" t="s">
        <v>25</v>
      </c>
      <c r="P10263">
        <v>6680959</v>
      </c>
      <c r="Q10263" t="s">
        <v>44</v>
      </c>
      <c r="R10263" t="str">
        <f t="shared" si="481"/>
        <v>Tertile 3</v>
      </c>
      <c r="S10263" t="str">
        <f t="shared" si="482"/>
        <v>Eligible</v>
      </c>
    </row>
    <row r="10264" spans="1:19" x14ac:dyDescent="0.35">
      <c r="A10264" t="s">
        <v>12439</v>
      </c>
      <c r="B10264" s="1">
        <v>44919</v>
      </c>
      <c r="C10264" s="5" t="str">
        <f t="shared" si="480"/>
        <v>12</v>
      </c>
      <c r="D10264" t="s">
        <v>2548</v>
      </c>
      <c r="E10264" t="s">
        <v>86</v>
      </c>
      <c r="F10264">
        <v>2800000</v>
      </c>
      <c r="G10264" t="s">
        <v>291</v>
      </c>
      <c r="H10264" t="s">
        <v>94</v>
      </c>
      <c r="I10264" t="s">
        <v>95</v>
      </c>
      <c r="J10264" t="s">
        <v>21</v>
      </c>
      <c r="K10264" t="s">
        <v>22</v>
      </c>
      <c r="L10264" t="s">
        <v>50</v>
      </c>
      <c r="M10264">
        <v>46000</v>
      </c>
      <c r="N10264" t="s">
        <v>42</v>
      </c>
      <c r="O10264" t="s">
        <v>59</v>
      </c>
      <c r="P10264">
        <v>7555040</v>
      </c>
      <c r="Q10264" t="s">
        <v>44</v>
      </c>
      <c r="R10264" t="str">
        <f t="shared" si="481"/>
        <v>Tertile 3</v>
      </c>
      <c r="S10264" t="str">
        <f t="shared" si="482"/>
        <v>Eligible</v>
      </c>
    </row>
    <row r="10265" spans="1:19" x14ac:dyDescent="0.35">
      <c r="A10265" t="s">
        <v>12446</v>
      </c>
      <c r="B10265" s="1">
        <v>44919</v>
      </c>
      <c r="C10265" s="5" t="str">
        <f t="shared" si="480"/>
        <v>12</v>
      </c>
      <c r="D10265" t="s">
        <v>1170</v>
      </c>
      <c r="E10265" t="s">
        <v>17</v>
      </c>
      <c r="F10265">
        <v>3350000</v>
      </c>
      <c r="G10265" t="s">
        <v>80</v>
      </c>
      <c r="H10265" t="s">
        <v>148</v>
      </c>
      <c r="I10265" t="s">
        <v>765</v>
      </c>
      <c r="J10265" t="s">
        <v>39</v>
      </c>
      <c r="K10265" t="s">
        <v>40</v>
      </c>
      <c r="L10265" t="s">
        <v>23</v>
      </c>
      <c r="M10265">
        <v>25001</v>
      </c>
      <c r="N10265" t="s">
        <v>66</v>
      </c>
      <c r="O10265" t="s">
        <v>25</v>
      </c>
      <c r="P10265">
        <v>8033184</v>
      </c>
      <c r="Q10265" t="s">
        <v>67</v>
      </c>
      <c r="R10265" t="str">
        <f t="shared" si="481"/>
        <v>Tertile 3</v>
      </c>
      <c r="S10265" t="str">
        <f t="shared" si="482"/>
        <v>Eligible</v>
      </c>
    </row>
    <row r="10266" spans="1:19" x14ac:dyDescent="0.35">
      <c r="A10266" t="s">
        <v>12453</v>
      </c>
      <c r="B10266" s="1">
        <v>44919</v>
      </c>
      <c r="C10266" s="5" t="str">
        <f t="shared" si="480"/>
        <v>12</v>
      </c>
      <c r="D10266" t="s">
        <v>1230</v>
      </c>
      <c r="E10266" t="s">
        <v>17</v>
      </c>
      <c r="F10266">
        <v>3825000</v>
      </c>
      <c r="G10266" t="s">
        <v>152</v>
      </c>
      <c r="H10266" t="s">
        <v>81</v>
      </c>
      <c r="I10266" t="s">
        <v>435</v>
      </c>
      <c r="J10266" t="s">
        <v>39</v>
      </c>
      <c r="K10266" t="s">
        <v>40</v>
      </c>
      <c r="L10266" t="s">
        <v>50</v>
      </c>
      <c r="M10266">
        <v>13501</v>
      </c>
      <c r="N10266" t="s">
        <v>66</v>
      </c>
      <c r="O10266" t="s">
        <v>43</v>
      </c>
      <c r="P10266">
        <v>6567170</v>
      </c>
      <c r="Q10266" t="s">
        <v>67</v>
      </c>
      <c r="R10266" t="str">
        <f t="shared" si="481"/>
        <v>Tertile 3</v>
      </c>
      <c r="S10266" t="str">
        <f t="shared" si="482"/>
        <v>Eligible</v>
      </c>
    </row>
    <row r="10267" spans="1:19" x14ac:dyDescent="0.35">
      <c r="A10267" t="s">
        <v>12522</v>
      </c>
      <c r="B10267" s="1">
        <v>44920</v>
      </c>
      <c r="C10267" s="5" t="str">
        <f t="shared" si="480"/>
        <v>12</v>
      </c>
      <c r="D10267" t="s">
        <v>1145</v>
      </c>
      <c r="E10267" t="s">
        <v>17</v>
      </c>
      <c r="F10267">
        <v>13500</v>
      </c>
      <c r="G10267" t="s">
        <v>98</v>
      </c>
      <c r="H10267" t="s">
        <v>30</v>
      </c>
      <c r="I10267" t="s">
        <v>31</v>
      </c>
      <c r="J10267" t="s">
        <v>21</v>
      </c>
      <c r="K10267" t="s">
        <v>22</v>
      </c>
      <c r="L10267" t="s">
        <v>23</v>
      </c>
      <c r="M10267">
        <v>24000</v>
      </c>
      <c r="N10267" t="s">
        <v>32</v>
      </c>
      <c r="O10267" t="s">
        <v>25</v>
      </c>
      <c r="P10267">
        <v>7577225</v>
      </c>
      <c r="Q10267" t="s">
        <v>33</v>
      </c>
      <c r="R10267" t="str">
        <f t="shared" si="481"/>
        <v>Tertile 1</v>
      </c>
      <c r="S10267" t="str">
        <f t="shared" si="482"/>
        <v>Risky</v>
      </c>
    </row>
    <row r="10268" spans="1:19" x14ac:dyDescent="0.35">
      <c r="A10268" t="s">
        <v>12524</v>
      </c>
      <c r="B10268" s="1">
        <v>44920</v>
      </c>
      <c r="C10268" s="5" t="str">
        <f t="shared" si="480"/>
        <v>12</v>
      </c>
      <c r="D10268" t="s">
        <v>1209</v>
      </c>
      <c r="E10268" t="s">
        <v>17</v>
      </c>
      <c r="F10268">
        <v>13500</v>
      </c>
      <c r="G10268" t="s">
        <v>142</v>
      </c>
      <c r="H10268" t="s">
        <v>56</v>
      </c>
      <c r="I10268" t="s">
        <v>57</v>
      </c>
      <c r="J10268" t="s">
        <v>39</v>
      </c>
      <c r="K10268" t="s">
        <v>40</v>
      </c>
      <c r="L10268" t="s">
        <v>50</v>
      </c>
      <c r="M10268">
        <v>14001</v>
      </c>
      <c r="N10268" t="s">
        <v>51</v>
      </c>
      <c r="O10268" t="s">
        <v>59</v>
      </c>
      <c r="P10268">
        <v>8497930</v>
      </c>
      <c r="Q10268" t="s">
        <v>52</v>
      </c>
      <c r="R10268" t="str">
        <f t="shared" si="481"/>
        <v>Tertile 1</v>
      </c>
      <c r="S10268" t="str">
        <f t="shared" si="482"/>
        <v>Risky</v>
      </c>
    </row>
    <row r="10269" spans="1:19" x14ac:dyDescent="0.35">
      <c r="A10269" t="s">
        <v>12525</v>
      </c>
      <c r="B10269" s="1">
        <v>44920</v>
      </c>
      <c r="C10269" s="5" t="str">
        <f t="shared" si="480"/>
        <v>12</v>
      </c>
      <c r="D10269" t="s">
        <v>102</v>
      </c>
      <c r="E10269" t="s">
        <v>86</v>
      </c>
      <c r="F10269">
        <v>13500</v>
      </c>
      <c r="G10269" t="s">
        <v>147</v>
      </c>
      <c r="H10269" t="s">
        <v>187</v>
      </c>
      <c r="I10269" t="s">
        <v>554</v>
      </c>
      <c r="J10269" t="s">
        <v>21</v>
      </c>
      <c r="K10269" t="s">
        <v>22</v>
      </c>
      <c r="L10269" t="s">
        <v>50</v>
      </c>
      <c r="M10269">
        <v>20001</v>
      </c>
      <c r="N10269" t="s">
        <v>58</v>
      </c>
      <c r="O10269" t="s">
        <v>59</v>
      </c>
      <c r="P10269">
        <v>6972686</v>
      </c>
      <c r="Q10269" t="s">
        <v>60</v>
      </c>
      <c r="R10269" t="str">
        <f t="shared" si="481"/>
        <v>Tertile 1</v>
      </c>
      <c r="S10269" t="str">
        <f t="shared" si="482"/>
        <v>Risky</v>
      </c>
    </row>
    <row r="10270" spans="1:19" x14ac:dyDescent="0.35">
      <c r="A10270" t="s">
        <v>12532</v>
      </c>
      <c r="B10270" s="1">
        <v>44920</v>
      </c>
      <c r="C10270" s="5" t="str">
        <f t="shared" si="480"/>
        <v>12</v>
      </c>
      <c r="D10270" t="s">
        <v>374</v>
      </c>
      <c r="E10270" t="s">
        <v>17</v>
      </c>
      <c r="F10270">
        <v>13500</v>
      </c>
      <c r="G10270" t="s">
        <v>90</v>
      </c>
      <c r="H10270" t="s">
        <v>216</v>
      </c>
      <c r="I10270" t="s">
        <v>1012</v>
      </c>
      <c r="J10270" t="s">
        <v>21</v>
      </c>
      <c r="K10270" t="s">
        <v>22</v>
      </c>
      <c r="L10270" t="s">
        <v>50</v>
      </c>
      <c r="M10270">
        <v>19001</v>
      </c>
      <c r="N10270" t="s">
        <v>72</v>
      </c>
      <c r="O10270" t="s">
        <v>43</v>
      </c>
      <c r="P10270">
        <v>8752365</v>
      </c>
      <c r="Q10270" t="s">
        <v>73</v>
      </c>
      <c r="R10270" t="str">
        <f t="shared" si="481"/>
        <v>Tertile 1</v>
      </c>
      <c r="S10270" t="str">
        <f t="shared" si="482"/>
        <v>Risky</v>
      </c>
    </row>
    <row r="10271" spans="1:19" x14ac:dyDescent="0.35">
      <c r="A10271" t="s">
        <v>12533</v>
      </c>
      <c r="B10271" s="1">
        <v>44920</v>
      </c>
      <c r="C10271" s="5" t="str">
        <f t="shared" si="480"/>
        <v>12</v>
      </c>
      <c r="D10271" t="s">
        <v>1244</v>
      </c>
      <c r="E10271" t="s">
        <v>17</v>
      </c>
      <c r="F10271">
        <v>13500</v>
      </c>
      <c r="G10271" t="s">
        <v>166</v>
      </c>
      <c r="H10271" t="s">
        <v>99</v>
      </c>
      <c r="I10271" t="s">
        <v>541</v>
      </c>
      <c r="J10271" t="s">
        <v>21</v>
      </c>
      <c r="K10271" t="s">
        <v>22</v>
      </c>
      <c r="L10271" t="s">
        <v>23</v>
      </c>
      <c r="M10271">
        <v>28001</v>
      </c>
      <c r="N10271" t="s">
        <v>24</v>
      </c>
      <c r="O10271" t="s">
        <v>43</v>
      </c>
      <c r="P10271">
        <v>6995484</v>
      </c>
      <c r="Q10271" t="s">
        <v>26</v>
      </c>
      <c r="R10271" t="str">
        <f t="shared" si="481"/>
        <v>Tertile 1</v>
      </c>
      <c r="S10271" t="str">
        <f t="shared" si="482"/>
        <v>Risky</v>
      </c>
    </row>
    <row r="10272" spans="1:19" x14ac:dyDescent="0.35">
      <c r="A10272" t="s">
        <v>12539</v>
      </c>
      <c r="B10272" s="1">
        <v>44920</v>
      </c>
      <c r="C10272" s="5" t="str">
        <f t="shared" si="480"/>
        <v>12</v>
      </c>
      <c r="D10272" t="s">
        <v>1337</v>
      </c>
      <c r="E10272" t="s">
        <v>17</v>
      </c>
      <c r="F10272">
        <v>13500</v>
      </c>
      <c r="G10272" t="s">
        <v>18</v>
      </c>
      <c r="H10272" t="s">
        <v>104</v>
      </c>
      <c r="I10272" t="s">
        <v>105</v>
      </c>
      <c r="J10272" t="s">
        <v>39</v>
      </c>
      <c r="K10272" t="s">
        <v>40</v>
      </c>
      <c r="L10272" t="s">
        <v>50</v>
      </c>
      <c r="M10272">
        <v>21001</v>
      </c>
      <c r="N10272" t="s">
        <v>24</v>
      </c>
      <c r="O10272" t="s">
        <v>59</v>
      </c>
      <c r="P10272">
        <v>6238201</v>
      </c>
      <c r="Q10272" t="s">
        <v>26</v>
      </c>
      <c r="R10272" t="str">
        <f t="shared" si="481"/>
        <v>Tertile 1</v>
      </c>
      <c r="S10272" t="str">
        <f t="shared" si="482"/>
        <v>Risky</v>
      </c>
    </row>
    <row r="10273" spans="1:19" x14ac:dyDescent="0.35">
      <c r="A10273" t="s">
        <v>12541</v>
      </c>
      <c r="B10273" s="1">
        <v>44920</v>
      </c>
      <c r="C10273" s="5" t="str">
        <f t="shared" si="480"/>
        <v>12</v>
      </c>
      <c r="D10273" t="s">
        <v>3120</v>
      </c>
      <c r="E10273" t="s">
        <v>17</v>
      </c>
      <c r="F10273">
        <v>13500</v>
      </c>
      <c r="G10273" t="s">
        <v>36</v>
      </c>
      <c r="H10273" t="s">
        <v>30</v>
      </c>
      <c r="I10273" t="s">
        <v>926</v>
      </c>
      <c r="J10273" t="s">
        <v>21</v>
      </c>
      <c r="K10273" t="s">
        <v>22</v>
      </c>
      <c r="L10273" t="s">
        <v>23</v>
      </c>
      <c r="M10273">
        <v>22001</v>
      </c>
      <c r="N10273" t="s">
        <v>42</v>
      </c>
      <c r="O10273" t="s">
        <v>43</v>
      </c>
      <c r="P10273">
        <v>6689942</v>
      </c>
      <c r="Q10273" t="s">
        <v>44</v>
      </c>
      <c r="R10273" t="str">
        <f t="shared" si="481"/>
        <v>Tertile 1</v>
      </c>
      <c r="S10273" t="str">
        <f t="shared" si="482"/>
        <v>Risky</v>
      </c>
    </row>
    <row r="10274" spans="1:19" x14ac:dyDescent="0.35">
      <c r="A10274" t="s">
        <v>12543</v>
      </c>
      <c r="B10274" s="1">
        <v>44920</v>
      </c>
      <c r="C10274" s="5" t="str">
        <f t="shared" si="480"/>
        <v>12</v>
      </c>
      <c r="D10274" t="s">
        <v>795</v>
      </c>
      <c r="E10274" t="s">
        <v>17</v>
      </c>
      <c r="F10274">
        <v>13500</v>
      </c>
      <c r="G10274" t="s">
        <v>55</v>
      </c>
      <c r="H10274" t="s">
        <v>81</v>
      </c>
      <c r="I10274" t="s">
        <v>403</v>
      </c>
      <c r="J10274" t="s">
        <v>39</v>
      </c>
      <c r="K10274" t="s">
        <v>40</v>
      </c>
      <c r="L10274" t="s">
        <v>50</v>
      </c>
      <c r="M10274">
        <v>14001</v>
      </c>
      <c r="N10274" t="s">
        <v>58</v>
      </c>
      <c r="O10274" t="s">
        <v>25</v>
      </c>
      <c r="P10274">
        <v>8253859</v>
      </c>
      <c r="Q10274" t="s">
        <v>60</v>
      </c>
      <c r="R10274" t="str">
        <f t="shared" si="481"/>
        <v>Tertile 1</v>
      </c>
      <c r="S10274" t="str">
        <f t="shared" si="482"/>
        <v>Risky</v>
      </c>
    </row>
    <row r="10275" spans="1:19" x14ac:dyDescent="0.35">
      <c r="A10275" t="s">
        <v>12544</v>
      </c>
      <c r="B10275" s="1">
        <v>44920</v>
      </c>
      <c r="C10275" s="5" t="str">
        <f t="shared" si="480"/>
        <v>12</v>
      </c>
      <c r="D10275" t="s">
        <v>1366</v>
      </c>
      <c r="E10275" t="s">
        <v>17</v>
      </c>
      <c r="F10275">
        <v>13500</v>
      </c>
      <c r="G10275" t="s">
        <v>63</v>
      </c>
      <c r="H10275" t="s">
        <v>30</v>
      </c>
      <c r="I10275" t="s">
        <v>461</v>
      </c>
      <c r="J10275" t="s">
        <v>21</v>
      </c>
      <c r="K10275" t="s">
        <v>22</v>
      </c>
      <c r="L10275" t="s">
        <v>50</v>
      </c>
      <c r="M10275">
        <v>22001</v>
      </c>
      <c r="N10275" t="s">
        <v>66</v>
      </c>
      <c r="O10275" t="s">
        <v>43</v>
      </c>
      <c r="P10275">
        <v>7705128</v>
      </c>
      <c r="Q10275" t="s">
        <v>67</v>
      </c>
      <c r="R10275" t="str">
        <f t="shared" si="481"/>
        <v>Tertile 1</v>
      </c>
      <c r="S10275" t="str">
        <f t="shared" si="482"/>
        <v>Risky</v>
      </c>
    </row>
    <row r="10276" spans="1:19" x14ac:dyDescent="0.35">
      <c r="A10276" t="s">
        <v>12546</v>
      </c>
      <c r="B10276" s="1">
        <v>44920</v>
      </c>
      <c r="C10276" s="5" t="str">
        <f t="shared" si="480"/>
        <v>12</v>
      </c>
      <c r="D10276" t="s">
        <v>1735</v>
      </c>
      <c r="E10276" t="s">
        <v>17</v>
      </c>
      <c r="F10276">
        <v>13500</v>
      </c>
      <c r="G10276" t="s">
        <v>137</v>
      </c>
      <c r="H10276" t="s">
        <v>187</v>
      </c>
      <c r="I10276" t="s">
        <v>249</v>
      </c>
      <c r="J10276" t="s">
        <v>39</v>
      </c>
      <c r="K10276" t="s">
        <v>40</v>
      </c>
      <c r="L10276" t="s">
        <v>50</v>
      </c>
      <c r="M10276">
        <v>24001</v>
      </c>
      <c r="N10276" t="s">
        <v>24</v>
      </c>
      <c r="O10276" t="s">
        <v>59</v>
      </c>
      <c r="P10276">
        <v>8196976</v>
      </c>
      <c r="Q10276" t="s">
        <v>26</v>
      </c>
      <c r="R10276" t="str">
        <f t="shared" si="481"/>
        <v>Tertile 1</v>
      </c>
      <c r="S10276" t="str">
        <f t="shared" si="482"/>
        <v>Risky</v>
      </c>
    </row>
    <row r="10277" spans="1:19" x14ac:dyDescent="0.35">
      <c r="A10277" t="s">
        <v>12549</v>
      </c>
      <c r="B10277" s="1">
        <v>44920</v>
      </c>
      <c r="C10277" s="5" t="str">
        <f t="shared" si="480"/>
        <v>12</v>
      </c>
      <c r="D10277" t="s">
        <v>12550</v>
      </c>
      <c r="E10277" t="s">
        <v>86</v>
      </c>
      <c r="F10277">
        <v>13500</v>
      </c>
      <c r="G10277" t="s">
        <v>199</v>
      </c>
      <c r="H10277" t="s">
        <v>64</v>
      </c>
      <c r="I10277" t="s">
        <v>65</v>
      </c>
      <c r="J10277" t="s">
        <v>21</v>
      </c>
      <c r="K10277" t="s">
        <v>22</v>
      </c>
      <c r="L10277" t="s">
        <v>50</v>
      </c>
      <c r="M10277">
        <v>21001</v>
      </c>
      <c r="N10277" t="s">
        <v>51</v>
      </c>
      <c r="O10277" t="s">
        <v>59</v>
      </c>
      <c r="P10277">
        <v>8713916</v>
      </c>
      <c r="Q10277" t="s">
        <v>52</v>
      </c>
      <c r="R10277" t="str">
        <f t="shared" si="481"/>
        <v>Tertile 1</v>
      </c>
      <c r="S10277" t="str">
        <f t="shared" si="482"/>
        <v>Risky</v>
      </c>
    </row>
    <row r="10278" spans="1:19" x14ac:dyDescent="0.35">
      <c r="A10278" t="s">
        <v>12556</v>
      </c>
      <c r="B10278" s="1">
        <v>44920</v>
      </c>
      <c r="C10278" s="5" t="str">
        <f t="shared" si="480"/>
        <v>12</v>
      </c>
      <c r="D10278" t="s">
        <v>4441</v>
      </c>
      <c r="E10278" t="s">
        <v>17</v>
      </c>
      <c r="F10278">
        <v>13500</v>
      </c>
      <c r="G10278" t="s">
        <v>47</v>
      </c>
      <c r="H10278" t="s">
        <v>56</v>
      </c>
      <c r="I10278" t="s">
        <v>91</v>
      </c>
      <c r="J10278" t="s">
        <v>39</v>
      </c>
      <c r="K10278" t="s">
        <v>40</v>
      </c>
      <c r="L10278" t="s">
        <v>50</v>
      </c>
      <c r="M10278">
        <v>17001</v>
      </c>
      <c r="N10278" t="s">
        <v>51</v>
      </c>
      <c r="O10278" t="s">
        <v>25</v>
      </c>
      <c r="P10278">
        <v>6841223</v>
      </c>
      <c r="Q10278" t="s">
        <v>52</v>
      </c>
      <c r="R10278" t="str">
        <f t="shared" si="481"/>
        <v>Tertile 1</v>
      </c>
      <c r="S10278" t="str">
        <f t="shared" si="482"/>
        <v>Risky</v>
      </c>
    </row>
    <row r="10279" spans="1:19" x14ac:dyDescent="0.35">
      <c r="A10279" t="s">
        <v>12585</v>
      </c>
      <c r="B10279" s="1">
        <v>44920</v>
      </c>
      <c r="C10279" s="5" t="str">
        <f t="shared" si="480"/>
        <v>12</v>
      </c>
      <c r="D10279" t="s">
        <v>618</v>
      </c>
      <c r="E10279" t="s">
        <v>17</v>
      </c>
      <c r="F10279">
        <v>13500</v>
      </c>
      <c r="G10279" t="s">
        <v>295</v>
      </c>
      <c r="H10279" t="s">
        <v>19</v>
      </c>
      <c r="I10279" t="s">
        <v>316</v>
      </c>
      <c r="J10279" t="s">
        <v>39</v>
      </c>
      <c r="K10279" t="s">
        <v>40</v>
      </c>
      <c r="L10279" t="s">
        <v>50</v>
      </c>
      <c r="M10279">
        <v>43001</v>
      </c>
      <c r="N10279" t="s">
        <v>51</v>
      </c>
      <c r="O10279" t="s">
        <v>59</v>
      </c>
      <c r="P10279">
        <v>7471667</v>
      </c>
      <c r="Q10279" t="s">
        <v>52</v>
      </c>
      <c r="R10279" t="str">
        <f t="shared" si="481"/>
        <v>Tertile 1</v>
      </c>
      <c r="S10279" t="str">
        <f t="shared" si="482"/>
        <v>Risky</v>
      </c>
    </row>
    <row r="10280" spans="1:19" x14ac:dyDescent="0.35">
      <c r="A10280" t="s">
        <v>12589</v>
      </c>
      <c r="B10280" s="1">
        <v>44920</v>
      </c>
      <c r="C10280" s="5" t="str">
        <f t="shared" si="480"/>
        <v>12</v>
      </c>
      <c r="D10280" t="s">
        <v>311</v>
      </c>
      <c r="E10280" t="s">
        <v>17</v>
      </c>
      <c r="F10280">
        <v>13500</v>
      </c>
      <c r="G10280" t="s">
        <v>166</v>
      </c>
      <c r="H10280" t="s">
        <v>319</v>
      </c>
      <c r="I10280" t="s">
        <v>1784</v>
      </c>
      <c r="J10280" t="s">
        <v>39</v>
      </c>
      <c r="K10280" t="s">
        <v>40</v>
      </c>
      <c r="L10280" t="s">
        <v>23</v>
      </c>
      <c r="M10280">
        <v>17000</v>
      </c>
      <c r="N10280" t="s">
        <v>24</v>
      </c>
      <c r="O10280" t="s">
        <v>25</v>
      </c>
      <c r="P10280">
        <v>8463493</v>
      </c>
      <c r="Q10280" t="s">
        <v>26</v>
      </c>
      <c r="R10280" t="str">
        <f t="shared" si="481"/>
        <v>Tertile 1</v>
      </c>
      <c r="S10280" t="str">
        <f t="shared" si="482"/>
        <v>Risky</v>
      </c>
    </row>
    <row r="10281" spans="1:19" x14ac:dyDescent="0.35">
      <c r="A10281" t="s">
        <v>12590</v>
      </c>
      <c r="B10281" s="1">
        <v>44920</v>
      </c>
      <c r="C10281" s="5" t="str">
        <f t="shared" si="480"/>
        <v>12</v>
      </c>
      <c r="D10281" t="s">
        <v>1902</v>
      </c>
      <c r="E10281" t="s">
        <v>17</v>
      </c>
      <c r="F10281">
        <v>13500</v>
      </c>
      <c r="G10281" t="s">
        <v>76</v>
      </c>
      <c r="H10281" t="s">
        <v>56</v>
      </c>
      <c r="I10281" t="s">
        <v>91</v>
      </c>
      <c r="J10281" t="s">
        <v>39</v>
      </c>
      <c r="K10281" t="s">
        <v>40</v>
      </c>
      <c r="L10281" t="s">
        <v>50</v>
      </c>
      <c r="M10281">
        <v>31000</v>
      </c>
      <c r="N10281" t="s">
        <v>72</v>
      </c>
      <c r="O10281" t="s">
        <v>25</v>
      </c>
      <c r="P10281">
        <v>6131046</v>
      </c>
      <c r="Q10281" t="s">
        <v>44</v>
      </c>
      <c r="R10281" t="str">
        <f t="shared" si="481"/>
        <v>Tertile 1</v>
      </c>
      <c r="S10281" t="str">
        <f t="shared" si="482"/>
        <v>Risky</v>
      </c>
    </row>
    <row r="10282" spans="1:19" x14ac:dyDescent="0.35">
      <c r="A10282" t="s">
        <v>12592</v>
      </c>
      <c r="B10282" s="1">
        <v>44920</v>
      </c>
      <c r="C10282" s="5" t="str">
        <f t="shared" si="480"/>
        <v>12</v>
      </c>
      <c r="D10282" t="s">
        <v>2215</v>
      </c>
      <c r="E10282" t="s">
        <v>17</v>
      </c>
      <c r="F10282">
        <v>13500</v>
      </c>
      <c r="G10282" t="s">
        <v>80</v>
      </c>
      <c r="H10282" t="s">
        <v>30</v>
      </c>
      <c r="I10282" t="s">
        <v>31</v>
      </c>
      <c r="J10282" t="s">
        <v>21</v>
      </c>
      <c r="K10282" t="s">
        <v>22</v>
      </c>
      <c r="L10282" t="s">
        <v>23</v>
      </c>
      <c r="M10282">
        <v>19000</v>
      </c>
      <c r="N10282" t="s">
        <v>66</v>
      </c>
      <c r="O10282" t="s">
        <v>25</v>
      </c>
      <c r="P10282">
        <v>6545935</v>
      </c>
      <c r="Q10282" t="s">
        <v>60</v>
      </c>
      <c r="R10282" t="str">
        <f t="shared" si="481"/>
        <v>Tertile 1</v>
      </c>
      <c r="S10282" t="str">
        <f t="shared" si="482"/>
        <v>Risky</v>
      </c>
    </row>
    <row r="10283" spans="1:19" x14ac:dyDescent="0.35">
      <c r="A10283" t="s">
        <v>12603</v>
      </c>
      <c r="B10283" s="1">
        <v>44920</v>
      </c>
      <c r="C10283" s="5" t="str">
        <f t="shared" si="480"/>
        <v>12</v>
      </c>
      <c r="D10283" t="s">
        <v>7614</v>
      </c>
      <c r="E10283" t="s">
        <v>17</v>
      </c>
      <c r="F10283">
        <v>170000</v>
      </c>
      <c r="G10283" t="s">
        <v>18</v>
      </c>
      <c r="H10283" t="s">
        <v>187</v>
      </c>
      <c r="I10283" t="s">
        <v>249</v>
      </c>
      <c r="J10283" t="s">
        <v>39</v>
      </c>
      <c r="K10283" t="s">
        <v>40</v>
      </c>
      <c r="L10283" t="s">
        <v>23</v>
      </c>
      <c r="M10283">
        <v>17000</v>
      </c>
      <c r="N10283" t="s">
        <v>24</v>
      </c>
      <c r="O10283" t="s">
        <v>59</v>
      </c>
      <c r="P10283">
        <v>6029174</v>
      </c>
      <c r="Q10283" t="s">
        <v>33</v>
      </c>
      <c r="R10283" t="str">
        <f t="shared" si="481"/>
        <v>Tertile 1</v>
      </c>
      <c r="S10283" t="str">
        <f t="shared" si="482"/>
        <v>Risky</v>
      </c>
    </row>
    <row r="10284" spans="1:19" x14ac:dyDescent="0.35">
      <c r="A10284" t="s">
        <v>12571</v>
      </c>
      <c r="B10284" s="1">
        <v>44920</v>
      </c>
      <c r="C10284" s="5" t="str">
        <f t="shared" si="480"/>
        <v>12</v>
      </c>
      <c r="D10284" t="s">
        <v>2651</v>
      </c>
      <c r="E10284" t="s">
        <v>17</v>
      </c>
      <c r="F10284">
        <v>250000</v>
      </c>
      <c r="G10284" t="s">
        <v>288</v>
      </c>
      <c r="H10284" t="s">
        <v>81</v>
      </c>
      <c r="I10284" t="s">
        <v>323</v>
      </c>
      <c r="J10284" t="s">
        <v>39</v>
      </c>
      <c r="K10284" t="s">
        <v>40</v>
      </c>
      <c r="L10284" t="s">
        <v>23</v>
      </c>
      <c r="M10284">
        <v>26000</v>
      </c>
      <c r="N10284" t="s">
        <v>32</v>
      </c>
      <c r="O10284" t="s">
        <v>25</v>
      </c>
      <c r="P10284">
        <v>6623259</v>
      </c>
      <c r="Q10284" t="s">
        <v>33</v>
      </c>
      <c r="R10284" t="str">
        <f t="shared" si="481"/>
        <v>Tertile 1</v>
      </c>
      <c r="S10284" t="str">
        <f t="shared" si="482"/>
        <v>Risky</v>
      </c>
    </row>
    <row r="10285" spans="1:19" x14ac:dyDescent="0.35">
      <c r="A10285" t="s">
        <v>12561</v>
      </c>
      <c r="B10285" s="1">
        <v>44920</v>
      </c>
      <c r="C10285" s="5" t="str">
        <f t="shared" si="480"/>
        <v>12</v>
      </c>
      <c r="D10285" t="s">
        <v>2640</v>
      </c>
      <c r="E10285" t="s">
        <v>86</v>
      </c>
      <c r="F10285">
        <v>350000</v>
      </c>
      <c r="G10285" t="s">
        <v>137</v>
      </c>
      <c r="H10285" t="s">
        <v>64</v>
      </c>
      <c r="I10285" t="s">
        <v>171</v>
      </c>
      <c r="J10285" t="s">
        <v>21</v>
      </c>
      <c r="K10285" t="s">
        <v>22</v>
      </c>
      <c r="L10285" t="s">
        <v>50</v>
      </c>
      <c r="M10285">
        <v>19001</v>
      </c>
      <c r="N10285" t="s">
        <v>24</v>
      </c>
      <c r="O10285" t="s">
        <v>110</v>
      </c>
      <c r="P10285">
        <v>7685042</v>
      </c>
      <c r="Q10285" t="s">
        <v>26</v>
      </c>
      <c r="R10285" t="str">
        <f t="shared" si="481"/>
        <v>Tertile 1</v>
      </c>
      <c r="S10285" t="str">
        <f t="shared" si="482"/>
        <v>Risky</v>
      </c>
    </row>
    <row r="10286" spans="1:19" x14ac:dyDescent="0.35">
      <c r="A10286" t="s">
        <v>12569</v>
      </c>
      <c r="B10286" s="1">
        <v>44920</v>
      </c>
      <c r="C10286" s="5" t="str">
        <f t="shared" si="480"/>
        <v>12</v>
      </c>
      <c r="D10286" t="s">
        <v>4514</v>
      </c>
      <c r="E10286" t="s">
        <v>17</v>
      </c>
      <c r="F10286">
        <v>395000</v>
      </c>
      <c r="G10286" t="s">
        <v>252</v>
      </c>
      <c r="H10286" t="s">
        <v>444</v>
      </c>
      <c r="I10286" t="s">
        <v>929</v>
      </c>
      <c r="J10286" t="s">
        <v>21</v>
      </c>
      <c r="K10286" t="s">
        <v>22</v>
      </c>
      <c r="L10286" t="s">
        <v>50</v>
      </c>
      <c r="M10286">
        <v>27001</v>
      </c>
      <c r="N10286" t="s">
        <v>72</v>
      </c>
      <c r="O10286" t="s">
        <v>25</v>
      </c>
      <c r="P10286">
        <v>8063374</v>
      </c>
      <c r="Q10286" t="s">
        <v>73</v>
      </c>
      <c r="R10286" t="str">
        <f t="shared" si="481"/>
        <v>Tertile 1</v>
      </c>
      <c r="S10286" t="str">
        <f t="shared" si="482"/>
        <v>Risky</v>
      </c>
    </row>
    <row r="10287" spans="1:19" x14ac:dyDescent="0.35">
      <c r="A10287" t="s">
        <v>12538</v>
      </c>
      <c r="B10287" s="1">
        <v>44920</v>
      </c>
      <c r="C10287" s="5" t="str">
        <f t="shared" si="480"/>
        <v>12</v>
      </c>
      <c r="D10287" t="s">
        <v>2005</v>
      </c>
      <c r="E10287" t="s">
        <v>17</v>
      </c>
      <c r="F10287">
        <v>408000</v>
      </c>
      <c r="G10287" t="s">
        <v>103</v>
      </c>
      <c r="H10287" t="s">
        <v>167</v>
      </c>
      <c r="I10287" t="s">
        <v>603</v>
      </c>
      <c r="J10287" t="s">
        <v>39</v>
      </c>
      <c r="K10287" t="s">
        <v>40</v>
      </c>
      <c r="L10287" t="s">
        <v>50</v>
      </c>
      <c r="M10287">
        <v>61000</v>
      </c>
      <c r="N10287" t="s">
        <v>42</v>
      </c>
      <c r="O10287" t="s">
        <v>83</v>
      </c>
      <c r="P10287">
        <v>8502916</v>
      </c>
      <c r="Q10287" t="s">
        <v>44</v>
      </c>
      <c r="R10287" t="str">
        <f t="shared" si="481"/>
        <v>Tertile 1</v>
      </c>
      <c r="S10287" t="str">
        <f t="shared" si="482"/>
        <v>Risky</v>
      </c>
    </row>
    <row r="10288" spans="1:19" x14ac:dyDescent="0.35">
      <c r="A10288" t="s">
        <v>12596</v>
      </c>
      <c r="B10288" s="1">
        <v>44920</v>
      </c>
      <c r="C10288" s="5" t="str">
        <f t="shared" si="480"/>
        <v>12</v>
      </c>
      <c r="D10288" t="s">
        <v>3701</v>
      </c>
      <c r="E10288" t="s">
        <v>86</v>
      </c>
      <c r="F10288">
        <v>435000</v>
      </c>
      <c r="G10288" t="s">
        <v>166</v>
      </c>
      <c r="H10288" t="s">
        <v>64</v>
      </c>
      <c r="I10288" t="s">
        <v>65</v>
      </c>
      <c r="J10288" t="s">
        <v>39</v>
      </c>
      <c r="K10288" t="s">
        <v>40</v>
      </c>
      <c r="L10288" t="s">
        <v>50</v>
      </c>
      <c r="M10288">
        <v>12000</v>
      </c>
      <c r="N10288" t="s">
        <v>24</v>
      </c>
      <c r="O10288" t="s">
        <v>59</v>
      </c>
      <c r="P10288">
        <v>8948291</v>
      </c>
      <c r="Q10288" t="s">
        <v>33</v>
      </c>
      <c r="R10288" t="str">
        <f t="shared" si="481"/>
        <v>Tertile 1</v>
      </c>
      <c r="S10288" t="str">
        <f t="shared" si="482"/>
        <v>Risky</v>
      </c>
    </row>
    <row r="10289" spans="1:19" x14ac:dyDescent="0.35">
      <c r="A10289" t="s">
        <v>12587</v>
      </c>
      <c r="B10289" s="1">
        <v>44920</v>
      </c>
      <c r="C10289" s="5" t="str">
        <f t="shared" si="480"/>
        <v>12</v>
      </c>
      <c r="D10289" t="s">
        <v>1216</v>
      </c>
      <c r="E10289" t="s">
        <v>17</v>
      </c>
      <c r="F10289">
        <v>470000</v>
      </c>
      <c r="G10289" t="s">
        <v>80</v>
      </c>
      <c r="H10289" t="s">
        <v>148</v>
      </c>
      <c r="I10289" t="s">
        <v>698</v>
      </c>
      <c r="J10289" t="s">
        <v>39</v>
      </c>
      <c r="K10289" t="s">
        <v>40</v>
      </c>
      <c r="L10289" t="s">
        <v>50</v>
      </c>
      <c r="M10289">
        <v>17000</v>
      </c>
      <c r="N10289" t="s">
        <v>66</v>
      </c>
      <c r="O10289" t="s">
        <v>25</v>
      </c>
      <c r="P10289">
        <v>6940525</v>
      </c>
      <c r="Q10289" t="s">
        <v>67</v>
      </c>
      <c r="R10289" t="str">
        <f t="shared" si="481"/>
        <v>Tertile 1</v>
      </c>
      <c r="S10289" t="str">
        <f t="shared" si="482"/>
        <v>Risky</v>
      </c>
    </row>
    <row r="10290" spans="1:19" x14ac:dyDescent="0.35">
      <c r="A10290" t="s">
        <v>12570</v>
      </c>
      <c r="B10290" s="1">
        <v>44920</v>
      </c>
      <c r="C10290" s="5" t="str">
        <f t="shared" si="480"/>
        <v>12</v>
      </c>
      <c r="D10290" t="s">
        <v>2649</v>
      </c>
      <c r="E10290" t="s">
        <v>17</v>
      </c>
      <c r="F10290">
        <v>476000</v>
      </c>
      <c r="G10290" t="s">
        <v>268</v>
      </c>
      <c r="H10290" t="s">
        <v>81</v>
      </c>
      <c r="I10290" t="s">
        <v>211</v>
      </c>
      <c r="J10290" t="s">
        <v>39</v>
      </c>
      <c r="K10290" t="s">
        <v>40</v>
      </c>
      <c r="L10290" t="s">
        <v>50</v>
      </c>
      <c r="M10290">
        <v>12001</v>
      </c>
      <c r="N10290" t="s">
        <v>24</v>
      </c>
      <c r="O10290" t="s">
        <v>43</v>
      </c>
      <c r="P10290">
        <v>7288555</v>
      </c>
      <c r="Q10290" t="s">
        <v>26</v>
      </c>
      <c r="R10290" t="str">
        <f t="shared" si="481"/>
        <v>Tertile 1</v>
      </c>
      <c r="S10290" t="str">
        <f t="shared" si="482"/>
        <v>Risky</v>
      </c>
    </row>
    <row r="10291" spans="1:19" x14ac:dyDescent="0.35">
      <c r="A10291" t="s">
        <v>12600</v>
      </c>
      <c r="B10291" s="1">
        <v>44920</v>
      </c>
      <c r="C10291" s="5" t="str">
        <f t="shared" si="480"/>
        <v>12</v>
      </c>
      <c r="D10291" t="s">
        <v>968</v>
      </c>
      <c r="E10291" t="s">
        <v>17</v>
      </c>
      <c r="F10291">
        <v>495000</v>
      </c>
      <c r="G10291" t="s">
        <v>147</v>
      </c>
      <c r="H10291" t="s">
        <v>156</v>
      </c>
      <c r="I10291" t="s">
        <v>196</v>
      </c>
      <c r="J10291" t="s">
        <v>21</v>
      </c>
      <c r="K10291" t="s">
        <v>22</v>
      </c>
      <c r="L10291" t="s">
        <v>23</v>
      </c>
      <c r="M10291">
        <v>61000</v>
      </c>
      <c r="N10291" t="s">
        <v>58</v>
      </c>
      <c r="O10291" t="s">
        <v>59</v>
      </c>
      <c r="P10291">
        <v>6706322</v>
      </c>
      <c r="Q10291" t="s">
        <v>67</v>
      </c>
      <c r="R10291" t="str">
        <f t="shared" si="481"/>
        <v>Tertile 1</v>
      </c>
      <c r="S10291" t="str">
        <f t="shared" si="482"/>
        <v>Risky</v>
      </c>
    </row>
    <row r="10292" spans="1:19" x14ac:dyDescent="0.35">
      <c r="A10292" t="s">
        <v>12583</v>
      </c>
      <c r="B10292" s="1">
        <v>44920</v>
      </c>
      <c r="C10292" s="5" t="str">
        <f t="shared" si="480"/>
        <v>12</v>
      </c>
      <c r="D10292" t="s">
        <v>254</v>
      </c>
      <c r="E10292" t="s">
        <v>17</v>
      </c>
      <c r="F10292">
        <v>520000</v>
      </c>
      <c r="G10292" t="s">
        <v>288</v>
      </c>
      <c r="H10292" t="s">
        <v>216</v>
      </c>
      <c r="I10292" t="s">
        <v>1482</v>
      </c>
      <c r="J10292" t="s">
        <v>39</v>
      </c>
      <c r="K10292" t="s">
        <v>40</v>
      </c>
      <c r="L10292" t="s">
        <v>23</v>
      </c>
      <c r="M10292">
        <v>43001</v>
      </c>
      <c r="N10292" t="s">
        <v>32</v>
      </c>
      <c r="O10292" t="s">
        <v>25</v>
      </c>
      <c r="P10292">
        <v>6713095</v>
      </c>
      <c r="Q10292" t="s">
        <v>33</v>
      </c>
      <c r="R10292" t="str">
        <f t="shared" si="481"/>
        <v>Tertile 1</v>
      </c>
      <c r="S10292" t="str">
        <f t="shared" si="482"/>
        <v>Risky</v>
      </c>
    </row>
    <row r="10293" spans="1:19" x14ac:dyDescent="0.35">
      <c r="A10293" t="s">
        <v>12604</v>
      </c>
      <c r="B10293" s="1">
        <v>44920</v>
      </c>
      <c r="C10293" s="5" t="str">
        <f t="shared" si="480"/>
        <v>12</v>
      </c>
      <c r="D10293" t="s">
        <v>1278</v>
      </c>
      <c r="E10293" t="s">
        <v>86</v>
      </c>
      <c r="F10293">
        <v>555000</v>
      </c>
      <c r="G10293" t="s">
        <v>90</v>
      </c>
      <c r="H10293" t="s">
        <v>187</v>
      </c>
      <c r="I10293" t="s">
        <v>554</v>
      </c>
      <c r="J10293" t="s">
        <v>21</v>
      </c>
      <c r="K10293" t="s">
        <v>22</v>
      </c>
      <c r="L10293" t="s">
        <v>23</v>
      </c>
      <c r="M10293">
        <v>26000</v>
      </c>
      <c r="N10293" t="s">
        <v>72</v>
      </c>
      <c r="O10293" t="s">
        <v>83</v>
      </c>
      <c r="P10293">
        <v>7769417</v>
      </c>
      <c r="Q10293" t="s">
        <v>73</v>
      </c>
      <c r="R10293" t="str">
        <f t="shared" si="481"/>
        <v>Tertile 2</v>
      </c>
      <c r="S10293" t="str">
        <f t="shared" si="482"/>
        <v>Risky</v>
      </c>
    </row>
    <row r="10294" spans="1:19" x14ac:dyDescent="0.35">
      <c r="A10294" t="s">
        <v>12573</v>
      </c>
      <c r="B10294" s="1">
        <v>44920</v>
      </c>
      <c r="C10294" s="5" t="str">
        <f t="shared" si="480"/>
        <v>12</v>
      </c>
      <c r="D10294" t="s">
        <v>4550</v>
      </c>
      <c r="E10294" t="s">
        <v>17</v>
      </c>
      <c r="F10294">
        <v>556000</v>
      </c>
      <c r="G10294" t="s">
        <v>295</v>
      </c>
      <c r="H10294" t="s">
        <v>30</v>
      </c>
      <c r="I10294" t="s">
        <v>31</v>
      </c>
      <c r="J10294" t="s">
        <v>21</v>
      </c>
      <c r="K10294" t="s">
        <v>22</v>
      </c>
      <c r="L10294" t="s">
        <v>23</v>
      </c>
      <c r="M10294">
        <v>19000</v>
      </c>
      <c r="N10294" t="s">
        <v>51</v>
      </c>
      <c r="O10294" t="s">
        <v>25</v>
      </c>
      <c r="P10294">
        <v>8787882</v>
      </c>
      <c r="Q10294" t="s">
        <v>52</v>
      </c>
      <c r="R10294" t="str">
        <f t="shared" si="481"/>
        <v>Tertile 2</v>
      </c>
      <c r="S10294" t="str">
        <f t="shared" si="482"/>
        <v>Risky</v>
      </c>
    </row>
    <row r="10295" spans="1:19" x14ac:dyDescent="0.35">
      <c r="A10295" t="s">
        <v>12605</v>
      </c>
      <c r="B10295" s="1">
        <v>44920</v>
      </c>
      <c r="C10295" s="5" t="str">
        <f t="shared" si="480"/>
        <v>12</v>
      </c>
      <c r="D10295" t="s">
        <v>991</v>
      </c>
      <c r="E10295" t="s">
        <v>86</v>
      </c>
      <c r="F10295">
        <v>569000</v>
      </c>
      <c r="G10295" t="s">
        <v>36</v>
      </c>
      <c r="H10295" t="s">
        <v>37</v>
      </c>
      <c r="I10295" t="s">
        <v>230</v>
      </c>
      <c r="J10295" t="s">
        <v>21</v>
      </c>
      <c r="K10295" t="s">
        <v>22</v>
      </c>
      <c r="L10295" t="s">
        <v>50</v>
      </c>
      <c r="M10295">
        <v>22000</v>
      </c>
      <c r="N10295" t="s">
        <v>42</v>
      </c>
      <c r="O10295" t="s">
        <v>25</v>
      </c>
      <c r="P10295">
        <v>7055167</v>
      </c>
      <c r="Q10295" t="s">
        <v>52</v>
      </c>
      <c r="R10295" t="str">
        <f t="shared" si="481"/>
        <v>Tertile 2</v>
      </c>
      <c r="S10295" t="str">
        <f t="shared" si="482"/>
        <v>Risky</v>
      </c>
    </row>
    <row r="10296" spans="1:19" x14ac:dyDescent="0.35">
      <c r="A10296" t="s">
        <v>12574</v>
      </c>
      <c r="B10296" s="1">
        <v>44920</v>
      </c>
      <c r="C10296" s="5" t="str">
        <f t="shared" si="480"/>
        <v>12</v>
      </c>
      <c r="D10296" t="s">
        <v>85</v>
      </c>
      <c r="E10296" t="s">
        <v>17</v>
      </c>
      <c r="F10296">
        <v>580000</v>
      </c>
      <c r="G10296" t="s">
        <v>70</v>
      </c>
      <c r="H10296" t="s">
        <v>48</v>
      </c>
      <c r="I10296" t="s">
        <v>130</v>
      </c>
      <c r="J10296" t="s">
        <v>21</v>
      </c>
      <c r="K10296" t="s">
        <v>22</v>
      </c>
      <c r="L10296" t="s">
        <v>23</v>
      </c>
      <c r="M10296">
        <v>26001</v>
      </c>
      <c r="N10296" t="s">
        <v>72</v>
      </c>
      <c r="O10296" t="s">
        <v>110</v>
      </c>
      <c r="P10296">
        <v>6177661</v>
      </c>
      <c r="Q10296" t="s">
        <v>73</v>
      </c>
      <c r="R10296" t="str">
        <f t="shared" si="481"/>
        <v>Tertile 2</v>
      </c>
      <c r="S10296" t="str">
        <f t="shared" si="482"/>
        <v>Risky</v>
      </c>
    </row>
    <row r="10297" spans="1:19" x14ac:dyDescent="0.35">
      <c r="A10297" t="s">
        <v>12578</v>
      </c>
      <c r="B10297" s="1">
        <v>44920</v>
      </c>
      <c r="C10297" s="5" t="str">
        <f t="shared" si="480"/>
        <v>12</v>
      </c>
      <c r="D10297" t="s">
        <v>102</v>
      </c>
      <c r="E10297" t="s">
        <v>17</v>
      </c>
      <c r="F10297">
        <v>625000</v>
      </c>
      <c r="G10297" t="s">
        <v>199</v>
      </c>
      <c r="H10297" t="s">
        <v>81</v>
      </c>
      <c r="I10297" t="s">
        <v>323</v>
      </c>
      <c r="J10297" t="s">
        <v>21</v>
      </c>
      <c r="K10297" t="s">
        <v>22</v>
      </c>
      <c r="L10297" t="s">
        <v>50</v>
      </c>
      <c r="M10297">
        <v>45001</v>
      </c>
      <c r="N10297" t="s">
        <v>51</v>
      </c>
      <c r="O10297" t="s">
        <v>25</v>
      </c>
      <c r="P10297">
        <v>6154841</v>
      </c>
      <c r="Q10297" t="s">
        <v>52</v>
      </c>
      <c r="R10297" t="str">
        <f t="shared" si="481"/>
        <v>Tertile 2</v>
      </c>
      <c r="S10297" t="str">
        <f t="shared" si="482"/>
        <v>Risky</v>
      </c>
    </row>
    <row r="10298" spans="1:19" x14ac:dyDescent="0.35">
      <c r="A10298" t="s">
        <v>12597</v>
      </c>
      <c r="B10298" s="1">
        <v>44920</v>
      </c>
      <c r="C10298" s="5" t="str">
        <f t="shared" si="480"/>
        <v>12</v>
      </c>
      <c r="D10298" t="s">
        <v>966</v>
      </c>
      <c r="E10298" t="s">
        <v>17</v>
      </c>
      <c r="F10298">
        <v>640000</v>
      </c>
      <c r="G10298" t="s">
        <v>98</v>
      </c>
      <c r="H10298" t="s">
        <v>48</v>
      </c>
      <c r="I10298" t="s">
        <v>71</v>
      </c>
      <c r="J10298" t="s">
        <v>39</v>
      </c>
      <c r="K10298" t="s">
        <v>40</v>
      </c>
      <c r="L10298" t="s">
        <v>50</v>
      </c>
      <c r="M10298">
        <v>14000</v>
      </c>
      <c r="N10298" t="s">
        <v>32</v>
      </c>
      <c r="O10298" t="s">
        <v>43</v>
      </c>
      <c r="P10298">
        <v>8988032</v>
      </c>
      <c r="Q10298" t="s">
        <v>44</v>
      </c>
      <c r="R10298" t="str">
        <f t="shared" si="481"/>
        <v>Tertile 2</v>
      </c>
      <c r="S10298" t="str">
        <f t="shared" si="482"/>
        <v>Risky</v>
      </c>
    </row>
    <row r="10299" spans="1:19" x14ac:dyDescent="0.35">
      <c r="A10299" t="s">
        <v>12557</v>
      </c>
      <c r="B10299" s="1">
        <v>44920</v>
      </c>
      <c r="C10299" s="5" t="str">
        <f t="shared" si="480"/>
        <v>12</v>
      </c>
      <c r="D10299" t="s">
        <v>2614</v>
      </c>
      <c r="E10299" t="s">
        <v>86</v>
      </c>
      <c r="F10299">
        <v>650000</v>
      </c>
      <c r="G10299" t="s">
        <v>55</v>
      </c>
      <c r="H10299" t="s">
        <v>126</v>
      </c>
      <c r="I10299" t="s">
        <v>127</v>
      </c>
      <c r="J10299" t="s">
        <v>39</v>
      </c>
      <c r="K10299" t="s">
        <v>40</v>
      </c>
      <c r="L10299" t="s">
        <v>50</v>
      </c>
      <c r="M10299">
        <v>14001</v>
      </c>
      <c r="N10299" t="s">
        <v>58</v>
      </c>
      <c r="O10299" t="s">
        <v>110</v>
      </c>
      <c r="P10299">
        <v>6765671</v>
      </c>
      <c r="Q10299" t="s">
        <v>60</v>
      </c>
      <c r="R10299" t="str">
        <f t="shared" si="481"/>
        <v>Tertile 2</v>
      </c>
      <c r="S10299" t="str">
        <f t="shared" si="482"/>
        <v>Risky</v>
      </c>
    </row>
    <row r="10300" spans="1:19" x14ac:dyDescent="0.35">
      <c r="A10300" t="s">
        <v>12580</v>
      </c>
      <c r="B10300" s="1">
        <v>44920</v>
      </c>
      <c r="C10300" s="5" t="str">
        <f t="shared" si="480"/>
        <v>12</v>
      </c>
      <c r="D10300" t="s">
        <v>205</v>
      </c>
      <c r="E10300" t="s">
        <v>17</v>
      </c>
      <c r="F10300">
        <v>695000</v>
      </c>
      <c r="G10300" t="s">
        <v>248</v>
      </c>
      <c r="H10300" t="s">
        <v>117</v>
      </c>
      <c r="I10300" t="s">
        <v>427</v>
      </c>
      <c r="J10300" t="s">
        <v>39</v>
      </c>
      <c r="K10300" t="s">
        <v>40</v>
      </c>
      <c r="L10300" t="s">
        <v>50</v>
      </c>
      <c r="M10300">
        <v>21001</v>
      </c>
      <c r="N10300" t="s">
        <v>66</v>
      </c>
      <c r="O10300" t="s">
        <v>25</v>
      </c>
      <c r="P10300">
        <v>7164612</v>
      </c>
      <c r="Q10300" t="s">
        <v>67</v>
      </c>
      <c r="R10300" t="str">
        <f t="shared" si="481"/>
        <v>Tertile 2</v>
      </c>
      <c r="S10300" t="str">
        <f t="shared" si="482"/>
        <v>Risky</v>
      </c>
    </row>
    <row r="10301" spans="1:19" x14ac:dyDescent="0.35">
      <c r="A10301" t="s">
        <v>12602</v>
      </c>
      <c r="B10301" s="1">
        <v>44920</v>
      </c>
      <c r="C10301" s="5" t="str">
        <f t="shared" si="480"/>
        <v>12</v>
      </c>
      <c r="D10301" t="s">
        <v>7609</v>
      </c>
      <c r="E10301" t="s">
        <v>17</v>
      </c>
      <c r="F10301">
        <v>697000</v>
      </c>
      <c r="G10301" t="s">
        <v>76</v>
      </c>
      <c r="H10301" t="s">
        <v>167</v>
      </c>
      <c r="I10301" t="s">
        <v>245</v>
      </c>
      <c r="J10301" t="s">
        <v>21</v>
      </c>
      <c r="K10301" t="s">
        <v>22</v>
      </c>
      <c r="L10301" t="s">
        <v>50</v>
      </c>
      <c r="M10301">
        <v>25000</v>
      </c>
      <c r="N10301" t="s">
        <v>72</v>
      </c>
      <c r="O10301" t="s">
        <v>43</v>
      </c>
      <c r="P10301">
        <v>8022978</v>
      </c>
      <c r="Q10301" t="s">
        <v>26</v>
      </c>
      <c r="R10301" t="str">
        <f t="shared" si="481"/>
        <v>Tertile 2</v>
      </c>
      <c r="S10301" t="str">
        <f t="shared" si="482"/>
        <v>Risky</v>
      </c>
    </row>
    <row r="10302" spans="1:19" x14ac:dyDescent="0.35">
      <c r="A10302" t="s">
        <v>12547</v>
      </c>
      <c r="B10302" s="1">
        <v>44920</v>
      </c>
      <c r="C10302" s="5" t="str">
        <f t="shared" si="480"/>
        <v>12</v>
      </c>
      <c r="D10302" t="s">
        <v>1370</v>
      </c>
      <c r="E10302" t="s">
        <v>17</v>
      </c>
      <c r="F10302">
        <v>701000</v>
      </c>
      <c r="G10302" t="s">
        <v>191</v>
      </c>
      <c r="H10302" t="s">
        <v>126</v>
      </c>
      <c r="I10302" t="s">
        <v>127</v>
      </c>
      <c r="J10302" t="s">
        <v>39</v>
      </c>
      <c r="K10302" t="s">
        <v>40</v>
      </c>
      <c r="L10302" t="s">
        <v>23</v>
      </c>
      <c r="M10302">
        <v>43001</v>
      </c>
      <c r="N10302" t="s">
        <v>32</v>
      </c>
      <c r="O10302" t="s">
        <v>110</v>
      </c>
      <c r="P10302">
        <v>6281893</v>
      </c>
      <c r="Q10302" t="s">
        <v>33</v>
      </c>
      <c r="R10302" t="str">
        <f t="shared" si="481"/>
        <v>Tertile 2</v>
      </c>
      <c r="S10302" t="str">
        <f t="shared" si="482"/>
        <v>Risky</v>
      </c>
    </row>
    <row r="10303" spans="1:19" x14ac:dyDescent="0.35">
      <c r="A10303" t="s">
        <v>12545</v>
      </c>
      <c r="B10303" s="1">
        <v>44920</v>
      </c>
      <c r="C10303" s="5" t="str">
        <f t="shared" si="480"/>
        <v>12</v>
      </c>
      <c r="D10303" t="s">
        <v>1368</v>
      </c>
      <c r="E10303" t="s">
        <v>86</v>
      </c>
      <c r="F10303">
        <v>702000</v>
      </c>
      <c r="G10303" t="s">
        <v>70</v>
      </c>
      <c r="H10303" t="s">
        <v>64</v>
      </c>
      <c r="I10303" t="s">
        <v>65</v>
      </c>
      <c r="J10303" t="s">
        <v>39</v>
      </c>
      <c r="K10303" t="s">
        <v>40</v>
      </c>
      <c r="L10303" t="s">
        <v>23</v>
      </c>
      <c r="M10303">
        <v>22001</v>
      </c>
      <c r="N10303" t="s">
        <v>72</v>
      </c>
      <c r="O10303" t="s">
        <v>59</v>
      </c>
      <c r="P10303">
        <v>8152267</v>
      </c>
      <c r="Q10303" t="s">
        <v>73</v>
      </c>
      <c r="R10303" t="str">
        <f t="shared" si="481"/>
        <v>Tertile 2</v>
      </c>
      <c r="S10303" t="str">
        <f t="shared" si="482"/>
        <v>Risky</v>
      </c>
    </row>
    <row r="10304" spans="1:19" x14ac:dyDescent="0.35">
      <c r="A10304" t="s">
        <v>12542</v>
      </c>
      <c r="B10304" s="1">
        <v>44920</v>
      </c>
      <c r="C10304" s="5" t="str">
        <f t="shared" si="480"/>
        <v>12</v>
      </c>
      <c r="D10304" t="s">
        <v>882</v>
      </c>
      <c r="E10304" t="s">
        <v>17</v>
      </c>
      <c r="F10304">
        <v>705000</v>
      </c>
      <c r="G10304" t="s">
        <v>29</v>
      </c>
      <c r="H10304" t="s">
        <v>108</v>
      </c>
      <c r="I10304" t="s">
        <v>350</v>
      </c>
      <c r="J10304" t="s">
        <v>21</v>
      </c>
      <c r="K10304" t="s">
        <v>22</v>
      </c>
      <c r="L10304" t="s">
        <v>50</v>
      </c>
      <c r="M10304">
        <v>42000</v>
      </c>
      <c r="N10304" t="s">
        <v>32</v>
      </c>
      <c r="O10304" t="s">
        <v>83</v>
      </c>
      <c r="P10304">
        <v>6954298</v>
      </c>
      <c r="Q10304" t="s">
        <v>33</v>
      </c>
      <c r="R10304" t="str">
        <f t="shared" si="481"/>
        <v>Tertile 2</v>
      </c>
      <c r="S10304" t="str">
        <f t="shared" si="482"/>
        <v>Risky</v>
      </c>
    </row>
    <row r="10305" spans="1:19" x14ac:dyDescent="0.35">
      <c r="A10305" t="s">
        <v>12601</v>
      </c>
      <c r="B10305" s="1">
        <v>44920</v>
      </c>
      <c r="C10305" s="5" t="str">
        <f t="shared" si="480"/>
        <v>12</v>
      </c>
      <c r="D10305" t="s">
        <v>10348</v>
      </c>
      <c r="E10305" t="s">
        <v>17</v>
      </c>
      <c r="F10305">
        <v>756000</v>
      </c>
      <c r="G10305" t="s">
        <v>160</v>
      </c>
      <c r="H10305" t="s">
        <v>30</v>
      </c>
      <c r="I10305" t="s">
        <v>347</v>
      </c>
      <c r="J10305" t="s">
        <v>39</v>
      </c>
      <c r="K10305" t="s">
        <v>40</v>
      </c>
      <c r="L10305" t="s">
        <v>23</v>
      </c>
      <c r="M10305">
        <v>19000</v>
      </c>
      <c r="N10305" t="s">
        <v>58</v>
      </c>
      <c r="O10305" t="s">
        <v>83</v>
      </c>
      <c r="P10305">
        <v>7336126</v>
      </c>
      <c r="Q10305" t="s">
        <v>60</v>
      </c>
      <c r="R10305" t="str">
        <f t="shared" si="481"/>
        <v>Tertile 2</v>
      </c>
      <c r="S10305" t="str">
        <f t="shared" si="482"/>
        <v>Eligible</v>
      </c>
    </row>
    <row r="10306" spans="1:19" x14ac:dyDescent="0.35">
      <c r="A10306" t="s">
        <v>12588</v>
      </c>
      <c r="B10306" s="1">
        <v>44920</v>
      </c>
      <c r="C10306" s="5" t="str">
        <f t="shared" ref="C10306:C10369" si="483">TEXT(B10306,$V$22)</f>
        <v>12</v>
      </c>
      <c r="D10306" t="s">
        <v>309</v>
      </c>
      <c r="E10306" t="s">
        <v>86</v>
      </c>
      <c r="F10306">
        <v>760000</v>
      </c>
      <c r="G10306" t="s">
        <v>90</v>
      </c>
      <c r="H10306" t="s">
        <v>104</v>
      </c>
      <c r="I10306" t="s">
        <v>338</v>
      </c>
      <c r="J10306" t="s">
        <v>21</v>
      </c>
      <c r="K10306" t="s">
        <v>22</v>
      </c>
      <c r="L10306" t="s">
        <v>23</v>
      </c>
      <c r="M10306">
        <v>18000</v>
      </c>
      <c r="N10306" t="s">
        <v>72</v>
      </c>
      <c r="O10306" t="s">
        <v>110</v>
      </c>
      <c r="P10306">
        <v>8801415</v>
      </c>
      <c r="Q10306" t="s">
        <v>73</v>
      </c>
      <c r="R10306" t="str">
        <f t="shared" ref="R10306:R10369" si="484">IF(F10306&lt;_xlfn.PERCENTILE.INC($F$2:$F$10576,1/3), "Tertile 1",
   IF(F10306&lt;_xlfn.PERCENTILE.INC($F$2:$F$10576,2/3), "Tertile 2", "Tertile 3"))</f>
        <v>Tertile 2</v>
      </c>
      <c r="S10306" t="str">
        <f t="shared" ref="S10306:S10369" si="485">IF(F10306&gt;755000, "Eligible", "Risky")</f>
        <v>Eligible</v>
      </c>
    </row>
    <row r="10307" spans="1:19" x14ac:dyDescent="0.35">
      <c r="A10307" t="s">
        <v>12572</v>
      </c>
      <c r="B10307" s="1">
        <v>44920</v>
      </c>
      <c r="C10307" s="5" t="str">
        <f t="shared" si="483"/>
        <v>12</v>
      </c>
      <c r="D10307" t="s">
        <v>743</v>
      </c>
      <c r="E10307" t="s">
        <v>86</v>
      </c>
      <c r="F10307">
        <v>815000</v>
      </c>
      <c r="G10307" t="s">
        <v>291</v>
      </c>
      <c r="H10307" t="s">
        <v>148</v>
      </c>
      <c r="I10307" t="s">
        <v>149</v>
      </c>
      <c r="J10307" t="s">
        <v>21</v>
      </c>
      <c r="K10307" t="s">
        <v>22</v>
      </c>
      <c r="L10307" t="s">
        <v>50</v>
      </c>
      <c r="M10307">
        <v>33000</v>
      </c>
      <c r="N10307" t="s">
        <v>42</v>
      </c>
      <c r="O10307" t="s">
        <v>43</v>
      </c>
      <c r="P10307">
        <v>7091380</v>
      </c>
      <c r="Q10307" t="s">
        <v>44</v>
      </c>
      <c r="R10307" t="str">
        <f t="shared" si="484"/>
        <v>Tertile 2</v>
      </c>
      <c r="S10307" t="str">
        <f t="shared" si="485"/>
        <v>Eligible</v>
      </c>
    </row>
    <row r="10308" spans="1:19" x14ac:dyDescent="0.35">
      <c r="A10308" t="s">
        <v>12579</v>
      </c>
      <c r="B10308" s="1">
        <v>44920</v>
      </c>
      <c r="C10308" s="5" t="str">
        <f t="shared" si="483"/>
        <v>12</v>
      </c>
      <c r="D10308" t="s">
        <v>202</v>
      </c>
      <c r="E10308" t="s">
        <v>17</v>
      </c>
      <c r="F10308">
        <v>825000</v>
      </c>
      <c r="G10308" t="s">
        <v>244</v>
      </c>
      <c r="H10308" t="s">
        <v>108</v>
      </c>
      <c r="I10308" t="s">
        <v>161</v>
      </c>
      <c r="J10308" t="s">
        <v>21</v>
      </c>
      <c r="K10308" t="s">
        <v>22</v>
      </c>
      <c r="L10308" t="s">
        <v>50</v>
      </c>
      <c r="M10308">
        <v>21001</v>
      </c>
      <c r="N10308" t="s">
        <v>58</v>
      </c>
      <c r="O10308" t="s">
        <v>59</v>
      </c>
      <c r="P10308">
        <v>6696269</v>
      </c>
      <c r="Q10308" t="s">
        <v>60</v>
      </c>
      <c r="R10308" t="str">
        <f t="shared" si="484"/>
        <v>Tertile 2</v>
      </c>
      <c r="S10308" t="str">
        <f t="shared" si="485"/>
        <v>Eligible</v>
      </c>
    </row>
    <row r="10309" spans="1:19" x14ac:dyDescent="0.35">
      <c r="A10309" t="s">
        <v>12555</v>
      </c>
      <c r="B10309" s="1">
        <v>44920</v>
      </c>
      <c r="C10309" s="5" t="str">
        <f t="shared" si="483"/>
        <v>12</v>
      </c>
      <c r="D10309" t="s">
        <v>4439</v>
      </c>
      <c r="E10309" t="s">
        <v>17</v>
      </c>
      <c r="F10309">
        <v>855000</v>
      </c>
      <c r="G10309" t="s">
        <v>36</v>
      </c>
      <c r="H10309" t="s">
        <v>369</v>
      </c>
      <c r="I10309" t="s">
        <v>492</v>
      </c>
      <c r="J10309" t="s">
        <v>21</v>
      </c>
      <c r="K10309" t="s">
        <v>22</v>
      </c>
      <c r="L10309" t="s">
        <v>50</v>
      </c>
      <c r="M10309">
        <v>27001</v>
      </c>
      <c r="N10309" t="s">
        <v>42</v>
      </c>
      <c r="O10309" t="s">
        <v>110</v>
      </c>
      <c r="P10309">
        <v>6940972</v>
      </c>
      <c r="Q10309" t="s">
        <v>44</v>
      </c>
      <c r="R10309" t="str">
        <f t="shared" si="484"/>
        <v>Tertile 2</v>
      </c>
      <c r="S10309" t="str">
        <f t="shared" si="485"/>
        <v>Eligible</v>
      </c>
    </row>
    <row r="10310" spans="1:19" x14ac:dyDescent="0.35">
      <c r="A10310" t="s">
        <v>12558</v>
      </c>
      <c r="B10310" s="1">
        <v>44920</v>
      </c>
      <c r="C10310" s="5" t="str">
        <f t="shared" si="483"/>
        <v>12</v>
      </c>
      <c r="D10310" t="s">
        <v>2616</v>
      </c>
      <c r="E10310" t="s">
        <v>17</v>
      </c>
      <c r="F10310">
        <v>860000</v>
      </c>
      <c r="G10310" t="s">
        <v>63</v>
      </c>
      <c r="H10310" t="s">
        <v>48</v>
      </c>
      <c r="I10310" t="s">
        <v>49</v>
      </c>
      <c r="J10310" t="s">
        <v>39</v>
      </c>
      <c r="K10310" t="s">
        <v>40</v>
      </c>
      <c r="L10310" t="s">
        <v>50</v>
      </c>
      <c r="M10310">
        <v>14001</v>
      </c>
      <c r="N10310" t="s">
        <v>66</v>
      </c>
      <c r="O10310" t="s">
        <v>25</v>
      </c>
      <c r="P10310">
        <v>8132748</v>
      </c>
      <c r="Q10310" t="s">
        <v>67</v>
      </c>
      <c r="R10310" t="str">
        <f t="shared" si="484"/>
        <v>Tertile 2</v>
      </c>
      <c r="S10310" t="str">
        <f t="shared" si="485"/>
        <v>Eligible</v>
      </c>
    </row>
    <row r="10311" spans="1:19" x14ac:dyDescent="0.35">
      <c r="A10311" t="s">
        <v>12565</v>
      </c>
      <c r="B10311" s="1">
        <v>44920</v>
      </c>
      <c r="C10311" s="5" t="str">
        <f t="shared" si="483"/>
        <v>12</v>
      </c>
      <c r="D10311" t="s">
        <v>12566</v>
      </c>
      <c r="E10311" t="s">
        <v>86</v>
      </c>
      <c r="F10311">
        <v>876500</v>
      </c>
      <c r="G10311" t="s">
        <v>288</v>
      </c>
      <c r="H10311" t="s">
        <v>167</v>
      </c>
      <c r="I10311" t="s">
        <v>603</v>
      </c>
      <c r="J10311" t="s">
        <v>21</v>
      </c>
      <c r="K10311" t="s">
        <v>22</v>
      </c>
      <c r="L10311" t="s">
        <v>23</v>
      </c>
      <c r="M10311">
        <v>33500</v>
      </c>
      <c r="N10311" t="s">
        <v>32</v>
      </c>
      <c r="O10311" t="s">
        <v>83</v>
      </c>
      <c r="P10311">
        <v>7680400</v>
      </c>
      <c r="Q10311" t="s">
        <v>33</v>
      </c>
      <c r="R10311" t="str">
        <f t="shared" si="484"/>
        <v>Tertile 2</v>
      </c>
      <c r="S10311" t="str">
        <f t="shared" si="485"/>
        <v>Eligible</v>
      </c>
    </row>
    <row r="10312" spans="1:19" x14ac:dyDescent="0.35">
      <c r="A10312" t="s">
        <v>12575</v>
      </c>
      <c r="B10312" s="1">
        <v>44920</v>
      </c>
      <c r="C10312" s="5" t="str">
        <f t="shared" si="483"/>
        <v>12</v>
      </c>
      <c r="D10312" t="s">
        <v>89</v>
      </c>
      <c r="E10312" t="s">
        <v>17</v>
      </c>
      <c r="F10312">
        <v>886000</v>
      </c>
      <c r="G10312" t="s">
        <v>137</v>
      </c>
      <c r="H10312" t="s">
        <v>19</v>
      </c>
      <c r="I10312" t="s">
        <v>1023</v>
      </c>
      <c r="J10312" t="s">
        <v>39</v>
      </c>
      <c r="K10312" t="s">
        <v>40</v>
      </c>
      <c r="L10312" t="s">
        <v>23</v>
      </c>
      <c r="M10312">
        <v>22001</v>
      </c>
      <c r="N10312" t="s">
        <v>24</v>
      </c>
      <c r="O10312" t="s">
        <v>43</v>
      </c>
      <c r="P10312">
        <v>6322470</v>
      </c>
      <c r="Q10312" t="s">
        <v>26</v>
      </c>
      <c r="R10312" t="str">
        <f t="shared" si="484"/>
        <v>Tertile 2</v>
      </c>
      <c r="S10312" t="str">
        <f t="shared" si="485"/>
        <v>Eligible</v>
      </c>
    </row>
    <row r="10313" spans="1:19" x14ac:dyDescent="0.35">
      <c r="A10313" t="s">
        <v>12527</v>
      </c>
      <c r="B10313" s="1">
        <v>44920</v>
      </c>
      <c r="C10313" s="5" t="str">
        <f t="shared" si="483"/>
        <v>12</v>
      </c>
      <c r="D10313" t="s">
        <v>205</v>
      </c>
      <c r="E10313" t="s">
        <v>17</v>
      </c>
      <c r="F10313">
        <v>900000</v>
      </c>
      <c r="G10313" t="s">
        <v>76</v>
      </c>
      <c r="H10313" t="s">
        <v>19</v>
      </c>
      <c r="I10313" t="s">
        <v>316</v>
      </c>
      <c r="J10313" t="s">
        <v>39</v>
      </c>
      <c r="K10313" t="s">
        <v>40</v>
      </c>
      <c r="L10313" t="s">
        <v>50</v>
      </c>
      <c r="M10313">
        <v>25001</v>
      </c>
      <c r="N10313" t="s">
        <v>72</v>
      </c>
      <c r="O10313" t="s">
        <v>59</v>
      </c>
      <c r="P10313">
        <v>7755419</v>
      </c>
      <c r="Q10313" t="s">
        <v>73</v>
      </c>
      <c r="R10313" t="str">
        <f t="shared" si="484"/>
        <v>Tertile 2</v>
      </c>
      <c r="S10313" t="str">
        <f t="shared" si="485"/>
        <v>Eligible</v>
      </c>
    </row>
    <row r="10314" spans="1:19" x14ac:dyDescent="0.35">
      <c r="A10314" t="s">
        <v>12586</v>
      </c>
      <c r="B10314" s="1">
        <v>44920</v>
      </c>
      <c r="C10314" s="5" t="str">
        <f t="shared" si="483"/>
        <v>12</v>
      </c>
      <c r="D10314" t="s">
        <v>302</v>
      </c>
      <c r="E10314" t="s">
        <v>17</v>
      </c>
      <c r="F10314">
        <v>900000</v>
      </c>
      <c r="G10314" t="s">
        <v>160</v>
      </c>
      <c r="H10314" t="s">
        <v>303</v>
      </c>
      <c r="I10314" t="s">
        <v>657</v>
      </c>
      <c r="J10314" t="s">
        <v>21</v>
      </c>
      <c r="K10314" t="s">
        <v>22</v>
      </c>
      <c r="L10314" t="s">
        <v>23</v>
      </c>
      <c r="M10314">
        <v>19001</v>
      </c>
      <c r="N10314" t="s">
        <v>58</v>
      </c>
      <c r="O10314" t="s">
        <v>110</v>
      </c>
      <c r="P10314">
        <v>8139277</v>
      </c>
      <c r="Q10314" t="s">
        <v>60</v>
      </c>
      <c r="R10314" t="str">
        <f t="shared" si="484"/>
        <v>Tertile 2</v>
      </c>
      <c r="S10314" t="str">
        <f t="shared" si="485"/>
        <v>Eligible</v>
      </c>
    </row>
    <row r="10315" spans="1:19" x14ac:dyDescent="0.35">
      <c r="A10315" t="s">
        <v>12599</v>
      </c>
      <c r="B10315" s="1">
        <v>44920</v>
      </c>
      <c r="C10315" s="5" t="str">
        <f t="shared" si="483"/>
        <v>12</v>
      </c>
      <c r="D10315" t="s">
        <v>502</v>
      </c>
      <c r="E10315" t="s">
        <v>17</v>
      </c>
      <c r="F10315">
        <v>910000</v>
      </c>
      <c r="G10315" t="s">
        <v>103</v>
      </c>
      <c r="H10315" t="s">
        <v>113</v>
      </c>
      <c r="I10315" t="s">
        <v>114</v>
      </c>
      <c r="J10315" t="s">
        <v>21</v>
      </c>
      <c r="K10315" t="s">
        <v>22</v>
      </c>
      <c r="L10315" t="s">
        <v>23</v>
      </c>
      <c r="M10315">
        <v>22001</v>
      </c>
      <c r="N10315" t="s">
        <v>42</v>
      </c>
      <c r="O10315" t="s">
        <v>83</v>
      </c>
      <c r="P10315">
        <v>6292441</v>
      </c>
      <c r="Q10315" t="s">
        <v>44</v>
      </c>
      <c r="R10315" t="str">
        <f t="shared" si="484"/>
        <v>Tertile 2</v>
      </c>
      <c r="S10315" t="str">
        <f t="shared" si="485"/>
        <v>Eligible</v>
      </c>
    </row>
    <row r="10316" spans="1:19" x14ac:dyDescent="0.35">
      <c r="A10316" t="s">
        <v>12595</v>
      </c>
      <c r="B10316" s="1">
        <v>44920</v>
      </c>
      <c r="C10316" s="5" t="str">
        <f t="shared" si="483"/>
        <v>12</v>
      </c>
      <c r="D10316" t="s">
        <v>2221</v>
      </c>
      <c r="E10316" t="s">
        <v>17</v>
      </c>
      <c r="F10316">
        <v>911000</v>
      </c>
      <c r="G10316" t="s">
        <v>90</v>
      </c>
      <c r="H10316" t="s">
        <v>56</v>
      </c>
      <c r="I10316" t="s">
        <v>57</v>
      </c>
      <c r="J10316" t="s">
        <v>21</v>
      </c>
      <c r="K10316" t="s">
        <v>22</v>
      </c>
      <c r="L10316" t="s">
        <v>50</v>
      </c>
      <c r="M10316">
        <v>24000</v>
      </c>
      <c r="N10316" t="s">
        <v>72</v>
      </c>
      <c r="O10316" t="s">
        <v>59</v>
      </c>
      <c r="P10316">
        <v>6759004</v>
      </c>
      <c r="Q10316" t="s">
        <v>26</v>
      </c>
      <c r="R10316" t="str">
        <f t="shared" si="484"/>
        <v>Tertile 2</v>
      </c>
      <c r="S10316" t="str">
        <f t="shared" si="485"/>
        <v>Eligible</v>
      </c>
    </row>
    <row r="10317" spans="1:19" x14ac:dyDescent="0.35">
      <c r="A10317" t="s">
        <v>12581</v>
      </c>
      <c r="B10317" s="1">
        <v>44920</v>
      </c>
      <c r="C10317" s="5" t="str">
        <f t="shared" si="483"/>
        <v>12</v>
      </c>
      <c r="D10317" t="s">
        <v>207</v>
      </c>
      <c r="E10317" t="s">
        <v>17</v>
      </c>
      <c r="F10317">
        <v>915000</v>
      </c>
      <c r="G10317" t="s">
        <v>252</v>
      </c>
      <c r="H10317" t="s">
        <v>319</v>
      </c>
      <c r="I10317" t="s">
        <v>320</v>
      </c>
      <c r="J10317" t="s">
        <v>21</v>
      </c>
      <c r="K10317" t="s">
        <v>22</v>
      </c>
      <c r="L10317" t="s">
        <v>50</v>
      </c>
      <c r="M10317">
        <v>15001</v>
      </c>
      <c r="N10317" t="s">
        <v>72</v>
      </c>
      <c r="O10317" t="s">
        <v>110</v>
      </c>
      <c r="P10317">
        <v>7058072</v>
      </c>
      <c r="Q10317" t="s">
        <v>73</v>
      </c>
      <c r="R10317" t="str">
        <f t="shared" si="484"/>
        <v>Tertile 2</v>
      </c>
      <c r="S10317" t="str">
        <f t="shared" si="485"/>
        <v>Eligible</v>
      </c>
    </row>
    <row r="10318" spans="1:19" x14ac:dyDescent="0.35">
      <c r="A10318" t="s">
        <v>12540</v>
      </c>
      <c r="B10318" s="1">
        <v>44920</v>
      </c>
      <c r="C10318" s="5" t="str">
        <f t="shared" si="483"/>
        <v>12</v>
      </c>
      <c r="D10318" t="s">
        <v>1339</v>
      </c>
      <c r="E10318" t="s">
        <v>17</v>
      </c>
      <c r="F10318">
        <v>917000</v>
      </c>
      <c r="G10318" t="s">
        <v>29</v>
      </c>
      <c r="H10318" t="s">
        <v>64</v>
      </c>
      <c r="I10318" t="s">
        <v>171</v>
      </c>
      <c r="J10318" t="s">
        <v>39</v>
      </c>
      <c r="K10318" t="s">
        <v>40</v>
      </c>
      <c r="L10318" t="s">
        <v>50</v>
      </c>
      <c r="M10318">
        <v>24001</v>
      </c>
      <c r="N10318" t="s">
        <v>32</v>
      </c>
      <c r="O10318" t="s">
        <v>110</v>
      </c>
      <c r="P10318">
        <v>7620130</v>
      </c>
      <c r="Q10318" t="s">
        <v>33</v>
      </c>
      <c r="R10318" t="str">
        <f t="shared" si="484"/>
        <v>Tertile 2</v>
      </c>
      <c r="S10318" t="str">
        <f t="shared" si="485"/>
        <v>Eligible</v>
      </c>
    </row>
    <row r="10319" spans="1:19" x14ac:dyDescent="0.35">
      <c r="A10319" t="s">
        <v>12577</v>
      </c>
      <c r="B10319" s="1">
        <v>44920</v>
      </c>
      <c r="C10319" s="5" t="str">
        <f t="shared" si="483"/>
        <v>12</v>
      </c>
      <c r="D10319" t="s">
        <v>97</v>
      </c>
      <c r="E10319" t="s">
        <v>17</v>
      </c>
      <c r="F10319">
        <v>920000</v>
      </c>
      <c r="G10319" t="s">
        <v>195</v>
      </c>
      <c r="H10319" t="s">
        <v>481</v>
      </c>
      <c r="I10319" t="s">
        <v>1154</v>
      </c>
      <c r="J10319" t="s">
        <v>21</v>
      </c>
      <c r="K10319" t="s">
        <v>22</v>
      </c>
      <c r="L10319" t="s">
        <v>23</v>
      </c>
      <c r="M10319">
        <v>23001</v>
      </c>
      <c r="N10319" t="s">
        <v>42</v>
      </c>
      <c r="O10319" t="s">
        <v>110</v>
      </c>
      <c r="P10319">
        <v>6589458</v>
      </c>
      <c r="Q10319" t="s">
        <v>44</v>
      </c>
      <c r="R10319" t="str">
        <f t="shared" si="484"/>
        <v>Tertile 2</v>
      </c>
      <c r="S10319" t="str">
        <f t="shared" si="485"/>
        <v>Eligible</v>
      </c>
    </row>
    <row r="10320" spans="1:19" x14ac:dyDescent="0.35">
      <c r="A10320" t="s">
        <v>12576</v>
      </c>
      <c r="B10320" s="1">
        <v>44920</v>
      </c>
      <c r="C10320" s="5" t="str">
        <f t="shared" si="483"/>
        <v>12</v>
      </c>
      <c r="D10320" t="s">
        <v>9520</v>
      </c>
      <c r="E10320" t="s">
        <v>17</v>
      </c>
      <c r="F10320">
        <v>970000</v>
      </c>
      <c r="G10320" t="s">
        <v>191</v>
      </c>
      <c r="H10320" t="s">
        <v>56</v>
      </c>
      <c r="I10320" t="s">
        <v>91</v>
      </c>
      <c r="J10320" t="s">
        <v>39</v>
      </c>
      <c r="K10320" t="s">
        <v>40</v>
      </c>
      <c r="L10320" t="s">
        <v>50</v>
      </c>
      <c r="M10320">
        <v>17001</v>
      </c>
      <c r="N10320" t="s">
        <v>32</v>
      </c>
      <c r="O10320" t="s">
        <v>25</v>
      </c>
      <c r="P10320">
        <v>7699549</v>
      </c>
      <c r="Q10320" t="s">
        <v>33</v>
      </c>
      <c r="R10320" t="str">
        <f t="shared" si="484"/>
        <v>Tertile 2</v>
      </c>
      <c r="S10320" t="str">
        <f t="shared" si="485"/>
        <v>Eligible</v>
      </c>
    </row>
    <row r="10321" spans="1:19" x14ac:dyDescent="0.35">
      <c r="A10321" t="s">
        <v>12582</v>
      </c>
      <c r="B10321" s="1">
        <v>44920</v>
      </c>
      <c r="C10321" s="5" t="str">
        <f t="shared" si="483"/>
        <v>12</v>
      </c>
      <c r="D10321" t="s">
        <v>210</v>
      </c>
      <c r="E10321" t="s">
        <v>17</v>
      </c>
      <c r="F10321">
        <v>976000</v>
      </c>
      <c r="G10321" t="s">
        <v>268</v>
      </c>
      <c r="H10321" t="s">
        <v>48</v>
      </c>
      <c r="I10321" t="s">
        <v>123</v>
      </c>
      <c r="J10321" t="s">
        <v>21</v>
      </c>
      <c r="K10321" t="s">
        <v>22</v>
      </c>
      <c r="L10321" t="s">
        <v>50</v>
      </c>
      <c r="M10321">
        <v>12001</v>
      </c>
      <c r="N10321" t="s">
        <v>24</v>
      </c>
      <c r="O10321" t="s">
        <v>25</v>
      </c>
      <c r="P10321">
        <v>6370888</v>
      </c>
      <c r="Q10321" t="s">
        <v>26</v>
      </c>
      <c r="R10321" t="str">
        <f t="shared" si="484"/>
        <v>Tertile 2</v>
      </c>
      <c r="S10321" t="str">
        <f t="shared" si="485"/>
        <v>Eligible</v>
      </c>
    </row>
    <row r="10322" spans="1:19" x14ac:dyDescent="0.35">
      <c r="A10322" t="s">
        <v>12593</v>
      </c>
      <c r="B10322" s="1">
        <v>44920</v>
      </c>
      <c r="C10322" s="5" t="str">
        <f t="shared" si="483"/>
        <v>12</v>
      </c>
      <c r="D10322" t="s">
        <v>2217</v>
      </c>
      <c r="E10322" t="s">
        <v>86</v>
      </c>
      <c r="F10322">
        <v>982500</v>
      </c>
      <c r="G10322" t="s">
        <v>160</v>
      </c>
      <c r="H10322" t="s">
        <v>37</v>
      </c>
      <c r="I10322" t="s">
        <v>38</v>
      </c>
      <c r="J10322" t="s">
        <v>39</v>
      </c>
      <c r="K10322" t="s">
        <v>40</v>
      </c>
      <c r="L10322" t="s">
        <v>50</v>
      </c>
      <c r="M10322">
        <v>31500</v>
      </c>
      <c r="N10322" t="s">
        <v>58</v>
      </c>
      <c r="O10322" t="s">
        <v>43</v>
      </c>
      <c r="P10322">
        <v>8276792</v>
      </c>
      <c r="Q10322" t="s">
        <v>67</v>
      </c>
      <c r="R10322" t="str">
        <f t="shared" si="484"/>
        <v>Tertile 2</v>
      </c>
      <c r="S10322" t="str">
        <f t="shared" si="485"/>
        <v>Eligible</v>
      </c>
    </row>
    <row r="10323" spans="1:19" x14ac:dyDescent="0.35">
      <c r="A10323" t="s">
        <v>12562</v>
      </c>
      <c r="B10323" s="1">
        <v>44920</v>
      </c>
      <c r="C10323" s="5" t="str">
        <f t="shared" si="483"/>
        <v>12</v>
      </c>
      <c r="D10323" t="s">
        <v>2642</v>
      </c>
      <c r="E10323" t="s">
        <v>17</v>
      </c>
      <c r="F10323">
        <v>1012000</v>
      </c>
      <c r="G10323" t="s">
        <v>191</v>
      </c>
      <c r="H10323" t="s">
        <v>56</v>
      </c>
      <c r="I10323" t="s">
        <v>91</v>
      </c>
      <c r="J10323" t="s">
        <v>39</v>
      </c>
      <c r="K10323" t="s">
        <v>40</v>
      </c>
      <c r="L10323" t="s">
        <v>50</v>
      </c>
      <c r="M10323">
        <v>34200</v>
      </c>
      <c r="N10323" t="s">
        <v>32</v>
      </c>
      <c r="O10323" t="s">
        <v>25</v>
      </c>
      <c r="P10323">
        <v>8669817</v>
      </c>
      <c r="Q10323" t="s">
        <v>33</v>
      </c>
      <c r="R10323" t="str">
        <f t="shared" si="484"/>
        <v>Tertile 3</v>
      </c>
      <c r="S10323" t="str">
        <f t="shared" si="485"/>
        <v>Eligible</v>
      </c>
    </row>
    <row r="10324" spans="1:19" x14ac:dyDescent="0.35">
      <c r="A10324" t="s">
        <v>12554</v>
      </c>
      <c r="B10324" s="1">
        <v>44920</v>
      </c>
      <c r="C10324" s="5" t="str">
        <f t="shared" si="483"/>
        <v>12</v>
      </c>
      <c r="D10324" t="s">
        <v>1431</v>
      </c>
      <c r="E10324" t="s">
        <v>17</v>
      </c>
      <c r="F10324">
        <v>1016000</v>
      </c>
      <c r="G10324" t="s">
        <v>268</v>
      </c>
      <c r="H10324" t="s">
        <v>148</v>
      </c>
      <c r="I10324" t="s">
        <v>765</v>
      </c>
      <c r="J10324" t="s">
        <v>21</v>
      </c>
      <c r="K10324" t="s">
        <v>22</v>
      </c>
      <c r="L10324" t="s">
        <v>50</v>
      </c>
      <c r="M10324">
        <v>25601</v>
      </c>
      <c r="N10324" t="s">
        <v>24</v>
      </c>
      <c r="O10324" t="s">
        <v>25</v>
      </c>
      <c r="P10324">
        <v>6285437</v>
      </c>
      <c r="Q10324" t="s">
        <v>26</v>
      </c>
      <c r="R10324" t="str">
        <f t="shared" si="484"/>
        <v>Tertile 3</v>
      </c>
      <c r="S10324" t="str">
        <f t="shared" si="485"/>
        <v>Eligible</v>
      </c>
    </row>
    <row r="10325" spans="1:19" x14ac:dyDescent="0.35">
      <c r="A10325" t="s">
        <v>12598</v>
      </c>
      <c r="B10325" s="1">
        <v>44920</v>
      </c>
      <c r="C10325" s="5" t="str">
        <f t="shared" si="483"/>
        <v>12</v>
      </c>
      <c r="D10325" t="s">
        <v>2230</v>
      </c>
      <c r="E10325" t="s">
        <v>17</v>
      </c>
      <c r="F10325">
        <v>1030000</v>
      </c>
      <c r="G10325" t="s">
        <v>103</v>
      </c>
      <c r="H10325" t="s">
        <v>187</v>
      </c>
      <c r="I10325" t="s">
        <v>188</v>
      </c>
      <c r="J10325" t="s">
        <v>21</v>
      </c>
      <c r="K10325" t="s">
        <v>22</v>
      </c>
      <c r="L10325" t="s">
        <v>50</v>
      </c>
      <c r="M10325">
        <v>42000</v>
      </c>
      <c r="N10325" t="s">
        <v>42</v>
      </c>
      <c r="O10325" t="s">
        <v>110</v>
      </c>
      <c r="P10325">
        <v>7546083</v>
      </c>
      <c r="Q10325" t="s">
        <v>52</v>
      </c>
      <c r="R10325" t="str">
        <f t="shared" si="484"/>
        <v>Tertile 3</v>
      </c>
      <c r="S10325" t="str">
        <f t="shared" si="485"/>
        <v>Eligible</v>
      </c>
    </row>
    <row r="10326" spans="1:19" x14ac:dyDescent="0.35">
      <c r="A10326" t="s">
        <v>12563</v>
      </c>
      <c r="B10326" s="1">
        <v>44920</v>
      </c>
      <c r="C10326" s="5" t="str">
        <f t="shared" si="483"/>
        <v>12</v>
      </c>
      <c r="D10326" t="s">
        <v>12564</v>
      </c>
      <c r="E10326" t="s">
        <v>17</v>
      </c>
      <c r="F10326">
        <v>1055000</v>
      </c>
      <c r="G10326" t="s">
        <v>195</v>
      </c>
      <c r="H10326" t="s">
        <v>81</v>
      </c>
      <c r="I10326" t="s">
        <v>82</v>
      </c>
      <c r="J10326" t="s">
        <v>21</v>
      </c>
      <c r="K10326" t="s">
        <v>22</v>
      </c>
      <c r="L10326" t="s">
        <v>50</v>
      </c>
      <c r="M10326">
        <v>21500</v>
      </c>
      <c r="N10326" t="s">
        <v>42</v>
      </c>
      <c r="O10326" t="s">
        <v>83</v>
      </c>
      <c r="P10326">
        <v>7449227</v>
      </c>
      <c r="Q10326" t="s">
        <v>44</v>
      </c>
      <c r="R10326" t="str">
        <f t="shared" si="484"/>
        <v>Tertile 3</v>
      </c>
      <c r="S10326" t="str">
        <f t="shared" si="485"/>
        <v>Eligible</v>
      </c>
    </row>
    <row r="10327" spans="1:19" x14ac:dyDescent="0.35">
      <c r="A10327" t="s">
        <v>12559</v>
      </c>
      <c r="B10327" s="1">
        <v>44920</v>
      </c>
      <c r="C10327" s="5" t="str">
        <f t="shared" si="483"/>
        <v>12</v>
      </c>
      <c r="D10327" t="s">
        <v>12560</v>
      </c>
      <c r="E10327" t="s">
        <v>17</v>
      </c>
      <c r="F10327">
        <v>1100000</v>
      </c>
      <c r="G10327" t="s">
        <v>70</v>
      </c>
      <c r="H10327" t="s">
        <v>64</v>
      </c>
      <c r="I10327" t="s">
        <v>292</v>
      </c>
      <c r="J10327" t="s">
        <v>39</v>
      </c>
      <c r="K10327" t="s">
        <v>40</v>
      </c>
      <c r="L10327" t="s">
        <v>50</v>
      </c>
      <c r="M10327">
        <v>12000</v>
      </c>
      <c r="N10327" t="s">
        <v>72</v>
      </c>
      <c r="O10327" t="s">
        <v>83</v>
      </c>
      <c r="P10327">
        <v>7702078</v>
      </c>
      <c r="Q10327" t="s">
        <v>73</v>
      </c>
      <c r="R10327" t="str">
        <f t="shared" si="484"/>
        <v>Tertile 3</v>
      </c>
      <c r="S10327" t="str">
        <f t="shared" si="485"/>
        <v>Eligible</v>
      </c>
    </row>
    <row r="10328" spans="1:19" x14ac:dyDescent="0.35">
      <c r="A10328" t="s">
        <v>12531</v>
      </c>
      <c r="B10328" s="1">
        <v>44920</v>
      </c>
      <c r="C10328" s="5" t="str">
        <f t="shared" si="483"/>
        <v>12</v>
      </c>
      <c r="D10328" t="s">
        <v>1221</v>
      </c>
      <c r="E10328" t="s">
        <v>86</v>
      </c>
      <c r="F10328">
        <v>1200000</v>
      </c>
      <c r="G10328" t="s">
        <v>80</v>
      </c>
      <c r="H10328" t="s">
        <v>143</v>
      </c>
      <c r="I10328" t="s">
        <v>806</v>
      </c>
      <c r="J10328" t="s">
        <v>39</v>
      </c>
      <c r="K10328" t="s">
        <v>40</v>
      </c>
      <c r="L10328" t="s">
        <v>50</v>
      </c>
      <c r="M10328">
        <v>14001</v>
      </c>
      <c r="N10328" t="s">
        <v>66</v>
      </c>
      <c r="O10328" t="s">
        <v>25</v>
      </c>
      <c r="P10328">
        <v>6926197</v>
      </c>
      <c r="Q10328" t="s">
        <v>67</v>
      </c>
      <c r="R10328" t="str">
        <f t="shared" si="484"/>
        <v>Tertile 3</v>
      </c>
      <c r="S10328" t="str">
        <f t="shared" si="485"/>
        <v>Eligible</v>
      </c>
    </row>
    <row r="10329" spans="1:19" x14ac:dyDescent="0.35">
      <c r="A10329" t="s">
        <v>12568</v>
      </c>
      <c r="B10329" s="1">
        <v>44920</v>
      </c>
      <c r="C10329" s="5" t="str">
        <f t="shared" si="483"/>
        <v>12</v>
      </c>
      <c r="D10329" t="s">
        <v>2647</v>
      </c>
      <c r="E10329" t="s">
        <v>17</v>
      </c>
      <c r="F10329">
        <v>1205000</v>
      </c>
      <c r="G10329" t="s">
        <v>248</v>
      </c>
      <c r="H10329" t="s">
        <v>104</v>
      </c>
      <c r="I10329" t="s">
        <v>487</v>
      </c>
      <c r="J10329" t="s">
        <v>21</v>
      </c>
      <c r="K10329" t="s">
        <v>22</v>
      </c>
      <c r="L10329" t="s">
        <v>23</v>
      </c>
      <c r="M10329">
        <v>31501</v>
      </c>
      <c r="N10329" t="s">
        <v>66</v>
      </c>
      <c r="O10329" t="s">
        <v>25</v>
      </c>
      <c r="P10329">
        <v>8763623</v>
      </c>
      <c r="Q10329" t="s">
        <v>67</v>
      </c>
      <c r="R10329" t="str">
        <f t="shared" si="484"/>
        <v>Tertile 3</v>
      </c>
      <c r="S10329" t="str">
        <f t="shared" si="485"/>
        <v>Eligible</v>
      </c>
    </row>
    <row r="10330" spans="1:19" x14ac:dyDescent="0.35">
      <c r="A10330" t="s">
        <v>12526</v>
      </c>
      <c r="B10330" s="1">
        <v>44920</v>
      </c>
      <c r="C10330" s="5" t="str">
        <f t="shared" si="483"/>
        <v>12</v>
      </c>
      <c r="D10330" t="s">
        <v>1213</v>
      </c>
      <c r="E10330" t="s">
        <v>17</v>
      </c>
      <c r="F10330">
        <v>1400000</v>
      </c>
      <c r="G10330" t="s">
        <v>152</v>
      </c>
      <c r="H10330" t="s">
        <v>56</v>
      </c>
      <c r="I10330" t="s">
        <v>977</v>
      </c>
      <c r="J10330" t="s">
        <v>21</v>
      </c>
      <c r="K10330" t="s">
        <v>22</v>
      </c>
      <c r="L10330" t="s">
        <v>23</v>
      </c>
      <c r="M10330">
        <v>45001</v>
      </c>
      <c r="N10330" t="s">
        <v>66</v>
      </c>
      <c r="O10330" t="s">
        <v>43</v>
      </c>
      <c r="P10330">
        <v>7010468</v>
      </c>
      <c r="Q10330" t="s">
        <v>67</v>
      </c>
      <c r="R10330" t="str">
        <f t="shared" si="484"/>
        <v>Tertile 3</v>
      </c>
      <c r="S10330" t="str">
        <f t="shared" si="485"/>
        <v>Eligible</v>
      </c>
    </row>
    <row r="10331" spans="1:19" x14ac:dyDescent="0.35">
      <c r="A10331" t="s">
        <v>12584</v>
      </c>
      <c r="B10331" s="1">
        <v>44920</v>
      </c>
      <c r="C10331" s="5" t="str">
        <f t="shared" si="483"/>
        <v>12</v>
      </c>
      <c r="D10331" t="s">
        <v>256</v>
      </c>
      <c r="E10331" t="s">
        <v>17</v>
      </c>
      <c r="F10331">
        <v>1420000</v>
      </c>
      <c r="G10331" t="s">
        <v>291</v>
      </c>
      <c r="H10331" t="s">
        <v>19</v>
      </c>
      <c r="I10331" t="s">
        <v>296</v>
      </c>
      <c r="J10331" t="s">
        <v>21</v>
      </c>
      <c r="K10331" t="s">
        <v>22</v>
      </c>
      <c r="L10331" t="s">
        <v>50</v>
      </c>
      <c r="M10331">
        <v>62001</v>
      </c>
      <c r="N10331" t="s">
        <v>42</v>
      </c>
      <c r="O10331" t="s">
        <v>110</v>
      </c>
      <c r="P10331">
        <v>6243705</v>
      </c>
      <c r="Q10331" t="s">
        <v>44</v>
      </c>
      <c r="R10331" t="str">
        <f t="shared" si="484"/>
        <v>Tertile 3</v>
      </c>
      <c r="S10331" t="str">
        <f t="shared" si="485"/>
        <v>Eligible</v>
      </c>
    </row>
    <row r="10332" spans="1:19" x14ac:dyDescent="0.35">
      <c r="A10332" t="s">
        <v>12548</v>
      </c>
      <c r="B10332" s="1">
        <v>44920</v>
      </c>
      <c r="C10332" s="5" t="str">
        <f t="shared" si="483"/>
        <v>12</v>
      </c>
      <c r="D10332" t="s">
        <v>1400</v>
      </c>
      <c r="E10332" t="s">
        <v>17</v>
      </c>
      <c r="F10332">
        <v>1600000</v>
      </c>
      <c r="G10332" t="s">
        <v>195</v>
      </c>
      <c r="H10332" t="s">
        <v>444</v>
      </c>
      <c r="I10332" t="s">
        <v>929</v>
      </c>
      <c r="J10332" t="s">
        <v>39</v>
      </c>
      <c r="K10332" t="s">
        <v>40</v>
      </c>
      <c r="L10332" t="s">
        <v>50</v>
      </c>
      <c r="M10332">
        <v>22001</v>
      </c>
      <c r="N10332" t="s">
        <v>42</v>
      </c>
      <c r="O10332" t="s">
        <v>25</v>
      </c>
      <c r="P10332">
        <v>7254114</v>
      </c>
      <c r="Q10332" t="s">
        <v>44</v>
      </c>
      <c r="R10332" t="str">
        <f t="shared" si="484"/>
        <v>Tertile 3</v>
      </c>
      <c r="S10332" t="str">
        <f t="shared" si="485"/>
        <v>Eligible</v>
      </c>
    </row>
    <row r="10333" spans="1:19" x14ac:dyDescent="0.35">
      <c r="A10333" t="s">
        <v>12552</v>
      </c>
      <c r="B10333" s="1">
        <v>44920</v>
      </c>
      <c r="C10333" s="5" t="str">
        <f t="shared" si="483"/>
        <v>12</v>
      </c>
      <c r="D10333" t="s">
        <v>1428</v>
      </c>
      <c r="E10333" t="s">
        <v>17</v>
      </c>
      <c r="F10333">
        <v>1610000</v>
      </c>
      <c r="G10333" t="s">
        <v>248</v>
      </c>
      <c r="H10333" t="s">
        <v>174</v>
      </c>
      <c r="I10333" t="s">
        <v>579</v>
      </c>
      <c r="J10333" t="s">
        <v>39</v>
      </c>
      <c r="K10333" t="s">
        <v>40</v>
      </c>
      <c r="L10333" t="s">
        <v>23</v>
      </c>
      <c r="M10333">
        <v>85001</v>
      </c>
      <c r="N10333" t="s">
        <v>66</v>
      </c>
      <c r="O10333" t="s">
        <v>25</v>
      </c>
      <c r="P10333">
        <v>7470917</v>
      </c>
      <c r="Q10333" t="s">
        <v>67</v>
      </c>
      <c r="R10333" t="str">
        <f t="shared" si="484"/>
        <v>Tertile 3</v>
      </c>
      <c r="S10333" t="str">
        <f t="shared" si="485"/>
        <v>Eligible</v>
      </c>
    </row>
    <row r="10334" spans="1:19" x14ac:dyDescent="0.35">
      <c r="A10334" t="s">
        <v>12534</v>
      </c>
      <c r="B10334" s="1">
        <v>44920</v>
      </c>
      <c r="C10334" s="5" t="str">
        <f t="shared" si="483"/>
        <v>12</v>
      </c>
      <c r="D10334" t="s">
        <v>1246</v>
      </c>
      <c r="E10334" t="s">
        <v>17</v>
      </c>
      <c r="F10334">
        <v>1650000</v>
      </c>
      <c r="G10334" t="s">
        <v>98</v>
      </c>
      <c r="H10334" t="s">
        <v>319</v>
      </c>
      <c r="I10334" t="s">
        <v>478</v>
      </c>
      <c r="J10334" t="s">
        <v>21</v>
      </c>
      <c r="K10334" t="s">
        <v>22</v>
      </c>
      <c r="L10334" t="s">
        <v>23</v>
      </c>
      <c r="M10334">
        <v>60000</v>
      </c>
      <c r="N10334" t="s">
        <v>32</v>
      </c>
      <c r="O10334" t="s">
        <v>110</v>
      </c>
      <c r="P10334">
        <v>8162412</v>
      </c>
      <c r="Q10334" t="s">
        <v>33</v>
      </c>
      <c r="R10334" t="str">
        <f t="shared" si="484"/>
        <v>Tertile 3</v>
      </c>
      <c r="S10334" t="str">
        <f t="shared" si="485"/>
        <v>Eligible</v>
      </c>
    </row>
    <row r="10335" spans="1:19" x14ac:dyDescent="0.35">
      <c r="A10335" t="s">
        <v>12567</v>
      </c>
      <c r="B10335" s="1">
        <v>44920</v>
      </c>
      <c r="C10335" s="5" t="str">
        <f t="shared" si="483"/>
        <v>12</v>
      </c>
      <c r="D10335" t="s">
        <v>738</v>
      </c>
      <c r="E10335" t="s">
        <v>17</v>
      </c>
      <c r="F10335">
        <v>1700000</v>
      </c>
      <c r="G10335" t="s">
        <v>244</v>
      </c>
      <c r="H10335" t="s">
        <v>113</v>
      </c>
      <c r="I10335" t="s">
        <v>395</v>
      </c>
      <c r="J10335" t="s">
        <v>39</v>
      </c>
      <c r="K10335" t="s">
        <v>40</v>
      </c>
      <c r="L10335" t="s">
        <v>50</v>
      </c>
      <c r="M10335">
        <v>49000</v>
      </c>
      <c r="N10335" t="s">
        <v>58</v>
      </c>
      <c r="O10335" t="s">
        <v>25</v>
      </c>
      <c r="P10335">
        <v>7283667</v>
      </c>
      <c r="Q10335" t="s">
        <v>60</v>
      </c>
      <c r="R10335" t="str">
        <f t="shared" si="484"/>
        <v>Tertile 3</v>
      </c>
      <c r="S10335" t="str">
        <f t="shared" si="485"/>
        <v>Eligible</v>
      </c>
    </row>
    <row r="10336" spans="1:19" x14ac:dyDescent="0.35">
      <c r="A10336" t="s">
        <v>12535</v>
      </c>
      <c r="B10336" s="1">
        <v>44920</v>
      </c>
      <c r="C10336" s="5" t="str">
        <f t="shared" si="483"/>
        <v>12</v>
      </c>
      <c r="D10336" t="s">
        <v>1268</v>
      </c>
      <c r="E10336" t="s">
        <v>17</v>
      </c>
      <c r="F10336">
        <v>1720000</v>
      </c>
      <c r="G10336" t="s">
        <v>103</v>
      </c>
      <c r="H10336" t="s">
        <v>99</v>
      </c>
      <c r="I10336" t="s">
        <v>238</v>
      </c>
      <c r="J10336" t="s">
        <v>39</v>
      </c>
      <c r="K10336" t="s">
        <v>40</v>
      </c>
      <c r="L10336" t="s">
        <v>50</v>
      </c>
      <c r="M10336">
        <v>22000</v>
      </c>
      <c r="N10336" t="s">
        <v>42</v>
      </c>
      <c r="O10336" t="s">
        <v>59</v>
      </c>
      <c r="P10336">
        <v>6880469</v>
      </c>
      <c r="Q10336" t="s">
        <v>44</v>
      </c>
      <c r="R10336" t="str">
        <f t="shared" si="484"/>
        <v>Tertile 3</v>
      </c>
      <c r="S10336" t="str">
        <f t="shared" si="485"/>
        <v>Eligible</v>
      </c>
    </row>
    <row r="10337" spans="1:19" x14ac:dyDescent="0.35">
      <c r="A10337" t="s">
        <v>12529</v>
      </c>
      <c r="B10337" s="1">
        <v>44920</v>
      </c>
      <c r="C10337" s="5" t="str">
        <f t="shared" si="483"/>
        <v>12</v>
      </c>
      <c r="D10337" t="s">
        <v>1218</v>
      </c>
      <c r="E10337" t="s">
        <v>17</v>
      </c>
      <c r="F10337">
        <v>1725000</v>
      </c>
      <c r="G10337" t="s">
        <v>80</v>
      </c>
      <c r="H10337" t="s">
        <v>174</v>
      </c>
      <c r="I10337" t="s">
        <v>220</v>
      </c>
      <c r="J10337" t="s">
        <v>21</v>
      </c>
      <c r="K10337" t="s">
        <v>22</v>
      </c>
      <c r="L10337" t="s">
        <v>23</v>
      </c>
      <c r="M10337">
        <v>14501</v>
      </c>
      <c r="N10337" t="s">
        <v>66</v>
      </c>
      <c r="O10337" t="s">
        <v>59</v>
      </c>
      <c r="P10337">
        <v>6826130</v>
      </c>
      <c r="Q10337" t="s">
        <v>67</v>
      </c>
      <c r="R10337" t="str">
        <f t="shared" si="484"/>
        <v>Tertile 3</v>
      </c>
      <c r="S10337" t="str">
        <f t="shared" si="485"/>
        <v>Eligible</v>
      </c>
    </row>
    <row r="10338" spans="1:19" x14ac:dyDescent="0.35">
      <c r="A10338" t="s">
        <v>12553</v>
      </c>
      <c r="B10338" s="1">
        <v>44920</v>
      </c>
      <c r="C10338" s="5" t="str">
        <f t="shared" si="483"/>
        <v>12</v>
      </c>
      <c r="D10338" t="s">
        <v>5940</v>
      </c>
      <c r="E10338" t="s">
        <v>17</v>
      </c>
      <c r="F10338">
        <v>1742000</v>
      </c>
      <c r="G10338" t="s">
        <v>252</v>
      </c>
      <c r="H10338" t="s">
        <v>64</v>
      </c>
      <c r="I10338" t="s">
        <v>171</v>
      </c>
      <c r="J10338" t="s">
        <v>39</v>
      </c>
      <c r="K10338" t="s">
        <v>40</v>
      </c>
      <c r="L10338" t="s">
        <v>50</v>
      </c>
      <c r="M10338">
        <v>21201</v>
      </c>
      <c r="N10338" t="s">
        <v>72</v>
      </c>
      <c r="O10338" t="s">
        <v>110</v>
      </c>
      <c r="P10338">
        <v>6095844</v>
      </c>
      <c r="Q10338" t="s">
        <v>73</v>
      </c>
      <c r="R10338" t="str">
        <f t="shared" si="484"/>
        <v>Tertile 3</v>
      </c>
      <c r="S10338" t="str">
        <f t="shared" si="485"/>
        <v>Eligible</v>
      </c>
    </row>
    <row r="10339" spans="1:19" x14ac:dyDescent="0.35">
      <c r="A10339" t="s">
        <v>12530</v>
      </c>
      <c r="B10339" s="1">
        <v>44920</v>
      </c>
      <c r="C10339" s="5" t="str">
        <f t="shared" si="483"/>
        <v>12</v>
      </c>
      <c r="D10339" t="s">
        <v>311</v>
      </c>
      <c r="E10339" t="s">
        <v>17</v>
      </c>
      <c r="F10339">
        <v>1755000</v>
      </c>
      <c r="G10339" t="s">
        <v>160</v>
      </c>
      <c r="H10339" t="s">
        <v>37</v>
      </c>
      <c r="I10339" t="s">
        <v>38</v>
      </c>
      <c r="J10339" t="s">
        <v>21</v>
      </c>
      <c r="K10339" t="s">
        <v>22</v>
      </c>
      <c r="L10339" t="s">
        <v>23</v>
      </c>
      <c r="M10339">
        <v>60501</v>
      </c>
      <c r="N10339" t="s">
        <v>58</v>
      </c>
      <c r="O10339" t="s">
        <v>43</v>
      </c>
      <c r="P10339">
        <v>6369522</v>
      </c>
      <c r="Q10339" t="s">
        <v>60</v>
      </c>
      <c r="R10339" t="str">
        <f t="shared" si="484"/>
        <v>Tertile 3</v>
      </c>
      <c r="S10339" t="str">
        <f t="shared" si="485"/>
        <v>Eligible</v>
      </c>
    </row>
    <row r="10340" spans="1:19" x14ac:dyDescent="0.35">
      <c r="A10340" t="s">
        <v>12594</v>
      </c>
      <c r="B10340" s="1">
        <v>44920</v>
      </c>
      <c r="C10340" s="5" t="str">
        <f t="shared" si="483"/>
        <v>12</v>
      </c>
      <c r="D10340" t="s">
        <v>3698</v>
      </c>
      <c r="E10340" t="s">
        <v>17</v>
      </c>
      <c r="F10340">
        <v>1800000</v>
      </c>
      <c r="G10340" t="s">
        <v>80</v>
      </c>
      <c r="H10340" t="s">
        <v>48</v>
      </c>
      <c r="I10340" t="s">
        <v>49</v>
      </c>
      <c r="J10340" t="s">
        <v>39</v>
      </c>
      <c r="K10340" t="s">
        <v>40</v>
      </c>
      <c r="L10340" t="s">
        <v>50</v>
      </c>
      <c r="M10340">
        <v>14000</v>
      </c>
      <c r="N10340" t="s">
        <v>66</v>
      </c>
      <c r="O10340" t="s">
        <v>25</v>
      </c>
      <c r="P10340">
        <v>7695074</v>
      </c>
      <c r="Q10340" t="s">
        <v>73</v>
      </c>
      <c r="R10340" t="str">
        <f t="shared" si="484"/>
        <v>Tertile 3</v>
      </c>
      <c r="S10340" t="str">
        <f t="shared" si="485"/>
        <v>Eligible</v>
      </c>
    </row>
    <row r="10341" spans="1:19" x14ac:dyDescent="0.35">
      <c r="A10341" t="s">
        <v>12537</v>
      </c>
      <c r="B10341" s="1">
        <v>44920</v>
      </c>
      <c r="C10341" s="5" t="str">
        <f t="shared" si="483"/>
        <v>12</v>
      </c>
      <c r="D10341" t="s">
        <v>1272</v>
      </c>
      <c r="E10341" t="s">
        <v>17</v>
      </c>
      <c r="F10341">
        <v>1815000</v>
      </c>
      <c r="G10341" t="s">
        <v>147</v>
      </c>
      <c r="H10341" t="s">
        <v>56</v>
      </c>
      <c r="I10341" t="s">
        <v>57</v>
      </c>
      <c r="J10341" t="s">
        <v>21</v>
      </c>
      <c r="K10341" t="s">
        <v>22</v>
      </c>
      <c r="L10341" t="s">
        <v>23</v>
      </c>
      <c r="M10341">
        <v>28500</v>
      </c>
      <c r="N10341" t="s">
        <v>58</v>
      </c>
      <c r="O10341" t="s">
        <v>59</v>
      </c>
      <c r="P10341">
        <v>6521590</v>
      </c>
      <c r="Q10341" t="s">
        <v>60</v>
      </c>
      <c r="R10341" t="str">
        <f t="shared" si="484"/>
        <v>Tertile 3</v>
      </c>
      <c r="S10341" t="str">
        <f t="shared" si="485"/>
        <v>Eligible</v>
      </c>
    </row>
    <row r="10342" spans="1:19" x14ac:dyDescent="0.35">
      <c r="A10342" t="s">
        <v>12551</v>
      </c>
      <c r="B10342" s="1">
        <v>44920</v>
      </c>
      <c r="C10342" s="5" t="str">
        <f t="shared" si="483"/>
        <v>12</v>
      </c>
      <c r="D10342" t="s">
        <v>1402</v>
      </c>
      <c r="E10342" t="s">
        <v>17</v>
      </c>
      <c r="F10342">
        <v>2000000</v>
      </c>
      <c r="G10342" t="s">
        <v>244</v>
      </c>
      <c r="H10342" t="s">
        <v>48</v>
      </c>
      <c r="I10342" t="s">
        <v>130</v>
      </c>
      <c r="J10342" t="s">
        <v>39</v>
      </c>
      <c r="K10342" t="s">
        <v>40</v>
      </c>
      <c r="L10342" t="s">
        <v>23</v>
      </c>
      <c r="M10342">
        <v>25001</v>
      </c>
      <c r="N10342" t="s">
        <v>58</v>
      </c>
      <c r="O10342" t="s">
        <v>110</v>
      </c>
      <c r="P10342">
        <v>8276394</v>
      </c>
      <c r="Q10342" t="s">
        <v>60</v>
      </c>
      <c r="R10342" t="str">
        <f t="shared" si="484"/>
        <v>Tertile 3</v>
      </c>
      <c r="S10342" t="str">
        <f t="shared" si="485"/>
        <v>Eligible</v>
      </c>
    </row>
    <row r="10343" spans="1:19" x14ac:dyDescent="0.35">
      <c r="A10343" t="s">
        <v>12528</v>
      </c>
      <c r="B10343" s="1">
        <v>44920</v>
      </c>
      <c r="C10343" s="5" t="str">
        <f t="shared" si="483"/>
        <v>12</v>
      </c>
      <c r="D10343" t="s">
        <v>1216</v>
      </c>
      <c r="E10343" t="s">
        <v>17</v>
      </c>
      <c r="F10343">
        <v>2150000</v>
      </c>
      <c r="G10343" t="s">
        <v>160</v>
      </c>
      <c r="H10343" t="s">
        <v>64</v>
      </c>
      <c r="I10343" t="s">
        <v>200</v>
      </c>
      <c r="J10343" t="s">
        <v>39</v>
      </c>
      <c r="K10343" t="s">
        <v>40</v>
      </c>
      <c r="L10343" t="s">
        <v>50</v>
      </c>
      <c r="M10343">
        <v>29001</v>
      </c>
      <c r="N10343" t="s">
        <v>58</v>
      </c>
      <c r="O10343" t="s">
        <v>59</v>
      </c>
      <c r="P10343">
        <v>8444232</v>
      </c>
      <c r="Q10343" t="s">
        <v>60</v>
      </c>
      <c r="R10343" t="str">
        <f t="shared" si="484"/>
        <v>Tertile 3</v>
      </c>
      <c r="S10343" t="str">
        <f t="shared" si="485"/>
        <v>Eligible</v>
      </c>
    </row>
    <row r="10344" spans="1:19" x14ac:dyDescent="0.35">
      <c r="A10344" t="s">
        <v>12591</v>
      </c>
      <c r="B10344" s="1">
        <v>44920</v>
      </c>
      <c r="C10344" s="5" t="str">
        <f t="shared" si="483"/>
        <v>12</v>
      </c>
      <c r="D10344" t="s">
        <v>2156</v>
      </c>
      <c r="E10344" t="s">
        <v>17</v>
      </c>
      <c r="F10344">
        <v>2410000</v>
      </c>
      <c r="G10344" t="s">
        <v>160</v>
      </c>
      <c r="H10344" t="s">
        <v>19</v>
      </c>
      <c r="I10344" t="s">
        <v>20</v>
      </c>
      <c r="J10344" t="s">
        <v>21</v>
      </c>
      <c r="K10344" t="s">
        <v>22</v>
      </c>
      <c r="L10344" t="s">
        <v>23</v>
      </c>
      <c r="M10344">
        <v>26000</v>
      </c>
      <c r="N10344" t="s">
        <v>58</v>
      </c>
      <c r="O10344" t="s">
        <v>25</v>
      </c>
      <c r="P10344">
        <v>8782161</v>
      </c>
      <c r="Q10344" t="s">
        <v>52</v>
      </c>
      <c r="R10344" t="str">
        <f t="shared" si="484"/>
        <v>Tertile 3</v>
      </c>
      <c r="S10344" t="str">
        <f t="shared" si="485"/>
        <v>Eligible</v>
      </c>
    </row>
    <row r="10345" spans="1:19" x14ac:dyDescent="0.35">
      <c r="A10345" t="s">
        <v>12536</v>
      </c>
      <c r="B10345" s="1">
        <v>44920</v>
      </c>
      <c r="C10345" s="5" t="str">
        <f t="shared" si="483"/>
        <v>12</v>
      </c>
      <c r="D10345" t="s">
        <v>1270</v>
      </c>
      <c r="E10345" t="s">
        <v>86</v>
      </c>
      <c r="F10345">
        <v>2560000</v>
      </c>
      <c r="G10345" t="s">
        <v>142</v>
      </c>
      <c r="H10345" t="s">
        <v>104</v>
      </c>
      <c r="I10345" t="s">
        <v>105</v>
      </c>
      <c r="J10345" t="s">
        <v>21</v>
      </c>
      <c r="K10345" t="s">
        <v>22</v>
      </c>
      <c r="L10345" t="s">
        <v>50</v>
      </c>
      <c r="M10345">
        <v>22000</v>
      </c>
      <c r="N10345" t="s">
        <v>51</v>
      </c>
      <c r="O10345" t="s">
        <v>59</v>
      </c>
      <c r="P10345">
        <v>8992150</v>
      </c>
      <c r="Q10345" t="s">
        <v>52</v>
      </c>
      <c r="R10345" t="str">
        <f t="shared" si="484"/>
        <v>Tertile 3</v>
      </c>
      <c r="S10345" t="str">
        <f t="shared" si="485"/>
        <v>Eligible</v>
      </c>
    </row>
    <row r="10346" spans="1:19" x14ac:dyDescent="0.35">
      <c r="A10346" t="s">
        <v>12523</v>
      </c>
      <c r="B10346" s="1">
        <v>44920</v>
      </c>
      <c r="C10346" s="5" t="str">
        <f t="shared" si="483"/>
        <v>12</v>
      </c>
      <c r="D10346" t="s">
        <v>1147</v>
      </c>
      <c r="E10346" t="s">
        <v>86</v>
      </c>
      <c r="F10346">
        <v>2630000</v>
      </c>
      <c r="G10346" t="s">
        <v>103</v>
      </c>
      <c r="H10346" t="s">
        <v>30</v>
      </c>
      <c r="I10346" t="s">
        <v>347</v>
      </c>
      <c r="J10346" t="s">
        <v>21</v>
      </c>
      <c r="K10346" t="s">
        <v>22</v>
      </c>
      <c r="L10346" t="s">
        <v>50</v>
      </c>
      <c r="M10346">
        <v>39000</v>
      </c>
      <c r="N10346" t="s">
        <v>42</v>
      </c>
      <c r="O10346" t="s">
        <v>59</v>
      </c>
      <c r="P10346">
        <v>7996169</v>
      </c>
      <c r="Q10346" t="s">
        <v>44</v>
      </c>
      <c r="R10346" t="str">
        <f t="shared" si="484"/>
        <v>Tertile 3</v>
      </c>
      <c r="S10346" t="str">
        <f t="shared" si="485"/>
        <v>Eligible</v>
      </c>
    </row>
    <row r="10347" spans="1:19" x14ac:dyDescent="0.35">
      <c r="A10347" t="s">
        <v>12607</v>
      </c>
      <c r="B10347" s="1">
        <v>44921</v>
      </c>
      <c r="C10347" s="5" t="str">
        <f t="shared" si="483"/>
        <v>12</v>
      </c>
      <c r="D10347" t="s">
        <v>306</v>
      </c>
      <c r="E10347" t="s">
        <v>17</v>
      </c>
      <c r="F10347">
        <v>13500</v>
      </c>
      <c r="G10347" t="s">
        <v>76</v>
      </c>
      <c r="H10347" t="s">
        <v>931</v>
      </c>
      <c r="I10347" t="s">
        <v>1014</v>
      </c>
      <c r="J10347" t="s">
        <v>39</v>
      </c>
      <c r="K10347" t="s">
        <v>40</v>
      </c>
      <c r="L10347" t="s">
        <v>50</v>
      </c>
      <c r="M10347">
        <v>21000</v>
      </c>
      <c r="N10347" t="s">
        <v>72</v>
      </c>
      <c r="O10347" t="s">
        <v>25</v>
      </c>
      <c r="P10347">
        <v>6382594</v>
      </c>
      <c r="Q10347" t="s">
        <v>73</v>
      </c>
      <c r="R10347" t="str">
        <f t="shared" si="484"/>
        <v>Tertile 1</v>
      </c>
      <c r="S10347" t="str">
        <f t="shared" si="485"/>
        <v>Risky</v>
      </c>
    </row>
    <row r="10348" spans="1:19" x14ac:dyDescent="0.35">
      <c r="A10348" t="s">
        <v>12608</v>
      </c>
      <c r="B10348" s="1">
        <v>44921</v>
      </c>
      <c r="C10348" s="5" t="str">
        <f t="shared" si="483"/>
        <v>12</v>
      </c>
      <c r="D10348" t="s">
        <v>441</v>
      </c>
      <c r="E10348" t="s">
        <v>17</v>
      </c>
      <c r="F10348">
        <v>13500</v>
      </c>
      <c r="G10348" t="s">
        <v>18</v>
      </c>
      <c r="H10348" t="s">
        <v>174</v>
      </c>
      <c r="I10348" t="s">
        <v>672</v>
      </c>
      <c r="J10348" t="s">
        <v>39</v>
      </c>
      <c r="K10348" t="s">
        <v>40</v>
      </c>
      <c r="L10348" t="s">
        <v>23</v>
      </c>
      <c r="M10348">
        <v>22000</v>
      </c>
      <c r="N10348" t="s">
        <v>24</v>
      </c>
      <c r="O10348" t="s">
        <v>25</v>
      </c>
      <c r="P10348">
        <v>8545048</v>
      </c>
      <c r="Q10348" t="s">
        <v>26</v>
      </c>
      <c r="R10348" t="str">
        <f t="shared" si="484"/>
        <v>Tertile 1</v>
      </c>
      <c r="S10348" t="str">
        <f t="shared" si="485"/>
        <v>Risky</v>
      </c>
    </row>
    <row r="10349" spans="1:19" x14ac:dyDescent="0.35">
      <c r="A10349" t="s">
        <v>12609</v>
      </c>
      <c r="B10349" s="1">
        <v>44921</v>
      </c>
      <c r="C10349" s="5" t="str">
        <f t="shared" si="483"/>
        <v>12</v>
      </c>
      <c r="D10349" t="s">
        <v>1305</v>
      </c>
      <c r="E10349" t="s">
        <v>17</v>
      </c>
      <c r="F10349">
        <v>13500</v>
      </c>
      <c r="G10349" t="s">
        <v>29</v>
      </c>
      <c r="H10349" t="s">
        <v>148</v>
      </c>
      <c r="I10349" t="s">
        <v>149</v>
      </c>
      <c r="J10349" t="s">
        <v>21</v>
      </c>
      <c r="K10349" t="s">
        <v>22</v>
      </c>
      <c r="L10349" t="s">
        <v>50</v>
      </c>
      <c r="M10349">
        <v>38000</v>
      </c>
      <c r="N10349" t="s">
        <v>32</v>
      </c>
      <c r="O10349" t="s">
        <v>43</v>
      </c>
      <c r="P10349">
        <v>6262169</v>
      </c>
      <c r="Q10349" t="s">
        <v>33</v>
      </c>
      <c r="R10349" t="str">
        <f t="shared" si="484"/>
        <v>Tertile 1</v>
      </c>
      <c r="S10349" t="str">
        <f t="shared" si="485"/>
        <v>Risky</v>
      </c>
    </row>
    <row r="10350" spans="1:19" x14ac:dyDescent="0.35">
      <c r="A10350" t="s">
        <v>12611</v>
      </c>
      <c r="B10350" s="1">
        <v>44921</v>
      </c>
      <c r="C10350" s="5" t="str">
        <f t="shared" si="483"/>
        <v>12</v>
      </c>
      <c r="D10350" t="s">
        <v>10533</v>
      </c>
      <c r="E10350" t="s">
        <v>86</v>
      </c>
      <c r="F10350">
        <v>13500</v>
      </c>
      <c r="G10350" t="s">
        <v>288</v>
      </c>
      <c r="H10350" t="s">
        <v>94</v>
      </c>
      <c r="I10350" t="s">
        <v>227</v>
      </c>
      <c r="J10350" t="s">
        <v>21</v>
      </c>
      <c r="K10350" t="s">
        <v>22</v>
      </c>
      <c r="L10350" t="s">
        <v>50</v>
      </c>
      <c r="M10350">
        <v>21001</v>
      </c>
      <c r="N10350" t="s">
        <v>32</v>
      </c>
      <c r="O10350" t="s">
        <v>59</v>
      </c>
      <c r="P10350">
        <v>8078639</v>
      </c>
      <c r="Q10350" t="s">
        <v>33</v>
      </c>
      <c r="R10350" t="str">
        <f t="shared" si="484"/>
        <v>Tertile 1</v>
      </c>
      <c r="S10350" t="str">
        <f t="shared" si="485"/>
        <v>Risky</v>
      </c>
    </row>
    <row r="10351" spans="1:19" x14ac:dyDescent="0.35">
      <c r="A10351" t="s">
        <v>12629</v>
      </c>
      <c r="B10351" s="1">
        <v>44921</v>
      </c>
      <c r="C10351" s="5" t="str">
        <f t="shared" si="483"/>
        <v>12</v>
      </c>
      <c r="D10351" t="s">
        <v>4868</v>
      </c>
      <c r="E10351" t="s">
        <v>86</v>
      </c>
      <c r="F10351">
        <v>13500</v>
      </c>
      <c r="G10351" t="s">
        <v>70</v>
      </c>
      <c r="H10351" t="s">
        <v>148</v>
      </c>
      <c r="I10351" t="s">
        <v>149</v>
      </c>
      <c r="J10351" t="s">
        <v>21</v>
      </c>
      <c r="K10351" t="s">
        <v>22</v>
      </c>
      <c r="L10351" t="s">
        <v>23</v>
      </c>
      <c r="M10351">
        <v>22000</v>
      </c>
      <c r="N10351" t="s">
        <v>72</v>
      </c>
      <c r="O10351" t="s">
        <v>43</v>
      </c>
      <c r="P10351">
        <v>7300435</v>
      </c>
      <c r="Q10351" t="s">
        <v>26</v>
      </c>
      <c r="R10351" t="str">
        <f t="shared" si="484"/>
        <v>Tertile 1</v>
      </c>
      <c r="S10351" t="str">
        <f t="shared" si="485"/>
        <v>Risky</v>
      </c>
    </row>
    <row r="10352" spans="1:19" x14ac:dyDescent="0.35">
      <c r="A10352" t="s">
        <v>12617</v>
      </c>
      <c r="B10352" s="1">
        <v>44921</v>
      </c>
      <c r="C10352" s="5" t="str">
        <f t="shared" si="483"/>
        <v>12</v>
      </c>
      <c r="D10352" t="s">
        <v>352</v>
      </c>
      <c r="E10352" t="s">
        <v>17</v>
      </c>
      <c r="F10352">
        <v>345000</v>
      </c>
      <c r="G10352" t="s">
        <v>80</v>
      </c>
      <c r="H10352" t="s">
        <v>216</v>
      </c>
      <c r="I10352" t="s">
        <v>887</v>
      </c>
      <c r="J10352" t="s">
        <v>39</v>
      </c>
      <c r="K10352" t="s">
        <v>40</v>
      </c>
      <c r="L10352" t="s">
        <v>50</v>
      </c>
      <c r="M10352">
        <v>43000</v>
      </c>
      <c r="N10352" t="s">
        <v>66</v>
      </c>
      <c r="O10352" t="s">
        <v>110</v>
      </c>
      <c r="P10352">
        <v>8120864</v>
      </c>
      <c r="Q10352" t="s">
        <v>67</v>
      </c>
      <c r="R10352" t="str">
        <f t="shared" si="484"/>
        <v>Tertile 1</v>
      </c>
      <c r="S10352" t="str">
        <f t="shared" si="485"/>
        <v>Risky</v>
      </c>
    </row>
    <row r="10353" spans="1:19" x14ac:dyDescent="0.35">
      <c r="A10353" t="s">
        <v>12623</v>
      </c>
      <c r="B10353" s="1">
        <v>44921</v>
      </c>
      <c r="C10353" s="5" t="str">
        <f t="shared" si="483"/>
        <v>12</v>
      </c>
      <c r="D10353" t="s">
        <v>374</v>
      </c>
      <c r="E10353" t="s">
        <v>17</v>
      </c>
      <c r="F10353">
        <v>380000</v>
      </c>
      <c r="G10353" t="s">
        <v>142</v>
      </c>
      <c r="H10353" t="s">
        <v>216</v>
      </c>
      <c r="I10353" t="s">
        <v>887</v>
      </c>
      <c r="J10353" t="s">
        <v>39</v>
      </c>
      <c r="K10353" t="s">
        <v>40</v>
      </c>
      <c r="L10353" t="s">
        <v>50</v>
      </c>
      <c r="M10353">
        <v>43000</v>
      </c>
      <c r="N10353" t="s">
        <v>51</v>
      </c>
      <c r="O10353" t="s">
        <v>110</v>
      </c>
      <c r="P10353">
        <v>7920358</v>
      </c>
      <c r="Q10353" t="s">
        <v>52</v>
      </c>
      <c r="R10353" t="str">
        <f t="shared" si="484"/>
        <v>Tertile 1</v>
      </c>
      <c r="S10353" t="str">
        <f t="shared" si="485"/>
        <v>Risky</v>
      </c>
    </row>
    <row r="10354" spans="1:19" x14ac:dyDescent="0.35">
      <c r="A10354" t="s">
        <v>12622</v>
      </c>
      <c r="B10354" s="1">
        <v>44921</v>
      </c>
      <c r="C10354" s="5" t="str">
        <f t="shared" si="483"/>
        <v>12</v>
      </c>
      <c r="D10354" t="s">
        <v>315</v>
      </c>
      <c r="E10354" t="s">
        <v>17</v>
      </c>
      <c r="F10354">
        <v>470000</v>
      </c>
      <c r="G10354" t="s">
        <v>103</v>
      </c>
      <c r="H10354" t="s">
        <v>148</v>
      </c>
      <c r="I10354" t="s">
        <v>614</v>
      </c>
      <c r="J10354" t="s">
        <v>21</v>
      </c>
      <c r="K10354" t="s">
        <v>22</v>
      </c>
      <c r="L10354" t="s">
        <v>50</v>
      </c>
      <c r="M10354">
        <v>32000</v>
      </c>
      <c r="N10354" t="s">
        <v>42</v>
      </c>
      <c r="O10354" t="s">
        <v>59</v>
      </c>
      <c r="P10354">
        <v>6481273</v>
      </c>
      <c r="Q10354" t="s">
        <v>44</v>
      </c>
      <c r="R10354" t="str">
        <f t="shared" si="484"/>
        <v>Tertile 1</v>
      </c>
      <c r="S10354" t="str">
        <f t="shared" si="485"/>
        <v>Risky</v>
      </c>
    </row>
    <row r="10355" spans="1:19" x14ac:dyDescent="0.35">
      <c r="A10355" t="s">
        <v>12626</v>
      </c>
      <c r="B10355" s="1">
        <v>44921</v>
      </c>
      <c r="C10355" s="5" t="str">
        <f t="shared" si="483"/>
        <v>12</v>
      </c>
      <c r="D10355" t="s">
        <v>993</v>
      </c>
      <c r="E10355" t="s">
        <v>17</v>
      </c>
      <c r="F10355">
        <v>513000</v>
      </c>
      <c r="G10355" t="s">
        <v>47</v>
      </c>
      <c r="H10355" t="s">
        <v>183</v>
      </c>
      <c r="I10355" t="s">
        <v>184</v>
      </c>
      <c r="J10355" t="s">
        <v>39</v>
      </c>
      <c r="K10355" t="s">
        <v>40</v>
      </c>
      <c r="L10355" t="s">
        <v>50</v>
      </c>
      <c r="M10355">
        <v>45000</v>
      </c>
      <c r="N10355" t="s">
        <v>51</v>
      </c>
      <c r="O10355" t="s">
        <v>43</v>
      </c>
      <c r="P10355">
        <v>7054354</v>
      </c>
      <c r="Q10355" t="s">
        <v>60</v>
      </c>
      <c r="R10355" t="str">
        <f t="shared" si="484"/>
        <v>Tertile 1</v>
      </c>
      <c r="S10355" t="str">
        <f t="shared" si="485"/>
        <v>Risky</v>
      </c>
    </row>
    <row r="10356" spans="1:19" x14ac:dyDescent="0.35">
      <c r="A10356" t="s">
        <v>12613</v>
      </c>
      <c r="B10356" s="1">
        <v>44921</v>
      </c>
      <c r="C10356" s="5" t="str">
        <f t="shared" si="483"/>
        <v>12</v>
      </c>
      <c r="D10356" t="s">
        <v>1433</v>
      </c>
      <c r="E10356" t="s">
        <v>86</v>
      </c>
      <c r="F10356">
        <v>532500</v>
      </c>
      <c r="G10356" t="s">
        <v>295</v>
      </c>
      <c r="H10356" t="s">
        <v>64</v>
      </c>
      <c r="I10356" t="s">
        <v>77</v>
      </c>
      <c r="J10356" t="s">
        <v>21</v>
      </c>
      <c r="K10356" t="s">
        <v>22</v>
      </c>
      <c r="L10356" t="s">
        <v>50</v>
      </c>
      <c r="M10356">
        <v>36501</v>
      </c>
      <c r="N10356" t="s">
        <v>51</v>
      </c>
      <c r="O10356" t="s">
        <v>43</v>
      </c>
      <c r="P10356">
        <v>8137629</v>
      </c>
      <c r="Q10356" t="s">
        <v>52</v>
      </c>
      <c r="R10356" t="str">
        <f t="shared" si="484"/>
        <v>Tertile 1</v>
      </c>
      <c r="S10356" t="str">
        <f t="shared" si="485"/>
        <v>Risky</v>
      </c>
    </row>
    <row r="10357" spans="1:19" x14ac:dyDescent="0.35">
      <c r="A10357" t="s">
        <v>12624</v>
      </c>
      <c r="B10357" s="1">
        <v>44921</v>
      </c>
      <c r="C10357" s="5" t="str">
        <f t="shared" si="483"/>
        <v>12</v>
      </c>
      <c r="D10357" t="s">
        <v>1244</v>
      </c>
      <c r="E10357" t="s">
        <v>17</v>
      </c>
      <c r="F10357">
        <v>560000</v>
      </c>
      <c r="G10357" t="s">
        <v>147</v>
      </c>
      <c r="H10357" t="s">
        <v>48</v>
      </c>
      <c r="I10357" t="s">
        <v>123</v>
      </c>
      <c r="J10357" t="s">
        <v>21</v>
      </c>
      <c r="K10357" t="s">
        <v>22</v>
      </c>
      <c r="L10357" t="s">
        <v>50</v>
      </c>
      <c r="M10357">
        <v>12000</v>
      </c>
      <c r="N10357" t="s">
        <v>58</v>
      </c>
      <c r="O10357" t="s">
        <v>25</v>
      </c>
      <c r="P10357">
        <v>6846531</v>
      </c>
      <c r="Q10357" t="s">
        <v>60</v>
      </c>
      <c r="R10357" t="str">
        <f t="shared" si="484"/>
        <v>Tertile 2</v>
      </c>
      <c r="S10357" t="str">
        <f t="shared" si="485"/>
        <v>Risky</v>
      </c>
    </row>
    <row r="10358" spans="1:19" x14ac:dyDescent="0.35">
      <c r="A10358" t="s">
        <v>12614</v>
      </c>
      <c r="B10358" s="1">
        <v>44921</v>
      </c>
      <c r="C10358" s="5" t="str">
        <f t="shared" si="483"/>
        <v>12</v>
      </c>
      <c r="D10358" t="s">
        <v>1742</v>
      </c>
      <c r="E10358" t="s">
        <v>86</v>
      </c>
      <c r="F10358">
        <v>615000</v>
      </c>
      <c r="G10358" t="s">
        <v>160</v>
      </c>
      <c r="H10358" t="s">
        <v>19</v>
      </c>
      <c r="I10358" t="s">
        <v>641</v>
      </c>
      <c r="J10358" t="s">
        <v>39</v>
      </c>
      <c r="K10358" t="s">
        <v>40</v>
      </c>
      <c r="L10358" t="s">
        <v>50</v>
      </c>
      <c r="M10358">
        <v>20001</v>
      </c>
      <c r="N10358" t="s">
        <v>58</v>
      </c>
      <c r="O10358" t="s">
        <v>43</v>
      </c>
      <c r="P10358">
        <v>8751682</v>
      </c>
      <c r="Q10358" t="s">
        <v>60</v>
      </c>
      <c r="R10358" t="str">
        <f t="shared" si="484"/>
        <v>Tertile 2</v>
      </c>
      <c r="S10358" t="str">
        <f t="shared" si="485"/>
        <v>Risky</v>
      </c>
    </row>
    <row r="10359" spans="1:19" x14ac:dyDescent="0.35">
      <c r="A10359" t="s">
        <v>12615</v>
      </c>
      <c r="B10359" s="1">
        <v>44921</v>
      </c>
      <c r="C10359" s="5" t="str">
        <f t="shared" si="483"/>
        <v>12</v>
      </c>
      <c r="D10359" t="s">
        <v>1475</v>
      </c>
      <c r="E10359" t="s">
        <v>17</v>
      </c>
      <c r="F10359">
        <v>615000</v>
      </c>
      <c r="G10359" t="s">
        <v>80</v>
      </c>
      <c r="H10359" t="s">
        <v>94</v>
      </c>
      <c r="I10359" t="s">
        <v>630</v>
      </c>
      <c r="J10359" t="s">
        <v>39</v>
      </c>
      <c r="K10359" t="s">
        <v>40</v>
      </c>
      <c r="L10359" t="s">
        <v>23</v>
      </c>
      <c r="M10359">
        <v>53001</v>
      </c>
      <c r="N10359" t="s">
        <v>66</v>
      </c>
      <c r="O10359" t="s">
        <v>59</v>
      </c>
      <c r="P10359">
        <v>6165623</v>
      </c>
      <c r="Q10359" t="s">
        <v>67</v>
      </c>
      <c r="R10359" t="str">
        <f t="shared" si="484"/>
        <v>Tertile 2</v>
      </c>
      <c r="S10359" t="str">
        <f t="shared" si="485"/>
        <v>Risky</v>
      </c>
    </row>
    <row r="10360" spans="1:19" x14ac:dyDescent="0.35">
      <c r="A10360" t="s">
        <v>12610</v>
      </c>
      <c r="B10360" s="1">
        <v>44921</v>
      </c>
      <c r="C10360" s="5" t="str">
        <f t="shared" si="483"/>
        <v>12</v>
      </c>
      <c r="D10360" t="s">
        <v>467</v>
      </c>
      <c r="E10360" t="s">
        <v>17</v>
      </c>
      <c r="F10360">
        <v>681000</v>
      </c>
      <c r="G10360" t="s">
        <v>36</v>
      </c>
      <c r="H10360" t="s">
        <v>108</v>
      </c>
      <c r="I10360" t="s">
        <v>335</v>
      </c>
      <c r="J10360" t="s">
        <v>21</v>
      </c>
      <c r="K10360" t="s">
        <v>22</v>
      </c>
      <c r="L10360" t="s">
        <v>23</v>
      </c>
      <c r="M10360">
        <v>26000</v>
      </c>
      <c r="N10360" t="s">
        <v>42</v>
      </c>
      <c r="O10360" t="s">
        <v>25</v>
      </c>
      <c r="P10360">
        <v>7176683</v>
      </c>
      <c r="Q10360" t="s">
        <v>44</v>
      </c>
      <c r="R10360" t="str">
        <f t="shared" si="484"/>
        <v>Tertile 2</v>
      </c>
      <c r="S10360" t="str">
        <f t="shared" si="485"/>
        <v>Risky</v>
      </c>
    </row>
    <row r="10361" spans="1:19" x14ac:dyDescent="0.35">
      <c r="A10361" t="s">
        <v>12628</v>
      </c>
      <c r="B10361" s="1">
        <v>44921</v>
      </c>
      <c r="C10361" s="5" t="str">
        <f t="shared" si="483"/>
        <v>12</v>
      </c>
      <c r="D10361" t="s">
        <v>4866</v>
      </c>
      <c r="E10361" t="s">
        <v>86</v>
      </c>
      <c r="F10361">
        <v>687500</v>
      </c>
      <c r="G10361" t="s">
        <v>63</v>
      </c>
      <c r="H10361" t="s">
        <v>19</v>
      </c>
      <c r="I10361" t="s">
        <v>296</v>
      </c>
      <c r="J10361" t="s">
        <v>21</v>
      </c>
      <c r="K10361" t="s">
        <v>22</v>
      </c>
      <c r="L10361" t="s">
        <v>50</v>
      </c>
      <c r="M10361">
        <v>62500</v>
      </c>
      <c r="N10361" t="s">
        <v>66</v>
      </c>
      <c r="O10361" t="s">
        <v>110</v>
      </c>
      <c r="P10361">
        <v>8206953</v>
      </c>
      <c r="Q10361" t="s">
        <v>73</v>
      </c>
      <c r="R10361" t="str">
        <f t="shared" si="484"/>
        <v>Tertile 2</v>
      </c>
      <c r="S10361" t="str">
        <f t="shared" si="485"/>
        <v>Risky</v>
      </c>
    </row>
    <row r="10362" spans="1:19" x14ac:dyDescent="0.35">
      <c r="A10362" t="s">
        <v>12612</v>
      </c>
      <c r="B10362" s="1">
        <v>44921</v>
      </c>
      <c r="C10362" s="5" t="str">
        <f t="shared" si="483"/>
        <v>12</v>
      </c>
      <c r="D10362" t="s">
        <v>5943</v>
      </c>
      <c r="E10362" t="s">
        <v>17</v>
      </c>
      <c r="F10362">
        <v>700000</v>
      </c>
      <c r="G10362" t="s">
        <v>291</v>
      </c>
      <c r="H10362" t="s">
        <v>19</v>
      </c>
      <c r="I10362" t="s">
        <v>296</v>
      </c>
      <c r="J10362" t="s">
        <v>21</v>
      </c>
      <c r="K10362" t="s">
        <v>22</v>
      </c>
      <c r="L10362" t="s">
        <v>50</v>
      </c>
      <c r="M10362">
        <v>62001</v>
      </c>
      <c r="N10362" t="s">
        <v>42</v>
      </c>
      <c r="O10362" t="s">
        <v>110</v>
      </c>
      <c r="P10362">
        <v>6544124</v>
      </c>
      <c r="Q10362" t="s">
        <v>44</v>
      </c>
      <c r="R10362" t="str">
        <f t="shared" si="484"/>
        <v>Tertile 2</v>
      </c>
      <c r="S10362" t="str">
        <f t="shared" si="485"/>
        <v>Risky</v>
      </c>
    </row>
    <row r="10363" spans="1:19" x14ac:dyDescent="0.35">
      <c r="A10363" t="s">
        <v>12630</v>
      </c>
      <c r="B10363" s="1">
        <v>44921</v>
      </c>
      <c r="C10363" s="5" t="str">
        <f t="shared" si="483"/>
        <v>12</v>
      </c>
      <c r="D10363" t="s">
        <v>5943</v>
      </c>
      <c r="E10363" t="s">
        <v>17</v>
      </c>
      <c r="F10363">
        <v>790000</v>
      </c>
      <c r="G10363" t="s">
        <v>288</v>
      </c>
      <c r="H10363" t="s">
        <v>187</v>
      </c>
      <c r="I10363" t="s">
        <v>554</v>
      </c>
      <c r="J10363" t="s">
        <v>21</v>
      </c>
      <c r="K10363" t="s">
        <v>22</v>
      </c>
      <c r="L10363" t="s">
        <v>50</v>
      </c>
      <c r="M10363">
        <v>32000</v>
      </c>
      <c r="N10363" t="s">
        <v>32</v>
      </c>
      <c r="O10363" t="s">
        <v>83</v>
      </c>
      <c r="P10363">
        <v>6194709</v>
      </c>
      <c r="Q10363" t="s">
        <v>33</v>
      </c>
      <c r="R10363" t="str">
        <f t="shared" si="484"/>
        <v>Tertile 2</v>
      </c>
      <c r="S10363" t="str">
        <f t="shared" si="485"/>
        <v>Eligible</v>
      </c>
    </row>
    <row r="10364" spans="1:19" x14ac:dyDescent="0.35">
      <c r="A10364" t="s">
        <v>12616</v>
      </c>
      <c r="B10364" s="1">
        <v>44921</v>
      </c>
      <c r="C10364" s="5" t="str">
        <f t="shared" si="483"/>
        <v>12</v>
      </c>
      <c r="D10364" t="s">
        <v>4552</v>
      </c>
      <c r="E10364" t="s">
        <v>17</v>
      </c>
      <c r="F10364">
        <v>845000</v>
      </c>
      <c r="G10364" t="s">
        <v>160</v>
      </c>
      <c r="H10364" t="s">
        <v>187</v>
      </c>
      <c r="I10364" t="s">
        <v>1533</v>
      </c>
      <c r="J10364" t="s">
        <v>21</v>
      </c>
      <c r="K10364" t="s">
        <v>22</v>
      </c>
      <c r="L10364" t="s">
        <v>50</v>
      </c>
      <c r="M10364">
        <v>18000</v>
      </c>
      <c r="N10364" t="s">
        <v>58</v>
      </c>
      <c r="O10364" t="s">
        <v>25</v>
      </c>
      <c r="P10364">
        <v>6312659</v>
      </c>
      <c r="Q10364" t="s">
        <v>60</v>
      </c>
      <c r="R10364" t="str">
        <f t="shared" si="484"/>
        <v>Tertile 2</v>
      </c>
      <c r="S10364" t="str">
        <f t="shared" si="485"/>
        <v>Eligible</v>
      </c>
    </row>
    <row r="10365" spans="1:19" x14ac:dyDescent="0.35">
      <c r="A10365" t="s">
        <v>12627</v>
      </c>
      <c r="B10365" s="1">
        <v>44921</v>
      </c>
      <c r="C10365" s="5" t="str">
        <f t="shared" si="483"/>
        <v>12</v>
      </c>
      <c r="D10365" t="s">
        <v>1320</v>
      </c>
      <c r="E10365" t="s">
        <v>17</v>
      </c>
      <c r="F10365">
        <v>915000</v>
      </c>
      <c r="G10365" t="s">
        <v>76</v>
      </c>
      <c r="H10365" t="s">
        <v>64</v>
      </c>
      <c r="I10365" t="s">
        <v>200</v>
      </c>
      <c r="J10365" t="s">
        <v>21</v>
      </c>
      <c r="K10365" t="s">
        <v>22</v>
      </c>
      <c r="L10365" t="s">
        <v>50</v>
      </c>
      <c r="M10365">
        <v>39000</v>
      </c>
      <c r="N10365" t="s">
        <v>72</v>
      </c>
      <c r="O10365" t="s">
        <v>83</v>
      </c>
      <c r="P10365">
        <v>6522315</v>
      </c>
      <c r="Q10365" t="s">
        <v>73</v>
      </c>
      <c r="R10365" t="str">
        <f t="shared" si="484"/>
        <v>Tertile 2</v>
      </c>
      <c r="S10365" t="str">
        <f t="shared" si="485"/>
        <v>Eligible</v>
      </c>
    </row>
    <row r="10366" spans="1:19" x14ac:dyDescent="0.35">
      <c r="A10366" t="s">
        <v>12619</v>
      </c>
      <c r="B10366" s="1">
        <v>44921</v>
      </c>
      <c r="C10366" s="5" t="str">
        <f t="shared" si="483"/>
        <v>12</v>
      </c>
      <c r="D10366" t="s">
        <v>785</v>
      </c>
      <c r="E10366" t="s">
        <v>17</v>
      </c>
      <c r="F10366">
        <v>957000</v>
      </c>
      <c r="G10366" t="s">
        <v>166</v>
      </c>
      <c r="H10366" t="s">
        <v>99</v>
      </c>
      <c r="I10366" t="s">
        <v>429</v>
      </c>
      <c r="J10366" t="s">
        <v>21</v>
      </c>
      <c r="K10366" t="s">
        <v>22</v>
      </c>
      <c r="L10366" t="s">
        <v>50</v>
      </c>
      <c r="M10366">
        <v>39000</v>
      </c>
      <c r="N10366" t="s">
        <v>24</v>
      </c>
      <c r="O10366" t="s">
        <v>110</v>
      </c>
      <c r="P10366">
        <v>8906093</v>
      </c>
      <c r="Q10366" t="s">
        <v>26</v>
      </c>
      <c r="R10366" t="str">
        <f t="shared" si="484"/>
        <v>Tertile 2</v>
      </c>
      <c r="S10366" t="str">
        <f t="shared" si="485"/>
        <v>Eligible</v>
      </c>
    </row>
    <row r="10367" spans="1:19" x14ac:dyDescent="0.35">
      <c r="A10367" t="s">
        <v>12620</v>
      </c>
      <c r="B10367" s="1">
        <v>44921</v>
      </c>
      <c r="C10367" s="5" t="str">
        <f t="shared" si="483"/>
        <v>12</v>
      </c>
      <c r="D10367" t="s">
        <v>2715</v>
      </c>
      <c r="E10367" t="s">
        <v>17</v>
      </c>
      <c r="F10367">
        <v>991000</v>
      </c>
      <c r="G10367" t="s">
        <v>98</v>
      </c>
      <c r="H10367" t="s">
        <v>64</v>
      </c>
      <c r="I10367" t="s">
        <v>171</v>
      </c>
      <c r="J10367" t="s">
        <v>39</v>
      </c>
      <c r="K10367" t="s">
        <v>40</v>
      </c>
      <c r="L10367" t="s">
        <v>50</v>
      </c>
      <c r="M10367">
        <v>21000</v>
      </c>
      <c r="N10367" t="s">
        <v>32</v>
      </c>
      <c r="O10367" t="s">
        <v>110</v>
      </c>
      <c r="P10367">
        <v>8492811</v>
      </c>
      <c r="Q10367" t="s">
        <v>33</v>
      </c>
      <c r="R10367" t="str">
        <f t="shared" si="484"/>
        <v>Tertile 2</v>
      </c>
      <c r="S10367" t="str">
        <f t="shared" si="485"/>
        <v>Eligible</v>
      </c>
    </row>
    <row r="10368" spans="1:19" x14ac:dyDescent="0.35">
      <c r="A10368" t="s">
        <v>12625</v>
      </c>
      <c r="B10368" s="1">
        <v>44921</v>
      </c>
      <c r="C10368" s="5" t="str">
        <f t="shared" si="483"/>
        <v>12</v>
      </c>
      <c r="D10368" t="s">
        <v>1246</v>
      </c>
      <c r="E10368" t="s">
        <v>17</v>
      </c>
      <c r="F10368">
        <v>1010000</v>
      </c>
      <c r="G10368" t="s">
        <v>152</v>
      </c>
      <c r="H10368" t="s">
        <v>148</v>
      </c>
      <c r="I10368" t="s">
        <v>149</v>
      </c>
      <c r="J10368" t="s">
        <v>39</v>
      </c>
      <c r="K10368" t="s">
        <v>40</v>
      </c>
      <c r="L10368" t="s">
        <v>50</v>
      </c>
      <c r="M10368">
        <v>24000</v>
      </c>
      <c r="N10368" t="s">
        <v>66</v>
      </c>
      <c r="O10368" t="s">
        <v>43</v>
      </c>
      <c r="P10368">
        <v>7369689</v>
      </c>
      <c r="Q10368" t="s">
        <v>67</v>
      </c>
      <c r="R10368" t="str">
        <f t="shared" si="484"/>
        <v>Tertile 3</v>
      </c>
      <c r="S10368" t="str">
        <f t="shared" si="485"/>
        <v>Eligible</v>
      </c>
    </row>
    <row r="10369" spans="1:19" x14ac:dyDescent="0.35">
      <c r="A10369" t="s">
        <v>12618</v>
      </c>
      <c r="B10369" s="1">
        <v>44921</v>
      </c>
      <c r="C10369" s="5" t="str">
        <f t="shared" si="483"/>
        <v>12</v>
      </c>
      <c r="D10369" t="s">
        <v>767</v>
      </c>
      <c r="E10369" t="s">
        <v>17</v>
      </c>
      <c r="F10369">
        <v>1100000</v>
      </c>
      <c r="G10369" t="s">
        <v>90</v>
      </c>
      <c r="H10369" t="s">
        <v>64</v>
      </c>
      <c r="I10369" t="s">
        <v>1538</v>
      </c>
      <c r="J10369" t="s">
        <v>39</v>
      </c>
      <c r="K10369" t="s">
        <v>40</v>
      </c>
      <c r="L10369" t="s">
        <v>23</v>
      </c>
      <c r="M10369">
        <v>16000</v>
      </c>
      <c r="N10369" t="s">
        <v>72</v>
      </c>
      <c r="O10369" t="s">
        <v>25</v>
      </c>
      <c r="P10369">
        <v>6169763</v>
      </c>
      <c r="Q10369" t="s">
        <v>73</v>
      </c>
      <c r="R10369" t="str">
        <f t="shared" si="484"/>
        <v>Tertile 3</v>
      </c>
      <c r="S10369" t="str">
        <f t="shared" si="485"/>
        <v>Eligible</v>
      </c>
    </row>
    <row r="10370" spans="1:19" x14ac:dyDescent="0.35">
      <c r="A10370" t="s">
        <v>12621</v>
      </c>
      <c r="B10370" s="1">
        <v>44921</v>
      </c>
      <c r="C10370" s="5" t="str">
        <f t="shared" ref="C10370:C10433" si="486">TEXT(B10370,$V$22)</f>
        <v>12</v>
      </c>
      <c r="D10370" t="s">
        <v>2520</v>
      </c>
      <c r="E10370" t="s">
        <v>17</v>
      </c>
      <c r="F10370">
        <v>1100000</v>
      </c>
      <c r="G10370" t="s">
        <v>98</v>
      </c>
      <c r="H10370" t="s">
        <v>156</v>
      </c>
      <c r="I10370" t="s">
        <v>196</v>
      </c>
      <c r="J10370" t="s">
        <v>21</v>
      </c>
      <c r="K10370" t="s">
        <v>22</v>
      </c>
      <c r="L10370" t="s">
        <v>50</v>
      </c>
      <c r="M10370">
        <v>62000</v>
      </c>
      <c r="N10370" t="s">
        <v>32</v>
      </c>
      <c r="O10370" t="s">
        <v>59</v>
      </c>
      <c r="P10370">
        <v>6165855</v>
      </c>
      <c r="Q10370" t="s">
        <v>33</v>
      </c>
      <c r="R10370" t="str">
        <f t="shared" ref="R10370:R10433" si="487">IF(F10370&lt;_xlfn.PERCENTILE.INC($F$2:$F$10576,1/3), "Tertile 1",
   IF(F10370&lt;_xlfn.PERCENTILE.INC($F$2:$F$10576,2/3), "Tertile 2", "Tertile 3"))</f>
        <v>Tertile 3</v>
      </c>
      <c r="S10370" t="str">
        <f t="shared" ref="S10370:S10433" si="488">IF(F10370&gt;755000, "Eligible", "Risky")</f>
        <v>Eligible</v>
      </c>
    </row>
    <row r="10371" spans="1:19" x14ac:dyDescent="0.35">
      <c r="A10371" t="s">
        <v>12606</v>
      </c>
      <c r="B10371" s="1">
        <v>44921</v>
      </c>
      <c r="C10371" s="5" t="str">
        <f t="shared" si="486"/>
        <v>12</v>
      </c>
      <c r="D10371" t="s">
        <v>409</v>
      </c>
      <c r="E10371" t="s">
        <v>17</v>
      </c>
      <c r="F10371">
        <v>1450000</v>
      </c>
      <c r="G10371" t="s">
        <v>152</v>
      </c>
      <c r="H10371" t="s">
        <v>369</v>
      </c>
      <c r="I10371" t="s">
        <v>411</v>
      </c>
      <c r="J10371" t="s">
        <v>21</v>
      </c>
      <c r="K10371" t="s">
        <v>22</v>
      </c>
      <c r="L10371" t="s">
        <v>50</v>
      </c>
      <c r="M10371">
        <v>31000</v>
      </c>
      <c r="N10371" t="s">
        <v>66</v>
      </c>
      <c r="O10371" t="s">
        <v>59</v>
      </c>
      <c r="P10371">
        <v>6067327</v>
      </c>
      <c r="Q10371" t="s">
        <v>67</v>
      </c>
      <c r="R10371" t="str">
        <f t="shared" si="487"/>
        <v>Tertile 3</v>
      </c>
      <c r="S10371" t="str">
        <f t="shared" si="488"/>
        <v>Eligible</v>
      </c>
    </row>
    <row r="10372" spans="1:19" x14ac:dyDescent="0.35">
      <c r="A10372" t="s">
        <v>12633</v>
      </c>
      <c r="B10372" s="1">
        <v>44922</v>
      </c>
      <c r="C10372" s="5" t="str">
        <f t="shared" si="486"/>
        <v>12</v>
      </c>
      <c r="D10372" t="s">
        <v>1349</v>
      </c>
      <c r="E10372" t="s">
        <v>17</v>
      </c>
      <c r="F10372">
        <v>13500</v>
      </c>
      <c r="G10372" t="s">
        <v>63</v>
      </c>
      <c r="H10372" t="s">
        <v>19</v>
      </c>
      <c r="I10372" t="s">
        <v>20</v>
      </c>
      <c r="J10372" t="s">
        <v>21</v>
      </c>
      <c r="K10372" t="s">
        <v>22</v>
      </c>
      <c r="L10372" t="s">
        <v>23</v>
      </c>
      <c r="M10372">
        <v>26000</v>
      </c>
      <c r="N10372" t="s">
        <v>66</v>
      </c>
      <c r="O10372" t="s">
        <v>25</v>
      </c>
      <c r="P10372">
        <v>7380638</v>
      </c>
      <c r="Q10372" t="s">
        <v>67</v>
      </c>
      <c r="R10372" t="str">
        <f t="shared" si="487"/>
        <v>Tertile 1</v>
      </c>
      <c r="S10372" t="str">
        <f t="shared" si="488"/>
        <v>Risky</v>
      </c>
    </row>
    <row r="10373" spans="1:19" x14ac:dyDescent="0.35">
      <c r="A10373" t="s">
        <v>12634</v>
      </c>
      <c r="B10373" s="1">
        <v>44922</v>
      </c>
      <c r="C10373" s="5" t="str">
        <f t="shared" si="486"/>
        <v>12</v>
      </c>
      <c r="D10373" t="s">
        <v>1351</v>
      </c>
      <c r="E10373" t="s">
        <v>17</v>
      </c>
      <c r="F10373">
        <v>13500</v>
      </c>
      <c r="G10373" t="s">
        <v>70</v>
      </c>
      <c r="H10373" t="s">
        <v>113</v>
      </c>
      <c r="I10373" t="s">
        <v>114</v>
      </c>
      <c r="J10373" t="s">
        <v>21</v>
      </c>
      <c r="K10373" t="s">
        <v>22</v>
      </c>
      <c r="L10373" t="s">
        <v>23</v>
      </c>
      <c r="M10373">
        <v>22000</v>
      </c>
      <c r="N10373" t="s">
        <v>72</v>
      </c>
      <c r="O10373" t="s">
        <v>59</v>
      </c>
      <c r="P10373">
        <v>7945340</v>
      </c>
      <c r="Q10373" t="s">
        <v>73</v>
      </c>
      <c r="R10373" t="str">
        <f t="shared" si="487"/>
        <v>Tertile 1</v>
      </c>
      <c r="S10373" t="str">
        <f t="shared" si="488"/>
        <v>Risky</v>
      </c>
    </row>
    <row r="10374" spans="1:19" x14ac:dyDescent="0.35">
      <c r="A10374" t="s">
        <v>12636</v>
      </c>
      <c r="B10374" s="1">
        <v>44922</v>
      </c>
      <c r="C10374" s="5" t="str">
        <f t="shared" si="486"/>
        <v>12</v>
      </c>
      <c r="D10374" t="s">
        <v>1391</v>
      </c>
      <c r="E10374" t="s">
        <v>86</v>
      </c>
      <c r="F10374">
        <v>13500</v>
      </c>
      <c r="G10374" t="s">
        <v>191</v>
      </c>
      <c r="H10374" t="s">
        <v>167</v>
      </c>
      <c r="I10374" t="s">
        <v>603</v>
      </c>
      <c r="J10374" t="s">
        <v>39</v>
      </c>
      <c r="K10374" t="s">
        <v>40</v>
      </c>
      <c r="L10374" t="s">
        <v>50</v>
      </c>
      <c r="M10374">
        <v>61000</v>
      </c>
      <c r="N10374" t="s">
        <v>32</v>
      </c>
      <c r="O10374" t="s">
        <v>59</v>
      </c>
      <c r="P10374">
        <v>8819780</v>
      </c>
      <c r="Q10374" t="s">
        <v>33</v>
      </c>
      <c r="R10374" t="str">
        <f t="shared" si="487"/>
        <v>Tertile 1</v>
      </c>
      <c r="S10374" t="str">
        <f t="shared" si="488"/>
        <v>Risky</v>
      </c>
    </row>
    <row r="10375" spans="1:19" x14ac:dyDescent="0.35">
      <c r="A10375" t="s">
        <v>12638</v>
      </c>
      <c r="B10375" s="1">
        <v>44922</v>
      </c>
      <c r="C10375" s="5" t="str">
        <f t="shared" si="486"/>
        <v>12</v>
      </c>
      <c r="D10375" t="s">
        <v>531</v>
      </c>
      <c r="E10375" t="s">
        <v>17</v>
      </c>
      <c r="F10375">
        <v>13500</v>
      </c>
      <c r="G10375" t="s">
        <v>199</v>
      </c>
      <c r="H10375" t="s">
        <v>30</v>
      </c>
      <c r="I10375" t="s">
        <v>31</v>
      </c>
      <c r="J10375" t="s">
        <v>21</v>
      </c>
      <c r="K10375" t="s">
        <v>22</v>
      </c>
      <c r="L10375" t="s">
        <v>23</v>
      </c>
      <c r="M10375">
        <v>24000</v>
      </c>
      <c r="N10375" t="s">
        <v>51</v>
      </c>
      <c r="O10375" t="s">
        <v>25</v>
      </c>
      <c r="P10375">
        <v>6982065</v>
      </c>
      <c r="Q10375" t="s">
        <v>52</v>
      </c>
      <c r="R10375" t="str">
        <f t="shared" si="487"/>
        <v>Tertile 1</v>
      </c>
      <c r="S10375" t="str">
        <f t="shared" si="488"/>
        <v>Risky</v>
      </c>
    </row>
    <row r="10376" spans="1:19" x14ac:dyDescent="0.35">
      <c r="A10376" t="s">
        <v>12642</v>
      </c>
      <c r="B10376" s="1">
        <v>44922</v>
      </c>
      <c r="C10376" s="5" t="str">
        <f t="shared" si="486"/>
        <v>12</v>
      </c>
      <c r="D10376" t="s">
        <v>578</v>
      </c>
      <c r="E10376" t="s">
        <v>86</v>
      </c>
      <c r="F10376">
        <v>13500</v>
      </c>
      <c r="G10376" t="s">
        <v>268</v>
      </c>
      <c r="H10376" t="s">
        <v>369</v>
      </c>
      <c r="I10376" t="s">
        <v>411</v>
      </c>
      <c r="J10376" t="s">
        <v>21</v>
      </c>
      <c r="K10376" t="s">
        <v>22</v>
      </c>
      <c r="L10376" t="s">
        <v>50</v>
      </c>
      <c r="M10376">
        <v>31000</v>
      </c>
      <c r="N10376" t="s">
        <v>24</v>
      </c>
      <c r="O10376" t="s">
        <v>59</v>
      </c>
      <c r="P10376">
        <v>7988892</v>
      </c>
      <c r="Q10376" t="s">
        <v>26</v>
      </c>
      <c r="R10376" t="str">
        <f t="shared" si="487"/>
        <v>Tertile 1</v>
      </c>
      <c r="S10376" t="str">
        <f t="shared" si="488"/>
        <v>Risky</v>
      </c>
    </row>
    <row r="10377" spans="1:19" x14ac:dyDescent="0.35">
      <c r="A10377" t="s">
        <v>12644</v>
      </c>
      <c r="B10377" s="1">
        <v>44922</v>
      </c>
      <c r="C10377" s="5" t="str">
        <f t="shared" si="486"/>
        <v>12</v>
      </c>
      <c r="D10377" t="s">
        <v>640</v>
      </c>
      <c r="E10377" t="s">
        <v>17</v>
      </c>
      <c r="F10377">
        <v>13500</v>
      </c>
      <c r="G10377" t="s">
        <v>291</v>
      </c>
      <c r="H10377" t="s">
        <v>81</v>
      </c>
      <c r="I10377" t="s">
        <v>392</v>
      </c>
      <c r="J10377" t="s">
        <v>21</v>
      </c>
      <c r="K10377" t="s">
        <v>22</v>
      </c>
      <c r="L10377" t="s">
        <v>23</v>
      </c>
      <c r="M10377">
        <v>41000</v>
      </c>
      <c r="N10377" t="s">
        <v>42</v>
      </c>
      <c r="O10377" t="s">
        <v>110</v>
      </c>
      <c r="P10377">
        <v>8000277</v>
      </c>
      <c r="Q10377" t="s">
        <v>44</v>
      </c>
      <c r="R10377" t="str">
        <f t="shared" si="487"/>
        <v>Tertile 1</v>
      </c>
      <c r="S10377" t="str">
        <f t="shared" si="488"/>
        <v>Risky</v>
      </c>
    </row>
    <row r="10378" spans="1:19" x14ac:dyDescent="0.35">
      <c r="A10378" t="s">
        <v>12649</v>
      </c>
      <c r="B10378" s="1">
        <v>44922</v>
      </c>
      <c r="C10378" s="5" t="str">
        <f t="shared" si="486"/>
        <v>12</v>
      </c>
      <c r="D10378" t="s">
        <v>702</v>
      </c>
      <c r="E10378" t="s">
        <v>17</v>
      </c>
      <c r="F10378">
        <v>13500</v>
      </c>
      <c r="G10378" t="s">
        <v>166</v>
      </c>
      <c r="H10378" t="s">
        <v>303</v>
      </c>
      <c r="I10378" t="s">
        <v>532</v>
      </c>
      <c r="J10378" t="s">
        <v>39</v>
      </c>
      <c r="K10378" t="s">
        <v>40</v>
      </c>
      <c r="L10378" t="s">
        <v>23</v>
      </c>
      <c r="M10378">
        <v>18000</v>
      </c>
      <c r="N10378" t="s">
        <v>24</v>
      </c>
      <c r="O10378" t="s">
        <v>43</v>
      </c>
      <c r="P10378">
        <v>7188289</v>
      </c>
      <c r="Q10378" t="s">
        <v>26</v>
      </c>
      <c r="R10378" t="str">
        <f t="shared" si="487"/>
        <v>Tertile 1</v>
      </c>
      <c r="S10378" t="str">
        <f t="shared" si="488"/>
        <v>Risky</v>
      </c>
    </row>
    <row r="10379" spans="1:19" x14ac:dyDescent="0.35">
      <c r="A10379" t="s">
        <v>12650</v>
      </c>
      <c r="B10379" s="1">
        <v>44922</v>
      </c>
      <c r="C10379" s="5" t="str">
        <f t="shared" si="486"/>
        <v>12</v>
      </c>
      <c r="D10379" t="s">
        <v>732</v>
      </c>
      <c r="E10379" t="s">
        <v>17</v>
      </c>
      <c r="F10379">
        <v>13500</v>
      </c>
      <c r="G10379" t="s">
        <v>98</v>
      </c>
      <c r="H10379" t="s">
        <v>19</v>
      </c>
      <c r="I10379" t="s">
        <v>307</v>
      </c>
      <c r="J10379" t="s">
        <v>39</v>
      </c>
      <c r="K10379" t="s">
        <v>40</v>
      </c>
      <c r="L10379" t="s">
        <v>50</v>
      </c>
      <c r="M10379">
        <v>17001</v>
      </c>
      <c r="N10379" t="s">
        <v>32</v>
      </c>
      <c r="O10379" t="s">
        <v>59</v>
      </c>
      <c r="P10379">
        <v>8421287</v>
      </c>
      <c r="Q10379" t="s">
        <v>33</v>
      </c>
      <c r="R10379" t="str">
        <f t="shared" si="487"/>
        <v>Tertile 1</v>
      </c>
      <c r="S10379" t="str">
        <f t="shared" si="488"/>
        <v>Risky</v>
      </c>
    </row>
    <row r="10380" spans="1:19" x14ac:dyDescent="0.35">
      <c r="A10380" t="s">
        <v>12651</v>
      </c>
      <c r="B10380" s="1">
        <v>44922</v>
      </c>
      <c r="C10380" s="5" t="str">
        <f t="shared" si="486"/>
        <v>12</v>
      </c>
      <c r="D10380" t="s">
        <v>764</v>
      </c>
      <c r="E10380" t="s">
        <v>17</v>
      </c>
      <c r="F10380">
        <v>13500</v>
      </c>
      <c r="G10380" t="s">
        <v>103</v>
      </c>
      <c r="H10380" t="s">
        <v>216</v>
      </c>
      <c r="I10380" t="s">
        <v>217</v>
      </c>
      <c r="J10380" t="s">
        <v>21</v>
      </c>
      <c r="K10380" t="s">
        <v>22</v>
      </c>
      <c r="L10380" t="s">
        <v>50</v>
      </c>
      <c r="M10380">
        <v>20001</v>
      </c>
      <c r="N10380" t="s">
        <v>42</v>
      </c>
      <c r="O10380" t="s">
        <v>59</v>
      </c>
      <c r="P10380">
        <v>6445492</v>
      </c>
      <c r="Q10380" t="s">
        <v>44</v>
      </c>
      <c r="R10380" t="str">
        <f t="shared" si="487"/>
        <v>Tertile 1</v>
      </c>
      <c r="S10380" t="str">
        <f t="shared" si="488"/>
        <v>Risky</v>
      </c>
    </row>
    <row r="10381" spans="1:19" x14ac:dyDescent="0.35">
      <c r="A10381" t="s">
        <v>12656</v>
      </c>
      <c r="B10381" s="1">
        <v>44922</v>
      </c>
      <c r="C10381" s="5" t="str">
        <f t="shared" si="486"/>
        <v>12</v>
      </c>
      <c r="D10381" t="s">
        <v>1466</v>
      </c>
      <c r="E10381" t="s">
        <v>86</v>
      </c>
      <c r="F10381">
        <v>13500</v>
      </c>
      <c r="G10381" t="s">
        <v>191</v>
      </c>
      <c r="H10381" t="s">
        <v>133</v>
      </c>
      <c r="I10381" t="s">
        <v>134</v>
      </c>
      <c r="J10381" t="s">
        <v>21</v>
      </c>
      <c r="K10381" t="s">
        <v>22</v>
      </c>
      <c r="L10381" t="s">
        <v>50</v>
      </c>
      <c r="M10381">
        <v>31000</v>
      </c>
      <c r="N10381" t="s">
        <v>32</v>
      </c>
      <c r="O10381" t="s">
        <v>83</v>
      </c>
      <c r="P10381">
        <v>6316795</v>
      </c>
      <c r="Q10381" t="s">
        <v>33</v>
      </c>
      <c r="R10381" t="str">
        <f t="shared" si="487"/>
        <v>Tertile 1</v>
      </c>
      <c r="S10381" t="str">
        <f t="shared" si="488"/>
        <v>Risky</v>
      </c>
    </row>
    <row r="10382" spans="1:19" x14ac:dyDescent="0.35">
      <c r="A10382" t="s">
        <v>12678</v>
      </c>
      <c r="B10382" s="1">
        <v>44922</v>
      </c>
      <c r="C10382" s="5" t="str">
        <f t="shared" si="486"/>
        <v>12</v>
      </c>
      <c r="D10382" t="s">
        <v>12679</v>
      </c>
      <c r="E10382" t="s">
        <v>86</v>
      </c>
      <c r="F10382">
        <v>13500</v>
      </c>
      <c r="G10382" t="s">
        <v>142</v>
      </c>
      <c r="H10382" t="s">
        <v>167</v>
      </c>
      <c r="I10382" t="s">
        <v>603</v>
      </c>
      <c r="J10382" t="s">
        <v>21</v>
      </c>
      <c r="K10382" t="s">
        <v>22</v>
      </c>
      <c r="L10382" t="s">
        <v>50</v>
      </c>
      <c r="M10382">
        <v>12000</v>
      </c>
      <c r="N10382" t="s">
        <v>51</v>
      </c>
      <c r="O10382" t="s">
        <v>83</v>
      </c>
      <c r="P10382">
        <v>8578319</v>
      </c>
      <c r="Q10382" t="s">
        <v>52</v>
      </c>
      <c r="R10382" t="str">
        <f t="shared" si="487"/>
        <v>Tertile 1</v>
      </c>
      <c r="S10382" t="str">
        <f t="shared" si="488"/>
        <v>Risky</v>
      </c>
    </row>
    <row r="10383" spans="1:19" x14ac:dyDescent="0.35">
      <c r="A10383" t="s">
        <v>12681</v>
      </c>
      <c r="B10383" s="1">
        <v>44922</v>
      </c>
      <c r="C10383" s="5" t="str">
        <f t="shared" si="486"/>
        <v>12</v>
      </c>
      <c r="D10383" t="s">
        <v>2422</v>
      </c>
      <c r="E10383" t="s">
        <v>86</v>
      </c>
      <c r="F10383">
        <v>13500</v>
      </c>
      <c r="G10383" t="s">
        <v>18</v>
      </c>
      <c r="H10383" t="s">
        <v>174</v>
      </c>
      <c r="I10383" t="s">
        <v>377</v>
      </c>
      <c r="J10383" t="s">
        <v>39</v>
      </c>
      <c r="K10383" t="s">
        <v>40</v>
      </c>
      <c r="L10383" t="s">
        <v>23</v>
      </c>
      <c r="M10383">
        <v>38000</v>
      </c>
      <c r="N10383" t="s">
        <v>24</v>
      </c>
      <c r="O10383" t="s">
        <v>83</v>
      </c>
      <c r="P10383">
        <v>8854953</v>
      </c>
      <c r="Q10383" t="s">
        <v>26</v>
      </c>
      <c r="R10383" t="str">
        <f t="shared" si="487"/>
        <v>Tertile 1</v>
      </c>
      <c r="S10383" t="str">
        <f t="shared" si="488"/>
        <v>Risky</v>
      </c>
    </row>
    <row r="10384" spans="1:19" x14ac:dyDescent="0.35">
      <c r="A10384" t="s">
        <v>12683</v>
      </c>
      <c r="B10384" s="1">
        <v>44922</v>
      </c>
      <c r="C10384" s="5" t="str">
        <f t="shared" si="486"/>
        <v>12</v>
      </c>
      <c r="D10384" t="s">
        <v>816</v>
      </c>
      <c r="E10384" t="s">
        <v>17</v>
      </c>
      <c r="F10384">
        <v>13500</v>
      </c>
      <c r="G10384" t="s">
        <v>80</v>
      </c>
      <c r="H10384" t="s">
        <v>99</v>
      </c>
      <c r="I10384" t="s">
        <v>100</v>
      </c>
      <c r="J10384" t="s">
        <v>39</v>
      </c>
      <c r="K10384" t="s">
        <v>40</v>
      </c>
      <c r="L10384" t="s">
        <v>50</v>
      </c>
      <c r="M10384">
        <v>16000</v>
      </c>
      <c r="N10384" t="s">
        <v>66</v>
      </c>
      <c r="O10384" t="s">
        <v>25</v>
      </c>
      <c r="P10384">
        <v>8990152</v>
      </c>
      <c r="Q10384" t="s">
        <v>67</v>
      </c>
      <c r="R10384" t="str">
        <f t="shared" si="487"/>
        <v>Tertile 1</v>
      </c>
      <c r="S10384" t="str">
        <f t="shared" si="488"/>
        <v>Risky</v>
      </c>
    </row>
    <row r="10385" spans="1:19" x14ac:dyDescent="0.35">
      <c r="A10385" t="s">
        <v>12684</v>
      </c>
      <c r="B10385" s="1">
        <v>44922</v>
      </c>
      <c r="C10385" s="5" t="str">
        <f t="shared" si="486"/>
        <v>12</v>
      </c>
      <c r="D10385" t="s">
        <v>2778</v>
      </c>
      <c r="E10385" t="s">
        <v>17</v>
      </c>
      <c r="F10385">
        <v>13500</v>
      </c>
      <c r="G10385" t="s">
        <v>90</v>
      </c>
      <c r="H10385" t="s">
        <v>187</v>
      </c>
      <c r="I10385" t="s">
        <v>188</v>
      </c>
      <c r="J10385" t="s">
        <v>39</v>
      </c>
      <c r="K10385" t="s">
        <v>40</v>
      </c>
      <c r="L10385" t="s">
        <v>50</v>
      </c>
      <c r="M10385">
        <v>17000</v>
      </c>
      <c r="N10385" t="s">
        <v>72</v>
      </c>
      <c r="O10385" t="s">
        <v>110</v>
      </c>
      <c r="P10385">
        <v>7325356</v>
      </c>
      <c r="Q10385" t="s">
        <v>73</v>
      </c>
      <c r="R10385" t="str">
        <f t="shared" si="487"/>
        <v>Tertile 1</v>
      </c>
      <c r="S10385" t="str">
        <f t="shared" si="488"/>
        <v>Risky</v>
      </c>
    </row>
    <row r="10386" spans="1:19" x14ac:dyDescent="0.35">
      <c r="A10386" t="s">
        <v>12708</v>
      </c>
      <c r="B10386" s="1">
        <v>44922</v>
      </c>
      <c r="C10386" s="5" t="str">
        <f t="shared" si="486"/>
        <v>12</v>
      </c>
      <c r="D10386" t="s">
        <v>475</v>
      </c>
      <c r="E10386" t="s">
        <v>86</v>
      </c>
      <c r="F10386">
        <v>13500</v>
      </c>
      <c r="G10386" t="s">
        <v>147</v>
      </c>
      <c r="H10386" t="s">
        <v>37</v>
      </c>
      <c r="I10386" t="s">
        <v>1210</v>
      </c>
      <c r="J10386" t="s">
        <v>21</v>
      </c>
      <c r="K10386" t="s">
        <v>22</v>
      </c>
      <c r="L10386" t="s">
        <v>50</v>
      </c>
      <c r="M10386">
        <v>75000</v>
      </c>
      <c r="N10386" t="s">
        <v>58</v>
      </c>
      <c r="O10386" t="s">
        <v>59</v>
      </c>
      <c r="P10386">
        <v>8592182</v>
      </c>
      <c r="Q10386" t="s">
        <v>60</v>
      </c>
      <c r="R10386" t="str">
        <f t="shared" si="487"/>
        <v>Tertile 1</v>
      </c>
      <c r="S10386" t="str">
        <f t="shared" si="488"/>
        <v>Risky</v>
      </c>
    </row>
    <row r="10387" spans="1:19" x14ac:dyDescent="0.35">
      <c r="A10387" t="s">
        <v>12717</v>
      </c>
      <c r="B10387" s="1">
        <v>44922</v>
      </c>
      <c r="C10387" s="5" t="str">
        <f t="shared" si="486"/>
        <v>12</v>
      </c>
      <c r="D10387" t="s">
        <v>578</v>
      </c>
      <c r="E10387" t="s">
        <v>17</v>
      </c>
      <c r="F10387">
        <v>13500</v>
      </c>
      <c r="G10387" t="s">
        <v>70</v>
      </c>
      <c r="H10387" t="s">
        <v>113</v>
      </c>
      <c r="I10387" t="s">
        <v>114</v>
      </c>
      <c r="J10387" t="s">
        <v>21</v>
      </c>
      <c r="K10387" t="s">
        <v>22</v>
      </c>
      <c r="L10387" t="s">
        <v>23</v>
      </c>
      <c r="M10387">
        <v>22001</v>
      </c>
      <c r="N10387" t="s">
        <v>72</v>
      </c>
      <c r="O10387" t="s">
        <v>25</v>
      </c>
      <c r="P10387">
        <v>6631797</v>
      </c>
      <c r="Q10387" t="s">
        <v>73</v>
      </c>
      <c r="R10387" t="str">
        <f t="shared" si="487"/>
        <v>Tertile 1</v>
      </c>
      <c r="S10387" t="str">
        <f t="shared" si="488"/>
        <v>Risky</v>
      </c>
    </row>
    <row r="10388" spans="1:19" x14ac:dyDescent="0.35">
      <c r="A10388" t="s">
        <v>12723</v>
      </c>
      <c r="B10388" s="1">
        <v>44922</v>
      </c>
      <c r="C10388" s="5" t="str">
        <f t="shared" si="486"/>
        <v>12</v>
      </c>
      <c r="D10388" t="s">
        <v>7707</v>
      </c>
      <c r="E10388" t="s">
        <v>17</v>
      </c>
      <c r="F10388">
        <v>13500</v>
      </c>
      <c r="G10388" t="s">
        <v>195</v>
      </c>
      <c r="H10388" t="s">
        <v>104</v>
      </c>
      <c r="I10388" t="s">
        <v>338</v>
      </c>
      <c r="J10388" t="s">
        <v>21</v>
      </c>
      <c r="K10388" t="s">
        <v>22</v>
      </c>
      <c r="L10388" t="s">
        <v>23</v>
      </c>
      <c r="M10388">
        <v>16000</v>
      </c>
      <c r="N10388" t="s">
        <v>42</v>
      </c>
      <c r="O10388" t="s">
        <v>110</v>
      </c>
      <c r="P10388">
        <v>7785147</v>
      </c>
      <c r="Q10388" t="s">
        <v>52</v>
      </c>
      <c r="R10388" t="str">
        <f t="shared" si="487"/>
        <v>Tertile 1</v>
      </c>
      <c r="S10388" t="str">
        <f t="shared" si="488"/>
        <v>Risky</v>
      </c>
    </row>
    <row r="10389" spans="1:19" x14ac:dyDescent="0.35">
      <c r="A10389" t="s">
        <v>12724</v>
      </c>
      <c r="B10389" s="1">
        <v>44922</v>
      </c>
      <c r="C10389" s="5" t="str">
        <f t="shared" si="486"/>
        <v>12</v>
      </c>
      <c r="D10389" t="s">
        <v>1029</v>
      </c>
      <c r="E10389" t="s">
        <v>17</v>
      </c>
      <c r="F10389">
        <v>13500</v>
      </c>
      <c r="G10389" t="s">
        <v>199</v>
      </c>
      <c r="H10389" t="s">
        <v>113</v>
      </c>
      <c r="I10389" t="s">
        <v>395</v>
      </c>
      <c r="J10389" t="s">
        <v>21</v>
      </c>
      <c r="K10389" t="s">
        <v>22</v>
      </c>
      <c r="L10389" t="s">
        <v>50</v>
      </c>
      <c r="M10389">
        <v>57000</v>
      </c>
      <c r="N10389" t="s">
        <v>51</v>
      </c>
      <c r="O10389" t="s">
        <v>25</v>
      </c>
      <c r="P10389">
        <v>8081149</v>
      </c>
      <c r="Q10389" t="s">
        <v>60</v>
      </c>
      <c r="R10389" t="str">
        <f t="shared" si="487"/>
        <v>Tertile 1</v>
      </c>
      <c r="S10389" t="str">
        <f t="shared" si="488"/>
        <v>Risky</v>
      </c>
    </row>
    <row r="10390" spans="1:19" x14ac:dyDescent="0.35">
      <c r="A10390" t="s">
        <v>12726</v>
      </c>
      <c r="B10390" s="1">
        <v>44922</v>
      </c>
      <c r="C10390" s="5" t="str">
        <f t="shared" si="486"/>
        <v>12</v>
      </c>
      <c r="D10390" t="s">
        <v>1031</v>
      </c>
      <c r="E10390" t="s">
        <v>17</v>
      </c>
      <c r="F10390">
        <v>13500</v>
      </c>
      <c r="G10390" t="s">
        <v>248</v>
      </c>
      <c r="H10390" t="s">
        <v>19</v>
      </c>
      <c r="I10390" t="s">
        <v>400</v>
      </c>
      <c r="J10390" t="s">
        <v>39</v>
      </c>
      <c r="K10390" t="s">
        <v>40</v>
      </c>
      <c r="L10390" t="s">
        <v>23</v>
      </c>
      <c r="M10390">
        <v>69000</v>
      </c>
      <c r="N10390" t="s">
        <v>66</v>
      </c>
      <c r="O10390" t="s">
        <v>25</v>
      </c>
      <c r="P10390">
        <v>8628726</v>
      </c>
      <c r="Q10390" t="s">
        <v>73</v>
      </c>
      <c r="R10390" t="str">
        <f t="shared" si="487"/>
        <v>Tertile 1</v>
      </c>
      <c r="S10390" t="str">
        <f t="shared" si="488"/>
        <v>Risky</v>
      </c>
    </row>
    <row r="10391" spans="1:19" x14ac:dyDescent="0.35">
      <c r="A10391" t="s">
        <v>12728</v>
      </c>
      <c r="B10391" s="1">
        <v>44922</v>
      </c>
      <c r="C10391" s="5" t="str">
        <f t="shared" si="486"/>
        <v>12</v>
      </c>
      <c r="D10391" t="s">
        <v>2333</v>
      </c>
      <c r="E10391" t="s">
        <v>17</v>
      </c>
      <c r="F10391">
        <v>13500</v>
      </c>
      <c r="G10391" t="s">
        <v>268</v>
      </c>
      <c r="H10391" t="s">
        <v>56</v>
      </c>
      <c r="I10391" t="s">
        <v>57</v>
      </c>
      <c r="J10391" t="s">
        <v>21</v>
      </c>
      <c r="K10391" t="s">
        <v>22</v>
      </c>
      <c r="L10391" t="s">
        <v>23</v>
      </c>
      <c r="M10391">
        <v>28000</v>
      </c>
      <c r="N10391" t="s">
        <v>24</v>
      </c>
      <c r="O10391" t="s">
        <v>59</v>
      </c>
      <c r="P10391">
        <v>7067101</v>
      </c>
      <c r="Q10391" t="s">
        <v>67</v>
      </c>
      <c r="R10391" t="str">
        <f t="shared" si="487"/>
        <v>Tertile 1</v>
      </c>
      <c r="S10391" t="str">
        <f t="shared" si="488"/>
        <v>Risky</v>
      </c>
    </row>
    <row r="10392" spans="1:19" x14ac:dyDescent="0.35">
      <c r="A10392" t="s">
        <v>12731</v>
      </c>
      <c r="B10392" s="1">
        <v>44922</v>
      </c>
      <c r="C10392" s="5" t="str">
        <f t="shared" si="486"/>
        <v>12</v>
      </c>
      <c r="D10392" t="s">
        <v>1067</v>
      </c>
      <c r="E10392" t="s">
        <v>17</v>
      </c>
      <c r="F10392">
        <v>13500</v>
      </c>
      <c r="G10392" t="s">
        <v>295</v>
      </c>
      <c r="H10392" t="s">
        <v>30</v>
      </c>
      <c r="I10392" t="s">
        <v>272</v>
      </c>
      <c r="J10392" t="s">
        <v>39</v>
      </c>
      <c r="K10392" t="s">
        <v>40</v>
      </c>
      <c r="L10392" t="s">
        <v>23</v>
      </c>
      <c r="M10392">
        <v>11000</v>
      </c>
      <c r="N10392" t="s">
        <v>51</v>
      </c>
      <c r="O10392" t="s">
        <v>110</v>
      </c>
      <c r="P10392">
        <v>7355058</v>
      </c>
      <c r="Q10392" t="s">
        <v>33</v>
      </c>
      <c r="R10392" t="str">
        <f t="shared" si="487"/>
        <v>Tertile 1</v>
      </c>
      <c r="S10392" t="str">
        <f t="shared" si="488"/>
        <v>Risky</v>
      </c>
    </row>
    <row r="10393" spans="1:19" x14ac:dyDescent="0.35">
      <c r="A10393" t="s">
        <v>12732</v>
      </c>
      <c r="B10393" s="1">
        <v>44922</v>
      </c>
      <c r="C10393" s="5" t="str">
        <f t="shared" si="486"/>
        <v>12</v>
      </c>
      <c r="D10393" t="s">
        <v>4945</v>
      </c>
      <c r="E10393" t="s">
        <v>17</v>
      </c>
      <c r="F10393">
        <v>13500</v>
      </c>
      <c r="G10393" t="s">
        <v>160</v>
      </c>
      <c r="H10393" t="s">
        <v>94</v>
      </c>
      <c r="I10393" t="s">
        <v>344</v>
      </c>
      <c r="J10393" t="s">
        <v>39</v>
      </c>
      <c r="K10393" t="s">
        <v>40</v>
      </c>
      <c r="L10393" t="s">
        <v>50</v>
      </c>
      <c r="M10393">
        <v>22000</v>
      </c>
      <c r="N10393" t="s">
        <v>58</v>
      </c>
      <c r="O10393" t="s">
        <v>110</v>
      </c>
      <c r="P10393">
        <v>8071548</v>
      </c>
      <c r="Q10393" t="s">
        <v>44</v>
      </c>
      <c r="R10393" t="str">
        <f t="shared" si="487"/>
        <v>Tertile 1</v>
      </c>
      <c r="S10393" t="str">
        <f t="shared" si="488"/>
        <v>Risky</v>
      </c>
    </row>
    <row r="10394" spans="1:19" x14ac:dyDescent="0.35">
      <c r="A10394" t="s">
        <v>12739</v>
      </c>
      <c r="B10394" s="1">
        <v>44922</v>
      </c>
      <c r="C10394" s="5" t="str">
        <f t="shared" si="486"/>
        <v>12</v>
      </c>
      <c r="D10394" t="s">
        <v>2378</v>
      </c>
      <c r="E10394" t="s">
        <v>17</v>
      </c>
      <c r="F10394">
        <v>13500</v>
      </c>
      <c r="G10394" t="s">
        <v>147</v>
      </c>
      <c r="H10394" t="s">
        <v>64</v>
      </c>
      <c r="I10394" t="s">
        <v>65</v>
      </c>
      <c r="J10394" t="s">
        <v>39</v>
      </c>
      <c r="K10394" t="s">
        <v>40</v>
      </c>
      <c r="L10394" t="s">
        <v>41</v>
      </c>
      <c r="M10394">
        <v>19000</v>
      </c>
      <c r="N10394" t="s">
        <v>58</v>
      </c>
      <c r="O10394" t="s">
        <v>59</v>
      </c>
      <c r="P10394">
        <v>6134810</v>
      </c>
      <c r="Q10394" t="s">
        <v>44</v>
      </c>
      <c r="R10394" t="str">
        <f t="shared" si="487"/>
        <v>Tertile 1</v>
      </c>
      <c r="S10394" t="str">
        <f t="shared" si="488"/>
        <v>Risky</v>
      </c>
    </row>
    <row r="10395" spans="1:19" x14ac:dyDescent="0.35">
      <c r="A10395" t="s">
        <v>12740</v>
      </c>
      <c r="B10395" s="1">
        <v>44922</v>
      </c>
      <c r="C10395" s="5" t="str">
        <f t="shared" si="486"/>
        <v>12</v>
      </c>
      <c r="D10395" t="s">
        <v>1075</v>
      </c>
      <c r="E10395" t="s">
        <v>17</v>
      </c>
      <c r="F10395">
        <v>13500</v>
      </c>
      <c r="G10395" t="s">
        <v>152</v>
      </c>
      <c r="H10395" t="s">
        <v>369</v>
      </c>
      <c r="I10395" t="s">
        <v>411</v>
      </c>
      <c r="J10395" t="s">
        <v>21</v>
      </c>
      <c r="K10395" t="s">
        <v>22</v>
      </c>
      <c r="L10395" t="s">
        <v>50</v>
      </c>
      <c r="M10395">
        <v>31000</v>
      </c>
      <c r="N10395" t="s">
        <v>66</v>
      </c>
      <c r="O10395" t="s">
        <v>59</v>
      </c>
      <c r="P10395">
        <v>6663533</v>
      </c>
      <c r="Q10395" t="s">
        <v>52</v>
      </c>
      <c r="R10395" t="str">
        <f t="shared" si="487"/>
        <v>Tertile 1</v>
      </c>
      <c r="S10395" t="str">
        <f t="shared" si="488"/>
        <v>Risky</v>
      </c>
    </row>
    <row r="10396" spans="1:19" x14ac:dyDescent="0.35">
      <c r="A10396" t="s">
        <v>12742</v>
      </c>
      <c r="B10396" s="1">
        <v>44922</v>
      </c>
      <c r="C10396" s="5" t="str">
        <f t="shared" si="486"/>
        <v>12</v>
      </c>
      <c r="D10396" t="s">
        <v>5013</v>
      </c>
      <c r="E10396" t="s">
        <v>17</v>
      </c>
      <c r="F10396">
        <v>13500</v>
      </c>
      <c r="G10396" t="s">
        <v>160</v>
      </c>
      <c r="H10396" t="s">
        <v>30</v>
      </c>
      <c r="I10396" t="s">
        <v>570</v>
      </c>
      <c r="J10396" t="s">
        <v>21</v>
      </c>
      <c r="K10396" t="s">
        <v>22</v>
      </c>
      <c r="L10396" t="s">
        <v>41</v>
      </c>
      <c r="M10396">
        <v>31000</v>
      </c>
      <c r="N10396" t="s">
        <v>58</v>
      </c>
      <c r="O10396" t="s">
        <v>59</v>
      </c>
      <c r="P10396">
        <v>7818671</v>
      </c>
      <c r="Q10396" t="s">
        <v>67</v>
      </c>
      <c r="R10396" t="str">
        <f t="shared" si="487"/>
        <v>Tertile 1</v>
      </c>
      <c r="S10396" t="str">
        <f t="shared" si="488"/>
        <v>Risky</v>
      </c>
    </row>
    <row r="10397" spans="1:19" x14ac:dyDescent="0.35">
      <c r="A10397" t="s">
        <v>12686</v>
      </c>
      <c r="B10397" s="1">
        <v>44922</v>
      </c>
      <c r="C10397" s="5" t="str">
        <f t="shared" si="486"/>
        <v>12</v>
      </c>
      <c r="D10397" t="s">
        <v>855</v>
      </c>
      <c r="E10397" t="s">
        <v>17</v>
      </c>
      <c r="F10397">
        <v>85000</v>
      </c>
      <c r="G10397" t="s">
        <v>98</v>
      </c>
      <c r="H10397" t="s">
        <v>216</v>
      </c>
      <c r="I10397" t="s">
        <v>887</v>
      </c>
      <c r="J10397" t="s">
        <v>39</v>
      </c>
      <c r="K10397" t="s">
        <v>40</v>
      </c>
      <c r="L10397" t="s">
        <v>50</v>
      </c>
      <c r="M10397">
        <v>43000</v>
      </c>
      <c r="N10397" t="s">
        <v>32</v>
      </c>
      <c r="O10397" t="s">
        <v>110</v>
      </c>
      <c r="P10397">
        <v>8030616</v>
      </c>
      <c r="Q10397" t="s">
        <v>33</v>
      </c>
      <c r="R10397" t="str">
        <f t="shared" si="487"/>
        <v>Tertile 1</v>
      </c>
      <c r="S10397" t="str">
        <f t="shared" si="488"/>
        <v>Risky</v>
      </c>
    </row>
    <row r="10398" spans="1:19" x14ac:dyDescent="0.35">
      <c r="A10398" t="s">
        <v>12696</v>
      </c>
      <c r="B10398" s="1">
        <v>44922</v>
      </c>
      <c r="C10398" s="5" t="str">
        <f t="shared" si="486"/>
        <v>12</v>
      </c>
      <c r="D10398" t="s">
        <v>46</v>
      </c>
      <c r="E10398" t="s">
        <v>17</v>
      </c>
      <c r="F10398">
        <v>227000</v>
      </c>
      <c r="G10398" t="s">
        <v>47</v>
      </c>
      <c r="H10398" t="s">
        <v>30</v>
      </c>
      <c r="I10398" t="s">
        <v>461</v>
      </c>
      <c r="J10398" t="s">
        <v>21</v>
      </c>
      <c r="K10398" t="s">
        <v>22</v>
      </c>
      <c r="L10398" t="s">
        <v>50</v>
      </c>
      <c r="M10398">
        <v>39000</v>
      </c>
      <c r="N10398" t="s">
        <v>51</v>
      </c>
      <c r="O10398" t="s">
        <v>43</v>
      </c>
      <c r="P10398">
        <v>6645961</v>
      </c>
      <c r="Q10398" t="s">
        <v>52</v>
      </c>
      <c r="R10398" t="str">
        <f t="shared" si="487"/>
        <v>Tertile 1</v>
      </c>
      <c r="S10398" t="str">
        <f t="shared" si="488"/>
        <v>Risky</v>
      </c>
    </row>
    <row r="10399" spans="1:19" x14ac:dyDescent="0.35">
      <c r="A10399" t="s">
        <v>12730</v>
      </c>
      <c r="B10399" s="1">
        <v>44922</v>
      </c>
      <c r="C10399" s="5" t="str">
        <f t="shared" si="486"/>
        <v>12</v>
      </c>
      <c r="D10399" t="s">
        <v>1479</v>
      </c>
      <c r="E10399" t="s">
        <v>17</v>
      </c>
      <c r="F10399">
        <v>288000</v>
      </c>
      <c r="G10399" t="s">
        <v>166</v>
      </c>
      <c r="H10399" t="s">
        <v>148</v>
      </c>
      <c r="I10399" t="s">
        <v>698</v>
      </c>
      <c r="J10399" t="s">
        <v>39</v>
      </c>
      <c r="K10399" t="s">
        <v>40</v>
      </c>
      <c r="L10399" t="s">
        <v>50</v>
      </c>
      <c r="M10399">
        <v>17000</v>
      </c>
      <c r="N10399" t="s">
        <v>24</v>
      </c>
      <c r="O10399" t="s">
        <v>83</v>
      </c>
      <c r="P10399">
        <v>6477552</v>
      </c>
      <c r="Q10399" t="s">
        <v>26</v>
      </c>
      <c r="R10399" t="str">
        <f t="shared" si="487"/>
        <v>Tertile 1</v>
      </c>
      <c r="S10399" t="str">
        <f t="shared" si="488"/>
        <v>Risky</v>
      </c>
    </row>
    <row r="10400" spans="1:19" x14ac:dyDescent="0.35">
      <c r="A10400" t="s">
        <v>12699</v>
      </c>
      <c r="B10400" s="1">
        <v>44922</v>
      </c>
      <c r="C10400" s="5" t="str">
        <f t="shared" si="486"/>
        <v>12</v>
      </c>
      <c r="D10400" t="s">
        <v>69</v>
      </c>
      <c r="E10400" t="s">
        <v>17</v>
      </c>
      <c r="F10400">
        <v>305000</v>
      </c>
      <c r="G10400" t="s">
        <v>70</v>
      </c>
      <c r="H10400" t="s">
        <v>19</v>
      </c>
      <c r="I10400" t="s">
        <v>380</v>
      </c>
      <c r="J10400" t="s">
        <v>21</v>
      </c>
      <c r="K10400" t="s">
        <v>22</v>
      </c>
      <c r="L10400" t="s">
        <v>50</v>
      </c>
      <c r="M10400">
        <v>41000</v>
      </c>
      <c r="N10400" t="s">
        <v>72</v>
      </c>
      <c r="O10400" t="s">
        <v>59</v>
      </c>
      <c r="P10400">
        <v>6258417</v>
      </c>
      <c r="Q10400" t="s">
        <v>73</v>
      </c>
      <c r="R10400" t="str">
        <f t="shared" si="487"/>
        <v>Tertile 1</v>
      </c>
      <c r="S10400" t="str">
        <f t="shared" si="488"/>
        <v>Risky</v>
      </c>
    </row>
    <row r="10401" spans="1:19" x14ac:dyDescent="0.35">
      <c r="A10401" t="s">
        <v>12637</v>
      </c>
      <c r="B10401" s="1">
        <v>44922</v>
      </c>
      <c r="C10401" s="5" t="str">
        <f t="shared" si="486"/>
        <v>12</v>
      </c>
      <c r="D10401" t="s">
        <v>529</v>
      </c>
      <c r="E10401" t="s">
        <v>17</v>
      </c>
      <c r="F10401">
        <v>340000</v>
      </c>
      <c r="G10401" t="s">
        <v>195</v>
      </c>
      <c r="H10401" t="s">
        <v>167</v>
      </c>
      <c r="I10401" t="s">
        <v>168</v>
      </c>
      <c r="J10401" t="s">
        <v>39</v>
      </c>
      <c r="K10401" t="s">
        <v>40</v>
      </c>
      <c r="L10401" t="s">
        <v>50</v>
      </c>
      <c r="M10401">
        <v>13000</v>
      </c>
      <c r="N10401" t="s">
        <v>42</v>
      </c>
      <c r="O10401" t="s">
        <v>59</v>
      </c>
      <c r="P10401">
        <v>8959126</v>
      </c>
      <c r="Q10401" t="s">
        <v>44</v>
      </c>
      <c r="R10401" t="str">
        <f t="shared" si="487"/>
        <v>Tertile 1</v>
      </c>
      <c r="S10401" t="str">
        <f t="shared" si="488"/>
        <v>Risky</v>
      </c>
    </row>
    <row r="10402" spans="1:19" x14ac:dyDescent="0.35">
      <c r="A10402" t="s">
        <v>12680</v>
      </c>
      <c r="B10402" s="1">
        <v>44922</v>
      </c>
      <c r="C10402" s="5" t="str">
        <f t="shared" si="486"/>
        <v>12</v>
      </c>
      <c r="D10402" t="s">
        <v>2750</v>
      </c>
      <c r="E10402" t="s">
        <v>17</v>
      </c>
      <c r="F10402">
        <v>350000</v>
      </c>
      <c r="G10402" t="s">
        <v>152</v>
      </c>
      <c r="H10402" t="s">
        <v>481</v>
      </c>
      <c r="I10402" t="s">
        <v>1154</v>
      </c>
      <c r="J10402" t="s">
        <v>21</v>
      </c>
      <c r="K10402" t="s">
        <v>22</v>
      </c>
      <c r="L10402" t="s">
        <v>23</v>
      </c>
      <c r="M10402">
        <v>26000</v>
      </c>
      <c r="N10402" t="s">
        <v>66</v>
      </c>
      <c r="O10402" t="s">
        <v>110</v>
      </c>
      <c r="P10402">
        <v>8048494</v>
      </c>
      <c r="Q10402" t="s">
        <v>67</v>
      </c>
      <c r="R10402" t="str">
        <f t="shared" si="487"/>
        <v>Tertile 1</v>
      </c>
      <c r="S10402" t="str">
        <f t="shared" si="488"/>
        <v>Risky</v>
      </c>
    </row>
    <row r="10403" spans="1:19" x14ac:dyDescent="0.35">
      <c r="A10403" t="s">
        <v>12677</v>
      </c>
      <c r="B10403" s="1">
        <v>44922</v>
      </c>
      <c r="C10403" s="5" t="str">
        <f t="shared" si="486"/>
        <v>12</v>
      </c>
      <c r="D10403" t="s">
        <v>789</v>
      </c>
      <c r="E10403" t="s">
        <v>17</v>
      </c>
      <c r="F10403">
        <v>395000</v>
      </c>
      <c r="G10403" t="s">
        <v>142</v>
      </c>
      <c r="H10403" t="s">
        <v>56</v>
      </c>
      <c r="I10403" t="s">
        <v>91</v>
      </c>
      <c r="J10403" t="s">
        <v>39</v>
      </c>
      <c r="K10403" t="s">
        <v>40</v>
      </c>
      <c r="L10403" t="s">
        <v>50</v>
      </c>
      <c r="M10403">
        <v>17000</v>
      </c>
      <c r="N10403" t="s">
        <v>51</v>
      </c>
      <c r="O10403" t="s">
        <v>25</v>
      </c>
      <c r="P10403">
        <v>6784860</v>
      </c>
      <c r="Q10403" t="s">
        <v>52</v>
      </c>
      <c r="R10403" t="str">
        <f t="shared" si="487"/>
        <v>Tertile 1</v>
      </c>
      <c r="S10403" t="str">
        <f t="shared" si="488"/>
        <v>Risky</v>
      </c>
    </row>
    <row r="10404" spans="1:19" x14ac:dyDescent="0.35">
      <c r="A10404" t="s">
        <v>12725</v>
      </c>
      <c r="B10404" s="1">
        <v>44922</v>
      </c>
      <c r="C10404" s="5" t="str">
        <f t="shared" si="486"/>
        <v>12</v>
      </c>
      <c r="D10404" t="s">
        <v>7712</v>
      </c>
      <c r="E10404" t="s">
        <v>17</v>
      </c>
      <c r="F10404">
        <v>395000</v>
      </c>
      <c r="G10404" t="s">
        <v>244</v>
      </c>
      <c r="H10404" t="s">
        <v>156</v>
      </c>
      <c r="I10404" t="s">
        <v>196</v>
      </c>
      <c r="J10404" t="s">
        <v>21</v>
      </c>
      <c r="K10404" t="s">
        <v>22</v>
      </c>
      <c r="L10404" t="s">
        <v>50</v>
      </c>
      <c r="M10404">
        <v>62000</v>
      </c>
      <c r="N10404" t="s">
        <v>58</v>
      </c>
      <c r="O10404" t="s">
        <v>59</v>
      </c>
      <c r="P10404">
        <v>8634367</v>
      </c>
      <c r="Q10404" t="s">
        <v>67</v>
      </c>
      <c r="R10404" t="str">
        <f t="shared" si="487"/>
        <v>Tertile 1</v>
      </c>
      <c r="S10404" t="str">
        <f t="shared" si="488"/>
        <v>Risky</v>
      </c>
    </row>
    <row r="10405" spans="1:19" x14ac:dyDescent="0.35">
      <c r="A10405" t="s">
        <v>12682</v>
      </c>
      <c r="B10405" s="1">
        <v>44922</v>
      </c>
      <c r="C10405" s="5" t="str">
        <f t="shared" si="486"/>
        <v>12</v>
      </c>
      <c r="D10405" t="s">
        <v>4628</v>
      </c>
      <c r="E10405" t="s">
        <v>17</v>
      </c>
      <c r="F10405">
        <v>420500</v>
      </c>
      <c r="G10405" t="s">
        <v>160</v>
      </c>
      <c r="H10405" t="s">
        <v>108</v>
      </c>
      <c r="I10405" t="s">
        <v>335</v>
      </c>
      <c r="J10405" t="s">
        <v>21</v>
      </c>
      <c r="K10405" t="s">
        <v>22</v>
      </c>
      <c r="L10405" t="s">
        <v>50</v>
      </c>
      <c r="M10405">
        <v>16500</v>
      </c>
      <c r="N10405" t="s">
        <v>58</v>
      </c>
      <c r="O10405" t="s">
        <v>25</v>
      </c>
      <c r="P10405">
        <v>7321122</v>
      </c>
      <c r="Q10405" t="s">
        <v>60</v>
      </c>
      <c r="R10405" t="str">
        <f t="shared" si="487"/>
        <v>Tertile 1</v>
      </c>
      <c r="S10405" t="str">
        <f t="shared" si="488"/>
        <v>Risky</v>
      </c>
    </row>
    <row r="10406" spans="1:19" x14ac:dyDescent="0.35">
      <c r="A10406" t="s">
        <v>12688</v>
      </c>
      <c r="B10406" s="1">
        <v>44922</v>
      </c>
      <c r="C10406" s="5" t="str">
        <f t="shared" si="486"/>
        <v>12</v>
      </c>
      <c r="D10406" t="s">
        <v>2800</v>
      </c>
      <c r="E10406" t="s">
        <v>17</v>
      </c>
      <c r="F10406">
        <v>431000</v>
      </c>
      <c r="G10406" t="s">
        <v>142</v>
      </c>
      <c r="H10406" t="s">
        <v>81</v>
      </c>
      <c r="I10406" t="s">
        <v>435</v>
      </c>
      <c r="J10406" t="s">
        <v>21</v>
      </c>
      <c r="K10406" t="s">
        <v>22</v>
      </c>
      <c r="L10406" t="s">
        <v>50</v>
      </c>
      <c r="M10406">
        <v>12000</v>
      </c>
      <c r="N10406" t="s">
        <v>51</v>
      </c>
      <c r="O10406" t="s">
        <v>43</v>
      </c>
      <c r="P10406">
        <v>6218755</v>
      </c>
      <c r="Q10406" t="s">
        <v>52</v>
      </c>
      <c r="R10406" t="str">
        <f t="shared" si="487"/>
        <v>Tertile 1</v>
      </c>
      <c r="S10406" t="str">
        <f t="shared" si="488"/>
        <v>Risky</v>
      </c>
    </row>
    <row r="10407" spans="1:19" x14ac:dyDescent="0.35">
      <c r="A10407" t="s">
        <v>12736</v>
      </c>
      <c r="B10407" s="1">
        <v>44922</v>
      </c>
      <c r="C10407" s="5" t="str">
        <f t="shared" si="486"/>
        <v>12</v>
      </c>
      <c r="D10407" t="s">
        <v>1532</v>
      </c>
      <c r="E10407" t="s">
        <v>17</v>
      </c>
      <c r="F10407">
        <v>450000</v>
      </c>
      <c r="G10407" t="s">
        <v>76</v>
      </c>
      <c r="H10407" t="s">
        <v>148</v>
      </c>
      <c r="I10407" t="s">
        <v>522</v>
      </c>
      <c r="J10407" t="s">
        <v>39</v>
      </c>
      <c r="K10407" t="s">
        <v>40</v>
      </c>
      <c r="L10407" t="s">
        <v>50</v>
      </c>
      <c r="M10407">
        <v>21001</v>
      </c>
      <c r="N10407" t="s">
        <v>72</v>
      </c>
      <c r="O10407" t="s">
        <v>83</v>
      </c>
      <c r="P10407">
        <v>8538409</v>
      </c>
      <c r="Q10407" t="s">
        <v>73</v>
      </c>
      <c r="R10407" t="str">
        <f t="shared" si="487"/>
        <v>Tertile 1</v>
      </c>
      <c r="S10407" t="str">
        <f t="shared" si="488"/>
        <v>Risky</v>
      </c>
    </row>
    <row r="10408" spans="1:19" x14ac:dyDescent="0.35">
      <c r="A10408" t="s">
        <v>12727</v>
      </c>
      <c r="B10408" s="1">
        <v>44922</v>
      </c>
      <c r="C10408" s="5" t="str">
        <f t="shared" si="486"/>
        <v>12</v>
      </c>
      <c r="D10408" t="s">
        <v>7715</v>
      </c>
      <c r="E10408" t="s">
        <v>17</v>
      </c>
      <c r="F10408">
        <v>465000</v>
      </c>
      <c r="G10408" t="s">
        <v>252</v>
      </c>
      <c r="H10408" t="s">
        <v>81</v>
      </c>
      <c r="I10408" t="s">
        <v>403</v>
      </c>
      <c r="J10408" t="s">
        <v>39</v>
      </c>
      <c r="K10408" t="s">
        <v>40</v>
      </c>
      <c r="L10408" t="s">
        <v>50</v>
      </c>
      <c r="M10408">
        <v>20000</v>
      </c>
      <c r="N10408" t="s">
        <v>72</v>
      </c>
      <c r="O10408" t="s">
        <v>25</v>
      </c>
      <c r="P10408">
        <v>8004177</v>
      </c>
      <c r="Q10408" t="s">
        <v>60</v>
      </c>
      <c r="R10408" t="str">
        <f t="shared" si="487"/>
        <v>Tertile 1</v>
      </c>
      <c r="S10408" t="str">
        <f t="shared" si="488"/>
        <v>Risky</v>
      </c>
    </row>
    <row r="10409" spans="1:19" x14ac:dyDescent="0.35">
      <c r="A10409" t="s">
        <v>12720</v>
      </c>
      <c r="B10409" s="1">
        <v>44922</v>
      </c>
      <c r="C10409" s="5" t="str">
        <f t="shared" si="486"/>
        <v>12</v>
      </c>
      <c r="D10409" t="s">
        <v>638</v>
      </c>
      <c r="E10409" t="s">
        <v>17</v>
      </c>
      <c r="F10409">
        <v>502000</v>
      </c>
      <c r="G10409" t="s">
        <v>195</v>
      </c>
      <c r="H10409" t="s">
        <v>108</v>
      </c>
      <c r="I10409" t="s">
        <v>161</v>
      </c>
      <c r="J10409" t="s">
        <v>21</v>
      </c>
      <c r="K10409" t="s">
        <v>22</v>
      </c>
      <c r="L10409" t="s">
        <v>50</v>
      </c>
      <c r="M10409">
        <v>20000</v>
      </c>
      <c r="N10409" t="s">
        <v>42</v>
      </c>
      <c r="O10409" t="s">
        <v>59</v>
      </c>
      <c r="P10409">
        <v>6027528</v>
      </c>
      <c r="Q10409" t="s">
        <v>44</v>
      </c>
      <c r="R10409" t="str">
        <f t="shared" si="487"/>
        <v>Tertile 1</v>
      </c>
      <c r="S10409" t="str">
        <f t="shared" si="488"/>
        <v>Risky</v>
      </c>
    </row>
    <row r="10410" spans="1:19" x14ac:dyDescent="0.35">
      <c r="A10410" t="s">
        <v>12661</v>
      </c>
      <c r="B10410" s="1">
        <v>44922</v>
      </c>
      <c r="C10410" s="5" t="str">
        <f t="shared" si="486"/>
        <v>12</v>
      </c>
      <c r="D10410" t="s">
        <v>1535</v>
      </c>
      <c r="E10410" t="s">
        <v>17</v>
      </c>
      <c r="F10410">
        <v>505000</v>
      </c>
      <c r="G10410" t="s">
        <v>76</v>
      </c>
      <c r="H10410" t="s">
        <v>104</v>
      </c>
      <c r="I10410" t="s">
        <v>487</v>
      </c>
      <c r="J10410" t="s">
        <v>39</v>
      </c>
      <c r="K10410" t="s">
        <v>40</v>
      </c>
      <c r="L10410" t="s">
        <v>50</v>
      </c>
      <c r="M10410">
        <v>29001</v>
      </c>
      <c r="N10410" t="s">
        <v>72</v>
      </c>
      <c r="O10410" t="s">
        <v>25</v>
      </c>
      <c r="P10410">
        <v>6610068</v>
      </c>
      <c r="Q10410" t="s">
        <v>73</v>
      </c>
      <c r="R10410" t="str">
        <f t="shared" si="487"/>
        <v>Tertile 1</v>
      </c>
      <c r="S10410" t="str">
        <f t="shared" si="488"/>
        <v>Risky</v>
      </c>
    </row>
    <row r="10411" spans="1:19" x14ac:dyDescent="0.35">
      <c r="A10411" t="s">
        <v>12662</v>
      </c>
      <c r="B10411" s="1">
        <v>44922</v>
      </c>
      <c r="C10411" s="5" t="str">
        <f t="shared" si="486"/>
        <v>12</v>
      </c>
      <c r="D10411" t="s">
        <v>1540</v>
      </c>
      <c r="E10411" t="s">
        <v>17</v>
      </c>
      <c r="F10411">
        <v>560000</v>
      </c>
      <c r="G10411" t="s">
        <v>160</v>
      </c>
      <c r="H10411" t="s">
        <v>64</v>
      </c>
      <c r="I10411" t="s">
        <v>77</v>
      </c>
      <c r="J10411" t="s">
        <v>21</v>
      </c>
      <c r="K10411" t="s">
        <v>22</v>
      </c>
      <c r="L10411" t="s">
        <v>50</v>
      </c>
      <c r="M10411">
        <v>36001</v>
      </c>
      <c r="N10411" t="s">
        <v>58</v>
      </c>
      <c r="O10411" t="s">
        <v>43</v>
      </c>
      <c r="P10411">
        <v>6255880</v>
      </c>
      <c r="Q10411" t="s">
        <v>60</v>
      </c>
      <c r="R10411" t="str">
        <f t="shared" si="487"/>
        <v>Tertile 2</v>
      </c>
      <c r="S10411" t="str">
        <f t="shared" si="488"/>
        <v>Risky</v>
      </c>
    </row>
    <row r="10412" spans="1:19" x14ac:dyDescent="0.35">
      <c r="A10412" t="s">
        <v>12701</v>
      </c>
      <c r="B10412" s="1">
        <v>44922</v>
      </c>
      <c r="C10412" s="5" t="str">
        <f t="shared" si="486"/>
        <v>12</v>
      </c>
      <c r="D10412" t="s">
        <v>409</v>
      </c>
      <c r="E10412" t="s">
        <v>86</v>
      </c>
      <c r="F10412">
        <v>570000</v>
      </c>
      <c r="G10412" t="s">
        <v>160</v>
      </c>
      <c r="H10412" t="s">
        <v>303</v>
      </c>
      <c r="I10412" t="s">
        <v>532</v>
      </c>
      <c r="J10412" t="s">
        <v>39</v>
      </c>
      <c r="K10412" t="s">
        <v>40</v>
      </c>
      <c r="L10412" t="s">
        <v>50</v>
      </c>
      <c r="M10412">
        <v>27000</v>
      </c>
      <c r="N10412" t="s">
        <v>58</v>
      </c>
      <c r="O10412" t="s">
        <v>43</v>
      </c>
      <c r="P10412">
        <v>6083283</v>
      </c>
      <c r="Q10412" t="s">
        <v>60</v>
      </c>
      <c r="R10412" t="str">
        <f t="shared" si="487"/>
        <v>Tertile 2</v>
      </c>
      <c r="S10412" t="str">
        <f t="shared" si="488"/>
        <v>Risky</v>
      </c>
    </row>
    <row r="10413" spans="1:19" x14ac:dyDescent="0.35">
      <c r="A10413" t="s">
        <v>12743</v>
      </c>
      <c r="B10413" s="1">
        <v>44922</v>
      </c>
      <c r="C10413" s="5" t="str">
        <f t="shared" si="486"/>
        <v>12</v>
      </c>
      <c r="D10413" t="s">
        <v>5015</v>
      </c>
      <c r="E10413" t="s">
        <v>17</v>
      </c>
      <c r="F10413">
        <v>580000</v>
      </c>
      <c r="G10413" t="s">
        <v>80</v>
      </c>
      <c r="H10413" t="s">
        <v>99</v>
      </c>
      <c r="I10413" t="s">
        <v>429</v>
      </c>
      <c r="J10413" t="s">
        <v>39</v>
      </c>
      <c r="K10413" t="s">
        <v>40</v>
      </c>
      <c r="L10413" t="s">
        <v>41</v>
      </c>
      <c r="M10413">
        <v>61000</v>
      </c>
      <c r="N10413" t="s">
        <v>66</v>
      </c>
      <c r="O10413" t="s">
        <v>110</v>
      </c>
      <c r="P10413">
        <v>7458674</v>
      </c>
      <c r="Q10413" t="s">
        <v>73</v>
      </c>
      <c r="R10413" t="str">
        <f t="shared" si="487"/>
        <v>Tertile 2</v>
      </c>
      <c r="S10413" t="str">
        <f t="shared" si="488"/>
        <v>Risky</v>
      </c>
    </row>
    <row r="10414" spans="1:19" x14ac:dyDescent="0.35">
      <c r="A10414" t="s">
        <v>12685</v>
      </c>
      <c r="B10414" s="1">
        <v>44922</v>
      </c>
      <c r="C10414" s="5" t="str">
        <f t="shared" si="486"/>
        <v>12</v>
      </c>
      <c r="D10414" t="s">
        <v>818</v>
      </c>
      <c r="E10414" t="s">
        <v>17</v>
      </c>
      <c r="F10414">
        <v>585000</v>
      </c>
      <c r="G10414" t="s">
        <v>166</v>
      </c>
      <c r="H10414" t="s">
        <v>319</v>
      </c>
      <c r="I10414" t="s">
        <v>478</v>
      </c>
      <c r="J10414" t="s">
        <v>39</v>
      </c>
      <c r="K10414" t="s">
        <v>40</v>
      </c>
      <c r="L10414" t="s">
        <v>50</v>
      </c>
      <c r="M10414">
        <v>34000</v>
      </c>
      <c r="N10414" t="s">
        <v>24</v>
      </c>
      <c r="O10414" t="s">
        <v>110</v>
      </c>
      <c r="P10414">
        <v>7761674</v>
      </c>
      <c r="Q10414" t="s">
        <v>26</v>
      </c>
      <c r="R10414" t="str">
        <f t="shared" si="487"/>
        <v>Tertile 2</v>
      </c>
      <c r="S10414" t="str">
        <f t="shared" si="488"/>
        <v>Risky</v>
      </c>
    </row>
    <row r="10415" spans="1:19" x14ac:dyDescent="0.35">
      <c r="A10415" t="s">
        <v>12715</v>
      </c>
      <c r="B10415" s="1">
        <v>44922</v>
      </c>
      <c r="C10415" s="5" t="str">
        <f t="shared" si="486"/>
        <v>12</v>
      </c>
      <c r="D10415" t="s">
        <v>574</v>
      </c>
      <c r="E10415" t="s">
        <v>86</v>
      </c>
      <c r="F10415">
        <v>585000</v>
      </c>
      <c r="G10415" t="s">
        <v>55</v>
      </c>
      <c r="H10415" t="s">
        <v>94</v>
      </c>
      <c r="I10415" t="s">
        <v>619</v>
      </c>
      <c r="J10415" t="s">
        <v>21</v>
      </c>
      <c r="K10415" t="s">
        <v>22</v>
      </c>
      <c r="L10415" t="s">
        <v>23</v>
      </c>
      <c r="M10415">
        <v>9000</v>
      </c>
      <c r="N10415" t="s">
        <v>58</v>
      </c>
      <c r="O10415" t="s">
        <v>43</v>
      </c>
      <c r="P10415">
        <v>6531323</v>
      </c>
      <c r="Q10415" t="s">
        <v>60</v>
      </c>
      <c r="R10415" t="str">
        <f t="shared" si="487"/>
        <v>Tertile 2</v>
      </c>
      <c r="S10415" t="str">
        <f t="shared" si="488"/>
        <v>Risky</v>
      </c>
    </row>
    <row r="10416" spans="1:19" x14ac:dyDescent="0.35">
      <c r="A10416" t="s">
        <v>12698</v>
      </c>
      <c r="B10416" s="1">
        <v>44922</v>
      </c>
      <c r="C10416" s="5" t="str">
        <f t="shared" si="486"/>
        <v>12</v>
      </c>
      <c r="D10416" t="s">
        <v>62</v>
      </c>
      <c r="E10416" t="s">
        <v>17</v>
      </c>
      <c r="F10416">
        <v>605000</v>
      </c>
      <c r="G10416" t="s">
        <v>63</v>
      </c>
      <c r="H10416" t="s">
        <v>64</v>
      </c>
      <c r="I10416" t="s">
        <v>65</v>
      </c>
      <c r="J10416" t="s">
        <v>21</v>
      </c>
      <c r="K10416" t="s">
        <v>22</v>
      </c>
      <c r="L10416" t="s">
        <v>50</v>
      </c>
      <c r="M10416">
        <v>21000</v>
      </c>
      <c r="N10416" t="s">
        <v>66</v>
      </c>
      <c r="O10416" t="s">
        <v>59</v>
      </c>
      <c r="P10416">
        <v>7834394</v>
      </c>
      <c r="Q10416" t="s">
        <v>67</v>
      </c>
      <c r="R10416" t="str">
        <f t="shared" si="487"/>
        <v>Tertile 2</v>
      </c>
      <c r="S10416" t="str">
        <f t="shared" si="488"/>
        <v>Risky</v>
      </c>
    </row>
    <row r="10417" spans="1:19" x14ac:dyDescent="0.35">
      <c r="A10417" t="s">
        <v>12702</v>
      </c>
      <c r="B10417" s="1">
        <v>44922</v>
      </c>
      <c r="C10417" s="5" t="str">
        <f t="shared" si="486"/>
        <v>12</v>
      </c>
      <c r="D10417" t="s">
        <v>306</v>
      </c>
      <c r="E10417" t="s">
        <v>17</v>
      </c>
      <c r="F10417">
        <v>630000</v>
      </c>
      <c r="G10417" t="s">
        <v>80</v>
      </c>
      <c r="H10417" t="s">
        <v>30</v>
      </c>
      <c r="I10417" t="s">
        <v>347</v>
      </c>
      <c r="J10417" t="s">
        <v>21</v>
      </c>
      <c r="K10417" t="s">
        <v>22</v>
      </c>
      <c r="L10417" t="s">
        <v>50</v>
      </c>
      <c r="M10417">
        <v>39000</v>
      </c>
      <c r="N10417" t="s">
        <v>66</v>
      </c>
      <c r="O10417" t="s">
        <v>25</v>
      </c>
      <c r="P10417">
        <v>6991414</v>
      </c>
      <c r="Q10417" t="s">
        <v>67</v>
      </c>
      <c r="R10417" t="str">
        <f t="shared" si="487"/>
        <v>Tertile 2</v>
      </c>
      <c r="S10417" t="str">
        <f t="shared" si="488"/>
        <v>Risky</v>
      </c>
    </row>
    <row r="10418" spans="1:19" x14ac:dyDescent="0.35">
      <c r="A10418" t="s">
        <v>12660</v>
      </c>
      <c r="B10418" s="1">
        <v>44922</v>
      </c>
      <c r="C10418" s="5" t="str">
        <f t="shared" si="486"/>
        <v>12</v>
      </c>
      <c r="D10418" t="s">
        <v>1532</v>
      </c>
      <c r="E10418" t="s">
        <v>17</v>
      </c>
      <c r="F10418">
        <v>659500</v>
      </c>
      <c r="G10418" t="s">
        <v>152</v>
      </c>
      <c r="H10418" t="s">
        <v>99</v>
      </c>
      <c r="I10418" t="s">
        <v>100</v>
      </c>
      <c r="J10418" t="s">
        <v>39</v>
      </c>
      <c r="K10418" t="s">
        <v>40</v>
      </c>
      <c r="L10418" t="s">
        <v>50</v>
      </c>
      <c r="M10418">
        <v>16501</v>
      </c>
      <c r="N10418" t="s">
        <v>66</v>
      </c>
      <c r="O10418" t="s">
        <v>25</v>
      </c>
      <c r="P10418">
        <v>8871485</v>
      </c>
      <c r="Q10418" t="s">
        <v>67</v>
      </c>
      <c r="R10418" t="str">
        <f t="shared" si="487"/>
        <v>Tertile 2</v>
      </c>
      <c r="S10418" t="str">
        <f t="shared" si="488"/>
        <v>Risky</v>
      </c>
    </row>
    <row r="10419" spans="1:19" x14ac:dyDescent="0.35">
      <c r="A10419" t="s">
        <v>12709</v>
      </c>
      <c r="B10419" s="1">
        <v>44922</v>
      </c>
      <c r="C10419" s="5" t="str">
        <f t="shared" si="486"/>
        <v>12</v>
      </c>
      <c r="D10419" t="s">
        <v>477</v>
      </c>
      <c r="E10419" t="s">
        <v>17</v>
      </c>
      <c r="F10419">
        <v>680000</v>
      </c>
      <c r="G10419" t="s">
        <v>152</v>
      </c>
      <c r="H10419" t="s">
        <v>319</v>
      </c>
      <c r="I10419" t="s">
        <v>478</v>
      </c>
      <c r="J10419" t="s">
        <v>21</v>
      </c>
      <c r="K10419" t="s">
        <v>22</v>
      </c>
      <c r="L10419" t="s">
        <v>23</v>
      </c>
      <c r="M10419">
        <v>60000</v>
      </c>
      <c r="N10419" t="s">
        <v>66</v>
      </c>
      <c r="O10419" t="s">
        <v>110</v>
      </c>
      <c r="P10419">
        <v>7064596</v>
      </c>
      <c r="Q10419" t="s">
        <v>67</v>
      </c>
      <c r="R10419" t="str">
        <f t="shared" si="487"/>
        <v>Tertile 2</v>
      </c>
      <c r="S10419" t="str">
        <f t="shared" si="488"/>
        <v>Risky</v>
      </c>
    </row>
    <row r="10420" spans="1:19" x14ac:dyDescent="0.35">
      <c r="A10420" t="s">
        <v>12646</v>
      </c>
      <c r="B10420" s="1">
        <v>44922</v>
      </c>
      <c r="C10420" s="5" t="str">
        <f t="shared" si="486"/>
        <v>12</v>
      </c>
      <c r="D10420" t="s">
        <v>645</v>
      </c>
      <c r="E10420" t="s">
        <v>17</v>
      </c>
      <c r="F10420">
        <v>692000</v>
      </c>
      <c r="G10420" t="s">
        <v>160</v>
      </c>
      <c r="H10420" t="s">
        <v>148</v>
      </c>
      <c r="I10420" t="s">
        <v>614</v>
      </c>
      <c r="J10420" t="s">
        <v>21</v>
      </c>
      <c r="K10420" t="s">
        <v>22</v>
      </c>
      <c r="L10420" t="s">
        <v>23</v>
      </c>
      <c r="M10420">
        <v>9000</v>
      </c>
      <c r="N10420" t="s">
        <v>58</v>
      </c>
      <c r="O10420" t="s">
        <v>59</v>
      </c>
      <c r="P10420">
        <v>7625761</v>
      </c>
      <c r="Q10420" t="s">
        <v>60</v>
      </c>
      <c r="R10420" t="str">
        <f t="shared" si="487"/>
        <v>Tertile 2</v>
      </c>
      <c r="S10420" t="str">
        <f t="shared" si="488"/>
        <v>Risky</v>
      </c>
    </row>
    <row r="10421" spans="1:19" x14ac:dyDescent="0.35">
      <c r="A10421" t="s">
        <v>12718</v>
      </c>
      <c r="B10421" s="1">
        <v>44922</v>
      </c>
      <c r="C10421" s="5" t="str">
        <f t="shared" si="486"/>
        <v>12</v>
      </c>
      <c r="D10421" t="s">
        <v>609</v>
      </c>
      <c r="E10421" t="s">
        <v>17</v>
      </c>
      <c r="F10421">
        <v>695000</v>
      </c>
      <c r="G10421" t="s">
        <v>137</v>
      </c>
      <c r="H10421" t="s">
        <v>148</v>
      </c>
      <c r="I10421" t="s">
        <v>149</v>
      </c>
      <c r="J10421" t="s">
        <v>39</v>
      </c>
      <c r="K10421" t="s">
        <v>40</v>
      </c>
      <c r="L10421" t="s">
        <v>50</v>
      </c>
      <c r="M10421">
        <v>45001</v>
      </c>
      <c r="N10421" t="s">
        <v>24</v>
      </c>
      <c r="O10421" t="s">
        <v>43</v>
      </c>
      <c r="P10421">
        <v>8774652</v>
      </c>
      <c r="Q10421" t="s">
        <v>26</v>
      </c>
      <c r="R10421" t="str">
        <f t="shared" si="487"/>
        <v>Tertile 2</v>
      </c>
      <c r="S10421" t="str">
        <f t="shared" si="488"/>
        <v>Risky</v>
      </c>
    </row>
    <row r="10422" spans="1:19" x14ac:dyDescent="0.35">
      <c r="A10422" t="s">
        <v>12712</v>
      </c>
      <c r="B10422" s="1">
        <v>44922</v>
      </c>
      <c r="C10422" s="5" t="str">
        <f t="shared" si="486"/>
        <v>12</v>
      </c>
      <c r="D10422" t="s">
        <v>407</v>
      </c>
      <c r="E10422" t="s">
        <v>86</v>
      </c>
      <c r="F10422">
        <v>700000</v>
      </c>
      <c r="G10422" t="s">
        <v>29</v>
      </c>
      <c r="H10422" t="s">
        <v>143</v>
      </c>
      <c r="I10422" t="s">
        <v>1185</v>
      </c>
      <c r="J10422" t="s">
        <v>21</v>
      </c>
      <c r="K10422" t="s">
        <v>22</v>
      </c>
      <c r="L10422" t="s">
        <v>50</v>
      </c>
      <c r="M10422">
        <v>22000</v>
      </c>
      <c r="N10422" t="s">
        <v>32</v>
      </c>
      <c r="O10422" t="s">
        <v>25</v>
      </c>
      <c r="P10422">
        <v>6261645</v>
      </c>
      <c r="Q10422" t="s">
        <v>33</v>
      </c>
      <c r="R10422" t="str">
        <f t="shared" si="487"/>
        <v>Tertile 2</v>
      </c>
      <c r="S10422" t="str">
        <f t="shared" si="488"/>
        <v>Risky</v>
      </c>
    </row>
    <row r="10423" spans="1:19" x14ac:dyDescent="0.35">
      <c r="A10423" t="s">
        <v>12663</v>
      </c>
      <c r="B10423" s="1">
        <v>44922</v>
      </c>
      <c r="C10423" s="5" t="str">
        <f t="shared" si="486"/>
        <v>12</v>
      </c>
      <c r="D10423" t="s">
        <v>1542</v>
      </c>
      <c r="E10423" t="s">
        <v>17</v>
      </c>
      <c r="F10423">
        <v>701000</v>
      </c>
      <c r="G10423" t="s">
        <v>80</v>
      </c>
      <c r="H10423" t="s">
        <v>104</v>
      </c>
      <c r="I10423" t="s">
        <v>487</v>
      </c>
      <c r="J10423" t="s">
        <v>21</v>
      </c>
      <c r="K10423" t="s">
        <v>22</v>
      </c>
      <c r="L10423" t="s">
        <v>50</v>
      </c>
      <c r="M10423">
        <v>62001</v>
      </c>
      <c r="N10423" t="s">
        <v>66</v>
      </c>
      <c r="O10423" t="s">
        <v>25</v>
      </c>
      <c r="P10423">
        <v>6535664</v>
      </c>
      <c r="Q10423" t="s">
        <v>67</v>
      </c>
      <c r="R10423" t="str">
        <f t="shared" si="487"/>
        <v>Tertile 2</v>
      </c>
      <c r="S10423" t="str">
        <f t="shared" si="488"/>
        <v>Risky</v>
      </c>
    </row>
    <row r="10424" spans="1:19" x14ac:dyDescent="0.35">
      <c r="A10424" t="s">
        <v>12706</v>
      </c>
      <c r="B10424" s="1">
        <v>44922</v>
      </c>
      <c r="C10424" s="5" t="str">
        <f t="shared" si="486"/>
        <v>12</v>
      </c>
      <c r="D10424" t="s">
        <v>470</v>
      </c>
      <c r="E10424" t="s">
        <v>17</v>
      </c>
      <c r="F10424">
        <v>705000</v>
      </c>
      <c r="G10424" t="s">
        <v>103</v>
      </c>
      <c r="H10424" t="s">
        <v>94</v>
      </c>
      <c r="I10424" t="s">
        <v>358</v>
      </c>
      <c r="J10424" t="s">
        <v>39</v>
      </c>
      <c r="K10424" t="s">
        <v>40</v>
      </c>
      <c r="L10424" t="s">
        <v>23</v>
      </c>
      <c r="M10424">
        <v>12000</v>
      </c>
      <c r="N10424" t="s">
        <v>42</v>
      </c>
      <c r="O10424" t="s">
        <v>25</v>
      </c>
      <c r="P10424">
        <v>8518100</v>
      </c>
      <c r="Q10424" t="s">
        <v>44</v>
      </c>
      <c r="R10424" t="str">
        <f t="shared" si="487"/>
        <v>Tertile 2</v>
      </c>
      <c r="S10424" t="str">
        <f t="shared" si="488"/>
        <v>Risky</v>
      </c>
    </row>
    <row r="10425" spans="1:19" x14ac:dyDescent="0.35">
      <c r="A10425" t="s">
        <v>12693</v>
      </c>
      <c r="B10425" s="1">
        <v>44922</v>
      </c>
      <c r="C10425" s="5" t="str">
        <f t="shared" si="486"/>
        <v>12</v>
      </c>
      <c r="D10425" t="s">
        <v>12694</v>
      </c>
      <c r="E10425" t="s">
        <v>86</v>
      </c>
      <c r="F10425">
        <v>725000</v>
      </c>
      <c r="G10425" t="s">
        <v>47</v>
      </c>
      <c r="H10425" t="s">
        <v>148</v>
      </c>
      <c r="I10425" t="s">
        <v>522</v>
      </c>
      <c r="J10425" t="s">
        <v>21</v>
      </c>
      <c r="K10425" t="s">
        <v>22</v>
      </c>
      <c r="L10425" t="s">
        <v>50</v>
      </c>
      <c r="M10425">
        <v>45000</v>
      </c>
      <c r="N10425" t="s">
        <v>51</v>
      </c>
      <c r="O10425" t="s">
        <v>83</v>
      </c>
      <c r="P10425">
        <v>8362166</v>
      </c>
      <c r="Q10425" t="s">
        <v>52</v>
      </c>
      <c r="R10425" t="str">
        <f t="shared" si="487"/>
        <v>Tertile 2</v>
      </c>
      <c r="S10425" t="str">
        <f t="shared" si="488"/>
        <v>Risky</v>
      </c>
    </row>
    <row r="10426" spans="1:19" x14ac:dyDescent="0.35">
      <c r="A10426" t="s">
        <v>12734</v>
      </c>
      <c r="B10426" s="1">
        <v>44922</v>
      </c>
      <c r="C10426" s="5" t="str">
        <f t="shared" si="486"/>
        <v>12</v>
      </c>
      <c r="D10426" t="s">
        <v>4949</v>
      </c>
      <c r="E10426" t="s">
        <v>17</v>
      </c>
      <c r="F10426">
        <v>730000</v>
      </c>
      <c r="G10426" t="s">
        <v>90</v>
      </c>
      <c r="H10426" t="s">
        <v>81</v>
      </c>
      <c r="I10426" t="s">
        <v>323</v>
      </c>
      <c r="J10426" t="s">
        <v>39</v>
      </c>
      <c r="K10426" t="s">
        <v>40</v>
      </c>
      <c r="L10426" t="s">
        <v>50</v>
      </c>
      <c r="M10426">
        <v>22000</v>
      </c>
      <c r="N10426" t="s">
        <v>72</v>
      </c>
      <c r="O10426" t="s">
        <v>25</v>
      </c>
      <c r="P10426">
        <v>6532872</v>
      </c>
      <c r="Q10426" t="s">
        <v>60</v>
      </c>
      <c r="R10426" t="str">
        <f t="shared" si="487"/>
        <v>Tertile 2</v>
      </c>
      <c r="S10426" t="str">
        <f t="shared" si="488"/>
        <v>Risky</v>
      </c>
    </row>
    <row r="10427" spans="1:19" x14ac:dyDescent="0.35">
      <c r="A10427" t="s">
        <v>12700</v>
      </c>
      <c r="B10427" s="1">
        <v>44922</v>
      </c>
      <c r="C10427" s="5" t="str">
        <f t="shared" si="486"/>
        <v>12</v>
      </c>
      <c r="D10427" t="s">
        <v>1270</v>
      </c>
      <c r="E10427" t="s">
        <v>17</v>
      </c>
      <c r="F10427">
        <v>740000</v>
      </c>
      <c r="G10427" t="s">
        <v>76</v>
      </c>
      <c r="H10427" t="s">
        <v>30</v>
      </c>
      <c r="I10427" t="s">
        <v>31</v>
      </c>
      <c r="J10427" t="s">
        <v>39</v>
      </c>
      <c r="K10427" t="s">
        <v>40</v>
      </c>
      <c r="L10427" t="s">
        <v>50</v>
      </c>
      <c r="M10427">
        <v>27001</v>
      </c>
      <c r="N10427" t="s">
        <v>72</v>
      </c>
      <c r="O10427" t="s">
        <v>25</v>
      </c>
      <c r="P10427">
        <v>7257878</v>
      </c>
      <c r="Q10427" t="s">
        <v>73</v>
      </c>
      <c r="R10427" t="str">
        <f t="shared" si="487"/>
        <v>Tertile 2</v>
      </c>
      <c r="S10427" t="str">
        <f t="shared" si="488"/>
        <v>Risky</v>
      </c>
    </row>
    <row r="10428" spans="1:19" x14ac:dyDescent="0.35">
      <c r="A10428" t="s">
        <v>12704</v>
      </c>
      <c r="B10428" s="1">
        <v>44922</v>
      </c>
      <c r="C10428" s="5" t="str">
        <f t="shared" si="486"/>
        <v>12</v>
      </c>
      <c r="D10428" t="s">
        <v>465</v>
      </c>
      <c r="E10428" t="s">
        <v>86</v>
      </c>
      <c r="F10428">
        <v>762000</v>
      </c>
      <c r="G10428" t="s">
        <v>166</v>
      </c>
      <c r="H10428" t="s">
        <v>216</v>
      </c>
      <c r="I10428" t="s">
        <v>1482</v>
      </c>
      <c r="J10428" t="s">
        <v>39</v>
      </c>
      <c r="K10428" t="s">
        <v>40</v>
      </c>
      <c r="L10428" t="s">
        <v>23</v>
      </c>
      <c r="M10428">
        <v>43000</v>
      </c>
      <c r="N10428" t="s">
        <v>24</v>
      </c>
      <c r="O10428" t="s">
        <v>25</v>
      </c>
      <c r="P10428">
        <v>7029934</v>
      </c>
      <c r="Q10428" t="s">
        <v>26</v>
      </c>
      <c r="R10428" t="str">
        <f t="shared" si="487"/>
        <v>Tertile 2</v>
      </c>
      <c r="S10428" t="str">
        <f t="shared" si="488"/>
        <v>Eligible</v>
      </c>
    </row>
    <row r="10429" spans="1:19" x14ac:dyDescent="0.35">
      <c r="A10429" t="s">
        <v>12711</v>
      </c>
      <c r="B10429" s="1">
        <v>44922</v>
      </c>
      <c r="C10429" s="5" t="str">
        <f t="shared" si="486"/>
        <v>12</v>
      </c>
      <c r="D10429" t="s">
        <v>531</v>
      </c>
      <c r="E10429" t="s">
        <v>86</v>
      </c>
      <c r="F10429">
        <v>765000</v>
      </c>
      <c r="G10429" t="s">
        <v>18</v>
      </c>
      <c r="H10429" t="s">
        <v>319</v>
      </c>
      <c r="I10429" t="s">
        <v>341</v>
      </c>
      <c r="J10429" t="s">
        <v>39</v>
      </c>
      <c r="K10429" t="s">
        <v>40</v>
      </c>
      <c r="L10429" t="s">
        <v>23</v>
      </c>
      <c r="M10429">
        <v>17000</v>
      </c>
      <c r="N10429" t="s">
        <v>24</v>
      </c>
      <c r="O10429" t="s">
        <v>59</v>
      </c>
      <c r="P10429">
        <v>7438195</v>
      </c>
      <c r="Q10429" t="s">
        <v>26</v>
      </c>
      <c r="R10429" t="str">
        <f t="shared" si="487"/>
        <v>Tertile 2</v>
      </c>
      <c r="S10429" t="str">
        <f t="shared" si="488"/>
        <v>Eligible</v>
      </c>
    </row>
    <row r="10430" spans="1:19" x14ac:dyDescent="0.35">
      <c r="A10430" t="s">
        <v>12721</v>
      </c>
      <c r="B10430" s="1">
        <v>44922</v>
      </c>
      <c r="C10430" s="5" t="str">
        <f t="shared" si="486"/>
        <v>12</v>
      </c>
      <c r="D10430" t="s">
        <v>640</v>
      </c>
      <c r="E10430" t="s">
        <v>17</v>
      </c>
      <c r="F10430">
        <v>770000</v>
      </c>
      <c r="G10430" t="s">
        <v>199</v>
      </c>
      <c r="H10430" t="s">
        <v>369</v>
      </c>
      <c r="I10430" t="s">
        <v>3794</v>
      </c>
      <c r="J10430" t="s">
        <v>39</v>
      </c>
      <c r="K10430" t="s">
        <v>40</v>
      </c>
      <c r="L10430" t="s">
        <v>23</v>
      </c>
      <c r="M10430">
        <v>18000</v>
      </c>
      <c r="N10430" t="s">
        <v>51</v>
      </c>
      <c r="O10430" t="s">
        <v>25</v>
      </c>
      <c r="P10430">
        <v>7864231</v>
      </c>
      <c r="Q10430" t="s">
        <v>52</v>
      </c>
      <c r="R10430" t="str">
        <f t="shared" si="487"/>
        <v>Tertile 2</v>
      </c>
      <c r="S10430" t="str">
        <f t="shared" si="488"/>
        <v>Eligible</v>
      </c>
    </row>
    <row r="10431" spans="1:19" x14ac:dyDescent="0.35">
      <c r="A10431" t="s">
        <v>12703</v>
      </c>
      <c r="B10431" s="1">
        <v>44922</v>
      </c>
      <c r="C10431" s="5" t="str">
        <f t="shared" si="486"/>
        <v>12</v>
      </c>
      <c r="D10431" t="s">
        <v>441</v>
      </c>
      <c r="E10431" t="s">
        <v>86</v>
      </c>
      <c r="F10431">
        <v>780000</v>
      </c>
      <c r="G10431" t="s">
        <v>90</v>
      </c>
      <c r="H10431" t="s">
        <v>108</v>
      </c>
      <c r="I10431" t="s">
        <v>109</v>
      </c>
      <c r="J10431" t="s">
        <v>21</v>
      </c>
      <c r="K10431" t="s">
        <v>22</v>
      </c>
      <c r="L10431" t="s">
        <v>50</v>
      </c>
      <c r="M10431">
        <v>46000</v>
      </c>
      <c r="N10431" t="s">
        <v>72</v>
      </c>
      <c r="O10431" t="s">
        <v>110</v>
      </c>
      <c r="P10431">
        <v>8214242</v>
      </c>
      <c r="Q10431" t="s">
        <v>73</v>
      </c>
      <c r="R10431" t="str">
        <f t="shared" si="487"/>
        <v>Tertile 2</v>
      </c>
      <c r="S10431" t="str">
        <f t="shared" si="488"/>
        <v>Eligible</v>
      </c>
    </row>
    <row r="10432" spans="1:19" x14ac:dyDescent="0.35">
      <c r="A10432" t="s">
        <v>12716</v>
      </c>
      <c r="B10432" s="1">
        <v>44922</v>
      </c>
      <c r="C10432" s="5" t="str">
        <f t="shared" si="486"/>
        <v>12</v>
      </c>
      <c r="D10432" t="s">
        <v>576</v>
      </c>
      <c r="E10432" t="s">
        <v>17</v>
      </c>
      <c r="F10432">
        <v>785000</v>
      </c>
      <c r="G10432" t="s">
        <v>63</v>
      </c>
      <c r="H10432" t="s">
        <v>81</v>
      </c>
      <c r="I10432" t="s">
        <v>387</v>
      </c>
      <c r="J10432" t="s">
        <v>21</v>
      </c>
      <c r="K10432" t="s">
        <v>22</v>
      </c>
      <c r="L10432" t="s">
        <v>50</v>
      </c>
      <c r="M10432">
        <v>15000</v>
      </c>
      <c r="N10432" t="s">
        <v>66</v>
      </c>
      <c r="O10432" t="s">
        <v>25</v>
      </c>
      <c r="P10432">
        <v>7856540</v>
      </c>
      <c r="Q10432" t="s">
        <v>67</v>
      </c>
      <c r="R10432" t="str">
        <f t="shared" si="487"/>
        <v>Tertile 2</v>
      </c>
      <c r="S10432" t="str">
        <f t="shared" si="488"/>
        <v>Eligible</v>
      </c>
    </row>
    <row r="10433" spans="1:19" x14ac:dyDescent="0.35">
      <c r="A10433" t="s">
        <v>12735</v>
      </c>
      <c r="B10433" s="1">
        <v>44922</v>
      </c>
      <c r="C10433" s="5" t="str">
        <f t="shared" si="486"/>
        <v>12</v>
      </c>
      <c r="D10433" t="s">
        <v>1528</v>
      </c>
      <c r="E10433" t="s">
        <v>17</v>
      </c>
      <c r="F10433">
        <v>805000</v>
      </c>
      <c r="G10433" t="s">
        <v>147</v>
      </c>
      <c r="H10433" t="s">
        <v>148</v>
      </c>
      <c r="I10433" t="s">
        <v>698</v>
      </c>
      <c r="J10433" t="s">
        <v>21</v>
      </c>
      <c r="K10433" t="s">
        <v>22</v>
      </c>
      <c r="L10433" t="s">
        <v>50</v>
      </c>
      <c r="M10433">
        <v>18000</v>
      </c>
      <c r="N10433" t="s">
        <v>58</v>
      </c>
      <c r="O10433" t="s">
        <v>83</v>
      </c>
      <c r="P10433">
        <v>7663222</v>
      </c>
      <c r="Q10433" t="s">
        <v>60</v>
      </c>
      <c r="R10433" t="str">
        <f t="shared" si="487"/>
        <v>Tertile 2</v>
      </c>
      <c r="S10433" t="str">
        <f t="shared" si="488"/>
        <v>Eligible</v>
      </c>
    </row>
    <row r="10434" spans="1:19" x14ac:dyDescent="0.35">
      <c r="A10434" t="s">
        <v>12719</v>
      </c>
      <c r="B10434" s="1">
        <v>44922</v>
      </c>
      <c r="C10434" s="5" t="str">
        <f t="shared" ref="C10434:C10497" si="489">TEXT(B10434,$V$22)</f>
        <v>12</v>
      </c>
      <c r="D10434" t="s">
        <v>611</v>
      </c>
      <c r="E10434" t="s">
        <v>17</v>
      </c>
      <c r="F10434">
        <v>807000</v>
      </c>
      <c r="G10434" t="s">
        <v>191</v>
      </c>
      <c r="H10434" t="s">
        <v>319</v>
      </c>
      <c r="I10434" t="s">
        <v>341</v>
      </c>
      <c r="J10434" t="s">
        <v>21</v>
      </c>
      <c r="K10434" t="s">
        <v>22</v>
      </c>
      <c r="L10434" t="s">
        <v>50</v>
      </c>
      <c r="M10434">
        <v>19000</v>
      </c>
      <c r="N10434" t="s">
        <v>32</v>
      </c>
      <c r="O10434" t="s">
        <v>59</v>
      </c>
      <c r="P10434">
        <v>7850434</v>
      </c>
      <c r="Q10434" t="s">
        <v>33</v>
      </c>
      <c r="R10434" t="str">
        <f t="shared" ref="R10434:R10497" si="490">IF(F10434&lt;_xlfn.PERCENTILE.INC($F$2:$F$10576,1/3), "Tertile 1",
   IF(F10434&lt;_xlfn.PERCENTILE.INC($F$2:$F$10576,2/3), "Tertile 2", "Tertile 3"))</f>
        <v>Tertile 2</v>
      </c>
      <c r="S10434" t="str">
        <f t="shared" ref="S10434:S10497" si="491">IF(F10434&gt;755000, "Eligible", "Risky")</f>
        <v>Eligible</v>
      </c>
    </row>
    <row r="10435" spans="1:19" x14ac:dyDescent="0.35">
      <c r="A10435" t="s">
        <v>12713</v>
      </c>
      <c r="B10435" s="1">
        <v>44922</v>
      </c>
      <c r="C10435" s="5" t="str">
        <f t="shared" si="489"/>
        <v>12</v>
      </c>
      <c r="D10435" t="s">
        <v>132</v>
      </c>
      <c r="E10435" t="s">
        <v>17</v>
      </c>
      <c r="F10435">
        <v>808000</v>
      </c>
      <c r="G10435" t="s">
        <v>36</v>
      </c>
      <c r="H10435" t="s">
        <v>303</v>
      </c>
      <c r="I10435" t="s">
        <v>304</v>
      </c>
      <c r="J10435" t="s">
        <v>21</v>
      </c>
      <c r="K10435" t="s">
        <v>22</v>
      </c>
      <c r="L10435" t="s">
        <v>23</v>
      </c>
      <c r="M10435">
        <v>26000</v>
      </c>
      <c r="N10435" t="s">
        <v>42</v>
      </c>
      <c r="O10435" t="s">
        <v>59</v>
      </c>
      <c r="P10435">
        <v>8551158</v>
      </c>
      <c r="Q10435" t="s">
        <v>44</v>
      </c>
      <c r="R10435" t="str">
        <f t="shared" si="490"/>
        <v>Tertile 2</v>
      </c>
      <c r="S10435" t="str">
        <f t="shared" si="491"/>
        <v>Eligible</v>
      </c>
    </row>
    <row r="10436" spans="1:19" x14ac:dyDescent="0.35">
      <c r="A10436" t="s">
        <v>12705</v>
      </c>
      <c r="B10436" s="1">
        <v>44922</v>
      </c>
      <c r="C10436" s="5" t="str">
        <f t="shared" si="489"/>
        <v>12</v>
      </c>
      <c r="D10436" t="s">
        <v>467</v>
      </c>
      <c r="E10436" t="s">
        <v>17</v>
      </c>
      <c r="F10436">
        <v>835000</v>
      </c>
      <c r="G10436" t="s">
        <v>98</v>
      </c>
      <c r="H10436" t="s">
        <v>30</v>
      </c>
      <c r="I10436" t="s">
        <v>233</v>
      </c>
      <c r="J10436" t="s">
        <v>39</v>
      </c>
      <c r="K10436" t="s">
        <v>40</v>
      </c>
      <c r="L10436" t="s">
        <v>50</v>
      </c>
      <c r="M10436">
        <v>25000</v>
      </c>
      <c r="N10436" t="s">
        <v>32</v>
      </c>
      <c r="O10436" t="s">
        <v>59</v>
      </c>
      <c r="P10436">
        <v>7958873</v>
      </c>
      <c r="Q10436" t="s">
        <v>33</v>
      </c>
      <c r="R10436" t="str">
        <f t="shared" si="490"/>
        <v>Tertile 2</v>
      </c>
      <c r="S10436" t="str">
        <f t="shared" si="491"/>
        <v>Eligible</v>
      </c>
    </row>
    <row r="10437" spans="1:19" x14ac:dyDescent="0.35">
      <c r="A10437" t="s">
        <v>12690</v>
      </c>
      <c r="B10437" s="1">
        <v>44922</v>
      </c>
      <c r="C10437" s="5" t="str">
        <f t="shared" si="489"/>
        <v>12</v>
      </c>
      <c r="D10437" t="s">
        <v>749</v>
      </c>
      <c r="E10437" t="s">
        <v>17</v>
      </c>
      <c r="F10437">
        <v>840000</v>
      </c>
      <c r="G10437" t="s">
        <v>152</v>
      </c>
      <c r="H10437" t="s">
        <v>56</v>
      </c>
      <c r="I10437" t="s">
        <v>91</v>
      </c>
      <c r="J10437" t="s">
        <v>39</v>
      </c>
      <c r="K10437" t="s">
        <v>40</v>
      </c>
      <c r="L10437" t="s">
        <v>23</v>
      </c>
      <c r="M10437">
        <v>18000</v>
      </c>
      <c r="N10437" t="s">
        <v>66</v>
      </c>
      <c r="O10437" t="s">
        <v>25</v>
      </c>
      <c r="P10437">
        <v>7464790</v>
      </c>
      <c r="Q10437" t="s">
        <v>67</v>
      </c>
      <c r="R10437" t="str">
        <f t="shared" si="490"/>
        <v>Tertile 2</v>
      </c>
      <c r="S10437" t="str">
        <f t="shared" si="491"/>
        <v>Eligible</v>
      </c>
    </row>
    <row r="10438" spans="1:19" x14ac:dyDescent="0.35">
      <c r="A10438" t="s">
        <v>12697</v>
      </c>
      <c r="B10438" s="1">
        <v>44922</v>
      </c>
      <c r="C10438" s="5" t="str">
        <f t="shared" si="489"/>
        <v>12</v>
      </c>
      <c r="D10438" t="s">
        <v>54</v>
      </c>
      <c r="E10438" t="s">
        <v>17</v>
      </c>
      <c r="F10438">
        <v>841000</v>
      </c>
      <c r="G10438" t="s">
        <v>55</v>
      </c>
      <c r="H10438" t="s">
        <v>99</v>
      </c>
      <c r="I10438" t="s">
        <v>541</v>
      </c>
      <c r="J10438" t="s">
        <v>21</v>
      </c>
      <c r="K10438" t="s">
        <v>22</v>
      </c>
      <c r="L10438" t="s">
        <v>23</v>
      </c>
      <c r="M10438">
        <v>28000</v>
      </c>
      <c r="N10438" t="s">
        <v>58</v>
      </c>
      <c r="O10438" t="s">
        <v>43</v>
      </c>
      <c r="P10438">
        <v>6304426</v>
      </c>
      <c r="Q10438" t="s">
        <v>60</v>
      </c>
      <c r="R10438" t="str">
        <f t="shared" si="490"/>
        <v>Tertile 2</v>
      </c>
      <c r="S10438" t="str">
        <f t="shared" si="491"/>
        <v>Eligible</v>
      </c>
    </row>
    <row r="10439" spans="1:19" x14ac:dyDescent="0.35">
      <c r="A10439" t="s">
        <v>12676</v>
      </c>
      <c r="B10439" s="1">
        <v>44922</v>
      </c>
      <c r="C10439" s="5" t="str">
        <f t="shared" si="489"/>
        <v>12</v>
      </c>
      <c r="D10439" t="s">
        <v>787</v>
      </c>
      <c r="E10439" t="s">
        <v>17</v>
      </c>
      <c r="F10439">
        <v>850000</v>
      </c>
      <c r="G10439" t="s">
        <v>103</v>
      </c>
      <c r="H10439" t="s">
        <v>369</v>
      </c>
      <c r="I10439" t="s">
        <v>411</v>
      </c>
      <c r="J10439" t="s">
        <v>39</v>
      </c>
      <c r="K10439" t="s">
        <v>40</v>
      </c>
      <c r="L10439" t="s">
        <v>23</v>
      </c>
      <c r="M10439">
        <v>53000</v>
      </c>
      <c r="N10439" t="s">
        <v>42</v>
      </c>
      <c r="O10439" t="s">
        <v>59</v>
      </c>
      <c r="P10439">
        <v>6828693</v>
      </c>
      <c r="Q10439" t="s">
        <v>44</v>
      </c>
      <c r="R10439" t="str">
        <f t="shared" si="490"/>
        <v>Tertile 2</v>
      </c>
      <c r="S10439" t="str">
        <f t="shared" si="491"/>
        <v>Eligible</v>
      </c>
    </row>
    <row r="10440" spans="1:19" x14ac:dyDescent="0.35">
      <c r="A10440" t="s">
        <v>12710</v>
      </c>
      <c r="B10440" s="1">
        <v>44922</v>
      </c>
      <c r="C10440" s="5" t="str">
        <f t="shared" si="489"/>
        <v>12</v>
      </c>
      <c r="D10440" t="s">
        <v>529</v>
      </c>
      <c r="E10440" t="s">
        <v>17</v>
      </c>
      <c r="F10440">
        <v>871000</v>
      </c>
      <c r="G10440" t="s">
        <v>76</v>
      </c>
      <c r="H10440" t="s">
        <v>148</v>
      </c>
      <c r="I10440" t="s">
        <v>149</v>
      </c>
      <c r="J10440" t="s">
        <v>21</v>
      </c>
      <c r="K10440" t="s">
        <v>22</v>
      </c>
      <c r="L10440" t="s">
        <v>50</v>
      </c>
      <c r="M10440">
        <v>38000</v>
      </c>
      <c r="N10440" t="s">
        <v>72</v>
      </c>
      <c r="O10440" t="s">
        <v>43</v>
      </c>
      <c r="P10440">
        <v>8562231</v>
      </c>
      <c r="Q10440" t="s">
        <v>73</v>
      </c>
      <c r="R10440" t="str">
        <f t="shared" si="490"/>
        <v>Tertile 2</v>
      </c>
      <c r="S10440" t="str">
        <f t="shared" si="491"/>
        <v>Eligible</v>
      </c>
    </row>
    <row r="10441" spans="1:19" x14ac:dyDescent="0.35">
      <c r="A10441" t="s">
        <v>12695</v>
      </c>
      <c r="B10441" s="1">
        <v>44922</v>
      </c>
      <c r="C10441" s="5" t="str">
        <f t="shared" si="489"/>
        <v>12</v>
      </c>
      <c r="D10441" t="s">
        <v>35</v>
      </c>
      <c r="E10441" t="s">
        <v>17</v>
      </c>
      <c r="F10441">
        <v>876000</v>
      </c>
      <c r="G10441" t="s">
        <v>36</v>
      </c>
      <c r="H10441" t="s">
        <v>174</v>
      </c>
      <c r="I10441" t="s">
        <v>257</v>
      </c>
      <c r="J10441" t="s">
        <v>39</v>
      </c>
      <c r="K10441" t="s">
        <v>40</v>
      </c>
      <c r="L10441" t="s">
        <v>50</v>
      </c>
      <c r="M10441">
        <v>17000</v>
      </c>
      <c r="N10441" t="s">
        <v>42</v>
      </c>
      <c r="O10441" t="s">
        <v>43</v>
      </c>
      <c r="P10441">
        <v>8400806</v>
      </c>
      <c r="Q10441" t="s">
        <v>44</v>
      </c>
      <c r="R10441" t="str">
        <f t="shared" si="490"/>
        <v>Tertile 2</v>
      </c>
      <c r="S10441" t="str">
        <f t="shared" si="491"/>
        <v>Eligible</v>
      </c>
    </row>
    <row r="10442" spans="1:19" x14ac:dyDescent="0.35">
      <c r="A10442" t="s">
        <v>12707</v>
      </c>
      <c r="B10442" s="1">
        <v>44922</v>
      </c>
      <c r="C10442" s="5" t="str">
        <f t="shared" si="489"/>
        <v>12</v>
      </c>
      <c r="D10442" t="s">
        <v>473</v>
      </c>
      <c r="E10442" t="s">
        <v>86</v>
      </c>
      <c r="F10442">
        <v>891000</v>
      </c>
      <c r="G10442" t="s">
        <v>142</v>
      </c>
      <c r="H10442" t="s">
        <v>113</v>
      </c>
      <c r="I10442" t="s">
        <v>114</v>
      </c>
      <c r="J10442" t="s">
        <v>21</v>
      </c>
      <c r="K10442" t="s">
        <v>22</v>
      </c>
      <c r="L10442" t="s">
        <v>23</v>
      </c>
      <c r="M10442">
        <v>22000</v>
      </c>
      <c r="N10442" t="s">
        <v>51</v>
      </c>
      <c r="O10442" t="s">
        <v>25</v>
      </c>
      <c r="P10442">
        <v>8770186</v>
      </c>
      <c r="Q10442" t="s">
        <v>52</v>
      </c>
      <c r="R10442" t="str">
        <f t="shared" si="490"/>
        <v>Tertile 2</v>
      </c>
      <c r="S10442" t="str">
        <f t="shared" si="491"/>
        <v>Eligible</v>
      </c>
    </row>
    <row r="10443" spans="1:19" x14ac:dyDescent="0.35">
      <c r="A10443" t="s">
        <v>12714</v>
      </c>
      <c r="B10443" s="1">
        <v>44922</v>
      </c>
      <c r="C10443" s="5" t="str">
        <f t="shared" si="489"/>
        <v>12</v>
      </c>
      <c r="D10443" t="s">
        <v>572</v>
      </c>
      <c r="E10443" t="s">
        <v>17</v>
      </c>
      <c r="F10443">
        <v>891000</v>
      </c>
      <c r="G10443" t="s">
        <v>47</v>
      </c>
      <c r="H10443" t="s">
        <v>19</v>
      </c>
      <c r="I10443" t="s">
        <v>641</v>
      </c>
      <c r="J10443" t="s">
        <v>39</v>
      </c>
      <c r="K10443" t="s">
        <v>40</v>
      </c>
      <c r="L10443" t="s">
        <v>50</v>
      </c>
      <c r="M10443">
        <v>20000</v>
      </c>
      <c r="N10443" t="s">
        <v>51</v>
      </c>
      <c r="O10443" t="s">
        <v>43</v>
      </c>
      <c r="P10443">
        <v>6962678</v>
      </c>
      <c r="Q10443" t="s">
        <v>52</v>
      </c>
      <c r="R10443" t="str">
        <f t="shared" si="490"/>
        <v>Tertile 2</v>
      </c>
      <c r="S10443" t="str">
        <f t="shared" si="491"/>
        <v>Eligible</v>
      </c>
    </row>
    <row r="10444" spans="1:19" x14ac:dyDescent="0.35">
      <c r="A10444" t="s">
        <v>12738</v>
      </c>
      <c r="B10444" s="1">
        <v>44922</v>
      </c>
      <c r="C10444" s="5" t="str">
        <f t="shared" si="489"/>
        <v>12</v>
      </c>
      <c r="D10444" t="s">
        <v>4954</v>
      </c>
      <c r="E10444" t="s">
        <v>17</v>
      </c>
      <c r="F10444">
        <v>901000</v>
      </c>
      <c r="G10444" t="s">
        <v>142</v>
      </c>
      <c r="H10444" t="s">
        <v>117</v>
      </c>
      <c r="I10444" t="s">
        <v>527</v>
      </c>
      <c r="J10444" t="s">
        <v>39</v>
      </c>
      <c r="K10444" t="s">
        <v>40</v>
      </c>
      <c r="L10444" t="s">
        <v>50</v>
      </c>
      <c r="M10444">
        <v>26000</v>
      </c>
      <c r="N10444" t="s">
        <v>51</v>
      </c>
      <c r="O10444" t="s">
        <v>110</v>
      </c>
      <c r="P10444">
        <v>7720403</v>
      </c>
      <c r="Q10444" t="s">
        <v>33</v>
      </c>
      <c r="R10444" t="str">
        <f t="shared" si="490"/>
        <v>Tertile 2</v>
      </c>
      <c r="S10444" t="str">
        <f t="shared" si="491"/>
        <v>Eligible</v>
      </c>
    </row>
    <row r="10445" spans="1:19" x14ac:dyDescent="0.35">
      <c r="A10445" t="s">
        <v>12692</v>
      </c>
      <c r="B10445" s="1">
        <v>44922</v>
      </c>
      <c r="C10445" s="5" t="str">
        <f t="shared" si="489"/>
        <v>12</v>
      </c>
      <c r="D10445" t="s">
        <v>16</v>
      </c>
      <c r="E10445" t="s">
        <v>17</v>
      </c>
      <c r="F10445">
        <v>977000</v>
      </c>
      <c r="G10445" t="s">
        <v>18</v>
      </c>
      <c r="H10445" t="s">
        <v>19</v>
      </c>
      <c r="I10445" t="s">
        <v>20</v>
      </c>
      <c r="J10445" t="s">
        <v>21</v>
      </c>
      <c r="K10445" t="s">
        <v>22</v>
      </c>
      <c r="L10445" t="s">
        <v>23</v>
      </c>
      <c r="M10445">
        <v>41000</v>
      </c>
      <c r="N10445" t="s">
        <v>24</v>
      </c>
      <c r="O10445" t="s">
        <v>25</v>
      </c>
      <c r="P10445">
        <v>6788168</v>
      </c>
      <c r="Q10445" t="s">
        <v>26</v>
      </c>
      <c r="R10445" t="str">
        <f t="shared" si="490"/>
        <v>Tertile 2</v>
      </c>
      <c r="S10445" t="str">
        <f t="shared" si="491"/>
        <v>Eligible</v>
      </c>
    </row>
    <row r="10446" spans="1:19" x14ac:dyDescent="0.35">
      <c r="A10446" t="s">
        <v>12741</v>
      </c>
      <c r="B10446" s="1">
        <v>44922</v>
      </c>
      <c r="C10446" s="5" t="str">
        <f t="shared" si="489"/>
        <v>12</v>
      </c>
      <c r="D10446" t="s">
        <v>5011</v>
      </c>
      <c r="E10446" t="s">
        <v>17</v>
      </c>
      <c r="F10446">
        <v>980000</v>
      </c>
      <c r="G10446" t="s">
        <v>76</v>
      </c>
      <c r="H10446" t="s">
        <v>143</v>
      </c>
      <c r="I10446" t="s">
        <v>144</v>
      </c>
      <c r="J10446" t="s">
        <v>21</v>
      </c>
      <c r="K10446" t="s">
        <v>22</v>
      </c>
      <c r="L10446" t="s">
        <v>50</v>
      </c>
      <c r="M10446">
        <v>32000</v>
      </c>
      <c r="N10446" t="s">
        <v>72</v>
      </c>
      <c r="O10446" t="s">
        <v>43</v>
      </c>
      <c r="P10446">
        <v>7111561</v>
      </c>
      <c r="Q10446" t="s">
        <v>60</v>
      </c>
      <c r="R10446" t="str">
        <f t="shared" si="490"/>
        <v>Tertile 2</v>
      </c>
      <c r="S10446" t="str">
        <f t="shared" si="491"/>
        <v>Eligible</v>
      </c>
    </row>
    <row r="10447" spans="1:19" x14ac:dyDescent="0.35">
      <c r="A10447" t="s">
        <v>12641</v>
      </c>
      <c r="B10447" s="1">
        <v>44922</v>
      </c>
      <c r="C10447" s="5" t="str">
        <f t="shared" si="489"/>
        <v>12</v>
      </c>
      <c r="D10447" t="s">
        <v>576</v>
      </c>
      <c r="E10447" t="s">
        <v>17</v>
      </c>
      <c r="F10447">
        <v>994000</v>
      </c>
      <c r="G10447" t="s">
        <v>252</v>
      </c>
      <c r="H10447" t="s">
        <v>30</v>
      </c>
      <c r="I10447" t="s">
        <v>31</v>
      </c>
      <c r="J10447" t="s">
        <v>39</v>
      </c>
      <c r="K10447" t="s">
        <v>40</v>
      </c>
      <c r="L10447" t="s">
        <v>23</v>
      </c>
      <c r="M10447">
        <v>22000</v>
      </c>
      <c r="N10447" t="s">
        <v>72</v>
      </c>
      <c r="O10447" t="s">
        <v>25</v>
      </c>
      <c r="P10447">
        <v>8209539</v>
      </c>
      <c r="Q10447" t="s">
        <v>73</v>
      </c>
      <c r="R10447" t="str">
        <f t="shared" si="490"/>
        <v>Tertile 2</v>
      </c>
      <c r="S10447" t="str">
        <f t="shared" si="491"/>
        <v>Eligible</v>
      </c>
    </row>
    <row r="10448" spans="1:19" x14ac:dyDescent="0.35">
      <c r="A10448" t="s">
        <v>12691</v>
      </c>
      <c r="B10448" s="1">
        <v>44922</v>
      </c>
      <c r="C10448" s="5" t="str">
        <f t="shared" si="489"/>
        <v>12</v>
      </c>
      <c r="D10448" t="s">
        <v>659</v>
      </c>
      <c r="E10448" t="s">
        <v>17</v>
      </c>
      <c r="F10448">
        <v>1000000</v>
      </c>
      <c r="G10448" t="s">
        <v>29</v>
      </c>
      <c r="H10448" t="s">
        <v>444</v>
      </c>
      <c r="I10448" t="s">
        <v>519</v>
      </c>
      <c r="J10448" t="s">
        <v>21</v>
      </c>
      <c r="K10448" t="s">
        <v>22</v>
      </c>
      <c r="L10448" t="s">
        <v>50</v>
      </c>
      <c r="M10448">
        <v>22000</v>
      </c>
      <c r="N10448" t="s">
        <v>32</v>
      </c>
      <c r="O10448" t="s">
        <v>83</v>
      </c>
      <c r="P10448">
        <v>8027084</v>
      </c>
      <c r="Q10448" t="s">
        <v>33</v>
      </c>
      <c r="R10448" t="str">
        <f t="shared" si="490"/>
        <v>Tertile 2</v>
      </c>
      <c r="S10448" t="str">
        <f t="shared" si="491"/>
        <v>Eligible</v>
      </c>
    </row>
    <row r="10449" spans="1:19" x14ac:dyDescent="0.35">
      <c r="A10449" t="s">
        <v>12689</v>
      </c>
      <c r="B10449" s="1">
        <v>44922</v>
      </c>
      <c r="C10449" s="5" t="str">
        <f t="shared" si="489"/>
        <v>12</v>
      </c>
      <c r="D10449" t="s">
        <v>862</v>
      </c>
      <c r="E10449" t="s">
        <v>17</v>
      </c>
      <c r="F10449">
        <v>1003000</v>
      </c>
      <c r="G10449" t="s">
        <v>147</v>
      </c>
      <c r="H10449" t="s">
        <v>167</v>
      </c>
      <c r="I10449" t="s">
        <v>561</v>
      </c>
      <c r="J10449" t="s">
        <v>21</v>
      </c>
      <c r="K10449" t="s">
        <v>22</v>
      </c>
      <c r="L10449" t="s">
        <v>50</v>
      </c>
      <c r="M10449">
        <v>51300</v>
      </c>
      <c r="N10449" t="s">
        <v>58</v>
      </c>
      <c r="O10449" t="s">
        <v>110</v>
      </c>
      <c r="P10449">
        <v>7238810</v>
      </c>
      <c r="Q10449" t="s">
        <v>60</v>
      </c>
      <c r="R10449" t="str">
        <f t="shared" si="490"/>
        <v>Tertile 2</v>
      </c>
      <c r="S10449" t="str">
        <f t="shared" si="491"/>
        <v>Eligible</v>
      </c>
    </row>
    <row r="10450" spans="1:19" x14ac:dyDescent="0.35">
      <c r="A10450" t="s">
        <v>12653</v>
      </c>
      <c r="B10450" s="1">
        <v>44922</v>
      </c>
      <c r="C10450" s="5" t="str">
        <f t="shared" si="489"/>
        <v>12</v>
      </c>
      <c r="D10450" t="s">
        <v>886</v>
      </c>
      <c r="E10450" t="s">
        <v>17</v>
      </c>
      <c r="F10450">
        <v>1009000</v>
      </c>
      <c r="G10450" t="s">
        <v>47</v>
      </c>
      <c r="H10450" t="s">
        <v>444</v>
      </c>
      <c r="I10450" t="s">
        <v>519</v>
      </c>
      <c r="J10450" t="s">
        <v>21</v>
      </c>
      <c r="K10450" t="s">
        <v>22</v>
      </c>
      <c r="L10450" t="s">
        <v>50</v>
      </c>
      <c r="M10450">
        <v>22900</v>
      </c>
      <c r="N10450" t="s">
        <v>51</v>
      </c>
      <c r="O10450" t="s">
        <v>83</v>
      </c>
      <c r="P10450">
        <v>8025165</v>
      </c>
      <c r="Q10450" t="s">
        <v>52</v>
      </c>
      <c r="R10450" t="str">
        <f t="shared" si="490"/>
        <v>Tertile 3</v>
      </c>
      <c r="S10450" t="str">
        <f t="shared" si="491"/>
        <v>Eligible</v>
      </c>
    </row>
    <row r="10451" spans="1:19" x14ac:dyDescent="0.35">
      <c r="A10451" t="s">
        <v>12722</v>
      </c>
      <c r="B10451" s="1">
        <v>44922</v>
      </c>
      <c r="C10451" s="5" t="str">
        <f t="shared" si="489"/>
        <v>12</v>
      </c>
      <c r="D10451" t="s">
        <v>1477</v>
      </c>
      <c r="E10451" t="s">
        <v>17</v>
      </c>
      <c r="F10451">
        <v>1028000</v>
      </c>
      <c r="G10451" t="s">
        <v>90</v>
      </c>
      <c r="H10451" t="s">
        <v>126</v>
      </c>
      <c r="I10451" t="s">
        <v>790</v>
      </c>
      <c r="J10451" t="s">
        <v>39</v>
      </c>
      <c r="K10451" t="s">
        <v>40</v>
      </c>
      <c r="L10451" t="s">
        <v>50</v>
      </c>
      <c r="M10451">
        <v>27800</v>
      </c>
      <c r="N10451" t="s">
        <v>72</v>
      </c>
      <c r="O10451" t="s">
        <v>83</v>
      </c>
      <c r="P10451">
        <v>8782112</v>
      </c>
      <c r="Q10451" t="s">
        <v>73</v>
      </c>
      <c r="R10451" t="str">
        <f t="shared" si="490"/>
        <v>Tertile 3</v>
      </c>
      <c r="S10451" t="str">
        <f t="shared" si="491"/>
        <v>Eligible</v>
      </c>
    </row>
    <row r="10452" spans="1:19" x14ac:dyDescent="0.35">
      <c r="A10452" t="s">
        <v>12670</v>
      </c>
      <c r="B10452" s="1">
        <v>44922</v>
      </c>
      <c r="C10452" s="5" t="str">
        <f t="shared" si="489"/>
        <v>12</v>
      </c>
      <c r="D10452" t="s">
        <v>1553</v>
      </c>
      <c r="E10452" t="s">
        <v>86</v>
      </c>
      <c r="F10452">
        <v>1035000</v>
      </c>
      <c r="G10452" t="s">
        <v>152</v>
      </c>
      <c r="H10452" t="s">
        <v>183</v>
      </c>
      <c r="I10452" t="s">
        <v>184</v>
      </c>
      <c r="J10452" t="s">
        <v>21</v>
      </c>
      <c r="K10452" t="s">
        <v>22</v>
      </c>
      <c r="L10452" t="s">
        <v>23</v>
      </c>
      <c r="M10452">
        <v>27501</v>
      </c>
      <c r="N10452" t="s">
        <v>66</v>
      </c>
      <c r="O10452" t="s">
        <v>43</v>
      </c>
      <c r="P10452">
        <v>7038963</v>
      </c>
      <c r="Q10452" t="s">
        <v>67</v>
      </c>
      <c r="R10452" t="str">
        <f t="shared" si="490"/>
        <v>Tertile 3</v>
      </c>
      <c r="S10452" t="str">
        <f t="shared" si="491"/>
        <v>Eligible</v>
      </c>
    </row>
    <row r="10453" spans="1:19" x14ac:dyDescent="0.35">
      <c r="A10453" t="s">
        <v>12640</v>
      </c>
      <c r="B10453" s="1">
        <v>44922</v>
      </c>
      <c r="C10453" s="5" t="str">
        <f t="shared" si="489"/>
        <v>12</v>
      </c>
      <c r="D10453" t="s">
        <v>132</v>
      </c>
      <c r="E10453" t="s">
        <v>17</v>
      </c>
      <c r="F10453">
        <v>1100000</v>
      </c>
      <c r="G10453" t="s">
        <v>248</v>
      </c>
      <c r="H10453" t="s">
        <v>81</v>
      </c>
      <c r="I10453" t="s">
        <v>420</v>
      </c>
      <c r="J10453" t="s">
        <v>21</v>
      </c>
      <c r="K10453" t="s">
        <v>22</v>
      </c>
      <c r="L10453" t="s">
        <v>50</v>
      </c>
      <c r="M10453">
        <v>21000</v>
      </c>
      <c r="N10453" t="s">
        <v>66</v>
      </c>
      <c r="O10453" t="s">
        <v>59</v>
      </c>
      <c r="P10453">
        <v>8330452</v>
      </c>
      <c r="Q10453" t="s">
        <v>67</v>
      </c>
      <c r="R10453" t="str">
        <f t="shared" si="490"/>
        <v>Tertile 3</v>
      </c>
      <c r="S10453" t="str">
        <f t="shared" si="491"/>
        <v>Eligible</v>
      </c>
    </row>
    <row r="10454" spans="1:19" x14ac:dyDescent="0.35">
      <c r="A10454" t="s">
        <v>12673</v>
      </c>
      <c r="B10454" s="1">
        <v>44922</v>
      </c>
      <c r="C10454" s="5" t="str">
        <f t="shared" si="489"/>
        <v>12</v>
      </c>
      <c r="D10454" t="s">
        <v>1635</v>
      </c>
      <c r="E10454" t="s">
        <v>86</v>
      </c>
      <c r="F10454">
        <v>1120000</v>
      </c>
      <c r="G10454" t="s">
        <v>29</v>
      </c>
      <c r="H10454" t="s">
        <v>108</v>
      </c>
      <c r="I10454" t="s">
        <v>109</v>
      </c>
      <c r="J10454" t="s">
        <v>39</v>
      </c>
      <c r="K10454" t="s">
        <v>40</v>
      </c>
      <c r="L10454" t="s">
        <v>23</v>
      </c>
      <c r="M10454">
        <v>12001</v>
      </c>
      <c r="N10454" t="s">
        <v>32</v>
      </c>
      <c r="O10454" t="s">
        <v>110</v>
      </c>
      <c r="P10454">
        <v>8431367</v>
      </c>
      <c r="Q10454" t="s">
        <v>33</v>
      </c>
      <c r="R10454" t="str">
        <f t="shared" si="490"/>
        <v>Tertile 3</v>
      </c>
      <c r="S10454" t="str">
        <f t="shared" si="491"/>
        <v>Eligible</v>
      </c>
    </row>
    <row r="10455" spans="1:19" x14ac:dyDescent="0.35">
      <c r="A10455" t="s">
        <v>12674</v>
      </c>
      <c r="B10455" s="1">
        <v>44922</v>
      </c>
      <c r="C10455" s="5" t="str">
        <f t="shared" si="489"/>
        <v>12</v>
      </c>
      <c r="D10455" t="s">
        <v>1653</v>
      </c>
      <c r="E10455" t="s">
        <v>17</v>
      </c>
      <c r="F10455">
        <v>1204000</v>
      </c>
      <c r="G10455" t="s">
        <v>36</v>
      </c>
      <c r="H10455" t="s">
        <v>30</v>
      </c>
      <c r="I10455" t="s">
        <v>31</v>
      </c>
      <c r="J10455" t="s">
        <v>21</v>
      </c>
      <c r="K10455" t="s">
        <v>22</v>
      </c>
      <c r="L10455" t="s">
        <v>23</v>
      </c>
      <c r="M10455">
        <v>19401</v>
      </c>
      <c r="N10455" t="s">
        <v>42</v>
      </c>
      <c r="O10455" t="s">
        <v>25</v>
      </c>
      <c r="P10455">
        <v>7179723</v>
      </c>
      <c r="Q10455" t="s">
        <v>44</v>
      </c>
      <c r="R10455" t="str">
        <f t="shared" si="490"/>
        <v>Tertile 3</v>
      </c>
      <c r="S10455" t="str">
        <f t="shared" si="491"/>
        <v>Eligible</v>
      </c>
    </row>
    <row r="10456" spans="1:19" x14ac:dyDescent="0.35">
      <c r="A10456" t="s">
        <v>12665</v>
      </c>
      <c r="B10456" s="1">
        <v>44922</v>
      </c>
      <c r="C10456" s="5" t="str">
        <f t="shared" si="489"/>
        <v>12</v>
      </c>
      <c r="D10456" t="s">
        <v>1546</v>
      </c>
      <c r="E10456" t="s">
        <v>17</v>
      </c>
      <c r="F10456">
        <v>1205000</v>
      </c>
      <c r="G10456" t="s">
        <v>166</v>
      </c>
      <c r="H10456" t="s">
        <v>444</v>
      </c>
      <c r="I10456" t="s">
        <v>445</v>
      </c>
      <c r="J10456" t="s">
        <v>39</v>
      </c>
      <c r="K10456" t="s">
        <v>40</v>
      </c>
      <c r="L10456" t="s">
        <v>50</v>
      </c>
      <c r="M10456">
        <v>20501</v>
      </c>
      <c r="N10456" t="s">
        <v>24</v>
      </c>
      <c r="O10456" t="s">
        <v>43</v>
      </c>
      <c r="P10456">
        <v>6872408</v>
      </c>
      <c r="Q10456" t="s">
        <v>26</v>
      </c>
      <c r="R10456" t="str">
        <f t="shared" si="490"/>
        <v>Tertile 3</v>
      </c>
      <c r="S10456" t="str">
        <f t="shared" si="491"/>
        <v>Eligible</v>
      </c>
    </row>
    <row r="10457" spans="1:19" x14ac:dyDescent="0.35">
      <c r="A10457" t="s">
        <v>12687</v>
      </c>
      <c r="B10457" s="1">
        <v>44922</v>
      </c>
      <c r="C10457" s="5" t="str">
        <f t="shared" si="489"/>
        <v>12</v>
      </c>
      <c r="D10457" t="s">
        <v>4634</v>
      </c>
      <c r="E10457" t="s">
        <v>17</v>
      </c>
      <c r="F10457">
        <v>1225000</v>
      </c>
      <c r="G10457" t="s">
        <v>103</v>
      </c>
      <c r="H10457" t="s">
        <v>174</v>
      </c>
      <c r="I10457" t="s">
        <v>597</v>
      </c>
      <c r="J10457" t="s">
        <v>21</v>
      </c>
      <c r="K10457" t="s">
        <v>22</v>
      </c>
      <c r="L10457" t="s">
        <v>50</v>
      </c>
      <c r="M10457">
        <v>15500</v>
      </c>
      <c r="N10457" t="s">
        <v>42</v>
      </c>
      <c r="O10457" t="s">
        <v>110</v>
      </c>
      <c r="P10457">
        <v>7887020</v>
      </c>
      <c r="Q10457" t="s">
        <v>44</v>
      </c>
      <c r="R10457" t="str">
        <f t="shared" si="490"/>
        <v>Tertile 3</v>
      </c>
      <c r="S10457" t="str">
        <f t="shared" si="491"/>
        <v>Eligible</v>
      </c>
    </row>
    <row r="10458" spans="1:19" x14ac:dyDescent="0.35">
      <c r="A10458" t="s">
        <v>12632</v>
      </c>
      <c r="B10458" s="1">
        <v>44922</v>
      </c>
      <c r="C10458" s="5" t="str">
        <f t="shared" si="489"/>
        <v>12</v>
      </c>
      <c r="D10458" t="s">
        <v>1124</v>
      </c>
      <c r="E10458" t="s">
        <v>17</v>
      </c>
      <c r="F10458">
        <v>1310000</v>
      </c>
      <c r="G10458" t="s">
        <v>55</v>
      </c>
      <c r="H10458" t="s">
        <v>369</v>
      </c>
      <c r="I10458" t="s">
        <v>411</v>
      </c>
      <c r="J10458" t="s">
        <v>21</v>
      </c>
      <c r="K10458" t="s">
        <v>22</v>
      </c>
      <c r="L10458" t="s">
        <v>50</v>
      </c>
      <c r="M10458">
        <v>31000</v>
      </c>
      <c r="N10458" t="s">
        <v>58</v>
      </c>
      <c r="O10458" t="s">
        <v>59</v>
      </c>
      <c r="P10458">
        <v>6774283</v>
      </c>
      <c r="Q10458" t="s">
        <v>60</v>
      </c>
      <c r="R10458" t="str">
        <f t="shared" si="490"/>
        <v>Tertile 3</v>
      </c>
      <c r="S10458" t="str">
        <f t="shared" si="491"/>
        <v>Eligible</v>
      </c>
    </row>
    <row r="10459" spans="1:19" x14ac:dyDescent="0.35">
      <c r="A10459" t="s">
        <v>12729</v>
      </c>
      <c r="B10459" s="1">
        <v>44922</v>
      </c>
      <c r="C10459" s="5" t="str">
        <f t="shared" si="489"/>
        <v>12</v>
      </c>
      <c r="D10459" t="s">
        <v>4941</v>
      </c>
      <c r="E10459" t="s">
        <v>17</v>
      </c>
      <c r="F10459">
        <v>1330000</v>
      </c>
      <c r="G10459" t="s">
        <v>288</v>
      </c>
      <c r="H10459" t="s">
        <v>99</v>
      </c>
      <c r="I10459" t="s">
        <v>100</v>
      </c>
      <c r="J10459" t="s">
        <v>39</v>
      </c>
      <c r="K10459" t="s">
        <v>40</v>
      </c>
      <c r="L10459" t="s">
        <v>50</v>
      </c>
      <c r="M10459">
        <v>16000</v>
      </c>
      <c r="N10459" t="s">
        <v>32</v>
      </c>
      <c r="O10459" t="s">
        <v>25</v>
      </c>
      <c r="P10459">
        <v>6194519</v>
      </c>
      <c r="Q10459" t="s">
        <v>73</v>
      </c>
      <c r="R10459" t="str">
        <f t="shared" si="490"/>
        <v>Tertile 3</v>
      </c>
      <c r="S10459" t="str">
        <f t="shared" si="491"/>
        <v>Eligible</v>
      </c>
    </row>
    <row r="10460" spans="1:19" x14ac:dyDescent="0.35">
      <c r="A10460" t="s">
        <v>12667</v>
      </c>
      <c r="B10460" s="1">
        <v>44922</v>
      </c>
      <c r="C10460" s="5" t="str">
        <f t="shared" si="489"/>
        <v>12</v>
      </c>
      <c r="D10460" t="s">
        <v>1549</v>
      </c>
      <c r="E10460" t="s">
        <v>17</v>
      </c>
      <c r="F10460">
        <v>1350000</v>
      </c>
      <c r="G10460" t="s">
        <v>103</v>
      </c>
      <c r="H10460" t="s">
        <v>48</v>
      </c>
      <c r="I10460" t="s">
        <v>49</v>
      </c>
      <c r="J10460" t="s">
        <v>39</v>
      </c>
      <c r="K10460" t="s">
        <v>40</v>
      </c>
      <c r="L10460" t="s">
        <v>50</v>
      </c>
      <c r="M10460">
        <v>14001</v>
      </c>
      <c r="N10460" t="s">
        <v>42</v>
      </c>
      <c r="O10460" t="s">
        <v>25</v>
      </c>
      <c r="P10460">
        <v>7679070</v>
      </c>
      <c r="Q10460" t="s">
        <v>44</v>
      </c>
      <c r="R10460" t="str">
        <f t="shared" si="490"/>
        <v>Tertile 3</v>
      </c>
      <c r="S10460" t="str">
        <f t="shared" si="491"/>
        <v>Eligible</v>
      </c>
    </row>
    <row r="10461" spans="1:19" x14ac:dyDescent="0.35">
      <c r="A10461" t="s">
        <v>12671</v>
      </c>
      <c r="B10461" s="1">
        <v>44922</v>
      </c>
      <c r="C10461" s="5" t="str">
        <f t="shared" si="489"/>
        <v>12</v>
      </c>
      <c r="D10461" t="s">
        <v>1555</v>
      </c>
      <c r="E10461" t="s">
        <v>17</v>
      </c>
      <c r="F10461">
        <v>1350000</v>
      </c>
      <c r="G10461" t="s">
        <v>76</v>
      </c>
      <c r="H10461" t="s">
        <v>37</v>
      </c>
      <c r="I10461" t="s">
        <v>230</v>
      </c>
      <c r="J10461" t="s">
        <v>21</v>
      </c>
      <c r="K10461" t="s">
        <v>22</v>
      </c>
      <c r="L10461" t="s">
        <v>50</v>
      </c>
      <c r="M10461">
        <v>22001</v>
      </c>
      <c r="N10461" t="s">
        <v>72</v>
      </c>
      <c r="O10461" t="s">
        <v>25</v>
      </c>
      <c r="P10461">
        <v>6970023</v>
      </c>
      <c r="Q10461" t="s">
        <v>73</v>
      </c>
      <c r="R10461" t="str">
        <f t="shared" si="490"/>
        <v>Tertile 3</v>
      </c>
      <c r="S10461" t="str">
        <f t="shared" si="491"/>
        <v>Eligible</v>
      </c>
    </row>
    <row r="10462" spans="1:19" x14ac:dyDescent="0.35">
      <c r="A10462" t="s">
        <v>12647</v>
      </c>
      <c r="B10462" s="1">
        <v>44922</v>
      </c>
      <c r="C10462" s="5" t="str">
        <f t="shared" si="489"/>
        <v>12</v>
      </c>
      <c r="D10462" t="s">
        <v>1466</v>
      </c>
      <c r="E10462" t="s">
        <v>17</v>
      </c>
      <c r="F10462">
        <v>1367000</v>
      </c>
      <c r="G10462" t="s">
        <v>80</v>
      </c>
      <c r="H10462" t="s">
        <v>117</v>
      </c>
      <c r="I10462" t="s">
        <v>427</v>
      </c>
      <c r="J10462" t="s">
        <v>39</v>
      </c>
      <c r="K10462" t="s">
        <v>40</v>
      </c>
      <c r="L10462" t="s">
        <v>23</v>
      </c>
      <c r="M10462">
        <v>20700</v>
      </c>
      <c r="N10462" t="s">
        <v>66</v>
      </c>
      <c r="O10462" t="s">
        <v>25</v>
      </c>
      <c r="P10462">
        <v>6904230</v>
      </c>
      <c r="Q10462" t="s">
        <v>67</v>
      </c>
      <c r="R10462" t="str">
        <f t="shared" si="490"/>
        <v>Tertile 3</v>
      </c>
      <c r="S10462" t="str">
        <f t="shared" si="491"/>
        <v>Eligible</v>
      </c>
    </row>
    <row r="10463" spans="1:19" x14ac:dyDescent="0.35">
      <c r="A10463" t="s">
        <v>12672</v>
      </c>
      <c r="B10463" s="1">
        <v>44922</v>
      </c>
      <c r="C10463" s="5" t="str">
        <f t="shared" si="489"/>
        <v>12</v>
      </c>
      <c r="D10463" t="s">
        <v>1633</v>
      </c>
      <c r="E10463" t="s">
        <v>17</v>
      </c>
      <c r="F10463">
        <v>1410000</v>
      </c>
      <c r="G10463" t="s">
        <v>18</v>
      </c>
      <c r="H10463" t="s">
        <v>303</v>
      </c>
      <c r="I10463" t="s">
        <v>657</v>
      </c>
      <c r="J10463" t="s">
        <v>39</v>
      </c>
      <c r="K10463" t="s">
        <v>40</v>
      </c>
      <c r="L10463" t="s">
        <v>50</v>
      </c>
      <c r="M10463">
        <v>33001</v>
      </c>
      <c r="N10463" t="s">
        <v>24</v>
      </c>
      <c r="O10463" t="s">
        <v>110</v>
      </c>
      <c r="P10463">
        <v>7304660</v>
      </c>
      <c r="Q10463" t="s">
        <v>26</v>
      </c>
      <c r="R10463" t="str">
        <f t="shared" si="490"/>
        <v>Tertile 3</v>
      </c>
      <c r="S10463" t="str">
        <f t="shared" si="491"/>
        <v>Eligible</v>
      </c>
    </row>
    <row r="10464" spans="1:19" x14ac:dyDescent="0.35">
      <c r="A10464" t="s">
        <v>12645</v>
      </c>
      <c r="B10464" s="1">
        <v>44922</v>
      </c>
      <c r="C10464" s="5" t="str">
        <f t="shared" si="489"/>
        <v>12</v>
      </c>
      <c r="D10464" t="s">
        <v>1435</v>
      </c>
      <c r="E10464" t="s">
        <v>17</v>
      </c>
      <c r="F10464">
        <v>1447000</v>
      </c>
      <c r="G10464" t="s">
        <v>295</v>
      </c>
      <c r="H10464" t="s">
        <v>37</v>
      </c>
      <c r="I10464" t="s">
        <v>682</v>
      </c>
      <c r="J10464" t="s">
        <v>21</v>
      </c>
      <c r="K10464" t="s">
        <v>22</v>
      </c>
      <c r="L10464" t="s">
        <v>23</v>
      </c>
      <c r="M10464">
        <v>26700</v>
      </c>
      <c r="N10464" t="s">
        <v>51</v>
      </c>
      <c r="O10464" t="s">
        <v>110</v>
      </c>
      <c r="P10464">
        <v>6647705</v>
      </c>
      <c r="Q10464" t="s">
        <v>52</v>
      </c>
      <c r="R10464" t="str">
        <f t="shared" si="490"/>
        <v>Tertile 3</v>
      </c>
      <c r="S10464" t="str">
        <f t="shared" si="491"/>
        <v>Eligible</v>
      </c>
    </row>
    <row r="10465" spans="1:19" x14ac:dyDescent="0.35">
      <c r="A10465" t="s">
        <v>12652</v>
      </c>
      <c r="B10465" s="1">
        <v>44922</v>
      </c>
      <c r="C10465" s="5" t="str">
        <f t="shared" si="489"/>
        <v>12</v>
      </c>
      <c r="D10465" t="s">
        <v>781</v>
      </c>
      <c r="E10465" t="s">
        <v>86</v>
      </c>
      <c r="F10465">
        <v>1470000</v>
      </c>
      <c r="G10465" t="s">
        <v>142</v>
      </c>
      <c r="H10465" t="s">
        <v>48</v>
      </c>
      <c r="I10465" t="s">
        <v>648</v>
      </c>
      <c r="J10465" t="s">
        <v>21</v>
      </c>
      <c r="K10465" t="s">
        <v>22</v>
      </c>
      <c r="L10465" t="s">
        <v>50</v>
      </c>
      <c r="M10465">
        <v>31001</v>
      </c>
      <c r="N10465" t="s">
        <v>51</v>
      </c>
      <c r="O10465" t="s">
        <v>59</v>
      </c>
      <c r="P10465">
        <v>7195232</v>
      </c>
      <c r="Q10465" t="s">
        <v>52</v>
      </c>
      <c r="R10465" t="str">
        <f t="shared" si="490"/>
        <v>Tertile 3</v>
      </c>
      <c r="S10465" t="str">
        <f t="shared" si="491"/>
        <v>Eligible</v>
      </c>
    </row>
    <row r="10466" spans="1:19" x14ac:dyDescent="0.35">
      <c r="A10466" t="s">
        <v>12733</v>
      </c>
      <c r="B10466" s="1">
        <v>44922</v>
      </c>
      <c r="C10466" s="5" t="str">
        <f t="shared" si="489"/>
        <v>12</v>
      </c>
      <c r="D10466" t="s">
        <v>4947</v>
      </c>
      <c r="E10466" t="s">
        <v>17</v>
      </c>
      <c r="F10466">
        <v>1505000</v>
      </c>
      <c r="G10466" t="s">
        <v>80</v>
      </c>
      <c r="H10466" t="s">
        <v>30</v>
      </c>
      <c r="I10466" t="s">
        <v>461</v>
      </c>
      <c r="J10466" t="s">
        <v>21</v>
      </c>
      <c r="K10466" t="s">
        <v>22</v>
      </c>
      <c r="L10466" t="s">
        <v>50</v>
      </c>
      <c r="M10466">
        <v>22500</v>
      </c>
      <c r="N10466" t="s">
        <v>66</v>
      </c>
      <c r="O10466" t="s">
        <v>43</v>
      </c>
      <c r="P10466">
        <v>8127690</v>
      </c>
      <c r="Q10466" t="s">
        <v>52</v>
      </c>
      <c r="R10466" t="str">
        <f t="shared" si="490"/>
        <v>Tertile 3</v>
      </c>
      <c r="S10466" t="str">
        <f t="shared" si="491"/>
        <v>Eligible</v>
      </c>
    </row>
    <row r="10467" spans="1:19" x14ac:dyDescent="0.35">
      <c r="A10467" t="s">
        <v>12631</v>
      </c>
      <c r="B10467" s="1">
        <v>44922</v>
      </c>
      <c r="C10467" s="5" t="str">
        <f t="shared" si="489"/>
        <v>12</v>
      </c>
      <c r="D10467" t="s">
        <v>1329</v>
      </c>
      <c r="E10467" t="s">
        <v>17</v>
      </c>
      <c r="F10467">
        <v>1511000</v>
      </c>
      <c r="G10467" t="s">
        <v>47</v>
      </c>
      <c r="H10467" t="s">
        <v>99</v>
      </c>
      <c r="I10467" t="s">
        <v>1096</v>
      </c>
      <c r="J10467" t="s">
        <v>21</v>
      </c>
      <c r="K10467" t="s">
        <v>22</v>
      </c>
      <c r="L10467" t="s">
        <v>50</v>
      </c>
      <c r="M10467">
        <v>29100</v>
      </c>
      <c r="N10467" t="s">
        <v>51</v>
      </c>
      <c r="O10467" t="s">
        <v>43</v>
      </c>
      <c r="P10467">
        <v>8063453</v>
      </c>
      <c r="Q10467" t="s">
        <v>52</v>
      </c>
      <c r="R10467" t="str">
        <f t="shared" si="490"/>
        <v>Tertile 3</v>
      </c>
      <c r="S10467" t="str">
        <f t="shared" si="491"/>
        <v>Eligible</v>
      </c>
    </row>
    <row r="10468" spans="1:19" x14ac:dyDescent="0.35">
      <c r="A10468" t="s">
        <v>12639</v>
      </c>
      <c r="B10468" s="1">
        <v>44922</v>
      </c>
      <c r="C10468" s="5" t="str">
        <f t="shared" si="489"/>
        <v>12</v>
      </c>
      <c r="D10468" t="s">
        <v>407</v>
      </c>
      <c r="E10468" t="s">
        <v>17</v>
      </c>
      <c r="F10468">
        <v>1537000</v>
      </c>
      <c r="G10468" t="s">
        <v>244</v>
      </c>
      <c r="H10468" t="s">
        <v>64</v>
      </c>
      <c r="I10468" t="s">
        <v>171</v>
      </c>
      <c r="J10468" t="s">
        <v>39</v>
      </c>
      <c r="K10468" t="s">
        <v>40</v>
      </c>
      <c r="L10468" t="s">
        <v>50</v>
      </c>
      <c r="M10468">
        <v>24700</v>
      </c>
      <c r="N10468" t="s">
        <v>58</v>
      </c>
      <c r="O10468" t="s">
        <v>110</v>
      </c>
      <c r="P10468">
        <v>6635317</v>
      </c>
      <c r="Q10468" t="s">
        <v>60</v>
      </c>
      <c r="R10468" t="str">
        <f t="shared" si="490"/>
        <v>Tertile 3</v>
      </c>
      <c r="S10468" t="str">
        <f t="shared" si="491"/>
        <v>Eligible</v>
      </c>
    </row>
    <row r="10469" spans="1:19" x14ac:dyDescent="0.35">
      <c r="A10469" t="s">
        <v>12648</v>
      </c>
      <c r="B10469" s="1">
        <v>44922</v>
      </c>
      <c r="C10469" s="5" t="str">
        <f t="shared" si="489"/>
        <v>12</v>
      </c>
      <c r="D10469" t="s">
        <v>669</v>
      </c>
      <c r="E10469" t="s">
        <v>86</v>
      </c>
      <c r="F10469">
        <v>1550000</v>
      </c>
      <c r="G10469" t="s">
        <v>90</v>
      </c>
      <c r="H10469" t="s">
        <v>174</v>
      </c>
      <c r="I10469" t="s">
        <v>377</v>
      </c>
      <c r="J10469" t="s">
        <v>39</v>
      </c>
      <c r="K10469" t="s">
        <v>40</v>
      </c>
      <c r="L10469" t="s">
        <v>50</v>
      </c>
      <c r="M10469">
        <v>17000</v>
      </c>
      <c r="N10469" t="s">
        <v>72</v>
      </c>
      <c r="O10469" t="s">
        <v>59</v>
      </c>
      <c r="P10469">
        <v>7417324</v>
      </c>
      <c r="Q10469" t="s">
        <v>73</v>
      </c>
      <c r="R10469" t="str">
        <f t="shared" si="490"/>
        <v>Tertile 3</v>
      </c>
      <c r="S10469" t="str">
        <f t="shared" si="491"/>
        <v>Eligible</v>
      </c>
    </row>
    <row r="10470" spans="1:19" x14ac:dyDescent="0.35">
      <c r="A10470" t="s">
        <v>12635</v>
      </c>
      <c r="B10470" s="1">
        <v>44922</v>
      </c>
      <c r="C10470" s="5" t="str">
        <f t="shared" si="489"/>
        <v>12</v>
      </c>
      <c r="D10470" t="s">
        <v>475</v>
      </c>
      <c r="E10470" t="s">
        <v>86</v>
      </c>
      <c r="F10470">
        <v>1580000</v>
      </c>
      <c r="G10470" t="s">
        <v>137</v>
      </c>
      <c r="H10470" t="s">
        <v>481</v>
      </c>
      <c r="I10470" t="s">
        <v>1154</v>
      </c>
      <c r="J10470" t="s">
        <v>21</v>
      </c>
      <c r="K10470" t="s">
        <v>22</v>
      </c>
      <c r="L10470" t="s">
        <v>23</v>
      </c>
      <c r="M10470">
        <v>23000</v>
      </c>
      <c r="N10470" t="s">
        <v>24</v>
      </c>
      <c r="O10470" t="s">
        <v>110</v>
      </c>
      <c r="P10470">
        <v>6200218</v>
      </c>
      <c r="Q10470" t="s">
        <v>26</v>
      </c>
      <c r="R10470" t="str">
        <f t="shared" si="490"/>
        <v>Tertile 3</v>
      </c>
      <c r="S10470" t="str">
        <f t="shared" si="491"/>
        <v>Eligible</v>
      </c>
    </row>
    <row r="10471" spans="1:19" x14ac:dyDescent="0.35">
      <c r="A10471" t="s">
        <v>12737</v>
      </c>
      <c r="B10471" s="1">
        <v>44922</v>
      </c>
      <c r="C10471" s="5" t="str">
        <f t="shared" si="489"/>
        <v>12</v>
      </c>
      <c r="D10471" t="s">
        <v>2376</v>
      </c>
      <c r="E10471" t="s">
        <v>17</v>
      </c>
      <c r="F10471">
        <v>1702000</v>
      </c>
      <c r="G10471" t="s">
        <v>103</v>
      </c>
      <c r="H10471" t="s">
        <v>30</v>
      </c>
      <c r="I10471" t="s">
        <v>272</v>
      </c>
      <c r="J10471" t="s">
        <v>39</v>
      </c>
      <c r="K10471" t="s">
        <v>40</v>
      </c>
      <c r="L10471" t="s">
        <v>23</v>
      </c>
      <c r="M10471">
        <v>11200</v>
      </c>
      <c r="N10471" t="s">
        <v>42</v>
      </c>
      <c r="O10471" t="s">
        <v>110</v>
      </c>
      <c r="P10471">
        <v>8398315</v>
      </c>
      <c r="Q10471" t="s">
        <v>26</v>
      </c>
      <c r="R10471" t="str">
        <f t="shared" si="490"/>
        <v>Tertile 3</v>
      </c>
      <c r="S10471" t="str">
        <f t="shared" si="491"/>
        <v>Eligible</v>
      </c>
    </row>
    <row r="10472" spans="1:19" x14ac:dyDescent="0.35">
      <c r="A10472" t="s">
        <v>12666</v>
      </c>
      <c r="B10472" s="1">
        <v>44922</v>
      </c>
      <c r="C10472" s="5" t="str">
        <f t="shared" si="489"/>
        <v>12</v>
      </c>
      <c r="D10472" t="s">
        <v>8250</v>
      </c>
      <c r="E10472" t="s">
        <v>17</v>
      </c>
      <c r="F10472">
        <v>1750000</v>
      </c>
      <c r="G10472" t="s">
        <v>98</v>
      </c>
      <c r="H10472" t="s">
        <v>216</v>
      </c>
      <c r="I10472" t="s">
        <v>1012</v>
      </c>
      <c r="J10472" t="s">
        <v>21</v>
      </c>
      <c r="K10472" t="s">
        <v>22</v>
      </c>
      <c r="L10472" t="s">
        <v>50</v>
      </c>
      <c r="M10472">
        <v>19001</v>
      </c>
      <c r="N10472" t="s">
        <v>32</v>
      </c>
      <c r="O10472" t="s">
        <v>43</v>
      </c>
      <c r="P10472">
        <v>7412215</v>
      </c>
      <c r="Q10472" t="s">
        <v>33</v>
      </c>
      <c r="R10472" t="str">
        <f t="shared" si="490"/>
        <v>Tertile 3</v>
      </c>
      <c r="S10472" t="str">
        <f t="shared" si="491"/>
        <v>Eligible</v>
      </c>
    </row>
    <row r="10473" spans="1:19" x14ac:dyDescent="0.35">
      <c r="A10473" t="s">
        <v>12659</v>
      </c>
      <c r="B10473" s="1">
        <v>44922</v>
      </c>
      <c r="C10473" s="5" t="str">
        <f t="shared" si="489"/>
        <v>12</v>
      </c>
      <c r="D10473" t="s">
        <v>1530</v>
      </c>
      <c r="E10473" t="s">
        <v>17</v>
      </c>
      <c r="F10473">
        <v>1775000</v>
      </c>
      <c r="G10473" t="s">
        <v>147</v>
      </c>
      <c r="H10473" t="s">
        <v>104</v>
      </c>
      <c r="I10473" t="s">
        <v>105</v>
      </c>
      <c r="J10473" t="s">
        <v>21</v>
      </c>
      <c r="K10473" t="s">
        <v>22</v>
      </c>
      <c r="L10473" t="s">
        <v>23</v>
      </c>
      <c r="M10473">
        <v>9501</v>
      </c>
      <c r="N10473" t="s">
        <v>58</v>
      </c>
      <c r="O10473" t="s">
        <v>59</v>
      </c>
      <c r="P10473">
        <v>7964906</v>
      </c>
      <c r="Q10473" t="s">
        <v>60</v>
      </c>
      <c r="R10473" t="str">
        <f t="shared" si="490"/>
        <v>Tertile 3</v>
      </c>
      <c r="S10473" t="str">
        <f t="shared" si="491"/>
        <v>Eligible</v>
      </c>
    </row>
    <row r="10474" spans="1:19" x14ac:dyDescent="0.35">
      <c r="A10474" t="s">
        <v>12675</v>
      </c>
      <c r="B10474" s="1">
        <v>44922</v>
      </c>
      <c r="C10474" s="5" t="str">
        <f t="shared" si="489"/>
        <v>12</v>
      </c>
      <c r="D10474" t="s">
        <v>713</v>
      </c>
      <c r="E10474" t="s">
        <v>17</v>
      </c>
      <c r="F10474">
        <v>2100000</v>
      </c>
      <c r="G10474" t="s">
        <v>244</v>
      </c>
      <c r="H10474" t="s">
        <v>444</v>
      </c>
      <c r="I10474" t="s">
        <v>519</v>
      </c>
      <c r="J10474" t="s">
        <v>21</v>
      </c>
      <c r="K10474" t="s">
        <v>22</v>
      </c>
      <c r="L10474" t="s">
        <v>50</v>
      </c>
      <c r="M10474">
        <v>22000</v>
      </c>
      <c r="N10474" t="s">
        <v>58</v>
      </c>
      <c r="O10474" t="s">
        <v>83</v>
      </c>
      <c r="P10474">
        <v>7325074</v>
      </c>
      <c r="Q10474" t="s">
        <v>60</v>
      </c>
      <c r="R10474" t="str">
        <f t="shared" si="490"/>
        <v>Tertile 3</v>
      </c>
      <c r="S10474" t="str">
        <f t="shared" si="491"/>
        <v>Eligible</v>
      </c>
    </row>
    <row r="10475" spans="1:19" x14ac:dyDescent="0.35">
      <c r="A10475" t="s">
        <v>12643</v>
      </c>
      <c r="B10475" s="1">
        <v>44922</v>
      </c>
      <c r="C10475" s="5" t="str">
        <f t="shared" si="489"/>
        <v>12</v>
      </c>
      <c r="D10475" t="s">
        <v>611</v>
      </c>
      <c r="E10475" t="s">
        <v>86</v>
      </c>
      <c r="F10475">
        <v>2160000</v>
      </c>
      <c r="G10475" t="s">
        <v>288</v>
      </c>
      <c r="H10475" t="s">
        <v>104</v>
      </c>
      <c r="I10475" t="s">
        <v>487</v>
      </c>
      <c r="J10475" t="s">
        <v>39</v>
      </c>
      <c r="K10475" t="s">
        <v>40</v>
      </c>
      <c r="L10475" t="s">
        <v>50</v>
      </c>
      <c r="M10475">
        <v>29000</v>
      </c>
      <c r="N10475" t="s">
        <v>32</v>
      </c>
      <c r="O10475" t="s">
        <v>25</v>
      </c>
      <c r="P10475">
        <v>6832059</v>
      </c>
      <c r="Q10475" t="s">
        <v>33</v>
      </c>
      <c r="R10475" t="str">
        <f t="shared" si="490"/>
        <v>Tertile 3</v>
      </c>
      <c r="S10475" t="str">
        <f t="shared" si="491"/>
        <v>Eligible</v>
      </c>
    </row>
    <row r="10476" spans="1:19" x14ac:dyDescent="0.35">
      <c r="A10476" t="s">
        <v>12668</v>
      </c>
      <c r="B10476" s="1">
        <v>44922</v>
      </c>
      <c r="C10476" s="5" t="str">
        <f t="shared" si="489"/>
        <v>12</v>
      </c>
      <c r="D10476" t="s">
        <v>702</v>
      </c>
      <c r="E10476" t="s">
        <v>17</v>
      </c>
      <c r="F10476">
        <v>2200000</v>
      </c>
      <c r="G10476" t="s">
        <v>199</v>
      </c>
      <c r="H10476" t="s">
        <v>444</v>
      </c>
      <c r="I10476" t="s">
        <v>519</v>
      </c>
      <c r="J10476" t="s">
        <v>21</v>
      </c>
      <c r="K10476" t="s">
        <v>22</v>
      </c>
      <c r="L10476" t="s">
        <v>50</v>
      </c>
      <c r="M10476">
        <v>39000</v>
      </c>
      <c r="N10476" t="s">
        <v>51</v>
      </c>
      <c r="O10476" t="s">
        <v>83</v>
      </c>
      <c r="P10476">
        <v>8275653</v>
      </c>
      <c r="Q10476" t="s">
        <v>52</v>
      </c>
      <c r="R10476" t="str">
        <f t="shared" si="490"/>
        <v>Tertile 3</v>
      </c>
      <c r="S10476" t="str">
        <f t="shared" si="491"/>
        <v>Eligible</v>
      </c>
    </row>
    <row r="10477" spans="1:19" x14ac:dyDescent="0.35">
      <c r="A10477" t="s">
        <v>12658</v>
      </c>
      <c r="B10477" s="1">
        <v>44922</v>
      </c>
      <c r="C10477" s="5" t="str">
        <f t="shared" si="489"/>
        <v>12</v>
      </c>
      <c r="D10477" t="s">
        <v>1528</v>
      </c>
      <c r="E10477" t="s">
        <v>17</v>
      </c>
      <c r="F10477">
        <v>2290000</v>
      </c>
      <c r="G10477" t="s">
        <v>142</v>
      </c>
      <c r="H10477" t="s">
        <v>174</v>
      </c>
      <c r="I10477" t="s">
        <v>579</v>
      </c>
      <c r="J10477" t="s">
        <v>39</v>
      </c>
      <c r="K10477" t="s">
        <v>40</v>
      </c>
      <c r="L10477" t="s">
        <v>50</v>
      </c>
      <c r="M10477">
        <v>21001</v>
      </c>
      <c r="N10477" t="s">
        <v>51</v>
      </c>
      <c r="O10477" t="s">
        <v>25</v>
      </c>
      <c r="P10477">
        <v>8796001</v>
      </c>
      <c r="Q10477" t="s">
        <v>52</v>
      </c>
      <c r="R10477" t="str">
        <f t="shared" si="490"/>
        <v>Tertile 3</v>
      </c>
      <c r="S10477" t="str">
        <f t="shared" si="491"/>
        <v>Eligible</v>
      </c>
    </row>
    <row r="10478" spans="1:19" x14ac:dyDescent="0.35">
      <c r="A10478" t="s">
        <v>12669</v>
      </c>
      <c r="B10478" s="1">
        <v>44922</v>
      </c>
      <c r="C10478" s="5" t="str">
        <f t="shared" si="489"/>
        <v>12</v>
      </c>
      <c r="D10478" t="s">
        <v>9644</v>
      </c>
      <c r="E10478" t="s">
        <v>17</v>
      </c>
      <c r="F10478">
        <v>2330000</v>
      </c>
      <c r="G10478" t="s">
        <v>147</v>
      </c>
      <c r="H10478" t="s">
        <v>30</v>
      </c>
      <c r="I10478" t="s">
        <v>570</v>
      </c>
      <c r="J10478" t="s">
        <v>21</v>
      </c>
      <c r="K10478" t="s">
        <v>22</v>
      </c>
      <c r="L10478" t="s">
        <v>50</v>
      </c>
      <c r="M10478">
        <v>15001</v>
      </c>
      <c r="N10478" t="s">
        <v>58</v>
      </c>
      <c r="O10478" t="s">
        <v>59</v>
      </c>
      <c r="P10478">
        <v>7441020</v>
      </c>
      <c r="Q10478" t="s">
        <v>60</v>
      </c>
      <c r="R10478" t="str">
        <f t="shared" si="490"/>
        <v>Tertile 3</v>
      </c>
      <c r="S10478" t="str">
        <f t="shared" si="491"/>
        <v>Eligible</v>
      </c>
    </row>
    <row r="10479" spans="1:19" x14ac:dyDescent="0.35">
      <c r="A10479" t="s">
        <v>12654</v>
      </c>
      <c r="B10479" s="1">
        <v>44922</v>
      </c>
      <c r="C10479" s="5" t="str">
        <f t="shared" si="489"/>
        <v>12</v>
      </c>
      <c r="D10479" t="s">
        <v>12655</v>
      </c>
      <c r="E10479" t="s">
        <v>17</v>
      </c>
      <c r="F10479">
        <v>2400000</v>
      </c>
      <c r="G10479" t="s">
        <v>166</v>
      </c>
      <c r="H10479" t="s">
        <v>56</v>
      </c>
      <c r="I10479" t="s">
        <v>91</v>
      </c>
      <c r="J10479" t="s">
        <v>39</v>
      </c>
      <c r="K10479" t="s">
        <v>40</v>
      </c>
      <c r="L10479" t="s">
        <v>50</v>
      </c>
      <c r="M10479">
        <v>31001</v>
      </c>
      <c r="N10479" t="s">
        <v>24</v>
      </c>
      <c r="O10479" t="s">
        <v>25</v>
      </c>
      <c r="P10479">
        <v>6899578</v>
      </c>
      <c r="Q10479" t="s">
        <v>26</v>
      </c>
      <c r="R10479" t="str">
        <f t="shared" si="490"/>
        <v>Tertile 3</v>
      </c>
      <c r="S10479" t="str">
        <f t="shared" si="491"/>
        <v>Eligible</v>
      </c>
    </row>
    <row r="10480" spans="1:19" x14ac:dyDescent="0.35">
      <c r="A10480" t="s">
        <v>12657</v>
      </c>
      <c r="B10480" s="1">
        <v>44922</v>
      </c>
      <c r="C10480" s="5" t="str">
        <f t="shared" si="489"/>
        <v>12</v>
      </c>
      <c r="D10480" t="s">
        <v>669</v>
      </c>
      <c r="E10480" t="s">
        <v>17</v>
      </c>
      <c r="F10480">
        <v>2562000</v>
      </c>
      <c r="G10480" t="s">
        <v>195</v>
      </c>
      <c r="H10480" t="s">
        <v>99</v>
      </c>
      <c r="I10480" t="s">
        <v>192</v>
      </c>
      <c r="J10480" t="s">
        <v>21</v>
      </c>
      <c r="K10480" t="s">
        <v>22</v>
      </c>
      <c r="L10480" t="s">
        <v>50</v>
      </c>
      <c r="M10480">
        <v>21200</v>
      </c>
      <c r="N10480" t="s">
        <v>42</v>
      </c>
      <c r="O10480" t="s">
        <v>83</v>
      </c>
      <c r="P10480">
        <v>8758835</v>
      </c>
      <c r="Q10480" t="s">
        <v>44</v>
      </c>
      <c r="R10480" t="str">
        <f t="shared" si="490"/>
        <v>Tertile 3</v>
      </c>
      <c r="S10480" t="str">
        <f t="shared" si="491"/>
        <v>Eligible</v>
      </c>
    </row>
    <row r="10481" spans="1:19" x14ac:dyDescent="0.35">
      <c r="A10481" t="s">
        <v>12664</v>
      </c>
      <c r="B10481" s="1">
        <v>44922</v>
      </c>
      <c r="C10481" s="5" t="str">
        <f t="shared" si="489"/>
        <v>12</v>
      </c>
      <c r="D10481" t="s">
        <v>1544</v>
      </c>
      <c r="E10481" t="s">
        <v>17</v>
      </c>
      <c r="F10481">
        <v>2600000</v>
      </c>
      <c r="G10481" t="s">
        <v>90</v>
      </c>
      <c r="H10481" t="s">
        <v>319</v>
      </c>
      <c r="I10481" t="s">
        <v>320</v>
      </c>
      <c r="J10481" t="s">
        <v>21</v>
      </c>
      <c r="K10481" t="s">
        <v>22</v>
      </c>
      <c r="L10481" t="s">
        <v>50</v>
      </c>
      <c r="M10481">
        <v>15001</v>
      </c>
      <c r="N10481" t="s">
        <v>72</v>
      </c>
      <c r="O10481" t="s">
        <v>110</v>
      </c>
      <c r="P10481">
        <v>7382742</v>
      </c>
      <c r="Q10481" t="s">
        <v>73</v>
      </c>
      <c r="R10481" t="str">
        <f t="shared" si="490"/>
        <v>Tertile 3</v>
      </c>
      <c r="S10481" t="str">
        <f t="shared" si="491"/>
        <v>Eligible</v>
      </c>
    </row>
    <row r="10482" spans="1:19" x14ac:dyDescent="0.35">
      <c r="A10482" t="s">
        <v>12745</v>
      </c>
      <c r="B10482" s="1">
        <v>44923</v>
      </c>
      <c r="C10482" s="5" t="str">
        <f t="shared" si="489"/>
        <v>12</v>
      </c>
      <c r="D10482" t="s">
        <v>844</v>
      </c>
      <c r="E10482" t="s">
        <v>17</v>
      </c>
      <c r="F10482">
        <v>13500</v>
      </c>
      <c r="G10482" t="s">
        <v>152</v>
      </c>
      <c r="H10482" t="s">
        <v>81</v>
      </c>
      <c r="I10482" t="s">
        <v>211</v>
      </c>
      <c r="J10482" t="s">
        <v>39</v>
      </c>
      <c r="K10482" t="s">
        <v>40</v>
      </c>
      <c r="L10482" t="s">
        <v>50</v>
      </c>
      <c r="M10482">
        <v>26001</v>
      </c>
      <c r="N10482" t="s">
        <v>66</v>
      </c>
      <c r="O10482" t="s">
        <v>43</v>
      </c>
      <c r="P10482">
        <v>6026251</v>
      </c>
      <c r="Q10482" t="s">
        <v>67</v>
      </c>
      <c r="R10482" t="str">
        <f t="shared" si="490"/>
        <v>Tertile 1</v>
      </c>
      <c r="S10482" t="str">
        <f t="shared" si="491"/>
        <v>Risky</v>
      </c>
    </row>
    <row r="10483" spans="1:19" x14ac:dyDescent="0.35">
      <c r="A10483" t="s">
        <v>12748</v>
      </c>
      <c r="B10483" s="1">
        <v>44923</v>
      </c>
      <c r="C10483" s="5" t="str">
        <f t="shared" si="489"/>
        <v>12</v>
      </c>
      <c r="D10483" t="s">
        <v>186</v>
      </c>
      <c r="E10483" t="s">
        <v>17</v>
      </c>
      <c r="F10483">
        <v>13500</v>
      </c>
      <c r="G10483" t="s">
        <v>137</v>
      </c>
      <c r="H10483" t="s">
        <v>187</v>
      </c>
      <c r="I10483" t="s">
        <v>249</v>
      </c>
      <c r="J10483" t="s">
        <v>39</v>
      </c>
      <c r="K10483" t="s">
        <v>40</v>
      </c>
      <c r="L10483" t="s">
        <v>23</v>
      </c>
      <c r="M10483">
        <v>17000</v>
      </c>
      <c r="N10483" t="s">
        <v>24</v>
      </c>
      <c r="O10483" t="s">
        <v>59</v>
      </c>
      <c r="P10483">
        <v>6137685</v>
      </c>
      <c r="Q10483" t="s">
        <v>26</v>
      </c>
      <c r="R10483" t="str">
        <f t="shared" si="490"/>
        <v>Tertile 1</v>
      </c>
      <c r="S10483" t="str">
        <f t="shared" si="491"/>
        <v>Risky</v>
      </c>
    </row>
    <row r="10484" spans="1:19" x14ac:dyDescent="0.35">
      <c r="A10484" t="s">
        <v>12753</v>
      </c>
      <c r="B10484" s="1">
        <v>44923</v>
      </c>
      <c r="C10484" s="5" t="str">
        <f t="shared" si="489"/>
        <v>12</v>
      </c>
      <c r="D10484" t="s">
        <v>5018</v>
      </c>
      <c r="E10484" t="s">
        <v>17</v>
      </c>
      <c r="F10484">
        <v>13500</v>
      </c>
      <c r="G10484" t="s">
        <v>166</v>
      </c>
      <c r="H10484" t="s">
        <v>99</v>
      </c>
      <c r="I10484" t="s">
        <v>541</v>
      </c>
      <c r="J10484" t="s">
        <v>39</v>
      </c>
      <c r="K10484" t="s">
        <v>40</v>
      </c>
      <c r="L10484" t="s">
        <v>50</v>
      </c>
      <c r="M10484">
        <v>14000</v>
      </c>
      <c r="N10484" t="s">
        <v>24</v>
      </c>
      <c r="O10484" t="s">
        <v>43</v>
      </c>
      <c r="P10484">
        <v>8155089</v>
      </c>
      <c r="Q10484" t="s">
        <v>33</v>
      </c>
      <c r="R10484" t="str">
        <f t="shared" si="490"/>
        <v>Tertile 1</v>
      </c>
      <c r="S10484" t="str">
        <f t="shared" si="491"/>
        <v>Risky</v>
      </c>
    </row>
    <row r="10485" spans="1:19" x14ac:dyDescent="0.35">
      <c r="A10485" t="s">
        <v>12749</v>
      </c>
      <c r="B10485" s="1">
        <v>44923</v>
      </c>
      <c r="C10485" s="5" t="str">
        <f t="shared" si="489"/>
        <v>12</v>
      </c>
      <c r="D10485" t="s">
        <v>190</v>
      </c>
      <c r="E10485" t="s">
        <v>17</v>
      </c>
      <c r="F10485">
        <v>480000</v>
      </c>
      <c r="G10485" t="s">
        <v>191</v>
      </c>
      <c r="H10485" t="s">
        <v>167</v>
      </c>
      <c r="I10485" t="s">
        <v>168</v>
      </c>
      <c r="J10485" t="s">
        <v>21</v>
      </c>
      <c r="K10485" t="s">
        <v>22</v>
      </c>
      <c r="L10485" t="s">
        <v>50</v>
      </c>
      <c r="M10485">
        <v>18000</v>
      </c>
      <c r="N10485" t="s">
        <v>32</v>
      </c>
      <c r="O10485" t="s">
        <v>59</v>
      </c>
      <c r="P10485">
        <v>7702502</v>
      </c>
      <c r="Q10485" t="s">
        <v>33</v>
      </c>
      <c r="R10485" t="str">
        <f t="shared" si="490"/>
        <v>Tertile 1</v>
      </c>
      <c r="S10485" t="str">
        <f t="shared" si="491"/>
        <v>Risky</v>
      </c>
    </row>
    <row r="10486" spans="1:19" x14ac:dyDescent="0.35">
      <c r="A10486" t="s">
        <v>12751</v>
      </c>
      <c r="B10486" s="1">
        <v>44923</v>
      </c>
      <c r="C10486" s="5" t="str">
        <f t="shared" si="489"/>
        <v>12</v>
      </c>
      <c r="D10486" t="s">
        <v>645</v>
      </c>
      <c r="E10486" t="s">
        <v>17</v>
      </c>
      <c r="F10486">
        <v>570000</v>
      </c>
      <c r="G10486" t="s">
        <v>248</v>
      </c>
      <c r="H10486" t="s">
        <v>108</v>
      </c>
      <c r="I10486" t="s">
        <v>350</v>
      </c>
      <c r="J10486" t="s">
        <v>21</v>
      </c>
      <c r="K10486" t="s">
        <v>22</v>
      </c>
      <c r="L10486" t="s">
        <v>23</v>
      </c>
      <c r="M10486">
        <v>12000</v>
      </c>
      <c r="N10486" t="s">
        <v>66</v>
      </c>
      <c r="O10486" t="s">
        <v>25</v>
      </c>
      <c r="P10486">
        <v>8262874</v>
      </c>
      <c r="Q10486" t="s">
        <v>67</v>
      </c>
      <c r="R10486" t="str">
        <f t="shared" si="490"/>
        <v>Tertile 2</v>
      </c>
      <c r="S10486" t="str">
        <f t="shared" si="491"/>
        <v>Risky</v>
      </c>
    </row>
    <row r="10487" spans="1:19" x14ac:dyDescent="0.35">
      <c r="A10487" t="s">
        <v>12747</v>
      </c>
      <c r="B10487" s="1">
        <v>44923</v>
      </c>
      <c r="C10487" s="5" t="str">
        <f t="shared" si="489"/>
        <v>12</v>
      </c>
      <c r="D10487" t="s">
        <v>1693</v>
      </c>
      <c r="E10487" t="s">
        <v>17</v>
      </c>
      <c r="F10487">
        <v>670000</v>
      </c>
      <c r="G10487" t="s">
        <v>63</v>
      </c>
      <c r="H10487" t="s">
        <v>216</v>
      </c>
      <c r="I10487" t="s">
        <v>599</v>
      </c>
      <c r="J10487" t="s">
        <v>21</v>
      </c>
      <c r="K10487" t="s">
        <v>22</v>
      </c>
      <c r="L10487" t="s">
        <v>50</v>
      </c>
      <c r="M10487">
        <v>12001</v>
      </c>
      <c r="N10487" t="s">
        <v>66</v>
      </c>
      <c r="O10487" t="s">
        <v>25</v>
      </c>
      <c r="P10487">
        <v>6973776</v>
      </c>
      <c r="Q10487" t="s">
        <v>67</v>
      </c>
      <c r="R10487" t="str">
        <f t="shared" si="490"/>
        <v>Tertile 2</v>
      </c>
      <c r="S10487" t="str">
        <f t="shared" si="491"/>
        <v>Risky</v>
      </c>
    </row>
    <row r="10488" spans="1:19" x14ac:dyDescent="0.35">
      <c r="A10488" t="s">
        <v>12750</v>
      </c>
      <c r="B10488" s="1">
        <v>44923</v>
      </c>
      <c r="C10488" s="5" t="str">
        <f t="shared" si="489"/>
        <v>12</v>
      </c>
      <c r="D10488" t="s">
        <v>643</v>
      </c>
      <c r="E10488" t="s">
        <v>17</v>
      </c>
      <c r="F10488">
        <v>700000</v>
      </c>
      <c r="G10488" t="s">
        <v>244</v>
      </c>
      <c r="H10488" t="s">
        <v>104</v>
      </c>
      <c r="I10488" t="s">
        <v>105</v>
      </c>
      <c r="J10488" t="s">
        <v>21</v>
      </c>
      <c r="K10488" t="s">
        <v>22</v>
      </c>
      <c r="L10488" t="s">
        <v>41</v>
      </c>
      <c r="M10488">
        <v>22000</v>
      </c>
      <c r="N10488" t="s">
        <v>58</v>
      </c>
      <c r="O10488" t="s">
        <v>59</v>
      </c>
      <c r="P10488">
        <v>7025963</v>
      </c>
      <c r="Q10488" t="s">
        <v>60</v>
      </c>
      <c r="R10488" t="str">
        <f t="shared" si="490"/>
        <v>Tertile 2</v>
      </c>
      <c r="S10488" t="str">
        <f t="shared" si="491"/>
        <v>Risky</v>
      </c>
    </row>
    <row r="10489" spans="1:19" x14ac:dyDescent="0.35">
      <c r="A10489" t="s">
        <v>12746</v>
      </c>
      <c r="B10489" s="1">
        <v>44923</v>
      </c>
      <c r="C10489" s="5" t="str">
        <f t="shared" si="489"/>
        <v>12</v>
      </c>
      <c r="D10489" t="s">
        <v>1659</v>
      </c>
      <c r="E10489" t="s">
        <v>17</v>
      </c>
      <c r="F10489">
        <v>760000</v>
      </c>
      <c r="G10489" t="s">
        <v>55</v>
      </c>
      <c r="H10489" t="s">
        <v>81</v>
      </c>
      <c r="I10489" t="s">
        <v>323</v>
      </c>
      <c r="J10489" t="s">
        <v>21</v>
      </c>
      <c r="K10489" t="s">
        <v>22</v>
      </c>
      <c r="L10489" t="s">
        <v>41</v>
      </c>
      <c r="M10489">
        <v>45001</v>
      </c>
      <c r="N10489" t="s">
        <v>58</v>
      </c>
      <c r="O10489" t="s">
        <v>25</v>
      </c>
      <c r="P10489">
        <v>6115126</v>
      </c>
      <c r="Q10489" t="s">
        <v>60</v>
      </c>
      <c r="R10489" t="str">
        <f t="shared" si="490"/>
        <v>Tertile 2</v>
      </c>
      <c r="S10489" t="str">
        <f t="shared" si="491"/>
        <v>Eligible</v>
      </c>
    </row>
    <row r="10490" spans="1:19" x14ac:dyDescent="0.35">
      <c r="A10490" t="s">
        <v>12744</v>
      </c>
      <c r="B10490" s="1">
        <v>44923</v>
      </c>
      <c r="C10490" s="5" t="str">
        <f t="shared" si="489"/>
        <v>12</v>
      </c>
      <c r="D10490" t="s">
        <v>424</v>
      </c>
      <c r="E10490" t="s">
        <v>17</v>
      </c>
      <c r="F10490">
        <v>903000</v>
      </c>
      <c r="G10490" t="s">
        <v>147</v>
      </c>
      <c r="H10490" t="s">
        <v>369</v>
      </c>
      <c r="I10490" t="s">
        <v>492</v>
      </c>
      <c r="J10490" t="s">
        <v>21</v>
      </c>
      <c r="K10490" t="s">
        <v>22</v>
      </c>
      <c r="L10490" t="s">
        <v>50</v>
      </c>
      <c r="M10490">
        <v>27001</v>
      </c>
      <c r="N10490" t="s">
        <v>58</v>
      </c>
      <c r="O10490" t="s">
        <v>110</v>
      </c>
      <c r="P10490">
        <v>6967154</v>
      </c>
      <c r="Q10490" t="s">
        <v>60</v>
      </c>
      <c r="R10490" t="str">
        <f t="shared" si="490"/>
        <v>Tertile 2</v>
      </c>
      <c r="S10490" t="str">
        <f t="shared" si="491"/>
        <v>Eligible</v>
      </c>
    </row>
    <row r="10491" spans="1:19" x14ac:dyDescent="0.35">
      <c r="A10491" t="s">
        <v>12752</v>
      </c>
      <c r="B10491" s="1">
        <v>44923</v>
      </c>
      <c r="C10491" s="5" t="str">
        <f t="shared" si="489"/>
        <v>12</v>
      </c>
      <c r="D10491" t="s">
        <v>2381</v>
      </c>
      <c r="E10491" t="s">
        <v>17</v>
      </c>
      <c r="F10491">
        <v>2835000</v>
      </c>
      <c r="G10491" t="s">
        <v>90</v>
      </c>
      <c r="H10491" t="s">
        <v>48</v>
      </c>
      <c r="I10491" t="s">
        <v>123</v>
      </c>
      <c r="J10491" t="s">
        <v>21</v>
      </c>
      <c r="K10491" t="s">
        <v>22</v>
      </c>
      <c r="L10491" t="s">
        <v>23</v>
      </c>
      <c r="M10491">
        <v>21500</v>
      </c>
      <c r="N10491" t="s">
        <v>72</v>
      </c>
      <c r="O10491" t="s">
        <v>25</v>
      </c>
      <c r="P10491">
        <v>6297283</v>
      </c>
      <c r="Q10491" t="s">
        <v>26</v>
      </c>
      <c r="R10491" t="str">
        <f t="shared" si="490"/>
        <v>Tertile 3</v>
      </c>
      <c r="S10491" t="str">
        <f t="shared" si="491"/>
        <v>Eligible</v>
      </c>
    </row>
    <row r="10492" spans="1:19" x14ac:dyDescent="0.35">
      <c r="A10492" t="s">
        <v>12754</v>
      </c>
      <c r="B10492" s="1">
        <v>44924</v>
      </c>
      <c r="C10492" s="5" t="str">
        <f t="shared" si="489"/>
        <v>12</v>
      </c>
      <c r="D10492" t="s">
        <v>136</v>
      </c>
      <c r="E10492" t="s">
        <v>17</v>
      </c>
      <c r="F10492">
        <v>13500</v>
      </c>
      <c r="G10492" t="s">
        <v>76</v>
      </c>
      <c r="H10492" t="s">
        <v>174</v>
      </c>
      <c r="I10492" t="s">
        <v>1335</v>
      </c>
      <c r="J10492" t="s">
        <v>21</v>
      </c>
      <c r="K10492" t="s">
        <v>22</v>
      </c>
      <c r="L10492" t="s">
        <v>50</v>
      </c>
      <c r="M10492">
        <v>22001</v>
      </c>
      <c r="N10492" t="s">
        <v>72</v>
      </c>
      <c r="O10492" t="s">
        <v>110</v>
      </c>
      <c r="P10492">
        <v>6823930</v>
      </c>
      <c r="Q10492" t="s">
        <v>73</v>
      </c>
      <c r="R10492" t="str">
        <f t="shared" si="490"/>
        <v>Tertile 1</v>
      </c>
      <c r="S10492" t="str">
        <f t="shared" si="491"/>
        <v>Risky</v>
      </c>
    </row>
    <row r="10493" spans="1:19" x14ac:dyDescent="0.35">
      <c r="A10493" t="s">
        <v>12756</v>
      </c>
      <c r="B10493" s="1">
        <v>44924</v>
      </c>
      <c r="C10493" s="5" t="str">
        <f t="shared" si="489"/>
        <v>12</v>
      </c>
      <c r="D10493" t="s">
        <v>194</v>
      </c>
      <c r="E10493" t="s">
        <v>17</v>
      </c>
      <c r="F10493">
        <v>357000</v>
      </c>
      <c r="G10493" t="s">
        <v>195</v>
      </c>
      <c r="H10493" t="s">
        <v>319</v>
      </c>
      <c r="I10493" t="s">
        <v>478</v>
      </c>
      <c r="J10493" t="s">
        <v>21</v>
      </c>
      <c r="K10493" t="s">
        <v>22</v>
      </c>
      <c r="L10493" t="s">
        <v>41</v>
      </c>
      <c r="M10493">
        <v>12000</v>
      </c>
      <c r="N10493" t="s">
        <v>42</v>
      </c>
      <c r="O10493" t="s">
        <v>110</v>
      </c>
      <c r="P10493">
        <v>8251714</v>
      </c>
      <c r="Q10493" t="s">
        <v>44</v>
      </c>
      <c r="R10493" t="str">
        <f t="shared" si="490"/>
        <v>Tertile 1</v>
      </c>
      <c r="S10493" t="str">
        <f t="shared" si="491"/>
        <v>Risky</v>
      </c>
    </row>
    <row r="10494" spans="1:19" x14ac:dyDescent="0.35">
      <c r="A10494" t="s">
        <v>12755</v>
      </c>
      <c r="B10494" s="1">
        <v>44924</v>
      </c>
      <c r="C10494" s="5" t="str">
        <f t="shared" si="489"/>
        <v>12</v>
      </c>
      <c r="D10494" t="s">
        <v>1779</v>
      </c>
      <c r="E10494" t="s">
        <v>86</v>
      </c>
      <c r="F10494">
        <v>675000</v>
      </c>
      <c r="G10494" t="s">
        <v>70</v>
      </c>
      <c r="H10494" t="s">
        <v>156</v>
      </c>
      <c r="I10494" t="s">
        <v>1340</v>
      </c>
      <c r="J10494" t="s">
        <v>39</v>
      </c>
      <c r="K10494" t="s">
        <v>40</v>
      </c>
      <c r="L10494" t="s">
        <v>23</v>
      </c>
      <c r="M10494">
        <v>20001</v>
      </c>
      <c r="N10494" t="s">
        <v>72</v>
      </c>
      <c r="O10494" t="s">
        <v>110</v>
      </c>
      <c r="P10494">
        <v>7811163</v>
      </c>
      <c r="Q10494" t="s">
        <v>73</v>
      </c>
      <c r="R10494" t="str">
        <f t="shared" si="490"/>
        <v>Tertile 2</v>
      </c>
      <c r="S10494" t="str">
        <f t="shared" si="491"/>
        <v>Risky</v>
      </c>
    </row>
    <row r="10495" spans="1:19" x14ac:dyDescent="0.35">
      <c r="A10495" t="s">
        <v>12757</v>
      </c>
      <c r="B10495" s="1">
        <v>44924</v>
      </c>
      <c r="C10495" s="5" t="str">
        <f t="shared" si="489"/>
        <v>12</v>
      </c>
      <c r="D10495" t="s">
        <v>647</v>
      </c>
      <c r="E10495" t="s">
        <v>86</v>
      </c>
      <c r="F10495">
        <v>711000</v>
      </c>
      <c r="G10495" t="s">
        <v>252</v>
      </c>
      <c r="H10495" t="s">
        <v>481</v>
      </c>
      <c r="I10495" t="s">
        <v>1154</v>
      </c>
      <c r="J10495" t="s">
        <v>21</v>
      </c>
      <c r="K10495" t="s">
        <v>22</v>
      </c>
      <c r="L10495" t="s">
        <v>41</v>
      </c>
      <c r="M10495">
        <v>69000</v>
      </c>
      <c r="N10495" t="s">
        <v>72</v>
      </c>
      <c r="O10495" t="s">
        <v>110</v>
      </c>
      <c r="P10495">
        <v>6604743</v>
      </c>
      <c r="Q10495" t="s">
        <v>73</v>
      </c>
      <c r="R10495" t="str">
        <f t="shared" si="490"/>
        <v>Tertile 2</v>
      </c>
      <c r="S10495" t="str">
        <f t="shared" si="491"/>
        <v>Risky</v>
      </c>
    </row>
    <row r="10496" spans="1:19" x14ac:dyDescent="0.35">
      <c r="A10496" t="s">
        <v>12758</v>
      </c>
      <c r="B10496" s="1">
        <v>44924</v>
      </c>
      <c r="C10496" s="5" t="str">
        <f t="shared" si="489"/>
        <v>12</v>
      </c>
      <c r="D10496" t="s">
        <v>1925</v>
      </c>
      <c r="E10496" t="s">
        <v>17</v>
      </c>
      <c r="F10496">
        <v>1220000</v>
      </c>
      <c r="G10496" t="s">
        <v>98</v>
      </c>
      <c r="H10496" t="s">
        <v>94</v>
      </c>
      <c r="I10496" t="s">
        <v>630</v>
      </c>
      <c r="J10496" t="s">
        <v>21</v>
      </c>
      <c r="K10496" t="s">
        <v>22</v>
      </c>
      <c r="L10496" t="s">
        <v>50</v>
      </c>
      <c r="M10496">
        <v>18000</v>
      </c>
      <c r="N10496" t="s">
        <v>32</v>
      </c>
      <c r="O10496" t="s">
        <v>59</v>
      </c>
      <c r="P10496">
        <v>8331753</v>
      </c>
      <c r="Q10496" t="s">
        <v>44</v>
      </c>
      <c r="R10496" t="str">
        <f t="shared" si="490"/>
        <v>Tertile 3</v>
      </c>
      <c r="S10496" t="str">
        <f t="shared" si="491"/>
        <v>Eligible</v>
      </c>
    </row>
    <row r="10497" spans="1:19" x14ac:dyDescent="0.35">
      <c r="A10497" t="s">
        <v>12773</v>
      </c>
      <c r="B10497" s="1">
        <v>44925</v>
      </c>
      <c r="C10497" s="5" t="str">
        <f t="shared" si="489"/>
        <v>12</v>
      </c>
      <c r="D10497" t="s">
        <v>12774</v>
      </c>
      <c r="E10497" t="s">
        <v>86</v>
      </c>
      <c r="F10497">
        <v>13500</v>
      </c>
      <c r="G10497" t="s">
        <v>36</v>
      </c>
      <c r="H10497" t="s">
        <v>81</v>
      </c>
      <c r="I10497" t="s">
        <v>82</v>
      </c>
      <c r="J10497" t="s">
        <v>39</v>
      </c>
      <c r="K10497" t="s">
        <v>40</v>
      </c>
      <c r="L10497" t="s">
        <v>41</v>
      </c>
      <c r="M10497">
        <v>82000</v>
      </c>
      <c r="N10497" t="s">
        <v>42</v>
      </c>
      <c r="O10497" t="s">
        <v>83</v>
      </c>
      <c r="P10497">
        <v>8220334</v>
      </c>
      <c r="Q10497" t="s">
        <v>44</v>
      </c>
      <c r="R10497" t="str">
        <f t="shared" si="490"/>
        <v>Tertile 1</v>
      </c>
      <c r="S10497" t="str">
        <f t="shared" si="491"/>
        <v>Risky</v>
      </c>
    </row>
    <row r="10498" spans="1:19" x14ac:dyDescent="0.35">
      <c r="A10498" t="s">
        <v>12783</v>
      </c>
      <c r="B10498" s="1">
        <v>44925</v>
      </c>
      <c r="C10498" s="5" t="str">
        <f t="shared" ref="C10498:C10561" si="492">TEXT(B10498,$V$22)</f>
        <v>12</v>
      </c>
      <c r="D10498" t="s">
        <v>2042</v>
      </c>
      <c r="E10498" t="s">
        <v>17</v>
      </c>
      <c r="F10498">
        <v>13500</v>
      </c>
      <c r="G10498" t="s">
        <v>147</v>
      </c>
      <c r="H10498" t="s">
        <v>104</v>
      </c>
      <c r="I10498" t="s">
        <v>487</v>
      </c>
      <c r="J10498" t="s">
        <v>39</v>
      </c>
      <c r="K10498" t="s">
        <v>40</v>
      </c>
      <c r="L10498" t="s">
        <v>23</v>
      </c>
      <c r="M10498">
        <v>21000</v>
      </c>
      <c r="N10498" t="s">
        <v>58</v>
      </c>
      <c r="O10498" t="s">
        <v>25</v>
      </c>
      <c r="P10498">
        <v>8197137</v>
      </c>
      <c r="Q10498" t="s">
        <v>67</v>
      </c>
      <c r="R10498" t="str">
        <f t="shared" ref="R10498:R10561" si="493">IF(F10498&lt;_xlfn.PERCENTILE.INC($F$2:$F$10576,1/3), "Tertile 1",
   IF(F10498&lt;_xlfn.PERCENTILE.INC($F$2:$F$10576,2/3), "Tertile 2", "Tertile 3"))</f>
        <v>Tertile 1</v>
      </c>
      <c r="S10498" t="str">
        <f t="shared" ref="S10498:S10561" si="494">IF(F10498&gt;755000, "Eligible", "Risky")</f>
        <v>Risky</v>
      </c>
    </row>
    <row r="10499" spans="1:19" x14ac:dyDescent="0.35">
      <c r="A10499" t="s">
        <v>12777</v>
      </c>
      <c r="B10499" s="1">
        <v>44925</v>
      </c>
      <c r="C10499" s="5" t="str">
        <f t="shared" si="492"/>
        <v>12</v>
      </c>
      <c r="D10499" t="s">
        <v>669</v>
      </c>
      <c r="E10499" t="s">
        <v>17</v>
      </c>
      <c r="F10499">
        <v>600000</v>
      </c>
      <c r="G10499" t="s">
        <v>288</v>
      </c>
      <c r="H10499" t="s">
        <v>319</v>
      </c>
      <c r="I10499" t="s">
        <v>33</v>
      </c>
      <c r="J10499" t="s">
        <v>21</v>
      </c>
      <c r="K10499" t="s">
        <v>22</v>
      </c>
      <c r="L10499" t="s">
        <v>41</v>
      </c>
      <c r="M10499">
        <v>24000</v>
      </c>
      <c r="N10499" t="s">
        <v>32</v>
      </c>
      <c r="O10499" t="s">
        <v>43</v>
      </c>
      <c r="P10499">
        <v>7131213</v>
      </c>
      <c r="Q10499" t="s">
        <v>33</v>
      </c>
      <c r="R10499" t="str">
        <f t="shared" si="493"/>
        <v>Tertile 2</v>
      </c>
      <c r="S10499" t="str">
        <f t="shared" si="494"/>
        <v>Risky</v>
      </c>
    </row>
    <row r="10500" spans="1:19" x14ac:dyDescent="0.35">
      <c r="A10500" t="s">
        <v>12779</v>
      </c>
      <c r="B10500" s="1">
        <v>44925</v>
      </c>
      <c r="C10500" s="5" t="str">
        <f t="shared" si="492"/>
        <v>12</v>
      </c>
      <c r="D10500" t="s">
        <v>713</v>
      </c>
      <c r="E10500" t="s">
        <v>17</v>
      </c>
      <c r="F10500">
        <v>680000</v>
      </c>
      <c r="G10500" t="s">
        <v>295</v>
      </c>
      <c r="H10500" t="s">
        <v>48</v>
      </c>
      <c r="I10500" t="s">
        <v>123</v>
      </c>
      <c r="J10500" t="s">
        <v>21</v>
      </c>
      <c r="K10500" t="s">
        <v>22</v>
      </c>
      <c r="L10500" t="s">
        <v>41</v>
      </c>
      <c r="M10500">
        <v>12000</v>
      </c>
      <c r="N10500" t="s">
        <v>51</v>
      </c>
      <c r="O10500" t="s">
        <v>25</v>
      </c>
      <c r="P10500">
        <v>6879877</v>
      </c>
      <c r="Q10500" t="s">
        <v>52</v>
      </c>
      <c r="R10500" t="str">
        <f t="shared" si="493"/>
        <v>Tertile 2</v>
      </c>
      <c r="S10500" t="str">
        <f t="shared" si="494"/>
        <v>Risky</v>
      </c>
    </row>
    <row r="10501" spans="1:19" x14ac:dyDescent="0.35">
      <c r="A10501" t="s">
        <v>12775</v>
      </c>
      <c r="B10501" s="1">
        <v>44925</v>
      </c>
      <c r="C10501" s="5" t="str">
        <f t="shared" si="492"/>
        <v>12</v>
      </c>
      <c r="D10501" t="s">
        <v>285</v>
      </c>
      <c r="E10501" t="s">
        <v>17</v>
      </c>
      <c r="F10501">
        <v>752000</v>
      </c>
      <c r="G10501" t="s">
        <v>268</v>
      </c>
      <c r="H10501" t="s">
        <v>319</v>
      </c>
      <c r="I10501" t="s">
        <v>471</v>
      </c>
      <c r="J10501" t="s">
        <v>21</v>
      </c>
      <c r="K10501" t="s">
        <v>22</v>
      </c>
      <c r="L10501" t="s">
        <v>50</v>
      </c>
      <c r="M10501">
        <v>45000</v>
      </c>
      <c r="N10501" t="s">
        <v>24</v>
      </c>
      <c r="O10501" t="s">
        <v>25</v>
      </c>
      <c r="P10501">
        <v>6699371</v>
      </c>
      <c r="Q10501" t="s">
        <v>26</v>
      </c>
      <c r="R10501" t="str">
        <f t="shared" si="493"/>
        <v>Tertile 2</v>
      </c>
      <c r="S10501" t="str">
        <f t="shared" si="494"/>
        <v>Risky</v>
      </c>
    </row>
    <row r="10502" spans="1:19" x14ac:dyDescent="0.35">
      <c r="A10502" t="s">
        <v>12772</v>
      </c>
      <c r="B10502" s="1">
        <v>44925</v>
      </c>
      <c r="C10502" s="5" t="str">
        <f t="shared" si="492"/>
        <v>12</v>
      </c>
      <c r="D10502" t="s">
        <v>867</v>
      </c>
      <c r="E10502" t="s">
        <v>86</v>
      </c>
      <c r="F10502">
        <v>762000</v>
      </c>
      <c r="G10502" t="s">
        <v>103</v>
      </c>
      <c r="H10502" t="s">
        <v>81</v>
      </c>
      <c r="I10502" t="s">
        <v>387</v>
      </c>
      <c r="J10502" t="s">
        <v>39</v>
      </c>
      <c r="K10502" t="s">
        <v>40</v>
      </c>
      <c r="L10502" t="s">
        <v>23</v>
      </c>
      <c r="M10502">
        <v>16000</v>
      </c>
      <c r="N10502" t="s">
        <v>42</v>
      </c>
      <c r="O10502" t="s">
        <v>83</v>
      </c>
      <c r="P10502">
        <v>8287272</v>
      </c>
      <c r="Q10502" t="s">
        <v>44</v>
      </c>
      <c r="R10502" t="str">
        <f t="shared" si="493"/>
        <v>Tertile 2</v>
      </c>
      <c r="S10502" t="str">
        <f t="shared" si="494"/>
        <v>Eligible</v>
      </c>
    </row>
    <row r="10503" spans="1:19" x14ac:dyDescent="0.35">
      <c r="A10503" t="s">
        <v>12780</v>
      </c>
      <c r="B10503" s="1">
        <v>44925</v>
      </c>
      <c r="C10503" s="5" t="str">
        <f t="shared" si="492"/>
        <v>12</v>
      </c>
      <c r="D10503" t="s">
        <v>728</v>
      </c>
      <c r="E10503" t="s">
        <v>86</v>
      </c>
      <c r="F10503">
        <v>810000</v>
      </c>
      <c r="G10503" t="s">
        <v>160</v>
      </c>
      <c r="H10503" t="s">
        <v>94</v>
      </c>
      <c r="I10503" t="s">
        <v>95</v>
      </c>
      <c r="J10503" t="s">
        <v>21</v>
      </c>
      <c r="K10503" t="s">
        <v>22</v>
      </c>
      <c r="L10503" t="s">
        <v>41</v>
      </c>
      <c r="M10503">
        <v>31000</v>
      </c>
      <c r="N10503" t="s">
        <v>58</v>
      </c>
      <c r="O10503" t="s">
        <v>25</v>
      </c>
      <c r="P10503">
        <v>7661299</v>
      </c>
      <c r="Q10503" t="s">
        <v>60</v>
      </c>
      <c r="R10503" t="str">
        <f t="shared" si="493"/>
        <v>Tertile 2</v>
      </c>
      <c r="S10503" t="str">
        <f t="shared" si="494"/>
        <v>Eligible</v>
      </c>
    </row>
    <row r="10504" spans="1:19" x14ac:dyDescent="0.35">
      <c r="A10504" t="s">
        <v>12778</v>
      </c>
      <c r="B10504" s="1">
        <v>44925</v>
      </c>
      <c r="C10504" s="5" t="str">
        <f t="shared" si="492"/>
        <v>12</v>
      </c>
      <c r="D10504" t="s">
        <v>702</v>
      </c>
      <c r="E10504" t="s">
        <v>17</v>
      </c>
      <c r="F10504">
        <v>825000</v>
      </c>
      <c r="G10504" t="s">
        <v>291</v>
      </c>
      <c r="H10504" t="s">
        <v>81</v>
      </c>
      <c r="I10504" t="s">
        <v>82</v>
      </c>
      <c r="J10504" t="s">
        <v>39</v>
      </c>
      <c r="K10504" t="s">
        <v>40</v>
      </c>
      <c r="L10504" t="s">
        <v>50</v>
      </c>
      <c r="M10504">
        <v>57000</v>
      </c>
      <c r="N10504" t="s">
        <v>42</v>
      </c>
      <c r="O10504" t="s">
        <v>25</v>
      </c>
      <c r="P10504">
        <v>7329321</v>
      </c>
      <c r="Q10504" t="s">
        <v>44</v>
      </c>
      <c r="R10504" t="str">
        <f t="shared" si="493"/>
        <v>Tertile 2</v>
      </c>
      <c r="S10504" t="str">
        <f t="shared" si="494"/>
        <v>Eligible</v>
      </c>
    </row>
    <row r="10505" spans="1:19" x14ac:dyDescent="0.35">
      <c r="A10505" t="s">
        <v>12776</v>
      </c>
      <c r="B10505" s="1">
        <v>44925</v>
      </c>
      <c r="C10505" s="5" t="str">
        <f t="shared" si="492"/>
        <v>12</v>
      </c>
      <c r="D10505" t="s">
        <v>9731</v>
      </c>
      <c r="E10505" t="s">
        <v>17</v>
      </c>
      <c r="F10505">
        <v>830000</v>
      </c>
      <c r="G10505" t="s">
        <v>268</v>
      </c>
      <c r="H10505" t="s">
        <v>303</v>
      </c>
      <c r="I10505" t="s">
        <v>532</v>
      </c>
      <c r="J10505" t="s">
        <v>39</v>
      </c>
      <c r="K10505" t="s">
        <v>40</v>
      </c>
      <c r="L10505" t="s">
        <v>50</v>
      </c>
      <c r="M10505">
        <v>27000</v>
      </c>
      <c r="N10505" t="s">
        <v>24</v>
      </c>
      <c r="O10505" t="s">
        <v>43</v>
      </c>
      <c r="P10505">
        <v>6868534</v>
      </c>
      <c r="Q10505" t="s">
        <v>26</v>
      </c>
      <c r="R10505" t="str">
        <f t="shared" si="493"/>
        <v>Tertile 2</v>
      </c>
      <c r="S10505" t="str">
        <f t="shared" si="494"/>
        <v>Eligible</v>
      </c>
    </row>
    <row r="10506" spans="1:19" x14ac:dyDescent="0.35">
      <c r="A10506" t="s">
        <v>12782</v>
      </c>
      <c r="B10506" s="1">
        <v>44925</v>
      </c>
      <c r="C10506" s="5" t="str">
        <f t="shared" si="492"/>
        <v>12</v>
      </c>
      <c r="D10506" t="s">
        <v>1540</v>
      </c>
      <c r="E10506" t="s">
        <v>17</v>
      </c>
      <c r="F10506">
        <v>830000</v>
      </c>
      <c r="G10506" t="s">
        <v>80</v>
      </c>
      <c r="H10506" t="s">
        <v>81</v>
      </c>
      <c r="I10506" t="s">
        <v>387</v>
      </c>
      <c r="J10506" t="s">
        <v>21</v>
      </c>
      <c r="K10506" t="s">
        <v>22</v>
      </c>
      <c r="L10506" t="s">
        <v>23</v>
      </c>
      <c r="M10506">
        <v>33001</v>
      </c>
      <c r="N10506" t="s">
        <v>66</v>
      </c>
      <c r="O10506" t="s">
        <v>83</v>
      </c>
      <c r="P10506">
        <v>8804354</v>
      </c>
      <c r="Q10506" t="s">
        <v>73</v>
      </c>
      <c r="R10506" t="str">
        <f t="shared" si="493"/>
        <v>Tertile 2</v>
      </c>
      <c r="S10506" t="str">
        <f t="shared" si="494"/>
        <v>Eligible</v>
      </c>
    </row>
    <row r="10507" spans="1:19" x14ac:dyDescent="0.35">
      <c r="A10507" t="s">
        <v>12768</v>
      </c>
      <c r="B10507" s="1">
        <v>44925</v>
      </c>
      <c r="C10507" s="5" t="str">
        <f t="shared" si="492"/>
        <v>12</v>
      </c>
      <c r="D10507" t="s">
        <v>769</v>
      </c>
      <c r="E10507" t="s">
        <v>17</v>
      </c>
      <c r="F10507">
        <v>865000</v>
      </c>
      <c r="G10507" t="s">
        <v>244</v>
      </c>
      <c r="H10507" t="s">
        <v>30</v>
      </c>
      <c r="I10507" t="s">
        <v>233</v>
      </c>
      <c r="J10507" t="s">
        <v>21</v>
      </c>
      <c r="K10507" t="s">
        <v>22</v>
      </c>
      <c r="L10507" t="s">
        <v>41</v>
      </c>
      <c r="M10507">
        <v>31001</v>
      </c>
      <c r="N10507" t="s">
        <v>58</v>
      </c>
      <c r="O10507" t="s">
        <v>59</v>
      </c>
      <c r="P10507">
        <v>6205844</v>
      </c>
      <c r="Q10507" t="s">
        <v>60</v>
      </c>
      <c r="R10507" t="str">
        <f t="shared" si="493"/>
        <v>Tertile 2</v>
      </c>
      <c r="S10507" t="str">
        <f t="shared" si="494"/>
        <v>Eligible</v>
      </c>
    </row>
    <row r="10508" spans="1:19" x14ac:dyDescent="0.35">
      <c r="A10508" t="s">
        <v>12769</v>
      </c>
      <c r="B10508" s="1">
        <v>44925</v>
      </c>
      <c r="C10508" s="5" t="str">
        <f t="shared" si="492"/>
        <v>12</v>
      </c>
      <c r="D10508" t="s">
        <v>198</v>
      </c>
      <c r="E10508" t="s">
        <v>17</v>
      </c>
      <c r="F10508">
        <v>910000</v>
      </c>
      <c r="G10508" t="s">
        <v>199</v>
      </c>
      <c r="H10508" t="s">
        <v>444</v>
      </c>
      <c r="I10508" t="s">
        <v>741</v>
      </c>
      <c r="J10508" t="s">
        <v>21</v>
      </c>
      <c r="K10508" t="s">
        <v>22</v>
      </c>
      <c r="L10508" t="s">
        <v>41</v>
      </c>
      <c r="M10508">
        <v>15000</v>
      </c>
      <c r="N10508" t="s">
        <v>51</v>
      </c>
      <c r="O10508" t="s">
        <v>59</v>
      </c>
      <c r="P10508">
        <v>8520602</v>
      </c>
      <c r="Q10508" t="s">
        <v>52</v>
      </c>
      <c r="R10508" t="str">
        <f t="shared" si="493"/>
        <v>Tertile 2</v>
      </c>
      <c r="S10508" t="str">
        <f t="shared" si="494"/>
        <v>Eligible</v>
      </c>
    </row>
    <row r="10509" spans="1:19" x14ac:dyDescent="0.35">
      <c r="A10509" t="s">
        <v>12770</v>
      </c>
      <c r="B10509" s="1">
        <v>44925</v>
      </c>
      <c r="C10509" s="5" t="str">
        <f t="shared" si="492"/>
        <v>12</v>
      </c>
      <c r="D10509" t="s">
        <v>12771</v>
      </c>
      <c r="E10509" t="s">
        <v>17</v>
      </c>
      <c r="F10509">
        <v>945000</v>
      </c>
      <c r="G10509" t="s">
        <v>295</v>
      </c>
      <c r="H10509" t="s">
        <v>19</v>
      </c>
      <c r="I10509" t="s">
        <v>307</v>
      </c>
      <c r="J10509" t="s">
        <v>39</v>
      </c>
      <c r="K10509" t="s">
        <v>40</v>
      </c>
      <c r="L10509" t="s">
        <v>41</v>
      </c>
      <c r="M10509">
        <v>17000</v>
      </c>
      <c r="N10509" t="s">
        <v>51</v>
      </c>
      <c r="O10509" t="s">
        <v>83</v>
      </c>
      <c r="P10509">
        <v>6965244</v>
      </c>
      <c r="Q10509" t="s">
        <v>52</v>
      </c>
      <c r="R10509" t="str">
        <f t="shared" si="493"/>
        <v>Tertile 2</v>
      </c>
      <c r="S10509" t="str">
        <f t="shared" si="494"/>
        <v>Eligible</v>
      </c>
    </row>
    <row r="10510" spans="1:19" x14ac:dyDescent="0.35">
      <c r="A10510" t="s">
        <v>12760</v>
      </c>
      <c r="B10510" s="1">
        <v>44925</v>
      </c>
      <c r="C10510" s="5" t="str">
        <f t="shared" si="492"/>
        <v>12</v>
      </c>
      <c r="D10510" t="s">
        <v>911</v>
      </c>
      <c r="E10510" t="s">
        <v>86</v>
      </c>
      <c r="F10510">
        <v>1185000</v>
      </c>
      <c r="G10510" t="s">
        <v>80</v>
      </c>
      <c r="H10510" t="s">
        <v>19</v>
      </c>
      <c r="I10510" t="s">
        <v>380</v>
      </c>
      <c r="J10510" t="s">
        <v>21</v>
      </c>
      <c r="K10510" t="s">
        <v>22</v>
      </c>
      <c r="L10510" t="s">
        <v>41</v>
      </c>
      <c r="M10510">
        <v>41501</v>
      </c>
      <c r="N10510" t="s">
        <v>66</v>
      </c>
      <c r="O10510" t="s">
        <v>59</v>
      </c>
      <c r="P10510">
        <v>8251558</v>
      </c>
      <c r="Q10510" t="s">
        <v>67</v>
      </c>
      <c r="R10510" t="str">
        <f t="shared" si="493"/>
        <v>Tertile 3</v>
      </c>
      <c r="S10510" t="str">
        <f t="shared" si="494"/>
        <v>Eligible</v>
      </c>
    </row>
    <row r="10511" spans="1:19" x14ac:dyDescent="0.35">
      <c r="A10511" t="s">
        <v>12766</v>
      </c>
      <c r="B10511" s="1">
        <v>44925</v>
      </c>
      <c r="C10511" s="5" t="str">
        <f t="shared" si="492"/>
        <v>12</v>
      </c>
      <c r="D10511" t="s">
        <v>3239</v>
      </c>
      <c r="E10511" t="s">
        <v>17</v>
      </c>
      <c r="F10511">
        <v>1350000</v>
      </c>
      <c r="G10511" t="s">
        <v>195</v>
      </c>
      <c r="H10511" t="s">
        <v>108</v>
      </c>
      <c r="I10511" t="s">
        <v>161</v>
      </c>
      <c r="J10511" t="s">
        <v>21</v>
      </c>
      <c r="K10511" t="s">
        <v>22</v>
      </c>
      <c r="L10511" t="s">
        <v>50</v>
      </c>
      <c r="M10511">
        <v>21001</v>
      </c>
      <c r="N10511" t="s">
        <v>42</v>
      </c>
      <c r="O10511" t="s">
        <v>59</v>
      </c>
      <c r="P10511">
        <v>7918297</v>
      </c>
      <c r="Q10511" t="s">
        <v>44</v>
      </c>
      <c r="R10511" t="str">
        <f t="shared" si="493"/>
        <v>Tertile 3</v>
      </c>
      <c r="S10511" t="str">
        <f t="shared" si="494"/>
        <v>Eligible</v>
      </c>
    </row>
    <row r="10512" spans="1:19" x14ac:dyDescent="0.35">
      <c r="A10512" t="s">
        <v>12765</v>
      </c>
      <c r="B10512" s="1">
        <v>44925</v>
      </c>
      <c r="C10512" s="5" t="str">
        <f t="shared" si="492"/>
        <v>12</v>
      </c>
      <c r="D10512" t="s">
        <v>10337</v>
      </c>
      <c r="E10512" t="s">
        <v>17</v>
      </c>
      <c r="F10512">
        <v>1400000</v>
      </c>
      <c r="G10512" t="s">
        <v>191</v>
      </c>
      <c r="H10512" t="s">
        <v>56</v>
      </c>
      <c r="I10512" t="s">
        <v>91</v>
      </c>
      <c r="J10512" t="s">
        <v>39</v>
      </c>
      <c r="K10512" t="s">
        <v>40</v>
      </c>
      <c r="L10512" t="s">
        <v>23</v>
      </c>
      <c r="M10512">
        <v>18001</v>
      </c>
      <c r="N10512" t="s">
        <v>32</v>
      </c>
      <c r="O10512" t="s">
        <v>25</v>
      </c>
      <c r="P10512">
        <v>8827418</v>
      </c>
      <c r="Q10512" t="s">
        <v>33</v>
      </c>
      <c r="R10512" t="str">
        <f t="shared" si="493"/>
        <v>Tertile 3</v>
      </c>
      <c r="S10512" t="str">
        <f t="shared" si="494"/>
        <v>Eligible</v>
      </c>
    </row>
    <row r="10513" spans="1:19" x14ac:dyDescent="0.35">
      <c r="A10513" t="s">
        <v>12763</v>
      </c>
      <c r="B10513" s="1">
        <v>44925</v>
      </c>
      <c r="C10513" s="5" t="str">
        <f t="shared" si="492"/>
        <v>12</v>
      </c>
      <c r="D10513" t="s">
        <v>1049</v>
      </c>
      <c r="E10513" t="s">
        <v>17</v>
      </c>
      <c r="F10513">
        <v>1655000</v>
      </c>
      <c r="G10513" t="s">
        <v>98</v>
      </c>
      <c r="H10513" t="s">
        <v>108</v>
      </c>
      <c r="I10513" t="s">
        <v>109</v>
      </c>
      <c r="J10513" t="s">
        <v>21</v>
      </c>
      <c r="K10513" t="s">
        <v>22</v>
      </c>
      <c r="L10513" t="s">
        <v>50</v>
      </c>
      <c r="M10513">
        <v>46501</v>
      </c>
      <c r="N10513" t="s">
        <v>32</v>
      </c>
      <c r="O10513" t="s">
        <v>110</v>
      </c>
      <c r="P10513">
        <v>6337793</v>
      </c>
      <c r="Q10513" t="s">
        <v>33</v>
      </c>
      <c r="R10513" t="str">
        <f t="shared" si="493"/>
        <v>Tertile 3</v>
      </c>
      <c r="S10513" t="str">
        <f t="shared" si="494"/>
        <v>Eligible</v>
      </c>
    </row>
    <row r="10514" spans="1:19" x14ac:dyDescent="0.35">
      <c r="A10514" t="s">
        <v>12761</v>
      </c>
      <c r="B10514" s="1">
        <v>44925</v>
      </c>
      <c r="C10514" s="5" t="str">
        <f t="shared" si="492"/>
        <v>12</v>
      </c>
      <c r="D10514" t="s">
        <v>917</v>
      </c>
      <c r="E10514" t="s">
        <v>17</v>
      </c>
      <c r="F10514">
        <v>1813000</v>
      </c>
      <c r="G10514" t="s">
        <v>90</v>
      </c>
      <c r="H10514" t="s">
        <v>19</v>
      </c>
      <c r="I10514" t="s">
        <v>752</v>
      </c>
      <c r="J10514" t="s">
        <v>39</v>
      </c>
      <c r="K10514" t="s">
        <v>40</v>
      </c>
      <c r="L10514" t="s">
        <v>50</v>
      </c>
      <c r="M10514">
        <v>17301</v>
      </c>
      <c r="N10514" t="s">
        <v>72</v>
      </c>
      <c r="O10514" t="s">
        <v>110</v>
      </c>
      <c r="P10514">
        <v>7449495</v>
      </c>
      <c r="Q10514" t="s">
        <v>73</v>
      </c>
      <c r="R10514" t="str">
        <f t="shared" si="493"/>
        <v>Tertile 3</v>
      </c>
      <c r="S10514" t="str">
        <f t="shared" si="494"/>
        <v>Eligible</v>
      </c>
    </row>
    <row r="10515" spans="1:19" x14ac:dyDescent="0.35">
      <c r="A10515" t="s">
        <v>12764</v>
      </c>
      <c r="B10515" s="1">
        <v>44925</v>
      </c>
      <c r="C10515" s="5" t="str">
        <f t="shared" si="492"/>
        <v>12</v>
      </c>
      <c r="D10515" t="s">
        <v>1696</v>
      </c>
      <c r="E10515" t="s">
        <v>17</v>
      </c>
      <c r="F10515">
        <v>1860000</v>
      </c>
      <c r="G10515" t="s">
        <v>137</v>
      </c>
      <c r="H10515" t="s">
        <v>481</v>
      </c>
      <c r="I10515" t="s">
        <v>482</v>
      </c>
      <c r="J10515" t="s">
        <v>39</v>
      </c>
      <c r="K10515" t="s">
        <v>40</v>
      </c>
      <c r="L10515" t="s">
        <v>50</v>
      </c>
      <c r="M10515">
        <v>28001</v>
      </c>
      <c r="N10515" t="s">
        <v>24</v>
      </c>
      <c r="O10515" t="s">
        <v>59</v>
      </c>
      <c r="P10515">
        <v>8487627</v>
      </c>
      <c r="Q10515" t="s">
        <v>26</v>
      </c>
      <c r="R10515" t="str">
        <f t="shared" si="493"/>
        <v>Tertile 3</v>
      </c>
      <c r="S10515" t="str">
        <f t="shared" si="494"/>
        <v>Eligible</v>
      </c>
    </row>
    <row r="10516" spans="1:19" x14ac:dyDescent="0.35">
      <c r="A10516" t="s">
        <v>12767</v>
      </c>
      <c r="B10516" s="1">
        <v>44925</v>
      </c>
      <c r="C10516" s="5" t="str">
        <f t="shared" si="492"/>
        <v>12</v>
      </c>
      <c r="D10516" t="s">
        <v>1811</v>
      </c>
      <c r="E10516" t="s">
        <v>17</v>
      </c>
      <c r="F10516">
        <v>2070000</v>
      </c>
      <c r="G10516" t="s">
        <v>199</v>
      </c>
      <c r="H10516" t="s">
        <v>104</v>
      </c>
      <c r="I10516" t="s">
        <v>105</v>
      </c>
      <c r="J10516" t="s">
        <v>21</v>
      </c>
      <c r="K10516" t="s">
        <v>22</v>
      </c>
      <c r="L10516" t="s">
        <v>41</v>
      </c>
      <c r="M10516">
        <v>19001</v>
      </c>
      <c r="N10516" t="s">
        <v>51</v>
      </c>
      <c r="O10516" t="s">
        <v>59</v>
      </c>
      <c r="P10516">
        <v>6186182</v>
      </c>
      <c r="Q10516" t="s">
        <v>52</v>
      </c>
      <c r="R10516" t="str">
        <f t="shared" si="493"/>
        <v>Tertile 3</v>
      </c>
      <c r="S10516" t="str">
        <f t="shared" si="494"/>
        <v>Eligible</v>
      </c>
    </row>
    <row r="10517" spans="1:19" x14ac:dyDescent="0.35">
      <c r="A10517" t="s">
        <v>12762</v>
      </c>
      <c r="B10517" s="1">
        <v>44925</v>
      </c>
      <c r="C10517" s="5" t="str">
        <f t="shared" si="492"/>
        <v>12</v>
      </c>
      <c r="D10517" t="s">
        <v>1618</v>
      </c>
      <c r="E10517" t="s">
        <v>86</v>
      </c>
      <c r="F10517">
        <v>2175000</v>
      </c>
      <c r="G10517" t="s">
        <v>166</v>
      </c>
      <c r="H10517" t="s">
        <v>216</v>
      </c>
      <c r="I10517" t="s">
        <v>599</v>
      </c>
      <c r="J10517" t="s">
        <v>21</v>
      </c>
      <c r="K10517" t="s">
        <v>22</v>
      </c>
      <c r="L10517" t="s">
        <v>41</v>
      </c>
      <c r="M10517">
        <v>19501</v>
      </c>
      <c r="N10517" t="s">
        <v>24</v>
      </c>
      <c r="O10517" t="s">
        <v>25</v>
      </c>
      <c r="P10517">
        <v>7478687</v>
      </c>
      <c r="Q10517" t="s">
        <v>26</v>
      </c>
      <c r="R10517" t="str">
        <f t="shared" si="493"/>
        <v>Tertile 3</v>
      </c>
      <c r="S10517" t="str">
        <f t="shared" si="494"/>
        <v>Eligible</v>
      </c>
    </row>
    <row r="10518" spans="1:19" x14ac:dyDescent="0.35">
      <c r="A10518" t="s">
        <v>12784</v>
      </c>
      <c r="B10518" s="1">
        <v>44925</v>
      </c>
      <c r="C10518" s="5" t="str">
        <f t="shared" si="492"/>
        <v>12</v>
      </c>
      <c r="D10518" t="s">
        <v>2432</v>
      </c>
      <c r="E10518" t="s">
        <v>17</v>
      </c>
      <c r="F10518">
        <v>2450000</v>
      </c>
      <c r="G10518" t="s">
        <v>152</v>
      </c>
      <c r="H10518" t="s">
        <v>37</v>
      </c>
      <c r="I10518" t="s">
        <v>682</v>
      </c>
      <c r="J10518" t="s">
        <v>21</v>
      </c>
      <c r="K10518" t="s">
        <v>22</v>
      </c>
      <c r="L10518" t="s">
        <v>23</v>
      </c>
      <c r="M10518">
        <v>28000</v>
      </c>
      <c r="N10518" t="s">
        <v>66</v>
      </c>
      <c r="O10518" t="s">
        <v>110</v>
      </c>
      <c r="P10518">
        <v>8053521</v>
      </c>
      <c r="Q10518" t="s">
        <v>73</v>
      </c>
      <c r="R10518" t="str">
        <f t="shared" si="493"/>
        <v>Tertile 3</v>
      </c>
      <c r="S10518" t="str">
        <f t="shared" si="494"/>
        <v>Eligible</v>
      </c>
    </row>
    <row r="10519" spans="1:19" x14ac:dyDescent="0.35">
      <c r="A10519" t="s">
        <v>12781</v>
      </c>
      <c r="B10519" s="1">
        <v>44925</v>
      </c>
      <c r="C10519" s="5" t="str">
        <f t="shared" si="492"/>
        <v>12</v>
      </c>
      <c r="D10519" t="s">
        <v>1137</v>
      </c>
      <c r="E10519" t="s">
        <v>17</v>
      </c>
      <c r="F10519">
        <v>2650000</v>
      </c>
      <c r="G10519" t="s">
        <v>103</v>
      </c>
      <c r="H10519" t="s">
        <v>56</v>
      </c>
      <c r="I10519" t="s">
        <v>91</v>
      </c>
      <c r="J10519" t="s">
        <v>39</v>
      </c>
      <c r="K10519" t="s">
        <v>40</v>
      </c>
      <c r="L10519" t="s">
        <v>41</v>
      </c>
      <c r="M10519">
        <v>17000</v>
      </c>
      <c r="N10519" t="s">
        <v>42</v>
      </c>
      <c r="O10519" t="s">
        <v>25</v>
      </c>
      <c r="P10519">
        <v>6498280</v>
      </c>
      <c r="Q10519" t="s">
        <v>52</v>
      </c>
      <c r="R10519" t="str">
        <f t="shared" si="493"/>
        <v>Tertile 3</v>
      </c>
      <c r="S10519" t="str">
        <f t="shared" si="494"/>
        <v>Eligible</v>
      </c>
    </row>
    <row r="10520" spans="1:19" x14ac:dyDescent="0.35">
      <c r="A10520" t="s">
        <v>12785</v>
      </c>
      <c r="B10520" s="1">
        <v>44925</v>
      </c>
      <c r="C10520" s="5" t="str">
        <f t="shared" si="492"/>
        <v>12</v>
      </c>
      <c r="D10520" t="s">
        <v>1140</v>
      </c>
      <c r="E10520" t="s">
        <v>17</v>
      </c>
      <c r="F10520">
        <v>2750000</v>
      </c>
      <c r="G10520" t="s">
        <v>76</v>
      </c>
      <c r="H10520" t="s">
        <v>319</v>
      </c>
      <c r="I10520" t="s">
        <v>478</v>
      </c>
      <c r="J10520" t="s">
        <v>21</v>
      </c>
      <c r="K10520" t="s">
        <v>22</v>
      </c>
      <c r="L10520" t="s">
        <v>23</v>
      </c>
      <c r="M10520">
        <v>60000</v>
      </c>
      <c r="N10520" t="s">
        <v>72</v>
      </c>
      <c r="O10520" t="s">
        <v>110</v>
      </c>
      <c r="P10520">
        <v>8807658</v>
      </c>
      <c r="Q10520" t="s">
        <v>26</v>
      </c>
      <c r="R10520" t="str">
        <f t="shared" si="493"/>
        <v>Tertile 3</v>
      </c>
      <c r="S10520" t="str">
        <f t="shared" si="494"/>
        <v>Eligible</v>
      </c>
    </row>
    <row r="10521" spans="1:19" x14ac:dyDescent="0.35">
      <c r="A10521" t="s">
        <v>12759</v>
      </c>
      <c r="B10521" s="1">
        <v>44925</v>
      </c>
      <c r="C10521" s="5" t="str">
        <f t="shared" si="492"/>
        <v>12</v>
      </c>
      <c r="D10521" t="s">
        <v>1614</v>
      </c>
      <c r="E10521" t="s">
        <v>17</v>
      </c>
      <c r="F10521">
        <v>2820000</v>
      </c>
      <c r="G10521" t="s">
        <v>160</v>
      </c>
      <c r="H10521" t="s">
        <v>319</v>
      </c>
      <c r="I10521" t="s">
        <v>478</v>
      </c>
      <c r="J10521" t="s">
        <v>39</v>
      </c>
      <c r="K10521" t="s">
        <v>40</v>
      </c>
      <c r="L10521" t="s">
        <v>41</v>
      </c>
      <c r="M10521">
        <v>34001</v>
      </c>
      <c r="N10521" t="s">
        <v>58</v>
      </c>
      <c r="O10521" t="s">
        <v>110</v>
      </c>
      <c r="P10521">
        <v>6391347</v>
      </c>
      <c r="Q10521" t="s">
        <v>60</v>
      </c>
      <c r="R10521" t="str">
        <f t="shared" si="493"/>
        <v>Tertile 3</v>
      </c>
      <c r="S10521" t="str">
        <f t="shared" si="494"/>
        <v>Eligible</v>
      </c>
    </row>
    <row r="10522" spans="1:19" x14ac:dyDescent="0.35">
      <c r="A10522" t="s">
        <v>12788</v>
      </c>
      <c r="B10522" s="1">
        <v>44926</v>
      </c>
      <c r="C10522" s="5" t="str">
        <f t="shared" si="492"/>
        <v>12</v>
      </c>
      <c r="D10522" t="s">
        <v>1551</v>
      </c>
      <c r="E10522" t="s">
        <v>17</v>
      </c>
      <c r="F10522">
        <v>13500</v>
      </c>
      <c r="G10522" t="s">
        <v>147</v>
      </c>
      <c r="H10522" t="s">
        <v>48</v>
      </c>
      <c r="I10522" t="s">
        <v>279</v>
      </c>
      <c r="J10522" t="s">
        <v>39</v>
      </c>
      <c r="K10522" t="s">
        <v>40</v>
      </c>
      <c r="L10522" t="s">
        <v>41</v>
      </c>
      <c r="M10522">
        <v>19000</v>
      </c>
      <c r="N10522" t="s">
        <v>58</v>
      </c>
      <c r="O10522" t="s">
        <v>43</v>
      </c>
      <c r="P10522">
        <v>6213370</v>
      </c>
      <c r="Q10522" t="s">
        <v>60</v>
      </c>
      <c r="R10522" t="str">
        <f t="shared" si="493"/>
        <v>Tertile 1</v>
      </c>
      <c r="S10522" t="str">
        <f t="shared" si="494"/>
        <v>Risky</v>
      </c>
    </row>
    <row r="10523" spans="1:19" x14ac:dyDescent="0.35">
      <c r="A10523" t="s">
        <v>12792</v>
      </c>
      <c r="B10523" s="1">
        <v>44926</v>
      </c>
      <c r="C10523" s="5" t="str">
        <f t="shared" si="492"/>
        <v>12</v>
      </c>
      <c r="D10523" t="s">
        <v>1170</v>
      </c>
      <c r="E10523" t="s">
        <v>86</v>
      </c>
      <c r="F10523">
        <v>13500</v>
      </c>
      <c r="G10523" t="s">
        <v>29</v>
      </c>
      <c r="H10523" t="s">
        <v>108</v>
      </c>
      <c r="I10523" t="s">
        <v>350</v>
      </c>
      <c r="J10523" t="s">
        <v>21</v>
      </c>
      <c r="K10523" t="s">
        <v>22</v>
      </c>
      <c r="L10523" t="s">
        <v>23</v>
      </c>
      <c r="M10523">
        <v>12000</v>
      </c>
      <c r="N10523" t="s">
        <v>32</v>
      </c>
      <c r="O10523" t="s">
        <v>59</v>
      </c>
      <c r="P10523">
        <v>7906174</v>
      </c>
      <c r="Q10523" t="s">
        <v>33</v>
      </c>
      <c r="R10523" t="str">
        <f t="shared" si="493"/>
        <v>Tertile 1</v>
      </c>
      <c r="S10523" t="str">
        <f t="shared" si="494"/>
        <v>Risky</v>
      </c>
    </row>
    <row r="10524" spans="1:19" x14ac:dyDescent="0.35">
      <c r="A10524" t="s">
        <v>12794</v>
      </c>
      <c r="B10524" s="1">
        <v>44926</v>
      </c>
      <c r="C10524" s="5" t="str">
        <f t="shared" si="492"/>
        <v>12</v>
      </c>
      <c r="D10524" t="s">
        <v>1172</v>
      </c>
      <c r="E10524" t="s">
        <v>17</v>
      </c>
      <c r="F10524">
        <v>13500</v>
      </c>
      <c r="G10524" t="s">
        <v>47</v>
      </c>
      <c r="H10524" t="s">
        <v>117</v>
      </c>
      <c r="I10524" t="s">
        <v>427</v>
      </c>
      <c r="J10524" t="s">
        <v>39</v>
      </c>
      <c r="K10524" t="s">
        <v>40</v>
      </c>
      <c r="L10524" t="s">
        <v>23</v>
      </c>
      <c r="M10524">
        <v>20000</v>
      </c>
      <c r="N10524" t="s">
        <v>51</v>
      </c>
      <c r="O10524" t="s">
        <v>25</v>
      </c>
      <c r="P10524">
        <v>8406178</v>
      </c>
      <c r="Q10524" t="s">
        <v>52</v>
      </c>
      <c r="R10524" t="str">
        <f t="shared" si="493"/>
        <v>Tertile 1</v>
      </c>
      <c r="S10524" t="str">
        <f t="shared" si="494"/>
        <v>Risky</v>
      </c>
    </row>
    <row r="10525" spans="1:19" x14ac:dyDescent="0.35">
      <c r="A10525" t="s">
        <v>12796</v>
      </c>
      <c r="B10525" s="1">
        <v>44926</v>
      </c>
      <c r="C10525" s="5" t="str">
        <f t="shared" si="492"/>
        <v>12</v>
      </c>
      <c r="D10525" t="s">
        <v>1278</v>
      </c>
      <c r="E10525" t="s">
        <v>17</v>
      </c>
      <c r="F10525">
        <v>13500</v>
      </c>
      <c r="G10525" t="s">
        <v>70</v>
      </c>
      <c r="H10525" t="s">
        <v>108</v>
      </c>
      <c r="I10525" t="s">
        <v>161</v>
      </c>
      <c r="J10525" t="s">
        <v>21</v>
      </c>
      <c r="K10525" t="s">
        <v>22</v>
      </c>
      <c r="L10525" t="s">
        <v>41</v>
      </c>
      <c r="M10525">
        <v>16000</v>
      </c>
      <c r="N10525" t="s">
        <v>72</v>
      </c>
      <c r="O10525" t="s">
        <v>59</v>
      </c>
      <c r="P10525">
        <v>6458150</v>
      </c>
      <c r="Q10525" t="s">
        <v>73</v>
      </c>
      <c r="R10525" t="str">
        <f t="shared" si="493"/>
        <v>Tertile 1</v>
      </c>
      <c r="S10525" t="str">
        <f t="shared" si="494"/>
        <v>Risky</v>
      </c>
    </row>
    <row r="10526" spans="1:19" x14ac:dyDescent="0.35">
      <c r="A10526" t="s">
        <v>12797</v>
      </c>
      <c r="B10526" s="1">
        <v>44926</v>
      </c>
      <c r="C10526" s="5" t="str">
        <f t="shared" si="492"/>
        <v>12</v>
      </c>
      <c r="D10526" t="s">
        <v>3249</v>
      </c>
      <c r="E10526" t="s">
        <v>17</v>
      </c>
      <c r="F10526">
        <v>13500</v>
      </c>
      <c r="G10526" t="s">
        <v>248</v>
      </c>
      <c r="H10526" t="s">
        <v>369</v>
      </c>
      <c r="I10526" t="s">
        <v>492</v>
      </c>
      <c r="J10526" t="s">
        <v>21</v>
      </c>
      <c r="K10526" t="s">
        <v>22</v>
      </c>
      <c r="L10526" t="s">
        <v>50</v>
      </c>
      <c r="M10526">
        <v>27001</v>
      </c>
      <c r="N10526" t="s">
        <v>66</v>
      </c>
      <c r="O10526" t="s">
        <v>110</v>
      </c>
      <c r="P10526">
        <v>7613757</v>
      </c>
      <c r="Q10526" t="s">
        <v>67</v>
      </c>
      <c r="R10526" t="str">
        <f t="shared" si="493"/>
        <v>Tertile 1</v>
      </c>
      <c r="S10526" t="str">
        <f t="shared" si="494"/>
        <v>Risky</v>
      </c>
    </row>
    <row r="10527" spans="1:19" x14ac:dyDescent="0.35">
      <c r="A10527" t="s">
        <v>12802</v>
      </c>
      <c r="B10527" s="1">
        <v>44926</v>
      </c>
      <c r="C10527" s="5" t="str">
        <f t="shared" si="492"/>
        <v>12</v>
      </c>
      <c r="D10527" t="s">
        <v>1870</v>
      </c>
      <c r="E10527" t="s">
        <v>17</v>
      </c>
      <c r="F10527">
        <v>13500</v>
      </c>
      <c r="G10527" t="s">
        <v>295</v>
      </c>
      <c r="H10527" t="s">
        <v>64</v>
      </c>
      <c r="I10527" t="s">
        <v>171</v>
      </c>
      <c r="J10527" t="s">
        <v>21</v>
      </c>
      <c r="K10527" t="s">
        <v>22</v>
      </c>
      <c r="L10527" t="s">
        <v>41</v>
      </c>
      <c r="M10527">
        <v>19001</v>
      </c>
      <c r="N10527" t="s">
        <v>51</v>
      </c>
      <c r="O10527" t="s">
        <v>110</v>
      </c>
      <c r="P10527">
        <v>6192853</v>
      </c>
      <c r="Q10527" t="s">
        <v>52</v>
      </c>
      <c r="R10527" t="str">
        <f t="shared" si="493"/>
        <v>Tertile 1</v>
      </c>
      <c r="S10527" t="str">
        <f t="shared" si="494"/>
        <v>Risky</v>
      </c>
    </row>
    <row r="10528" spans="1:19" x14ac:dyDescent="0.35">
      <c r="A10528" t="s">
        <v>12808</v>
      </c>
      <c r="B10528" s="1">
        <v>44926</v>
      </c>
      <c r="C10528" s="5" t="str">
        <f t="shared" si="492"/>
        <v>12</v>
      </c>
      <c r="D10528" t="s">
        <v>287</v>
      </c>
      <c r="E10528" t="s">
        <v>17</v>
      </c>
      <c r="F10528">
        <v>13500</v>
      </c>
      <c r="G10528" t="s">
        <v>288</v>
      </c>
      <c r="H10528" t="s">
        <v>216</v>
      </c>
      <c r="I10528" t="s">
        <v>599</v>
      </c>
      <c r="J10528" t="s">
        <v>21</v>
      </c>
      <c r="K10528" t="s">
        <v>22</v>
      </c>
      <c r="L10528" t="s">
        <v>50</v>
      </c>
      <c r="M10528">
        <v>12000</v>
      </c>
      <c r="N10528" t="s">
        <v>32</v>
      </c>
      <c r="O10528" t="s">
        <v>25</v>
      </c>
      <c r="P10528">
        <v>8679747</v>
      </c>
      <c r="Q10528" t="s">
        <v>33</v>
      </c>
      <c r="R10528" t="str">
        <f t="shared" si="493"/>
        <v>Tertile 1</v>
      </c>
      <c r="S10528" t="str">
        <f t="shared" si="494"/>
        <v>Risky</v>
      </c>
    </row>
    <row r="10529" spans="1:19" x14ac:dyDescent="0.35">
      <c r="A10529" t="s">
        <v>12818</v>
      </c>
      <c r="B10529" s="1">
        <v>44926</v>
      </c>
      <c r="C10529" s="5" t="str">
        <f t="shared" si="492"/>
        <v>12</v>
      </c>
      <c r="D10529" t="s">
        <v>397</v>
      </c>
      <c r="E10529" t="s">
        <v>17</v>
      </c>
      <c r="F10529">
        <v>13500</v>
      </c>
      <c r="G10529" t="s">
        <v>103</v>
      </c>
      <c r="H10529" t="s">
        <v>99</v>
      </c>
      <c r="I10529" t="s">
        <v>100</v>
      </c>
      <c r="J10529" t="s">
        <v>39</v>
      </c>
      <c r="K10529" t="s">
        <v>40</v>
      </c>
      <c r="L10529" t="s">
        <v>50</v>
      </c>
      <c r="M10529">
        <v>16001</v>
      </c>
      <c r="N10529" t="s">
        <v>42</v>
      </c>
      <c r="O10529" t="s">
        <v>25</v>
      </c>
      <c r="P10529">
        <v>8871562</v>
      </c>
      <c r="Q10529" t="s">
        <v>44</v>
      </c>
      <c r="R10529" t="str">
        <f t="shared" si="493"/>
        <v>Tertile 1</v>
      </c>
      <c r="S10529" t="str">
        <f t="shared" si="494"/>
        <v>Risky</v>
      </c>
    </row>
    <row r="10530" spans="1:19" x14ac:dyDescent="0.35">
      <c r="A10530" t="s">
        <v>12821</v>
      </c>
      <c r="B10530" s="1">
        <v>44926</v>
      </c>
      <c r="C10530" s="5" t="str">
        <f t="shared" si="492"/>
        <v>12</v>
      </c>
      <c r="D10530" t="s">
        <v>730</v>
      </c>
      <c r="E10530" t="s">
        <v>17</v>
      </c>
      <c r="F10530">
        <v>13500</v>
      </c>
      <c r="G10530" t="s">
        <v>80</v>
      </c>
      <c r="H10530" t="s">
        <v>303</v>
      </c>
      <c r="I10530" t="s">
        <v>657</v>
      </c>
      <c r="J10530" t="s">
        <v>39</v>
      </c>
      <c r="K10530" t="s">
        <v>40</v>
      </c>
      <c r="L10530" t="s">
        <v>50</v>
      </c>
      <c r="M10530">
        <v>33000</v>
      </c>
      <c r="N10530" t="s">
        <v>66</v>
      </c>
      <c r="O10530" t="s">
        <v>110</v>
      </c>
      <c r="P10530">
        <v>8650414</v>
      </c>
      <c r="Q10530" t="s">
        <v>67</v>
      </c>
      <c r="R10530" t="str">
        <f t="shared" si="493"/>
        <v>Tertile 1</v>
      </c>
      <c r="S10530" t="str">
        <f t="shared" si="494"/>
        <v>Risky</v>
      </c>
    </row>
    <row r="10531" spans="1:19" x14ac:dyDescent="0.35">
      <c r="A10531" t="s">
        <v>12824</v>
      </c>
      <c r="B10531" s="1">
        <v>44926</v>
      </c>
      <c r="C10531" s="5" t="str">
        <f t="shared" si="492"/>
        <v>12</v>
      </c>
      <c r="D10531" t="s">
        <v>764</v>
      </c>
      <c r="E10531" t="s">
        <v>86</v>
      </c>
      <c r="F10531">
        <v>13500</v>
      </c>
      <c r="G10531" t="s">
        <v>98</v>
      </c>
      <c r="H10531" t="s">
        <v>369</v>
      </c>
      <c r="I10531" t="s">
        <v>370</v>
      </c>
      <c r="J10531" t="s">
        <v>21</v>
      </c>
      <c r="K10531" t="s">
        <v>22</v>
      </c>
      <c r="L10531" t="s">
        <v>50</v>
      </c>
      <c r="M10531">
        <v>27000</v>
      </c>
      <c r="N10531" t="s">
        <v>32</v>
      </c>
      <c r="O10531" t="s">
        <v>25</v>
      </c>
      <c r="P10531">
        <v>6238832</v>
      </c>
      <c r="Q10531" t="s">
        <v>33</v>
      </c>
      <c r="R10531" t="str">
        <f t="shared" si="493"/>
        <v>Tertile 1</v>
      </c>
      <c r="S10531" t="str">
        <f t="shared" si="494"/>
        <v>Risky</v>
      </c>
    </row>
    <row r="10532" spans="1:19" x14ac:dyDescent="0.35">
      <c r="A10532" t="s">
        <v>12832</v>
      </c>
      <c r="B10532" s="1">
        <v>44926</v>
      </c>
      <c r="C10532" s="5" t="str">
        <f t="shared" si="492"/>
        <v>12</v>
      </c>
      <c r="D10532" t="s">
        <v>3646</v>
      </c>
      <c r="E10532" t="s">
        <v>17</v>
      </c>
      <c r="F10532">
        <v>13500</v>
      </c>
      <c r="G10532" t="s">
        <v>18</v>
      </c>
      <c r="H10532" t="s">
        <v>117</v>
      </c>
      <c r="I10532" t="s">
        <v>427</v>
      </c>
      <c r="J10532" t="s">
        <v>39</v>
      </c>
      <c r="K10532" t="s">
        <v>40</v>
      </c>
      <c r="L10532" t="s">
        <v>41</v>
      </c>
      <c r="M10532">
        <v>21000</v>
      </c>
      <c r="N10532" t="s">
        <v>24</v>
      </c>
      <c r="O10532" t="s">
        <v>25</v>
      </c>
      <c r="P10532">
        <v>8556258</v>
      </c>
      <c r="Q10532" t="s">
        <v>33</v>
      </c>
      <c r="R10532" t="str">
        <f t="shared" si="493"/>
        <v>Tertile 1</v>
      </c>
      <c r="S10532" t="str">
        <f t="shared" si="494"/>
        <v>Risky</v>
      </c>
    </row>
    <row r="10533" spans="1:19" x14ac:dyDescent="0.35">
      <c r="A10533" t="s">
        <v>12841</v>
      </c>
      <c r="B10533" s="1">
        <v>44926</v>
      </c>
      <c r="C10533" s="5" t="str">
        <f t="shared" si="492"/>
        <v>12</v>
      </c>
      <c r="D10533" t="s">
        <v>1145</v>
      </c>
      <c r="E10533" t="s">
        <v>17</v>
      </c>
      <c r="F10533">
        <v>13500</v>
      </c>
      <c r="G10533" t="s">
        <v>191</v>
      </c>
      <c r="H10533" t="s">
        <v>104</v>
      </c>
      <c r="I10533" t="s">
        <v>338</v>
      </c>
      <c r="J10533" t="s">
        <v>39</v>
      </c>
      <c r="K10533" t="s">
        <v>40</v>
      </c>
      <c r="L10533" t="s">
        <v>41</v>
      </c>
      <c r="M10533">
        <v>21000</v>
      </c>
      <c r="N10533" t="s">
        <v>32</v>
      </c>
      <c r="O10533" t="s">
        <v>110</v>
      </c>
      <c r="P10533">
        <v>8061472</v>
      </c>
      <c r="Q10533" t="s">
        <v>44</v>
      </c>
      <c r="R10533" t="str">
        <f t="shared" si="493"/>
        <v>Tertile 1</v>
      </c>
      <c r="S10533" t="str">
        <f t="shared" si="494"/>
        <v>Risky</v>
      </c>
    </row>
    <row r="10534" spans="1:19" x14ac:dyDescent="0.35">
      <c r="A10534" t="s">
        <v>12807</v>
      </c>
      <c r="B10534" s="1">
        <v>44926</v>
      </c>
      <c r="C10534" s="5" t="str">
        <f t="shared" si="492"/>
        <v>12</v>
      </c>
      <c r="D10534" t="s">
        <v>3294</v>
      </c>
      <c r="E10534" t="s">
        <v>17</v>
      </c>
      <c r="F10534">
        <v>455000</v>
      </c>
      <c r="G10534" t="s">
        <v>98</v>
      </c>
      <c r="H10534" t="s">
        <v>104</v>
      </c>
      <c r="I10534" t="s">
        <v>487</v>
      </c>
      <c r="J10534" t="s">
        <v>21</v>
      </c>
      <c r="K10534" t="s">
        <v>22</v>
      </c>
      <c r="L10534" t="s">
        <v>23</v>
      </c>
      <c r="M10534">
        <v>31001</v>
      </c>
      <c r="N10534" t="s">
        <v>32</v>
      </c>
      <c r="O10534" t="s">
        <v>25</v>
      </c>
      <c r="P10534">
        <v>7757320</v>
      </c>
      <c r="Q10534" t="s">
        <v>33</v>
      </c>
      <c r="R10534" t="str">
        <f t="shared" si="493"/>
        <v>Tertile 1</v>
      </c>
      <c r="S10534" t="str">
        <f t="shared" si="494"/>
        <v>Risky</v>
      </c>
    </row>
    <row r="10535" spans="1:19" x14ac:dyDescent="0.35">
      <c r="A10535" t="s">
        <v>12809</v>
      </c>
      <c r="B10535" s="1">
        <v>44926</v>
      </c>
      <c r="C10535" s="5" t="str">
        <f t="shared" si="492"/>
        <v>12</v>
      </c>
      <c r="D10535" t="s">
        <v>640</v>
      </c>
      <c r="E10535" t="s">
        <v>86</v>
      </c>
      <c r="F10535">
        <v>485000</v>
      </c>
      <c r="G10535" t="s">
        <v>195</v>
      </c>
      <c r="H10535" t="s">
        <v>81</v>
      </c>
      <c r="I10535" t="s">
        <v>387</v>
      </c>
      <c r="J10535" t="s">
        <v>21</v>
      </c>
      <c r="K10535" t="s">
        <v>22</v>
      </c>
      <c r="L10535" t="s">
        <v>50</v>
      </c>
      <c r="M10535">
        <v>42000</v>
      </c>
      <c r="N10535" t="s">
        <v>42</v>
      </c>
      <c r="O10535" t="s">
        <v>83</v>
      </c>
      <c r="P10535">
        <v>8470930</v>
      </c>
      <c r="Q10535" t="s">
        <v>44</v>
      </c>
      <c r="R10535" t="str">
        <f t="shared" si="493"/>
        <v>Tertile 1</v>
      </c>
      <c r="S10535" t="str">
        <f t="shared" si="494"/>
        <v>Risky</v>
      </c>
    </row>
    <row r="10536" spans="1:19" x14ac:dyDescent="0.35">
      <c r="A10536" t="s">
        <v>12811</v>
      </c>
      <c r="B10536" s="1">
        <v>44926</v>
      </c>
      <c r="C10536" s="5" t="str">
        <f t="shared" si="492"/>
        <v>12</v>
      </c>
      <c r="D10536" t="s">
        <v>298</v>
      </c>
      <c r="E10536" t="s">
        <v>17</v>
      </c>
      <c r="F10536">
        <v>490000</v>
      </c>
      <c r="G10536" t="s">
        <v>160</v>
      </c>
      <c r="H10536" t="s">
        <v>319</v>
      </c>
      <c r="I10536" t="s">
        <v>341</v>
      </c>
      <c r="J10536" t="s">
        <v>39</v>
      </c>
      <c r="K10536" t="s">
        <v>40</v>
      </c>
      <c r="L10536" t="s">
        <v>23</v>
      </c>
      <c r="M10536">
        <v>36000</v>
      </c>
      <c r="N10536" t="s">
        <v>58</v>
      </c>
      <c r="O10536" t="s">
        <v>59</v>
      </c>
      <c r="P10536">
        <v>6341565</v>
      </c>
      <c r="Q10536" t="s">
        <v>60</v>
      </c>
      <c r="R10536" t="str">
        <f t="shared" si="493"/>
        <v>Tertile 1</v>
      </c>
      <c r="S10536" t="str">
        <f t="shared" si="494"/>
        <v>Risky</v>
      </c>
    </row>
    <row r="10537" spans="1:19" x14ac:dyDescent="0.35">
      <c r="A10537" t="s">
        <v>12838</v>
      </c>
      <c r="B10537" s="1">
        <v>44926</v>
      </c>
      <c r="C10537" s="5" t="str">
        <f t="shared" si="492"/>
        <v>12</v>
      </c>
      <c r="D10537" t="s">
        <v>1635</v>
      </c>
      <c r="E10537" t="s">
        <v>17</v>
      </c>
      <c r="F10537">
        <v>593000</v>
      </c>
      <c r="G10537" t="s">
        <v>29</v>
      </c>
      <c r="H10537" t="s">
        <v>187</v>
      </c>
      <c r="I10537" t="s">
        <v>554</v>
      </c>
      <c r="J10537" t="s">
        <v>39</v>
      </c>
      <c r="K10537" t="s">
        <v>40</v>
      </c>
      <c r="L10537" t="s">
        <v>41</v>
      </c>
      <c r="M10537">
        <v>21000</v>
      </c>
      <c r="N10537" t="s">
        <v>32</v>
      </c>
      <c r="O10537" t="s">
        <v>83</v>
      </c>
      <c r="P10537">
        <v>6233262</v>
      </c>
      <c r="Q10537" t="s">
        <v>33</v>
      </c>
      <c r="R10537" t="str">
        <f t="shared" si="493"/>
        <v>Tertile 2</v>
      </c>
      <c r="S10537" t="str">
        <f t="shared" si="494"/>
        <v>Risky</v>
      </c>
    </row>
    <row r="10538" spans="1:19" x14ac:dyDescent="0.35">
      <c r="A10538" t="s">
        <v>12826</v>
      </c>
      <c r="B10538" s="1">
        <v>44926</v>
      </c>
      <c r="C10538" s="5" t="str">
        <f t="shared" si="492"/>
        <v>12</v>
      </c>
      <c r="D10538" t="s">
        <v>781</v>
      </c>
      <c r="E10538" t="s">
        <v>17</v>
      </c>
      <c r="F10538">
        <v>601200</v>
      </c>
      <c r="G10538" t="s">
        <v>142</v>
      </c>
      <c r="H10538" t="s">
        <v>64</v>
      </c>
      <c r="I10538" t="s">
        <v>65</v>
      </c>
      <c r="J10538" t="s">
        <v>39</v>
      </c>
      <c r="K10538" t="s">
        <v>40</v>
      </c>
      <c r="L10538" t="s">
        <v>41</v>
      </c>
      <c r="M10538">
        <v>12200</v>
      </c>
      <c r="N10538" t="s">
        <v>51</v>
      </c>
      <c r="O10538" t="s">
        <v>59</v>
      </c>
      <c r="P10538">
        <v>6225170</v>
      </c>
      <c r="Q10538" t="s">
        <v>52</v>
      </c>
      <c r="R10538" t="str">
        <f t="shared" si="493"/>
        <v>Tertile 2</v>
      </c>
      <c r="S10538" t="str">
        <f t="shared" si="494"/>
        <v>Risky</v>
      </c>
    </row>
    <row r="10539" spans="1:19" x14ac:dyDescent="0.35">
      <c r="A10539" t="s">
        <v>12834</v>
      </c>
      <c r="B10539" s="1">
        <v>44926</v>
      </c>
      <c r="C10539" s="5" t="str">
        <f t="shared" si="492"/>
        <v>12</v>
      </c>
      <c r="D10539" t="s">
        <v>9438</v>
      </c>
      <c r="E10539" t="s">
        <v>86</v>
      </c>
      <c r="F10539">
        <v>612500</v>
      </c>
      <c r="G10539" t="s">
        <v>36</v>
      </c>
      <c r="H10539" t="s">
        <v>99</v>
      </c>
      <c r="I10539" t="s">
        <v>100</v>
      </c>
      <c r="J10539" t="s">
        <v>21</v>
      </c>
      <c r="K10539" t="s">
        <v>22</v>
      </c>
      <c r="L10539" t="s">
        <v>23</v>
      </c>
      <c r="M10539">
        <v>9500</v>
      </c>
      <c r="N10539" t="s">
        <v>42</v>
      </c>
      <c r="O10539" t="s">
        <v>25</v>
      </c>
      <c r="P10539">
        <v>7268454</v>
      </c>
      <c r="Q10539" t="s">
        <v>52</v>
      </c>
      <c r="R10539" t="str">
        <f t="shared" si="493"/>
        <v>Tertile 2</v>
      </c>
      <c r="S10539" t="str">
        <f t="shared" si="494"/>
        <v>Risky</v>
      </c>
    </row>
    <row r="10540" spans="1:19" x14ac:dyDescent="0.35">
      <c r="A10540" t="s">
        <v>12820</v>
      </c>
      <c r="B10540" s="1">
        <v>44926</v>
      </c>
      <c r="C10540" s="5" t="str">
        <f t="shared" si="492"/>
        <v>12</v>
      </c>
      <c r="D10540" t="s">
        <v>505</v>
      </c>
      <c r="E10540" t="s">
        <v>86</v>
      </c>
      <c r="F10540">
        <v>650000</v>
      </c>
      <c r="G10540" t="s">
        <v>98</v>
      </c>
      <c r="H10540" t="s">
        <v>108</v>
      </c>
      <c r="I10540" t="s">
        <v>350</v>
      </c>
      <c r="J10540" t="s">
        <v>39</v>
      </c>
      <c r="K10540" t="s">
        <v>40</v>
      </c>
      <c r="L10540" t="s">
        <v>50</v>
      </c>
      <c r="M10540">
        <v>28000</v>
      </c>
      <c r="N10540" t="s">
        <v>32</v>
      </c>
      <c r="O10540" t="s">
        <v>83</v>
      </c>
      <c r="P10540">
        <v>7796234</v>
      </c>
      <c r="Q10540" t="s">
        <v>33</v>
      </c>
      <c r="R10540" t="str">
        <f t="shared" si="493"/>
        <v>Tertile 2</v>
      </c>
      <c r="S10540" t="str">
        <f t="shared" si="494"/>
        <v>Risky</v>
      </c>
    </row>
    <row r="10541" spans="1:19" x14ac:dyDescent="0.35">
      <c r="A10541" t="s">
        <v>12831</v>
      </c>
      <c r="B10541" s="1">
        <v>44926</v>
      </c>
      <c r="C10541" s="5" t="str">
        <f t="shared" si="492"/>
        <v>12</v>
      </c>
      <c r="D10541" t="s">
        <v>844</v>
      </c>
      <c r="E10541" t="s">
        <v>17</v>
      </c>
      <c r="F10541">
        <v>650000</v>
      </c>
      <c r="G10541" t="s">
        <v>80</v>
      </c>
      <c r="H10541" t="s">
        <v>64</v>
      </c>
      <c r="I10541" t="s">
        <v>200</v>
      </c>
      <c r="J10541" t="s">
        <v>39</v>
      </c>
      <c r="K10541" t="s">
        <v>40</v>
      </c>
      <c r="L10541" t="s">
        <v>23</v>
      </c>
      <c r="M10541">
        <v>42001</v>
      </c>
      <c r="N10541" t="s">
        <v>66</v>
      </c>
      <c r="O10541" t="s">
        <v>25</v>
      </c>
      <c r="P10541">
        <v>6804378</v>
      </c>
      <c r="Q10541" t="s">
        <v>67</v>
      </c>
      <c r="R10541" t="str">
        <f t="shared" si="493"/>
        <v>Tertile 2</v>
      </c>
      <c r="S10541" t="str">
        <f t="shared" si="494"/>
        <v>Risky</v>
      </c>
    </row>
    <row r="10542" spans="1:19" x14ac:dyDescent="0.35">
      <c r="A10542" t="s">
        <v>12830</v>
      </c>
      <c r="B10542" s="1">
        <v>44926</v>
      </c>
      <c r="C10542" s="5" t="str">
        <f t="shared" si="492"/>
        <v>12</v>
      </c>
      <c r="D10542" t="s">
        <v>814</v>
      </c>
      <c r="E10542" t="s">
        <v>17</v>
      </c>
      <c r="F10542">
        <v>660000</v>
      </c>
      <c r="G10542" t="s">
        <v>160</v>
      </c>
      <c r="H10542" t="s">
        <v>48</v>
      </c>
      <c r="I10542" t="s">
        <v>648</v>
      </c>
      <c r="J10542" t="s">
        <v>39</v>
      </c>
      <c r="K10542" t="s">
        <v>40</v>
      </c>
      <c r="L10542" t="s">
        <v>23</v>
      </c>
      <c r="M10542">
        <v>34001</v>
      </c>
      <c r="N10542" t="s">
        <v>58</v>
      </c>
      <c r="O10542" t="s">
        <v>59</v>
      </c>
      <c r="P10542">
        <v>6923992</v>
      </c>
      <c r="Q10542" t="s">
        <v>60</v>
      </c>
      <c r="R10542" t="str">
        <f t="shared" si="493"/>
        <v>Tertile 2</v>
      </c>
      <c r="S10542" t="str">
        <f t="shared" si="494"/>
        <v>Risky</v>
      </c>
    </row>
    <row r="10543" spans="1:19" x14ac:dyDescent="0.35">
      <c r="A10543" t="s">
        <v>12843</v>
      </c>
      <c r="B10543" s="1">
        <v>44926</v>
      </c>
      <c r="C10543" s="5" t="str">
        <f t="shared" si="492"/>
        <v>12</v>
      </c>
      <c r="D10543" t="s">
        <v>769</v>
      </c>
      <c r="E10543" t="s">
        <v>17</v>
      </c>
      <c r="F10543">
        <v>660000</v>
      </c>
      <c r="G10543" t="s">
        <v>252</v>
      </c>
      <c r="H10543" t="s">
        <v>108</v>
      </c>
      <c r="I10543" t="s">
        <v>350</v>
      </c>
      <c r="J10543" t="s">
        <v>39</v>
      </c>
      <c r="K10543" t="s">
        <v>40</v>
      </c>
      <c r="L10543" t="s">
        <v>23</v>
      </c>
      <c r="M10543">
        <v>18000</v>
      </c>
      <c r="N10543" t="s">
        <v>72</v>
      </c>
      <c r="O10543" t="s">
        <v>83</v>
      </c>
      <c r="P10543">
        <v>8687792</v>
      </c>
      <c r="Q10543" t="s">
        <v>73</v>
      </c>
      <c r="R10543" t="str">
        <f t="shared" si="493"/>
        <v>Tertile 2</v>
      </c>
      <c r="S10543" t="str">
        <f t="shared" si="494"/>
        <v>Risky</v>
      </c>
    </row>
    <row r="10544" spans="1:19" x14ac:dyDescent="0.35">
      <c r="A10544" t="s">
        <v>12829</v>
      </c>
      <c r="B10544" s="1">
        <v>44926</v>
      </c>
      <c r="C10544" s="5" t="str">
        <f t="shared" si="492"/>
        <v>12</v>
      </c>
      <c r="D10544" t="s">
        <v>812</v>
      </c>
      <c r="E10544" t="s">
        <v>17</v>
      </c>
      <c r="F10544">
        <v>680000</v>
      </c>
      <c r="G10544" t="s">
        <v>76</v>
      </c>
      <c r="H10544" t="s">
        <v>48</v>
      </c>
      <c r="I10544" t="s">
        <v>130</v>
      </c>
      <c r="J10544" t="s">
        <v>21</v>
      </c>
      <c r="K10544" t="s">
        <v>22</v>
      </c>
      <c r="L10544" t="s">
        <v>41</v>
      </c>
      <c r="M10544">
        <v>35000</v>
      </c>
      <c r="N10544" t="s">
        <v>72</v>
      </c>
      <c r="O10544" t="s">
        <v>110</v>
      </c>
      <c r="P10544">
        <v>7983027</v>
      </c>
      <c r="Q10544" t="s">
        <v>73</v>
      </c>
      <c r="R10544" t="str">
        <f t="shared" si="493"/>
        <v>Tertile 2</v>
      </c>
      <c r="S10544" t="str">
        <f t="shared" si="494"/>
        <v>Risky</v>
      </c>
    </row>
    <row r="10545" spans="1:19" x14ac:dyDescent="0.35">
      <c r="A10545" t="s">
        <v>12828</v>
      </c>
      <c r="B10545" s="1">
        <v>44926</v>
      </c>
      <c r="C10545" s="5" t="str">
        <f t="shared" si="492"/>
        <v>12</v>
      </c>
      <c r="D10545" t="s">
        <v>424</v>
      </c>
      <c r="E10545" t="s">
        <v>17</v>
      </c>
      <c r="F10545">
        <v>695000</v>
      </c>
      <c r="G10545" t="s">
        <v>152</v>
      </c>
      <c r="H10545" t="s">
        <v>99</v>
      </c>
      <c r="I10545" t="s">
        <v>541</v>
      </c>
      <c r="J10545" t="s">
        <v>39</v>
      </c>
      <c r="K10545" t="s">
        <v>40</v>
      </c>
      <c r="L10545" t="s">
        <v>50</v>
      </c>
      <c r="M10545">
        <v>14000</v>
      </c>
      <c r="N10545" t="s">
        <v>66</v>
      </c>
      <c r="O10545" t="s">
        <v>43</v>
      </c>
      <c r="P10545">
        <v>7651517</v>
      </c>
      <c r="Q10545" t="s">
        <v>67</v>
      </c>
      <c r="R10545" t="str">
        <f t="shared" si="493"/>
        <v>Tertile 2</v>
      </c>
      <c r="S10545" t="str">
        <f t="shared" si="494"/>
        <v>Risky</v>
      </c>
    </row>
    <row r="10546" spans="1:19" x14ac:dyDescent="0.35">
      <c r="A10546" t="s">
        <v>12812</v>
      </c>
      <c r="B10546" s="1">
        <v>44926</v>
      </c>
      <c r="C10546" s="5" t="str">
        <f t="shared" si="492"/>
        <v>12</v>
      </c>
      <c r="D10546" t="s">
        <v>12813</v>
      </c>
      <c r="E10546" t="s">
        <v>17</v>
      </c>
      <c r="F10546">
        <v>696000</v>
      </c>
      <c r="G10546" t="s">
        <v>199</v>
      </c>
      <c r="H10546" t="s">
        <v>94</v>
      </c>
      <c r="I10546" t="s">
        <v>95</v>
      </c>
      <c r="J10546" t="s">
        <v>39</v>
      </c>
      <c r="K10546" t="s">
        <v>40</v>
      </c>
      <c r="L10546" t="s">
        <v>50</v>
      </c>
      <c r="M10546">
        <v>16000</v>
      </c>
      <c r="N10546" t="s">
        <v>51</v>
      </c>
      <c r="O10546" t="s">
        <v>83</v>
      </c>
      <c r="P10546">
        <v>7019780</v>
      </c>
      <c r="Q10546" t="s">
        <v>52</v>
      </c>
      <c r="R10546" t="str">
        <f t="shared" si="493"/>
        <v>Tertile 2</v>
      </c>
      <c r="S10546" t="str">
        <f t="shared" si="494"/>
        <v>Risky</v>
      </c>
    </row>
    <row r="10547" spans="1:19" x14ac:dyDescent="0.35">
      <c r="A10547" t="s">
        <v>12806</v>
      </c>
      <c r="B10547" s="1">
        <v>44926</v>
      </c>
      <c r="C10547" s="5" t="str">
        <f t="shared" si="492"/>
        <v>12</v>
      </c>
      <c r="D10547" t="s">
        <v>1873</v>
      </c>
      <c r="E10547" t="s">
        <v>17</v>
      </c>
      <c r="F10547">
        <v>700000</v>
      </c>
      <c r="G10547" t="s">
        <v>166</v>
      </c>
      <c r="H10547" t="s">
        <v>113</v>
      </c>
      <c r="I10547" t="s">
        <v>395</v>
      </c>
      <c r="J10547" t="s">
        <v>39</v>
      </c>
      <c r="K10547" t="s">
        <v>40</v>
      </c>
      <c r="L10547" t="s">
        <v>41</v>
      </c>
      <c r="M10547">
        <v>49001</v>
      </c>
      <c r="N10547" t="s">
        <v>24</v>
      </c>
      <c r="O10547" t="s">
        <v>25</v>
      </c>
      <c r="P10547">
        <v>7154485</v>
      </c>
      <c r="Q10547" t="s">
        <v>26</v>
      </c>
      <c r="R10547" t="str">
        <f t="shared" si="493"/>
        <v>Tertile 2</v>
      </c>
      <c r="S10547" t="str">
        <f t="shared" si="494"/>
        <v>Risky</v>
      </c>
    </row>
    <row r="10548" spans="1:19" x14ac:dyDescent="0.35">
      <c r="A10548" t="s">
        <v>12815</v>
      </c>
      <c r="B10548" s="1">
        <v>44926</v>
      </c>
      <c r="C10548" s="5" t="str">
        <f t="shared" si="492"/>
        <v>12</v>
      </c>
      <c r="D10548" t="s">
        <v>12816</v>
      </c>
      <c r="E10548" t="s">
        <v>17</v>
      </c>
      <c r="F10548">
        <v>720000</v>
      </c>
      <c r="G10548" t="s">
        <v>288</v>
      </c>
      <c r="H10548" t="s">
        <v>174</v>
      </c>
      <c r="I10548" t="s">
        <v>377</v>
      </c>
      <c r="J10548" t="s">
        <v>39</v>
      </c>
      <c r="K10548" t="s">
        <v>40</v>
      </c>
      <c r="L10548" t="s">
        <v>50</v>
      </c>
      <c r="M10548">
        <v>26000</v>
      </c>
      <c r="N10548" t="s">
        <v>32</v>
      </c>
      <c r="O10548" t="s">
        <v>83</v>
      </c>
      <c r="P10548">
        <v>8144944</v>
      </c>
      <c r="Q10548" t="s">
        <v>33</v>
      </c>
      <c r="R10548" t="str">
        <f t="shared" si="493"/>
        <v>Tertile 2</v>
      </c>
      <c r="S10548" t="str">
        <f t="shared" si="494"/>
        <v>Risky</v>
      </c>
    </row>
    <row r="10549" spans="1:19" x14ac:dyDescent="0.35">
      <c r="A10549" t="s">
        <v>12822</v>
      </c>
      <c r="B10549" s="1">
        <v>44926</v>
      </c>
      <c r="C10549" s="5" t="str">
        <f t="shared" si="492"/>
        <v>12</v>
      </c>
      <c r="D10549" t="s">
        <v>732</v>
      </c>
      <c r="E10549" t="s">
        <v>17</v>
      </c>
      <c r="F10549">
        <v>720000</v>
      </c>
      <c r="G10549" t="s">
        <v>90</v>
      </c>
      <c r="H10549" t="s">
        <v>30</v>
      </c>
      <c r="I10549" t="s">
        <v>570</v>
      </c>
      <c r="J10549" t="s">
        <v>21</v>
      </c>
      <c r="K10549" t="s">
        <v>22</v>
      </c>
      <c r="L10549" t="s">
        <v>50</v>
      </c>
      <c r="M10549">
        <v>12000</v>
      </c>
      <c r="N10549" t="s">
        <v>72</v>
      </c>
      <c r="O10549" t="s">
        <v>59</v>
      </c>
      <c r="P10549">
        <v>8804137</v>
      </c>
      <c r="Q10549" t="s">
        <v>73</v>
      </c>
      <c r="R10549" t="str">
        <f t="shared" si="493"/>
        <v>Tertile 2</v>
      </c>
      <c r="S10549" t="str">
        <f t="shared" si="494"/>
        <v>Risky</v>
      </c>
    </row>
    <row r="10550" spans="1:19" x14ac:dyDescent="0.35">
      <c r="A10550" t="s">
        <v>12823</v>
      </c>
      <c r="B10550" s="1">
        <v>44926</v>
      </c>
      <c r="C10550" s="5" t="str">
        <f t="shared" si="492"/>
        <v>12</v>
      </c>
      <c r="D10550" t="s">
        <v>734</v>
      </c>
      <c r="E10550" t="s">
        <v>17</v>
      </c>
      <c r="F10550">
        <v>735000</v>
      </c>
      <c r="G10550" t="s">
        <v>166</v>
      </c>
      <c r="H10550" t="s">
        <v>187</v>
      </c>
      <c r="I10550" t="s">
        <v>1533</v>
      </c>
      <c r="J10550" t="s">
        <v>21</v>
      </c>
      <c r="K10550" t="s">
        <v>22</v>
      </c>
      <c r="L10550" t="s">
        <v>50</v>
      </c>
      <c r="M10550">
        <v>18000</v>
      </c>
      <c r="N10550" t="s">
        <v>24</v>
      </c>
      <c r="O10550" t="s">
        <v>25</v>
      </c>
      <c r="P10550">
        <v>7443178</v>
      </c>
      <c r="Q10550" t="s">
        <v>26</v>
      </c>
      <c r="R10550" t="str">
        <f t="shared" si="493"/>
        <v>Tertile 2</v>
      </c>
      <c r="S10550" t="str">
        <f t="shared" si="494"/>
        <v>Risky</v>
      </c>
    </row>
    <row r="10551" spans="1:19" x14ac:dyDescent="0.35">
      <c r="A10551" t="s">
        <v>12790</v>
      </c>
      <c r="B10551" s="1">
        <v>44926</v>
      </c>
      <c r="C10551" s="5" t="str">
        <f t="shared" si="492"/>
        <v>12</v>
      </c>
      <c r="D10551" t="s">
        <v>1625</v>
      </c>
      <c r="E10551" t="s">
        <v>17</v>
      </c>
      <c r="F10551">
        <v>750000</v>
      </c>
      <c r="G10551" t="s">
        <v>76</v>
      </c>
      <c r="H10551" t="s">
        <v>94</v>
      </c>
      <c r="I10551" t="s">
        <v>95</v>
      </c>
      <c r="J10551" t="s">
        <v>21</v>
      </c>
      <c r="K10551" t="s">
        <v>22</v>
      </c>
      <c r="L10551" t="s">
        <v>41</v>
      </c>
      <c r="M10551">
        <v>21000</v>
      </c>
      <c r="N10551" t="s">
        <v>72</v>
      </c>
      <c r="O10551" t="s">
        <v>59</v>
      </c>
      <c r="P10551">
        <v>8709576</v>
      </c>
      <c r="Q10551" t="s">
        <v>73</v>
      </c>
      <c r="R10551" t="str">
        <f t="shared" si="493"/>
        <v>Tertile 2</v>
      </c>
      <c r="S10551" t="str">
        <f t="shared" si="494"/>
        <v>Risky</v>
      </c>
    </row>
    <row r="10552" spans="1:19" x14ac:dyDescent="0.35">
      <c r="A10552" t="s">
        <v>12827</v>
      </c>
      <c r="B10552" s="1">
        <v>44926</v>
      </c>
      <c r="C10552" s="5" t="str">
        <f t="shared" si="492"/>
        <v>12</v>
      </c>
      <c r="D10552" t="s">
        <v>783</v>
      </c>
      <c r="E10552" t="s">
        <v>86</v>
      </c>
      <c r="F10552">
        <v>760000</v>
      </c>
      <c r="G10552" t="s">
        <v>147</v>
      </c>
      <c r="H10552" t="s">
        <v>56</v>
      </c>
      <c r="I10552" t="s">
        <v>977</v>
      </c>
      <c r="J10552" t="s">
        <v>21</v>
      </c>
      <c r="K10552" t="s">
        <v>22</v>
      </c>
      <c r="L10552" t="s">
        <v>23</v>
      </c>
      <c r="M10552">
        <v>45000</v>
      </c>
      <c r="N10552" t="s">
        <v>58</v>
      </c>
      <c r="O10552" t="s">
        <v>43</v>
      </c>
      <c r="P10552">
        <v>7550104</v>
      </c>
      <c r="Q10552" t="s">
        <v>60</v>
      </c>
      <c r="R10552" t="str">
        <f t="shared" si="493"/>
        <v>Tertile 2</v>
      </c>
      <c r="S10552" t="str">
        <f t="shared" si="494"/>
        <v>Eligible</v>
      </c>
    </row>
    <row r="10553" spans="1:19" x14ac:dyDescent="0.35">
      <c r="A10553" t="s">
        <v>12833</v>
      </c>
      <c r="B10553" s="1">
        <v>44926</v>
      </c>
      <c r="C10553" s="5" t="str">
        <f t="shared" si="492"/>
        <v>12</v>
      </c>
      <c r="D10553" t="s">
        <v>1553</v>
      </c>
      <c r="E10553" t="s">
        <v>17</v>
      </c>
      <c r="F10553">
        <v>765000</v>
      </c>
      <c r="G10553" t="s">
        <v>152</v>
      </c>
      <c r="H10553" t="s">
        <v>48</v>
      </c>
      <c r="I10553" t="s">
        <v>260</v>
      </c>
      <c r="J10553" t="s">
        <v>21</v>
      </c>
      <c r="K10553" t="s">
        <v>22</v>
      </c>
      <c r="L10553" t="s">
        <v>50</v>
      </c>
      <c r="M10553">
        <v>53000</v>
      </c>
      <c r="N10553" t="s">
        <v>66</v>
      </c>
      <c r="O10553" t="s">
        <v>83</v>
      </c>
      <c r="P10553">
        <v>6084926</v>
      </c>
      <c r="Q10553" t="s">
        <v>73</v>
      </c>
      <c r="R10553" t="str">
        <f t="shared" si="493"/>
        <v>Tertile 2</v>
      </c>
      <c r="S10553" t="str">
        <f t="shared" si="494"/>
        <v>Eligible</v>
      </c>
    </row>
    <row r="10554" spans="1:19" x14ac:dyDescent="0.35">
      <c r="A10554" t="s">
        <v>12817</v>
      </c>
      <c r="B10554" s="1">
        <v>44926</v>
      </c>
      <c r="C10554" s="5" t="str">
        <f t="shared" si="492"/>
        <v>12</v>
      </c>
      <c r="D10554" t="s">
        <v>394</v>
      </c>
      <c r="E10554" t="s">
        <v>17</v>
      </c>
      <c r="F10554">
        <v>775000</v>
      </c>
      <c r="G10554" t="s">
        <v>98</v>
      </c>
      <c r="H10554" t="s">
        <v>369</v>
      </c>
      <c r="I10554" t="s">
        <v>1446</v>
      </c>
      <c r="J10554" t="s">
        <v>39</v>
      </c>
      <c r="K10554" t="s">
        <v>40</v>
      </c>
      <c r="L10554" t="s">
        <v>23</v>
      </c>
      <c r="M10554">
        <v>51000</v>
      </c>
      <c r="N10554" t="s">
        <v>32</v>
      </c>
      <c r="O10554" t="s">
        <v>43</v>
      </c>
      <c r="P10554">
        <v>7188414</v>
      </c>
      <c r="Q10554" t="s">
        <v>33</v>
      </c>
      <c r="R10554" t="str">
        <f t="shared" si="493"/>
        <v>Tertile 2</v>
      </c>
      <c r="S10554" t="str">
        <f t="shared" si="494"/>
        <v>Eligible</v>
      </c>
    </row>
    <row r="10555" spans="1:19" x14ac:dyDescent="0.35">
      <c r="A10555" t="s">
        <v>12803</v>
      </c>
      <c r="B10555" s="1">
        <v>44926</v>
      </c>
      <c r="C10555" s="5" t="str">
        <f t="shared" si="492"/>
        <v>12</v>
      </c>
      <c r="D10555" t="s">
        <v>6318</v>
      </c>
      <c r="E10555" t="s">
        <v>17</v>
      </c>
      <c r="F10555">
        <v>788800</v>
      </c>
      <c r="G10555" t="s">
        <v>160</v>
      </c>
      <c r="H10555" t="s">
        <v>56</v>
      </c>
      <c r="I10555" t="s">
        <v>91</v>
      </c>
      <c r="J10555" t="s">
        <v>39</v>
      </c>
      <c r="K10555" t="s">
        <v>40</v>
      </c>
      <c r="L10555" t="s">
        <v>41</v>
      </c>
      <c r="M10555">
        <v>34801</v>
      </c>
      <c r="N10555" t="s">
        <v>58</v>
      </c>
      <c r="O10555" t="s">
        <v>25</v>
      </c>
      <c r="P10555">
        <v>7240271</v>
      </c>
      <c r="Q10555" t="s">
        <v>60</v>
      </c>
      <c r="R10555" t="str">
        <f t="shared" si="493"/>
        <v>Tertile 2</v>
      </c>
      <c r="S10555" t="str">
        <f t="shared" si="494"/>
        <v>Eligible</v>
      </c>
    </row>
    <row r="10556" spans="1:19" x14ac:dyDescent="0.35">
      <c r="A10556" t="s">
        <v>12835</v>
      </c>
      <c r="B10556" s="1">
        <v>44926</v>
      </c>
      <c r="C10556" s="5" t="str">
        <f t="shared" si="492"/>
        <v>12</v>
      </c>
      <c r="D10556" t="s">
        <v>12836</v>
      </c>
      <c r="E10556" t="s">
        <v>86</v>
      </c>
      <c r="F10556">
        <v>798000</v>
      </c>
      <c r="G10556" t="s">
        <v>47</v>
      </c>
      <c r="H10556" t="s">
        <v>81</v>
      </c>
      <c r="I10556" t="s">
        <v>403</v>
      </c>
      <c r="J10556" t="s">
        <v>39</v>
      </c>
      <c r="K10556" t="s">
        <v>40</v>
      </c>
      <c r="L10556" t="s">
        <v>41</v>
      </c>
      <c r="M10556">
        <v>20000</v>
      </c>
      <c r="N10556" t="s">
        <v>51</v>
      </c>
      <c r="O10556" t="s">
        <v>25</v>
      </c>
      <c r="P10556">
        <v>8562134</v>
      </c>
      <c r="Q10556" t="s">
        <v>60</v>
      </c>
      <c r="R10556" t="str">
        <f t="shared" si="493"/>
        <v>Tertile 2</v>
      </c>
      <c r="S10556" t="str">
        <f t="shared" si="494"/>
        <v>Eligible</v>
      </c>
    </row>
    <row r="10557" spans="1:19" x14ac:dyDescent="0.35">
      <c r="A10557" t="s">
        <v>12839</v>
      </c>
      <c r="B10557" s="1">
        <v>44926</v>
      </c>
      <c r="C10557" s="5" t="str">
        <f t="shared" si="492"/>
        <v>12</v>
      </c>
      <c r="D10557" t="s">
        <v>7827</v>
      </c>
      <c r="E10557" t="s">
        <v>17</v>
      </c>
      <c r="F10557">
        <v>850000</v>
      </c>
      <c r="G10557" t="s">
        <v>70</v>
      </c>
      <c r="H10557" t="s">
        <v>148</v>
      </c>
      <c r="I10557" t="s">
        <v>149</v>
      </c>
      <c r="J10557" t="s">
        <v>21</v>
      </c>
      <c r="K10557" t="s">
        <v>22</v>
      </c>
      <c r="L10557" t="s">
        <v>23</v>
      </c>
      <c r="M10557">
        <v>22000</v>
      </c>
      <c r="N10557" t="s">
        <v>72</v>
      </c>
      <c r="O10557" t="s">
        <v>43</v>
      </c>
      <c r="P10557">
        <v>6093930</v>
      </c>
      <c r="Q10557" t="s">
        <v>26</v>
      </c>
      <c r="R10557" t="str">
        <f t="shared" si="493"/>
        <v>Tertile 2</v>
      </c>
      <c r="S10557" t="str">
        <f t="shared" si="494"/>
        <v>Eligible</v>
      </c>
    </row>
    <row r="10558" spans="1:19" x14ac:dyDescent="0.35">
      <c r="A10558" t="s">
        <v>12825</v>
      </c>
      <c r="B10558" s="1">
        <v>44926</v>
      </c>
      <c r="C10558" s="5" t="str">
        <f t="shared" si="492"/>
        <v>12</v>
      </c>
      <c r="D10558" t="s">
        <v>779</v>
      </c>
      <c r="E10558" t="s">
        <v>17</v>
      </c>
      <c r="F10558">
        <v>875000</v>
      </c>
      <c r="G10558" t="s">
        <v>103</v>
      </c>
      <c r="H10558" t="s">
        <v>174</v>
      </c>
      <c r="I10558" t="s">
        <v>672</v>
      </c>
      <c r="J10558" t="s">
        <v>39</v>
      </c>
      <c r="K10558" t="s">
        <v>40</v>
      </c>
      <c r="L10558" t="s">
        <v>23</v>
      </c>
      <c r="M10558">
        <v>22000</v>
      </c>
      <c r="N10558" t="s">
        <v>42</v>
      </c>
      <c r="O10558" t="s">
        <v>25</v>
      </c>
      <c r="P10558">
        <v>6065321</v>
      </c>
      <c r="Q10558" t="s">
        <v>44</v>
      </c>
      <c r="R10558" t="str">
        <f t="shared" si="493"/>
        <v>Tertile 2</v>
      </c>
      <c r="S10558" t="str">
        <f t="shared" si="494"/>
        <v>Eligible</v>
      </c>
    </row>
    <row r="10559" spans="1:19" x14ac:dyDescent="0.35">
      <c r="A10559" t="s">
        <v>12810</v>
      </c>
      <c r="B10559" s="1">
        <v>44926</v>
      </c>
      <c r="C10559" s="5" t="str">
        <f t="shared" si="492"/>
        <v>12</v>
      </c>
      <c r="D10559" t="s">
        <v>294</v>
      </c>
      <c r="E10559" t="s">
        <v>17</v>
      </c>
      <c r="F10559">
        <v>930000</v>
      </c>
      <c r="G10559" t="s">
        <v>295</v>
      </c>
      <c r="H10559" t="s">
        <v>216</v>
      </c>
      <c r="I10559" t="s">
        <v>887</v>
      </c>
      <c r="J10559" t="s">
        <v>39</v>
      </c>
      <c r="K10559" t="s">
        <v>40</v>
      </c>
      <c r="L10559" t="s">
        <v>41</v>
      </c>
      <c r="M10559">
        <v>43000</v>
      </c>
      <c r="N10559" t="s">
        <v>51</v>
      </c>
      <c r="O10559" t="s">
        <v>110</v>
      </c>
      <c r="P10559">
        <v>6866862</v>
      </c>
      <c r="Q10559" t="s">
        <v>52</v>
      </c>
      <c r="R10559" t="str">
        <f t="shared" si="493"/>
        <v>Tertile 2</v>
      </c>
      <c r="S10559" t="str">
        <f t="shared" si="494"/>
        <v>Eligible</v>
      </c>
    </row>
    <row r="10560" spans="1:19" x14ac:dyDescent="0.35">
      <c r="A10560" t="s">
        <v>12799</v>
      </c>
      <c r="B10560" s="1">
        <v>44926</v>
      </c>
      <c r="C10560" s="5" t="str">
        <f t="shared" si="492"/>
        <v>12</v>
      </c>
      <c r="D10560" t="s">
        <v>1846</v>
      </c>
      <c r="E10560" t="s">
        <v>17</v>
      </c>
      <c r="F10560">
        <v>950000</v>
      </c>
      <c r="G10560" t="s">
        <v>268</v>
      </c>
      <c r="H10560" t="s">
        <v>126</v>
      </c>
      <c r="I10560" t="s">
        <v>127</v>
      </c>
      <c r="J10560" t="s">
        <v>39</v>
      </c>
      <c r="K10560" t="s">
        <v>40</v>
      </c>
      <c r="L10560" t="s">
        <v>41</v>
      </c>
      <c r="M10560">
        <v>14001</v>
      </c>
      <c r="N10560" t="s">
        <v>24</v>
      </c>
      <c r="O10560" t="s">
        <v>110</v>
      </c>
      <c r="P10560">
        <v>7042356</v>
      </c>
      <c r="Q10560" t="s">
        <v>26</v>
      </c>
      <c r="R10560" t="str">
        <f t="shared" si="493"/>
        <v>Tertile 2</v>
      </c>
      <c r="S10560" t="str">
        <f t="shared" si="494"/>
        <v>Eligible</v>
      </c>
    </row>
    <row r="10561" spans="1:19" x14ac:dyDescent="0.35">
      <c r="A10561" t="s">
        <v>12798</v>
      </c>
      <c r="B10561" s="1">
        <v>44926</v>
      </c>
      <c r="C10561" s="5" t="str">
        <f t="shared" si="492"/>
        <v>12</v>
      </c>
      <c r="D10561" t="s">
        <v>1488</v>
      </c>
      <c r="E10561" t="s">
        <v>17</v>
      </c>
      <c r="F10561">
        <v>980000</v>
      </c>
      <c r="G10561" t="s">
        <v>252</v>
      </c>
      <c r="H10561" t="s">
        <v>56</v>
      </c>
      <c r="I10561" t="s">
        <v>91</v>
      </c>
      <c r="J10561" t="s">
        <v>39</v>
      </c>
      <c r="K10561" t="s">
        <v>40</v>
      </c>
      <c r="L10561" t="s">
        <v>50</v>
      </c>
      <c r="M10561">
        <v>17001</v>
      </c>
      <c r="N10561" t="s">
        <v>72</v>
      </c>
      <c r="O10561" t="s">
        <v>25</v>
      </c>
      <c r="P10561">
        <v>8605587</v>
      </c>
      <c r="Q10561" t="s">
        <v>73</v>
      </c>
      <c r="R10561" t="str">
        <f t="shared" si="493"/>
        <v>Tertile 2</v>
      </c>
      <c r="S10561" t="str">
        <f t="shared" si="494"/>
        <v>Eligible</v>
      </c>
    </row>
    <row r="10562" spans="1:19" x14ac:dyDescent="0.35">
      <c r="A10562" t="s">
        <v>12787</v>
      </c>
      <c r="B10562" s="1">
        <v>44926</v>
      </c>
      <c r="C10562" s="5" t="str">
        <f t="shared" ref="C10562:C10576" si="495">TEXT(B10562,$V$22)</f>
        <v>12</v>
      </c>
      <c r="D10562" t="s">
        <v>1100</v>
      </c>
      <c r="E10562" t="s">
        <v>17</v>
      </c>
      <c r="F10562">
        <v>1230000</v>
      </c>
      <c r="G10562" t="s">
        <v>142</v>
      </c>
      <c r="H10562" t="s">
        <v>64</v>
      </c>
      <c r="I10562" t="s">
        <v>171</v>
      </c>
      <c r="J10562" t="s">
        <v>39</v>
      </c>
      <c r="K10562" t="s">
        <v>40</v>
      </c>
      <c r="L10562" t="s">
        <v>41</v>
      </c>
      <c r="M10562">
        <v>20000</v>
      </c>
      <c r="N10562" t="s">
        <v>51</v>
      </c>
      <c r="O10562" t="s">
        <v>110</v>
      </c>
      <c r="P10562">
        <v>6709320</v>
      </c>
      <c r="Q10562" t="s">
        <v>52</v>
      </c>
      <c r="R10562" t="str">
        <f t="shared" ref="R10562:R10576" si="496">IF(F10562&lt;_xlfn.PERCENTILE.INC($F$2:$F$10576,1/3), "Tertile 1",
   IF(F10562&lt;_xlfn.PERCENTILE.INC($F$2:$F$10576,2/3), "Tertile 2", "Tertile 3"))</f>
        <v>Tertile 3</v>
      </c>
      <c r="S10562" t="str">
        <f t="shared" ref="S10562:S10576" si="497">IF(F10562&gt;755000, "Eligible", "Risky")</f>
        <v>Eligible</v>
      </c>
    </row>
    <row r="10563" spans="1:19" x14ac:dyDescent="0.35">
      <c r="A10563" t="s">
        <v>12791</v>
      </c>
      <c r="B10563" s="1">
        <v>44926</v>
      </c>
      <c r="C10563" s="5" t="str">
        <f t="shared" si="495"/>
        <v>12</v>
      </c>
      <c r="D10563" t="s">
        <v>1168</v>
      </c>
      <c r="E10563" t="s">
        <v>17</v>
      </c>
      <c r="F10563">
        <v>1245000</v>
      </c>
      <c r="G10563" t="s">
        <v>18</v>
      </c>
      <c r="H10563" t="s">
        <v>99</v>
      </c>
      <c r="I10563" t="s">
        <v>541</v>
      </c>
      <c r="J10563" t="s">
        <v>39</v>
      </c>
      <c r="K10563" t="s">
        <v>40</v>
      </c>
      <c r="L10563" t="s">
        <v>50</v>
      </c>
      <c r="M10563">
        <v>16500</v>
      </c>
      <c r="N10563" t="s">
        <v>24</v>
      </c>
      <c r="O10563" t="s">
        <v>43</v>
      </c>
      <c r="P10563">
        <v>8488798</v>
      </c>
      <c r="Q10563" t="s">
        <v>26</v>
      </c>
      <c r="R10563" t="str">
        <f t="shared" si="496"/>
        <v>Tertile 3</v>
      </c>
      <c r="S10563" t="str">
        <f t="shared" si="497"/>
        <v>Eligible</v>
      </c>
    </row>
    <row r="10564" spans="1:19" x14ac:dyDescent="0.35">
      <c r="A10564" t="s">
        <v>12814</v>
      </c>
      <c r="B10564" s="1">
        <v>44926</v>
      </c>
      <c r="C10564" s="5" t="str">
        <f t="shared" si="495"/>
        <v>12</v>
      </c>
      <c r="D10564" t="s">
        <v>368</v>
      </c>
      <c r="E10564" t="s">
        <v>17</v>
      </c>
      <c r="F10564">
        <v>1290000</v>
      </c>
      <c r="G10564" t="s">
        <v>90</v>
      </c>
      <c r="H10564" t="s">
        <v>56</v>
      </c>
      <c r="I10564" t="s">
        <v>91</v>
      </c>
      <c r="J10564" t="s">
        <v>39</v>
      </c>
      <c r="K10564" t="s">
        <v>40</v>
      </c>
      <c r="L10564" t="s">
        <v>41</v>
      </c>
      <c r="M10564">
        <v>26000</v>
      </c>
      <c r="N10564" t="s">
        <v>72</v>
      </c>
      <c r="O10564" t="s">
        <v>25</v>
      </c>
      <c r="P10564">
        <v>6839650</v>
      </c>
      <c r="Q10564" t="s">
        <v>73</v>
      </c>
      <c r="R10564" t="str">
        <f t="shared" si="496"/>
        <v>Tertile 3</v>
      </c>
      <c r="S10564" t="str">
        <f t="shared" si="497"/>
        <v>Eligible</v>
      </c>
    </row>
    <row r="10565" spans="1:19" x14ac:dyDescent="0.35">
      <c r="A10565" t="s">
        <v>12800</v>
      </c>
      <c r="B10565" s="1">
        <v>44926</v>
      </c>
      <c r="C10565" s="5" t="str">
        <f t="shared" si="495"/>
        <v>12</v>
      </c>
      <c r="D10565" t="s">
        <v>10197</v>
      </c>
      <c r="E10565" t="s">
        <v>17</v>
      </c>
      <c r="F10565">
        <v>1295000</v>
      </c>
      <c r="G10565" t="s">
        <v>288</v>
      </c>
      <c r="H10565" t="s">
        <v>48</v>
      </c>
      <c r="I10565" t="s">
        <v>49</v>
      </c>
      <c r="J10565" t="s">
        <v>39</v>
      </c>
      <c r="K10565" t="s">
        <v>40</v>
      </c>
      <c r="L10565" t="s">
        <v>50</v>
      </c>
      <c r="M10565">
        <v>14501</v>
      </c>
      <c r="N10565" t="s">
        <v>32</v>
      </c>
      <c r="O10565" t="s">
        <v>25</v>
      </c>
      <c r="P10565">
        <v>8910085</v>
      </c>
      <c r="Q10565" t="s">
        <v>33</v>
      </c>
      <c r="R10565" t="str">
        <f t="shared" si="496"/>
        <v>Tertile 3</v>
      </c>
      <c r="S10565" t="str">
        <f t="shared" si="497"/>
        <v>Eligible</v>
      </c>
    </row>
    <row r="10566" spans="1:19" x14ac:dyDescent="0.35">
      <c r="A10566" t="s">
        <v>12805</v>
      </c>
      <c r="B10566" s="1">
        <v>44926</v>
      </c>
      <c r="C10566" s="5" t="str">
        <f t="shared" si="495"/>
        <v>12</v>
      </c>
      <c r="D10566" t="s">
        <v>10832</v>
      </c>
      <c r="E10566" t="s">
        <v>17</v>
      </c>
      <c r="F10566">
        <v>1330000</v>
      </c>
      <c r="G10566" t="s">
        <v>195</v>
      </c>
      <c r="H10566" t="s">
        <v>113</v>
      </c>
      <c r="I10566" t="s">
        <v>114</v>
      </c>
      <c r="J10566" t="s">
        <v>21</v>
      </c>
      <c r="K10566" t="s">
        <v>22</v>
      </c>
      <c r="L10566" t="s">
        <v>23</v>
      </c>
      <c r="M10566">
        <v>22000</v>
      </c>
      <c r="N10566" t="s">
        <v>42</v>
      </c>
      <c r="O10566" t="s">
        <v>83</v>
      </c>
      <c r="P10566">
        <v>6441363</v>
      </c>
      <c r="Q10566" t="s">
        <v>44</v>
      </c>
      <c r="R10566" t="str">
        <f t="shared" si="496"/>
        <v>Tertile 3</v>
      </c>
      <c r="S10566" t="str">
        <f t="shared" si="497"/>
        <v>Eligible</v>
      </c>
    </row>
    <row r="10567" spans="1:19" x14ac:dyDescent="0.35">
      <c r="A10567" t="s">
        <v>12789</v>
      </c>
      <c r="B10567" s="1">
        <v>44926</v>
      </c>
      <c r="C10567" s="5" t="str">
        <f t="shared" si="495"/>
        <v>12</v>
      </c>
      <c r="D10567" t="s">
        <v>1102</v>
      </c>
      <c r="E10567" t="s">
        <v>17</v>
      </c>
      <c r="F10567">
        <v>1389000</v>
      </c>
      <c r="G10567" t="s">
        <v>152</v>
      </c>
      <c r="H10567" t="s">
        <v>303</v>
      </c>
      <c r="I10567" t="s">
        <v>657</v>
      </c>
      <c r="J10567" t="s">
        <v>21</v>
      </c>
      <c r="K10567" t="s">
        <v>22</v>
      </c>
      <c r="L10567" t="s">
        <v>23</v>
      </c>
      <c r="M10567">
        <v>19900</v>
      </c>
      <c r="N10567" t="s">
        <v>66</v>
      </c>
      <c r="O10567" t="s">
        <v>110</v>
      </c>
      <c r="P10567">
        <v>8800155</v>
      </c>
      <c r="Q10567" t="s">
        <v>67</v>
      </c>
      <c r="R10567" t="str">
        <f t="shared" si="496"/>
        <v>Tertile 3</v>
      </c>
      <c r="S10567" t="str">
        <f t="shared" si="497"/>
        <v>Eligible</v>
      </c>
    </row>
    <row r="10568" spans="1:19" x14ac:dyDescent="0.35">
      <c r="A10568" t="s">
        <v>12795</v>
      </c>
      <c r="B10568" s="1">
        <v>44926</v>
      </c>
      <c r="C10568" s="5" t="str">
        <f t="shared" si="495"/>
        <v>12</v>
      </c>
      <c r="D10568" t="s">
        <v>661</v>
      </c>
      <c r="E10568" t="s">
        <v>17</v>
      </c>
      <c r="F10568">
        <v>1420000</v>
      </c>
      <c r="G10568" t="s">
        <v>63</v>
      </c>
      <c r="H10568" t="s">
        <v>319</v>
      </c>
      <c r="I10568" t="s">
        <v>33</v>
      </c>
      <c r="J10568" t="s">
        <v>21</v>
      </c>
      <c r="K10568" t="s">
        <v>22</v>
      </c>
      <c r="L10568" t="s">
        <v>41</v>
      </c>
      <c r="M10568">
        <v>24000</v>
      </c>
      <c r="N10568" t="s">
        <v>66</v>
      </c>
      <c r="O10568" t="s">
        <v>43</v>
      </c>
      <c r="P10568">
        <v>6765376</v>
      </c>
      <c r="Q10568" t="s">
        <v>67</v>
      </c>
      <c r="R10568" t="str">
        <f t="shared" si="496"/>
        <v>Tertile 3</v>
      </c>
      <c r="S10568" t="str">
        <f t="shared" si="497"/>
        <v>Eligible</v>
      </c>
    </row>
    <row r="10569" spans="1:19" x14ac:dyDescent="0.35">
      <c r="A10569" t="s">
        <v>12837</v>
      </c>
      <c r="B10569" s="1">
        <v>44926</v>
      </c>
      <c r="C10569" s="5" t="str">
        <f t="shared" si="495"/>
        <v>12</v>
      </c>
      <c r="D10569" t="s">
        <v>745</v>
      </c>
      <c r="E10569" t="s">
        <v>17</v>
      </c>
      <c r="F10569">
        <v>1441000</v>
      </c>
      <c r="G10569" t="s">
        <v>55</v>
      </c>
      <c r="H10569" t="s">
        <v>94</v>
      </c>
      <c r="I10569" t="s">
        <v>344</v>
      </c>
      <c r="J10569" t="s">
        <v>39</v>
      </c>
      <c r="K10569" t="s">
        <v>40</v>
      </c>
      <c r="L10569" t="s">
        <v>41</v>
      </c>
      <c r="M10569">
        <v>29100</v>
      </c>
      <c r="N10569" t="s">
        <v>58</v>
      </c>
      <c r="O10569" t="s">
        <v>110</v>
      </c>
      <c r="P10569">
        <v>8150712</v>
      </c>
      <c r="Q10569" t="s">
        <v>67</v>
      </c>
      <c r="R10569" t="str">
        <f t="shared" si="496"/>
        <v>Tertile 3</v>
      </c>
      <c r="S10569" t="str">
        <f t="shared" si="497"/>
        <v>Eligible</v>
      </c>
    </row>
    <row r="10570" spans="1:19" x14ac:dyDescent="0.35">
      <c r="A10570" t="s">
        <v>12804</v>
      </c>
      <c r="B10570" s="1">
        <v>44926</v>
      </c>
      <c r="C10570" s="5" t="str">
        <f t="shared" si="495"/>
        <v>12</v>
      </c>
      <c r="D10570" t="s">
        <v>1075</v>
      </c>
      <c r="E10570" t="s">
        <v>17</v>
      </c>
      <c r="F10570">
        <v>1457500</v>
      </c>
      <c r="G10570" t="s">
        <v>191</v>
      </c>
      <c r="H10570" t="s">
        <v>81</v>
      </c>
      <c r="I10570" t="s">
        <v>387</v>
      </c>
      <c r="J10570" t="s">
        <v>39</v>
      </c>
      <c r="K10570" t="s">
        <v>40</v>
      </c>
      <c r="L10570" t="s">
        <v>23</v>
      </c>
      <c r="M10570">
        <v>16750</v>
      </c>
      <c r="N10570" t="s">
        <v>32</v>
      </c>
      <c r="O10570" t="s">
        <v>83</v>
      </c>
      <c r="P10570">
        <v>8992559</v>
      </c>
      <c r="Q10570" t="s">
        <v>33</v>
      </c>
      <c r="R10570" t="str">
        <f t="shared" si="496"/>
        <v>Tertile 3</v>
      </c>
      <c r="S10570" t="str">
        <f t="shared" si="497"/>
        <v>Eligible</v>
      </c>
    </row>
    <row r="10571" spans="1:19" x14ac:dyDescent="0.35">
      <c r="A10571" t="s">
        <v>12840</v>
      </c>
      <c r="B10571" s="1">
        <v>44926</v>
      </c>
      <c r="C10571" s="5" t="str">
        <f t="shared" si="495"/>
        <v>12</v>
      </c>
      <c r="D10571" t="s">
        <v>7829</v>
      </c>
      <c r="E10571" t="s">
        <v>17</v>
      </c>
      <c r="F10571">
        <v>1500000</v>
      </c>
      <c r="G10571" t="s">
        <v>137</v>
      </c>
      <c r="H10571" t="s">
        <v>126</v>
      </c>
      <c r="I10571" t="s">
        <v>127</v>
      </c>
      <c r="J10571" t="s">
        <v>39</v>
      </c>
      <c r="K10571" t="s">
        <v>40</v>
      </c>
      <c r="L10571" t="s">
        <v>23</v>
      </c>
      <c r="M10571">
        <v>43000</v>
      </c>
      <c r="N10571" t="s">
        <v>24</v>
      </c>
      <c r="O10571" t="s">
        <v>110</v>
      </c>
      <c r="P10571">
        <v>6273615</v>
      </c>
      <c r="Q10571" t="s">
        <v>33</v>
      </c>
      <c r="R10571" t="str">
        <f t="shared" si="496"/>
        <v>Tertile 3</v>
      </c>
      <c r="S10571" t="str">
        <f t="shared" si="497"/>
        <v>Eligible</v>
      </c>
    </row>
    <row r="10572" spans="1:19" x14ac:dyDescent="0.35">
      <c r="A10572" t="s">
        <v>12842</v>
      </c>
      <c r="B10572" s="1">
        <v>44926</v>
      </c>
      <c r="C10572" s="5" t="str">
        <f t="shared" si="495"/>
        <v>12</v>
      </c>
      <c r="D10572" t="s">
        <v>595</v>
      </c>
      <c r="E10572" t="s">
        <v>17</v>
      </c>
      <c r="F10572">
        <v>1508000</v>
      </c>
      <c r="G10572" t="s">
        <v>195</v>
      </c>
      <c r="H10572" t="s">
        <v>216</v>
      </c>
      <c r="I10572" t="s">
        <v>217</v>
      </c>
      <c r="J10572" t="s">
        <v>39</v>
      </c>
      <c r="K10572" t="s">
        <v>40</v>
      </c>
      <c r="L10572" t="s">
        <v>41</v>
      </c>
      <c r="M10572">
        <v>11800</v>
      </c>
      <c r="N10572" t="s">
        <v>42</v>
      </c>
      <c r="O10572" t="s">
        <v>59</v>
      </c>
      <c r="P10572">
        <v>8279990</v>
      </c>
      <c r="Q10572" t="s">
        <v>52</v>
      </c>
      <c r="R10572" t="str">
        <f t="shared" si="496"/>
        <v>Tertile 3</v>
      </c>
      <c r="S10572" t="str">
        <f t="shared" si="497"/>
        <v>Eligible</v>
      </c>
    </row>
    <row r="10573" spans="1:19" x14ac:dyDescent="0.35">
      <c r="A10573" t="s">
        <v>12819</v>
      </c>
      <c r="B10573" s="1">
        <v>44926</v>
      </c>
      <c r="C10573" s="5" t="str">
        <f t="shared" si="495"/>
        <v>12</v>
      </c>
      <c r="D10573" t="s">
        <v>1984</v>
      </c>
      <c r="E10573" t="s">
        <v>86</v>
      </c>
      <c r="F10573">
        <v>1702000</v>
      </c>
      <c r="G10573" t="s">
        <v>166</v>
      </c>
      <c r="H10573" t="s">
        <v>174</v>
      </c>
      <c r="I10573" t="s">
        <v>377</v>
      </c>
      <c r="J10573" t="s">
        <v>39</v>
      </c>
      <c r="K10573" t="s">
        <v>40</v>
      </c>
      <c r="L10573" t="s">
        <v>50</v>
      </c>
      <c r="M10573">
        <v>26200</v>
      </c>
      <c r="N10573" t="s">
        <v>24</v>
      </c>
      <c r="O10573" t="s">
        <v>83</v>
      </c>
      <c r="P10573">
        <v>7456108</v>
      </c>
      <c r="Q10573" t="s">
        <v>26</v>
      </c>
      <c r="R10573" t="str">
        <f t="shared" si="496"/>
        <v>Tertile 3</v>
      </c>
      <c r="S10573" t="str">
        <f t="shared" si="497"/>
        <v>Eligible</v>
      </c>
    </row>
    <row r="10574" spans="1:19" x14ac:dyDescent="0.35">
      <c r="A10574" t="s">
        <v>12801</v>
      </c>
      <c r="B10574" s="1">
        <v>44926</v>
      </c>
      <c r="C10574" s="5" t="str">
        <f t="shared" si="495"/>
        <v>12</v>
      </c>
      <c r="D10574" t="s">
        <v>732</v>
      </c>
      <c r="E10574" t="s">
        <v>17</v>
      </c>
      <c r="F10574">
        <v>1900000</v>
      </c>
      <c r="G10574" t="s">
        <v>248</v>
      </c>
      <c r="H10574" t="s">
        <v>30</v>
      </c>
      <c r="I10574" t="s">
        <v>347</v>
      </c>
      <c r="J10574" t="s">
        <v>21</v>
      </c>
      <c r="K10574" t="s">
        <v>22</v>
      </c>
      <c r="L10574" t="s">
        <v>50</v>
      </c>
      <c r="M10574">
        <v>45000</v>
      </c>
      <c r="N10574" t="s">
        <v>66</v>
      </c>
      <c r="O10574" t="s">
        <v>83</v>
      </c>
      <c r="P10574">
        <v>7388664</v>
      </c>
      <c r="Q10574" t="s">
        <v>73</v>
      </c>
      <c r="R10574" t="str">
        <f t="shared" si="496"/>
        <v>Tertile 3</v>
      </c>
      <c r="S10574" t="str">
        <f t="shared" si="497"/>
        <v>Eligible</v>
      </c>
    </row>
    <row r="10575" spans="1:19" x14ac:dyDescent="0.35">
      <c r="A10575" t="s">
        <v>12786</v>
      </c>
      <c r="B10575" s="1">
        <v>44926</v>
      </c>
      <c r="C10575" s="5" t="str">
        <f t="shared" si="495"/>
        <v>12</v>
      </c>
      <c r="D10575" t="s">
        <v>1051</v>
      </c>
      <c r="E10575" t="s">
        <v>86</v>
      </c>
      <c r="F10575">
        <v>2160000</v>
      </c>
      <c r="G10575" t="s">
        <v>103</v>
      </c>
      <c r="H10575" t="s">
        <v>167</v>
      </c>
      <c r="I10575" t="s">
        <v>561</v>
      </c>
      <c r="J10575" t="s">
        <v>21</v>
      </c>
      <c r="K10575" t="s">
        <v>22</v>
      </c>
      <c r="L10575" t="s">
        <v>50</v>
      </c>
      <c r="M10575">
        <v>45001</v>
      </c>
      <c r="N10575" t="s">
        <v>42</v>
      </c>
      <c r="O10575" t="s">
        <v>110</v>
      </c>
      <c r="P10575">
        <v>8809407</v>
      </c>
      <c r="Q10575" t="s">
        <v>44</v>
      </c>
      <c r="R10575" t="str">
        <f t="shared" si="496"/>
        <v>Tertile 3</v>
      </c>
      <c r="S10575" t="str">
        <f t="shared" si="497"/>
        <v>Eligible</v>
      </c>
    </row>
    <row r="10576" spans="1:19" x14ac:dyDescent="0.35">
      <c r="A10576" t="s">
        <v>12793</v>
      </c>
      <c r="B10576" s="1">
        <v>44926</v>
      </c>
      <c r="C10576" s="5" t="str">
        <f t="shared" si="495"/>
        <v>12</v>
      </c>
      <c r="D10576" t="s">
        <v>1643</v>
      </c>
      <c r="E10576" t="s">
        <v>17</v>
      </c>
      <c r="F10576">
        <v>2310000</v>
      </c>
      <c r="G10576" t="s">
        <v>36</v>
      </c>
      <c r="H10576" t="s">
        <v>108</v>
      </c>
      <c r="I10576" t="s">
        <v>1422</v>
      </c>
      <c r="J10576" t="s">
        <v>21</v>
      </c>
      <c r="K10576" t="s">
        <v>22</v>
      </c>
      <c r="L10576" t="s">
        <v>23</v>
      </c>
      <c r="M10576">
        <v>16000</v>
      </c>
      <c r="N10576" t="s">
        <v>42</v>
      </c>
      <c r="O10576" t="s">
        <v>25</v>
      </c>
      <c r="P10576">
        <v>8955798</v>
      </c>
      <c r="Q10576" t="s">
        <v>44</v>
      </c>
      <c r="R10576" t="str">
        <f t="shared" si="496"/>
        <v>Tertile 3</v>
      </c>
      <c r="S10576" t="str">
        <f t="shared" si="497"/>
        <v>Eligible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650F0-DAC8-4EF7-B7D7-B05BA8BD4DBB}">
  <sheetPr>
    <tabColor theme="8" tint="-0.249977111117893"/>
  </sheetPr>
  <dimension ref="A1:B6"/>
  <sheetViews>
    <sheetView workbookViewId="0">
      <selection activeCell="B5" sqref="B5"/>
    </sheetView>
  </sheetViews>
  <sheetFormatPr defaultRowHeight="14.5" x14ac:dyDescent="0.35"/>
  <cols>
    <col min="1" max="1" width="28.36328125" customWidth="1"/>
    <col min="2" max="2" width="12.08984375" customWidth="1"/>
  </cols>
  <sheetData>
    <row r="1" spans="1:2" ht="23.5" x14ac:dyDescent="0.55000000000000004">
      <c r="A1" s="6" t="s">
        <v>12864</v>
      </c>
    </row>
    <row r="3" spans="1:2" x14ac:dyDescent="0.35">
      <c r="A3" t="s">
        <v>3</v>
      </c>
      <c r="B3" t="s">
        <v>12865</v>
      </c>
    </row>
    <row r="4" spans="1:2" x14ac:dyDescent="0.35">
      <c r="A4" t="s">
        <v>12862</v>
      </c>
      <c r="B4">
        <f>COUNTIF(Car_Sales_Data3[Gender],'Car Sales Data'!E10572)</f>
        <v>8449</v>
      </c>
    </row>
    <row r="5" spans="1:2" x14ac:dyDescent="0.35">
      <c r="A5" t="s">
        <v>12863</v>
      </c>
      <c r="B5">
        <f>COUNTIF(Car_Sales_Data3[Gender],'Car Sales Data'!E10573)</f>
        <v>2126</v>
      </c>
    </row>
    <row r="6" spans="1:2" x14ac:dyDescent="0.35">
      <c r="A6" t="s">
        <v>12849</v>
      </c>
      <c r="B6">
        <f>SUM(B4:B5)</f>
        <v>10575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F9361-04F3-4940-BDCB-DB4E8782E5A6}">
  <sheetPr>
    <tabColor theme="9" tint="-0.249977111117893"/>
  </sheetPr>
  <dimension ref="A1:B6"/>
  <sheetViews>
    <sheetView workbookViewId="0">
      <selection activeCell="B4" sqref="B4"/>
    </sheetView>
  </sheetViews>
  <sheetFormatPr defaultRowHeight="14.5" x14ac:dyDescent="0.35"/>
  <cols>
    <col min="1" max="1" width="15.08984375" customWidth="1"/>
    <col min="2" max="2" width="18.36328125" customWidth="1"/>
  </cols>
  <sheetData>
    <row r="1" spans="1:2" ht="26" x14ac:dyDescent="0.6">
      <c r="A1" s="7" t="s">
        <v>12866</v>
      </c>
    </row>
    <row r="3" spans="1:2" x14ac:dyDescent="0.35">
      <c r="A3" t="s">
        <v>3</v>
      </c>
      <c r="B3" t="s">
        <v>12867</v>
      </c>
    </row>
    <row r="4" spans="1:2" x14ac:dyDescent="0.35">
      <c r="A4" t="s">
        <v>12862</v>
      </c>
      <c r="B4" s="8">
        <f>SUMIF(Car_Sales_Data3[Gender],'Car Sales Data'!E10571,Car_Sales_Data3[Price ($)])</f>
        <v>238093241</v>
      </c>
    </row>
    <row r="5" spans="1:2" x14ac:dyDescent="0.35">
      <c r="A5" t="s">
        <v>12863</v>
      </c>
      <c r="B5" s="8">
        <f>SUMIF(Car_Sales_Data3[Gender],'Car Sales Data'!E10573,Car_Sales_Data3[Price ($)])</f>
        <v>60184878</v>
      </c>
    </row>
    <row r="6" spans="1:2" x14ac:dyDescent="0.35">
      <c r="A6" t="s">
        <v>12849</v>
      </c>
      <c r="B6" s="8">
        <f>SUM(B4:B5)</f>
        <v>298278119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7A2C-9DFD-4241-AE42-3F137F27FEC6}">
  <sheetPr>
    <tabColor theme="8" tint="-0.499984740745262"/>
  </sheetPr>
  <dimension ref="A1:B11"/>
  <sheetViews>
    <sheetView workbookViewId="0">
      <selection activeCell="O7" sqref="O7"/>
    </sheetView>
  </sheetViews>
  <sheetFormatPr defaultRowHeight="14.5" x14ac:dyDescent="0.35"/>
  <cols>
    <col min="1" max="1" width="12.1796875" customWidth="1"/>
    <col min="2" max="2" width="15.90625" customWidth="1"/>
  </cols>
  <sheetData>
    <row r="1" spans="1:2" ht="28.5" x14ac:dyDescent="0.65">
      <c r="A1" s="9" t="s">
        <v>12868</v>
      </c>
    </row>
    <row r="3" spans="1:2" x14ac:dyDescent="0.35">
      <c r="A3" t="s">
        <v>12869</v>
      </c>
      <c r="B3" t="s">
        <v>12870</v>
      </c>
    </row>
    <row r="4" spans="1:2" x14ac:dyDescent="0.35">
      <c r="A4" s="3" t="s">
        <v>73</v>
      </c>
      <c r="B4" s="8">
        <f>SUMIFS(Car_Sales_Data3[Price ($)],Car_Sales_Data3[Kota],'Car Sales Data'!Q10561)</f>
        <v>51871886</v>
      </c>
    </row>
    <row r="5" spans="1:2" x14ac:dyDescent="0.35">
      <c r="A5" s="3" t="s">
        <v>60</v>
      </c>
      <c r="B5" s="8">
        <f>SUMIFS(Car_Sales_Data3[Price ($)],Car_Sales_Data3[Kota],'Car Sales Data'!Q10556)</f>
        <v>47309848</v>
      </c>
    </row>
    <row r="6" spans="1:2" x14ac:dyDescent="0.35">
      <c r="A6" s="3" t="s">
        <v>67</v>
      </c>
      <c r="B6" s="8">
        <f>SUMIFS(Car_Sales_Data3[Price ($)],Car_Sales_Data3[Kota],'Car Sales Data'!Q10567)</f>
        <v>42292978</v>
      </c>
    </row>
    <row r="7" spans="1:2" x14ac:dyDescent="0.35">
      <c r="A7" s="3" t="s">
        <v>52</v>
      </c>
      <c r="B7" s="8">
        <f>SUMIFS(Car_Sales_Data3[Price ($)],Car_Sales_Data3[Kota],'Car Sales Data'!Q10559)</f>
        <v>39374095</v>
      </c>
    </row>
    <row r="8" spans="1:2" x14ac:dyDescent="0.35">
      <c r="A8" s="3" t="s">
        <v>26</v>
      </c>
      <c r="B8" s="8">
        <f>SUMIFS(Car_Sales_Data3[Price ($)],Car_Sales_Data3[Kota],'Car Sales Data'!Q10563)</f>
        <v>39205048</v>
      </c>
    </row>
    <row r="9" spans="1:2" x14ac:dyDescent="0.35">
      <c r="A9" s="3" t="s">
        <v>33</v>
      </c>
      <c r="B9" s="8">
        <f>SUMIFS(Car_Sales_Data3[Price ($)],Car_Sales_Data3[Kota],'Car Sales Data'!Q10565)</f>
        <v>39127577</v>
      </c>
    </row>
    <row r="10" spans="1:2" x14ac:dyDescent="0.35">
      <c r="A10" s="3" t="s">
        <v>44</v>
      </c>
      <c r="B10" s="8">
        <f>SUMIFS(Car_Sales_Data3[Price ($)],Car_Sales_Data3[Kota],'Car Sales Data'!Q10566)</f>
        <v>39096687</v>
      </c>
    </row>
    <row r="11" spans="1:2" x14ac:dyDescent="0.35">
      <c r="A11" t="s">
        <v>12845</v>
      </c>
      <c r="B11" s="8">
        <f>SUM(B4:B10)</f>
        <v>298278119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07256-96CA-4DB8-9F72-1AB8F07C46B0}">
  <sheetPr>
    <tabColor theme="7" tint="0.39997558519241921"/>
  </sheetPr>
  <dimension ref="A3:M12"/>
  <sheetViews>
    <sheetView topLeftCell="A2" zoomScale="88" zoomScaleNormal="88" workbookViewId="0">
      <selection activeCell="A5" sqref="A5"/>
    </sheetView>
  </sheetViews>
  <sheetFormatPr defaultRowHeight="14.5" x14ac:dyDescent="0.35"/>
  <cols>
    <col min="1" max="1" width="14" bestFit="1" customWidth="1"/>
    <col min="2" max="3" width="12.7265625" bestFit="1" customWidth="1"/>
    <col min="4" max="13" width="13.81640625" bestFit="1" customWidth="1"/>
    <col min="14" max="14" width="10.7265625" bestFit="1" customWidth="1"/>
  </cols>
  <sheetData>
    <row r="3" spans="1:13" x14ac:dyDescent="0.35">
      <c r="A3" s="2" t="s">
        <v>12846</v>
      </c>
      <c r="B3" s="2" t="s">
        <v>12847</v>
      </c>
    </row>
    <row r="4" spans="1:13" x14ac:dyDescent="0.35">
      <c r="A4" s="2" t="s">
        <v>12871</v>
      </c>
      <c r="B4" t="s">
        <v>12852</v>
      </c>
      <c r="C4" t="s">
        <v>12851</v>
      </c>
      <c r="D4" t="s">
        <v>12853</v>
      </c>
      <c r="E4" t="s">
        <v>12854</v>
      </c>
      <c r="F4" t="s">
        <v>12855</v>
      </c>
      <c r="G4" t="s">
        <v>8881</v>
      </c>
      <c r="H4" t="s">
        <v>12856</v>
      </c>
      <c r="I4" t="s">
        <v>12857</v>
      </c>
      <c r="J4" t="s">
        <v>12858</v>
      </c>
      <c r="K4" t="s">
        <v>12859</v>
      </c>
      <c r="L4" t="s">
        <v>12860</v>
      </c>
      <c r="M4" t="s">
        <v>12861</v>
      </c>
    </row>
    <row r="5" spans="1:13" x14ac:dyDescent="0.35">
      <c r="A5" s="3" t="s">
        <v>33</v>
      </c>
      <c r="B5" s="4">
        <v>1158303</v>
      </c>
      <c r="C5" s="4">
        <v>1124303</v>
      </c>
      <c r="D5" s="4">
        <v>2443275</v>
      </c>
      <c r="E5" s="4">
        <v>2734511</v>
      </c>
      <c r="F5" s="4">
        <v>2726067</v>
      </c>
      <c r="G5" s="4">
        <v>2288547</v>
      </c>
      <c r="H5" s="4">
        <v>2507514</v>
      </c>
      <c r="I5" s="4">
        <v>3303362</v>
      </c>
      <c r="J5" s="4">
        <v>5513299</v>
      </c>
      <c r="K5" s="4">
        <v>2926340</v>
      </c>
      <c r="L5" s="4">
        <v>6190435</v>
      </c>
      <c r="M5" s="4">
        <v>6211621</v>
      </c>
    </row>
    <row r="6" spans="1:13" x14ac:dyDescent="0.35">
      <c r="A6" s="3" t="s">
        <v>73</v>
      </c>
      <c r="B6" s="4">
        <v>1362304</v>
      </c>
      <c r="C6" s="4">
        <v>1557302</v>
      </c>
      <c r="D6" s="4">
        <v>3440555</v>
      </c>
      <c r="E6" s="4">
        <v>3986518</v>
      </c>
      <c r="F6" s="4">
        <v>3753926</v>
      </c>
      <c r="G6" s="4">
        <v>3525222</v>
      </c>
      <c r="H6" s="4">
        <v>3462369</v>
      </c>
      <c r="I6" s="4">
        <v>4147875</v>
      </c>
      <c r="J6" s="4">
        <v>7083785</v>
      </c>
      <c r="K6" s="4">
        <v>3796975</v>
      </c>
      <c r="L6" s="4">
        <v>8646218</v>
      </c>
      <c r="M6" s="4">
        <v>7108837</v>
      </c>
    </row>
    <row r="7" spans="1:13" x14ac:dyDescent="0.35">
      <c r="A7" s="3" t="s">
        <v>44</v>
      </c>
      <c r="B7" s="4">
        <v>1248353</v>
      </c>
      <c r="C7" s="4">
        <v>1222603</v>
      </c>
      <c r="D7" s="4">
        <v>2702058</v>
      </c>
      <c r="E7" s="4">
        <v>3497866</v>
      </c>
      <c r="F7" s="4">
        <v>2337612</v>
      </c>
      <c r="G7" s="4">
        <v>2634914</v>
      </c>
      <c r="H7" s="4">
        <v>2499114</v>
      </c>
      <c r="I7" s="4">
        <v>2906466</v>
      </c>
      <c r="J7" s="4">
        <v>5152921</v>
      </c>
      <c r="K7" s="4">
        <v>2760296</v>
      </c>
      <c r="L7" s="4">
        <v>5856665</v>
      </c>
      <c r="M7" s="4">
        <v>6277819</v>
      </c>
    </row>
    <row r="8" spans="1:13" x14ac:dyDescent="0.35">
      <c r="A8" s="3" t="s">
        <v>60</v>
      </c>
      <c r="B8" s="4">
        <v>1468552</v>
      </c>
      <c r="C8" s="4">
        <v>1279451</v>
      </c>
      <c r="D8" s="4">
        <v>2793368</v>
      </c>
      <c r="E8" s="4">
        <v>3467760</v>
      </c>
      <c r="F8" s="4">
        <v>3476414</v>
      </c>
      <c r="G8" s="4">
        <v>3322994</v>
      </c>
      <c r="H8" s="4">
        <v>3054364</v>
      </c>
      <c r="I8" s="4">
        <v>4013216</v>
      </c>
      <c r="J8" s="4">
        <v>7069224</v>
      </c>
      <c r="K8" s="4">
        <v>3482169</v>
      </c>
      <c r="L8" s="4">
        <v>7081701</v>
      </c>
      <c r="M8" s="4">
        <v>6800635</v>
      </c>
    </row>
    <row r="9" spans="1:13" x14ac:dyDescent="0.35">
      <c r="A9" s="3" t="s">
        <v>26</v>
      </c>
      <c r="B9" s="4">
        <v>1252503</v>
      </c>
      <c r="C9" s="4">
        <v>1001902</v>
      </c>
      <c r="D9" s="4">
        <v>2638655</v>
      </c>
      <c r="E9" s="4">
        <v>2910312</v>
      </c>
      <c r="F9" s="4">
        <v>2880395</v>
      </c>
      <c r="G9" s="4">
        <v>2398614</v>
      </c>
      <c r="H9" s="4">
        <v>2756313</v>
      </c>
      <c r="I9" s="4">
        <v>3351666</v>
      </c>
      <c r="J9" s="4">
        <v>5362971</v>
      </c>
      <c r="K9" s="4">
        <v>3077015</v>
      </c>
      <c r="L9" s="4">
        <v>6346808</v>
      </c>
      <c r="M9" s="4">
        <v>5227894</v>
      </c>
    </row>
    <row r="10" spans="1:13" x14ac:dyDescent="0.35">
      <c r="A10" s="3" t="s">
        <v>52</v>
      </c>
      <c r="B10" s="4">
        <v>1314604</v>
      </c>
      <c r="C10" s="4">
        <v>1345702</v>
      </c>
      <c r="D10" s="4">
        <v>2529259</v>
      </c>
      <c r="E10" s="4">
        <v>2835990</v>
      </c>
      <c r="F10" s="4">
        <v>2642812</v>
      </c>
      <c r="G10" s="4">
        <v>2665311</v>
      </c>
      <c r="H10" s="4">
        <v>2565710</v>
      </c>
      <c r="I10" s="4">
        <v>2732964</v>
      </c>
      <c r="J10" s="4">
        <v>5460003</v>
      </c>
      <c r="K10" s="4">
        <v>2923165</v>
      </c>
      <c r="L10" s="4">
        <v>5954375</v>
      </c>
      <c r="M10" s="4">
        <v>6404200</v>
      </c>
    </row>
    <row r="11" spans="1:13" x14ac:dyDescent="0.35">
      <c r="A11" s="3" t="s">
        <v>67</v>
      </c>
      <c r="B11" s="4">
        <v>1127301</v>
      </c>
      <c r="C11" s="4">
        <v>1264102</v>
      </c>
      <c r="D11" s="4">
        <v>2954889</v>
      </c>
      <c r="E11" s="4">
        <v>3315910</v>
      </c>
      <c r="F11" s="4">
        <v>2790860</v>
      </c>
      <c r="G11" s="4">
        <v>2768609</v>
      </c>
      <c r="H11" s="4">
        <v>3089618</v>
      </c>
      <c r="I11" s="4">
        <v>3175813</v>
      </c>
      <c r="J11" s="4">
        <v>6576013</v>
      </c>
      <c r="K11" s="4">
        <v>3054045</v>
      </c>
      <c r="L11" s="4">
        <v>5707689</v>
      </c>
      <c r="M11" s="4">
        <v>6468129</v>
      </c>
    </row>
    <row r="12" spans="1:13" x14ac:dyDescent="0.35">
      <c r="A12" s="3" t="s">
        <v>12845</v>
      </c>
      <c r="B12" s="4">
        <v>8931920</v>
      </c>
      <c r="C12" s="4">
        <v>8795365</v>
      </c>
      <c r="D12" s="4">
        <v>19502059</v>
      </c>
      <c r="E12" s="4">
        <v>22748867</v>
      </c>
      <c r="F12" s="4">
        <v>20608086</v>
      </c>
      <c r="G12" s="4">
        <v>19604211</v>
      </c>
      <c r="H12" s="4">
        <v>19935002</v>
      </c>
      <c r="I12" s="4">
        <v>23631362</v>
      </c>
      <c r="J12" s="4">
        <v>42218216</v>
      </c>
      <c r="K12" s="4">
        <v>22020005</v>
      </c>
      <c r="L12" s="4">
        <v>45783891</v>
      </c>
      <c r="M12" s="4">
        <v>44499135</v>
      </c>
    </row>
  </sheetData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high="1" xr2:uid="{6E27A155-CCB5-4192-AEDA-045FD2106318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'Tren Bulanan'!B5:M5</xm:f>
              <xm:sqref>N5</xm:sqref>
            </x14:sparkline>
            <x14:sparkline>
              <xm:f>'Tren Bulanan'!B6:M6</xm:f>
              <xm:sqref>N6</xm:sqref>
            </x14:sparkline>
            <x14:sparkline>
              <xm:f>'Tren Bulanan'!B7:M7</xm:f>
              <xm:sqref>N7</xm:sqref>
            </x14:sparkline>
            <x14:sparkline>
              <xm:f>'Tren Bulanan'!B8:M8</xm:f>
              <xm:sqref>N8</xm:sqref>
            </x14:sparkline>
            <x14:sparkline>
              <xm:f>'Tren Bulanan'!B9:M9</xm:f>
              <xm:sqref>N9</xm:sqref>
            </x14:sparkline>
            <x14:sparkline>
              <xm:f>'Tren Bulanan'!B10:M10</xm:f>
              <xm:sqref>N10</xm:sqref>
            </x14:sparkline>
            <x14:sparkline>
              <xm:f>'Tren Bulanan'!B11:M11</xm:f>
              <xm:sqref>N11</xm:sqref>
            </x14:sparkline>
          </x14:sparklines>
        </x14:sparklineGroup>
      </x14:sparklineGroup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31286-D712-49C1-A42F-AF43779DCFF1}">
  <sheetPr>
    <tabColor theme="5" tint="-0.249977111117893"/>
  </sheetPr>
  <dimension ref="A1:B33"/>
  <sheetViews>
    <sheetView tabSelected="1" workbookViewId="0">
      <selection activeCell="G4" sqref="G4"/>
    </sheetView>
  </sheetViews>
  <sheetFormatPr defaultRowHeight="14.5" x14ac:dyDescent="0.35"/>
  <cols>
    <col min="1" max="1" width="13.54296875" customWidth="1"/>
    <col min="2" max="2" width="15.90625" customWidth="1"/>
    <col min="3" max="5" width="15.26953125" bestFit="1" customWidth="1"/>
    <col min="6" max="6" width="12.36328125" bestFit="1" customWidth="1"/>
    <col min="7" max="30" width="15.26953125" bestFit="1" customWidth="1"/>
    <col min="31" max="31" width="10.7265625" bestFit="1" customWidth="1"/>
  </cols>
  <sheetData>
    <row r="1" spans="1:2" ht="28.5" x14ac:dyDescent="0.65">
      <c r="A1" s="9" t="s">
        <v>12872</v>
      </c>
    </row>
    <row r="3" spans="1:2" x14ac:dyDescent="0.35">
      <c r="A3" t="s">
        <v>12873</v>
      </c>
      <c r="B3" t="s">
        <v>12870</v>
      </c>
    </row>
    <row r="4" spans="1:2" x14ac:dyDescent="0.35">
      <c r="A4" s="3" t="s">
        <v>56</v>
      </c>
      <c r="B4">
        <f>COUNTIF(Car_Sales_Data3[Company],'Penjualan per Merek'!A4)</f>
        <v>309</v>
      </c>
    </row>
    <row r="5" spans="1:2" x14ac:dyDescent="0.35">
      <c r="A5" s="3" t="s">
        <v>138</v>
      </c>
      <c r="B5">
        <f>COUNTIF(Car_Sales_Data3[Company],'Penjualan per Merek'!A5)</f>
        <v>208</v>
      </c>
    </row>
    <row r="6" spans="1:2" x14ac:dyDescent="0.35">
      <c r="A6" s="3" t="s">
        <v>104</v>
      </c>
      <c r="B6">
        <f>COUNTIF(Car_Sales_Data3[Company],'Penjualan per Merek'!A6)</f>
        <v>343</v>
      </c>
    </row>
    <row r="7" spans="1:2" x14ac:dyDescent="0.35">
      <c r="A7" s="3" t="s">
        <v>156</v>
      </c>
      <c r="B7">
        <f>COUNTIF(Car_Sales_Data3[Company],'Penjualan per Merek'!A7)</f>
        <v>193</v>
      </c>
    </row>
    <row r="8" spans="1:2" x14ac:dyDescent="0.35">
      <c r="A8" s="3" t="s">
        <v>37</v>
      </c>
      <c r="B8">
        <f>COUNTIF(Car_Sales_Data3[Company],'Penjualan per Merek'!A8)</f>
        <v>288</v>
      </c>
    </row>
    <row r="9" spans="1:2" x14ac:dyDescent="0.35">
      <c r="A9" s="3" t="s">
        <v>81</v>
      </c>
      <c r="B9">
        <f>COUNTIF(Car_Sales_Data3[Company],'Penjualan per Merek'!A9)</f>
        <v>771</v>
      </c>
    </row>
    <row r="10" spans="1:2" x14ac:dyDescent="0.35">
      <c r="A10" s="3" t="s">
        <v>108</v>
      </c>
      <c r="B10">
        <f>COUNTIF(Car_Sales_Data3[Company],'Penjualan per Merek'!A10)</f>
        <v>498</v>
      </c>
    </row>
    <row r="11" spans="1:2" x14ac:dyDescent="0.35">
      <c r="A11" s="3" t="s">
        <v>30</v>
      </c>
      <c r="B11">
        <f>COUNTIF(Car_Sales_Data3[Company],'Penjualan per Merek'!A11)</f>
        <v>716</v>
      </c>
    </row>
    <row r="12" spans="1:2" x14ac:dyDescent="0.35">
      <c r="A12" s="3" t="s">
        <v>19</v>
      </c>
      <c r="B12">
        <f>COUNTIF(Car_Sales_Data3[Company],'Penjualan per Merek'!A12)</f>
        <v>725</v>
      </c>
    </row>
    <row r="13" spans="1:2" x14ac:dyDescent="0.35">
      <c r="A13" s="3" t="s">
        <v>126</v>
      </c>
      <c r="B13">
        <f>COUNTIF(Car_Sales_Data3[Company],'Penjualan per Merek'!A13)</f>
        <v>316</v>
      </c>
    </row>
    <row r="14" spans="1:2" x14ac:dyDescent="0.35">
      <c r="A14" s="3" t="s">
        <v>117</v>
      </c>
      <c r="B14">
        <f>COUNTIF(Car_Sales_Data3[Company],'Penjualan per Merek'!A14)</f>
        <v>129</v>
      </c>
    </row>
    <row r="15" spans="1:2" x14ac:dyDescent="0.35">
      <c r="A15" s="3" t="s">
        <v>133</v>
      </c>
      <c r="B15">
        <f>COUNTIF(Car_Sales_Data3[Company],'Penjualan per Merek'!A15)</f>
        <v>72</v>
      </c>
    </row>
    <row r="16" spans="1:2" x14ac:dyDescent="0.35">
      <c r="A16" s="3" t="s">
        <v>183</v>
      </c>
      <c r="B16">
        <f>COUNTIF(Car_Sales_Data3[Company],'Penjualan per Merek'!A16)</f>
        <v>78</v>
      </c>
    </row>
    <row r="17" spans="1:2" x14ac:dyDescent="0.35">
      <c r="A17" s="3" t="s">
        <v>931</v>
      </c>
      <c r="B17">
        <f>COUNTIF(Car_Sales_Data3[Company],'Penjualan per Merek'!A17)</f>
        <v>161</v>
      </c>
    </row>
    <row r="18" spans="1:2" x14ac:dyDescent="0.35">
      <c r="A18" s="3" t="s">
        <v>369</v>
      </c>
      <c r="B18">
        <f>COUNTIF(Car_Sales_Data3[Company],'Penjualan per Merek'!A18)</f>
        <v>353</v>
      </c>
    </row>
    <row r="19" spans="1:2" x14ac:dyDescent="0.35">
      <c r="A19" s="3" t="s">
        <v>303</v>
      </c>
      <c r="B19">
        <f>COUNTIF(Car_Sales_Data3[Company],'Penjualan per Merek'!A19)</f>
        <v>221</v>
      </c>
    </row>
    <row r="20" spans="1:2" x14ac:dyDescent="0.35">
      <c r="A20" s="3" t="s">
        <v>174</v>
      </c>
      <c r="B20">
        <f>COUNTIF(Car_Sales_Data3[Company],'Penjualan per Merek'!A20)</f>
        <v>569</v>
      </c>
    </row>
    <row r="21" spans="1:2" x14ac:dyDescent="0.35">
      <c r="A21" s="3" t="s">
        <v>99</v>
      </c>
      <c r="B21">
        <f>COUNTIF(Car_Sales_Data3[Company],'Penjualan per Merek'!A21)</f>
        <v>381</v>
      </c>
    </row>
    <row r="22" spans="1:2" x14ac:dyDescent="0.35">
      <c r="A22" s="3" t="s">
        <v>64</v>
      </c>
      <c r="B22">
        <f>COUNTIF(Car_Sales_Data3[Company],'Penjualan per Merek'!A22)</f>
        <v>568</v>
      </c>
    </row>
    <row r="23" spans="1:2" x14ac:dyDescent="0.35">
      <c r="A23" s="3" t="s">
        <v>94</v>
      </c>
      <c r="B23">
        <f>COUNTIF(Car_Sales_Data3[Company],'Penjualan per Merek'!A23)</f>
        <v>408</v>
      </c>
    </row>
    <row r="24" spans="1:2" x14ac:dyDescent="0.35">
      <c r="A24" s="3" t="s">
        <v>319</v>
      </c>
      <c r="B24">
        <f>COUNTIF(Car_Sales_Data3[Company],'Penjualan per Merek'!A24)</f>
        <v>486</v>
      </c>
    </row>
    <row r="25" spans="1:2" x14ac:dyDescent="0.35">
      <c r="A25" s="3" t="s">
        <v>444</v>
      </c>
      <c r="B25">
        <f>COUNTIF(Car_Sales_Data3[Company],'Penjualan per Merek'!A25)</f>
        <v>289</v>
      </c>
    </row>
    <row r="26" spans="1:2" x14ac:dyDescent="0.35">
      <c r="A26" s="3" t="s">
        <v>216</v>
      </c>
      <c r="B26">
        <f>COUNTIF(Car_Sales_Data3[Company],'Penjualan per Merek'!A26)</f>
        <v>346</v>
      </c>
    </row>
    <row r="27" spans="1:2" x14ac:dyDescent="0.35">
      <c r="A27" s="3" t="s">
        <v>143</v>
      </c>
      <c r="B27">
        <f>COUNTIF(Car_Sales_Data3[Company],'Penjualan per Merek'!A27)</f>
        <v>157</v>
      </c>
    </row>
    <row r="28" spans="1:2" x14ac:dyDescent="0.35">
      <c r="A28" s="3" t="s">
        <v>481</v>
      </c>
      <c r="B28">
        <f>COUNTIF(Car_Sales_Data3[Company],'Penjualan per Merek'!A28)</f>
        <v>98</v>
      </c>
    </row>
    <row r="29" spans="1:2" x14ac:dyDescent="0.35">
      <c r="A29" s="3" t="s">
        <v>167</v>
      </c>
      <c r="B29">
        <f>COUNTIF(Car_Sales_Data3[Company],'Penjualan per Merek'!A29)</f>
        <v>259</v>
      </c>
    </row>
    <row r="30" spans="1:2" x14ac:dyDescent="0.35">
      <c r="A30" s="3" t="s">
        <v>113</v>
      </c>
      <c r="B30">
        <f>COUNTIF(Car_Sales_Data3[Company],'Penjualan per Merek'!A30)</f>
        <v>174</v>
      </c>
    </row>
    <row r="31" spans="1:2" x14ac:dyDescent="0.35">
      <c r="A31" s="3" t="s">
        <v>48</v>
      </c>
      <c r="B31">
        <f>COUNTIF(Car_Sales_Data3[Company],'Penjualan per Merek'!A31)</f>
        <v>516</v>
      </c>
    </row>
    <row r="32" spans="1:2" x14ac:dyDescent="0.35">
      <c r="A32" s="3" t="s">
        <v>148</v>
      </c>
      <c r="B32">
        <f>COUNTIF(Car_Sales_Data3[Company],'Penjualan per Merek'!A32)</f>
        <v>614</v>
      </c>
    </row>
    <row r="33" spans="1:2" x14ac:dyDescent="0.35">
      <c r="A33" s="3" t="s">
        <v>187</v>
      </c>
      <c r="B33">
        <f>COUNTIF(Car_Sales_Data3[Company],'Penjualan per Merek'!A33)</f>
        <v>329</v>
      </c>
    </row>
  </sheetData>
  <conditionalFormatting sqref="A3:B33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{B7ABCCEF-6ADF-4502-B3D0-D28B08B38646}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B71B7E6E-5BAD-4ED9-A168-8B39D2CA11CF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14:cfRule type="dataBar" id="{B7ABCCEF-6ADF-4502-B3D0-D28B08B3864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A3:B33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4F4D758-2233-48B5-98A7-8F531F50DFA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Car Sales Data</vt:lpstr>
      <vt:lpstr>Sebaran Gender Pelanggan</vt:lpstr>
      <vt:lpstr>Penjualan per Gender</vt:lpstr>
      <vt:lpstr>Penjualan per Kota</vt:lpstr>
      <vt:lpstr>Tren Bulanan</vt:lpstr>
      <vt:lpstr>Penjualan per Merek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Trisna Winarty</dc:creator>
  <cp:lastModifiedBy>Trisna Winarty</cp:lastModifiedBy>
  <dcterms:created xsi:type="dcterms:W3CDTF">2025-08-09T07:15:55Z</dcterms:created>
  <dcterms:modified xsi:type="dcterms:W3CDTF">2025-09-01T00:28:25Z</dcterms:modified>
</cp:coreProperties>
</file>